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mc:AlternateContent xmlns:mc="http://schemas.openxmlformats.org/markup-compatibility/2006">
    <mc:Choice Requires="x15">
      <x15ac:absPath xmlns:x15ac="http://schemas.microsoft.com/office/spreadsheetml/2010/11/ac" url="F:\User\Compras Licitacao Contratos\LICITAÇÕES\2020\44-2020 - PE - Reforma da sede CRCPR\Comprasnet\"/>
    </mc:Choice>
  </mc:AlternateContent>
  <xr:revisionPtr revIDLastSave="0" documentId="8_{268C0B30-DFBE-4C50-B1E5-9CF4991F70C9}" xr6:coauthVersionLast="45" xr6:coauthVersionMax="45" xr10:uidLastSave="{00000000-0000-0000-0000-000000000000}"/>
  <bookViews>
    <workbookView xWindow="-120" yWindow="-120" windowWidth="24240" windowHeight="13140" firstSheet="1" activeTab="1" xr2:uid="{00000000-000D-0000-FFFF-FFFF00000000}"/>
  </bookViews>
  <sheets>
    <sheet name="GLOBAL_CRC_PR" sheetId="2" state="hidden" r:id="rId1"/>
    <sheet name="PRECO_UNITARIO_CRC_PR" sheetId="3" r:id="rId2"/>
    <sheet name="Página1" sheetId="4" state="hidden" r:id="rId3"/>
    <sheet name="GLOBAL_CRC_PR (2)" sheetId="5" state="hidden" r:id="rId4"/>
    <sheet name="PRECO_UNITARIO_CRC_PR (2)" sheetId="6" state="hidden" r:id="rId5"/>
  </sheets>
  <definedNames>
    <definedName name="_xlnm._FilterDatabase" localSheetId="2" hidden="1">Página1!$I$3:$O$16607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8" roundtripDataSignature="AMtx7mjzccnpkHqta4rYeq0ZRMvzFrLlzQ=="/>
    </ext>
  </extLst>
</workbook>
</file>

<file path=xl/calcChain.xml><?xml version="1.0" encoding="utf-8"?>
<calcChain xmlns="http://schemas.openxmlformats.org/spreadsheetml/2006/main">
  <c r="I972" i="6" l="1"/>
  <c r="K972" i="6" s="1"/>
  <c r="L972" i="6" s="1"/>
  <c r="L973" i="6" s="1"/>
  <c r="I964" i="6"/>
  <c r="K964" i="6" s="1"/>
  <c r="I963" i="6"/>
  <c r="K963" i="6" s="1"/>
  <c r="L964" i="6" s="1"/>
  <c r="M950" i="6" s="1"/>
  <c r="J962" i="6"/>
  <c r="I962" i="6"/>
  <c r="J961" i="6"/>
  <c r="I961" i="6"/>
  <c r="J960" i="6"/>
  <c r="I960" i="6"/>
  <c r="J959" i="6"/>
  <c r="I959" i="6"/>
  <c r="M954" i="6"/>
  <c r="M946" i="6"/>
  <c r="I938" i="6"/>
  <c r="K938" i="6" s="1"/>
  <c r="I937" i="6"/>
  <c r="K937" i="6" s="1"/>
  <c r="L938" i="6" s="1"/>
  <c r="J936" i="6"/>
  <c r="I936" i="6"/>
  <c r="J935" i="6"/>
  <c r="L928" i="6"/>
  <c r="K927" i="6"/>
  <c r="I927" i="6"/>
  <c r="K926" i="6"/>
  <c r="L927" i="6" s="1"/>
  <c r="I926" i="6"/>
  <c r="I925" i="6"/>
  <c r="J925" i="6" s="1"/>
  <c r="I924" i="6"/>
  <c r="J924" i="6" s="1"/>
  <c r="I923" i="6"/>
  <c r="J923" i="6" s="1"/>
  <c r="L925" i="6" s="1"/>
  <c r="K915" i="6"/>
  <c r="L915" i="6" s="1"/>
  <c r="L916" i="6" s="1"/>
  <c r="I915" i="6"/>
  <c r="I906" i="6"/>
  <c r="K906" i="6" s="1"/>
  <c r="L906" i="6" s="1"/>
  <c r="I905" i="6"/>
  <c r="K905" i="6" s="1"/>
  <c r="J904" i="6"/>
  <c r="L904" i="6" s="1"/>
  <c r="I904" i="6"/>
  <c r="I896" i="6"/>
  <c r="K896" i="6" s="1"/>
  <c r="I895" i="6"/>
  <c r="K895" i="6" s="1"/>
  <c r="L896" i="6" s="1"/>
  <c r="J894" i="6"/>
  <c r="I894" i="6"/>
  <c r="J893" i="6"/>
  <c r="I893" i="6"/>
  <c r="J892" i="6"/>
  <c r="I892" i="6"/>
  <c r="L884" i="6"/>
  <c r="K881" i="6"/>
  <c r="L881" i="6" s="1"/>
  <c r="I881" i="6"/>
  <c r="L880" i="6"/>
  <c r="L882" i="6" s="1"/>
  <c r="L883" i="6" s="1"/>
  <c r="M876" i="6" s="1"/>
  <c r="I880" i="6"/>
  <c r="J880" i="6" s="1"/>
  <c r="I879" i="6"/>
  <c r="J879" i="6" s="1"/>
  <c r="K871" i="6"/>
  <c r="L871" i="6" s="1"/>
  <c r="I871" i="6"/>
  <c r="I870" i="6"/>
  <c r="J870" i="6" s="1"/>
  <c r="L870" i="6" s="1"/>
  <c r="L872" i="6" s="1"/>
  <c r="K862" i="6"/>
  <c r="L862" i="6" s="1"/>
  <c r="I862" i="6"/>
  <c r="L861" i="6"/>
  <c r="L863" i="6" s="1"/>
  <c r="I861" i="6"/>
  <c r="J861" i="6" s="1"/>
  <c r="M854" i="6"/>
  <c r="L851" i="6"/>
  <c r="L849" i="6"/>
  <c r="J848" i="6"/>
  <c r="L848" i="6" s="1"/>
  <c r="J839" i="6"/>
  <c r="J838" i="6"/>
  <c r="J837" i="6"/>
  <c r="J836" i="6"/>
  <c r="J835" i="6"/>
  <c r="J834" i="6"/>
  <c r="L839" i="6" s="1"/>
  <c r="L840" i="6" s="1"/>
  <c r="J833" i="6"/>
  <c r="I821" i="6"/>
  <c r="K821" i="6" s="1"/>
  <c r="L821" i="6" s="1"/>
  <c r="I820" i="6"/>
  <c r="K820" i="6" s="1"/>
  <c r="J819" i="6"/>
  <c r="I819" i="6"/>
  <c r="J818" i="6"/>
  <c r="I818" i="6"/>
  <c r="J817" i="6"/>
  <c r="J816" i="6"/>
  <c r="I807" i="6"/>
  <c r="K807" i="6" s="1"/>
  <c r="I806" i="6"/>
  <c r="K806" i="6" s="1"/>
  <c r="L807" i="6" s="1"/>
  <c r="J805" i="6"/>
  <c r="L805" i="6" s="1"/>
  <c r="I805" i="6"/>
  <c r="I793" i="6"/>
  <c r="K793" i="6" s="1"/>
  <c r="I792" i="6"/>
  <c r="K792" i="6" s="1"/>
  <c r="L793" i="6" s="1"/>
  <c r="J791" i="6"/>
  <c r="I791" i="6"/>
  <c r="J790" i="6"/>
  <c r="J789" i="6"/>
  <c r="J788" i="6"/>
  <c r="L791" i="6" s="1"/>
  <c r="K779" i="6"/>
  <c r="I779" i="6"/>
  <c r="K778" i="6"/>
  <c r="I778" i="6"/>
  <c r="I777" i="6"/>
  <c r="J777" i="6" s="1"/>
  <c r="I776" i="6"/>
  <c r="J776" i="6" s="1"/>
  <c r="I775" i="6"/>
  <c r="J775" i="6" s="1"/>
  <c r="I774" i="6"/>
  <c r="J774" i="6" s="1"/>
  <c r="I773" i="6"/>
  <c r="J773" i="6" s="1"/>
  <c r="L777" i="6" s="1"/>
  <c r="K763" i="6"/>
  <c r="I763" i="6"/>
  <c r="K762" i="6"/>
  <c r="I762" i="6"/>
  <c r="I761" i="6"/>
  <c r="J761" i="6" s="1"/>
  <c r="L761" i="6" s="1"/>
  <c r="J760" i="6"/>
  <c r="J759" i="6"/>
  <c r="J758" i="6"/>
  <c r="I747" i="6"/>
  <c r="K747" i="6" s="1"/>
  <c r="I746" i="6"/>
  <c r="K746" i="6" s="1"/>
  <c r="L747" i="6" s="1"/>
  <c r="J745" i="6"/>
  <c r="J744" i="6"/>
  <c r="L732" i="6"/>
  <c r="I732" i="6"/>
  <c r="K732" i="6" s="1"/>
  <c r="J731" i="6"/>
  <c r="J730" i="6"/>
  <c r="L731" i="6" s="1"/>
  <c r="L733" i="6" s="1"/>
  <c r="L734" i="6" s="1"/>
  <c r="I721" i="6"/>
  <c r="K721" i="6" s="1"/>
  <c r="L721" i="6" s="1"/>
  <c r="I720" i="6"/>
  <c r="K720" i="6" s="1"/>
  <c r="J719" i="6"/>
  <c r="J718" i="6"/>
  <c r="L719" i="6" s="1"/>
  <c r="I710" i="6"/>
  <c r="K710" i="6" s="1"/>
  <c r="L710" i="6" s="1"/>
  <c r="J709" i="6"/>
  <c r="L709" i="6" s="1"/>
  <c r="L711" i="6" s="1"/>
  <c r="I709" i="6"/>
  <c r="L701" i="6"/>
  <c r="K701" i="6"/>
  <c r="I699" i="6"/>
  <c r="J699" i="6" s="1"/>
  <c r="K691" i="6"/>
  <c r="I691" i="6"/>
  <c r="K690" i="6"/>
  <c r="I690" i="6"/>
  <c r="K679" i="6"/>
  <c r="I679" i="6"/>
  <c r="K678" i="6"/>
  <c r="I678" i="6"/>
  <c r="I677" i="6"/>
  <c r="J677" i="6" s="1"/>
  <c r="L677" i="6" s="1"/>
  <c r="I676" i="6"/>
  <c r="J676" i="6" s="1"/>
  <c r="I675" i="6"/>
  <c r="J675" i="6" s="1"/>
  <c r="L668" i="6"/>
  <c r="K667" i="6"/>
  <c r="I667" i="6"/>
  <c r="K666" i="6"/>
  <c r="L667" i="6" s="1"/>
  <c r="I666" i="6"/>
  <c r="I665" i="6"/>
  <c r="J665" i="6" s="1"/>
  <c r="I664" i="6"/>
  <c r="J664" i="6" s="1"/>
  <c r="I663" i="6"/>
  <c r="J663" i="6" s="1"/>
  <c r="L665" i="6" s="1"/>
  <c r="K655" i="6"/>
  <c r="I655" i="6"/>
  <c r="K654" i="6"/>
  <c r="I654" i="6"/>
  <c r="I653" i="6"/>
  <c r="J653" i="6" s="1"/>
  <c r="L653" i="6" s="1"/>
  <c r="I652" i="6"/>
  <c r="J652" i="6" s="1"/>
  <c r="I651" i="6"/>
  <c r="J651" i="6" s="1"/>
  <c r="L642" i="6"/>
  <c r="K641" i="6"/>
  <c r="I641" i="6"/>
  <c r="K640" i="6"/>
  <c r="L641" i="6" s="1"/>
  <c r="I640" i="6"/>
  <c r="L639" i="6"/>
  <c r="J639" i="6"/>
  <c r="L631" i="6"/>
  <c r="K631" i="6"/>
  <c r="I630" i="6"/>
  <c r="J630" i="6" s="1"/>
  <c r="L630" i="6" s="1"/>
  <c r="L632" i="6" s="1"/>
  <c r="L633" i="6" s="1"/>
  <c r="K622" i="6"/>
  <c r="L622" i="6" s="1"/>
  <c r="I622" i="6"/>
  <c r="I620" i="6"/>
  <c r="J620" i="6" s="1"/>
  <c r="K612" i="6"/>
  <c r="L612" i="6" s="1"/>
  <c r="K611" i="6"/>
  <c r="K602" i="6"/>
  <c r="I602" i="6"/>
  <c r="K601" i="6"/>
  <c r="I601" i="6"/>
  <c r="I600" i="6"/>
  <c r="J600" i="6" s="1"/>
  <c r="I599" i="6"/>
  <c r="J599" i="6" s="1"/>
  <c r="I598" i="6"/>
  <c r="J598" i="6" s="1"/>
  <c r="I597" i="6"/>
  <c r="J597" i="6" s="1"/>
  <c r="I596" i="6"/>
  <c r="J596" i="6" s="1"/>
  <c r="I595" i="6"/>
  <c r="J595" i="6" s="1"/>
  <c r="I594" i="6"/>
  <c r="J594" i="6" s="1"/>
  <c r="I593" i="6"/>
  <c r="J593" i="6" s="1"/>
  <c r="L600" i="6" s="1"/>
  <c r="I592" i="6"/>
  <c r="J592" i="6" s="1"/>
  <c r="K584" i="6"/>
  <c r="I584" i="6"/>
  <c r="K583" i="6"/>
  <c r="I583" i="6"/>
  <c r="L582" i="6"/>
  <c r="I582" i="6"/>
  <c r="J582" i="6" s="1"/>
  <c r="J581" i="6"/>
  <c r="I572" i="6"/>
  <c r="K572" i="6" s="1"/>
  <c r="I571" i="6"/>
  <c r="K571" i="6" s="1"/>
  <c r="L572" i="6" s="1"/>
  <c r="J570" i="6"/>
  <c r="I570" i="6"/>
  <c r="J569" i="6"/>
  <c r="I569" i="6"/>
  <c r="J568" i="6"/>
  <c r="L570" i="6" s="1"/>
  <c r="I568" i="6"/>
  <c r="I560" i="6"/>
  <c r="K560" i="6" s="1"/>
  <c r="I559" i="6"/>
  <c r="K559" i="6" s="1"/>
  <c r="L560" i="6" s="1"/>
  <c r="J558" i="6"/>
  <c r="I558" i="6"/>
  <c r="J557" i="6"/>
  <c r="I549" i="6"/>
  <c r="K549" i="6" s="1"/>
  <c r="L549" i="6" s="1"/>
  <c r="I548" i="6"/>
  <c r="J548" i="6" s="1"/>
  <c r="J547" i="6"/>
  <c r="I547" i="6"/>
  <c r="I546" i="6"/>
  <c r="J546" i="6" s="1"/>
  <c r="L538" i="6"/>
  <c r="K538" i="6"/>
  <c r="I538" i="6"/>
  <c r="I537" i="6"/>
  <c r="K537" i="6" s="1"/>
  <c r="L528" i="6"/>
  <c r="K528" i="6"/>
  <c r="I528" i="6"/>
  <c r="J527" i="6"/>
  <c r="I527" i="6"/>
  <c r="I526" i="6"/>
  <c r="J526" i="6" s="1"/>
  <c r="L518" i="6"/>
  <c r="K518" i="6"/>
  <c r="I518" i="6"/>
  <c r="I517" i="6"/>
  <c r="K517" i="6" s="1"/>
  <c r="K505" i="6"/>
  <c r="I505" i="6"/>
  <c r="I504" i="6"/>
  <c r="K504" i="6" s="1"/>
  <c r="L505" i="6" s="1"/>
  <c r="I503" i="6"/>
  <c r="J503" i="6" s="1"/>
  <c r="J502" i="6"/>
  <c r="I502" i="6"/>
  <c r="J501" i="6"/>
  <c r="K488" i="6"/>
  <c r="L488" i="6" s="1"/>
  <c r="I488" i="6"/>
  <c r="I487" i="6"/>
  <c r="K487" i="6" s="1"/>
  <c r="L486" i="6"/>
  <c r="J486" i="6"/>
  <c r="I477" i="6"/>
  <c r="K477" i="6" s="1"/>
  <c r="K476" i="6"/>
  <c r="I476" i="6"/>
  <c r="J475" i="6"/>
  <c r="L475" i="6" s="1"/>
  <c r="I475" i="6"/>
  <c r="J466" i="6"/>
  <c r="J465" i="6"/>
  <c r="I465" i="6"/>
  <c r="J457" i="6"/>
  <c r="I457" i="6"/>
  <c r="J456" i="6"/>
  <c r="I456" i="6"/>
  <c r="J448" i="6"/>
  <c r="L448" i="6" s="1"/>
  <c r="L449" i="6" s="1"/>
  <c r="I448" i="6"/>
  <c r="I447" i="6"/>
  <c r="J447" i="6" s="1"/>
  <c r="J439" i="6"/>
  <c r="I439" i="6"/>
  <c r="J438" i="6"/>
  <c r="L439" i="6" s="1"/>
  <c r="L440" i="6" s="1"/>
  <c r="I438" i="6"/>
  <c r="I430" i="6"/>
  <c r="K430" i="6" s="1"/>
  <c r="K429" i="6"/>
  <c r="I429" i="6"/>
  <c r="I428" i="6"/>
  <c r="J428" i="6" s="1"/>
  <c r="J427" i="6"/>
  <c r="I427" i="6"/>
  <c r="K413" i="6"/>
  <c r="I413" i="6"/>
  <c r="I412" i="6"/>
  <c r="K412" i="6" s="1"/>
  <c r="L413" i="6" s="1"/>
  <c r="L411" i="6"/>
  <c r="J411" i="6"/>
  <c r="K403" i="6"/>
  <c r="I403" i="6"/>
  <c r="K402" i="6"/>
  <c r="I402" i="6"/>
  <c r="L401" i="6"/>
  <c r="J401" i="6"/>
  <c r="I401" i="6"/>
  <c r="I393" i="6"/>
  <c r="K393" i="6" s="1"/>
  <c r="K392" i="6"/>
  <c r="I392" i="6"/>
  <c r="J391" i="6"/>
  <c r="L391" i="6" s="1"/>
  <c r="I391" i="6"/>
  <c r="I383" i="6"/>
  <c r="K383" i="6" s="1"/>
  <c r="K382" i="6"/>
  <c r="I382" i="6"/>
  <c r="J381" i="6"/>
  <c r="L381" i="6" s="1"/>
  <c r="I381" i="6"/>
  <c r="K368" i="6"/>
  <c r="I368" i="6"/>
  <c r="K367" i="6"/>
  <c r="I367" i="6"/>
  <c r="L366" i="6"/>
  <c r="J366" i="6"/>
  <c r="I366" i="6"/>
  <c r="K355" i="6"/>
  <c r="I355" i="6"/>
  <c r="K354" i="6"/>
  <c r="I354" i="6"/>
  <c r="J353" i="6"/>
  <c r="J352" i="6"/>
  <c r="I352" i="6"/>
  <c r="J351" i="6"/>
  <c r="J350" i="6"/>
  <c r="I350" i="6"/>
  <c r="I349" i="6"/>
  <c r="J349" i="6" s="1"/>
  <c r="L353" i="6" s="1"/>
  <c r="K339" i="6"/>
  <c r="I339" i="6"/>
  <c r="I338" i="6"/>
  <c r="K338" i="6" s="1"/>
  <c r="L339" i="6" s="1"/>
  <c r="I337" i="6"/>
  <c r="J337" i="6" s="1"/>
  <c r="J336" i="6"/>
  <c r="I336" i="6"/>
  <c r="J335" i="6"/>
  <c r="J334" i="6"/>
  <c r="I334" i="6"/>
  <c r="I324" i="6"/>
  <c r="K324" i="6" s="1"/>
  <c r="I323" i="6"/>
  <c r="K323" i="6" s="1"/>
  <c r="L324" i="6" s="1"/>
  <c r="J322" i="6"/>
  <c r="I322" i="6"/>
  <c r="J321" i="6"/>
  <c r="I321" i="6"/>
  <c r="J320" i="6"/>
  <c r="I320" i="6"/>
  <c r="J319" i="6"/>
  <c r="I319" i="6"/>
  <c r="J318" i="6"/>
  <c r="I318" i="6"/>
  <c r="J317" i="6"/>
  <c r="I317" i="6"/>
  <c r="J316" i="6"/>
  <c r="I316" i="6"/>
  <c r="J315" i="6"/>
  <c r="I315" i="6"/>
  <c r="J314" i="6"/>
  <c r="I314" i="6"/>
  <c r="J313" i="6"/>
  <c r="I313" i="6"/>
  <c r="L304" i="6"/>
  <c r="K304" i="6"/>
  <c r="I304" i="6"/>
  <c r="I303" i="6"/>
  <c r="J303" i="6" s="1"/>
  <c r="J302" i="6"/>
  <c r="I302" i="6"/>
  <c r="I301" i="6"/>
  <c r="J301" i="6" s="1"/>
  <c r="L293" i="6"/>
  <c r="I293" i="6"/>
  <c r="K293" i="6" s="1"/>
  <c r="I292" i="6"/>
  <c r="K292" i="6" s="1"/>
  <c r="J291" i="6"/>
  <c r="I291" i="6"/>
  <c r="J290" i="6"/>
  <c r="I280" i="6"/>
  <c r="K280" i="6" s="1"/>
  <c r="L280" i="6" s="1"/>
  <c r="L279" i="6"/>
  <c r="L281" i="6" s="1"/>
  <c r="I279" i="6"/>
  <c r="J279" i="6" s="1"/>
  <c r="I278" i="6"/>
  <c r="J278" i="6" s="1"/>
  <c r="I270" i="6"/>
  <c r="K270" i="6" s="1"/>
  <c r="L270" i="6" s="1"/>
  <c r="I269" i="6"/>
  <c r="J269" i="6" s="1"/>
  <c r="I268" i="6"/>
  <c r="J268" i="6" s="1"/>
  <c r="I267" i="6"/>
  <c r="J267" i="6" s="1"/>
  <c r="I266" i="6"/>
  <c r="J266" i="6" s="1"/>
  <c r="L269" i="6" s="1"/>
  <c r="L271" i="6" s="1"/>
  <c r="L272" i="6" s="1"/>
  <c r="L258" i="6"/>
  <c r="K258" i="6"/>
  <c r="I258" i="6"/>
  <c r="I257" i="6"/>
  <c r="K257" i="6" s="1"/>
  <c r="I256" i="6"/>
  <c r="J256" i="6" s="1"/>
  <c r="J255" i="6"/>
  <c r="I255" i="6"/>
  <c r="I254" i="6"/>
  <c r="J254" i="6" s="1"/>
  <c r="L246" i="6"/>
  <c r="K246" i="6"/>
  <c r="I246" i="6"/>
  <c r="I245" i="6"/>
  <c r="K245" i="6" s="1"/>
  <c r="I244" i="6"/>
  <c r="J244" i="6" s="1"/>
  <c r="J243" i="6"/>
  <c r="I243" i="6"/>
  <c r="I242" i="6"/>
  <c r="J242" i="6" s="1"/>
  <c r="J241" i="6"/>
  <c r="I241" i="6"/>
  <c r="I233" i="6"/>
  <c r="K233" i="6" s="1"/>
  <c r="K232" i="6"/>
  <c r="L233" i="6" s="1"/>
  <c r="I232" i="6"/>
  <c r="J231" i="6"/>
  <c r="I231" i="6"/>
  <c r="I230" i="6"/>
  <c r="J230" i="6" s="1"/>
  <c r="J229" i="6"/>
  <c r="L231" i="6" s="1"/>
  <c r="L234" i="6" s="1"/>
  <c r="I229" i="6"/>
  <c r="I221" i="6"/>
  <c r="K221" i="6" s="1"/>
  <c r="K220" i="6"/>
  <c r="L221" i="6" s="1"/>
  <c r="L222" i="6" s="1"/>
  <c r="I220" i="6"/>
  <c r="K212" i="6"/>
  <c r="I212" i="6"/>
  <c r="I211" i="6"/>
  <c r="K211" i="6" s="1"/>
  <c r="L210" i="6"/>
  <c r="J210" i="6"/>
  <c r="I210" i="6"/>
  <c r="I209" i="6"/>
  <c r="J209" i="6" s="1"/>
  <c r="I201" i="6"/>
  <c r="K201" i="6" s="1"/>
  <c r="K200" i="6"/>
  <c r="L201" i="6" s="1"/>
  <c r="I200" i="6"/>
  <c r="I199" i="6"/>
  <c r="J199" i="6" s="1"/>
  <c r="J198" i="6"/>
  <c r="I198" i="6"/>
  <c r="I197" i="6"/>
  <c r="J197" i="6" s="1"/>
  <c r="J196" i="6"/>
  <c r="L199" i="6" s="1"/>
  <c r="L202" i="6" s="1"/>
  <c r="I196" i="6"/>
  <c r="K187" i="6"/>
  <c r="L187" i="6" s="1"/>
  <c r="I187" i="6"/>
  <c r="I186" i="6"/>
  <c r="J186" i="6" s="1"/>
  <c r="J185" i="6"/>
  <c r="L186" i="6" s="1"/>
  <c r="L188" i="6" s="1"/>
  <c r="L189" i="6" s="1"/>
  <c r="I185" i="6"/>
  <c r="K177" i="6"/>
  <c r="L177" i="6" s="1"/>
  <c r="I177" i="6"/>
  <c r="I176" i="6"/>
  <c r="J176" i="6" s="1"/>
  <c r="J175" i="6"/>
  <c r="I175" i="6"/>
  <c r="I174" i="6"/>
  <c r="J174" i="6" s="1"/>
  <c r="J173" i="6"/>
  <c r="I173" i="6"/>
  <c r="K165" i="6"/>
  <c r="I165" i="6"/>
  <c r="I164" i="6"/>
  <c r="K164" i="6" s="1"/>
  <c r="L163" i="6"/>
  <c r="J163" i="6"/>
  <c r="I163" i="6"/>
  <c r="I162" i="6"/>
  <c r="J162" i="6" s="1"/>
  <c r="J161" i="6"/>
  <c r="I161" i="6"/>
  <c r="K153" i="6"/>
  <c r="I153" i="6"/>
  <c r="I152" i="6"/>
  <c r="K152" i="6" s="1"/>
  <c r="L153" i="6" s="1"/>
  <c r="J151" i="6"/>
  <c r="I151" i="6"/>
  <c r="I150" i="6"/>
  <c r="J150" i="6" s="1"/>
  <c r="J149" i="6"/>
  <c r="I149" i="6"/>
  <c r="I148" i="6"/>
  <c r="J148" i="6" s="1"/>
  <c r="L151" i="6" s="1"/>
  <c r="L154" i="6" s="1"/>
  <c r="I140" i="6"/>
  <c r="K140" i="6" s="1"/>
  <c r="K139" i="6"/>
  <c r="L140" i="6" s="1"/>
  <c r="I139" i="6"/>
  <c r="I138" i="6"/>
  <c r="J138" i="6" s="1"/>
  <c r="J137" i="6"/>
  <c r="I137" i="6"/>
  <c r="I136" i="6"/>
  <c r="J136" i="6" s="1"/>
  <c r="L129" i="6"/>
  <c r="I128" i="6"/>
  <c r="K128" i="6" s="1"/>
  <c r="K127" i="6"/>
  <c r="L128" i="6" s="1"/>
  <c r="I127" i="6"/>
  <c r="K119" i="6"/>
  <c r="K118" i="6"/>
  <c r="L119" i="6" s="1"/>
  <c r="J117" i="6"/>
  <c r="J116" i="6"/>
  <c r="J115" i="6"/>
  <c r="L117" i="6" s="1"/>
  <c r="I107" i="6"/>
  <c r="K107" i="6" s="1"/>
  <c r="K106" i="6"/>
  <c r="L107" i="6" s="1"/>
  <c r="I106" i="6"/>
  <c r="I105" i="6"/>
  <c r="J105" i="6" s="1"/>
  <c r="J104" i="6"/>
  <c r="I104" i="6"/>
  <c r="I103" i="6"/>
  <c r="J103" i="6" s="1"/>
  <c r="J102" i="6"/>
  <c r="I102" i="6"/>
  <c r="I101" i="6"/>
  <c r="J101" i="6" s="1"/>
  <c r="J100" i="6"/>
  <c r="I100" i="6"/>
  <c r="I99" i="6"/>
  <c r="J99" i="6" s="1"/>
  <c r="L87" i="6"/>
  <c r="I86" i="6"/>
  <c r="K86" i="6" s="1"/>
  <c r="L86" i="6" s="1"/>
  <c r="K75" i="6"/>
  <c r="I75" i="6"/>
  <c r="I74" i="6"/>
  <c r="K74" i="6" s="1"/>
  <c r="L66" i="6"/>
  <c r="L67" i="6" s="1"/>
  <c r="K66" i="6"/>
  <c r="I66" i="6"/>
  <c r="I65" i="6"/>
  <c r="K65" i="6" s="1"/>
  <c r="I56" i="6"/>
  <c r="K56" i="6" s="1"/>
  <c r="L56" i="6" s="1"/>
  <c r="L57" i="6" s="1"/>
  <c r="L55" i="6"/>
  <c r="J55" i="6"/>
  <c r="I47" i="6"/>
  <c r="K47" i="6" s="1"/>
  <c r="K46" i="6"/>
  <c r="I46" i="6"/>
  <c r="K38" i="6"/>
  <c r="I38" i="6"/>
  <c r="I37" i="6"/>
  <c r="K37" i="6" s="1"/>
  <c r="L29" i="6"/>
  <c r="L30" i="6" s="1"/>
  <c r="K29" i="6"/>
  <c r="I29" i="6"/>
  <c r="I28" i="6"/>
  <c r="K28" i="6" s="1"/>
  <c r="L20" i="6"/>
  <c r="I19" i="6"/>
  <c r="K19" i="6" s="1"/>
  <c r="L19" i="6" s="1"/>
  <c r="L9" i="6"/>
  <c r="K9" i="6"/>
  <c r="I9" i="6"/>
  <c r="J8" i="6"/>
  <c r="J7" i="6"/>
  <c r="L8" i="6" s="1"/>
  <c r="L10" i="6" s="1"/>
  <c r="F200" i="5"/>
  <c r="F181" i="5"/>
  <c r="F175" i="5"/>
  <c r="F157" i="5"/>
  <c r="F149" i="5"/>
  <c r="F133" i="5"/>
  <c r="F109" i="5"/>
  <c r="F101" i="5"/>
  <c r="F78" i="5"/>
  <c r="F66" i="5"/>
  <c r="F59" i="5"/>
  <c r="F38" i="5"/>
  <c r="L58" i="6" l="1"/>
  <c r="L59" i="6" s="1"/>
  <c r="M52" i="6" s="1"/>
  <c r="L155" i="6"/>
  <c r="L156" i="6" s="1"/>
  <c r="M145" i="6" s="1"/>
  <c r="L203" i="6"/>
  <c r="L204" i="6" s="1"/>
  <c r="M193" i="6" s="1"/>
  <c r="L32" i="6"/>
  <c r="M25" i="6" s="1"/>
  <c r="L31" i="6"/>
  <c r="L130" i="6"/>
  <c r="L131" i="6" s="1"/>
  <c r="M124" i="6" s="1"/>
  <c r="L69" i="6"/>
  <c r="M62" i="6" s="1"/>
  <c r="L68" i="6"/>
  <c r="L138" i="6"/>
  <c r="L141" i="6" s="1"/>
  <c r="L166" i="6"/>
  <c r="L303" i="6"/>
  <c r="L305" i="6" s="1"/>
  <c r="L165" i="6"/>
  <c r="L213" i="6"/>
  <c r="L223" i="6"/>
  <c r="L224" i="6" s="1"/>
  <c r="M217" i="6" s="1"/>
  <c r="L282" i="6"/>
  <c r="L283" i="6" s="1"/>
  <c r="M275" i="6" s="1"/>
  <c r="L450" i="6"/>
  <c r="L451" i="6"/>
  <c r="M444" i="6" s="1"/>
  <c r="L190" i="6"/>
  <c r="M182" i="6" s="1"/>
  <c r="L337" i="6"/>
  <c r="L340" i="6" s="1"/>
  <c r="L384" i="6"/>
  <c r="L12" i="6"/>
  <c r="M4" i="6" s="1"/>
  <c r="L11" i="6"/>
  <c r="L105" i="6"/>
  <c r="L108" i="6" s="1"/>
  <c r="L244" i="6"/>
  <c r="L247" i="6" s="1"/>
  <c r="L38" i="6"/>
  <c r="L39" i="6" s="1"/>
  <c r="L47" i="6"/>
  <c r="L48" i="6" s="1"/>
  <c r="L75" i="6"/>
  <c r="L76" i="6" s="1"/>
  <c r="L120" i="6"/>
  <c r="L176" i="6"/>
  <c r="L178" i="6" s="1"/>
  <c r="L212" i="6"/>
  <c r="L235" i="6"/>
  <c r="L236" i="6" s="1"/>
  <c r="M226" i="6" s="1"/>
  <c r="L256" i="6"/>
  <c r="L259" i="6" s="1"/>
  <c r="L393" i="6"/>
  <c r="L394" i="6" s="1"/>
  <c r="L22" i="6"/>
  <c r="M16" i="6" s="1"/>
  <c r="L21" i="6"/>
  <c r="L88" i="6"/>
  <c r="L89" i="6" s="1"/>
  <c r="L273" i="6"/>
  <c r="M263" i="6" s="1"/>
  <c r="L442" i="6"/>
  <c r="M435" i="6" s="1"/>
  <c r="L441" i="6"/>
  <c r="L873" i="6"/>
  <c r="L874" i="6"/>
  <c r="M867" i="6" s="1"/>
  <c r="L669" i="6"/>
  <c r="L670" i="6"/>
  <c r="M660" i="6" s="1"/>
  <c r="L322" i="6"/>
  <c r="L325" i="6" s="1"/>
  <c r="L355" i="6"/>
  <c r="L356" i="6" s="1"/>
  <c r="L403" i="6"/>
  <c r="L457" i="6"/>
  <c r="L458" i="6" s="1"/>
  <c r="L489" i="6"/>
  <c r="L643" i="6"/>
  <c r="L644" i="6"/>
  <c r="M636" i="6" s="1"/>
  <c r="L713" i="6"/>
  <c r="L712" i="6"/>
  <c r="L842" i="6"/>
  <c r="L864" i="6"/>
  <c r="L865" i="6"/>
  <c r="M858" i="6" s="1"/>
  <c r="L291" i="6"/>
  <c r="L294" i="6" s="1"/>
  <c r="L368" i="6"/>
  <c r="L369" i="6" s="1"/>
  <c r="L503" i="6"/>
  <c r="L506" i="6" s="1"/>
  <c r="L527" i="6"/>
  <c r="L529" i="6" s="1"/>
  <c r="L548" i="6"/>
  <c r="L550" i="6" s="1"/>
  <c r="L383" i="6"/>
  <c r="L404" i="6"/>
  <c r="L414" i="6"/>
  <c r="L428" i="6"/>
  <c r="L431" i="6" s="1"/>
  <c r="L430" i="6"/>
  <c r="L466" i="6"/>
  <c r="L467" i="6" s="1"/>
  <c r="L477" i="6"/>
  <c r="L478" i="6" s="1"/>
  <c r="L573" i="6"/>
  <c r="L634" i="6"/>
  <c r="L680" i="6"/>
  <c r="L794" i="6"/>
  <c r="L841" i="6"/>
  <c r="L843" i="6" s="1"/>
  <c r="M830" i="6" s="1"/>
  <c r="L735" i="6"/>
  <c r="M727" i="6" s="1"/>
  <c r="L917" i="6"/>
  <c r="L918" i="6" s="1"/>
  <c r="M912" i="6" s="1"/>
  <c r="L929" i="6"/>
  <c r="L930" i="6"/>
  <c r="M920" i="6" s="1"/>
  <c r="L722" i="6"/>
  <c r="L819" i="6"/>
  <c r="L822" i="6" s="1"/>
  <c r="L558" i="6"/>
  <c r="L561" i="6" s="1"/>
  <c r="L584" i="6"/>
  <c r="L585" i="6" s="1"/>
  <c r="L602" i="6"/>
  <c r="L603" i="6" s="1"/>
  <c r="L745" i="6"/>
  <c r="L748" i="6" s="1"/>
  <c r="L907" i="6"/>
  <c r="L936" i="6"/>
  <c r="L939" i="6" s="1"/>
  <c r="L962" i="6"/>
  <c r="L965" i="6" s="1"/>
  <c r="L655" i="6"/>
  <c r="L656" i="6" s="1"/>
  <c r="L679" i="6"/>
  <c r="L691" i="6"/>
  <c r="L763" i="6"/>
  <c r="L764" i="6" s="1"/>
  <c r="L779" i="6"/>
  <c r="L780" i="6" s="1"/>
  <c r="L808" i="6"/>
  <c r="L850" i="6"/>
  <c r="L852" i="6"/>
  <c r="M845" i="6" s="1"/>
  <c r="L894" i="6"/>
  <c r="L974" i="6"/>
  <c r="L975" i="6" s="1"/>
  <c r="M971" i="6" s="1"/>
  <c r="H206" i="5"/>
  <c r="H204" i="5"/>
  <c r="H196" i="5"/>
  <c r="H193" i="5"/>
  <c r="H191" i="5"/>
  <c r="H189" i="5"/>
  <c r="H187" i="5"/>
  <c r="H184" i="5"/>
  <c r="H183" i="5"/>
  <c r="H198" i="5" s="1"/>
  <c r="H179" i="5"/>
  <c r="H177" i="5"/>
  <c r="H162" i="5"/>
  <c r="H153" i="5"/>
  <c r="H125" i="5"/>
  <c r="H103" i="5"/>
  <c r="H86" i="5"/>
  <c r="H84" i="5"/>
  <c r="I79" i="5"/>
  <c r="I78" i="5"/>
  <c r="I77" i="5"/>
  <c r="I76" i="5"/>
  <c r="I74" i="5"/>
  <c r="H74" i="5"/>
  <c r="I73" i="5"/>
  <c r="I71" i="5"/>
  <c r="I69" i="5"/>
  <c r="I67" i="5"/>
  <c r="I66" i="5"/>
  <c r="I65" i="5"/>
  <c r="I64" i="5"/>
  <c r="I62" i="5"/>
  <c r="I60" i="5"/>
  <c r="I59" i="5"/>
  <c r="I58" i="5"/>
  <c r="I57" i="5"/>
  <c r="I48" i="5"/>
  <c r="I39" i="5"/>
  <c r="I38" i="5"/>
  <c r="H33" i="5"/>
  <c r="H31" i="5"/>
  <c r="I30" i="5"/>
  <c r="I29" i="5"/>
  <c r="H29" i="5"/>
  <c r="I26" i="5"/>
  <c r="H26" i="5"/>
  <c r="I23" i="5"/>
  <c r="I18" i="5"/>
  <c r="H17" i="5"/>
  <c r="L586" i="6" l="1"/>
  <c r="L587" i="6"/>
  <c r="M578" i="6" s="1"/>
  <c r="L479" i="6"/>
  <c r="L480" i="6" s="1"/>
  <c r="M472" i="6" s="1"/>
  <c r="L781" i="6"/>
  <c r="L782" i="6"/>
  <c r="M772" i="6" s="1"/>
  <c r="L657" i="6"/>
  <c r="L658" i="6"/>
  <c r="M648" i="6" s="1"/>
  <c r="L765" i="6"/>
  <c r="L766" i="6"/>
  <c r="M755" i="6" s="1"/>
  <c r="L604" i="6"/>
  <c r="L605" i="6"/>
  <c r="M589" i="6" s="1"/>
  <c r="L370" i="6"/>
  <c r="L371" i="6" s="1"/>
  <c r="M363" i="6" s="1"/>
  <c r="L357" i="6"/>
  <c r="L358" i="6" s="1"/>
  <c r="M346" i="6" s="1"/>
  <c r="L395" i="6"/>
  <c r="L396" i="6"/>
  <c r="M388" i="6" s="1"/>
  <c r="L966" i="6"/>
  <c r="M952" i="6" s="1"/>
  <c r="L967" i="6"/>
  <c r="M958" i="6" s="1"/>
  <c r="L795" i="6"/>
  <c r="L796" i="6" s="1"/>
  <c r="M785" i="6" s="1"/>
  <c r="L415" i="6"/>
  <c r="L416" i="6"/>
  <c r="M408" i="6" s="1"/>
  <c r="L940" i="6"/>
  <c r="L941" i="6" s="1"/>
  <c r="M932" i="6" s="1"/>
  <c r="L681" i="6"/>
  <c r="L682" i="6"/>
  <c r="M672" i="6" s="1"/>
  <c r="L468" i="6"/>
  <c r="L469" i="6" s="1"/>
  <c r="M462" i="6" s="1"/>
  <c r="L405" i="6"/>
  <c r="L406" i="6"/>
  <c r="M398" i="6" s="1"/>
  <c r="L530" i="6"/>
  <c r="L531" i="6" s="1"/>
  <c r="L77" i="6"/>
  <c r="L78" i="6"/>
  <c r="M71" i="6" s="1"/>
  <c r="L109" i="6"/>
  <c r="L110" i="6" s="1"/>
  <c r="M96" i="6" s="1"/>
  <c r="L341" i="6"/>
  <c r="L342" i="6" s="1"/>
  <c r="M331" i="6" s="1"/>
  <c r="L214" i="6"/>
  <c r="L215" i="6"/>
  <c r="M206" i="6" s="1"/>
  <c r="L167" i="6"/>
  <c r="L168" i="6"/>
  <c r="M158" i="6" s="1"/>
  <c r="L809" i="6"/>
  <c r="L810" i="6" s="1"/>
  <c r="M802" i="6" s="1"/>
  <c r="L908" i="6"/>
  <c r="L909" i="6" s="1"/>
  <c r="M901" i="6" s="1"/>
  <c r="L562" i="6"/>
  <c r="L563" i="6" s="1"/>
  <c r="M554" i="6" s="1"/>
  <c r="M627" i="6"/>
  <c r="I621" i="6"/>
  <c r="J621" i="6" s="1"/>
  <c r="L621" i="6" s="1"/>
  <c r="L623" i="6" s="1"/>
  <c r="L507" i="6"/>
  <c r="L508" i="6" s="1"/>
  <c r="M498" i="6" s="1"/>
  <c r="L49" i="6"/>
  <c r="L50" i="6" s="1"/>
  <c r="M43" i="6" s="1"/>
  <c r="L142" i="6"/>
  <c r="L143" i="6" s="1"/>
  <c r="M133" i="6" s="1"/>
  <c r="L723" i="6"/>
  <c r="L724" i="6" s="1"/>
  <c r="M715" i="6" s="1"/>
  <c r="L551" i="6"/>
  <c r="L552" i="6" s="1"/>
  <c r="M886" i="6"/>
  <c r="L897" i="6"/>
  <c r="L749" i="6"/>
  <c r="L750" i="6" s="1"/>
  <c r="M741" i="6" s="1"/>
  <c r="L823" i="6"/>
  <c r="L824" i="6" s="1"/>
  <c r="M813" i="6" s="1"/>
  <c r="L574" i="6"/>
  <c r="L575" i="6" s="1"/>
  <c r="M565" i="6" s="1"/>
  <c r="L432" i="6"/>
  <c r="L433" i="6" s="1"/>
  <c r="M424" i="6" s="1"/>
  <c r="M706" i="6"/>
  <c r="I700" i="6"/>
  <c r="J700" i="6" s="1"/>
  <c r="L700" i="6" s="1"/>
  <c r="L702" i="6" s="1"/>
  <c r="L179" i="6"/>
  <c r="L180" i="6"/>
  <c r="M170" i="6" s="1"/>
  <c r="L40" i="6"/>
  <c r="L41" i="6"/>
  <c r="M34" i="6" s="1"/>
  <c r="L326" i="6"/>
  <c r="L327" i="6" s="1"/>
  <c r="M310" i="6" s="1"/>
  <c r="L260" i="6"/>
  <c r="L261" i="6" s="1"/>
  <c r="M251" i="6" s="1"/>
  <c r="L121" i="6"/>
  <c r="L122" i="6" s="1"/>
  <c r="M112" i="6" s="1"/>
  <c r="L248" i="6"/>
  <c r="L249" i="6" s="1"/>
  <c r="M238" i="6" s="1"/>
  <c r="L385" i="6"/>
  <c r="L386" i="6" s="1"/>
  <c r="M378" i="6" s="1"/>
  <c r="L306" i="6"/>
  <c r="L307" i="6" s="1"/>
  <c r="M298" i="6" s="1"/>
  <c r="L295" i="6"/>
  <c r="L296" i="6" s="1"/>
  <c r="M287" i="6" s="1"/>
  <c r="L490" i="6"/>
  <c r="L491" i="6"/>
  <c r="M483" i="6" s="1"/>
  <c r="L459" i="6"/>
  <c r="L460" i="6"/>
  <c r="M453" i="6" s="1"/>
  <c r="J933" i="3"/>
  <c r="J846" i="3"/>
  <c r="L846" i="3" s="1"/>
  <c r="L847" i="3" s="1"/>
  <c r="J832" i="3"/>
  <c r="J833" i="3"/>
  <c r="J834" i="3"/>
  <c r="J835" i="3"/>
  <c r="J836" i="3"/>
  <c r="J837" i="3"/>
  <c r="J831" i="3"/>
  <c r="J815" i="3"/>
  <c r="J814" i="3"/>
  <c r="J788" i="3"/>
  <c r="J787" i="3"/>
  <c r="J786" i="3"/>
  <c r="K762" i="3"/>
  <c r="J761" i="3"/>
  <c r="J760" i="3"/>
  <c r="J759" i="3"/>
  <c r="J758" i="3"/>
  <c r="K747" i="3"/>
  <c r="K746" i="3"/>
  <c r="J745" i="3"/>
  <c r="J744" i="3"/>
  <c r="K732" i="3"/>
  <c r="L732" i="3" s="1"/>
  <c r="J731" i="3"/>
  <c r="J730" i="3"/>
  <c r="J718" i="3"/>
  <c r="K710" i="3"/>
  <c r="L710" i="3" s="1"/>
  <c r="J709" i="3"/>
  <c r="L709" i="3" s="1"/>
  <c r="J700" i="3"/>
  <c r="J699" i="3"/>
  <c r="K701" i="3"/>
  <c r="L701" i="3" s="1"/>
  <c r="K691" i="3"/>
  <c r="K690" i="3"/>
  <c r="K679" i="3"/>
  <c r="K678" i="3"/>
  <c r="L679" i="3" s="1"/>
  <c r="J677" i="3"/>
  <c r="J676" i="3"/>
  <c r="J675" i="3"/>
  <c r="K666" i="3"/>
  <c r="J663" i="3"/>
  <c r="K641" i="3"/>
  <c r="K640" i="3"/>
  <c r="L641" i="3" s="1"/>
  <c r="J639" i="3"/>
  <c r="L639" i="3" s="1"/>
  <c r="J630" i="3"/>
  <c r="L630" i="3" s="1"/>
  <c r="K631" i="3"/>
  <c r="L631" i="3" s="1"/>
  <c r="J620" i="3"/>
  <c r="K572" i="3"/>
  <c r="K571" i="3"/>
  <c r="J570" i="3"/>
  <c r="J569" i="3"/>
  <c r="J568" i="3"/>
  <c r="K560" i="3"/>
  <c r="K559" i="3"/>
  <c r="L560" i="3" s="1"/>
  <c r="J557" i="3"/>
  <c r="K549" i="3"/>
  <c r="L549" i="3" s="1"/>
  <c r="K538" i="3"/>
  <c r="K537" i="3"/>
  <c r="K528" i="3"/>
  <c r="L528" i="3" s="1"/>
  <c r="K517" i="3"/>
  <c r="K430" i="3"/>
  <c r="K429" i="3"/>
  <c r="K402" i="3"/>
  <c r="K392" i="3"/>
  <c r="K393" i="3"/>
  <c r="J391" i="3"/>
  <c r="L391" i="3" s="1"/>
  <c r="K383" i="3"/>
  <c r="K382" i="3"/>
  <c r="L383" i="3" s="1"/>
  <c r="J381" i="3"/>
  <c r="L381" i="3" s="1"/>
  <c r="K368" i="3"/>
  <c r="K367" i="3"/>
  <c r="J366" i="3"/>
  <c r="L366" i="3" s="1"/>
  <c r="K339" i="3"/>
  <c r="K338" i="3"/>
  <c r="J337" i="3"/>
  <c r="J336" i="3"/>
  <c r="J335" i="3"/>
  <c r="J334" i="3"/>
  <c r="K324" i="3"/>
  <c r="K323" i="3"/>
  <c r="L324" i="3" s="1"/>
  <c r="J313" i="3"/>
  <c r="K304" i="3"/>
  <c r="L304" i="3" s="1"/>
  <c r="K293" i="3"/>
  <c r="K292" i="3"/>
  <c r="L293" i="3" s="1"/>
  <c r="J291" i="3"/>
  <c r="J290" i="3"/>
  <c r="L291" i="3" s="1"/>
  <c r="K280" i="3"/>
  <c r="L280" i="3" s="1"/>
  <c r="J279" i="3"/>
  <c r="J278" i="3"/>
  <c r="K270" i="3"/>
  <c r="L270" i="3" s="1"/>
  <c r="J266" i="3"/>
  <c r="K246" i="3"/>
  <c r="K245" i="3"/>
  <c r="J244" i="3"/>
  <c r="J243" i="3"/>
  <c r="J242" i="3"/>
  <c r="J241" i="3"/>
  <c r="K221" i="3"/>
  <c r="K220" i="3"/>
  <c r="K200" i="3"/>
  <c r="K177" i="3"/>
  <c r="L177" i="3" s="1"/>
  <c r="K153" i="3"/>
  <c r="K152" i="3"/>
  <c r="L153" i="3" s="1"/>
  <c r="K140" i="3"/>
  <c r="L140" i="3" s="1"/>
  <c r="K139" i="3"/>
  <c r="K119" i="3"/>
  <c r="K118" i="3"/>
  <c r="K106" i="3"/>
  <c r="K107" i="3"/>
  <c r="K86" i="3"/>
  <c r="K56" i="3"/>
  <c r="K47" i="3"/>
  <c r="K46" i="3"/>
  <c r="K38" i="3"/>
  <c r="K37" i="3"/>
  <c r="K29" i="3"/>
  <c r="K28" i="3"/>
  <c r="K19" i="3"/>
  <c r="L19" i="3" s="1"/>
  <c r="L20" i="3" s="1"/>
  <c r="L21" i="3" s="1"/>
  <c r="L22" i="3" s="1"/>
  <c r="K9" i="3"/>
  <c r="L9" i="3" s="1"/>
  <c r="J7" i="3"/>
  <c r="H206" i="2"/>
  <c r="H204" i="2"/>
  <c r="H198" i="2"/>
  <c r="H196" i="2"/>
  <c r="H193" i="2"/>
  <c r="H191" i="2"/>
  <c r="H189" i="2"/>
  <c r="H187" i="2"/>
  <c r="H184" i="2"/>
  <c r="H183" i="2"/>
  <c r="H179" i="2"/>
  <c r="H177" i="2"/>
  <c r="H103" i="2"/>
  <c r="L119" i="3" l="1"/>
  <c r="L339" i="3"/>
  <c r="L244" i="3"/>
  <c r="L279" i="3"/>
  <c r="L384" i="3"/>
  <c r="L430" i="3"/>
  <c r="L711" i="3"/>
  <c r="L849" i="3"/>
  <c r="L850" i="3" s="1"/>
  <c r="L848" i="3"/>
  <c r="L677" i="3"/>
  <c r="L691" i="3"/>
  <c r="L745" i="3"/>
  <c r="L748" i="3" s="1"/>
  <c r="L749" i="3" s="1"/>
  <c r="L750" i="3" s="1"/>
  <c r="L38" i="3"/>
  <c r="L39" i="3" s="1"/>
  <c r="L40" i="3" s="1"/>
  <c r="L41" i="3" s="1"/>
  <c r="L221" i="3"/>
  <c r="L222" i="3" s="1"/>
  <c r="L223" i="3" s="1"/>
  <c r="L224" i="3" s="1"/>
  <c r="L570" i="3"/>
  <c r="L837" i="3"/>
  <c r="L838" i="3" s="1"/>
  <c r="L839" i="3" s="1"/>
  <c r="L246" i="3"/>
  <c r="L393" i="3"/>
  <c r="L394" i="3" s="1"/>
  <c r="L395" i="3" s="1"/>
  <c r="L747" i="3"/>
  <c r="L761" i="3"/>
  <c r="L731" i="3"/>
  <c r="L733" i="3" s="1"/>
  <c r="L734" i="3" s="1"/>
  <c r="L735" i="3" s="1"/>
  <c r="L712" i="3"/>
  <c r="L713" i="3" s="1"/>
  <c r="L700" i="3"/>
  <c r="L702" i="3" s="1"/>
  <c r="L703" i="3" s="1"/>
  <c r="L704" i="3" s="1"/>
  <c r="L680" i="3"/>
  <c r="L681" i="3" s="1"/>
  <c r="L682" i="3" s="1"/>
  <c r="L642" i="3"/>
  <c r="L643" i="3"/>
  <c r="L644" i="3" s="1"/>
  <c r="L632" i="3"/>
  <c r="L633" i="3" s="1"/>
  <c r="L634" i="3" s="1"/>
  <c r="L572" i="3"/>
  <c r="L573" i="3"/>
  <c r="L574" i="3"/>
  <c r="L575" i="3" s="1"/>
  <c r="L538" i="3"/>
  <c r="L385" i="3"/>
  <c r="L386" i="3" s="1"/>
  <c r="L368" i="3"/>
  <c r="L369" i="3" s="1"/>
  <c r="L370" i="3" s="1"/>
  <c r="L371" i="3" s="1"/>
  <c r="L337" i="3"/>
  <c r="L340" i="3" s="1"/>
  <c r="L341" i="3" s="1"/>
  <c r="L342" i="3" s="1"/>
  <c r="L294" i="3"/>
  <c r="L295" i="3"/>
  <c r="L296" i="3" s="1"/>
  <c r="L281" i="3"/>
  <c r="L107" i="3"/>
  <c r="L47" i="3"/>
  <c r="L29" i="3"/>
  <c r="L30" i="3" s="1"/>
  <c r="L31" i="3" s="1"/>
  <c r="I536" i="6"/>
  <c r="J536" i="6" s="1"/>
  <c r="L536" i="6" s="1"/>
  <c r="L539" i="6" s="1"/>
  <c r="M543" i="6"/>
  <c r="I516" i="6"/>
  <c r="J516" i="6" s="1"/>
  <c r="L516" i="6" s="1"/>
  <c r="L519" i="6" s="1"/>
  <c r="M523" i="6"/>
  <c r="L899" i="6"/>
  <c r="M889" i="6" s="1"/>
  <c r="L898" i="6"/>
  <c r="L624" i="6"/>
  <c r="L625" i="6"/>
  <c r="L704" i="6"/>
  <c r="L703" i="6"/>
  <c r="M952" i="3"/>
  <c r="L282" i="3" l="1"/>
  <c r="L283" i="3" s="1"/>
  <c r="L247" i="3"/>
  <c r="L248" i="3" s="1"/>
  <c r="L249" i="3" s="1"/>
  <c r="L840" i="3"/>
  <c r="L841" i="3" s="1"/>
  <c r="L396" i="3"/>
  <c r="L32" i="3"/>
  <c r="M696" i="6"/>
  <c r="I689" i="6"/>
  <c r="J689" i="6" s="1"/>
  <c r="L689" i="6" s="1"/>
  <c r="L692" i="6" s="1"/>
  <c r="M617" i="6"/>
  <c r="I610" i="6"/>
  <c r="J610" i="6" s="1"/>
  <c r="L610" i="6" s="1"/>
  <c r="L613" i="6" s="1"/>
  <c r="L540" i="6"/>
  <c r="L541" i="6" s="1"/>
  <c r="M533" i="6" s="1"/>
  <c r="L520" i="6"/>
  <c r="L521" i="6" s="1"/>
  <c r="M513" i="6" s="1"/>
  <c r="I16607" i="4"/>
  <c r="I16606" i="4"/>
  <c r="I16605" i="4"/>
  <c r="I16604" i="4"/>
  <c r="I16603" i="4"/>
  <c r="I16602" i="4"/>
  <c r="I16601" i="4"/>
  <c r="I16600" i="4"/>
  <c r="I16599" i="4"/>
  <c r="I16598" i="4"/>
  <c r="I16597" i="4"/>
  <c r="I16596" i="4"/>
  <c r="I16595" i="4"/>
  <c r="I16594" i="4"/>
  <c r="I16593" i="4"/>
  <c r="I16592" i="4"/>
  <c r="I16591" i="4"/>
  <c r="I16590" i="4"/>
  <c r="I16589" i="4"/>
  <c r="I16588" i="4"/>
  <c r="I16587" i="4"/>
  <c r="I16586" i="4"/>
  <c r="I16585" i="4"/>
  <c r="I16584" i="4"/>
  <c r="I16583" i="4"/>
  <c r="I16582" i="4"/>
  <c r="I16581" i="4"/>
  <c r="I16580" i="4"/>
  <c r="I16579" i="4"/>
  <c r="I16578" i="4"/>
  <c r="I16577" i="4"/>
  <c r="I16576" i="4"/>
  <c r="I16575" i="4"/>
  <c r="I16574" i="4"/>
  <c r="I16573" i="4"/>
  <c r="I16572" i="4"/>
  <c r="I16571" i="4"/>
  <c r="I16570" i="4"/>
  <c r="I16569" i="4"/>
  <c r="I16568" i="4"/>
  <c r="I16567" i="4"/>
  <c r="I16566" i="4"/>
  <c r="I16565" i="4"/>
  <c r="I16564" i="4"/>
  <c r="I16563" i="4"/>
  <c r="I16562" i="4"/>
  <c r="I16561" i="4"/>
  <c r="I16560" i="4"/>
  <c r="I16559" i="4"/>
  <c r="I16558" i="4"/>
  <c r="I16557" i="4"/>
  <c r="I16556" i="4"/>
  <c r="I16555" i="4"/>
  <c r="I16554" i="4"/>
  <c r="I16553" i="4"/>
  <c r="I16552" i="4"/>
  <c r="I16551" i="4"/>
  <c r="I16550" i="4"/>
  <c r="I16549" i="4"/>
  <c r="I16548" i="4"/>
  <c r="I16547" i="4"/>
  <c r="I16546" i="4"/>
  <c r="I16545" i="4"/>
  <c r="I16544" i="4"/>
  <c r="I16543" i="4"/>
  <c r="I16542" i="4"/>
  <c r="I16541" i="4"/>
  <c r="I16540" i="4"/>
  <c r="I16539" i="4"/>
  <c r="I16538" i="4"/>
  <c r="I16537" i="4"/>
  <c r="I16536" i="4"/>
  <c r="I16535" i="4"/>
  <c r="I16534" i="4"/>
  <c r="I16533" i="4"/>
  <c r="I16532" i="4"/>
  <c r="I16531" i="4"/>
  <c r="I16530" i="4"/>
  <c r="I16529" i="4"/>
  <c r="I16528" i="4"/>
  <c r="I16527" i="4"/>
  <c r="I16526" i="4"/>
  <c r="I16525" i="4"/>
  <c r="I16524" i="4"/>
  <c r="I16523" i="4"/>
  <c r="I16522" i="4"/>
  <c r="I16521" i="4"/>
  <c r="I16520" i="4"/>
  <c r="I16519" i="4"/>
  <c r="I16518" i="4"/>
  <c r="I16517" i="4"/>
  <c r="I16516" i="4"/>
  <c r="I16515" i="4"/>
  <c r="I16514" i="4"/>
  <c r="I16513" i="4"/>
  <c r="I16512" i="4"/>
  <c r="I16511" i="4"/>
  <c r="I16510" i="4"/>
  <c r="I16509" i="4"/>
  <c r="I16508" i="4"/>
  <c r="I16507" i="4"/>
  <c r="I16506" i="4"/>
  <c r="I16505" i="4"/>
  <c r="I16504" i="4"/>
  <c r="I16503" i="4"/>
  <c r="I16502" i="4"/>
  <c r="I16501" i="4"/>
  <c r="I16500" i="4"/>
  <c r="I16499" i="4"/>
  <c r="I16498" i="4"/>
  <c r="I16497" i="4"/>
  <c r="I16496" i="4"/>
  <c r="I16495" i="4"/>
  <c r="I16494" i="4"/>
  <c r="I16493" i="4"/>
  <c r="I16492" i="4"/>
  <c r="I16491" i="4"/>
  <c r="I16490" i="4"/>
  <c r="I16489" i="4"/>
  <c r="I16488" i="4"/>
  <c r="I16487" i="4"/>
  <c r="I16486" i="4"/>
  <c r="I16485" i="4"/>
  <c r="I16484" i="4"/>
  <c r="I16483" i="4"/>
  <c r="I16482" i="4"/>
  <c r="I16481" i="4"/>
  <c r="I16480" i="4"/>
  <c r="I16479" i="4"/>
  <c r="I16478" i="4"/>
  <c r="I16477" i="4"/>
  <c r="I16476" i="4"/>
  <c r="I16475" i="4"/>
  <c r="I16474" i="4"/>
  <c r="I16473" i="4"/>
  <c r="I16472" i="4"/>
  <c r="I16471" i="4"/>
  <c r="I16470" i="4"/>
  <c r="I16469" i="4"/>
  <c r="I16468" i="4"/>
  <c r="I16467" i="4"/>
  <c r="I16466" i="4"/>
  <c r="I16465" i="4"/>
  <c r="I16464" i="4"/>
  <c r="I16463" i="4"/>
  <c r="I16462" i="4"/>
  <c r="I16461" i="4"/>
  <c r="I16460" i="4"/>
  <c r="I16459" i="4"/>
  <c r="I16458" i="4"/>
  <c r="I16457" i="4"/>
  <c r="I16456" i="4"/>
  <c r="I16455" i="4"/>
  <c r="I16454" i="4"/>
  <c r="I16453" i="4"/>
  <c r="I16452" i="4"/>
  <c r="I16451" i="4"/>
  <c r="I16450" i="4"/>
  <c r="I16449" i="4"/>
  <c r="I16448" i="4"/>
  <c r="I16447" i="4"/>
  <c r="I16446" i="4"/>
  <c r="I16445" i="4"/>
  <c r="I16444" i="4"/>
  <c r="I16443" i="4"/>
  <c r="I16442" i="4"/>
  <c r="I16441" i="4"/>
  <c r="I16440" i="4"/>
  <c r="I16439" i="4"/>
  <c r="I16438" i="4"/>
  <c r="I16437" i="4"/>
  <c r="I16436" i="4"/>
  <c r="I16435" i="4"/>
  <c r="I16434" i="4"/>
  <c r="I16433" i="4"/>
  <c r="I16432" i="4"/>
  <c r="I16431" i="4"/>
  <c r="I16430" i="4"/>
  <c r="I16429" i="4"/>
  <c r="I16428" i="4"/>
  <c r="I16427" i="4"/>
  <c r="I16426" i="4"/>
  <c r="I16425" i="4"/>
  <c r="I16424" i="4"/>
  <c r="I16423" i="4"/>
  <c r="I16422" i="4"/>
  <c r="I16421" i="4"/>
  <c r="I16420" i="4"/>
  <c r="I16419" i="4"/>
  <c r="I16418" i="4"/>
  <c r="I16417" i="4"/>
  <c r="I16416" i="4"/>
  <c r="I16415" i="4"/>
  <c r="I16414" i="4"/>
  <c r="I16413" i="4"/>
  <c r="I16412" i="4"/>
  <c r="I16411" i="4"/>
  <c r="I16410" i="4"/>
  <c r="I16409" i="4"/>
  <c r="I16408" i="4"/>
  <c r="I16407" i="4"/>
  <c r="I16406" i="4"/>
  <c r="I16405" i="4"/>
  <c r="I16404" i="4"/>
  <c r="I16403" i="4"/>
  <c r="I16402" i="4"/>
  <c r="I16401" i="4"/>
  <c r="I16400" i="4"/>
  <c r="I16399" i="4"/>
  <c r="I16398" i="4"/>
  <c r="I16397" i="4"/>
  <c r="I16396" i="4"/>
  <c r="I16395" i="4"/>
  <c r="I16394" i="4"/>
  <c r="I16393" i="4"/>
  <c r="I16392" i="4"/>
  <c r="I16391" i="4"/>
  <c r="I16390" i="4"/>
  <c r="I16389" i="4"/>
  <c r="I16388" i="4"/>
  <c r="I16387" i="4"/>
  <c r="I16386" i="4"/>
  <c r="I16385" i="4"/>
  <c r="I16384" i="4"/>
  <c r="I16383" i="4"/>
  <c r="I16382" i="4"/>
  <c r="I16381" i="4"/>
  <c r="I16380" i="4"/>
  <c r="I16379" i="4"/>
  <c r="I16378" i="4"/>
  <c r="I16377" i="4"/>
  <c r="I16376" i="4"/>
  <c r="I16375" i="4"/>
  <c r="I16374" i="4"/>
  <c r="I16373" i="4"/>
  <c r="I16372" i="4"/>
  <c r="I16371" i="4"/>
  <c r="I16370" i="4"/>
  <c r="I16369" i="4"/>
  <c r="I16368" i="4"/>
  <c r="I16367" i="4"/>
  <c r="I16366" i="4"/>
  <c r="I16365" i="4"/>
  <c r="I16364" i="4"/>
  <c r="I16363" i="4"/>
  <c r="I16362" i="4"/>
  <c r="I16361" i="4"/>
  <c r="I16360" i="4"/>
  <c r="I16359" i="4"/>
  <c r="I16358" i="4"/>
  <c r="I16357" i="4"/>
  <c r="I16356" i="4"/>
  <c r="I16355" i="4"/>
  <c r="I16354" i="4"/>
  <c r="I16353" i="4"/>
  <c r="I16352" i="4"/>
  <c r="I16351" i="4"/>
  <c r="I16350" i="4"/>
  <c r="I16349" i="4"/>
  <c r="I16348" i="4"/>
  <c r="I16347" i="4"/>
  <c r="I16346" i="4"/>
  <c r="I16345" i="4"/>
  <c r="I16344" i="4"/>
  <c r="I16343" i="4"/>
  <c r="I16342" i="4"/>
  <c r="I16341" i="4"/>
  <c r="I16340" i="4"/>
  <c r="I16339" i="4"/>
  <c r="I16338" i="4"/>
  <c r="I16337" i="4"/>
  <c r="I16336" i="4"/>
  <c r="I16335" i="4"/>
  <c r="I16334" i="4"/>
  <c r="I16333" i="4"/>
  <c r="I16332" i="4"/>
  <c r="I16331" i="4"/>
  <c r="I16330" i="4"/>
  <c r="I16329" i="4"/>
  <c r="I16328" i="4"/>
  <c r="I16327" i="4"/>
  <c r="I16326" i="4"/>
  <c r="I16325" i="4"/>
  <c r="I16324" i="4"/>
  <c r="I16323" i="4"/>
  <c r="I16322" i="4"/>
  <c r="I16321" i="4"/>
  <c r="I16320" i="4"/>
  <c r="I16319" i="4"/>
  <c r="I16318" i="4"/>
  <c r="I16317" i="4"/>
  <c r="I16316" i="4"/>
  <c r="I16315" i="4"/>
  <c r="I16314" i="4"/>
  <c r="I16313" i="4"/>
  <c r="I16312" i="4"/>
  <c r="I16311" i="4"/>
  <c r="I16310" i="4"/>
  <c r="I16309" i="4"/>
  <c r="I16308" i="4"/>
  <c r="I16307" i="4"/>
  <c r="I16306" i="4"/>
  <c r="I16305" i="4"/>
  <c r="I16304" i="4"/>
  <c r="I16303" i="4"/>
  <c r="I16302" i="4"/>
  <c r="I16301" i="4"/>
  <c r="I16300" i="4"/>
  <c r="I16299" i="4"/>
  <c r="I16298" i="4"/>
  <c r="I16297" i="4"/>
  <c r="I16296" i="4"/>
  <c r="I16295" i="4"/>
  <c r="I16294" i="4"/>
  <c r="I16293" i="4"/>
  <c r="I16292" i="4"/>
  <c r="I16291" i="4"/>
  <c r="I16290" i="4"/>
  <c r="I16289" i="4"/>
  <c r="I16288" i="4"/>
  <c r="I16287" i="4"/>
  <c r="I16286" i="4"/>
  <c r="I16285" i="4"/>
  <c r="I16284" i="4"/>
  <c r="I16283" i="4"/>
  <c r="I16282" i="4"/>
  <c r="I16281" i="4"/>
  <c r="I16280" i="4"/>
  <c r="I16279" i="4"/>
  <c r="I16278" i="4"/>
  <c r="I16277" i="4"/>
  <c r="I16276" i="4"/>
  <c r="I16275" i="4"/>
  <c r="I16274" i="4"/>
  <c r="I16273" i="4"/>
  <c r="I16272" i="4"/>
  <c r="I16271" i="4"/>
  <c r="I16270" i="4"/>
  <c r="I16269" i="4"/>
  <c r="I16268" i="4"/>
  <c r="I16267" i="4"/>
  <c r="I16266" i="4"/>
  <c r="I16265" i="4"/>
  <c r="I16264" i="4"/>
  <c r="I16263" i="4"/>
  <c r="I16262" i="4"/>
  <c r="I16261" i="4"/>
  <c r="I16260" i="4"/>
  <c r="I16259" i="4"/>
  <c r="I16258" i="4"/>
  <c r="I16257" i="4"/>
  <c r="I16256" i="4"/>
  <c r="I16255" i="4"/>
  <c r="I16254" i="4"/>
  <c r="I16253" i="4"/>
  <c r="I16252" i="4"/>
  <c r="I16251" i="4"/>
  <c r="I16250" i="4"/>
  <c r="I16249" i="4"/>
  <c r="I16248" i="4"/>
  <c r="I16247" i="4"/>
  <c r="I16246" i="4"/>
  <c r="I16245" i="4"/>
  <c r="I16244" i="4"/>
  <c r="I16243" i="4"/>
  <c r="I16242" i="4"/>
  <c r="I16241" i="4"/>
  <c r="I16240" i="4"/>
  <c r="I16239" i="4"/>
  <c r="I16238" i="4"/>
  <c r="I16237" i="4"/>
  <c r="I16236" i="4"/>
  <c r="I16235" i="4"/>
  <c r="I16234" i="4"/>
  <c r="I16233" i="4"/>
  <c r="I16232" i="4"/>
  <c r="I16231" i="4"/>
  <c r="I16230" i="4"/>
  <c r="I16229" i="4"/>
  <c r="I16228" i="4"/>
  <c r="I16227" i="4"/>
  <c r="I16226" i="4"/>
  <c r="I16225" i="4"/>
  <c r="I16224" i="4"/>
  <c r="I16223" i="4"/>
  <c r="I16222" i="4"/>
  <c r="I16221" i="4"/>
  <c r="I16220" i="4"/>
  <c r="I16219" i="4"/>
  <c r="I16218" i="4"/>
  <c r="I16217" i="4"/>
  <c r="I16216" i="4"/>
  <c r="I16215" i="4"/>
  <c r="I16214" i="4"/>
  <c r="I16213" i="4"/>
  <c r="I16212" i="4"/>
  <c r="I16211" i="4"/>
  <c r="I16210" i="4"/>
  <c r="I16209" i="4"/>
  <c r="I16208" i="4"/>
  <c r="I16207" i="4"/>
  <c r="I16206" i="4"/>
  <c r="I16205" i="4"/>
  <c r="I16204" i="4"/>
  <c r="I16203" i="4"/>
  <c r="I16202" i="4"/>
  <c r="I16201" i="4"/>
  <c r="I16200" i="4"/>
  <c r="I16199" i="4"/>
  <c r="I16198" i="4"/>
  <c r="I16197" i="4"/>
  <c r="I16196" i="4"/>
  <c r="I16195" i="4"/>
  <c r="I16194" i="4"/>
  <c r="I16193" i="4"/>
  <c r="I16192" i="4"/>
  <c r="I16191" i="4"/>
  <c r="I16190" i="4"/>
  <c r="I16189" i="4"/>
  <c r="I16188" i="4"/>
  <c r="I16187" i="4"/>
  <c r="I16186" i="4"/>
  <c r="I16185" i="4"/>
  <c r="I16184" i="4"/>
  <c r="I16183" i="4"/>
  <c r="I16182" i="4"/>
  <c r="I16181" i="4"/>
  <c r="I16180" i="4"/>
  <c r="I16179" i="4"/>
  <c r="I16178" i="4"/>
  <c r="I16177" i="4"/>
  <c r="I16176" i="4"/>
  <c r="I16175" i="4"/>
  <c r="I16174" i="4"/>
  <c r="I16173" i="4"/>
  <c r="I16172" i="4"/>
  <c r="I16171" i="4"/>
  <c r="I16170" i="4"/>
  <c r="I16169" i="4"/>
  <c r="I16168" i="4"/>
  <c r="I16167" i="4"/>
  <c r="I16166" i="4"/>
  <c r="I16165" i="4"/>
  <c r="I16164" i="4"/>
  <c r="I16163" i="4"/>
  <c r="I16162" i="4"/>
  <c r="I16161" i="4"/>
  <c r="I16160" i="4"/>
  <c r="I16159" i="4"/>
  <c r="I16158" i="4"/>
  <c r="I16157" i="4"/>
  <c r="I16156" i="4"/>
  <c r="I16155" i="4"/>
  <c r="I16154" i="4"/>
  <c r="I16153" i="4"/>
  <c r="I16152" i="4"/>
  <c r="I16151" i="4"/>
  <c r="I16150" i="4"/>
  <c r="I16149" i="4"/>
  <c r="I16148" i="4"/>
  <c r="I16147" i="4"/>
  <c r="I16146" i="4"/>
  <c r="I16145" i="4"/>
  <c r="I16144" i="4"/>
  <c r="I16143" i="4"/>
  <c r="I16142" i="4"/>
  <c r="I16141" i="4"/>
  <c r="I16140" i="4"/>
  <c r="I16139" i="4"/>
  <c r="I16138" i="4"/>
  <c r="I16137" i="4"/>
  <c r="I16136" i="4"/>
  <c r="I16135" i="4"/>
  <c r="I16134" i="4"/>
  <c r="I16133" i="4"/>
  <c r="I16132" i="4"/>
  <c r="I16131" i="4"/>
  <c r="I16130" i="4"/>
  <c r="I16129" i="4"/>
  <c r="I16128" i="4"/>
  <c r="I16127" i="4"/>
  <c r="I16126" i="4"/>
  <c r="I16125" i="4"/>
  <c r="I16124" i="4"/>
  <c r="I16123" i="4"/>
  <c r="I16122" i="4"/>
  <c r="I16121" i="4"/>
  <c r="I16120" i="4"/>
  <c r="I16119" i="4"/>
  <c r="I16118" i="4"/>
  <c r="I16117" i="4"/>
  <c r="I16116" i="4"/>
  <c r="I16115" i="4"/>
  <c r="I16114" i="4"/>
  <c r="I16113" i="4"/>
  <c r="I16112" i="4"/>
  <c r="I16111" i="4"/>
  <c r="I16110" i="4"/>
  <c r="I16109" i="4"/>
  <c r="I16108" i="4"/>
  <c r="I16107" i="4"/>
  <c r="I16106" i="4"/>
  <c r="I16105" i="4"/>
  <c r="I16104" i="4"/>
  <c r="I16103" i="4"/>
  <c r="I16102" i="4"/>
  <c r="I16101" i="4"/>
  <c r="I16100" i="4"/>
  <c r="I16099" i="4"/>
  <c r="I16098" i="4"/>
  <c r="I16097" i="4"/>
  <c r="I16096" i="4"/>
  <c r="I16095" i="4"/>
  <c r="I16094" i="4"/>
  <c r="I16093" i="4"/>
  <c r="I16092" i="4"/>
  <c r="I16091" i="4"/>
  <c r="I16090" i="4"/>
  <c r="I16089" i="4"/>
  <c r="I16088" i="4"/>
  <c r="I16087" i="4"/>
  <c r="I16086" i="4"/>
  <c r="I16085" i="4"/>
  <c r="I16084" i="4"/>
  <c r="I16083" i="4"/>
  <c r="I16082" i="4"/>
  <c r="I16081" i="4"/>
  <c r="I16080" i="4"/>
  <c r="I16079" i="4"/>
  <c r="I16078" i="4"/>
  <c r="I16077" i="4"/>
  <c r="I16076" i="4"/>
  <c r="I16075" i="4"/>
  <c r="I16074" i="4"/>
  <c r="I16073" i="4"/>
  <c r="I16072" i="4"/>
  <c r="I16071" i="4"/>
  <c r="I16070" i="4"/>
  <c r="I16069" i="4"/>
  <c r="I16068" i="4"/>
  <c r="I16067" i="4"/>
  <c r="I16066" i="4"/>
  <c r="I16065" i="4"/>
  <c r="I16064" i="4"/>
  <c r="I16063" i="4"/>
  <c r="I16062" i="4"/>
  <c r="I16061" i="4"/>
  <c r="I16060" i="4"/>
  <c r="I16059" i="4"/>
  <c r="I16058" i="4"/>
  <c r="I16057" i="4"/>
  <c r="I16056" i="4"/>
  <c r="I16055" i="4"/>
  <c r="I16054" i="4"/>
  <c r="I16053" i="4"/>
  <c r="I16052" i="4"/>
  <c r="I16051" i="4"/>
  <c r="I16050" i="4"/>
  <c r="I16049" i="4"/>
  <c r="I16048" i="4"/>
  <c r="I16047" i="4"/>
  <c r="I16046" i="4"/>
  <c r="I16045" i="4"/>
  <c r="I16044" i="4"/>
  <c r="I16043" i="4"/>
  <c r="I16042" i="4"/>
  <c r="I16041" i="4"/>
  <c r="I16040" i="4"/>
  <c r="I16039" i="4"/>
  <c r="I16038" i="4"/>
  <c r="I16037" i="4"/>
  <c r="I16036" i="4"/>
  <c r="I16035" i="4"/>
  <c r="I16034" i="4"/>
  <c r="I16033" i="4"/>
  <c r="I16032" i="4"/>
  <c r="I16031" i="4"/>
  <c r="I16030" i="4"/>
  <c r="I16029" i="4"/>
  <c r="I16028" i="4"/>
  <c r="I16027" i="4"/>
  <c r="I16026" i="4"/>
  <c r="I16025" i="4"/>
  <c r="I16024" i="4"/>
  <c r="I16023" i="4"/>
  <c r="I16022" i="4"/>
  <c r="I16021" i="4"/>
  <c r="I16020" i="4"/>
  <c r="I16019" i="4"/>
  <c r="I16018" i="4"/>
  <c r="I16017" i="4"/>
  <c r="I16016" i="4"/>
  <c r="I16015" i="4"/>
  <c r="I16014" i="4"/>
  <c r="I16013" i="4"/>
  <c r="I16012" i="4"/>
  <c r="I16011" i="4"/>
  <c r="I16010" i="4"/>
  <c r="I16009" i="4"/>
  <c r="I16008" i="4"/>
  <c r="I16007" i="4"/>
  <c r="I16006" i="4"/>
  <c r="I16005" i="4"/>
  <c r="I16004" i="4"/>
  <c r="I16003" i="4"/>
  <c r="I16002" i="4"/>
  <c r="I16001" i="4"/>
  <c r="I16000" i="4"/>
  <c r="I15999" i="4"/>
  <c r="I15998" i="4"/>
  <c r="I15997" i="4"/>
  <c r="I15996" i="4"/>
  <c r="I15995" i="4"/>
  <c r="I15994" i="4"/>
  <c r="I15993" i="4"/>
  <c r="I15992" i="4"/>
  <c r="I15991" i="4"/>
  <c r="I15990" i="4"/>
  <c r="I15989" i="4"/>
  <c r="I15988" i="4"/>
  <c r="I15987" i="4"/>
  <c r="I15986" i="4"/>
  <c r="I15985" i="4"/>
  <c r="I15984" i="4"/>
  <c r="I15983" i="4"/>
  <c r="I15982" i="4"/>
  <c r="I15981" i="4"/>
  <c r="I15980" i="4"/>
  <c r="I15979" i="4"/>
  <c r="I15978" i="4"/>
  <c r="I15977" i="4"/>
  <c r="I15976" i="4"/>
  <c r="I15975" i="4"/>
  <c r="I15974" i="4"/>
  <c r="I15973" i="4"/>
  <c r="I15972" i="4"/>
  <c r="I15971" i="4"/>
  <c r="I15970" i="4"/>
  <c r="I15969" i="4"/>
  <c r="I15968" i="4"/>
  <c r="I15967" i="4"/>
  <c r="I15966" i="4"/>
  <c r="I15965" i="4"/>
  <c r="I15964" i="4"/>
  <c r="I15963" i="4"/>
  <c r="I15962" i="4"/>
  <c r="I15961" i="4"/>
  <c r="I15960" i="4"/>
  <c r="I15959" i="4"/>
  <c r="I15958" i="4"/>
  <c r="I15957" i="4"/>
  <c r="I15956" i="4"/>
  <c r="I15955" i="4"/>
  <c r="I15954" i="4"/>
  <c r="I15953" i="4"/>
  <c r="I15952" i="4"/>
  <c r="I15951" i="4"/>
  <c r="I15950" i="4"/>
  <c r="I15949" i="4"/>
  <c r="I15948" i="4"/>
  <c r="I15947" i="4"/>
  <c r="I15946" i="4"/>
  <c r="I15945" i="4"/>
  <c r="I15944" i="4"/>
  <c r="I15943" i="4"/>
  <c r="I15942" i="4"/>
  <c r="I15941" i="4"/>
  <c r="I15940" i="4"/>
  <c r="I15939" i="4"/>
  <c r="I15938" i="4"/>
  <c r="I15937" i="4"/>
  <c r="I15936" i="4"/>
  <c r="I15935" i="4"/>
  <c r="I15934" i="4"/>
  <c r="I15933" i="4"/>
  <c r="I15932" i="4"/>
  <c r="I15931" i="4"/>
  <c r="I15930" i="4"/>
  <c r="I15929" i="4"/>
  <c r="I15928" i="4"/>
  <c r="I15927" i="4"/>
  <c r="I15926" i="4"/>
  <c r="I15925" i="4"/>
  <c r="I15924" i="4"/>
  <c r="I15923" i="4"/>
  <c r="I15922" i="4"/>
  <c r="I15921" i="4"/>
  <c r="I15920" i="4"/>
  <c r="I15919" i="4"/>
  <c r="I15918" i="4"/>
  <c r="I15917" i="4"/>
  <c r="I15916" i="4"/>
  <c r="I15915" i="4"/>
  <c r="I15914" i="4"/>
  <c r="I15913" i="4"/>
  <c r="I15912" i="4"/>
  <c r="I15911" i="4"/>
  <c r="I15910" i="4"/>
  <c r="I15909" i="4"/>
  <c r="I15908" i="4"/>
  <c r="I15907" i="4"/>
  <c r="I15906" i="4"/>
  <c r="I15905" i="4"/>
  <c r="I15904" i="4"/>
  <c r="I15903" i="4"/>
  <c r="I15902" i="4"/>
  <c r="I15901" i="4"/>
  <c r="I15900" i="4"/>
  <c r="I15899" i="4"/>
  <c r="I15898" i="4"/>
  <c r="I15897" i="4"/>
  <c r="I15896" i="4"/>
  <c r="I15895" i="4"/>
  <c r="I15894" i="4"/>
  <c r="I15893" i="4"/>
  <c r="I15892" i="4"/>
  <c r="I15891" i="4"/>
  <c r="I15890" i="4"/>
  <c r="I15889" i="4"/>
  <c r="I15888" i="4"/>
  <c r="I15887" i="4"/>
  <c r="I15886" i="4"/>
  <c r="I15885" i="4"/>
  <c r="I15884" i="4"/>
  <c r="I15883" i="4"/>
  <c r="I15882" i="4"/>
  <c r="I15881" i="4"/>
  <c r="I15880" i="4"/>
  <c r="I15879" i="4"/>
  <c r="I15878" i="4"/>
  <c r="I15877" i="4"/>
  <c r="I15876" i="4"/>
  <c r="I15875" i="4"/>
  <c r="I15874" i="4"/>
  <c r="I15873" i="4"/>
  <c r="I15872" i="4"/>
  <c r="I15871" i="4"/>
  <c r="I15870" i="4"/>
  <c r="I15869" i="4"/>
  <c r="I15868" i="4"/>
  <c r="I15867" i="4"/>
  <c r="I15866" i="4"/>
  <c r="I15865" i="4"/>
  <c r="I15864" i="4"/>
  <c r="I15863" i="4"/>
  <c r="I15862" i="4"/>
  <c r="I15861" i="4"/>
  <c r="I15860" i="4"/>
  <c r="I15859" i="4"/>
  <c r="I15858" i="4"/>
  <c r="I15857" i="4"/>
  <c r="I15856" i="4"/>
  <c r="I15855" i="4"/>
  <c r="I15854" i="4"/>
  <c r="I15853" i="4"/>
  <c r="I15852" i="4"/>
  <c r="I15851" i="4"/>
  <c r="I15850" i="4"/>
  <c r="I15849" i="4"/>
  <c r="I15848" i="4"/>
  <c r="I15847" i="4"/>
  <c r="I15846" i="4"/>
  <c r="I15845" i="4"/>
  <c r="I15844" i="4"/>
  <c r="I15843" i="4"/>
  <c r="I15842" i="4"/>
  <c r="I15841" i="4"/>
  <c r="I15840" i="4"/>
  <c r="I15839" i="4"/>
  <c r="I15838" i="4"/>
  <c r="I15837" i="4"/>
  <c r="I15836" i="4"/>
  <c r="I15835" i="4"/>
  <c r="I15834" i="4"/>
  <c r="I15833" i="4"/>
  <c r="I15832" i="4"/>
  <c r="I15831" i="4"/>
  <c r="I15830" i="4"/>
  <c r="I15829" i="4"/>
  <c r="I15828" i="4"/>
  <c r="I15827" i="4"/>
  <c r="I15826" i="4"/>
  <c r="I15825" i="4"/>
  <c r="I15824" i="4"/>
  <c r="I15823" i="4"/>
  <c r="I15822" i="4"/>
  <c r="I15821" i="4"/>
  <c r="I15820" i="4"/>
  <c r="I15819" i="4"/>
  <c r="I15818" i="4"/>
  <c r="I15817" i="4"/>
  <c r="I15816" i="4"/>
  <c r="I15815" i="4"/>
  <c r="I15814" i="4"/>
  <c r="I15813" i="4"/>
  <c r="I15812" i="4"/>
  <c r="I15811" i="4"/>
  <c r="I15810" i="4"/>
  <c r="I15809" i="4"/>
  <c r="I15808" i="4"/>
  <c r="I15807" i="4"/>
  <c r="I15806" i="4"/>
  <c r="I15805" i="4"/>
  <c r="I15804" i="4"/>
  <c r="I15803" i="4"/>
  <c r="I15802" i="4"/>
  <c r="I15801" i="4"/>
  <c r="I15800" i="4"/>
  <c r="I15799" i="4"/>
  <c r="I15798" i="4"/>
  <c r="I15797" i="4"/>
  <c r="I15796" i="4"/>
  <c r="I15795" i="4"/>
  <c r="I15794" i="4"/>
  <c r="I15793" i="4"/>
  <c r="I15792" i="4"/>
  <c r="I15791" i="4"/>
  <c r="I15790" i="4"/>
  <c r="I15789" i="4"/>
  <c r="I15788" i="4"/>
  <c r="I15787" i="4"/>
  <c r="I15786" i="4"/>
  <c r="I15785" i="4"/>
  <c r="I15784" i="4"/>
  <c r="I15783" i="4"/>
  <c r="I15782" i="4"/>
  <c r="I15781" i="4"/>
  <c r="I15780" i="4"/>
  <c r="I15779" i="4"/>
  <c r="I15778" i="4"/>
  <c r="I15777" i="4"/>
  <c r="I15776" i="4"/>
  <c r="I15775" i="4"/>
  <c r="I15774" i="4"/>
  <c r="I15773" i="4"/>
  <c r="I15772" i="4"/>
  <c r="I15771" i="4"/>
  <c r="I15770" i="4"/>
  <c r="I15769" i="4"/>
  <c r="I15768" i="4"/>
  <c r="I15767" i="4"/>
  <c r="I15766" i="4"/>
  <c r="I15765" i="4"/>
  <c r="I15764" i="4"/>
  <c r="I15763" i="4"/>
  <c r="I15762" i="4"/>
  <c r="I15761" i="4"/>
  <c r="I15760" i="4"/>
  <c r="I15759" i="4"/>
  <c r="I15758" i="4"/>
  <c r="I15757" i="4"/>
  <c r="I15756" i="4"/>
  <c r="I15755" i="4"/>
  <c r="I15754" i="4"/>
  <c r="I15753" i="4"/>
  <c r="I15752" i="4"/>
  <c r="I15751" i="4"/>
  <c r="I15750" i="4"/>
  <c r="I15749" i="4"/>
  <c r="I15748" i="4"/>
  <c r="I15747" i="4"/>
  <c r="I15746" i="4"/>
  <c r="I15745" i="4"/>
  <c r="I15744" i="4"/>
  <c r="I15743" i="4"/>
  <c r="I15742" i="4"/>
  <c r="I15741" i="4"/>
  <c r="I15740" i="4"/>
  <c r="I15739" i="4"/>
  <c r="I15738" i="4"/>
  <c r="I15737" i="4"/>
  <c r="I15736" i="4"/>
  <c r="I15735" i="4"/>
  <c r="I15734" i="4"/>
  <c r="I15733" i="4"/>
  <c r="I15732" i="4"/>
  <c r="I15731" i="4"/>
  <c r="I15730" i="4"/>
  <c r="I15729" i="4"/>
  <c r="I15728" i="4"/>
  <c r="I15727" i="4"/>
  <c r="I15726" i="4"/>
  <c r="I15725" i="4"/>
  <c r="I15724" i="4"/>
  <c r="I15723" i="4"/>
  <c r="I15722" i="4"/>
  <c r="I15721" i="4"/>
  <c r="I15720" i="4"/>
  <c r="I15719" i="4"/>
  <c r="I15718" i="4"/>
  <c r="I15717" i="4"/>
  <c r="I15716" i="4"/>
  <c r="I15715" i="4"/>
  <c r="I15714" i="4"/>
  <c r="I15713" i="4"/>
  <c r="I15712" i="4"/>
  <c r="I15711" i="4"/>
  <c r="I15710" i="4"/>
  <c r="I15709" i="4"/>
  <c r="I15708" i="4"/>
  <c r="I15707" i="4"/>
  <c r="I15706" i="4"/>
  <c r="I15705" i="4"/>
  <c r="I15704" i="4"/>
  <c r="I15703" i="4"/>
  <c r="I15702" i="4"/>
  <c r="I15701" i="4"/>
  <c r="I15700" i="4"/>
  <c r="I15699" i="4"/>
  <c r="I15698" i="4"/>
  <c r="I15697" i="4"/>
  <c r="I15696" i="4"/>
  <c r="I15695" i="4"/>
  <c r="I15694" i="4"/>
  <c r="I15693" i="4"/>
  <c r="I15692" i="4"/>
  <c r="I15691" i="4"/>
  <c r="I15690" i="4"/>
  <c r="I15689" i="4"/>
  <c r="I15688" i="4"/>
  <c r="I15687" i="4"/>
  <c r="I15686" i="4"/>
  <c r="I15685" i="4"/>
  <c r="I15684" i="4"/>
  <c r="I15683" i="4"/>
  <c r="I15682" i="4"/>
  <c r="I15681" i="4"/>
  <c r="I15680" i="4"/>
  <c r="I15679" i="4"/>
  <c r="I15678" i="4"/>
  <c r="I15677" i="4"/>
  <c r="I15676" i="4"/>
  <c r="I15675" i="4"/>
  <c r="I15674" i="4"/>
  <c r="I15673" i="4"/>
  <c r="I15672" i="4"/>
  <c r="I15671" i="4"/>
  <c r="I15670" i="4"/>
  <c r="I15669" i="4"/>
  <c r="I15668" i="4"/>
  <c r="I15667" i="4"/>
  <c r="I15666" i="4"/>
  <c r="I15665" i="4"/>
  <c r="I15664" i="4"/>
  <c r="I15663" i="4"/>
  <c r="I15662" i="4"/>
  <c r="I15661" i="4"/>
  <c r="I15660" i="4"/>
  <c r="I15659" i="4"/>
  <c r="I15658" i="4"/>
  <c r="I15657" i="4"/>
  <c r="I15656" i="4"/>
  <c r="I15655" i="4"/>
  <c r="I15654" i="4"/>
  <c r="I15653" i="4"/>
  <c r="I15652" i="4"/>
  <c r="I15651" i="4"/>
  <c r="I15650" i="4"/>
  <c r="I15649" i="4"/>
  <c r="I15648" i="4"/>
  <c r="I15647" i="4"/>
  <c r="I15646" i="4"/>
  <c r="I15645" i="4"/>
  <c r="I15644" i="4"/>
  <c r="I15643" i="4"/>
  <c r="I15642" i="4"/>
  <c r="I15641" i="4"/>
  <c r="I15640" i="4"/>
  <c r="I15639" i="4"/>
  <c r="I15638" i="4"/>
  <c r="I15637" i="4"/>
  <c r="I15636" i="4"/>
  <c r="I15635" i="4"/>
  <c r="I15634" i="4"/>
  <c r="I15633" i="4"/>
  <c r="I15632" i="4"/>
  <c r="I15631" i="4"/>
  <c r="I15630" i="4"/>
  <c r="I15629" i="4"/>
  <c r="I15628" i="4"/>
  <c r="I15627" i="4"/>
  <c r="I15626" i="4"/>
  <c r="I15625" i="4"/>
  <c r="I15624" i="4"/>
  <c r="I15623" i="4"/>
  <c r="I15622" i="4"/>
  <c r="I15621" i="4"/>
  <c r="I15620" i="4"/>
  <c r="I15619" i="4"/>
  <c r="I15618" i="4"/>
  <c r="I15617" i="4"/>
  <c r="I15616" i="4"/>
  <c r="I15615" i="4"/>
  <c r="I15614" i="4"/>
  <c r="I15613" i="4"/>
  <c r="I15612" i="4"/>
  <c r="I15611" i="4"/>
  <c r="I15610" i="4"/>
  <c r="I15609" i="4"/>
  <c r="I15608" i="4"/>
  <c r="I15607" i="4"/>
  <c r="I15606" i="4"/>
  <c r="I15605" i="4"/>
  <c r="I15604" i="4"/>
  <c r="I15603" i="4"/>
  <c r="I15602" i="4"/>
  <c r="I15601" i="4"/>
  <c r="I15600" i="4"/>
  <c r="I15599" i="4"/>
  <c r="I15598" i="4"/>
  <c r="I15597" i="4"/>
  <c r="I15596" i="4"/>
  <c r="I15595" i="4"/>
  <c r="I15594" i="4"/>
  <c r="I15593" i="4"/>
  <c r="I15592" i="4"/>
  <c r="I15591" i="4"/>
  <c r="I15590" i="4"/>
  <c r="I15589" i="4"/>
  <c r="I15588" i="4"/>
  <c r="I15587" i="4"/>
  <c r="I15586" i="4"/>
  <c r="I15585" i="4"/>
  <c r="I15584" i="4"/>
  <c r="I15583" i="4"/>
  <c r="I15582" i="4"/>
  <c r="I15581" i="4"/>
  <c r="I15580" i="4"/>
  <c r="I15579" i="4"/>
  <c r="I15578" i="4"/>
  <c r="I15577" i="4"/>
  <c r="I15576" i="4"/>
  <c r="I15575" i="4"/>
  <c r="I15574" i="4"/>
  <c r="I15573" i="4"/>
  <c r="I15572" i="4"/>
  <c r="I15571" i="4"/>
  <c r="I15570" i="4"/>
  <c r="I15569" i="4"/>
  <c r="I15568" i="4"/>
  <c r="I15567" i="4"/>
  <c r="I15566" i="4"/>
  <c r="I15565" i="4"/>
  <c r="I15564" i="4"/>
  <c r="I15563" i="4"/>
  <c r="I15562" i="4"/>
  <c r="I15561" i="4"/>
  <c r="I15560" i="4"/>
  <c r="I15559" i="4"/>
  <c r="I15558" i="4"/>
  <c r="I15557" i="4"/>
  <c r="I15556" i="4"/>
  <c r="I15555" i="4"/>
  <c r="I15554" i="4"/>
  <c r="I15553" i="4"/>
  <c r="I15552" i="4"/>
  <c r="I15551" i="4"/>
  <c r="I15550" i="4"/>
  <c r="I15549" i="4"/>
  <c r="I15548" i="4"/>
  <c r="I15547" i="4"/>
  <c r="I15546" i="4"/>
  <c r="I15545" i="4"/>
  <c r="I15544" i="4"/>
  <c r="I15543" i="4"/>
  <c r="I15542" i="4"/>
  <c r="I15541" i="4"/>
  <c r="I15540" i="4"/>
  <c r="I15539" i="4"/>
  <c r="I15538" i="4"/>
  <c r="I15537" i="4"/>
  <c r="I15536" i="4"/>
  <c r="I15535" i="4"/>
  <c r="I15534" i="4"/>
  <c r="I15533" i="4"/>
  <c r="I15532" i="4"/>
  <c r="I15531" i="4"/>
  <c r="I15530" i="4"/>
  <c r="I15529" i="4"/>
  <c r="I15528" i="4"/>
  <c r="I15527" i="4"/>
  <c r="I15526" i="4"/>
  <c r="I15525" i="4"/>
  <c r="I15524" i="4"/>
  <c r="I15523" i="4"/>
  <c r="I15522" i="4"/>
  <c r="I15521" i="4"/>
  <c r="I15520" i="4"/>
  <c r="I15519" i="4"/>
  <c r="I15518" i="4"/>
  <c r="I15517" i="4"/>
  <c r="I15516" i="4"/>
  <c r="I15515" i="4"/>
  <c r="I15514" i="4"/>
  <c r="I15513" i="4"/>
  <c r="I15512" i="4"/>
  <c r="I15511" i="4"/>
  <c r="I15510" i="4"/>
  <c r="I15509" i="4"/>
  <c r="I15508" i="4"/>
  <c r="I15507" i="4"/>
  <c r="I15506" i="4"/>
  <c r="I15505" i="4"/>
  <c r="I15504" i="4"/>
  <c r="I15503" i="4"/>
  <c r="I15502" i="4"/>
  <c r="I15501" i="4"/>
  <c r="I15500" i="4"/>
  <c r="I15499" i="4"/>
  <c r="I15498" i="4"/>
  <c r="I15497" i="4"/>
  <c r="I15496" i="4"/>
  <c r="I15495" i="4"/>
  <c r="I15494" i="4"/>
  <c r="I15493" i="4"/>
  <c r="I15492" i="4"/>
  <c r="I15491" i="4"/>
  <c r="I15490" i="4"/>
  <c r="I15489" i="4"/>
  <c r="I15488" i="4"/>
  <c r="I15487" i="4"/>
  <c r="I15486" i="4"/>
  <c r="I15485" i="4"/>
  <c r="I15484" i="4"/>
  <c r="I15483" i="4"/>
  <c r="I15482" i="4"/>
  <c r="I15481" i="4"/>
  <c r="I15480" i="4"/>
  <c r="I15479" i="4"/>
  <c r="I15478" i="4"/>
  <c r="I15477" i="4"/>
  <c r="I15476" i="4"/>
  <c r="I15475" i="4"/>
  <c r="I15474" i="4"/>
  <c r="I15473" i="4"/>
  <c r="I15472" i="4"/>
  <c r="I15471" i="4"/>
  <c r="I15470" i="4"/>
  <c r="I15469" i="4"/>
  <c r="I15468" i="4"/>
  <c r="I15467" i="4"/>
  <c r="I15466" i="4"/>
  <c r="I15465" i="4"/>
  <c r="I15464" i="4"/>
  <c r="I15463" i="4"/>
  <c r="I15462" i="4"/>
  <c r="I15461" i="4"/>
  <c r="I15460" i="4"/>
  <c r="I15459" i="4"/>
  <c r="I15458" i="4"/>
  <c r="I15457" i="4"/>
  <c r="I15456" i="4"/>
  <c r="I15455" i="4"/>
  <c r="I15454" i="4"/>
  <c r="I15453" i="4"/>
  <c r="I15452" i="4"/>
  <c r="I15451" i="4"/>
  <c r="I15450" i="4"/>
  <c r="I15449" i="4"/>
  <c r="I15448" i="4"/>
  <c r="I15447" i="4"/>
  <c r="I15446" i="4"/>
  <c r="I15445" i="4"/>
  <c r="I15444" i="4"/>
  <c r="I15443" i="4"/>
  <c r="I15442" i="4"/>
  <c r="I15441" i="4"/>
  <c r="I15440" i="4"/>
  <c r="I15439" i="4"/>
  <c r="I15438" i="4"/>
  <c r="I15437" i="4"/>
  <c r="I15436" i="4"/>
  <c r="I15435" i="4"/>
  <c r="I15434" i="4"/>
  <c r="I15433" i="4"/>
  <c r="I15432" i="4"/>
  <c r="I15431" i="4"/>
  <c r="I15430" i="4"/>
  <c r="I15429" i="4"/>
  <c r="I15428" i="4"/>
  <c r="I15427" i="4"/>
  <c r="I15426" i="4"/>
  <c r="I15425" i="4"/>
  <c r="I15424" i="4"/>
  <c r="I15423" i="4"/>
  <c r="I15422" i="4"/>
  <c r="I15421" i="4"/>
  <c r="I15420" i="4"/>
  <c r="I15419" i="4"/>
  <c r="I15418" i="4"/>
  <c r="I15417" i="4"/>
  <c r="I15416" i="4"/>
  <c r="I15415" i="4"/>
  <c r="I15414" i="4"/>
  <c r="I15413" i="4"/>
  <c r="I15412" i="4"/>
  <c r="I15411" i="4"/>
  <c r="I15410" i="4"/>
  <c r="I15409" i="4"/>
  <c r="I15408" i="4"/>
  <c r="I15407" i="4"/>
  <c r="I15406" i="4"/>
  <c r="I15405" i="4"/>
  <c r="I15404" i="4"/>
  <c r="I15403" i="4"/>
  <c r="I15402" i="4"/>
  <c r="I15401" i="4"/>
  <c r="I15400" i="4"/>
  <c r="I15399" i="4"/>
  <c r="I15398" i="4"/>
  <c r="I15397" i="4"/>
  <c r="I15396" i="4"/>
  <c r="I15395" i="4"/>
  <c r="I15394" i="4"/>
  <c r="I15393" i="4"/>
  <c r="I15392" i="4"/>
  <c r="I15391" i="4"/>
  <c r="I15390" i="4"/>
  <c r="I15389" i="4"/>
  <c r="I15388" i="4"/>
  <c r="I15387" i="4"/>
  <c r="I15386" i="4"/>
  <c r="I15385" i="4"/>
  <c r="I15384" i="4"/>
  <c r="I15383" i="4"/>
  <c r="I15382" i="4"/>
  <c r="I15381" i="4"/>
  <c r="I15380" i="4"/>
  <c r="I15379" i="4"/>
  <c r="I15378" i="4"/>
  <c r="I15377" i="4"/>
  <c r="I15376" i="4"/>
  <c r="I15375" i="4"/>
  <c r="I15374" i="4"/>
  <c r="I15373" i="4"/>
  <c r="I15372" i="4"/>
  <c r="I15371" i="4"/>
  <c r="I15370" i="4"/>
  <c r="I15369" i="4"/>
  <c r="I15368" i="4"/>
  <c r="I15367" i="4"/>
  <c r="I15366" i="4"/>
  <c r="I15365" i="4"/>
  <c r="I15364" i="4"/>
  <c r="I15363" i="4"/>
  <c r="I15362" i="4"/>
  <c r="I15361" i="4"/>
  <c r="I15360" i="4"/>
  <c r="I15359" i="4"/>
  <c r="I15358" i="4"/>
  <c r="I15357" i="4"/>
  <c r="I15356" i="4"/>
  <c r="I15355" i="4"/>
  <c r="I15354" i="4"/>
  <c r="I15353" i="4"/>
  <c r="I15352" i="4"/>
  <c r="I15351" i="4"/>
  <c r="I15350" i="4"/>
  <c r="I15349" i="4"/>
  <c r="I15348" i="4"/>
  <c r="I15347" i="4"/>
  <c r="I15346" i="4"/>
  <c r="I15345" i="4"/>
  <c r="I15344" i="4"/>
  <c r="I15343" i="4"/>
  <c r="I15342" i="4"/>
  <c r="I15341" i="4"/>
  <c r="I15340" i="4"/>
  <c r="I15339" i="4"/>
  <c r="I15338" i="4"/>
  <c r="I15337" i="4"/>
  <c r="I15336" i="4"/>
  <c r="I15335" i="4"/>
  <c r="I15334" i="4"/>
  <c r="I15333" i="4"/>
  <c r="I15332" i="4"/>
  <c r="I15331" i="4"/>
  <c r="I15330" i="4"/>
  <c r="I15329" i="4"/>
  <c r="I15328" i="4"/>
  <c r="I15327" i="4"/>
  <c r="I15326" i="4"/>
  <c r="I15325" i="4"/>
  <c r="I15324" i="4"/>
  <c r="I15323" i="4"/>
  <c r="I15322" i="4"/>
  <c r="I15321" i="4"/>
  <c r="I15320" i="4"/>
  <c r="I15319" i="4"/>
  <c r="I15318" i="4"/>
  <c r="I15317" i="4"/>
  <c r="I15316" i="4"/>
  <c r="I15315" i="4"/>
  <c r="I15314" i="4"/>
  <c r="I15313" i="4"/>
  <c r="I15312" i="4"/>
  <c r="I15311" i="4"/>
  <c r="I15310" i="4"/>
  <c r="I15309" i="4"/>
  <c r="I15308" i="4"/>
  <c r="I15307" i="4"/>
  <c r="I15306" i="4"/>
  <c r="I15305" i="4"/>
  <c r="I15304" i="4"/>
  <c r="I15303" i="4"/>
  <c r="I15302" i="4"/>
  <c r="I15301" i="4"/>
  <c r="I15300" i="4"/>
  <c r="I15299" i="4"/>
  <c r="I15298" i="4"/>
  <c r="I15297" i="4"/>
  <c r="I15296" i="4"/>
  <c r="I15295" i="4"/>
  <c r="I15294" i="4"/>
  <c r="I15293" i="4"/>
  <c r="I15292" i="4"/>
  <c r="I15291" i="4"/>
  <c r="I15290" i="4"/>
  <c r="I15289" i="4"/>
  <c r="I15288" i="4"/>
  <c r="I15287" i="4"/>
  <c r="I15286" i="4"/>
  <c r="I15285" i="4"/>
  <c r="I15284" i="4"/>
  <c r="I15283" i="4"/>
  <c r="I15282" i="4"/>
  <c r="I15281" i="4"/>
  <c r="I15280" i="4"/>
  <c r="I15279" i="4"/>
  <c r="I15278" i="4"/>
  <c r="I15277" i="4"/>
  <c r="I15276" i="4"/>
  <c r="I15275" i="4"/>
  <c r="I15274" i="4"/>
  <c r="I15273" i="4"/>
  <c r="I15272" i="4"/>
  <c r="I15271" i="4"/>
  <c r="I15270" i="4"/>
  <c r="I15269" i="4"/>
  <c r="I15268" i="4"/>
  <c r="I15267" i="4"/>
  <c r="I15266" i="4"/>
  <c r="I15265" i="4"/>
  <c r="I15264" i="4"/>
  <c r="I15263" i="4"/>
  <c r="I15262" i="4"/>
  <c r="I15261" i="4"/>
  <c r="I15260" i="4"/>
  <c r="I15259" i="4"/>
  <c r="I15258" i="4"/>
  <c r="I15257" i="4"/>
  <c r="I15256" i="4"/>
  <c r="I15255" i="4"/>
  <c r="I15254" i="4"/>
  <c r="I15253" i="4"/>
  <c r="I15252" i="4"/>
  <c r="I15251" i="4"/>
  <c r="I15250" i="4"/>
  <c r="I15249" i="4"/>
  <c r="I15248" i="4"/>
  <c r="I15247" i="4"/>
  <c r="I15246" i="4"/>
  <c r="I15245" i="4"/>
  <c r="I15244" i="4"/>
  <c r="I15243" i="4"/>
  <c r="I15242" i="4"/>
  <c r="I15241" i="4"/>
  <c r="I15240" i="4"/>
  <c r="I15239" i="4"/>
  <c r="I15238" i="4"/>
  <c r="I15237" i="4"/>
  <c r="I15236" i="4"/>
  <c r="I15235" i="4"/>
  <c r="I15234" i="4"/>
  <c r="I15233" i="4"/>
  <c r="I15232" i="4"/>
  <c r="I15231" i="4"/>
  <c r="I15230" i="4"/>
  <c r="I15229" i="4"/>
  <c r="I15228" i="4"/>
  <c r="I15227" i="4"/>
  <c r="I15226" i="4"/>
  <c r="I15225" i="4"/>
  <c r="I15224" i="4"/>
  <c r="I15223" i="4"/>
  <c r="I15222" i="4"/>
  <c r="I15221" i="4"/>
  <c r="I15220" i="4"/>
  <c r="I15219" i="4"/>
  <c r="I15218" i="4"/>
  <c r="I15217" i="4"/>
  <c r="I15216" i="4"/>
  <c r="I15215" i="4"/>
  <c r="I15214" i="4"/>
  <c r="I15213" i="4"/>
  <c r="I15212" i="4"/>
  <c r="I15211" i="4"/>
  <c r="I15210" i="4"/>
  <c r="I15209" i="4"/>
  <c r="I15208" i="4"/>
  <c r="I15207" i="4"/>
  <c r="I15206" i="4"/>
  <c r="I15205" i="4"/>
  <c r="I15204" i="4"/>
  <c r="I15203" i="4"/>
  <c r="I15202" i="4"/>
  <c r="I15201" i="4"/>
  <c r="I15200" i="4"/>
  <c r="I15199" i="4"/>
  <c r="I15198" i="4"/>
  <c r="I15197" i="4"/>
  <c r="I15196" i="4"/>
  <c r="I15195" i="4"/>
  <c r="I15194" i="4"/>
  <c r="I15193" i="4"/>
  <c r="I15192" i="4"/>
  <c r="I15191" i="4"/>
  <c r="I15190" i="4"/>
  <c r="I15189" i="4"/>
  <c r="I15188" i="4"/>
  <c r="I15187" i="4"/>
  <c r="I15186" i="4"/>
  <c r="I15185" i="4"/>
  <c r="I15184" i="4"/>
  <c r="I15183" i="4"/>
  <c r="I15182" i="4"/>
  <c r="I15181" i="4"/>
  <c r="I15180" i="4"/>
  <c r="I15179" i="4"/>
  <c r="I15178" i="4"/>
  <c r="I15177" i="4"/>
  <c r="I15176" i="4"/>
  <c r="I15175" i="4"/>
  <c r="I15174" i="4"/>
  <c r="I15173" i="4"/>
  <c r="I15172" i="4"/>
  <c r="I15171" i="4"/>
  <c r="I15170" i="4"/>
  <c r="I15169" i="4"/>
  <c r="I15168" i="4"/>
  <c r="I15167" i="4"/>
  <c r="I15166" i="4"/>
  <c r="I15165" i="4"/>
  <c r="I15164" i="4"/>
  <c r="I15163" i="4"/>
  <c r="I15162" i="4"/>
  <c r="I15161" i="4"/>
  <c r="I15160" i="4"/>
  <c r="I15159" i="4"/>
  <c r="I15158" i="4"/>
  <c r="I15157" i="4"/>
  <c r="I15156" i="4"/>
  <c r="I15155" i="4"/>
  <c r="I15154" i="4"/>
  <c r="I15153" i="4"/>
  <c r="I15152" i="4"/>
  <c r="I15151" i="4"/>
  <c r="I15150" i="4"/>
  <c r="I15149" i="4"/>
  <c r="I15148" i="4"/>
  <c r="I15147" i="4"/>
  <c r="I15146" i="4"/>
  <c r="I15145" i="4"/>
  <c r="I15144" i="4"/>
  <c r="I15143" i="4"/>
  <c r="I15142" i="4"/>
  <c r="I15141" i="4"/>
  <c r="I15140" i="4"/>
  <c r="I15139" i="4"/>
  <c r="I15138" i="4"/>
  <c r="I15137" i="4"/>
  <c r="I15136" i="4"/>
  <c r="I15135" i="4"/>
  <c r="I15134" i="4"/>
  <c r="I15133" i="4"/>
  <c r="I15132" i="4"/>
  <c r="I15131" i="4"/>
  <c r="I15130" i="4"/>
  <c r="I15129" i="4"/>
  <c r="I15128" i="4"/>
  <c r="I15127" i="4"/>
  <c r="I15126" i="4"/>
  <c r="I15125" i="4"/>
  <c r="I15124" i="4"/>
  <c r="I15123" i="4"/>
  <c r="I15122" i="4"/>
  <c r="I15121" i="4"/>
  <c r="I15120" i="4"/>
  <c r="I15119" i="4"/>
  <c r="I15118" i="4"/>
  <c r="I15117" i="4"/>
  <c r="I15116" i="4"/>
  <c r="I15115" i="4"/>
  <c r="I15114" i="4"/>
  <c r="I15113" i="4"/>
  <c r="I15112" i="4"/>
  <c r="I15111" i="4"/>
  <c r="I15110" i="4"/>
  <c r="I15109" i="4"/>
  <c r="I15108" i="4"/>
  <c r="I15107" i="4"/>
  <c r="I15106" i="4"/>
  <c r="I15105" i="4"/>
  <c r="I15104" i="4"/>
  <c r="I15103" i="4"/>
  <c r="I15102" i="4"/>
  <c r="I15101" i="4"/>
  <c r="I15100" i="4"/>
  <c r="I15099" i="4"/>
  <c r="I15098" i="4"/>
  <c r="I15097" i="4"/>
  <c r="I15096" i="4"/>
  <c r="I15095" i="4"/>
  <c r="I15094" i="4"/>
  <c r="I15093" i="4"/>
  <c r="I15092" i="4"/>
  <c r="I15091" i="4"/>
  <c r="I15090" i="4"/>
  <c r="I15089" i="4"/>
  <c r="I15088" i="4"/>
  <c r="I15087" i="4"/>
  <c r="I15086" i="4"/>
  <c r="I15085" i="4"/>
  <c r="I15084" i="4"/>
  <c r="I15083" i="4"/>
  <c r="I15082" i="4"/>
  <c r="I15081" i="4"/>
  <c r="I15080" i="4"/>
  <c r="I15079" i="4"/>
  <c r="I15078" i="4"/>
  <c r="I15077" i="4"/>
  <c r="I15076" i="4"/>
  <c r="I15075" i="4"/>
  <c r="I15074" i="4"/>
  <c r="I15073" i="4"/>
  <c r="I15072" i="4"/>
  <c r="I15071" i="4"/>
  <c r="I15070" i="4"/>
  <c r="I15069" i="4"/>
  <c r="I15068" i="4"/>
  <c r="I15067" i="4"/>
  <c r="I15066" i="4"/>
  <c r="I15065" i="4"/>
  <c r="I15064" i="4"/>
  <c r="I15063" i="4"/>
  <c r="I15062" i="4"/>
  <c r="I15061" i="4"/>
  <c r="I15060" i="4"/>
  <c r="I15059" i="4"/>
  <c r="I15058" i="4"/>
  <c r="I15057" i="4"/>
  <c r="I15056" i="4"/>
  <c r="I15055" i="4"/>
  <c r="I15054" i="4"/>
  <c r="I15053" i="4"/>
  <c r="I15052" i="4"/>
  <c r="I15051" i="4"/>
  <c r="I15050" i="4"/>
  <c r="I15049" i="4"/>
  <c r="I15048" i="4"/>
  <c r="I15047" i="4"/>
  <c r="I15046" i="4"/>
  <c r="I15045" i="4"/>
  <c r="I15044" i="4"/>
  <c r="I15043" i="4"/>
  <c r="I15042" i="4"/>
  <c r="I15041" i="4"/>
  <c r="I15040" i="4"/>
  <c r="I15039" i="4"/>
  <c r="I15038" i="4"/>
  <c r="I15037" i="4"/>
  <c r="I15036" i="4"/>
  <c r="I15035" i="4"/>
  <c r="I15034" i="4"/>
  <c r="I15033" i="4"/>
  <c r="I15032" i="4"/>
  <c r="I15031" i="4"/>
  <c r="I15030" i="4"/>
  <c r="I15029" i="4"/>
  <c r="I15028" i="4"/>
  <c r="I15027" i="4"/>
  <c r="I15026" i="4"/>
  <c r="I15025" i="4"/>
  <c r="I15024" i="4"/>
  <c r="I15023" i="4"/>
  <c r="I15022" i="4"/>
  <c r="I15021" i="4"/>
  <c r="I15020" i="4"/>
  <c r="I15019" i="4"/>
  <c r="I15018" i="4"/>
  <c r="I15017" i="4"/>
  <c r="I15016" i="4"/>
  <c r="I15015" i="4"/>
  <c r="I15014" i="4"/>
  <c r="I15013" i="4"/>
  <c r="I15012" i="4"/>
  <c r="I15011" i="4"/>
  <c r="I15010" i="4"/>
  <c r="I15009" i="4"/>
  <c r="I15008" i="4"/>
  <c r="I15007" i="4"/>
  <c r="I15006" i="4"/>
  <c r="I15005" i="4"/>
  <c r="I15004" i="4"/>
  <c r="I15003" i="4"/>
  <c r="I15002" i="4"/>
  <c r="I15001" i="4"/>
  <c r="I15000" i="4"/>
  <c r="I14999" i="4"/>
  <c r="I14998" i="4"/>
  <c r="I14997" i="4"/>
  <c r="I14996" i="4"/>
  <c r="I14995" i="4"/>
  <c r="I14994" i="4"/>
  <c r="I14993" i="4"/>
  <c r="I14992" i="4"/>
  <c r="I14991" i="4"/>
  <c r="I14990" i="4"/>
  <c r="I14989" i="4"/>
  <c r="I14988" i="4"/>
  <c r="I14987" i="4"/>
  <c r="I14986" i="4"/>
  <c r="I14985" i="4"/>
  <c r="I14984" i="4"/>
  <c r="I14983" i="4"/>
  <c r="I14982" i="4"/>
  <c r="I14981" i="4"/>
  <c r="I14980" i="4"/>
  <c r="I14979" i="4"/>
  <c r="I14978" i="4"/>
  <c r="I14977" i="4"/>
  <c r="I14976" i="4"/>
  <c r="I14975" i="4"/>
  <c r="I14974" i="4"/>
  <c r="I14973" i="4"/>
  <c r="I14972" i="4"/>
  <c r="I14971" i="4"/>
  <c r="I14970" i="4"/>
  <c r="I14969" i="4"/>
  <c r="I14968" i="4"/>
  <c r="I14967" i="4"/>
  <c r="I14966" i="4"/>
  <c r="I14965" i="4"/>
  <c r="I14964" i="4"/>
  <c r="I14963" i="4"/>
  <c r="I14962" i="4"/>
  <c r="I14961" i="4"/>
  <c r="I14960" i="4"/>
  <c r="I14959" i="4"/>
  <c r="I14958" i="4"/>
  <c r="I14957" i="4"/>
  <c r="I14956" i="4"/>
  <c r="I14955" i="4"/>
  <c r="I14954" i="4"/>
  <c r="I14953" i="4"/>
  <c r="I14952" i="4"/>
  <c r="I14951" i="4"/>
  <c r="I14950" i="4"/>
  <c r="I14949" i="4"/>
  <c r="I14948" i="4"/>
  <c r="I14947" i="4"/>
  <c r="I14946" i="4"/>
  <c r="I14945" i="4"/>
  <c r="I14944" i="4"/>
  <c r="I14943" i="4"/>
  <c r="I14942" i="4"/>
  <c r="I14941" i="4"/>
  <c r="I14940" i="4"/>
  <c r="I14939" i="4"/>
  <c r="I14938" i="4"/>
  <c r="I14937" i="4"/>
  <c r="I14936" i="4"/>
  <c r="I14935" i="4"/>
  <c r="I14934" i="4"/>
  <c r="I14933" i="4"/>
  <c r="I14932" i="4"/>
  <c r="I14931" i="4"/>
  <c r="I14930" i="4"/>
  <c r="I14929" i="4"/>
  <c r="I14928" i="4"/>
  <c r="I14927" i="4"/>
  <c r="I14926" i="4"/>
  <c r="I14925" i="4"/>
  <c r="I14924" i="4"/>
  <c r="I14923" i="4"/>
  <c r="I14922" i="4"/>
  <c r="I14921" i="4"/>
  <c r="I14920" i="4"/>
  <c r="I14919" i="4"/>
  <c r="I14918" i="4"/>
  <c r="I14917" i="4"/>
  <c r="I14916" i="4"/>
  <c r="I14915" i="4"/>
  <c r="I14914" i="4"/>
  <c r="I14913" i="4"/>
  <c r="I14912" i="4"/>
  <c r="I14911" i="4"/>
  <c r="I14910" i="4"/>
  <c r="I14909" i="4"/>
  <c r="I14908" i="4"/>
  <c r="I14907" i="4"/>
  <c r="I14906" i="4"/>
  <c r="I14905" i="4"/>
  <c r="I14904" i="4"/>
  <c r="I14903" i="4"/>
  <c r="I14902" i="4"/>
  <c r="I14901" i="4"/>
  <c r="I14900" i="4"/>
  <c r="I14899" i="4"/>
  <c r="I14898" i="4"/>
  <c r="I14897" i="4"/>
  <c r="I14896" i="4"/>
  <c r="I14895" i="4"/>
  <c r="I14894" i="4"/>
  <c r="I14893" i="4"/>
  <c r="I14892" i="4"/>
  <c r="I14891" i="4"/>
  <c r="I14890" i="4"/>
  <c r="I14889" i="4"/>
  <c r="I14888" i="4"/>
  <c r="I14887" i="4"/>
  <c r="I14886" i="4"/>
  <c r="I14885" i="4"/>
  <c r="I14884" i="4"/>
  <c r="I14883" i="4"/>
  <c r="I14882" i="4"/>
  <c r="I14881" i="4"/>
  <c r="I14880" i="4"/>
  <c r="I14879" i="4"/>
  <c r="I14878" i="4"/>
  <c r="I14877" i="4"/>
  <c r="I14876" i="4"/>
  <c r="I14875" i="4"/>
  <c r="I14874" i="4"/>
  <c r="I14873" i="4"/>
  <c r="I14872" i="4"/>
  <c r="I14871" i="4"/>
  <c r="I14870" i="4"/>
  <c r="I14869" i="4"/>
  <c r="I14868" i="4"/>
  <c r="I14867" i="4"/>
  <c r="I14866" i="4"/>
  <c r="I14865" i="4"/>
  <c r="I14864" i="4"/>
  <c r="I14863" i="4"/>
  <c r="I14862" i="4"/>
  <c r="I14861" i="4"/>
  <c r="I14860" i="4"/>
  <c r="I14859" i="4"/>
  <c r="I14858" i="4"/>
  <c r="I14857" i="4"/>
  <c r="I14856" i="4"/>
  <c r="I14855" i="4"/>
  <c r="I14854" i="4"/>
  <c r="I14853" i="4"/>
  <c r="I14852" i="4"/>
  <c r="I14851" i="4"/>
  <c r="I14850" i="4"/>
  <c r="I14849" i="4"/>
  <c r="I14848" i="4"/>
  <c r="I14847" i="4"/>
  <c r="I14846" i="4"/>
  <c r="I14845" i="4"/>
  <c r="I14844" i="4"/>
  <c r="I14843" i="4"/>
  <c r="I14842" i="4"/>
  <c r="I14841" i="4"/>
  <c r="I14840" i="4"/>
  <c r="I14839" i="4"/>
  <c r="I14838" i="4"/>
  <c r="I14837" i="4"/>
  <c r="I14836" i="4"/>
  <c r="I14835" i="4"/>
  <c r="I14834" i="4"/>
  <c r="I14833" i="4"/>
  <c r="I14832" i="4"/>
  <c r="I14831" i="4"/>
  <c r="I14830" i="4"/>
  <c r="I14829" i="4"/>
  <c r="I14828" i="4"/>
  <c r="I14827" i="4"/>
  <c r="I14826" i="4"/>
  <c r="I14825" i="4"/>
  <c r="I14824" i="4"/>
  <c r="I14823" i="4"/>
  <c r="I14822" i="4"/>
  <c r="I14821" i="4"/>
  <c r="I14820" i="4"/>
  <c r="I14819" i="4"/>
  <c r="I14818" i="4"/>
  <c r="I14817" i="4"/>
  <c r="I14816" i="4"/>
  <c r="I14815" i="4"/>
  <c r="I14814" i="4"/>
  <c r="I14813" i="4"/>
  <c r="I14812" i="4"/>
  <c r="I14811" i="4"/>
  <c r="I14810" i="4"/>
  <c r="I14809" i="4"/>
  <c r="I14808" i="4"/>
  <c r="I14807" i="4"/>
  <c r="I14806" i="4"/>
  <c r="I14805" i="4"/>
  <c r="I14804" i="4"/>
  <c r="I14803" i="4"/>
  <c r="I14802" i="4"/>
  <c r="I14801" i="4"/>
  <c r="I14800" i="4"/>
  <c r="I14799" i="4"/>
  <c r="I14798" i="4"/>
  <c r="I14797" i="4"/>
  <c r="I14796" i="4"/>
  <c r="I14795" i="4"/>
  <c r="I14794" i="4"/>
  <c r="I14793" i="4"/>
  <c r="I14792" i="4"/>
  <c r="I14791" i="4"/>
  <c r="I14790" i="4"/>
  <c r="I14789" i="4"/>
  <c r="I14788" i="4"/>
  <c r="I14787" i="4"/>
  <c r="I14786" i="4"/>
  <c r="I14785" i="4"/>
  <c r="I14784" i="4"/>
  <c r="I14783" i="4"/>
  <c r="I14782" i="4"/>
  <c r="I14781" i="4"/>
  <c r="I14780" i="4"/>
  <c r="I14779" i="4"/>
  <c r="I14778" i="4"/>
  <c r="I14777" i="4"/>
  <c r="I14776" i="4"/>
  <c r="I14775" i="4"/>
  <c r="I14774" i="4"/>
  <c r="I14773" i="4"/>
  <c r="I14772" i="4"/>
  <c r="I14771" i="4"/>
  <c r="I14770" i="4"/>
  <c r="I14769" i="4"/>
  <c r="I14768" i="4"/>
  <c r="I14767" i="4"/>
  <c r="I14766" i="4"/>
  <c r="I14765" i="4"/>
  <c r="I14764" i="4"/>
  <c r="I14763" i="4"/>
  <c r="I14762" i="4"/>
  <c r="I14761" i="4"/>
  <c r="I14760" i="4"/>
  <c r="I14759" i="4"/>
  <c r="I14758" i="4"/>
  <c r="I14757" i="4"/>
  <c r="I14756" i="4"/>
  <c r="I14755" i="4"/>
  <c r="I14754" i="4"/>
  <c r="I14753" i="4"/>
  <c r="I14752" i="4"/>
  <c r="I14751" i="4"/>
  <c r="I14750" i="4"/>
  <c r="I14749" i="4"/>
  <c r="I14748" i="4"/>
  <c r="I14747" i="4"/>
  <c r="I14746" i="4"/>
  <c r="I14745" i="4"/>
  <c r="I14744" i="4"/>
  <c r="I14743" i="4"/>
  <c r="I14742" i="4"/>
  <c r="I14741" i="4"/>
  <c r="I14740" i="4"/>
  <c r="I14739" i="4"/>
  <c r="I14738" i="4"/>
  <c r="I14737" i="4"/>
  <c r="I14736" i="4"/>
  <c r="I14735" i="4"/>
  <c r="I14734" i="4"/>
  <c r="I14733" i="4"/>
  <c r="I14732" i="4"/>
  <c r="I14731" i="4"/>
  <c r="I14730" i="4"/>
  <c r="I14729" i="4"/>
  <c r="I14728" i="4"/>
  <c r="I14727" i="4"/>
  <c r="I14726" i="4"/>
  <c r="I14725" i="4"/>
  <c r="I14724" i="4"/>
  <c r="I14723" i="4"/>
  <c r="I14722" i="4"/>
  <c r="I14721" i="4"/>
  <c r="I14720" i="4"/>
  <c r="I14719" i="4"/>
  <c r="I14718" i="4"/>
  <c r="I14717" i="4"/>
  <c r="I14716" i="4"/>
  <c r="I14715" i="4"/>
  <c r="I14714" i="4"/>
  <c r="I14713" i="4"/>
  <c r="I14712" i="4"/>
  <c r="I14711" i="4"/>
  <c r="I14710" i="4"/>
  <c r="I14709" i="4"/>
  <c r="I14708" i="4"/>
  <c r="I14707" i="4"/>
  <c r="I14706" i="4"/>
  <c r="I14705" i="4"/>
  <c r="I14704" i="4"/>
  <c r="I14703" i="4"/>
  <c r="I14702" i="4"/>
  <c r="I14701" i="4"/>
  <c r="I14700" i="4"/>
  <c r="I14699" i="4"/>
  <c r="I14698" i="4"/>
  <c r="I14697" i="4"/>
  <c r="I14696" i="4"/>
  <c r="I14695" i="4"/>
  <c r="I14694" i="4"/>
  <c r="I14693" i="4"/>
  <c r="I14692" i="4"/>
  <c r="I14691" i="4"/>
  <c r="I14690" i="4"/>
  <c r="I14689" i="4"/>
  <c r="I14688" i="4"/>
  <c r="I14687" i="4"/>
  <c r="I14686" i="4"/>
  <c r="I14685" i="4"/>
  <c r="I14684" i="4"/>
  <c r="I14683" i="4"/>
  <c r="I14682" i="4"/>
  <c r="I14681" i="4"/>
  <c r="I14680" i="4"/>
  <c r="I14679" i="4"/>
  <c r="I14678" i="4"/>
  <c r="I14677" i="4"/>
  <c r="I14676" i="4"/>
  <c r="I14675" i="4"/>
  <c r="I14674" i="4"/>
  <c r="I14673" i="4"/>
  <c r="I14672" i="4"/>
  <c r="I14671" i="4"/>
  <c r="I14670" i="4"/>
  <c r="I14669" i="4"/>
  <c r="I14668" i="4"/>
  <c r="I14667" i="4"/>
  <c r="I14666" i="4"/>
  <c r="I14665" i="4"/>
  <c r="I14664" i="4"/>
  <c r="I14663" i="4"/>
  <c r="I14662" i="4"/>
  <c r="I14661" i="4"/>
  <c r="I14660" i="4"/>
  <c r="I14659" i="4"/>
  <c r="I14658" i="4"/>
  <c r="I14657" i="4"/>
  <c r="I14656" i="4"/>
  <c r="I14655" i="4"/>
  <c r="I14654" i="4"/>
  <c r="I14653" i="4"/>
  <c r="I14652" i="4"/>
  <c r="I14651" i="4"/>
  <c r="I14650" i="4"/>
  <c r="I14649" i="4"/>
  <c r="I14648" i="4"/>
  <c r="I14647" i="4"/>
  <c r="I14646" i="4"/>
  <c r="I14645" i="4"/>
  <c r="I14644" i="4"/>
  <c r="I14643" i="4"/>
  <c r="I14642" i="4"/>
  <c r="I14641" i="4"/>
  <c r="I14640" i="4"/>
  <c r="I14639" i="4"/>
  <c r="I14638" i="4"/>
  <c r="I14637" i="4"/>
  <c r="I14636" i="4"/>
  <c r="I14635" i="4"/>
  <c r="I14634" i="4"/>
  <c r="I14633" i="4"/>
  <c r="I14632" i="4"/>
  <c r="I14631" i="4"/>
  <c r="I14630" i="4"/>
  <c r="I14629" i="4"/>
  <c r="I14628" i="4"/>
  <c r="I14627" i="4"/>
  <c r="I14626" i="4"/>
  <c r="I14625" i="4"/>
  <c r="I14624" i="4"/>
  <c r="I14623" i="4"/>
  <c r="I14622" i="4"/>
  <c r="I14621" i="4"/>
  <c r="I14620" i="4"/>
  <c r="I14619" i="4"/>
  <c r="I14618" i="4"/>
  <c r="I14617" i="4"/>
  <c r="I14616" i="4"/>
  <c r="I14615" i="4"/>
  <c r="I14614" i="4"/>
  <c r="I14613" i="4"/>
  <c r="I14612" i="4"/>
  <c r="I14611" i="4"/>
  <c r="I14610" i="4"/>
  <c r="I14609" i="4"/>
  <c r="I14608" i="4"/>
  <c r="I14607" i="4"/>
  <c r="I14606" i="4"/>
  <c r="I14605" i="4"/>
  <c r="I14604" i="4"/>
  <c r="I14603" i="4"/>
  <c r="I14602" i="4"/>
  <c r="I14601" i="4"/>
  <c r="I14600" i="4"/>
  <c r="I14599" i="4"/>
  <c r="I14598" i="4"/>
  <c r="I14597" i="4"/>
  <c r="I14596" i="4"/>
  <c r="I14595" i="4"/>
  <c r="I14594" i="4"/>
  <c r="I14593" i="4"/>
  <c r="I14592" i="4"/>
  <c r="I14591" i="4"/>
  <c r="I14590" i="4"/>
  <c r="I14589" i="4"/>
  <c r="I14588" i="4"/>
  <c r="I14587" i="4"/>
  <c r="I14586" i="4"/>
  <c r="I14585" i="4"/>
  <c r="I14584" i="4"/>
  <c r="I14583" i="4"/>
  <c r="I14582" i="4"/>
  <c r="I14581" i="4"/>
  <c r="I14580" i="4"/>
  <c r="I14579" i="4"/>
  <c r="I14578" i="4"/>
  <c r="I14577" i="4"/>
  <c r="I14576" i="4"/>
  <c r="I14575" i="4"/>
  <c r="I14574" i="4"/>
  <c r="I14573" i="4"/>
  <c r="I14572" i="4"/>
  <c r="I14571" i="4"/>
  <c r="I14570" i="4"/>
  <c r="I14569" i="4"/>
  <c r="I14568" i="4"/>
  <c r="I14567" i="4"/>
  <c r="I14566" i="4"/>
  <c r="I14565" i="4"/>
  <c r="I14564" i="4"/>
  <c r="I14563" i="4"/>
  <c r="I14562" i="4"/>
  <c r="I14561" i="4"/>
  <c r="I14560" i="4"/>
  <c r="I14559" i="4"/>
  <c r="I14558" i="4"/>
  <c r="I14557" i="4"/>
  <c r="I14556" i="4"/>
  <c r="I14555" i="4"/>
  <c r="I14554" i="4"/>
  <c r="I14553" i="4"/>
  <c r="I14552" i="4"/>
  <c r="I14551" i="4"/>
  <c r="I14550" i="4"/>
  <c r="I14549" i="4"/>
  <c r="I14548" i="4"/>
  <c r="I14547" i="4"/>
  <c r="I14546" i="4"/>
  <c r="I14545" i="4"/>
  <c r="I14544" i="4"/>
  <c r="I14543" i="4"/>
  <c r="I14542" i="4"/>
  <c r="I14541" i="4"/>
  <c r="I14540" i="4"/>
  <c r="I14539" i="4"/>
  <c r="I14538" i="4"/>
  <c r="I14537" i="4"/>
  <c r="I14536" i="4"/>
  <c r="I14535" i="4"/>
  <c r="I14534" i="4"/>
  <c r="I14533" i="4"/>
  <c r="I14532" i="4"/>
  <c r="I14531" i="4"/>
  <c r="I14530" i="4"/>
  <c r="I14529" i="4"/>
  <c r="I14528" i="4"/>
  <c r="I14527" i="4"/>
  <c r="I14526" i="4"/>
  <c r="I14525" i="4"/>
  <c r="I14524" i="4"/>
  <c r="I14523" i="4"/>
  <c r="I14522" i="4"/>
  <c r="I14521" i="4"/>
  <c r="I14520" i="4"/>
  <c r="I14519" i="4"/>
  <c r="I14518" i="4"/>
  <c r="I14517" i="4"/>
  <c r="I14516" i="4"/>
  <c r="I14515" i="4"/>
  <c r="I14514" i="4"/>
  <c r="I14513" i="4"/>
  <c r="I14512" i="4"/>
  <c r="I14511" i="4"/>
  <c r="I14510" i="4"/>
  <c r="I14509" i="4"/>
  <c r="I14508" i="4"/>
  <c r="I14507" i="4"/>
  <c r="I14506" i="4"/>
  <c r="I14505" i="4"/>
  <c r="I14504" i="4"/>
  <c r="I14503" i="4"/>
  <c r="I14502" i="4"/>
  <c r="I14501" i="4"/>
  <c r="I14500" i="4"/>
  <c r="I14499" i="4"/>
  <c r="I14498" i="4"/>
  <c r="I14497" i="4"/>
  <c r="I14496" i="4"/>
  <c r="I14495" i="4"/>
  <c r="I14494" i="4"/>
  <c r="I14493" i="4"/>
  <c r="I14492" i="4"/>
  <c r="I14491" i="4"/>
  <c r="I14490" i="4"/>
  <c r="I14489" i="4"/>
  <c r="I14488" i="4"/>
  <c r="I14487" i="4"/>
  <c r="I14486" i="4"/>
  <c r="I14485" i="4"/>
  <c r="I14484" i="4"/>
  <c r="I14483" i="4"/>
  <c r="I14482" i="4"/>
  <c r="I14481" i="4"/>
  <c r="I14480" i="4"/>
  <c r="I14479" i="4"/>
  <c r="I14478" i="4"/>
  <c r="I14477" i="4"/>
  <c r="I14476" i="4"/>
  <c r="I14475" i="4"/>
  <c r="I14474" i="4"/>
  <c r="I14473" i="4"/>
  <c r="I14472" i="4"/>
  <c r="I14471" i="4"/>
  <c r="I14470" i="4"/>
  <c r="I14469" i="4"/>
  <c r="I14468" i="4"/>
  <c r="I14467" i="4"/>
  <c r="I14466" i="4"/>
  <c r="I14465" i="4"/>
  <c r="I14464" i="4"/>
  <c r="I14463" i="4"/>
  <c r="I14462" i="4"/>
  <c r="I14461" i="4"/>
  <c r="I14460" i="4"/>
  <c r="I14459" i="4"/>
  <c r="I14458" i="4"/>
  <c r="I14457" i="4"/>
  <c r="I14456" i="4"/>
  <c r="I14455" i="4"/>
  <c r="I14454" i="4"/>
  <c r="I14453" i="4"/>
  <c r="I14452" i="4"/>
  <c r="I14451" i="4"/>
  <c r="I14450" i="4"/>
  <c r="I14449" i="4"/>
  <c r="I14448" i="4"/>
  <c r="I14447" i="4"/>
  <c r="I14446" i="4"/>
  <c r="I14445" i="4"/>
  <c r="I14444" i="4"/>
  <c r="I14443" i="4"/>
  <c r="I14442" i="4"/>
  <c r="I14441" i="4"/>
  <c r="I14440" i="4"/>
  <c r="I14439" i="4"/>
  <c r="I14438" i="4"/>
  <c r="I14437" i="4"/>
  <c r="I14436" i="4"/>
  <c r="I14435" i="4"/>
  <c r="I14434" i="4"/>
  <c r="I14433" i="4"/>
  <c r="I14432" i="4"/>
  <c r="I14431" i="4"/>
  <c r="I14430" i="4"/>
  <c r="I14429" i="4"/>
  <c r="I14428" i="4"/>
  <c r="I14427" i="4"/>
  <c r="I14426" i="4"/>
  <c r="I14425" i="4"/>
  <c r="I14424" i="4"/>
  <c r="I14423" i="4"/>
  <c r="I14422" i="4"/>
  <c r="I14421" i="4"/>
  <c r="I14420" i="4"/>
  <c r="I14419" i="4"/>
  <c r="I14418" i="4"/>
  <c r="I14417" i="4"/>
  <c r="I14416" i="4"/>
  <c r="I14415" i="4"/>
  <c r="I14414" i="4"/>
  <c r="I14413" i="4"/>
  <c r="I14412" i="4"/>
  <c r="I14411" i="4"/>
  <c r="I14410" i="4"/>
  <c r="I14409" i="4"/>
  <c r="I14408" i="4"/>
  <c r="I14407" i="4"/>
  <c r="I14406" i="4"/>
  <c r="I14405" i="4"/>
  <c r="I14404" i="4"/>
  <c r="I14403" i="4"/>
  <c r="I14402" i="4"/>
  <c r="I14401" i="4"/>
  <c r="I14400" i="4"/>
  <c r="I14399" i="4"/>
  <c r="I14398" i="4"/>
  <c r="I14397" i="4"/>
  <c r="I14396" i="4"/>
  <c r="I14395" i="4"/>
  <c r="I14394" i="4"/>
  <c r="I14393" i="4"/>
  <c r="I14392" i="4"/>
  <c r="I14391" i="4"/>
  <c r="I14390" i="4"/>
  <c r="I14389" i="4"/>
  <c r="I14388" i="4"/>
  <c r="I14387" i="4"/>
  <c r="I14386" i="4"/>
  <c r="I14385" i="4"/>
  <c r="I14384" i="4"/>
  <c r="I14383" i="4"/>
  <c r="I14382" i="4"/>
  <c r="I14381" i="4"/>
  <c r="I14380" i="4"/>
  <c r="I14379" i="4"/>
  <c r="I14378" i="4"/>
  <c r="I14377" i="4"/>
  <c r="I14376" i="4"/>
  <c r="I14375" i="4"/>
  <c r="I14374" i="4"/>
  <c r="I14373" i="4"/>
  <c r="I14372" i="4"/>
  <c r="I14371" i="4"/>
  <c r="I14370" i="4"/>
  <c r="I14369" i="4"/>
  <c r="I14368" i="4"/>
  <c r="I14367" i="4"/>
  <c r="I14366" i="4"/>
  <c r="I14365" i="4"/>
  <c r="I14364" i="4"/>
  <c r="I14363" i="4"/>
  <c r="I14362" i="4"/>
  <c r="I14361" i="4"/>
  <c r="I14360" i="4"/>
  <c r="I14359" i="4"/>
  <c r="I14358" i="4"/>
  <c r="I14357" i="4"/>
  <c r="I14356" i="4"/>
  <c r="I14355" i="4"/>
  <c r="I14354" i="4"/>
  <c r="I14353" i="4"/>
  <c r="I14352" i="4"/>
  <c r="I14351" i="4"/>
  <c r="I14350" i="4"/>
  <c r="I14349" i="4"/>
  <c r="I14348" i="4"/>
  <c r="I14347" i="4"/>
  <c r="I14346" i="4"/>
  <c r="I14345" i="4"/>
  <c r="I14344" i="4"/>
  <c r="I14343" i="4"/>
  <c r="I14342" i="4"/>
  <c r="I14341" i="4"/>
  <c r="I14340" i="4"/>
  <c r="I14339" i="4"/>
  <c r="I14338" i="4"/>
  <c r="I14337" i="4"/>
  <c r="I14336" i="4"/>
  <c r="I14335" i="4"/>
  <c r="I14334" i="4"/>
  <c r="I14333" i="4"/>
  <c r="I14332" i="4"/>
  <c r="I14331" i="4"/>
  <c r="I14330" i="4"/>
  <c r="I14329" i="4"/>
  <c r="I14328" i="4"/>
  <c r="I14327" i="4"/>
  <c r="I14326" i="4"/>
  <c r="I14325" i="4"/>
  <c r="I14324" i="4"/>
  <c r="I14323" i="4"/>
  <c r="I14322" i="4"/>
  <c r="I14321" i="4"/>
  <c r="I14320" i="4"/>
  <c r="I14319" i="4"/>
  <c r="I14318" i="4"/>
  <c r="I14317" i="4"/>
  <c r="I14316" i="4"/>
  <c r="I14315" i="4"/>
  <c r="I14314" i="4"/>
  <c r="I14313" i="4"/>
  <c r="I14312" i="4"/>
  <c r="I14311" i="4"/>
  <c r="I14310" i="4"/>
  <c r="I14309" i="4"/>
  <c r="I14308" i="4"/>
  <c r="I14307" i="4"/>
  <c r="I14306" i="4"/>
  <c r="I14305" i="4"/>
  <c r="I14304" i="4"/>
  <c r="I14303" i="4"/>
  <c r="I14302" i="4"/>
  <c r="I14301" i="4"/>
  <c r="I14300" i="4"/>
  <c r="I14299" i="4"/>
  <c r="I14298" i="4"/>
  <c r="I14297" i="4"/>
  <c r="I14296" i="4"/>
  <c r="I14295" i="4"/>
  <c r="I14294" i="4"/>
  <c r="I14293" i="4"/>
  <c r="I14292" i="4"/>
  <c r="I14291" i="4"/>
  <c r="I14290" i="4"/>
  <c r="I14289" i="4"/>
  <c r="I14288" i="4"/>
  <c r="I14287" i="4"/>
  <c r="I14286" i="4"/>
  <c r="I14285" i="4"/>
  <c r="I14284" i="4"/>
  <c r="I14283" i="4"/>
  <c r="I14282" i="4"/>
  <c r="I14281" i="4"/>
  <c r="I14280" i="4"/>
  <c r="I14279" i="4"/>
  <c r="I14278" i="4"/>
  <c r="I14277" i="4"/>
  <c r="I14276" i="4"/>
  <c r="I14275" i="4"/>
  <c r="I14274" i="4"/>
  <c r="I14273" i="4"/>
  <c r="I14272" i="4"/>
  <c r="I14271" i="4"/>
  <c r="I14270" i="4"/>
  <c r="I14269" i="4"/>
  <c r="I14268" i="4"/>
  <c r="I14267" i="4"/>
  <c r="I14266" i="4"/>
  <c r="I14265" i="4"/>
  <c r="I14264" i="4"/>
  <c r="I14263" i="4"/>
  <c r="I14262" i="4"/>
  <c r="I14261" i="4"/>
  <c r="I14260" i="4"/>
  <c r="I14259" i="4"/>
  <c r="I14258" i="4"/>
  <c r="I14257" i="4"/>
  <c r="I14256" i="4"/>
  <c r="I14255" i="4"/>
  <c r="I14254" i="4"/>
  <c r="I14253" i="4"/>
  <c r="I14252" i="4"/>
  <c r="I14251" i="4"/>
  <c r="I14250" i="4"/>
  <c r="I14249" i="4"/>
  <c r="I14248" i="4"/>
  <c r="I14247" i="4"/>
  <c r="I14246" i="4"/>
  <c r="I14245" i="4"/>
  <c r="I14244" i="4"/>
  <c r="I14243" i="4"/>
  <c r="I14242" i="4"/>
  <c r="I14241" i="4"/>
  <c r="I14240" i="4"/>
  <c r="I14239" i="4"/>
  <c r="I14238" i="4"/>
  <c r="I14237" i="4"/>
  <c r="I14236" i="4"/>
  <c r="I14235" i="4"/>
  <c r="I14234" i="4"/>
  <c r="I14233" i="4"/>
  <c r="I14232" i="4"/>
  <c r="I14231" i="4"/>
  <c r="I14230" i="4"/>
  <c r="I14229" i="4"/>
  <c r="I14228" i="4"/>
  <c r="I14227" i="4"/>
  <c r="I14226" i="4"/>
  <c r="I14225" i="4"/>
  <c r="I14224" i="4"/>
  <c r="I14223" i="4"/>
  <c r="I14222" i="4"/>
  <c r="I14221" i="4"/>
  <c r="I14220" i="4"/>
  <c r="I14219" i="4"/>
  <c r="I14218" i="4"/>
  <c r="I14217" i="4"/>
  <c r="I14216" i="4"/>
  <c r="I14215" i="4"/>
  <c r="I14214" i="4"/>
  <c r="I14213" i="4"/>
  <c r="I14212" i="4"/>
  <c r="I14211" i="4"/>
  <c r="I14210" i="4"/>
  <c r="I14209" i="4"/>
  <c r="I14208" i="4"/>
  <c r="I14207" i="4"/>
  <c r="I14206" i="4"/>
  <c r="I14205" i="4"/>
  <c r="I14204" i="4"/>
  <c r="I14203" i="4"/>
  <c r="I14202" i="4"/>
  <c r="I14201" i="4"/>
  <c r="I14200" i="4"/>
  <c r="I14199" i="4"/>
  <c r="I14198" i="4"/>
  <c r="I14197" i="4"/>
  <c r="I14196" i="4"/>
  <c r="I14195" i="4"/>
  <c r="I14194" i="4"/>
  <c r="I14193" i="4"/>
  <c r="I14192" i="4"/>
  <c r="I14191" i="4"/>
  <c r="I14190" i="4"/>
  <c r="I14189" i="4"/>
  <c r="I14188" i="4"/>
  <c r="I14187" i="4"/>
  <c r="I14186" i="4"/>
  <c r="I14185" i="4"/>
  <c r="I14184" i="4"/>
  <c r="I14183" i="4"/>
  <c r="I14182" i="4"/>
  <c r="I14181" i="4"/>
  <c r="I14180" i="4"/>
  <c r="I14179" i="4"/>
  <c r="I14178" i="4"/>
  <c r="I14177" i="4"/>
  <c r="I14176" i="4"/>
  <c r="I14175" i="4"/>
  <c r="I14174" i="4"/>
  <c r="I14173" i="4"/>
  <c r="I14172" i="4"/>
  <c r="I14171" i="4"/>
  <c r="I14170" i="4"/>
  <c r="I14169" i="4"/>
  <c r="I14168" i="4"/>
  <c r="I14167" i="4"/>
  <c r="I14166" i="4"/>
  <c r="I14165" i="4"/>
  <c r="I14164" i="4"/>
  <c r="I14163" i="4"/>
  <c r="I14162" i="4"/>
  <c r="I14161" i="4"/>
  <c r="I14160" i="4"/>
  <c r="I14159" i="4"/>
  <c r="I14158" i="4"/>
  <c r="I14157" i="4"/>
  <c r="I14156" i="4"/>
  <c r="I14155" i="4"/>
  <c r="I14154" i="4"/>
  <c r="I14153" i="4"/>
  <c r="I14152" i="4"/>
  <c r="I14151" i="4"/>
  <c r="I14150" i="4"/>
  <c r="I14149" i="4"/>
  <c r="I14148" i="4"/>
  <c r="I14147" i="4"/>
  <c r="I14146" i="4"/>
  <c r="I14145" i="4"/>
  <c r="I14144" i="4"/>
  <c r="I14143" i="4"/>
  <c r="I14142" i="4"/>
  <c r="I14141" i="4"/>
  <c r="I14140" i="4"/>
  <c r="I14139" i="4"/>
  <c r="I14138" i="4"/>
  <c r="I14137" i="4"/>
  <c r="I14136" i="4"/>
  <c r="I14135" i="4"/>
  <c r="I14134" i="4"/>
  <c r="I14133" i="4"/>
  <c r="I14132" i="4"/>
  <c r="I14131" i="4"/>
  <c r="I14130" i="4"/>
  <c r="I14129" i="4"/>
  <c r="I14128" i="4"/>
  <c r="I14127" i="4"/>
  <c r="I14126" i="4"/>
  <c r="I14125" i="4"/>
  <c r="I14124" i="4"/>
  <c r="I14123" i="4"/>
  <c r="I14122" i="4"/>
  <c r="I14121" i="4"/>
  <c r="I14120" i="4"/>
  <c r="I14119" i="4"/>
  <c r="I14118" i="4"/>
  <c r="I14117" i="4"/>
  <c r="I14116" i="4"/>
  <c r="I14115" i="4"/>
  <c r="I14114" i="4"/>
  <c r="I14113" i="4"/>
  <c r="I14112" i="4"/>
  <c r="I14111" i="4"/>
  <c r="I14110" i="4"/>
  <c r="I14109" i="4"/>
  <c r="I14108" i="4"/>
  <c r="I14107" i="4"/>
  <c r="I14106" i="4"/>
  <c r="I14105" i="4"/>
  <c r="I14104" i="4"/>
  <c r="I14103" i="4"/>
  <c r="I14102" i="4"/>
  <c r="I14101" i="4"/>
  <c r="I14100" i="4"/>
  <c r="I14099" i="4"/>
  <c r="I14098" i="4"/>
  <c r="I14097" i="4"/>
  <c r="I14096" i="4"/>
  <c r="I14095" i="4"/>
  <c r="I14094" i="4"/>
  <c r="I14093" i="4"/>
  <c r="I14092" i="4"/>
  <c r="I14091" i="4"/>
  <c r="I14090" i="4"/>
  <c r="I14089" i="4"/>
  <c r="I14088" i="4"/>
  <c r="I14087" i="4"/>
  <c r="I14086" i="4"/>
  <c r="I14085" i="4"/>
  <c r="I14084" i="4"/>
  <c r="I14083" i="4"/>
  <c r="I14082" i="4"/>
  <c r="I14081" i="4"/>
  <c r="I14080" i="4"/>
  <c r="I14079" i="4"/>
  <c r="I14078" i="4"/>
  <c r="I14077" i="4"/>
  <c r="I14076" i="4"/>
  <c r="I14075" i="4"/>
  <c r="I14074" i="4"/>
  <c r="I14073" i="4"/>
  <c r="I14072" i="4"/>
  <c r="I14071" i="4"/>
  <c r="I14070" i="4"/>
  <c r="I14069" i="4"/>
  <c r="I14068" i="4"/>
  <c r="I14067" i="4"/>
  <c r="I14066" i="4"/>
  <c r="I14065" i="4"/>
  <c r="I14064" i="4"/>
  <c r="I14063" i="4"/>
  <c r="I14062" i="4"/>
  <c r="I14061" i="4"/>
  <c r="I14060" i="4"/>
  <c r="I14059" i="4"/>
  <c r="I14058" i="4"/>
  <c r="I14057" i="4"/>
  <c r="I14056" i="4"/>
  <c r="I14055" i="4"/>
  <c r="I14054" i="4"/>
  <c r="I14053" i="4"/>
  <c r="I14052" i="4"/>
  <c r="I14051" i="4"/>
  <c r="I14050" i="4"/>
  <c r="I14049" i="4"/>
  <c r="I14048" i="4"/>
  <c r="I14047" i="4"/>
  <c r="I14046" i="4"/>
  <c r="I14045" i="4"/>
  <c r="I14044" i="4"/>
  <c r="I14043" i="4"/>
  <c r="I14042" i="4"/>
  <c r="I14041" i="4"/>
  <c r="I14040" i="4"/>
  <c r="I14039" i="4"/>
  <c r="I14038" i="4"/>
  <c r="I14037" i="4"/>
  <c r="I14036" i="4"/>
  <c r="I14035" i="4"/>
  <c r="I14034" i="4"/>
  <c r="I14033" i="4"/>
  <c r="I14032" i="4"/>
  <c r="I14031" i="4"/>
  <c r="I14030" i="4"/>
  <c r="I14029" i="4"/>
  <c r="I14028" i="4"/>
  <c r="I14027" i="4"/>
  <c r="I14026" i="4"/>
  <c r="I14025" i="4"/>
  <c r="I14024" i="4"/>
  <c r="I14023" i="4"/>
  <c r="I14022" i="4"/>
  <c r="I14021" i="4"/>
  <c r="I14020" i="4"/>
  <c r="I14019" i="4"/>
  <c r="I14018" i="4"/>
  <c r="I14017" i="4"/>
  <c r="I14016" i="4"/>
  <c r="I14015" i="4"/>
  <c r="I14014" i="4"/>
  <c r="I14013" i="4"/>
  <c r="I14012" i="4"/>
  <c r="I14011" i="4"/>
  <c r="I14010" i="4"/>
  <c r="I14009" i="4"/>
  <c r="I14008" i="4"/>
  <c r="I14007" i="4"/>
  <c r="I14006" i="4"/>
  <c r="I14005" i="4"/>
  <c r="I14004" i="4"/>
  <c r="I14003" i="4"/>
  <c r="I14002" i="4"/>
  <c r="I14001" i="4"/>
  <c r="I14000" i="4"/>
  <c r="I13999" i="4"/>
  <c r="I13998" i="4"/>
  <c r="I13997" i="4"/>
  <c r="I13996" i="4"/>
  <c r="I13995" i="4"/>
  <c r="I13994" i="4"/>
  <c r="I13993" i="4"/>
  <c r="I13992" i="4"/>
  <c r="I13991" i="4"/>
  <c r="I13990" i="4"/>
  <c r="I13989" i="4"/>
  <c r="I13988" i="4"/>
  <c r="I13987" i="4"/>
  <c r="I13986" i="4"/>
  <c r="I13985" i="4"/>
  <c r="I13984" i="4"/>
  <c r="I13983" i="4"/>
  <c r="I13982" i="4"/>
  <c r="I13981" i="4"/>
  <c r="I13980" i="4"/>
  <c r="I13979" i="4"/>
  <c r="I13978" i="4"/>
  <c r="I13977" i="4"/>
  <c r="I13976" i="4"/>
  <c r="I13975" i="4"/>
  <c r="I13974" i="4"/>
  <c r="I13973" i="4"/>
  <c r="I13972" i="4"/>
  <c r="I13971" i="4"/>
  <c r="I13970" i="4"/>
  <c r="I13969" i="4"/>
  <c r="I13968" i="4"/>
  <c r="I13967" i="4"/>
  <c r="I13966" i="4"/>
  <c r="I13965" i="4"/>
  <c r="I13964" i="4"/>
  <c r="I13963" i="4"/>
  <c r="I13962" i="4"/>
  <c r="I13961" i="4"/>
  <c r="I13960" i="4"/>
  <c r="I13959" i="4"/>
  <c r="I13958" i="4"/>
  <c r="I13957" i="4"/>
  <c r="I13956" i="4"/>
  <c r="I13955" i="4"/>
  <c r="I13954" i="4"/>
  <c r="I13953" i="4"/>
  <c r="I13952" i="4"/>
  <c r="I13951" i="4"/>
  <c r="I13950" i="4"/>
  <c r="I13949" i="4"/>
  <c r="I13948" i="4"/>
  <c r="I13947" i="4"/>
  <c r="I13946" i="4"/>
  <c r="I13945" i="4"/>
  <c r="I13944" i="4"/>
  <c r="I13943" i="4"/>
  <c r="I13942" i="4"/>
  <c r="I13941" i="4"/>
  <c r="I13940" i="4"/>
  <c r="I13939" i="4"/>
  <c r="I13938" i="4"/>
  <c r="I13937" i="4"/>
  <c r="I13936" i="4"/>
  <c r="I13935" i="4"/>
  <c r="I13934" i="4"/>
  <c r="I13933" i="4"/>
  <c r="I13932" i="4"/>
  <c r="I13931" i="4"/>
  <c r="I13930" i="4"/>
  <c r="I13929" i="4"/>
  <c r="I13928" i="4"/>
  <c r="I13927" i="4"/>
  <c r="I13926" i="4"/>
  <c r="I13925" i="4"/>
  <c r="I13924" i="4"/>
  <c r="I13923" i="4"/>
  <c r="I13922" i="4"/>
  <c r="I13921" i="4"/>
  <c r="I13920" i="4"/>
  <c r="I13919" i="4"/>
  <c r="I13918" i="4"/>
  <c r="I13917" i="4"/>
  <c r="I13916" i="4"/>
  <c r="I13915" i="4"/>
  <c r="I13914" i="4"/>
  <c r="I13913" i="4"/>
  <c r="I13912" i="4"/>
  <c r="I13911" i="4"/>
  <c r="I13910" i="4"/>
  <c r="I13909" i="4"/>
  <c r="I13908" i="4"/>
  <c r="I13907" i="4"/>
  <c r="I13906" i="4"/>
  <c r="I13905" i="4"/>
  <c r="I13904" i="4"/>
  <c r="I13903" i="4"/>
  <c r="I13902" i="4"/>
  <c r="I13901" i="4"/>
  <c r="I13900" i="4"/>
  <c r="I13899" i="4"/>
  <c r="I13898" i="4"/>
  <c r="I13897" i="4"/>
  <c r="I13896" i="4"/>
  <c r="I13895" i="4"/>
  <c r="I13894" i="4"/>
  <c r="I13893" i="4"/>
  <c r="I13892" i="4"/>
  <c r="I13891" i="4"/>
  <c r="I13890" i="4"/>
  <c r="I13889" i="4"/>
  <c r="I13888" i="4"/>
  <c r="I13887" i="4"/>
  <c r="I13886" i="4"/>
  <c r="I13885" i="4"/>
  <c r="I13884" i="4"/>
  <c r="I13883" i="4"/>
  <c r="I13882" i="4"/>
  <c r="I13881" i="4"/>
  <c r="I13880" i="4"/>
  <c r="I13879" i="4"/>
  <c r="I13878" i="4"/>
  <c r="I13877" i="4"/>
  <c r="I13876" i="4"/>
  <c r="I13875" i="4"/>
  <c r="I13874" i="4"/>
  <c r="I13873" i="4"/>
  <c r="I13872" i="4"/>
  <c r="I13871" i="4"/>
  <c r="I13870" i="4"/>
  <c r="I13869" i="4"/>
  <c r="I13868" i="4"/>
  <c r="I13867" i="4"/>
  <c r="I13866" i="4"/>
  <c r="I13865" i="4"/>
  <c r="I13864" i="4"/>
  <c r="I13863" i="4"/>
  <c r="I13862" i="4"/>
  <c r="I13861" i="4"/>
  <c r="I13860" i="4"/>
  <c r="I13859" i="4"/>
  <c r="I13858" i="4"/>
  <c r="I13857" i="4"/>
  <c r="I13856" i="4"/>
  <c r="I13855" i="4"/>
  <c r="I13854" i="4"/>
  <c r="I13853" i="4"/>
  <c r="I13852" i="4"/>
  <c r="I13851" i="4"/>
  <c r="I13850" i="4"/>
  <c r="I13849" i="4"/>
  <c r="I13848" i="4"/>
  <c r="I13847" i="4"/>
  <c r="I13846" i="4"/>
  <c r="I13845" i="4"/>
  <c r="I13844" i="4"/>
  <c r="I13843" i="4"/>
  <c r="I13842" i="4"/>
  <c r="I13841" i="4"/>
  <c r="I13840" i="4"/>
  <c r="I13839" i="4"/>
  <c r="I13838" i="4"/>
  <c r="I13837" i="4"/>
  <c r="I13836" i="4"/>
  <c r="I13835" i="4"/>
  <c r="I13834" i="4"/>
  <c r="I13833" i="4"/>
  <c r="I13832" i="4"/>
  <c r="I13831" i="4"/>
  <c r="I13830" i="4"/>
  <c r="I13829" i="4"/>
  <c r="I13828" i="4"/>
  <c r="I13827" i="4"/>
  <c r="I13826" i="4"/>
  <c r="I13825" i="4"/>
  <c r="I13824" i="4"/>
  <c r="I13823" i="4"/>
  <c r="I13822" i="4"/>
  <c r="I13821" i="4"/>
  <c r="I13820" i="4"/>
  <c r="I13819" i="4"/>
  <c r="I13818" i="4"/>
  <c r="I13817" i="4"/>
  <c r="I13816" i="4"/>
  <c r="I13815" i="4"/>
  <c r="I13814" i="4"/>
  <c r="I13813" i="4"/>
  <c r="I13812" i="4"/>
  <c r="I13811" i="4"/>
  <c r="I13810" i="4"/>
  <c r="I13809" i="4"/>
  <c r="I13808" i="4"/>
  <c r="I13807" i="4"/>
  <c r="I13806" i="4"/>
  <c r="I13805" i="4"/>
  <c r="I13804" i="4"/>
  <c r="I13803" i="4"/>
  <c r="I13802" i="4"/>
  <c r="I13801" i="4"/>
  <c r="I13800" i="4"/>
  <c r="I13799" i="4"/>
  <c r="I13798" i="4"/>
  <c r="I13797" i="4"/>
  <c r="I13796" i="4"/>
  <c r="I13795" i="4"/>
  <c r="I13794" i="4"/>
  <c r="I13793" i="4"/>
  <c r="I13792" i="4"/>
  <c r="I13791" i="4"/>
  <c r="I13790" i="4"/>
  <c r="I13789" i="4"/>
  <c r="I13788" i="4"/>
  <c r="I13787" i="4"/>
  <c r="I13786" i="4"/>
  <c r="I13785" i="4"/>
  <c r="I13784" i="4"/>
  <c r="I13783" i="4"/>
  <c r="I13782" i="4"/>
  <c r="I13781" i="4"/>
  <c r="I13780" i="4"/>
  <c r="I13779" i="4"/>
  <c r="I13778" i="4"/>
  <c r="I13777" i="4"/>
  <c r="I13776" i="4"/>
  <c r="I13775" i="4"/>
  <c r="I13774" i="4"/>
  <c r="I13773" i="4"/>
  <c r="I13772" i="4"/>
  <c r="I13771" i="4"/>
  <c r="I13770" i="4"/>
  <c r="I13769" i="4"/>
  <c r="I13768" i="4"/>
  <c r="I13767" i="4"/>
  <c r="I13766" i="4"/>
  <c r="I13765" i="4"/>
  <c r="I13764" i="4"/>
  <c r="I13763" i="4"/>
  <c r="I13762" i="4"/>
  <c r="I13761" i="4"/>
  <c r="I13760" i="4"/>
  <c r="I13759" i="4"/>
  <c r="I13758" i="4"/>
  <c r="I13757" i="4"/>
  <c r="I13756" i="4"/>
  <c r="I13755" i="4"/>
  <c r="I13754" i="4"/>
  <c r="I13753" i="4"/>
  <c r="I13752" i="4"/>
  <c r="I13751" i="4"/>
  <c r="I13750" i="4"/>
  <c r="I13749" i="4"/>
  <c r="I13748" i="4"/>
  <c r="I13747" i="4"/>
  <c r="I13746" i="4"/>
  <c r="I13745" i="4"/>
  <c r="I13744" i="4"/>
  <c r="I13743" i="4"/>
  <c r="I13742" i="4"/>
  <c r="I13741" i="4"/>
  <c r="I13740" i="4"/>
  <c r="I13739" i="4"/>
  <c r="I13738" i="4"/>
  <c r="I13737" i="4"/>
  <c r="I13736" i="4"/>
  <c r="I13735" i="4"/>
  <c r="I13734" i="4"/>
  <c r="I13733" i="4"/>
  <c r="I13732" i="4"/>
  <c r="I13731" i="4"/>
  <c r="I13730" i="4"/>
  <c r="I13729" i="4"/>
  <c r="I13728" i="4"/>
  <c r="I13727" i="4"/>
  <c r="I13726" i="4"/>
  <c r="I13725" i="4"/>
  <c r="I13724" i="4"/>
  <c r="I13723" i="4"/>
  <c r="I13722" i="4"/>
  <c r="I13721" i="4"/>
  <c r="I13720" i="4"/>
  <c r="I13719" i="4"/>
  <c r="I13718" i="4"/>
  <c r="I13717" i="4"/>
  <c r="I13716" i="4"/>
  <c r="I13715" i="4"/>
  <c r="I13714" i="4"/>
  <c r="I13713" i="4"/>
  <c r="I13712" i="4"/>
  <c r="I13711" i="4"/>
  <c r="I13710" i="4"/>
  <c r="I13709" i="4"/>
  <c r="I13708" i="4"/>
  <c r="I13707" i="4"/>
  <c r="I13706" i="4"/>
  <c r="I13705" i="4"/>
  <c r="I13704" i="4"/>
  <c r="I13703" i="4"/>
  <c r="I13702" i="4"/>
  <c r="I13701" i="4"/>
  <c r="I13700" i="4"/>
  <c r="I13699" i="4"/>
  <c r="I13698" i="4"/>
  <c r="I13697" i="4"/>
  <c r="I13696" i="4"/>
  <c r="I13695" i="4"/>
  <c r="I13694" i="4"/>
  <c r="I13693" i="4"/>
  <c r="I13692" i="4"/>
  <c r="I13691" i="4"/>
  <c r="I13690" i="4"/>
  <c r="I13689" i="4"/>
  <c r="I13688" i="4"/>
  <c r="I13687" i="4"/>
  <c r="I13686" i="4"/>
  <c r="I13685" i="4"/>
  <c r="I13684" i="4"/>
  <c r="I13683" i="4"/>
  <c r="I13682" i="4"/>
  <c r="I13681" i="4"/>
  <c r="I13680" i="4"/>
  <c r="I13679" i="4"/>
  <c r="I13678" i="4"/>
  <c r="I13677" i="4"/>
  <c r="I13676" i="4"/>
  <c r="I13675" i="4"/>
  <c r="I13674" i="4"/>
  <c r="I13673" i="4"/>
  <c r="I13672" i="4"/>
  <c r="I13671" i="4"/>
  <c r="I13670" i="4"/>
  <c r="I13669" i="4"/>
  <c r="I13668" i="4"/>
  <c r="I13667" i="4"/>
  <c r="I13666" i="4"/>
  <c r="I13665" i="4"/>
  <c r="I13664" i="4"/>
  <c r="I13663" i="4"/>
  <c r="I13662" i="4"/>
  <c r="I13661" i="4"/>
  <c r="I13660" i="4"/>
  <c r="I13659" i="4"/>
  <c r="I13658" i="4"/>
  <c r="I13657" i="4"/>
  <c r="I13656" i="4"/>
  <c r="I13655" i="4"/>
  <c r="I13654" i="4"/>
  <c r="I13653" i="4"/>
  <c r="I13652" i="4"/>
  <c r="I13651" i="4"/>
  <c r="I13650" i="4"/>
  <c r="I13649" i="4"/>
  <c r="I13648" i="4"/>
  <c r="I13647" i="4"/>
  <c r="I13646" i="4"/>
  <c r="I13645" i="4"/>
  <c r="I13644" i="4"/>
  <c r="I13643" i="4"/>
  <c r="I13642" i="4"/>
  <c r="I13641" i="4"/>
  <c r="I13640" i="4"/>
  <c r="I13639" i="4"/>
  <c r="I13638" i="4"/>
  <c r="I13637" i="4"/>
  <c r="I13636" i="4"/>
  <c r="I13635" i="4"/>
  <c r="I13634" i="4"/>
  <c r="I13633" i="4"/>
  <c r="I13632" i="4"/>
  <c r="I13631" i="4"/>
  <c r="I13630" i="4"/>
  <c r="I13629" i="4"/>
  <c r="I13628" i="4"/>
  <c r="I13627" i="4"/>
  <c r="I13626" i="4"/>
  <c r="I13625" i="4"/>
  <c r="I13624" i="4"/>
  <c r="I13623" i="4"/>
  <c r="I13622" i="4"/>
  <c r="I13621" i="4"/>
  <c r="I13620" i="4"/>
  <c r="I13619" i="4"/>
  <c r="I13618" i="4"/>
  <c r="I13617" i="4"/>
  <c r="I13616" i="4"/>
  <c r="I13615" i="4"/>
  <c r="I13614" i="4"/>
  <c r="I13613" i="4"/>
  <c r="I13612" i="4"/>
  <c r="I13611" i="4"/>
  <c r="I13610" i="4"/>
  <c r="I13609" i="4"/>
  <c r="I13608" i="4"/>
  <c r="I13607" i="4"/>
  <c r="I13606" i="4"/>
  <c r="I13605" i="4"/>
  <c r="I13604" i="4"/>
  <c r="I13603" i="4"/>
  <c r="I13602" i="4"/>
  <c r="I13601" i="4"/>
  <c r="I13600" i="4"/>
  <c r="I13599" i="4"/>
  <c r="I13598" i="4"/>
  <c r="I13597" i="4"/>
  <c r="I13596" i="4"/>
  <c r="I13595" i="4"/>
  <c r="I13594" i="4"/>
  <c r="I13593" i="4"/>
  <c r="I13592" i="4"/>
  <c r="I13591" i="4"/>
  <c r="I13590" i="4"/>
  <c r="I13589" i="4"/>
  <c r="I13588" i="4"/>
  <c r="I13587" i="4"/>
  <c r="I13586" i="4"/>
  <c r="I13585" i="4"/>
  <c r="I13584" i="4"/>
  <c r="I13583" i="4"/>
  <c r="I13582" i="4"/>
  <c r="I13581" i="4"/>
  <c r="I13580" i="4"/>
  <c r="I13579" i="4"/>
  <c r="I13578" i="4"/>
  <c r="I13577" i="4"/>
  <c r="I13576" i="4"/>
  <c r="I13575" i="4"/>
  <c r="I13574" i="4"/>
  <c r="I13573" i="4"/>
  <c r="I13572" i="4"/>
  <c r="I13571" i="4"/>
  <c r="I13570" i="4"/>
  <c r="I13569" i="4"/>
  <c r="I13568" i="4"/>
  <c r="I13567" i="4"/>
  <c r="I13566" i="4"/>
  <c r="I13565" i="4"/>
  <c r="I13564" i="4"/>
  <c r="I13563" i="4"/>
  <c r="I13562" i="4"/>
  <c r="I13561" i="4"/>
  <c r="I13560" i="4"/>
  <c r="I13559" i="4"/>
  <c r="I13558" i="4"/>
  <c r="I13557" i="4"/>
  <c r="I13556" i="4"/>
  <c r="I13555" i="4"/>
  <c r="I13554" i="4"/>
  <c r="I13553" i="4"/>
  <c r="I13552" i="4"/>
  <c r="I13551" i="4"/>
  <c r="I13550" i="4"/>
  <c r="I13549" i="4"/>
  <c r="I13548" i="4"/>
  <c r="I13547" i="4"/>
  <c r="I13546" i="4"/>
  <c r="I13545" i="4"/>
  <c r="I13544" i="4"/>
  <c r="I13543" i="4"/>
  <c r="I13542" i="4"/>
  <c r="I13541" i="4"/>
  <c r="I13540" i="4"/>
  <c r="I13539" i="4"/>
  <c r="I13538" i="4"/>
  <c r="I13537" i="4"/>
  <c r="I13536" i="4"/>
  <c r="I13535" i="4"/>
  <c r="I13534" i="4"/>
  <c r="I13533" i="4"/>
  <c r="I13532" i="4"/>
  <c r="I13531" i="4"/>
  <c r="I13530" i="4"/>
  <c r="I13529" i="4"/>
  <c r="I13528" i="4"/>
  <c r="I13527" i="4"/>
  <c r="I13526" i="4"/>
  <c r="I13525" i="4"/>
  <c r="I13524" i="4"/>
  <c r="I13523" i="4"/>
  <c r="I13522" i="4"/>
  <c r="I13521" i="4"/>
  <c r="I13520" i="4"/>
  <c r="I13519" i="4"/>
  <c r="I13518" i="4"/>
  <c r="I13517" i="4"/>
  <c r="I13516" i="4"/>
  <c r="I13515" i="4"/>
  <c r="I13514" i="4"/>
  <c r="I13513" i="4"/>
  <c r="I13512" i="4"/>
  <c r="I13511" i="4"/>
  <c r="I13510" i="4"/>
  <c r="I13509" i="4"/>
  <c r="I13508" i="4"/>
  <c r="I13507" i="4"/>
  <c r="I13506" i="4"/>
  <c r="I13505" i="4"/>
  <c r="I13504" i="4"/>
  <c r="I13503" i="4"/>
  <c r="I13502" i="4"/>
  <c r="I13501" i="4"/>
  <c r="I13500" i="4"/>
  <c r="I13499" i="4"/>
  <c r="I13498" i="4"/>
  <c r="I13497" i="4"/>
  <c r="I13496" i="4"/>
  <c r="I13495" i="4"/>
  <c r="I13494" i="4"/>
  <c r="I13493" i="4"/>
  <c r="I13492" i="4"/>
  <c r="I13491" i="4"/>
  <c r="I13490" i="4"/>
  <c r="I13489" i="4"/>
  <c r="I13488" i="4"/>
  <c r="I13487" i="4"/>
  <c r="I13486" i="4"/>
  <c r="I13485" i="4"/>
  <c r="I13484" i="4"/>
  <c r="I13483" i="4"/>
  <c r="I13482" i="4"/>
  <c r="I13481" i="4"/>
  <c r="I13480" i="4"/>
  <c r="I13479" i="4"/>
  <c r="I13478" i="4"/>
  <c r="I13477" i="4"/>
  <c r="I13476" i="4"/>
  <c r="I13475" i="4"/>
  <c r="I13474" i="4"/>
  <c r="I13473" i="4"/>
  <c r="I13472" i="4"/>
  <c r="I13471" i="4"/>
  <c r="I13470" i="4"/>
  <c r="I13469" i="4"/>
  <c r="I13468" i="4"/>
  <c r="I13467" i="4"/>
  <c r="I13466" i="4"/>
  <c r="I13465" i="4"/>
  <c r="I13464" i="4"/>
  <c r="I13463" i="4"/>
  <c r="I13462" i="4"/>
  <c r="I13461" i="4"/>
  <c r="I13460" i="4"/>
  <c r="I13459" i="4"/>
  <c r="I13458" i="4"/>
  <c r="I13457" i="4"/>
  <c r="I13456" i="4"/>
  <c r="I13455" i="4"/>
  <c r="I13454" i="4"/>
  <c r="I13453" i="4"/>
  <c r="I13452" i="4"/>
  <c r="I13451" i="4"/>
  <c r="I13450" i="4"/>
  <c r="I13449" i="4"/>
  <c r="I13448" i="4"/>
  <c r="I13447" i="4"/>
  <c r="I13446" i="4"/>
  <c r="I13445" i="4"/>
  <c r="I13444" i="4"/>
  <c r="I13443" i="4"/>
  <c r="I13442" i="4"/>
  <c r="I13441" i="4"/>
  <c r="I13440" i="4"/>
  <c r="I13439" i="4"/>
  <c r="I13438" i="4"/>
  <c r="I13437" i="4"/>
  <c r="I13436" i="4"/>
  <c r="I13435" i="4"/>
  <c r="I13434" i="4"/>
  <c r="I13433" i="4"/>
  <c r="I13432" i="4"/>
  <c r="I13431" i="4"/>
  <c r="I13430" i="4"/>
  <c r="I13429" i="4"/>
  <c r="I13428" i="4"/>
  <c r="I13427" i="4"/>
  <c r="I13426" i="4"/>
  <c r="I13425" i="4"/>
  <c r="I13424" i="4"/>
  <c r="I13423" i="4"/>
  <c r="I13422" i="4"/>
  <c r="I13421" i="4"/>
  <c r="I13420" i="4"/>
  <c r="I13419" i="4"/>
  <c r="I13418" i="4"/>
  <c r="I13417" i="4"/>
  <c r="I13416" i="4"/>
  <c r="I13415" i="4"/>
  <c r="I13414" i="4"/>
  <c r="I13413" i="4"/>
  <c r="I13412" i="4"/>
  <c r="I13411" i="4"/>
  <c r="I13410" i="4"/>
  <c r="I13409" i="4"/>
  <c r="I13408" i="4"/>
  <c r="I13407" i="4"/>
  <c r="I13406" i="4"/>
  <c r="I13405" i="4"/>
  <c r="I13404" i="4"/>
  <c r="I13403" i="4"/>
  <c r="I13402" i="4"/>
  <c r="I13401" i="4"/>
  <c r="I13400" i="4"/>
  <c r="I13399" i="4"/>
  <c r="I13398" i="4"/>
  <c r="I13397" i="4"/>
  <c r="I13396" i="4"/>
  <c r="I13395" i="4"/>
  <c r="I13394" i="4"/>
  <c r="I13393" i="4"/>
  <c r="I13392" i="4"/>
  <c r="I13391" i="4"/>
  <c r="I13390" i="4"/>
  <c r="I13389" i="4"/>
  <c r="I13388" i="4"/>
  <c r="I13387" i="4"/>
  <c r="I13386" i="4"/>
  <c r="I13385" i="4"/>
  <c r="I13384" i="4"/>
  <c r="I13383" i="4"/>
  <c r="I13382" i="4"/>
  <c r="I13381" i="4"/>
  <c r="I13380" i="4"/>
  <c r="I13379" i="4"/>
  <c r="I13378" i="4"/>
  <c r="I13377" i="4"/>
  <c r="I13376" i="4"/>
  <c r="I13375" i="4"/>
  <c r="I13374" i="4"/>
  <c r="I13373" i="4"/>
  <c r="I13372" i="4"/>
  <c r="I13371" i="4"/>
  <c r="I13370" i="4"/>
  <c r="I13369" i="4"/>
  <c r="I13368" i="4"/>
  <c r="I13367" i="4"/>
  <c r="I13366" i="4"/>
  <c r="I13365" i="4"/>
  <c r="I13364" i="4"/>
  <c r="I13363" i="4"/>
  <c r="I13362" i="4"/>
  <c r="I13361" i="4"/>
  <c r="I13360" i="4"/>
  <c r="I13359" i="4"/>
  <c r="I13358" i="4"/>
  <c r="I13357" i="4"/>
  <c r="I13356" i="4"/>
  <c r="I13355" i="4"/>
  <c r="I13354" i="4"/>
  <c r="I13353" i="4"/>
  <c r="I13352" i="4"/>
  <c r="I13351" i="4"/>
  <c r="I13350" i="4"/>
  <c r="I13349" i="4"/>
  <c r="I13348" i="4"/>
  <c r="I13347" i="4"/>
  <c r="I13346" i="4"/>
  <c r="I13345" i="4"/>
  <c r="I13344" i="4"/>
  <c r="I13343" i="4"/>
  <c r="I13342" i="4"/>
  <c r="I13341" i="4"/>
  <c r="I13340" i="4"/>
  <c r="I13339" i="4"/>
  <c r="I13338" i="4"/>
  <c r="I13337" i="4"/>
  <c r="I13336" i="4"/>
  <c r="I13335" i="4"/>
  <c r="I13334" i="4"/>
  <c r="I13333" i="4"/>
  <c r="I13332" i="4"/>
  <c r="I13331" i="4"/>
  <c r="I13330" i="4"/>
  <c r="I13329" i="4"/>
  <c r="I13328" i="4"/>
  <c r="I13327" i="4"/>
  <c r="I13326" i="4"/>
  <c r="I13325" i="4"/>
  <c r="I13324" i="4"/>
  <c r="I13323" i="4"/>
  <c r="I13322" i="4"/>
  <c r="I13321" i="4"/>
  <c r="I13320" i="4"/>
  <c r="I13319" i="4"/>
  <c r="I13318" i="4"/>
  <c r="I13317" i="4"/>
  <c r="I13316" i="4"/>
  <c r="I13315" i="4"/>
  <c r="I13314" i="4"/>
  <c r="I13313" i="4"/>
  <c r="I13312" i="4"/>
  <c r="I13311" i="4"/>
  <c r="I13310" i="4"/>
  <c r="I13309" i="4"/>
  <c r="I13308" i="4"/>
  <c r="I13307" i="4"/>
  <c r="I13306" i="4"/>
  <c r="I13305" i="4"/>
  <c r="I13304" i="4"/>
  <c r="I13303" i="4"/>
  <c r="I13302" i="4"/>
  <c r="I13301" i="4"/>
  <c r="I13300" i="4"/>
  <c r="I13299" i="4"/>
  <c r="I13298" i="4"/>
  <c r="I13297" i="4"/>
  <c r="I13296" i="4"/>
  <c r="I13295" i="4"/>
  <c r="I13294" i="4"/>
  <c r="I13293" i="4"/>
  <c r="I13292" i="4"/>
  <c r="I13291" i="4"/>
  <c r="I13290" i="4"/>
  <c r="I13289" i="4"/>
  <c r="I13288" i="4"/>
  <c r="I13287" i="4"/>
  <c r="I13286" i="4"/>
  <c r="I13285" i="4"/>
  <c r="I13284" i="4"/>
  <c r="I13283" i="4"/>
  <c r="I13282" i="4"/>
  <c r="I13281" i="4"/>
  <c r="I13280" i="4"/>
  <c r="I13279" i="4"/>
  <c r="I13278" i="4"/>
  <c r="I13277" i="4"/>
  <c r="I13276" i="4"/>
  <c r="I13275" i="4"/>
  <c r="I13274" i="4"/>
  <c r="I13273" i="4"/>
  <c r="I13272" i="4"/>
  <c r="I13271" i="4"/>
  <c r="I13270" i="4"/>
  <c r="I13269" i="4"/>
  <c r="I13268" i="4"/>
  <c r="I13267" i="4"/>
  <c r="I13266" i="4"/>
  <c r="I13265" i="4"/>
  <c r="I13264" i="4"/>
  <c r="I13263" i="4"/>
  <c r="I13262" i="4"/>
  <c r="I13261" i="4"/>
  <c r="I13260" i="4"/>
  <c r="I13259" i="4"/>
  <c r="I13258" i="4"/>
  <c r="I13257" i="4"/>
  <c r="I13256" i="4"/>
  <c r="I13255" i="4"/>
  <c r="I13254" i="4"/>
  <c r="I13253" i="4"/>
  <c r="I13252" i="4"/>
  <c r="I13251" i="4"/>
  <c r="I13250" i="4"/>
  <c r="I13249" i="4"/>
  <c r="I13248" i="4"/>
  <c r="I13247" i="4"/>
  <c r="I13246" i="4"/>
  <c r="I13245" i="4"/>
  <c r="I13244" i="4"/>
  <c r="I13243" i="4"/>
  <c r="I13242" i="4"/>
  <c r="I13241" i="4"/>
  <c r="I13240" i="4"/>
  <c r="I13239" i="4"/>
  <c r="I13238" i="4"/>
  <c r="I13237" i="4"/>
  <c r="I13236" i="4"/>
  <c r="I13235" i="4"/>
  <c r="I13234" i="4"/>
  <c r="I13233" i="4"/>
  <c r="I13232" i="4"/>
  <c r="I13231" i="4"/>
  <c r="I13230" i="4"/>
  <c r="I13229" i="4"/>
  <c r="I13228" i="4"/>
  <c r="I13227" i="4"/>
  <c r="I13226" i="4"/>
  <c r="I13225" i="4"/>
  <c r="I13224" i="4"/>
  <c r="I13223" i="4"/>
  <c r="I13222" i="4"/>
  <c r="I13221" i="4"/>
  <c r="I13220" i="4"/>
  <c r="I13219" i="4"/>
  <c r="I13218" i="4"/>
  <c r="I13217" i="4"/>
  <c r="I13216" i="4"/>
  <c r="I13215" i="4"/>
  <c r="I13214" i="4"/>
  <c r="I13213" i="4"/>
  <c r="I13212" i="4"/>
  <c r="I13211" i="4"/>
  <c r="I13210" i="4"/>
  <c r="I13209" i="4"/>
  <c r="I13208" i="4"/>
  <c r="I13207" i="4"/>
  <c r="I13206" i="4"/>
  <c r="I13205" i="4"/>
  <c r="I13204" i="4"/>
  <c r="I13203" i="4"/>
  <c r="I13202" i="4"/>
  <c r="I13201" i="4"/>
  <c r="I13200" i="4"/>
  <c r="I13199" i="4"/>
  <c r="I13198" i="4"/>
  <c r="I13197" i="4"/>
  <c r="I13196" i="4"/>
  <c r="I13195" i="4"/>
  <c r="I13194" i="4"/>
  <c r="I13193" i="4"/>
  <c r="I13192" i="4"/>
  <c r="I13191" i="4"/>
  <c r="I13190" i="4"/>
  <c r="I13189" i="4"/>
  <c r="I13188" i="4"/>
  <c r="I13187" i="4"/>
  <c r="I13186" i="4"/>
  <c r="I13185" i="4"/>
  <c r="I13184" i="4"/>
  <c r="I13183" i="4"/>
  <c r="I13182" i="4"/>
  <c r="I13181" i="4"/>
  <c r="I13180" i="4"/>
  <c r="I13179" i="4"/>
  <c r="I13178" i="4"/>
  <c r="I13177" i="4"/>
  <c r="I13176" i="4"/>
  <c r="I13175" i="4"/>
  <c r="I13174" i="4"/>
  <c r="I13173" i="4"/>
  <c r="I13172" i="4"/>
  <c r="I13171" i="4"/>
  <c r="I13170" i="4"/>
  <c r="I13169" i="4"/>
  <c r="I13168" i="4"/>
  <c r="I13167" i="4"/>
  <c r="I13166" i="4"/>
  <c r="I13165" i="4"/>
  <c r="I13164" i="4"/>
  <c r="I13163" i="4"/>
  <c r="I13162" i="4"/>
  <c r="I13161" i="4"/>
  <c r="I13160" i="4"/>
  <c r="I13159" i="4"/>
  <c r="I13158" i="4"/>
  <c r="I13157" i="4"/>
  <c r="I13156" i="4"/>
  <c r="I13155" i="4"/>
  <c r="I13154" i="4"/>
  <c r="I13153" i="4"/>
  <c r="I13152" i="4"/>
  <c r="I13151" i="4"/>
  <c r="I13150" i="4"/>
  <c r="I13149" i="4"/>
  <c r="I13148" i="4"/>
  <c r="I13147" i="4"/>
  <c r="I13146" i="4"/>
  <c r="I13145" i="4"/>
  <c r="I13144" i="4"/>
  <c r="I13143" i="4"/>
  <c r="I13142" i="4"/>
  <c r="I13141" i="4"/>
  <c r="I13140" i="4"/>
  <c r="I13139" i="4"/>
  <c r="I13138" i="4"/>
  <c r="I13137" i="4"/>
  <c r="I13136" i="4"/>
  <c r="I13135" i="4"/>
  <c r="I13134" i="4"/>
  <c r="I13133" i="4"/>
  <c r="I13132" i="4"/>
  <c r="I13131" i="4"/>
  <c r="I13130" i="4"/>
  <c r="I13129" i="4"/>
  <c r="I13128" i="4"/>
  <c r="I13127" i="4"/>
  <c r="I13126" i="4"/>
  <c r="I13125" i="4"/>
  <c r="I13124" i="4"/>
  <c r="I13123" i="4"/>
  <c r="I13122" i="4"/>
  <c r="I13121" i="4"/>
  <c r="I13120" i="4"/>
  <c r="I13119" i="4"/>
  <c r="I13118" i="4"/>
  <c r="I13117" i="4"/>
  <c r="I13116" i="4"/>
  <c r="I13115" i="4"/>
  <c r="I13114" i="4"/>
  <c r="I13113" i="4"/>
  <c r="I13112" i="4"/>
  <c r="I13111" i="4"/>
  <c r="I13110" i="4"/>
  <c r="I13109" i="4"/>
  <c r="I13108" i="4"/>
  <c r="I13107" i="4"/>
  <c r="I13106" i="4"/>
  <c r="I13105" i="4"/>
  <c r="I13104" i="4"/>
  <c r="I13103" i="4"/>
  <c r="I13102" i="4"/>
  <c r="I13101" i="4"/>
  <c r="I13100" i="4"/>
  <c r="I13099" i="4"/>
  <c r="I13098" i="4"/>
  <c r="I13097" i="4"/>
  <c r="I13096" i="4"/>
  <c r="I13095" i="4"/>
  <c r="I13094" i="4"/>
  <c r="I13093" i="4"/>
  <c r="I13092" i="4"/>
  <c r="I13091" i="4"/>
  <c r="I13090" i="4"/>
  <c r="I13089" i="4"/>
  <c r="I13088" i="4"/>
  <c r="I13087" i="4"/>
  <c r="I13086" i="4"/>
  <c r="I13085" i="4"/>
  <c r="I13084" i="4"/>
  <c r="I13083" i="4"/>
  <c r="I13082" i="4"/>
  <c r="I13081" i="4"/>
  <c r="I13080" i="4"/>
  <c r="I13079" i="4"/>
  <c r="I13078" i="4"/>
  <c r="I13077" i="4"/>
  <c r="I13076" i="4"/>
  <c r="I13075" i="4"/>
  <c r="I13074" i="4"/>
  <c r="I13073" i="4"/>
  <c r="I13072" i="4"/>
  <c r="I13071" i="4"/>
  <c r="I13070" i="4"/>
  <c r="I13069" i="4"/>
  <c r="I13068" i="4"/>
  <c r="I13067" i="4"/>
  <c r="I13066" i="4"/>
  <c r="I13065" i="4"/>
  <c r="I13064" i="4"/>
  <c r="I13063" i="4"/>
  <c r="I13062" i="4"/>
  <c r="I13061" i="4"/>
  <c r="I13060" i="4"/>
  <c r="I13059" i="4"/>
  <c r="I13058" i="4"/>
  <c r="I13057" i="4"/>
  <c r="I13056" i="4"/>
  <c r="I13055" i="4"/>
  <c r="I13054" i="4"/>
  <c r="I13053" i="4"/>
  <c r="I13052" i="4"/>
  <c r="I13051" i="4"/>
  <c r="I13050" i="4"/>
  <c r="I13049" i="4"/>
  <c r="I13048" i="4"/>
  <c r="I13047" i="4"/>
  <c r="I13046" i="4"/>
  <c r="I13045" i="4"/>
  <c r="I13044" i="4"/>
  <c r="I13043" i="4"/>
  <c r="I13042" i="4"/>
  <c r="I13041" i="4"/>
  <c r="I13040" i="4"/>
  <c r="I13039" i="4"/>
  <c r="I13038" i="4"/>
  <c r="I13037" i="4"/>
  <c r="I13036" i="4"/>
  <c r="I13035" i="4"/>
  <c r="I13034" i="4"/>
  <c r="I13033" i="4"/>
  <c r="I13032" i="4"/>
  <c r="I13031" i="4"/>
  <c r="I13030" i="4"/>
  <c r="I13029" i="4"/>
  <c r="I13028" i="4"/>
  <c r="I13027" i="4"/>
  <c r="I13026" i="4"/>
  <c r="I13025" i="4"/>
  <c r="I13024" i="4"/>
  <c r="I13023" i="4"/>
  <c r="I13022" i="4"/>
  <c r="I13021" i="4"/>
  <c r="I13020" i="4"/>
  <c r="I13019" i="4"/>
  <c r="I13018" i="4"/>
  <c r="I13017" i="4"/>
  <c r="I13016" i="4"/>
  <c r="I13015" i="4"/>
  <c r="I13014" i="4"/>
  <c r="I13013" i="4"/>
  <c r="I13012" i="4"/>
  <c r="I13011" i="4"/>
  <c r="I13010" i="4"/>
  <c r="I13009" i="4"/>
  <c r="I13008" i="4"/>
  <c r="I13007" i="4"/>
  <c r="I13006" i="4"/>
  <c r="I13005" i="4"/>
  <c r="I13004" i="4"/>
  <c r="I13003" i="4"/>
  <c r="I13002" i="4"/>
  <c r="I13001" i="4"/>
  <c r="I13000" i="4"/>
  <c r="I12999" i="4"/>
  <c r="I12998" i="4"/>
  <c r="I12997" i="4"/>
  <c r="I12996" i="4"/>
  <c r="I12995" i="4"/>
  <c r="I12994" i="4"/>
  <c r="I12993" i="4"/>
  <c r="I12992" i="4"/>
  <c r="I12991" i="4"/>
  <c r="I12990" i="4"/>
  <c r="I12989" i="4"/>
  <c r="I12988" i="4"/>
  <c r="I12987" i="4"/>
  <c r="I12986" i="4"/>
  <c r="I12985" i="4"/>
  <c r="I12984" i="4"/>
  <c r="I12983" i="4"/>
  <c r="I12982" i="4"/>
  <c r="I12981" i="4"/>
  <c r="I12980" i="4"/>
  <c r="I12979" i="4"/>
  <c r="I12978" i="4"/>
  <c r="I12977" i="4"/>
  <c r="I12976" i="4"/>
  <c r="I12975" i="4"/>
  <c r="I12974" i="4"/>
  <c r="I12973" i="4"/>
  <c r="I12972" i="4"/>
  <c r="I12971" i="4"/>
  <c r="I12970" i="4"/>
  <c r="I12969" i="4"/>
  <c r="I12968" i="4"/>
  <c r="I12967" i="4"/>
  <c r="I12966" i="4"/>
  <c r="I12965" i="4"/>
  <c r="I12964" i="4"/>
  <c r="I12963" i="4"/>
  <c r="I12962" i="4"/>
  <c r="I12961" i="4"/>
  <c r="I12960" i="4"/>
  <c r="I12959" i="4"/>
  <c r="I12958" i="4"/>
  <c r="I12957" i="4"/>
  <c r="I12956" i="4"/>
  <c r="I12955" i="4"/>
  <c r="I12954" i="4"/>
  <c r="I12953" i="4"/>
  <c r="I12952" i="4"/>
  <c r="I12951" i="4"/>
  <c r="I12950" i="4"/>
  <c r="I12949" i="4"/>
  <c r="I12948" i="4"/>
  <c r="I12947" i="4"/>
  <c r="I12946" i="4"/>
  <c r="I12945" i="4"/>
  <c r="I12944" i="4"/>
  <c r="I12943" i="4"/>
  <c r="I12942" i="4"/>
  <c r="I12941" i="4"/>
  <c r="I12940" i="4"/>
  <c r="I12939" i="4"/>
  <c r="I12938" i="4"/>
  <c r="I12937" i="4"/>
  <c r="I12936" i="4"/>
  <c r="I12935" i="4"/>
  <c r="I12934" i="4"/>
  <c r="I12933" i="4"/>
  <c r="I12932" i="4"/>
  <c r="I12931" i="4"/>
  <c r="I12930" i="4"/>
  <c r="I12929" i="4"/>
  <c r="I12928" i="4"/>
  <c r="I12927" i="4"/>
  <c r="I12926" i="4"/>
  <c r="I12925" i="4"/>
  <c r="I12924" i="4"/>
  <c r="I12923" i="4"/>
  <c r="I12922" i="4"/>
  <c r="I12921" i="4"/>
  <c r="I12920" i="4"/>
  <c r="I12919" i="4"/>
  <c r="I12918" i="4"/>
  <c r="I12917" i="4"/>
  <c r="I12916" i="4"/>
  <c r="I12915" i="4"/>
  <c r="I12914" i="4"/>
  <c r="I12913" i="4"/>
  <c r="I12912" i="4"/>
  <c r="I12911" i="4"/>
  <c r="I12910" i="4"/>
  <c r="I12909" i="4"/>
  <c r="I12908" i="4"/>
  <c r="I12907" i="4"/>
  <c r="I12906" i="4"/>
  <c r="I12905" i="4"/>
  <c r="I12904" i="4"/>
  <c r="I12903" i="4"/>
  <c r="I12902" i="4"/>
  <c r="I12901" i="4"/>
  <c r="I12900" i="4"/>
  <c r="I12899" i="4"/>
  <c r="I12898" i="4"/>
  <c r="I12897" i="4"/>
  <c r="I12896" i="4"/>
  <c r="I12895" i="4"/>
  <c r="I12894" i="4"/>
  <c r="I12893" i="4"/>
  <c r="I12892" i="4"/>
  <c r="I12891" i="4"/>
  <c r="I12890" i="4"/>
  <c r="I12889" i="4"/>
  <c r="I12888" i="4"/>
  <c r="I12887" i="4"/>
  <c r="I12886" i="4"/>
  <c r="I12885" i="4"/>
  <c r="I12884" i="4"/>
  <c r="I12883" i="4"/>
  <c r="I12882" i="4"/>
  <c r="I12881" i="4"/>
  <c r="I12880" i="4"/>
  <c r="I12879" i="4"/>
  <c r="I12878" i="4"/>
  <c r="I12877" i="4"/>
  <c r="I12876" i="4"/>
  <c r="I12875" i="4"/>
  <c r="I12874" i="4"/>
  <c r="I12873" i="4"/>
  <c r="I12872" i="4"/>
  <c r="I12871" i="4"/>
  <c r="I12870" i="4"/>
  <c r="I12869" i="4"/>
  <c r="I12868" i="4"/>
  <c r="I12867" i="4"/>
  <c r="I12866" i="4"/>
  <c r="I12865" i="4"/>
  <c r="I12864" i="4"/>
  <c r="I12863" i="4"/>
  <c r="I12862" i="4"/>
  <c r="I12861" i="4"/>
  <c r="I12860" i="4"/>
  <c r="I12859" i="4"/>
  <c r="I12858" i="4"/>
  <c r="I12857" i="4"/>
  <c r="I12856" i="4"/>
  <c r="I12855" i="4"/>
  <c r="I12854" i="4"/>
  <c r="I12853" i="4"/>
  <c r="I12852" i="4"/>
  <c r="I12851" i="4"/>
  <c r="I12850" i="4"/>
  <c r="I12849" i="4"/>
  <c r="I12848" i="4"/>
  <c r="I12847" i="4"/>
  <c r="I12846" i="4"/>
  <c r="I12845" i="4"/>
  <c r="I12844" i="4"/>
  <c r="I12843" i="4"/>
  <c r="I12842" i="4"/>
  <c r="I12841" i="4"/>
  <c r="I12840" i="4"/>
  <c r="I12839" i="4"/>
  <c r="I12838" i="4"/>
  <c r="I12837" i="4"/>
  <c r="I12836" i="4"/>
  <c r="I12835" i="4"/>
  <c r="I12834" i="4"/>
  <c r="I12833" i="4"/>
  <c r="I12832" i="4"/>
  <c r="I12831" i="4"/>
  <c r="I12830" i="4"/>
  <c r="I12829" i="4"/>
  <c r="I12828" i="4"/>
  <c r="I12827" i="4"/>
  <c r="I12826" i="4"/>
  <c r="I12825" i="4"/>
  <c r="I12824" i="4"/>
  <c r="I12823" i="4"/>
  <c r="I12822" i="4"/>
  <c r="I12821" i="4"/>
  <c r="I12820" i="4"/>
  <c r="I12819" i="4"/>
  <c r="I12818" i="4"/>
  <c r="I12817" i="4"/>
  <c r="I12816" i="4"/>
  <c r="I12815" i="4"/>
  <c r="I12814" i="4"/>
  <c r="I12813" i="4"/>
  <c r="I12812" i="4"/>
  <c r="I12811" i="4"/>
  <c r="I12810" i="4"/>
  <c r="I12809" i="4"/>
  <c r="I12808" i="4"/>
  <c r="I12807" i="4"/>
  <c r="I12806" i="4"/>
  <c r="I12805" i="4"/>
  <c r="I12804" i="4"/>
  <c r="I12803" i="4"/>
  <c r="I12802" i="4"/>
  <c r="I12801" i="4"/>
  <c r="I12800" i="4"/>
  <c r="I12799" i="4"/>
  <c r="I12798" i="4"/>
  <c r="I12797" i="4"/>
  <c r="I12796" i="4"/>
  <c r="I12795" i="4"/>
  <c r="I12794" i="4"/>
  <c r="I12793" i="4"/>
  <c r="I12792" i="4"/>
  <c r="I12791" i="4"/>
  <c r="I12790" i="4"/>
  <c r="I12789" i="4"/>
  <c r="I12788" i="4"/>
  <c r="I12787" i="4"/>
  <c r="I12786" i="4"/>
  <c r="I12785" i="4"/>
  <c r="I12784" i="4"/>
  <c r="I12783" i="4"/>
  <c r="I12782" i="4"/>
  <c r="I12781" i="4"/>
  <c r="I12780" i="4"/>
  <c r="I12779" i="4"/>
  <c r="I12778" i="4"/>
  <c r="I12777" i="4"/>
  <c r="I12776" i="4"/>
  <c r="I12775" i="4"/>
  <c r="I12774" i="4"/>
  <c r="I12773" i="4"/>
  <c r="I12772" i="4"/>
  <c r="I12771" i="4"/>
  <c r="I12770" i="4"/>
  <c r="I12769" i="4"/>
  <c r="I12768" i="4"/>
  <c r="I12767" i="4"/>
  <c r="I12766" i="4"/>
  <c r="I12765" i="4"/>
  <c r="I12764" i="4"/>
  <c r="I12763" i="4"/>
  <c r="I12762" i="4"/>
  <c r="I12761" i="4"/>
  <c r="I12760" i="4"/>
  <c r="I12759" i="4"/>
  <c r="I12758" i="4"/>
  <c r="I12757" i="4"/>
  <c r="I12756" i="4"/>
  <c r="I12755" i="4"/>
  <c r="I12754" i="4"/>
  <c r="I12753" i="4"/>
  <c r="I12752" i="4"/>
  <c r="I12751" i="4"/>
  <c r="I12750" i="4"/>
  <c r="I12749" i="4"/>
  <c r="I12748" i="4"/>
  <c r="I12747" i="4"/>
  <c r="I12746" i="4"/>
  <c r="I12745" i="4"/>
  <c r="I12744" i="4"/>
  <c r="I12743" i="4"/>
  <c r="I12742" i="4"/>
  <c r="I12741" i="4"/>
  <c r="I12740" i="4"/>
  <c r="I12739" i="4"/>
  <c r="I12738" i="4"/>
  <c r="I12737" i="4"/>
  <c r="I12736" i="4"/>
  <c r="I12735" i="4"/>
  <c r="I12734" i="4"/>
  <c r="I12733" i="4"/>
  <c r="I12732" i="4"/>
  <c r="I12731" i="4"/>
  <c r="I12730" i="4"/>
  <c r="I12729" i="4"/>
  <c r="I12728" i="4"/>
  <c r="I12727" i="4"/>
  <c r="I12726" i="4"/>
  <c r="I12725" i="4"/>
  <c r="I12724" i="4"/>
  <c r="I12723" i="4"/>
  <c r="I12722" i="4"/>
  <c r="I12721" i="4"/>
  <c r="I12720" i="4"/>
  <c r="I12719" i="4"/>
  <c r="I12718" i="4"/>
  <c r="I12717" i="4"/>
  <c r="I12716" i="4"/>
  <c r="I12715" i="4"/>
  <c r="I12714" i="4"/>
  <c r="I12713" i="4"/>
  <c r="I12712" i="4"/>
  <c r="I12711" i="4"/>
  <c r="I12710" i="4"/>
  <c r="I12709" i="4"/>
  <c r="I12708" i="4"/>
  <c r="I12707" i="4"/>
  <c r="I12706" i="4"/>
  <c r="I12705" i="4"/>
  <c r="I12704" i="4"/>
  <c r="I12703" i="4"/>
  <c r="I12702" i="4"/>
  <c r="I12701" i="4"/>
  <c r="I12700" i="4"/>
  <c r="I12699" i="4"/>
  <c r="I12698" i="4"/>
  <c r="I12697" i="4"/>
  <c r="I12696" i="4"/>
  <c r="I12695" i="4"/>
  <c r="I12694" i="4"/>
  <c r="I12693" i="4"/>
  <c r="I12692" i="4"/>
  <c r="I12691" i="4"/>
  <c r="I12690" i="4"/>
  <c r="I12689" i="4"/>
  <c r="I12688" i="4"/>
  <c r="I12687" i="4"/>
  <c r="I12686" i="4"/>
  <c r="I12685" i="4"/>
  <c r="I12684" i="4"/>
  <c r="I12683" i="4"/>
  <c r="I12682" i="4"/>
  <c r="I12681" i="4"/>
  <c r="I12680" i="4"/>
  <c r="I12679" i="4"/>
  <c r="I12678" i="4"/>
  <c r="I12677" i="4"/>
  <c r="I12676" i="4"/>
  <c r="I12675" i="4"/>
  <c r="I12674" i="4"/>
  <c r="I12673" i="4"/>
  <c r="I12672" i="4"/>
  <c r="I12671" i="4"/>
  <c r="I12670" i="4"/>
  <c r="I12669" i="4"/>
  <c r="I12668" i="4"/>
  <c r="I12667" i="4"/>
  <c r="I12666" i="4"/>
  <c r="I12665" i="4"/>
  <c r="I12664" i="4"/>
  <c r="I12663" i="4"/>
  <c r="I12662" i="4"/>
  <c r="I12661" i="4"/>
  <c r="I12660" i="4"/>
  <c r="I12659" i="4"/>
  <c r="I12658" i="4"/>
  <c r="I12657" i="4"/>
  <c r="I12656" i="4"/>
  <c r="I12655" i="4"/>
  <c r="I12654" i="4"/>
  <c r="I12653" i="4"/>
  <c r="I12652" i="4"/>
  <c r="I12651" i="4"/>
  <c r="I12650" i="4"/>
  <c r="I12649" i="4"/>
  <c r="I12648" i="4"/>
  <c r="I12647" i="4"/>
  <c r="I12646" i="4"/>
  <c r="I12645" i="4"/>
  <c r="I12644" i="4"/>
  <c r="I12643" i="4"/>
  <c r="I12642" i="4"/>
  <c r="I12641" i="4"/>
  <c r="I12640" i="4"/>
  <c r="I12639" i="4"/>
  <c r="I12638" i="4"/>
  <c r="I12637" i="4"/>
  <c r="I12636" i="4"/>
  <c r="I12635" i="4"/>
  <c r="I12634" i="4"/>
  <c r="I12633" i="4"/>
  <c r="I12632" i="4"/>
  <c r="I12631" i="4"/>
  <c r="I12630" i="4"/>
  <c r="I12629" i="4"/>
  <c r="I12628" i="4"/>
  <c r="I12627" i="4"/>
  <c r="I12626" i="4"/>
  <c r="I12625" i="4"/>
  <c r="I12624" i="4"/>
  <c r="I12623" i="4"/>
  <c r="I12622" i="4"/>
  <c r="I12621" i="4"/>
  <c r="I12620" i="4"/>
  <c r="I12619" i="4"/>
  <c r="I12618" i="4"/>
  <c r="I12617" i="4"/>
  <c r="I12616" i="4"/>
  <c r="I12615" i="4"/>
  <c r="I12614" i="4"/>
  <c r="I12613" i="4"/>
  <c r="I12612" i="4"/>
  <c r="I12611" i="4"/>
  <c r="I12610" i="4"/>
  <c r="I12609" i="4"/>
  <c r="I12608" i="4"/>
  <c r="I12607" i="4"/>
  <c r="I12606" i="4"/>
  <c r="I12605" i="4"/>
  <c r="I12604" i="4"/>
  <c r="I12603" i="4"/>
  <c r="I12602" i="4"/>
  <c r="I12601" i="4"/>
  <c r="I12600" i="4"/>
  <c r="I12599" i="4"/>
  <c r="I12598" i="4"/>
  <c r="I12597" i="4"/>
  <c r="I12596" i="4"/>
  <c r="I12595" i="4"/>
  <c r="I12594" i="4"/>
  <c r="I12593" i="4"/>
  <c r="I12592" i="4"/>
  <c r="I12591" i="4"/>
  <c r="I12590" i="4"/>
  <c r="I12589" i="4"/>
  <c r="I12588" i="4"/>
  <c r="I12587" i="4"/>
  <c r="I12586" i="4"/>
  <c r="I12585" i="4"/>
  <c r="I12584" i="4"/>
  <c r="I12583" i="4"/>
  <c r="I12582" i="4"/>
  <c r="I12581" i="4"/>
  <c r="I12580" i="4"/>
  <c r="I12579" i="4"/>
  <c r="I12578" i="4"/>
  <c r="I12577" i="4"/>
  <c r="I12576" i="4"/>
  <c r="I12575" i="4"/>
  <c r="I12574" i="4"/>
  <c r="I12573" i="4"/>
  <c r="I12572" i="4"/>
  <c r="I12571" i="4"/>
  <c r="I12570" i="4"/>
  <c r="I12569" i="4"/>
  <c r="I12568" i="4"/>
  <c r="I12567" i="4"/>
  <c r="I12566" i="4"/>
  <c r="I12565" i="4"/>
  <c r="I12564" i="4"/>
  <c r="I12563" i="4"/>
  <c r="I12562" i="4"/>
  <c r="I12561" i="4"/>
  <c r="I12560" i="4"/>
  <c r="I12559" i="4"/>
  <c r="I12558" i="4"/>
  <c r="I12557" i="4"/>
  <c r="I12556" i="4"/>
  <c r="I12555" i="4"/>
  <c r="I12554" i="4"/>
  <c r="I12553" i="4"/>
  <c r="I12552" i="4"/>
  <c r="I12551" i="4"/>
  <c r="I12550" i="4"/>
  <c r="I12549" i="4"/>
  <c r="I12548" i="4"/>
  <c r="I12547" i="4"/>
  <c r="I12546" i="4"/>
  <c r="I12545" i="4"/>
  <c r="I12544" i="4"/>
  <c r="I12543" i="4"/>
  <c r="I12542" i="4"/>
  <c r="I12541" i="4"/>
  <c r="I12540" i="4"/>
  <c r="I12539" i="4"/>
  <c r="I12538" i="4"/>
  <c r="I12537" i="4"/>
  <c r="I12536" i="4"/>
  <c r="I12535" i="4"/>
  <c r="I12534" i="4"/>
  <c r="I12533" i="4"/>
  <c r="I12532" i="4"/>
  <c r="I12531" i="4"/>
  <c r="I12530" i="4"/>
  <c r="I12529" i="4"/>
  <c r="I12528" i="4"/>
  <c r="I12527" i="4"/>
  <c r="I12526" i="4"/>
  <c r="I12525" i="4"/>
  <c r="I12524" i="4"/>
  <c r="I12523" i="4"/>
  <c r="I12522" i="4"/>
  <c r="I12521" i="4"/>
  <c r="I12520" i="4"/>
  <c r="I12519" i="4"/>
  <c r="I12518" i="4"/>
  <c r="I12517" i="4"/>
  <c r="I12516" i="4"/>
  <c r="I12515" i="4"/>
  <c r="I12514" i="4"/>
  <c r="I12513" i="4"/>
  <c r="I12512" i="4"/>
  <c r="I12511" i="4"/>
  <c r="I12510" i="4"/>
  <c r="I12509" i="4"/>
  <c r="I12508" i="4"/>
  <c r="I12507" i="4"/>
  <c r="I12506" i="4"/>
  <c r="I12505" i="4"/>
  <c r="I12504" i="4"/>
  <c r="I12503" i="4"/>
  <c r="I12502" i="4"/>
  <c r="I12501" i="4"/>
  <c r="I12500" i="4"/>
  <c r="I12499" i="4"/>
  <c r="I12498" i="4"/>
  <c r="I12497" i="4"/>
  <c r="I12496" i="4"/>
  <c r="I12495" i="4"/>
  <c r="I12494" i="4"/>
  <c r="I12493" i="4"/>
  <c r="I12492" i="4"/>
  <c r="I12491" i="4"/>
  <c r="I12490" i="4"/>
  <c r="I12489" i="4"/>
  <c r="I12488" i="4"/>
  <c r="I12487" i="4"/>
  <c r="I12486" i="4"/>
  <c r="I12485" i="4"/>
  <c r="I12484" i="4"/>
  <c r="I12483" i="4"/>
  <c r="I12482" i="4"/>
  <c r="I12481" i="4"/>
  <c r="I12480" i="4"/>
  <c r="I12479" i="4"/>
  <c r="I12478" i="4"/>
  <c r="I12477" i="4"/>
  <c r="I12476" i="4"/>
  <c r="I12475" i="4"/>
  <c r="I12474" i="4"/>
  <c r="I12473" i="4"/>
  <c r="I12472" i="4"/>
  <c r="I12471" i="4"/>
  <c r="I12470" i="4"/>
  <c r="I12469" i="4"/>
  <c r="I12468" i="4"/>
  <c r="I12467" i="4"/>
  <c r="I12466" i="4"/>
  <c r="I12465" i="4"/>
  <c r="I12464" i="4"/>
  <c r="I12463" i="4"/>
  <c r="I12462" i="4"/>
  <c r="I12461" i="4"/>
  <c r="I12460" i="4"/>
  <c r="I12459" i="4"/>
  <c r="I12458" i="4"/>
  <c r="I12457" i="4"/>
  <c r="I12456" i="4"/>
  <c r="I12455" i="4"/>
  <c r="I12454" i="4"/>
  <c r="I12453" i="4"/>
  <c r="I12452" i="4"/>
  <c r="I12451" i="4"/>
  <c r="I12450" i="4"/>
  <c r="I12449" i="4"/>
  <c r="I12448" i="4"/>
  <c r="I12447" i="4"/>
  <c r="I12446" i="4"/>
  <c r="I12445" i="4"/>
  <c r="I12444" i="4"/>
  <c r="I12443" i="4"/>
  <c r="I12442" i="4"/>
  <c r="I12441" i="4"/>
  <c r="I12440" i="4"/>
  <c r="I12439" i="4"/>
  <c r="I12438" i="4"/>
  <c r="I12437" i="4"/>
  <c r="I12436" i="4"/>
  <c r="I12435" i="4"/>
  <c r="I12434" i="4"/>
  <c r="I12433" i="4"/>
  <c r="I12432" i="4"/>
  <c r="I12431" i="4"/>
  <c r="I12430" i="4"/>
  <c r="I12429" i="4"/>
  <c r="I12428" i="4"/>
  <c r="I12427" i="4"/>
  <c r="I12426" i="4"/>
  <c r="I12425" i="4"/>
  <c r="I12424" i="4"/>
  <c r="I12423" i="4"/>
  <c r="I12422" i="4"/>
  <c r="I12421" i="4"/>
  <c r="I12420" i="4"/>
  <c r="I12419" i="4"/>
  <c r="I12418" i="4"/>
  <c r="I12417" i="4"/>
  <c r="I12416" i="4"/>
  <c r="I12415" i="4"/>
  <c r="I12414" i="4"/>
  <c r="I12413" i="4"/>
  <c r="I12412" i="4"/>
  <c r="I12411" i="4"/>
  <c r="I12410" i="4"/>
  <c r="I12409" i="4"/>
  <c r="I12408" i="4"/>
  <c r="I12407" i="4"/>
  <c r="I12406" i="4"/>
  <c r="I12405" i="4"/>
  <c r="I12404" i="4"/>
  <c r="I12403" i="4"/>
  <c r="I12402" i="4"/>
  <c r="I12401" i="4"/>
  <c r="I12400" i="4"/>
  <c r="I12399" i="4"/>
  <c r="I12398" i="4"/>
  <c r="I12397" i="4"/>
  <c r="I12396" i="4"/>
  <c r="I12395" i="4"/>
  <c r="I12394" i="4"/>
  <c r="I12393" i="4"/>
  <c r="I12392" i="4"/>
  <c r="I12391" i="4"/>
  <c r="I12390" i="4"/>
  <c r="I12389" i="4"/>
  <c r="I12388" i="4"/>
  <c r="I12387" i="4"/>
  <c r="I12386" i="4"/>
  <c r="I12385" i="4"/>
  <c r="I12384" i="4"/>
  <c r="I12383" i="4"/>
  <c r="I12382" i="4"/>
  <c r="I12381" i="4"/>
  <c r="I12380" i="4"/>
  <c r="I12379" i="4"/>
  <c r="I12378" i="4"/>
  <c r="I12377" i="4"/>
  <c r="I12376" i="4"/>
  <c r="I12375" i="4"/>
  <c r="I12374" i="4"/>
  <c r="I12373" i="4"/>
  <c r="I12372" i="4"/>
  <c r="I12371" i="4"/>
  <c r="I12370" i="4"/>
  <c r="I12369" i="4"/>
  <c r="I12368" i="4"/>
  <c r="I12367" i="4"/>
  <c r="I12366" i="4"/>
  <c r="I12365" i="4"/>
  <c r="I12364" i="4"/>
  <c r="I12363" i="4"/>
  <c r="I12362" i="4"/>
  <c r="I12361" i="4"/>
  <c r="I12360" i="4"/>
  <c r="I12359" i="4"/>
  <c r="I12358" i="4"/>
  <c r="I12357" i="4"/>
  <c r="I12356" i="4"/>
  <c r="I12355" i="4"/>
  <c r="I12354" i="4"/>
  <c r="I12353" i="4"/>
  <c r="I12352" i="4"/>
  <c r="I12351" i="4"/>
  <c r="I12350" i="4"/>
  <c r="I12349" i="4"/>
  <c r="I12348" i="4"/>
  <c r="I12347" i="4"/>
  <c r="I12346" i="4"/>
  <c r="I12345" i="4"/>
  <c r="I12344" i="4"/>
  <c r="I12343" i="4"/>
  <c r="I12342" i="4"/>
  <c r="I12341" i="4"/>
  <c r="I12340" i="4"/>
  <c r="I12339" i="4"/>
  <c r="I12338" i="4"/>
  <c r="I12337" i="4"/>
  <c r="I12336" i="4"/>
  <c r="I12335" i="4"/>
  <c r="I12334" i="4"/>
  <c r="I12333" i="4"/>
  <c r="I12332" i="4"/>
  <c r="I12331" i="4"/>
  <c r="I12330" i="4"/>
  <c r="I12329" i="4"/>
  <c r="I12328" i="4"/>
  <c r="I12327" i="4"/>
  <c r="I12326" i="4"/>
  <c r="I12325" i="4"/>
  <c r="I12324" i="4"/>
  <c r="I12323" i="4"/>
  <c r="I12322" i="4"/>
  <c r="I12321" i="4"/>
  <c r="I12320" i="4"/>
  <c r="I12319" i="4"/>
  <c r="I12318" i="4"/>
  <c r="I12317" i="4"/>
  <c r="I12316" i="4"/>
  <c r="I12315" i="4"/>
  <c r="I12314" i="4"/>
  <c r="I12313" i="4"/>
  <c r="I12312" i="4"/>
  <c r="I12311" i="4"/>
  <c r="I12310" i="4"/>
  <c r="I12309" i="4"/>
  <c r="I12308" i="4"/>
  <c r="I12307" i="4"/>
  <c r="I12306" i="4"/>
  <c r="I12305" i="4"/>
  <c r="I12304" i="4"/>
  <c r="I12303" i="4"/>
  <c r="I12302" i="4"/>
  <c r="I12301" i="4"/>
  <c r="I12300" i="4"/>
  <c r="I12299" i="4"/>
  <c r="I12298" i="4"/>
  <c r="I12297" i="4"/>
  <c r="I12296" i="4"/>
  <c r="I12295" i="4"/>
  <c r="I12294" i="4"/>
  <c r="I12293" i="4"/>
  <c r="I12292" i="4"/>
  <c r="I12291" i="4"/>
  <c r="I12290" i="4"/>
  <c r="I12289" i="4"/>
  <c r="I12288" i="4"/>
  <c r="I12287" i="4"/>
  <c r="I12286" i="4"/>
  <c r="I12285" i="4"/>
  <c r="I12284" i="4"/>
  <c r="I12283" i="4"/>
  <c r="I12282" i="4"/>
  <c r="I12281" i="4"/>
  <c r="I12280" i="4"/>
  <c r="I12279" i="4"/>
  <c r="I12278" i="4"/>
  <c r="I12277" i="4"/>
  <c r="I12276" i="4"/>
  <c r="I12275" i="4"/>
  <c r="I12274" i="4"/>
  <c r="I12273" i="4"/>
  <c r="I12272" i="4"/>
  <c r="I12271" i="4"/>
  <c r="I12270" i="4"/>
  <c r="I12269" i="4"/>
  <c r="I12268" i="4"/>
  <c r="I12267" i="4"/>
  <c r="I12266" i="4"/>
  <c r="I12265" i="4"/>
  <c r="I12264" i="4"/>
  <c r="I12263" i="4"/>
  <c r="I12262" i="4"/>
  <c r="I12261" i="4"/>
  <c r="I12260" i="4"/>
  <c r="I12259" i="4"/>
  <c r="I12258" i="4"/>
  <c r="I12257" i="4"/>
  <c r="I12256" i="4"/>
  <c r="I12255" i="4"/>
  <c r="I12254" i="4"/>
  <c r="I12253" i="4"/>
  <c r="I12252" i="4"/>
  <c r="I12251" i="4"/>
  <c r="I12250" i="4"/>
  <c r="I12249" i="4"/>
  <c r="I12248" i="4"/>
  <c r="I12247" i="4"/>
  <c r="I12246" i="4"/>
  <c r="I12245" i="4"/>
  <c r="I12244" i="4"/>
  <c r="I12243" i="4"/>
  <c r="I12242" i="4"/>
  <c r="I12241" i="4"/>
  <c r="I12240" i="4"/>
  <c r="I12239" i="4"/>
  <c r="I12238" i="4"/>
  <c r="I12237" i="4"/>
  <c r="I12236" i="4"/>
  <c r="I12235" i="4"/>
  <c r="I12234" i="4"/>
  <c r="I12233" i="4"/>
  <c r="I12232" i="4"/>
  <c r="I12231" i="4"/>
  <c r="I12230" i="4"/>
  <c r="I12229" i="4"/>
  <c r="I12228" i="4"/>
  <c r="I12227" i="4"/>
  <c r="I12226" i="4"/>
  <c r="I12225" i="4"/>
  <c r="I12224" i="4"/>
  <c r="I12223" i="4"/>
  <c r="I12222" i="4"/>
  <c r="I12221" i="4"/>
  <c r="I12220" i="4"/>
  <c r="I12219" i="4"/>
  <c r="I12218" i="4"/>
  <c r="I12217" i="4"/>
  <c r="I12216" i="4"/>
  <c r="I12215" i="4"/>
  <c r="I12214" i="4"/>
  <c r="I12213" i="4"/>
  <c r="I12212" i="4"/>
  <c r="I12211" i="4"/>
  <c r="I12210" i="4"/>
  <c r="I12209" i="4"/>
  <c r="I12208" i="4"/>
  <c r="I12207" i="4"/>
  <c r="I12206" i="4"/>
  <c r="I12205" i="4"/>
  <c r="I12204" i="4"/>
  <c r="I12203" i="4"/>
  <c r="I12202" i="4"/>
  <c r="I12201" i="4"/>
  <c r="I12200" i="4"/>
  <c r="I12199" i="4"/>
  <c r="I12198" i="4"/>
  <c r="I12197" i="4"/>
  <c r="I12196" i="4"/>
  <c r="I12195" i="4"/>
  <c r="I12194" i="4"/>
  <c r="I12193" i="4"/>
  <c r="I12192" i="4"/>
  <c r="I12191" i="4"/>
  <c r="I12190" i="4"/>
  <c r="I12189" i="4"/>
  <c r="I12188" i="4"/>
  <c r="I12187" i="4"/>
  <c r="I12186" i="4"/>
  <c r="I12185" i="4"/>
  <c r="I12184" i="4"/>
  <c r="I12183" i="4"/>
  <c r="I12182" i="4"/>
  <c r="I12181" i="4"/>
  <c r="I12180" i="4"/>
  <c r="I12179" i="4"/>
  <c r="I12178" i="4"/>
  <c r="I12177" i="4"/>
  <c r="I12176" i="4"/>
  <c r="I12175" i="4"/>
  <c r="I12174" i="4"/>
  <c r="I12173" i="4"/>
  <c r="I12172" i="4"/>
  <c r="I12171" i="4"/>
  <c r="I12170" i="4"/>
  <c r="I12169" i="4"/>
  <c r="I12168" i="4"/>
  <c r="I12167" i="4"/>
  <c r="I12166" i="4"/>
  <c r="I12165" i="4"/>
  <c r="I12164" i="4"/>
  <c r="I12163" i="4"/>
  <c r="I12162" i="4"/>
  <c r="I12161" i="4"/>
  <c r="I12160" i="4"/>
  <c r="I12159" i="4"/>
  <c r="I12158" i="4"/>
  <c r="I12157" i="4"/>
  <c r="I12156" i="4"/>
  <c r="I12155" i="4"/>
  <c r="I12154" i="4"/>
  <c r="I12153" i="4"/>
  <c r="I12152" i="4"/>
  <c r="I12151" i="4"/>
  <c r="I12150" i="4"/>
  <c r="I12149" i="4"/>
  <c r="I12148" i="4"/>
  <c r="I12147" i="4"/>
  <c r="I12146" i="4"/>
  <c r="I12145" i="4"/>
  <c r="I12144" i="4"/>
  <c r="I12143" i="4"/>
  <c r="I12142" i="4"/>
  <c r="I12141" i="4"/>
  <c r="I12140" i="4"/>
  <c r="I12139" i="4"/>
  <c r="I12138" i="4"/>
  <c r="I12137" i="4"/>
  <c r="I12136" i="4"/>
  <c r="I12135" i="4"/>
  <c r="I12134" i="4"/>
  <c r="I12133" i="4"/>
  <c r="I12132" i="4"/>
  <c r="I12131" i="4"/>
  <c r="I12130" i="4"/>
  <c r="I12129" i="4"/>
  <c r="I12128" i="4"/>
  <c r="I12127" i="4"/>
  <c r="I12126" i="4"/>
  <c r="I12125" i="4"/>
  <c r="I12124" i="4"/>
  <c r="I12123" i="4"/>
  <c r="I12122" i="4"/>
  <c r="I12121" i="4"/>
  <c r="I12120" i="4"/>
  <c r="I12119" i="4"/>
  <c r="I12118" i="4"/>
  <c r="I12117" i="4"/>
  <c r="I12116" i="4"/>
  <c r="I12115" i="4"/>
  <c r="I12114" i="4"/>
  <c r="I12113" i="4"/>
  <c r="I12112" i="4"/>
  <c r="I12111" i="4"/>
  <c r="I12110" i="4"/>
  <c r="I12109" i="4"/>
  <c r="I12108" i="4"/>
  <c r="I12107" i="4"/>
  <c r="I12106" i="4"/>
  <c r="I12105" i="4"/>
  <c r="I12104" i="4"/>
  <c r="I12103" i="4"/>
  <c r="I12102" i="4"/>
  <c r="I12101" i="4"/>
  <c r="I12100" i="4"/>
  <c r="I12099" i="4"/>
  <c r="I12098" i="4"/>
  <c r="I12097" i="4"/>
  <c r="I12096" i="4"/>
  <c r="I12095" i="4"/>
  <c r="I12094" i="4"/>
  <c r="I12093" i="4"/>
  <c r="I12092" i="4"/>
  <c r="I12091" i="4"/>
  <c r="I12090" i="4"/>
  <c r="I12089" i="4"/>
  <c r="I12088" i="4"/>
  <c r="I12087" i="4"/>
  <c r="I12086" i="4"/>
  <c r="I12085" i="4"/>
  <c r="I12084" i="4"/>
  <c r="I12083" i="4"/>
  <c r="I12082" i="4"/>
  <c r="I12081" i="4"/>
  <c r="I12080" i="4"/>
  <c r="I12079" i="4"/>
  <c r="I12078" i="4"/>
  <c r="I12077" i="4"/>
  <c r="I12076" i="4"/>
  <c r="I12075" i="4"/>
  <c r="I12074" i="4"/>
  <c r="I12073" i="4"/>
  <c r="I12072" i="4"/>
  <c r="I12071" i="4"/>
  <c r="I12070" i="4"/>
  <c r="I12069" i="4"/>
  <c r="I12068" i="4"/>
  <c r="I12067" i="4"/>
  <c r="I12066" i="4"/>
  <c r="I12065" i="4"/>
  <c r="I12064" i="4"/>
  <c r="I12063" i="4"/>
  <c r="I12062" i="4"/>
  <c r="I12061" i="4"/>
  <c r="I12060" i="4"/>
  <c r="I12059" i="4"/>
  <c r="I12058" i="4"/>
  <c r="I12057" i="4"/>
  <c r="I12056" i="4"/>
  <c r="I12055" i="4"/>
  <c r="I12054" i="4"/>
  <c r="I12053" i="4"/>
  <c r="I12052" i="4"/>
  <c r="I12051" i="4"/>
  <c r="I12050" i="4"/>
  <c r="I12049" i="4"/>
  <c r="I12048" i="4"/>
  <c r="I12047" i="4"/>
  <c r="I12046" i="4"/>
  <c r="I12045" i="4"/>
  <c r="I12044" i="4"/>
  <c r="I12043" i="4"/>
  <c r="I12042" i="4"/>
  <c r="I12041" i="4"/>
  <c r="I12040" i="4"/>
  <c r="I12039" i="4"/>
  <c r="I12038" i="4"/>
  <c r="I12037" i="4"/>
  <c r="I12036" i="4"/>
  <c r="I12035" i="4"/>
  <c r="I12034" i="4"/>
  <c r="I12033" i="4"/>
  <c r="I12032" i="4"/>
  <c r="I12031" i="4"/>
  <c r="I12030" i="4"/>
  <c r="I12029" i="4"/>
  <c r="I12028" i="4"/>
  <c r="I12027" i="4"/>
  <c r="I12026" i="4"/>
  <c r="I12025" i="4"/>
  <c r="I12024" i="4"/>
  <c r="I12023" i="4"/>
  <c r="I12022" i="4"/>
  <c r="I12021" i="4"/>
  <c r="I12020" i="4"/>
  <c r="I12019" i="4"/>
  <c r="I12018" i="4"/>
  <c r="I12017" i="4"/>
  <c r="I12016" i="4"/>
  <c r="I12015" i="4"/>
  <c r="I12014" i="4"/>
  <c r="I12013" i="4"/>
  <c r="I12012" i="4"/>
  <c r="I12011" i="4"/>
  <c r="I12010" i="4"/>
  <c r="I12009" i="4"/>
  <c r="I12008" i="4"/>
  <c r="I12007" i="4"/>
  <c r="I12006" i="4"/>
  <c r="I12005" i="4"/>
  <c r="I12004" i="4"/>
  <c r="I12003" i="4"/>
  <c r="I12002" i="4"/>
  <c r="I12001" i="4"/>
  <c r="I12000" i="4"/>
  <c r="I11999" i="4"/>
  <c r="I11998" i="4"/>
  <c r="I11997" i="4"/>
  <c r="I11996" i="4"/>
  <c r="I11995" i="4"/>
  <c r="I11994" i="4"/>
  <c r="I11993" i="4"/>
  <c r="I11992" i="4"/>
  <c r="I11991" i="4"/>
  <c r="I11990" i="4"/>
  <c r="I11989" i="4"/>
  <c r="I11988" i="4"/>
  <c r="I11987" i="4"/>
  <c r="I11986" i="4"/>
  <c r="I11985" i="4"/>
  <c r="I11984" i="4"/>
  <c r="I11983" i="4"/>
  <c r="I11982" i="4"/>
  <c r="I11981" i="4"/>
  <c r="I11980" i="4"/>
  <c r="I11979" i="4"/>
  <c r="I11978" i="4"/>
  <c r="I11977" i="4"/>
  <c r="I11976" i="4"/>
  <c r="I11975" i="4"/>
  <c r="I11974" i="4"/>
  <c r="I11973" i="4"/>
  <c r="I11972" i="4"/>
  <c r="I11971" i="4"/>
  <c r="I11970" i="4"/>
  <c r="I11969" i="4"/>
  <c r="I11968" i="4"/>
  <c r="I11967" i="4"/>
  <c r="I11966" i="4"/>
  <c r="I11965" i="4"/>
  <c r="I11964" i="4"/>
  <c r="I11963" i="4"/>
  <c r="I11962" i="4"/>
  <c r="I11961" i="4"/>
  <c r="I11960" i="4"/>
  <c r="I11959" i="4"/>
  <c r="I11958" i="4"/>
  <c r="I11957" i="4"/>
  <c r="I11956" i="4"/>
  <c r="I11955" i="4"/>
  <c r="I11954" i="4"/>
  <c r="I11953" i="4"/>
  <c r="I11952" i="4"/>
  <c r="I11951" i="4"/>
  <c r="I11950" i="4"/>
  <c r="I11949" i="4"/>
  <c r="I11948" i="4"/>
  <c r="I11947" i="4"/>
  <c r="I11946" i="4"/>
  <c r="I11945" i="4"/>
  <c r="I11944" i="4"/>
  <c r="I11943" i="4"/>
  <c r="I11942" i="4"/>
  <c r="I11941" i="4"/>
  <c r="I11940" i="4"/>
  <c r="I11939" i="4"/>
  <c r="I11938" i="4"/>
  <c r="I11937" i="4"/>
  <c r="I11936" i="4"/>
  <c r="I11935" i="4"/>
  <c r="I11934" i="4"/>
  <c r="I11933" i="4"/>
  <c r="I11932" i="4"/>
  <c r="I11931" i="4"/>
  <c r="I11930" i="4"/>
  <c r="I11929" i="4"/>
  <c r="I11928" i="4"/>
  <c r="I11927" i="4"/>
  <c r="I11926" i="4"/>
  <c r="I11925" i="4"/>
  <c r="I11924" i="4"/>
  <c r="I11923" i="4"/>
  <c r="I11922" i="4"/>
  <c r="I11921" i="4"/>
  <c r="I11920" i="4"/>
  <c r="I11919" i="4"/>
  <c r="I11918" i="4"/>
  <c r="I11917" i="4"/>
  <c r="I11916" i="4"/>
  <c r="I11915" i="4"/>
  <c r="I11914" i="4"/>
  <c r="I11913" i="4"/>
  <c r="I11912" i="4"/>
  <c r="I11911" i="4"/>
  <c r="I11910" i="4"/>
  <c r="I11909" i="4"/>
  <c r="I11908" i="4"/>
  <c r="I11907" i="4"/>
  <c r="I11906" i="4"/>
  <c r="I11905" i="4"/>
  <c r="I11904" i="4"/>
  <c r="I11903" i="4"/>
  <c r="I11902" i="4"/>
  <c r="I11901" i="4"/>
  <c r="I11900" i="4"/>
  <c r="I11899" i="4"/>
  <c r="I11898" i="4"/>
  <c r="I11897" i="4"/>
  <c r="I11896" i="4"/>
  <c r="I11895" i="4"/>
  <c r="I11894" i="4"/>
  <c r="I11893" i="4"/>
  <c r="I11892" i="4"/>
  <c r="I11891" i="4"/>
  <c r="I11890" i="4"/>
  <c r="I11889" i="4"/>
  <c r="I11888" i="4"/>
  <c r="I11887" i="4"/>
  <c r="I11886" i="4"/>
  <c r="I11885" i="4"/>
  <c r="I11884" i="4"/>
  <c r="I11883" i="4"/>
  <c r="I11882" i="4"/>
  <c r="I11881" i="4"/>
  <c r="I11880" i="4"/>
  <c r="I11879" i="4"/>
  <c r="I11878" i="4"/>
  <c r="I11877" i="4"/>
  <c r="I11876" i="4"/>
  <c r="I11875" i="4"/>
  <c r="I11874" i="4"/>
  <c r="I11873" i="4"/>
  <c r="I11872" i="4"/>
  <c r="I11871" i="4"/>
  <c r="I11870" i="4"/>
  <c r="I11869" i="4"/>
  <c r="I11868" i="4"/>
  <c r="I11867" i="4"/>
  <c r="I11866" i="4"/>
  <c r="I11865" i="4"/>
  <c r="I11864" i="4"/>
  <c r="I11863" i="4"/>
  <c r="I11862" i="4"/>
  <c r="I11861" i="4"/>
  <c r="I11860" i="4"/>
  <c r="I11859" i="4"/>
  <c r="I11858" i="4"/>
  <c r="I11857" i="4"/>
  <c r="I11856" i="4"/>
  <c r="I11855" i="4"/>
  <c r="I11854" i="4"/>
  <c r="I11853" i="4"/>
  <c r="I11852" i="4"/>
  <c r="I11851" i="4"/>
  <c r="I11850" i="4"/>
  <c r="I11849" i="4"/>
  <c r="I11848" i="4"/>
  <c r="I11847" i="4"/>
  <c r="I11846" i="4"/>
  <c r="I11845" i="4"/>
  <c r="I11844" i="4"/>
  <c r="I11843" i="4"/>
  <c r="I11842" i="4"/>
  <c r="I11841" i="4"/>
  <c r="I11840" i="4"/>
  <c r="I11839" i="4"/>
  <c r="I11838" i="4"/>
  <c r="I11837" i="4"/>
  <c r="I11836" i="4"/>
  <c r="I11835" i="4"/>
  <c r="I11834" i="4"/>
  <c r="I11833" i="4"/>
  <c r="I11832" i="4"/>
  <c r="I11831" i="4"/>
  <c r="I11830" i="4"/>
  <c r="I11829" i="4"/>
  <c r="I11828" i="4"/>
  <c r="I11827" i="4"/>
  <c r="I11826" i="4"/>
  <c r="I11825" i="4"/>
  <c r="I11824" i="4"/>
  <c r="I11823" i="4"/>
  <c r="I11822" i="4"/>
  <c r="I11821" i="4"/>
  <c r="I11820" i="4"/>
  <c r="I11819" i="4"/>
  <c r="I11818" i="4"/>
  <c r="I11817" i="4"/>
  <c r="I11816" i="4"/>
  <c r="I11815" i="4"/>
  <c r="I11814" i="4"/>
  <c r="I11813" i="4"/>
  <c r="I11812" i="4"/>
  <c r="I11811" i="4"/>
  <c r="I11810" i="4"/>
  <c r="I11809" i="4"/>
  <c r="I11808" i="4"/>
  <c r="I11807" i="4"/>
  <c r="I11806" i="4"/>
  <c r="I11805" i="4"/>
  <c r="I11804" i="4"/>
  <c r="I11803" i="4"/>
  <c r="I11802" i="4"/>
  <c r="I11801" i="4"/>
  <c r="I11800" i="4"/>
  <c r="I11799" i="4"/>
  <c r="I11798" i="4"/>
  <c r="I11797" i="4"/>
  <c r="I11796" i="4"/>
  <c r="I11795" i="4"/>
  <c r="I11794" i="4"/>
  <c r="I11793" i="4"/>
  <c r="I11792" i="4"/>
  <c r="I11791" i="4"/>
  <c r="I11790" i="4"/>
  <c r="I11789" i="4"/>
  <c r="I11788" i="4"/>
  <c r="I11787" i="4"/>
  <c r="I11786" i="4"/>
  <c r="I11785" i="4"/>
  <c r="I11784" i="4"/>
  <c r="I11783" i="4"/>
  <c r="I11782" i="4"/>
  <c r="I11781" i="4"/>
  <c r="I11780" i="4"/>
  <c r="I11779" i="4"/>
  <c r="I11778" i="4"/>
  <c r="I11777" i="4"/>
  <c r="I11776" i="4"/>
  <c r="I11775" i="4"/>
  <c r="I11774" i="4"/>
  <c r="I11773" i="4"/>
  <c r="I11772" i="4"/>
  <c r="I11771" i="4"/>
  <c r="I11770" i="4"/>
  <c r="I11769" i="4"/>
  <c r="I11768" i="4"/>
  <c r="I11767" i="4"/>
  <c r="I11766" i="4"/>
  <c r="I11765" i="4"/>
  <c r="I11764" i="4"/>
  <c r="I11763" i="4"/>
  <c r="I11762" i="4"/>
  <c r="I11761" i="4"/>
  <c r="I11760" i="4"/>
  <c r="I11759" i="4"/>
  <c r="I11758" i="4"/>
  <c r="I11757" i="4"/>
  <c r="I11756" i="4"/>
  <c r="I11755" i="4"/>
  <c r="I11754" i="4"/>
  <c r="I11753" i="4"/>
  <c r="I11752" i="4"/>
  <c r="I11751" i="4"/>
  <c r="I11750" i="4"/>
  <c r="I11749" i="4"/>
  <c r="I11748" i="4"/>
  <c r="I11747" i="4"/>
  <c r="I11746" i="4"/>
  <c r="I11745" i="4"/>
  <c r="I11744" i="4"/>
  <c r="I11743" i="4"/>
  <c r="I11742" i="4"/>
  <c r="I11741" i="4"/>
  <c r="I11740" i="4"/>
  <c r="I11739" i="4"/>
  <c r="I11738" i="4"/>
  <c r="I11737" i="4"/>
  <c r="I11736" i="4"/>
  <c r="I11735" i="4"/>
  <c r="I11734" i="4"/>
  <c r="I11733" i="4"/>
  <c r="I11732" i="4"/>
  <c r="I11731" i="4"/>
  <c r="I11730" i="4"/>
  <c r="I11729" i="4"/>
  <c r="I11728" i="4"/>
  <c r="I11727" i="4"/>
  <c r="I11726" i="4"/>
  <c r="I11725" i="4"/>
  <c r="I11724" i="4"/>
  <c r="I11723" i="4"/>
  <c r="I11722" i="4"/>
  <c r="I11721" i="4"/>
  <c r="I11720" i="4"/>
  <c r="I11719" i="4"/>
  <c r="I11718" i="4"/>
  <c r="I11717" i="4"/>
  <c r="I11716" i="4"/>
  <c r="I11715" i="4"/>
  <c r="I11714" i="4"/>
  <c r="I11713" i="4"/>
  <c r="I11712" i="4"/>
  <c r="I11711" i="4"/>
  <c r="I11710" i="4"/>
  <c r="I11709" i="4"/>
  <c r="I11708" i="4"/>
  <c r="I11707" i="4"/>
  <c r="I11706" i="4"/>
  <c r="I11705" i="4"/>
  <c r="I11704" i="4"/>
  <c r="I11703" i="4"/>
  <c r="I11702" i="4"/>
  <c r="I11701" i="4"/>
  <c r="I11700" i="4"/>
  <c r="I11699" i="4"/>
  <c r="I11698" i="4"/>
  <c r="I11697" i="4"/>
  <c r="I11696" i="4"/>
  <c r="I11695" i="4"/>
  <c r="I11694" i="4"/>
  <c r="I11693" i="4"/>
  <c r="I11692" i="4"/>
  <c r="I11691" i="4"/>
  <c r="I11690" i="4"/>
  <c r="I11689" i="4"/>
  <c r="I11688" i="4"/>
  <c r="I11687" i="4"/>
  <c r="I11686" i="4"/>
  <c r="I11685" i="4"/>
  <c r="I11684" i="4"/>
  <c r="I11683" i="4"/>
  <c r="I11682" i="4"/>
  <c r="I11681" i="4"/>
  <c r="I11680" i="4"/>
  <c r="I11679" i="4"/>
  <c r="I11678" i="4"/>
  <c r="I11677" i="4"/>
  <c r="I11676" i="4"/>
  <c r="I11675" i="4"/>
  <c r="I11674" i="4"/>
  <c r="I11673" i="4"/>
  <c r="I11672" i="4"/>
  <c r="I11671" i="4"/>
  <c r="I11670" i="4"/>
  <c r="I11669" i="4"/>
  <c r="I11668" i="4"/>
  <c r="I11667" i="4"/>
  <c r="I11666" i="4"/>
  <c r="I11665" i="4"/>
  <c r="I11664" i="4"/>
  <c r="I11663" i="4"/>
  <c r="I11662" i="4"/>
  <c r="I11661" i="4"/>
  <c r="I11660" i="4"/>
  <c r="I11659" i="4"/>
  <c r="I11658" i="4"/>
  <c r="I11657" i="4"/>
  <c r="I11656" i="4"/>
  <c r="I11655" i="4"/>
  <c r="I11654" i="4"/>
  <c r="I11653" i="4"/>
  <c r="I11652" i="4"/>
  <c r="I11651" i="4"/>
  <c r="I11650" i="4"/>
  <c r="I11649" i="4"/>
  <c r="I11648" i="4"/>
  <c r="I11647" i="4"/>
  <c r="I11646" i="4"/>
  <c r="I11645" i="4"/>
  <c r="I11644" i="4"/>
  <c r="I11643" i="4"/>
  <c r="I11642" i="4"/>
  <c r="I11641" i="4"/>
  <c r="I11640" i="4"/>
  <c r="I11639" i="4"/>
  <c r="I11638" i="4"/>
  <c r="I11637" i="4"/>
  <c r="I11636" i="4"/>
  <c r="I11635" i="4"/>
  <c r="I11634" i="4"/>
  <c r="I11633" i="4"/>
  <c r="I11632" i="4"/>
  <c r="I11631" i="4"/>
  <c r="I11630" i="4"/>
  <c r="I11629" i="4"/>
  <c r="I11628" i="4"/>
  <c r="I11627" i="4"/>
  <c r="I11626" i="4"/>
  <c r="I11625" i="4"/>
  <c r="I11624" i="4"/>
  <c r="I11623" i="4"/>
  <c r="I11622" i="4"/>
  <c r="I11621" i="4"/>
  <c r="I11620" i="4"/>
  <c r="I11619" i="4"/>
  <c r="I11618" i="4"/>
  <c r="I11617" i="4"/>
  <c r="I11616" i="4"/>
  <c r="I11615" i="4"/>
  <c r="I11614" i="4"/>
  <c r="I11613" i="4"/>
  <c r="I11612" i="4"/>
  <c r="I11611" i="4"/>
  <c r="I11610" i="4"/>
  <c r="I11609" i="4"/>
  <c r="I11608" i="4"/>
  <c r="I11607" i="4"/>
  <c r="I11606" i="4"/>
  <c r="I11605" i="4"/>
  <c r="I11604" i="4"/>
  <c r="I11603" i="4"/>
  <c r="I11602" i="4"/>
  <c r="I11601" i="4"/>
  <c r="I11600" i="4"/>
  <c r="I11599" i="4"/>
  <c r="I11598" i="4"/>
  <c r="I11597" i="4"/>
  <c r="I11596" i="4"/>
  <c r="I11595" i="4"/>
  <c r="I11594" i="4"/>
  <c r="I11593" i="4"/>
  <c r="I11592" i="4"/>
  <c r="I11591" i="4"/>
  <c r="I11590" i="4"/>
  <c r="I11589" i="4"/>
  <c r="I11588" i="4"/>
  <c r="I11587" i="4"/>
  <c r="I11586" i="4"/>
  <c r="I11585" i="4"/>
  <c r="I11584" i="4"/>
  <c r="I11583" i="4"/>
  <c r="I11582" i="4"/>
  <c r="I11581" i="4"/>
  <c r="I11580" i="4"/>
  <c r="I11579" i="4"/>
  <c r="I11578" i="4"/>
  <c r="I11577" i="4"/>
  <c r="I11576" i="4"/>
  <c r="I11575" i="4"/>
  <c r="I11574" i="4"/>
  <c r="I11573" i="4"/>
  <c r="I11572" i="4"/>
  <c r="I11571" i="4"/>
  <c r="I11570" i="4"/>
  <c r="I11569" i="4"/>
  <c r="I11568" i="4"/>
  <c r="I11567" i="4"/>
  <c r="I11566" i="4"/>
  <c r="I11565" i="4"/>
  <c r="I11564" i="4"/>
  <c r="I11563" i="4"/>
  <c r="I11562" i="4"/>
  <c r="I11561" i="4"/>
  <c r="I11560" i="4"/>
  <c r="I11559" i="4"/>
  <c r="I11558" i="4"/>
  <c r="I11557" i="4"/>
  <c r="I11556" i="4"/>
  <c r="I11555" i="4"/>
  <c r="I11554" i="4"/>
  <c r="I11553" i="4"/>
  <c r="I11552" i="4"/>
  <c r="I11551" i="4"/>
  <c r="I11550" i="4"/>
  <c r="I11549" i="4"/>
  <c r="I11548" i="4"/>
  <c r="I11547" i="4"/>
  <c r="I11546" i="4"/>
  <c r="I11545" i="4"/>
  <c r="I11544" i="4"/>
  <c r="I11543" i="4"/>
  <c r="I11542" i="4"/>
  <c r="I11541" i="4"/>
  <c r="I11540" i="4"/>
  <c r="I11539" i="4"/>
  <c r="I11538" i="4"/>
  <c r="I11537" i="4"/>
  <c r="I11536" i="4"/>
  <c r="I11535" i="4"/>
  <c r="I11534" i="4"/>
  <c r="I11533" i="4"/>
  <c r="I11532" i="4"/>
  <c r="I11531" i="4"/>
  <c r="I11530" i="4"/>
  <c r="I11529" i="4"/>
  <c r="I11528" i="4"/>
  <c r="I11527" i="4"/>
  <c r="I11526" i="4"/>
  <c r="I11525" i="4"/>
  <c r="I11524" i="4"/>
  <c r="I11523" i="4"/>
  <c r="I11522" i="4"/>
  <c r="I11521" i="4"/>
  <c r="I11520" i="4"/>
  <c r="I11519" i="4"/>
  <c r="I11518" i="4"/>
  <c r="I11517" i="4"/>
  <c r="I11516" i="4"/>
  <c r="I11515" i="4"/>
  <c r="I11514" i="4"/>
  <c r="I11513" i="4"/>
  <c r="I11512" i="4"/>
  <c r="I11511" i="4"/>
  <c r="I11510" i="4"/>
  <c r="I11509" i="4"/>
  <c r="I11508" i="4"/>
  <c r="I11507" i="4"/>
  <c r="I11506" i="4"/>
  <c r="I11505" i="4"/>
  <c r="I11504" i="4"/>
  <c r="I11503" i="4"/>
  <c r="I11502" i="4"/>
  <c r="I11501" i="4"/>
  <c r="I11500" i="4"/>
  <c r="I11499" i="4"/>
  <c r="I11498" i="4"/>
  <c r="I11497" i="4"/>
  <c r="I11496" i="4"/>
  <c r="I11495" i="4"/>
  <c r="I11494" i="4"/>
  <c r="I11493" i="4"/>
  <c r="I11492" i="4"/>
  <c r="I11491" i="4"/>
  <c r="I11490" i="4"/>
  <c r="I11489" i="4"/>
  <c r="I11488" i="4"/>
  <c r="I11487" i="4"/>
  <c r="I11486" i="4"/>
  <c r="I11485" i="4"/>
  <c r="I11484" i="4"/>
  <c r="I11483" i="4"/>
  <c r="I11482" i="4"/>
  <c r="I11481" i="4"/>
  <c r="I11480" i="4"/>
  <c r="I11479" i="4"/>
  <c r="I11478" i="4"/>
  <c r="I11477" i="4"/>
  <c r="I11476" i="4"/>
  <c r="I11475" i="4"/>
  <c r="I11474" i="4"/>
  <c r="I11473" i="4"/>
  <c r="I11472" i="4"/>
  <c r="I11471" i="4"/>
  <c r="I11470" i="4"/>
  <c r="I11469" i="4"/>
  <c r="I11468" i="4"/>
  <c r="I11467" i="4"/>
  <c r="I11466" i="4"/>
  <c r="I11465" i="4"/>
  <c r="I11464" i="4"/>
  <c r="I11463" i="4"/>
  <c r="I11462" i="4"/>
  <c r="I11461" i="4"/>
  <c r="I11460" i="4"/>
  <c r="I11459" i="4"/>
  <c r="I11458" i="4"/>
  <c r="I11457" i="4"/>
  <c r="I11456" i="4"/>
  <c r="I11455" i="4"/>
  <c r="I11454" i="4"/>
  <c r="I11453" i="4"/>
  <c r="I11452" i="4"/>
  <c r="I11451" i="4"/>
  <c r="I11450" i="4"/>
  <c r="I11449" i="4"/>
  <c r="I11448" i="4"/>
  <c r="I11447" i="4"/>
  <c r="I11446" i="4"/>
  <c r="I11445" i="4"/>
  <c r="I11444" i="4"/>
  <c r="I11443" i="4"/>
  <c r="I11442" i="4"/>
  <c r="I11441" i="4"/>
  <c r="I11440" i="4"/>
  <c r="I11439" i="4"/>
  <c r="I11438" i="4"/>
  <c r="I11437" i="4"/>
  <c r="I11436" i="4"/>
  <c r="I11435" i="4"/>
  <c r="I11434" i="4"/>
  <c r="I11433" i="4"/>
  <c r="I11432" i="4"/>
  <c r="I11431" i="4"/>
  <c r="I11430" i="4"/>
  <c r="I11429" i="4"/>
  <c r="I11428" i="4"/>
  <c r="I11427" i="4"/>
  <c r="I11426" i="4"/>
  <c r="I11425" i="4"/>
  <c r="I11424" i="4"/>
  <c r="I11423" i="4"/>
  <c r="I11422" i="4"/>
  <c r="I11421" i="4"/>
  <c r="I11420" i="4"/>
  <c r="I11419" i="4"/>
  <c r="I11418" i="4"/>
  <c r="I11417" i="4"/>
  <c r="I11416" i="4"/>
  <c r="I11415" i="4"/>
  <c r="I11414" i="4"/>
  <c r="I11413" i="4"/>
  <c r="I11412" i="4"/>
  <c r="I11411" i="4"/>
  <c r="I11410" i="4"/>
  <c r="I11409" i="4"/>
  <c r="I11408" i="4"/>
  <c r="I11407" i="4"/>
  <c r="I11406" i="4"/>
  <c r="I11405" i="4"/>
  <c r="I11404" i="4"/>
  <c r="I11403" i="4"/>
  <c r="I11402" i="4"/>
  <c r="I11401" i="4"/>
  <c r="I11400" i="4"/>
  <c r="I11399" i="4"/>
  <c r="I11398" i="4"/>
  <c r="I11397" i="4"/>
  <c r="I11396" i="4"/>
  <c r="I11395" i="4"/>
  <c r="I11394" i="4"/>
  <c r="I11393" i="4"/>
  <c r="I11392" i="4"/>
  <c r="I11391" i="4"/>
  <c r="I11390" i="4"/>
  <c r="I11389" i="4"/>
  <c r="I11388" i="4"/>
  <c r="I11387" i="4"/>
  <c r="I11386" i="4"/>
  <c r="I11385" i="4"/>
  <c r="I11384" i="4"/>
  <c r="I11383" i="4"/>
  <c r="I11382" i="4"/>
  <c r="I11381" i="4"/>
  <c r="I11380" i="4"/>
  <c r="I11379" i="4"/>
  <c r="I11378" i="4"/>
  <c r="I11377" i="4"/>
  <c r="I11376" i="4"/>
  <c r="I11375" i="4"/>
  <c r="I11374" i="4"/>
  <c r="I11373" i="4"/>
  <c r="I11372" i="4"/>
  <c r="I11371" i="4"/>
  <c r="I11370" i="4"/>
  <c r="I11369" i="4"/>
  <c r="I11368" i="4"/>
  <c r="I11367" i="4"/>
  <c r="I11366" i="4"/>
  <c r="I11365" i="4"/>
  <c r="I11364" i="4"/>
  <c r="I11363" i="4"/>
  <c r="I11362" i="4"/>
  <c r="I11361" i="4"/>
  <c r="I11360" i="4"/>
  <c r="I11359" i="4"/>
  <c r="I11358" i="4"/>
  <c r="I11357" i="4"/>
  <c r="I11356" i="4"/>
  <c r="I11355" i="4"/>
  <c r="I11354" i="4"/>
  <c r="I11353" i="4"/>
  <c r="I11352" i="4"/>
  <c r="I11351" i="4"/>
  <c r="I11350" i="4"/>
  <c r="I11349" i="4"/>
  <c r="I11348" i="4"/>
  <c r="I11347" i="4"/>
  <c r="I11346" i="4"/>
  <c r="I11345" i="4"/>
  <c r="I11344" i="4"/>
  <c r="I11343" i="4"/>
  <c r="I11342" i="4"/>
  <c r="I11341" i="4"/>
  <c r="I11340" i="4"/>
  <c r="I11339" i="4"/>
  <c r="I11338" i="4"/>
  <c r="I11337" i="4"/>
  <c r="I11336" i="4"/>
  <c r="I11335" i="4"/>
  <c r="I11334" i="4"/>
  <c r="I11333" i="4"/>
  <c r="I11332" i="4"/>
  <c r="I11331" i="4"/>
  <c r="I11330" i="4"/>
  <c r="I11329" i="4"/>
  <c r="I11328" i="4"/>
  <c r="I11327" i="4"/>
  <c r="I11326" i="4"/>
  <c r="I11325" i="4"/>
  <c r="I11324" i="4"/>
  <c r="I11323" i="4"/>
  <c r="I11322" i="4"/>
  <c r="I11321" i="4"/>
  <c r="I11320" i="4"/>
  <c r="I11319" i="4"/>
  <c r="I11318" i="4"/>
  <c r="I11317" i="4"/>
  <c r="I11316" i="4"/>
  <c r="I11315" i="4"/>
  <c r="I11314" i="4"/>
  <c r="I11313" i="4"/>
  <c r="I11312" i="4"/>
  <c r="I11311" i="4"/>
  <c r="I11310" i="4"/>
  <c r="I11309" i="4"/>
  <c r="I11308" i="4"/>
  <c r="I11307" i="4"/>
  <c r="I11306" i="4"/>
  <c r="I11305" i="4"/>
  <c r="I11304" i="4"/>
  <c r="I11303" i="4"/>
  <c r="I11302" i="4"/>
  <c r="I11301" i="4"/>
  <c r="I11300" i="4"/>
  <c r="I11299" i="4"/>
  <c r="I11298" i="4"/>
  <c r="I11297" i="4"/>
  <c r="I11296" i="4"/>
  <c r="I11295" i="4"/>
  <c r="I11294" i="4"/>
  <c r="I11293" i="4"/>
  <c r="I11292" i="4"/>
  <c r="I11291" i="4"/>
  <c r="I11290" i="4"/>
  <c r="I11289" i="4"/>
  <c r="I11288" i="4"/>
  <c r="I11287" i="4"/>
  <c r="I11286" i="4"/>
  <c r="I11285" i="4"/>
  <c r="I11284" i="4"/>
  <c r="I11283" i="4"/>
  <c r="I11282" i="4"/>
  <c r="I11281" i="4"/>
  <c r="I11280" i="4"/>
  <c r="I11279" i="4"/>
  <c r="I11278" i="4"/>
  <c r="I11277" i="4"/>
  <c r="I11276" i="4"/>
  <c r="I11275" i="4"/>
  <c r="I11274" i="4"/>
  <c r="I11273" i="4"/>
  <c r="I11272" i="4"/>
  <c r="I11271" i="4"/>
  <c r="I11270" i="4"/>
  <c r="I11269" i="4"/>
  <c r="I11268" i="4"/>
  <c r="I11267" i="4"/>
  <c r="I11266" i="4"/>
  <c r="I11265" i="4"/>
  <c r="I11264" i="4"/>
  <c r="I11263" i="4"/>
  <c r="I11262" i="4"/>
  <c r="I11261" i="4"/>
  <c r="I11260" i="4"/>
  <c r="I11259" i="4"/>
  <c r="I11258" i="4"/>
  <c r="I11257" i="4"/>
  <c r="I11256" i="4"/>
  <c r="I11255" i="4"/>
  <c r="I11254" i="4"/>
  <c r="I11253" i="4"/>
  <c r="I11252" i="4"/>
  <c r="I11251" i="4"/>
  <c r="I11250" i="4"/>
  <c r="I11249" i="4"/>
  <c r="I11248" i="4"/>
  <c r="I11247" i="4"/>
  <c r="I11246" i="4"/>
  <c r="I11245" i="4"/>
  <c r="I11244" i="4"/>
  <c r="I11243" i="4"/>
  <c r="I11242" i="4"/>
  <c r="I11241" i="4"/>
  <c r="I11240" i="4"/>
  <c r="I11239" i="4"/>
  <c r="I11238" i="4"/>
  <c r="I11237" i="4"/>
  <c r="I11236" i="4"/>
  <c r="I11235" i="4"/>
  <c r="I11234" i="4"/>
  <c r="I11233" i="4"/>
  <c r="I11232" i="4"/>
  <c r="I11231" i="4"/>
  <c r="I11230" i="4"/>
  <c r="I11229" i="4"/>
  <c r="I11228" i="4"/>
  <c r="I11227" i="4"/>
  <c r="I11226" i="4"/>
  <c r="I11225" i="4"/>
  <c r="I11224" i="4"/>
  <c r="I11223" i="4"/>
  <c r="I11222" i="4"/>
  <c r="I11221" i="4"/>
  <c r="I11220" i="4"/>
  <c r="I11219" i="4"/>
  <c r="I11218" i="4"/>
  <c r="I11217" i="4"/>
  <c r="I11216" i="4"/>
  <c r="I11215" i="4"/>
  <c r="I11214" i="4"/>
  <c r="I11213" i="4"/>
  <c r="I11212" i="4"/>
  <c r="I11211" i="4"/>
  <c r="I11210" i="4"/>
  <c r="I11209" i="4"/>
  <c r="I11208" i="4"/>
  <c r="I11207" i="4"/>
  <c r="I11206" i="4"/>
  <c r="I11205" i="4"/>
  <c r="I11204" i="4"/>
  <c r="I11203" i="4"/>
  <c r="I11202" i="4"/>
  <c r="I11201" i="4"/>
  <c r="I11200" i="4"/>
  <c r="I11199" i="4"/>
  <c r="I11198" i="4"/>
  <c r="I11197" i="4"/>
  <c r="I11196" i="4"/>
  <c r="I11195" i="4"/>
  <c r="I11194" i="4"/>
  <c r="I11193" i="4"/>
  <c r="I11192" i="4"/>
  <c r="I11191" i="4"/>
  <c r="I11190" i="4"/>
  <c r="I11189" i="4"/>
  <c r="I11188" i="4"/>
  <c r="I11187" i="4"/>
  <c r="I11186" i="4"/>
  <c r="I11185" i="4"/>
  <c r="I11184" i="4"/>
  <c r="I11183" i="4"/>
  <c r="I11182" i="4"/>
  <c r="I11181" i="4"/>
  <c r="I11180" i="4"/>
  <c r="I11179" i="4"/>
  <c r="I11178" i="4"/>
  <c r="I11177" i="4"/>
  <c r="I11176" i="4"/>
  <c r="I11175" i="4"/>
  <c r="I11174" i="4"/>
  <c r="I11173" i="4"/>
  <c r="I11172" i="4"/>
  <c r="I11171" i="4"/>
  <c r="I11170" i="4"/>
  <c r="I11169" i="4"/>
  <c r="I11168" i="4"/>
  <c r="I11167" i="4"/>
  <c r="I11166" i="4"/>
  <c r="I11165" i="4"/>
  <c r="I11164" i="4"/>
  <c r="I11163" i="4"/>
  <c r="I11162" i="4"/>
  <c r="I11161" i="4"/>
  <c r="I11160" i="4"/>
  <c r="I11159" i="4"/>
  <c r="I11158" i="4"/>
  <c r="I11157" i="4"/>
  <c r="I11156" i="4"/>
  <c r="I11155" i="4"/>
  <c r="I11154" i="4"/>
  <c r="I11153" i="4"/>
  <c r="I11152" i="4"/>
  <c r="I11151" i="4"/>
  <c r="I11150" i="4"/>
  <c r="I11149" i="4"/>
  <c r="I11148" i="4"/>
  <c r="I11147" i="4"/>
  <c r="I11146" i="4"/>
  <c r="I11145" i="4"/>
  <c r="I11144" i="4"/>
  <c r="I11143" i="4"/>
  <c r="I11142" i="4"/>
  <c r="I11141" i="4"/>
  <c r="I11140" i="4"/>
  <c r="I11139" i="4"/>
  <c r="I11138" i="4"/>
  <c r="I11137" i="4"/>
  <c r="I11136" i="4"/>
  <c r="I11135" i="4"/>
  <c r="I11134" i="4"/>
  <c r="I11133" i="4"/>
  <c r="I11132" i="4"/>
  <c r="I11131" i="4"/>
  <c r="I11130" i="4"/>
  <c r="I11129" i="4"/>
  <c r="I11128" i="4"/>
  <c r="I11127" i="4"/>
  <c r="I11126" i="4"/>
  <c r="I11125" i="4"/>
  <c r="I11124" i="4"/>
  <c r="I11123" i="4"/>
  <c r="I11122" i="4"/>
  <c r="I11121" i="4"/>
  <c r="I11120" i="4"/>
  <c r="I11119" i="4"/>
  <c r="I11118" i="4"/>
  <c r="I11117" i="4"/>
  <c r="I11116" i="4"/>
  <c r="I11115" i="4"/>
  <c r="I11114" i="4"/>
  <c r="I11113" i="4"/>
  <c r="I11112" i="4"/>
  <c r="I11111" i="4"/>
  <c r="I11110" i="4"/>
  <c r="I11109" i="4"/>
  <c r="I11108" i="4"/>
  <c r="I11107" i="4"/>
  <c r="I11106" i="4"/>
  <c r="I11105" i="4"/>
  <c r="I11104" i="4"/>
  <c r="I11103" i="4"/>
  <c r="I11102" i="4"/>
  <c r="I11101" i="4"/>
  <c r="I11100" i="4"/>
  <c r="I11099" i="4"/>
  <c r="I11098" i="4"/>
  <c r="I11097" i="4"/>
  <c r="I11096" i="4"/>
  <c r="I11095" i="4"/>
  <c r="I11094" i="4"/>
  <c r="I11093" i="4"/>
  <c r="I11092" i="4"/>
  <c r="I11091" i="4"/>
  <c r="I11090" i="4"/>
  <c r="I11089" i="4"/>
  <c r="I11088" i="4"/>
  <c r="I11087" i="4"/>
  <c r="I11086" i="4"/>
  <c r="I11085" i="4"/>
  <c r="I11084" i="4"/>
  <c r="I11083" i="4"/>
  <c r="I11082" i="4"/>
  <c r="I11081" i="4"/>
  <c r="I11080" i="4"/>
  <c r="I11079" i="4"/>
  <c r="I11078" i="4"/>
  <c r="I11077" i="4"/>
  <c r="I11076" i="4"/>
  <c r="I11075" i="4"/>
  <c r="I11074" i="4"/>
  <c r="I11073" i="4"/>
  <c r="I11072" i="4"/>
  <c r="I11071" i="4"/>
  <c r="I11070" i="4"/>
  <c r="I11069" i="4"/>
  <c r="I11068" i="4"/>
  <c r="I11067" i="4"/>
  <c r="I11066" i="4"/>
  <c r="I11065" i="4"/>
  <c r="I11064" i="4"/>
  <c r="I11063" i="4"/>
  <c r="I11062" i="4"/>
  <c r="I11061" i="4"/>
  <c r="I11060" i="4"/>
  <c r="I11059" i="4"/>
  <c r="I11058" i="4"/>
  <c r="I11057" i="4"/>
  <c r="I11056" i="4"/>
  <c r="I11055" i="4"/>
  <c r="I11054" i="4"/>
  <c r="I11053" i="4"/>
  <c r="I11052" i="4"/>
  <c r="I11051" i="4"/>
  <c r="I11050" i="4"/>
  <c r="I11049" i="4"/>
  <c r="I11048" i="4"/>
  <c r="I11047" i="4"/>
  <c r="I11046" i="4"/>
  <c r="I11045" i="4"/>
  <c r="I11044" i="4"/>
  <c r="I11043" i="4"/>
  <c r="I11042" i="4"/>
  <c r="I11041" i="4"/>
  <c r="I11040" i="4"/>
  <c r="I11039" i="4"/>
  <c r="I11038" i="4"/>
  <c r="I11037" i="4"/>
  <c r="I11036" i="4"/>
  <c r="I11035" i="4"/>
  <c r="I11034" i="4"/>
  <c r="I11033" i="4"/>
  <c r="I11032" i="4"/>
  <c r="I11031" i="4"/>
  <c r="I11030" i="4"/>
  <c r="I11029" i="4"/>
  <c r="I11028" i="4"/>
  <c r="I11027" i="4"/>
  <c r="I11026" i="4"/>
  <c r="I11025" i="4"/>
  <c r="I11024" i="4"/>
  <c r="I11023" i="4"/>
  <c r="I11022" i="4"/>
  <c r="I11021" i="4"/>
  <c r="I11020" i="4"/>
  <c r="I11019" i="4"/>
  <c r="I11018" i="4"/>
  <c r="I11017" i="4"/>
  <c r="I11016" i="4"/>
  <c r="I11015" i="4"/>
  <c r="I11014" i="4"/>
  <c r="I11013" i="4"/>
  <c r="I11012" i="4"/>
  <c r="I11011" i="4"/>
  <c r="I11010" i="4"/>
  <c r="I11009" i="4"/>
  <c r="I11008" i="4"/>
  <c r="I11007" i="4"/>
  <c r="I11006" i="4"/>
  <c r="I11005" i="4"/>
  <c r="I11004" i="4"/>
  <c r="I11003" i="4"/>
  <c r="I11002" i="4"/>
  <c r="I11001" i="4"/>
  <c r="I11000" i="4"/>
  <c r="I10999" i="4"/>
  <c r="I10998" i="4"/>
  <c r="I10997" i="4"/>
  <c r="I10996" i="4"/>
  <c r="I10995" i="4"/>
  <c r="I10994" i="4"/>
  <c r="I10993" i="4"/>
  <c r="I10992" i="4"/>
  <c r="I10991" i="4"/>
  <c r="I10990" i="4"/>
  <c r="I10989" i="4"/>
  <c r="I10988" i="4"/>
  <c r="I10987" i="4"/>
  <c r="I10986" i="4"/>
  <c r="I10985" i="4"/>
  <c r="I10984" i="4"/>
  <c r="I10983" i="4"/>
  <c r="I10982" i="4"/>
  <c r="I10981" i="4"/>
  <c r="I10980" i="4"/>
  <c r="I10979" i="4"/>
  <c r="I10978" i="4"/>
  <c r="I10977" i="4"/>
  <c r="I10976" i="4"/>
  <c r="I10975" i="4"/>
  <c r="I10974" i="4"/>
  <c r="I10973" i="4"/>
  <c r="I10972" i="4"/>
  <c r="I10971" i="4"/>
  <c r="I10970" i="4"/>
  <c r="I10969" i="4"/>
  <c r="I10968" i="4"/>
  <c r="I10967" i="4"/>
  <c r="I10966" i="4"/>
  <c r="I10965" i="4"/>
  <c r="I10964" i="4"/>
  <c r="I10963" i="4"/>
  <c r="I10962" i="4"/>
  <c r="I10961" i="4"/>
  <c r="I10960" i="4"/>
  <c r="I10959" i="4"/>
  <c r="I10958" i="4"/>
  <c r="I10957" i="4"/>
  <c r="I10956" i="4"/>
  <c r="I10955" i="4"/>
  <c r="I10954" i="4"/>
  <c r="I10953" i="4"/>
  <c r="I10952" i="4"/>
  <c r="I10951" i="4"/>
  <c r="I10950" i="4"/>
  <c r="I10949" i="4"/>
  <c r="I10948" i="4"/>
  <c r="I10947" i="4"/>
  <c r="I10946" i="4"/>
  <c r="I10945" i="4"/>
  <c r="I10944" i="4"/>
  <c r="I10943" i="4"/>
  <c r="I10942" i="4"/>
  <c r="I10941" i="4"/>
  <c r="I10940" i="4"/>
  <c r="I10939" i="4"/>
  <c r="I10938" i="4"/>
  <c r="I10937" i="4"/>
  <c r="I10936" i="4"/>
  <c r="I10935" i="4"/>
  <c r="I10934" i="4"/>
  <c r="I10933" i="4"/>
  <c r="I10932" i="4"/>
  <c r="I10931" i="4"/>
  <c r="I10930" i="4"/>
  <c r="I10929" i="4"/>
  <c r="I10928" i="4"/>
  <c r="I10927" i="4"/>
  <c r="I10926" i="4"/>
  <c r="I10925" i="4"/>
  <c r="I10924" i="4"/>
  <c r="I10923" i="4"/>
  <c r="I10922" i="4"/>
  <c r="I10921" i="4"/>
  <c r="I10920" i="4"/>
  <c r="I10919" i="4"/>
  <c r="I10918" i="4"/>
  <c r="I10917" i="4"/>
  <c r="I10916" i="4"/>
  <c r="I10915" i="4"/>
  <c r="I10914" i="4"/>
  <c r="I10913" i="4"/>
  <c r="I10912" i="4"/>
  <c r="I10911" i="4"/>
  <c r="I10910" i="4"/>
  <c r="I10909" i="4"/>
  <c r="I10908" i="4"/>
  <c r="I10907" i="4"/>
  <c r="I10906" i="4"/>
  <c r="I10905" i="4"/>
  <c r="I10904" i="4"/>
  <c r="I10903" i="4"/>
  <c r="I10902" i="4"/>
  <c r="I10901" i="4"/>
  <c r="I10900" i="4"/>
  <c r="I10899" i="4"/>
  <c r="I10898" i="4"/>
  <c r="I10897" i="4"/>
  <c r="I10896" i="4"/>
  <c r="I10895" i="4"/>
  <c r="I10894" i="4"/>
  <c r="I10893" i="4"/>
  <c r="I10892" i="4"/>
  <c r="I10891" i="4"/>
  <c r="I10890" i="4"/>
  <c r="I10889" i="4"/>
  <c r="I10888" i="4"/>
  <c r="I10887" i="4"/>
  <c r="I10886" i="4"/>
  <c r="I10885" i="4"/>
  <c r="I10884" i="4"/>
  <c r="I10883" i="4"/>
  <c r="I10882" i="4"/>
  <c r="I10881" i="4"/>
  <c r="I10880" i="4"/>
  <c r="I10879" i="4"/>
  <c r="I10878" i="4"/>
  <c r="I10877" i="4"/>
  <c r="I10876" i="4"/>
  <c r="I10875" i="4"/>
  <c r="I10874" i="4"/>
  <c r="I10873" i="4"/>
  <c r="I10872" i="4"/>
  <c r="I10871" i="4"/>
  <c r="I10870" i="4"/>
  <c r="I10869" i="4"/>
  <c r="I10868" i="4"/>
  <c r="I10867" i="4"/>
  <c r="I10866" i="4"/>
  <c r="I10865" i="4"/>
  <c r="I10864" i="4"/>
  <c r="I10863" i="4"/>
  <c r="I10862" i="4"/>
  <c r="I10861" i="4"/>
  <c r="I10860" i="4"/>
  <c r="I10859" i="4"/>
  <c r="I10858" i="4"/>
  <c r="I10857" i="4"/>
  <c r="I10856" i="4"/>
  <c r="I10855" i="4"/>
  <c r="I10854" i="4"/>
  <c r="I10853" i="4"/>
  <c r="I10852" i="4"/>
  <c r="I10851" i="4"/>
  <c r="I10850" i="4"/>
  <c r="I10849" i="4"/>
  <c r="I10848" i="4"/>
  <c r="I10847" i="4"/>
  <c r="I10846" i="4"/>
  <c r="I10845" i="4"/>
  <c r="I10844" i="4"/>
  <c r="I10843" i="4"/>
  <c r="I10842" i="4"/>
  <c r="I10841" i="4"/>
  <c r="I10840" i="4"/>
  <c r="I10839" i="4"/>
  <c r="I10838" i="4"/>
  <c r="I10837" i="4"/>
  <c r="I10836" i="4"/>
  <c r="I10835" i="4"/>
  <c r="I10834" i="4"/>
  <c r="I10833" i="4"/>
  <c r="I10832" i="4"/>
  <c r="I10831" i="4"/>
  <c r="I10830" i="4"/>
  <c r="I10829" i="4"/>
  <c r="I10828" i="4"/>
  <c r="I10827" i="4"/>
  <c r="I10826" i="4"/>
  <c r="I10825" i="4"/>
  <c r="I10824" i="4"/>
  <c r="I10823" i="4"/>
  <c r="I10822" i="4"/>
  <c r="I10821" i="4"/>
  <c r="I10820" i="4"/>
  <c r="I10819" i="4"/>
  <c r="I10818" i="4"/>
  <c r="I10817" i="4"/>
  <c r="I10816" i="4"/>
  <c r="I10815" i="4"/>
  <c r="I10814" i="4"/>
  <c r="I10813" i="4"/>
  <c r="I10812" i="4"/>
  <c r="I10811" i="4"/>
  <c r="I10810" i="4"/>
  <c r="I10809" i="4"/>
  <c r="I10808" i="4"/>
  <c r="I10807" i="4"/>
  <c r="I10806" i="4"/>
  <c r="I10805" i="4"/>
  <c r="I10804" i="4"/>
  <c r="I10803" i="4"/>
  <c r="I10802" i="4"/>
  <c r="I10801" i="4"/>
  <c r="I10800" i="4"/>
  <c r="I10799" i="4"/>
  <c r="I10798" i="4"/>
  <c r="I10797" i="4"/>
  <c r="I10796" i="4"/>
  <c r="I10795" i="4"/>
  <c r="I10794" i="4"/>
  <c r="I10793" i="4"/>
  <c r="I10792" i="4"/>
  <c r="I10791" i="4"/>
  <c r="I10790" i="4"/>
  <c r="I10789" i="4"/>
  <c r="I10788" i="4"/>
  <c r="I10787" i="4"/>
  <c r="I10786" i="4"/>
  <c r="I10785" i="4"/>
  <c r="I10784" i="4"/>
  <c r="I10783" i="4"/>
  <c r="I10782" i="4"/>
  <c r="I10781" i="4"/>
  <c r="I10780" i="4"/>
  <c r="I10779" i="4"/>
  <c r="I10778" i="4"/>
  <c r="I10777" i="4"/>
  <c r="I10776" i="4"/>
  <c r="I10775" i="4"/>
  <c r="I10774" i="4"/>
  <c r="I10773" i="4"/>
  <c r="I10772" i="4"/>
  <c r="I10771" i="4"/>
  <c r="I10770" i="4"/>
  <c r="I10769" i="4"/>
  <c r="I10768" i="4"/>
  <c r="I10767" i="4"/>
  <c r="I10766" i="4"/>
  <c r="I10765" i="4"/>
  <c r="I10764" i="4"/>
  <c r="I10763" i="4"/>
  <c r="I10762" i="4"/>
  <c r="I10761" i="4"/>
  <c r="I10760" i="4"/>
  <c r="I10759" i="4"/>
  <c r="I10758" i="4"/>
  <c r="I10757" i="4"/>
  <c r="I10756" i="4"/>
  <c r="I10755" i="4"/>
  <c r="I10754" i="4"/>
  <c r="I10753" i="4"/>
  <c r="I10752" i="4"/>
  <c r="I10751" i="4"/>
  <c r="I10750" i="4"/>
  <c r="I10749" i="4"/>
  <c r="I10748" i="4"/>
  <c r="I10747" i="4"/>
  <c r="I10746" i="4"/>
  <c r="I10745" i="4"/>
  <c r="I10744" i="4"/>
  <c r="I10743" i="4"/>
  <c r="I10742" i="4"/>
  <c r="I10741" i="4"/>
  <c r="I10740" i="4"/>
  <c r="I10739" i="4"/>
  <c r="I10738" i="4"/>
  <c r="I10737" i="4"/>
  <c r="I10736" i="4"/>
  <c r="I10735" i="4"/>
  <c r="I10734" i="4"/>
  <c r="I10733" i="4"/>
  <c r="I10732" i="4"/>
  <c r="I10731" i="4"/>
  <c r="I10730" i="4"/>
  <c r="I10729" i="4"/>
  <c r="I10728" i="4"/>
  <c r="I10727" i="4"/>
  <c r="I10726" i="4"/>
  <c r="I10725" i="4"/>
  <c r="I10724" i="4"/>
  <c r="I10723" i="4"/>
  <c r="I10722" i="4"/>
  <c r="I10721" i="4"/>
  <c r="I10720" i="4"/>
  <c r="I10719" i="4"/>
  <c r="I10718" i="4"/>
  <c r="I10717" i="4"/>
  <c r="I10716" i="4"/>
  <c r="I10715" i="4"/>
  <c r="I10714" i="4"/>
  <c r="I10713" i="4"/>
  <c r="I10712" i="4"/>
  <c r="I10711" i="4"/>
  <c r="I10710" i="4"/>
  <c r="I10709" i="4"/>
  <c r="I10708" i="4"/>
  <c r="I10707" i="4"/>
  <c r="I10706" i="4"/>
  <c r="I10705" i="4"/>
  <c r="I10704" i="4"/>
  <c r="I10703" i="4"/>
  <c r="I10702" i="4"/>
  <c r="I10701" i="4"/>
  <c r="I10700" i="4"/>
  <c r="I10699" i="4"/>
  <c r="I10698" i="4"/>
  <c r="I10697" i="4"/>
  <c r="I10696" i="4"/>
  <c r="I10695" i="4"/>
  <c r="I10694" i="4"/>
  <c r="I10693" i="4"/>
  <c r="I10692" i="4"/>
  <c r="I10691" i="4"/>
  <c r="I10690" i="4"/>
  <c r="I10689" i="4"/>
  <c r="I10688" i="4"/>
  <c r="I10687" i="4"/>
  <c r="I10686" i="4"/>
  <c r="I10685" i="4"/>
  <c r="I10684" i="4"/>
  <c r="I10683" i="4"/>
  <c r="I10682" i="4"/>
  <c r="I10681" i="4"/>
  <c r="I10680" i="4"/>
  <c r="I10679" i="4"/>
  <c r="I10678" i="4"/>
  <c r="I10677" i="4"/>
  <c r="I10676" i="4"/>
  <c r="I10675" i="4"/>
  <c r="I10674" i="4"/>
  <c r="I10673" i="4"/>
  <c r="I10672" i="4"/>
  <c r="I10671" i="4"/>
  <c r="I10670" i="4"/>
  <c r="I10669" i="4"/>
  <c r="I10668" i="4"/>
  <c r="I10667" i="4"/>
  <c r="I10666" i="4"/>
  <c r="I10665" i="4"/>
  <c r="I10664" i="4"/>
  <c r="I10663" i="4"/>
  <c r="I10662" i="4"/>
  <c r="I10661" i="4"/>
  <c r="I10660" i="4"/>
  <c r="I10659" i="4"/>
  <c r="I10658" i="4"/>
  <c r="I10657" i="4"/>
  <c r="I10656" i="4"/>
  <c r="I10655" i="4"/>
  <c r="I10654" i="4"/>
  <c r="I10653" i="4"/>
  <c r="I10652" i="4"/>
  <c r="I10651" i="4"/>
  <c r="I10650" i="4"/>
  <c r="I10649" i="4"/>
  <c r="I10648" i="4"/>
  <c r="I10647" i="4"/>
  <c r="I10646" i="4"/>
  <c r="I10645" i="4"/>
  <c r="I10644" i="4"/>
  <c r="I10643" i="4"/>
  <c r="I10642" i="4"/>
  <c r="I10641" i="4"/>
  <c r="I10640" i="4"/>
  <c r="I10639" i="4"/>
  <c r="I10638" i="4"/>
  <c r="I10637" i="4"/>
  <c r="I10636" i="4"/>
  <c r="I10635" i="4"/>
  <c r="I10634" i="4"/>
  <c r="I10633" i="4"/>
  <c r="I10632" i="4"/>
  <c r="I10631" i="4"/>
  <c r="I10630" i="4"/>
  <c r="I10629" i="4"/>
  <c r="I10628" i="4"/>
  <c r="I10627" i="4"/>
  <c r="I10626" i="4"/>
  <c r="I10625" i="4"/>
  <c r="I10624" i="4"/>
  <c r="I10623" i="4"/>
  <c r="I10622" i="4"/>
  <c r="I10621" i="4"/>
  <c r="I10620" i="4"/>
  <c r="I10619" i="4"/>
  <c r="I10618" i="4"/>
  <c r="I10617" i="4"/>
  <c r="I10616" i="4"/>
  <c r="I10615" i="4"/>
  <c r="I10614" i="4"/>
  <c r="I10613" i="4"/>
  <c r="I10612" i="4"/>
  <c r="I10611" i="4"/>
  <c r="I10610" i="4"/>
  <c r="I10609" i="4"/>
  <c r="I10608" i="4"/>
  <c r="I10607" i="4"/>
  <c r="I10606" i="4"/>
  <c r="I10605" i="4"/>
  <c r="I10604" i="4"/>
  <c r="I10603" i="4"/>
  <c r="I10602" i="4"/>
  <c r="I10601" i="4"/>
  <c r="I10600" i="4"/>
  <c r="I10599" i="4"/>
  <c r="I10598" i="4"/>
  <c r="I10597" i="4"/>
  <c r="I10596" i="4"/>
  <c r="I10595" i="4"/>
  <c r="I10594" i="4"/>
  <c r="I10593" i="4"/>
  <c r="I10592" i="4"/>
  <c r="I10591" i="4"/>
  <c r="I10590" i="4"/>
  <c r="I10589" i="4"/>
  <c r="I10588" i="4"/>
  <c r="I10587" i="4"/>
  <c r="I10586" i="4"/>
  <c r="I10585" i="4"/>
  <c r="I10584" i="4"/>
  <c r="I10583" i="4"/>
  <c r="I10582" i="4"/>
  <c r="I10581" i="4"/>
  <c r="I10580" i="4"/>
  <c r="I10579" i="4"/>
  <c r="I10578" i="4"/>
  <c r="I10577" i="4"/>
  <c r="I10576" i="4"/>
  <c r="I10575" i="4"/>
  <c r="I10574" i="4"/>
  <c r="I10573" i="4"/>
  <c r="I10572" i="4"/>
  <c r="I10571" i="4"/>
  <c r="I10570" i="4"/>
  <c r="I10569" i="4"/>
  <c r="I10568" i="4"/>
  <c r="I10567" i="4"/>
  <c r="I10566" i="4"/>
  <c r="I10565" i="4"/>
  <c r="I10564" i="4"/>
  <c r="I10563" i="4"/>
  <c r="I10562" i="4"/>
  <c r="I10561" i="4"/>
  <c r="I10560" i="4"/>
  <c r="I10559" i="4"/>
  <c r="I10558" i="4"/>
  <c r="I10557" i="4"/>
  <c r="I10556" i="4"/>
  <c r="I10555" i="4"/>
  <c r="I10554" i="4"/>
  <c r="I10553" i="4"/>
  <c r="I10552" i="4"/>
  <c r="I10551" i="4"/>
  <c r="I10550" i="4"/>
  <c r="I10549" i="4"/>
  <c r="I10548" i="4"/>
  <c r="I10547" i="4"/>
  <c r="I10546" i="4"/>
  <c r="I10545" i="4"/>
  <c r="I10544" i="4"/>
  <c r="I10543" i="4"/>
  <c r="I10542" i="4"/>
  <c r="I10541" i="4"/>
  <c r="I10540" i="4"/>
  <c r="I10539" i="4"/>
  <c r="I10538" i="4"/>
  <c r="I10537" i="4"/>
  <c r="I10536" i="4"/>
  <c r="I10535" i="4"/>
  <c r="I10534" i="4"/>
  <c r="I10533" i="4"/>
  <c r="I10532" i="4"/>
  <c r="I10531" i="4"/>
  <c r="I10530" i="4"/>
  <c r="I10529" i="4"/>
  <c r="I10528" i="4"/>
  <c r="I10527" i="4"/>
  <c r="I10526" i="4"/>
  <c r="I10525" i="4"/>
  <c r="I10524" i="4"/>
  <c r="I10523" i="4"/>
  <c r="I10522" i="4"/>
  <c r="I10521" i="4"/>
  <c r="I10520" i="4"/>
  <c r="I10519" i="4"/>
  <c r="I10518" i="4"/>
  <c r="I10517" i="4"/>
  <c r="I10516" i="4"/>
  <c r="I10515" i="4"/>
  <c r="I10514" i="4"/>
  <c r="I10513" i="4"/>
  <c r="I10512" i="4"/>
  <c r="I10511" i="4"/>
  <c r="I10510" i="4"/>
  <c r="I10509" i="4"/>
  <c r="I10508" i="4"/>
  <c r="I10507" i="4"/>
  <c r="I10506" i="4"/>
  <c r="I10505" i="4"/>
  <c r="I10504" i="4"/>
  <c r="I10503" i="4"/>
  <c r="I10502" i="4"/>
  <c r="I10501" i="4"/>
  <c r="I10500" i="4"/>
  <c r="I10499" i="4"/>
  <c r="I10498" i="4"/>
  <c r="I10497" i="4"/>
  <c r="I10496" i="4"/>
  <c r="I10495" i="4"/>
  <c r="I10494" i="4"/>
  <c r="I10493" i="4"/>
  <c r="I10492" i="4"/>
  <c r="I10491" i="4"/>
  <c r="I10490" i="4"/>
  <c r="I10489" i="4"/>
  <c r="I10488" i="4"/>
  <c r="I10487" i="4"/>
  <c r="I10486" i="4"/>
  <c r="I10485" i="4"/>
  <c r="I10484" i="4"/>
  <c r="I10483" i="4"/>
  <c r="I10482" i="4"/>
  <c r="I10481" i="4"/>
  <c r="I10480" i="4"/>
  <c r="I10479" i="4"/>
  <c r="I10478" i="4"/>
  <c r="I10477" i="4"/>
  <c r="I10476" i="4"/>
  <c r="I10475" i="4"/>
  <c r="I10474" i="4"/>
  <c r="I10473" i="4"/>
  <c r="I10472" i="4"/>
  <c r="I10471" i="4"/>
  <c r="I10470" i="4"/>
  <c r="I10469" i="4"/>
  <c r="I10468" i="4"/>
  <c r="I10467" i="4"/>
  <c r="I10466" i="4"/>
  <c r="I10465" i="4"/>
  <c r="I10464" i="4"/>
  <c r="I10463" i="4"/>
  <c r="I10462" i="4"/>
  <c r="I10461" i="4"/>
  <c r="I10460" i="4"/>
  <c r="I10459" i="4"/>
  <c r="I10458" i="4"/>
  <c r="I10457" i="4"/>
  <c r="I10456" i="4"/>
  <c r="I10455" i="4"/>
  <c r="I10454" i="4"/>
  <c r="I10453" i="4"/>
  <c r="I10452" i="4"/>
  <c r="I10451" i="4"/>
  <c r="I10450" i="4"/>
  <c r="I10449" i="4"/>
  <c r="I10448" i="4"/>
  <c r="I10447" i="4"/>
  <c r="I10446" i="4"/>
  <c r="I10445" i="4"/>
  <c r="I10444" i="4"/>
  <c r="I10443" i="4"/>
  <c r="I10442" i="4"/>
  <c r="I10441" i="4"/>
  <c r="I10440" i="4"/>
  <c r="I10439" i="4"/>
  <c r="I10438" i="4"/>
  <c r="I10437" i="4"/>
  <c r="I10436" i="4"/>
  <c r="I10435" i="4"/>
  <c r="I10434" i="4"/>
  <c r="I10433" i="4"/>
  <c r="I10432" i="4"/>
  <c r="I10431" i="4"/>
  <c r="I10430" i="4"/>
  <c r="I10429" i="4"/>
  <c r="I10428" i="4"/>
  <c r="I10427" i="4"/>
  <c r="I10426" i="4"/>
  <c r="I10425" i="4"/>
  <c r="I10424" i="4"/>
  <c r="I10423" i="4"/>
  <c r="I10422" i="4"/>
  <c r="I10421" i="4"/>
  <c r="I10420" i="4"/>
  <c r="I10419" i="4"/>
  <c r="I10418" i="4"/>
  <c r="I10417" i="4"/>
  <c r="I10416" i="4"/>
  <c r="I10415" i="4"/>
  <c r="I10414" i="4"/>
  <c r="I10413" i="4"/>
  <c r="I10412" i="4"/>
  <c r="I10411" i="4"/>
  <c r="I10410" i="4"/>
  <c r="I10409" i="4"/>
  <c r="I10408" i="4"/>
  <c r="I10407" i="4"/>
  <c r="I10406" i="4"/>
  <c r="I10405" i="4"/>
  <c r="I10404" i="4"/>
  <c r="I10403" i="4"/>
  <c r="I10402" i="4"/>
  <c r="I10401" i="4"/>
  <c r="I10400" i="4"/>
  <c r="I10399" i="4"/>
  <c r="I10398" i="4"/>
  <c r="I10397" i="4"/>
  <c r="I10396" i="4"/>
  <c r="I10395" i="4"/>
  <c r="I10394" i="4"/>
  <c r="I10393" i="4"/>
  <c r="I10392" i="4"/>
  <c r="I10391" i="4"/>
  <c r="I10390" i="4"/>
  <c r="I10389" i="4"/>
  <c r="I10388" i="4"/>
  <c r="I10387" i="4"/>
  <c r="I10386" i="4"/>
  <c r="I10385" i="4"/>
  <c r="I10384" i="4"/>
  <c r="I10383" i="4"/>
  <c r="I10382" i="4"/>
  <c r="I10381" i="4"/>
  <c r="I10380" i="4"/>
  <c r="I10379" i="4"/>
  <c r="I10378" i="4"/>
  <c r="I10377" i="4"/>
  <c r="I10376" i="4"/>
  <c r="I10375" i="4"/>
  <c r="I10374" i="4"/>
  <c r="I10373" i="4"/>
  <c r="I10372" i="4"/>
  <c r="I10371" i="4"/>
  <c r="I10370" i="4"/>
  <c r="I10369" i="4"/>
  <c r="I10368" i="4"/>
  <c r="I10367" i="4"/>
  <c r="I10366" i="4"/>
  <c r="I10365" i="4"/>
  <c r="I10364" i="4"/>
  <c r="I10363" i="4"/>
  <c r="I10362" i="4"/>
  <c r="I10361" i="4"/>
  <c r="I10360" i="4"/>
  <c r="I10359" i="4"/>
  <c r="I10358" i="4"/>
  <c r="I10357" i="4"/>
  <c r="I10356" i="4"/>
  <c r="I10355" i="4"/>
  <c r="I10354" i="4"/>
  <c r="I10353" i="4"/>
  <c r="I10352" i="4"/>
  <c r="I10351" i="4"/>
  <c r="I10350" i="4"/>
  <c r="I10349" i="4"/>
  <c r="I10348" i="4"/>
  <c r="I10347" i="4"/>
  <c r="I10346" i="4"/>
  <c r="I10345" i="4"/>
  <c r="I10344" i="4"/>
  <c r="I10343" i="4"/>
  <c r="I10342" i="4"/>
  <c r="I10341" i="4"/>
  <c r="I10340" i="4"/>
  <c r="I10339" i="4"/>
  <c r="I10338" i="4"/>
  <c r="I10337" i="4"/>
  <c r="I10336" i="4"/>
  <c r="I10335" i="4"/>
  <c r="I10334" i="4"/>
  <c r="I10333" i="4"/>
  <c r="I10332" i="4"/>
  <c r="I10331" i="4"/>
  <c r="I10330" i="4"/>
  <c r="I10329" i="4"/>
  <c r="I10328" i="4"/>
  <c r="I10327" i="4"/>
  <c r="I10326" i="4"/>
  <c r="I10325" i="4"/>
  <c r="I10324" i="4"/>
  <c r="I10323" i="4"/>
  <c r="I10322" i="4"/>
  <c r="I10321" i="4"/>
  <c r="I10320" i="4"/>
  <c r="I10319" i="4"/>
  <c r="I10318" i="4"/>
  <c r="I10317" i="4"/>
  <c r="I10316" i="4"/>
  <c r="I10315" i="4"/>
  <c r="I10314" i="4"/>
  <c r="I10313" i="4"/>
  <c r="I10312" i="4"/>
  <c r="I10311" i="4"/>
  <c r="I10310" i="4"/>
  <c r="I10309" i="4"/>
  <c r="I10308" i="4"/>
  <c r="I10307" i="4"/>
  <c r="I10306" i="4"/>
  <c r="I10305" i="4"/>
  <c r="I10304" i="4"/>
  <c r="I10303" i="4"/>
  <c r="I10302" i="4"/>
  <c r="I10301" i="4"/>
  <c r="I10300" i="4"/>
  <c r="I10299" i="4"/>
  <c r="I10298" i="4"/>
  <c r="I10297" i="4"/>
  <c r="I10296" i="4"/>
  <c r="I10295" i="4"/>
  <c r="I10294" i="4"/>
  <c r="I10293" i="4"/>
  <c r="I10292" i="4"/>
  <c r="I10291" i="4"/>
  <c r="I10290" i="4"/>
  <c r="I10289" i="4"/>
  <c r="I10288" i="4"/>
  <c r="I10287" i="4"/>
  <c r="I10286" i="4"/>
  <c r="I10285" i="4"/>
  <c r="I10284" i="4"/>
  <c r="I10283" i="4"/>
  <c r="I10282" i="4"/>
  <c r="I10281" i="4"/>
  <c r="I10280" i="4"/>
  <c r="I10279" i="4"/>
  <c r="I10278" i="4"/>
  <c r="I10277" i="4"/>
  <c r="I10276" i="4"/>
  <c r="I10275" i="4"/>
  <c r="I10274" i="4"/>
  <c r="I10273" i="4"/>
  <c r="I10272" i="4"/>
  <c r="I10271" i="4"/>
  <c r="I10270" i="4"/>
  <c r="I10269" i="4"/>
  <c r="I10268" i="4"/>
  <c r="I10267" i="4"/>
  <c r="I10266" i="4"/>
  <c r="I10265" i="4"/>
  <c r="I10264" i="4"/>
  <c r="I10263" i="4"/>
  <c r="I10262" i="4"/>
  <c r="I10261" i="4"/>
  <c r="I10260" i="4"/>
  <c r="I10259" i="4"/>
  <c r="I10258" i="4"/>
  <c r="I10257" i="4"/>
  <c r="I10256" i="4"/>
  <c r="I10255" i="4"/>
  <c r="I10254" i="4"/>
  <c r="I10253" i="4"/>
  <c r="I10252" i="4"/>
  <c r="I10251" i="4"/>
  <c r="I10250" i="4"/>
  <c r="I10249" i="4"/>
  <c r="I10248" i="4"/>
  <c r="I10247" i="4"/>
  <c r="I10246" i="4"/>
  <c r="I10245" i="4"/>
  <c r="I10244" i="4"/>
  <c r="I10243" i="4"/>
  <c r="I10242" i="4"/>
  <c r="I10241" i="4"/>
  <c r="I10240" i="4"/>
  <c r="I10239" i="4"/>
  <c r="I10238" i="4"/>
  <c r="I10237" i="4"/>
  <c r="I10236" i="4"/>
  <c r="I10235" i="4"/>
  <c r="I10234" i="4"/>
  <c r="I10233" i="4"/>
  <c r="I10232" i="4"/>
  <c r="I10231" i="4"/>
  <c r="I10230" i="4"/>
  <c r="I10229" i="4"/>
  <c r="I10228" i="4"/>
  <c r="I10227" i="4"/>
  <c r="I10226" i="4"/>
  <c r="I10225" i="4"/>
  <c r="I10224" i="4"/>
  <c r="I10223" i="4"/>
  <c r="I10222" i="4"/>
  <c r="I10221" i="4"/>
  <c r="I10220" i="4"/>
  <c r="I10219" i="4"/>
  <c r="I10218" i="4"/>
  <c r="I10217" i="4"/>
  <c r="I10216" i="4"/>
  <c r="I10215" i="4"/>
  <c r="I10214" i="4"/>
  <c r="I10213" i="4"/>
  <c r="I10212" i="4"/>
  <c r="I10211" i="4"/>
  <c r="I10210" i="4"/>
  <c r="I10209" i="4"/>
  <c r="I10208" i="4"/>
  <c r="I10207" i="4"/>
  <c r="I10206" i="4"/>
  <c r="I10205" i="4"/>
  <c r="I10204" i="4"/>
  <c r="I10203" i="4"/>
  <c r="I10202" i="4"/>
  <c r="I10201" i="4"/>
  <c r="I10200" i="4"/>
  <c r="I10199" i="4"/>
  <c r="I10198" i="4"/>
  <c r="I10197" i="4"/>
  <c r="I10196" i="4"/>
  <c r="I10195" i="4"/>
  <c r="I10194" i="4"/>
  <c r="I10193" i="4"/>
  <c r="I10192" i="4"/>
  <c r="I10191" i="4"/>
  <c r="I10190" i="4"/>
  <c r="I10189" i="4"/>
  <c r="I10188" i="4"/>
  <c r="I10187" i="4"/>
  <c r="I10186" i="4"/>
  <c r="I10185" i="4"/>
  <c r="I10184" i="4"/>
  <c r="I10183" i="4"/>
  <c r="I10182" i="4"/>
  <c r="I10181" i="4"/>
  <c r="I10180" i="4"/>
  <c r="I10179" i="4"/>
  <c r="I10178" i="4"/>
  <c r="I10177" i="4"/>
  <c r="I10176" i="4"/>
  <c r="I10175" i="4"/>
  <c r="I10174" i="4"/>
  <c r="I10173" i="4"/>
  <c r="I10172" i="4"/>
  <c r="I10171" i="4"/>
  <c r="I10170" i="4"/>
  <c r="I10169" i="4"/>
  <c r="I10168" i="4"/>
  <c r="I10167" i="4"/>
  <c r="I10166" i="4"/>
  <c r="I10165" i="4"/>
  <c r="I10164" i="4"/>
  <c r="I10163" i="4"/>
  <c r="I10162" i="4"/>
  <c r="I10161" i="4"/>
  <c r="I10160" i="4"/>
  <c r="I10159" i="4"/>
  <c r="I10158" i="4"/>
  <c r="I10157" i="4"/>
  <c r="I10156" i="4"/>
  <c r="I10155" i="4"/>
  <c r="I10154" i="4"/>
  <c r="I10153" i="4"/>
  <c r="I10152" i="4"/>
  <c r="I10151" i="4"/>
  <c r="I10150" i="4"/>
  <c r="I10149" i="4"/>
  <c r="I10148" i="4"/>
  <c r="I10147" i="4"/>
  <c r="I10146" i="4"/>
  <c r="I10145" i="4"/>
  <c r="I10144" i="4"/>
  <c r="I10143" i="4"/>
  <c r="I10142" i="4"/>
  <c r="I10141" i="4"/>
  <c r="I10140" i="4"/>
  <c r="I10139" i="4"/>
  <c r="I10138" i="4"/>
  <c r="I10137" i="4"/>
  <c r="I10136" i="4"/>
  <c r="I10135" i="4"/>
  <c r="I10134" i="4"/>
  <c r="I10133" i="4"/>
  <c r="I10132" i="4"/>
  <c r="I10131" i="4"/>
  <c r="I10130" i="4"/>
  <c r="I10129" i="4"/>
  <c r="I10128" i="4"/>
  <c r="I10127" i="4"/>
  <c r="I10126" i="4"/>
  <c r="I10125" i="4"/>
  <c r="I10124" i="4"/>
  <c r="I10123" i="4"/>
  <c r="I10122" i="4"/>
  <c r="I10121" i="4"/>
  <c r="I10120" i="4"/>
  <c r="I10119" i="4"/>
  <c r="I10118" i="4"/>
  <c r="I10117" i="4"/>
  <c r="I10116" i="4"/>
  <c r="I10115" i="4"/>
  <c r="I10114" i="4"/>
  <c r="I10113" i="4"/>
  <c r="I10112" i="4"/>
  <c r="I10111" i="4"/>
  <c r="I10110" i="4"/>
  <c r="I10109" i="4"/>
  <c r="I10108" i="4"/>
  <c r="I10107" i="4"/>
  <c r="I10106" i="4"/>
  <c r="I10105" i="4"/>
  <c r="I10104" i="4"/>
  <c r="I10103" i="4"/>
  <c r="I10102" i="4"/>
  <c r="I10101" i="4"/>
  <c r="I10100" i="4"/>
  <c r="I10099" i="4"/>
  <c r="I10098" i="4"/>
  <c r="I10097" i="4"/>
  <c r="I10096" i="4"/>
  <c r="I10095" i="4"/>
  <c r="I10094" i="4"/>
  <c r="I10093" i="4"/>
  <c r="I10092" i="4"/>
  <c r="I10091" i="4"/>
  <c r="I10090" i="4"/>
  <c r="I10089" i="4"/>
  <c r="I10088" i="4"/>
  <c r="I10087" i="4"/>
  <c r="I10086" i="4"/>
  <c r="I10085" i="4"/>
  <c r="I10084" i="4"/>
  <c r="I10083" i="4"/>
  <c r="I10082" i="4"/>
  <c r="I10081" i="4"/>
  <c r="I10080" i="4"/>
  <c r="I10079" i="4"/>
  <c r="I10078" i="4"/>
  <c r="I10077" i="4"/>
  <c r="I10076" i="4"/>
  <c r="I10075" i="4"/>
  <c r="I10074" i="4"/>
  <c r="I10073" i="4"/>
  <c r="I10072" i="4"/>
  <c r="I10071" i="4"/>
  <c r="I10070" i="4"/>
  <c r="I10069" i="4"/>
  <c r="I10068" i="4"/>
  <c r="I10067" i="4"/>
  <c r="I10066" i="4"/>
  <c r="I10065" i="4"/>
  <c r="I10064" i="4"/>
  <c r="I10063" i="4"/>
  <c r="I10062" i="4"/>
  <c r="I10061" i="4"/>
  <c r="I10060" i="4"/>
  <c r="I10059" i="4"/>
  <c r="I10058" i="4"/>
  <c r="I10057" i="4"/>
  <c r="I10056" i="4"/>
  <c r="I10055" i="4"/>
  <c r="I10054" i="4"/>
  <c r="I10053" i="4"/>
  <c r="I10052" i="4"/>
  <c r="I10051" i="4"/>
  <c r="I10050" i="4"/>
  <c r="I10049" i="4"/>
  <c r="I10048" i="4"/>
  <c r="I10047" i="4"/>
  <c r="I10046" i="4"/>
  <c r="I10045" i="4"/>
  <c r="I10044" i="4"/>
  <c r="I10043" i="4"/>
  <c r="I10042" i="4"/>
  <c r="I10041" i="4"/>
  <c r="I10040" i="4"/>
  <c r="I10039" i="4"/>
  <c r="I10038" i="4"/>
  <c r="I10037" i="4"/>
  <c r="I10036" i="4"/>
  <c r="I10035" i="4"/>
  <c r="I10034" i="4"/>
  <c r="I10033" i="4"/>
  <c r="I10032" i="4"/>
  <c r="I10031" i="4"/>
  <c r="I10030" i="4"/>
  <c r="I10029" i="4"/>
  <c r="I10028" i="4"/>
  <c r="I10027" i="4"/>
  <c r="I10026" i="4"/>
  <c r="I10025" i="4"/>
  <c r="I10024" i="4"/>
  <c r="I10023" i="4"/>
  <c r="I10022" i="4"/>
  <c r="I10021" i="4"/>
  <c r="I10020" i="4"/>
  <c r="I10019" i="4"/>
  <c r="I10018" i="4"/>
  <c r="I10017" i="4"/>
  <c r="I10016" i="4"/>
  <c r="I10015" i="4"/>
  <c r="I10014" i="4"/>
  <c r="I10013" i="4"/>
  <c r="I10012" i="4"/>
  <c r="I10011" i="4"/>
  <c r="I10010" i="4"/>
  <c r="I10009" i="4"/>
  <c r="I10008" i="4"/>
  <c r="I10007" i="4"/>
  <c r="I10006" i="4"/>
  <c r="I10005" i="4"/>
  <c r="I10004" i="4"/>
  <c r="I10003" i="4"/>
  <c r="I10002" i="4"/>
  <c r="I10001" i="4"/>
  <c r="I10000" i="4"/>
  <c r="I9999" i="4"/>
  <c r="I9998" i="4"/>
  <c r="I9997" i="4"/>
  <c r="I9996" i="4"/>
  <c r="I9995" i="4"/>
  <c r="I9994" i="4"/>
  <c r="I9993" i="4"/>
  <c r="I9992" i="4"/>
  <c r="I9991" i="4"/>
  <c r="I9990" i="4"/>
  <c r="I9989" i="4"/>
  <c r="I9988" i="4"/>
  <c r="I9987" i="4"/>
  <c r="I9986" i="4"/>
  <c r="I9985" i="4"/>
  <c r="I9984" i="4"/>
  <c r="I9983" i="4"/>
  <c r="I9982" i="4"/>
  <c r="I9981" i="4"/>
  <c r="I9980" i="4"/>
  <c r="I9979" i="4"/>
  <c r="I9978" i="4"/>
  <c r="I9977" i="4"/>
  <c r="I9976" i="4"/>
  <c r="I9975" i="4"/>
  <c r="I9974" i="4"/>
  <c r="I9973" i="4"/>
  <c r="I9972" i="4"/>
  <c r="I9971" i="4"/>
  <c r="I9970" i="4"/>
  <c r="I9969" i="4"/>
  <c r="I9968" i="4"/>
  <c r="I9967" i="4"/>
  <c r="I9966" i="4"/>
  <c r="I9965" i="4"/>
  <c r="I9964" i="4"/>
  <c r="I9963" i="4"/>
  <c r="I9962" i="4"/>
  <c r="I9961" i="4"/>
  <c r="I9960" i="4"/>
  <c r="I9959" i="4"/>
  <c r="I9958" i="4"/>
  <c r="I9957" i="4"/>
  <c r="I9956" i="4"/>
  <c r="I9955" i="4"/>
  <c r="I9954" i="4"/>
  <c r="I9953" i="4"/>
  <c r="I9952" i="4"/>
  <c r="I9951" i="4"/>
  <c r="I9950" i="4"/>
  <c r="I9949" i="4"/>
  <c r="I9948" i="4"/>
  <c r="I9947" i="4"/>
  <c r="I9946" i="4"/>
  <c r="I9945" i="4"/>
  <c r="I9944" i="4"/>
  <c r="I9943" i="4"/>
  <c r="I9942" i="4"/>
  <c r="I9941" i="4"/>
  <c r="I9940" i="4"/>
  <c r="I9939" i="4"/>
  <c r="I9938" i="4"/>
  <c r="I9937" i="4"/>
  <c r="I9936" i="4"/>
  <c r="I9935" i="4"/>
  <c r="I9934" i="4"/>
  <c r="I9933" i="4"/>
  <c r="I9932" i="4"/>
  <c r="I9931" i="4"/>
  <c r="I9930" i="4"/>
  <c r="I9929" i="4"/>
  <c r="I9928" i="4"/>
  <c r="I9927" i="4"/>
  <c r="I9926" i="4"/>
  <c r="I9925" i="4"/>
  <c r="I9924" i="4"/>
  <c r="I9923" i="4"/>
  <c r="I9922" i="4"/>
  <c r="I9921" i="4"/>
  <c r="I9920" i="4"/>
  <c r="I9919" i="4"/>
  <c r="I9918" i="4"/>
  <c r="I9917" i="4"/>
  <c r="I9916" i="4"/>
  <c r="I9915" i="4"/>
  <c r="I9914" i="4"/>
  <c r="I9913" i="4"/>
  <c r="I9912" i="4"/>
  <c r="I9911" i="4"/>
  <c r="I9910" i="4"/>
  <c r="I9909" i="4"/>
  <c r="I9908" i="4"/>
  <c r="I9907" i="4"/>
  <c r="I9906" i="4"/>
  <c r="I9905" i="4"/>
  <c r="I9904" i="4"/>
  <c r="I9903" i="4"/>
  <c r="I9902" i="4"/>
  <c r="I9901" i="4"/>
  <c r="I9900" i="4"/>
  <c r="I9899" i="4"/>
  <c r="I9898" i="4"/>
  <c r="I9897" i="4"/>
  <c r="I9896" i="4"/>
  <c r="I9895" i="4"/>
  <c r="I9894" i="4"/>
  <c r="I9893" i="4"/>
  <c r="I9892" i="4"/>
  <c r="I9891" i="4"/>
  <c r="I9890" i="4"/>
  <c r="I9889" i="4"/>
  <c r="I9888" i="4"/>
  <c r="I9887" i="4"/>
  <c r="I9886" i="4"/>
  <c r="I9885" i="4"/>
  <c r="I9884" i="4"/>
  <c r="I9883" i="4"/>
  <c r="I9882" i="4"/>
  <c r="I9881" i="4"/>
  <c r="I9880" i="4"/>
  <c r="I9879" i="4"/>
  <c r="I9878" i="4"/>
  <c r="I9877" i="4"/>
  <c r="I9876" i="4"/>
  <c r="I9875" i="4"/>
  <c r="I9874" i="4"/>
  <c r="I9873" i="4"/>
  <c r="I9872" i="4"/>
  <c r="I9871" i="4"/>
  <c r="I9870" i="4"/>
  <c r="I9869" i="4"/>
  <c r="I9868" i="4"/>
  <c r="I9867" i="4"/>
  <c r="I9866" i="4"/>
  <c r="I9865" i="4"/>
  <c r="I9864" i="4"/>
  <c r="I9863" i="4"/>
  <c r="I9862" i="4"/>
  <c r="I9861" i="4"/>
  <c r="I9860" i="4"/>
  <c r="I9859" i="4"/>
  <c r="I9858" i="4"/>
  <c r="I9857" i="4"/>
  <c r="I9856" i="4"/>
  <c r="I9855" i="4"/>
  <c r="I9854" i="4"/>
  <c r="I9853" i="4"/>
  <c r="I9852" i="4"/>
  <c r="I9851" i="4"/>
  <c r="I9850" i="4"/>
  <c r="I9849" i="4"/>
  <c r="I9848" i="4"/>
  <c r="I9847" i="4"/>
  <c r="I9846" i="4"/>
  <c r="I9845" i="4"/>
  <c r="I9844" i="4"/>
  <c r="I9843" i="4"/>
  <c r="I9842" i="4"/>
  <c r="I9841" i="4"/>
  <c r="I9840" i="4"/>
  <c r="I9839" i="4"/>
  <c r="I9838" i="4"/>
  <c r="I9837" i="4"/>
  <c r="I9836" i="4"/>
  <c r="I9835" i="4"/>
  <c r="I9834" i="4"/>
  <c r="I9833" i="4"/>
  <c r="I9832" i="4"/>
  <c r="I9831" i="4"/>
  <c r="I9830" i="4"/>
  <c r="I9829" i="4"/>
  <c r="I9828" i="4"/>
  <c r="I9827" i="4"/>
  <c r="I9826" i="4"/>
  <c r="I9825" i="4"/>
  <c r="I9824" i="4"/>
  <c r="I9823" i="4"/>
  <c r="I9822" i="4"/>
  <c r="I9821" i="4"/>
  <c r="I9820" i="4"/>
  <c r="I9819" i="4"/>
  <c r="I9818" i="4"/>
  <c r="I9817" i="4"/>
  <c r="I9816" i="4"/>
  <c r="I9815" i="4"/>
  <c r="I9814" i="4"/>
  <c r="I9813" i="4"/>
  <c r="I9812" i="4"/>
  <c r="I9811" i="4"/>
  <c r="I9810" i="4"/>
  <c r="I9809" i="4"/>
  <c r="I9808" i="4"/>
  <c r="I9807" i="4"/>
  <c r="I9806" i="4"/>
  <c r="I9805" i="4"/>
  <c r="I9804" i="4"/>
  <c r="I9803" i="4"/>
  <c r="I9802" i="4"/>
  <c r="I9801" i="4"/>
  <c r="I9800" i="4"/>
  <c r="I9799" i="4"/>
  <c r="I9798" i="4"/>
  <c r="I9797" i="4"/>
  <c r="I9796" i="4"/>
  <c r="I9795" i="4"/>
  <c r="I9794" i="4"/>
  <c r="I9793" i="4"/>
  <c r="I9792" i="4"/>
  <c r="I9791" i="4"/>
  <c r="I9790" i="4"/>
  <c r="I9789" i="4"/>
  <c r="I9788" i="4"/>
  <c r="I9787" i="4"/>
  <c r="I9786" i="4"/>
  <c r="I9785" i="4"/>
  <c r="I9784" i="4"/>
  <c r="I9783" i="4"/>
  <c r="I9782" i="4"/>
  <c r="I9781" i="4"/>
  <c r="I9780" i="4"/>
  <c r="I9779" i="4"/>
  <c r="I9778" i="4"/>
  <c r="I9777" i="4"/>
  <c r="I9776" i="4"/>
  <c r="I9775" i="4"/>
  <c r="I9774" i="4"/>
  <c r="I9773" i="4"/>
  <c r="I9772" i="4"/>
  <c r="I9771" i="4"/>
  <c r="I9770" i="4"/>
  <c r="I9769" i="4"/>
  <c r="I9768" i="4"/>
  <c r="I9767" i="4"/>
  <c r="I9766" i="4"/>
  <c r="I9765" i="4"/>
  <c r="I9764" i="4"/>
  <c r="I9763" i="4"/>
  <c r="I9762" i="4"/>
  <c r="I9761" i="4"/>
  <c r="I9760" i="4"/>
  <c r="I9759" i="4"/>
  <c r="I9758" i="4"/>
  <c r="I9757" i="4"/>
  <c r="I9756" i="4"/>
  <c r="I9755" i="4"/>
  <c r="I9754" i="4"/>
  <c r="I9753" i="4"/>
  <c r="I9752" i="4"/>
  <c r="I9751" i="4"/>
  <c r="I9750" i="4"/>
  <c r="I9749" i="4"/>
  <c r="I9748" i="4"/>
  <c r="I9747" i="4"/>
  <c r="I9746" i="4"/>
  <c r="I9745" i="4"/>
  <c r="I9744" i="4"/>
  <c r="I9743" i="4"/>
  <c r="I9742" i="4"/>
  <c r="I9741" i="4"/>
  <c r="I9740" i="4"/>
  <c r="I9739" i="4"/>
  <c r="I9738" i="4"/>
  <c r="I9737" i="4"/>
  <c r="I9736" i="4"/>
  <c r="I9735" i="4"/>
  <c r="I9734" i="4"/>
  <c r="I9733" i="4"/>
  <c r="I9732" i="4"/>
  <c r="I9731" i="4"/>
  <c r="I9730" i="4"/>
  <c r="I9729" i="4"/>
  <c r="I9728" i="4"/>
  <c r="I9727" i="4"/>
  <c r="I9726" i="4"/>
  <c r="I9725" i="4"/>
  <c r="I9724" i="4"/>
  <c r="I9723" i="4"/>
  <c r="I9722" i="4"/>
  <c r="I9721" i="4"/>
  <c r="I9720" i="4"/>
  <c r="I9719" i="4"/>
  <c r="I9718" i="4"/>
  <c r="I9717" i="4"/>
  <c r="I9716" i="4"/>
  <c r="I9715" i="4"/>
  <c r="I9714" i="4"/>
  <c r="I9713" i="4"/>
  <c r="I9712" i="4"/>
  <c r="I9711" i="4"/>
  <c r="I9710" i="4"/>
  <c r="I9709" i="4"/>
  <c r="I9708" i="4"/>
  <c r="I9707" i="4"/>
  <c r="I9706" i="4"/>
  <c r="I9705" i="4"/>
  <c r="I9704" i="4"/>
  <c r="I9703" i="4"/>
  <c r="I9702" i="4"/>
  <c r="I9701" i="4"/>
  <c r="I9700" i="4"/>
  <c r="I9699" i="4"/>
  <c r="I9698" i="4"/>
  <c r="I9697" i="4"/>
  <c r="I9696" i="4"/>
  <c r="I9695" i="4"/>
  <c r="I9694" i="4"/>
  <c r="I9693" i="4"/>
  <c r="I9692" i="4"/>
  <c r="I9691" i="4"/>
  <c r="I9690" i="4"/>
  <c r="I9689" i="4"/>
  <c r="I9688" i="4"/>
  <c r="I9687" i="4"/>
  <c r="I9686" i="4"/>
  <c r="I9685" i="4"/>
  <c r="I9684" i="4"/>
  <c r="I9683" i="4"/>
  <c r="I9682" i="4"/>
  <c r="I9681" i="4"/>
  <c r="I9680" i="4"/>
  <c r="I9679" i="4"/>
  <c r="I9678" i="4"/>
  <c r="I9677" i="4"/>
  <c r="I9676" i="4"/>
  <c r="I9675" i="4"/>
  <c r="I9674" i="4"/>
  <c r="I9673" i="4"/>
  <c r="I9672" i="4"/>
  <c r="I9671" i="4"/>
  <c r="I9670" i="4"/>
  <c r="I9669" i="4"/>
  <c r="I9668" i="4"/>
  <c r="I9667" i="4"/>
  <c r="I9666" i="4"/>
  <c r="I9665" i="4"/>
  <c r="I9664" i="4"/>
  <c r="I9663" i="4"/>
  <c r="I9662" i="4"/>
  <c r="I9661" i="4"/>
  <c r="I9660" i="4"/>
  <c r="I9659" i="4"/>
  <c r="I9658" i="4"/>
  <c r="I9657" i="4"/>
  <c r="I9656" i="4"/>
  <c r="I9655" i="4"/>
  <c r="I9654" i="4"/>
  <c r="I9653" i="4"/>
  <c r="I9652" i="4"/>
  <c r="I9651" i="4"/>
  <c r="I9650" i="4"/>
  <c r="I9649" i="4"/>
  <c r="I9648" i="4"/>
  <c r="I9647" i="4"/>
  <c r="I9646" i="4"/>
  <c r="I9645" i="4"/>
  <c r="I9644" i="4"/>
  <c r="I9643" i="4"/>
  <c r="I9642" i="4"/>
  <c r="I9641" i="4"/>
  <c r="I9640" i="4"/>
  <c r="I9639" i="4"/>
  <c r="I9638" i="4"/>
  <c r="I9637" i="4"/>
  <c r="I9636" i="4"/>
  <c r="I9635" i="4"/>
  <c r="I9634" i="4"/>
  <c r="I9633" i="4"/>
  <c r="I9632" i="4"/>
  <c r="I9631" i="4"/>
  <c r="I9630" i="4"/>
  <c r="I9629" i="4"/>
  <c r="I9628" i="4"/>
  <c r="I9627" i="4"/>
  <c r="I9626" i="4"/>
  <c r="I9625" i="4"/>
  <c r="I9624" i="4"/>
  <c r="I9623" i="4"/>
  <c r="I9622" i="4"/>
  <c r="I9621" i="4"/>
  <c r="I9620" i="4"/>
  <c r="I9619" i="4"/>
  <c r="I9618" i="4"/>
  <c r="I9617" i="4"/>
  <c r="I9616" i="4"/>
  <c r="I9615" i="4"/>
  <c r="I9614" i="4"/>
  <c r="I9613" i="4"/>
  <c r="I9612" i="4"/>
  <c r="I9611" i="4"/>
  <c r="I9610" i="4"/>
  <c r="I9609" i="4"/>
  <c r="I9608" i="4"/>
  <c r="I9607" i="4"/>
  <c r="I9606" i="4"/>
  <c r="I9605" i="4"/>
  <c r="I9604" i="4"/>
  <c r="I9603" i="4"/>
  <c r="I9602" i="4"/>
  <c r="I9601" i="4"/>
  <c r="I9600" i="4"/>
  <c r="I9599" i="4"/>
  <c r="I9598" i="4"/>
  <c r="I9597" i="4"/>
  <c r="I9596" i="4"/>
  <c r="I9595" i="4"/>
  <c r="I9594" i="4"/>
  <c r="I9593" i="4"/>
  <c r="I9592" i="4"/>
  <c r="I9591" i="4"/>
  <c r="I9590" i="4"/>
  <c r="I9589" i="4"/>
  <c r="I9588" i="4"/>
  <c r="I9587" i="4"/>
  <c r="I9586" i="4"/>
  <c r="I9585" i="4"/>
  <c r="I9584" i="4"/>
  <c r="I9583" i="4"/>
  <c r="I9582" i="4"/>
  <c r="I9581" i="4"/>
  <c r="I9580" i="4"/>
  <c r="I9579" i="4"/>
  <c r="I9578" i="4"/>
  <c r="I9577" i="4"/>
  <c r="I9576" i="4"/>
  <c r="I9575" i="4"/>
  <c r="I9574" i="4"/>
  <c r="I9573" i="4"/>
  <c r="I9572" i="4"/>
  <c r="I9571" i="4"/>
  <c r="I9570" i="4"/>
  <c r="I9569" i="4"/>
  <c r="I9568" i="4"/>
  <c r="I9567" i="4"/>
  <c r="I9566" i="4"/>
  <c r="I9565" i="4"/>
  <c r="I9564" i="4"/>
  <c r="I9563" i="4"/>
  <c r="I9562" i="4"/>
  <c r="I9561" i="4"/>
  <c r="I9560" i="4"/>
  <c r="I9559" i="4"/>
  <c r="I9558" i="4"/>
  <c r="I9557" i="4"/>
  <c r="I9556" i="4"/>
  <c r="I9555" i="4"/>
  <c r="I9554" i="4"/>
  <c r="I9553" i="4"/>
  <c r="I9552" i="4"/>
  <c r="I9551" i="4"/>
  <c r="I9550" i="4"/>
  <c r="I9549" i="4"/>
  <c r="I9548" i="4"/>
  <c r="I9547" i="4"/>
  <c r="I9546" i="4"/>
  <c r="I9545" i="4"/>
  <c r="I9544" i="4"/>
  <c r="I9543" i="4"/>
  <c r="I9542" i="4"/>
  <c r="I9541" i="4"/>
  <c r="I9540" i="4"/>
  <c r="I9539" i="4"/>
  <c r="I9538" i="4"/>
  <c r="I9537" i="4"/>
  <c r="I9536" i="4"/>
  <c r="I9535" i="4"/>
  <c r="I9534" i="4"/>
  <c r="I9533" i="4"/>
  <c r="I9532" i="4"/>
  <c r="I9531" i="4"/>
  <c r="I9530" i="4"/>
  <c r="I9529" i="4"/>
  <c r="I9528" i="4"/>
  <c r="I9527" i="4"/>
  <c r="I9526" i="4"/>
  <c r="I9525" i="4"/>
  <c r="I9524" i="4"/>
  <c r="I9523" i="4"/>
  <c r="I9522" i="4"/>
  <c r="I9521" i="4"/>
  <c r="I9520" i="4"/>
  <c r="I9519" i="4"/>
  <c r="I9518" i="4"/>
  <c r="I9517" i="4"/>
  <c r="I9516" i="4"/>
  <c r="I9515" i="4"/>
  <c r="I9514" i="4"/>
  <c r="I9513" i="4"/>
  <c r="I9512" i="4"/>
  <c r="I9511" i="4"/>
  <c r="I9510" i="4"/>
  <c r="I9509" i="4"/>
  <c r="I9508" i="4"/>
  <c r="I9507" i="4"/>
  <c r="I9506" i="4"/>
  <c r="I9505" i="4"/>
  <c r="I9504" i="4"/>
  <c r="I9503" i="4"/>
  <c r="I9502" i="4"/>
  <c r="I9501" i="4"/>
  <c r="I9500" i="4"/>
  <c r="I9499" i="4"/>
  <c r="I9498" i="4"/>
  <c r="I9497" i="4"/>
  <c r="I9496" i="4"/>
  <c r="I9495" i="4"/>
  <c r="I9494" i="4"/>
  <c r="I9493" i="4"/>
  <c r="I9492" i="4"/>
  <c r="I9491" i="4"/>
  <c r="I9490" i="4"/>
  <c r="I9489" i="4"/>
  <c r="I9488" i="4"/>
  <c r="I9487" i="4"/>
  <c r="I9486" i="4"/>
  <c r="I9485" i="4"/>
  <c r="I9484" i="4"/>
  <c r="I9483" i="4"/>
  <c r="I9482" i="4"/>
  <c r="I9481" i="4"/>
  <c r="I9480" i="4"/>
  <c r="I9479" i="4"/>
  <c r="I9478" i="4"/>
  <c r="I9477" i="4"/>
  <c r="I9476" i="4"/>
  <c r="I9475" i="4"/>
  <c r="I9474" i="4"/>
  <c r="I9473" i="4"/>
  <c r="I9472" i="4"/>
  <c r="I9471" i="4"/>
  <c r="I9470" i="4"/>
  <c r="I9469" i="4"/>
  <c r="I9468" i="4"/>
  <c r="I9467" i="4"/>
  <c r="I9466" i="4"/>
  <c r="I9465" i="4"/>
  <c r="I9464" i="4"/>
  <c r="I9463" i="4"/>
  <c r="I9462" i="4"/>
  <c r="I9461" i="4"/>
  <c r="I9460" i="4"/>
  <c r="I9459" i="4"/>
  <c r="I9458" i="4"/>
  <c r="I9457" i="4"/>
  <c r="I9456" i="4"/>
  <c r="I9455" i="4"/>
  <c r="I9454" i="4"/>
  <c r="I9453" i="4"/>
  <c r="I9452" i="4"/>
  <c r="I9451" i="4"/>
  <c r="I9450" i="4"/>
  <c r="I9449" i="4"/>
  <c r="I9448" i="4"/>
  <c r="I9447" i="4"/>
  <c r="I9446" i="4"/>
  <c r="I9445" i="4"/>
  <c r="I9444" i="4"/>
  <c r="I9443" i="4"/>
  <c r="I9442" i="4"/>
  <c r="I9441" i="4"/>
  <c r="I9440" i="4"/>
  <c r="I9439" i="4"/>
  <c r="I9438" i="4"/>
  <c r="I9437" i="4"/>
  <c r="I9436" i="4"/>
  <c r="I9435" i="4"/>
  <c r="I9434" i="4"/>
  <c r="I9433" i="4"/>
  <c r="I9432" i="4"/>
  <c r="I9431" i="4"/>
  <c r="I9430" i="4"/>
  <c r="I9429" i="4"/>
  <c r="I9428" i="4"/>
  <c r="I9427" i="4"/>
  <c r="I9426" i="4"/>
  <c r="I9425" i="4"/>
  <c r="I9424" i="4"/>
  <c r="I9423" i="4"/>
  <c r="I9422" i="4"/>
  <c r="I9421" i="4"/>
  <c r="I9420" i="4"/>
  <c r="I9419" i="4"/>
  <c r="I9418" i="4"/>
  <c r="I9417" i="4"/>
  <c r="I9416" i="4"/>
  <c r="I9415" i="4"/>
  <c r="I9414" i="4"/>
  <c r="I9413" i="4"/>
  <c r="I9412" i="4"/>
  <c r="I9411" i="4"/>
  <c r="I9410" i="4"/>
  <c r="I9409" i="4"/>
  <c r="I9408" i="4"/>
  <c r="I9407" i="4"/>
  <c r="I9406" i="4"/>
  <c r="I9405" i="4"/>
  <c r="I9404" i="4"/>
  <c r="I9403" i="4"/>
  <c r="I9402" i="4"/>
  <c r="I9401" i="4"/>
  <c r="I9400" i="4"/>
  <c r="I9399" i="4"/>
  <c r="I9398" i="4"/>
  <c r="I9397" i="4"/>
  <c r="I9396" i="4"/>
  <c r="I9395" i="4"/>
  <c r="I9394" i="4"/>
  <c r="I9393" i="4"/>
  <c r="I9392" i="4"/>
  <c r="I9391" i="4"/>
  <c r="I9390" i="4"/>
  <c r="I9389" i="4"/>
  <c r="I9388" i="4"/>
  <c r="I9387" i="4"/>
  <c r="I9386" i="4"/>
  <c r="I9385" i="4"/>
  <c r="I9384" i="4"/>
  <c r="I9383" i="4"/>
  <c r="I9382" i="4"/>
  <c r="I9381" i="4"/>
  <c r="I9380" i="4"/>
  <c r="I9379" i="4"/>
  <c r="I9378" i="4"/>
  <c r="I9377" i="4"/>
  <c r="I9376" i="4"/>
  <c r="I9375" i="4"/>
  <c r="I9374" i="4"/>
  <c r="I9373" i="4"/>
  <c r="I9372" i="4"/>
  <c r="I9371" i="4"/>
  <c r="I9370" i="4"/>
  <c r="I9369" i="4"/>
  <c r="I9368" i="4"/>
  <c r="I9367" i="4"/>
  <c r="I9366" i="4"/>
  <c r="I9365" i="4"/>
  <c r="I9364" i="4"/>
  <c r="I9363" i="4"/>
  <c r="I9362" i="4"/>
  <c r="I9361" i="4"/>
  <c r="I9360" i="4"/>
  <c r="I9359" i="4"/>
  <c r="I9358" i="4"/>
  <c r="I9357" i="4"/>
  <c r="I9356" i="4"/>
  <c r="I9355" i="4"/>
  <c r="I9354" i="4"/>
  <c r="I9353" i="4"/>
  <c r="I9352" i="4"/>
  <c r="I9351" i="4"/>
  <c r="I9350" i="4"/>
  <c r="I9349" i="4"/>
  <c r="I9348" i="4"/>
  <c r="I9347" i="4"/>
  <c r="I9346" i="4"/>
  <c r="I9345" i="4"/>
  <c r="I9344" i="4"/>
  <c r="I9343" i="4"/>
  <c r="I9342" i="4"/>
  <c r="I9341" i="4"/>
  <c r="I9340" i="4"/>
  <c r="I9339" i="4"/>
  <c r="I9338" i="4"/>
  <c r="I9337" i="4"/>
  <c r="I9336" i="4"/>
  <c r="I9335" i="4"/>
  <c r="I9334" i="4"/>
  <c r="I9333" i="4"/>
  <c r="I9332" i="4"/>
  <c r="I9331" i="4"/>
  <c r="I9330" i="4"/>
  <c r="I9329" i="4"/>
  <c r="I9328" i="4"/>
  <c r="I9327" i="4"/>
  <c r="I9326" i="4"/>
  <c r="I9325" i="4"/>
  <c r="I9324" i="4"/>
  <c r="I9323" i="4"/>
  <c r="I9322" i="4"/>
  <c r="I9321" i="4"/>
  <c r="I9320" i="4"/>
  <c r="I9319" i="4"/>
  <c r="I9318" i="4"/>
  <c r="I9317" i="4"/>
  <c r="I9316" i="4"/>
  <c r="I9315" i="4"/>
  <c r="I9314" i="4"/>
  <c r="I9313" i="4"/>
  <c r="I9312" i="4"/>
  <c r="I9311" i="4"/>
  <c r="I9310" i="4"/>
  <c r="I9309" i="4"/>
  <c r="I9308" i="4"/>
  <c r="I9307" i="4"/>
  <c r="I9306" i="4"/>
  <c r="I9305" i="4"/>
  <c r="I9304" i="4"/>
  <c r="I9303" i="4"/>
  <c r="I9302" i="4"/>
  <c r="I9301" i="4"/>
  <c r="I9300" i="4"/>
  <c r="I9299" i="4"/>
  <c r="I9298" i="4"/>
  <c r="I9297" i="4"/>
  <c r="I9296" i="4"/>
  <c r="I9295" i="4"/>
  <c r="I9294" i="4"/>
  <c r="I9293" i="4"/>
  <c r="I9292" i="4"/>
  <c r="I9291" i="4"/>
  <c r="I9290" i="4"/>
  <c r="I9289" i="4"/>
  <c r="I9288" i="4"/>
  <c r="I9287" i="4"/>
  <c r="I9286" i="4"/>
  <c r="I9285" i="4"/>
  <c r="I9284" i="4"/>
  <c r="I9283" i="4"/>
  <c r="I9282" i="4"/>
  <c r="I9281" i="4"/>
  <c r="I9280" i="4"/>
  <c r="I9279" i="4"/>
  <c r="I9278" i="4"/>
  <c r="I9277" i="4"/>
  <c r="I9276" i="4"/>
  <c r="I9275" i="4"/>
  <c r="I9274" i="4"/>
  <c r="I9273" i="4"/>
  <c r="I9272" i="4"/>
  <c r="I9271" i="4"/>
  <c r="I9270" i="4"/>
  <c r="I9269" i="4"/>
  <c r="I9268" i="4"/>
  <c r="I9267" i="4"/>
  <c r="I9266" i="4"/>
  <c r="I9265" i="4"/>
  <c r="I9264" i="4"/>
  <c r="I9263" i="4"/>
  <c r="I9262" i="4"/>
  <c r="I9261" i="4"/>
  <c r="I9260" i="4"/>
  <c r="I9259" i="4"/>
  <c r="I9258" i="4"/>
  <c r="I9257" i="4"/>
  <c r="I9256" i="4"/>
  <c r="I9255" i="4"/>
  <c r="I9254" i="4"/>
  <c r="I9253" i="4"/>
  <c r="I9252" i="4"/>
  <c r="I9251" i="4"/>
  <c r="I9250" i="4"/>
  <c r="I9249" i="4"/>
  <c r="I9248" i="4"/>
  <c r="I9247" i="4"/>
  <c r="I9246" i="4"/>
  <c r="I9245" i="4"/>
  <c r="I9244" i="4"/>
  <c r="I9243" i="4"/>
  <c r="I9242" i="4"/>
  <c r="I9241" i="4"/>
  <c r="I9240" i="4"/>
  <c r="I9239" i="4"/>
  <c r="I9238" i="4"/>
  <c r="I9237" i="4"/>
  <c r="I9236" i="4"/>
  <c r="I9235" i="4"/>
  <c r="I9234" i="4"/>
  <c r="I9233" i="4"/>
  <c r="I9232" i="4"/>
  <c r="I9231" i="4"/>
  <c r="I9230" i="4"/>
  <c r="I9229" i="4"/>
  <c r="I9228" i="4"/>
  <c r="I9227" i="4"/>
  <c r="I9226" i="4"/>
  <c r="I9225" i="4"/>
  <c r="I9224" i="4"/>
  <c r="I9223" i="4"/>
  <c r="I9222" i="4"/>
  <c r="I9221" i="4"/>
  <c r="I9220" i="4"/>
  <c r="I9219" i="4"/>
  <c r="I9218" i="4"/>
  <c r="I9217" i="4"/>
  <c r="I9216" i="4"/>
  <c r="I9215" i="4"/>
  <c r="I9214" i="4"/>
  <c r="I9213" i="4"/>
  <c r="I9212" i="4"/>
  <c r="I9211" i="4"/>
  <c r="I9210" i="4"/>
  <c r="I9209" i="4"/>
  <c r="I9208" i="4"/>
  <c r="I9207" i="4"/>
  <c r="I9206" i="4"/>
  <c r="I9205" i="4"/>
  <c r="I9204" i="4"/>
  <c r="I9203" i="4"/>
  <c r="I9202" i="4"/>
  <c r="I9201" i="4"/>
  <c r="I9200" i="4"/>
  <c r="I9199" i="4"/>
  <c r="I9198" i="4"/>
  <c r="I9197" i="4"/>
  <c r="I9196" i="4"/>
  <c r="I9195" i="4"/>
  <c r="I9194" i="4"/>
  <c r="I9193" i="4"/>
  <c r="I9192" i="4"/>
  <c r="I9191" i="4"/>
  <c r="I9190" i="4"/>
  <c r="I9189" i="4"/>
  <c r="I9188" i="4"/>
  <c r="I9187" i="4"/>
  <c r="I9186" i="4"/>
  <c r="I9185" i="4"/>
  <c r="I9184" i="4"/>
  <c r="I9183" i="4"/>
  <c r="I9182" i="4"/>
  <c r="I9181" i="4"/>
  <c r="I9180" i="4"/>
  <c r="I9179" i="4"/>
  <c r="I9178" i="4"/>
  <c r="I9177" i="4"/>
  <c r="I9176" i="4"/>
  <c r="I9175" i="4"/>
  <c r="I9174" i="4"/>
  <c r="I9173" i="4"/>
  <c r="I9172" i="4"/>
  <c r="I9171" i="4"/>
  <c r="I9170" i="4"/>
  <c r="I9169" i="4"/>
  <c r="I9168" i="4"/>
  <c r="I9167" i="4"/>
  <c r="I9166" i="4"/>
  <c r="I9165" i="4"/>
  <c r="I9164" i="4"/>
  <c r="I9163" i="4"/>
  <c r="I9162" i="4"/>
  <c r="I9161" i="4"/>
  <c r="I9160" i="4"/>
  <c r="I9159" i="4"/>
  <c r="I9158" i="4"/>
  <c r="I9157" i="4"/>
  <c r="I9156" i="4"/>
  <c r="I9155" i="4"/>
  <c r="I9154" i="4"/>
  <c r="I9153" i="4"/>
  <c r="I9152" i="4"/>
  <c r="I9151" i="4"/>
  <c r="I9150" i="4"/>
  <c r="I9149" i="4"/>
  <c r="I9148" i="4"/>
  <c r="I9147" i="4"/>
  <c r="I9146" i="4"/>
  <c r="I9145" i="4"/>
  <c r="I9144" i="4"/>
  <c r="I9143" i="4"/>
  <c r="I9142" i="4"/>
  <c r="I9141" i="4"/>
  <c r="I9140" i="4"/>
  <c r="I9139" i="4"/>
  <c r="I9138" i="4"/>
  <c r="I9137" i="4"/>
  <c r="I9136" i="4"/>
  <c r="I9135" i="4"/>
  <c r="I9134" i="4"/>
  <c r="I9133" i="4"/>
  <c r="I9132" i="4"/>
  <c r="I9131" i="4"/>
  <c r="I9130" i="4"/>
  <c r="I9129" i="4"/>
  <c r="I9128" i="4"/>
  <c r="I9127" i="4"/>
  <c r="I9126" i="4"/>
  <c r="I9125" i="4"/>
  <c r="I9124" i="4"/>
  <c r="I9123" i="4"/>
  <c r="I9122" i="4"/>
  <c r="I9121" i="4"/>
  <c r="I9120" i="4"/>
  <c r="I9119" i="4"/>
  <c r="I9118" i="4"/>
  <c r="I9117" i="4"/>
  <c r="I9116" i="4"/>
  <c r="I9115" i="4"/>
  <c r="I9114" i="4"/>
  <c r="I9113" i="4"/>
  <c r="I9112" i="4"/>
  <c r="I9111" i="4"/>
  <c r="I9110" i="4"/>
  <c r="I9109" i="4"/>
  <c r="I9108" i="4"/>
  <c r="I9107" i="4"/>
  <c r="I9106" i="4"/>
  <c r="I9105" i="4"/>
  <c r="I9104" i="4"/>
  <c r="I9103" i="4"/>
  <c r="I9102" i="4"/>
  <c r="I9101" i="4"/>
  <c r="I9100" i="4"/>
  <c r="I9099" i="4"/>
  <c r="I9098" i="4"/>
  <c r="I9097" i="4"/>
  <c r="I9096" i="4"/>
  <c r="I9095" i="4"/>
  <c r="I9094" i="4"/>
  <c r="I9093" i="4"/>
  <c r="I9092" i="4"/>
  <c r="I9091" i="4"/>
  <c r="I9090" i="4"/>
  <c r="I9089" i="4"/>
  <c r="I9088" i="4"/>
  <c r="I9087" i="4"/>
  <c r="I9086" i="4"/>
  <c r="I9085" i="4"/>
  <c r="I9084" i="4"/>
  <c r="I9083" i="4"/>
  <c r="I9082" i="4"/>
  <c r="I9081" i="4"/>
  <c r="I9080" i="4"/>
  <c r="I9079" i="4"/>
  <c r="I9078" i="4"/>
  <c r="I9077" i="4"/>
  <c r="I9076" i="4"/>
  <c r="I9075" i="4"/>
  <c r="I9074" i="4"/>
  <c r="I9073" i="4"/>
  <c r="I9072" i="4"/>
  <c r="I9071" i="4"/>
  <c r="I9070" i="4"/>
  <c r="I9069" i="4"/>
  <c r="I9068" i="4"/>
  <c r="I9067" i="4"/>
  <c r="I9066" i="4"/>
  <c r="I9065" i="4"/>
  <c r="I9064" i="4"/>
  <c r="I9063" i="4"/>
  <c r="I9062" i="4"/>
  <c r="I9061" i="4"/>
  <c r="I9060" i="4"/>
  <c r="I9059" i="4"/>
  <c r="I9058" i="4"/>
  <c r="I9057" i="4"/>
  <c r="I9056" i="4"/>
  <c r="I9055" i="4"/>
  <c r="I9054" i="4"/>
  <c r="I9053" i="4"/>
  <c r="I9052" i="4"/>
  <c r="I9051" i="4"/>
  <c r="I9050" i="4"/>
  <c r="I9049" i="4"/>
  <c r="I9048" i="4"/>
  <c r="I9047" i="4"/>
  <c r="I9046" i="4"/>
  <c r="I9045" i="4"/>
  <c r="I9044" i="4"/>
  <c r="I9043" i="4"/>
  <c r="I9042" i="4"/>
  <c r="I9041" i="4"/>
  <c r="I9040" i="4"/>
  <c r="I9039" i="4"/>
  <c r="I9038" i="4"/>
  <c r="I9037" i="4"/>
  <c r="I9036" i="4"/>
  <c r="I9035" i="4"/>
  <c r="I9034" i="4"/>
  <c r="I9033" i="4"/>
  <c r="I9032" i="4"/>
  <c r="I9031" i="4"/>
  <c r="I9030" i="4"/>
  <c r="I9029" i="4"/>
  <c r="I9028" i="4"/>
  <c r="I9027" i="4"/>
  <c r="I9026" i="4"/>
  <c r="I9025" i="4"/>
  <c r="I9024" i="4"/>
  <c r="I9023" i="4"/>
  <c r="I9022" i="4"/>
  <c r="I9021" i="4"/>
  <c r="I9020" i="4"/>
  <c r="I9019" i="4"/>
  <c r="I9018" i="4"/>
  <c r="I9017" i="4"/>
  <c r="I9016" i="4"/>
  <c r="I9015" i="4"/>
  <c r="I9014" i="4"/>
  <c r="I9013" i="4"/>
  <c r="I9012" i="4"/>
  <c r="I9011" i="4"/>
  <c r="I9010" i="4"/>
  <c r="I9009" i="4"/>
  <c r="I9008" i="4"/>
  <c r="I9007" i="4"/>
  <c r="I9006" i="4"/>
  <c r="I9005" i="4"/>
  <c r="I9004" i="4"/>
  <c r="I9003" i="4"/>
  <c r="I9002" i="4"/>
  <c r="I9001" i="4"/>
  <c r="I9000" i="4"/>
  <c r="I8999" i="4"/>
  <c r="I8998" i="4"/>
  <c r="I8997" i="4"/>
  <c r="I8996" i="4"/>
  <c r="I8995" i="4"/>
  <c r="I8994" i="4"/>
  <c r="I8993" i="4"/>
  <c r="I8992" i="4"/>
  <c r="I8991" i="4"/>
  <c r="I8990" i="4"/>
  <c r="I8989" i="4"/>
  <c r="I8988" i="4"/>
  <c r="I8987" i="4"/>
  <c r="I8986" i="4"/>
  <c r="I8985" i="4"/>
  <c r="I8984" i="4"/>
  <c r="I8983" i="4"/>
  <c r="I8982" i="4"/>
  <c r="I8981" i="4"/>
  <c r="I8980" i="4"/>
  <c r="I8979" i="4"/>
  <c r="I8978" i="4"/>
  <c r="I8977" i="4"/>
  <c r="I8976" i="4"/>
  <c r="I8975" i="4"/>
  <c r="I8974" i="4"/>
  <c r="I8973" i="4"/>
  <c r="I8972" i="4"/>
  <c r="I8971" i="4"/>
  <c r="I8970" i="4"/>
  <c r="I8969" i="4"/>
  <c r="I8968" i="4"/>
  <c r="I8967" i="4"/>
  <c r="I8966" i="4"/>
  <c r="I8965" i="4"/>
  <c r="I8964" i="4"/>
  <c r="I8963" i="4"/>
  <c r="I8962" i="4"/>
  <c r="I8961" i="4"/>
  <c r="I8960" i="4"/>
  <c r="I8959" i="4"/>
  <c r="I8958" i="4"/>
  <c r="I8957" i="4"/>
  <c r="I8956" i="4"/>
  <c r="I8955" i="4"/>
  <c r="I8954" i="4"/>
  <c r="I8953" i="4"/>
  <c r="I8952" i="4"/>
  <c r="I8951" i="4"/>
  <c r="I8950" i="4"/>
  <c r="I8949" i="4"/>
  <c r="I8948" i="4"/>
  <c r="I8947" i="4"/>
  <c r="I8946" i="4"/>
  <c r="I8945" i="4"/>
  <c r="I8944" i="4"/>
  <c r="I8943" i="4"/>
  <c r="I8942" i="4"/>
  <c r="I8941" i="4"/>
  <c r="I8940" i="4"/>
  <c r="I8939" i="4"/>
  <c r="I8938" i="4"/>
  <c r="I8937" i="4"/>
  <c r="I8936" i="4"/>
  <c r="I8935" i="4"/>
  <c r="I8934" i="4"/>
  <c r="I8933" i="4"/>
  <c r="I8932" i="4"/>
  <c r="I8931" i="4"/>
  <c r="I8930" i="4"/>
  <c r="I8929" i="4"/>
  <c r="I8928" i="4"/>
  <c r="I8927" i="4"/>
  <c r="I8926" i="4"/>
  <c r="I8925" i="4"/>
  <c r="I8924" i="4"/>
  <c r="I8923" i="4"/>
  <c r="I8922" i="4"/>
  <c r="I8921" i="4"/>
  <c r="I8920" i="4"/>
  <c r="I8919" i="4"/>
  <c r="I8918" i="4"/>
  <c r="I8917" i="4"/>
  <c r="I8916" i="4"/>
  <c r="I8915" i="4"/>
  <c r="I8914" i="4"/>
  <c r="I8913" i="4"/>
  <c r="I8912" i="4"/>
  <c r="I8911" i="4"/>
  <c r="I8910" i="4"/>
  <c r="I8909" i="4"/>
  <c r="I8908" i="4"/>
  <c r="I8907" i="4"/>
  <c r="I8906" i="4"/>
  <c r="I8905" i="4"/>
  <c r="I8904" i="4"/>
  <c r="I8903" i="4"/>
  <c r="I8902" i="4"/>
  <c r="I8901" i="4"/>
  <c r="I8900" i="4"/>
  <c r="I8899" i="4"/>
  <c r="I8898" i="4"/>
  <c r="I8897" i="4"/>
  <c r="I8896" i="4"/>
  <c r="I8895" i="4"/>
  <c r="I8894" i="4"/>
  <c r="I8893" i="4"/>
  <c r="I8892" i="4"/>
  <c r="I8891" i="4"/>
  <c r="I8890" i="4"/>
  <c r="I8889" i="4"/>
  <c r="I8888" i="4"/>
  <c r="I8887" i="4"/>
  <c r="I8886" i="4"/>
  <c r="I8885" i="4"/>
  <c r="I8884" i="4"/>
  <c r="I8883" i="4"/>
  <c r="I8882" i="4"/>
  <c r="I8881" i="4"/>
  <c r="I8880" i="4"/>
  <c r="I8879" i="4"/>
  <c r="I8878" i="4"/>
  <c r="I8877" i="4"/>
  <c r="I8876" i="4"/>
  <c r="I8875" i="4"/>
  <c r="I8874" i="4"/>
  <c r="I8873" i="4"/>
  <c r="I8872" i="4"/>
  <c r="I8871" i="4"/>
  <c r="I8870" i="4"/>
  <c r="I8869" i="4"/>
  <c r="I8868" i="4"/>
  <c r="I8867" i="4"/>
  <c r="I8866" i="4"/>
  <c r="I8865" i="4"/>
  <c r="I8864" i="4"/>
  <c r="I8863" i="4"/>
  <c r="I8862" i="4"/>
  <c r="I8861" i="4"/>
  <c r="I8860" i="4"/>
  <c r="I8859" i="4"/>
  <c r="I8858" i="4"/>
  <c r="I8857" i="4"/>
  <c r="I8856" i="4"/>
  <c r="I8855" i="4"/>
  <c r="I8854" i="4"/>
  <c r="I8853" i="4"/>
  <c r="I8852" i="4"/>
  <c r="I8851" i="4"/>
  <c r="I8850" i="4"/>
  <c r="I8849" i="4"/>
  <c r="I8848" i="4"/>
  <c r="I8847" i="4"/>
  <c r="I8846" i="4"/>
  <c r="I8845" i="4"/>
  <c r="I8844" i="4"/>
  <c r="I8843" i="4"/>
  <c r="I8842" i="4"/>
  <c r="I8841" i="4"/>
  <c r="I8840" i="4"/>
  <c r="I8839" i="4"/>
  <c r="I8838" i="4"/>
  <c r="I8837" i="4"/>
  <c r="I8836" i="4"/>
  <c r="I8835" i="4"/>
  <c r="I8834" i="4"/>
  <c r="I8833" i="4"/>
  <c r="I8832" i="4"/>
  <c r="I8831" i="4"/>
  <c r="I8830" i="4"/>
  <c r="I8829" i="4"/>
  <c r="I8828" i="4"/>
  <c r="I8827" i="4"/>
  <c r="I8826" i="4"/>
  <c r="I8825" i="4"/>
  <c r="I8824" i="4"/>
  <c r="I8823" i="4"/>
  <c r="I8822" i="4"/>
  <c r="I8821" i="4"/>
  <c r="I8820" i="4"/>
  <c r="I8819" i="4"/>
  <c r="I8818" i="4"/>
  <c r="I8817" i="4"/>
  <c r="I8816" i="4"/>
  <c r="I8815" i="4"/>
  <c r="I8814" i="4"/>
  <c r="I8813" i="4"/>
  <c r="I8812" i="4"/>
  <c r="I8811" i="4"/>
  <c r="I8810" i="4"/>
  <c r="I8809" i="4"/>
  <c r="I8808" i="4"/>
  <c r="I8807" i="4"/>
  <c r="I8806" i="4"/>
  <c r="I8805" i="4"/>
  <c r="I8804" i="4"/>
  <c r="I8803" i="4"/>
  <c r="I8802" i="4"/>
  <c r="I8801" i="4"/>
  <c r="I8800" i="4"/>
  <c r="I8799" i="4"/>
  <c r="I8798" i="4"/>
  <c r="I8797" i="4"/>
  <c r="I8796" i="4"/>
  <c r="I8795" i="4"/>
  <c r="I8794" i="4"/>
  <c r="I8793" i="4"/>
  <c r="I8792" i="4"/>
  <c r="I8791" i="4"/>
  <c r="I8790" i="4"/>
  <c r="I8789" i="4"/>
  <c r="I8788" i="4"/>
  <c r="I8787" i="4"/>
  <c r="I8786" i="4"/>
  <c r="I8785" i="4"/>
  <c r="I8784" i="4"/>
  <c r="I8783" i="4"/>
  <c r="I8782" i="4"/>
  <c r="I8781" i="4"/>
  <c r="I8780" i="4"/>
  <c r="I8779" i="4"/>
  <c r="I8778" i="4"/>
  <c r="I8777" i="4"/>
  <c r="I8776" i="4"/>
  <c r="I8775" i="4"/>
  <c r="I8774" i="4"/>
  <c r="I8773" i="4"/>
  <c r="I8772" i="4"/>
  <c r="I8771" i="4"/>
  <c r="I8770" i="4"/>
  <c r="I8769" i="4"/>
  <c r="I8768" i="4"/>
  <c r="I8767" i="4"/>
  <c r="I8766" i="4"/>
  <c r="I8765" i="4"/>
  <c r="I8764" i="4"/>
  <c r="I8763" i="4"/>
  <c r="I8762" i="4"/>
  <c r="I8761" i="4"/>
  <c r="I8760" i="4"/>
  <c r="I8759" i="4"/>
  <c r="I8758" i="4"/>
  <c r="I8757" i="4"/>
  <c r="I8756" i="4"/>
  <c r="I8755" i="4"/>
  <c r="I8754" i="4"/>
  <c r="I8753" i="4"/>
  <c r="I8752" i="4"/>
  <c r="I8751" i="4"/>
  <c r="I8750" i="4"/>
  <c r="I8749" i="4"/>
  <c r="I8748" i="4"/>
  <c r="I8747" i="4"/>
  <c r="I8746" i="4"/>
  <c r="I8745" i="4"/>
  <c r="I8744" i="4"/>
  <c r="I8743" i="4"/>
  <c r="I8742" i="4"/>
  <c r="I8741" i="4"/>
  <c r="I8740" i="4"/>
  <c r="I8739" i="4"/>
  <c r="I8738" i="4"/>
  <c r="I8737" i="4"/>
  <c r="I8736" i="4"/>
  <c r="I8735" i="4"/>
  <c r="I8734" i="4"/>
  <c r="I8733" i="4"/>
  <c r="I8732" i="4"/>
  <c r="I8731" i="4"/>
  <c r="I8730" i="4"/>
  <c r="I8729" i="4"/>
  <c r="I8728" i="4"/>
  <c r="I8727" i="4"/>
  <c r="I8726" i="4"/>
  <c r="I8725" i="4"/>
  <c r="I8724" i="4"/>
  <c r="I8723" i="4"/>
  <c r="I8722" i="4"/>
  <c r="I8721" i="4"/>
  <c r="I8720" i="4"/>
  <c r="I8719" i="4"/>
  <c r="I8718" i="4"/>
  <c r="I8717" i="4"/>
  <c r="I8716" i="4"/>
  <c r="I8715" i="4"/>
  <c r="I8714" i="4"/>
  <c r="I8713" i="4"/>
  <c r="I8712" i="4"/>
  <c r="I8711" i="4"/>
  <c r="I8710" i="4"/>
  <c r="I8709" i="4"/>
  <c r="I8708" i="4"/>
  <c r="I8707" i="4"/>
  <c r="I8706" i="4"/>
  <c r="I8705" i="4"/>
  <c r="I8704" i="4"/>
  <c r="I8703" i="4"/>
  <c r="I8702" i="4"/>
  <c r="I8701" i="4"/>
  <c r="I8700" i="4"/>
  <c r="I8699" i="4"/>
  <c r="I8698" i="4"/>
  <c r="I8697" i="4"/>
  <c r="I8696" i="4"/>
  <c r="I8695" i="4"/>
  <c r="I8694" i="4"/>
  <c r="I8693" i="4"/>
  <c r="I8692" i="4"/>
  <c r="I8691" i="4"/>
  <c r="I8690" i="4"/>
  <c r="I8689" i="4"/>
  <c r="I8688" i="4"/>
  <c r="I8687" i="4"/>
  <c r="I8686" i="4"/>
  <c r="I8685" i="4"/>
  <c r="I8684" i="4"/>
  <c r="I8683" i="4"/>
  <c r="I8682" i="4"/>
  <c r="I8681" i="4"/>
  <c r="I8680" i="4"/>
  <c r="I8679" i="4"/>
  <c r="I8678" i="4"/>
  <c r="I8677" i="4"/>
  <c r="I8676" i="4"/>
  <c r="I8675" i="4"/>
  <c r="I8674" i="4"/>
  <c r="I8673" i="4"/>
  <c r="I8672" i="4"/>
  <c r="I8671" i="4"/>
  <c r="I8670" i="4"/>
  <c r="I8669" i="4"/>
  <c r="I8668" i="4"/>
  <c r="I8667" i="4"/>
  <c r="I8666" i="4"/>
  <c r="I8665" i="4"/>
  <c r="I8664" i="4"/>
  <c r="I8663" i="4"/>
  <c r="I8662" i="4"/>
  <c r="I8661" i="4"/>
  <c r="I8660" i="4"/>
  <c r="I8659" i="4"/>
  <c r="I8658" i="4"/>
  <c r="I8657" i="4"/>
  <c r="I8656" i="4"/>
  <c r="I8655" i="4"/>
  <c r="I8654" i="4"/>
  <c r="I8653" i="4"/>
  <c r="I8652" i="4"/>
  <c r="I8651" i="4"/>
  <c r="I8650" i="4"/>
  <c r="I8649" i="4"/>
  <c r="I8648" i="4"/>
  <c r="I8647" i="4"/>
  <c r="I8646" i="4"/>
  <c r="I8645" i="4"/>
  <c r="I8644" i="4"/>
  <c r="I8643" i="4"/>
  <c r="I8642" i="4"/>
  <c r="I8641" i="4"/>
  <c r="I8640" i="4"/>
  <c r="I8639" i="4"/>
  <c r="I8638" i="4"/>
  <c r="I8637" i="4"/>
  <c r="I8636" i="4"/>
  <c r="I8635" i="4"/>
  <c r="I8634" i="4"/>
  <c r="I8633" i="4"/>
  <c r="I8632" i="4"/>
  <c r="I8631" i="4"/>
  <c r="I8630" i="4"/>
  <c r="I8629" i="4"/>
  <c r="I8628" i="4"/>
  <c r="I8627" i="4"/>
  <c r="I8626" i="4"/>
  <c r="I8625" i="4"/>
  <c r="I8624" i="4"/>
  <c r="I8623" i="4"/>
  <c r="I8622" i="4"/>
  <c r="I8621" i="4"/>
  <c r="I8620" i="4"/>
  <c r="I8619" i="4"/>
  <c r="I8618" i="4"/>
  <c r="I8617" i="4"/>
  <c r="I8616" i="4"/>
  <c r="I8615" i="4"/>
  <c r="I8614" i="4"/>
  <c r="I8613" i="4"/>
  <c r="I8612" i="4"/>
  <c r="I8611" i="4"/>
  <c r="I8610" i="4"/>
  <c r="I8609" i="4"/>
  <c r="I8608" i="4"/>
  <c r="I8607" i="4"/>
  <c r="I8606" i="4"/>
  <c r="I8605" i="4"/>
  <c r="I8604" i="4"/>
  <c r="I8603" i="4"/>
  <c r="I8602" i="4"/>
  <c r="I8601" i="4"/>
  <c r="I8600" i="4"/>
  <c r="I8599" i="4"/>
  <c r="I8598" i="4"/>
  <c r="I8597" i="4"/>
  <c r="I8596" i="4"/>
  <c r="I8595" i="4"/>
  <c r="I8594" i="4"/>
  <c r="I8593" i="4"/>
  <c r="I8592" i="4"/>
  <c r="I8591" i="4"/>
  <c r="I8590" i="4"/>
  <c r="I8589" i="4"/>
  <c r="I8588" i="4"/>
  <c r="I8587" i="4"/>
  <c r="I8586" i="4"/>
  <c r="I8585" i="4"/>
  <c r="I8584" i="4"/>
  <c r="I8583" i="4"/>
  <c r="I8582" i="4"/>
  <c r="I8581" i="4"/>
  <c r="I8580" i="4"/>
  <c r="I8579" i="4"/>
  <c r="I8578" i="4"/>
  <c r="I8577" i="4"/>
  <c r="I8576" i="4"/>
  <c r="I8575" i="4"/>
  <c r="I8574" i="4"/>
  <c r="I8573" i="4"/>
  <c r="I8572" i="4"/>
  <c r="I8571" i="4"/>
  <c r="I8570" i="4"/>
  <c r="I8569" i="4"/>
  <c r="I8568" i="4"/>
  <c r="I8567" i="4"/>
  <c r="I8566" i="4"/>
  <c r="I8565" i="4"/>
  <c r="I8564" i="4"/>
  <c r="I8563" i="4"/>
  <c r="I8562" i="4"/>
  <c r="I8561" i="4"/>
  <c r="I8560" i="4"/>
  <c r="I8559" i="4"/>
  <c r="I8558" i="4"/>
  <c r="I8557" i="4"/>
  <c r="I8556" i="4"/>
  <c r="I8555" i="4"/>
  <c r="I8554" i="4"/>
  <c r="I8553" i="4"/>
  <c r="I8552" i="4"/>
  <c r="I8551" i="4"/>
  <c r="I8550" i="4"/>
  <c r="I8549" i="4"/>
  <c r="I8548" i="4"/>
  <c r="I8547" i="4"/>
  <c r="I8546" i="4"/>
  <c r="I8545" i="4"/>
  <c r="I8544" i="4"/>
  <c r="I8543" i="4"/>
  <c r="I8542" i="4"/>
  <c r="I8541" i="4"/>
  <c r="I8540" i="4"/>
  <c r="I8539" i="4"/>
  <c r="I8538" i="4"/>
  <c r="I8537" i="4"/>
  <c r="I8536" i="4"/>
  <c r="I8535" i="4"/>
  <c r="I8534" i="4"/>
  <c r="I8533" i="4"/>
  <c r="I8532" i="4"/>
  <c r="I8531" i="4"/>
  <c r="I8530" i="4"/>
  <c r="I8529" i="4"/>
  <c r="I8528" i="4"/>
  <c r="I8527" i="4"/>
  <c r="I8526" i="4"/>
  <c r="I8525" i="4"/>
  <c r="I8524" i="4"/>
  <c r="I8523" i="4"/>
  <c r="I8522" i="4"/>
  <c r="I8521" i="4"/>
  <c r="I8520" i="4"/>
  <c r="I8519" i="4"/>
  <c r="I8518" i="4"/>
  <c r="I8517" i="4"/>
  <c r="I8516" i="4"/>
  <c r="I8515" i="4"/>
  <c r="I8514" i="4"/>
  <c r="I8513" i="4"/>
  <c r="I8512" i="4"/>
  <c r="I8511" i="4"/>
  <c r="I8510" i="4"/>
  <c r="I8509" i="4"/>
  <c r="I8508" i="4"/>
  <c r="I8507" i="4"/>
  <c r="I8506" i="4"/>
  <c r="I8505" i="4"/>
  <c r="I8504" i="4"/>
  <c r="I8503" i="4"/>
  <c r="I8502" i="4"/>
  <c r="I8501" i="4"/>
  <c r="I8500" i="4"/>
  <c r="I8499" i="4"/>
  <c r="I8498" i="4"/>
  <c r="I8497" i="4"/>
  <c r="I8496" i="4"/>
  <c r="I8495" i="4"/>
  <c r="I8494" i="4"/>
  <c r="I8493" i="4"/>
  <c r="I8492" i="4"/>
  <c r="I8491" i="4"/>
  <c r="I8490" i="4"/>
  <c r="I8489" i="4"/>
  <c r="I8488" i="4"/>
  <c r="I8487" i="4"/>
  <c r="I8486" i="4"/>
  <c r="I8485" i="4"/>
  <c r="I8484" i="4"/>
  <c r="I8483" i="4"/>
  <c r="I8482" i="4"/>
  <c r="I8481" i="4"/>
  <c r="I8480" i="4"/>
  <c r="I8479" i="4"/>
  <c r="I8478" i="4"/>
  <c r="I8477" i="4"/>
  <c r="I8476" i="4"/>
  <c r="I8475" i="4"/>
  <c r="I8474" i="4"/>
  <c r="I8473" i="4"/>
  <c r="I8472" i="4"/>
  <c r="I8471" i="4"/>
  <c r="I8470" i="4"/>
  <c r="I8469" i="4"/>
  <c r="I8468" i="4"/>
  <c r="I8467" i="4"/>
  <c r="I8466" i="4"/>
  <c r="I8465" i="4"/>
  <c r="I8464" i="4"/>
  <c r="I8463" i="4"/>
  <c r="I8462" i="4"/>
  <c r="I8461" i="4"/>
  <c r="I8460" i="4"/>
  <c r="I8459" i="4"/>
  <c r="I8458" i="4"/>
  <c r="I8457" i="4"/>
  <c r="I8456" i="4"/>
  <c r="I8455" i="4"/>
  <c r="I8454" i="4"/>
  <c r="I8453" i="4"/>
  <c r="I8452" i="4"/>
  <c r="I8451" i="4"/>
  <c r="I8450" i="4"/>
  <c r="I8449" i="4"/>
  <c r="I8448" i="4"/>
  <c r="I8447" i="4"/>
  <c r="I8446" i="4"/>
  <c r="I8445" i="4"/>
  <c r="I8444" i="4"/>
  <c r="I8443" i="4"/>
  <c r="I8442" i="4"/>
  <c r="I8441" i="4"/>
  <c r="I8440" i="4"/>
  <c r="I8439" i="4"/>
  <c r="I8438" i="4"/>
  <c r="I8437" i="4"/>
  <c r="I8436" i="4"/>
  <c r="I8435" i="4"/>
  <c r="I8434" i="4"/>
  <c r="I8433" i="4"/>
  <c r="I8432" i="4"/>
  <c r="I8431" i="4"/>
  <c r="I8430" i="4"/>
  <c r="I8429" i="4"/>
  <c r="I8428" i="4"/>
  <c r="I8427" i="4"/>
  <c r="I8426" i="4"/>
  <c r="I8425" i="4"/>
  <c r="I8424" i="4"/>
  <c r="I8423" i="4"/>
  <c r="I8422" i="4"/>
  <c r="I8421" i="4"/>
  <c r="I8420" i="4"/>
  <c r="I8419" i="4"/>
  <c r="I8418" i="4"/>
  <c r="I8417" i="4"/>
  <c r="I8416" i="4"/>
  <c r="I8415" i="4"/>
  <c r="I8414" i="4"/>
  <c r="I8413" i="4"/>
  <c r="I8412" i="4"/>
  <c r="I8411" i="4"/>
  <c r="I8410" i="4"/>
  <c r="I8409" i="4"/>
  <c r="I8408" i="4"/>
  <c r="I8407" i="4"/>
  <c r="I8406" i="4"/>
  <c r="I8405" i="4"/>
  <c r="I8404" i="4"/>
  <c r="I8403" i="4"/>
  <c r="I8402" i="4"/>
  <c r="I8401" i="4"/>
  <c r="I8400" i="4"/>
  <c r="I8399" i="4"/>
  <c r="I8398" i="4"/>
  <c r="I8397" i="4"/>
  <c r="I8396" i="4"/>
  <c r="I8395" i="4"/>
  <c r="I8394" i="4"/>
  <c r="I8393" i="4"/>
  <c r="I8392" i="4"/>
  <c r="I8391" i="4"/>
  <c r="I8390" i="4"/>
  <c r="I8389" i="4"/>
  <c r="I8388" i="4"/>
  <c r="I8387" i="4"/>
  <c r="I8386" i="4"/>
  <c r="I8385" i="4"/>
  <c r="I8384" i="4"/>
  <c r="I8383" i="4"/>
  <c r="I8382" i="4"/>
  <c r="I8381" i="4"/>
  <c r="I8380" i="4"/>
  <c r="I8379" i="4"/>
  <c r="I8378" i="4"/>
  <c r="I8377" i="4"/>
  <c r="I8376" i="4"/>
  <c r="I8375" i="4"/>
  <c r="I8374" i="4"/>
  <c r="I8373" i="4"/>
  <c r="I8372" i="4"/>
  <c r="I8371" i="4"/>
  <c r="I8370" i="4"/>
  <c r="I8369" i="4"/>
  <c r="I8368" i="4"/>
  <c r="I8367" i="4"/>
  <c r="I8366" i="4"/>
  <c r="I8365" i="4"/>
  <c r="I8364" i="4"/>
  <c r="I8363" i="4"/>
  <c r="I8362" i="4"/>
  <c r="I8361" i="4"/>
  <c r="I8360" i="4"/>
  <c r="I8359" i="4"/>
  <c r="I8358" i="4"/>
  <c r="I8357" i="4"/>
  <c r="I8356" i="4"/>
  <c r="I8355" i="4"/>
  <c r="I8354" i="4"/>
  <c r="I8353" i="4"/>
  <c r="I8352" i="4"/>
  <c r="I8351" i="4"/>
  <c r="I8350" i="4"/>
  <c r="I8349" i="4"/>
  <c r="I8348" i="4"/>
  <c r="I8347" i="4"/>
  <c r="I8346" i="4"/>
  <c r="I8345" i="4"/>
  <c r="I8344" i="4"/>
  <c r="I8343" i="4"/>
  <c r="I8342" i="4"/>
  <c r="I8341" i="4"/>
  <c r="I8340" i="4"/>
  <c r="I8339" i="4"/>
  <c r="I8338" i="4"/>
  <c r="I8337" i="4"/>
  <c r="I8336" i="4"/>
  <c r="I8335" i="4"/>
  <c r="I8334" i="4"/>
  <c r="I8333" i="4"/>
  <c r="I8332" i="4"/>
  <c r="I8331" i="4"/>
  <c r="I8330" i="4"/>
  <c r="I8329" i="4"/>
  <c r="I8328" i="4"/>
  <c r="I8327" i="4"/>
  <c r="I8326" i="4"/>
  <c r="I8325" i="4"/>
  <c r="I8324" i="4"/>
  <c r="I8323" i="4"/>
  <c r="I8322" i="4"/>
  <c r="I8321" i="4"/>
  <c r="I8320" i="4"/>
  <c r="I8319" i="4"/>
  <c r="I8318" i="4"/>
  <c r="I8317" i="4"/>
  <c r="I8316" i="4"/>
  <c r="I8315" i="4"/>
  <c r="I8314" i="4"/>
  <c r="I8313" i="4"/>
  <c r="I8312" i="4"/>
  <c r="I8311" i="4"/>
  <c r="I8310" i="4"/>
  <c r="I8309" i="4"/>
  <c r="I8308" i="4"/>
  <c r="I8307" i="4"/>
  <c r="I8306" i="4"/>
  <c r="I8305" i="4"/>
  <c r="I8304" i="4"/>
  <c r="I8303" i="4"/>
  <c r="I8302" i="4"/>
  <c r="I8301" i="4"/>
  <c r="I8300" i="4"/>
  <c r="I8299" i="4"/>
  <c r="I8298" i="4"/>
  <c r="I8297" i="4"/>
  <c r="I8296" i="4"/>
  <c r="I8295" i="4"/>
  <c r="I8294" i="4"/>
  <c r="I8293" i="4"/>
  <c r="I8292" i="4"/>
  <c r="I8291" i="4"/>
  <c r="I8290" i="4"/>
  <c r="I8289" i="4"/>
  <c r="I8288" i="4"/>
  <c r="I8287" i="4"/>
  <c r="I8286" i="4"/>
  <c r="I8285" i="4"/>
  <c r="I8284" i="4"/>
  <c r="I8283" i="4"/>
  <c r="I8282" i="4"/>
  <c r="I8281" i="4"/>
  <c r="I8280" i="4"/>
  <c r="I8279" i="4"/>
  <c r="I8278" i="4"/>
  <c r="I8277" i="4"/>
  <c r="I8276" i="4"/>
  <c r="I8275" i="4"/>
  <c r="I8274" i="4"/>
  <c r="I8273" i="4"/>
  <c r="I8272" i="4"/>
  <c r="I8271" i="4"/>
  <c r="I8270" i="4"/>
  <c r="I8269" i="4"/>
  <c r="I8268" i="4"/>
  <c r="I8267" i="4"/>
  <c r="I8266" i="4"/>
  <c r="I8265" i="4"/>
  <c r="I8264" i="4"/>
  <c r="I8263" i="4"/>
  <c r="I8262" i="4"/>
  <c r="I8261" i="4"/>
  <c r="I8260" i="4"/>
  <c r="I8259" i="4"/>
  <c r="I8258" i="4"/>
  <c r="I8257" i="4"/>
  <c r="I8256" i="4"/>
  <c r="I8255" i="4"/>
  <c r="I8254" i="4"/>
  <c r="I8253" i="4"/>
  <c r="I8252" i="4"/>
  <c r="I8251" i="4"/>
  <c r="I8250" i="4"/>
  <c r="I8249" i="4"/>
  <c r="I8248" i="4"/>
  <c r="I8247" i="4"/>
  <c r="I8246" i="4"/>
  <c r="I8245" i="4"/>
  <c r="I8244" i="4"/>
  <c r="I8243" i="4"/>
  <c r="I8242" i="4"/>
  <c r="I8241" i="4"/>
  <c r="I8240" i="4"/>
  <c r="I8239" i="4"/>
  <c r="I8238" i="4"/>
  <c r="I8237" i="4"/>
  <c r="I8236" i="4"/>
  <c r="I8235" i="4"/>
  <c r="I8234" i="4"/>
  <c r="I8233" i="4"/>
  <c r="I8232" i="4"/>
  <c r="I8231" i="4"/>
  <c r="I8230" i="4"/>
  <c r="I8229" i="4"/>
  <c r="I8228" i="4"/>
  <c r="I8227" i="4"/>
  <c r="I8226" i="4"/>
  <c r="I8225" i="4"/>
  <c r="I8224" i="4"/>
  <c r="I8223" i="4"/>
  <c r="I8222" i="4"/>
  <c r="I8221" i="4"/>
  <c r="I8220" i="4"/>
  <c r="I8219" i="4"/>
  <c r="I8218" i="4"/>
  <c r="I8217" i="4"/>
  <c r="I8216" i="4"/>
  <c r="I8215" i="4"/>
  <c r="I8214" i="4"/>
  <c r="I8213" i="4"/>
  <c r="I8212" i="4"/>
  <c r="I8211" i="4"/>
  <c r="I8210" i="4"/>
  <c r="I8209" i="4"/>
  <c r="I8208" i="4"/>
  <c r="I8207" i="4"/>
  <c r="I8206" i="4"/>
  <c r="I8205" i="4"/>
  <c r="I8204" i="4"/>
  <c r="I8203" i="4"/>
  <c r="I8202" i="4"/>
  <c r="I8201" i="4"/>
  <c r="I8200" i="4"/>
  <c r="I8199" i="4"/>
  <c r="I8198" i="4"/>
  <c r="I8197" i="4"/>
  <c r="I8196" i="4"/>
  <c r="I8195" i="4"/>
  <c r="I8194" i="4"/>
  <c r="I8193" i="4"/>
  <c r="I8192" i="4"/>
  <c r="I8191" i="4"/>
  <c r="I8190" i="4"/>
  <c r="I8189" i="4"/>
  <c r="I8188" i="4"/>
  <c r="I8187" i="4"/>
  <c r="I8186" i="4"/>
  <c r="I8185" i="4"/>
  <c r="I8184" i="4"/>
  <c r="I8183" i="4"/>
  <c r="I8182" i="4"/>
  <c r="I8181" i="4"/>
  <c r="I8180" i="4"/>
  <c r="I8179" i="4"/>
  <c r="I8178" i="4"/>
  <c r="I8177" i="4"/>
  <c r="I8176" i="4"/>
  <c r="I8175" i="4"/>
  <c r="I8174" i="4"/>
  <c r="I8173" i="4"/>
  <c r="I8172" i="4"/>
  <c r="I8171" i="4"/>
  <c r="I8170" i="4"/>
  <c r="I8169" i="4"/>
  <c r="I8168" i="4"/>
  <c r="I8167" i="4"/>
  <c r="I8166" i="4"/>
  <c r="I8165" i="4"/>
  <c r="I8164" i="4"/>
  <c r="I8163" i="4"/>
  <c r="I8162" i="4"/>
  <c r="I8161" i="4"/>
  <c r="I8160" i="4"/>
  <c r="I8159" i="4"/>
  <c r="I8158" i="4"/>
  <c r="I8157" i="4"/>
  <c r="I8156" i="4"/>
  <c r="I8155" i="4"/>
  <c r="I8154" i="4"/>
  <c r="I8153" i="4"/>
  <c r="I8152" i="4"/>
  <c r="I8151" i="4"/>
  <c r="I8150" i="4"/>
  <c r="I8149" i="4"/>
  <c r="I8148" i="4"/>
  <c r="I8147" i="4"/>
  <c r="I8146" i="4"/>
  <c r="I8145" i="4"/>
  <c r="I8144" i="4"/>
  <c r="I8143" i="4"/>
  <c r="I8142" i="4"/>
  <c r="I8141" i="4"/>
  <c r="I8140" i="4"/>
  <c r="I8139" i="4"/>
  <c r="I8138" i="4"/>
  <c r="I8137" i="4"/>
  <c r="I8136" i="4"/>
  <c r="I8135" i="4"/>
  <c r="I8134" i="4"/>
  <c r="I8133" i="4"/>
  <c r="I8132" i="4"/>
  <c r="I8131" i="4"/>
  <c r="I8130" i="4"/>
  <c r="I8129" i="4"/>
  <c r="I8128" i="4"/>
  <c r="I8127" i="4"/>
  <c r="I8126" i="4"/>
  <c r="I8125" i="4"/>
  <c r="I8124" i="4"/>
  <c r="I8123" i="4"/>
  <c r="I8122" i="4"/>
  <c r="I8121" i="4"/>
  <c r="I8120" i="4"/>
  <c r="I8119" i="4"/>
  <c r="I8118" i="4"/>
  <c r="I8117" i="4"/>
  <c r="I8116" i="4"/>
  <c r="I8115" i="4"/>
  <c r="I8114" i="4"/>
  <c r="I8113" i="4"/>
  <c r="I8112" i="4"/>
  <c r="I8111" i="4"/>
  <c r="I8110" i="4"/>
  <c r="I8109" i="4"/>
  <c r="I8108" i="4"/>
  <c r="I8107" i="4"/>
  <c r="I8106" i="4"/>
  <c r="I8105" i="4"/>
  <c r="I8104" i="4"/>
  <c r="I8103" i="4"/>
  <c r="I8102" i="4"/>
  <c r="I8101" i="4"/>
  <c r="I8100" i="4"/>
  <c r="I8099" i="4"/>
  <c r="I8098" i="4"/>
  <c r="I8097" i="4"/>
  <c r="I8096" i="4"/>
  <c r="I8095" i="4"/>
  <c r="I8094" i="4"/>
  <c r="I8093" i="4"/>
  <c r="I8092" i="4"/>
  <c r="I8091" i="4"/>
  <c r="I8090" i="4"/>
  <c r="I8089" i="4"/>
  <c r="I8088" i="4"/>
  <c r="I8087" i="4"/>
  <c r="I8086" i="4"/>
  <c r="I8085" i="4"/>
  <c r="I8084" i="4"/>
  <c r="I8083" i="4"/>
  <c r="I8082" i="4"/>
  <c r="I8081" i="4"/>
  <c r="I8080" i="4"/>
  <c r="I8079" i="4"/>
  <c r="I8078" i="4"/>
  <c r="I8077" i="4"/>
  <c r="I8076" i="4"/>
  <c r="I8075" i="4"/>
  <c r="I8074" i="4"/>
  <c r="I8073" i="4"/>
  <c r="I8072" i="4"/>
  <c r="I8071" i="4"/>
  <c r="I8070" i="4"/>
  <c r="I8069" i="4"/>
  <c r="I8068" i="4"/>
  <c r="I8067" i="4"/>
  <c r="I8066" i="4"/>
  <c r="I8065" i="4"/>
  <c r="I8064" i="4"/>
  <c r="I8063" i="4"/>
  <c r="I8062" i="4"/>
  <c r="I8061" i="4"/>
  <c r="I8060" i="4"/>
  <c r="I8059" i="4"/>
  <c r="I8058" i="4"/>
  <c r="I8057" i="4"/>
  <c r="I8056" i="4"/>
  <c r="I8055" i="4"/>
  <c r="I8054" i="4"/>
  <c r="I8053" i="4"/>
  <c r="I8052" i="4"/>
  <c r="I8051" i="4"/>
  <c r="I8050" i="4"/>
  <c r="I8049" i="4"/>
  <c r="I8048" i="4"/>
  <c r="I8047" i="4"/>
  <c r="I8046" i="4"/>
  <c r="I8045" i="4"/>
  <c r="I8044" i="4"/>
  <c r="I8043" i="4"/>
  <c r="I8042" i="4"/>
  <c r="I8041" i="4"/>
  <c r="I8040" i="4"/>
  <c r="I8039" i="4"/>
  <c r="I8038" i="4"/>
  <c r="I8037" i="4"/>
  <c r="I8036" i="4"/>
  <c r="I8035" i="4"/>
  <c r="I8034" i="4"/>
  <c r="I8033" i="4"/>
  <c r="I8032" i="4"/>
  <c r="I8031" i="4"/>
  <c r="I8030" i="4"/>
  <c r="I8029" i="4"/>
  <c r="I8028" i="4"/>
  <c r="I8027" i="4"/>
  <c r="I8026" i="4"/>
  <c r="I8025" i="4"/>
  <c r="I8024" i="4"/>
  <c r="I8023" i="4"/>
  <c r="I8022" i="4"/>
  <c r="I8021" i="4"/>
  <c r="I8020" i="4"/>
  <c r="I8019" i="4"/>
  <c r="I8018" i="4"/>
  <c r="I8017" i="4"/>
  <c r="I8016" i="4"/>
  <c r="I8015" i="4"/>
  <c r="I8014" i="4"/>
  <c r="I8013" i="4"/>
  <c r="I8012" i="4"/>
  <c r="I8011" i="4"/>
  <c r="I8010" i="4"/>
  <c r="I8009" i="4"/>
  <c r="I8008" i="4"/>
  <c r="I8007" i="4"/>
  <c r="I8006" i="4"/>
  <c r="I8005" i="4"/>
  <c r="I8004" i="4"/>
  <c r="I8003" i="4"/>
  <c r="I8002" i="4"/>
  <c r="I8001" i="4"/>
  <c r="I8000" i="4"/>
  <c r="I7999" i="4"/>
  <c r="I7998" i="4"/>
  <c r="I7997" i="4"/>
  <c r="I7996" i="4"/>
  <c r="I7995" i="4"/>
  <c r="I7994" i="4"/>
  <c r="I7993" i="4"/>
  <c r="I7992" i="4"/>
  <c r="I7991" i="4"/>
  <c r="I7990" i="4"/>
  <c r="I7989" i="4"/>
  <c r="I7988" i="4"/>
  <c r="I7987" i="4"/>
  <c r="I7986" i="4"/>
  <c r="I7985" i="4"/>
  <c r="I7984" i="4"/>
  <c r="I7983" i="4"/>
  <c r="I7982" i="4"/>
  <c r="I7981" i="4"/>
  <c r="I7980" i="4"/>
  <c r="I7979" i="4"/>
  <c r="I7978" i="4"/>
  <c r="I7977" i="4"/>
  <c r="I7976" i="4"/>
  <c r="I7975" i="4"/>
  <c r="I7974" i="4"/>
  <c r="I7973" i="4"/>
  <c r="I7972" i="4"/>
  <c r="I7971" i="4"/>
  <c r="I7970" i="4"/>
  <c r="I7969" i="4"/>
  <c r="I7968" i="4"/>
  <c r="I7967" i="4"/>
  <c r="I7966" i="4"/>
  <c r="I7965" i="4"/>
  <c r="I7964" i="4"/>
  <c r="I7963" i="4"/>
  <c r="I7962" i="4"/>
  <c r="I7961" i="4"/>
  <c r="I7960" i="4"/>
  <c r="I7959" i="4"/>
  <c r="I7958" i="4"/>
  <c r="I7957" i="4"/>
  <c r="I7956" i="4"/>
  <c r="I7955" i="4"/>
  <c r="I7954" i="4"/>
  <c r="I7953" i="4"/>
  <c r="I7952" i="4"/>
  <c r="I7951" i="4"/>
  <c r="I7950" i="4"/>
  <c r="I7949" i="4"/>
  <c r="I7948" i="4"/>
  <c r="I7947" i="4"/>
  <c r="I7946" i="4"/>
  <c r="I7945" i="4"/>
  <c r="I7944" i="4"/>
  <c r="I7943" i="4"/>
  <c r="I7942" i="4"/>
  <c r="I7941" i="4"/>
  <c r="I7940" i="4"/>
  <c r="I7939" i="4"/>
  <c r="I7938" i="4"/>
  <c r="I7937" i="4"/>
  <c r="I7936" i="4"/>
  <c r="I7935" i="4"/>
  <c r="I7934" i="4"/>
  <c r="I7933" i="4"/>
  <c r="I7932" i="4"/>
  <c r="I7931" i="4"/>
  <c r="I7930" i="4"/>
  <c r="I7929" i="4"/>
  <c r="I7928" i="4"/>
  <c r="I7927" i="4"/>
  <c r="I7926" i="4"/>
  <c r="I7925" i="4"/>
  <c r="I7924" i="4"/>
  <c r="I7923" i="4"/>
  <c r="I7922" i="4"/>
  <c r="I7921" i="4"/>
  <c r="I7920" i="4"/>
  <c r="I7919" i="4"/>
  <c r="I7918" i="4"/>
  <c r="I7917" i="4"/>
  <c r="I7916" i="4"/>
  <c r="I7915" i="4"/>
  <c r="I7914" i="4"/>
  <c r="I7913" i="4"/>
  <c r="I7912" i="4"/>
  <c r="I7911" i="4"/>
  <c r="I7910" i="4"/>
  <c r="I7909" i="4"/>
  <c r="I7908" i="4"/>
  <c r="I7907" i="4"/>
  <c r="I7906" i="4"/>
  <c r="I7905" i="4"/>
  <c r="I7904" i="4"/>
  <c r="I7903" i="4"/>
  <c r="I7902" i="4"/>
  <c r="I7901" i="4"/>
  <c r="I7900" i="4"/>
  <c r="I7899" i="4"/>
  <c r="I7898" i="4"/>
  <c r="I7897" i="4"/>
  <c r="I7896" i="4"/>
  <c r="I7895" i="4"/>
  <c r="I7894" i="4"/>
  <c r="I7893" i="4"/>
  <c r="I7892" i="4"/>
  <c r="I7891" i="4"/>
  <c r="I7890" i="4"/>
  <c r="I7889" i="4"/>
  <c r="I7888" i="4"/>
  <c r="I7887" i="4"/>
  <c r="I7886" i="4"/>
  <c r="I7885" i="4"/>
  <c r="I7884" i="4"/>
  <c r="I7883" i="4"/>
  <c r="I7882" i="4"/>
  <c r="I7881" i="4"/>
  <c r="I7880" i="4"/>
  <c r="I7879" i="4"/>
  <c r="I7878" i="4"/>
  <c r="I7877" i="4"/>
  <c r="I7876" i="4"/>
  <c r="I7875" i="4"/>
  <c r="I7874" i="4"/>
  <c r="I7873" i="4"/>
  <c r="I7872" i="4"/>
  <c r="I7871" i="4"/>
  <c r="I7870" i="4"/>
  <c r="I7869" i="4"/>
  <c r="I7868" i="4"/>
  <c r="I7867" i="4"/>
  <c r="I7866" i="4"/>
  <c r="I7865" i="4"/>
  <c r="I7864" i="4"/>
  <c r="I7863" i="4"/>
  <c r="I7862" i="4"/>
  <c r="I7861" i="4"/>
  <c r="I7860" i="4"/>
  <c r="I7859" i="4"/>
  <c r="I7858" i="4"/>
  <c r="I7857" i="4"/>
  <c r="I7856" i="4"/>
  <c r="I7855" i="4"/>
  <c r="I7854" i="4"/>
  <c r="I7853" i="4"/>
  <c r="I7852" i="4"/>
  <c r="I7851" i="4"/>
  <c r="I7850" i="4"/>
  <c r="I7849" i="4"/>
  <c r="I7848" i="4"/>
  <c r="I7847" i="4"/>
  <c r="I7846" i="4"/>
  <c r="I7845" i="4"/>
  <c r="I7844" i="4"/>
  <c r="I7843" i="4"/>
  <c r="I7842" i="4"/>
  <c r="I7841" i="4"/>
  <c r="I7840" i="4"/>
  <c r="I7839" i="4"/>
  <c r="I7838" i="4"/>
  <c r="I7837" i="4"/>
  <c r="I7836" i="4"/>
  <c r="I7835" i="4"/>
  <c r="I7834" i="4"/>
  <c r="I7833" i="4"/>
  <c r="I7832" i="4"/>
  <c r="I7831" i="4"/>
  <c r="I7830" i="4"/>
  <c r="I7829" i="4"/>
  <c r="I7828" i="4"/>
  <c r="I7827" i="4"/>
  <c r="I7826" i="4"/>
  <c r="I7825" i="4"/>
  <c r="I7824" i="4"/>
  <c r="I7823" i="4"/>
  <c r="I7822" i="4"/>
  <c r="I7821" i="4"/>
  <c r="I7820" i="4"/>
  <c r="I7819" i="4"/>
  <c r="I7818" i="4"/>
  <c r="I7817" i="4"/>
  <c r="I7816" i="4"/>
  <c r="I7815" i="4"/>
  <c r="I7814" i="4"/>
  <c r="I7813" i="4"/>
  <c r="I7812" i="4"/>
  <c r="I7811" i="4"/>
  <c r="I7810" i="4"/>
  <c r="I7809" i="4"/>
  <c r="I7808" i="4"/>
  <c r="I7807" i="4"/>
  <c r="I7806" i="4"/>
  <c r="I7805" i="4"/>
  <c r="I7804" i="4"/>
  <c r="I7803" i="4"/>
  <c r="I7802" i="4"/>
  <c r="I7801" i="4"/>
  <c r="I7800" i="4"/>
  <c r="I7799" i="4"/>
  <c r="I7798" i="4"/>
  <c r="I7797" i="4"/>
  <c r="I7796" i="4"/>
  <c r="I7795" i="4"/>
  <c r="I7794" i="4"/>
  <c r="I7793" i="4"/>
  <c r="I7792" i="4"/>
  <c r="I7791" i="4"/>
  <c r="I7790" i="4"/>
  <c r="I7789" i="4"/>
  <c r="I7788" i="4"/>
  <c r="I7787" i="4"/>
  <c r="I7786" i="4"/>
  <c r="I7785" i="4"/>
  <c r="I7784" i="4"/>
  <c r="I7783" i="4"/>
  <c r="I7782" i="4"/>
  <c r="I7781" i="4"/>
  <c r="I7780" i="4"/>
  <c r="I7779" i="4"/>
  <c r="I7778" i="4"/>
  <c r="I7777" i="4"/>
  <c r="I7776" i="4"/>
  <c r="I7775" i="4"/>
  <c r="I7774" i="4"/>
  <c r="I7773" i="4"/>
  <c r="I7772" i="4"/>
  <c r="I7771" i="4"/>
  <c r="I7770" i="4"/>
  <c r="I7769" i="4"/>
  <c r="I7768" i="4"/>
  <c r="I7767" i="4"/>
  <c r="I7766" i="4"/>
  <c r="I7765" i="4"/>
  <c r="I7764" i="4"/>
  <c r="I7763" i="4"/>
  <c r="I7762" i="4"/>
  <c r="I7761" i="4"/>
  <c r="I7760" i="4"/>
  <c r="I7759" i="4"/>
  <c r="I7758" i="4"/>
  <c r="I7757" i="4"/>
  <c r="I7756" i="4"/>
  <c r="I7755" i="4"/>
  <c r="I7754" i="4"/>
  <c r="I7753" i="4"/>
  <c r="I7752" i="4"/>
  <c r="I7751" i="4"/>
  <c r="I7750" i="4"/>
  <c r="I7749" i="4"/>
  <c r="I7748" i="4"/>
  <c r="I7747" i="4"/>
  <c r="I7746" i="4"/>
  <c r="I7745" i="4"/>
  <c r="I7744" i="4"/>
  <c r="I7743" i="4"/>
  <c r="I7742" i="4"/>
  <c r="I7741" i="4"/>
  <c r="I7740" i="4"/>
  <c r="I7739" i="4"/>
  <c r="I7738" i="4"/>
  <c r="I7737" i="4"/>
  <c r="I7736" i="4"/>
  <c r="I7735" i="4"/>
  <c r="I7734" i="4"/>
  <c r="I7733" i="4"/>
  <c r="I7732" i="4"/>
  <c r="I7731" i="4"/>
  <c r="I7730" i="4"/>
  <c r="I7729" i="4"/>
  <c r="I7728" i="4"/>
  <c r="I7727" i="4"/>
  <c r="I7726" i="4"/>
  <c r="I7725" i="4"/>
  <c r="I7724" i="4"/>
  <c r="I7723" i="4"/>
  <c r="I7722" i="4"/>
  <c r="I7721" i="4"/>
  <c r="I7720" i="4"/>
  <c r="I7719" i="4"/>
  <c r="I7718" i="4"/>
  <c r="I7717" i="4"/>
  <c r="I7716" i="4"/>
  <c r="I7715" i="4"/>
  <c r="I7714" i="4"/>
  <c r="I7713" i="4"/>
  <c r="I7712" i="4"/>
  <c r="I7711" i="4"/>
  <c r="I7710" i="4"/>
  <c r="I7709" i="4"/>
  <c r="I7708" i="4"/>
  <c r="I7707" i="4"/>
  <c r="I7706" i="4"/>
  <c r="I7705" i="4"/>
  <c r="I7704" i="4"/>
  <c r="I7703" i="4"/>
  <c r="I7702" i="4"/>
  <c r="I7701" i="4"/>
  <c r="I7700" i="4"/>
  <c r="I7699" i="4"/>
  <c r="I7698" i="4"/>
  <c r="I7697" i="4"/>
  <c r="I7696" i="4"/>
  <c r="I7695" i="4"/>
  <c r="I7694" i="4"/>
  <c r="I7693" i="4"/>
  <c r="I7692" i="4"/>
  <c r="I7691" i="4"/>
  <c r="I7690" i="4"/>
  <c r="I7689" i="4"/>
  <c r="I7688" i="4"/>
  <c r="I7687" i="4"/>
  <c r="I7686" i="4"/>
  <c r="I7685" i="4"/>
  <c r="I7684" i="4"/>
  <c r="I7683" i="4"/>
  <c r="I7682" i="4"/>
  <c r="I7681" i="4"/>
  <c r="I7680" i="4"/>
  <c r="I7679" i="4"/>
  <c r="I7678" i="4"/>
  <c r="I7677" i="4"/>
  <c r="I7676" i="4"/>
  <c r="I7675" i="4"/>
  <c r="I7674" i="4"/>
  <c r="I7673" i="4"/>
  <c r="I7672" i="4"/>
  <c r="I7671" i="4"/>
  <c r="I7670" i="4"/>
  <c r="I7669" i="4"/>
  <c r="I7668" i="4"/>
  <c r="I7667" i="4"/>
  <c r="I7666" i="4"/>
  <c r="I7665" i="4"/>
  <c r="I7664" i="4"/>
  <c r="I7663" i="4"/>
  <c r="I7662" i="4"/>
  <c r="I7661" i="4"/>
  <c r="I7660" i="4"/>
  <c r="I7659" i="4"/>
  <c r="I7658" i="4"/>
  <c r="I7657" i="4"/>
  <c r="I7656" i="4"/>
  <c r="I7655" i="4"/>
  <c r="I7654" i="4"/>
  <c r="I7653" i="4"/>
  <c r="I7652" i="4"/>
  <c r="I7651" i="4"/>
  <c r="I7650" i="4"/>
  <c r="I7649" i="4"/>
  <c r="I7648" i="4"/>
  <c r="I7647" i="4"/>
  <c r="I7646" i="4"/>
  <c r="I7645" i="4"/>
  <c r="I7644" i="4"/>
  <c r="I7643" i="4"/>
  <c r="I7642" i="4"/>
  <c r="I7641" i="4"/>
  <c r="I7640" i="4"/>
  <c r="I7639" i="4"/>
  <c r="I7638" i="4"/>
  <c r="I7637" i="4"/>
  <c r="I7636" i="4"/>
  <c r="I7635" i="4"/>
  <c r="I7634" i="4"/>
  <c r="I7633" i="4"/>
  <c r="I7632" i="4"/>
  <c r="I7631" i="4"/>
  <c r="I7630" i="4"/>
  <c r="I7629" i="4"/>
  <c r="I7628" i="4"/>
  <c r="I7627" i="4"/>
  <c r="I7626" i="4"/>
  <c r="I7625" i="4"/>
  <c r="I7624" i="4"/>
  <c r="I7623" i="4"/>
  <c r="I7622" i="4"/>
  <c r="I7621" i="4"/>
  <c r="I7620" i="4"/>
  <c r="I7619" i="4"/>
  <c r="I7618" i="4"/>
  <c r="I7617" i="4"/>
  <c r="I7616" i="4"/>
  <c r="I7615" i="4"/>
  <c r="I7614" i="4"/>
  <c r="I7613" i="4"/>
  <c r="I7612" i="4"/>
  <c r="I7611" i="4"/>
  <c r="I7610" i="4"/>
  <c r="I7609" i="4"/>
  <c r="I7608" i="4"/>
  <c r="I7607" i="4"/>
  <c r="I7606" i="4"/>
  <c r="I7605" i="4"/>
  <c r="I7604" i="4"/>
  <c r="I7603" i="4"/>
  <c r="I7602" i="4"/>
  <c r="I7601" i="4"/>
  <c r="I7600" i="4"/>
  <c r="I7599" i="4"/>
  <c r="I7598" i="4"/>
  <c r="I7597" i="4"/>
  <c r="I7596" i="4"/>
  <c r="I7595" i="4"/>
  <c r="I7594" i="4"/>
  <c r="I7593" i="4"/>
  <c r="I7592" i="4"/>
  <c r="I7591" i="4"/>
  <c r="I7590" i="4"/>
  <c r="I7589" i="4"/>
  <c r="I7588" i="4"/>
  <c r="I7587" i="4"/>
  <c r="I7586" i="4"/>
  <c r="I7585" i="4"/>
  <c r="I7584" i="4"/>
  <c r="I7583" i="4"/>
  <c r="I7582" i="4"/>
  <c r="I7581" i="4"/>
  <c r="I7580" i="4"/>
  <c r="I7579" i="4"/>
  <c r="I7578" i="4"/>
  <c r="I7577" i="4"/>
  <c r="I7576" i="4"/>
  <c r="I7575" i="4"/>
  <c r="I7574" i="4"/>
  <c r="I7573" i="4"/>
  <c r="I7572" i="4"/>
  <c r="I7571" i="4"/>
  <c r="I7570" i="4"/>
  <c r="I7569" i="4"/>
  <c r="I7568" i="4"/>
  <c r="I7567" i="4"/>
  <c r="I7566" i="4"/>
  <c r="I7565" i="4"/>
  <c r="I7564" i="4"/>
  <c r="I7563" i="4"/>
  <c r="I7562" i="4"/>
  <c r="I7561" i="4"/>
  <c r="I7560" i="4"/>
  <c r="I7559" i="4"/>
  <c r="I7558" i="4"/>
  <c r="I7557" i="4"/>
  <c r="I7556" i="4"/>
  <c r="I7555" i="4"/>
  <c r="I7554" i="4"/>
  <c r="I7553" i="4"/>
  <c r="I7552" i="4"/>
  <c r="I7551" i="4"/>
  <c r="I7550" i="4"/>
  <c r="I7549" i="4"/>
  <c r="I7548" i="4"/>
  <c r="I7547" i="4"/>
  <c r="I7546" i="4"/>
  <c r="I7545" i="4"/>
  <c r="I7544" i="4"/>
  <c r="I7543" i="4"/>
  <c r="I7542" i="4"/>
  <c r="I7541" i="4"/>
  <c r="I7540" i="4"/>
  <c r="I7539" i="4"/>
  <c r="I7538" i="4"/>
  <c r="I7537" i="4"/>
  <c r="I7536" i="4"/>
  <c r="I7535" i="4"/>
  <c r="I7534" i="4"/>
  <c r="I7533" i="4"/>
  <c r="I7532" i="4"/>
  <c r="I7531" i="4"/>
  <c r="I7530" i="4"/>
  <c r="I7529" i="4"/>
  <c r="I7528" i="4"/>
  <c r="I7527" i="4"/>
  <c r="I7526" i="4"/>
  <c r="I7525" i="4"/>
  <c r="I7524" i="4"/>
  <c r="I7523" i="4"/>
  <c r="I7522" i="4"/>
  <c r="I7521" i="4"/>
  <c r="I7520" i="4"/>
  <c r="I7519" i="4"/>
  <c r="I7518" i="4"/>
  <c r="I7517" i="4"/>
  <c r="I7516" i="4"/>
  <c r="I7515" i="4"/>
  <c r="I7514" i="4"/>
  <c r="I7513" i="4"/>
  <c r="I7512" i="4"/>
  <c r="I7511" i="4"/>
  <c r="I7510" i="4"/>
  <c r="I7509" i="4"/>
  <c r="I7508" i="4"/>
  <c r="I7507" i="4"/>
  <c r="I7506" i="4"/>
  <c r="I7505" i="4"/>
  <c r="I7504" i="4"/>
  <c r="I7503" i="4"/>
  <c r="I7502" i="4"/>
  <c r="I7501" i="4"/>
  <c r="I7500" i="4"/>
  <c r="I7499" i="4"/>
  <c r="I7498" i="4"/>
  <c r="I7497" i="4"/>
  <c r="I7496" i="4"/>
  <c r="I7495" i="4"/>
  <c r="I7494" i="4"/>
  <c r="I7493" i="4"/>
  <c r="I7492" i="4"/>
  <c r="I7491" i="4"/>
  <c r="I7490" i="4"/>
  <c r="I7489" i="4"/>
  <c r="I7488" i="4"/>
  <c r="I7487" i="4"/>
  <c r="I7486" i="4"/>
  <c r="I7485" i="4"/>
  <c r="I7484" i="4"/>
  <c r="I7483" i="4"/>
  <c r="I7482" i="4"/>
  <c r="I7481" i="4"/>
  <c r="I7480" i="4"/>
  <c r="I7479" i="4"/>
  <c r="I7478" i="4"/>
  <c r="I7477" i="4"/>
  <c r="I7476" i="4"/>
  <c r="I7475" i="4"/>
  <c r="I7474" i="4"/>
  <c r="I7473" i="4"/>
  <c r="I7472" i="4"/>
  <c r="I7471" i="4"/>
  <c r="I7470" i="4"/>
  <c r="I7469" i="4"/>
  <c r="I7468" i="4"/>
  <c r="I7467" i="4"/>
  <c r="I7466" i="4"/>
  <c r="I7465" i="4"/>
  <c r="I7464" i="4"/>
  <c r="I7463" i="4"/>
  <c r="I7462" i="4"/>
  <c r="I7461" i="4"/>
  <c r="I7460" i="4"/>
  <c r="I7459" i="4"/>
  <c r="I7458" i="4"/>
  <c r="I7457" i="4"/>
  <c r="I7456" i="4"/>
  <c r="I7455" i="4"/>
  <c r="I7454" i="4"/>
  <c r="I7453" i="4"/>
  <c r="I7452" i="4"/>
  <c r="I7451" i="4"/>
  <c r="I7450" i="4"/>
  <c r="I7449" i="4"/>
  <c r="I7448" i="4"/>
  <c r="I7447" i="4"/>
  <c r="I7446" i="4"/>
  <c r="I7445" i="4"/>
  <c r="I7444" i="4"/>
  <c r="I7443" i="4"/>
  <c r="I7442" i="4"/>
  <c r="I7441" i="4"/>
  <c r="I7440" i="4"/>
  <c r="I7439" i="4"/>
  <c r="I7438" i="4"/>
  <c r="I7437" i="4"/>
  <c r="I7436" i="4"/>
  <c r="I7435" i="4"/>
  <c r="I7434" i="4"/>
  <c r="I7433" i="4"/>
  <c r="I7432" i="4"/>
  <c r="I7431" i="4"/>
  <c r="I7430" i="4"/>
  <c r="I7429" i="4"/>
  <c r="I7428" i="4"/>
  <c r="I7427" i="4"/>
  <c r="I7426" i="4"/>
  <c r="I7425" i="4"/>
  <c r="I7424" i="4"/>
  <c r="I7423" i="4"/>
  <c r="I7422" i="4"/>
  <c r="I7421" i="4"/>
  <c r="I7420" i="4"/>
  <c r="I7419" i="4"/>
  <c r="I7418" i="4"/>
  <c r="I7417" i="4"/>
  <c r="I7416" i="4"/>
  <c r="I7415" i="4"/>
  <c r="I7414" i="4"/>
  <c r="I7413" i="4"/>
  <c r="I7412" i="4"/>
  <c r="I7411" i="4"/>
  <c r="I7410" i="4"/>
  <c r="I7409" i="4"/>
  <c r="I7408" i="4"/>
  <c r="I7407" i="4"/>
  <c r="I7406" i="4"/>
  <c r="I7405" i="4"/>
  <c r="I7404" i="4"/>
  <c r="I7403" i="4"/>
  <c r="I7402" i="4"/>
  <c r="I7401" i="4"/>
  <c r="I7400" i="4"/>
  <c r="I7399" i="4"/>
  <c r="I7398" i="4"/>
  <c r="I7397" i="4"/>
  <c r="I7396" i="4"/>
  <c r="I7395" i="4"/>
  <c r="I7394" i="4"/>
  <c r="I7393" i="4"/>
  <c r="I7392" i="4"/>
  <c r="I7391" i="4"/>
  <c r="I7390" i="4"/>
  <c r="I7389" i="4"/>
  <c r="I7388" i="4"/>
  <c r="I7387" i="4"/>
  <c r="I7386" i="4"/>
  <c r="I7385" i="4"/>
  <c r="I7384" i="4"/>
  <c r="I7383" i="4"/>
  <c r="I7382" i="4"/>
  <c r="I7381" i="4"/>
  <c r="I7380" i="4"/>
  <c r="I7379" i="4"/>
  <c r="I7378" i="4"/>
  <c r="I7377" i="4"/>
  <c r="I7376" i="4"/>
  <c r="I7375" i="4"/>
  <c r="I7374" i="4"/>
  <c r="I7373" i="4"/>
  <c r="I7372" i="4"/>
  <c r="I7371" i="4"/>
  <c r="I7370" i="4"/>
  <c r="I7369" i="4"/>
  <c r="I7368" i="4"/>
  <c r="I7367" i="4"/>
  <c r="I7366" i="4"/>
  <c r="I7365" i="4"/>
  <c r="I7364" i="4"/>
  <c r="I7363" i="4"/>
  <c r="I7362" i="4"/>
  <c r="I7361" i="4"/>
  <c r="I7360" i="4"/>
  <c r="I7359" i="4"/>
  <c r="I7358" i="4"/>
  <c r="I7357" i="4"/>
  <c r="I7356" i="4"/>
  <c r="I7355" i="4"/>
  <c r="I7354" i="4"/>
  <c r="I7353" i="4"/>
  <c r="I7352" i="4"/>
  <c r="I7351" i="4"/>
  <c r="I7350" i="4"/>
  <c r="I7349" i="4"/>
  <c r="I7348" i="4"/>
  <c r="I7347" i="4"/>
  <c r="I7346" i="4"/>
  <c r="I7345" i="4"/>
  <c r="I7344" i="4"/>
  <c r="I7343" i="4"/>
  <c r="I7342" i="4"/>
  <c r="I7341" i="4"/>
  <c r="I7340" i="4"/>
  <c r="I7339" i="4"/>
  <c r="I7338" i="4"/>
  <c r="I7337" i="4"/>
  <c r="I7336" i="4"/>
  <c r="I7335" i="4"/>
  <c r="I7334" i="4"/>
  <c r="I7333" i="4"/>
  <c r="I7332" i="4"/>
  <c r="I7331" i="4"/>
  <c r="I7330" i="4"/>
  <c r="I7329" i="4"/>
  <c r="I7328" i="4"/>
  <c r="I7327" i="4"/>
  <c r="I7326" i="4"/>
  <c r="I7325" i="4"/>
  <c r="I7324" i="4"/>
  <c r="I7323" i="4"/>
  <c r="I7322" i="4"/>
  <c r="I7321" i="4"/>
  <c r="I7320" i="4"/>
  <c r="I7319" i="4"/>
  <c r="I7318" i="4"/>
  <c r="I7317" i="4"/>
  <c r="I7316" i="4"/>
  <c r="I7315" i="4"/>
  <c r="I7314" i="4"/>
  <c r="I7313" i="4"/>
  <c r="I7312" i="4"/>
  <c r="I7311" i="4"/>
  <c r="I7310" i="4"/>
  <c r="I7309" i="4"/>
  <c r="I7308" i="4"/>
  <c r="I7307" i="4"/>
  <c r="I7306" i="4"/>
  <c r="I7305" i="4"/>
  <c r="I7304" i="4"/>
  <c r="I7303" i="4"/>
  <c r="I7302" i="4"/>
  <c r="I7301" i="4"/>
  <c r="I7300" i="4"/>
  <c r="I7299" i="4"/>
  <c r="I7298" i="4"/>
  <c r="I7297" i="4"/>
  <c r="I7296" i="4"/>
  <c r="I7295" i="4"/>
  <c r="I7294" i="4"/>
  <c r="I7293" i="4"/>
  <c r="I7292" i="4"/>
  <c r="I7291" i="4"/>
  <c r="I7290" i="4"/>
  <c r="I7289" i="4"/>
  <c r="I7288" i="4"/>
  <c r="I7287" i="4"/>
  <c r="I7286" i="4"/>
  <c r="I7285" i="4"/>
  <c r="I7284" i="4"/>
  <c r="I7283" i="4"/>
  <c r="I7282" i="4"/>
  <c r="I7281" i="4"/>
  <c r="I7280" i="4"/>
  <c r="I7279" i="4"/>
  <c r="I7278" i="4"/>
  <c r="I7277" i="4"/>
  <c r="I7276" i="4"/>
  <c r="I7275" i="4"/>
  <c r="I7274" i="4"/>
  <c r="I7273" i="4"/>
  <c r="I7272" i="4"/>
  <c r="I7271" i="4"/>
  <c r="I7270" i="4"/>
  <c r="I7269" i="4"/>
  <c r="I7268" i="4"/>
  <c r="I7267" i="4"/>
  <c r="I7266" i="4"/>
  <c r="I7265" i="4"/>
  <c r="I7264" i="4"/>
  <c r="I7263" i="4"/>
  <c r="I7262" i="4"/>
  <c r="I7261" i="4"/>
  <c r="I7260" i="4"/>
  <c r="I7259" i="4"/>
  <c r="I7258" i="4"/>
  <c r="I7257" i="4"/>
  <c r="I7256" i="4"/>
  <c r="I7255" i="4"/>
  <c r="I7254" i="4"/>
  <c r="I7253" i="4"/>
  <c r="I7252" i="4"/>
  <c r="I7251" i="4"/>
  <c r="I7250" i="4"/>
  <c r="I7249" i="4"/>
  <c r="I7248" i="4"/>
  <c r="I7247" i="4"/>
  <c r="I7246" i="4"/>
  <c r="I7245" i="4"/>
  <c r="I7244" i="4"/>
  <c r="I7243" i="4"/>
  <c r="I7242" i="4"/>
  <c r="I7241" i="4"/>
  <c r="I7240" i="4"/>
  <c r="I7239" i="4"/>
  <c r="I7238" i="4"/>
  <c r="I7237" i="4"/>
  <c r="I7236" i="4"/>
  <c r="I7235" i="4"/>
  <c r="I7234" i="4"/>
  <c r="I7233" i="4"/>
  <c r="I7232" i="4"/>
  <c r="I7231" i="4"/>
  <c r="I7230" i="4"/>
  <c r="I7229" i="4"/>
  <c r="I7228" i="4"/>
  <c r="I7227" i="4"/>
  <c r="I7226" i="4"/>
  <c r="I7225" i="4"/>
  <c r="I7224" i="4"/>
  <c r="I7223" i="4"/>
  <c r="I7222" i="4"/>
  <c r="I7221" i="4"/>
  <c r="I7220" i="4"/>
  <c r="I7219" i="4"/>
  <c r="I7218" i="4"/>
  <c r="I7217" i="4"/>
  <c r="I7216" i="4"/>
  <c r="I7215" i="4"/>
  <c r="I7214" i="4"/>
  <c r="I7213" i="4"/>
  <c r="I7212" i="4"/>
  <c r="I7211" i="4"/>
  <c r="I7210" i="4"/>
  <c r="I7209" i="4"/>
  <c r="I7208" i="4"/>
  <c r="I7207" i="4"/>
  <c r="I7206" i="4"/>
  <c r="I7205" i="4"/>
  <c r="I7204" i="4"/>
  <c r="I7203" i="4"/>
  <c r="I7202" i="4"/>
  <c r="I7201" i="4"/>
  <c r="I7200" i="4"/>
  <c r="I7199" i="4"/>
  <c r="I7198" i="4"/>
  <c r="I7197" i="4"/>
  <c r="I7196" i="4"/>
  <c r="I7195" i="4"/>
  <c r="I7194" i="4"/>
  <c r="I7193" i="4"/>
  <c r="I7192" i="4"/>
  <c r="I7191" i="4"/>
  <c r="I7190" i="4"/>
  <c r="I7189" i="4"/>
  <c r="I7188" i="4"/>
  <c r="I7187" i="4"/>
  <c r="I7186" i="4"/>
  <c r="I7185" i="4"/>
  <c r="I7184" i="4"/>
  <c r="I7183" i="4"/>
  <c r="I7182" i="4"/>
  <c r="I7181" i="4"/>
  <c r="I7180" i="4"/>
  <c r="I7179" i="4"/>
  <c r="I7178" i="4"/>
  <c r="I7177" i="4"/>
  <c r="I7176" i="4"/>
  <c r="I7175" i="4"/>
  <c r="I7174" i="4"/>
  <c r="I7173" i="4"/>
  <c r="I7172" i="4"/>
  <c r="I7171" i="4"/>
  <c r="I7170" i="4"/>
  <c r="I7169" i="4"/>
  <c r="I7168" i="4"/>
  <c r="I7167" i="4"/>
  <c r="I7166" i="4"/>
  <c r="I7165" i="4"/>
  <c r="I7164" i="4"/>
  <c r="I7163" i="4"/>
  <c r="I7162" i="4"/>
  <c r="I7161" i="4"/>
  <c r="I7160" i="4"/>
  <c r="I7159" i="4"/>
  <c r="I7158" i="4"/>
  <c r="I7157" i="4"/>
  <c r="I7156" i="4"/>
  <c r="I7155" i="4"/>
  <c r="I7154" i="4"/>
  <c r="I7153" i="4"/>
  <c r="I7152" i="4"/>
  <c r="I7151" i="4"/>
  <c r="I7150" i="4"/>
  <c r="I7149" i="4"/>
  <c r="I7148" i="4"/>
  <c r="I7147" i="4"/>
  <c r="I7146" i="4"/>
  <c r="I7145" i="4"/>
  <c r="I7144" i="4"/>
  <c r="I7143" i="4"/>
  <c r="I7142" i="4"/>
  <c r="I7141" i="4"/>
  <c r="I7140" i="4"/>
  <c r="I7139" i="4"/>
  <c r="I7138" i="4"/>
  <c r="I7137" i="4"/>
  <c r="I7136" i="4"/>
  <c r="I7135" i="4"/>
  <c r="I7134" i="4"/>
  <c r="I7133" i="4"/>
  <c r="I7132" i="4"/>
  <c r="I7131" i="4"/>
  <c r="I7130" i="4"/>
  <c r="I7129" i="4"/>
  <c r="I7128" i="4"/>
  <c r="I7127" i="4"/>
  <c r="I7126" i="4"/>
  <c r="I7125" i="4"/>
  <c r="I7124" i="4"/>
  <c r="I7123" i="4"/>
  <c r="I7122" i="4"/>
  <c r="I7121" i="4"/>
  <c r="I7120" i="4"/>
  <c r="I7119" i="4"/>
  <c r="I7118" i="4"/>
  <c r="I7117" i="4"/>
  <c r="I7116" i="4"/>
  <c r="I7115" i="4"/>
  <c r="I7114" i="4"/>
  <c r="I7113" i="4"/>
  <c r="I7112" i="4"/>
  <c r="I7111" i="4"/>
  <c r="I7110" i="4"/>
  <c r="I7109" i="4"/>
  <c r="I7108" i="4"/>
  <c r="I7107" i="4"/>
  <c r="I7106" i="4"/>
  <c r="I7105" i="4"/>
  <c r="I7104" i="4"/>
  <c r="I7103" i="4"/>
  <c r="I7102" i="4"/>
  <c r="I7101" i="4"/>
  <c r="I7100" i="4"/>
  <c r="I7099" i="4"/>
  <c r="I7098" i="4"/>
  <c r="I7097" i="4"/>
  <c r="I7096" i="4"/>
  <c r="I7095" i="4"/>
  <c r="I7094" i="4"/>
  <c r="I7093" i="4"/>
  <c r="I7092" i="4"/>
  <c r="I7091" i="4"/>
  <c r="I7090" i="4"/>
  <c r="I7089" i="4"/>
  <c r="I7088" i="4"/>
  <c r="I7087" i="4"/>
  <c r="I7086" i="4"/>
  <c r="I7085" i="4"/>
  <c r="I7084" i="4"/>
  <c r="I7083" i="4"/>
  <c r="I7082" i="4"/>
  <c r="I7081" i="4"/>
  <c r="I7080" i="4"/>
  <c r="I7079" i="4"/>
  <c r="I7078" i="4"/>
  <c r="I7077" i="4"/>
  <c r="I7076" i="4"/>
  <c r="I7075" i="4"/>
  <c r="I7074" i="4"/>
  <c r="I7073" i="4"/>
  <c r="I7072" i="4"/>
  <c r="I7071" i="4"/>
  <c r="I7070" i="4"/>
  <c r="I7069" i="4"/>
  <c r="I7068" i="4"/>
  <c r="I7067" i="4"/>
  <c r="I7066" i="4"/>
  <c r="I7065" i="4"/>
  <c r="I7064" i="4"/>
  <c r="I7063" i="4"/>
  <c r="I7062" i="4"/>
  <c r="I7061" i="4"/>
  <c r="I7060" i="4"/>
  <c r="I7059" i="4"/>
  <c r="I7058" i="4"/>
  <c r="I7057" i="4"/>
  <c r="I7056" i="4"/>
  <c r="I7055" i="4"/>
  <c r="I7054" i="4"/>
  <c r="I7053" i="4"/>
  <c r="I7052" i="4"/>
  <c r="I7051" i="4"/>
  <c r="I7050" i="4"/>
  <c r="I7049" i="4"/>
  <c r="I7048" i="4"/>
  <c r="I7047" i="4"/>
  <c r="I7046" i="4"/>
  <c r="I7045" i="4"/>
  <c r="I7044" i="4"/>
  <c r="I7043" i="4"/>
  <c r="I7042" i="4"/>
  <c r="I7041" i="4"/>
  <c r="I7040" i="4"/>
  <c r="I7039" i="4"/>
  <c r="I7038" i="4"/>
  <c r="I7037" i="4"/>
  <c r="I7036" i="4"/>
  <c r="I7035" i="4"/>
  <c r="I7034" i="4"/>
  <c r="I7033" i="4"/>
  <c r="I7032" i="4"/>
  <c r="I7031" i="4"/>
  <c r="I7030" i="4"/>
  <c r="I7029" i="4"/>
  <c r="I7028" i="4"/>
  <c r="I7027" i="4"/>
  <c r="I7026" i="4"/>
  <c r="I7025" i="4"/>
  <c r="I7024" i="4"/>
  <c r="I7023" i="4"/>
  <c r="I7022" i="4"/>
  <c r="I7021" i="4"/>
  <c r="I7020" i="4"/>
  <c r="I7019" i="4"/>
  <c r="I7018" i="4"/>
  <c r="I7017" i="4"/>
  <c r="I7016" i="4"/>
  <c r="I7015" i="4"/>
  <c r="I7014" i="4"/>
  <c r="I7013" i="4"/>
  <c r="I7012" i="4"/>
  <c r="I7011" i="4"/>
  <c r="I7010" i="4"/>
  <c r="I7009" i="4"/>
  <c r="I7008" i="4"/>
  <c r="I7007" i="4"/>
  <c r="I7006" i="4"/>
  <c r="I7005" i="4"/>
  <c r="I7004" i="4"/>
  <c r="I7003" i="4"/>
  <c r="I7002" i="4"/>
  <c r="I7001" i="4"/>
  <c r="I7000" i="4"/>
  <c r="I6999" i="4"/>
  <c r="I6998" i="4"/>
  <c r="I6997" i="4"/>
  <c r="I6996" i="4"/>
  <c r="I6995" i="4"/>
  <c r="I6994" i="4"/>
  <c r="I6993" i="4"/>
  <c r="I6992" i="4"/>
  <c r="I6991" i="4"/>
  <c r="I6990" i="4"/>
  <c r="I6989" i="4"/>
  <c r="I6988" i="4"/>
  <c r="I6987" i="4"/>
  <c r="I6986" i="4"/>
  <c r="I6985" i="4"/>
  <c r="I6984" i="4"/>
  <c r="I6983" i="4"/>
  <c r="I6982" i="4"/>
  <c r="I6981" i="4"/>
  <c r="I6980" i="4"/>
  <c r="I6979" i="4"/>
  <c r="I6978" i="4"/>
  <c r="I6977" i="4"/>
  <c r="I6976" i="4"/>
  <c r="I6975" i="4"/>
  <c r="I6974" i="4"/>
  <c r="I6973" i="4"/>
  <c r="I6972" i="4"/>
  <c r="I6971" i="4"/>
  <c r="I6970" i="4"/>
  <c r="I6969" i="4"/>
  <c r="I6968" i="4"/>
  <c r="I6967" i="4"/>
  <c r="I6966" i="4"/>
  <c r="I6965" i="4"/>
  <c r="I6964" i="4"/>
  <c r="I6963" i="4"/>
  <c r="I6962" i="4"/>
  <c r="I6961" i="4"/>
  <c r="I6960" i="4"/>
  <c r="I6959" i="4"/>
  <c r="I6958" i="4"/>
  <c r="I6957" i="4"/>
  <c r="I6956" i="4"/>
  <c r="I6955" i="4"/>
  <c r="I6954" i="4"/>
  <c r="I6953" i="4"/>
  <c r="I6952" i="4"/>
  <c r="I6951" i="4"/>
  <c r="I6950" i="4"/>
  <c r="I6949" i="4"/>
  <c r="I6948" i="4"/>
  <c r="I6947" i="4"/>
  <c r="I6946" i="4"/>
  <c r="I6945" i="4"/>
  <c r="I6944" i="4"/>
  <c r="I6943" i="4"/>
  <c r="I6942" i="4"/>
  <c r="I6941" i="4"/>
  <c r="I6940" i="4"/>
  <c r="I6939" i="4"/>
  <c r="I6938" i="4"/>
  <c r="I6937" i="4"/>
  <c r="I6936" i="4"/>
  <c r="I6935" i="4"/>
  <c r="I6934" i="4"/>
  <c r="I6933" i="4"/>
  <c r="I6932" i="4"/>
  <c r="I6931" i="4"/>
  <c r="I6930" i="4"/>
  <c r="I6929" i="4"/>
  <c r="I6928" i="4"/>
  <c r="I6927" i="4"/>
  <c r="I6926" i="4"/>
  <c r="I6925" i="4"/>
  <c r="I6924" i="4"/>
  <c r="I6923" i="4"/>
  <c r="I6922" i="4"/>
  <c r="I6921" i="4"/>
  <c r="I6920" i="4"/>
  <c r="I6919" i="4"/>
  <c r="I6918" i="4"/>
  <c r="I6917" i="4"/>
  <c r="I6916" i="4"/>
  <c r="I6915" i="4"/>
  <c r="I6914" i="4"/>
  <c r="I6913" i="4"/>
  <c r="I6912" i="4"/>
  <c r="I6911" i="4"/>
  <c r="I6910" i="4"/>
  <c r="I6909" i="4"/>
  <c r="I6908" i="4"/>
  <c r="I6907" i="4"/>
  <c r="I6906" i="4"/>
  <c r="I6905" i="4"/>
  <c r="I6904" i="4"/>
  <c r="I6903" i="4"/>
  <c r="I6902" i="4"/>
  <c r="I6901" i="4"/>
  <c r="I6900" i="4"/>
  <c r="I6899" i="4"/>
  <c r="I6898" i="4"/>
  <c r="I6897" i="4"/>
  <c r="I6896" i="4"/>
  <c r="I6895" i="4"/>
  <c r="I6894" i="4"/>
  <c r="I6893" i="4"/>
  <c r="I6892" i="4"/>
  <c r="I6891" i="4"/>
  <c r="I6890" i="4"/>
  <c r="I6889" i="4"/>
  <c r="I6888" i="4"/>
  <c r="I6887" i="4"/>
  <c r="I6886" i="4"/>
  <c r="I6885" i="4"/>
  <c r="I6884" i="4"/>
  <c r="I6883" i="4"/>
  <c r="I6882" i="4"/>
  <c r="I6881" i="4"/>
  <c r="I6880" i="4"/>
  <c r="I6879" i="4"/>
  <c r="I6878" i="4"/>
  <c r="I6877" i="4"/>
  <c r="I6876" i="4"/>
  <c r="I6875" i="4"/>
  <c r="I6874" i="4"/>
  <c r="I6873" i="4"/>
  <c r="I6872" i="4"/>
  <c r="I6871" i="4"/>
  <c r="I6870" i="4"/>
  <c r="I6869" i="4"/>
  <c r="I6868" i="4"/>
  <c r="I6867" i="4"/>
  <c r="I6866" i="4"/>
  <c r="I6865" i="4"/>
  <c r="I6864" i="4"/>
  <c r="I6863" i="4"/>
  <c r="I6862" i="4"/>
  <c r="I6861" i="4"/>
  <c r="I6860" i="4"/>
  <c r="I6859" i="4"/>
  <c r="I6858" i="4"/>
  <c r="I6857" i="4"/>
  <c r="I6856" i="4"/>
  <c r="I6855" i="4"/>
  <c r="I6854" i="4"/>
  <c r="I6853" i="4"/>
  <c r="I6852" i="4"/>
  <c r="I6851" i="4"/>
  <c r="I6850" i="4"/>
  <c r="I6849" i="4"/>
  <c r="I6848" i="4"/>
  <c r="I6847" i="4"/>
  <c r="I6846" i="4"/>
  <c r="I6845" i="4"/>
  <c r="I6844" i="4"/>
  <c r="I6843" i="4"/>
  <c r="I6842" i="4"/>
  <c r="I6841" i="4"/>
  <c r="I6840" i="4"/>
  <c r="I6839" i="4"/>
  <c r="I6838" i="4"/>
  <c r="I6837" i="4"/>
  <c r="I6836" i="4"/>
  <c r="I6835" i="4"/>
  <c r="I6834" i="4"/>
  <c r="I6833" i="4"/>
  <c r="I6832" i="4"/>
  <c r="I6831" i="4"/>
  <c r="I6830" i="4"/>
  <c r="I6829" i="4"/>
  <c r="I6828" i="4"/>
  <c r="I6827" i="4"/>
  <c r="I6826" i="4"/>
  <c r="I6825" i="4"/>
  <c r="I6824" i="4"/>
  <c r="I6823" i="4"/>
  <c r="I6822" i="4"/>
  <c r="I6821" i="4"/>
  <c r="I6820" i="4"/>
  <c r="I6819" i="4"/>
  <c r="I6818" i="4"/>
  <c r="I6817" i="4"/>
  <c r="I6816" i="4"/>
  <c r="I6815" i="4"/>
  <c r="I6814" i="4"/>
  <c r="I6813" i="4"/>
  <c r="I6812" i="4"/>
  <c r="I6811" i="4"/>
  <c r="I6810" i="4"/>
  <c r="I6809" i="4"/>
  <c r="I6808" i="4"/>
  <c r="I6807" i="4"/>
  <c r="I6806" i="4"/>
  <c r="I6805" i="4"/>
  <c r="I6804" i="4"/>
  <c r="I6803" i="4"/>
  <c r="I6802" i="4"/>
  <c r="I6801" i="4"/>
  <c r="I6800" i="4"/>
  <c r="I6799" i="4"/>
  <c r="I6798" i="4"/>
  <c r="I6797" i="4"/>
  <c r="I6796" i="4"/>
  <c r="I6795" i="4"/>
  <c r="I6794" i="4"/>
  <c r="I6793" i="4"/>
  <c r="I6792" i="4"/>
  <c r="I6791" i="4"/>
  <c r="I6790" i="4"/>
  <c r="I6789" i="4"/>
  <c r="I6788" i="4"/>
  <c r="I6787" i="4"/>
  <c r="I6786" i="4"/>
  <c r="I6785" i="4"/>
  <c r="I6784" i="4"/>
  <c r="I6783" i="4"/>
  <c r="I6782" i="4"/>
  <c r="I6781" i="4"/>
  <c r="I6780" i="4"/>
  <c r="I6779" i="4"/>
  <c r="I6778" i="4"/>
  <c r="I6777" i="4"/>
  <c r="I6776" i="4"/>
  <c r="I6775" i="4"/>
  <c r="I6774" i="4"/>
  <c r="I6773" i="4"/>
  <c r="I6772" i="4"/>
  <c r="I6771" i="4"/>
  <c r="I6770" i="4"/>
  <c r="I6769" i="4"/>
  <c r="I6768" i="4"/>
  <c r="I6767" i="4"/>
  <c r="I6766" i="4"/>
  <c r="I6765" i="4"/>
  <c r="I6764" i="4"/>
  <c r="I6763" i="4"/>
  <c r="I6762" i="4"/>
  <c r="I6761" i="4"/>
  <c r="I6760" i="4"/>
  <c r="I6759" i="4"/>
  <c r="I6758" i="4"/>
  <c r="I6757" i="4"/>
  <c r="I6756" i="4"/>
  <c r="I6755" i="4"/>
  <c r="I6754" i="4"/>
  <c r="I6753" i="4"/>
  <c r="I6752" i="4"/>
  <c r="I6751" i="4"/>
  <c r="I6750" i="4"/>
  <c r="I6749" i="4"/>
  <c r="I6748" i="4"/>
  <c r="I6747" i="4"/>
  <c r="I6746" i="4"/>
  <c r="I6745" i="4"/>
  <c r="I6744" i="4"/>
  <c r="I6743" i="4"/>
  <c r="I6742" i="4"/>
  <c r="I6741" i="4"/>
  <c r="I6740" i="4"/>
  <c r="I6739" i="4"/>
  <c r="I6738" i="4"/>
  <c r="I6737" i="4"/>
  <c r="I6736" i="4"/>
  <c r="I6735" i="4"/>
  <c r="I6734" i="4"/>
  <c r="I6733" i="4"/>
  <c r="I6732" i="4"/>
  <c r="I6731" i="4"/>
  <c r="I6730" i="4"/>
  <c r="I6729" i="4"/>
  <c r="I6728" i="4"/>
  <c r="I6727" i="4"/>
  <c r="I6726" i="4"/>
  <c r="I6725" i="4"/>
  <c r="I6724" i="4"/>
  <c r="I6723" i="4"/>
  <c r="I6722" i="4"/>
  <c r="I6721" i="4"/>
  <c r="I6720" i="4"/>
  <c r="I6719" i="4"/>
  <c r="I6718" i="4"/>
  <c r="I6717" i="4"/>
  <c r="I6716" i="4"/>
  <c r="I6715" i="4"/>
  <c r="I6714" i="4"/>
  <c r="I6713" i="4"/>
  <c r="I6712" i="4"/>
  <c r="I6711" i="4"/>
  <c r="I6710" i="4"/>
  <c r="I6709" i="4"/>
  <c r="I6708" i="4"/>
  <c r="I6707" i="4"/>
  <c r="I6706" i="4"/>
  <c r="I6705" i="4"/>
  <c r="I6704" i="4"/>
  <c r="I6703" i="4"/>
  <c r="I6702" i="4"/>
  <c r="I6701" i="4"/>
  <c r="I6700" i="4"/>
  <c r="I6699" i="4"/>
  <c r="I6698" i="4"/>
  <c r="I6697" i="4"/>
  <c r="I6696" i="4"/>
  <c r="I6695" i="4"/>
  <c r="I6694" i="4"/>
  <c r="I6693" i="4"/>
  <c r="I6692" i="4"/>
  <c r="I6691" i="4"/>
  <c r="I6690" i="4"/>
  <c r="I6689" i="4"/>
  <c r="I6688" i="4"/>
  <c r="I6687" i="4"/>
  <c r="I6686" i="4"/>
  <c r="I6685" i="4"/>
  <c r="I6684" i="4"/>
  <c r="I6683" i="4"/>
  <c r="I6682" i="4"/>
  <c r="I6681" i="4"/>
  <c r="I6680" i="4"/>
  <c r="I6679" i="4"/>
  <c r="I6678" i="4"/>
  <c r="I6677" i="4"/>
  <c r="I6676" i="4"/>
  <c r="I6675" i="4"/>
  <c r="I6674" i="4"/>
  <c r="I6673" i="4"/>
  <c r="I6672" i="4"/>
  <c r="I6671" i="4"/>
  <c r="I6670" i="4"/>
  <c r="I6669" i="4"/>
  <c r="I6668" i="4"/>
  <c r="I6667" i="4"/>
  <c r="I6666" i="4"/>
  <c r="I6665" i="4"/>
  <c r="I6664" i="4"/>
  <c r="I6663" i="4"/>
  <c r="I6662" i="4"/>
  <c r="I6661" i="4"/>
  <c r="I6660" i="4"/>
  <c r="I6659" i="4"/>
  <c r="I6658" i="4"/>
  <c r="I6657" i="4"/>
  <c r="I6656" i="4"/>
  <c r="I6655" i="4"/>
  <c r="I6654" i="4"/>
  <c r="I6653" i="4"/>
  <c r="I6652" i="4"/>
  <c r="I6651" i="4"/>
  <c r="I6650" i="4"/>
  <c r="I6649" i="4"/>
  <c r="I6648" i="4"/>
  <c r="I6647" i="4"/>
  <c r="I6646" i="4"/>
  <c r="I6645" i="4"/>
  <c r="I6644" i="4"/>
  <c r="I6643" i="4"/>
  <c r="I6642" i="4"/>
  <c r="I6641" i="4"/>
  <c r="I6640" i="4"/>
  <c r="I6639" i="4"/>
  <c r="I6638" i="4"/>
  <c r="I6637" i="4"/>
  <c r="I6636" i="4"/>
  <c r="I6635" i="4"/>
  <c r="I6634" i="4"/>
  <c r="I6633" i="4"/>
  <c r="I6632" i="4"/>
  <c r="I6631" i="4"/>
  <c r="I6630" i="4"/>
  <c r="I6629" i="4"/>
  <c r="I6628" i="4"/>
  <c r="I6627" i="4"/>
  <c r="I6626" i="4"/>
  <c r="I6625" i="4"/>
  <c r="I6624" i="4"/>
  <c r="I6623" i="4"/>
  <c r="I6622" i="4"/>
  <c r="I6621" i="4"/>
  <c r="I6620" i="4"/>
  <c r="I6619" i="4"/>
  <c r="I6618" i="4"/>
  <c r="I6617" i="4"/>
  <c r="I6616" i="4"/>
  <c r="I6615" i="4"/>
  <c r="I6614" i="4"/>
  <c r="I6613" i="4"/>
  <c r="I6612" i="4"/>
  <c r="I6611" i="4"/>
  <c r="I6610" i="4"/>
  <c r="I6609" i="4"/>
  <c r="I6608" i="4"/>
  <c r="I6607" i="4"/>
  <c r="I6606" i="4"/>
  <c r="I6605" i="4"/>
  <c r="I6604" i="4"/>
  <c r="I6603" i="4"/>
  <c r="I6602" i="4"/>
  <c r="I6601" i="4"/>
  <c r="I6600" i="4"/>
  <c r="I6599" i="4"/>
  <c r="I6598" i="4"/>
  <c r="I6597" i="4"/>
  <c r="I6596" i="4"/>
  <c r="I6595" i="4"/>
  <c r="I6594" i="4"/>
  <c r="I6593" i="4"/>
  <c r="I6592" i="4"/>
  <c r="I6591" i="4"/>
  <c r="I6590" i="4"/>
  <c r="I6589" i="4"/>
  <c r="I6588" i="4"/>
  <c r="I6587" i="4"/>
  <c r="I6586" i="4"/>
  <c r="I6585" i="4"/>
  <c r="I6584" i="4"/>
  <c r="I6583" i="4"/>
  <c r="I6582" i="4"/>
  <c r="I6581" i="4"/>
  <c r="I6580" i="4"/>
  <c r="I6579" i="4"/>
  <c r="I6578" i="4"/>
  <c r="I6577" i="4"/>
  <c r="I6576" i="4"/>
  <c r="I6575" i="4"/>
  <c r="I6574" i="4"/>
  <c r="I6573" i="4"/>
  <c r="I6572" i="4"/>
  <c r="I6571" i="4"/>
  <c r="I6570" i="4"/>
  <c r="I6569" i="4"/>
  <c r="I6568" i="4"/>
  <c r="I6567" i="4"/>
  <c r="I6566" i="4"/>
  <c r="I6565" i="4"/>
  <c r="I6564" i="4"/>
  <c r="I6563" i="4"/>
  <c r="I6562" i="4"/>
  <c r="I6561" i="4"/>
  <c r="I6560" i="4"/>
  <c r="I6559" i="4"/>
  <c r="I6558" i="4"/>
  <c r="I6557" i="4"/>
  <c r="I6556" i="4"/>
  <c r="I6555" i="4"/>
  <c r="I6554" i="4"/>
  <c r="I6553" i="4"/>
  <c r="I6552" i="4"/>
  <c r="I6551" i="4"/>
  <c r="I6550" i="4"/>
  <c r="I6549" i="4"/>
  <c r="I6548" i="4"/>
  <c r="I6547" i="4"/>
  <c r="I6546" i="4"/>
  <c r="I6545" i="4"/>
  <c r="I6544" i="4"/>
  <c r="I6543" i="4"/>
  <c r="I6542" i="4"/>
  <c r="I6541" i="4"/>
  <c r="I6540" i="4"/>
  <c r="I6539" i="4"/>
  <c r="I6538" i="4"/>
  <c r="I6537" i="4"/>
  <c r="I6536" i="4"/>
  <c r="I6535" i="4"/>
  <c r="I6534" i="4"/>
  <c r="I6533" i="4"/>
  <c r="I6532" i="4"/>
  <c r="I6531" i="4"/>
  <c r="I6530" i="4"/>
  <c r="I6529" i="4"/>
  <c r="I6528" i="4"/>
  <c r="I6527" i="4"/>
  <c r="I6526" i="4"/>
  <c r="I6525" i="4"/>
  <c r="I6524" i="4"/>
  <c r="I6523" i="4"/>
  <c r="I6522" i="4"/>
  <c r="I6521" i="4"/>
  <c r="I6520" i="4"/>
  <c r="I6519" i="4"/>
  <c r="I6518" i="4"/>
  <c r="I6517" i="4"/>
  <c r="I6516" i="4"/>
  <c r="I6515" i="4"/>
  <c r="I6514" i="4"/>
  <c r="I6513" i="4"/>
  <c r="I6512" i="4"/>
  <c r="I6511" i="4"/>
  <c r="I6510" i="4"/>
  <c r="I6509" i="4"/>
  <c r="I6508" i="4"/>
  <c r="I6507" i="4"/>
  <c r="I6506" i="4"/>
  <c r="I6505" i="4"/>
  <c r="I6504" i="4"/>
  <c r="I6503" i="4"/>
  <c r="I6502" i="4"/>
  <c r="I6501" i="4"/>
  <c r="I6500" i="4"/>
  <c r="I6499" i="4"/>
  <c r="I6498" i="4"/>
  <c r="I6497" i="4"/>
  <c r="I6496" i="4"/>
  <c r="I6495" i="4"/>
  <c r="I6494" i="4"/>
  <c r="I6493" i="4"/>
  <c r="I6492" i="4"/>
  <c r="I6491" i="4"/>
  <c r="I6490" i="4"/>
  <c r="I6489" i="4"/>
  <c r="I6488" i="4"/>
  <c r="I6487" i="4"/>
  <c r="I6486" i="4"/>
  <c r="I6485" i="4"/>
  <c r="I6484" i="4"/>
  <c r="I6483" i="4"/>
  <c r="I6482" i="4"/>
  <c r="I6481" i="4"/>
  <c r="I6480" i="4"/>
  <c r="I6479" i="4"/>
  <c r="I6478" i="4"/>
  <c r="I6477" i="4"/>
  <c r="I6476" i="4"/>
  <c r="I6475" i="4"/>
  <c r="I6474" i="4"/>
  <c r="I6473" i="4"/>
  <c r="I6472" i="4"/>
  <c r="I6471" i="4"/>
  <c r="I6470" i="4"/>
  <c r="I6469" i="4"/>
  <c r="I6468" i="4"/>
  <c r="I6467" i="4"/>
  <c r="I6466" i="4"/>
  <c r="I6465" i="4"/>
  <c r="I6464" i="4"/>
  <c r="I6463" i="4"/>
  <c r="I6462" i="4"/>
  <c r="I6461" i="4"/>
  <c r="I6460" i="4"/>
  <c r="I6459" i="4"/>
  <c r="I6458" i="4"/>
  <c r="I6457" i="4"/>
  <c r="I6456" i="4"/>
  <c r="I6455" i="4"/>
  <c r="I6454" i="4"/>
  <c r="I6453" i="4"/>
  <c r="I6452" i="4"/>
  <c r="I6451" i="4"/>
  <c r="I6450" i="4"/>
  <c r="I6449" i="4"/>
  <c r="I6448" i="4"/>
  <c r="I6447" i="4"/>
  <c r="I6446" i="4"/>
  <c r="I6445" i="4"/>
  <c r="I6444" i="4"/>
  <c r="I6443" i="4"/>
  <c r="I6442" i="4"/>
  <c r="I6441" i="4"/>
  <c r="I6440" i="4"/>
  <c r="I6439" i="4"/>
  <c r="I6438" i="4"/>
  <c r="I6437" i="4"/>
  <c r="I6436" i="4"/>
  <c r="I6435" i="4"/>
  <c r="I6434" i="4"/>
  <c r="I6433" i="4"/>
  <c r="I6432" i="4"/>
  <c r="I6431" i="4"/>
  <c r="I6430" i="4"/>
  <c r="I6429" i="4"/>
  <c r="I6428" i="4"/>
  <c r="I6427" i="4"/>
  <c r="I6426" i="4"/>
  <c r="I6425" i="4"/>
  <c r="I6424" i="4"/>
  <c r="I6423" i="4"/>
  <c r="I6422" i="4"/>
  <c r="I6421" i="4"/>
  <c r="I6420" i="4"/>
  <c r="I6419" i="4"/>
  <c r="I6418" i="4"/>
  <c r="I6417" i="4"/>
  <c r="I6416" i="4"/>
  <c r="I6415" i="4"/>
  <c r="I6414" i="4"/>
  <c r="I6413" i="4"/>
  <c r="I6412" i="4"/>
  <c r="I6411" i="4"/>
  <c r="I6410" i="4"/>
  <c r="I6409" i="4"/>
  <c r="I6408" i="4"/>
  <c r="I6407" i="4"/>
  <c r="I6406" i="4"/>
  <c r="I6405" i="4"/>
  <c r="I6404" i="4"/>
  <c r="I6403" i="4"/>
  <c r="I6402" i="4"/>
  <c r="I6401" i="4"/>
  <c r="I6400" i="4"/>
  <c r="I6399" i="4"/>
  <c r="I6398" i="4"/>
  <c r="I6397" i="4"/>
  <c r="I6396" i="4"/>
  <c r="I6395" i="4"/>
  <c r="I6394" i="4"/>
  <c r="I6393" i="4"/>
  <c r="I6392" i="4"/>
  <c r="I6391" i="4"/>
  <c r="I6390" i="4"/>
  <c r="I6389" i="4"/>
  <c r="I6388" i="4"/>
  <c r="I6387" i="4"/>
  <c r="I6386" i="4"/>
  <c r="I6385" i="4"/>
  <c r="I6384" i="4"/>
  <c r="I6383" i="4"/>
  <c r="I6382" i="4"/>
  <c r="I6381" i="4"/>
  <c r="I6380" i="4"/>
  <c r="I6379" i="4"/>
  <c r="I6378" i="4"/>
  <c r="I6377" i="4"/>
  <c r="I6376" i="4"/>
  <c r="I6375" i="4"/>
  <c r="I6374" i="4"/>
  <c r="I6373" i="4"/>
  <c r="I6372" i="4"/>
  <c r="I6371" i="4"/>
  <c r="I6370" i="4"/>
  <c r="I6369" i="4"/>
  <c r="I6368" i="4"/>
  <c r="I6367" i="4"/>
  <c r="I6366" i="4"/>
  <c r="I6365" i="4"/>
  <c r="I6364" i="4"/>
  <c r="I6363" i="4"/>
  <c r="I6362" i="4"/>
  <c r="I6361" i="4"/>
  <c r="I6360" i="4"/>
  <c r="I6359" i="4"/>
  <c r="I6358" i="4"/>
  <c r="I6357" i="4"/>
  <c r="I6356" i="4"/>
  <c r="I6355" i="4"/>
  <c r="I6354" i="4"/>
  <c r="I6353" i="4"/>
  <c r="I6352" i="4"/>
  <c r="I6351" i="4"/>
  <c r="I6350" i="4"/>
  <c r="I6349" i="4"/>
  <c r="I6348" i="4"/>
  <c r="I6347" i="4"/>
  <c r="I6346" i="4"/>
  <c r="I6345" i="4"/>
  <c r="I6344" i="4"/>
  <c r="I6343" i="4"/>
  <c r="I6342" i="4"/>
  <c r="I6341" i="4"/>
  <c r="I6340" i="4"/>
  <c r="I6339" i="4"/>
  <c r="I6338" i="4"/>
  <c r="I6337" i="4"/>
  <c r="I6336" i="4"/>
  <c r="I6335" i="4"/>
  <c r="I6334" i="4"/>
  <c r="I6333" i="4"/>
  <c r="I6332" i="4"/>
  <c r="I6331" i="4"/>
  <c r="I6330" i="4"/>
  <c r="I6329" i="4"/>
  <c r="I6328" i="4"/>
  <c r="I6327" i="4"/>
  <c r="I6326" i="4"/>
  <c r="I6325" i="4"/>
  <c r="I6324" i="4"/>
  <c r="I6323" i="4"/>
  <c r="I6322" i="4"/>
  <c r="I6321" i="4"/>
  <c r="I6320" i="4"/>
  <c r="I6319" i="4"/>
  <c r="I6318" i="4"/>
  <c r="I6317" i="4"/>
  <c r="I6316" i="4"/>
  <c r="I6315" i="4"/>
  <c r="I6314" i="4"/>
  <c r="I6313" i="4"/>
  <c r="I6312" i="4"/>
  <c r="I6311" i="4"/>
  <c r="I6310" i="4"/>
  <c r="I6309" i="4"/>
  <c r="I6308" i="4"/>
  <c r="I6307" i="4"/>
  <c r="I6306" i="4"/>
  <c r="I6305" i="4"/>
  <c r="I6304" i="4"/>
  <c r="I6303" i="4"/>
  <c r="I6302" i="4"/>
  <c r="I6301" i="4"/>
  <c r="I6300" i="4"/>
  <c r="I6299" i="4"/>
  <c r="I6298" i="4"/>
  <c r="I6297" i="4"/>
  <c r="I6296" i="4"/>
  <c r="I6295" i="4"/>
  <c r="I6294" i="4"/>
  <c r="I6293" i="4"/>
  <c r="I6292" i="4"/>
  <c r="I6291" i="4"/>
  <c r="I6290" i="4"/>
  <c r="I6289" i="4"/>
  <c r="I6288" i="4"/>
  <c r="I6287" i="4"/>
  <c r="I6286" i="4"/>
  <c r="I6285" i="4"/>
  <c r="I6284" i="4"/>
  <c r="I6283" i="4"/>
  <c r="I6282" i="4"/>
  <c r="I6281" i="4"/>
  <c r="I6280" i="4"/>
  <c r="I6279" i="4"/>
  <c r="I6278" i="4"/>
  <c r="I6277" i="4"/>
  <c r="I6276" i="4"/>
  <c r="I6275" i="4"/>
  <c r="I6274" i="4"/>
  <c r="I6273" i="4"/>
  <c r="I6272" i="4"/>
  <c r="I6271" i="4"/>
  <c r="I6270" i="4"/>
  <c r="I6269" i="4"/>
  <c r="I6268" i="4"/>
  <c r="I6267" i="4"/>
  <c r="I6266" i="4"/>
  <c r="I6265" i="4"/>
  <c r="I6264" i="4"/>
  <c r="I6263" i="4"/>
  <c r="I6262" i="4"/>
  <c r="I6261" i="4"/>
  <c r="I6260" i="4"/>
  <c r="I6259" i="4"/>
  <c r="I6258" i="4"/>
  <c r="I6257" i="4"/>
  <c r="I6256" i="4"/>
  <c r="I6255" i="4"/>
  <c r="I6254" i="4"/>
  <c r="I6253" i="4"/>
  <c r="I6252" i="4"/>
  <c r="I6251" i="4"/>
  <c r="I6250" i="4"/>
  <c r="I6249" i="4"/>
  <c r="I6248" i="4"/>
  <c r="I6247" i="4"/>
  <c r="I6246" i="4"/>
  <c r="I6245" i="4"/>
  <c r="I6244" i="4"/>
  <c r="I6243" i="4"/>
  <c r="I6242" i="4"/>
  <c r="I6241" i="4"/>
  <c r="I6240" i="4"/>
  <c r="I6239" i="4"/>
  <c r="I6238" i="4"/>
  <c r="I6237" i="4"/>
  <c r="I6236" i="4"/>
  <c r="I6235" i="4"/>
  <c r="I6234" i="4"/>
  <c r="I6233" i="4"/>
  <c r="I6232" i="4"/>
  <c r="I6231" i="4"/>
  <c r="I6230" i="4"/>
  <c r="I6229" i="4"/>
  <c r="I6228" i="4"/>
  <c r="I6227" i="4"/>
  <c r="I6226" i="4"/>
  <c r="I6225" i="4"/>
  <c r="I6224" i="4"/>
  <c r="I6223" i="4"/>
  <c r="I6222" i="4"/>
  <c r="I6221" i="4"/>
  <c r="I6220" i="4"/>
  <c r="I6219" i="4"/>
  <c r="I6218" i="4"/>
  <c r="I6217" i="4"/>
  <c r="I6216" i="4"/>
  <c r="I6215" i="4"/>
  <c r="I6214" i="4"/>
  <c r="I6213" i="4"/>
  <c r="I6212" i="4"/>
  <c r="I6211" i="4"/>
  <c r="I6210" i="4"/>
  <c r="I6209" i="4"/>
  <c r="I6208" i="4"/>
  <c r="I6207" i="4"/>
  <c r="I6206" i="4"/>
  <c r="I6205" i="4"/>
  <c r="I6204" i="4"/>
  <c r="I6203" i="4"/>
  <c r="I6202" i="4"/>
  <c r="I6201" i="4"/>
  <c r="I6200" i="4"/>
  <c r="I6199" i="4"/>
  <c r="I6198" i="4"/>
  <c r="I6197" i="4"/>
  <c r="I6196" i="4"/>
  <c r="I6195" i="4"/>
  <c r="I6194" i="4"/>
  <c r="I6193" i="4"/>
  <c r="I6192" i="4"/>
  <c r="I6191" i="4"/>
  <c r="I6190" i="4"/>
  <c r="I6189" i="4"/>
  <c r="I6188" i="4"/>
  <c r="I6187" i="4"/>
  <c r="I6186" i="4"/>
  <c r="I6185" i="4"/>
  <c r="I6184" i="4"/>
  <c r="I6183" i="4"/>
  <c r="I6182" i="4"/>
  <c r="I6181" i="4"/>
  <c r="I6180" i="4"/>
  <c r="I6179" i="4"/>
  <c r="I6178" i="4"/>
  <c r="I6177" i="4"/>
  <c r="I6176" i="4"/>
  <c r="I6175" i="4"/>
  <c r="I6174" i="4"/>
  <c r="I6173" i="4"/>
  <c r="I6172" i="4"/>
  <c r="I6171" i="4"/>
  <c r="I6170" i="4"/>
  <c r="I6169" i="4"/>
  <c r="I6168" i="4"/>
  <c r="I6167" i="4"/>
  <c r="I6166" i="4"/>
  <c r="I6165" i="4"/>
  <c r="I6164" i="4"/>
  <c r="I6163" i="4"/>
  <c r="I6162" i="4"/>
  <c r="I6161" i="4"/>
  <c r="I6160" i="4"/>
  <c r="I6159" i="4"/>
  <c r="I6158" i="4"/>
  <c r="I6157" i="4"/>
  <c r="I6156" i="4"/>
  <c r="I6155" i="4"/>
  <c r="I6154" i="4"/>
  <c r="I6153" i="4"/>
  <c r="I6152" i="4"/>
  <c r="I6151" i="4"/>
  <c r="I6150" i="4"/>
  <c r="I6149" i="4"/>
  <c r="I6148" i="4"/>
  <c r="I6147" i="4"/>
  <c r="I6146" i="4"/>
  <c r="I6145" i="4"/>
  <c r="I6144" i="4"/>
  <c r="I6143" i="4"/>
  <c r="I6142" i="4"/>
  <c r="I6141" i="4"/>
  <c r="I6140" i="4"/>
  <c r="I6139" i="4"/>
  <c r="I6138" i="4"/>
  <c r="I6137" i="4"/>
  <c r="I6136" i="4"/>
  <c r="I6135" i="4"/>
  <c r="I6134" i="4"/>
  <c r="I6133" i="4"/>
  <c r="I6132" i="4"/>
  <c r="I6131" i="4"/>
  <c r="I6130" i="4"/>
  <c r="I6129" i="4"/>
  <c r="I6128" i="4"/>
  <c r="I6127" i="4"/>
  <c r="I6126" i="4"/>
  <c r="I6125" i="4"/>
  <c r="I6124" i="4"/>
  <c r="I6123" i="4"/>
  <c r="I6122" i="4"/>
  <c r="I6121" i="4"/>
  <c r="I6120" i="4"/>
  <c r="I6119" i="4"/>
  <c r="I6118" i="4"/>
  <c r="I6117" i="4"/>
  <c r="I6116" i="4"/>
  <c r="I6115" i="4"/>
  <c r="I6114" i="4"/>
  <c r="I6113" i="4"/>
  <c r="I6112" i="4"/>
  <c r="I6111" i="4"/>
  <c r="I6110" i="4"/>
  <c r="I6109" i="4"/>
  <c r="I6108" i="4"/>
  <c r="I6107" i="4"/>
  <c r="I6106" i="4"/>
  <c r="I6105" i="4"/>
  <c r="I6104" i="4"/>
  <c r="I6103" i="4"/>
  <c r="I6102" i="4"/>
  <c r="I6101" i="4"/>
  <c r="I6100" i="4"/>
  <c r="I6099" i="4"/>
  <c r="I6098" i="4"/>
  <c r="I6097" i="4"/>
  <c r="I6096" i="4"/>
  <c r="I6095" i="4"/>
  <c r="I6094" i="4"/>
  <c r="I6093" i="4"/>
  <c r="I6092" i="4"/>
  <c r="I6091" i="4"/>
  <c r="I6090" i="4"/>
  <c r="I6089" i="4"/>
  <c r="I6088" i="4"/>
  <c r="I6087" i="4"/>
  <c r="I6086" i="4"/>
  <c r="I6085" i="4"/>
  <c r="I6084" i="4"/>
  <c r="I6083" i="4"/>
  <c r="I6082" i="4"/>
  <c r="I6081" i="4"/>
  <c r="I6080" i="4"/>
  <c r="I6079" i="4"/>
  <c r="I6078" i="4"/>
  <c r="I6077" i="4"/>
  <c r="I6076" i="4"/>
  <c r="I6075" i="4"/>
  <c r="I6074" i="4"/>
  <c r="I6073" i="4"/>
  <c r="I6072" i="4"/>
  <c r="I6071" i="4"/>
  <c r="I6070" i="4"/>
  <c r="I6069" i="4"/>
  <c r="I6068" i="4"/>
  <c r="I6067" i="4"/>
  <c r="I6066" i="4"/>
  <c r="I6065" i="4"/>
  <c r="I6064" i="4"/>
  <c r="I6063" i="4"/>
  <c r="I6062" i="4"/>
  <c r="I6061" i="4"/>
  <c r="I6060" i="4"/>
  <c r="I6059" i="4"/>
  <c r="I6058" i="4"/>
  <c r="I6057" i="4"/>
  <c r="I6056" i="4"/>
  <c r="I6055" i="4"/>
  <c r="I6054" i="4"/>
  <c r="I6053" i="4"/>
  <c r="I6052" i="4"/>
  <c r="I6051" i="4"/>
  <c r="I6050" i="4"/>
  <c r="I6049" i="4"/>
  <c r="I6048" i="4"/>
  <c r="I6047" i="4"/>
  <c r="I6046" i="4"/>
  <c r="I6045" i="4"/>
  <c r="I6044" i="4"/>
  <c r="I6043" i="4"/>
  <c r="I6042" i="4"/>
  <c r="I6041" i="4"/>
  <c r="I6040" i="4"/>
  <c r="I6039" i="4"/>
  <c r="I6038" i="4"/>
  <c r="I6037" i="4"/>
  <c r="I6036" i="4"/>
  <c r="I6035" i="4"/>
  <c r="I6034" i="4"/>
  <c r="I6033" i="4"/>
  <c r="I6032" i="4"/>
  <c r="I6031" i="4"/>
  <c r="I6030" i="4"/>
  <c r="I6029" i="4"/>
  <c r="I6028" i="4"/>
  <c r="I6027" i="4"/>
  <c r="I6026" i="4"/>
  <c r="I6025" i="4"/>
  <c r="I6024" i="4"/>
  <c r="I6023" i="4"/>
  <c r="I6022" i="4"/>
  <c r="I6021" i="4"/>
  <c r="I6020" i="4"/>
  <c r="I6019" i="4"/>
  <c r="I6018" i="4"/>
  <c r="I6017" i="4"/>
  <c r="I6016" i="4"/>
  <c r="I6015" i="4"/>
  <c r="I6014" i="4"/>
  <c r="I6013" i="4"/>
  <c r="I6012" i="4"/>
  <c r="I6011" i="4"/>
  <c r="I6010" i="4"/>
  <c r="I6009" i="4"/>
  <c r="I6008" i="4"/>
  <c r="I6007" i="4"/>
  <c r="I6006" i="4"/>
  <c r="I6005" i="4"/>
  <c r="I6004" i="4"/>
  <c r="I6003" i="4"/>
  <c r="I6002" i="4"/>
  <c r="I6001" i="4"/>
  <c r="I6000" i="4"/>
  <c r="I5999" i="4"/>
  <c r="I5998" i="4"/>
  <c r="I5997" i="4"/>
  <c r="I5996" i="4"/>
  <c r="I5995" i="4"/>
  <c r="I5994" i="4"/>
  <c r="I5993" i="4"/>
  <c r="I5992" i="4"/>
  <c r="I5991" i="4"/>
  <c r="I5990" i="4"/>
  <c r="I5989" i="4"/>
  <c r="I5988" i="4"/>
  <c r="I5987" i="4"/>
  <c r="I5986" i="4"/>
  <c r="I5985" i="4"/>
  <c r="I5984" i="4"/>
  <c r="I5983" i="4"/>
  <c r="I5982" i="4"/>
  <c r="I5981" i="4"/>
  <c r="I5980" i="4"/>
  <c r="I5979" i="4"/>
  <c r="I5978" i="4"/>
  <c r="I5977" i="4"/>
  <c r="I5976" i="4"/>
  <c r="I5975" i="4"/>
  <c r="I5974" i="4"/>
  <c r="I5973" i="4"/>
  <c r="I5972" i="4"/>
  <c r="I5971" i="4"/>
  <c r="I5970" i="4"/>
  <c r="I5969" i="4"/>
  <c r="I5968" i="4"/>
  <c r="I5967" i="4"/>
  <c r="I5966" i="4"/>
  <c r="I5965" i="4"/>
  <c r="I5964" i="4"/>
  <c r="I5963" i="4"/>
  <c r="I5962" i="4"/>
  <c r="I5961" i="4"/>
  <c r="I5960" i="4"/>
  <c r="I5959" i="4"/>
  <c r="I5958" i="4"/>
  <c r="I5957" i="4"/>
  <c r="I5956" i="4"/>
  <c r="I5955" i="4"/>
  <c r="I5954" i="4"/>
  <c r="I5953" i="4"/>
  <c r="I5952" i="4"/>
  <c r="I5951" i="4"/>
  <c r="I5950" i="4"/>
  <c r="I5949" i="4"/>
  <c r="I5948" i="4"/>
  <c r="I5947" i="4"/>
  <c r="I5946" i="4"/>
  <c r="I5945" i="4"/>
  <c r="I5944" i="4"/>
  <c r="I5943" i="4"/>
  <c r="I5942" i="4"/>
  <c r="I5941" i="4"/>
  <c r="I5940" i="4"/>
  <c r="I5939" i="4"/>
  <c r="I5938" i="4"/>
  <c r="I5937" i="4"/>
  <c r="I5936" i="4"/>
  <c r="I5935" i="4"/>
  <c r="I5934" i="4"/>
  <c r="I5933" i="4"/>
  <c r="I5932" i="4"/>
  <c r="I5931" i="4"/>
  <c r="I5930" i="4"/>
  <c r="I5929" i="4"/>
  <c r="I5928" i="4"/>
  <c r="I5927" i="4"/>
  <c r="I5926" i="4"/>
  <c r="I5925" i="4"/>
  <c r="I5924" i="4"/>
  <c r="I5923" i="4"/>
  <c r="I5922" i="4"/>
  <c r="I5921" i="4"/>
  <c r="I5920" i="4"/>
  <c r="I5919" i="4"/>
  <c r="I5918" i="4"/>
  <c r="I5917" i="4"/>
  <c r="I5916" i="4"/>
  <c r="I5915" i="4"/>
  <c r="I5914" i="4"/>
  <c r="I5913" i="4"/>
  <c r="I5912" i="4"/>
  <c r="I5911" i="4"/>
  <c r="I5910" i="4"/>
  <c r="I5909" i="4"/>
  <c r="I5908" i="4"/>
  <c r="I5907" i="4"/>
  <c r="I5906" i="4"/>
  <c r="I5905" i="4"/>
  <c r="I5904" i="4"/>
  <c r="I5903" i="4"/>
  <c r="I5902" i="4"/>
  <c r="I5901" i="4"/>
  <c r="I5900" i="4"/>
  <c r="I5899" i="4"/>
  <c r="I5898" i="4"/>
  <c r="I5897" i="4"/>
  <c r="I5896" i="4"/>
  <c r="I5895" i="4"/>
  <c r="I5894" i="4"/>
  <c r="I5893" i="4"/>
  <c r="I5892" i="4"/>
  <c r="I5891" i="4"/>
  <c r="I5890" i="4"/>
  <c r="I5889" i="4"/>
  <c r="I5888" i="4"/>
  <c r="I5887" i="4"/>
  <c r="I5886" i="4"/>
  <c r="I5885" i="4"/>
  <c r="I5884" i="4"/>
  <c r="I5883" i="4"/>
  <c r="I5882" i="4"/>
  <c r="I5881" i="4"/>
  <c r="I5880" i="4"/>
  <c r="I5879" i="4"/>
  <c r="I5878" i="4"/>
  <c r="I5877" i="4"/>
  <c r="I5876" i="4"/>
  <c r="I5875" i="4"/>
  <c r="I5874" i="4"/>
  <c r="I5873" i="4"/>
  <c r="I5872" i="4"/>
  <c r="I5871" i="4"/>
  <c r="I5870" i="4"/>
  <c r="I5869" i="4"/>
  <c r="I5868" i="4"/>
  <c r="I5867" i="4"/>
  <c r="I5866" i="4"/>
  <c r="I5865" i="4"/>
  <c r="I5864" i="4"/>
  <c r="I5863" i="4"/>
  <c r="I5862" i="4"/>
  <c r="I5861" i="4"/>
  <c r="I5860" i="4"/>
  <c r="I5859" i="4"/>
  <c r="I5858" i="4"/>
  <c r="I5857" i="4"/>
  <c r="I5856" i="4"/>
  <c r="I5855" i="4"/>
  <c r="I5854" i="4"/>
  <c r="I5853" i="4"/>
  <c r="I5852" i="4"/>
  <c r="I5851" i="4"/>
  <c r="I5850" i="4"/>
  <c r="I5849" i="4"/>
  <c r="I5848" i="4"/>
  <c r="I5847" i="4"/>
  <c r="I5846" i="4"/>
  <c r="I5845" i="4"/>
  <c r="I5844" i="4"/>
  <c r="I5843" i="4"/>
  <c r="I5842" i="4"/>
  <c r="I5841" i="4"/>
  <c r="I5840" i="4"/>
  <c r="I5839" i="4"/>
  <c r="I5838" i="4"/>
  <c r="I5837" i="4"/>
  <c r="I5836" i="4"/>
  <c r="I5835" i="4"/>
  <c r="I5834" i="4"/>
  <c r="I5833" i="4"/>
  <c r="I5832" i="4"/>
  <c r="I5831" i="4"/>
  <c r="I5830" i="4"/>
  <c r="I5829" i="4"/>
  <c r="I5828" i="4"/>
  <c r="I5827" i="4"/>
  <c r="I5826" i="4"/>
  <c r="I5825" i="4"/>
  <c r="I5824" i="4"/>
  <c r="I5823" i="4"/>
  <c r="I5822" i="4"/>
  <c r="I5821" i="4"/>
  <c r="I5820" i="4"/>
  <c r="I5819" i="4"/>
  <c r="I5818" i="4"/>
  <c r="I5817" i="4"/>
  <c r="I5816" i="4"/>
  <c r="I5815" i="4"/>
  <c r="I5814" i="4"/>
  <c r="I5813" i="4"/>
  <c r="I5812" i="4"/>
  <c r="I5811" i="4"/>
  <c r="I5810" i="4"/>
  <c r="I5809" i="4"/>
  <c r="I5808" i="4"/>
  <c r="I5807" i="4"/>
  <c r="I5806" i="4"/>
  <c r="I5805" i="4"/>
  <c r="I5804" i="4"/>
  <c r="I5803" i="4"/>
  <c r="I5802" i="4"/>
  <c r="I5801" i="4"/>
  <c r="I5800" i="4"/>
  <c r="I5799" i="4"/>
  <c r="I5798" i="4"/>
  <c r="I5797" i="4"/>
  <c r="I5796" i="4"/>
  <c r="I5795" i="4"/>
  <c r="I5794" i="4"/>
  <c r="I5793" i="4"/>
  <c r="I5792" i="4"/>
  <c r="I5791" i="4"/>
  <c r="I5790" i="4"/>
  <c r="I5789" i="4"/>
  <c r="I5788" i="4"/>
  <c r="I5787" i="4"/>
  <c r="I5786" i="4"/>
  <c r="I5785" i="4"/>
  <c r="I5784" i="4"/>
  <c r="I5783" i="4"/>
  <c r="I5782" i="4"/>
  <c r="I5781" i="4"/>
  <c r="I5780" i="4"/>
  <c r="I5779" i="4"/>
  <c r="I5778" i="4"/>
  <c r="I5777" i="4"/>
  <c r="I5776" i="4"/>
  <c r="I5775" i="4"/>
  <c r="I5774" i="4"/>
  <c r="I5773" i="4"/>
  <c r="I5772" i="4"/>
  <c r="I5771" i="4"/>
  <c r="I5770" i="4"/>
  <c r="I5769" i="4"/>
  <c r="I5768" i="4"/>
  <c r="I5767" i="4"/>
  <c r="I5766" i="4"/>
  <c r="I5765" i="4"/>
  <c r="I5764" i="4"/>
  <c r="I5763" i="4"/>
  <c r="I5762" i="4"/>
  <c r="I5761" i="4"/>
  <c r="I5760" i="4"/>
  <c r="I5759" i="4"/>
  <c r="I5758" i="4"/>
  <c r="I5757" i="4"/>
  <c r="I5756" i="4"/>
  <c r="I5755" i="4"/>
  <c r="I5754" i="4"/>
  <c r="I5753" i="4"/>
  <c r="I5752" i="4"/>
  <c r="I5751" i="4"/>
  <c r="I5750" i="4"/>
  <c r="I5749" i="4"/>
  <c r="I5748" i="4"/>
  <c r="I5747" i="4"/>
  <c r="I5746" i="4"/>
  <c r="I5745" i="4"/>
  <c r="I5744" i="4"/>
  <c r="I5743" i="4"/>
  <c r="I5742" i="4"/>
  <c r="I5741" i="4"/>
  <c r="I5740" i="4"/>
  <c r="I5739" i="4"/>
  <c r="I5738" i="4"/>
  <c r="I5737" i="4"/>
  <c r="I5736" i="4"/>
  <c r="I5735" i="4"/>
  <c r="I5734" i="4"/>
  <c r="I5733" i="4"/>
  <c r="I5732" i="4"/>
  <c r="I5731" i="4"/>
  <c r="I5730" i="4"/>
  <c r="I5729" i="4"/>
  <c r="I5728" i="4"/>
  <c r="I5727" i="4"/>
  <c r="I5726" i="4"/>
  <c r="I5725" i="4"/>
  <c r="I5724" i="4"/>
  <c r="I5723" i="4"/>
  <c r="I5722" i="4"/>
  <c r="I5721" i="4"/>
  <c r="I5720" i="4"/>
  <c r="I5719" i="4"/>
  <c r="I5718" i="4"/>
  <c r="I5717" i="4"/>
  <c r="I5716" i="4"/>
  <c r="I5715" i="4"/>
  <c r="I5714" i="4"/>
  <c r="I5713" i="4"/>
  <c r="I5712" i="4"/>
  <c r="I5711" i="4"/>
  <c r="I5710" i="4"/>
  <c r="I5709" i="4"/>
  <c r="I5708" i="4"/>
  <c r="I5707" i="4"/>
  <c r="I5706" i="4"/>
  <c r="I5705" i="4"/>
  <c r="I5704" i="4"/>
  <c r="I5703" i="4"/>
  <c r="I5702" i="4"/>
  <c r="I5701" i="4"/>
  <c r="I5700" i="4"/>
  <c r="I5699" i="4"/>
  <c r="I5698" i="4"/>
  <c r="I5697" i="4"/>
  <c r="I5696" i="4"/>
  <c r="I5695" i="4"/>
  <c r="I5694" i="4"/>
  <c r="I5693" i="4"/>
  <c r="I5692" i="4"/>
  <c r="I5691" i="4"/>
  <c r="I5690" i="4"/>
  <c r="I5689" i="4"/>
  <c r="I5688" i="4"/>
  <c r="I5687" i="4"/>
  <c r="I5686" i="4"/>
  <c r="I5685" i="4"/>
  <c r="I5684" i="4"/>
  <c r="I5683" i="4"/>
  <c r="I5682" i="4"/>
  <c r="I5681" i="4"/>
  <c r="I5680" i="4"/>
  <c r="I5679" i="4"/>
  <c r="I5678" i="4"/>
  <c r="I5677" i="4"/>
  <c r="I5676" i="4"/>
  <c r="I5675" i="4"/>
  <c r="I5674" i="4"/>
  <c r="I5673" i="4"/>
  <c r="I5672" i="4"/>
  <c r="I5671" i="4"/>
  <c r="I5670" i="4"/>
  <c r="I5669" i="4"/>
  <c r="I5668" i="4"/>
  <c r="I5667" i="4"/>
  <c r="I5666" i="4"/>
  <c r="I5665" i="4"/>
  <c r="I5664" i="4"/>
  <c r="I5663" i="4"/>
  <c r="I5662" i="4"/>
  <c r="I5661" i="4"/>
  <c r="I5660" i="4"/>
  <c r="I5659" i="4"/>
  <c r="I5658" i="4"/>
  <c r="I5657" i="4"/>
  <c r="I5656" i="4"/>
  <c r="I5655" i="4"/>
  <c r="I5654" i="4"/>
  <c r="I5653" i="4"/>
  <c r="I5652" i="4"/>
  <c r="I5651" i="4"/>
  <c r="I5650" i="4"/>
  <c r="I5649" i="4"/>
  <c r="I5648" i="4"/>
  <c r="I5647" i="4"/>
  <c r="I5646" i="4"/>
  <c r="I5645" i="4"/>
  <c r="I5644" i="4"/>
  <c r="I5643" i="4"/>
  <c r="I5642" i="4"/>
  <c r="I5641" i="4"/>
  <c r="I5640" i="4"/>
  <c r="I5639" i="4"/>
  <c r="I5638" i="4"/>
  <c r="I5637" i="4"/>
  <c r="I5636" i="4"/>
  <c r="I5635" i="4"/>
  <c r="I5634" i="4"/>
  <c r="I5633" i="4"/>
  <c r="I5632" i="4"/>
  <c r="I5631" i="4"/>
  <c r="I5630" i="4"/>
  <c r="I5629" i="4"/>
  <c r="I5628" i="4"/>
  <c r="I5627" i="4"/>
  <c r="I5626" i="4"/>
  <c r="I5625" i="4"/>
  <c r="I5624" i="4"/>
  <c r="I5623" i="4"/>
  <c r="I5622" i="4"/>
  <c r="I5621" i="4"/>
  <c r="I5620" i="4"/>
  <c r="I5619" i="4"/>
  <c r="I5618" i="4"/>
  <c r="I5617" i="4"/>
  <c r="I5616" i="4"/>
  <c r="I5615" i="4"/>
  <c r="I5614" i="4"/>
  <c r="I5613" i="4"/>
  <c r="I5612" i="4"/>
  <c r="I5611" i="4"/>
  <c r="I5610" i="4"/>
  <c r="I5609" i="4"/>
  <c r="I5608" i="4"/>
  <c r="I5607" i="4"/>
  <c r="I5606" i="4"/>
  <c r="I5605" i="4"/>
  <c r="I5604" i="4"/>
  <c r="I5603" i="4"/>
  <c r="I5602" i="4"/>
  <c r="I5601" i="4"/>
  <c r="I5600" i="4"/>
  <c r="I5599" i="4"/>
  <c r="I5598" i="4"/>
  <c r="I5597" i="4"/>
  <c r="I5596" i="4"/>
  <c r="I5595" i="4"/>
  <c r="I5594" i="4"/>
  <c r="I5593" i="4"/>
  <c r="I5592" i="4"/>
  <c r="I5591" i="4"/>
  <c r="I5590" i="4"/>
  <c r="I5589" i="4"/>
  <c r="I5588" i="4"/>
  <c r="I5587" i="4"/>
  <c r="I5586" i="4"/>
  <c r="I5585" i="4"/>
  <c r="I5584" i="4"/>
  <c r="I5583" i="4"/>
  <c r="I5582" i="4"/>
  <c r="I5581" i="4"/>
  <c r="I5580" i="4"/>
  <c r="I5579" i="4"/>
  <c r="I5578" i="4"/>
  <c r="I5577" i="4"/>
  <c r="I5576" i="4"/>
  <c r="I5575" i="4"/>
  <c r="I5574" i="4"/>
  <c r="I5573" i="4"/>
  <c r="I5572" i="4"/>
  <c r="I5571" i="4"/>
  <c r="I5570" i="4"/>
  <c r="I5569" i="4"/>
  <c r="I5568" i="4"/>
  <c r="I5567" i="4"/>
  <c r="I5566" i="4"/>
  <c r="I5565" i="4"/>
  <c r="I5564" i="4"/>
  <c r="I5563" i="4"/>
  <c r="I5562" i="4"/>
  <c r="I5561" i="4"/>
  <c r="I5560" i="4"/>
  <c r="I5559" i="4"/>
  <c r="I5558" i="4"/>
  <c r="I5557" i="4"/>
  <c r="I5556" i="4"/>
  <c r="I5555" i="4"/>
  <c r="I5554" i="4"/>
  <c r="I5553" i="4"/>
  <c r="I5552" i="4"/>
  <c r="I5551" i="4"/>
  <c r="I5550" i="4"/>
  <c r="I5549" i="4"/>
  <c r="I5548" i="4"/>
  <c r="I5547" i="4"/>
  <c r="I5546" i="4"/>
  <c r="I5545" i="4"/>
  <c r="I5544" i="4"/>
  <c r="I5543" i="4"/>
  <c r="I5542" i="4"/>
  <c r="I5541" i="4"/>
  <c r="I5540" i="4"/>
  <c r="I5539" i="4"/>
  <c r="I5538" i="4"/>
  <c r="I5537" i="4"/>
  <c r="I5536" i="4"/>
  <c r="I5535" i="4"/>
  <c r="I5534" i="4"/>
  <c r="I5533" i="4"/>
  <c r="I5532" i="4"/>
  <c r="I5531" i="4"/>
  <c r="I5530" i="4"/>
  <c r="I5529" i="4"/>
  <c r="I5528" i="4"/>
  <c r="I5527" i="4"/>
  <c r="I5526" i="4"/>
  <c r="I5525" i="4"/>
  <c r="I5524" i="4"/>
  <c r="I5523" i="4"/>
  <c r="I5522" i="4"/>
  <c r="I5521" i="4"/>
  <c r="I5520" i="4"/>
  <c r="I5519" i="4"/>
  <c r="I5518" i="4"/>
  <c r="I5517" i="4"/>
  <c r="I5516" i="4"/>
  <c r="I5515" i="4"/>
  <c r="I5514" i="4"/>
  <c r="I5513" i="4"/>
  <c r="I5512" i="4"/>
  <c r="I5511" i="4"/>
  <c r="I5510" i="4"/>
  <c r="I5509" i="4"/>
  <c r="I5508" i="4"/>
  <c r="I5507" i="4"/>
  <c r="I5506" i="4"/>
  <c r="I5505" i="4"/>
  <c r="I5504" i="4"/>
  <c r="I5503" i="4"/>
  <c r="I5502" i="4"/>
  <c r="I5501" i="4"/>
  <c r="I5500" i="4"/>
  <c r="I5499" i="4"/>
  <c r="I5498" i="4"/>
  <c r="I5497" i="4"/>
  <c r="I5496" i="4"/>
  <c r="I5495" i="4"/>
  <c r="I5494" i="4"/>
  <c r="I5493" i="4"/>
  <c r="I5492" i="4"/>
  <c r="I5491" i="4"/>
  <c r="I5490" i="4"/>
  <c r="I5489" i="4"/>
  <c r="I5488" i="4"/>
  <c r="I5487" i="4"/>
  <c r="I5486" i="4"/>
  <c r="I5485" i="4"/>
  <c r="I5484" i="4"/>
  <c r="I5483" i="4"/>
  <c r="I5482" i="4"/>
  <c r="I5481" i="4"/>
  <c r="I5480" i="4"/>
  <c r="I5479" i="4"/>
  <c r="I5478" i="4"/>
  <c r="I5477" i="4"/>
  <c r="I5476" i="4"/>
  <c r="I5475" i="4"/>
  <c r="I5474" i="4"/>
  <c r="I5473" i="4"/>
  <c r="I5472" i="4"/>
  <c r="I5471" i="4"/>
  <c r="I5470" i="4"/>
  <c r="I5469" i="4"/>
  <c r="I5468" i="4"/>
  <c r="I5467" i="4"/>
  <c r="I5466" i="4"/>
  <c r="I5465" i="4"/>
  <c r="I5464" i="4"/>
  <c r="I5463" i="4"/>
  <c r="I5462" i="4"/>
  <c r="I5461" i="4"/>
  <c r="I5460" i="4"/>
  <c r="I5459" i="4"/>
  <c r="I5458" i="4"/>
  <c r="I5457" i="4"/>
  <c r="I5456" i="4"/>
  <c r="I5455" i="4"/>
  <c r="I5454" i="4"/>
  <c r="I5453" i="4"/>
  <c r="I5452" i="4"/>
  <c r="I5451" i="4"/>
  <c r="I5450" i="4"/>
  <c r="I5449" i="4"/>
  <c r="I5448" i="4"/>
  <c r="I5447" i="4"/>
  <c r="I5446" i="4"/>
  <c r="I5445" i="4"/>
  <c r="I5444" i="4"/>
  <c r="I5443" i="4"/>
  <c r="I5442" i="4"/>
  <c r="I5441" i="4"/>
  <c r="I5440" i="4"/>
  <c r="I5439" i="4"/>
  <c r="I5438" i="4"/>
  <c r="I5437" i="4"/>
  <c r="I5436" i="4"/>
  <c r="I5435" i="4"/>
  <c r="I5434" i="4"/>
  <c r="I5433" i="4"/>
  <c r="I5432" i="4"/>
  <c r="I5431" i="4"/>
  <c r="I5430" i="4"/>
  <c r="I5429" i="4"/>
  <c r="I5428" i="4"/>
  <c r="I5427" i="4"/>
  <c r="I5426" i="4"/>
  <c r="I5425" i="4"/>
  <c r="I5424" i="4"/>
  <c r="I5423" i="4"/>
  <c r="I5422" i="4"/>
  <c r="I5421" i="4"/>
  <c r="I5420" i="4"/>
  <c r="I5419" i="4"/>
  <c r="I5418" i="4"/>
  <c r="I5417" i="4"/>
  <c r="I5416" i="4"/>
  <c r="I5415" i="4"/>
  <c r="I5414" i="4"/>
  <c r="I5413" i="4"/>
  <c r="I5412" i="4"/>
  <c r="I5411" i="4"/>
  <c r="I5410" i="4"/>
  <c r="I5409" i="4"/>
  <c r="I5408" i="4"/>
  <c r="I5407" i="4"/>
  <c r="I5406" i="4"/>
  <c r="I5405" i="4"/>
  <c r="I5404" i="4"/>
  <c r="I5403" i="4"/>
  <c r="I5402" i="4"/>
  <c r="I5401" i="4"/>
  <c r="I5400" i="4"/>
  <c r="I5399" i="4"/>
  <c r="I5398" i="4"/>
  <c r="I5397" i="4"/>
  <c r="I5396" i="4"/>
  <c r="I5395" i="4"/>
  <c r="I5394" i="4"/>
  <c r="I5393" i="4"/>
  <c r="I5392" i="4"/>
  <c r="I5391" i="4"/>
  <c r="I5390" i="4"/>
  <c r="I5389" i="4"/>
  <c r="I5388" i="4"/>
  <c r="I5387" i="4"/>
  <c r="I5386" i="4"/>
  <c r="I5385" i="4"/>
  <c r="I5384" i="4"/>
  <c r="I5383" i="4"/>
  <c r="I5382" i="4"/>
  <c r="I5381" i="4"/>
  <c r="I5380" i="4"/>
  <c r="I5379" i="4"/>
  <c r="I5378" i="4"/>
  <c r="I5377" i="4"/>
  <c r="I5376" i="4"/>
  <c r="I5375" i="4"/>
  <c r="I5374" i="4"/>
  <c r="I5373" i="4"/>
  <c r="I5372" i="4"/>
  <c r="I5371" i="4"/>
  <c r="I5370" i="4"/>
  <c r="I5369" i="4"/>
  <c r="I5368" i="4"/>
  <c r="I5367" i="4"/>
  <c r="I5366" i="4"/>
  <c r="I5365" i="4"/>
  <c r="I5364" i="4"/>
  <c r="I5363" i="4"/>
  <c r="I5362" i="4"/>
  <c r="I5361" i="4"/>
  <c r="I5360" i="4"/>
  <c r="I5359" i="4"/>
  <c r="I5358" i="4"/>
  <c r="I5357" i="4"/>
  <c r="I5356" i="4"/>
  <c r="I5355" i="4"/>
  <c r="I5354" i="4"/>
  <c r="I5353" i="4"/>
  <c r="I5352" i="4"/>
  <c r="I5351" i="4"/>
  <c r="I5350" i="4"/>
  <c r="I5349" i="4"/>
  <c r="I5348" i="4"/>
  <c r="I5347" i="4"/>
  <c r="I5346" i="4"/>
  <c r="I5345" i="4"/>
  <c r="I5344" i="4"/>
  <c r="I5343" i="4"/>
  <c r="I5342" i="4"/>
  <c r="I5341" i="4"/>
  <c r="I5340" i="4"/>
  <c r="I5339" i="4"/>
  <c r="I5338" i="4"/>
  <c r="I5337" i="4"/>
  <c r="I5336" i="4"/>
  <c r="I5335" i="4"/>
  <c r="I5334" i="4"/>
  <c r="I5333" i="4"/>
  <c r="I5332" i="4"/>
  <c r="I5331" i="4"/>
  <c r="I5330" i="4"/>
  <c r="I5329" i="4"/>
  <c r="I5328" i="4"/>
  <c r="I5327" i="4"/>
  <c r="I5326" i="4"/>
  <c r="I5325" i="4"/>
  <c r="I5324" i="4"/>
  <c r="I5323" i="4"/>
  <c r="I5322" i="4"/>
  <c r="I5321" i="4"/>
  <c r="I5320" i="4"/>
  <c r="I5319" i="4"/>
  <c r="I5318" i="4"/>
  <c r="I5317" i="4"/>
  <c r="I5316" i="4"/>
  <c r="I5315" i="4"/>
  <c r="I5314" i="4"/>
  <c r="I5313" i="4"/>
  <c r="I5312" i="4"/>
  <c r="I5311" i="4"/>
  <c r="I5310" i="4"/>
  <c r="I5309" i="4"/>
  <c r="I5308" i="4"/>
  <c r="I5307" i="4"/>
  <c r="I5306" i="4"/>
  <c r="I5305" i="4"/>
  <c r="I5304" i="4"/>
  <c r="I5303" i="4"/>
  <c r="I5302" i="4"/>
  <c r="I5301" i="4"/>
  <c r="I5300" i="4"/>
  <c r="I5299" i="4"/>
  <c r="I5298" i="4"/>
  <c r="I5297" i="4"/>
  <c r="I5296" i="4"/>
  <c r="I5295" i="4"/>
  <c r="I5294" i="4"/>
  <c r="I5293" i="4"/>
  <c r="I5292" i="4"/>
  <c r="I5291" i="4"/>
  <c r="I5290" i="4"/>
  <c r="I5289" i="4"/>
  <c r="I5288" i="4"/>
  <c r="I5287" i="4"/>
  <c r="I5286" i="4"/>
  <c r="I5285" i="4"/>
  <c r="I5284" i="4"/>
  <c r="I5283" i="4"/>
  <c r="I5282" i="4"/>
  <c r="I5281" i="4"/>
  <c r="I5280" i="4"/>
  <c r="I5279" i="4"/>
  <c r="I5278" i="4"/>
  <c r="I5277" i="4"/>
  <c r="I5276" i="4"/>
  <c r="I5275" i="4"/>
  <c r="I5274" i="4"/>
  <c r="I5273" i="4"/>
  <c r="I5272" i="4"/>
  <c r="I5271" i="4"/>
  <c r="I5270" i="4"/>
  <c r="I5269" i="4"/>
  <c r="I5268" i="4"/>
  <c r="I5267" i="4"/>
  <c r="I5266" i="4"/>
  <c r="I5265" i="4"/>
  <c r="I5264" i="4"/>
  <c r="I5263" i="4"/>
  <c r="I5262" i="4"/>
  <c r="I5261" i="4"/>
  <c r="I5260" i="4"/>
  <c r="I5259" i="4"/>
  <c r="I5258" i="4"/>
  <c r="I5257" i="4"/>
  <c r="I5256" i="4"/>
  <c r="I5255" i="4"/>
  <c r="I5254" i="4"/>
  <c r="I5253" i="4"/>
  <c r="I5252" i="4"/>
  <c r="I5251" i="4"/>
  <c r="I5250" i="4"/>
  <c r="I5249" i="4"/>
  <c r="I5248" i="4"/>
  <c r="I5247" i="4"/>
  <c r="I5246" i="4"/>
  <c r="I5245" i="4"/>
  <c r="I5244" i="4"/>
  <c r="I5243" i="4"/>
  <c r="I5242" i="4"/>
  <c r="I5241" i="4"/>
  <c r="I5240" i="4"/>
  <c r="I5239" i="4"/>
  <c r="I5238" i="4"/>
  <c r="I5237" i="4"/>
  <c r="I5236" i="4"/>
  <c r="I5235" i="4"/>
  <c r="I5234" i="4"/>
  <c r="I5233" i="4"/>
  <c r="I5232" i="4"/>
  <c r="I5231" i="4"/>
  <c r="I5230" i="4"/>
  <c r="I5229" i="4"/>
  <c r="I5228" i="4"/>
  <c r="I5227" i="4"/>
  <c r="I5226" i="4"/>
  <c r="I5225" i="4"/>
  <c r="I5224" i="4"/>
  <c r="I5223" i="4"/>
  <c r="I5222" i="4"/>
  <c r="I5221" i="4"/>
  <c r="I5220" i="4"/>
  <c r="I5219" i="4"/>
  <c r="I5218" i="4"/>
  <c r="I5217" i="4"/>
  <c r="I5216" i="4"/>
  <c r="I5215" i="4"/>
  <c r="I5214" i="4"/>
  <c r="I5213" i="4"/>
  <c r="I5212" i="4"/>
  <c r="I5211" i="4"/>
  <c r="I5210" i="4"/>
  <c r="I5209" i="4"/>
  <c r="I5208" i="4"/>
  <c r="I5207" i="4"/>
  <c r="I5206" i="4"/>
  <c r="I5205" i="4"/>
  <c r="I5204" i="4"/>
  <c r="I5203" i="4"/>
  <c r="I5202" i="4"/>
  <c r="I5201" i="4"/>
  <c r="I5200" i="4"/>
  <c r="I5199" i="4"/>
  <c r="I5198" i="4"/>
  <c r="I5197" i="4"/>
  <c r="I5196" i="4"/>
  <c r="I5195" i="4"/>
  <c r="I5194" i="4"/>
  <c r="I5193" i="4"/>
  <c r="I5192" i="4"/>
  <c r="I5191" i="4"/>
  <c r="I5190" i="4"/>
  <c r="I5189" i="4"/>
  <c r="I5188" i="4"/>
  <c r="I5187" i="4"/>
  <c r="I5186" i="4"/>
  <c r="I5185" i="4"/>
  <c r="I5184" i="4"/>
  <c r="I5183" i="4"/>
  <c r="I5182" i="4"/>
  <c r="I5181" i="4"/>
  <c r="I5180" i="4"/>
  <c r="I5179" i="4"/>
  <c r="I5178" i="4"/>
  <c r="I5177" i="4"/>
  <c r="I5176" i="4"/>
  <c r="I5175" i="4"/>
  <c r="I5174" i="4"/>
  <c r="I5173" i="4"/>
  <c r="I5172" i="4"/>
  <c r="I5171" i="4"/>
  <c r="I5170" i="4"/>
  <c r="I5169" i="4"/>
  <c r="I5168" i="4"/>
  <c r="I5167" i="4"/>
  <c r="I5166" i="4"/>
  <c r="I5165" i="4"/>
  <c r="I5164" i="4"/>
  <c r="I5163" i="4"/>
  <c r="I5162" i="4"/>
  <c r="I5161" i="4"/>
  <c r="I5160" i="4"/>
  <c r="I5159" i="4"/>
  <c r="I5158" i="4"/>
  <c r="I5157" i="4"/>
  <c r="I5156" i="4"/>
  <c r="I5155" i="4"/>
  <c r="I5154" i="4"/>
  <c r="I5153" i="4"/>
  <c r="I5152" i="4"/>
  <c r="I5151" i="4"/>
  <c r="I5150" i="4"/>
  <c r="I5149" i="4"/>
  <c r="I5148" i="4"/>
  <c r="I5147" i="4"/>
  <c r="I5146" i="4"/>
  <c r="I5145" i="4"/>
  <c r="I5144" i="4"/>
  <c r="I5143" i="4"/>
  <c r="I5142" i="4"/>
  <c r="I5141" i="4"/>
  <c r="I5140" i="4"/>
  <c r="I5139" i="4"/>
  <c r="I5138" i="4"/>
  <c r="I5137" i="4"/>
  <c r="I5136" i="4"/>
  <c r="I5135" i="4"/>
  <c r="I5134" i="4"/>
  <c r="I5133" i="4"/>
  <c r="I5132" i="4"/>
  <c r="I5131" i="4"/>
  <c r="I5130" i="4"/>
  <c r="I5129" i="4"/>
  <c r="I5128" i="4"/>
  <c r="I5127" i="4"/>
  <c r="I5126" i="4"/>
  <c r="I5125" i="4"/>
  <c r="I5124" i="4"/>
  <c r="I5123" i="4"/>
  <c r="I5122" i="4"/>
  <c r="I5121" i="4"/>
  <c r="I5120" i="4"/>
  <c r="I5119" i="4"/>
  <c r="I5118" i="4"/>
  <c r="I5117" i="4"/>
  <c r="I5116" i="4"/>
  <c r="I5115" i="4"/>
  <c r="I5114" i="4"/>
  <c r="I5113" i="4"/>
  <c r="I5112" i="4"/>
  <c r="I5111" i="4"/>
  <c r="I5110" i="4"/>
  <c r="I5109" i="4"/>
  <c r="I5108" i="4"/>
  <c r="I5107" i="4"/>
  <c r="I5106" i="4"/>
  <c r="I5105" i="4"/>
  <c r="I5104" i="4"/>
  <c r="I5103" i="4"/>
  <c r="I5102" i="4"/>
  <c r="I5101" i="4"/>
  <c r="I5100" i="4"/>
  <c r="I5099" i="4"/>
  <c r="I5098" i="4"/>
  <c r="I5097" i="4"/>
  <c r="I5096" i="4"/>
  <c r="I5095" i="4"/>
  <c r="I5094" i="4"/>
  <c r="I5093" i="4"/>
  <c r="I5092" i="4"/>
  <c r="I5091" i="4"/>
  <c r="I5090" i="4"/>
  <c r="I5089" i="4"/>
  <c r="I5088" i="4"/>
  <c r="I5087" i="4"/>
  <c r="I5086" i="4"/>
  <c r="I5085" i="4"/>
  <c r="I5084" i="4"/>
  <c r="I5083" i="4"/>
  <c r="I5082" i="4"/>
  <c r="I5081" i="4"/>
  <c r="I5080" i="4"/>
  <c r="I5079" i="4"/>
  <c r="I5078" i="4"/>
  <c r="I5077" i="4"/>
  <c r="I5076" i="4"/>
  <c r="I5075" i="4"/>
  <c r="I5074" i="4"/>
  <c r="I5073" i="4"/>
  <c r="I5072" i="4"/>
  <c r="I5071" i="4"/>
  <c r="I5070" i="4"/>
  <c r="I5069" i="4"/>
  <c r="I5068" i="4"/>
  <c r="I5067" i="4"/>
  <c r="I5066" i="4"/>
  <c r="I5065" i="4"/>
  <c r="I5064" i="4"/>
  <c r="I5063" i="4"/>
  <c r="I5062" i="4"/>
  <c r="I5061" i="4"/>
  <c r="I5060" i="4"/>
  <c r="I5059" i="4"/>
  <c r="I5058" i="4"/>
  <c r="I5057" i="4"/>
  <c r="I5056" i="4"/>
  <c r="I5055" i="4"/>
  <c r="I5054" i="4"/>
  <c r="I5053" i="4"/>
  <c r="I5052" i="4"/>
  <c r="I5051" i="4"/>
  <c r="I5050" i="4"/>
  <c r="I5049" i="4"/>
  <c r="I5048" i="4"/>
  <c r="I5047" i="4"/>
  <c r="I5046" i="4"/>
  <c r="I5045" i="4"/>
  <c r="I5044" i="4"/>
  <c r="I5043" i="4"/>
  <c r="I5042" i="4"/>
  <c r="I5041" i="4"/>
  <c r="I5040" i="4"/>
  <c r="I5039" i="4"/>
  <c r="I5038" i="4"/>
  <c r="I5037" i="4"/>
  <c r="I5036" i="4"/>
  <c r="I5035" i="4"/>
  <c r="I5034" i="4"/>
  <c r="I5033" i="4"/>
  <c r="I5032" i="4"/>
  <c r="I5031" i="4"/>
  <c r="I5030" i="4"/>
  <c r="I5029" i="4"/>
  <c r="I5028" i="4"/>
  <c r="I5027" i="4"/>
  <c r="I5026" i="4"/>
  <c r="I5025" i="4"/>
  <c r="I5024" i="4"/>
  <c r="I5023" i="4"/>
  <c r="I5022" i="4"/>
  <c r="I5021" i="4"/>
  <c r="I5020" i="4"/>
  <c r="I5019" i="4"/>
  <c r="I5018" i="4"/>
  <c r="I5017" i="4"/>
  <c r="I5016" i="4"/>
  <c r="I5015" i="4"/>
  <c r="I5014" i="4"/>
  <c r="I5013" i="4"/>
  <c r="I5012" i="4"/>
  <c r="I5011" i="4"/>
  <c r="I5010" i="4"/>
  <c r="I5009" i="4"/>
  <c r="I5008" i="4"/>
  <c r="I5007" i="4"/>
  <c r="I5006" i="4"/>
  <c r="I5005" i="4"/>
  <c r="I5004" i="4"/>
  <c r="I5003" i="4"/>
  <c r="I5002" i="4"/>
  <c r="I5001" i="4"/>
  <c r="I5000" i="4"/>
  <c r="I4999" i="4"/>
  <c r="I4998" i="4"/>
  <c r="I4997" i="4"/>
  <c r="I4996" i="4"/>
  <c r="I4995" i="4"/>
  <c r="I4994" i="4"/>
  <c r="I4993" i="4"/>
  <c r="I4992" i="4"/>
  <c r="I4991" i="4"/>
  <c r="I4990" i="4"/>
  <c r="I4989" i="4"/>
  <c r="I4988" i="4"/>
  <c r="I4987" i="4"/>
  <c r="I4986" i="4"/>
  <c r="I4985" i="4"/>
  <c r="I4984" i="4"/>
  <c r="I4983" i="4"/>
  <c r="I4982" i="4"/>
  <c r="I4981" i="4"/>
  <c r="I4980" i="4"/>
  <c r="I4979" i="4"/>
  <c r="I4978" i="4"/>
  <c r="I4977" i="4"/>
  <c r="I4976" i="4"/>
  <c r="I4975" i="4"/>
  <c r="I4974" i="4"/>
  <c r="I4973" i="4"/>
  <c r="I4972" i="4"/>
  <c r="I4971" i="4"/>
  <c r="I4970" i="4"/>
  <c r="I4969" i="4"/>
  <c r="I4968" i="4"/>
  <c r="I4967" i="4"/>
  <c r="I4966" i="4"/>
  <c r="I4965" i="4"/>
  <c r="I4964" i="4"/>
  <c r="I4963" i="4"/>
  <c r="I4962" i="4"/>
  <c r="I4961" i="4"/>
  <c r="I4960" i="4"/>
  <c r="I4959" i="4"/>
  <c r="I4958" i="4"/>
  <c r="I4957" i="4"/>
  <c r="I4956" i="4"/>
  <c r="I4955" i="4"/>
  <c r="I4954" i="4"/>
  <c r="I4953" i="4"/>
  <c r="I4952" i="4"/>
  <c r="I4951" i="4"/>
  <c r="I4950" i="4"/>
  <c r="I4949" i="4"/>
  <c r="I4948" i="4"/>
  <c r="I4947" i="4"/>
  <c r="I4946" i="4"/>
  <c r="I4945" i="4"/>
  <c r="I4944" i="4"/>
  <c r="I4943" i="4"/>
  <c r="I4942" i="4"/>
  <c r="I4941" i="4"/>
  <c r="I4940" i="4"/>
  <c r="I4939" i="4"/>
  <c r="I4938" i="4"/>
  <c r="I4937" i="4"/>
  <c r="I4936" i="4"/>
  <c r="I4935" i="4"/>
  <c r="I4934" i="4"/>
  <c r="I4933" i="4"/>
  <c r="I4932" i="4"/>
  <c r="I4931" i="4"/>
  <c r="I4930" i="4"/>
  <c r="I4929" i="4"/>
  <c r="I4928" i="4"/>
  <c r="I4927" i="4"/>
  <c r="I4926" i="4"/>
  <c r="I4925" i="4"/>
  <c r="I4924" i="4"/>
  <c r="I4923" i="4"/>
  <c r="I4922" i="4"/>
  <c r="I4921" i="4"/>
  <c r="I4920" i="4"/>
  <c r="I4919" i="4"/>
  <c r="I4918" i="4"/>
  <c r="I4917" i="4"/>
  <c r="I4916" i="4"/>
  <c r="I4915" i="4"/>
  <c r="I4914" i="4"/>
  <c r="I4913" i="4"/>
  <c r="I4912" i="4"/>
  <c r="I4911" i="4"/>
  <c r="I4910" i="4"/>
  <c r="I4909" i="4"/>
  <c r="I4908" i="4"/>
  <c r="I4907" i="4"/>
  <c r="I4906" i="4"/>
  <c r="I4905" i="4"/>
  <c r="I4904" i="4"/>
  <c r="I4903" i="4"/>
  <c r="I4902" i="4"/>
  <c r="I4901" i="4"/>
  <c r="I4900" i="4"/>
  <c r="I4899" i="4"/>
  <c r="I4898" i="4"/>
  <c r="I4897" i="4"/>
  <c r="I4896" i="4"/>
  <c r="I4895" i="4"/>
  <c r="I4894" i="4"/>
  <c r="I4893" i="4"/>
  <c r="I4892" i="4"/>
  <c r="I4891" i="4"/>
  <c r="I4890" i="4"/>
  <c r="I4889" i="4"/>
  <c r="I4888" i="4"/>
  <c r="I4887" i="4"/>
  <c r="I4886" i="4"/>
  <c r="I4885" i="4"/>
  <c r="I4884" i="4"/>
  <c r="I4883" i="4"/>
  <c r="I4882" i="4"/>
  <c r="I4881" i="4"/>
  <c r="I4880" i="4"/>
  <c r="I4879" i="4"/>
  <c r="I4878" i="4"/>
  <c r="I4877" i="4"/>
  <c r="I4876" i="4"/>
  <c r="I4875" i="4"/>
  <c r="I4874" i="4"/>
  <c r="I4873" i="4"/>
  <c r="I4872" i="4"/>
  <c r="I4871" i="4"/>
  <c r="I4870" i="4"/>
  <c r="I4869" i="4"/>
  <c r="I4868" i="4"/>
  <c r="I4867" i="4"/>
  <c r="I4866" i="4"/>
  <c r="I4865" i="4"/>
  <c r="I4864" i="4"/>
  <c r="I4863" i="4"/>
  <c r="I4862" i="4"/>
  <c r="I4861" i="4"/>
  <c r="I4860" i="4"/>
  <c r="I4859" i="4"/>
  <c r="I4858" i="4"/>
  <c r="I4857" i="4"/>
  <c r="I4856" i="4"/>
  <c r="I4855" i="4"/>
  <c r="I4854" i="4"/>
  <c r="I4853" i="4"/>
  <c r="I4852" i="4"/>
  <c r="I4851" i="4"/>
  <c r="I4850" i="4"/>
  <c r="I4849" i="4"/>
  <c r="I4848" i="4"/>
  <c r="I4847" i="4"/>
  <c r="I4846" i="4"/>
  <c r="I4845" i="4"/>
  <c r="I4844" i="4"/>
  <c r="I4843" i="4"/>
  <c r="I4842" i="4"/>
  <c r="I4841" i="4"/>
  <c r="I4840" i="4"/>
  <c r="I4839" i="4"/>
  <c r="I4838" i="4"/>
  <c r="I4837" i="4"/>
  <c r="I4836" i="4"/>
  <c r="I4835" i="4"/>
  <c r="I4834" i="4"/>
  <c r="I4833" i="4"/>
  <c r="I4832" i="4"/>
  <c r="I4831" i="4"/>
  <c r="I4830" i="4"/>
  <c r="I4829" i="4"/>
  <c r="I4828" i="4"/>
  <c r="I4827" i="4"/>
  <c r="I4826" i="4"/>
  <c r="I4825" i="4"/>
  <c r="I4824" i="4"/>
  <c r="I4823" i="4"/>
  <c r="I4822" i="4"/>
  <c r="I4821" i="4"/>
  <c r="I4820" i="4"/>
  <c r="I4819" i="4"/>
  <c r="I4818" i="4"/>
  <c r="I4817" i="4"/>
  <c r="I4816" i="4"/>
  <c r="I4815" i="4"/>
  <c r="I4814" i="4"/>
  <c r="I4813" i="4"/>
  <c r="I4812" i="4"/>
  <c r="I4811" i="4"/>
  <c r="I4810" i="4"/>
  <c r="I4809" i="4"/>
  <c r="I4808" i="4"/>
  <c r="I4807" i="4"/>
  <c r="I4806" i="4"/>
  <c r="I4805" i="4"/>
  <c r="I4804" i="4"/>
  <c r="I4803" i="4"/>
  <c r="I4802" i="4"/>
  <c r="I4801" i="4"/>
  <c r="I4800" i="4"/>
  <c r="I4799" i="4"/>
  <c r="I4798" i="4"/>
  <c r="I4797" i="4"/>
  <c r="I4796" i="4"/>
  <c r="I4795" i="4"/>
  <c r="I4794" i="4"/>
  <c r="I4793" i="4"/>
  <c r="I4792" i="4"/>
  <c r="I4791" i="4"/>
  <c r="I4790" i="4"/>
  <c r="I4789" i="4"/>
  <c r="I4788" i="4"/>
  <c r="I4787" i="4"/>
  <c r="I4786" i="4"/>
  <c r="I4785" i="4"/>
  <c r="I4784" i="4"/>
  <c r="I4783" i="4"/>
  <c r="I4782" i="4"/>
  <c r="I4781" i="4"/>
  <c r="I4780" i="4"/>
  <c r="I4779" i="4"/>
  <c r="I4778" i="4"/>
  <c r="I4777" i="4"/>
  <c r="I4776" i="4"/>
  <c r="I4775" i="4"/>
  <c r="I4774" i="4"/>
  <c r="I4773" i="4"/>
  <c r="I4772" i="4"/>
  <c r="I4771" i="4"/>
  <c r="I4770" i="4"/>
  <c r="I4769" i="4"/>
  <c r="I4768" i="4"/>
  <c r="I4767" i="4"/>
  <c r="I4766" i="4"/>
  <c r="I4765" i="4"/>
  <c r="I4764" i="4"/>
  <c r="I4763" i="4"/>
  <c r="I4762" i="4"/>
  <c r="I4761" i="4"/>
  <c r="I4760" i="4"/>
  <c r="I4759" i="4"/>
  <c r="I4758" i="4"/>
  <c r="I4757" i="4"/>
  <c r="I4756" i="4"/>
  <c r="I4755" i="4"/>
  <c r="I4754" i="4"/>
  <c r="I4753" i="4"/>
  <c r="I4752" i="4"/>
  <c r="I4751" i="4"/>
  <c r="I4750" i="4"/>
  <c r="I4749" i="4"/>
  <c r="I4748" i="4"/>
  <c r="I4747" i="4"/>
  <c r="I4746" i="4"/>
  <c r="I4745" i="4"/>
  <c r="I4744" i="4"/>
  <c r="I4743" i="4"/>
  <c r="I4742" i="4"/>
  <c r="I4741" i="4"/>
  <c r="I4740" i="4"/>
  <c r="I4739" i="4"/>
  <c r="I4738" i="4"/>
  <c r="I4737" i="4"/>
  <c r="I4736" i="4"/>
  <c r="I4735" i="4"/>
  <c r="I4734" i="4"/>
  <c r="I4733" i="4"/>
  <c r="I4732" i="4"/>
  <c r="I4731" i="4"/>
  <c r="I4730" i="4"/>
  <c r="I4729" i="4"/>
  <c r="I4728" i="4"/>
  <c r="I4727" i="4"/>
  <c r="I4726" i="4"/>
  <c r="I4725" i="4"/>
  <c r="I4724" i="4"/>
  <c r="I4723" i="4"/>
  <c r="I4722" i="4"/>
  <c r="I4721" i="4"/>
  <c r="I4720" i="4"/>
  <c r="I4719" i="4"/>
  <c r="I4718" i="4"/>
  <c r="I4717" i="4"/>
  <c r="I4716" i="4"/>
  <c r="I4715" i="4"/>
  <c r="I4714" i="4"/>
  <c r="I4713" i="4"/>
  <c r="I4712" i="4"/>
  <c r="I4711" i="4"/>
  <c r="I4710" i="4"/>
  <c r="I4709" i="4"/>
  <c r="I4708" i="4"/>
  <c r="I4707" i="4"/>
  <c r="I4706" i="4"/>
  <c r="I4705" i="4"/>
  <c r="I4704" i="4"/>
  <c r="I4703" i="4"/>
  <c r="I4702" i="4"/>
  <c r="I4701" i="4"/>
  <c r="I4700" i="4"/>
  <c r="I4699" i="4"/>
  <c r="I4698" i="4"/>
  <c r="I4697" i="4"/>
  <c r="I4696" i="4"/>
  <c r="I4695" i="4"/>
  <c r="I4694" i="4"/>
  <c r="I4693" i="4"/>
  <c r="I4692" i="4"/>
  <c r="I4691" i="4"/>
  <c r="I4690" i="4"/>
  <c r="I4689" i="4"/>
  <c r="I4688" i="4"/>
  <c r="I4687" i="4"/>
  <c r="I4686" i="4"/>
  <c r="I4685" i="4"/>
  <c r="I4684" i="4"/>
  <c r="I4683" i="4"/>
  <c r="I4682" i="4"/>
  <c r="I4681" i="4"/>
  <c r="I4680" i="4"/>
  <c r="I4679" i="4"/>
  <c r="I4678" i="4"/>
  <c r="I4677" i="4"/>
  <c r="I4676" i="4"/>
  <c r="I4675" i="4"/>
  <c r="I4674" i="4"/>
  <c r="I4673" i="4"/>
  <c r="I4672" i="4"/>
  <c r="I4671" i="4"/>
  <c r="I4670" i="4"/>
  <c r="I4669" i="4"/>
  <c r="I4668" i="4"/>
  <c r="I4667" i="4"/>
  <c r="I4666" i="4"/>
  <c r="I4665" i="4"/>
  <c r="I4664" i="4"/>
  <c r="I4663" i="4"/>
  <c r="I4662" i="4"/>
  <c r="I4661" i="4"/>
  <c r="I4660" i="4"/>
  <c r="I4659" i="4"/>
  <c r="I4658" i="4"/>
  <c r="I4657" i="4"/>
  <c r="I4656" i="4"/>
  <c r="I4655" i="4"/>
  <c r="I4654" i="4"/>
  <c r="I4653" i="4"/>
  <c r="I4652" i="4"/>
  <c r="I4651" i="4"/>
  <c r="I4650" i="4"/>
  <c r="I4649" i="4"/>
  <c r="I4648" i="4"/>
  <c r="I4647" i="4"/>
  <c r="I4646" i="4"/>
  <c r="I4645" i="4"/>
  <c r="I4644" i="4"/>
  <c r="I4643" i="4"/>
  <c r="I4642" i="4"/>
  <c r="I4641" i="4"/>
  <c r="I4640" i="4"/>
  <c r="I4639" i="4"/>
  <c r="I4638" i="4"/>
  <c r="I4637" i="4"/>
  <c r="I4636" i="4"/>
  <c r="I4635" i="4"/>
  <c r="I4634" i="4"/>
  <c r="I4633" i="4"/>
  <c r="I4632" i="4"/>
  <c r="I4631" i="4"/>
  <c r="I4630" i="4"/>
  <c r="I4629" i="4"/>
  <c r="I4628" i="4"/>
  <c r="I4627" i="4"/>
  <c r="I4626" i="4"/>
  <c r="I4625" i="4"/>
  <c r="I4624" i="4"/>
  <c r="I4623" i="4"/>
  <c r="I4622" i="4"/>
  <c r="I4621" i="4"/>
  <c r="I4620" i="4"/>
  <c r="I4619" i="4"/>
  <c r="I4618" i="4"/>
  <c r="I4617" i="4"/>
  <c r="I4616" i="4"/>
  <c r="I4615" i="4"/>
  <c r="I4614" i="4"/>
  <c r="I4613" i="4"/>
  <c r="I4612" i="4"/>
  <c r="I4611" i="4"/>
  <c r="I4610" i="4"/>
  <c r="I4609" i="4"/>
  <c r="I4608" i="4"/>
  <c r="I4607" i="4"/>
  <c r="I4606" i="4"/>
  <c r="I4605" i="4"/>
  <c r="I4604" i="4"/>
  <c r="I4603" i="4"/>
  <c r="I4602" i="4"/>
  <c r="I4601" i="4"/>
  <c r="I4600" i="4"/>
  <c r="I4599" i="4"/>
  <c r="I4598" i="4"/>
  <c r="I4597" i="4"/>
  <c r="I4596" i="4"/>
  <c r="I4595" i="4"/>
  <c r="I4594" i="4"/>
  <c r="I4593" i="4"/>
  <c r="I4592" i="4"/>
  <c r="I4591" i="4"/>
  <c r="I4590" i="4"/>
  <c r="I4589" i="4"/>
  <c r="I4588" i="4"/>
  <c r="I4587" i="4"/>
  <c r="I4586" i="4"/>
  <c r="I4585" i="4"/>
  <c r="I4584" i="4"/>
  <c r="I4583" i="4"/>
  <c r="I4582" i="4"/>
  <c r="I4581" i="4"/>
  <c r="I4580" i="4"/>
  <c r="I4579" i="4"/>
  <c r="I4578" i="4"/>
  <c r="I4577" i="4"/>
  <c r="I4576" i="4"/>
  <c r="I4575" i="4"/>
  <c r="I4574" i="4"/>
  <c r="I4573" i="4"/>
  <c r="I4572" i="4"/>
  <c r="I4571" i="4"/>
  <c r="I4570" i="4"/>
  <c r="I4569" i="4"/>
  <c r="I4568" i="4"/>
  <c r="I4567" i="4"/>
  <c r="I4566" i="4"/>
  <c r="I4565" i="4"/>
  <c r="I4564" i="4"/>
  <c r="I4563" i="4"/>
  <c r="I4562" i="4"/>
  <c r="I4561" i="4"/>
  <c r="I4560" i="4"/>
  <c r="I4559" i="4"/>
  <c r="I4558" i="4"/>
  <c r="I4557" i="4"/>
  <c r="I4556" i="4"/>
  <c r="I4555" i="4"/>
  <c r="I4554" i="4"/>
  <c r="I4553" i="4"/>
  <c r="I4552" i="4"/>
  <c r="I4551" i="4"/>
  <c r="I4550" i="4"/>
  <c r="I4549" i="4"/>
  <c r="I4548" i="4"/>
  <c r="I4547" i="4"/>
  <c r="I4546" i="4"/>
  <c r="I4545" i="4"/>
  <c r="I4544" i="4"/>
  <c r="I4543" i="4"/>
  <c r="I4542" i="4"/>
  <c r="I4541" i="4"/>
  <c r="I4540" i="4"/>
  <c r="I4539" i="4"/>
  <c r="I4538" i="4"/>
  <c r="I4537" i="4"/>
  <c r="I4536" i="4"/>
  <c r="I4535" i="4"/>
  <c r="I4534" i="4"/>
  <c r="I4533" i="4"/>
  <c r="I4532" i="4"/>
  <c r="I4531" i="4"/>
  <c r="I4530" i="4"/>
  <c r="I4529" i="4"/>
  <c r="I4528" i="4"/>
  <c r="I4527" i="4"/>
  <c r="I4526" i="4"/>
  <c r="I4525" i="4"/>
  <c r="I4524" i="4"/>
  <c r="I4523" i="4"/>
  <c r="I4522" i="4"/>
  <c r="I4521" i="4"/>
  <c r="I4520" i="4"/>
  <c r="I4519" i="4"/>
  <c r="I4518" i="4"/>
  <c r="I4517" i="4"/>
  <c r="I4516" i="4"/>
  <c r="I4515" i="4"/>
  <c r="I4514" i="4"/>
  <c r="I4513" i="4"/>
  <c r="I4512" i="4"/>
  <c r="I4511" i="4"/>
  <c r="I4510" i="4"/>
  <c r="I4509" i="4"/>
  <c r="I4508" i="4"/>
  <c r="I4507" i="4"/>
  <c r="I4506" i="4"/>
  <c r="I4505" i="4"/>
  <c r="I4504" i="4"/>
  <c r="I4503" i="4"/>
  <c r="I4502" i="4"/>
  <c r="I4501" i="4"/>
  <c r="I4500" i="4"/>
  <c r="I4499" i="4"/>
  <c r="I4498" i="4"/>
  <c r="I4497" i="4"/>
  <c r="I4496" i="4"/>
  <c r="I4495" i="4"/>
  <c r="I4494" i="4"/>
  <c r="I4493" i="4"/>
  <c r="I4492" i="4"/>
  <c r="I4491" i="4"/>
  <c r="I4490" i="4"/>
  <c r="I4489" i="4"/>
  <c r="I4488" i="4"/>
  <c r="I4487" i="4"/>
  <c r="I4486" i="4"/>
  <c r="I4485" i="4"/>
  <c r="I4484" i="4"/>
  <c r="I4483" i="4"/>
  <c r="I4482" i="4"/>
  <c r="I4481" i="4"/>
  <c r="I4480" i="4"/>
  <c r="I4479" i="4"/>
  <c r="I4478" i="4"/>
  <c r="I4477" i="4"/>
  <c r="I4476" i="4"/>
  <c r="I4475" i="4"/>
  <c r="I4474" i="4"/>
  <c r="I4473" i="4"/>
  <c r="I4472" i="4"/>
  <c r="I4471" i="4"/>
  <c r="I4470" i="4"/>
  <c r="I4469" i="4"/>
  <c r="I4468" i="4"/>
  <c r="I4467" i="4"/>
  <c r="I4466" i="4"/>
  <c r="I4465" i="4"/>
  <c r="I4464" i="4"/>
  <c r="I4463" i="4"/>
  <c r="I4462" i="4"/>
  <c r="I4461" i="4"/>
  <c r="I4460" i="4"/>
  <c r="I4459" i="4"/>
  <c r="I4458" i="4"/>
  <c r="I4457" i="4"/>
  <c r="I4456" i="4"/>
  <c r="I4455" i="4"/>
  <c r="I4454" i="4"/>
  <c r="I4453" i="4"/>
  <c r="I4452" i="4"/>
  <c r="I4451" i="4"/>
  <c r="I4450" i="4"/>
  <c r="I4449" i="4"/>
  <c r="I4448" i="4"/>
  <c r="I4447" i="4"/>
  <c r="I4446" i="4"/>
  <c r="I4445" i="4"/>
  <c r="I4444" i="4"/>
  <c r="I4443" i="4"/>
  <c r="I4442" i="4"/>
  <c r="I4441" i="4"/>
  <c r="I4440" i="4"/>
  <c r="I4439" i="4"/>
  <c r="I4438" i="4"/>
  <c r="I4437" i="4"/>
  <c r="I4436" i="4"/>
  <c r="I4435" i="4"/>
  <c r="I4434" i="4"/>
  <c r="I4433" i="4"/>
  <c r="I4432" i="4"/>
  <c r="I4431" i="4"/>
  <c r="I4430" i="4"/>
  <c r="I4429" i="4"/>
  <c r="I4428" i="4"/>
  <c r="I4427" i="4"/>
  <c r="I4426" i="4"/>
  <c r="I4425" i="4"/>
  <c r="I4424" i="4"/>
  <c r="I4423" i="4"/>
  <c r="I4422" i="4"/>
  <c r="I4421" i="4"/>
  <c r="I4420" i="4"/>
  <c r="I4419" i="4"/>
  <c r="I4418" i="4"/>
  <c r="I4417" i="4"/>
  <c r="I4416" i="4"/>
  <c r="I4415" i="4"/>
  <c r="I4414" i="4"/>
  <c r="I4413" i="4"/>
  <c r="I4412" i="4"/>
  <c r="I4411" i="4"/>
  <c r="I4410" i="4"/>
  <c r="I4409" i="4"/>
  <c r="I4408" i="4"/>
  <c r="I4407" i="4"/>
  <c r="I4406" i="4"/>
  <c r="I4405" i="4"/>
  <c r="I4404" i="4"/>
  <c r="I4403" i="4"/>
  <c r="I4402" i="4"/>
  <c r="I4401" i="4"/>
  <c r="I4400" i="4"/>
  <c r="I4399" i="4"/>
  <c r="I4398" i="4"/>
  <c r="I4397" i="4"/>
  <c r="I4396" i="4"/>
  <c r="I4395" i="4"/>
  <c r="I4394" i="4"/>
  <c r="I4393" i="4"/>
  <c r="I4392" i="4"/>
  <c r="I4391" i="4"/>
  <c r="I4390" i="4"/>
  <c r="I4389" i="4"/>
  <c r="I4388" i="4"/>
  <c r="I4387" i="4"/>
  <c r="I4386" i="4"/>
  <c r="I4385" i="4"/>
  <c r="I4384" i="4"/>
  <c r="I4383" i="4"/>
  <c r="I4382" i="4"/>
  <c r="I4381" i="4"/>
  <c r="I4380" i="4"/>
  <c r="I4379" i="4"/>
  <c r="I4378" i="4"/>
  <c r="I4377" i="4"/>
  <c r="I4376" i="4"/>
  <c r="I4375" i="4"/>
  <c r="I4374" i="4"/>
  <c r="I4373" i="4"/>
  <c r="I4372" i="4"/>
  <c r="I4371" i="4"/>
  <c r="I4370" i="4"/>
  <c r="I4369" i="4"/>
  <c r="I4368" i="4"/>
  <c r="I4367" i="4"/>
  <c r="I4366" i="4"/>
  <c r="I4365" i="4"/>
  <c r="I4364" i="4"/>
  <c r="I4363" i="4"/>
  <c r="I4362" i="4"/>
  <c r="I4361" i="4"/>
  <c r="I4360" i="4"/>
  <c r="I4359" i="4"/>
  <c r="I4358" i="4"/>
  <c r="I4357" i="4"/>
  <c r="I4356" i="4"/>
  <c r="I4355" i="4"/>
  <c r="I4354" i="4"/>
  <c r="I4353" i="4"/>
  <c r="I4352" i="4"/>
  <c r="I4351" i="4"/>
  <c r="I4350" i="4"/>
  <c r="I4349" i="4"/>
  <c r="I4348" i="4"/>
  <c r="I4347" i="4"/>
  <c r="I4346" i="4"/>
  <c r="I4345" i="4"/>
  <c r="I4344" i="4"/>
  <c r="I4343" i="4"/>
  <c r="I4342" i="4"/>
  <c r="I4341" i="4"/>
  <c r="I4340" i="4"/>
  <c r="I4339" i="4"/>
  <c r="I4338" i="4"/>
  <c r="I4337" i="4"/>
  <c r="I4336" i="4"/>
  <c r="I4335" i="4"/>
  <c r="I4334" i="4"/>
  <c r="I4333" i="4"/>
  <c r="I4332" i="4"/>
  <c r="I4331" i="4"/>
  <c r="I4330" i="4"/>
  <c r="I4329" i="4"/>
  <c r="I4328" i="4"/>
  <c r="I4327" i="4"/>
  <c r="I4326" i="4"/>
  <c r="I4325" i="4"/>
  <c r="I4324" i="4"/>
  <c r="I4323" i="4"/>
  <c r="I4322" i="4"/>
  <c r="I4321" i="4"/>
  <c r="I4320" i="4"/>
  <c r="I4319" i="4"/>
  <c r="I4318" i="4"/>
  <c r="I4317" i="4"/>
  <c r="I4316" i="4"/>
  <c r="I4315" i="4"/>
  <c r="I4314" i="4"/>
  <c r="I4313" i="4"/>
  <c r="I4312" i="4"/>
  <c r="I4311" i="4"/>
  <c r="I4310" i="4"/>
  <c r="I4309" i="4"/>
  <c r="I4308" i="4"/>
  <c r="I4307" i="4"/>
  <c r="I4306" i="4"/>
  <c r="I4305" i="4"/>
  <c r="I4304" i="4"/>
  <c r="I4303" i="4"/>
  <c r="I4302" i="4"/>
  <c r="I4301" i="4"/>
  <c r="I4300" i="4"/>
  <c r="I4299" i="4"/>
  <c r="I4298" i="4"/>
  <c r="I4297" i="4"/>
  <c r="I4296" i="4"/>
  <c r="I4295" i="4"/>
  <c r="I4294" i="4"/>
  <c r="I4293" i="4"/>
  <c r="I4292" i="4"/>
  <c r="I4291" i="4"/>
  <c r="I4290" i="4"/>
  <c r="I4289" i="4"/>
  <c r="I4288" i="4"/>
  <c r="I4287" i="4"/>
  <c r="I4286" i="4"/>
  <c r="I4285" i="4"/>
  <c r="I4284" i="4"/>
  <c r="I4283" i="4"/>
  <c r="I4282" i="4"/>
  <c r="I4281" i="4"/>
  <c r="I4280" i="4"/>
  <c r="I4279" i="4"/>
  <c r="I4278" i="4"/>
  <c r="I4277" i="4"/>
  <c r="I4276" i="4"/>
  <c r="I4275" i="4"/>
  <c r="I4274" i="4"/>
  <c r="I4273" i="4"/>
  <c r="I4272" i="4"/>
  <c r="I4271" i="4"/>
  <c r="I4270" i="4"/>
  <c r="I4269" i="4"/>
  <c r="I4268" i="4"/>
  <c r="I4267" i="4"/>
  <c r="I4266" i="4"/>
  <c r="I4265" i="4"/>
  <c r="I4264" i="4"/>
  <c r="I4263" i="4"/>
  <c r="I4262" i="4"/>
  <c r="I4261" i="4"/>
  <c r="I4260" i="4"/>
  <c r="I4259" i="4"/>
  <c r="I4258" i="4"/>
  <c r="I4257" i="4"/>
  <c r="I4256" i="4"/>
  <c r="I4255" i="4"/>
  <c r="I4254" i="4"/>
  <c r="I4253" i="4"/>
  <c r="I4252" i="4"/>
  <c r="I4251" i="4"/>
  <c r="I4250" i="4"/>
  <c r="I4249" i="4"/>
  <c r="I4248" i="4"/>
  <c r="I4247" i="4"/>
  <c r="I4246" i="4"/>
  <c r="I4245" i="4"/>
  <c r="I4244" i="4"/>
  <c r="I4243" i="4"/>
  <c r="I4242" i="4"/>
  <c r="I4241" i="4"/>
  <c r="I4240" i="4"/>
  <c r="I4239" i="4"/>
  <c r="I4238" i="4"/>
  <c r="I4237" i="4"/>
  <c r="I4236" i="4"/>
  <c r="I4235" i="4"/>
  <c r="I4234" i="4"/>
  <c r="I4233" i="4"/>
  <c r="I4232" i="4"/>
  <c r="I4231" i="4"/>
  <c r="I4230" i="4"/>
  <c r="I4229" i="4"/>
  <c r="I4228" i="4"/>
  <c r="I4227" i="4"/>
  <c r="I4226" i="4"/>
  <c r="I4225" i="4"/>
  <c r="I4224" i="4"/>
  <c r="I4223" i="4"/>
  <c r="I4222" i="4"/>
  <c r="I4221" i="4"/>
  <c r="I4220" i="4"/>
  <c r="I4219" i="4"/>
  <c r="I4218" i="4"/>
  <c r="I4217" i="4"/>
  <c r="I4216" i="4"/>
  <c r="I4215" i="4"/>
  <c r="I4214" i="4"/>
  <c r="I4213" i="4"/>
  <c r="I4212" i="4"/>
  <c r="I4211" i="4"/>
  <c r="I4210" i="4"/>
  <c r="I4209" i="4"/>
  <c r="I4208" i="4"/>
  <c r="I4207" i="4"/>
  <c r="I4206" i="4"/>
  <c r="I4205" i="4"/>
  <c r="I4204" i="4"/>
  <c r="I4203" i="4"/>
  <c r="I4202" i="4"/>
  <c r="I4201" i="4"/>
  <c r="I4200" i="4"/>
  <c r="I4199" i="4"/>
  <c r="I4198" i="4"/>
  <c r="I4197" i="4"/>
  <c r="I4196" i="4"/>
  <c r="I4195" i="4"/>
  <c r="I4194" i="4"/>
  <c r="I4193" i="4"/>
  <c r="I4192" i="4"/>
  <c r="I4191" i="4"/>
  <c r="I4190" i="4"/>
  <c r="I4189" i="4"/>
  <c r="I4188" i="4"/>
  <c r="I4187" i="4"/>
  <c r="I4186" i="4"/>
  <c r="I4185" i="4"/>
  <c r="I4184" i="4"/>
  <c r="I4183" i="4"/>
  <c r="I4182" i="4"/>
  <c r="I4181" i="4"/>
  <c r="I4180" i="4"/>
  <c r="I4179" i="4"/>
  <c r="I4178" i="4"/>
  <c r="I4177" i="4"/>
  <c r="I4176" i="4"/>
  <c r="I4175" i="4"/>
  <c r="I4174" i="4"/>
  <c r="I4173" i="4"/>
  <c r="I4172" i="4"/>
  <c r="I4171" i="4"/>
  <c r="I4170" i="4"/>
  <c r="I4169" i="4"/>
  <c r="I4168" i="4"/>
  <c r="I4167" i="4"/>
  <c r="I4166" i="4"/>
  <c r="I4165" i="4"/>
  <c r="I4164" i="4"/>
  <c r="I4163" i="4"/>
  <c r="I4162" i="4"/>
  <c r="I4161" i="4"/>
  <c r="I4160" i="4"/>
  <c r="I4159" i="4"/>
  <c r="I4158" i="4"/>
  <c r="I4157" i="4"/>
  <c r="I4156" i="4"/>
  <c r="I4155" i="4"/>
  <c r="I4154" i="4"/>
  <c r="I4153" i="4"/>
  <c r="I4152" i="4"/>
  <c r="I4151" i="4"/>
  <c r="I4150" i="4"/>
  <c r="I4149" i="4"/>
  <c r="I4148" i="4"/>
  <c r="I4147" i="4"/>
  <c r="I4146" i="4"/>
  <c r="I4145" i="4"/>
  <c r="I4144" i="4"/>
  <c r="I4143" i="4"/>
  <c r="I4142" i="4"/>
  <c r="I4141" i="4"/>
  <c r="I4140" i="4"/>
  <c r="I4139" i="4"/>
  <c r="I4138" i="4"/>
  <c r="I4137" i="4"/>
  <c r="I4136" i="4"/>
  <c r="I4135" i="4"/>
  <c r="I4134" i="4"/>
  <c r="I4133" i="4"/>
  <c r="I4132" i="4"/>
  <c r="I4131" i="4"/>
  <c r="I4130" i="4"/>
  <c r="I4129" i="4"/>
  <c r="I4128" i="4"/>
  <c r="I4127" i="4"/>
  <c r="I4126" i="4"/>
  <c r="I4125" i="4"/>
  <c r="I4124" i="4"/>
  <c r="I4123" i="4"/>
  <c r="I4122" i="4"/>
  <c r="I4121" i="4"/>
  <c r="I4120" i="4"/>
  <c r="I4119" i="4"/>
  <c r="I4118" i="4"/>
  <c r="I4117" i="4"/>
  <c r="I4116" i="4"/>
  <c r="I4115" i="4"/>
  <c r="I4114" i="4"/>
  <c r="I4113" i="4"/>
  <c r="I4112" i="4"/>
  <c r="I4111" i="4"/>
  <c r="I4110" i="4"/>
  <c r="I4109" i="4"/>
  <c r="I4108" i="4"/>
  <c r="I4107" i="4"/>
  <c r="I4106" i="4"/>
  <c r="I4105" i="4"/>
  <c r="I4104" i="4"/>
  <c r="I4103" i="4"/>
  <c r="I4102" i="4"/>
  <c r="I4101" i="4"/>
  <c r="I4100" i="4"/>
  <c r="I4099" i="4"/>
  <c r="I4098" i="4"/>
  <c r="I4097" i="4"/>
  <c r="I4096" i="4"/>
  <c r="I4095" i="4"/>
  <c r="I4094" i="4"/>
  <c r="I4093" i="4"/>
  <c r="I4092" i="4"/>
  <c r="I4091" i="4"/>
  <c r="I4090" i="4"/>
  <c r="I4089" i="4"/>
  <c r="I4088" i="4"/>
  <c r="I4087" i="4"/>
  <c r="I4086" i="4"/>
  <c r="I4085" i="4"/>
  <c r="I4084" i="4"/>
  <c r="I4083" i="4"/>
  <c r="I4082" i="4"/>
  <c r="I4081" i="4"/>
  <c r="I4080" i="4"/>
  <c r="I4079" i="4"/>
  <c r="I4078" i="4"/>
  <c r="I4077" i="4"/>
  <c r="I4076" i="4"/>
  <c r="I4075" i="4"/>
  <c r="I4074" i="4"/>
  <c r="I4073" i="4"/>
  <c r="I4072" i="4"/>
  <c r="I4071" i="4"/>
  <c r="I4070" i="4"/>
  <c r="I4069" i="4"/>
  <c r="I4068" i="4"/>
  <c r="I4067" i="4"/>
  <c r="I4066" i="4"/>
  <c r="I4065" i="4"/>
  <c r="I4064" i="4"/>
  <c r="I4063" i="4"/>
  <c r="I4062" i="4"/>
  <c r="I4061" i="4"/>
  <c r="I4060" i="4"/>
  <c r="I4059" i="4"/>
  <c r="I4058" i="4"/>
  <c r="I4057" i="4"/>
  <c r="I4056" i="4"/>
  <c r="I4055" i="4"/>
  <c r="I4054" i="4"/>
  <c r="I4053" i="4"/>
  <c r="I4052" i="4"/>
  <c r="I4051" i="4"/>
  <c r="I4050" i="4"/>
  <c r="I4049" i="4"/>
  <c r="I4048" i="4"/>
  <c r="I4047" i="4"/>
  <c r="I4046" i="4"/>
  <c r="I4045" i="4"/>
  <c r="I4044" i="4"/>
  <c r="I4043" i="4"/>
  <c r="I4042" i="4"/>
  <c r="I4041" i="4"/>
  <c r="I4040" i="4"/>
  <c r="I4039" i="4"/>
  <c r="I4038" i="4"/>
  <c r="I4037" i="4"/>
  <c r="I4036" i="4"/>
  <c r="I4035" i="4"/>
  <c r="I4034" i="4"/>
  <c r="I4033" i="4"/>
  <c r="I4032" i="4"/>
  <c r="I4031" i="4"/>
  <c r="I4030" i="4"/>
  <c r="I4029" i="4"/>
  <c r="I4028" i="4"/>
  <c r="I4027" i="4"/>
  <c r="I4026" i="4"/>
  <c r="I4025" i="4"/>
  <c r="I4024" i="4"/>
  <c r="I4023" i="4"/>
  <c r="I4022" i="4"/>
  <c r="I4021" i="4"/>
  <c r="I4020" i="4"/>
  <c r="I4019" i="4"/>
  <c r="I4018" i="4"/>
  <c r="I4017" i="4"/>
  <c r="I4016" i="4"/>
  <c r="I4015" i="4"/>
  <c r="I4014" i="4"/>
  <c r="I4013" i="4"/>
  <c r="I4012" i="4"/>
  <c r="I4011" i="4"/>
  <c r="I4010" i="4"/>
  <c r="I4009" i="4"/>
  <c r="I4008" i="4"/>
  <c r="I4007" i="4"/>
  <c r="I4006" i="4"/>
  <c r="I4005" i="4"/>
  <c r="I4004" i="4"/>
  <c r="I4003" i="4"/>
  <c r="I4002" i="4"/>
  <c r="I4001" i="4"/>
  <c r="I4000" i="4"/>
  <c r="I3999" i="4"/>
  <c r="I3998" i="4"/>
  <c r="I3997" i="4"/>
  <c r="I3996" i="4"/>
  <c r="I3995" i="4"/>
  <c r="I3994" i="4"/>
  <c r="I3993" i="4"/>
  <c r="I3992" i="4"/>
  <c r="I3991" i="4"/>
  <c r="I3990" i="4"/>
  <c r="I3989" i="4"/>
  <c r="I3988" i="4"/>
  <c r="I3987" i="4"/>
  <c r="I3986" i="4"/>
  <c r="I3985" i="4"/>
  <c r="I3984" i="4"/>
  <c r="I3983" i="4"/>
  <c r="I3982" i="4"/>
  <c r="I3981" i="4"/>
  <c r="I3980" i="4"/>
  <c r="I3979" i="4"/>
  <c r="I3978" i="4"/>
  <c r="I3977" i="4"/>
  <c r="I3976" i="4"/>
  <c r="I3975" i="4"/>
  <c r="I3974" i="4"/>
  <c r="I3973" i="4"/>
  <c r="I3972" i="4"/>
  <c r="I3971" i="4"/>
  <c r="I3970" i="4"/>
  <c r="I3969" i="4"/>
  <c r="I3968" i="4"/>
  <c r="I3967" i="4"/>
  <c r="I3966" i="4"/>
  <c r="I3965" i="4"/>
  <c r="I3964" i="4"/>
  <c r="I3963" i="4"/>
  <c r="I3962" i="4"/>
  <c r="I3961" i="4"/>
  <c r="I3960" i="4"/>
  <c r="I3959" i="4"/>
  <c r="I3958" i="4"/>
  <c r="I3957" i="4"/>
  <c r="I3956" i="4"/>
  <c r="I3955" i="4"/>
  <c r="I3954" i="4"/>
  <c r="I3953" i="4"/>
  <c r="I3952" i="4"/>
  <c r="I3951" i="4"/>
  <c r="I3950" i="4"/>
  <c r="I3949" i="4"/>
  <c r="I3948" i="4"/>
  <c r="I3947" i="4"/>
  <c r="I3946" i="4"/>
  <c r="I3945" i="4"/>
  <c r="I3944" i="4"/>
  <c r="I3943" i="4"/>
  <c r="I3942" i="4"/>
  <c r="I3941" i="4"/>
  <c r="I3940" i="4"/>
  <c r="I3939" i="4"/>
  <c r="I3938" i="4"/>
  <c r="I3937" i="4"/>
  <c r="I3936" i="4"/>
  <c r="I3935" i="4"/>
  <c r="I3934" i="4"/>
  <c r="I3933" i="4"/>
  <c r="I3932" i="4"/>
  <c r="I3931" i="4"/>
  <c r="I3930" i="4"/>
  <c r="I3929" i="4"/>
  <c r="I3928" i="4"/>
  <c r="I3927" i="4"/>
  <c r="I3926" i="4"/>
  <c r="I3925" i="4"/>
  <c r="I3924" i="4"/>
  <c r="I3923" i="4"/>
  <c r="I3922" i="4"/>
  <c r="I3921" i="4"/>
  <c r="I3920" i="4"/>
  <c r="I3919" i="4"/>
  <c r="I3918" i="4"/>
  <c r="I3917" i="4"/>
  <c r="I3916" i="4"/>
  <c r="I3915" i="4"/>
  <c r="I3914" i="4"/>
  <c r="I3913" i="4"/>
  <c r="I3912" i="4"/>
  <c r="I3911" i="4"/>
  <c r="I3910" i="4"/>
  <c r="I3909" i="4"/>
  <c r="I3908" i="4"/>
  <c r="I3907" i="4"/>
  <c r="I3906" i="4"/>
  <c r="I3905" i="4"/>
  <c r="I3904" i="4"/>
  <c r="I3903" i="4"/>
  <c r="I3902" i="4"/>
  <c r="I3901" i="4"/>
  <c r="I3900" i="4"/>
  <c r="I3899" i="4"/>
  <c r="I3898" i="4"/>
  <c r="I3897" i="4"/>
  <c r="I3896" i="4"/>
  <c r="I3895" i="4"/>
  <c r="I3894" i="4"/>
  <c r="I3893" i="4"/>
  <c r="I3892" i="4"/>
  <c r="I3891" i="4"/>
  <c r="I3890" i="4"/>
  <c r="I3889" i="4"/>
  <c r="I3888" i="4"/>
  <c r="I3887" i="4"/>
  <c r="I3886" i="4"/>
  <c r="I3885" i="4"/>
  <c r="I3884" i="4"/>
  <c r="I3883" i="4"/>
  <c r="I3882" i="4"/>
  <c r="I3881" i="4"/>
  <c r="I3880" i="4"/>
  <c r="I3879" i="4"/>
  <c r="I3878" i="4"/>
  <c r="I3877" i="4"/>
  <c r="I3876" i="4"/>
  <c r="I3875" i="4"/>
  <c r="I3874" i="4"/>
  <c r="I3873" i="4"/>
  <c r="I3872" i="4"/>
  <c r="I3871" i="4"/>
  <c r="I3870" i="4"/>
  <c r="I3869" i="4"/>
  <c r="I3868" i="4"/>
  <c r="I3867" i="4"/>
  <c r="I3866" i="4"/>
  <c r="I3865" i="4"/>
  <c r="I3864" i="4"/>
  <c r="I3863" i="4"/>
  <c r="I3862" i="4"/>
  <c r="I3861" i="4"/>
  <c r="I3860" i="4"/>
  <c r="I3859" i="4"/>
  <c r="I3858" i="4"/>
  <c r="I3857" i="4"/>
  <c r="I3856" i="4"/>
  <c r="I3855" i="4"/>
  <c r="I3854" i="4"/>
  <c r="I3853" i="4"/>
  <c r="I3852" i="4"/>
  <c r="I3851" i="4"/>
  <c r="I3850" i="4"/>
  <c r="I3849" i="4"/>
  <c r="I3848" i="4"/>
  <c r="I3847" i="4"/>
  <c r="I3846" i="4"/>
  <c r="I3845" i="4"/>
  <c r="I3844" i="4"/>
  <c r="I3843" i="4"/>
  <c r="I3842" i="4"/>
  <c r="I3841" i="4"/>
  <c r="I3840" i="4"/>
  <c r="I3839" i="4"/>
  <c r="I3838" i="4"/>
  <c r="I3837" i="4"/>
  <c r="I3836" i="4"/>
  <c r="I3835" i="4"/>
  <c r="I3834" i="4"/>
  <c r="I3833" i="4"/>
  <c r="I3832" i="4"/>
  <c r="I3831" i="4"/>
  <c r="I3830" i="4"/>
  <c r="I3829" i="4"/>
  <c r="I3828" i="4"/>
  <c r="I3827" i="4"/>
  <c r="I3826" i="4"/>
  <c r="I3825" i="4"/>
  <c r="I3824" i="4"/>
  <c r="I3823" i="4"/>
  <c r="I3822" i="4"/>
  <c r="I3821" i="4"/>
  <c r="I3820" i="4"/>
  <c r="I3819" i="4"/>
  <c r="I3818" i="4"/>
  <c r="I3817" i="4"/>
  <c r="I3816" i="4"/>
  <c r="I3815" i="4"/>
  <c r="I3814" i="4"/>
  <c r="I3813" i="4"/>
  <c r="I3812" i="4"/>
  <c r="I3811" i="4"/>
  <c r="I3810" i="4"/>
  <c r="I3809" i="4"/>
  <c r="I3808" i="4"/>
  <c r="I3807" i="4"/>
  <c r="I3806" i="4"/>
  <c r="I3805" i="4"/>
  <c r="I3804" i="4"/>
  <c r="I3803" i="4"/>
  <c r="I3802" i="4"/>
  <c r="I3801" i="4"/>
  <c r="I3800" i="4"/>
  <c r="I3799" i="4"/>
  <c r="I3798" i="4"/>
  <c r="I3797" i="4"/>
  <c r="I3796" i="4"/>
  <c r="I3795" i="4"/>
  <c r="I3794" i="4"/>
  <c r="I3793" i="4"/>
  <c r="I3792" i="4"/>
  <c r="I3791" i="4"/>
  <c r="I3790" i="4"/>
  <c r="I3789" i="4"/>
  <c r="I3788" i="4"/>
  <c r="I3787" i="4"/>
  <c r="I3786" i="4"/>
  <c r="I3785" i="4"/>
  <c r="I3784" i="4"/>
  <c r="I3783" i="4"/>
  <c r="I3782" i="4"/>
  <c r="I3781" i="4"/>
  <c r="I3780" i="4"/>
  <c r="I3779" i="4"/>
  <c r="I3778" i="4"/>
  <c r="I3777" i="4"/>
  <c r="I3776" i="4"/>
  <c r="I3775" i="4"/>
  <c r="I3774" i="4"/>
  <c r="I3773" i="4"/>
  <c r="I3772" i="4"/>
  <c r="I3771" i="4"/>
  <c r="I3770" i="4"/>
  <c r="I3769" i="4"/>
  <c r="I3768" i="4"/>
  <c r="I3767" i="4"/>
  <c r="I3766" i="4"/>
  <c r="I3765" i="4"/>
  <c r="I3764" i="4"/>
  <c r="I3763" i="4"/>
  <c r="I3762" i="4"/>
  <c r="I3761" i="4"/>
  <c r="I3760" i="4"/>
  <c r="I3759" i="4"/>
  <c r="I3758" i="4"/>
  <c r="I3757" i="4"/>
  <c r="I3756" i="4"/>
  <c r="I3755" i="4"/>
  <c r="I3754" i="4"/>
  <c r="I3753" i="4"/>
  <c r="I3752" i="4"/>
  <c r="I3751" i="4"/>
  <c r="I3750" i="4"/>
  <c r="I3749" i="4"/>
  <c r="I3748" i="4"/>
  <c r="I3747" i="4"/>
  <c r="I3746" i="4"/>
  <c r="I3745" i="4"/>
  <c r="I3744" i="4"/>
  <c r="I3743" i="4"/>
  <c r="I3742" i="4"/>
  <c r="I3741" i="4"/>
  <c r="I3740" i="4"/>
  <c r="I3739" i="4"/>
  <c r="I3738" i="4"/>
  <c r="I3737" i="4"/>
  <c r="I3736" i="4"/>
  <c r="I3735" i="4"/>
  <c r="I3734" i="4"/>
  <c r="I3733" i="4"/>
  <c r="I3732" i="4"/>
  <c r="I3731" i="4"/>
  <c r="I3730" i="4"/>
  <c r="I3729" i="4"/>
  <c r="I3728" i="4"/>
  <c r="I3727" i="4"/>
  <c r="I3726" i="4"/>
  <c r="I3725" i="4"/>
  <c r="I3724" i="4"/>
  <c r="I3723" i="4"/>
  <c r="I3722" i="4"/>
  <c r="I3721" i="4"/>
  <c r="I3720" i="4"/>
  <c r="I3719" i="4"/>
  <c r="I3718" i="4"/>
  <c r="I3717" i="4"/>
  <c r="I3716" i="4"/>
  <c r="I3715" i="4"/>
  <c r="I3714" i="4"/>
  <c r="I3713" i="4"/>
  <c r="I3712" i="4"/>
  <c r="I3711" i="4"/>
  <c r="I3710" i="4"/>
  <c r="I3709" i="4"/>
  <c r="I3708" i="4"/>
  <c r="I3707" i="4"/>
  <c r="I3706" i="4"/>
  <c r="I3705" i="4"/>
  <c r="I3704" i="4"/>
  <c r="I3703" i="4"/>
  <c r="I3702" i="4"/>
  <c r="I3701" i="4"/>
  <c r="I3700" i="4"/>
  <c r="I3699" i="4"/>
  <c r="I3698" i="4"/>
  <c r="I3697" i="4"/>
  <c r="I3696" i="4"/>
  <c r="I3695" i="4"/>
  <c r="I3694" i="4"/>
  <c r="I3693" i="4"/>
  <c r="I3692" i="4"/>
  <c r="I3691" i="4"/>
  <c r="I3690" i="4"/>
  <c r="I3689" i="4"/>
  <c r="I3688" i="4"/>
  <c r="I3687" i="4"/>
  <c r="I3686" i="4"/>
  <c r="I3685" i="4"/>
  <c r="I3684" i="4"/>
  <c r="I3683" i="4"/>
  <c r="I3682" i="4"/>
  <c r="I3681" i="4"/>
  <c r="I3680" i="4"/>
  <c r="I3679" i="4"/>
  <c r="I3678" i="4"/>
  <c r="I3677" i="4"/>
  <c r="I3676" i="4"/>
  <c r="I3675" i="4"/>
  <c r="I3674" i="4"/>
  <c r="I3673" i="4"/>
  <c r="I3672" i="4"/>
  <c r="I3671" i="4"/>
  <c r="I3670" i="4"/>
  <c r="I3669" i="4"/>
  <c r="I3668" i="4"/>
  <c r="I3667" i="4"/>
  <c r="I3666" i="4"/>
  <c r="I3665" i="4"/>
  <c r="I3664" i="4"/>
  <c r="I3663" i="4"/>
  <c r="I3662" i="4"/>
  <c r="I3661" i="4"/>
  <c r="I3660" i="4"/>
  <c r="I3659" i="4"/>
  <c r="I3658" i="4"/>
  <c r="I3657" i="4"/>
  <c r="I3656" i="4"/>
  <c r="I3655" i="4"/>
  <c r="I3654" i="4"/>
  <c r="I3653" i="4"/>
  <c r="I3652" i="4"/>
  <c r="I3651" i="4"/>
  <c r="I3650" i="4"/>
  <c r="I3649" i="4"/>
  <c r="I3648" i="4"/>
  <c r="I3647" i="4"/>
  <c r="I3646" i="4"/>
  <c r="I3645" i="4"/>
  <c r="I3644" i="4"/>
  <c r="I3643" i="4"/>
  <c r="I3642" i="4"/>
  <c r="I3641" i="4"/>
  <c r="I3640" i="4"/>
  <c r="I3639" i="4"/>
  <c r="I3638" i="4"/>
  <c r="I3637" i="4"/>
  <c r="I3636" i="4"/>
  <c r="I3635" i="4"/>
  <c r="I3634" i="4"/>
  <c r="I3633" i="4"/>
  <c r="I3632" i="4"/>
  <c r="I3631" i="4"/>
  <c r="I3630" i="4"/>
  <c r="I3629" i="4"/>
  <c r="I3628" i="4"/>
  <c r="I3627" i="4"/>
  <c r="I3626" i="4"/>
  <c r="I3625" i="4"/>
  <c r="I3624" i="4"/>
  <c r="I3623" i="4"/>
  <c r="I3622" i="4"/>
  <c r="I3621" i="4"/>
  <c r="I3620" i="4"/>
  <c r="I3619" i="4"/>
  <c r="I3618" i="4"/>
  <c r="I3617" i="4"/>
  <c r="I3616" i="4"/>
  <c r="I3615" i="4"/>
  <c r="I3614" i="4"/>
  <c r="I3613" i="4"/>
  <c r="I3612" i="4"/>
  <c r="I3611" i="4"/>
  <c r="I3610" i="4"/>
  <c r="I3609" i="4"/>
  <c r="I3608" i="4"/>
  <c r="I3607" i="4"/>
  <c r="I3606" i="4"/>
  <c r="I3605" i="4"/>
  <c r="I3604" i="4"/>
  <c r="I3603" i="4"/>
  <c r="I3602" i="4"/>
  <c r="I3601" i="4"/>
  <c r="I3600" i="4"/>
  <c r="I3599" i="4"/>
  <c r="I3598" i="4"/>
  <c r="I3597" i="4"/>
  <c r="I3596" i="4"/>
  <c r="I3595" i="4"/>
  <c r="I3594" i="4"/>
  <c r="I3593" i="4"/>
  <c r="I3592" i="4"/>
  <c r="I3591" i="4"/>
  <c r="I3590" i="4"/>
  <c r="I3589" i="4"/>
  <c r="I3588" i="4"/>
  <c r="I3587" i="4"/>
  <c r="I3586" i="4"/>
  <c r="I3585" i="4"/>
  <c r="I3584" i="4"/>
  <c r="I3583" i="4"/>
  <c r="I3582" i="4"/>
  <c r="I3581" i="4"/>
  <c r="I3580" i="4"/>
  <c r="I3579" i="4"/>
  <c r="I3578" i="4"/>
  <c r="I3577" i="4"/>
  <c r="I3576" i="4"/>
  <c r="I3575" i="4"/>
  <c r="I3574" i="4"/>
  <c r="I3573" i="4"/>
  <c r="I3572" i="4"/>
  <c r="I3571" i="4"/>
  <c r="I3570" i="4"/>
  <c r="I3569" i="4"/>
  <c r="I3568" i="4"/>
  <c r="I3567" i="4"/>
  <c r="I3566" i="4"/>
  <c r="I3565" i="4"/>
  <c r="I3564" i="4"/>
  <c r="I3563" i="4"/>
  <c r="I3562" i="4"/>
  <c r="I3561" i="4"/>
  <c r="I3560" i="4"/>
  <c r="I3559" i="4"/>
  <c r="I3558" i="4"/>
  <c r="I3557" i="4"/>
  <c r="I3556" i="4"/>
  <c r="I3555" i="4"/>
  <c r="I3554" i="4"/>
  <c r="I3553" i="4"/>
  <c r="I3552" i="4"/>
  <c r="I3551" i="4"/>
  <c r="I3550" i="4"/>
  <c r="I3549" i="4"/>
  <c r="I3548" i="4"/>
  <c r="I3547" i="4"/>
  <c r="I3546" i="4"/>
  <c r="I3545" i="4"/>
  <c r="I3544" i="4"/>
  <c r="I3543" i="4"/>
  <c r="I3542" i="4"/>
  <c r="I3541" i="4"/>
  <c r="I3540" i="4"/>
  <c r="I3539" i="4"/>
  <c r="I3538" i="4"/>
  <c r="I3537" i="4"/>
  <c r="I3536" i="4"/>
  <c r="I3535" i="4"/>
  <c r="I3534" i="4"/>
  <c r="I3533" i="4"/>
  <c r="I3532" i="4"/>
  <c r="I3531" i="4"/>
  <c r="I3530" i="4"/>
  <c r="I3529" i="4"/>
  <c r="I3528" i="4"/>
  <c r="I3527" i="4"/>
  <c r="I3526" i="4"/>
  <c r="I3525" i="4"/>
  <c r="I3524" i="4"/>
  <c r="I3523" i="4"/>
  <c r="I3522" i="4"/>
  <c r="I3521" i="4"/>
  <c r="I3520" i="4"/>
  <c r="I3519" i="4"/>
  <c r="I3518" i="4"/>
  <c r="I3517" i="4"/>
  <c r="I3516" i="4"/>
  <c r="I3515" i="4"/>
  <c r="I3514" i="4"/>
  <c r="I3513" i="4"/>
  <c r="I3512" i="4"/>
  <c r="I3511" i="4"/>
  <c r="I3510" i="4"/>
  <c r="I3509" i="4"/>
  <c r="I3508" i="4"/>
  <c r="I3507" i="4"/>
  <c r="I3506" i="4"/>
  <c r="I3505" i="4"/>
  <c r="I3504" i="4"/>
  <c r="I3503" i="4"/>
  <c r="I3502" i="4"/>
  <c r="I3501" i="4"/>
  <c r="I3500" i="4"/>
  <c r="I3499" i="4"/>
  <c r="I3498" i="4"/>
  <c r="I3497" i="4"/>
  <c r="I3496" i="4"/>
  <c r="I3495" i="4"/>
  <c r="I3494" i="4"/>
  <c r="I3493" i="4"/>
  <c r="I3492" i="4"/>
  <c r="I3491" i="4"/>
  <c r="I3490" i="4"/>
  <c r="I3489" i="4"/>
  <c r="I3488" i="4"/>
  <c r="I3487" i="4"/>
  <c r="I3486" i="4"/>
  <c r="I3485" i="4"/>
  <c r="I3484" i="4"/>
  <c r="I3483" i="4"/>
  <c r="I3482" i="4"/>
  <c r="I3481" i="4"/>
  <c r="I3480" i="4"/>
  <c r="I3479" i="4"/>
  <c r="I3478" i="4"/>
  <c r="I3477" i="4"/>
  <c r="I3476" i="4"/>
  <c r="I3475" i="4"/>
  <c r="I3474" i="4"/>
  <c r="I3473" i="4"/>
  <c r="I3472" i="4"/>
  <c r="I3471" i="4"/>
  <c r="I3470" i="4"/>
  <c r="I3469" i="4"/>
  <c r="I3468" i="4"/>
  <c r="I3467" i="4"/>
  <c r="I3466" i="4"/>
  <c r="I3465" i="4"/>
  <c r="I3464" i="4"/>
  <c r="I3463" i="4"/>
  <c r="I3462" i="4"/>
  <c r="I3461" i="4"/>
  <c r="I3460" i="4"/>
  <c r="I3459" i="4"/>
  <c r="I3458" i="4"/>
  <c r="I3457" i="4"/>
  <c r="I3456" i="4"/>
  <c r="I3455" i="4"/>
  <c r="I3454" i="4"/>
  <c r="I3453" i="4"/>
  <c r="I3452" i="4"/>
  <c r="I3451" i="4"/>
  <c r="I3450" i="4"/>
  <c r="I3449" i="4"/>
  <c r="I3448" i="4"/>
  <c r="I3447" i="4"/>
  <c r="I3446" i="4"/>
  <c r="I3445" i="4"/>
  <c r="I3444" i="4"/>
  <c r="I3443" i="4"/>
  <c r="I3442" i="4"/>
  <c r="I3441" i="4"/>
  <c r="I3440" i="4"/>
  <c r="I3439" i="4"/>
  <c r="I3438" i="4"/>
  <c r="I3437" i="4"/>
  <c r="I3436" i="4"/>
  <c r="I3435" i="4"/>
  <c r="I3434" i="4"/>
  <c r="I3433" i="4"/>
  <c r="I3432" i="4"/>
  <c r="I3431" i="4"/>
  <c r="I3430" i="4"/>
  <c r="I3429" i="4"/>
  <c r="I3428" i="4"/>
  <c r="I3427" i="4"/>
  <c r="I3426" i="4"/>
  <c r="I3425" i="4"/>
  <c r="I3424" i="4"/>
  <c r="I3423" i="4"/>
  <c r="I3422" i="4"/>
  <c r="I3421" i="4"/>
  <c r="I3420" i="4"/>
  <c r="I3419" i="4"/>
  <c r="I3418" i="4"/>
  <c r="I3417" i="4"/>
  <c r="I3416" i="4"/>
  <c r="I3415" i="4"/>
  <c r="I3414" i="4"/>
  <c r="I3413" i="4"/>
  <c r="I3412" i="4"/>
  <c r="I3411" i="4"/>
  <c r="I3410" i="4"/>
  <c r="I3409" i="4"/>
  <c r="I3408" i="4"/>
  <c r="I3407" i="4"/>
  <c r="I3406" i="4"/>
  <c r="I3405" i="4"/>
  <c r="I3404" i="4"/>
  <c r="I3403" i="4"/>
  <c r="I3402" i="4"/>
  <c r="I3401" i="4"/>
  <c r="I3400" i="4"/>
  <c r="I3399" i="4"/>
  <c r="I3398" i="4"/>
  <c r="I3397" i="4"/>
  <c r="I3396" i="4"/>
  <c r="I3395" i="4"/>
  <c r="I3394" i="4"/>
  <c r="I3393" i="4"/>
  <c r="I3392" i="4"/>
  <c r="I3391" i="4"/>
  <c r="I3390" i="4"/>
  <c r="I3389" i="4"/>
  <c r="I3388" i="4"/>
  <c r="I3387" i="4"/>
  <c r="I3386" i="4"/>
  <c r="I3385" i="4"/>
  <c r="I3384" i="4"/>
  <c r="I3383" i="4"/>
  <c r="I3382" i="4"/>
  <c r="I3381" i="4"/>
  <c r="I3380" i="4"/>
  <c r="I3379" i="4"/>
  <c r="I3378" i="4"/>
  <c r="I3377" i="4"/>
  <c r="I3376" i="4"/>
  <c r="I3375" i="4"/>
  <c r="I3374" i="4"/>
  <c r="I3373" i="4"/>
  <c r="I3372" i="4"/>
  <c r="I3371" i="4"/>
  <c r="I3370" i="4"/>
  <c r="I3369" i="4"/>
  <c r="I3368" i="4"/>
  <c r="I3367" i="4"/>
  <c r="I3366" i="4"/>
  <c r="I3365" i="4"/>
  <c r="I3364" i="4"/>
  <c r="I3363" i="4"/>
  <c r="I3362" i="4"/>
  <c r="I3361" i="4"/>
  <c r="I3360" i="4"/>
  <c r="I3359" i="4"/>
  <c r="I3358" i="4"/>
  <c r="I3357" i="4"/>
  <c r="I3356" i="4"/>
  <c r="I3355" i="4"/>
  <c r="I3354" i="4"/>
  <c r="I3353" i="4"/>
  <c r="I3352" i="4"/>
  <c r="I3351" i="4"/>
  <c r="I3350" i="4"/>
  <c r="I3349" i="4"/>
  <c r="I3348" i="4"/>
  <c r="I3347" i="4"/>
  <c r="I3346" i="4"/>
  <c r="I3345" i="4"/>
  <c r="I3344" i="4"/>
  <c r="I3343" i="4"/>
  <c r="I3342" i="4"/>
  <c r="I3341" i="4"/>
  <c r="I3340" i="4"/>
  <c r="I3339" i="4"/>
  <c r="I3338" i="4"/>
  <c r="I3337" i="4"/>
  <c r="I3336" i="4"/>
  <c r="I3335" i="4"/>
  <c r="I3334" i="4"/>
  <c r="I3333" i="4"/>
  <c r="I3332" i="4"/>
  <c r="I3331" i="4"/>
  <c r="I3330" i="4"/>
  <c r="I3329" i="4"/>
  <c r="I3328" i="4"/>
  <c r="I3327" i="4"/>
  <c r="I3326" i="4"/>
  <c r="I3325" i="4"/>
  <c r="I3324" i="4"/>
  <c r="I3323" i="4"/>
  <c r="I3322" i="4"/>
  <c r="I3321" i="4"/>
  <c r="I3320" i="4"/>
  <c r="I3319" i="4"/>
  <c r="I3318" i="4"/>
  <c r="I3317" i="4"/>
  <c r="I3316" i="4"/>
  <c r="I3315" i="4"/>
  <c r="I3314" i="4"/>
  <c r="I3313" i="4"/>
  <c r="I3312" i="4"/>
  <c r="I3311" i="4"/>
  <c r="I3310" i="4"/>
  <c r="I3309" i="4"/>
  <c r="I3308" i="4"/>
  <c r="I3307" i="4"/>
  <c r="I3306" i="4"/>
  <c r="I3305" i="4"/>
  <c r="I3304" i="4"/>
  <c r="I3303" i="4"/>
  <c r="I3302" i="4"/>
  <c r="I3301" i="4"/>
  <c r="I3300" i="4"/>
  <c r="I3299" i="4"/>
  <c r="I3298" i="4"/>
  <c r="I3297" i="4"/>
  <c r="I3296" i="4"/>
  <c r="I3295" i="4"/>
  <c r="I3294" i="4"/>
  <c r="I3293" i="4"/>
  <c r="I3292" i="4"/>
  <c r="I3291" i="4"/>
  <c r="I3290" i="4"/>
  <c r="I3289" i="4"/>
  <c r="I3288" i="4"/>
  <c r="I3287" i="4"/>
  <c r="I3286" i="4"/>
  <c r="I3285" i="4"/>
  <c r="I3284" i="4"/>
  <c r="I3283" i="4"/>
  <c r="I3282" i="4"/>
  <c r="I3281" i="4"/>
  <c r="I3280" i="4"/>
  <c r="I3279" i="4"/>
  <c r="I3278" i="4"/>
  <c r="I3277" i="4"/>
  <c r="I3276" i="4"/>
  <c r="I3275" i="4"/>
  <c r="I3274" i="4"/>
  <c r="I3273" i="4"/>
  <c r="I3272" i="4"/>
  <c r="I3271" i="4"/>
  <c r="I3270" i="4"/>
  <c r="I3269" i="4"/>
  <c r="I3268" i="4"/>
  <c r="I3267" i="4"/>
  <c r="I3266" i="4"/>
  <c r="I3265" i="4"/>
  <c r="I3264" i="4"/>
  <c r="I3263" i="4"/>
  <c r="I3262" i="4"/>
  <c r="I3261" i="4"/>
  <c r="I3260" i="4"/>
  <c r="I3259" i="4"/>
  <c r="I3258" i="4"/>
  <c r="I3257" i="4"/>
  <c r="I3256" i="4"/>
  <c r="I3255" i="4"/>
  <c r="I3254" i="4"/>
  <c r="I3253" i="4"/>
  <c r="I3252" i="4"/>
  <c r="I3251" i="4"/>
  <c r="I3250" i="4"/>
  <c r="I3249" i="4"/>
  <c r="I3248" i="4"/>
  <c r="I3247" i="4"/>
  <c r="I3246" i="4"/>
  <c r="I3245" i="4"/>
  <c r="I3244" i="4"/>
  <c r="I3243" i="4"/>
  <c r="I3242" i="4"/>
  <c r="I3241" i="4"/>
  <c r="I3240" i="4"/>
  <c r="I3239" i="4"/>
  <c r="I3238" i="4"/>
  <c r="I3237" i="4"/>
  <c r="I3236" i="4"/>
  <c r="I3235" i="4"/>
  <c r="I3234" i="4"/>
  <c r="I3233" i="4"/>
  <c r="I3232" i="4"/>
  <c r="I3231" i="4"/>
  <c r="I3230" i="4"/>
  <c r="I3229" i="4"/>
  <c r="I3228" i="4"/>
  <c r="I3227" i="4"/>
  <c r="I3226" i="4"/>
  <c r="I3225" i="4"/>
  <c r="I3224" i="4"/>
  <c r="I3223" i="4"/>
  <c r="I3222" i="4"/>
  <c r="I3221" i="4"/>
  <c r="I3220" i="4"/>
  <c r="I3219" i="4"/>
  <c r="I3218" i="4"/>
  <c r="I3217" i="4"/>
  <c r="I3216" i="4"/>
  <c r="I3215" i="4"/>
  <c r="I3214" i="4"/>
  <c r="I3213" i="4"/>
  <c r="I3212" i="4"/>
  <c r="I3211" i="4"/>
  <c r="I3210" i="4"/>
  <c r="I3209" i="4"/>
  <c r="I3208" i="4"/>
  <c r="I3207" i="4"/>
  <c r="I3206" i="4"/>
  <c r="I3205" i="4"/>
  <c r="I3204" i="4"/>
  <c r="I3203" i="4"/>
  <c r="I3202" i="4"/>
  <c r="I3201" i="4"/>
  <c r="I3200" i="4"/>
  <c r="I3199" i="4"/>
  <c r="I3198" i="4"/>
  <c r="I3197" i="4"/>
  <c r="I3196" i="4"/>
  <c r="I3195" i="4"/>
  <c r="I3194" i="4"/>
  <c r="I3193" i="4"/>
  <c r="I3192" i="4"/>
  <c r="I3191" i="4"/>
  <c r="I3190" i="4"/>
  <c r="I3189" i="4"/>
  <c r="I3188" i="4"/>
  <c r="I3187" i="4"/>
  <c r="I3186" i="4"/>
  <c r="I3185" i="4"/>
  <c r="I3184" i="4"/>
  <c r="I3183" i="4"/>
  <c r="I3182" i="4"/>
  <c r="I3181" i="4"/>
  <c r="I3180" i="4"/>
  <c r="I3179" i="4"/>
  <c r="I3178" i="4"/>
  <c r="I3177" i="4"/>
  <c r="I3176" i="4"/>
  <c r="I3175" i="4"/>
  <c r="I3174" i="4"/>
  <c r="I3173" i="4"/>
  <c r="I3172" i="4"/>
  <c r="I3171" i="4"/>
  <c r="I3170" i="4"/>
  <c r="I3169" i="4"/>
  <c r="I3168" i="4"/>
  <c r="I3167" i="4"/>
  <c r="I3166" i="4"/>
  <c r="I3165" i="4"/>
  <c r="I3164" i="4"/>
  <c r="I3163" i="4"/>
  <c r="I3162" i="4"/>
  <c r="I3161" i="4"/>
  <c r="I3160" i="4"/>
  <c r="I3159" i="4"/>
  <c r="I3158" i="4"/>
  <c r="I3157" i="4"/>
  <c r="I3156" i="4"/>
  <c r="I3155" i="4"/>
  <c r="I3154" i="4"/>
  <c r="I3153" i="4"/>
  <c r="I3152" i="4"/>
  <c r="I3151" i="4"/>
  <c r="I3150" i="4"/>
  <c r="I3149" i="4"/>
  <c r="I3148" i="4"/>
  <c r="I3147" i="4"/>
  <c r="I3146" i="4"/>
  <c r="I3145" i="4"/>
  <c r="I3144" i="4"/>
  <c r="I3143" i="4"/>
  <c r="I3142" i="4"/>
  <c r="I3141" i="4"/>
  <c r="I3140" i="4"/>
  <c r="I3139" i="4"/>
  <c r="I3138" i="4"/>
  <c r="I3137" i="4"/>
  <c r="I3136" i="4"/>
  <c r="I3135" i="4"/>
  <c r="I3134" i="4"/>
  <c r="I3133" i="4"/>
  <c r="I3132" i="4"/>
  <c r="I3131" i="4"/>
  <c r="I3130" i="4"/>
  <c r="I3129" i="4"/>
  <c r="I3128" i="4"/>
  <c r="I3127" i="4"/>
  <c r="I3126" i="4"/>
  <c r="I3125" i="4"/>
  <c r="I3124" i="4"/>
  <c r="I3123" i="4"/>
  <c r="I3122" i="4"/>
  <c r="I3121" i="4"/>
  <c r="I3120" i="4"/>
  <c r="I3119" i="4"/>
  <c r="I3118" i="4"/>
  <c r="I3117" i="4"/>
  <c r="I3116" i="4"/>
  <c r="I3115" i="4"/>
  <c r="I3114" i="4"/>
  <c r="I3113" i="4"/>
  <c r="I3112" i="4"/>
  <c r="I3111" i="4"/>
  <c r="I3110" i="4"/>
  <c r="I3109" i="4"/>
  <c r="I3108" i="4"/>
  <c r="I3107" i="4"/>
  <c r="I3106" i="4"/>
  <c r="I3105" i="4"/>
  <c r="I3104" i="4"/>
  <c r="I3103" i="4"/>
  <c r="I3102" i="4"/>
  <c r="I3101" i="4"/>
  <c r="I3100" i="4"/>
  <c r="I3099" i="4"/>
  <c r="I3098" i="4"/>
  <c r="I3097" i="4"/>
  <c r="I3096" i="4"/>
  <c r="I3095" i="4"/>
  <c r="I3094" i="4"/>
  <c r="I3093" i="4"/>
  <c r="I3092" i="4"/>
  <c r="I3091" i="4"/>
  <c r="I3090" i="4"/>
  <c r="I3089" i="4"/>
  <c r="I3088" i="4"/>
  <c r="I3087" i="4"/>
  <c r="I3086" i="4"/>
  <c r="I3085" i="4"/>
  <c r="I3084" i="4"/>
  <c r="I3083" i="4"/>
  <c r="I3082" i="4"/>
  <c r="I3081" i="4"/>
  <c r="I3080" i="4"/>
  <c r="I3079" i="4"/>
  <c r="I3078" i="4"/>
  <c r="I3077" i="4"/>
  <c r="I3076" i="4"/>
  <c r="I3075" i="4"/>
  <c r="I3074" i="4"/>
  <c r="I3073" i="4"/>
  <c r="I3072" i="4"/>
  <c r="I3071" i="4"/>
  <c r="I3070" i="4"/>
  <c r="I3069" i="4"/>
  <c r="I3068" i="4"/>
  <c r="I3067" i="4"/>
  <c r="I3066" i="4"/>
  <c r="I3065" i="4"/>
  <c r="I3064" i="4"/>
  <c r="I3063" i="4"/>
  <c r="I3062" i="4"/>
  <c r="I3061" i="4"/>
  <c r="I3060" i="4"/>
  <c r="I3059" i="4"/>
  <c r="I3058" i="4"/>
  <c r="I3057" i="4"/>
  <c r="I3056" i="4"/>
  <c r="I3055" i="4"/>
  <c r="I3054" i="4"/>
  <c r="I3053" i="4"/>
  <c r="I3052" i="4"/>
  <c r="I3051" i="4"/>
  <c r="I3050" i="4"/>
  <c r="I3049" i="4"/>
  <c r="I3048" i="4"/>
  <c r="I3047" i="4"/>
  <c r="I3046" i="4"/>
  <c r="I3045" i="4"/>
  <c r="I3044" i="4"/>
  <c r="I3043" i="4"/>
  <c r="I3042" i="4"/>
  <c r="I3041" i="4"/>
  <c r="I3040" i="4"/>
  <c r="I3039" i="4"/>
  <c r="I3038" i="4"/>
  <c r="I3037" i="4"/>
  <c r="I3036" i="4"/>
  <c r="I3035" i="4"/>
  <c r="I3034" i="4"/>
  <c r="I3033" i="4"/>
  <c r="I3032" i="4"/>
  <c r="I3031" i="4"/>
  <c r="I3030" i="4"/>
  <c r="I3029" i="4"/>
  <c r="I3028" i="4"/>
  <c r="I3027" i="4"/>
  <c r="I3026" i="4"/>
  <c r="I3025" i="4"/>
  <c r="I3024" i="4"/>
  <c r="I3023" i="4"/>
  <c r="I3022" i="4"/>
  <c r="I3021" i="4"/>
  <c r="I3020" i="4"/>
  <c r="I3019" i="4"/>
  <c r="I3018" i="4"/>
  <c r="I3017" i="4"/>
  <c r="I3016" i="4"/>
  <c r="I3015" i="4"/>
  <c r="I3014" i="4"/>
  <c r="I3013" i="4"/>
  <c r="I3012" i="4"/>
  <c r="I3011" i="4"/>
  <c r="I3010" i="4"/>
  <c r="I3009" i="4"/>
  <c r="I3008" i="4"/>
  <c r="I3007" i="4"/>
  <c r="I3006" i="4"/>
  <c r="I3005" i="4"/>
  <c r="I3004" i="4"/>
  <c r="I3003" i="4"/>
  <c r="I3002" i="4"/>
  <c r="I3001" i="4"/>
  <c r="I3000" i="4"/>
  <c r="I2999" i="4"/>
  <c r="I2998" i="4"/>
  <c r="I2997" i="4"/>
  <c r="I2996" i="4"/>
  <c r="I2995" i="4"/>
  <c r="I2994" i="4"/>
  <c r="I2993" i="4"/>
  <c r="I2992" i="4"/>
  <c r="I2991" i="4"/>
  <c r="I2990" i="4"/>
  <c r="I2989" i="4"/>
  <c r="I2988" i="4"/>
  <c r="I2987" i="4"/>
  <c r="I2986" i="4"/>
  <c r="I2985" i="4"/>
  <c r="I2984" i="4"/>
  <c r="I2983" i="4"/>
  <c r="I2982" i="4"/>
  <c r="I2981" i="4"/>
  <c r="I2980" i="4"/>
  <c r="I2979" i="4"/>
  <c r="I2978" i="4"/>
  <c r="I2977" i="4"/>
  <c r="I2976" i="4"/>
  <c r="I2975" i="4"/>
  <c r="I2974" i="4"/>
  <c r="I2973" i="4"/>
  <c r="I2972" i="4"/>
  <c r="I2971" i="4"/>
  <c r="I2970" i="4"/>
  <c r="I2969" i="4"/>
  <c r="I2968" i="4"/>
  <c r="I2967" i="4"/>
  <c r="I2966" i="4"/>
  <c r="I2965" i="4"/>
  <c r="I2964" i="4"/>
  <c r="I2963" i="4"/>
  <c r="I2962" i="4"/>
  <c r="I2961" i="4"/>
  <c r="I2960" i="4"/>
  <c r="I2959" i="4"/>
  <c r="I2958" i="4"/>
  <c r="I2957" i="4"/>
  <c r="I2956" i="4"/>
  <c r="I2955" i="4"/>
  <c r="I2954" i="4"/>
  <c r="I2953" i="4"/>
  <c r="I2952" i="4"/>
  <c r="I2951" i="4"/>
  <c r="I2950" i="4"/>
  <c r="I2949" i="4"/>
  <c r="I2948" i="4"/>
  <c r="I2947" i="4"/>
  <c r="I2946" i="4"/>
  <c r="I2945" i="4"/>
  <c r="I2944" i="4"/>
  <c r="I2943" i="4"/>
  <c r="I2942" i="4"/>
  <c r="I2941" i="4"/>
  <c r="I2940" i="4"/>
  <c r="I2939" i="4"/>
  <c r="I2938" i="4"/>
  <c r="I2937" i="4"/>
  <c r="I2936" i="4"/>
  <c r="I2935" i="4"/>
  <c r="I2934" i="4"/>
  <c r="I2933" i="4"/>
  <c r="I2932" i="4"/>
  <c r="I2931" i="4"/>
  <c r="I2930" i="4"/>
  <c r="I2929" i="4"/>
  <c r="I2928" i="4"/>
  <c r="I2927" i="4"/>
  <c r="I2926" i="4"/>
  <c r="I2925" i="4"/>
  <c r="I2924" i="4"/>
  <c r="I2923" i="4"/>
  <c r="I2922" i="4"/>
  <c r="I2921" i="4"/>
  <c r="I2920" i="4"/>
  <c r="I2919" i="4"/>
  <c r="I2918" i="4"/>
  <c r="I2917" i="4"/>
  <c r="I2916" i="4"/>
  <c r="I2915" i="4"/>
  <c r="I2914" i="4"/>
  <c r="I2913" i="4"/>
  <c r="I2912" i="4"/>
  <c r="I2911" i="4"/>
  <c r="I2910" i="4"/>
  <c r="I2909" i="4"/>
  <c r="I2908" i="4"/>
  <c r="I2907" i="4"/>
  <c r="I2906" i="4"/>
  <c r="I2905" i="4"/>
  <c r="I2904" i="4"/>
  <c r="I2903" i="4"/>
  <c r="I2902" i="4"/>
  <c r="I2901" i="4"/>
  <c r="I2900" i="4"/>
  <c r="I2899" i="4"/>
  <c r="I2898" i="4"/>
  <c r="I2897" i="4"/>
  <c r="I2896" i="4"/>
  <c r="I2895" i="4"/>
  <c r="I2894" i="4"/>
  <c r="I2893" i="4"/>
  <c r="I2892" i="4"/>
  <c r="I2891" i="4"/>
  <c r="I2890" i="4"/>
  <c r="I2889" i="4"/>
  <c r="I2888" i="4"/>
  <c r="I2887" i="4"/>
  <c r="I2886" i="4"/>
  <c r="I2885" i="4"/>
  <c r="I2884" i="4"/>
  <c r="I2883" i="4"/>
  <c r="I2882" i="4"/>
  <c r="I2881" i="4"/>
  <c r="I2880" i="4"/>
  <c r="I2879" i="4"/>
  <c r="I2878" i="4"/>
  <c r="I2877" i="4"/>
  <c r="I2876" i="4"/>
  <c r="I2875" i="4"/>
  <c r="I2874" i="4"/>
  <c r="I2873" i="4"/>
  <c r="I2872" i="4"/>
  <c r="I2871" i="4"/>
  <c r="I2870" i="4"/>
  <c r="I2869" i="4"/>
  <c r="I2868" i="4"/>
  <c r="I2867" i="4"/>
  <c r="I2866" i="4"/>
  <c r="I2865" i="4"/>
  <c r="I2864" i="4"/>
  <c r="I2863" i="4"/>
  <c r="I2862" i="4"/>
  <c r="I2861" i="4"/>
  <c r="I2860" i="4"/>
  <c r="I2859" i="4"/>
  <c r="I2858" i="4"/>
  <c r="I2857" i="4"/>
  <c r="I2856" i="4"/>
  <c r="I2855" i="4"/>
  <c r="I2854" i="4"/>
  <c r="I2853" i="4"/>
  <c r="I2852" i="4"/>
  <c r="I2851" i="4"/>
  <c r="I2850" i="4"/>
  <c r="I2849" i="4"/>
  <c r="I2848" i="4"/>
  <c r="I2847" i="4"/>
  <c r="I2846" i="4"/>
  <c r="I2845" i="4"/>
  <c r="I2844" i="4"/>
  <c r="I2843" i="4"/>
  <c r="I2842" i="4"/>
  <c r="I2841" i="4"/>
  <c r="I2840" i="4"/>
  <c r="I2839" i="4"/>
  <c r="I2838" i="4"/>
  <c r="I2837" i="4"/>
  <c r="I2836" i="4"/>
  <c r="I2835" i="4"/>
  <c r="I2834" i="4"/>
  <c r="I2833" i="4"/>
  <c r="I2832" i="4"/>
  <c r="I2831" i="4"/>
  <c r="I2830" i="4"/>
  <c r="I2829" i="4"/>
  <c r="I2828" i="4"/>
  <c r="I2827" i="4"/>
  <c r="I2826" i="4"/>
  <c r="I2825" i="4"/>
  <c r="I2824" i="4"/>
  <c r="I2823" i="4"/>
  <c r="I2822" i="4"/>
  <c r="I2821" i="4"/>
  <c r="I2820" i="4"/>
  <c r="I2819" i="4"/>
  <c r="I2818" i="4"/>
  <c r="I2817" i="4"/>
  <c r="I2816" i="4"/>
  <c r="I2815" i="4"/>
  <c r="I2814" i="4"/>
  <c r="I2813" i="4"/>
  <c r="I2812" i="4"/>
  <c r="I2811" i="4"/>
  <c r="I2810" i="4"/>
  <c r="I2809" i="4"/>
  <c r="I2808" i="4"/>
  <c r="I2807" i="4"/>
  <c r="I2806" i="4"/>
  <c r="I2805" i="4"/>
  <c r="I2804" i="4"/>
  <c r="I2803" i="4"/>
  <c r="I2802" i="4"/>
  <c r="I2801" i="4"/>
  <c r="I2800" i="4"/>
  <c r="I2799" i="4"/>
  <c r="I2798" i="4"/>
  <c r="I2797" i="4"/>
  <c r="I2796" i="4"/>
  <c r="I2795" i="4"/>
  <c r="I2794" i="4"/>
  <c r="I2793" i="4"/>
  <c r="I2792" i="4"/>
  <c r="I2791" i="4"/>
  <c r="I2790" i="4"/>
  <c r="I2789" i="4"/>
  <c r="I2788" i="4"/>
  <c r="I2787" i="4"/>
  <c r="I2786" i="4"/>
  <c r="I2785" i="4"/>
  <c r="I2784" i="4"/>
  <c r="I2783" i="4"/>
  <c r="I2782" i="4"/>
  <c r="I2781" i="4"/>
  <c r="I2780" i="4"/>
  <c r="I2779" i="4"/>
  <c r="I2778" i="4"/>
  <c r="I2777" i="4"/>
  <c r="I2776" i="4"/>
  <c r="I2775" i="4"/>
  <c r="I2774" i="4"/>
  <c r="I2773" i="4"/>
  <c r="I2772" i="4"/>
  <c r="I2771" i="4"/>
  <c r="I2770" i="4"/>
  <c r="I2769" i="4"/>
  <c r="I2768" i="4"/>
  <c r="I2767" i="4"/>
  <c r="I2766" i="4"/>
  <c r="I2765" i="4"/>
  <c r="I2764" i="4"/>
  <c r="I2763" i="4"/>
  <c r="I2762" i="4"/>
  <c r="I2761" i="4"/>
  <c r="I2760" i="4"/>
  <c r="I2759" i="4"/>
  <c r="I2758" i="4"/>
  <c r="I2757" i="4"/>
  <c r="I2756" i="4"/>
  <c r="I2755" i="4"/>
  <c r="I2754" i="4"/>
  <c r="I2753" i="4"/>
  <c r="I2752" i="4"/>
  <c r="I2751" i="4"/>
  <c r="I2750" i="4"/>
  <c r="I2749" i="4"/>
  <c r="I2748" i="4"/>
  <c r="I2747" i="4"/>
  <c r="I2746" i="4"/>
  <c r="I2745" i="4"/>
  <c r="I2744" i="4"/>
  <c r="I2743" i="4"/>
  <c r="I2742" i="4"/>
  <c r="I2741" i="4"/>
  <c r="I2740" i="4"/>
  <c r="I2739" i="4"/>
  <c r="I2738" i="4"/>
  <c r="I2737" i="4"/>
  <c r="I2736" i="4"/>
  <c r="I2735" i="4"/>
  <c r="I2734" i="4"/>
  <c r="I2733" i="4"/>
  <c r="I2732" i="4"/>
  <c r="I2731" i="4"/>
  <c r="I2730" i="4"/>
  <c r="I2729" i="4"/>
  <c r="I2728" i="4"/>
  <c r="I2727" i="4"/>
  <c r="I2726" i="4"/>
  <c r="I2725" i="4"/>
  <c r="I2724" i="4"/>
  <c r="I2723" i="4"/>
  <c r="I2722" i="4"/>
  <c r="I2721" i="4"/>
  <c r="I2720" i="4"/>
  <c r="I2719" i="4"/>
  <c r="I2718" i="4"/>
  <c r="I2717" i="4"/>
  <c r="I2716" i="4"/>
  <c r="I2715" i="4"/>
  <c r="I2714" i="4"/>
  <c r="I2713" i="4"/>
  <c r="I2712" i="4"/>
  <c r="I2711" i="4"/>
  <c r="I2710" i="4"/>
  <c r="I2709" i="4"/>
  <c r="I2708" i="4"/>
  <c r="I2707" i="4"/>
  <c r="I2706" i="4"/>
  <c r="I2705" i="4"/>
  <c r="I2704" i="4"/>
  <c r="I2703" i="4"/>
  <c r="I2702" i="4"/>
  <c r="I2701" i="4"/>
  <c r="I2700" i="4"/>
  <c r="I2699" i="4"/>
  <c r="I2698" i="4"/>
  <c r="I2697" i="4"/>
  <c r="I2696" i="4"/>
  <c r="I2695" i="4"/>
  <c r="I2694" i="4"/>
  <c r="I2693" i="4"/>
  <c r="I2692" i="4"/>
  <c r="I2691" i="4"/>
  <c r="I2690" i="4"/>
  <c r="I2689" i="4"/>
  <c r="I2688" i="4"/>
  <c r="I2687" i="4"/>
  <c r="I2686" i="4"/>
  <c r="I2685" i="4"/>
  <c r="I2684" i="4"/>
  <c r="I2683" i="4"/>
  <c r="I2682" i="4"/>
  <c r="I2681" i="4"/>
  <c r="I2680" i="4"/>
  <c r="I2679" i="4"/>
  <c r="I2678" i="4"/>
  <c r="I2677" i="4"/>
  <c r="I2676" i="4"/>
  <c r="I2675" i="4"/>
  <c r="I2674" i="4"/>
  <c r="I2673" i="4"/>
  <c r="I2672" i="4"/>
  <c r="I2671" i="4"/>
  <c r="I2670" i="4"/>
  <c r="I2669" i="4"/>
  <c r="I2668" i="4"/>
  <c r="I2667" i="4"/>
  <c r="I2666" i="4"/>
  <c r="I2665" i="4"/>
  <c r="I2664" i="4"/>
  <c r="I2663" i="4"/>
  <c r="I2662" i="4"/>
  <c r="I2661" i="4"/>
  <c r="I2660" i="4"/>
  <c r="I2659" i="4"/>
  <c r="I2658" i="4"/>
  <c r="I2657" i="4"/>
  <c r="I2656" i="4"/>
  <c r="I2655" i="4"/>
  <c r="I2654" i="4"/>
  <c r="I2653" i="4"/>
  <c r="I2652" i="4"/>
  <c r="I2651" i="4"/>
  <c r="I2650" i="4"/>
  <c r="I2649" i="4"/>
  <c r="I2648" i="4"/>
  <c r="I2647" i="4"/>
  <c r="I2646" i="4"/>
  <c r="I2645" i="4"/>
  <c r="I2644" i="4"/>
  <c r="I2643" i="4"/>
  <c r="I2642" i="4"/>
  <c r="I2641" i="4"/>
  <c r="I2640" i="4"/>
  <c r="I2639" i="4"/>
  <c r="I2638" i="4"/>
  <c r="I2637" i="4"/>
  <c r="I2636" i="4"/>
  <c r="I2635" i="4"/>
  <c r="I2634" i="4"/>
  <c r="I2633" i="4"/>
  <c r="I2632" i="4"/>
  <c r="I2631" i="4"/>
  <c r="I2630" i="4"/>
  <c r="I2629" i="4"/>
  <c r="I2628" i="4"/>
  <c r="I2627" i="4"/>
  <c r="I2626" i="4"/>
  <c r="I2625" i="4"/>
  <c r="I2624" i="4"/>
  <c r="I2623" i="4"/>
  <c r="I2622" i="4"/>
  <c r="I2621" i="4"/>
  <c r="I2620" i="4"/>
  <c r="I2619" i="4"/>
  <c r="I2618" i="4"/>
  <c r="I2617" i="4"/>
  <c r="I2616" i="4"/>
  <c r="I2615" i="4"/>
  <c r="I2614" i="4"/>
  <c r="I2613" i="4"/>
  <c r="I2612" i="4"/>
  <c r="I2611" i="4"/>
  <c r="I2610" i="4"/>
  <c r="I2609" i="4"/>
  <c r="I2608" i="4"/>
  <c r="I2607" i="4"/>
  <c r="I2606" i="4"/>
  <c r="I2605" i="4"/>
  <c r="I2604" i="4"/>
  <c r="I2603" i="4"/>
  <c r="I2602" i="4"/>
  <c r="I2601" i="4"/>
  <c r="I2600" i="4"/>
  <c r="I2599" i="4"/>
  <c r="I2598" i="4"/>
  <c r="I2597" i="4"/>
  <c r="I2596" i="4"/>
  <c r="I2595" i="4"/>
  <c r="I2594" i="4"/>
  <c r="I2593" i="4"/>
  <c r="I2592" i="4"/>
  <c r="I2591" i="4"/>
  <c r="I2590" i="4"/>
  <c r="I2589" i="4"/>
  <c r="I2588" i="4"/>
  <c r="I2587" i="4"/>
  <c r="I2586" i="4"/>
  <c r="I2585" i="4"/>
  <c r="I2584" i="4"/>
  <c r="I2583" i="4"/>
  <c r="I2582" i="4"/>
  <c r="I2581" i="4"/>
  <c r="I2580" i="4"/>
  <c r="I2579" i="4"/>
  <c r="I2578" i="4"/>
  <c r="I2577" i="4"/>
  <c r="I2576" i="4"/>
  <c r="I2575" i="4"/>
  <c r="I2574" i="4"/>
  <c r="I2573" i="4"/>
  <c r="I2572" i="4"/>
  <c r="I2571" i="4"/>
  <c r="I2570" i="4"/>
  <c r="I2569" i="4"/>
  <c r="I2568" i="4"/>
  <c r="I2567" i="4"/>
  <c r="I2566" i="4"/>
  <c r="I2565" i="4"/>
  <c r="I2564" i="4"/>
  <c r="I2563" i="4"/>
  <c r="I2562" i="4"/>
  <c r="I2561" i="4"/>
  <c r="I2560" i="4"/>
  <c r="I2559" i="4"/>
  <c r="I2558" i="4"/>
  <c r="I2557" i="4"/>
  <c r="I2556" i="4"/>
  <c r="I2555" i="4"/>
  <c r="I2554" i="4"/>
  <c r="I2553" i="4"/>
  <c r="I2552" i="4"/>
  <c r="I2551" i="4"/>
  <c r="I2550" i="4"/>
  <c r="I2549" i="4"/>
  <c r="I2548" i="4"/>
  <c r="I2547" i="4"/>
  <c r="I2546" i="4"/>
  <c r="I2545" i="4"/>
  <c r="I2544" i="4"/>
  <c r="I2543" i="4"/>
  <c r="I2542" i="4"/>
  <c r="I2541" i="4"/>
  <c r="I2540" i="4"/>
  <c r="I2539" i="4"/>
  <c r="I2538" i="4"/>
  <c r="I2537" i="4"/>
  <c r="I2536" i="4"/>
  <c r="I2535" i="4"/>
  <c r="I2534" i="4"/>
  <c r="I2533" i="4"/>
  <c r="I2532" i="4"/>
  <c r="I2531" i="4"/>
  <c r="I2530" i="4"/>
  <c r="I2529" i="4"/>
  <c r="I2528" i="4"/>
  <c r="I2527" i="4"/>
  <c r="I2526" i="4"/>
  <c r="I2525" i="4"/>
  <c r="I2524" i="4"/>
  <c r="I2523" i="4"/>
  <c r="I2522" i="4"/>
  <c r="I2521" i="4"/>
  <c r="I2520" i="4"/>
  <c r="I2519" i="4"/>
  <c r="I2518" i="4"/>
  <c r="I2517" i="4"/>
  <c r="I2516" i="4"/>
  <c r="I2515" i="4"/>
  <c r="I2514" i="4"/>
  <c r="I2513" i="4"/>
  <c r="I2512" i="4"/>
  <c r="I2511" i="4"/>
  <c r="I2510" i="4"/>
  <c r="I2509" i="4"/>
  <c r="I2508" i="4"/>
  <c r="I2507" i="4"/>
  <c r="I2506" i="4"/>
  <c r="I2505" i="4"/>
  <c r="I2504" i="4"/>
  <c r="I2503" i="4"/>
  <c r="I2502" i="4"/>
  <c r="I2501" i="4"/>
  <c r="I2500" i="4"/>
  <c r="I2499" i="4"/>
  <c r="I2498" i="4"/>
  <c r="I2497" i="4"/>
  <c r="I2496" i="4"/>
  <c r="I2495" i="4"/>
  <c r="I2494" i="4"/>
  <c r="I2493" i="4"/>
  <c r="I2492" i="4"/>
  <c r="I2491" i="4"/>
  <c r="I2490" i="4"/>
  <c r="I2489" i="4"/>
  <c r="I2488" i="4"/>
  <c r="I2487" i="4"/>
  <c r="I2486" i="4"/>
  <c r="I2485" i="4"/>
  <c r="I2484" i="4"/>
  <c r="I2483" i="4"/>
  <c r="I2482" i="4"/>
  <c r="I2481" i="4"/>
  <c r="I2480" i="4"/>
  <c r="I2479" i="4"/>
  <c r="I2478" i="4"/>
  <c r="I2477" i="4"/>
  <c r="I2476" i="4"/>
  <c r="I2475" i="4"/>
  <c r="I2474" i="4"/>
  <c r="I2473" i="4"/>
  <c r="I2472" i="4"/>
  <c r="I2471" i="4"/>
  <c r="I2470" i="4"/>
  <c r="I2469" i="4"/>
  <c r="I2468" i="4"/>
  <c r="I2467" i="4"/>
  <c r="I2466" i="4"/>
  <c r="I2465" i="4"/>
  <c r="I2464" i="4"/>
  <c r="I2463" i="4"/>
  <c r="I2462" i="4"/>
  <c r="I2461" i="4"/>
  <c r="I2460" i="4"/>
  <c r="I2459" i="4"/>
  <c r="I2458" i="4"/>
  <c r="I2457" i="4"/>
  <c r="I2456" i="4"/>
  <c r="I2455" i="4"/>
  <c r="I2454" i="4"/>
  <c r="I2453" i="4"/>
  <c r="I2452" i="4"/>
  <c r="I2451" i="4"/>
  <c r="I2450" i="4"/>
  <c r="I2449" i="4"/>
  <c r="I2448" i="4"/>
  <c r="I2447" i="4"/>
  <c r="I2446" i="4"/>
  <c r="I2445" i="4"/>
  <c r="I2444" i="4"/>
  <c r="I2443" i="4"/>
  <c r="I2442" i="4"/>
  <c r="I2441" i="4"/>
  <c r="I2440" i="4"/>
  <c r="I2439" i="4"/>
  <c r="I2438" i="4"/>
  <c r="I2437" i="4"/>
  <c r="I2436" i="4"/>
  <c r="I2435" i="4"/>
  <c r="I2434" i="4"/>
  <c r="I2433" i="4"/>
  <c r="I2432" i="4"/>
  <c r="I2431" i="4"/>
  <c r="I2430" i="4"/>
  <c r="I2429" i="4"/>
  <c r="I2428" i="4"/>
  <c r="I2427" i="4"/>
  <c r="I2426" i="4"/>
  <c r="I2425" i="4"/>
  <c r="I2424" i="4"/>
  <c r="I2423" i="4"/>
  <c r="I2422" i="4"/>
  <c r="I2421" i="4"/>
  <c r="I2420" i="4"/>
  <c r="I2419" i="4"/>
  <c r="I2418" i="4"/>
  <c r="I2417" i="4"/>
  <c r="I2416" i="4"/>
  <c r="I2415" i="4"/>
  <c r="I2414" i="4"/>
  <c r="I2413" i="4"/>
  <c r="I2412" i="4"/>
  <c r="I2411" i="4"/>
  <c r="I2410" i="4"/>
  <c r="I2409" i="4"/>
  <c r="I2408" i="4"/>
  <c r="I2407" i="4"/>
  <c r="I2406" i="4"/>
  <c r="I2405" i="4"/>
  <c r="I2404" i="4"/>
  <c r="I2403" i="4"/>
  <c r="I2402" i="4"/>
  <c r="I2401" i="4"/>
  <c r="I2400" i="4"/>
  <c r="I2399" i="4"/>
  <c r="I2398" i="4"/>
  <c r="I2397" i="4"/>
  <c r="I2396" i="4"/>
  <c r="I2395" i="4"/>
  <c r="I2394" i="4"/>
  <c r="I2393" i="4"/>
  <c r="I2392" i="4"/>
  <c r="I2391" i="4"/>
  <c r="I2390" i="4"/>
  <c r="I2389" i="4"/>
  <c r="I2388" i="4"/>
  <c r="I2387" i="4"/>
  <c r="I2386" i="4"/>
  <c r="I2385" i="4"/>
  <c r="I2384" i="4"/>
  <c r="I2383" i="4"/>
  <c r="I2382" i="4"/>
  <c r="I2381" i="4"/>
  <c r="I2380" i="4"/>
  <c r="I2379" i="4"/>
  <c r="I2378" i="4"/>
  <c r="I2377" i="4"/>
  <c r="I2376" i="4"/>
  <c r="I2375" i="4"/>
  <c r="I2374" i="4"/>
  <c r="I2373" i="4"/>
  <c r="I2372" i="4"/>
  <c r="I2371" i="4"/>
  <c r="I2370" i="4"/>
  <c r="I2369" i="4"/>
  <c r="I2368" i="4"/>
  <c r="I2367" i="4"/>
  <c r="I2366" i="4"/>
  <c r="I2365" i="4"/>
  <c r="I2364" i="4"/>
  <c r="I2363" i="4"/>
  <c r="I2362" i="4"/>
  <c r="I2361" i="4"/>
  <c r="I2360" i="4"/>
  <c r="I2359" i="4"/>
  <c r="I2358" i="4"/>
  <c r="I2357" i="4"/>
  <c r="I2356" i="4"/>
  <c r="I2355" i="4"/>
  <c r="I2354" i="4"/>
  <c r="I2353" i="4"/>
  <c r="I2352" i="4"/>
  <c r="I2351" i="4"/>
  <c r="I2350" i="4"/>
  <c r="I2349" i="4"/>
  <c r="I2348" i="4"/>
  <c r="I2347" i="4"/>
  <c r="I2346" i="4"/>
  <c r="I2345" i="4"/>
  <c r="I2344" i="4"/>
  <c r="I2343" i="4"/>
  <c r="I2342" i="4"/>
  <c r="I2341" i="4"/>
  <c r="I2340" i="4"/>
  <c r="I2339" i="4"/>
  <c r="I2338" i="4"/>
  <c r="I2337" i="4"/>
  <c r="I2336" i="4"/>
  <c r="I2335" i="4"/>
  <c r="I2334" i="4"/>
  <c r="I2333" i="4"/>
  <c r="I2332" i="4"/>
  <c r="I2331" i="4"/>
  <c r="I2330" i="4"/>
  <c r="I2329" i="4"/>
  <c r="I2328" i="4"/>
  <c r="I2327" i="4"/>
  <c r="I2326" i="4"/>
  <c r="I2325" i="4"/>
  <c r="I2324" i="4"/>
  <c r="I2323" i="4"/>
  <c r="I2322" i="4"/>
  <c r="I2321" i="4"/>
  <c r="I2320" i="4"/>
  <c r="I2319" i="4"/>
  <c r="I2318" i="4"/>
  <c r="I2317" i="4"/>
  <c r="I2316" i="4"/>
  <c r="I2315" i="4"/>
  <c r="I2314" i="4"/>
  <c r="I2313" i="4"/>
  <c r="I2312" i="4"/>
  <c r="I2311" i="4"/>
  <c r="I2310" i="4"/>
  <c r="I2309" i="4"/>
  <c r="I2308" i="4"/>
  <c r="I2307" i="4"/>
  <c r="I2306" i="4"/>
  <c r="I2305" i="4"/>
  <c r="I2304" i="4"/>
  <c r="I2303" i="4"/>
  <c r="I2302" i="4"/>
  <c r="I2301" i="4"/>
  <c r="I2300" i="4"/>
  <c r="I2299" i="4"/>
  <c r="I2298" i="4"/>
  <c r="I2297" i="4"/>
  <c r="I2296" i="4"/>
  <c r="I2295" i="4"/>
  <c r="I2294" i="4"/>
  <c r="I2293" i="4"/>
  <c r="I2292" i="4"/>
  <c r="I2291" i="4"/>
  <c r="I2290" i="4"/>
  <c r="I2289" i="4"/>
  <c r="I2288" i="4"/>
  <c r="I2287" i="4"/>
  <c r="I2286" i="4"/>
  <c r="I2285" i="4"/>
  <c r="I2284" i="4"/>
  <c r="I2283" i="4"/>
  <c r="I2282" i="4"/>
  <c r="I2281" i="4"/>
  <c r="I2280" i="4"/>
  <c r="I2279" i="4"/>
  <c r="I2278" i="4"/>
  <c r="I2277" i="4"/>
  <c r="I2276" i="4"/>
  <c r="I2275" i="4"/>
  <c r="I2274" i="4"/>
  <c r="I2273" i="4"/>
  <c r="I2272" i="4"/>
  <c r="I2271" i="4"/>
  <c r="I2270" i="4"/>
  <c r="I2269" i="4"/>
  <c r="I2268" i="4"/>
  <c r="I2267" i="4"/>
  <c r="I2266" i="4"/>
  <c r="I2265" i="4"/>
  <c r="I2264" i="4"/>
  <c r="I2263" i="4"/>
  <c r="I2262" i="4"/>
  <c r="I2261" i="4"/>
  <c r="I2260" i="4"/>
  <c r="I2259" i="4"/>
  <c r="I2258" i="4"/>
  <c r="I2257" i="4"/>
  <c r="I2256" i="4"/>
  <c r="I2255" i="4"/>
  <c r="I2254" i="4"/>
  <c r="I2253" i="4"/>
  <c r="I2252" i="4"/>
  <c r="I2251" i="4"/>
  <c r="I2250" i="4"/>
  <c r="I2249" i="4"/>
  <c r="I2248" i="4"/>
  <c r="I2247" i="4"/>
  <c r="I2246" i="4"/>
  <c r="I2245" i="4"/>
  <c r="I2244" i="4"/>
  <c r="I2243" i="4"/>
  <c r="I2242" i="4"/>
  <c r="I2241" i="4"/>
  <c r="I2240" i="4"/>
  <c r="I2239" i="4"/>
  <c r="I2238" i="4"/>
  <c r="I2237" i="4"/>
  <c r="I2236" i="4"/>
  <c r="I2235" i="4"/>
  <c r="I2234" i="4"/>
  <c r="I2233" i="4"/>
  <c r="I2232" i="4"/>
  <c r="I2231" i="4"/>
  <c r="I2230" i="4"/>
  <c r="I2229" i="4"/>
  <c r="I2228" i="4"/>
  <c r="I2227" i="4"/>
  <c r="I2226" i="4"/>
  <c r="I2225" i="4"/>
  <c r="I2224" i="4"/>
  <c r="I2223" i="4"/>
  <c r="I2222" i="4"/>
  <c r="I2221" i="4"/>
  <c r="I2220" i="4"/>
  <c r="I2219" i="4"/>
  <c r="I2218" i="4"/>
  <c r="I2217" i="4"/>
  <c r="I2216" i="4"/>
  <c r="I2215" i="4"/>
  <c r="I2214" i="4"/>
  <c r="I2213" i="4"/>
  <c r="I2212" i="4"/>
  <c r="I2211" i="4"/>
  <c r="I2210" i="4"/>
  <c r="I2209" i="4"/>
  <c r="I2208" i="4"/>
  <c r="I2207" i="4"/>
  <c r="I2206" i="4"/>
  <c r="I2205" i="4"/>
  <c r="I2204" i="4"/>
  <c r="I2203" i="4"/>
  <c r="I2202" i="4"/>
  <c r="I2201" i="4"/>
  <c r="I2200" i="4"/>
  <c r="I2199" i="4"/>
  <c r="I2198" i="4"/>
  <c r="I2197" i="4"/>
  <c r="I2196" i="4"/>
  <c r="I2195" i="4"/>
  <c r="I2194" i="4"/>
  <c r="I2193" i="4"/>
  <c r="I2192" i="4"/>
  <c r="I2191" i="4"/>
  <c r="I2190" i="4"/>
  <c r="I2189" i="4"/>
  <c r="I2188" i="4"/>
  <c r="I2187" i="4"/>
  <c r="I2186" i="4"/>
  <c r="I2185" i="4"/>
  <c r="I2184" i="4"/>
  <c r="I2183" i="4"/>
  <c r="I2182" i="4"/>
  <c r="I2181" i="4"/>
  <c r="I2180" i="4"/>
  <c r="I2179" i="4"/>
  <c r="I2178" i="4"/>
  <c r="I2177" i="4"/>
  <c r="I2176" i="4"/>
  <c r="I2175" i="4"/>
  <c r="I2174" i="4"/>
  <c r="I2173" i="4"/>
  <c r="I2172" i="4"/>
  <c r="I2171" i="4"/>
  <c r="I2170" i="4"/>
  <c r="I2169" i="4"/>
  <c r="I2168" i="4"/>
  <c r="I2167" i="4"/>
  <c r="I2166" i="4"/>
  <c r="I2165" i="4"/>
  <c r="I2164" i="4"/>
  <c r="I2163" i="4"/>
  <c r="I2162" i="4"/>
  <c r="I2161" i="4"/>
  <c r="I2160" i="4"/>
  <c r="I2159" i="4"/>
  <c r="I2158" i="4"/>
  <c r="I2157" i="4"/>
  <c r="I2156" i="4"/>
  <c r="I2155" i="4"/>
  <c r="I2154" i="4"/>
  <c r="I2153" i="4"/>
  <c r="I2152" i="4"/>
  <c r="I2151" i="4"/>
  <c r="I2150" i="4"/>
  <c r="I2149" i="4"/>
  <c r="I2148" i="4"/>
  <c r="I2147" i="4"/>
  <c r="I2146" i="4"/>
  <c r="I2145" i="4"/>
  <c r="I2144" i="4"/>
  <c r="I2143" i="4"/>
  <c r="I2142" i="4"/>
  <c r="I2141" i="4"/>
  <c r="I2140" i="4"/>
  <c r="I2139" i="4"/>
  <c r="I2138" i="4"/>
  <c r="I2137" i="4"/>
  <c r="I2136" i="4"/>
  <c r="I2135" i="4"/>
  <c r="I2134" i="4"/>
  <c r="I2133" i="4"/>
  <c r="I2132" i="4"/>
  <c r="I2131" i="4"/>
  <c r="I2130" i="4"/>
  <c r="I2129" i="4"/>
  <c r="I2128" i="4"/>
  <c r="I2127" i="4"/>
  <c r="I2126" i="4"/>
  <c r="I2125" i="4"/>
  <c r="I2124" i="4"/>
  <c r="I2123" i="4"/>
  <c r="I2122" i="4"/>
  <c r="I2121" i="4"/>
  <c r="I2120" i="4"/>
  <c r="I2119" i="4"/>
  <c r="I2118" i="4"/>
  <c r="I2117" i="4"/>
  <c r="I2116" i="4"/>
  <c r="I2115" i="4"/>
  <c r="I2114" i="4"/>
  <c r="I2113" i="4"/>
  <c r="I2112" i="4"/>
  <c r="I2111" i="4"/>
  <c r="I2110" i="4"/>
  <c r="I2109" i="4"/>
  <c r="I2108" i="4"/>
  <c r="I2107" i="4"/>
  <c r="I2106" i="4"/>
  <c r="I2105" i="4"/>
  <c r="I2104" i="4"/>
  <c r="I2103" i="4"/>
  <c r="I2102" i="4"/>
  <c r="I2101" i="4"/>
  <c r="I2100" i="4"/>
  <c r="I2099" i="4"/>
  <c r="I2098" i="4"/>
  <c r="I2097" i="4"/>
  <c r="I2096" i="4"/>
  <c r="I2095" i="4"/>
  <c r="I2094" i="4"/>
  <c r="I2093" i="4"/>
  <c r="I2092" i="4"/>
  <c r="I2091" i="4"/>
  <c r="I2090" i="4"/>
  <c r="I2089" i="4"/>
  <c r="I2088" i="4"/>
  <c r="I2087" i="4"/>
  <c r="I2086" i="4"/>
  <c r="I2085" i="4"/>
  <c r="I2084" i="4"/>
  <c r="I2083" i="4"/>
  <c r="I2082" i="4"/>
  <c r="I2081" i="4"/>
  <c r="I2080" i="4"/>
  <c r="I2079" i="4"/>
  <c r="I2078" i="4"/>
  <c r="I2077" i="4"/>
  <c r="I2076" i="4"/>
  <c r="I2075" i="4"/>
  <c r="I2074" i="4"/>
  <c r="I2073" i="4"/>
  <c r="I2072" i="4"/>
  <c r="I2071" i="4"/>
  <c r="I2070" i="4"/>
  <c r="I2069" i="4"/>
  <c r="I2068" i="4"/>
  <c r="I2067" i="4"/>
  <c r="I2066" i="4"/>
  <c r="I2065" i="4"/>
  <c r="I2064" i="4"/>
  <c r="I2063" i="4"/>
  <c r="I2062" i="4"/>
  <c r="I2061" i="4"/>
  <c r="I2060" i="4"/>
  <c r="I2059" i="4"/>
  <c r="I2058" i="4"/>
  <c r="I2057" i="4"/>
  <c r="I2056" i="4"/>
  <c r="I2055" i="4"/>
  <c r="I2054" i="4"/>
  <c r="I2053" i="4"/>
  <c r="I2052" i="4"/>
  <c r="I2051" i="4"/>
  <c r="I2050" i="4"/>
  <c r="I2049" i="4"/>
  <c r="I2048" i="4"/>
  <c r="I2047" i="4"/>
  <c r="I2046" i="4"/>
  <c r="I2045" i="4"/>
  <c r="I2044" i="4"/>
  <c r="I2043" i="4"/>
  <c r="I2042" i="4"/>
  <c r="I2041" i="4"/>
  <c r="I2040" i="4"/>
  <c r="I2039" i="4"/>
  <c r="I2038" i="4"/>
  <c r="I2037" i="4"/>
  <c r="I2036" i="4"/>
  <c r="I2035" i="4"/>
  <c r="I2034" i="4"/>
  <c r="I2033" i="4"/>
  <c r="I2032" i="4"/>
  <c r="I2031" i="4"/>
  <c r="I2030" i="4"/>
  <c r="I2029" i="4"/>
  <c r="I2028" i="4"/>
  <c r="I2027" i="4"/>
  <c r="I2026" i="4"/>
  <c r="I2025" i="4"/>
  <c r="I2024" i="4"/>
  <c r="I2023" i="4"/>
  <c r="I2022" i="4"/>
  <c r="I2021" i="4"/>
  <c r="I2020" i="4"/>
  <c r="I2019" i="4"/>
  <c r="I2018" i="4"/>
  <c r="I2017" i="4"/>
  <c r="I2016" i="4"/>
  <c r="I2015" i="4"/>
  <c r="I2014" i="4"/>
  <c r="I2013" i="4"/>
  <c r="I2012" i="4"/>
  <c r="I2011" i="4"/>
  <c r="I2010" i="4"/>
  <c r="I2009" i="4"/>
  <c r="I2008" i="4"/>
  <c r="I2007" i="4"/>
  <c r="I2006" i="4"/>
  <c r="I2005" i="4"/>
  <c r="I2004" i="4"/>
  <c r="I2003" i="4"/>
  <c r="I2002" i="4"/>
  <c r="I2001" i="4"/>
  <c r="I2000" i="4"/>
  <c r="I1999" i="4"/>
  <c r="I1998" i="4"/>
  <c r="I1997" i="4"/>
  <c r="I1996" i="4"/>
  <c r="I1995" i="4"/>
  <c r="I1994" i="4"/>
  <c r="I1993" i="4"/>
  <c r="I1992" i="4"/>
  <c r="I1991" i="4"/>
  <c r="I1990" i="4"/>
  <c r="I1989" i="4"/>
  <c r="I1988" i="4"/>
  <c r="I1987" i="4"/>
  <c r="I1986" i="4"/>
  <c r="I1985" i="4"/>
  <c r="I1984" i="4"/>
  <c r="I1983" i="4"/>
  <c r="I1982" i="4"/>
  <c r="I1981" i="4"/>
  <c r="I1980" i="4"/>
  <c r="I1979" i="4"/>
  <c r="I1978" i="4"/>
  <c r="I1977" i="4"/>
  <c r="I1976" i="4"/>
  <c r="I1975" i="4"/>
  <c r="I1974" i="4"/>
  <c r="I1973" i="4"/>
  <c r="I1972" i="4"/>
  <c r="I1971" i="4"/>
  <c r="I1970" i="4"/>
  <c r="I1969" i="4"/>
  <c r="I1968" i="4"/>
  <c r="I1967" i="4"/>
  <c r="I1966" i="4"/>
  <c r="I1965" i="4"/>
  <c r="I1964" i="4"/>
  <c r="I1963" i="4"/>
  <c r="I1962" i="4"/>
  <c r="I1961" i="4"/>
  <c r="I1960" i="4"/>
  <c r="I1959" i="4"/>
  <c r="I1958" i="4"/>
  <c r="I1957" i="4"/>
  <c r="I1956" i="4"/>
  <c r="I1955" i="4"/>
  <c r="I1954" i="4"/>
  <c r="I1953" i="4"/>
  <c r="I1952" i="4"/>
  <c r="I1951" i="4"/>
  <c r="I1950" i="4"/>
  <c r="I1949" i="4"/>
  <c r="I1948" i="4"/>
  <c r="I1947" i="4"/>
  <c r="I1946" i="4"/>
  <c r="I1945" i="4"/>
  <c r="I1944" i="4"/>
  <c r="I1943" i="4"/>
  <c r="I1942" i="4"/>
  <c r="I1941" i="4"/>
  <c r="I1940" i="4"/>
  <c r="I1939" i="4"/>
  <c r="I1938" i="4"/>
  <c r="I1937" i="4"/>
  <c r="I1936" i="4"/>
  <c r="I1935" i="4"/>
  <c r="I1934" i="4"/>
  <c r="I1933" i="4"/>
  <c r="I1932" i="4"/>
  <c r="I1931" i="4"/>
  <c r="I1930" i="4"/>
  <c r="I1929" i="4"/>
  <c r="I1928" i="4"/>
  <c r="I1927" i="4"/>
  <c r="I1926" i="4"/>
  <c r="I1925" i="4"/>
  <c r="I1924" i="4"/>
  <c r="I1923" i="4"/>
  <c r="I1922" i="4"/>
  <c r="I1921" i="4"/>
  <c r="I1920" i="4"/>
  <c r="I1919" i="4"/>
  <c r="I1918" i="4"/>
  <c r="I1917" i="4"/>
  <c r="I1916" i="4"/>
  <c r="I1915" i="4"/>
  <c r="I1914" i="4"/>
  <c r="I1913" i="4"/>
  <c r="I1912" i="4"/>
  <c r="I1911" i="4"/>
  <c r="I1910" i="4"/>
  <c r="I1909" i="4"/>
  <c r="I1908" i="4"/>
  <c r="I1907" i="4"/>
  <c r="I1906" i="4"/>
  <c r="I1905" i="4"/>
  <c r="I1904" i="4"/>
  <c r="I1903" i="4"/>
  <c r="I1902" i="4"/>
  <c r="I1901" i="4"/>
  <c r="I1900" i="4"/>
  <c r="I1899" i="4"/>
  <c r="I1898" i="4"/>
  <c r="I1897" i="4"/>
  <c r="I1896" i="4"/>
  <c r="I1895" i="4"/>
  <c r="I1894" i="4"/>
  <c r="I1893" i="4"/>
  <c r="I1892" i="4"/>
  <c r="I1891" i="4"/>
  <c r="I1890" i="4"/>
  <c r="I1889" i="4"/>
  <c r="I1888" i="4"/>
  <c r="I1887" i="4"/>
  <c r="I1886" i="4"/>
  <c r="I1885" i="4"/>
  <c r="I1884" i="4"/>
  <c r="I1883" i="4"/>
  <c r="I1882" i="4"/>
  <c r="I1881" i="4"/>
  <c r="I1880" i="4"/>
  <c r="I1879" i="4"/>
  <c r="I1878" i="4"/>
  <c r="I1877" i="4"/>
  <c r="I1876" i="4"/>
  <c r="I1875" i="4"/>
  <c r="I1874" i="4"/>
  <c r="I1873" i="4"/>
  <c r="I1872" i="4"/>
  <c r="I1871" i="4"/>
  <c r="I1870" i="4"/>
  <c r="I1869" i="4"/>
  <c r="I1868" i="4"/>
  <c r="I1867" i="4"/>
  <c r="I1866" i="4"/>
  <c r="I1865" i="4"/>
  <c r="I1864" i="4"/>
  <c r="I1863" i="4"/>
  <c r="I1862" i="4"/>
  <c r="I1861" i="4"/>
  <c r="I1860" i="4"/>
  <c r="I1859" i="4"/>
  <c r="I1858" i="4"/>
  <c r="I1857" i="4"/>
  <c r="I1856" i="4"/>
  <c r="I1855" i="4"/>
  <c r="I1854" i="4"/>
  <c r="I1853" i="4"/>
  <c r="I1852" i="4"/>
  <c r="I1851" i="4"/>
  <c r="I1850" i="4"/>
  <c r="I1849" i="4"/>
  <c r="I1848" i="4"/>
  <c r="I1847" i="4"/>
  <c r="I1846" i="4"/>
  <c r="I1845" i="4"/>
  <c r="I1844" i="4"/>
  <c r="I1843" i="4"/>
  <c r="I1842" i="4"/>
  <c r="I1841" i="4"/>
  <c r="I1840" i="4"/>
  <c r="I1839" i="4"/>
  <c r="I1838" i="4"/>
  <c r="I1837" i="4"/>
  <c r="I1836" i="4"/>
  <c r="I1835" i="4"/>
  <c r="I1834" i="4"/>
  <c r="I1833" i="4"/>
  <c r="I1832" i="4"/>
  <c r="I1831" i="4"/>
  <c r="I1830" i="4"/>
  <c r="I1829" i="4"/>
  <c r="I1828" i="4"/>
  <c r="I1827" i="4"/>
  <c r="I1826" i="4"/>
  <c r="I1825" i="4"/>
  <c r="I1824" i="4"/>
  <c r="I1823" i="4"/>
  <c r="I1822" i="4"/>
  <c r="I1821" i="4"/>
  <c r="I1820" i="4"/>
  <c r="I1819" i="4"/>
  <c r="I1818" i="4"/>
  <c r="I1817" i="4"/>
  <c r="I1816" i="4"/>
  <c r="I1815" i="4"/>
  <c r="I1814" i="4"/>
  <c r="I1813" i="4"/>
  <c r="I1812" i="4"/>
  <c r="I1811" i="4"/>
  <c r="I1810" i="4"/>
  <c r="I1809" i="4"/>
  <c r="I1808" i="4"/>
  <c r="I1807" i="4"/>
  <c r="I1806" i="4"/>
  <c r="I1805" i="4"/>
  <c r="I1804" i="4"/>
  <c r="I1803" i="4"/>
  <c r="I1802" i="4"/>
  <c r="I1801" i="4"/>
  <c r="I1800" i="4"/>
  <c r="I1799" i="4"/>
  <c r="I1798" i="4"/>
  <c r="I1797" i="4"/>
  <c r="I1796" i="4"/>
  <c r="I1795" i="4"/>
  <c r="I1794" i="4"/>
  <c r="I1793" i="4"/>
  <c r="I1792" i="4"/>
  <c r="I1791" i="4"/>
  <c r="I1790" i="4"/>
  <c r="I1789" i="4"/>
  <c r="I1788" i="4"/>
  <c r="I1787" i="4"/>
  <c r="I1786" i="4"/>
  <c r="I1785" i="4"/>
  <c r="I1784" i="4"/>
  <c r="I1783" i="4"/>
  <c r="I1782" i="4"/>
  <c r="I1781" i="4"/>
  <c r="I1780" i="4"/>
  <c r="I1779" i="4"/>
  <c r="I1778" i="4"/>
  <c r="I1777" i="4"/>
  <c r="I1776" i="4"/>
  <c r="I1775" i="4"/>
  <c r="I1774" i="4"/>
  <c r="I1773" i="4"/>
  <c r="I1772" i="4"/>
  <c r="I1771" i="4"/>
  <c r="I1770" i="4"/>
  <c r="I1769" i="4"/>
  <c r="I1768" i="4"/>
  <c r="I1767" i="4"/>
  <c r="I1766" i="4"/>
  <c r="I1765" i="4"/>
  <c r="I1764" i="4"/>
  <c r="I1763" i="4"/>
  <c r="I1762" i="4"/>
  <c r="I1761" i="4"/>
  <c r="I1760" i="4"/>
  <c r="I1759" i="4"/>
  <c r="I1758" i="4"/>
  <c r="I1757" i="4"/>
  <c r="I1756" i="4"/>
  <c r="I1755" i="4"/>
  <c r="I1754" i="4"/>
  <c r="I1753" i="4"/>
  <c r="I1752" i="4"/>
  <c r="I1751" i="4"/>
  <c r="I1750" i="4"/>
  <c r="I1749" i="4"/>
  <c r="I1748" i="4"/>
  <c r="I1747" i="4"/>
  <c r="I1746" i="4"/>
  <c r="I1745" i="4"/>
  <c r="I1744" i="4"/>
  <c r="I1743" i="4"/>
  <c r="I1742" i="4"/>
  <c r="I1741" i="4"/>
  <c r="I1740" i="4"/>
  <c r="I1739" i="4"/>
  <c r="I1738" i="4"/>
  <c r="I1737" i="4"/>
  <c r="I1736" i="4"/>
  <c r="I1735" i="4"/>
  <c r="I1734" i="4"/>
  <c r="I1733" i="4"/>
  <c r="I1732" i="4"/>
  <c r="I1731" i="4"/>
  <c r="I1730" i="4"/>
  <c r="I1729" i="4"/>
  <c r="I1728" i="4"/>
  <c r="I1727" i="4"/>
  <c r="I1726" i="4"/>
  <c r="I1725" i="4"/>
  <c r="I1724" i="4"/>
  <c r="I1723" i="4"/>
  <c r="I1722" i="4"/>
  <c r="I1721" i="4"/>
  <c r="I1720" i="4"/>
  <c r="I1719" i="4"/>
  <c r="I1718" i="4"/>
  <c r="I1717" i="4"/>
  <c r="I1716" i="4"/>
  <c r="I1715" i="4"/>
  <c r="I1714" i="4"/>
  <c r="I1713" i="4"/>
  <c r="I1712" i="4"/>
  <c r="I1711" i="4"/>
  <c r="I1710" i="4"/>
  <c r="I1709" i="4"/>
  <c r="I1708" i="4"/>
  <c r="I1707" i="4"/>
  <c r="I1706" i="4"/>
  <c r="I1705" i="4"/>
  <c r="I1704" i="4"/>
  <c r="I1703" i="4"/>
  <c r="I1702" i="4"/>
  <c r="I1701" i="4"/>
  <c r="I1700" i="4"/>
  <c r="I1699" i="4"/>
  <c r="I1698" i="4"/>
  <c r="I1697" i="4"/>
  <c r="I1696" i="4"/>
  <c r="I1695" i="4"/>
  <c r="I1694" i="4"/>
  <c r="I1693" i="4"/>
  <c r="I1692" i="4"/>
  <c r="I1691" i="4"/>
  <c r="I1690" i="4"/>
  <c r="I1689" i="4"/>
  <c r="I1688" i="4"/>
  <c r="I1687" i="4"/>
  <c r="I1686" i="4"/>
  <c r="I1685" i="4"/>
  <c r="I1684" i="4"/>
  <c r="I1683" i="4"/>
  <c r="I1682" i="4"/>
  <c r="I1681" i="4"/>
  <c r="I1680" i="4"/>
  <c r="I1679" i="4"/>
  <c r="I1678" i="4"/>
  <c r="I1677" i="4"/>
  <c r="I1676" i="4"/>
  <c r="I1675" i="4"/>
  <c r="I1674" i="4"/>
  <c r="I1673" i="4"/>
  <c r="I1672" i="4"/>
  <c r="I1671" i="4"/>
  <c r="I1670" i="4"/>
  <c r="I1669" i="4"/>
  <c r="I1668" i="4"/>
  <c r="I1667" i="4"/>
  <c r="I1666" i="4"/>
  <c r="I1665" i="4"/>
  <c r="I1664" i="4"/>
  <c r="I1663" i="4"/>
  <c r="I1662" i="4"/>
  <c r="I1661" i="4"/>
  <c r="I1660" i="4"/>
  <c r="I1659" i="4"/>
  <c r="I1658" i="4"/>
  <c r="I1657" i="4"/>
  <c r="I1656" i="4"/>
  <c r="I1655" i="4"/>
  <c r="I1654" i="4"/>
  <c r="I1653" i="4"/>
  <c r="I1652" i="4"/>
  <c r="I1651" i="4"/>
  <c r="I1650" i="4"/>
  <c r="I1649" i="4"/>
  <c r="I1648" i="4"/>
  <c r="I1647" i="4"/>
  <c r="I1646" i="4"/>
  <c r="I1645" i="4"/>
  <c r="I1644" i="4"/>
  <c r="I1643" i="4"/>
  <c r="I1642" i="4"/>
  <c r="I1641" i="4"/>
  <c r="I1640" i="4"/>
  <c r="I1639" i="4"/>
  <c r="I1638" i="4"/>
  <c r="I1637" i="4"/>
  <c r="I1636" i="4"/>
  <c r="I1635" i="4"/>
  <c r="I1634" i="4"/>
  <c r="I1633" i="4"/>
  <c r="I1632" i="4"/>
  <c r="I1631" i="4"/>
  <c r="I1630" i="4"/>
  <c r="I1629" i="4"/>
  <c r="I1628" i="4"/>
  <c r="I1627" i="4"/>
  <c r="I1626" i="4"/>
  <c r="I1625" i="4"/>
  <c r="I1624" i="4"/>
  <c r="I1623" i="4"/>
  <c r="I1622" i="4"/>
  <c r="I1621" i="4"/>
  <c r="I1620" i="4"/>
  <c r="I1619" i="4"/>
  <c r="I1618" i="4"/>
  <c r="I1617" i="4"/>
  <c r="I1616" i="4"/>
  <c r="I1615" i="4"/>
  <c r="I1614" i="4"/>
  <c r="I1613" i="4"/>
  <c r="I1612" i="4"/>
  <c r="I1611" i="4"/>
  <c r="I1610" i="4"/>
  <c r="I1609" i="4"/>
  <c r="I1608" i="4"/>
  <c r="I1607" i="4"/>
  <c r="I1606" i="4"/>
  <c r="I1605" i="4"/>
  <c r="I1604" i="4"/>
  <c r="I1603" i="4"/>
  <c r="I1602" i="4"/>
  <c r="I1601" i="4"/>
  <c r="I1600" i="4"/>
  <c r="I1599" i="4"/>
  <c r="I1598" i="4"/>
  <c r="I1597" i="4"/>
  <c r="I1596" i="4"/>
  <c r="I1595" i="4"/>
  <c r="I1594" i="4"/>
  <c r="I1593" i="4"/>
  <c r="I1592" i="4"/>
  <c r="I1591" i="4"/>
  <c r="I1590" i="4"/>
  <c r="I1589" i="4"/>
  <c r="I1588" i="4"/>
  <c r="I1587" i="4"/>
  <c r="I1586" i="4"/>
  <c r="I1585" i="4"/>
  <c r="I1584" i="4"/>
  <c r="I1583" i="4"/>
  <c r="I1582" i="4"/>
  <c r="I1581" i="4"/>
  <c r="I1580" i="4"/>
  <c r="I1579" i="4"/>
  <c r="I1578" i="4"/>
  <c r="I1577" i="4"/>
  <c r="I1576" i="4"/>
  <c r="I1575" i="4"/>
  <c r="I1574" i="4"/>
  <c r="I1573" i="4"/>
  <c r="I1572" i="4"/>
  <c r="I1571" i="4"/>
  <c r="I1570" i="4"/>
  <c r="I1569" i="4"/>
  <c r="I1568" i="4"/>
  <c r="I1567" i="4"/>
  <c r="I1566" i="4"/>
  <c r="I1565" i="4"/>
  <c r="I1564" i="4"/>
  <c r="I1563" i="4"/>
  <c r="I1562" i="4"/>
  <c r="I1561" i="4"/>
  <c r="I1560" i="4"/>
  <c r="I1559" i="4"/>
  <c r="I1558" i="4"/>
  <c r="I1557" i="4"/>
  <c r="I1556" i="4"/>
  <c r="I1555" i="4"/>
  <c r="I1554" i="4"/>
  <c r="I1553" i="4"/>
  <c r="I1552" i="4"/>
  <c r="I1551" i="4"/>
  <c r="I1550" i="4"/>
  <c r="I1549" i="4"/>
  <c r="I1548" i="4"/>
  <c r="I1547" i="4"/>
  <c r="I1546" i="4"/>
  <c r="I1545" i="4"/>
  <c r="I1544" i="4"/>
  <c r="I1543" i="4"/>
  <c r="I1542" i="4"/>
  <c r="I1541" i="4"/>
  <c r="I1540" i="4"/>
  <c r="I1539" i="4"/>
  <c r="I1538" i="4"/>
  <c r="I1537" i="4"/>
  <c r="I1536" i="4"/>
  <c r="I1535" i="4"/>
  <c r="I1534" i="4"/>
  <c r="I1533" i="4"/>
  <c r="I1532" i="4"/>
  <c r="I1531" i="4"/>
  <c r="I1530" i="4"/>
  <c r="I1529" i="4"/>
  <c r="I1528" i="4"/>
  <c r="I1527" i="4"/>
  <c r="I1526" i="4"/>
  <c r="I1525" i="4"/>
  <c r="I1524" i="4"/>
  <c r="I1523" i="4"/>
  <c r="I1522" i="4"/>
  <c r="I1521" i="4"/>
  <c r="I1520" i="4"/>
  <c r="I1519" i="4"/>
  <c r="I1518" i="4"/>
  <c r="I1517" i="4"/>
  <c r="I1516" i="4"/>
  <c r="I1515" i="4"/>
  <c r="I1514" i="4"/>
  <c r="I1513" i="4"/>
  <c r="I1512" i="4"/>
  <c r="I1511" i="4"/>
  <c r="I1510" i="4"/>
  <c r="I1509" i="4"/>
  <c r="I1508" i="4"/>
  <c r="I1507" i="4"/>
  <c r="I1506" i="4"/>
  <c r="I1505" i="4"/>
  <c r="I1504" i="4"/>
  <c r="I1503" i="4"/>
  <c r="I1502" i="4"/>
  <c r="I1501" i="4"/>
  <c r="I1500" i="4"/>
  <c r="I1499" i="4"/>
  <c r="I1498" i="4"/>
  <c r="I1497" i="4"/>
  <c r="I1496" i="4"/>
  <c r="I1495" i="4"/>
  <c r="I1494" i="4"/>
  <c r="I1493" i="4"/>
  <c r="I1492" i="4"/>
  <c r="I1491" i="4"/>
  <c r="I1490" i="4"/>
  <c r="I1489" i="4"/>
  <c r="I1488" i="4"/>
  <c r="I1487" i="4"/>
  <c r="I1486" i="4"/>
  <c r="I1485" i="4"/>
  <c r="I1484" i="4"/>
  <c r="I1483" i="4"/>
  <c r="I1482" i="4"/>
  <c r="I1481" i="4"/>
  <c r="I1480" i="4"/>
  <c r="I1479" i="4"/>
  <c r="I1478" i="4"/>
  <c r="I1477" i="4"/>
  <c r="I1476" i="4"/>
  <c r="I1475" i="4"/>
  <c r="I1474" i="4"/>
  <c r="I1473" i="4"/>
  <c r="I1472" i="4"/>
  <c r="I1471" i="4"/>
  <c r="I1470" i="4"/>
  <c r="I1469" i="4"/>
  <c r="I1468" i="4"/>
  <c r="I1467" i="4"/>
  <c r="I1466" i="4"/>
  <c r="I1465" i="4"/>
  <c r="I1464" i="4"/>
  <c r="I1463" i="4"/>
  <c r="I1462" i="4"/>
  <c r="I1461" i="4"/>
  <c r="I1460" i="4"/>
  <c r="I1459" i="4"/>
  <c r="I1458" i="4"/>
  <c r="I1457" i="4"/>
  <c r="I1456" i="4"/>
  <c r="I1455" i="4"/>
  <c r="I1454" i="4"/>
  <c r="I1453" i="4"/>
  <c r="I1452" i="4"/>
  <c r="I1451" i="4"/>
  <c r="I1450" i="4"/>
  <c r="I1449" i="4"/>
  <c r="I1448" i="4"/>
  <c r="I1447" i="4"/>
  <c r="I1446" i="4"/>
  <c r="I1445" i="4"/>
  <c r="I1444" i="4"/>
  <c r="I1443" i="4"/>
  <c r="I1442" i="4"/>
  <c r="I1441" i="4"/>
  <c r="I1440" i="4"/>
  <c r="I1439" i="4"/>
  <c r="I1438" i="4"/>
  <c r="I1437" i="4"/>
  <c r="I1436" i="4"/>
  <c r="I1435" i="4"/>
  <c r="I1434" i="4"/>
  <c r="I1433" i="4"/>
  <c r="I1432" i="4"/>
  <c r="I1431" i="4"/>
  <c r="I1430" i="4"/>
  <c r="I1429" i="4"/>
  <c r="I1428" i="4"/>
  <c r="I1427" i="4"/>
  <c r="I1426" i="4"/>
  <c r="I1425" i="4"/>
  <c r="I1424" i="4"/>
  <c r="I1423" i="4"/>
  <c r="I1422" i="4"/>
  <c r="I1421" i="4"/>
  <c r="I1420" i="4"/>
  <c r="I1419" i="4"/>
  <c r="I1418" i="4"/>
  <c r="I1417" i="4"/>
  <c r="I1416" i="4"/>
  <c r="I1415" i="4"/>
  <c r="I1414" i="4"/>
  <c r="I1413" i="4"/>
  <c r="I1412" i="4"/>
  <c r="I1411" i="4"/>
  <c r="I1410" i="4"/>
  <c r="I1409" i="4"/>
  <c r="I1408" i="4"/>
  <c r="I1407" i="4"/>
  <c r="I1406" i="4"/>
  <c r="I1405" i="4"/>
  <c r="I1404" i="4"/>
  <c r="I1403" i="4"/>
  <c r="I1402" i="4"/>
  <c r="I1401" i="4"/>
  <c r="I1400" i="4"/>
  <c r="I1399" i="4"/>
  <c r="I1398" i="4"/>
  <c r="I1397" i="4"/>
  <c r="I1396" i="4"/>
  <c r="I1395" i="4"/>
  <c r="I1394" i="4"/>
  <c r="I1393" i="4"/>
  <c r="I1392" i="4"/>
  <c r="I1391" i="4"/>
  <c r="I1390" i="4"/>
  <c r="I1389" i="4"/>
  <c r="I1388" i="4"/>
  <c r="I1387" i="4"/>
  <c r="I1386" i="4"/>
  <c r="I1385" i="4"/>
  <c r="I1384" i="4"/>
  <c r="I1383" i="4"/>
  <c r="I1382" i="4"/>
  <c r="I1381" i="4"/>
  <c r="I1380" i="4"/>
  <c r="I1379" i="4"/>
  <c r="I1378" i="4"/>
  <c r="I1377" i="4"/>
  <c r="I1376" i="4"/>
  <c r="I1375" i="4"/>
  <c r="I1374" i="4"/>
  <c r="I1373" i="4"/>
  <c r="I1372" i="4"/>
  <c r="I1371" i="4"/>
  <c r="I1370" i="4"/>
  <c r="I1369" i="4"/>
  <c r="I1368" i="4"/>
  <c r="I1367" i="4"/>
  <c r="I1366" i="4"/>
  <c r="I1365" i="4"/>
  <c r="I1364" i="4"/>
  <c r="I1363" i="4"/>
  <c r="I1362" i="4"/>
  <c r="I1361" i="4"/>
  <c r="I1360" i="4"/>
  <c r="I1359" i="4"/>
  <c r="I1358" i="4"/>
  <c r="I1357" i="4"/>
  <c r="I1356" i="4"/>
  <c r="I1355" i="4"/>
  <c r="I1354" i="4"/>
  <c r="I1353" i="4"/>
  <c r="I1352" i="4"/>
  <c r="I1351" i="4"/>
  <c r="I1350" i="4"/>
  <c r="I1349" i="4"/>
  <c r="I1348" i="4"/>
  <c r="I1347" i="4"/>
  <c r="I1346" i="4"/>
  <c r="I1345" i="4"/>
  <c r="I1344" i="4"/>
  <c r="I1343" i="4"/>
  <c r="I1342" i="4"/>
  <c r="I1341" i="4"/>
  <c r="I1340" i="4"/>
  <c r="I1339" i="4"/>
  <c r="I1338" i="4"/>
  <c r="I1337" i="4"/>
  <c r="I1336" i="4"/>
  <c r="I1335" i="4"/>
  <c r="I1334" i="4"/>
  <c r="I1333" i="4"/>
  <c r="I1332" i="4"/>
  <c r="I1331" i="4"/>
  <c r="I1330" i="4"/>
  <c r="I1329" i="4"/>
  <c r="I1328" i="4"/>
  <c r="I1327" i="4"/>
  <c r="I1326" i="4"/>
  <c r="I1325" i="4"/>
  <c r="I1324" i="4"/>
  <c r="I1323" i="4"/>
  <c r="I1322" i="4"/>
  <c r="I1321" i="4"/>
  <c r="I1320" i="4"/>
  <c r="I1319" i="4"/>
  <c r="I1318" i="4"/>
  <c r="I1317" i="4"/>
  <c r="I1316" i="4"/>
  <c r="I1315" i="4"/>
  <c r="I1314" i="4"/>
  <c r="I1313" i="4"/>
  <c r="I1312" i="4"/>
  <c r="I1311" i="4"/>
  <c r="I1310" i="4"/>
  <c r="I1309" i="4"/>
  <c r="I1308" i="4"/>
  <c r="I1307" i="4"/>
  <c r="I1306" i="4"/>
  <c r="I1305" i="4"/>
  <c r="I1304" i="4"/>
  <c r="I1303" i="4"/>
  <c r="I1302" i="4"/>
  <c r="I1301" i="4"/>
  <c r="I1300" i="4"/>
  <c r="I1299" i="4"/>
  <c r="I1298" i="4"/>
  <c r="I1297" i="4"/>
  <c r="I1296" i="4"/>
  <c r="I1295" i="4"/>
  <c r="I1294" i="4"/>
  <c r="I1293" i="4"/>
  <c r="I1292" i="4"/>
  <c r="I1291" i="4"/>
  <c r="I1290" i="4"/>
  <c r="I1289" i="4"/>
  <c r="I1288" i="4"/>
  <c r="I1287" i="4"/>
  <c r="I1286" i="4"/>
  <c r="I1285" i="4"/>
  <c r="I1284" i="4"/>
  <c r="I1283" i="4"/>
  <c r="I1282" i="4"/>
  <c r="I1281" i="4"/>
  <c r="I1280" i="4"/>
  <c r="I1279" i="4"/>
  <c r="I1278" i="4"/>
  <c r="I1277" i="4"/>
  <c r="I1276" i="4"/>
  <c r="I1275" i="4"/>
  <c r="I1274" i="4"/>
  <c r="I1273" i="4"/>
  <c r="I1272" i="4"/>
  <c r="I1271" i="4"/>
  <c r="I1270" i="4"/>
  <c r="I1269" i="4"/>
  <c r="I1268" i="4"/>
  <c r="I1267" i="4"/>
  <c r="I1266" i="4"/>
  <c r="I1265" i="4"/>
  <c r="I1264" i="4"/>
  <c r="I1263" i="4"/>
  <c r="I1262" i="4"/>
  <c r="I1261" i="4"/>
  <c r="I1260" i="4"/>
  <c r="I1259" i="4"/>
  <c r="I1258" i="4"/>
  <c r="I1257" i="4"/>
  <c r="I1256" i="4"/>
  <c r="I1255" i="4"/>
  <c r="I1254" i="4"/>
  <c r="I1253" i="4"/>
  <c r="I1252" i="4"/>
  <c r="I1251" i="4"/>
  <c r="I1250" i="4"/>
  <c r="I1249" i="4"/>
  <c r="I1248" i="4"/>
  <c r="I1247" i="4"/>
  <c r="I1246" i="4"/>
  <c r="I1245" i="4"/>
  <c r="I1244" i="4"/>
  <c r="I1243" i="4"/>
  <c r="I1242" i="4"/>
  <c r="I1241" i="4"/>
  <c r="I1240" i="4"/>
  <c r="I1239" i="4"/>
  <c r="I1238" i="4"/>
  <c r="I1237" i="4"/>
  <c r="I1236" i="4"/>
  <c r="I1235" i="4"/>
  <c r="I1234" i="4"/>
  <c r="I1233" i="4"/>
  <c r="I1232" i="4"/>
  <c r="I1231" i="4"/>
  <c r="I1230" i="4"/>
  <c r="I1229" i="4"/>
  <c r="I1228" i="4"/>
  <c r="I1227" i="4"/>
  <c r="I1226" i="4"/>
  <c r="I1225" i="4"/>
  <c r="I1224" i="4"/>
  <c r="I1223" i="4"/>
  <c r="I1222" i="4"/>
  <c r="I1221" i="4"/>
  <c r="I1220" i="4"/>
  <c r="I1219" i="4"/>
  <c r="I1218" i="4"/>
  <c r="I1217" i="4"/>
  <c r="I1216" i="4"/>
  <c r="I1215" i="4"/>
  <c r="I1214" i="4"/>
  <c r="I1213" i="4"/>
  <c r="I1212" i="4"/>
  <c r="I1211" i="4"/>
  <c r="I1210" i="4"/>
  <c r="I1209" i="4"/>
  <c r="I1208" i="4"/>
  <c r="I1207" i="4"/>
  <c r="I1206" i="4"/>
  <c r="I1205" i="4"/>
  <c r="I1204" i="4"/>
  <c r="I1203" i="4"/>
  <c r="I1202" i="4"/>
  <c r="I1201" i="4"/>
  <c r="I1200" i="4"/>
  <c r="I1199" i="4"/>
  <c r="I1198" i="4"/>
  <c r="I1197" i="4"/>
  <c r="I1196" i="4"/>
  <c r="I1195" i="4"/>
  <c r="I1194" i="4"/>
  <c r="I1193" i="4"/>
  <c r="I1192" i="4"/>
  <c r="I1191" i="4"/>
  <c r="I1190" i="4"/>
  <c r="I1189" i="4"/>
  <c r="I1188" i="4"/>
  <c r="I1187" i="4"/>
  <c r="I1186" i="4"/>
  <c r="I1185" i="4"/>
  <c r="I1184" i="4"/>
  <c r="I1183" i="4"/>
  <c r="I1182" i="4"/>
  <c r="I1181" i="4"/>
  <c r="I1180" i="4"/>
  <c r="I1179" i="4"/>
  <c r="I1178" i="4"/>
  <c r="I1177" i="4"/>
  <c r="I1176" i="4"/>
  <c r="I1175" i="4"/>
  <c r="I1174" i="4"/>
  <c r="I1173" i="4"/>
  <c r="I1172" i="4"/>
  <c r="I1171" i="4"/>
  <c r="I1170" i="4"/>
  <c r="I1169" i="4"/>
  <c r="I1168" i="4"/>
  <c r="I1167" i="4"/>
  <c r="I1166" i="4"/>
  <c r="I1165" i="4"/>
  <c r="I1164" i="4"/>
  <c r="I1163" i="4"/>
  <c r="I1162" i="4"/>
  <c r="I1161" i="4"/>
  <c r="I1160" i="4"/>
  <c r="I1159" i="4"/>
  <c r="I1158" i="4"/>
  <c r="I1157" i="4"/>
  <c r="I1156" i="4"/>
  <c r="I1155" i="4"/>
  <c r="I1154" i="4"/>
  <c r="I1153" i="4"/>
  <c r="I1152" i="4"/>
  <c r="I1151" i="4"/>
  <c r="I1150" i="4"/>
  <c r="I1149" i="4"/>
  <c r="I1148" i="4"/>
  <c r="I1147" i="4"/>
  <c r="I1146" i="4"/>
  <c r="I1145" i="4"/>
  <c r="I1144" i="4"/>
  <c r="I1143" i="4"/>
  <c r="I1142" i="4"/>
  <c r="I1141" i="4"/>
  <c r="I1140" i="4"/>
  <c r="I1139" i="4"/>
  <c r="I1138" i="4"/>
  <c r="I1137" i="4"/>
  <c r="I1136" i="4"/>
  <c r="I1135" i="4"/>
  <c r="I1134" i="4"/>
  <c r="I1133" i="4"/>
  <c r="I1132" i="4"/>
  <c r="I1131" i="4"/>
  <c r="I1130" i="4"/>
  <c r="I1129" i="4"/>
  <c r="I1128" i="4"/>
  <c r="I1127" i="4"/>
  <c r="I1126" i="4"/>
  <c r="I1125" i="4"/>
  <c r="I1124" i="4"/>
  <c r="I1123" i="4"/>
  <c r="I1122" i="4"/>
  <c r="I1121" i="4"/>
  <c r="I1120" i="4"/>
  <c r="I1119" i="4"/>
  <c r="I1118" i="4"/>
  <c r="I1117" i="4"/>
  <c r="I1116" i="4"/>
  <c r="I1115" i="4"/>
  <c r="I1114" i="4"/>
  <c r="I1113" i="4"/>
  <c r="I1112" i="4"/>
  <c r="I1111" i="4"/>
  <c r="I1110" i="4"/>
  <c r="I1109" i="4"/>
  <c r="I1108" i="4"/>
  <c r="I1107" i="4"/>
  <c r="I1106" i="4"/>
  <c r="I1105" i="4"/>
  <c r="I1104" i="4"/>
  <c r="I1103" i="4"/>
  <c r="I1102" i="4"/>
  <c r="I1101" i="4"/>
  <c r="I1100" i="4"/>
  <c r="I1099" i="4"/>
  <c r="I1098" i="4"/>
  <c r="I1097" i="4"/>
  <c r="I1096" i="4"/>
  <c r="I1095" i="4"/>
  <c r="I1094" i="4"/>
  <c r="I1093" i="4"/>
  <c r="I1092" i="4"/>
  <c r="I1091" i="4"/>
  <c r="I1090" i="4"/>
  <c r="I1089" i="4"/>
  <c r="I1088" i="4"/>
  <c r="I1087" i="4"/>
  <c r="I1086" i="4"/>
  <c r="I1085" i="4"/>
  <c r="I1084" i="4"/>
  <c r="I1083" i="4"/>
  <c r="I1082" i="4"/>
  <c r="I1081" i="4"/>
  <c r="I1080" i="4"/>
  <c r="I1079" i="4"/>
  <c r="I1078" i="4"/>
  <c r="I1077" i="4"/>
  <c r="I1076" i="4"/>
  <c r="I1075" i="4"/>
  <c r="I1074" i="4"/>
  <c r="I1073" i="4"/>
  <c r="I1072" i="4"/>
  <c r="I1071" i="4"/>
  <c r="I1070" i="4"/>
  <c r="I1069" i="4"/>
  <c r="I1068" i="4"/>
  <c r="I1067" i="4"/>
  <c r="I1066" i="4"/>
  <c r="I1065" i="4"/>
  <c r="I1064" i="4"/>
  <c r="I1063" i="4"/>
  <c r="I1062" i="4"/>
  <c r="I1061" i="4"/>
  <c r="I1060" i="4"/>
  <c r="I1059" i="4"/>
  <c r="I1058" i="4"/>
  <c r="I1057" i="4"/>
  <c r="I1056" i="4"/>
  <c r="I1055" i="4"/>
  <c r="I1054" i="4"/>
  <c r="I1053" i="4"/>
  <c r="I1052" i="4"/>
  <c r="I1051" i="4"/>
  <c r="I1050" i="4"/>
  <c r="I1049" i="4"/>
  <c r="I1048" i="4"/>
  <c r="I1047" i="4"/>
  <c r="I1046" i="4"/>
  <c r="I1045" i="4"/>
  <c r="I1044" i="4"/>
  <c r="I1043" i="4"/>
  <c r="I1042" i="4"/>
  <c r="I1041" i="4"/>
  <c r="I1040" i="4"/>
  <c r="I1039" i="4"/>
  <c r="I1038" i="4"/>
  <c r="I1037" i="4"/>
  <c r="I1036" i="4"/>
  <c r="I1035" i="4"/>
  <c r="I1034" i="4"/>
  <c r="I1033" i="4"/>
  <c r="I1032" i="4"/>
  <c r="I1031" i="4"/>
  <c r="I1030" i="4"/>
  <c r="I1029" i="4"/>
  <c r="I1028" i="4"/>
  <c r="I1027" i="4"/>
  <c r="I1026" i="4"/>
  <c r="I1025" i="4"/>
  <c r="I1024" i="4"/>
  <c r="I1023" i="4"/>
  <c r="I1022" i="4"/>
  <c r="I1021" i="4"/>
  <c r="I1020" i="4"/>
  <c r="I1019" i="4"/>
  <c r="I1018" i="4"/>
  <c r="I1017" i="4"/>
  <c r="I1016" i="4"/>
  <c r="I1015" i="4"/>
  <c r="I1014" i="4"/>
  <c r="I1013" i="4"/>
  <c r="I1012" i="4"/>
  <c r="I1011" i="4"/>
  <c r="I1010" i="4"/>
  <c r="I1009" i="4"/>
  <c r="I1008" i="4"/>
  <c r="I1007" i="4"/>
  <c r="I1006" i="4"/>
  <c r="I1005" i="4"/>
  <c r="I1004" i="4"/>
  <c r="I1003" i="4"/>
  <c r="I1002" i="4"/>
  <c r="I1001" i="4"/>
  <c r="I1000" i="4"/>
  <c r="I999" i="4"/>
  <c r="I998" i="4"/>
  <c r="I997" i="4"/>
  <c r="I996" i="4"/>
  <c r="I995" i="4"/>
  <c r="I994" i="4"/>
  <c r="I993" i="4"/>
  <c r="I992" i="4"/>
  <c r="I991" i="4"/>
  <c r="I990" i="4"/>
  <c r="I989" i="4"/>
  <c r="I988" i="4"/>
  <c r="I987" i="4"/>
  <c r="I986" i="4"/>
  <c r="I985" i="4"/>
  <c r="I984" i="4"/>
  <c r="I983" i="4"/>
  <c r="I982" i="4"/>
  <c r="I981" i="4"/>
  <c r="I980" i="4"/>
  <c r="I979" i="4"/>
  <c r="I978" i="4"/>
  <c r="I977" i="4"/>
  <c r="I976" i="4"/>
  <c r="I975" i="4"/>
  <c r="I974" i="4"/>
  <c r="I973" i="4"/>
  <c r="I972" i="4"/>
  <c r="I971" i="4"/>
  <c r="I970" i="4"/>
  <c r="I969" i="4"/>
  <c r="I968" i="4"/>
  <c r="I967" i="4"/>
  <c r="I966" i="4"/>
  <c r="I965" i="4"/>
  <c r="I964" i="4"/>
  <c r="I963" i="4"/>
  <c r="I962" i="4"/>
  <c r="I961" i="4"/>
  <c r="I960" i="4"/>
  <c r="I959" i="4"/>
  <c r="I958" i="4"/>
  <c r="I957" i="4"/>
  <c r="I956" i="4"/>
  <c r="I955" i="4"/>
  <c r="I954" i="4"/>
  <c r="I953" i="4"/>
  <c r="I952" i="4"/>
  <c r="I951" i="4"/>
  <c r="I950" i="4"/>
  <c r="I949" i="4"/>
  <c r="I948" i="4"/>
  <c r="I947" i="4"/>
  <c r="I946" i="4"/>
  <c r="I945" i="4"/>
  <c r="I944" i="4"/>
  <c r="I943" i="4"/>
  <c r="I942" i="4"/>
  <c r="I941" i="4"/>
  <c r="I940" i="4"/>
  <c r="I939" i="4"/>
  <c r="I938" i="4"/>
  <c r="I937" i="4"/>
  <c r="I936" i="4"/>
  <c r="I935" i="4"/>
  <c r="I934" i="4"/>
  <c r="I933" i="4"/>
  <c r="I932" i="4"/>
  <c r="I931" i="4"/>
  <c r="I930" i="4"/>
  <c r="I929" i="4"/>
  <c r="I928" i="4"/>
  <c r="I927" i="4"/>
  <c r="I926" i="4"/>
  <c r="I925" i="4"/>
  <c r="I924" i="4"/>
  <c r="I923" i="4"/>
  <c r="I922" i="4"/>
  <c r="I921" i="4"/>
  <c r="I920" i="4"/>
  <c r="I919" i="4"/>
  <c r="I918" i="4"/>
  <c r="I917" i="4"/>
  <c r="I916" i="4"/>
  <c r="I915" i="4"/>
  <c r="I914" i="4"/>
  <c r="I913" i="4"/>
  <c r="I912" i="4"/>
  <c r="I911" i="4"/>
  <c r="I910" i="4"/>
  <c r="I909" i="4"/>
  <c r="I908" i="4"/>
  <c r="I907" i="4"/>
  <c r="I906" i="4"/>
  <c r="I905" i="4"/>
  <c r="I904" i="4"/>
  <c r="I903" i="4"/>
  <c r="I902" i="4"/>
  <c r="I901" i="4"/>
  <c r="I900" i="4"/>
  <c r="I899" i="4"/>
  <c r="I898" i="4"/>
  <c r="I897" i="4"/>
  <c r="I896" i="4"/>
  <c r="I895" i="4"/>
  <c r="I894" i="4"/>
  <c r="I893" i="4"/>
  <c r="I892" i="4"/>
  <c r="I891" i="4"/>
  <c r="I890" i="4"/>
  <c r="I889" i="4"/>
  <c r="I888" i="4"/>
  <c r="I887" i="4"/>
  <c r="I886" i="4"/>
  <c r="I885" i="4"/>
  <c r="I884" i="4"/>
  <c r="I883" i="4"/>
  <c r="I882" i="4"/>
  <c r="I881" i="4"/>
  <c r="I880" i="4"/>
  <c r="I879" i="4"/>
  <c r="I878" i="4"/>
  <c r="I877" i="4"/>
  <c r="I876" i="4"/>
  <c r="I875" i="4"/>
  <c r="I874" i="4"/>
  <c r="I873" i="4"/>
  <c r="I872" i="4"/>
  <c r="I871" i="4"/>
  <c r="I870" i="4"/>
  <c r="I869" i="4"/>
  <c r="I868" i="4"/>
  <c r="I867" i="4"/>
  <c r="I866" i="4"/>
  <c r="I865" i="4"/>
  <c r="I864" i="4"/>
  <c r="I863" i="4"/>
  <c r="I862" i="4"/>
  <c r="I861" i="4"/>
  <c r="I860" i="4"/>
  <c r="I859" i="4"/>
  <c r="I858" i="4"/>
  <c r="I857" i="4"/>
  <c r="I856" i="4"/>
  <c r="I855" i="4"/>
  <c r="I854" i="4"/>
  <c r="I853" i="4"/>
  <c r="I852" i="4"/>
  <c r="I851" i="4"/>
  <c r="I850" i="4"/>
  <c r="I849" i="4"/>
  <c r="I848" i="4"/>
  <c r="I847" i="4"/>
  <c r="I846" i="4"/>
  <c r="I845" i="4"/>
  <c r="I844" i="4"/>
  <c r="I843" i="4"/>
  <c r="I842" i="4"/>
  <c r="I841" i="4"/>
  <c r="I840" i="4"/>
  <c r="I839" i="4"/>
  <c r="I838" i="4"/>
  <c r="I837" i="4"/>
  <c r="I836" i="4"/>
  <c r="I835" i="4"/>
  <c r="I834" i="4"/>
  <c r="I833" i="4"/>
  <c r="I832" i="4"/>
  <c r="I831" i="4"/>
  <c r="I830" i="4"/>
  <c r="I829" i="4"/>
  <c r="I828" i="4"/>
  <c r="I827" i="4"/>
  <c r="I826" i="4"/>
  <c r="I825" i="4"/>
  <c r="I824" i="4"/>
  <c r="I823" i="4"/>
  <c r="I822" i="4"/>
  <c r="I821" i="4"/>
  <c r="I820" i="4"/>
  <c r="I819" i="4"/>
  <c r="I818" i="4"/>
  <c r="I817" i="4"/>
  <c r="I816" i="4"/>
  <c r="I815" i="4"/>
  <c r="I814" i="4"/>
  <c r="I813" i="4"/>
  <c r="I812" i="4"/>
  <c r="I811" i="4"/>
  <c r="I810" i="4"/>
  <c r="I809" i="4"/>
  <c r="I808" i="4"/>
  <c r="I807" i="4"/>
  <c r="I806" i="4"/>
  <c r="I805" i="4"/>
  <c r="I804" i="4"/>
  <c r="I803" i="4"/>
  <c r="I802" i="4"/>
  <c r="I801" i="4"/>
  <c r="I800" i="4"/>
  <c r="I799" i="4"/>
  <c r="I798" i="4"/>
  <c r="I797" i="4"/>
  <c r="I796" i="4"/>
  <c r="I795" i="4"/>
  <c r="I794" i="4"/>
  <c r="I793" i="4"/>
  <c r="I792" i="4"/>
  <c r="I791" i="4"/>
  <c r="I790" i="4"/>
  <c r="I789" i="4"/>
  <c r="I788" i="4"/>
  <c r="I787" i="4"/>
  <c r="I786" i="4"/>
  <c r="I785" i="4"/>
  <c r="I784" i="4"/>
  <c r="I783" i="4"/>
  <c r="I782" i="4"/>
  <c r="I781" i="4"/>
  <c r="I780" i="4"/>
  <c r="I779" i="4"/>
  <c r="I778" i="4"/>
  <c r="I777" i="4"/>
  <c r="I776" i="4"/>
  <c r="I775" i="4"/>
  <c r="I774" i="4"/>
  <c r="I773" i="4"/>
  <c r="I772" i="4"/>
  <c r="I771" i="4"/>
  <c r="I770" i="4"/>
  <c r="I769" i="4"/>
  <c r="I768" i="4"/>
  <c r="I767" i="4"/>
  <c r="I766" i="4"/>
  <c r="I765" i="4"/>
  <c r="I764" i="4"/>
  <c r="I763" i="4"/>
  <c r="I762" i="4"/>
  <c r="I761" i="4"/>
  <c r="I760" i="4"/>
  <c r="I759" i="4"/>
  <c r="I758" i="4"/>
  <c r="I757" i="4"/>
  <c r="I756" i="4"/>
  <c r="I755" i="4"/>
  <c r="I754" i="4"/>
  <c r="I753" i="4"/>
  <c r="I752" i="4"/>
  <c r="I751" i="4"/>
  <c r="I750" i="4"/>
  <c r="I749" i="4"/>
  <c r="I748" i="4"/>
  <c r="I747" i="4"/>
  <c r="I746" i="4"/>
  <c r="I745" i="4"/>
  <c r="I744" i="4"/>
  <c r="I743" i="4"/>
  <c r="I742" i="4"/>
  <c r="I741" i="4"/>
  <c r="I740" i="4"/>
  <c r="I739" i="4"/>
  <c r="I738" i="4"/>
  <c r="I737" i="4"/>
  <c r="I736" i="4"/>
  <c r="I735" i="4"/>
  <c r="I734" i="4"/>
  <c r="I733" i="4"/>
  <c r="I732" i="4"/>
  <c r="I731" i="4"/>
  <c r="I730" i="4"/>
  <c r="I729" i="4"/>
  <c r="I728" i="4"/>
  <c r="I727" i="4"/>
  <c r="I726" i="4"/>
  <c r="I725" i="4"/>
  <c r="I724" i="4"/>
  <c r="I723" i="4"/>
  <c r="I722" i="4"/>
  <c r="I721" i="4"/>
  <c r="I720" i="4"/>
  <c r="I719" i="4"/>
  <c r="I718" i="4"/>
  <c r="I717" i="4"/>
  <c r="I716" i="4"/>
  <c r="I715" i="4"/>
  <c r="I714" i="4"/>
  <c r="I713" i="4"/>
  <c r="I712" i="4"/>
  <c r="I711" i="4"/>
  <c r="I710" i="4"/>
  <c r="I709" i="4"/>
  <c r="I708" i="4"/>
  <c r="I707" i="4"/>
  <c r="I706" i="4"/>
  <c r="I705" i="4"/>
  <c r="I704" i="4"/>
  <c r="I703" i="4"/>
  <c r="I702" i="4"/>
  <c r="I701" i="4"/>
  <c r="I700" i="4"/>
  <c r="I699" i="4"/>
  <c r="I698" i="4"/>
  <c r="I697" i="4"/>
  <c r="I696" i="4"/>
  <c r="I695" i="4"/>
  <c r="I694" i="4"/>
  <c r="I693" i="4"/>
  <c r="I692" i="4"/>
  <c r="I691" i="4"/>
  <c r="I690" i="4"/>
  <c r="I689" i="4"/>
  <c r="I688" i="4"/>
  <c r="I687" i="4"/>
  <c r="I686" i="4"/>
  <c r="I685" i="4"/>
  <c r="I684" i="4"/>
  <c r="I683" i="4"/>
  <c r="I682" i="4"/>
  <c r="I681" i="4"/>
  <c r="I680" i="4"/>
  <c r="I679" i="4"/>
  <c r="I678" i="4"/>
  <c r="I677" i="4"/>
  <c r="I676" i="4"/>
  <c r="I675" i="4"/>
  <c r="I674" i="4"/>
  <c r="I673" i="4"/>
  <c r="I672" i="4"/>
  <c r="I671" i="4"/>
  <c r="I670" i="4"/>
  <c r="I669" i="4"/>
  <c r="I668" i="4"/>
  <c r="I667" i="4"/>
  <c r="I666" i="4"/>
  <c r="I665" i="4"/>
  <c r="I664" i="4"/>
  <c r="I663" i="4"/>
  <c r="I662" i="4"/>
  <c r="I661" i="4"/>
  <c r="I660" i="4"/>
  <c r="I659" i="4"/>
  <c r="I658" i="4"/>
  <c r="I657" i="4"/>
  <c r="I656" i="4"/>
  <c r="I655" i="4"/>
  <c r="I654" i="4"/>
  <c r="I653" i="4"/>
  <c r="I652" i="4"/>
  <c r="I651" i="4"/>
  <c r="I650" i="4"/>
  <c r="I649" i="4"/>
  <c r="I648" i="4"/>
  <c r="I647" i="4"/>
  <c r="I646" i="4"/>
  <c r="I645" i="4"/>
  <c r="I644" i="4"/>
  <c r="I643" i="4"/>
  <c r="I642" i="4"/>
  <c r="I641" i="4"/>
  <c r="I640" i="4"/>
  <c r="I639" i="4"/>
  <c r="I638" i="4"/>
  <c r="I637" i="4"/>
  <c r="I636" i="4"/>
  <c r="I635" i="4"/>
  <c r="I634" i="4"/>
  <c r="I633" i="4"/>
  <c r="I632" i="4"/>
  <c r="I631" i="4"/>
  <c r="I630" i="4"/>
  <c r="I629" i="4"/>
  <c r="I628" i="4"/>
  <c r="I627" i="4"/>
  <c r="I626" i="4"/>
  <c r="I625" i="4"/>
  <c r="I624" i="4"/>
  <c r="I623" i="4"/>
  <c r="I622" i="4"/>
  <c r="I621" i="4"/>
  <c r="I620" i="4"/>
  <c r="I619" i="4"/>
  <c r="I618" i="4"/>
  <c r="I617" i="4"/>
  <c r="I616" i="4"/>
  <c r="I615" i="4"/>
  <c r="I614" i="4"/>
  <c r="I613" i="4"/>
  <c r="I612" i="4"/>
  <c r="I611" i="4"/>
  <c r="I610" i="4"/>
  <c r="I609" i="4"/>
  <c r="I608" i="4"/>
  <c r="I607" i="4"/>
  <c r="I606" i="4"/>
  <c r="I605" i="4"/>
  <c r="I604" i="4"/>
  <c r="I603" i="4"/>
  <c r="I602" i="4"/>
  <c r="I601" i="4"/>
  <c r="I600" i="4"/>
  <c r="I599" i="4"/>
  <c r="I598" i="4"/>
  <c r="I597" i="4"/>
  <c r="I596" i="4"/>
  <c r="I595" i="4"/>
  <c r="I594" i="4"/>
  <c r="I593" i="4"/>
  <c r="I592" i="4"/>
  <c r="I591" i="4"/>
  <c r="I590" i="4"/>
  <c r="I589" i="4"/>
  <c r="I588" i="4"/>
  <c r="I587" i="4"/>
  <c r="I586" i="4"/>
  <c r="I585" i="4"/>
  <c r="I584" i="4"/>
  <c r="I583" i="4"/>
  <c r="I582" i="4"/>
  <c r="I581" i="4"/>
  <c r="I580" i="4"/>
  <c r="I579" i="4"/>
  <c r="I578" i="4"/>
  <c r="I577" i="4"/>
  <c r="I576" i="4"/>
  <c r="I575" i="4"/>
  <c r="I574" i="4"/>
  <c r="I573" i="4"/>
  <c r="I572" i="4"/>
  <c r="I571" i="4"/>
  <c r="I570" i="4"/>
  <c r="I569" i="4"/>
  <c r="I568" i="4"/>
  <c r="I567" i="4"/>
  <c r="I566" i="4"/>
  <c r="I565" i="4"/>
  <c r="I564" i="4"/>
  <c r="I563" i="4"/>
  <c r="I562" i="4"/>
  <c r="I561" i="4"/>
  <c r="I560" i="4"/>
  <c r="I559" i="4"/>
  <c r="I558" i="4"/>
  <c r="I557" i="4"/>
  <c r="I556" i="4"/>
  <c r="I555" i="4"/>
  <c r="I554" i="4"/>
  <c r="I553" i="4"/>
  <c r="I552" i="4"/>
  <c r="I551" i="4"/>
  <c r="I550" i="4"/>
  <c r="I549" i="4"/>
  <c r="I548" i="4"/>
  <c r="I547" i="4"/>
  <c r="I546" i="4"/>
  <c r="I545" i="4"/>
  <c r="I544" i="4"/>
  <c r="I543" i="4"/>
  <c r="I542" i="4"/>
  <c r="I541" i="4"/>
  <c r="I540" i="4"/>
  <c r="I539" i="4"/>
  <c r="I538" i="4"/>
  <c r="I537" i="4"/>
  <c r="I536" i="4"/>
  <c r="I535" i="4"/>
  <c r="I534" i="4"/>
  <c r="I533" i="4"/>
  <c r="I532" i="4"/>
  <c r="I531" i="4"/>
  <c r="I530" i="4"/>
  <c r="I529" i="4"/>
  <c r="I528" i="4"/>
  <c r="I527" i="4"/>
  <c r="I526" i="4"/>
  <c r="I525" i="4"/>
  <c r="I524" i="4"/>
  <c r="I523" i="4"/>
  <c r="I522" i="4"/>
  <c r="I521" i="4"/>
  <c r="I520" i="4"/>
  <c r="I519" i="4"/>
  <c r="I518" i="4"/>
  <c r="I517" i="4"/>
  <c r="I516" i="4"/>
  <c r="I515" i="4"/>
  <c r="I514" i="4"/>
  <c r="I513" i="4"/>
  <c r="I512" i="4"/>
  <c r="I511" i="4"/>
  <c r="I510" i="4"/>
  <c r="I509" i="4"/>
  <c r="I508" i="4"/>
  <c r="I507" i="4"/>
  <c r="I506" i="4"/>
  <c r="I505" i="4"/>
  <c r="I504" i="4"/>
  <c r="I503" i="4"/>
  <c r="I502" i="4"/>
  <c r="I501" i="4"/>
  <c r="I500" i="4"/>
  <c r="I499" i="4"/>
  <c r="I498" i="4"/>
  <c r="I497" i="4"/>
  <c r="I496" i="4"/>
  <c r="I495" i="4"/>
  <c r="I494" i="4"/>
  <c r="I493" i="4"/>
  <c r="I492" i="4"/>
  <c r="I491" i="4"/>
  <c r="I490" i="4"/>
  <c r="I489" i="4"/>
  <c r="I488" i="4"/>
  <c r="I487" i="4"/>
  <c r="I486" i="4"/>
  <c r="I485" i="4"/>
  <c r="I484" i="4"/>
  <c r="I483" i="4"/>
  <c r="I482" i="4"/>
  <c r="I481" i="4"/>
  <c r="I480" i="4"/>
  <c r="I479" i="4"/>
  <c r="I478" i="4"/>
  <c r="I477" i="4"/>
  <c r="I476" i="4"/>
  <c r="I475" i="4"/>
  <c r="I474" i="4"/>
  <c r="I473" i="4"/>
  <c r="I472" i="4"/>
  <c r="I471" i="4"/>
  <c r="I470" i="4"/>
  <c r="I469" i="4"/>
  <c r="I468" i="4"/>
  <c r="I467" i="4"/>
  <c r="I466" i="4"/>
  <c r="I465" i="4"/>
  <c r="I464" i="4"/>
  <c r="I463" i="4"/>
  <c r="I462" i="4"/>
  <c r="I461" i="4"/>
  <c r="I460" i="4"/>
  <c r="I459" i="4"/>
  <c r="I458" i="4"/>
  <c r="I457" i="4"/>
  <c r="I456" i="4"/>
  <c r="I455" i="4"/>
  <c r="I454" i="4"/>
  <c r="I453" i="4"/>
  <c r="I452" i="4"/>
  <c r="I451" i="4"/>
  <c r="I450" i="4"/>
  <c r="I449" i="4"/>
  <c r="I448" i="4"/>
  <c r="I447" i="4"/>
  <c r="I446" i="4"/>
  <c r="I445" i="4"/>
  <c r="I444" i="4"/>
  <c r="I443" i="4"/>
  <c r="I442" i="4"/>
  <c r="I441" i="4"/>
  <c r="I440" i="4"/>
  <c r="I439" i="4"/>
  <c r="I438" i="4"/>
  <c r="I437" i="4"/>
  <c r="I436" i="4"/>
  <c r="I435" i="4"/>
  <c r="I434" i="4"/>
  <c r="I433" i="4"/>
  <c r="I432" i="4"/>
  <c r="I431" i="4"/>
  <c r="I430" i="4"/>
  <c r="I429" i="4"/>
  <c r="I428" i="4"/>
  <c r="I427" i="4"/>
  <c r="I426" i="4"/>
  <c r="I425" i="4"/>
  <c r="I424" i="4"/>
  <c r="I423" i="4"/>
  <c r="I422" i="4"/>
  <c r="I421" i="4"/>
  <c r="I420" i="4"/>
  <c r="I419" i="4"/>
  <c r="I418" i="4"/>
  <c r="I417" i="4"/>
  <c r="I416" i="4"/>
  <c r="I415" i="4"/>
  <c r="I414" i="4"/>
  <c r="I413" i="4"/>
  <c r="I412" i="4"/>
  <c r="I411" i="4"/>
  <c r="I410" i="4"/>
  <c r="I409" i="4"/>
  <c r="I408" i="4"/>
  <c r="I407" i="4"/>
  <c r="I406" i="4"/>
  <c r="I405" i="4"/>
  <c r="I404" i="4"/>
  <c r="I403" i="4"/>
  <c r="I402" i="4"/>
  <c r="I401" i="4"/>
  <c r="I400" i="4"/>
  <c r="I399" i="4"/>
  <c r="I398" i="4"/>
  <c r="I397" i="4"/>
  <c r="I396" i="4"/>
  <c r="I395" i="4"/>
  <c r="I394" i="4"/>
  <c r="I393" i="4"/>
  <c r="I392" i="4"/>
  <c r="I391" i="4"/>
  <c r="I390" i="4"/>
  <c r="I389" i="4"/>
  <c r="I388" i="4"/>
  <c r="I387" i="4"/>
  <c r="I386" i="4"/>
  <c r="I385" i="4"/>
  <c r="I384"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357" i="4"/>
  <c r="I356" i="4"/>
  <c r="I355" i="4"/>
  <c r="I354" i="4"/>
  <c r="I353" i="4"/>
  <c r="I352" i="4"/>
  <c r="I351" i="4"/>
  <c r="I350" i="4"/>
  <c r="I349" i="4"/>
  <c r="I348" i="4"/>
  <c r="I347" i="4"/>
  <c r="I346" i="4"/>
  <c r="I345" i="4"/>
  <c r="I344" i="4"/>
  <c r="I343" i="4"/>
  <c r="I342" i="4"/>
  <c r="I341" i="4"/>
  <c r="I340" i="4"/>
  <c r="I339" i="4"/>
  <c r="I338" i="4"/>
  <c r="I337" i="4"/>
  <c r="I336" i="4"/>
  <c r="I335" i="4"/>
  <c r="I334" i="4"/>
  <c r="I333" i="4"/>
  <c r="I332" i="4"/>
  <c r="I331" i="4"/>
  <c r="I330" i="4"/>
  <c r="I329" i="4"/>
  <c r="I328" i="4"/>
  <c r="I327" i="4"/>
  <c r="I326" i="4"/>
  <c r="I325" i="4"/>
  <c r="I324" i="4"/>
  <c r="I323" i="4"/>
  <c r="I322" i="4"/>
  <c r="I321" i="4"/>
  <c r="I320" i="4"/>
  <c r="I319" i="4"/>
  <c r="I318" i="4"/>
  <c r="I317" i="4"/>
  <c r="I316" i="4"/>
  <c r="I315" i="4"/>
  <c r="I314" i="4"/>
  <c r="I313" i="4"/>
  <c r="I312" i="4"/>
  <c r="I311" i="4"/>
  <c r="I310" i="4"/>
  <c r="I309" i="4"/>
  <c r="I308" i="4"/>
  <c r="I307" i="4"/>
  <c r="I306" i="4"/>
  <c r="I305" i="4"/>
  <c r="I304" i="4"/>
  <c r="I303" i="4"/>
  <c r="I302" i="4"/>
  <c r="I301" i="4"/>
  <c r="I300" i="4"/>
  <c r="I299" i="4"/>
  <c r="I298" i="4"/>
  <c r="I297" i="4"/>
  <c r="I296" i="4"/>
  <c r="I295" i="4"/>
  <c r="I294" i="4"/>
  <c r="I293" i="4"/>
  <c r="I292" i="4"/>
  <c r="I291" i="4"/>
  <c r="I290" i="4"/>
  <c r="I289" i="4"/>
  <c r="I288" i="4"/>
  <c r="I287" i="4"/>
  <c r="I286" i="4"/>
  <c r="I285" i="4"/>
  <c r="I284" i="4"/>
  <c r="I283" i="4"/>
  <c r="I282" i="4"/>
  <c r="I281" i="4"/>
  <c r="I280" i="4"/>
  <c r="I279" i="4"/>
  <c r="I278" i="4"/>
  <c r="I277" i="4"/>
  <c r="I276" i="4"/>
  <c r="I275" i="4"/>
  <c r="I274" i="4"/>
  <c r="I273" i="4"/>
  <c r="I272" i="4"/>
  <c r="I271" i="4"/>
  <c r="I270" i="4"/>
  <c r="I269" i="4"/>
  <c r="I268" i="4"/>
  <c r="I267" i="4"/>
  <c r="I266" i="4"/>
  <c r="I265" i="4"/>
  <c r="I264" i="4"/>
  <c r="I263" i="4"/>
  <c r="I262" i="4"/>
  <c r="I261" i="4"/>
  <c r="I260" i="4"/>
  <c r="I259" i="4"/>
  <c r="I258" i="4"/>
  <c r="I257" i="4"/>
  <c r="I256" i="4"/>
  <c r="I255" i="4"/>
  <c r="I254" i="4"/>
  <c r="I253" i="4"/>
  <c r="I252" i="4"/>
  <c r="I251" i="4"/>
  <c r="I250" i="4"/>
  <c r="I249" i="4"/>
  <c r="I248" i="4"/>
  <c r="I247" i="4"/>
  <c r="I246" i="4"/>
  <c r="I245" i="4"/>
  <c r="I244" i="4"/>
  <c r="I243" i="4"/>
  <c r="I242" i="4"/>
  <c r="I241" i="4"/>
  <c r="I240" i="4"/>
  <c r="I239" i="4"/>
  <c r="I238" i="4"/>
  <c r="I237" i="4"/>
  <c r="I236" i="4"/>
  <c r="I235" i="4"/>
  <c r="I234" i="4"/>
  <c r="I233" i="4"/>
  <c r="I232" i="4"/>
  <c r="I231" i="4"/>
  <c r="I230" i="4"/>
  <c r="I229" i="4"/>
  <c r="I228" i="4"/>
  <c r="I227" i="4"/>
  <c r="I226" i="4"/>
  <c r="I225" i="4"/>
  <c r="I224" i="4"/>
  <c r="I223" i="4"/>
  <c r="I222" i="4"/>
  <c r="I221" i="4"/>
  <c r="I220" i="4"/>
  <c r="I219" i="4"/>
  <c r="I218" i="4"/>
  <c r="I217" i="4"/>
  <c r="I216" i="4"/>
  <c r="I215" i="4"/>
  <c r="I214" i="4"/>
  <c r="I213" i="4"/>
  <c r="I212" i="4"/>
  <c r="I211" i="4"/>
  <c r="I210" i="4"/>
  <c r="I209" i="4"/>
  <c r="I208" i="4"/>
  <c r="I207" i="4"/>
  <c r="I206" i="4"/>
  <c r="I205" i="4"/>
  <c r="I204" i="4"/>
  <c r="I203" i="4"/>
  <c r="I202" i="4"/>
  <c r="I201" i="4"/>
  <c r="I200" i="4"/>
  <c r="I199" i="4"/>
  <c r="I198" i="4"/>
  <c r="I197" i="4"/>
  <c r="I196" i="4"/>
  <c r="I195" i="4"/>
  <c r="I194" i="4"/>
  <c r="I193" i="4"/>
  <c r="I192" i="4"/>
  <c r="I191" i="4"/>
  <c r="I190" i="4"/>
  <c r="I189" i="4"/>
  <c r="I188" i="4"/>
  <c r="I187" i="4"/>
  <c r="I186" i="4"/>
  <c r="I185" i="4"/>
  <c r="I184" i="4"/>
  <c r="I183" i="4"/>
  <c r="I182" i="4"/>
  <c r="I181" i="4"/>
  <c r="I180" i="4"/>
  <c r="I179" i="4"/>
  <c r="I178" i="4"/>
  <c r="I177" i="4"/>
  <c r="I176" i="4"/>
  <c r="I175" i="4"/>
  <c r="I174" i="4"/>
  <c r="I173" i="4"/>
  <c r="I172" i="4"/>
  <c r="I171" i="4"/>
  <c r="I170" i="4"/>
  <c r="I169" i="4"/>
  <c r="I168" i="4"/>
  <c r="I167" i="4"/>
  <c r="I166" i="4"/>
  <c r="I165" i="4"/>
  <c r="I164" i="4"/>
  <c r="I163" i="4"/>
  <c r="I162" i="4"/>
  <c r="I161" i="4"/>
  <c r="I160" i="4"/>
  <c r="I159" i="4"/>
  <c r="I158" i="4"/>
  <c r="I157" i="4"/>
  <c r="I156" i="4"/>
  <c r="I155" i="4"/>
  <c r="I154" i="4"/>
  <c r="I153" i="4"/>
  <c r="I152" i="4"/>
  <c r="I151" i="4"/>
  <c r="I150" i="4"/>
  <c r="I149" i="4"/>
  <c r="I148" i="4"/>
  <c r="I147" i="4"/>
  <c r="I146" i="4"/>
  <c r="I145" i="4"/>
  <c r="I144" i="4"/>
  <c r="I143" i="4"/>
  <c r="I142" i="4"/>
  <c r="I141" i="4"/>
  <c r="I140" i="4"/>
  <c r="I139" i="4"/>
  <c r="I138" i="4"/>
  <c r="I137" i="4"/>
  <c r="I136" i="4"/>
  <c r="I135" i="4"/>
  <c r="I134" i="4"/>
  <c r="I133" i="4"/>
  <c r="I132" i="4"/>
  <c r="I131" i="4"/>
  <c r="I130" i="4"/>
  <c r="I129" i="4"/>
  <c r="I128" i="4"/>
  <c r="I127" i="4"/>
  <c r="I126" i="4"/>
  <c r="I125" i="4"/>
  <c r="I124" i="4"/>
  <c r="I123" i="4"/>
  <c r="I122" i="4"/>
  <c r="I121" i="4"/>
  <c r="I120" i="4"/>
  <c r="I119" i="4"/>
  <c r="I118" i="4"/>
  <c r="I117" i="4"/>
  <c r="I116" i="4"/>
  <c r="I115" i="4"/>
  <c r="I114" i="4"/>
  <c r="I113" i="4"/>
  <c r="I112" i="4"/>
  <c r="I111" i="4"/>
  <c r="I110" i="4"/>
  <c r="I109" i="4"/>
  <c r="I108" i="4"/>
  <c r="I107" i="4"/>
  <c r="I106" i="4"/>
  <c r="I105" i="4"/>
  <c r="I104" i="4"/>
  <c r="I103" i="4"/>
  <c r="I102" i="4"/>
  <c r="I101" i="4"/>
  <c r="I100" i="4"/>
  <c r="I99" i="4"/>
  <c r="I98" i="4"/>
  <c r="I97" i="4"/>
  <c r="I96" i="4"/>
  <c r="I95" i="4"/>
  <c r="I94" i="4"/>
  <c r="I93" i="4"/>
  <c r="I92" i="4"/>
  <c r="I91" i="4"/>
  <c r="I90" i="4"/>
  <c r="I89" i="4"/>
  <c r="I88" i="4"/>
  <c r="I87" i="4"/>
  <c r="I86" i="4"/>
  <c r="I85" i="4"/>
  <c r="I84" i="4"/>
  <c r="I83" i="4"/>
  <c r="I82" i="4"/>
  <c r="I81" i="4"/>
  <c r="I80" i="4"/>
  <c r="I79" i="4"/>
  <c r="I78" i="4"/>
  <c r="I77" i="4"/>
  <c r="I76" i="4"/>
  <c r="I75" i="4"/>
  <c r="I74" i="4"/>
  <c r="I73" i="4"/>
  <c r="I72" i="4"/>
  <c r="I71" i="4"/>
  <c r="I70" i="4"/>
  <c r="I69" i="4"/>
  <c r="I68" i="4"/>
  <c r="I67" i="4"/>
  <c r="I66" i="4"/>
  <c r="I65" i="4"/>
  <c r="I64" i="4"/>
  <c r="I63" i="4"/>
  <c r="I62" i="4"/>
  <c r="I61" i="4"/>
  <c r="I60" i="4"/>
  <c r="I59" i="4"/>
  <c r="I58" i="4"/>
  <c r="I57" i="4"/>
  <c r="I56" i="4"/>
  <c r="I55" i="4"/>
  <c r="I54" i="4"/>
  <c r="I53" i="4"/>
  <c r="I52" i="4"/>
  <c r="I51" i="4"/>
  <c r="I50" i="4"/>
  <c r="I49" i="4"/>
  <c r="I48" i="4"/>
  <c r="I47" i="4"/>
  <c r="I46" i="4"/>
  <c r="I45" i="4"/>
  <c r="I44" i="4"/>
  <c r="I43" i="4"/>
  <c r="I42" i="4"/>
  <c r="I41" i="4"/>
  <c r="I40" i="4"/>
  <c r="I39" i="4"/>
  <c r="I38" i="4"/>
  <c r="I37" i="4"/>
  <c r="I36" i="4"/>
  <c r="I35" i="4"/>
  <c r="I34" i="4"/>
  <c r="I33" i="4"/>
  <c r="I32" i="4"/>
  <c r="I31" i="4"/>
  <c r="I30" i="4"/>
  <c r="I29" i="4"/>
  <c r="I28" i="4"/>
  <c r="I27" i="4"/>
  <c r="I26" i="4"/>
  <c r="I25" i="4"/>
  <c r="I24" i="4"/>
  <c r="I23" i="4"/>
  <c r="I22" i="4"/>
  <c r="I21" i="4"/>
  <c r="I20" i="4"/>
  <c r="I19" i="4"/>
  <c r="I18" i="4"/>
  <c r="I17" i="4"/>
  <c r="I16" i="4"/>
  <c r="I15" i="4"/>
  <c r="I14" i="4"/>
  <c r="I13" i="4"/>
  <c r="I12" i="4"/>
  <c r="I11" i="4"/>
  <c r="I10" i="4"/>
  <c r="I9" i="4"/>
  <c r="I8" i="4"/>
  <c r="I7" i="4"/>
  <c r="I6" i="4"/>
  <c r="I5" i="4"/>
  <c r="I4" i="4"/>
  <c r="K962" i="3"/>
  <c r="K961" i="3"/>
  <c r="J960" i="3"/>
  <c r="J959" i="3"/>
  <c r="J958" i="3"/>
  <c r="J957" i="3"/>
  <c r="M944" i="3"/>
  <c r="K936" i="3"/>
  <c r="K935" i="3"/>
  <c r="J934" i="3"/>
  <c r="L934" i="3" s="1"/>
  <c r="K925" i="3"/>
  <c r="K924" i="3"/>
  <c r="J923" i="3"/>
  <c r="J922" i="3"/>
  <c r="J921" i="3"/>
  <c r="K913" i="3"/>
  <c r="L913" i="3" s="1"/>
  <c r="L914" i="3" s="1"/>
  <c r="K904" i="3"/>
  <c r="K903" i="3"/>
  <c r="J902" i="3"/>
  <c r="L902" i="3" s="1"/>
  <c r="K894" i="3"/>
  <c r="K893" i="3"/>
  <c r="J892" i="3"/>
  <c r="J891" i="3"/>
  <c r="J890" i="3"/>
  <c r="K879" i="3"/>
  <c r="L879" i="3" s="1"/>
  <c r="J878" i="3"/>
  <c r="J877" i="3"/>
  <c r="K869" i="3"/>
  <c r="L869" i="3" s="1"/>
  <c r="J868" i="3"/>
  <c r="L868" i="3" s="1"/>
  <c r="K860" i="3"/>
  <c r="L860" i="3" s="1"/>
  <c r="M852" i="3"/>
  <c r="K819" i="3"/>
  <c r="K818" i="3"/>
  <c r="J817" i="3"/>
  <c r="J816" i="3"/>
  <c r="K805" i="3"/>
  <c r="K804" i="3"/>
  <c r="J803" i="3"/>
  <c r="L803" i="3" s="1"/>
  <c r="K791" i="3"/>
  <c r="K790" i="3"/>
  <c r="J789" i="3"/>
  <c r="L789" i="3" s="1"/>
  <c r="K777" i="3"/>
  <c r="K776" i="3"/>
  <c r="J775" i="3"/>
  <c r="J774" i="3"/>
  <c r="J773" i="3"/>
  <c r="J772" i="3"/>
  <c r="J771" i="3"/>
  <c r="K763" i="3"/>
  <c r="L763" i="3" s="1"/>
  <c r="L764" i="3" s="1"/>
  <c r="L765" i="3" s="1"/>
  <c r="L766" i="3" s="1"/>
  <c r="K721" i="3"/>
  <c r="K720" i="3"/>
  <c r="J719" i="3"/>
  <c r="L719" i="3" s="1"/>
  <c r="K667" i="3"/>
  <c r="L667" i="3" s="1"/>
  <c r="J665" i="3"/>
  <c r="J664" i="3"/>
  <c r="K655" i="3"/>
  <c r="K654" i="3"/>
  <c r="J653" i="3"/>
  <c r="J652" i="3"/>
  <c r="J651" i="3"/>
  <c r="K622" i="3"/>
  <c r="L622" i="3" s="1"/>
  <c r="K612" i="3"/>
  <c r="K611" i="3"/>
  <c r="K602" i="3"/>
  <c r="K601" i="3"/>
  <c r="J600" i="3"/>
  <c r="J599" i="3"/>
  <c r="J598" i="3"/>
  <c r="J597" i="3"/>
  <c r="J596" i="3"/>
  <c r="J595" i="3"/>
  <c r="J594" i="3"/>
  <c r="J593" i="3"/>
  <c r="J592" i="3"/>
  <c r="K584" i="3"/>
  <c r="K583" i="3"/>
  <c r="L584" i="3" s="1"/>
  <c r="J582" i="3"/>
  <c r="J581" i="3"/>
  <c r="J558" i="3"/>
  <c r="L558" i="3" s="1"/>
  <c r="L561" i="3" s="1"/>
  <c r="L562" i="3" s="1"/>
  <c r="L563" i="3" s="1"/>
  <c r="J548" i="3"/>
  <c r="J547" i="3"/>
  <c r="J546" i="3"/>
  <c r="J527" i="3"/>
  <c r="J526" i="3"/>
  <c r="K518" i="3"/>
  <c r="K505" i="3"/>
  <c r="K504" i="3"/>
  <c r="J503" i="3"/>
  <c r="J502" i="3"/>
  <c r="J501" i="3"/>
  <c r="K488" i="3"/>
  <c r="K487" i="3"/>
  <c r="J486" i="3"/>
  <c r="L486" i="3" s="1"/>
  <c r="K477" i="3"/>
  <c r="K476" i="3"/>
  <c r="J475" i="3"/>
  <c r="L475" i="3" s="1"/>
  <c r="J466" i="3"/>
  <c r="J465" i="3"/>
  <c r="J457" i="3"/>
  <c r="J456" i="3"/>
  <c r="J448" i="3"/>
  <c r="J447" i="3"/>
  <c r="J439" i="3"/>
  <c r="J438" i="3"/>
  <c r="J428" i="3"/>
  <c r="J427" i="3"/>
  <c r="K413" i="3"/>
  <c r="K412" i="3"/>
  <c r="J411" i="3"/>
  <c r="L411" i="3" s="1"/>
  <c r="K403" i="3"/>
  <c r="L403" i="3" s="1"/>
  <c r="J401" i="3"/>
  <c r="L401" i="3" s="1"/>
  <c r="K355" i="3"/>
  <c r="K354" i="3"/>
  <c r="J353" i="3"/>
  <c r="J352" i="3"/>
  <c r="J351" i="3"/>
  <c r="J350" i="3"/>
  <c r="J349" i="3"/>
  <c r="J322" i="3"/>
  <c r="J321" i="3"/>
  <c r="J320" i="3"/>
  <c r="J319" i="3"/>
  <c r="J318" i="3"/>
  <c r="J317" i="3"/>
  <c r="J316" i="3"/>
  <c r="J315" i="3"/>
  <c r="J314" i="3"/>
  <c r="J303" i="3"/>
  <c r="J302" i="3"/>
  <c r="J301" i="3"/>
  <c r="J269" i="3"/>
  <c r="J268" i="3"/>
  <c r="J267" i="3"/>
  <c r="K258" i="3"/>
  <c r="K257" i="3"/>
  <c r="L258" i="3" s="1"/>
  <c r="J256" i="3"/>
  <c r="J255" i="3"/>
  <c r="J254" i="3"/>
  <c r="K233" i="3"/>
  <c r="K232" i="3"/>
  <c r="J231" i="3"/>
  <c r="J230" i="3"/>
  <c r="J229" i="3"/>
  <c r="K212" i="3"/>
  <c r="K211" i="3"/>
  <c r="J210" i="3"/>
  <c r="J209" i="3"/>
  <c r="K201" i="3"/>
  <c r="L201" i="3" s="1"/>
  <c r="J199" i="3"/>
  <c r="J198" i="3"/>
  <c r="J197" i="3"/>
  <c r="J196" i="3"/>
  <c r="K187" i="3"/>
  <c r="L187" i="3" s="1"/>
  <c r="J186" i="3"/>
  <c r="J185" i="3"/>
  <c r="J176" i="3"/>
  <c r="J175" i="3"/>
  <c r="J174" i="3"/>
  <c r="J173" i="3"/>
  <c r="K165" i="3"/>
  <c r="K164" i="3"/>
  <c r="J163" i="3"/>
  <c r="J162" i="3"/>
  <c r="J161" i="3"/>
  <c r="J151" i="3"/>
  <c r="J150" i="3"/>
  <c r="J149" i="3"/>
  <c r="J148" i="3"/>
  <c r="J138" i="3"/>
  <c r="J137" i="3"/>
  <c r="J136" i="3"/>
  <c r="K128" i="3"/>
  <c r="K127" i="3"/>
  <c r="J117" i="3"/>
  <c r="J116" i="3"/>
  <c r="J115" i="3"/>
  <c r="J105" i="3"/>
  <c r="J104" i="3"/>
  <c r="J103" i="3"/>
  <c r="J102" i="3"/>
  <c r="J101" i="3"/>
  <c r="J100" i="3"/>
  <c r="J99" i="3"/>
  <c r="L86" i="3"/>
  <c r="L87" i="3" s="1"/>
  <c r="L88" i="3" s="1"/>
  <c r="L89" i="3" s="1"/>
  <c r="K75" i="3"/>
  <c r="K74" i="3"/>
  <c r="K66" i="3"/>
  <c r="K65" i="3"/>
  <c r="L66" i="3" s="1"/>
  <c r="L56" i="3"/>
  <c r="J55" i="3"/>
  <c r="L55" i="3" s="1"/>
  <c r="J8" i="3"/>
  <c r="L8" i="3" s="1"/>
  <c r="L10" i="3" s="1"/>
  <c r="L11" i="3" s="1"/>
  <c r="L12" i="3" s="1"/>
  <c r="H162" i="2"/>
  <c r="H153" i="2"/>
  <c r="H125" i="2"/>
  <c r="H86" i="2"/>
  <c r="H84" i="2"/>
  <c r="I79" i="2"/>
  <c r="I78" i="2"/>
  <c r="I77" i="2"/>
  <c r="I76" i="2"/>
  <c r="I74" i="2"/>
  <c r="H74" i="2"/>
  <c r="I73" i="2"/>
  <c r="I71" i="2"/>
  <c r="I69" i="2"/>
  <c r="I67" i="2"/>
  <c r="I66" i="2"/>
  <c r="I65" i="2"/>
  <c r="I64" i="2"/>
  <c r="I62" i="2"/>
  <c r="I60" i="2"/>
  <c r="I59" i="2"/>
  <c r="I58" i="2"/>
  <c r="I57" i="2"/>
  <c r="I48" i="2"/>
  <c r="I39" i="2"/>
  <c r="I38" i="2"/>
  <c r="H33" i="2"/>
  <c r="H31" i="2"/>
  <c r="I30" i="2"/>
  <c r="I29" i="2"/>
  <c r="H29" i="2"/>
  <c r="I26" i="2"/>
  <c r="H26" i="2"/>
  <c r="I23" i="2"/>
  <c r="I18" i="2"/>
  <c r="H17" i="2"/>
  <c r="L936" i="3" l="1"/>
  <c r="L937" i="3" s="1"/>
  <c r="L894" i="3"/>
  <c r="L878" i="3"/>
  <c r="L880" i="3" s="1"/>
  <c r="L881" i="3" s="1"/>
  <c r="L882" i="3" s="1"/>
  <c r="L870" i="3"/>
  <c r="L805" i="3"/>
  <c r="L806" i="3" s="1"/>
  <c r="L807" i="3" s="1"/>
  <c r="L808" i="3" s="1"/>
  <c r="L791" i="3"/>
  <c r="L792" i="3" s="1"/>
  <c r="L793" i="3" s="1"/>
  <c r="L794" i="3" s="1"/>
  <c r="L775" i="3"/>
  <c r="L448" i="3"/>
  <c r="L449" i="3" s="1"/>
  <c r="L466" i="3"/>
  <c r="L467" i="3" s="1"/>
  <c r="J859" i="3"/>
  <c r="L859" i="3" s="1"/>
  <c r="L861" i="3" s="1"/>
  <c r="L923" i="3"/>
  <c r="L655" i="3"/>
  <c r="L819" i="3"/>
  <c r="L904" i="3"/>
  <c r="L905" i="3" s="1"/>
  <c r="L960" i="3"/>
  <c r="L963" i="3" s="1"/>
  <c r="L962" i="3"/>
  <c r="L871" i="3"/>
  <c r="L777" i="3"/>
  <c r="L817" i="3"/>
  <c r="L820" i="3" s="1"/>
  <c r="L821" i="3" s="1"/>
  <c r="L822" i="3" s="1"/>
  <c r="L892" i="3"/>
  <c r="L915" i="3"/>
  <c r="L916" i="3" s="1"/>
  <c r="M910" i="3" s="1"/>
  <c r="L925" i="3"/>
  <c r="L971" i="3"/>
  <c r="K970" i="3"/>
  <c r="L970" i="3" s="1"/>
  <c r="L721" i="3"/>
  <c r="L722" i="3"/>
  <c r="L723" i="3"/>
  <c r="L665" i="3"/>
  <c r="L668" i="3" s="1"/>
  <c r="L669" i="3" s="1"/>
  <c r="L653" i="3"/>
  <c r="L612" i="3"/>
  <c r="L602" i="3"/>
  <c r="L600" i="3"/>
  <c r="L582" i="3"/>
  <c r="L585" i="3" s="1"/>
  <c r="L586" i="3" s="1"/>
  <c r="L587" i="3" s="1"/>
  <c r="L548" i="3"/>
  <c r="L550" i="3" s="1"/>
  <c r="L551" i="3" s="1"/>
  <c r="L552" i="3" s="1"/>
  <c r="L527" i="3"/>
  <c r="L529" i="3" s="1"/>
  <c r="L530" i="3" s="1"/>
  <c r="L531" i="3" s="1"/>
  <c r="J516" i="3" s="1"/>
  <c r="L516" i="3" s="1"/>
  <c r="L505" i="3"/>
  <c r="L503" i="3"/>
  <c r="L488" i="3"/>
  <c r="L489" i="3" s="1"/>
  <c r="L490" i="3" s="1"/>
  <c r="L491" i="3" s="1"/>
  <c r="L477" i="3"/>
  <c r="L478" i="3"/>
  <c r="L479" i="3" s="1"/>
  <c r="L480" i="3" s="1"/>
  <c r="L468" i="3"/>
  <c r="L469" i="3" s="1"/>
  <c r="M462" i="3" s="1"/>
  <c r="L457" i="3"/>
  <c r="L458" i="3" s="1"/>
  <c r="L459" i="3" s="1"/>
  <c r="L460" i="3" s="1"/>
  <c r="M453" i="3" s="1"/>
  <c r="L450" i="3"/>
  <c r="L451" i="3" s="1"/>
  <c r="L439" i="3"/>
  <c r="L440" i="3" s="1"/>
  <c r="L441" i="3" s="1"/>
  <c r="L442" i="3" s="1"/>
  <c r="L428" i="3"/>
  <c r="L431" i="3" s="1"/>
  <c r="L432" i="3" s="1"/>
  <c r="L433" i="3" s="1"/>
  <c r="L413" i="3"/>
  <c r="L414" i="3" s="1"/>
  <c r="L415" i="3" s="1"/>
  <c r="L416" i="3" s="1"/>
  <c r="L404" i="3"/>
  <c r="L405" i="3" s="1"/>
  <c r="L406" i="3" s="1"/>
  <c r="L355" i="3"/>
  <c r="L353" i="3"/>
  <c r="L356" i="3" s="1"/>
  <c r="L357" i="3" s="1"/>
  <c r="L322" i="3"/>
  <c r="L325" i="3" s="1"/>
  <c r="L326" i="3" s="1"/>
  <c r="L327" i="3" s="1"/>
  <c r="L303" i="3"/>
  <c r="L305" i="3" s="1"/>
  <c r="L306" i="3"/>
  <c r="L307" i="3" s="1"/>
  <c r="L269" i="3"/>
  <c r="L271" i="3" s="1"/>
  <c r="L272" i="3"/>
  <c r="L273" i="3" s="1"/>
  <c r="M263" i="3" s="1"/>
  <c r="L256" i="3"/>
  <c r="L259" i="3" s="1"/>
  <c r="L260" i="3" s="1"/>
  <c r="L261" i="3" s="1"/>
  <c r="L233" i="3"/>
  <c r="L231" i="3"/>
  <c r="L212" i="3"/>
  <c r="L210" i="3"/>
  <c r="L199" i="3"/>
  <c r="L202" i="3" s="1"/>
  <c r="L186" i="3"/>
  <c r="L188" i="3" s="1"/>
  <c r="L189" i="3" s="1"/>
  <c r="L190" i="3" s="1"/>
  <c r="L176" i="3"/>
  <c r="L178" i="3" s="1"/>
  <c r="L179" i="3" s="1"/>
  <c r="L180" i="3" s="1"/>
  <c r="M170" i="3" s="1"/>
  <c r="L165" i="3"/>
  <c r="L163" i="3"/>
  <c r="L166" i="3" s="1"/>
  <c r="L167" i="3" s="1"/>
  <c r="L168" i="3" s="1"/>
  <c r="L151" i="3"/>
  <c r="L154" i="3" s="1"/>
  <c r="L155" i="3" s="1"/>
  <c r="L156" i="3" s="1"/>
  <c r="L138" i="3"/>
  <c r="L141" i="3" s="1"/>
  <c r="L142" i="3" s="1"/>
  <c r="L143" i="3" s="1"/>
  <c r="L128" i="3"/>
  <c r="L129" i="3" s="1"/>
  <c r="L130" i="3" s="1"/>
  <c r="L131" i="3" s="1"/>
  <c r="L117" i="3"/>
  <c r="L120" i="3" s="1"/>
  <c r="L121" i="3" s="1"/>
  <c r="L122" i="3" s="1"/>
  <c r="L105" i="3"/>
  <c r="L108" i="3" s="1"/>
  <c r="L109" i="3" s="1"/>
  <c r="L110" i="3" s="1"/>
  <c r="L75" i="3"/>
  <c r="L76" i="3" s="1"/>
  <c r="L57" i="3"/>
  <c r="L58" i="3" s="1"/>
  <c r="L59" i="3" s="1"/>
  <c r="L614" i="6"/>
  <c r="L615" i="6"/>
  <c r="M607" i="6" s="1"/>
  <c r="L693" i="6"/>
  <c r="L694" i="6"/>
  <c r="M686" i="6" s="1"/>
  <c r="M636" i="3"/>
  <c r="M182" i="3"/>
  <c r="M706" i="3"/>
  <c r="M275" i="3"/>
  <c r="M16" i="3"/>
  <c r="L48" i="3"/>
  <c r="L67" i="3"/>
  <c r="M948" i="3"/>
  <c r="L518" i="3"/>
  <c r="M828" i="3"/>
  <c r="M843" i="3"/>
  <c r="L519" i="3" l="1"/>
  <c r="L603" i="3"/>
  <c r="L604" i="3" s="1"/>
  <c r="L605" i="3" s="1"/>
  <c r="L872" i="3"/>
  <c r="M865" i="3" s="1"/>
  <c r="L895" i="3"/>
  <c r="L896" i="3" s="1"/>
  <c r="L897" i="3" s="1"/>
  <c r="L778" i="3"/>
  <c r="L906" i="3"/>
  <c r="L907" i="3" s="1"/>
  <c r="M899" i="3" s="1"/>
  <c r="G168" i="2"/>
  <c r="H168" i="2" s="1"/>
  <c r="G168" i="5"/>
  <c r="H168" i="5" s="1"/>
  <c r="G161" i="5"/>
  <c r="H161" i="5" s="1"/>
  <c r="G161" i="2"/>
  <c r="G160" i="2"/>
  <c r="H160" i="2" s="1"/>
  <c r="G160" i="5"/>
  <c r="H160" i="5" s="1"/>
  <c r="L862" i="3"/>
  <c r="L863" i="3" s="1"/>
  <c r="M856" i="3" s="1"/>
  <c r="L938" i="3"/>
  <c r="L939" i="3" s="1"/>
  <c r="M930" i="3" s="1"/>
  <c r="G151" i="2"/>
  <c r="H151" i="2" s="1"/>
  <c r="G151" i="5"/>
  <c r="H151" i="5" s="1"/>
  <c r="L656" i="3"/>
  <c r="L657" i="3" s="1"/>
  <c r="L658" i="3" s="1"/>
  <c r="L926" i="3"/>
  <c r="L972" i="3"/>
  <c r="L973" i="3" s="1"/>
  <c r="M969" i="3" s="1"/>
  <c r="G152" i="2"/>
  <c r="H152" i="2" s="1"/>
  <c r="G152" i="5"/>
  <c r="H152" i="5" s="1"/>
  <c r="L779" i="3"/>
  <c r="L780" i="3" s="1"/>
  <c r="M770" i="3" s="1"/>
  <c r="L234" i="3"/>
  <c r="L235" i="3" s="1"/>
  <c r="L236" i="3" s="1"/>
  <c r="M226" i="3" s="1"/>
  <c r="L964" i="3"/>
  <c r="L965" i="3" s="1"/>
  <c r="L724" i="3"/>
  <c r="M715" i="3" s="1"/>
  <c r="L670" i="3"/>
  <c r="G119" i="2"/>
  <c r="H119" i="2" s="1"/>
  <c r="G119" i="5"/>
  <c r="H119" i="5" s="1"/>
  <c r="L506" i="3"/>
  <c r="L507" i="3" s="1"/>
  <c r="L508" i="3" s="1"/>
  <c r="G93" i="2"/>
  <c r="H93" i="2" s="1"/>
  <c r="G93" i="5"/>
  <c r="H93" i="5" s="1"/>
  <c r="G92" i="2"/>
  <c r="H92" i="2" s="1"/>
  <c r="G92" i="5"/>
  <c r="H92" i="5" s="1"/>
  <c r="L358" i="3"/>
  <c r="G56" i="5"/>
  <c r="H56" i="5" s="1"/>
  <c r="I56" i="5"/>
  <c r="G55" i="5"/>
  <c r="H55" i="5" s="1"/>
  <c r="I55" i="5"/>
  <c r="L213" i="3"/>
  <c r="L214" i="3" s="1"/>
  <c r="L215" i="3" s="1"/>
  <c r="L203" i="3"/>
  <c r="L204" i="3" s="1"/>
  <c r="M193" i="3" s="1"/>
  <c r="I47" i="5"/>
  <c r="G47" i="5"/>
  <c r="H47" i="5" s="1"/>
  <c r="I46" i="5"/>
  <c r="G46" i="5"/>
  <c r="H46" i="5" s="1"/>
  <c r="L77" i="3"/>
  <c r="L78" i="3" s="1"/>
  <c r="M71" i="3" s="1"/>
  <c r="L49" i="3"/>
  <c r="L50" i="3" s="1"/>
  <c r="M43" i="3" s="1"/>
  <c r="I17" i="2"/>
  <c r="I17" i="5"/>
  <c r="M696" i="3"/>
  <c r="J689" i="3"/>
  <c r="L689" i="3" s="1"/>
  <c r="L692" i="3" s="1"/>
  <c r="M627" i="3"/>
  <c r="J621" i="3"/>
  <c r="L621" i="3" s="1"/>
  <c r="L623" i="3" s="1"/>
  <c r="L624" i="3" s="1"/>
  <c r="L625" i="3" s="1"/>
  <c r="M543" i="3"/>
  <c r="J536" i="3"/>
  <c r="L536" i="3" s="1"/>
  <c r="L539" i="3" s="1"/>
  <c r="M112" i="3"/>
  <c r="I41" i="2" s="1"/>
  <c r="M435" i="3"/>
  <c r="M565" i="3"/>
  <c r="M672" i="3"/>
  <c r="M287" i="3"/>
  <c r="M96" i="3"/>
  <c r="M755" i="3"/>
  <c r="M133" i="3"/>
  <c r="M483" i="3"/>
  <c r="M589" i="3"/>
  <c r="M310" i="3"/>
  <c r="M472" i="3"/>
  <c r="M251" i="3"/>
  <c r="M578" i="3"/>
  <c r="M811" i="3"/>
  <c r="M660" i="3"/>
  <c r="M378" i="3"/>
  <c r="M206" i="3"/>
  <c r="M363" i="3"/>
  <c r="I56" i="2"/>
  <c r="G56" i="2"/>
  <c r="H56" i="2" s="1"/>
  <c r="M346" i="3"/>
  <c r="M408" i="3"/>
  <c r="M884" i="3"/>
  <c r="M800" i="3"/>
  <c r="L520" i="3"/>
  <c r="M783" i="3"/>
  <c r="M444" i="3"/>
  <c r="M554" i="3"/>
  <c r="I47" i="2"/>
  <c r="G47" i="2"/>
  <c r="H47" i="2" s="1"/>
  <c r="I46" i="2"/>
  <c r="G46" i="2"/>
  <c r="H46" i="2" s="1"/>
  <c r="M741" i="3"/>
  <c r="M145" i="3"/>
  <c r="M238" i="3"/>
  <c r="M4" i="3"/>
  <c r="M874" i="3"/>
  <c r="M158" i="3"/>
  <c r="G55" i="2"/>
  <c r="H55" i="2" s="1"/>
  <c r="I55" i="2"/>
  <c r="M34" i="3"/>
  <c r="M424" i="3"/>
  <c r="M298" i="3"/>
  <c r="M25" i="3"/>
  <c r="M727" i="3"/>
  <c r="M648" i="3"/>
  <c r="M398" i="3"/>
  <c r="L68" i="3"/>
  <c r="M388" i="3"/>
  <c r="M217" i="3"/>
  <c r="M52" i="3"/>
  <c r="M331" i="3"/>
  <c r="M124" i="3"/>
  <c r="G41" i="2" l="1"/>
  <c r="H41" i="2" s="1"/>
  <c r="H155" i="5"/>
  <c r="H155" i="2"/>
  <c r="G159" i="2"/>
  <c r="H159" i="2" s="1"/>
  <c r="G159" i="5"/>
  <c r="H159" i="5" s="1"/>
  <c r="G140" i="2"/>
  <c r="H140" i="2" s="1"/>
  <c r="G140" i="5"/>
  <c r="H140" i="5" s="1"/>
  <c r="G166" i="2"/>
  <c r="H166" i="2" s="1"/>
  <c r="G166" i="5"/>
  <c r="H166" i="5" s="1"/>
  <c r="G146" i="2"/>
  <c r="H146" i="2" s="1"/>
  <c r="G146" i="5"/>
  <c r="H146" i="5" s="1"/>
  <c r="G171" i="2"/>
  <c r="H171" i="2" s="1"/>
  <c r="G171" i="5"/>
  <c r="H171" i="5" s="1"/>
  <c r="L927" i="3"/>
  <c r="L928" i="3"/>
  <c r="M918" i="3" s="1"/>
  <c r="G210" i="2"/>
  <c r="H210" i="2" s="1"/>
  <c r="G210" i="5"/>
  <c r="H210" i="5" s="1"/>
  <c r="G144" i="2"/>
  <c r="H144" i="2" s="1"/>
  <c r="G144" i="5"/>
  <c r="H144" i="5" s="1"/>
  <c r="G142" i="2"/>
  <c r="H142" i="2" s="1"/>
  <c r="G142" i="5"/>
  <c r="H142" i="5" s="1"/>
  <c r="G137" i="2"/>
  <c r="H137" i="2" s="1"/>
  <c r="G137" i="5"/>
  <c r="H137" i="5" s="1"/>
  <c r="G135" i="2"/>
  <c r="H135" i="2" s="1"/>
  <c r="G135" i="5"/>
  <c r="H135" i="5" s="1"/>
  <c r="G130" i="2"/>
  <c r="H130" i="2" s="1"/>
  <c r="G130" i="5"/>
  <c r="H130" i="5" s="1"/>
  <c r="G128" i="2"/>
  <c r="H128" i="2" s="1"/>
  <c r="G128" i="5"/>
  <c r="H128" i="5" s="1"/>
  <c r="G124" i="2"/>
  <c r="H124" i="2" s="1"/>
  <c r="G124" i="5"/>
  <c r="H124" i="5" s="1"/>
  <c r="G123" i="2"/>
  <c r="H123" i="2" s="1"/>
  <c r="G123" i="5"/>
  <c r="H123" i="5" s="1"/>
  <c r="G122" i="2"/>
  <c r="H122" i="2" s="1"/>
  <c r="G122" i="5"/>
  <c r="H122" i="5" s="1"/>
  <c r="G117" i="2"/>
  <c r="H117" i="2" s="1"/>
  <c r="G117" i="5"/>
  <c r="H117" i="5" s="1"/>
  <c r="G116" i="2"/>
  <c r="H116" i="2" s="1"/>
  <c r="G116" i="5"/>
  <c r="H116" i="5" s="1"/>
  <c r="G114" i="2"/>
  <c r="H114" i="2" s="1"/>
  <c r="G114" i="5"/>
  <c r="H114" i="5" s="1"/>
  <c r="G113" i="2"/>
  <c r="H113" i="2" s="1"/>
  <c r="G113" i="5"/>
  <c r="H113" i="5" s="1"/>
  <c r="G97" i="2"/>
  <c r="H97" i="2" s="1"/>
  <c r="G97" i="5"/>
  <c r="H97" i="5" s="1"/>
  <c r="G95" i="2"/>
  <c r="H95" i="2" s="1"/>
  <c r="G95" i="5"/>
  <c r="H95" i="5" s="1"/>
  <c r="G91" i="2"/>
  <c r="H91" i="2" s="1"/>
  <c r="G91" i="5"/>
  <c r="H91" i="5" s="1"/>
  <c r="G90" i="2"/>
  <c r="H90" i="2" s="1"/>
  <c r="G90" i="5"/>
  <c r="H90" i="5" s="1"/>
  <c r="G89" i="2"/>
  <c r="H89" i="2" s="1"/>
  <c r="G89" i="5"/>
  <c r="H89" i="5" s="1"/>
  <c r="G83" i="2"/>
  <c r="H83" i="2" s="1"/>
  <c r="G83" i="5"/>
  <c r="H83" i="5" s="1"/>
  <c r="I82" i="5"/>
  <c r="G82" i="5"/>
  <c r="H82" i="5" s="1"/>
  <c r="G81" i="5"/>
  <c r="H81" i="5" s="1"/>
  <c r="I81" i="5"/>
  <c r="I80" i="5"/>
  <c r="G80" i="5"/>
  <c r="H80" i="5" s="1"/>
  <c r="I72" i="5"/>
  <c r="G72" i="5"/>
  <c r="H72" i="5" s="1"/>
  <c r="I70" i="5"/>
  <c r="G70" i="5"/>
  <c r="H70" i="5" s="1"/>
  <c r="I68" i="5"/>
  <c r="G68" i="5"/>
  <c r="H68" i="5" s="1"/>
  <c r="I63" i="5"/>
  <c r="G63" i="5"/>
  <c r="H63" i="5" s="1"/>
  <c r="I61" i="5"/>
  <c r="G61" i="5"/>
  <c r="H61" i="5" s="1"/>
  <c r="G54" i="5"/>
  <c r="H54" i="5" s="1"/>
  <c r="I54" i="5"/>
  <c r="G53" i="5"/>
  <c r="H53" i="5" s="1"/>
  <c r="I53" i="5"/>
  <c r="G52" i="5"/>
  <c r="H52" i="5" s="1"/>
  <c r="I52" i="5"/>
  <c r="I51" i="5"/>
  <c r="G51" i="5"/>
  <c r="H51" i="5" s="1"/>
  <c r="G50" i="5"/>
  <c r="H50" i="5" s="1"/>
  <c r="I50" i="5"/>
  <c r="G49" i="2"/>
  <c r="H49" i="2" s="1"/>
  <c r="I49" i="2"/>
  <c r="I49" i="5"/>
  <c r="G49" i="5"/>
  <c r="H49" i="5" s="1"/>
  <c r="I45" i="5"/>
  <c r="G45" i="5"/>
  <c r="H45" i="5" s="1"/>
  <c r="I44" i="5"/>
  <c r="G44" i="5"/>
  <c r="H44" i="5" s="1"/>
  <c r="G43" i="2"/>
  <c r="H43" i="2" s="1"/>
  <c r="I43" i="5"/>
  <c r="G43" i="5"/>
  <c r="H43" i="5" s="1"/>
  <c r="I42" i="5"/>
  <c r="G42" i="5"/>
  <c r="H42" i="5" s="1"/>
  <c r="G41" i="5"/>
  <c r="H41" i="5" s="1"/>
  <c r="I41" i="5"/>
  <c r="I40" i="5"/>
  <c r="G40" i="5"/>
  <c r="H40" i="5" s="1"/>
  <c r="G25" i="5"/>
  <c r="H25" i="5" s="1"/>
  <c r="I25" i="5"/>
  <c r="I25" i="2"/>
  <c r="G25" i="2"/>
  <c r="H25" i="2" s="1"/>
  <c r="L69" i="3"/>
  <c r="M62" i="3" s="1"/>
  <c r="I22" i="5"/>
  <c r="G22" i="5"/>
  <c r="H22" i="5" s="1"/>
  <c r="I21" i="5"/>
  <c r="G21" i="5"/>
  <c r="H21" i="5" s="1"/>
  <c r="I20" i="5"/>
  <c r="G20" i="5"/>
  <c r="H20" i="5" s="1"/>
  <c r="I19" i="5"/>
  <c r="G19" i="5"/>
  <c r="H19" i="5" s="1"/>
  <c r="G14" i="5"/>
  <c r="H14" i="5" s="1"/>
  <c r="I14" i="5"/>
  <c r="L693" i="3"/>
  <c r="L694" i="3" s="1"/>
  <c r="M686" i="3" s="1"/>
  <c r="M617" i="3"/>
  <c r="J610" i="3"/>
  <c r="L610" i="3" s="1"/>
  <c r="L613" i="3" s="1"/>
  <c r="L614" i="3" s="1"/>
  <c r="L615" i="3" s="1"/>
  <c r="M607" i="3" s="1"/>
  <c r="L540" i="3"/>
  <c r="L541" i="3" s="1"/>
  <c r="M533" i="3" s="1"/>
  <c r="L521" i="3"/>
  <c r="M513" i="3" s="1"/>
  <c r="M523" i="3"/>
  <c r="H161" i="2"/>
  <c r="M498" i="3"/>
  <c r="I43" i="2"/>
  <c r="M956" i="3"/>
  <c r="M950" i="3"/>
  <c r="G54" i="2"/>
  <c r="H54" i="2" s="1"/>
  <c r="I54" i="2"/>
  <c r="G51" i="2"/>
  <c r="H51" i="2" s="1"/>
  <c r="I51" i="2"/>
  <c r="G81" i="2"/>
  <c r="H81" i="2" s="1"/>
  <c r="I81" i="2"/>
  <c r="I52" i="2"/>
  <c r="G52" i="2"/>
  <c r="H52" i="2" s="1"/>
  <c r="I19" i="2"/>
  <c r="G19" i="2"/>
  <c r="H19" i="2" s="1"/>
  <c r="I20" i="2"/>
  <c r="G20" i="2"/>
  <c r="H20" i="2" s="1"/>
  <c r="I14" i="2"/>
  <c r="G14" i="2"/>
  <c r="H14" i="2" s="1"/>
  <c r="G53" i="2"/>
  <c r="H53" i="2" s="1"/>
  <c r="I53" i="2"/>
  <c r="I72" i="2"/>
  <c r="G72" i="2"/>
  <c r="H72" i="2" s="1"/>
  <c r="G44" i="2"/>
  <c r="H44" i="2" s="1"/>
  <c r="I44" i="2"/>
  <c r="I63" i="2"/>
  <c r="G63" i="2"/>
  <c r="H63" i="2" s="1"/>
  <c r="I61" i="2"/>
  <c r="G61" i="2"/>
  <c r="H61" i="2" s="1"/>
  <c r="G22" i="2"/>
  <c r="H22" i="2" s="1"/>
  <c r="I22" i="2"/>
  <c r="I82" i="2"/>
  <c r="G82" i="2"/>
  <c r="H82" i="2" s="1"/>
  <c r="G45" i="2"/>
  <c r="H45" i="2" s="1"/>
  <c r="I45" i="2"/>
  <c r="I42" i="2"/>
  <c r="G42" i="2"/>
  <c r="H42" i="2" s="1"/>
  <c r="I21" i="2"/>
  <c r="G21" i="2"/>
  <c r="H21" i="2" s="1"/>
  <c r="G40" i="2"/>
  <c r="H40" i="2" s="1"/>
  <c r="I40" i="2"/>
  <c r="I70" i="2"/>
  <c r="G70" i="2"/>
  <c r="H70" i="2" s="1"/>
  <c r="G50" i="2"/>
  <c r="H50" i="2" s="1"/>
  <c r="I50" i="2"/>
  <c r="I80" i="2"/>
  <c r="G80" i="2"/>
  <c r="H80" i="2" s="1"/>
  <c r="I68" i="2"/>
  <c r="G68" i="2"/>
  <c r="H68" i="2" s="1"/>
  <c r="M887" i="3"/>
  <c r="G202" i="2" l="1"/>
  <c r="H202" i="2" s="1"/>
  <c r="H211" i="2" s="1"/>
  <c r="G202" i="5"/>
  <c r="H202" i="5" s="1"/>
  <c r="H211" i="5" s="1"/>
  <c r="G165" i="2"/>
  <c r="H165" i="2" s="1"/>
  <c r="G165" i="5"/>
  <c r="H165" i="5" s="1"/>
  <c r="G170" i="2"/>
  <c r="H170" i="2" s="1"/>
  <c r="G170" i="5"/>
  <c r="H170" i="5" s="1"/>
  <c r="H147" i="2"/>
  <c r="H147" i="5"/>
  <c r="G127" i="2"/>
  <c r="H127" i="2" s="1"/>
  <c r="G127" i="5"/>
  <c r="H127" i="5" s="1"/>
  <c r="G118" i="2"/>
  <c r="H118" i="2" s="1"/>
  <c r="G118" i="5"/>
  <c r="H118" i="5" s="1"/>
  <c r="G112" i="2"/>
  <c r="H112" i="2" s="1"/>
  <c r="G112" i="5"/>
  <c r="H112" i="5" s="1"/>
  <c r="G111" i="2"/>
  <c r="H111" i="2" s="1"/>
  <c r="G111" i="5"/>
  <c r="H111" i="5" s="1"/>
  <c r="G105" i="2"/>
  <c r="H105" i="2" s="1"/>
  <c r="H107" i="2" s="1"/>
  <c r="G105" i="5"/>
  <c r="H105" i="5" s="1"/>
  <c r="H107" i="5" s="1"/>
  <c r="H99" i="5"/>
  <c r="H76" i="5"/>
  <c r="H64" i="5"/>
  <c r="H57" i="5"/>
  <c r="I24" i="5"/>
  <c r="G24" i="5"/>
  <c r="H24" i="5" s="1"/>
  <c r="H36" i="5" s="1"/>
  <c r="G24" i="2"/>
  <c r="H24" i="2" s="1"/>
  <c r="H36" i="2" s="1"/>
  <c r="I24" i="2"/>
  <c r="H76" i="2"/>
  <c r="H64" i="2"/>
  <c r="H99" i="2"/>
  <c r="H57" i="2"/>
  <c r="H173" i="5" l="1"/>
  <c r="H173" i="2"/>
  <c r="H131" i="2"/>
  <c r="H131" i="5"/>
  <c r="H213" i="2" l="1"/>
  <c r="H213" i="5"/>
</calcChain>
</file>

<file path=xl/sharedStrings.xml><?xml version="1.0" encoding="utf-8"?>
<sst xmlns="http://schemas.openxmlformats.org/spreadsheetml/2006/main" count="56993" uniqueCount="4833">
  <si>
    <t>ORÇAMENTO 057 CRC</t>
  </si>
  <si>
    <t>Cliente</t>
  </si>
  <si>
    <t>Conselho de Contabilidade do Paraná</t>
  </si>
  <si>
    <t>Projeto</t>
  </si>
  <si>
    <t>Reforma e revitalização</t>
  </si>
  <si>
    <t>Cód.</t>
  </si>
  <si>
    <t>057 CRC</t>
  </si>
  <si>
    <t>Revisão</t>
  </si>
  <si>
    <t>R10</t>
  </si>
  <si>
    <t>Data</t>
  </si>
  <si>
    <t>ITEM</t>
  </si>
  <si>
    <t>CÓD.</t>
  </si>
  <si>
    <t>FONTE</t>
  </si>
  <si>
    <t>DESCRIÇÃO DOS SERVIÇOS</t>
  </si>
  <si>
    <t>UNID.</t>
  </si>
  <si>
    <t>QUANTIDADE</t>
  </si>
  <si>
    <t>PREÇO</t>
  </si>
  <si>
    <t>UNITÁRIO</t>
  </si>
  <si>
    <t>TOTAL</t>
  </si>
  <si>
    <t>E 1.0.0</t>
  </si>
  <si>
    <t>MÓVEIS A COMPRAR</t>
  </si>
  <si>
    <t>E 1.1.0</t>
  </si>
  <si>
    <t>COPA</t>
  </si>
  <si>
    <t>E 1.1.1</t>
  </si>
  <si>
    <t>-</t>
  </si>
  <si>
    <t>Própria</t>
  </si>
  <si>
    <t>unid.</t>
  </si>
  <si>
    <t>E 1.2.0</t>
  </si>
  <si>
    <t>SETOR DE LICITAÇÕES</t>
  </si>
  <si>
    <t>Reforma estante 39x360cm</t>
  </si>
  <si>
    <t>Reestofamento de cadeira para a estação de trabalho</t>
  </si>
  <si>
    <t>TERRAÇO</t>
  </si>
  <si>
    <t>Revitalização de mesas quadradas: lixar e envernizar</t>
  </si>
  <si>
    <t>Revitalização de cadeiras: lixar, envernizar e reestofar</t>
  </si>
  <si>
    <t>Revitalização de mesas altas: lixar e envernizar</t>
  </si>
  <si>
    <t>Revitalização de banquetas: lixar, envernizar e reestofar</t>
  </si>
  <si>
    <t>.</t>
  </si>
  <si>
    <t>4° PAVIMENTO</t>
  </si>
  <si>
    <t>Revitalização de mesa do plenário</t>
  </si>
  <si>
    <t>E 2.0.0</t>
  </si>
  <si>
    <t>PERSIANAS</t>
  </si>
  <si>
    <t>E 2.1.0</t>
  </si>
  <si>
    <t>E 2.1.1</t>
  </si>
  <si>
    <t>m²</t>
  </si>
  <si>
    <t>ORÇAMENTO GLOBAL</t>
  </si>
  <si>
    <t>1.0.0</t>
  </si>
  <si>
    <t>SERVIÇOS PRELIMINARES</t>
  </si>
  <si>
    <t>1.1.0</t>
  </si>
  <si>
    <t>FORRAÇÃO DOS MATERIAIS MANTIDOS</t>
  </si>
  <si>
    <t>1.1.1</t>
  </si>
  <si>
    <t>Forração de materiais que serão mantidos (janelas, pilares, pisos, soleiras, etc.)</t>
  </si>
  <si>
    <t>1.1.1 Item faltante tanto na SINAPI quanto na TCPO 14. Fonte lona (tabela analítica): loja Magazine Luiza</t>
  </si>
  <si>
    <t>1.2.0</t>
  </si>
  <si>
    <t>LIMPEZA DO TERRENO</t>
  </si>
  <si>
    <t>1.2.1</t>
  </si>
  <si>
    <t>02.03.003</t>
  </si>
  <si>
    <t>TCPO 14</t>
  </si>
  <si>
    <t>Capina e limpeza manual superficial de terreno (para paisagismo)</t>
  </si>
  <si>
    <t>1.3.0</t>
  </si>
  <si>
    <t>DEMOLIÇÕES</t>
  </si>
  <si>
    <t>1.3.1</t>
  </si>
  <si>
    <t>02.02.039</t>
  </si>
  <si>
    <t>Remoção de revestimento de piso de carpete têxtil (setor de licitações, telefonia e 4° pavimento)</t>
  </si>
  <si>
    <t>1.3.2</t>
  </si>
  <si>
    <t>02.02.011</t>
  </si>
  <si>
    <t>Demolição de forro de estuque ou gesso em placas (setor de licitações, copa dos funcionários, banheiros do subsolo, escada do térreo)</t>
  </si>
  <si>
    <t>1.3.3</t>
  </si>
  <si>
    <t>02.02.002</t>
  </si>
  <si>
    <t>Demolição de alvenaria de tijolo comum (para criação da escada de serviço, paredes da lixeira e paredes junto ao armário da academia)</t>
  </si>
  <si>
    <t>m³</t>
  </si>
  <si>
    <t>1.3.4</t>
  </si>
  <si>
    <t>Remoção de comunicação visual antiga</t>
  </si>
  <si>
    <t>O item 1.3.4. não foi encontrado tanto na SINAPI quanto na TCPO 14, por isso fonte própria. Para este item foi levado em consideração a necessidade de retirar adesivos da comunicação visual existente para aplicar a nova. Ver o documento espefícico.</t>
  </si>
  <si>
    <t>1.3.5</t>
  </si>
  <si>
    <t>SINAPI</t>
  </si>
  <si>
    <t>Remoção de portas, de forma manual, sem reaproveitamento (porta do setor de licitações, porta da copa)</t>
  </si>
  <si>
    <t>1.3.6</t>
  </si>
  <si>
    <t>Remoção de luminárias, de forma manual, sem reaproveitamento (setor de licitações e telefonia)</t>
  </si>
  <si>
    <t>1.3.7</t>
  </si>
  <si>
    <t>Remoção marcenaria (armário academia e armário copa)</t>
  </si>
  <si>
    <t>serviço</t>
  </si>
  <si>
    <t>1.3.7 é um item orçado com a empresa Bahl Montadores</t>
  </si>
  <si>
    <t>1.4.0</t>
  </si>
  <si>
    <t>ESCAVAÇÕES</t>
  </si>
  <si>
    <t>1.4.1</t>
  </si>
  <si>
    <t>02.04.049</t>
  </si>
  <si>
    <t>Escavação manual de vala em solo de primeira categoria até 2,00m de profundidade (escavação para a escada de serviço)</t>
  </si>
  <si>
    <t>1.5.0</t>
  </si>
  <si>
    <t>DESCARTE</t>
  </si>
  <si>
    <t>1.5.1</t>
  </si>
  <si>
    <t>Aluguel de caçamba de gesso (permanecer por 5 dias)</t>
  </si>
  <si>
    <t>1.5.2</t>
  </si>
  <si>
    <t>Recolhimento de caçamba de gesso</t>
  </si>
  <si>
    <t>1.5.3</t>
  </si>
  <si>
    <t>Aluguel de caçamba normal (permanecer 5 dias)</t>
  </si>
  <si>
    <t>1.5.4</t>
  </si>
  <si>
    <t>Recolhimento de caçamba normal</t>
  </si>
  <si>
    <t>1.5.1 a 1.5.4 são itens orçados com a empresa Trans Grand Caçambas</t>
  </si>
  <si>
    <t>2.0.0</t>
  </si>
  <si>
    <t>ESTRUTURA</t>
  </si>
  <si>
    <t>2.1.0</t>
  </si>
  <si>
    <t>ESCADA DE SERVIÇO</t>
  </si>
  <si>
    <t>2.1.1</t>
  </si>
  <si>
    <t>03110.8.6.2</t>
  </si>
  <si>
    <t>TCPO 13</t>
  </si>
  <si>
    <t>Forma feita em obra para ESCADAS, com chapa compensada plastificada, e = 12mm, com 3 aproveitamentos</t>
  </si>
  <si>
    <t>2.1.2</t>
  </si>
  <si>
    <t>03110.8.37.1</t>
  </si>
  <si>
    <t>Montagem de forma feita em obra para ESCADAS, com chapa compensada plastificada, e = 12mm</t>
  </si>
  <si>
    <t>2.1.3</t>
  </si>
  <si>
    <t>03110.8.38.1</t>
  </si>
  <si>
    <t>Desmontagem de forma feita em obra para ESCADAS, com chapa compensada plastificada, e=12mm</t>
  </si>
  <si>
    <t>2.1.4</t>
  </si>
  <si>
    <t>03210.8.1.3</t>
  </si>
  <si>
    <t>Armadura de aço para estruturas em geral, CA-50, diâmetro 8,0 mm, corte e dobra na obra</t>
  </si>
  <si>
    <t>Kg</t>
  </si>
  <si>
    <t>2.1.5</t>
  </si>
  <si>
    <t>03210.8.1.4</t>
  </si>
  <si>
    <t>Armadura de aço para estruturas em geral, CA-50, diâmetro até 10,00 mm, corte de dobra industrial, fora da obra</t>
  </si>
  <si>
    <t>2.1.6</t>
  </si>
  <si>
    <t>03210.8.1.6</t>
  </si>
  <si>
    <t>Armadura de aço para estruturas em geral, CA-60, diâmetro 5,0 mm, corte e dobra na obra</t>
  </si>
  <si>
    <t>2.1.7</t>
  </si>
  <si>
    <t>03310.8.1.6</t>
  </si>
  <si>
    <t>Concreto estrutural virado em obra, controle "A", consistência para vibração, brita 1, 20MPa</t>
  </si>
  <si>
    <t>2.1.8</t>
  </si>
  <si>
    <t>Mix de 03350.8.1.1 (TCPO 13) e 95269 da SINAPI</t>
  </si>
  <si>
    <t>TCPO 13 e SINAPI</t>
  </si>
  <si>
    <t>Adensamento e regularização de superfície de concreto empregando régua simples, profundidade até 15cm</t>
  </si>
  <si>
    <t>2.2.0</t>
  </si>
  <si>
    <t>LIXEIRA</t>
  </si>
  <si>
    <t>2.2.1</t>
  </si>
  <si>
    <t>03110.8.1.21</t>
  </si>
  <si>
    <t>Forma de madeira maciça para lajes, com tábuas e sarrafos com 3 aproveitamentos</t>
  </si>
  <si>
    <t>2.2.2</t>
  </si>
  <si>
    <t>03110.8.20.6</t>
  </si>
  <si>
    <t>Montagem de forma de madeira maciça para lajes, com tábuas</t>
  </si>
  <si>
    <t>2.2.3</t>
  </si>
  <si>
    <t>03110.8.21.6</t>
  </si>
  <si>
    <t>Desmontagem de forma de madeira maciça para lajes, com tábuas</t>
  </si>
  <si>
    <t>2.2.4</t>
  </si>
  <si>
    <t>2.2.5</t>
  </si>
  <si>
    <t>2.2.6</t>
  </si>
  <si>
    <t>2.2.7</t>
  </si>
  <si>
    <t>2.2.8</t>
  </si>
  <si>
    <t>3.0.0</t>
  </si>
  <si>
    <t>VEDAÇÕES</t>
  </si>
  <si>
    <t>3.1.0</t>
  </si>
  <si>
    <t>ALVENARIA</t>
  </si>
  <si>
    <t>3.1.1</t>
  </si>
  <si>
    <t>mix de 06.01.053 e 06.03.019</t>
  </si>
  <si>
    <t>Alvenaria de vedação com bloco cerâmico furado, 9 x 19 x 19cm (furos horizontais), espessura de parede 19cm, juntas de 10mm com argamassa de cimento e areia sem peneirar, com aditivo impermeabilizante traço 1:2 (para a parede da academia, parede da escada de serviço e parede da logo)</t>
  </si>
  <si>
    <t>3.2.0</t>
  </si>
  <si>
    <t>GESSO ACARTONADO</t>
  </si>
  <si>
    <t>3.2.1</t>
  </si>
  <si>
    <t>Parede com placas de gesso acartonado (drywall), para uso interno, com duas faces duplas e estrutura metálica com guias duplas, com vãos (paredes do setor de licitações)</t>
  </si>
  <si>
    <t>4.0.0</t>
  </si>
  <si>
    <t>IMPERMEABILIZAÇÃO</t>
  </si>
  <si>
    <t>4.1.0</t>
  </si>
  <si>
    <t>LAJE ACIMA DA COPA</t>
  </si>
  <si>
    <t>4.1.1</t>
  </si>
  <si>
    <t>10.01.006</t>
  </si>
  <si>
    <t>Impermeabilização de cobertura não sujeita a fissurações e a trânsito, à base de emulsão asfáltica estrutura com véu de poliéster e acabamento com pintura refletiva</t>
  </si>
  <si>
    <t>4.2.0</t>
  </si>
  <si>
    <t>PAREDES DA ACADEMIA</t>
  </si>
  <si>
    <t>4.2.1</t>
  </si>
  <si>
    <t>10.10.021</t>
  </si>
  <si>
    <t>Impermeabilização de parede sujeita a umidade com aditivo hidrófugo e tinta asfáltica</t>
  </si>
  <si>
    <t>4.3.0</t>
  </si>
  <si>
    <t>JANELA COM INFILTRAÇÃO</t>
  </si>
  <si>
    <t>4.3.1</t>
  </si>
  <si>
    <t>73872/2</t>
  </si>
  <si>
    <t>Impermeabilização com pintura à base de resina epóxi alcatrão, duas demãos</t>
  </si>
  <si>
    <t>4.4.0</t>
  </si>
  <si>
    <t>LAVAGEM E IMPERMEABILIZAÇÃO DO TELHADO</t>
  </si>
  <si>
    <t>4.4.1</t>
  </si>
  <si>
    <t>Lavagem e impermeabilização do telhado</t>
  </si>
  <si>
    <t>4.4.1 é um item orçado com a empresa I.A. Service Manutenções Industriais</t>
  </si>
  <si>
    <t>5.0.0</t>
  </si>
  <si>
    <t>INSTALAÇÕES ELÉTRICAS</t>
  </si>
  <si>
    <t>5.1.0</t>
  </si>
  <si>
    <t>ELETRODUTOS E CONEXÕES</t>
  </si>
  <si>
    <t>5.1.1</t>
  </si>
  <si>
    <t>16120.8.1.52</t>
  </si>
  <si>
    <t>Cabo isolado em PVC - 0,6/1kV - 70° C - flexível - 1,5mm</t>
  </si>
  <si>
    <t>m</t>
  </si>
  <si>
    <t>5.1.2</t>
  </si>
  <si>
    <t>16120.8.1.53</t>
  </si>
  <si>
    <t>Cabo isolado em PVC - 0,6/1kV - 70° C - flexível - 2,5mm</t>
  </si>
  <si>
    <t>5.1.3</t>
  </si>
  <si>
    <t xml:space="preserve"> 16132.8.3.1</t>
  </si>
  <si>
    <t>Eletroduto de PVC flexível corrugado 20mm</t>
  </si>
  <si>
    <t>5.1.4</t>
  </si>
  <si>
    <t>16132.8.6.1</t>
  </si>
  <si>
    <t>Caixa de ligação de PVC rígido para eletroduto rosqueável</t>
  </si>
  <si>
    <t>5.1.5</t>
  </si>
  <si>
    <t>Terminal Ilhos Tubular 2,5 mm | FONTE: Loja Setta - Terminal Ilhos 2,5mm-azul</t>
  </si>
  <si>
    <t>5.1.6</t>
  </si>
  <si>
    <t>Conectores de torção 2,5 mm | Modelo: Linha Beta Azul | FONTE: Eletrodex eletrônica - Conector de torção linha Beta</t>
  </si>
  <si>
    <t>5.2.0</t>
  </si>
  <si>
    <t>TOMADAS E INTERRUPTORES</t>
  </si>
  <si>
    <t>5.2.1</t>
  </si>
  <si>
    <t>Interruptor simples (1 módulo), 20A/127V, incluindo suporte e placa - fornecimento e instalação | Modelo: Interruptor Simples Com Placa Blanc Fame, cód. 041.0560.4</t>
  </si>
  <si>
    <t>5.2.2</t>
  </si>
  <si>
    <t>Tomada média de embutir (1 módulo), 2P+T 20A, incluindo suporte e placa - fornecimento e instalação | Modelo: Conjunto Montado De Tomada 20A 250V Com Placa Blanc Fame, cód. 1350</t>
  </si>
  <si>
    <t>5.2.3</t>
  </si>
  <si>
    <t>Tomada média de embutir (2 módulos), 2P+T 20A, incluindo suporte e placa - fornecimento e instalação | Modelo: Tomada Dupla 20A Com Placa 4x2 Gracia Branca Alumbra, cód. 85336</t>
  </si>
  <si>
    <t>5.2.4</t>
  </si>
  <si>
    <t>Tomada baixa de embutir (2 módulos), 2P+T 20A, incluindo suporte e placa - fornecimento e instalação | Modelo: Tomada Dupla 20A Com Placa 4x2 Gracia Branca Alumbra, cód. 85336</t>
  </si>
  <si>
    <t>5.2.5</t>
  </si>
  <si>
    <t>5.2.5 é um item faltante tanto na SINAPI quanto na tabela TCPO 14, por não existir em ambas tomada de piso. Por isso foi tomado como base o cód. 92008 da SINAPI e adaptado para tomada de piso.</t>
  </si>
  <si>
    <t>5.2.6</t>
  </si>
  <si>
    <t>Tomada de rede e lógica RJ45 - fornecimento e instalação | FONTE: Caixa Tomada - Caixa Tomada Para Piso 6 Blocos</t>
  </si>
  <si>
    <t>5.3.0</t>
  </si>
  <si>
    <t>LUMINÁRIAS</t>
  </si>
  <si>
    <t>5.3.1</t>
  </si>
  <si>
    <t>Luminárias tipo Plafon, de embutir, com 1 lâmpada LED - fornecimento e instalação</t>
  </si>
  <si>
    <t>5.3.1 é um item faltante tanto na SINAPI quanto na tabela TCPO 14, por não existir em ambas a luminária desejada. Por isso foi tomado como base o cód. 97592 da SINAPI e adaptado para a luminária tipo Plafon.</t>
  </si>
  <si>
    <t>6.0.0</t>
  </si>
  <si>
    <t>INSTALAÇÕES COMPLEMENTARES</t>
  </si>
  <si>
    <t>6.1.0</t>
  </si>
  <si>
    <t>AR-CONDICIONADO</t>
  </si>
  <si>
    <t>6.1.1</t>
  </si>
  <si>
    <t>Retirada e reinstalação das condensadoras | PROJETO ESPECÍFICO</t>
  </si>
  <si>
    <t>6.1.1 é um item faltante tanto na SINAPI quanto na tabela TCPO 14. Por isso, foi orçado com a empresa Arteck Curitiba.</t>
  </si>
  <si>
    <t>6.1.2</t>
  </si>
  <si>
    <t>Base em Metalon 120x120mm para fixação das condensadoras</t>
  </si>
  <si>
    <t>metro linear</t>
  </si>
  <si>
    <t>6.1.2 é um item faltante tanto na SINAPI quanto na tabela TCPO 14.</t>
  </si>
  <si>
    <t>7.0.0</t>
  </si>
  <si>
    <t>REVESTIMENTOS</t>
  </si>
  <si>
    <t>7.1.0</t>
  </si>
  <si>
    <t>PAREDE</t>
  </si>
  <si>
    <t>7.1.1</t>
  </si>
  <si>
    <t>20.01.002</t>
  </si>
  <si>
    <t>Chapisco para paredes com argamassa de cimento e areia sem peneirar traço 1:3 (para parede da lixeira, escada de serviço, parede da logo)</t>
  </si>
  <si>
    <t>7.1.2</t>
  </si>
  <si>
    <t>20.03.028</t>
  </si>
  <si>
    <t>Emboço para parede externa com argamassa mista de cimento, cal hidratada e areia sem peneirar traço 1:2:6, e = 30mm, (para parede da lixeira, escada de serviço, parede da logo)</t>
  </si>
  <si>
    <t>7.1.3</t>
  </si>
  <si>
    <t>20.05.028</t>
  </si>
  <si>
    <t>Reboco para parede externa, hidrófugo tipo massa raspada, com argamassa pré fabricada, e = 7mm (para parede da lixeira, escada de serviço, parede da logo)</t>
  </si>
  <si>
    <t>7.1.4</t>
  </si>
  <si>
    <t>Revestimento cerâmico para paredes internas com placas tipo esmaltada extra de dimensões 25x35cm, aplicado em ambientes de área menor que 5m² a meia altura das paredes (banheiro 4º andar)</t>
  </si>
  <si>
    <t>7.2.0</t>
  </si>
  <si>
    <t>FORROS</t>
  </si>
  <si>
    <t>7.2.1</t>
  </si>
  <si>
    <t>24.04.007</t>
  </si>
  <si>
    <t>Emassamento de teto com massa corrida, com duas demãos, para pintura látex (copa, setor de licitações, telefonia, banheiros do subsolo)</t>
  </si>
  <si>
    <t>7.2.2</t>
  </si>
  <si>
    <t>Forro em drywall, para ambientes comerciais, inclusive estrutura de fixação (copa, setor de licitações, telefonia, banheiros do subsolo)</t>
  </si>
  <si>
    <t>7.2.3</t>
  </si>
  <si>
    <t>20.05.032</t>
  </si>
  <si>
    <t>Reboco em teto com argamassa de cal hidratada e areia peneirada, e = 5 mm (copa, setor de licitações, telefonia, banheiros do subsolo)</t>
  </si>
  <si>
    <t>7.2.4</t>
  </si>
  <si>
    <t>Forro metálico, sistema modular, bandeja 125, constituído por bandejas sob medida, fixadas em perfis (8 peças) (sala de reuniões do 6º andar)</t>
  </si>
  <si>
    <t>7.2.4 é um item faltante tanto na SINAPI quanto na tabela TCPO 14, por não existir em ambas o forro desejado. Por isso foi tomado como base o cód. 21.04.006 da TCPO 14 e adaptado para forro metálico.</t>
  </si>
  <si>
    <t>7.3.0</t>
  </si>
  <si>
    <t>PISOS</t>
  </si>
  <si>
    <t>7.3.1</t>
  </si>
  <si>
    <t>22.11.002</t>
  </si>
  <si>
    <t>Contrapiso em concreto com seixo, e = 5cm (laje ar-condicionado)</t>
  </si>
  <si>
    <t>7.3.2</t>
  </si>
  <si>
    <t>Revestimento cerâmico para piso com placas tipo esmaltada extra de dimensões 35 x 35cm aplicada em ambientes de área menor que 5m² (1 peça) (escada entre térreo e subsolo)</t>
  </si>
  <si>
    <t>7.3.3</t>
  </si>
  <si>
    <t>Revestimento cerâmico para piso com placas tipo porcelanato de dimensões 60 x 60cm² aplicada em ambientes de área entre 5m² e 10m² (escada de serviço e caminho de acesso)</t>
  </si>
  <si>
    <t>7.3.4</t>
  </si>
  <si>
    <t>Forração têxtil para revestimento de piso, fixada com cola à base de neoprene (4° pavimento) | Modelo: Essex cor 493 abrolhos. Incluso no valor unitátio o preço da instalação</t>
  </si>
  <si>
    <t>7.3.4 é um item de orçado com a empresa Belgotex</t>
  </si>
  <si>
    <t>7.3.5</t>
  </si>
  <si>
    <t>22.11.006</t>
  </si>
  <si>
    <t>Regularização sarrafeada de base para revestimento de piso com argamassa de cimento e areia peneirada traço 1:3, e = 3cm (setor de licitações e telefonia)</t>
  </si>
  <si>
    <t>7.3.6</t>
  </si>
  <si>
    <t>Piso vinílico em réguas, e = 2cm, fixada com cola à base de neoprene (setor de licitações e telefonia)</t>
  </si>
  <si>
    <t>7.3.6 é um item faltante tanto na SINAPI quanto na tabela TCPO 14, por o piso vinílico já vir com medidas pré estabelecidas que não serão usadas nesse projeto. Por isso, foi tomado como base o cód. 22.13.003 da TCPO 14 e adaptado para o piso utilizado no projeto.</t>
  </si>
  <si>
    <t>7.3.7</t>
  </si>
  <si>
    <t>22.13.004</t>
  </si>
  <si>
    <t>Rodapé vinílico com 7cm de altura, fixado com cola à base de neoprene  (setor de licitações e telefonia)</t>
  </si>
  <si>
    <t>8.0.0</t>
  </si>
  <si>
    <t>PINTURAS</t>
  </si>
  <si>
    <t>8.1.0</t>
  </si>
  <si>
    <t>PAREDES</t>
  </si>
  <si>
    <t>8.1.1</t>
  </si>
  <si>
    <t>Pintura com tinta acrílica em parede externa, sem massa corrida (paredes externas, parede da logo, parede da lixeira) | Opções de tinta clara: cor Cocada, ou cor Sacola de Lona, ou cor Doce de Leite, da Suvinil; Opções de tinta escura: cor Deck, ou cor Caravela, ou cor Farol do Morro, da Suvinil</t>
  </si>
  <si>
    <t>8.1.1 É considerado um item de fonte própria por ser retirado um item desnecessário da tabela analítica, mas foi baseado cód. 24.04.001 da TCPO 14. *O valor final pode ser alterado dependendo da cor escolhida.</t>
  </si>
  <si>
    <t>8.1.2</t>
  </si>
  <si>
    <t>Pintura com tinta látex em parede interna, sem massa corrida, com duas demãos (paredes internas, incluindo drywall) | Tinta: cor Gelo, da Suvinil</t>
  </si>
  <si>
    <t>8.1.2 É considerado um item de fonte própria por ser alterado o tipo de tinta e também um valor para condizer melhor com as necessidades do projeto. Mas foi baseado no cód. 24.04.015 da TCPO 14. *O valor final pode ser alterado dependendo da cor escolhida.</t>
  </si>
  <si>
    <t>8.2.0</t>
  </si>
  <si>
    <t>8.2.1</t>
  </si>
  <si>
    <t>24.05.002 + 72947</t>
  </si>
  <si>
    <t>TCPO 14 + SINAPI</t>
  </si>
  <si>
    <t>Sinalização horizontal com tinta retrorreflexiva (estacionamento)</t>
  </si>
  <si>
    <t>8.3.0</t>
  </si>
  <si>
    <t>8.3.1</t>
  </si>
  <si>
    <t>24.04.015</t>
  </si>
  <si>
    <t>TCPO14</t>
  </si>
  <si>
    <t>Pintura com tinta látex em forro, sem massa corrida (forro de todos os andares) | Tinta: cor Branco Neve Fosco, da Suvinil</t>
  </si>
  <si>
    <t>8.4.0</t>
  </si>
  <si>
    <t>LAJES</t>
  </si>
  <si>
    <t>8.4.1</t>
  </si>
  <si>
    <t>73978/1</t>
  </si>
  <si>
    <t>Pintura hidrofugante com silicone sobre piso cimentado, uma demão (laje ar-condicionado)</t>
  </si>
  <si>
    <t>8.5.0</t>
  </si>
  <si>
    <t>CALHAS E RUFO</t>
  </si>
  <si>
    <t>8.5.1</t>
  </si>
  <si>
    <t>24.02.002</t>
  </si>
  <si>
    <t>Pintura de calha e rufo de ferro, com duas demãos</t>
  </si>
  <si>
    <t>9.0.0</t>
  </si>
  <si>
    <t>ESQUADRIAS E VIDROS</t>
  </si>
  <si>
    <t>9.1.0</t>
  </si>
  <si>
    <t>PORTAS</t>
  </si>
  <si>
    <t>9.1.1</t>
  </si>
  <si>
    <t>27.06.013</t>
  </si>
  <si>
    <t>Porta de vidro temperado, com bandeira, com ferragem e mola hidráulica, espessura 10mm \ vão 900 x 2900mm (portas do setor de licitações)</t>
  </si>
  <si>
    <t>cj</t>
  </si>
  <si>
    <t>9.1.2</t>
  </si>
  <si>
    <t>27.06.003</t>
  </si>
  <si>
    <t>Vidro temperado, colocado em caixilho, com gaxeta de neoprene, e = 10mm (portas do setor de licitações)</t>
  </si>
  <si>
    <t>9.1.3</t>
  </si>
  <si>
    <t>Porta nova para a copa: porta, batente, guarnição e dobradiça</t>
  </si>
  <si>
    <t>9.1.3 é um item orçado com a empresa Curitiba portas</t>
  </si>
  <si>
    <t>10.0.0</t>
  </si>
  <si>
    <t>RESTAURO</t>
  </si>
  <si>
    <t>10.1.0</t>
  </si>
  <si>
    <t>RESTAURO ESCADA DO TÉRREO</t>
  </si>
  <si>
    <t>10.1.1</t>
  </si>
  <si>
    <t>Lixamento manual em superfícies metálicas em obra. AF_01/2020</t>
  </si>
  <si>
    <t>10.1.2</t>
  </si>
  <si>
    <t>Colocação de fita protetora para pintura. AF_01/2020</t>
  </si>
  <si>
    <t>10.1.3</t>
  </si>
  <si>
    <t>Pintura com tinta alquídica de fundo (tipo zarcão) aplicada a rolo ou pincel sobre perfil metálico executado em fábrica (por demão). AF_01/2020</t>
  </si>
  <si>
    <t>10.1.4</t>
  </si>
  <si>
    <t>Restauração do granito da escada com esfoliação com uso de abrasivos (lixas), e uso de impermeabilizante</t>
  </si>
  <si>
    <t>10.2.0</t>
  </si>
  <si>
    <t>RESTAURO DECK DE MADEIRA</t>
  </si>
  <si>
    <t>10.2.1</t>
  </si>
  <si>
    <t>10.2.2</t>
  </si>
  <si>
    <t>Pintura imunizante para madeira, duas demãos</t>
  </si>
  <si>
    <t>10.3.0</t>
  </si>
  <si>
    <t>RESTAURO CALÇADA DA FRENTE</t>
  </si>
  <si>
    <t>10.3.1</t>
  </si>
  <si>
    <t>Retirada de piso de granito com reaproveitamento para aplicar no mesmo lugar depois.</t>
  </si>
  <si>
    <t>10.3.1 É considerado um item de fonte própria por não existir esse serviço tanto na SINAPI, quanto na TCPO 13. Mas foi baseado no cód. 02.220.8.20.1 da TCPO 13.</t>
  </si>
  <si>
    <t>10.3.2</t>
  </si>
  <si>
    <t>Contrapiso em argamassa traço 1:4 (cimento e areia), preparo manual, aplicado em áreas molhadas sobre laje, aderido, espessura 2cm. AF_06/2014</t>
  </si>
  <si>
    <t>10.3.3</t>
  </si>
  <si>
    <t>Piso em granito aplicado em calçadas ou pisos externos</t>
  </si>
  <si>
    <t xml:space="preserve">10.3.3 É considerado um item de fonte própria por ser considerado que o piso será reaproveitado. Mas foi baseado cód. 101092 da SINAPI. </t>
  </si>
  <si>
    <t>11.0.0</t>
  </si>
  <si>
    <t>COMUNICAÇÃO VISUAL</t>
  </si>
  <si>
    <t>11.1.0</t>
  </si>
  <si>
    <t>APLICAÇÃO DE COMUNICAÇÃO VISUAL</t>
  </si>
  <si>
    <t>11.1.1</t>
  </si>
  <si>
    <t>Comunicação visual nova</t>
  </si>
  <si>
    <t>Orçamento embasado no documento 057_CRC_Comunicação_visual_R02 e orçado com a empresa RS COM Comunicação Visual</t>
  </si>
  <si>
    <t>12.0.0</t>
  </si>
  <si>
    <t>FINALIZAÇÃO</t>
  </si>
  <si>
    <t>12.1.0</t>
  </si>
  <si>
    <t>PAISAGISMO</t>
  </si>
  <si>
    <t>Plantio de grama São Carlos em leivas</t>
  </si>
  <si>
    <t>12.2.0</t>
  </si>
  <si>
    <t>DESCARTE DE MATERIAIS</t>
  </si>
  <si>
    <t>12.2.4</t>
  </si>
  <si>
    <t>12.3.0</t>
  </si>
  <si>
    <t>LIMPEZA DA OBRA</t>
  </si>
  <si>
    <t>12.3.1</t>
  </si>
  <si>
    <t>Limpeza de piso cerâmico ou porcelanato com vassoura a seco</t>
  </si>
  <si>
    <t>TABELA ANALÍTICA</t>
  </si>
  <si>
    <t>C: -</t>
  </si>
  <si>
    <t>F: Própria</t>
  </si>
  <si>
    <t xml:space="preserve"> Forração de materiais que serão mantidos (janelas, pilares, pisos, soleiras, etc.)</t>
  </si>
  <si>
    <t>UNID: m²</t>
  </si>
  <si>
    <t>REF.</t>
  </si>
  <si>
    <t>COMPONENTES</t>
  </si>
  <si>
    <t>QTD.</t>
  </si>
  <si>
    <t>PREÇO UNITÁRIO</t>
  </si>
  <si>
    <t>CUSTOS PARCIAIS (R$)</t>
  </si>
  <si>
    <t>SUBTOTAL</t>
  </si>
  <si>
    <t>MATERIAL</t>
  </si>
  <si>
    <t>M. OBRA</t>
  </si>
  <si>
    <t>Lona</t>
  </si>
  <si>
    <t>25.21.004</t>
  </si>
  <si>
    <t>Insumos TCPO 14</t>
  </si>
  <si>
    <t>Fita crepe</t>
  </si>
  <si>
    <t>MÃO DE OBRA</t>
  </si>
  <si>
    <t>Servente</t>
  </si>
  <si>
    <t>h</t>
  </si>
  <si>
    <t>CUSTO</t>
  </si>
  <si>
    <t>Bonificação e Despesas Indiretas</t>
  </si>
  <si>
    <t>%</t>
  </si>
  <si>
    <t>Atualizado em:</t>
  </si>
  <si>
    <t>TOTAL (R$)</t>
  </si>
  <si>
    <t>FONTE LONA: Magazine Luiza - Lona Plástica Mantalon Largura 12 metros SILO - Nacional</t>
  </si>
  <si>
    <t>C: 02.03.003</t>
  </si>
  <si>
    <t>F: TCPO 14</t>
  </si>
  <si>
    <t>C: 02.02.039</t>
  </si>
  <si>
    <t>Pedreiro</t>
  </si>
  <si>
    <t>C: 02.02.011</t>
  </si>
  <si>
    <t>Demolição de forro de estuque ou gesso em placas (setor de licitações, copa dos funcionários e banheiros do subsolo)</t>
  </si>
  <si>
    <t>Carpinteiro</t>
  </si>
  <si>
    <t>Ajudante de carpinteiro</t>
  </si>
  <si>
    <t>C: 02.02.002</t>
  </si>
  <si>
    <t>UNID: m³</t>
  </si>
  <si>
    <t>Ajudante de pedreiro</t>
  </si>
  <si>
    <t>UNID: unid.</t>
  </si>
  <si>
    <t>3M Citrus limpante removedor de adesivos</t>
  </si>
  <si>
    <t>L</t>
  </si>
  <si>
    <t>FONTE REMOVEDOR DE ADESIVOS: Americanas - Spray 3M Citrus Limpante Removedor de Adesivos. A quantidade de materiais e o tempo gasto para executar esse serviço foram estimados em suposições. Podem ser valores maiores ou menores.</t>
  </si>
  <si>
    <t>C: 97644</t>
  </si>
  <si>
    <t>F: SINAPI</t>
  </si>
  <si>
    <t>C: 97665</t>
  </si>
  <si>
    <t>Eletricista</t>
  </si>
  <si>
    <t>Tabela unitária desnecessária</t>
  </si>
  <si>
    <t>C: 02.04.049</t>
  </si>
  <si>
    <t>1.5.1 a 1.5.4</t>
  </si>
  <si>
    <t>C: 03110.8.6.2</t>
  </si>
  <si>
    <t>F: TCPO 13</t>
  </si>
  <si>
    <t>Chapa compensada plastificada (e = 12mm)</t>
  </si>
  <si>
    <t>Prego 17 x 21 com cabeça (comprimento = 48,3 mm / diâmetro da cabeça = 3,00 mm)</t>
  </si>
  <si>
    <t>Pontalete 3’’ x 3’’ (altura = 75,00 mm / largura = 200 mm)</t>
  </si>
  <si>
    <t>Tábua 1” x 8” (espessura = 25mm / largura = 200 mm)</t>
  </si>
  <si>
    <t>Desmoldante de formas para concreto</t>
  </si>
  <si>
    <t>Prego 17 x 27 com cabeça dupla (comprimento = 62,1 mm / diâmetro  da cabeça = 3,0 mm)</t>
  </si>
  <si>
    <t>Prego 15 x 15 com cabeça (comprimento = 62,1 mm / diâmetro da cabeça = 2,4 mm)</t>
  </si>
  <si>
    <t>C: 03110.8.37.1</t>
  </si>
  <si>
    <t>Prego 17 x 17 com cabeça dupla (comprimento = 62,1 mm / diâmetro da cabeça = 3,0 mm)</t>
  </si>
  <si>
    <t>Prego 15 x 15 com cabeça (comprimento = 34,5 mm / diâmetro da cabeça = 2,4 mm)</t>
  </si>
  <si>
    <t>C: 03110.8.38.1</t>
  </si>
  <si>
    <t>C: 03210.8.1.3</t>
  </si>
  <si>
    <t>UNID: Kg</t>
  </si>
  <si>
    <t>Espaçador / distanciador circular com entrada lateral, em plastico, para vergalhao * 4,2 a 12,5* mm, cobrimento 20 mm)</t>
  </si>
  <si>
    <t>Barra de aço CA-50 5/16’’ (bitola: 8,00 mm / massa linear: 0,395 Kg/m)</t>
  </si>
  <si>
    <t>Arame recozido (diâmetro do fio: 1,25 mm / bitola: 18 BWG)</t>
  </si>
  <si>
    <t>Armador</t>
  </si>
  <si>
    <t>Ajudante de armador</t>
  </si>
  <si>
    <t>C: 03210.8.1.4</t>
  </si>
  <si>
    <t>Serviço de corte/dobra industrializado para aço CA-50/60</t>
  </si>
  <si>
    <t>Barra de aço CA-50 3/8’’ (bitola: 10,00 mm / massa linear: 0,617 Kg/m)</t>
  </si>
  <si>
    <t>C: 03210.8.1.6</t>
  </si>
  <si>
    <t>Barra de aço CA-60 (bitola: 5,00 mm / massa linear: 0,154 Kg/m)</t>
  </si>
  <si>
    <t>C: 03310.8.1.6</t>
  </si>
  <si>
    <t>Areia lavada tipo média</t>
  </si>
  <si>
    <t>Pedra britada 1</t>
  </si>
  <si>
    <t>Cimento Portland CP-32 II-E-32 (resistência = 32,0 MPa)</t>
  </si>
  <si>
    <t>Betoneira, elétrica, potência 2HP (1,5KW), capacidade 400 I – vida útil 10.000 h</t>
  </si>
  <si>
    <t>C: mix de 03350.8.1.1 (TCPO 13) e 95269 da SINAPI</t>
  </si>
  <si>
    <t>F: TCPO 13 e SINAPI</t>
  </si>
  <si>
    <t>Régua vibradora dupla para concretoà gasolina 5,5Hp, peso de 60Kg, comprimento 4m,</t>
  </si>
  <si>
    <t>Gasolina</t>
  </si>
  <si>
    <t>C: 03110.8.1.21</t>
  </si>
  <si>
    <t>Pontalete 3’’ x 3’’ (altura = 75,00 mm / largura = 75 mm)</t>
  </si>
  <si>
    <t>Tábua 1” x 12” (espessura = 25 mm / largura = 300 mm)</t>
  </si>
  <si>
    <t>Prego 17 x 21 com cabeça (comprimento = 48,3mm / diâmetro da cabeça = 3,0 mm)</t>
  </si>
  <si>
    <t>C: 03110.8.20.6</t>
  </si>
  <si>
    <t>C: 03110.8.21.6</t>
  </si>
  <si>
    <t>C: mix de 06.01.053 e 06.03.019</t>
  </si>
  <si>
    <t>06.03.019</t>
  </si>
  <si>
    <t>Argamassa de cimento e areia sem peneirar, com aditivo impermabilizante, traço 1:2</t>
  </si>
  <si>
    <t>Bloco cerâmico furado de vedação (altura: 190mm / comprimento 190mm / largura: 90mm)</t>
  </si>
  <si>
    <r>
      <t>C:</t>
    </r>
    <r>
      <rPr>
        <b/>
        <sz val="11"/>
        <color rgb="FF000000"/>
        <rFont val="Calibri"/>
      </rPr>
      <t xml:space="preserve"> 06.03.019</t>
    </r>
  </si>
  <si>
    <t>Cimento Portland CP-32</t>
  </si>
  <si>
    <t>Aditivo impermeabilizante de pega normal para argamassas e concretos sem armação</t>
  </si>
  <si>
    <t>C: 96369</t>
  </si>
  <si>
    <t>Pino com arruela cônica, diâmetro arruela = 23mm, comprimento haste 27mm (ação indireta)</t>
  </si>
  <si>
    <t>cento</t>
  </si>
  <si>
    <t>Chapa de gesso acartonado, Standart (St), cor branca, e = 12,5mm, 1200 x 2400mm (L x C)</t>
  </si>
  <si>
    <t>Perfil guia, formato U, em aço zincado, para estrutura de parede dryawall, e = 0,5mm, 70 x 3000mm (L x C)</t>
  </si>
  <si>
    <t>Perfil montante, formato C, em aço zincado, para estrutura, para estrutura em drywall, e = 0,5mm, 70 x 3000mm (L x C)</t>
  </si>
  <si>
    <t>Fita de papel microperfurado, 50 x 150mm, para tratamento de juntas chapa de gesso de drywall,</t>
  </si>
  <si>
    <t>Fita de papel reforçada com lâmina de metal para reforço de cantos de chapa de gesso para drywall</t>
  </si>
  <si>
    <t>Massa de rejunte em pó para drywall, a base de gesso, secagem rápida, para tratamento de juntas de chapa de gesso (com adição de água)</t>
  </si>
  <si>
    <t>Parafuso drywall, em aço fosfotizado, cabeça trombeta e ponta agulha, comprimento = 25mm</t>
  </si>
  <si>
    <t>Parafuso drywall, em aço fosfotizado, cabeça trombeta e ponta agulha, comprimento = 45mm</t>
  </si>
  <si>
    <t>Parafuso drywaal, em aço zincado, cabeça lentilha e ponta broca (LB), lasgura = 4,2mm, comprimento = 13mm</t>
  </si>
  <si>
    <t>Montador de estrutura metálica</t>
  </si>
  <si>
    <t>C: 10.01.006</t>
  </si>
  <si>
    <t>Manta líquida de base asfáltica modificada com a adição de elastômeros, diluídos em solvente orgânico, aplicação a frio (membrana impermeabilizante asfáltica)</t>
  </si>
  <si>
    <t xml:space="preserve">Própria </t>
  </si>
  <si>
    <t>Tinta betuminosa</t>
  </si>
  <si>
    <t>Manta asfáltica elastomérica em poliéster aluminizada 3mm, tipo III, classe B (NBR 9952)</t>
  </si>
  <si>
    <t>Véu de poliéster (densidade: 75g / m² / malha: 2x2mm)</t>
  </si>
  <si>
    <t>Aplicador de impermeabilização</t>
  </si>
  <si>
    <t>FONTE TINTA BETUMINOSA: Copafer - Neutrol 45 Tinta Betuminosa 18 Litros - 112134 - VEDACIT</t>
  </si>
  <si>
    <t>C: 10.010.021</t>
  </si>
  <si>
    <t>Cimento Portland CP-32 (resistência: 32 MPa)</t>
  </si>
  <si>
    <t>Tinta asfáltica</t>
  </si>
  <si>
    <t>Aditivo hidrófugo</t>
  </si>
  <si>
    <t>Emulsão adesiva para argamassa</t>
  </si>
  <si>
    <t>FONTE TINTA ASFÁLTICA: Americanas - Neutrol Acqua Tinta Asfaltica 18 Lts Vedacit</t>
  </si>
  <si>
    <t>FONTE EMULSÃO ADESIVA PARA ARGAMASSA: Copafer - Adesivo para Argamassa Bianco 1 KG - 12390/121508 - VEDACIT</t>
  </si>
  <si>
    <t>C: 73872/2</t>
  </si>
  <si>
    <t>Impermeabilização com pintura à base de resina epóxi com alcatrão, duas demãos</t>
  </si>
  <si>
    <t>Tinta/revestimento à base de resina epóxi com alcatrão, bicomponente</t>
  </si>
  <si>
    <t>Impermeabilizador</t>
  </si>
  <si>
    <t>C: 16120.8.1.52</t>
  </si>
  <si>
    <t>Cabo isolado em PVC - 0,6/1kV - 70° C - flexível – 1,5mm</t>
  </si>
  <si>
    <t>UNID: m</t>
  </si>
  <si>
    <t>Cabo flexível isolado em PVC 0,6/1kV – 70°C – unipolar baixa tensão</t>
  </si>
  <si>
    <t>Ajudante de eletricista</t>
  </si>
  <si>
    <t>C: 16120.8.1.53</t>
  </si>
  <si>
    <t>C:  16132.8.3.1</t>
  </si>
  <si>
    <t>Eletroduto de PVC flexível corrugado amarelo</t>
  </si>
  <si>
    <t>C:  16132.8.6.1</t>
  </si>
  <si>
    <t>Caixa de ligação de PVC para eletroduto rosqueável de embutir (profundidade = 40 mm)</t>
  </si>
  <si>
    <t>FONTE CAIXA DE LIGAÇÃO DE PVC: Magazine Luiza - Caixa De Luz 4X2 - Fortlev</t>
  </si>
  <si>
    <t>C: 91953</t>
  </si>
  <si>
    <t>Interruptor simples (1 módulo), 20A/127V, incluindo suporte e placa - fornecimento e instalação</t>
  </si>
  <si>
    <t>Suporte parafusado com placa de encaixe 4'' x 2'' médio (1,30m do piso) a ponto elétrico - fornecimento e instalação</t>
  </si>
  <si>
    <t>Interruptor simples (1 módulo), 10A/127V, sem suporte e sem placa - fornecimento e instalação</t>
  </si>
  <si>
    <t>C: 91997</t>
  </si>
  <si>
    <t>Tomada média de embutir (1 módulo), 2p+t 20A, incluindo suporte e placa - fornecimento e instalação</t>
  </si>
  <si>
    <t>Suporte parafusado com placa de encaixe 4'' x 2'' médio (1,20m do piso) para ponto elétrico - fornecimento e instalação</t>
  </si>
  <si>
    <t>Tomada média de embutir (1 módulo), 2P+T 20A, sem suporte e sem placa - fornecimento e instalação</t>
  </si>
  <si>
    <t>22/01/2020</t>
  </si>
  <si>
    <t>C: 92004</t>
  </si>
  <si>
    <t>Tomada média de embutir (2 módulos), 2p+t 20A, incluindo suporte e placa - fornecimento e instalação</t>
  </si>
  <si>
    <t>Tomada média de embutir (2 módulos), 2P+T 20A, sem suporte e sem placa - fornecimento e instalação</t>
  </si>
  <si>
    <t>C: 92008</t>
  </si>
  <si>
    <t>Tomada baixa de embutir (2 módulos), 2p+t 20A, incluindo suporte e placa - fornecimento e instalação</t>
  </si>
  <si>
    <t>Suporte parafusado com placa de encaixe 4'' x 2'' médio (0,30m do piso) para ponto elétrico - fornecimento e instalação</t>
  </si>
  <si>
    <t>Tomada baixa de embutir (2 módulos), 2P+T 20A, sem suporte e sem placa - fornecimento e instalação</t>
  </si>
  <si>
    <t>Tomada de piso de embutir (2 módulos), 2p+t 20A, incluindo suporte e placa - fornecimento e instalação</t>
  </si>
  <si>
    <t>Suporte parafusado com placa de encaixe 4'' x 2'' médio (0,0m do piso) para ponto elétrico - fornecimento e instalação</t>
  </si>
  <si>
    <t>Tomada de piso de embutir (2 módulos), 2P+T 20A, sem suporte e sem placa - fornecimento e instalação</t>
  </si>
  <si>
    <t>FONTE TOMADA: Americanas - Placa Para Piso Aluminio 4x4 2 Tomadas 56121/97</t>
  </si>
  <si>
    <t>C: 98307</t>
  </si>
  <si>
    <t>Tomada de rede e lógica RJ45 - fornecimento e instalação</t>
  </si>
  <si>
    <t>Tomada de rede RJ45, 8 fios, cat 5E, conjunto montado para embutir 4'' x 2'' (placa + suporte + módulo)</t>
  </si>
  <si>
    <t>Luminária tipo Plafon, de embutir, com 1 lâmpada LED - fornecimento e instalação</t>
  </si>
  <si>
    <t>Painel Plafon LED de sobrepor 18w 22 x 22cm 6000k branco frio ST226</t>
  </si>
  <si>
    <t>FONTE LUMINÁRIA: Madeira madeira - Painel Plafon LED de sobrepor 18w 22 x 22cm 6000k branco frio ST226</t>
  </si>
  <si>
    <t>AR CONDICIONADO</t>
  </si>
  <si>
    <t>Metalon 100x100mm, com espessura de 3mm</t>
  </si>
  <si>
    <t>m l</t>
  </si>
  <si>
    <t>Parafuso rosca soberba zincado cabeça chata fenda simples 5,5 x 50 mm (2'')</t>
  </si>
  <si>
    <t>Parafuso de aço tipo chubador Parabolt, diâmetro 3/8'', comprimento 75mm</t>
  </si>
  <si>
    <t>FONTE METALON: Aladin Metais - Tubo Quadrado Metalon 100 X 100 3.00 Fina Quente (6mts) Emb.1 Pç</t>
  </si>
  <si>
    <t>C: 20.01.002</t>
  </si>
  <si>
    <t>06.03.027</t>
  </si>
  <si>
    <t>Argamassa de cimento e areia sem peneirar traço 1:3</t>
  </si>
  <si>
    <r>
      <t xml:space="preserve">C: </t>
    </r>
    <r>
      <rPr>
        <b/>
        <sz val="11"/>
        <color rgb="FF000000"/>
        <rFont val="Calibri"/>
      </rPr>
      <t>06.03.027</t>
    </r>
  </si>
  <si>
    <t>C: 20.03.028</t>
  </si>
  <si>
    <t>06.03.069</t>
  </si>
  <si>
    <t>Argamassa mista de cimento, cal hidratada e areia sem peneirar traço 1:2:6</t>
  </si>
  <si>
    <r>
      <t xml:space="preserve">C: </t>
    </r>
    <r>
      <rPr>
        <b/>
        <sz val="11"/>
        <color rgb="FF000000"/>
        <rFont val="Calibri"/>
      </rPr>
      <t>06.03.069</t>
    </r>
  </si>
  <si>
    <t>Argamassa mista de cal hidratada e areia sem peneirar traço 1:4 com adição de 150 Kg de cimento</t>
  </si>
  <si>
    <t>Cal hidratada</t>
  </si>
  <si>
    <t>Cimento Portland PC-32</t>
  </si>
  <si>
    <t>C: 20.05.028</t>
  </si>
  <si>
    <t>04.04.026</t>
  </si>
  <si>
    <t>TCPO 14.026</t>
  </si>
  <si>
    <t>Argamassa pré fabricada decorativa hidrófuga com efeito massa raspada</t>
  </si>
  <si>
    <t>Misturador de argamassa, eixo horizontal, capacidade de mistura 160Kg, motor elétrico potência 3,0 HP  3,5m³/h - vida útil 10.000h</t>
  </si>
  <si>
    <t>h prod</t>
  </si>
  <si>
    <t>C: 87270</t>
  </si>
  <si>
    <t>Revestimento em cerâmica esmaltada extra, PEI menor ou igual a 3, formato menor ou igual a 2025cm²</t>
  </si>
  <si>
    <t>Argamassa colante AC I para cerâmicas</t>
  </si>
  <si>
    <t>Rejunte colorido, cimentício</t>
  </si>
  <si>
    <t>Ladrilhista</t>
  </si>
  <si>
    <t>C: 24.04.007</t>
  </si>
  <si>
    <t>Massa corrida base PVA</t>
  </si>
  <si>
    <t>Lixa d'água em folha, grão 100</t>
  </si>
  <si>
    <t>Pintor</t>
  </si>
  <si>
    <t>Ajudante de pintor</t>
  </si>
  <si>
    <t>C: 96114</t>
  </si>
  <si>
    <t>Arame galvanizado 10 BWG, 3,40mm, (0,0713 Kg/m)</t>
  </si>
  <si>
    <t>Chapa de gesso acartonado, Standart (ST), cor branca, e = 12,5mm, 1200 x 2400mm</t>
  </si>
  <si>
    <t>Perfil canaleta, formato C, em aço zincado, para estrutura forro drywall, e = 0,5mm, 46 x 18, comprimento = 3m</t>
  </si>
  <si>
    <t>Pendural ou presilha reguladora, em aço galvanizado, com corpo, mola e rebite, para perfil tipo canaleta de estrutura em forros drywall</t>
  </si>
  <si>
    <t>Parafuso drywall, em aço fosfatizado, cabeça trombeta e ponta agulha (TA), comprimento 25mm</t>
  </si>
  <si>
    <t>Parafuso drywall, em aço zincado, cabeça lentilha e ponta broca (LB), largura = 4,2mm, comprimento = 13mm</t>
  </si>
  <si>
    <t>Parafuso zincado, autobrocante, flangeado, 4,2mm x 19mm</t>
  </si>
  <si>
    <t>C: 20.05.032</t>
  </si>
  <si>
    <t>Reboco em teto com argamassa de cal hidratada e areia peneirada, e = 5mm (copa, setor de licitações, telefonia, banheiros do subsolo)</t>
  </si>
  <si>
    <t>06.03.004</t>
  </si>
  <si>
    <t>Argamassa de cal hidratada e areia peneirada</t>
  </si>
  <si>
    <r>
      <t xml:space="preserve">C: </t>
    </r>
    <r>
      <rPr>
        <b/>
        <sz val="11"/>
        <color rgb="FF000000"/>
        <rFont val="Calibri"/>
      </rPr>
      <t>06.03.004</t>
    </r>
  </si>
  <si>
    <t>Argamassa mista de cal hidratada e areia sem peneirar traço 1:3</t>
  </si>
  <si>
    <t>06.03.001</t>
  </si>
  <si>
    <t>Preparo de areia para argamassas - areia média - secagem e peneiramento</t>
  </si>
  <si>
    <r>
      <t xml:space="preserve">C: </t>
    </r>
    <r>
      <rPr>
        <b/>
        <sz val="11"/>
        <color rgb="FF000000"/>
        <rFont val="Calibri"/>
      </rPr>
      <t>06.03.001</t>
    </r>
  </si>
  <si>
    <t>Preparo de areia para argamassas - secagem e peneiramento</t>
  </si>
  <si>
    <t>Forro de alumínio sistema modular, bandeja 125, constituído por bandejas lisas de alumínio, fixadas em perfis</t>
  </si>
  <si>
    <t>Montador</t>
  </si>
  <si>
    <t>Ajudante</t>
  </si>
  <si>
    <t>FONTE FORRO: o valor foi embasado na Tabela de insumos TCPO 14, item 19.002.000005, por ser um produto semelhante ao desejado para a obra.</t>
  </si>
  <si>
    <t>C: 22.11.002</t>
  </si>
  <si>
    <t>Pedra britada n°2 (19 a 30mm) posto pedreira/fornecedor, sem frete</t>
  </si>
  <si>
    <t>C: 87246</t>
  </si>
  <si>
    <t>Piso em cerâmica esmaltada extra, PEI maior ou igual a 4, formaro menor ou igual a 2025cm²</t>
  </si>
  <si>
    <t>Azulejista ou ladrilhista</t>
  </si>
  <si>
    <t>C: 87262</t>
  </si>
  <si>
    <t>Argamassa colante tipo ACIII</t>
  </si>
  <si>
    <t>Piso porcelanato, borda reta, extra, formato maior que 2025cm²</t>
  </si>
  <si>
    <t>C: 22.11.006</t>
  </si>
  <si>
    <t>06.03.015</t>
  </si>
  <si>
    <t>Argamassa de cimento e areia peneirada traço 1:3</t>
  </si>
  <si>
    <r>
      <t xml:space="preserve">C: </t>
    </r>
    <r>
      <rPr>
        <b/>
        <sz val="11"/>
        <color rgb="FF000000"/>
        <rFont val="Calibri"/>
      </rPr>
      <t>06.03.015</t>
    </r>
  </si>
  <si>
    <r>
      <t xml:space="preserve">C: </t>
    </r>
    <r>
      <rPr>
        <b/>
        <sz val="11"/>
        <color rgb="FF000000"/>
        <rFont val="Calibri"/>
      </rPr>
      <t>06.03.001</t>
    </r>
  </si>
  <si>
    <t>Piso vinílico em régua, e = 2cm, fixada com cola à base de neoprene (setor de licitações e telefonia)</t>
  </si>
  <si>
    <t>12.06.013</t>
  </si>
  <si>
    <t>Insumos TCPO14</t>
  </si>
  <si>
    <t>Cola neoprene</t>
  </si>
  <si>
    <t>Piso vinílico em régua</t>
  </si>
  <si>
    <t>FONTE PISO: Balarotti - Piso Vinílico Tarkett Injoy Liso Mate 0,2x19,2x123cm. O piso ainda não foi escolhido, por isso usou-se como base um vinílico da Tarkett</t>
  </si>
  <si>
    <t>C: 22.13.004</t>
  </si>
  <si>
    <t>Rodapé vinílico com 7 cm de altura, fixado com cola à base de neoprene (setor de licitações e telefonia)</t>
  </si>
  <si>
    <t>Cola para rodapé e sanca</t>
  </si>
  <si>
    <t>Rodapé Santa Luzia que imita madeira natural (altura: 7cm, espessura 1,5cm) ou similar</t>
  </si>
  <si>
    <t>FONTE COLA RODAPÉ: Balaroti - Cola Rodapé e Sanca 400ml 12001000400 Tekbond</t>
  </si>
  <si>
    <t xml:space="preserve">FONTE RODAPÉ: Santa Luzia - Rodapé | Santa Luzia Engenharia3446 RP | NA 04											</t>
  </si>
  <si>
    <t>Pintura com tinta látex acrílica em parede externa, sem massa corrida (paredes externas, parede da logo, parede da lixeira)</t>
  </si>
  <si>
    <t>Líquido preparador de de superfícies</t>
  </si>
  <si>
    <t>Tinta acrílica</t>
  </si>
  <si>
    <t>8.1.1 É considerado um item de fonte própria por ser retirado o item lixa da tabela analítica, mas foi baseado cód. 24.04.001 da TCPO 14.</t>
  </si>
  <si>
    <t>FONTE LÍQUIDO PREPARADOR: Americanas - Fundo Preparador de paredes Base Água 3,6 Lts. DACAR</t>
  </si>
  <si>
    <t>FONTE TINTA ACRÍLIA: Tintas Vergínia - Tinta acrílica fosca TVT Cocada B378 A2 16L Suvinil</t>
  </si>
  <si>
    <t>Pintura com tinta látex em parede interna, sem massa corrida, com duas demãos (paredes internas, incluindo drywall)</t>
  </si>
  <si>
    <t>Aguarrás mineral</t>
  </si>
  <si>
    <t>21.04.005</t>
  </si>
  <si>
    <t>Tinta a látex fosca</t>
  </si>
  <si>
    <t>Lixa grana: 100 para superfície madeira\massa</t>
  </si>
  <si>
    <t>FONTE AGUARRÁS: Casa nova materiais de construção - Aguarras 900ml Suvinil - 53447358</t>
  </si>
  <si>
    <t>FONTE TINTA: Tintas Vergínia - Tinta Látex Gelo 18L da Suvinil</t>
  </si>
  <si>
    <t>C: 24.05.002 + 72947</t>
  </si>
  <si>
    <t>F: TCPO 14 + SINAPI</t>
  </si>
  <si>
    <t>Solvente diluente a base de aguarras</t>
  </si>
  <si>
    <t>Tinta a base de resina acrílica, para sinalização horizontal viaria (NBR 11862)</t>
  </si>
  <si>
    <t>Tinta acrílica premium para piso</t>
  </si>
  <si>
    <t>Microesferas de vidro para sinalização horizontal viária, tipo I-B (premix) NBR 16184</t>
  </si>
  <si>
    <t>Fita crepe para uso geral</t>
  </si>
  <si>
    <t>Pintura com tinta óleo em forro, sem massa corrida (forro de todos os andares)</t>
  </si>
  <si>
    <t>Tinta látex fosca</t>
  </si>
  <si>
    <t>FONTE TINTA: Tintas Vergínia - Tinta Látex Branco Neve 18L da Suvinil</t>
  </si>
  <si>
    <t>C: 73978/1</t>
  </si>
  <si>
    <t>Impermeabilizante incolor para tratamento de fachadas e telhas, base silicone</t>
  </si>
  <si>
    <t>C: 24.02.002</t>
  </si>
  <si>
    <t>Zarcão</t>
  </si>
  <si>
    <t>Esmalte sintético acetinado para madeiras e metais</t>
  </si>
  <si>
    <t>FONTE ZARCÃO: Americanas - Zarcão Fundo anti-corrosivo Eucatex 3,6 Lts</t>
  </si>
  <si>
    <t>C: 27.06.013</t>
  </si>
  <si>
    <t>UNID: cj</t>
  </si>
  <si>
    <t>13.17.021</t>
  </si>
  <si>
    <t>Suporte com miolo tipo 1306 para 2 vidros</t>
  </si>
  <si>
    <t>13.17.022</t>
  </si>
  <si>
    <t>Suporte em formato T com mioto tipo 1308</t>
  </si>
  <si>
    <t>13.17.023</t>
  </si>
  <si>
    <t>Suporte de canto tipo 1302</t>
  </si>
  <si>
    <t>13.17.024</t>
  </si>
  <si>
    <t>Suporte de centro tipo 1329</t>
  </si>
  <si>
    <t>13.17.025</t>
  </si>
  <si>
    <t>Botão de correção fosco acetinado com parafuso tipo 1002</t>
  </si>
  <si>
    <t>13.17.028</t>
  </si>
  <si>
    <t>Suporte tipo q317 para fização de 4 vidros e spote para contravendo simples</t>
  </si>
  <si>
    <t>22.06.002</t>
  </si>
  <si>
    <t>Vidro incolor temperado liso, e = 10mm</t>
  </si>
  <si>
    <t>Percentual sobre o material para cobrir custos de instalção (vidro temperados, e = 10mm, três folhas, três bandeiras e dois contraventos vão de 2.700 x 3.500mm)</t>
  </si>
  <si>
    <t>C: 27.06.003</t>
  </si>
  <si>
    <t>RESTAURO DA ESCADA DO TÉRREO</t>
  </si>
  <si>
    <t>C: 100717</t>
  </si>
  <si>
    <t>Lixa em folha para ferro, número 150</t>
  </si>
  <si>
    <t>C: 100718</t>
  </si>
  <si>
    <t>Fita crepe rodo de 22mm x 50m</t>
  </si>
  <si>
    <t>C: 100720</t>
  </si>
  <si>
    <t>Solvente diluente à base de aguarrás</t>
  </si>
  <si>
    <t>Primer universal, fundo anticorrosivo tipo zarcão</t>
  </si>
  <si>
    <t>C: 95464</t>
  </si>
  <si>
    <t>Lixa em folha para parede ou madeira, numero 120 (cor vermelha)</t>
  </si>
  <si>
    <t>!Em processo de desativação! Verniz poliuretano brilhante para madeira, sem filtro solar, uso interno e externo</t>
  </si>
  <si>
    <t xml:space="preserve">Pintor </t>
  </si>
  <si>
    <t>C: 84679</t>
  </si>
  <si>
    <t>Imunizante para madeira</t>
  </si>
  <si>
    <t>C: 87739</t>
  </si>
  <si>
    <t>Contrapiso em argamassa pronta, preparo manual, aplicado em áreas molhadas sobre laje, aderido, espessura 2cm. AF_06/2014</t>
  </si>
  <si>
    <t>Cimento portland composto CP II-32</t>
  </si>
  <si>
    <t>Aditivo adesivo líquido para argamassas de revestimentos cimentícios</t>
  </si>
  <si>
    <t>Argamassa traço 1:4 (em volume de cimento e areia média úmida) para contrapiso, preparo manual. AF_08/2019</t>
  </si>
  <si>
    <t>Piso em granito aplicado em calçadas ou pisos externos. AF_05/2014</t>
  </si>
  <si>
    <t>Piso em granito existente</t>
  </si>
  <si>
    <t>Rejunte cimentício, qualquer cor</t>
  </si>
  <si>
    <t>Marmorista/graniteiro</t>
  </si>
  <si>
    <t>FONTE PISO EM GRANITO: é um componente de fonte própria, por ser um material existente in loco</t>
  </si>
  <si>
    <t>C: 85179</t>
  </si>
  <si>
    <t>Plantio de grama São Carlos em Leivas</t>
  </si>
  <si>
    <t>Grama Esmeralda ou São Carlos ou Curitibana, em placas, sem plantio</t>
  </si>
  <si>
    <t>Fertilizante NPK - 10:10:10</t>
  </si>
  <si>
    <t>Calcário dolomítico A (posto pedreira/fornecedor, sem frete)</t>
  </si>
  <si>
    <t>Fertilizante orgânico composto, classe A</t>
  </si>
  <si>
    <t>Jardineiro</t>
  </si>
  <si>
    <t xml:space="preserve">                    Tabela unitária desnecessária</t>
  </si>
  <si>
    <t>C: 99802</t>
  </si>
  <si>
    <t>PERSIANAS NOVAS PARA 7º PAVIMENTO</t>
  </si>
  <si>
    <t>a</t>
  </si>
  <si>
    <t>b</t>
  </si>
  <si>
    <t>CODIGO ITEM</t>
  </si>
  <si>
    <t>UNIDADE ITEM</t>
  </si>
  <si>
    <t>ORIGEM DE PREÇO ITEM</t>
  </si>
  <si>
    <t>COEFICIENTE</t>
  </si>
  <si>
    <t>PRECO UNITARIO</t>
  </si>
  <si>
    <t>RETROESCAVADEIRA SOBRE RODAS COM CARREGADEIRA, TRAÇÃO 4X4, POTÊNCIA LÍQ. 88 HP, CAÇAMBA CARREG. CAP. MÍN. 1 M3, CAÇAMBA RETRO CAP. 0,26 M3, PESO OPERACIONAL MÍN. 6.674 KG, PROFUNDIDADE ESCAVAÇÃO MÁX. 4,37 M - CHP DIURNO. AF_06/2014</t>
  </si>
  <si>
    <t>CHP</t>
  </si>
  <si>
    <t>COEFICIENTE DE REPRESENTATIVIDADE</t>
  </si>
  <si>
    <t>RETROESCAVADEIRA SOBRE RODAS COM CARREGADEIRA, TRAÇÃO 4X4, POTÊNCIA LÍQ. 88 HP, CAÇAMBA CARREG. CAP. MÍN. 1 M3, CAÇAMBA RETRO CAP. 0,26 M3, PESO OPERACIONAL MÍN. 6.674 KG, PROFUNDIDADE ESCAVAÇÃO MÁX. 4,37 M - CHI DIURNO. AF_06/2014</t>
  </si>
  <si>
    <t>CHI</t>
  </si>
  <si>
    <t>PASTA LUBRIFICANTE PARA TUBOS E CONEXOES COM JUNTA ELASTICA (USO EM PVC, ACO, POLIETILENO E OUTROS) ( DE *400* G)</t>
  </si>
  <si>
    <t>UN</t>
  </si>
  <si>
    <t>ASSENTADOR DE TUBOS COM ENCARGOS COMPLEMENTARES</t>
  </si>
  <si>
    <t>H</t>
  </si>
  <si>
    <t>SERVENTE COM ENCARGOS COMPLEMENTARES</t>
  </si>
  <si>
    <t>COLETADO</t>
  </si>
  <si>
    <t>ESCAVADEIRA HIDRÁULICA SOBRE ESTEIRAS, CAÇAMBA 0,80 M3, PESO OPERACIONAL 17 T, POTENCIA BRUTA 111 HP - CHP DIURNO. AF_06/2014</t>
  </si>
  <si>
    <t>ESCAVADEIRA HIDRÁULICA SOBRE ESTEIRAS, CAÇAMBA 0,80 M3, PESO OPERACIONAL 17 T, POTENCIA BRUTA 111 HP - CHI DIURNO. AF_06/2014</t>
  </si>
  <si>
    <t>10.01.015</t>
  </si>
  <si>
    <t>10.01.039</t>
  </si>
  <si>
    <t>12.03.008</t>
  </si>
  <si>
    <t>12.03.009</t>
  </si>
  <si>
    <t>03.02.002</t>
  </si>
  <si>
    <t>21.01.023</t>
  </si>
  <si>
    <t>21.04.003</t>
  </si>
  <si>
    <t>21.01.032</t>
  </si>
  <si>
    <t>21.01.09</t>
  </si>
  <si>
    <t>ELETRODO REVESTIDO AWS - E7018, DIAMETRO IGUAL A 4,00 MM</t>
  </si>
  <si>
    <t>KG</t>
  </si>
  <si>
    <t>SOLDADOR COM ENCARGOS COMPLEMENTARES</t>
  </si>
  <si>
    <t>ESCAVADEIRA HIDRÁULICA SOBRE ESTEIRAS, CAÇAMBA 1,20 M3, PESO OPERACIONAL 21 T, POTÊNCIA BRUTA 155 HP - CHP DIURNO. AF_06/2014</t>
  </si>
  <si>
    <t>ESCAVADEIRA HIDRÁULICA SOBRE ESTEIRAS, CAÇAMBA 1,20 M3, PESO OPERACIONAL 21 T, POTÊNCIA BRUTA 155 HP - CHI DIURNO. AF_06/2014</t>
  </si>
  <si>
    <t>TUBO COLETOR DE ESGOTO PVC, JEI, DN 100 MM (NBR 7362)</t>
  </si>
  <si>
    <t>M</t>
  </si>
  <si>
    <t>ATRIBUÍDO SÃO PAULO</t>
  </si>
  <si>
    <t>TUBO COLETOR DE ESGOTO, PVC, JEI, DN 150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</si>
  <si>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</si>
  <si>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</si>
  <si>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</si>
  <si>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</si>
  <si>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</si>
  <si>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ANEL BORRACHA, PARA TUBO PVC, REDE COLETOR ESGOTO, DN 150 MM (NBR 7362)</t>
  </si>
  <si>
    <t>TUBO PVC CORRUGADO, PAREDE DUPLA, JE, DN 150 MM, REDE COLETORA ESGOTO</t>
  </si>
  <si>
    <t>ANEL BORRACHA, PARA TUBO PVC, REDE COLETOR ESGOTO, DN 200 MM (NBR 7362)</t>
  </si>
  <si>
    <t>TUBO PVC CORRUGADO, PAREDE DUPLA, JE, DN 200 MM, REDE COLETORA ESGOTO</t>
  </si>
  <si>
    <t>ANEL BORRACHA, PARA TUBO PVC, REDE COLETOR ESGOTO, DN 250 MM (NBR 7362)</t>
  </si>
  <si>
    <t>TUBO PVC CORRUGADO, PAREDE DUPLA, JE, DN 250 MM, REDE COLETORA ESGOTO</t>
  </si>
  <si>
    <t>ANEL BORRACHA, PARA TUBO, PVC REDE COLETOR ESGOTO, DN 300 MM (NBR 7362)</t>
  </si>
  <si>
    <t>TUBO PVC CORRUGADO, PAREDE DUPLA, JE, DN 300 MM, REDE COLETORA ESGOTO</t>
  </si>
  <si>
    <t>ANEL BORRACHA, PARA TUBO PVC, REDE COLETOR ESGOTO, DN 350 MM (NBR 7362)</t>
  </si>
  <si>
    <t>TUBO PVC CORRUGADO, PAREDE DUPLA, JE, DN 350 MM, REDE COLETORA ESGOTO</t>
  </si>
  <si>
    <t>ANEL BORRACHA, PARA TUBO PVC, REDE COLETOR ESGOTO, DN 400 MM (NBR 7362)</t>
  </si>
  <si>
    <t>TUBO PVC CORRUGADO, PAREDE DUPLA, JE, DN 400 MM, REDE COLETORA ESGOTO</t>
  </si>
  <si>
    <t>TUBO CORRUGADO PEAD, PAREDE DUPLA, INTERNA LISA, JEI, DN/DI 600 MM, PARA SANEAMENTO</t>
  </si>
  <si>
    <t>ARGAMASSA TRAÇO 1:3 (EM VOLUME DE CIMENTO E AREIA MÉDIA ÚMIDA), PREPARO MANUAL. AF_08/2019</t>
  </si>
  <si>
    <t>M3</t>
  </si>
  <si>
    <t>TUBO CORRUGADO PEAD, PAREDE DUPLA, INTERNA LISA, JEI, DN/DI 250 MM, PARA SANEAMENTO</t>
  </si>
  <si>
    <t>TUBO CORRUGADO PEAD, PAREDE DUPLA, INTERNA LISA, JEI, DN/DI 300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</si>
  <si>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</si>
  <si>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</si>
  <si>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</si>
  <si>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TUBO DE CONCRETO ARMADO PARA ESGOTO SANITARIO, CLASSE EA-2, COM ENCAIXE PONTA E BOLSA, COM JUNTA ELASTICA, DIAMETRO NOMINAL DE 300 MM</t>
  </si>
  <si>
    <t>ANEL DE VEDACAO/JUNTA ELASTICA, H = *16* MM, PARA TUBO DE CONCRETO DN 300 MM</t>
  </si>
  <si>
    <t>MONTADOR (TUBO AÇO/EQUIPAMENTOS) COM ENCARGOS COMPLEMENTARES</t>
  </si>
  <si>
    <t>TUBO DE CONCRETO ARMADO PARA ESGOTO SANITARIO, CLASSE EA-2, COM ENCAIXE PONTA E BOLSA, COM JUNTA ELASTICA, DIAMETRO NOMINAL DE 400 MM</t>
  </si>
  <si>
    <t>ANEL DE VEDACAO/JUNTA ELASTICA, H = *16* MM, PARA TUBO DE CONCRETO DN 400 MM</t>
  </si>
  <si>
    <t>TUBO DE CONCRETO ARMADO PARA ESGOTO SANITARIO, CLASSE EA-2, COM ENCAIXE PONTA E BOLSA, COM JUNTA ELASTICA, DIAMETRO NOMINAL DE 500 MM</t>
  </si>
  <si>
    <t>ANEL DE VEDACAO/JUNTA ELASTICA, H = *16* MM, PARA TUBO DE CONCRETO DN 500 MM</t>
  </si>
  <si>
    <t>TUBO DE CONCRETO ARMADO PARA ESGOTO SANITARIO, CLASSE EA-2, COM ENCAIXE PONTA E BOLSA, COM JUNTA ELASTICA, DIAMETRO NOMINAL DE 600 MM</t>
  </si>
  <si>
    <t>ANEL DE VEDACAO/JUNTA ELASTICA, H = *16* MM, PARA TUBO DE CONCRETO DN 600 MM</t>
  </si>
  <si>
    <t>TUBO DE CONCRETO ARMADO PARA ESGOTO SANITARIO, CLASSE EA-2, COM ENCAIXE PONTA E BOLSA, COM JUNTA ELASTICA, DIAMETRO NOMINAL DE 700 MM</t>
  </si>
  <si>
    <t>ANEL DE VEDACAO/JUNTA ELASTICA, H = *18* MM, PARA TUBO DE CONCRETO DN 700 MM</t>
  </si>
  <si>
    <t>TUBO DE CONCRETO ARMADO PARA ESGOTO SANITARIO, CLASSE EA-2, COM ENCAIXE PONTA E BOLSA, COM JUNTA ELASTICA, DIAMETRO NOMINAL DE 800 MM</t>
  </si>
  <si>
    <t>ANEL DE VEDACAO/JUNTA ELASTICA, H = *19* MM, PARA TUBO DE CONCRETO DN 800 MM</t>
  </si>
  <si>
    <t>TUBO DE CONCRETO ARMADO PARA ESGOTO SANITARIO, CLASSE EA-2, COM ENCAIXE PONTA E BOLSA, COM JUNTA ELASTICA, DIAMETRO NOMINAL DE 900 MM</t>
  </si>
  <si>
    <t>ANEL DE VEDACAO/JUNTA ELASTICA, H = *19* MM, PARA TUBO DE CONCRETO DN 900 MM</t>
  </si>
  <si>
    <t>TUBO DE CONCRETO ARMADO PARA ESGOTO SANITARIO, CLASSE EA-2, COM ENCAIXE PONTA E BOLSA, COM JUNTA ELASTICA, DIAMETRO NOMINAL DE 1000 MM</t>
  </si>
  <si>
    <t>ANEL DE VEDACAO/JUNTA ELASTICA, H = *21* MM, PARA TUBO DE CONCRETO DN 1000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</si>
  <si>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</si>
  <si>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</si>
  <si>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 600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</si>
  <si>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</si>
  <si>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</si>
  <si>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</si>
  <si>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1000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</si>
  <si>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</si>
  <si>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</si>
  <si>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300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</si>
  <si>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</si>
  <si>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</si>
  <si>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</si>
  <si>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FECHADURA DE EMBUTIR PARA PORTA EXTERNA / ENTRADA, MAQUINA 40 MM, COM CILINDRO, MACANETA ALAVANCA E ESPELHO EM METAL CROMADO - NIVEL SEGURANCA MEDIO - COMPLETA</t>
  </si>
  <si>
    <t>CJ</t>
  </si>
  <si>
    <t>FECHADURA DE EMBUTIR PARA PORTA DE BANHEIRO, TIPO TRANQUETA, MAQUINA 40 MM, MACANETAS ALAVANCA E ROSETAS REDONDAS EM METAL CROMADO - NIVEL SEGURANCA MEDIO - COMPLETA</t>
  </si>
  <si>
    <t>EXTINTOR DE INCENDIO PORTATIL COM CARGA DE AGUA PRESSURIZADA DE 10 L, CLASSE A</t>
  </si>
  <si>
    <t>EXTINTOR DE INCENDIO PORTATIL COM CARGA DE PO QUIMICO SECO (PQS) DE 4 KG, CLASSE BC</t>
  </si>
  <si>
    <t>FORRO DE PVC LISO, BRANCO, REGUA DE 10 CM, ESPESSURA DE 8 MM A 10 MM (COM COLOCACAO / SEM ESTRUTURA METALICA)</t>
  </si>
  <si>
    <t>M2</t>
  </si>
  <si>
    <t>74130/1</t>
  </si>
  <si>
    <t>DISJUNTOR TERMOMAGNETICO MONOPOLAR PADRAO NEMA (AMERICANO) 10 A 30A 240V, FORNECIMENTO E INSTALACAO</t>
  </si>
  <si>
    <t>QUADRO DE DISTRIBUICAO DE ENERGIA EM CHAPA DE ACO GALVANIZADO, PARA 12 DISJUNTORES TERMOMAGNETICOS MONOPOLARES, COM BARRAMENTO TRIFASICO E NEUTRO - FORNECIMENTO E INSTALACAO</t>
  </si>
  <si>
    <t>VASO SANITÁRIO SIFONADO COM CAIXA ACOPLADA LOUÇA BRANCA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</si>
  <si>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</si>
  <si>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</si>
  <si>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MASSA ÚNICA, PARA RECEBIMENTO DE PINTURA, EM ARGAMASSA TRAÇO 1:2:8, PREPARO MANUAL, APLICADA MANUALMENTE EM FACES INTERNAS DE PAREDES, ESPESSURA DE 10MM, COM EXECUÇÃO DE TALISCAS. AF_06/2014</t>
  </si>
  <si>
    <t>EMBOÇO OU MASSA ÚNICA EM ARGAMASSA TRAÇO 1:2:8, PREPARO MANUAL, APLICADA MANUALMENTE EM PANOS DE FACHADA COM PRESENÇA DE VÃOS, ESPESSURA DE 25 MM. AF_06/2014</t>
  </si>
  <si>
    <t>CHAPISCO APLICADO EM ALVENARIAS E ESTRUTURAS DE CONCRETO INTERNAS, COM ROLO PARA TEXTURA ACRÍLICA. ARGAMASSA INDUSTRIALIZADA COM PREPARO EM MISTURADOR 300 KG. AF_06/2014</t>
  </si>
  <si>
    <t>CHAPISCO APLICADO EM ALVENARIA (COM PRESENÇA DE VÃOS) E ESTRUTURAS DE CONCRETO DE FACHADA, COM ROLO PARA TEXTURA ACRÍLICA. ARGAMASSA INDUSTRIALIZADA COM PREPARO EM MISTURADOR 300 KG. AF_06/2014</t>
  </si>
  <si>
    <t>APLICAÇÃO MANUAL DE PINTURA COM TINTA LÁTEX PVA EM PAREDES, DUAS DEMÃOS.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</si>
  <si>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</si>
  <si>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</si>
  <si>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</si>
  <si>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CAIXA SIFONADA, PVC, DN 100 X 100 X 50 MM, FORNECIDA E INSTALADA EM RAMAIS DE ENCAMINHAMENTO DE ÁGUA PLUVIAL.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</si>
  <si>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</si>
  <si>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</si>
  <si>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100 MM, FORNECIDO E INSTALADO EM RAMAL DE DESCARGA OU RAMAL DE ESGOTO SANITÁRIO.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</si>
  <si>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</si>
  <si>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</si>
  <si>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</si>
  <si>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</si>
  <si>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</si>
  <si>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100 X 100 MM, JUNTA ELÁSTICA, FORNECIDO E INSTALADO EM RAMAL DE DESCARGA OU RAMAL DE ESGOTO SANITÁRIO. AF_12/2014</t>
  </si>
  <si>
    <t>PONTO DE CONSUMO TERMINAL DE ÁGUA FRIA (SUBRAMAL) COM TUBULAÇÃO DE PVC, DN 25 MM, INSTALADO EM RAMAL DE ÁGUA, INCLUSOS RASGO E CHUMBAMENTO EM ALVENARIA. AF_12/2014</t>
  </si>
  <si>
    <t>RASGO EM ALVENARIA PARA RAMAIS/ DISTRIBUIÇÃO COM DIAMETROS MENORES OU IGUAIS A 40 MM. AF_05/2015</t>
  </si>
  <si>
    <t>RASGO EM ALVENARIA PARA ELETRODUTOS COM DIAMETROS MENORES OU IGUAIS A 40 MM. AF_05/2015</t>
  </si>
  <si>
    <t>QUEBRA EM ALVENARIA PARA INSTALAÇÃO DE CAIXA DE TOMADA (4X4 OU 4X2). AF_05/2015</t>
  </si>
  <si>
    <t>QUEBRA EM ALVENARIA PARA INSTALAÇÃO DE QUADRO DISTRIBUIÇÃO PEQUENO (19X25 CM). AF_05/2015</t>
  </si>
  <si>
    <t>CHUMBAMENTO LINEAR EM ALVENARIA PARA RAMAIS/DISTRIBUIÇÃO COM DIÂMETROS MENORES OU IGUAIS A 40 MM. AF_05/2015</t>
  </si>
  <si>
    <t>PORTA DE MADEIRA PARA PINTURA, SEMI-OCA (LEVE OU MÉDIA), 60X210CM, ESPESSURA DE 3,5CM, INCLUSO DOBRADIÇAS - FORNECIMENTO E INSTALAÇÃO. AF_12/2019</t>
  </si>
  <si>
    <t>PORTA DE MADEIRA PARA PINTURA, SEMI-OCA (LEVE OU MÉDIA), 80X210CM, ESPESSURA DE 3,5CM, INCLUSO DOBRADIÇAS - FORNECIMENTO E INSTALAÇÃO. AF_12/2019</t>
  </si>
  <si>
    <t>FIXAÇÃO DE TUBOS HORIZONTAIS DE PVC, CPVC OU COBRE DIÂMETROS MENORES OU IGUAIS A 40 MM OU ELETROCALHAS ATÉ 150MM DE LARGURA, COM ABRAÇADEIRA METÁLICA RÍGIDA TIPO D 1/2, FIXADA EM PERFILADO EM LAJE. AF_05/2015</t>
  </si>
  <si>
    <t>PORTA EM ALUMÍNIO DE ABRIR TIPO VENEZIANA COM GUARNIÇÃO, FIXAÇÃO COM PARAFUSOS - FORNECIMENTO E INSTALAÇÃO. AF_12/2019</t>
  </si>
  <si>
    <t>ELETRODUTO FLEXÍVEL CORRUGADO, PVC, DN 20 MM (1/2"), PARA CIRCUITOS TERMINAIS, INSTALADO EM FORRO - FORNECIMENTO E INSTALAÇÃO. AF_12/2015</t>
  </si>
  <si>
    <t>ELETRODUTO FLEXÍVEL CORRUGADO, PVC, DN 20 MM (1/2"), PARA CIRCUITOS TERMINAIS, INSTALADO EM PAREDE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</si>
  <si>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</si>
  <si>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</si>
  <si>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</si>
  <si>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</si>
  <si>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</si>
  <si>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</si>
  <si>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</si>
  <si>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SUPORTE PARAFUSADO COM PLACA DE ENCAIXE 4" X 2" ALTO (2,00 M DO PISO) PARA PONTO ELÉTRICO - FORNECIMENTO E INSTALAÇÃO. AF_12/2015</t>
  </si>
  <si>
    <t>TOMADA BAIXA DE EMBUTIR (1 MÓDULO), 2P+T 10 A, INCLUINDO SUPORTE E PLACA - FORNECIMENTO E INSTALAÇÃO. AF_12/2015</t>
  </si>
  <si>
    <t>TOMADA BAIXA DE EMBUTIR (2 MÓDULOS), 2P+T 10 A, INCLUINDO SUPORTE E PLACA - FORNECIMENTO E INSTALAÇÃO. AF_12/2015</t>
  </si>
  <si>
    <t>INTERRUPTOR SIMPLES (1 MÓDULO) COM 1 TOMADA DE EMBUTIR 2P+T 10 A, INCLUINDO SUPORTE E PLACA - FORNECIMENTO E INSTALAÇÃO. AF_12/2015</t>
  </si>
  <si>
    <t>TRAMA DE MADEIRA COMPOSTA POR TERÇAS PARA TELHADOS DE ATÉ 2 ÁGUAS PARA TELHA ONDULADA DE FIBROCIMENTO, METÁLICA, PLÁSTICA OU TERMOACÚSTICA, INCLUSO TRANSPORTE VERTICAL. AF_07/2019</t>
  </si>
  <si>
    <t>CABO DE COBRE FLEXÍVEL ISOLADO, 16 MM², ANTI-CHAMA 450/750 V, PARA DISTRIBUIÇÃO - FORNECIMENTO E INSTALAÇÃO. AF_12/2015</t>
  </si>
  <si>
    <t>CINTA DE AMARRAÇÃO DE ALVENARIA MOLDADA IN LOCO COM UTILIZAÇÃO DE BLOCOS CANALETA. AF_03/2016</t>
  </si>
  <si>
    <t>ESCAVAÇÃO MANUAL DE VALA COM PROFUNDIDADE MENOR OU IGUAL A 1,30 M. AF_03/2016</t>
  </si>
  <si>
    <t>TELHAMENTO COM TELHA ONDULADA DE FIBROCIMENTO E = 6 MM, COM RECOBRIMENTO LATERAL DE 1 1/4 DE ONDA PARA TELHADO COM INCLINAÇÃO MÁXIMA DE 10°, COM ATÉ 2 ÁGUAS, INCLUSO IÇAMENTO. AF_07/2019</t>
  </si>
  <si>
    <t>JANELA DE AÇO TIPO BASCULANTE PARA VIDROS, COM BATENTE, FERRAGENS E PINTURA ANTICORROSIVA. EXCLUSIVE VIDROS, ACABAMENTO, ALIZAR E CONTRAMARCO. FORNECIMENTO E INSTALAÇÃO. AF_12/2019</t>
  </si>
  <si>
    <t>LASTRO DE CONCRETO MAGRO, APLICADO EM PISOS OU RADIERS, ESPESSURA DE 3 CM. AF_07/2016</t>
  </si>
  <si>
    <t>LASTRO DE CONCRETO MAGRO, APLICADO EM PISOS OU RADIERS, ESPESSURA DE 5 CM. AF_07/2016</t>
  </si>
  <si>
    <t>HASTE DE ATERRAMENTO 5/8 PARA SPDA - FORNECIMENTO E INSTALAÇÃO. AF_12/2017</t>
  </si>
  <si>
    <t>REATERRO MANUAL APILOADO COM SOQUETE. AF_10/2017</t>
  </si>
  <si>
    <t>LUMINÁRIA TIPO CALHA, DE SOBREPOR, COM 2 LÂMPADAS TUBULARES FLUORESCENTES DE 36 W, COM REATOR DE PARTIDA RÁPIDA - FORNECIMENTO E INSTALAÇÃO. AF_02/2020</t>
  </si>
  <si>
    <t>LUMINÁRIA TIPO SPOT, DE SOBREPOR, COM 1 LÂMPADA FLUORESCENTE DE 15 W, SEM REATOR - FORNECIMENTO E INSTALAÇÃO. AF_02/2020</t>
  </si>
  <si>
    <t>LÂMPADA COMPACTA FLUORESCENTE DE 15 W, BASE E27 - FORNECIMENTO E INSTALAÇÃO. AF_02/2020</t>
  </si>
  <si>
    <t>LÂMPADA COMPACTA FLUORESCENTE DE 20 W, BASE E27 - FORNECIMENTO E INSTALAÇÃO. AF_02/2020</t>
  </si>
  <si>
    <t>CAIXA ENTERRADA ELÉTRICA RETANGULAR, EM ALVENARIA COM TIJOLOS CERÂMICOS MACIÇOS, FUNDO COM BRITA, DIMENSÕES INTERNAS: 0,3X0,3X0,3 M. AF_05/2018</t>
  </si>
  <si>
    <t>CAIXA ENTERRADA HIDRÁULICA RETANGULAR, EM ALVENARIA COM BLOCOS DE CONCRETO, DIMENSÕES INTERNAS: 0,6X0,6X0,6 M PARA REDE DE ESGOTO. AF_05/2018</t>
  </si>
  <si>
    <t>CABO TELEFÔNICO CCI-50 4 PARES, SEM BLINDAGEM, INSTALADO EM DISTRIBUIÇÃO DE EDIFICAÇÃO RESIDENCIAL - FORNECIMENTO E INSTALAÇÃO. AF_11/2019</t>
  </si>
  <si>
    <t>CAIXA DE PASSAGEM PARA TELEFONE 15X15X10CM (SOBREPOR), FORNECIMENTO E INSTALACAO. AF_11/2019</t>
  </si>
  <si>
    <t>JANELA DE MADEIRA - CEDRINHO/ANGELIM OU EQUIVALENTE DA REGIÃO - DE ABRIR COM 4 FOLHAS (2 VENEZIANAS E 2 GUILHOTINAS PARA VIDRO), COM BATENTE, ALIZAR E FERRAGENS. EXCLUSIVE VIDROS, ACABAMENTO E CONTRAMARCO. FORNECIMENTO E INSTALAÇÃO. AF_12/2019</t>
  </si>
  <si>
    <t>ALVENARIA DE EMBASAMENTO COM BLOCO ESTRUTURAL DE CONCRETO, DE 14X19X29CM E ARGAMASSA DE ASSENTAMENTO COM PREPARO EM BETONEIRA. AF_05/2020</t>
  </si>
  <si>
    <t>FIXAÇÃO DE TUBOS VERTICAIS DE PPR DIÂMETROS MENORES OU IGUAIS A 40 MM COM ABRAÇADEIRA METÁLICA RÍGIDA TIPO D 1/2", FIXADA EM PERFILADO EM ALVENARIA. AF_05/2015</t>
  </si>
  <si>
    <t>ELETRODUTO RÍGIDO ROSCÁVEL, PVC, DN 20 MM (1/2"), PARA CIRCUITOS TERMINAIS, INSTALADO EM FORRO - FORNECIMENTO E INSTALAÇÃO. AF_12/2015</t>
  </si>
  <si>
    <t>ELETRODUTO RÍGIDO ROSCÁVEL, PVC, DN 20 MM (1/2"), PARA CIRCUITOS TERMINAIS, INSTALADO EM PAREDE - FORNECIMENTO E INSTALAÇÃO. AF_12/2015</t>
  </si>
  <si>
    <t>CURVA 90 GRAUS PARA ELETRODUTO, PVC, ROSCÁVEL, DN 20 MM (1/2"), PARA CIRCUITOS TERMINAIS, INSTALADA EM PAREDE - FORNECIMENTO E INSTALAÇÃO. AF_12/2015</t>
  </si>
  <si>
    <t>CONDULETE DE PVC, TIPO B, PARA ELETRODUTO DE PVC SOLDÁVEL DN 25 MM (3/4''), APARENTE - FORNECIMENTO E INSTALAÇÃO. AF_11/2016</t>
  </si>
  <si>
    <t>CONDULETE DE PVC, TIPO LB, PARA ELETRODUTO DE PVC SOLDÁVEL DN 25 MM (3/4''), APARENTE - FORNECIMENTO E INSTALAÇÃO. AF_11/2016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</si>
  <si>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</si>
  <si>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</si>
  <si>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</si>
  <si>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</si>
  <si>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</si>
  <si>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</si>
  <si>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</si>
  <si>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</si>
  <si>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CAIBRO DE MADEIRA NAO APARELHADA 5 X 5 CM (2 X 2 ") PINUS, MISTA OU EQUIVALENTE DA REGIAO</t>
  </si>
  <si>
    <t>TABUA DE MADEIRA NAO APARELHADA *2,5 X 20* CM, CEDRINHO OU EQUIVALENTE DA REGIAO</t>
  </si>
  <si>
    <t>FECHO / TRINCO / FERROLHO FIO REDONDO, DE SOBREPOR, 8", EM ACO GALVANIZADO / ZINCADO</t>
  </si>
  <si>
    <t>QUADRO DE DISTRIBUICAO DE ENERGIA P/ 6 DISJUNTORES TERMOMAGNETICOS MONOPOLARES SEM BARRAMENTO, DE EMBUTIR, EM PVC - FORNECIMENTO E INSTALACAO</t>
  </si>
  <si>
    <t>CARPINTEIRO DE FORMAS COM ENCARGOS COMPLEMENTARES</t>
  </si>
  <si>
    <t>INTERRUPTOR SIMPLES (1 MÓDULO) COM 2 TOMADAS DE EMBUTIR 2P+T 10 A, INCLUINDO SUPORTE E PLACA - FORNECIMENTO E INSTALAÇÃO. AF_12/2015</t>
  </si>
  <si>
    <t>EMBOÇO OU MASSA ÚNICA EM ARGAMASSA TRAÇO 1:2:8, PREPARO MANUAL, APLICADA MANUALMENTE EM PANOS CEGOS DE FACHADA (SEM PRESENÇA DE VÃOS), ESPESSURA DE 25 MM. AF_06/2014</t>
  </si>
  <si>
    <t>CHAPISCO APLICADO EM ALVENARIA (SEM PRESENÇA DE VÃOS) E ESTRUTURAS DE CONCRETO DE FACHADA, COM ROLO PARA TEXTURA ACRÍLICA. ARGAMASSA INDUSTRIALIZADA COM PREPARO EM MISTURADOR 300 KG. AF_06/2014</t>
  </si>
  <si>
    <t>TELA PLASTICA TECIDA LISTRADA BRANCA E LARANJA, TIPO GUARDA CORPO, EM POLIETILENO MONOFILADO, ROLO 1,20 X 50 M (L X C)</t>
  </si>
  <si>
    <t>CAIXA DE GORDURA SIMPLES, CIRCULAR, EM CONCRETO PRÉ-MOLDADO, DIÂMETRO INTERNO = 0,4 M, ALTURA INTERNA = 0,4 M. AF_05/2018</t>
  </si>
  <si>
    <t>CAIBRO DE MADEIRA NAO APARELHADA 5 X 5 CM, CEDRINHO OU EQUIVALENTE DA REGIAO</t>
  </si>
  <si>
    <t>JUNCAO SIMPLES, PVC, DN 100 X 50 MM, SERIE NORMAL PARA ESGOTO PREDIAL</t>
  </si>
  <si>
    <t>JUNCAO SIMPLES, PVC, 45 GRAUS, DN 100 X 100 MM, SERIE NORMAL PARA ESGOTO PREDIAL</t>
  </si>
  <si>
    <t>!EM PROCESSO DE DESATIVACAO! PORTA DE MADEIRA, FOLHA LEVE (NBR 15930), E = 35 MM, NUCLEO COLMEIA, CAPA LISA EM HDF, ACABAMENTO MELAMINICO EM PADRAO MADEIRA</t>
  </si>
  <si>
    <t>MICTORIO COLETIVO ACO INOX (AISI 304), E = 0,8 MM, DE *100 X 40 X 30* CM (C X A X P)</t>
  </si>
  <si>
    <t>CAIXA SIFONADA PVC, 150 X 150 X 50 MM, COM GRELHA QUADRADA BRANCA (NBR 5688)</t>
  </si>
  <si>
    <t>VALVULA DE DESCARGA EM METAL CROMADO PARA MICTORIO COM ACIONAMENTO POR PRESSAO E FECHAMENTO AUTOMATICO</t>
  </si>
  <si>
    <t>RALO SIFONADO, PVC, DN 100 X 40 MM, JUNTA SOLDÁVEL, FORNECIDO E INSTALADO EM RAMAL DE DESCARGA OU EM RAMAL DE ESGOTO SANITÁRIO. AF_12/2014</t>
  </si>
  <si>
    <t>KIT DE REGISTRO DE PRESSÃO BRUTO DE LATÃO ¾", INCLUSIVE CONEXÕES, ROSCÁVEL, INSTALADO EM RAMAL DE ÁGUA FRIA - FORNECIMENTO E INSTALAÇÃO. AF_12/2014</t>
  </si>
  <si>
    <t>FECHADURA DE EMBUTIR PARA PORTA DE BANHEIRO, COMPLETA, ACABAMENTO PADRÃO POPULAR, INCLUSO EXECUÇÃO DE FURO - FORNECIMENTO E INSTALAÇÃO. AF_12/2019</t>
  </si>
  <si>
    <t>ELETRODUTO RÍGIDO ROSCÁVEL, PVC, DN 25 MM (3/4"), PARA CIRCUITOS TERMINAIS, INSTALADO EM FORRO - FORNECIMENTO E INSTALAÇÃO. AF_12/2015</t>
  </si>
  <si>
    <t>ELETRODUTO RÍGIDO ROSCÁVEL, PVC, DN 25 MM (3/4"), PARA CIRCUITOS TERMINAIS, INSTALADO EM PAREDE - FORNECIMENTO E INSTALAÇÃO. AF_12/2015</t>
  </si>
  <si>
    <t>LUVA PARA ELETRODUTO, PVC, ROSCÁVEL, DN 25 MM (3/4"), PARA CIRCUITOS TERMINAIS, INSTALADA EM FORRO - FORNECIMENTO E INSTALAÇÃO. AF_12/2015</t>
  </si>
  <si>
    <t>LUVA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</si>
  <si>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</si>
  <si>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INTERRUPTOR SIMPLES (2 MÓDULOS), 10A/250V, INCLUINDO SUPORTE E PLACA - FORNECIMENTO E INSTALAÇÃO. AF_12/2015</t>
  </si>
  <si>
    <t>INTERRUPTOR SIMPLES (3 MÓDULOS), 10A/250V, INCLUINDO SUPORTE E PLACA - FORNECIMENTO E INSTALAÇÃO. AF_12/2015</t>
  </si>
  <si>
    <t>PISO CIMENTADO, TRAÇO 1:3 (CIMENTO E AREIA), ACABAMENTO LISO, ESPESSURA 2,0 CM, PREPARO MECÂNICO DA ARGAMASSA. AF_06/2018</t>
  </si>
  <si>
    <t>CHUVEIRO ELÉTRICO COMUM CORPO PLÁSTICO, TIPO DUCHA  FORNECIMENTO E INSTALAÇÃO. AF_01/2020</t>
  </si>
  <si>
    <t>DIVISORIA, PLACA PRE-MOLDADA EM GRANILITE, MARMORITE OU GRANITINA, E = *3 CM</t>
  </si>
  <si>
    <t>ELETRODUTO FLEXÍVEL CORRUGADO, PVC, DN 25 MM (3/4"), PARA CIRCUITOS TERMINAIS, INSTALADO EM FORRO - FORNECIMENTO E INSTALAÇÃO. AF_12/2015</t>
  </si>
  <si>
    <t>ELETRODUTO FLEXÍVEL CORRUGADO, PVC, DN 25 MM (3/4"), PARA CIRCUITOS TERMINAIS, INSTALADO EM PAREDE - FORNECIMENTO E INSTALAÇÃO. AF_12/2015</t>
  </si>
  <si>
    <t>CAIXA D'AGUA EM POLIETILENO 1000 LITROS, COM TAMPA</t>
  </si>
  <si>
    <t>JOELHO 90 GRAUS, PVC, SOLDÁVEL, DN 25MM, INSTALADO EM RAMAL DE DISTRIBUIÇÃO DE ÁGUA - FORNECIMENTO E INSTALAÇÃO. AF_12/2014</t>
  </si>
  <si>
    <t>KIT DE REGISTRO DE GAVETA BRUTO DE LATÃO ¾", INCLUSIVE CONEXÕES, ROSCÁVEL, INSTALADO EM RAMAL DE ÁGUA FRIA - FORNECIMENTO E INSTALAÇÃO. AF_12/2014</t>
  </si>
  <si>
    <t>TUBO, PVC, SOLDÁVEL, DN 25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</si>
  <si>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</si>
  <si>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</si>
  <si>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TORNEIRA DE BOIA, ROSCÁVEL, 3/4 , FORNECIDA E INSTALADA EM RESERVAÇÃO DE ÁGUA. AF_06/2016</t>
  </si>
  <si>
    <t>ESTRUTURA DE MADEIRA PROVISÓRIA PARA SUPORTE DE CAIXA D ÁGUA ELEVADA DE 1000 LITROS. AF_05/2018_P</t>
  </si>
  <si>
    <t>CAIXA D'AGUA EM POLIETILENO 2000 LITROS, COM TAMPA</t>
  </si>
  <si>
    <t>ESTRUTURA DE MADEIRA PROVISÓRIA PARA SUPORTE DE CAIXA D ÁGUA ELEVADA DE 3000 LITROS. AF_05/2018_P</t>
  </si>
  <si>
    <t>TOMADA BAIXA DE EMBUTIR (1 MÓDULO), 2P+T 20 A, INCLUINDO SUPORTE E PLACA - FORNECIMENTO E INSTALAÇÃO. AF_12/2015</t>
  </si>
  <si>
    <t>INTERRUPTOR SIMPLES (2 MÓDULOS) COM 1 TOMADA DE EMBUTIR 2P+T 10 A, INCLUINDO SUPORTE E PLACA - FORNECIMENTO E INSTALAÇÃO. AF_12/2015</t>
  </si>
  <si>
    <t>TOMADA PARA TELEFONE RJ11 - FORNECIMENTO E INSTALAÇÃO. AF_11/2019</t>
  </si>
  <si>
    <t>LÂMPADA FLUORESCENTE ESPIRAL BRANCA 45 W, BASE E27 - FORNECIMENTO E INSTALAÇÃO. AF_02/2020</t>
  </si>
  <si>
    <t>!EM PROCESSO DE DESATIVACAO! CHAPA DE MADEIRA COMPENSADA RESINADA PARA FORMA DE CONCRETO, DE *2,2 X 1,1* M, E = 10 MM</t>
  </si>
  <si>
    <t>TABUA DE MADEIRA APARELHADA *2,5 X 30* CM, MACARANDUBA, ANGELIM OU EQUIVALENTE DA REGIAO</t>
  </si>
  <si>
    <t>PECA DE MADEIRA NAO APARELHADA *7,5 X 7,5* CM (3 X 3 ") MACARANDUBA, ANGELIM OU EQUIVALENTE DA REGIAO</t>
  </si>
  <si>
    <t>PREGO DE ACO POLIDO COM CABECA 18 X 27 (2 1/2 X 10)</t>
  </si>
  <si>
    <t>AJUDANTE DE CARPINTEIRO COM ENCARGOS COMPLEMENTARES</t>
  </si>
  <si>
    <t>SERRA CIRCULAR DE BANCADA COM MOTOR ELÉTRICO POTÊNCIA DE 5HP, COM COIFA PARA DISCO 10" - CHP DIURNO. AF_08/2015</t>
  </si>
  <si>
    <t>SERRA CIRCULAR DE BANCADA COM MOTOR ELÉTRICO POTÊNCIA DE 5HP, COM COIFA PARA DISCO 10" - CHI DIURNO. AF_08/2015</t>
  </si>
  <si>
    <t>CONCRETO MAGRO PARA LASTRO, TRAÇO 1:4,5:4,5 (CIMENTO/ AREIA MÉDIA/ BRITA 1) - PREPARO MANUAL. AF_07/2016</t>
  </si>
  <si>
    <t>TELHA TRAPEZOIDAL EM ACO ZINCADO, SEM PINTURA, ALTURA DE APROXIMADAMENTE 40 MM, ESPESSURA DE 0,50 MM E LARGURA UTIL DE 980 MM</t>
  </si>
  <si>
    <t>CHAPA DE MADEIRA COMPENSADA PLASTIFICADA PARA FORMA DE CONCRETO, DE 2,20 X 1,10 M, E = 12 MM</t>
  </si>
  <si>
    <t>TABUA DE MADEIRA APARELHADA *2,5 X 15* CM, MACARANDUBA, ANGELIM OU EQUIVALENTE DA REGIAO</t>
  </si>
  <si>
    <t>MADEIRA ROLICA TRATADA, EUCALIPTO OU EQUIVALENTE DA REGIAO, H = 2,2 M, D = 8 A 11 CM (PARA CERCA)</t>
  </si>
  <si>
    <t>CONCRETO USINADO BOMBEAVEL, CLASSE DE RESISTENCIA C20, COM BRITA 0 E 1, SLUMP = 100 +/- 20 MM, EXCLUI SERVICO DE BOMBEAMENTO (NBR 8953)</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</si>
  <si>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</si>
  <si>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</si>
  <si>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</si>
  <si>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</si>
  <si>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OPERADOR DE ESCAVADEIRA COM ENCARGOS COMPLEMENTARES</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</si>
  <si>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</si>
  <si>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</si>
  <si>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</si>
  <si>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</si>
  <si>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</si>
  <si>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</si>
  <si>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</si>
  <si>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</si>
  <si>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</si>
  <si>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MATERIAIS NA OPERAÇÃO. AF_06/2014</t>
  </si>
  <si>
    <t>OPERADOR DE ROLO COMPACTADOR COM ENCARGOS COMPLEMENTARES</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</si>
  <si>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</si>
  <si>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</si>
  <si>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GRADE DE DISCO CONTROLE REMOTO REBOCÁVEL, COM 24 DISCOS 24 X 6 MM COM PNEUS PARA TRANSPORTE - MANUTENÇÃO. AF_06/2014</t>
  </si>
  <si>
    <t>GRADE DE DISCO CONTROLE REMOTO REBOCÁVEL, COM 24 DISCOS 24 X 6 MM COM PNEUS PARA TRANSPORTE - DEPRECIAÇÃO. AF_06/2014</t>
  </si>
  <si>
    <t>GRADE DE DISCO CONTROLE REMOTO REBOCÁVEL, COM 24 DISCOS 24 X 6 MM COM PNEUS PARA TRANSPORTE - JUROS. AF_06/2014</t>
  </si>
  <si>
    <t>MARTELETE OU ROMPEDOR PNEUMÁTICO MANUAL, 28 KG, COM SILENCIADOR - MANUTENÇÃO. AF_07/2016</t>
  </si>
  <si>
    <t>OPERADOR DE MARTELETE OU MARTELETEIRO COM ENCARGOS COMPLEMENTARES</t>
  </si>
  <si>
    <t>MARTELETE OU ROMPEDOR PNEUMÁTICO MANUAL, 28 KG, COM SILENCIADOR - DEPRECIAÇÃO. AF_07/2016</t>
  </si>
  <si>
    <t>MARTELETE OU ROMPEDOR PNEUMÁTICO MANUAL, 28 KG, COM SILENCIADOR - JUROS. AF_07/2016</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</si>
  <si>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</si>
  <si>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MATERIAIS NA OPERAÇÃO. AF_06/2014</t>
  </si>
  <si>
    <t>MOTORISTA DE BASCULANTE COM ENCARGOS COMPLEMENTARES</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</si>
  <si>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</si>
  <si>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</si>
  <si>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</si>
  <si>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USINA DE CONCRETO FIXA, CAPACIDADE NOMINAL DE 90 A 120 M3/H, SEM SILO - MATERIAIS NA OPERAÇÃO. AF_07/2016</t>
  </si>
  <si>
    <t>USINA DE CONCRETO FIXA, CAPACIDADE NOMINAL DE 90 A 120 M3/H, SEM SILO - MANUTENÇÃO. AF_07/2016</t>
  </si>
  <si>
    <t>OPERADOR DE USINA DE ASFALTO, DE SOLOS OU DE CONCRETO COM ENCARGOS COMPLEMENTARES</t>
  </si>
  <si>
    <t>USINA DE CONCRETO FIXA, CAPACIDADE NOMINAL DE 90 A 120 M3/H, SEM SILO - DEPRECIAÇÃO. AF_07/2016</t>
  </si>
  <si>
    <t>USINA DE CONCRETO FIXA, CAPACIDADE NOMINAL DE 90 A 120 M3/H, SEM SILO - JUROS. AF_07/2016</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</si>
  <si>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</si>
  <si>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</si>
  <si>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MOTORISTA DE CAMINHÃO COM ENCARGOS COMPLEMENTARES</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</si>
  <si>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</si>
  <si>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</si>
  <si>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</si>
  <si>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</si>
  <si>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</si>
  <si>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OPERADOR DE PAVIMENTADORA COM ENCARGOS COMPLEMENTARES</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</si>
  <si>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</si>
  <si>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</si>
  <si>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</si>
  <si>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</si>
  <si>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</si>
  <si>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</si>
  <si>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</si>
  <si>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</si>
  <si>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</si>
  <si>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TRATORISTA COM ENCARGOS COMPLEMENTARES</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</si>
  <si>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</si>
  <si>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</si>
  <si>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</si>
  <si>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</si>
  <si>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TRATOR DE ESTEIRAS, POTÊNCIA 150 HP, PESO OPERACIONAL 16,7 T, COM RODA MOTRIZ ELEVADA E LÂMINA 3,18 M3 - MATERIAIS NA OPERAÇÃO.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</si>
  <si>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</si>
  <si>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</si>
  <si>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</si>
  <si>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347 HP, PESO OPERACIONAL 38,5 T, COM LÂMINA 8,70 M3 - MATERIAIS NA OPERAÇÃO.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</si>
  <si>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</si>
  <si>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</si>
  <si>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</si>
  <si>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</si>
  <si>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DEPRECIAÇÃO. AF_02/2016</t>
  </si>
  <si>
    <t>ROLO COMPACTADOR VIBRATÓRIO REBOCÁVEL, CILINDRO DE AÇO LISO, POTÊNCIA DE TRAÇÃO DE 65 CV, PESO 4,7 T, IMPACTO DINÂMICO 18,3 T, LARGURA DE TRABALHO 1,67 M - JUROS.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</si>
  <si>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</si>
  <si>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</si>
  <si>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</si>
  <si>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</si>
  <si>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</si>
  <si>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</si>
  <si>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</si>
  <si>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</si>
  <si>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</si>
  <si>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</si>
  <si>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</si>
  <si>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</si>
  <si>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</si>
  <si>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</si>
  <si>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</si>
  <si>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</si>
  <si>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</si>
  <si>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MATERIAIS NA OPERAÇÃO.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</si>
  <si>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</si>
  <si>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</si>
  <si>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</si>
  <si>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</si>
  <si>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</si>
  <si>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</si>
  <si>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</si>
  <si>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</si>
  <si>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</si>
  <si>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MATERIAIS NA OPERAÇÃO.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</si>
  <si>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</si>
  <si>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</si>
  <si>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</si>
  <si>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</si>
  <si>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</si>
  <si>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</si>
  <si>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</si>
  <si>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</si>
  <si>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</si>
  <si>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</si>
  <si>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MOTORISTA OPERADOR DE MUNCK COM ENCARGOS COMPLEMENTARES</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</si>
  <si>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</si>
  <si>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</si>
  <si>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</si>
  <si>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</si>
  <si>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</si>
  <si>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MOTONIVELADORA POTÊNCIA BÁSICA LÍQUIDA (PRIMEIRA MARCHA) 125 HP, PESO BRUTO 13032 KG, LARGURA DA LÂMINA DE 3,7 M - MANUTENÇÃO. AF_06/2014</t>
  </si>
  <si>
    <t>MOTONIVELADORA POTÊNCIA BÁSICA LÍQUIDA (PRIMEIRA MARCHA) 125 HP, PESO BRUTO 13032 KG, LARGURA DA LÂMINA DE 3,7 M - MATERIAIS NA OPERAÇÃO. AF_06/2014</t>
  </si>
  <si>
    <t>OPERADOR DE MOTONIVELADORA COM ENCARGOS COMPLEMENTARES</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</si>
  <si>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</si>
  <si>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</si>
  <si>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</si>
  <si>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</si>
  <si>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OPERADOR DE PÁ CARREGADEIRA COM ENCARGOS COMPLEMENTARES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</si>
  <si>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</si>
  <si>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</si>
  <si>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MATERIAIS NA OPERAÇÃO. AF_06/2014</t>
  </si>
  <si>
    <t>PÁ CARREGADEIRA SOBRE RODAS, POTÊNCIA 197 HP, CAPACIDADE DA CAÇAMBA 2,5 A 3,5 M3, PESO OPERACIONAL 18338 KG - MANUTENÇÃO.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</si>
  <si>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</si>
  <si>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</si>
  <si>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COMPRESSOR DE AR REBOCÁVEL, VAZÃO 189 PCM, PRESSÃO EFETIVA DE TRABALHO 102 PSI, MOTOR DIESEL, POTÊNCIA 63 CV - MANUTENÇÃO.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</si>
  <si>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</si>
  <si>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</si>
  <si>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</si>
  <si>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CAMINHÃO PIPA 6.000 L, PESO BRUTO TOTAL 13.000 KG, DISTÂNCIA ENTRE EIXOS 4,80 M, POTÊNCIA 189 CV INCLUSIVE TANQUE DE AÇO PARA TRANSPORTE DE ÁGUA, CAPACIDADE 6 M3 -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</si>
  <si>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</si>
  <si>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</si>
  <si>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</si>
  <si>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</si>
  <si>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</si>
  <si>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</si>
  <si>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</si>
  <si>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DE PNEUS ESTÁTICO, PRESSÃO VARIÁVEL, POTÊNCIA 111 HP, PESO SEM/COM LASTRO 9,5 / 26 T, LARGURA DE TRABALHO 1,90 M - MATERIAIS NA OPERAÇÃO. AF_07/2014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</si>
  <si>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</si>
  <si>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</si>
  <si>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</si>
  <si>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</si>
  <si>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</si>
  <si>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</si>
  <si>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</si>
  <si>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</si>
  <si>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</si>
  <si>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</si>
  <si>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</si>
  <si>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</si>
  <si>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</si>
  <si>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</si>
  <si>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</si>
  <si>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</si>
  <si>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TOCO, PESO BRUTO TOTAL 16.000 KG, CARGA ÚTIL MÁXIMA 11.130 KG, DISTÂNCIA ENTRE EIXOS 5,36 M, POTÊNCIA 185 CV, INCLUSIVE CAÇAMBA METÁLICA - IMPOSTOS E SEGUROS. AF_06/2014</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</si>
  <si>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</si>
  <si>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</si>
  <si>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</si>
  <si>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ROLO COMPACTADOR VIBRATÓRIO PÉ DE CARNEIRO PARA SOLOS, POTÊNCIA 80 HP, PESO OPERACIONAL SEM/COM LASTRO 7,4 / 8,8 T, LARGURA DE TRABALHO 1,68 M - MANUTENÇÃO.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</si>
  <si>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</si>
  <si>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</si>
  <si>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</si>
  <si>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</si>
  <si>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</si>
  <si>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</si>
  <si>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</si>
  <si>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</si>
  <si>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</si>
  <si>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</si>
  <si>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</si>
  <si>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</si>
  <si>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</si>
  <si>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</si>
  <si>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</si>
  <si>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</si>
  <si>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</si>
  <si>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</si>
  <si>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</si>
  <si>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</si>
  <si>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</si>
  <si>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</si>
  <si>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</si>
  <si>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</si>
  <si>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</si>
  <si>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</si>
  <si>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</si>
  <si>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</si>
  <si>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</si>
  <si>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</si>
  <si>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</si>
  <si>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</si>
  <si>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</si>
  <si>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</si>
  <si>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</si>
  <si>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</si>
  <si>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</si>
  <si>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</si>
  <si>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</si>
  <si>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</si>
  <si>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</si>
  <si>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</si>
  <si>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</si>
  <si>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</si>
  <si>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</si>
  <si>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</si>
  <si>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</si>
  <si>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</si>
  <si>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</si>
  <si>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</si>
  <si>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</si>
  <si>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</si>
  <si>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</si>
  <si>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</si>
  <si>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</si>
  <si>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</si>
  <si>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</si>
  <si>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</si>
  <si>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</si>
  <si>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</si>
  <si>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</si>
  <si>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</si>
  <si>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</si>
  <si>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</si>
  <si>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</si>
  <si>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</si>
  <si>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</si>
  <si>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</si>
  <si>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</si>
  <si>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MANUTENÇÃO. AF_06/2014</t>
  </si>
  <si>
    <t>TRATOR DE PNEUS, POTÊNCIA 85 CV, TRAÇÃO 4X4, PESO COM LASTRO DE 4.675 KG - MATERIAIS NA OPERAÇÃO. AF_06/2014</t>
  </si>
  <si>
    <t>TRATOR DE PNEUS, POTÊNCIA 85 CV, TRAÇÃO 4X4, PESO COM LASTRO DE 4.675 KG - DEPRECIAÇÃO. AF_06/2014</t>
  </si>
  <si>
    <t>TRATOR DE PNEUS, POTÊNCIA 85 CV, TRAÇÃO 4X4, PESO COM LASTRO DE 4.675 KG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</si>
  <si>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</si>
  <si>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</si>
  <si>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</si>
  <si>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</si>
  <si>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</si>
  <si>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</si>
  <si>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</si>
  <si>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</si>
  <si>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</si>
  <si>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</si>
  <si>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</si>
  <si>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</si>
  <si>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</si>
  <si>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</si>
  <si>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</si>
  <si>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</si>
  <si>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</si>
  <si>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</si>
  <si>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</si>
  <si>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</si>
  <si>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OPERADOR DE GUINDASTE COM ENCARGOS COMPLEMENTARES</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</si>
  <si>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</si>
  <si>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</si>
  <si>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</si>
  <si>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</si>
  <si>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</si>
  <si>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</si>
  <si>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</si>
  <si>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</si>
  <si>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</si>
  <si>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OPERADOR PARA BATE ESTACAS COM ENCARGOS COMPLEMENTARES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</si>
  <si>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</si>
  <si>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</si>
  <si>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</si>
  <si>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</si>
  <si>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</si>
  <si>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</si>
  <si>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</si>
  <si>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</si>
  <si>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</si>
  <si>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</si>
  <si>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</si>
  <si>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</si>
  <si>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</si>
  <si>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</si>
  <si>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</si>
  <si>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</si>
  <si>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</si>
  <si>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</si>
  <si>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</si>
  <si>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</si>
  <si>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</si>
  <si>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</si>
  <si>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OPERADOR DE MÁQUINAS E EQUIPAMENTOS COM ENCARGOS COMPLEMENTARES</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</si>
  <si>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</si>
  <si>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</si>
  <si>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</si>
  <si>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</si>
  <si>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</si>
  <si>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</si>
  <si>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</si>
  <si>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</si>
  <si>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</si>
  <si>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</si>
  <si>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</si>
  <si>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</si>
  <si>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</si>
  <si>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</si>
  <si>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</si>
  <si>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</si>
  <si>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</si>
  <si>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</si>
  <si>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</si>
  <si>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</si>
  <si>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</si>
  <si>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</si>
  <si>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</si>
  <si>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</si>
  <si>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</si>
  <si>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</si>
  <si>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</si>
  <si>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</si>
  <si>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</si>
  <si>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</si>
  <si>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</si>
  <si>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</si>
  <si>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</si>
  <si>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</si>
  <si>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</si>
  <si>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</si>
  <si>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</si>
  <si>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</si>
  <si>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</si>
  <si>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</si>
  <si>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</si>
  <si>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</si>
  <si>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</si>
  <si>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</si>
  <si>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</si>
  <si>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</si>
  <si>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</si>
  <si>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</si>
  <si>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</si>
  <si>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</si>
  <si>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</si>
  <si>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</si>
  <si>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</si>
  <si>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</si>
  <si>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</si>
  <si>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</si>
  <si>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</si>
  <si>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</si>
  <si>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</si>
  <si>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</si>
  <si>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</si>
  <si>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</si>
  <si>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</si>
  <si>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</si>
  <si>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</si>
  <si>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</si>
  <si>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</si>
  <si>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</si>
  <si>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</si>
  <si>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</si>
  <si>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</si>
  <si>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</si>
  <si>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</si>
  <si>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</si>
  <si>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</si>
  <si>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</si>
  <si>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</si>
  <si>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</si>
  <si>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</si>
  <si>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</si>
  <si>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</si>
  <si>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</si>
  <si>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</si>
  <si>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</si>
  <si>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</si>
  <si>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</si>
  <si>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</si>
  <si>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</si>
  <si>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</si>
  <si>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</si>
  <si>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</si>
  <si>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</si>
  <si>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MOTORISTA DE CAMINHÃO E CARRETA COM ENCARGOS COMPLEMENTARES</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</si>
  <si>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</si>
  <si>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</si>
  <si>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</si>
  <si>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</si>
  <si>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</si>
  <si>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</si>
  <si>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</si>
  <si>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</si>
  <si>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</si>
  <si>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</si>
  <si>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</si>
  <si>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</si>
  <si>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</si>
  <si>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</si>
  <si>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</si>
  <si>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</si>
  <si>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</si>
  <si>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</si>
  <si>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</si>
  <si>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</si>
  <si>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</si>
  <si>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</si>
  <si>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</si>
  <si>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</si>
  <si>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MOTORISTA DE VEIÍCULO LEVE COM ENCARGOS COMPLEMENTARES</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</si>
  <si>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</si>
  <si>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</si>
  <si>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</si>
  <si>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</si>
  <si>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</si>
  <si>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</si>
  <si>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</si>
  <si>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</si>
  <si>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</si>
  <si>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</si>
  <si>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</si>
  <si>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</si>
  <si>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</si>
  <si>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</si>
  <si>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</si>
  <si>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</si>
  <si>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</si>
  <si>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</si>
  <si>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</si>
  <si>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</si>
  <si>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</si>
  <si>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</si>
  <si>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</si>
  <si>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</si>
  <si>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</si>
  <si>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</si>
  <si>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</si>
  <si>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</si>
  <si>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</si>
  <si>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</si>
  <si>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</si>
  <si>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</si>
  <si>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</si>
  <si>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</si>
  <si>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</si>
  <si>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</si>
  <si>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</si>
  <si>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</si>
  <si>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OPERADOR DE GUINCHO COM ENCARGOS COMPLEMENTARES</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</si>
  <si>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</si>
  <si>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</si>
  <si>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</si>
  <si>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</si>
  <si>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</si>
  <si>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</si>
  <si>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</si>
  <si>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</si>
  <si>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</si>
  <si>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</si>
  <si>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</si>
  <si>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</si>
  <si>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</si>
  <si>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</si>
  <si>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OPERADOR JATO DE AREIA OU JATISTA COM ENCARGOS COMPLEMENTARES</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</si>
  <si>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</si>
  <si>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</si>
  <si>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</si>
  <si>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</si>
  <si>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</si>
  <si>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</si>
  <si>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</si>
  <si>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</si>
  <si>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</si>
  <si>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</si>
  <si>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</si>
  <si>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</si>
  <si>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</si>
  <si>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</si>
  <si>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</si>
  <si>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</si>
  <si>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</si>
  <si>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</si>
  <si>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</si>
  <si>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</si>
  <si>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</si>
  <si>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</si>
  <si>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</si>
  <si>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</si>
  <si>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MISTURADORA DE SOLOS, CAPACIDADE DE 200 A 500 TON/H, POTENCIA 75KW - MANUTENÇÃO.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</si>
  <si>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</si>
  <si>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</si>
  <si>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</si>
  <si>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</si>
  <si>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</si>
  <si>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</si>
  <si>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</si>
  <si>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OPERADOR DE DEMARCADORA DE FAIXAS COM ENCARGOS COMPLEMENTARES</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</si>
  <si>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</si>
  <si>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</si>
  <si>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</si>
  <si>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</si>
  <si>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</si>
  <si>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</si>
  <si>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</si>
  <si>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</si>
  <si>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</si>
  <si>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</si>
  <si>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</si>
  <si>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PINTOR COM ENCARGOS COMPLEMENTARES</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</si>
  <si>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</si>
  <si>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</si>
  <si>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</si>
  <si>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</si>
  <si>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</si>
  <si>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</si>
  <si>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</si>
  <si>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</si>
  <si>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</si>
  <si>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</si>
  <si>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</si>
  <si>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</si>
  <si>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</si>
  <si>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</si>
  <si>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</si>
  <si>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</si>
  <si>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</si>
  <si>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</si>
  <si>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</si>
  <si>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</si>
  <si>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</si>
  <si>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</si>
  <si>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</si>
  <si>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</si>
  <si>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</si>
  <si>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</si>
  <si>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</si>
  <si>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</si>
  <si>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</si>
  <si>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</si>
  <si>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</si>
  <si>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</si>
  <si>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</si>
  <si>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</si>
  <si>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</si>
  <si>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</si>
  <si>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</si>
  <si>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</si>
  <si>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</si>
  <si>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</si>
  <si>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</si>
  <si>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</si>
  <si>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</si>
  <si>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</si>
  <si>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</si>
  <si>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</si>
  <si>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</si>
  <si>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</si>
  <si>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</si>
  <si>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</si>
  <si>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</si>
  <si>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</si>
  <si>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</si>
  <si>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</si>
  <si>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</si>
  <si>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</si>
  <si>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</si>
  <si>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</si>
  <si>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</si>
  <si>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</si>
  <si>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</si>
  <si>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</si>
  <si>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</si>
  <si>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</si>
  <si>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</si>
  <si>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</si>
  <si>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</si>
  <si>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</si>
  <si>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</si>
  <si>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</si>
  <si>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</si>
  <si>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</si>
  <si>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</si>
  <si>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</si>
  <si>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</si>
  <si>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</si>
  <si>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</si>
  <si>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</si>
  <si>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</si>
  <si>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</si>
  <si>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</si>
  <si>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</si>
  <si>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</si>
  <si>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</si>
  <si>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</si>
  <si>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</si>
  <si>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</si>
  <si>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</si>
  <si>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</si>
  <si>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</si>
  <si>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</si>
  <si>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</si>
  <si>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</si>
  <si>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</si>
  <si>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</si>
  <si>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</si>
  <si>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</si>
  <si>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</si>
  <si>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</si>
  <si>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</si>
  <si>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</si>
  <si>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</si>
  <si>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</si>
  <si>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</si>
  <si>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</si>
  <si>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</si>
  <si>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</si>
  <si>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GRUPO GERADOR ESTACIONÁRIO, MOTOR DIESEL POTÊNCIA 170 KVA - JUROS. AF_02/2016</t>
  </si>
  <si>
    <t>ROLO COMPACTADOR PE DE CARNEIRO VIBRATORIO, POTENCIA 80 HP, PESO OPERACIONAL SEM/COM LASTRO 7,4/8,8 T, LARGURA DE TRABALHO 1,68 M</t>
  </si>
  <si>
    <t>ESCAVADEIRA HIDRAULICA SOBRE ESTEIRAS, CACAMBA 0,80M3, PESO OPERACIONAL 17T, POTENCIA BRUTA 111HP</t>
  </si>
  <si>
    <t>OLEO DIESEL COMBUSTIVEL COMUM</t>
  </si>
  <si>
    <t>GRADE DE DISCOS COM CONTROLE REMOTO, REBOCAVEL, COM 24 DISCOS 24" X 6 MM, COM PNEUS PARA TRANSPORTE</t>
  </si>
  <si>
    <t>RETROESCAVADEIRA SOBRE RODAS COM CARREGADEIRA, TRACAO 4 X 4, POTENCIA LIQUIDA 88 HP, PESO OPERACIONAL MINIMO DE 6674 KG, CAPACIDADE DA CARREGADEIRA DE 1,00 M3 E DA RETROESCAVADEIRA MINIMA DE 0,26 M3, PROFUNDIDADE DE ESCAVACAO MAXIMA DE 4,37 M</t>
  </si>
  <si>
    <t>RETROESCAVADEIRA SOBRE RODAS COM CARREGADEIRA, TRACAO 4 X 2, POTENCIA LIQUIDA 79 HP, PESO OPERACIONAL MINIMO DE 6570 KG, CAPACIDADE DA CARREGADEIRA DE 1,00 M3 E DA RETROESCAVADEIRA MINIMA DE 0,20 M3, PROFUNDIDADE DE ESCAVACAO MAXIMA DE 4,37 M</t>
  </si>
  <si>
    <t>ROLO COMPACTADOR VIBRATORIO DE UM CILINDRO, ACO LISO, POTENCIA 80 HP, PESO OPERACIONAL MAXIMO 8,1 T, IMPACTO DINAMICO 16,15/9,5 T, LARGURA TRABALHO 1,68 M</t>
  </si>
  <si>
    <t>MOTOBOMBA CENTRIFUGA, MOTOR A GASOLINA, POTENCIA 5,42 HP, BOCAIS 1 1/2" X 1", DIAMETRO ROTOR 143 MM HM/Q = 6 MCA / 16,8 M3/H A 38 MCA / 6,6 M3/H</t>
  </si>
  <si>
    <t>GASOLINA COMUM</t>
  </si>
  <si>
    <t>CACAMBA METALICA BASCULANTE COM CAPACIDADE DE 6 M3 (INCLUI MONTAGEM, NAO INCLUI CAMINHAO)</t>
  </si>
  <si>
    <t>CAMINHAO TOCO, PESO BRUTO TOTAL 16000 KG, CARGA UTIL MAXIMA 13071 KG, DISTANCIA ENTRE EIXOS 4,80 M, POTENCIA 230 CV (INCLUI CABINE E CHASSI, NAO INCLUI CARROCERIA)</t>
  </si>
  <si>
    <t>ENERGIA ELETRICA ATE 2000 KWH INDUSTRIAL, SEM DEMANDA</t>
  </si>
  <si>
    <t>KW/H</t>
  </si>
  <si>
    <t>CARROCERIA FIXA ABERTA DE MADEIRA PARA TRANSPORTE GERAL DE CARGA SECA DIMENSOES APROXIMADAS 2,5 X 7,00 X 0,50 M (INCLUI MONTAGEM, NAO INCLUI CAMINHAO)</t>
  </si>
  <si>
    <t>CAMINHAO TOCO, PESO BRUTO TOTAL 16000 KG, CARGA UTIL MAXIMA DE 10685 KG, DISTANCIA ENTRE EIXOS 4,8M, POTENCIA 189 CV (INCLUI CABINE E CHASSI, NAO INCLUI CARROCERIA)</t>
  </si>
  <si>
    <t>USINA MISTURADORA DE SOLOS, DOSADORES TRIPLOS, CALHA VIBRATORIA CAPACIDADE DE 200 A 500 T/H, POTENCIA DE 75 KW</t>
  </si>
  <si>
    <t>VIBROACABADORA DE ASFALTO SOBRE ESTEIRAS, LARG. PAVIMENT. 1,90 A 5,3 M, POT. 78 KW/105 HP, CAP. 450 T/H</t>
  </si>
  <si>
    <t>TRATOR DE PNEUS COM POTENCIA DE 85 CV, TRACAO 4 X 4, PESO COM LASTRO DE 4675 KG</t>
  </si>
  <si>
    <t>TRATOR DE ESTEIRAS, POTENCIA DE 100 HP, PESO OPERACIONAL DE 9,4 T, COM LAMINA COM CAPACIDADE DE 2,19 M3</t>
  </si>
  <si>
    <t>ROLO COMPACTADOR VIBRATORIO REBOCAVEL, CILINDRO DE ACO LISO, POTENCIA DE TRACAO DE 65 CV, PESO DE 4,7 T, IMPACTO DINAMICO TOTAL DE 18,3 T, LARGURA DO ROLO 1,67 M</t>
  </si>
  <si>
    <t>ROLO COMPACTADOR VIBRATORIO TANDEM, ACO LISO, POTENCIA 58 CV, PESO SEM/COM LASTRO 6,5/9,4 T, LARGURA DE TRABALHO 1,20 M</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</si>
  <si>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</si>
  <si>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PE DE CARNEIRO, COM CONTROLE REMOTO POR RADIO, POTENCIA 12,5 KW, PESO OPERACIONAL DE 1,675 T, LARGURA DE TRABALHO 0,85 M</t>
  </si>
  <si>
    <t>USINA DE LAMA ASFALTICA, PROD 30 A 50 T/H, SILO DE AGREGADO 7 M3, RESERVATORIOS PARA EMULSAO E AGUA DE 2,3 M3 CADA, MISTURADOR TIPO PUGG-MILL A SER MONTADO SOBRE CAMINHAO</t>
  </si>
  <si>
    <t>CAMINHAO TOCO, PESO BRUTO TOTAL 14300 KG, CARGA UTIL MAXIMA 9590 KG, DISTANCIA ENTRE EIXOS 4,76 M, POTENCIA 185 CV (INCLUI CABINE E CHASSI, NAO INCLUI CARROCERIA)</t>
  </si>
  <si>
    <t>TANQUE DE ACO CARBONO NAO REVESTIDO, PARA TRANSPORTE DE AGUA COM CAPACIDADE DE 10 M3, COM BOMBA CENTRIFUGA POR TOMADA DE FORCA, VAZAO MAXIMA *75* M3/H (INCLUI MONTAGEM, NAO INCLUI CAMINHAO)</t>
  </si>
  <si>
    <t>CAMINHAO TRUCADO, PESO BRUTO TOTAL 23000 KG, CARGA UTIL MAXIMA 15935 KG, DISTANCIA ENTRE EIXOS 4,80 M, POTENCIA 230 CV (INCLUI CABINE E CHASSI, NAO INCLUI CARROCERIA)</t>
  </si>
  <si>
    <t>ESPARGIDOR DE ASFALTO PRESSURIZADO, REBOCAVEL, TANQUE DE 2500 L, PNEUMATICO, COM MOTOR A GASOLINA 3,4HP</t>
  </si>
  <si>
    <t>MOTONIVELADORA POTENCIA BASICA LIQUIDA (PRIMEIRA MARCHA) 125 HP , PESO BRUTO 13843 KG, LARGURA DA LAMINA DE 3,7 M</t>
  </si>
  <si>
    <t>COMPRESSOR DE AR REBOCAVEL, VAZAO 189 PCM, PRESSAO EFETIVA DE TRABALHO 102 PSI, MOTOR DIESEL, POTENCIA 63 CV</t>
  </si>
  <si>
    <t>BOMBA SUBMERSIVEL, ELETRICA, TRIFASICA, POTENCIA 2,96 HP, DIAMETRO DO ROTOR 144 MM SEMIABERTO, BOCAL DE SAIDA DIAMETRO DE DUAS POLEGADAS, HM/Q = 2 M / 38,8 M3/H A 28 M / 5 M3/H</t>
  </si>
  <si>
    <t>TANQUE DE ASFALTO ESTACIONARIO COM SERPENTINA, CAPACIDADE 30.000 L</t>
  </si>
  <si>
    <t>ROLO COMPACTADOR DE PNEUS, ESTATICO, PRESSAO VARIAVEL, POTENCIA 111 HP, PESO SEM/COM LASTRO 9,5/26,0 T, LARGURA DE ROLAGEM 1,90 M</t>
  </si>
  <si>
    <t>MOTOBOMBA TRASH (PARA AGUA SUJA) AUTO ESCORVANTE, MOTOR GASOLINA DE 6,41 HP, DIAMETROS DE SUCCAO X RECALQUE: 3" X 3", HM/Q: 10/60 A 23/0</t>
  </si>
  <si>
    <t>ROLO COMPACTADOR PE DE CARNEIRO VIBRATORIO, POTENCIA 125 HP, PESO OPERACIONAL SEM/COM LASTRO 11,95/13,30 T, IMPACTO DINAMICO 38,5/22,5 T, LARGURA DE TRABALHO 2,15 M</t>
  </si>
  <si>
    <t>CAMINHAO TOCO, PESO BRUTO TOTAL 16000 KG, CARGA UTIL MAXIMA 11130 KG, DISTANCIA ENTRE EIXOS 5,36 M, POTENCIA 185 CV (INCLUI CABINE E CHASSI, NAO INCLUI CARROCERIA)</t>
  </si>
  <si>
    <t>TRATOR DE PNEUS COM POTENCIA DE 122 CV, TRACAO 4 X 4, PESO COM LASTRO DE 4510 KG</t>
  </si>
  <si>
    <t>USINA DE CONCRETO FIXA, CAPACIDADE NOMINAL DE 90 A 120 M3/H, SEM SILO</t>
  </si>
  <si>
    <t>VASSOURA MECANICA REBOCAVEL COM ESCOVA CILINDRICA LARGURA UTIL DE VARRIMENTO = 2,44M</t>
  </si>
  <si>
    <t>TRATOR DE ESTEIRAS, POTENCIA DE 170 HP, PESO OPERACIONAL DE 19 T, COM LAMINA COM CAPACIDADE DE 5,2 M3</t>
  </si>
  <si>
    <t>TRATOR DE ESTEIRAS, POTENCIA DE 150 HP, PESO OPERACIONAL DE 16,7 T, COM RODA MOTRIZ ELEVADA E LAMINA COM CONTATO DE 3,18M3</t>
  </si>
  <si>
    <t>TRATOR DE ESTEIRAS, POTENCIA DE 347 HP, PESO OPERACIONAL DE 38,5 T, COM LAMINA COM CAPACIDADE DE 8,70M3</t>
  </si>
  <si>
    <t>GRADE DE DISCOS MECANICA 20X24" COM 20 DISCOS 24" X 6MM COM PNEUS PARA TRANSPORTE</t>
  </si>
  <si>
    <t>PA CARREGADEIRA SOBRE RODAS, POTENCIA LIQUIDA 128 HP, CAPACIDADE DA CACAMBA DE 1,7 A 2,8 M3, PESO OPERACIONAL MAXIMO DE 11632 KG</t>
  </si>
  <si>
    <t>PA CARREGADEIRA SOBRE RODAS, POTENCIA LIQUIDA 197 HP, CAPACIDADE DA CACAMBA DE 2,5 A 3,5 M3, PESO OPERACIONAL MAXIMO DE 18338 KG</t>
  </si>
  <si>
    <t>MARTELO DEMOLIDOR PNEUMATICO MANUAL, PESO DE 28 KG, COM SILENCIADOR</t>
  </si>
  <si>
    <t>ENERGIA ELETRICA COMERCIAL, BAIXA TENSAO, RELATIVA AO CONSUMO DE ATE 100 KWH, INCLUINDO ICMS, PIS/PASEP E COFINS</t>
  </si>
  <si>
    <t>TANQUE DE ACO PARA TRANSPORTE DE AGUA COM CAPACIDADE DE 6 M3 (INCLUI MONTAGEM, NAO INCLUI CAMINHAO)</t>
  </si>
  <si>
    <t>CAMINHAO TOCO, PESO BRUTO TOTAL 13000 KG, CARGA UTIL MAXIMA 7925 KG, DISTANCIA ENTRE EIXOS 4,80 M, POTENCIA 189 CV (INCLUI CABINE E CHASSI, NAO INCLUI CARROCERIA)</t>
  </si>
  <si>
    <t>GRUPO GERADOR ESTACIONARIO, MOTOR DIESEL POTENCIA 170 KVA</t>
  </si>
  <si>
    <t>CARROCERIA FIXA ABERTA DE MADEIRA PARA TRANSPORTE GERAL DE CARGA SECA DIMENSOES APROXIMADAS 2,5 X 6,5 X 0,50 M (INCLUI MONTAGEM, NAO INCLUI CAMINHAO)</t>
  </si>
  <si>
    <t>CAMINHAO TOCO, PESO BRUTO TOTAL 14300 KG, CARGA UTIL MAXIMA 9710 KG, DISTANCIA ENTRE EIXOS 3,56 M, POTENCIA 185 CV (INCLUI CABINE E CHASSI, NAO INCLUI CARROCERIA)</t>
  </si>
  <si>
    <t>ESPARGIDOR DE ASFALTO PRESSURIZADO, TANQUE 6 M3 COM ISOLACAO TERMICA, AQUECIDO COM 2 MACARICOS, COM BARRA ESPARGIDORA 3,60 M, A SER MONTADO SOBRE CAMINHAO</t>
  </si>
  <si>
    <t>GRUPO DE SOLDAGEM C/ GERADOR A DIESEL 60 CV PARA SOLDA ELETRICA, SOBRE 04 RODAS, COM MOTOR 4 CILINDROS</t>
  </si>
  <si>
    <t>BETONEIRA CAPACIDADE NOMINAL 400 L, CAPACIDADE DE MISTURA 310 L, MOTOR A DIESEL POTENCIA 5 CV, SEM CARREGADOR</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</si>
  <si>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</si>
  <si>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</si>
  <si>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</si>
  <si>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1,5 M3/H, ALCANCE DA PROJECAO 30 ATE 60 M, MOTOR ELETRICO TRIFASICO</t>
  </si>
  <si>
    <t>PROJETOR DE ARGAMASSA, CAPACIDADE DE PROJECAO 2,0 M3/H, ALCANCE DA PROJECAO ATE 50 M, MOTOR ELETRICO TRIFASICO</t>
  </si>
  <si>
    <t>BETONEIRA CAPACIDADE NOMINAL 400 L, CAPACIDADE DE MISTURA 280 L, MOTOR ELETRICO TRIFASICO 220/380 V POTENCIA 2 CV, SEM CARREGADOR</t>
  </si>
  <si>
    <t>ESCAVADEIRA HIDRAULICA SOBRE ESTEIRAS, CACAMBA 0,80 M3, PESO OPERACIONAL 17,8 T, POTENCIA LIQUIDA 110 HP</t>
  </si>
  <si>
    <t>TRATOR DE ESTEIRAS, POTENCIA 125 HP, PESO OPERACIONAL DE 12,9 T, COM LAMINA COM CAPACIDADE DE 2,7 M3</t>
  </si>
  <si>
    <t>ESCAVADEIRA HIDRAULICA SOBRE ESTEIRAS COM CACAMBA DE 1,20 M3, PESO OPERACIONAL 21 T, POTENCIA BRUTA 155 HP</t>
  </si>
  <si>
    <t>TANQUE DE ASFALTO ESTACIONARIO COM MACARICO, CAPACIDADE 20.000 L</t>
  </si>
  <si>
    <t>BATE-ESTACAS POR GRAVIDADE, POTENCIA160 HP, PESO DO MARTELO ATE 3 TONELADAS</t>
  </si>
  <si>
    <t>BETONEIRA, CAPACIDADE NOMINAL 600 L, CAPACIDADE DE MISTURA 360L, MOTOR ELETRICO TRIFASICO 220/380V, POTENCIA 4CV, EXCLUSO CARREGADOR</t>
  </si>
  <si>
    <t>FRESADORA DE ASFALTO A FRIO SOBRE RODAS, LARG. FRESAGEM 1,00 M, POT. 155 KW/208 HP</t>
  </si>
  <si>
    <t>FRESADORA DE ASFALTO A FRIO SOBRE ESTEIRAS, LARG. FRESAGEM 2,00 M, POT. 410 KW/550 HP</t>
  </si>
  <si>
    <t>RECICLADORA DE ASFALTO A FRIO SOBRE RODAS, LARG. FRESAGEM 2,00 M, POT. 315 KW/422 HP</t>
  </si>
  <si>
    <t>VIBROACABADORA DE ASFALTO SOBRE ESTEIRAS, LARG. PAVIM. 2,13 M A 4,55 M, POT. 74 KW/ 100 HP, CAP. 400 T/ H</t>
  </si>
  <si>
    <t>GUINDAUTO HIDRAULICO, CAPACIDADE MAXIMA DE CARGA 6200 KG, MOMENTO MAXIMO DE CARGA 11,7 TM , ALCANCE MAXIMO HORIZONTAL 9,70 M, PARA MONTAGEM SOBRE CHASSI DE CAMINHAO PBT MINIMO 13000 KG (INCLUI MONTAGEM, NAO INCLUI CAMINHAO)</t>
  </si>
  <si>
    <t>GUINDASTE HIDRAULICO AUTOPROPELIDO, COM LANCA TELESCOPICA 28,80 M, CAPACIDADE MAXIMA 30 T, POTENCIA 97 KW, TRACAO 4 X 4</t>
  </si>
  <si>
    <t>BETONEIRA, CAPACIDADE NOMINAL 600 L, CAPACIDADE DE MISTURA 440 L, MOTOR A DIESEL POTENCIA 10 CV, COM CARREGADOR</t>
  </si>
  <si>
    <t>SEMIRREBOQUE COM DOIS EIXOS EM TANDEM TIPO BASCULANTE COM CACAMBA METALICA 14 M3 (INCLUI MONTAGEM, NAO INCLUI CAVALO MECANICO)</t>
  </si>
  <si>
    <t>CAVALO MECANICO TRACAO 4X2, PESO BRUTO TOTAL 16000 KG, CAPACIDADE MAXIMA DE TRACAO *36000* KG, DISTANCIA ENTRE EIXOS *3,56* M, POTENCIA *286* CV (INCLUI CABINE E CHASSI, NAO INCLUI SEMIRREBOQUE)</t>
  </si>
  <si>
    <t>SEMIRREBOQUE COM TRES EIXOS EM TANDEM TIPO BASCULANTE COM CACAMBA METALICA 18 M3 (INCLUI MONTAGEM, NAO INCLUI CAVALO MECANICO)</t>
  </si>
  <si>
    <t>CAVALO MECANICO TRACAO 4X2, PESO BRUTO TOTAL 16000 KG, CAPACIDADE MAXIMA DE TRACAO *45000* KG, DISTANCIA ENTRE EIXOS *3,56* M, POTENCIA *330* CV (INCLUI CABINE E CHASSI, NAO INCLUI SEMIRREBOQUE)</t>
  </si>
  <si>
    <t>VIBRADOR DE IMERSAO, DIAMETRO DA PONTEIRA DE *45* MM, COM MOTOR ELETRICO TRIFASICO DE 2 HP (2 CV)</t>
  </si>
  <si>
    <t>PERFURATRIZ MANUAL, TORQUE MAXIMO 83 N.M, POTENCIA 5 CV, COM DIAMETRO MAXIMO 4", PARA SOLO GRAMPEADO (INCLUI SUPORTE OU CHASSI TIPO MESA)</t>
  </si>
  <si>
    <t>PERFURATRIZ SOBRE ESTEIRA, TORQUE MAXIMO 600 KGF, PESO MEDIO 1000 KG, POTENCIA 20 HP, DIAMETRO MAXIMO 10"</t>
  </si>
  <si>
    <t>MISTURADOR DUPLO HORIZONTAL DE ALTA TURBULENCIA, CAPACIDADE / VOLUME 2 X 500 LITROS, MOTORES ELETRICOS MINIMO 5 CV CADA, PARA NATA CIMENTO, ARGAMASSA E OUTROS</t>
  </si>
  <si>
    <t>BOMBA TRIPLEX, PARA INJECAO DE CALDA DE CIMENTO, VAZAO MAXIMA DE *100* LITROS/MINUTO, PRESSAO MAXIMA DE *70* BAR, POTENCIA DE 15 CV</t>
  </si>
  <si>
    <t>BOMBA CENTRIFUGA MONOESTAGIO COM MOTOR ELETRICO MONOFASICO, POTENCIA 15 HP, DIAMETRO DO ROTOR *173* MM, HM/Q = *30* MCA / *90* M3/H A *45* MCA / *55* M3/H</t>
  </si>
  <si>
    <t>BOMBA DE PROJECAO DE CONCRETO SECO, POTENCIA 10 CV, VAZAO 3 M3/H</t>
  </si>
  <si>
    <t>BOMBA DE PROJECAO DE CONCRETO SECO, POTENCIA 10 CV, VAZAO 6 M3/H</t>
  </si>
  <si>
    <t>COMPRESSOR DE AR REBOCAVEL, VAZAO *89* PCM, PRESSAO EFETIVA DE TRABALHO *102* PSI, MOTOR DIESEL, POTENCIA *20* CV</t>
  </si>
  <si>
    <t>PROJETOR PNEUMATICO DE ARGAMASSA PARA CHAPISCO E REBOCO COM RECIPIENTE ACOPLADO, TIPO CANEQUNHA, COM VOLUME DE 1,50 L, SEM COMPRESSOR</t>
  </si>
  <si>
    <t>PERFURATRIZ COM TORRE METALICA PARA EXECUCAO DE ESTACA HELICE CONTINUA, PROFUNDIDADE MAXIMA DE 30 M, DIAMETRO MAXIMO DE 800 MM, POTENCIA INSTALADA DE 268 HP, MESA ROTATIVA COM TORQUE MAXIMO DE 170 KNM</t>
  </si>
  <si>
    <t>CAMINHAO TRUCADO, PESO BRUTO TOTAL 22000 KG, CARGA UTIL MAXIMA 15350 KG, DISTANCIA ENTRE EIXOS 5,17 M, POTENCIA 238 CV (INCLUI CABINE E CHASSI, NAO INCLUI CARROCERIA)</t>
  </si>
  <si>
    <t>PERFURATRIZ HIDRAULICA COM TRADO CURTO ACOPLADO, PROFUNDIDADE MAXIMA DE 20 M, DIAMETRO MAXIMO DE 1500 MM, POTENCIA INSTALADA DE 137 HP, MESA ROTATIVA COM TORQUE MAXIMO DE 30 KNM (INCLUI MONTAGEM, NAO INCLUI CAMINHAO)</t>
  </si>
  <si>
    <t>MANIPULADOR TELESCOPICO, POTENCIA DE 85 HP, CAPACIDADE DE CARGA DE 3.500 KG, ALTURA MAXIMA DE ELEVACAO DE 12,3 M</t>
  </si>
  <si>
    <t>MINICARREGADEIRA SOBRE RODAS, POTENCIA LIQUIDA DE *47* HP, CAPACIDADE NOMINAL DE OPERACAO DE *646* KG</t>
  </si>
  <si>
    <t>COMPRESSOR DE AR REBOCAVEL, VAZAO 250 PCM, PRESSAO EFETIVA DE TRABALHO 102 PSI, MOTOR DIESEL, POTENCIA 81 CV</t>
  </si>
  <si>
    <t>COMPRESSOR DE AR REBOCAVEL VAZAO 748 PCM, PRESSAO EFETIVA DE TRABALHO 102 PSI, MOTOR DIESEL, POTENCIA 210 CV</t>
  </si>
  <si>
    <t>COMPRESSOR DE AR REBOCAVEL VAZAO 400 PCM, PRESSAO EFETIVA DE TRABALHO 102 PSI, MOTOR DIESEL, POTENCIA 110 CV</t>
  </si>
  <si>
    <t>COMPACTADOR DE SOLO TIPO PLACA VIBRATORIA REVERSIVEL, A GASOLINA, 4 TEMPOS, PESO DE 125 A 150 KG, FORCA CENTRIFUGA DE 2500 A 2800 KGF, LARG. TRABALHO DE 400 A 450 MM, FREQ VIBRACAO DE 4300 A 4500 RPM, VELOC. TRABALHO DE 15 A 20 M/MIN, POT. DE 5,5 A 6,0 HP</t>
  </si>
  <si>
    <t>CORTADEIRA DE PISO DE CONCRETO E ASFALTO, PARA DISCO PADRAO DE DIAMETRO 350 MM (14") OU 450 MM (18") , MOTOR A GASOLINA, POTENCIA 13 HP, SEM DISCO</t>
  </si>
  <si>
    <t>DISCO DE CORTE DIAMANTADO SEGMENTADO PARA CONCRETO, DIAMETRO DE 350 MM, FURO DE 1 " (14 X 1 ")</t>
  </si>
  <si>
    <t>CACAMBA METALICA BASCULANTE COM CAPACIDADE DE 10 M3 (INCLUI MONTAGEM, NAO INCLUI CAMINHAO)</t>
  </si>
  <si>
    <t>COMPACTADOR DE SOLOS DE PERCURSAO (SOQUETE) COM MOTOR A GASOLINA 4 TEMPOS DE 4 HP (4 CV)</t>
  </si>
  <si>
    <t>GUINDAUTO HIDRAULICO, CAPACIDADE MAXIMA DE CARGA 3300 KG, MOMENTO MAXIMO DE CARGA 5,8 TM , ALCANCE MAXIMO HORIZONTAL 7,60 M, PARA MONTAGEM SOBRE CHASSI DE CAMINHAO PBT MINIMO 8000 KG (INCLUI MONTAGEM, NAO INCLUI CAMINHAO)</t>
  </si>
  <si>
    <t>CAMINHAO TOCO, PESO BRUTO TOTAL 9700 KG, CARGA UTIL MAXIMA 6360 KG, DISTANCIA ENTRE EIXOS 4,30 M, POTENCIA 160 CV (INCLUI CABINE E CHASSI, NAO INCLUI CARROCERIA)</t>
  </si>
  <si>
    <t>CAVALO MECANICO TRACAO 6X2, PESO BRUTO TOTAL COMBINADO 56000 KG, CAPACIDADE MAXIMA DE TRACAO *66000* KG, POTENCIA *360* CV (INCLUI CABINE E CHASSI, NAO INCLUI SEMIRREBOQUE)</t>
  </si>
  <si>
    <t>SERRA CIRCULAR DE BANCADA COM MOTOR ELETRICO, POTENCIA DE *1600* W, PARA DISCO DE DIAMETRO DE 10" (250 MM)</t>
  </si>
  <si>
    <t>DISTRIBUIDOR DE AGREGADOS REBOCAVEL, CAPACIDADE 1,9 M3, LARGURA DE TRABALHO 3,66 M</t>
  </si>
  <si>
    <t>LIMPADORA A SUCCAO, TANQUE 12000 L, BASCULAMENTO HIDRAULICO, BOMBA 12 M3/MIN 95% VACUO (INCLUI MONTAGEM, NAO INCLUI CAMINHAO)</t>
  </si>
  <si>
    <t>PENEIRA ROTATIVA COM MOTOR ELETRICO TRIFASICO DE 2 CV, CILINDRO DE 1 M X 0,60 M, COM FUROS DE 3,17 MM</t>
  </si>
  <si>
    <t>DOSADOR DE AREIA, CAPACIDADE DE *26* LITROS</t>
  </si>
  <si>
    <t>CAMINHONETE COM MOTOR A DIESEL, POTENCIA *160* CV, CABINE DUPLA, 4X4</t>
  </si>
  <si>
    <t>PICAPE CABINE SIMPLES COM MOTOR 1.6 FLEX, CAMBIO MANUAL, POTENCIA 101/104 CV, 2 PORTAS</t>
  </si>
  <si>
    <t>APARELHO CORTE OXI-ACETILENO PARA SOLDA E CORTE CONTENDO MACARICO SOLDA, BICO DE CORTE, CILINDROS, REGULADORES, MANGUEIRAS E CARRINHO</t>
  </si>
  <si>
    <t>ACETILENO (RECARGA PARA CILINDRO DE CONJUNTO OXICORTE GRANDE)</t>
  </si>
  <si>
    <t>OXIGENIO, RECARGA PARA CILINDRO DE CONJUNTO OXICORTE GRANDE</t>
  </si>
  <si>
    <t>MAQUINA EXTRUSORA DE CONCRETO PARA GUIAS E SARJETAS, COM MOTOR A DIESEL DE 14 CV</t>
  </si>
  <si>
    <t>MARTELO PERFURADOR PNEUMATICO MANUAL, HASTE 25 X 75 MM, 21 KG</t>
  </si>
  <si>
    <t>PERFURATRIZ COM TORRE METALICA PARA EXECUCAO DE ESTACA HELICE CONTINUA, PROFUNDIDADE MAXIMA DE 32 M, DIAMETRO MAXIMO DE 1000 MM, POTENCIA INSTALADA DE 350 HP, MESA ROTATIVA COM TORQUE MAXIMO DE 263 KNM</t>
  </si>
  <si>
    <t>BETONEIRA CAPACIDADE NOMINAL 400 L, CAPACIDADE DE MISTURA 310 L, MOTOR A GASOLINA POTENCIA 5,5 CV, SEM CARREGADOR</t>
  </si>
  <si>
    <t>GRUA ASCENCIONAL, LANCA DE 30 M, CAPACIDADE DE 1,0 T A 30 M, ALTURA ATE 39 M</t>
  </si>
  <si>
    <t>GUINCHO ELETRICO DE COLUNA, CAPACIDADE 400 KG, COM MOTO FREIO, MOTOR TRIFASICO DE 1,25 CV</t>
  </si>
  <si>
    <t>GUINDASTE HIDRAULICO AUTOPROPELIDO, COM LANCA TELESCOPICA 40 M, CAPACIDADE MAXIMA 60 T, POTENCIA 260 KW, TRACAO 6 X 6</t>
  </si>
  <si>
    <t>MAQUINA TIPO VASO/TANQUE/JATO DE PRESSAO PORTATIL PARA JATEAMENTO, CONTROLE AUTOMATICO E REMOTO, CAMARA DE 1 SAIDA, 280 L, DIAM. *670* MM, BICO JATO CURTO VENTURI DE 5/16", MANGUEIRA DE 1" DE 10 M, COMPLETA (VALVULAS POP UP E DOSADORA, FUNDO CONICO ETC)</t>
  </si>
  <si>
    <t>GERADOR PORTATIL MONOFASICO, POTENCIA 5500 VA, MOTOR A GASOLINA, POTENCIA DO MOTOR 13 CV</t>
  </si>
  <si>
    <t>GRUPO GERADOR REBOCAVEL, POTENCIA *66* KVA, MOTOR A DIESEL</t>
  </si>
  <si>
    <t>GRUPO GERADOR ESTACIONARIO, POTENCIA 150 KVA, MOTOR DIESEL</t>
  </si>
  <si>
    <t>USINA DE MISTURAS ASFALTICAS A QUENTE, MOVEL, TIPO CONTRA FLUXO, CAPACIDADE DE 40 A 80 T/H</t>
  </si>
  <si>
    <t>USINA DE ASFALTO A FRIO, CAPACIDADE DE 40 A 60 T/H, ELETRICA, POTENCIA DE 30 CV</t>
  </si>
  <si>
    <t>DISTRIBUIDOR DE AGREGADOS AUTOPROPELIDO, CAP 3 M3, A DIESEL, 6 CC, 176 CV</t>
  </si>
  <si>
    <t>MAQUINA DEMARCADORA DE FAIXA DE TRAFEGO A FRIO, AUTOPROPELIDA, MOTOR DIESEL 38 HP</t>
  </si>
  <si>
    <t>TALHA MANUAL DE CORRENTE, CAPACIDADE DE 2 T COM ELEVACAO DE 3 M</t>
  </si>
  <si>
    <t>GRUA ASCENCIONAL, LANCA DE 42 M, CAPACIDADE DE 1,5 T A 30 M, ALTURA ATE 39 M</t>
  </si>
  <si>
    <t>PULVERIZADOR DE TINTA ELETRICO / MAQUINA DE PINTURA AIRLESS, VAZAO *2* L/MIN (COLETADO CAIXA)</t>
  </si>
  <si>
    <t>MARTELO DEMOLIDOR PNEUMATICO MANUAL, PADRAO, PESO DE 32 KG</t>
  </si>
  <si>
    <t>COMPACTADOR DE SOLO A PERCUSSAO (SOQUETE), COM MOTOR GASOLINA DE 4 TEMPOS, PESO ENTRE 55 E 65 KG, FORCA DE IMPACTO DE 1.000 A 1.500 KGF, FREQUENCIA DE 600 A 700 GOLPES POR MINUTO, VELOCIDADE DE TRABALHO ENTRE 10 E 15 M/MIN, POTENCIA ENTRE 2,00 E 3,00 HP</t>
  </si>
  <si>
    <t>REGUA VIBRADORA DUPLA PARA CONCRETO A GASOLINA 5,5 HP, PESO DE 60 KG, COMPRIMENTO 4 M</t>
  </si>
  <si>
    <t>POLIDORA DE PISO (POLITRIZ) ELETRICA, MOTOR MONOFASICO DE 4 HP, PESO DE 100 KG, DIAMETRO DO TRABALHO DE 450 MM</t>
  </si>
  <si>
    <t>ALISADORA DE CONCRETO COM MOTOR A GASOLINA DE 5,5 HP, PESO COM MOTOR DE 78 KG, 4 PAS</t>
  </si>
  <si>
    <t>PERFURATRIZ PNEUMATICA MANUAL DE PESO MEDIO, 18KG, COMPRIMENTO DE CURSO DE 6 M, DIAMETRO DO PISTAO DE 5,5 CM</t>
  </si>
  <si>
    <t>ROLO COMPACTADOR VIBRATORIO TANDEM, ACO LISO, POTENCIA 125 HP, PESO SEM/COM LASTRO 10,20/11,65 T, LARGURA DE TRABALHO 1,73 M</t>
  </si>
  <si>
    <t>PERFURATRIZ MANUAL, TORQUE MAXIMO 55 KGF.M, POTENCIA 5 CV, COM DIAMETRO MAXIMO 8 1/2" (INCLUI SUPORTE/CHASSI TIPO MESA)</t>
  </si>
  <si>
    <t>PERFURATRIZ SOBRE ESTEIRA, TORQUE MAXIMO DE 600 KGF, POTENCIA ENTRE 50 E 60 HP, DIAMETRO MAXIMO DE 10"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</si>
  <si>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</si>
  <si>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</si>
  <si>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GRUPO GERADOR DIESEL, COM CARENAGEM, POTENCIA STANDART ENTRE 250 E 260 KVA, VELOCIDADE DE 1800 RPM, FREQUENCIA DE 60 HZ</t>
  </si>
  <si>
    <t>MINIESCAVADEIRA SOBRE ESTEIRAS, POTENCIA LIQUIDA DE *30* HP, PESO OPERACIONAL DE *3.500* KG</t>
  </si>
  <si>
    <t>PERFURATRIZ ROTATIVA SOBRE ESTEIRA, TORQUE MAXIMO 2500 KGM, POTENCIA 110 HP, MOTOR DIESEL (COLETADO CAIXA)</t>
  </si>
  <si>
    <t>COMPRESSOR DE AR, VAZAO DE 10 PCM, RESERVATORIO 100 L, PRESSAO DE TRABALHO ENTRE 6,9 E 9,7 BAR, POTENCIA 2 HP, TENSAO 110/220 V (COLETADO CAIXA)</t>
  </si>
  <si>
    <t>ROLO COMPACTADOR DE PNEUS, ESTATICO, PRESSAO VARIAVEL, POTENCIA 110 HP, PESO SEM/COM LASTRO 10,8/27 T, LARGURA DE ROLAGEM 2,30 M</t>
  </si>
  <si>
    <t>INVERSOR DE SOLDA MONOFASICO DE 160 A, POTENCIA DE 5400 W, TENSAO DE 220 V, TURBO VENTILADO, PROTECAO POR FUSIVEL TERMICO, PARA ELETRODOS DE 2,0 A 4,0 MM</t>
  </si>
  <si>
    <t>LAVADORA DE ALTA PRESSAO (LAVA-JATO) PARA AGUA FRIA, PRESSAO DE OPERACAO ENTRE 1400 E 1900 LIB/POL2, VAZAO MAXIMA ENTRE 400 E 700 L/H</t>
  </si>
  <si>
    <t>USINA DE ASFALTO A QUENTE, FIXA, TIPO CONTRA FLUXO, CAPACIDADE DE 100 A 140 T/H, POTENCIA DE 280 KW, COM MISTURADOR EXTERNO ROTATIVO</t>
  </si>
  <si>
    <t>USINA DE ASFALTO, GRAVIMETRICA, CAPACIDADE DE 150 T/H, POTENCIA DE 400 KW</t>
  </si>
  <si>
    <t>IMUNIZANTE PARA MADEIRA, INCOLOR</t>
  </si>
  <si>
    <t>VIGA DE MADEIRA NAO APARELHADA 6 X 12 CM, MACARANDUBA, ANGELIM OU EQUIVALENTE DA REGIAO</t>
  </si>
  <si>
    <t>PREGO DE ACO POLIDO COM CABECA 18 X 30 (2 3/4 X 10)</t>
  </si>
  <si>
    <t>PARAFUSO, AUTO ATARRACHANTE, CABECA CHATA, FENDA SIMPLES, 1/4 (6,35 MM) X 25 MM</t>
  </si>
  <si>
    <t>CENTO</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</si>
  <si>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</si>
  <si>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</si>
  <si>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RIPA DE MADEIRA NAO APARELHADA *1,5 X 5* CM, MACARANDUBA, ANGELIM OU EQUIVALENTE DA REGIAO</t>
  </si>
  <si>
    <t>CAIBRO DE MADEIRA NAO APARELHADA *5 X 6* CM, MACARANDUBA, ANGELIM OU EQUIVALENTE DA REGIAO</t>
  </si>
  <si>
    <t>PREGO DE ACO POLIDO COM CABECA 15 X 15 (1 1/4 X 13)</t>
  </si>
  <si>
    <t>PREGO DE ACO POLIDO COM CABECA 19 X 36 (3 1/4 X 9)</t>
  </si>
  <si>
    <t>PREGO DE ACO POLIDO COM CABECA 22 X 48 (4 1/4 X 5)</t>
  </si>
  <si>
    <t>GUINCHO ELÉTRICO DE COLUNA, CAPACIDADE 400 KG, COM MOTO FREIO, MOTOR TRIFÁSICO DE 1,25 CV - CHP DIURNO. AF_03/2016</t>
  </si>
  <si>
    <t>GUINCHO ELÉTRICO DE COLUNA, CAPACIDADE 400 KG, COM MOTO FREIO, MOTOR TRIFÁSICO DE 1,25 CV - CHI DIURNO. AF_03/2016</t>
  </si>
  <si>
    <t>VIGA DE MADEIRA NAO APARELHADA *6 X 16* CM, MACARANDUBA, ANGELIM OU EQUIVALENTE DA REGIAO</t>
  </si>
  <si>
    <t>ESTRIBO COM PARAFUSO EM CHAPA DE FERRO FUNDIDO DE 2" X 3/16" X 35 CM, SECAO "U", PARA MADEIRAMENTO DE TELHADO</t>
  </si>
  <si>
    <t>INSTALAÇÃO DE TESOURA (INTEIRA OU MEIA), BIAPOIADA, EM MADEIRA NÃO APARELHADA, PARA VÃOS MAIORES OU IGUAIS A 3,0 M E MENORES QUE 6,0 M, INCLUSO IÇAMENTO. AF_07/2019</t>
  </si>
  <si>
    <t>CAIBRO DE MADEIRA NAO APARELHADA *6 X 8* CM, MACARANDUBA, ANGELIM OU EQUIVALENTE DA REGIAO</t>
  </si>
  <si>
    <t>INSTALAÇÃO DE TESOURA (INTEIRA OU MEIA), BIAPOIADA, EM MADEIRA NÃO APARELHADA, PARA VÃOS MAIORES OU IGUAIS A 6,0 M E MENORES QUE 8,0 M, INCLUSO IÇAMENTO. AF_07/2019</t>
  </si>
  <si>
    <t>SARRAFO DE MADEIRA NAO APARELHADA 2,5 X 5 CM, MACARANDUBA, ANGELIM OU EQUIVALENTE DA REGIAO</t>
  </si>
  <si>
    <t>PARAFUSO FRANCES METRICO ZINCADO, DIAMETRO 12 MM, COMPRIMENTO 150 MM, COM PORCA SEXTAVADA E ARRUELA DE PRESSAO MEDIA</t>
  </si>
  <si>
    <t>CHAPA PARA EMENDA DE VIGA, EM ACO GROSSO, QUALIDADE ESTRUTURAL, BITOLA 3/16 ", E= 4,75 MM, 4 FUROS, LARGURA 45 MM, COMPRIMENTO 500 MM</t>
  </si>
  <si>
    <t>PAR</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</si>
  <si>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</si>
  <si>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</si>
  <si>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GRUA ASCENSIONAL, LANCA DE 30 M, CAPACIDADE DE 1,0 T A 30 M, ALTURA ATE 39 M - CHP DIURNO. AF_03/2016</t>
  </si>
  <si>
    <t>GRUA ASCENSIONAL, LANÇA DE 30 M, CAPACIDADE DE 1,0 T A 30 M, ALTURA ATÉ 39 M - CHI DIURNO. AF_03/2016</t>
  </si>
  <si>
    <t>TELHA DE CONCRETO TIPO CLASSICA, COR CINZA, COMPRIMENTO DE *42* CM, RENDIMENTO DE *10* TELHAS/M2</t>
  </si>
  <si>
    <t>TELHADISTA COM ENCARGOS COMPLEMENTARES</t>
  </si>
  <si>
    <t>TELHA DE BARRO / CERAMICA, TIPO ROMANA, AMERICANA, PORTUGUESA, FRANCESA, COMPRIMENTO DE *41* CM, RENDIMENTO DE *16* TELHAS/M2</t>
  </si>
  <si>
    <t>TELHA DE BARRO / CERAMICA, NAO ESMALTADA, TIPO COLONIAL, CANAL, PLAN, PAULISTA, COMPRIMENTO DE *44 A 50* CM, RENDIMENTO DE COBERTURA DE *26* TELHAS/M2</t>
  </si>
  <si>
    <t>MIL</t>
  </si>
  <si>
    <t>ARGAMASSA TRAÇO 1:2:9 (EM VOLUME DE CIMENTO, CAL E AREIA MÉDIA ÚMIDA) PARA EMBOÇO/MASSA ÚNICA/ASSENTAMENTO DE ALVENARIA DE VEDAÇÃO, PREPARO MECÂNICO COM MISTURADOR DE EIXO HORIZONTAL DE 300 KG. AF_08/2019</t>
  </si>
  <si>
    <t>FELTRO EM LA DE ROCHA, 1 FACE REVESTIDA COM PAPEL ALUMINIZADO, EM ROLO, DENSIDADE = 32 KG/M3, E=*50* MM (COLETADO CAIXA)</t>
  </si>
  <si>
    <t>MANTA ALUMINIZADA NAS DUAS FACES, PARA SUBCOBERTURA, E = *2* MM</t>
  </si>
  <si>
    <t>FITA ADESIVA ALUMINIZADA, PARA INSTALACAO DE MANTAS DE SUBCOBERTURA, L = *5* CM</t>
  </si>
  <si>
    <t>ARAME GALVANIZADO 18 BWG, D = 1,24MM (0,009 KG/M)</t>
  </si>
  <si>
    <t>CONJUNTO ARRUELAS DE VEDACAO 5/16" PARA TELHA FIBROCIMENTO (UMA ARRUELA METALICA E UMA ARRUELA PVC - CONICAS)</t>
  </si>
  <si>
    <t>PARAFUSO ZINCADO ROSCA SOBERBA, CABECA SEXTAVADA, 5/16 " X 250 MM, PARA FIXACAO DE TELHA EM MADEIRA</t>
  </si>
  <si>
    <t>TELHA DE FIBROCIMENTO ONDULADA E = 6 MM, DE 2,44 X 1,10 M (SEM AMIANTO)</t>
  </si>
  <si>
    <t>FIXADOR DE ABA SIMPLES PARA TELHA DE FIBROCIMENTO, TIPO CANALETA 90 OU KALHETAO</t>
  </si>
  <si>
    <t>TELHA ESTRUTURAL DE FIBROCIMENTO 2 ABAS, DE 1,00 X 6,00 M (SEM AMIANTO)</t>
  </si>
  <si>
    <t>GANCHO L COM ROSCA, PARA FIXAR TELHA EM MADEIRA, 1/4" X 350 MM (COLETADO CAIXA)</t>
  </si>
  <si>
    <t>HASTE RETA PARA GANCHO DE FERRO GALVANIZADO, COM ROSCA 1/4 " X 30 CM PARA FIXACAO DE TELHA METALICA, INCLUI PORCA E ARRUELAS DE VEDACAO</t>
  </si>
  <si>
    <t>TELHA GALVALUME COM ISOLAMENTO TERMOACUSTICO EM ESPUMA RIGIDA DE POLIURETANO (PU) INJETADO, ESPESSURA DE 30 MM, DENSIDADE DE 35 KG/M3, COM DUAS FACES TRAPEZOIDAIS, ACABAMENTO NATURAL (NAO INCLUI ACESSORIOS DE FIXACAO)</t>
  </si>
  <si>
    <t>CUMEEIRA PARA TELHA CERAMICA, COMPRIMENTO DE *41* CM, RENDIMENTO DE *3* TELHAS/M</t>
  </si>
  <si>
    <t>CUMEEIRA PARA TELHA DE CONCRETO, PARA 2 AGUAS DE TELHADO, COR CINZA, RENDIMENTO DE *3* TELHAS/M</t>
  </si>
  <si>
    <t>CUMEEIRA UNIVERSAL PARA TELHA ONDULADA DE FIBROCIMENTO, E = 6 MM, ABA 210 MM, COMPRIMENTO 1100 MM (SEM AMIANTO)</t>
  </si>
  <si>
    <t>CUMEEIRA NORMAL PARA TELHA ESTRUTURAL DE FIBROCIMENTO 2 ABAS, E = 6 MM, DE 1050 X 935 MM (SEM AMIANTO)</t>
  </si>
  <si>
    <t>CUMEEIRA SHED PARA TELHA ONDULADA DE FIBROCIMENTO, E = 6 MM, ABA 280 MM, COMPRIMENTO 1100 MM (SEM AMIANTO)</t>
  </si>
  <si>
    <t>SELANTE ELASTICO MONOCOMPONENTE A BASE DE POLIURETANO (PU) PARA JUNTAS DIVERSAS</t>
  </si>
  <si>
    <t>310ML</t>
  </si>
  <si>
    <t>RUFO EXTERNO/INTERNO DE CHAPA DE ACO GALVANIZADA NUM 26, CORTE 33 CM</t>
  </si>
  <si>
    <t>REBITE DE ALUMINIO VAZADO DE REPUXO, 3,2 X 8 MM (1KG = 1025 UNIDADES)</t>
  </si>
  <si>
    <t>SOLDA EM BARRA DE ESTANHO-CHUMBO 50/50</t>
  </si>
  <si>
    <t>PARAFUSO ROSCA SOBERBA ZINCADO CABECA CHATA FENDA SIMPLES 3,2 X 20 MM (3/4 ")</t>
  </si>
  <si>
    <t>BOCAL PVC, PARA CALHA PLUVIAL, DIAMETRO DA SAIDA ENTRE 80 E 100 MM, PARA DRENAGEM PREDIAL</t>
  </si>
  <si>
    <t>CABECEIRA DIREITA OU ESQUERDA, PVC, PARA CALHA PLUVIAL, DIAMETRO ENTRE 119 E 170 MM, PARA DRENAGEM PREDIAL</t>
  </si>
  <si>
    <t>CALHA PLUVIAL DE PVC, DIAMETRO ENTRE 119 E 170 MM, COMPRIMENTO DE 3 M, PARA DRENAGEM PREDIAL</t>
  </si>
  <si>
    <t>EMENDA PARA CALHA PLUVIAL, PVC, DIAMETRO ENTRE 119 E 170 MM, PARA DRENAGEM PREDIAL</t>
  </si>
  <si>
    <t>SUPORTE METALICO PARA CALHA PLUVIAL, ZINCADO, DOBRADO, DIAMETRO ENTRE 119 E 170 MM, PARA DRENAGEM PREDIAL</t>
  </si>
  <si>
    <t>VEDACAO DE CALHA, EM BORRACHA COR PRETA, MEDIDA ENTRE 119 E 170 MM, PARA DRENAGEM PLUVIAL PREDIAL</t>
  </si>
  <si>
    <t>RUFO PARA TELHA ONDULADA DE FIBROCIMENTO, E = 6 MM, ABA *260* MM, COMPRIMENTO 1100 MM (SEM AMIANTO)</t>
  </si>
  <si>
    <t>CALHA QUADRADA DE CHAPA DE ACO GALVANIZADA NUM 24, CORTE 33 CM</t>
  </si>
  <si>
    <t>CALHA QUADRADA DE CHAPA DE ACO GALVANIZADA NUM 24, CORTE 50 CM</t>
  </si>
  <si>
    <t>CALHA QUADRADA DE CHAPA DE ACO GALVANIZADA NUM 24, CORTE 100 CM</t>
  </si>
  <si>
    <t>RUFO INTERNO/EXTERNO DE CHAPA DE ACO GALVANIZADA NUM 24, CORTE 25 CM</t>
  </si>
  <si>
    <t>TELHA DE FIBRA DE VIDRO ONDULADA INCOLOR, E = 0,6 MM, DE *0,50 X 2,44* M</t>
  </si>
  <si>
    <t>PARAFUSO DE ACO TIPO CHUMBADOR PARABOLT, DIAMETRO 3/8", COMPRIMENTO 75 MM</t>
  </si>
  <si>
    <t>MONTADOR DE ESTRUTURA METÁLICA COM ENCARGOS COMPLEMENTARES</t>
  </si>
  <si>
    <t>CHAPA DE ACO GROSSA, ASTM A36, E = 1/4 " (6,35 MM) 49,79 KG/M2</t>
  </si>
  <si>
    <t>CHAPA DE ACO CARBONO LAMINADO A QUENTE, QUALIDADE ESTRUTURAL, BITOLA 3/16", E =4,75 MM (37,29 KG/M2)</t>
  </si>
  <si>
    <t>PERFIL "U" SIMPLES DE ACO GALVANIZADO DOBRADO 75 X *40* MM, E = 2,65 MM</t>
  </si>
  <si>
    <t>PARAFUSO ZINCADO, AUTOBROCANTE, FLANGEADO, 4,2 MM X 19 MM</t>
  </si>
  <si>
    <t>PARAFUSO, COMUM, ASTM A307, SEXTAVADO, DIAMETRO 1/2" (12,7 MM), COMPRIMENTO 1" (25,4 MM)</t>
  </si>
  <si>
    <t>PERFIL CARTOLA DE ACO GALVANIZADO, *20 X 30 X 10* MM, E = 0,8 MM</t>
  </si>
  <si>
    <t>PARAFUSO, ASTM A307 - GRAU A, SEXTAVADO, ZINCADO, DIAMETRO 3/8" (9,52 MM), COMPRIMENTO 1 " (25,4 MM)</t>
  </si>
  <si>
    <t>PERFIL "U" ENRIJECIDO DE ACO GALVANIZADO, DOBRADO, 150 X 60 X 20 MM, E = 3,00 MM OU 200 X 75 X 25 MM, E = 3,75 MM</t>
  </si>
  <si>
    <t>CANTONEIRA ACO ABAS IGUAIS (QUALQUER BITOLA), ESPESSURA ENTRE 1/8" E 1/4"</t>
  </si>
  <si>
    <t>PERFIL UDC ("U" DOBRADO DE CHAPA) SIMPLES DE ACO LAMINADO, GALVANIZADO, ASTM A36, 127 X 50 MM, E= 3 MM</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</si>
  <si>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</si>
  <si>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</si>
  <si>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</si>
  <si>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</si>
  <si>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PREGO DE ACO POLIDO COM CABECA 17 X 27 (2 1/2 X 11)</t>
  </si>
  <si>
    <t>TELHA DE VIDRO TIPO FRANCESA, *39 X 23* CM</t>
  </si>
  <si>
    <t>PEDRA BRITADA N. 2 (19 A 38 MM) POSTO PEDREIRA/FORNECEDOR, SEM FRETE</t>
  </si>
  <si>
    <t>CAMINHÃO BASCULANTE 6 M3, PESO BRUTO TOTAL 16.000 KG, CARGA ÚTIL MÁXIMA 13.071 KG, DISTÂNCIA ENTRE EIXOS 4,80 M, POTÊNCIA 230 CV INCLUSIVE CAÇAMBA METÁLICA - CHP DIURNO. AF_06/2014</t>
  </si>
  <si>
    <t>TUBO PVC, FLEXIVEL, CORRUGADO, PERFURADO, DN 110 MM, PARA DRENAGEM, SISTEMA IRRIGACAO</t>
  </si>
  <si>
    <t>ENCANADOR OU BOMBEIRO HIDRÁULICO COM ENCARGOS COMPLEMENTARES</t>
  </si>
  <si>
    <t>PLACA VIBRATÓRIA REVERSÍVEL COM MOTOR 4 TEMPOS A GASOLINA, FORÇA CENTRÍFUGA DE 25 KN (2500 KGF), POTÊNCIA 5,5 CV - CHP DIURNO. AF_08/2015</t>
  </si>
  <si>
    <t>GEOTEXTIL NAO TECIDO AGULHADO DE FILAMENTOS CONTINUOS 100% POLIESTER, RESITENCIA A TRACAO = 10 KN/M</t>
  </si>
  <si>
    <t>GEOTEXTIL NAO TECIDO AGULHADO DE FILAMENTOS CONTINUOS 100% POLIESTER, RESITENCIA A TRACAO = 21 KN/M</t>
  </si>
  <si>
    <t>AREIA MEDIA - POSTO JAZIDA/FORNECEDOR (RETIRADO NA JAZIDA, SEM TRANSPORTE)</t>
  </si>
  <si>
    <t>CASCALHO DE RIO</t>
  </si>
  <si>
    <t>GEOTEXTIL NAO TECIDO AGULHADO DE FILAMENTOS CONTINUOS 100% POLIESTER, RESITENCIA A TRACAO = 14 KN/M</t>
  </si>
  <si>
    <t>PEDRA BRITADA N. 3 (38 A 50 MM) POSTO PEDREIRA/FORNECEDOR, SEM FRETE</t>
  </si>
  <si>
    <t>PEDRA BRITADA N. 4 (50 A 76 MM) POSTO PEDREIRA/FORNECEDOR, SEM FRETE</t>
  </si>
  <si>
    <t>TUBO DE CONCRETO SIMPLES POROSO PARA DRENAGEM (DRENO POROSO), COM ENCAIXE MACHO E FEMEA, DIAMETRO NOMINAL DE 200 MM</t>
  </si>
  <si>
    <t>TUBO PVC, RIGIDO, CORRUGADO, PERFURADO, DN 150 MM, PARA DRENAGEM, SISTEMA IRRIGACAO</t>
  </si>
  <si>
    <t>ANEL BORRACHA, PARA TUBO PVC, REDE COLETOR ESGOTO, DN 100 MM (NBR 7362)</t>
  </si>
  <si>
    <t>AUXILIAR DE ENCANADOR OU BOMBEIRO HIDRÁULICO COM ENCARGOS COMPLEMENTARES</t>
  </si>
  <si>
    <t>AREIA GROSSA - POSTO JAZIDA/FORNECEDOR (RETIRADO NA JAZIDA, SEM TRANSPORTE)</t>
  </si>
  <si>
    <t>PEDRA BRITADA N. 0, OU PEDRISCO (4,8 A 9,5 MM) POSTO PEDREIRA/FORNECEDOR, SEM FRETE</t>
  </si>
  <si>
    <t>PEDREIRO COM ENCARGOS COMPLEMENTARES</t>
  </si>
  <si>
    <t>ESCAVAÇÃO MECANIZADA DE VALA COM PROF. ATÉ 1,5 M (MÉDIA ENTRE MONTANTE E JUSANTE/UMA COMPOSIÇÃO POR TRECHO), COM RETROESCAVADEIRA (0,26 M3/88 HP), LARG. MENOR QUE 0,8 M, EM SOLO DE 1A CATEGORIA, EM LOCAIS COM ALTO NÍVEL DE INTERFERÊNCIA. AF_01/2015</t>
  </si>
  <si>
    <t>PEDRA DE MAO OU PEDRA RACHAO PARA ARRIMO/FUNDACAO (POSTO PEDREIRA/FORNECEDOR, SEM FRETE)</t>
  </si>
  <si>
    <t>PEDRA BRITADA N. 1 (9,5 a 19 MM) POSTO PEDREIRA/FORNECEDOR, SEM FRETE</t>
  </si>
  <si>
    <t>TUBO PVC SERIE NORMAL, DN 75 MM, PARA ESGOTO PREDIAL (NBR 5688)</t>
  </si>
  <si>
    <t>TUBO PVC SERIE NORMAL, DN 100 MM, PARA ESGOTO PREDIAL (NBR 5688)</t>
  </si>
  <si>
    <t>TUBO PVC SERIE NORMAL, DN 50 MM, PARA ESGOTO PREDIAL (NBR 5688)</t>
  </si>
  <si>
    <t>SARRAFO DE MADEIRA NAO APARELHADA *2,5 X 10 CM, MACARANDUBA, ANGELIM OU EQUIVALENTE DA REGIAO</t>
  </si>
  <si>
    <t>PREGO DE ACO POLIDO COM CABECA 14 X 18 (1 1/2 X 14)</t>
  </si>
  <si>
    <t>GABIAO TIPO CAIXA, MALHA HEXAGONAL 8 X 10 CM (ZN/AL), FIO DE 2,7 MM, DIMENSOES 2,0 X 1,0 X 1,0 M (C X L X A)</t>
  </si>
  <si>
    <t>GABIAO TIPO CAIXA, MALHA HEXAGONAL 8 X 10 CM (ZN/AL), FIO DE 2,7 MM, DIMENSOES 5,0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</si>
  <si>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</si>
  <si>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</si>
  <si>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</si>
  <si>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GEOGRELHA TECIDA COM FILAMENTOS DE POLIESTER + PVC, RESISTENCIA LONGITUDINAL: 90 KN/M, RESISTENCIA TRANSVERSAL: 30 KN/M, ALONGAMENTO = 12 POR CENTO</t>
  </si>
  <si>
    <t>GABIAO TIPO CAIXA TRAPEZOIDAL, MALHA HEXAGONAL 10 X 12 CM (ZN/AL REVESTIDO COM POLIMERO) FIO 2,7 MM, FACE COM 65 GRAUS, COM GEOSSINTETICO, DIMENSOES 2,0 X 1,5 X 1,0 M (C X L X A)</t>
  </si>
  <si>
    <t>AGREGADO RECICLADO, TIPO RACHAO RECICLADO CINZA, CLASSE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</si>
  <si>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</si>
  <si>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</si>
  <si>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</si>
  <si>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H = 0,65 M</t>
  </si>
  <si>
    <t>CIMENTO PORTLAND COMPOSTO CP II-32</t>
  </si>
  <si>
    <t>TELA DE ACO SOLDADA NERVURADA, CA-60, Q-138, (2,20 KG/M2), DIAMETRO DO FIO = 4,2 MM, LARGURA = 2,45 M, ESPACAMENTO DA MALHA = 10 X 10 CM</t>
  </si>
  <si>
    <t>OPERADOR DE BETONEIRA ESTACIONÁRIA/MISTURADOR COM ENCARGOS COMPLEMENTARES</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</si>
  <si>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</si>
  <si>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</si>
  <si>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TUBO PVC, SÉRIE R, ÁGUA PLUVIAL, DN 50 MM, FORNECIDO E INSTALADO EM RAMAL DE ENCAMINHAMENTO. AF_12/2014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</si>
  <si>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</si>
  <si>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</si>
  <si>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6 M3/H - CHP DIURNO. AF_06/2015</t>
  </si>
  <si>
    <t>BOMBA DE PROJEÇÃO DE CONCRETO SECO, POTÊNCIA 10 CV, VAZÃO 6 M3/H - CHI DIURNO.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</si>
  <si>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</si>
  <si>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</si>
  <si>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BOMBA DE PROJEÇÃO DE CONCRETO SECO, POTÊNCIA 10 CV, VAZÃO 3 M3/H - CHP DIURNO. AF_06/2015</t>
  </si>
  <si>
    <t>BOMBA DE PROJEÇÃO DE CONCRETO SECO, POTÊNCIA 10 CV, VAZÃO 3 M3/H - CHI DIURNO.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</si>
  <si>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</si>
  <si>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</si>
  <si>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FIBRA DE ACO PARA REFORCO DO CONCRETO, SOLTA, TIPO A-I, FATOR DE FORMA *50* L / D, COMPRIMENTO DE *30* MM E RESISTENCIA A TRACAO DO ACO MAIOR 1000 MPA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</si>
  <si>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</si>
  <si>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</si>
  <si>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TARIFA "A" ENTRE 0 E 20M3 FORNECIMENTO D'AGUA</t>
  </si>
  <si>
    <t>CENTRALIZADOR DE BARRA DE ACO (CHUMBADOR TIPO CARAMBOLA), PARA ACO ATE 20 MM</t>
  </si>
  <si>
    <t>TUBO / MANGUEIRA PRETA EM POLIETILENO, LINHA PESADA OU REFORCADA, TIPO ESPAGUETE, PARA INJECAO DE CALDA DE CIMENTO, D = 1/2", ESPESSURA 1,5 MM</t>
  </si>
  <si>
    <t>ACO CA-50, 12,5 MM OU 16,0 MM, VERGALHAO</t>
  </si>
  <si>
    <t>ARMADOR COM ENCARGOS COMPLEMENTARES</t>
  </si>
  <si>
    <t>PERFURATRIZ MANUAL, TORQUE MÁXIMO 83 N.M, POTÊNCIA 5 CV, COM DIÂMETRO MÁXIMO 4" - CHP DIURNO. AF_06/2015</t>
  </si>
  <si>
    <t>PERFURATRIZ MANUAL, TORQUE MÁXIMO 83 N.M, POTÊNCIA 5 CV, COM DIÂMETRO MÁXIMO 4" - CHI DIURNO.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</si>
  <si>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</si>
  <si>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</si>
  <si>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</si>
  <si>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</si>
  <si>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SERVIÇOS TÉCNICOS ESPECIALIZADOS PARA ACOMPANHAMENTO DE EXECUÇÃO DE FUNDAÇÕES PROFUNDAS E ESTRUTURAS DE CONTENÇÃO</t>
  </si>
  <si>
    <t>PINTURA COM TINTA ALQUÍDICA DE FUNDO E ACABAMENTO (ESMALTE SINTÉTICO GRAFITE) PULVERIZADA SOBRE SUPERFÍCIES METÁLICAS (EXCETO PERFIL) EXECUTADO EM OBRA (POR DEMÃO). AF_01/2020</t>
  </si>
  <si>
    <t>CARGA, MANOBRA E DESCARGA DE ENTULHO EM CAMINHÃO BASCULANTE 6 M³ - CARGA COM ESCAVADEIRA HIDRÁULICA (CAÇAMBA DE 0,80 M³ / 111 HP) E DESCARGA LIVRE (UNIDADE: M3). AF_07/2020</t>
  </si>
  <si>
    <t>ACO CA-50, 20,0 MM OU 25,0 MM, VERGALHAO</t>
  </si>
  <si>
    <t>ARAME GALVANIZADO 12 BWG, D = 2,76 MM (0,048 KG/M) OU 14 BWG, D = 2,11 MM (0,026 KG/M)</t>
  </si>
  <si>
    <t>MONTAGEM E DESMONTAGEM DE FÔRMA DE PILARES RETANGULARES E ESTRUTURAS SIMILARES COM ÁREA MÉDIA DAS SEÇÕES MAIOR QUE 0,25 M², PÉ-DIREITO SIMPLES, EM CHAPA DE MADEIRA COMPENSADA PLASTIFICADA, 18 UTILIZAÇÕES. AF_12/2015</t>
  </si>
  <si>
    <t>CONCRETO FCK = 15MPA, TRAÇO 1:3,4:3,5 (CIMENTO/ AREIA MÉDIA/ BRITA 1) - PREPARO MECÂNICO COM BETONEIRA 400 L. AF_07/2016</t>
  </si>
  <si>
    <t>MADEIRA SERRADA NAO APARELHADA DE PINUS, MISTA OU EQUIVALENTE DA REGIAO</t>
  </si>
  <si>
    <t>ESTACA METÁLICA PARA CONTENÇÃO, UTILIZANDO PERFIL LAMINADO W250X32,7 (EXCLUSIVE MOBILIZAÇÃO E DESMOBILIZAÇÃO). AF_01/2020</t>
  </si>
  <si>
    <t>CHAPA DE MADEIRA COMPENSADA PLASTIFICADA PARA FORMA DE CONCRETO, DE 2,20 x 1,10 M, E = 18 MM</t>
  </si>
  <si>
    <t>DESMOLDANTE PROTETOR PARA FORMAS DE MADEIRA, DE BASE OLEOSA EMULSIONADA EM AGUA</t>
  </si>
  <si>
    <t>PONTALETE DE MADEIRA NAO APARELHADA *7,5 X 7,5* CM (3 X 3 ") PINUS, MISTA OU EQUIVALENTE DA REGIAO</t>
  </si>
  <si>
    <t>PREGO DE ACO POLIDO COM CABECA 17 X 21 (2 X 11)</t>
  </si>
  <si>
    <t>LOCACAO DE APRUMADOR METALICO DE PILAR, COM ALTURA E ANGULO REGULAVEIS, EXTENSAO DE *1,50* A *2,80* M</t>
  </si>
  <si>
    <t>MES</t>
  </si>
  <si>
    <t>LOCACAO DE VIGA SANDUICHE METALICA VAZADA PARA TRAVAMENTO DE PILARES, ALTURA DE *8* CM, LARGURA DE *6* CM E EXTENSAO DE 2 M</t>
  </si>
  <si>
    <t>LOCACAO DE BARRA DE ANCORAGEM DE 0,80 A 1,20 M DE EXTENSAO, COM ROSCA DE 5/8", INCLUINDO PORCA E FLANGE</t>
  </si>
  <si>
    <t>ESPACADOR / DISTANCIADOR CIRCULAR COM ENTRADA LATERAL, EM PLASTICO, PARA VERGALHAO *4,2 A 12,5* MM, COBRIMENTO 20 MM</t>
  </si>
  <si>
    <t>ARAME RECOZIDO 16 BWG, D = 1,65 MM (0,016 KG/M) OU 18 BWG, D = 1,25 MM (0,01 KG/M)</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</si>
  <si>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</si>
  <si>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</si>
  <si>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</si>
  <si>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</si>
  <si>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</si>
  <si>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</si>
  <si>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</si>
  <si>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CONCRETO USINADO BOMBEAVEL, CLASSE DE RESISTENCIA C30, COM BRITA 0 E 1, SLUMP = 100 +/- 20 MM, INCLUI SERVICO DE BOMBEAMENTO (NBR 8953)</t>
  </si>
  <si>
    <t>VIBRADOR DE IMERSÃO, DIÂMETRO DE PONTEIRA 45MM, MOTOR ELÉTRICO TRIFÁSICO POTÊNCIA DE 2 CV - CHP DIURNO. AF_06/2015</t>
  </si>
  <si>
    <t>VIBRADOR DE IMERSÃO, DIÂMETRO DE PONTEIRA 45MM, MOTOR ELÉTRICO TRIFÁSICO POTÊNCIA DE 2 CV - CHI DIURNO. AF_06/2015</t>
  </si>
  <si>
    <t>GRELHA FOFO SIMPLES COM REQUADRO, CARGA MAXIMA 12,5 T, *300 X 1000* MM, E= *15* MM, AREA ESTACIONAMENTO CARRO PASSEIO</t>
  </si>
  <si>
    <t>ARGAMASSA TRAÇO 1:4 (EM VOLUME DE CIMENTO E AREIA GROSSA ÚMIDA) PARA CHAPISCO CONVENCIONAL, PREPARO MECÂNICO COM BETONEIRA 400 L. AF_08/2019</t>
  </si>
  <si>
    <t>ESCORAMENTO FORMAS ATE H = 3,30M, COM MADEIRA DE 3A QUALIDADE, NAO APARELHADA, APROVEITAMENTO TABUAS 3X E PRUMOS 4X.</t>
  </si>
  <si>
    <t>CONCRETO CICLOPICO FCK=10MPA 30% PEDRA DE MAO INCLUSIVE LANCAMENTO</t>
  </si>
  <si>
    <t>MONTAGEM E DESMONTAGEM DE FÔRMA DE PILARES RETANGULARES E ESTRUTURAS SIMILARES COM ÁREA MÉDIA DAS SEÇÕES MAIOR QUE 0,25 M², PÉ-DIREITO SIMPLES, EM MADEIRA SERRADA, 2 UTILIZAÇÕES. AF_12/2015</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</si>
  <si>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</si>
  <si>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</si>
  <si>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ARGAMASSA TRAÇO 1:3 (EM VOLUME DE CIMENTO E AREIA GROSSA ÚMIDA) PARA CHAPISCO CONVENCIONAL, PREPARO MECÂNICO COM BETONEIRA 400 L. AF_08/2019</t>
  </si>
  <si>
    <t>MONTAGEM E DESMONTAGEM DE FÔRMA DE PILARES RETANGULARES E ESTRUTURAS SIMILARES COM ÁREA MÉDIA DAS SEÇÕES MAIOR QUE 0,25 M², PÉ-DIREITO SIMPLES, EM CHAPA DE MADEIRA COMPENSADA RESINADA, 4 UTILIZAÇÕES. AF_12/2015</t>
  </si>
  <si>
    <t>ARMAÇÃO DE ESTRUTURAS DE CONCRETO ARMADO, EXCETO VIGAS, PILARES, LAJES E FUNDAÇÕES, UTILIZANDO AÇO CA-60 DE 5,0 MM - MONTAGEM. AF_12/2015</t>
  </si>
  <si>
    <t>PREPARO DE FUNDO DE VALA COM LARGURA MENOR QUE 1,5 M, EM LOCAL COM NÍVEL ALTO DE INTERFERÊNCIA. AF_06/2016</t>
  </si>
  <si>
    <t>CONCRETO FCK = 15MPA, TRAÇO 1:3,4:3,5 (CIMENTO/ AREIA MÉDIA/ BRITA 1) - PREPARO MECÂNICO COM BETONEIRA 600 L. AF_07/2016</t>
  </si>
  <si>
    <t>ACO CA-50, 10,0 MM, VERGALHAO</t>
  </si>
  <si>
    <t>CAL HIDRATADA CH-I PARA ARGAMASSAS</t>
  </si>
  <si>
    <t>TABUA DE MADEIRA NAO APARELHADA *2,5 X 30* CM, CEDRINHO OU EQUIVALENTE DA REGIAO</t>
  </si>
  <si>
    <t>TIJOLO CERAMICO MACICO COMUM *5 X 10 X 20* CM (L X A X C)</t>
  </si>
  <si>
    <t>GRAUTEAMENTO DE CINTA SUPERIOR OU DE VERGA EM ALVENARIA ESTRUTURAL. AF_01/2015</t>
  </si>
  <si>
    <t>ARMAÇÃO DE CINTA DE ALVENARIA ESTRUTURAL; DIÂMETRO DE 10,0 MM. AF_01/2015</t>
  </si>
  <si>
    <t>ARMAÇÃO DE LAJE DE UMA ESTRUTURA CONVENCIONAL DE CONCRETO ARMADO EM UMA EDIFICAÇÃO TÉRREA OU SOBRADO UTILIZANDO AÇO CA-60 DE 4,2 MM - MONTAGEM. AF_12/2015</t>
  </si>
  <si>
    <t>LASTRO COM PREPARO DE FUNDO, LARGURA MAIOR OU IGUAL A 1,5 M, COM CAMADA DE BRITA, LANÇAMENTO MECANIZADO, EM LOCAL COM NÍVEL BAIXO DE INTERFERÊNCIA. AF_06/2016</t>
  </si>
  <si>
    <t>CONCRETO FCK = 20MPA, TRAÇO 1:2,7:3 (CIMENTO/ AREIA MÉDIA/ BRITA 1) - PREPARO MECÂNICO COM BETONEIRA 600 L. AF_07/2016</t>
  </si>
  <si>
    <t>FABRICAÇÃO, MONTAGEM E DESMONTAGEM DE FÔRMA PARA VIGA BALDRAME, EM MADEIRA SERRADA, E=25 MM, 4 UTILIZAÇÕES. AF_06/2017</t>
  </si>
  <si>
    <t>PEÇA CIRCULAR PRÉ-MOLDADA, VOLUME DE CONCRETO DE 10 A 30 LITROS, TAXA DE FIBRA DE POLIPROPILENO APROXIMADA DE 6 KG/M³. AF_01/2018_P</t>
  </si>
  <si>
    <t>ARGAMASSA TRAÇO 1:3 (EM VOLUME DE CIMENTO E AREIA MÉDIA ÚMIDA) COM ADIÇÃO DE IMPERMEABILIZANTE, PREPARO MECÂNICO COM BETONEIRA 400 L. AF_08/2019</t>
  </si>
  <si>
    <t>PEÇA CIRCULAR PRÉ-MOLDADA, VOLUME DE CONCRETO ACIMA DE 100 LITROS, TAXA DE AÇO APROXIMADA DE 30KG/M³. AF_01/2018</t>
  </si>
  <si>
    <t>ANEL EM CONCRETO ARMADO, LISO, PARA POCOS DE VISITAS, POCOS DE INSPECAO, FOSSAS SEPTICAS E SUMIDOUROS, SEM FUNDO, DIAMETRO INTERNO DE 1,00 M E ALTURA DE 0,50 M</t>
  </si>
  <si>
    <t>ANEL EM CONCRETO ARMADO, LISO, PARA POCOS DE VISITA, POCOS DE INSPECAO, FOSSAS SEPTICAS E SUMIDOUROS, SEM FUNDO, DIAMETRO INTERNO DE 1,20 M E ALTURA DE 0,50 M</t>
  </si>
  <si>
    <t>ANEL EM CONCRETO ARMADO, LISO, PARA, POCOS DE VISITA, POCOS DE INSPECAO, FOSSAS SEPTICAS E SUMIDOUROS, SEM FUNDO, DIAMETRO INTERNO DE 1,50 M E ALTURA DE 0,50 M</t>
  </si>
  <si>
    <t>CANALETA DE CONCRETO 19 X 19 X 19 CM (CLASSE C - NBR 6136)</t>
  </si>
  <si>
    <t>BLOCO DE CONCRETO ESTRUTURAL 19 X 19 X 39 CM, FBK 4,5 MPA (NBR 6136)</t>
  </si>
  <si>
    <t>GRAUTEAMENTO VERTICAL EM ALVENARIA ESTRUTURAL. AF_01/2015</t>
  </si>
  <si>
    <t>ARMAÇÃO VERTICAL DE ALVENARIA ESTRUTURAL; DIÂMETRO DE 10,0 MM. AF_01/2015</t>
  </si>
  <si>
    <t>PEÇA RETANGULAR PRÉ-MOLDADA, VOLUME DE CONCRETO ACIMA DE 100 LITROS, TAXA DE AÇO APROXIMADA DE 30KG/M³. AF_01/2018</t>
  </si>
  <si>
    <t>ANEL EM CONCRETO ARMADO, LISO, PARA POCOS DE INSPECAO, SEM FUNDO, DIAMETRO INTERNO DE 0,60 M E ALTURA DE 0,50 M</t>
  </si>
  <si>
    <t>ANEL EM CONCRETO ARMADO, LISO, PARA POCOS DE VISITAS, POCOS DE INSPECAO, FOSSAS SEPTICAS E SUMIDOUROS, SEM FUNDO, DIAMETRO INTERNO DE 0,80 M E ALTURA DE 0,50 M</t>
  </si>
  <si>
    <t>CONCRETO MAGRO PARA LASTRO, TRAÇO 1:4,5:4,5 (CIMENTO/ AREIA MÉDIA/ BRITA 1) - PREPARO MECÂNICO COM BETONEIRA 400 L. AF_07/2016</t>
  </si>
  <si>
    <t>ACRÉSCIMO PARA POÇO DE VISITA CIRCULAR PARA ESGOTO, EM CONCRETO PRÉ-MOLDADO, DIÂMETRO INTERNO = 1 M. AF_05/2018</t>
  </si>
  <si>
    <t>BASE PARA POÇO DE VISITA CIRCULAR PARA ESGOTO, EM CONCRETO PRÉ-MOLDADO, DIÂMETRO INTERNO = 1 M, PROFUNDIDADE = 1,45 M, EXCLUINDO TAMPÃO. AF_05/2018_P</t>
  </si>
  <si>
    <t>CHAMINÉ CIRCULAR PARA POÇO DE VISITA PARA ESGOTO, EM CONCRETO PRÉ-MOLDADO, DIÂMETRO INTERNO = 0,6 M. AF_05/2018</t>
  </si>
  <si>
    <t>TAMPA CIRCULAR PARA ESGOTO E DRENAGEM, EM FERRO FUNDIDO, DIÂMETRO INTERNO = 0,6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</si>
  <si>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</si>
  <si>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</si>
  <si>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CHAMINÉ CIRCULAR PARA POÇO DE VISITA PARA ESGOTO, EM ALVENARIA COM TIJOLOS CERÂMICOS MACIÇOS, DIÂMETRO INTERNO = 0,6 M. AF_05/2018</t>
  </si>
  <si>
    <t>ARGAMASSA TRAÇO 1:3 (EM VOLUME DE CIMENTO E AREIA MÉDIA ÚMIDA), PREPARO MECÂNICO COM BETONEIRA 400 L. AF_08/2019</t>
  </si>
  <si>
    <t>AJUDANTE ESPECIALIZADO COM ENCARGOS COMPLEMENTARES</t>
  </si>
  <si>
    <t>ARGAMASSA TRAÇO 1:4 (EM VOLUME DE CIMENTO E AREIA MÉDIA ÚMIDA), PREPARO MANUAL. AF_08/2019</t>
  </si>
  <si>
    <t>MÁQUINA EXTRUSORA DE CONCRETO PARA GUIAS E SARJETAS, MOTOR A DIESEL, POTÊNCIA 14 CV - CHP DIURNO. AF_12/2015</t>
  </si>
  <si>
    <t>MÁQUINA EXTRUSORA DE CONCRETO PARA GUIAS E SARJETAS, MOTOR A DIESEL, POTÊNCIA 14 CV - CHI DIURNO. AF_12/2015</t>
  </si>
  <si>
    <t>MEIO-FIO OU GUIA DE CONCRETO, PRE-MOLDADO, COMP 1 M, *30 X 15/ 12* CM (H X L1/L2)</t>
  </si>
  <si>
    <t>SARRAFO DE MADEIRA NAO APARELHADA *2,5 X 7,5* CM (1 X 3 ") PINUS, MISTA OU EQUIVALENTE DA REGIAO</t>
  </si>
  <si>
    <t>MADEIRA ROLICA SEM TRATAMENTO, EUCALIPTO OU EQUIVALENTE DA REGIAO, H = 3 M, D = 20 A 24 CM (PARA ESCORAMENTO)</t>
  </si>
  <si>
    <t>TABUA DE MADEIRA NAO APARELHADA *2,5 X 23* CM (1 x 9 ") PINUS, MISTA OU EQUIVALENTE DA REGIAO</t>
  </si>
  <si>
    <t>VIGA DE MADEIRA NAO APARELHADA *7,5 X 15 CM (3 X 6 ") PINUS, MISTA OU EQUIVALENTE DA REGIAO</t>
  </si>
  <si>
    <t>ESPUMA EXPANSIVA DE POLIURETANO, APLICACAO MANUAL - 500 ML</t>
  </si>
  <si>
    <t>KIT PORTA PRONTA DE MADEIRA, FOLHA MEDIA (NBR 15930) DE 60 X 210 CM, E = 35 MM, NUCLEO SARRAFEADO, ESTRUTURA USINADA PARA FECHADURA, CAPA LISA EM HDF, ACABAMENTO MELAMINICO BRANCO (INCLUI MARCO, ALIZARES E DOBRADICAS)</t>
  </si>
  <si>
    <t>CARPINTEIRO DE ESQUADRIA COM ENCARGOS COMPLEMENTARES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</si>
  <si>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</si>
  <si>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</si>
  <si>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</si>
  <si>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</si>
  <si>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</si>
  <si>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</si>
  <si>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</si>
  <si>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MEDIA (NBR 15930) DE 90 X 210 CM, E = 35 MM, NUCLEO SARRAFEADO, ESTRUTURA USINADA PARA FECHADURA, CAPA LISA EM HDF, ACABAMENTO MELAMINICO BRANCO (INCLUI MARCO, ALIZARES E DOBRADICAS)</t>
  </si>
  <si>
    <t>BATENTE/ PORTAL/ ADUELA/ MARCO MACICO, E= *3 CM, L= *13 CM, *60 CM A 120* CM X *210 CM, EM CEDRINHO/ ANGELIM COMERCIAL/ EUCALIPTO/ CURUPIXA/ PEROBA/ CUMARU OU EQUIVALENTE DA REGIAO (NAO INCLUI ALIZARES)</t>
  </si>
  <si>
    <t>JG</t>
  </si>
  <si>
    <t>PREGO DE ACO POLIDO COM CABECA 12 X 12</t>
  </si>
  <si>
    <t>TINTA ASFALTICA IMPERMEABILIZANTE DISPERSA EM AGUA, PARA MATERIAIS CIMENTICIOS</t>
  </si>
  <si>
    <t>BATENTE PARA PORTA DE MADEIRA, PADRÃO MÉDIO - FORNECIMENTO E MONTAGEM. AF_12/2019</t>
  </si>
  <si>
    <t>DOBRADICA EM ACO/FERRO, 3 1/2" X 3", E= 1,9 A 2 MM, COM ANEL, CROMADO OU ZINCADO, TAMPA BOLA, COM PARAFUSOS</t>
  </si>
  <si>
    <t>PORTA DE MADEIRA, FOLHA MEDIA (NBR 15930) DE 60 X 210 CM, E = 35 MM, NUCLEO SARRAFEADO, CAPA LISA EM HDF, ACABAMENTO EM PRIMER PARA PINTURA</t>
  </si>
  <si>
    <t>PARAFUSO ROSCA SOBERBA ZINCADO CABECA CHATA FENDA SIMPLES 3,5 X 25 MM (1 ")</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</si>
  <si>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</si>
  <si>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</si>
  <si>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</si>
  <si>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</si>
  <si>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</si>
  <si>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FECHADURA DE EMBUTIR PARA PORTA EXTERNA / ENTRADA, MAQUINA 55 MM, COM CILINDRO, MACANETA ALAVANCA E ESPELHO EM METAL CROMADO - NIVEL SEGURANCA MEDIO - COMPLETA</t>
  </si>
  <si>
    <t>FECHADURA DE EMBUTIR PARA PORTA DE BANHEIRO, TIPO TRANQUETA, MAQUINA 55 MM, MACANETAS ALAVANCA E ROSETAS REDONDAS EM METAL CROMADO - NIVEL SEGURANCA MEDIO - COMPLETA</t>
  </si>
  <si>
    <t>BATENTE PARA PORTA DE MADEIRA, FIXAÇÃO COM ARGAMASSA, PADRÃO MÉDIO - FORNECIMENTO E INSTALAÇÃO. AF_12/2019_P</t>
  </si>
  <si>
    <t>FECHADURA DE EMBUTIR PARA PORTA DE BANHEIRO, COMPLETA, ACABAMENTO PADRÃO MÉDIO, INCLUSO EXECUÇÃO DE FURO - FORNECIMENTO E INSTALAÇÃO. AF_12/2019</t>
  </si>
  <si>
    <t>ALIZAR DE 5X1,5CM PARA PORTA FIXADO COM PREGOS, PADRÃO MÉDIO - FORNECIMENTO E INSTALAÇÃO. AF_12/2019</t>
  </si>
  <si>
    <t>PORTA DE MADEIRA PARA PINTURA, SEMI-OCA (LEVE OU MÉDIA), 70X210CM, ESPESSURA DE 3,5CM, INCLUSO DOBRADIÇAS - FORNECIMENTO E INSTALAÇÃO. AF_12/2019</t>
  </si>
  <si>
    <t>FECHADURA DE EMBUTIR PARA PORTAS INTERNAS, COMPLETA, ACABAMENTO PADRÃO MÉDIO, COM EXECUÇÃO DE FURO - FORNECIMENTO E INSTALAÇÃO. AF_12/2019</t>
  </si>
  <si>
    <t>FECHADURA DE EMBUTIR COM CILINDRO, EXTERNA, COMPLETA, ACABAMENTO PADRÃO MÉDIO, INCLUSO EXECUÇÃO DE FURO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</si>
  <si>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</si>
  <si>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</si>
  <si>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</si>
  <si>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PORTA DE MADEIRA, FOLHA MEDIA (NBR 15930) DE 60 X 210 CM, E = 35 MM, NUCLEO SARRAFEADO, CAPA LISA EM HDF, ACABAMENTO LAMINADO NATURAL PARA VERNIZ</t>
  </si>
  <si>
    <t>PORTA DE MADEIRA, FOLHA MEDIA (NBR 15930) DE 70 X 210 CM, E = 35 MM, NUCLEO SARRAFEADO, CAPA LISA EM HDF, ACABAMENTO EM LAMINADO NATURAL PARA VERNIZ</t>
  </si>
  <si>
    <t>PORTA DE MADEIRA, FOLHA MEDIA (NBR 15930) DE 80 X 210 CM, E = 35 MM, NUCLEO SARRAFEADO, CAPA LISA EM HDF, ACABAMENTO EM LAMINADO NATURAL PARA VERNIZ</t>
  </si>
  <si>
    <t>PORTA DE MADEIRA, FOLHA MEDIA (NBR 15930) DE 90 X 210 CM, E = 35 MM, NUCLEO SARRAFEADO, CAPA LISA EM HDF, ACABAMENTO EM LAMINADO NATURAL PARA VERNIZ</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</si>
  <si>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</si>
  <si>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</si>
  <si>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</si>
  <si>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</si>
  <si>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BATENTE/ PORTAL/ ADUELA/ MARCO MACICO, E= *3* CM, L= *13* CM, *60 CM A 120* CM X *210* CM, EM PINUS/ TAUARI/ VIROLA OU EQUIVALENTE DA REGIAO (NAO INCLUI ALIZARES)</t>
  </si>
  <si>
    <t>BATENTE PARA PORTA DE MADEIRA, PADRÃO POPULAR - FORNECIMENTO E MONTAGEM. AF_12/2019</t>
  </si>
  <si>
    <t>PORTA DE MADEIRA, FOLHA MEDIA (NBR 15930) DE 60 X 210 CM,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</si>
  <si>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</si>
  <si>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</si>
  <si>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MADEIRA-DE-LEI TIPO VENEZIANA (ANGELIM OU EQUIVALENTE REGIONAL), E = *3,5* CM</t>
  </si>
  <si>
    <t>PORTA DE MADEIRA-DE-LEI TIPO MEXICANA SEM EMENDA (ANGELIM OU EQUIVALENTE REGIONAL), E = *3,5* CM</t>
  </si>
  <si>
    <t>FECHADURA DE EMBUTIR PARA PORTA INTERNA, TIPO GORGES (CHAVE GRANDE), MAQUINA 55 MM, MACANETAS ALAVANCA E ROSETAS REDONDAS EM METAL CROMADO - NIVEL SEGURANCA MEDIO - COMPLETA</t>
  </si>
  <si>
    <t>FECHADURA DE EMBUTIR PARA PORTA INTERNA, TIPO GORGES (CHAVE GRANDE), MAQUINA 40 MM, MACANETA ALAVANCA E ESPELHO EM METAL CROMADO - NIVEL SEGURANCA MEDIO - COMPLETA</t>
  </si>
  <si>
    <t>BATENTE PARA PORTA DE MADEIRA, FIXAÇÃO COM ARGAMASSA, PADRÃO POPULAR. FORNECIMENTO E INSTALAÇÃO. AF_12/2019_P</t>
  </si>
  <si>
    <t>ALIZAR DE 5X1,5CM PARA PORTA FIXADO COM PREGOS, PADRÃO POPULAR - FORNECIMENTO E INSTALAÇÃO. AF_12/2019</t>
  </si>
  <si>
    <t>FECHADURA DE EMBUTIR PARA PORTAS INTERNAS, COMPLETA, ACABAMENTO PADRÃO POPULAR, COM EXECUÇÃO DE FURO - FORNECIMENTO E INSTALAÇÃO. AF_12/2019</t>
  </si>
  <si>
    <t>FECHADURA DE EMBUTIR COM CILINDRO, EXTERNA, COMPLETA, ACABAMENTO PADRÃO POPULAR, INCLUSO EXECUÇÃO DE FURO -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</si>
  <si>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</si>
  <si>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</si>
  <si>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</si>
  <si>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</si>
  <si>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</si>
  <si>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GUARNICAO/ ALIZAR/ VISTA MACICA, E= *1* CM, L= *4,5* CM, EM CEDRINHO/ ANGELIM COMERCIAL/ EUCALIPTO/ CURUPIXA/ PEROBA/ CUMARU OU EQUIVALENTE DA REGIAO</t>
  </si>
  <si>
    <t>PREGO DE ACO POLIDO SEM CABECA 15 X 15 (1 1/4 X 13)</t>
  </si>
  <si>
    <t>GUARNICAO/ ALIZAR/ VISTA MACICA, E= *1* CM, L= *4,5* CM, EM PINUS/ TAUARI/ VIROLA OU EQUIVALENTE DA REGIAO</t>
  </si>
  <si>
    <t>BUCHA DE NYLON SEM ABA S10, COM PARAFUSO DE 6,10 X 65 MM EM ACO ZINCADO COM ROSCA SOBERBA, CABECA CHATA E FENDA PHILLIPS</t>
  </si>
  <si>
    <t>DOBRADICA EM ACO/FERRO, 3" X 2 1/2", E= 1,2 A 1,8 MM, SEM ANEL, CROMADO OU ZINCADO, TAMPA CHATA, COM PARAFUSOS</t>
  </si>
  <si>
    <t>ARGAMASSA TRAÇO 1:0,5:4,5 (EM VOLUME DE CIMENTO, CAL E AREIA MÉDIA ÚMIDA) PARA ASSENTAMENTO DE ALVENARIA, PREPARO MANUAL. AF_08/2019</t>
  </si>
  <si>
    <t>JANELA EM MADEIRA CEDRINHO/ ANGELIM COMERCIAL/ CURUPIXA/ CUMARU OU EQUIVALENTE DA REGIAO, CAIXA DO BATENTE/MARCO *10* CM, 2 FOLHAS DE ABRIR TIPO VENEZIANA E 2 FOLHAS GUILHOTINA PARA VIDRO, COM GUARNICAO/ALIZAR, COM FERRAGENS (SEM VIDRO E SEM ACABAMENTO)</t>
  </si>
  <si>
    <t>PREGO DE ACO POLIDO COM CABECA 16 X 24 (2 1/4 X 12)</t>
  </si>
  <si>
    <t>JANELA DE ABRIR EM MADEIRA PINUS/EUCALIPTO/ TAUARI/ VIROLA OU EQUIVALENTE DA REGIAO, CAIXA DO BATENTE/MARCO *10* CM, 2 FOLHAS DE ABRIR TIPO VENEZIANA E 2 FOLHAS GUILHOTINA PARA VIDRO, COM FERRAGENS (SEM VIDRO,SEM GUARNICAO/ALIZAR E SEM ACABAMENTO)</t>
  </si>
  <si>
    <t>JANELA DE ABRIR EM MADEIRA IMBUIA/CEDRO ARANA/CEDRO ROSA OU EQUIVALENTE DA REGIAO, CAIXA DO BATENTE/MARCO *10* CM, 2 FOLHAS DE ABRIR TIPO VENEZIANA E 2 FOLHAS DE ABRIR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</si>
  <si>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</si>
  <si>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BASCULANTE EM MADEIRA PINUS/ EUCALIPTO/ TAUARI/ VIROLA OU EQUIVALENTE DA REGIAO, CAIXA DO BATENTE/ MARCO *10* CM, *2* FOLHAS BASCULANTES PARA VIDRO, COM FERRAGENS (SEM VIDRO, 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</si>
  <si>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</si>
  <si>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</si>
  <si>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</si>
  <si>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PORTA DE ABRIR EM GRADIL COM BARRA CHATA 3 CM X 1/4", COM REQUADRO E GUARNICAO - COMPLETO - ACABAMENTO NATURAL</t>
  </si>
  <si>
    <t>JANELA BASCULANTE, ACO, COM BATENTE/REQUADRO, 60 X 60 CM (SEM VIDROS)</t>
  </si>
  <si>
    <t>!EM PROCESSO DE DESATIVACAO! JANELA DE CORRER, ACO, COM BATENTE/REQUADRO DE 6 A 14 CM, SEM DIVISAO, PINT ANTICORROSIVA, PINT ACABAMENTO, COM VIDRO, SEM BANDEIRA, 2 FLS, 120 X 150 CM (A X L)</t>
  </si>
  <si>
    <t>!EM PROCESSO DE DESATIVACAO!JANELA DE CORRER, ACO, BATENTE/REQUADRO DE 6 A 14 CM, COM DIVISAO HORIZ , PINT ANTICORROSIVA, SEM VIDRO, BANDEIRA COM BASCULA, 4 FLS, 120 X 150 CM (A X L)</t>
  </si>
  <si>
    <t>!EM PROCESSO DE DESATIVACAO! JANELA DE CORRER, ACO, BATENTE/REQUADRO DE 6 A 14 CM, VENEZIANA, PINT ANTICORROSIVA, PINT ACABAMENTO, COM VIDRO, 6 FLS, 120 X 150 CM (A X L)</t>
  </si>
  <si>
    <t>BUCHA DE NYLON SEM ABA S6, COM PARAFUSO DE 4,20 X 40 MM EM ACO ZINCADO COM ROSCA SOBERBA, CABECA CHATA E FENDA PHILLIPS</t>
  </si>
  <si>
    <t>SILICONE ACETICO USO GERAL INCOLOR 280 G</t>
  </si>
  <si>
    <t>CHAPA DE ACO GROSSA, ASTM A36, E = 3/8 " (9,53 MM) 74,69 KG/M2</t>
  </si>
  <si>
    <t>ELETRODO REVESTIDO AWS - E6013, DIAMETRO IGUAL A 2,50 MM</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</si>
  <si>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</si>
  <si>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</si>
  <si>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</si>
  <si>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</si>
  <si>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AUXILIAR DE SERRALHEIRO COM ENCARGOS COMPLEMENTARES</t>
  </si>
  <si>
    <t>SERRALHEIRO COM ENCARGOS COMPLEMENTARES</t>
  </si>
  <si>
    <t>BARRA DE FERRO RETANGULAR, BARRA CHATA (QUALQUER DIMENSAO)</t>
  </si>
  <si>
    <t>TUBO ACO GALVANIZADO COM COSTURA, CLASSE LEVE, DN 50 MM ( 2"), E = 3,00 MM, *4,40* KG/M (NBR 5580)</t>
  </si>
  <si>
    <t>PARAFUSO DE FERRO POLIDO, SEXTAVADO, COM ROSCA INTEIRA, DIAMETRO 5/16", COMPRIMENTO 3/4", COM PORCA E ARRUELA LISA LEVE</t>
  </si>
  <si>
    <t>PERFIL DE BORRACHA EPDM MACICO *12 X 15* MM PARA ESQUADRIAS</t>
  </si>
  <si>
    <t>PERFIL DE ALUMINIO ANODIZADO</t>
  </si>
  <si>
    <t>VIDRO COMUM LAMINADO LISO INCOLOR DUPLO, ESPESSURA TOTAL 8 MM (CADA CAMADA DE 4 MM) - COLOCADO</t>
  </si>
  <si>
    <t>SUPORTE PARA CALHA DE 150 MM EM FERRO GALVANIZADO</t>
  </si>
  <si>
    <t>BARRA DE FERRO RETANGULAR, BARRA CHATA, 1" X 3/16" (L X E), 1,73 KG/M</t>
  </si>
  <si>
    <t>FUNDO ANTICORROSIVO PARA METAIS FERROSOS (ZARCAO)</t>
  </si>
  <si>
    <t>TUBO ACO GALVANIZADO COM COSTURA, CLASSE MEDIA, DN 1.1/2", E = *3,25* MM, PESO *3,61* KG/M (NBR 5580)</t>
  </si>
  <si>
    <t>PORTA CORTA-FOGO PARA SAIDA DE EMERGENCIA, COM FECHADURA, VAO LUZ DE 90 X 210 CM, CLASSE P-90 (NBR 11742)</t>
  </si>
  <si>
    <t>PORTA DE ABRIR EM ALUMINIO COM LAMBRI HORIZONTAL/LAMINADA, ACABAMENTO ANODIZADO NATURAL, SEM GUARNICAO/ALIZAR/VISTA</t>
  </si>
  <si>
    <t>GUARNICAO/MOLDURA DE ACABAMENTO PARA ESQUADRIA DE ALUMINIO ANODIZADO NATURAL, PARA 1 FACE</t>
  </si>
  <si>
    <t>PORTA DE ABRIR EM ALUMINIO TIPO VENEZIANA, ACABAMENTO ANODIZADO NATURAL, SEM GUARNICAO/ALIZAR/VISTA, 87 X 210 CM</t>
  </si>
  <si>
    <t>PORTA DE ABRIR EM ALUMINIO COM DIVISAO HORIZONTAL PARA VIDROS, ACABAMENTO ANODIZADO NATURAL, VIDROS INCLUSOS, SEM GUARNICAO/ALIZAR/VISTA , 87 X 210 CM</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</si>
  <si>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</si>
  <si>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</si>
  <si>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CORRER EM ALUMINIO, DUAS FOLHAS MOVEIS COM VIDRO, FECHADURA E PUXADOR EMBUTIDO, ACABAMENTO ANODIZADO NATURAL, SEM GUARNICAO/ALIZAR/VISTA</t>
  </si>
  <si>
    <t>JOGO DE FERRAGENS CROMADAS P/ PORTA DE VIDRO TEMPERADO, UMA FOLHA COMPOSTA: DOBRADICA SUPERIOR (101) E INFERIOR (103),TRINCO (502), FECHADURA (520),CONTRA FECHADURA (531),COM CAPUCHINHO</t>
  </si>
  <si>
    <t>VIDRACEIRO COM ENCARGOS COMPLEMENTARES</t>
  </si>
  <si>
    <t>MOLA HIDRAULICA DE PISO P/ VIDRO TEMPERADO 10MM</t>
  </si>
  <si>
    <t>PUXADOR CENTRAL, TIPO ALCA, EM ZAMAC CROMADO, COM ROSETAS, COMPRIMENTO *100* MM, PARA PORTA / JANELA EM MADEIRA OU METALICA - INCLUI PARAFUSOS</t>
  </si>
  <si>
    <t>PORTA CADEADO, 3 1/2", EM ACO ZINCADO, PRETO, PARA PORTAO E JANELA</t>
  </si>
  <si>
    <t>!EM PROCESSO DE DESATIVACAO! CADEADO EM ACO INOX, LARGURA DE *50* MM, COM HASTE EM ACO TEMPERADO, SEM MOLA - CHAVES INCLUIDAS</t>
  </si>
  <si>
    <t>TARJETA TIPO LIVRE / OCUPADO, CROMADA, PARA PORTA DE BANHEIRO</t>
  </si>
  <si>
    <t>!EM PROCESSO DE DESATIVACAO! CREMONA COM CASTANHA BIPARTIDA, COM VARA DE 1.50 M, EM LATAO CROMADO, PARA PORTAS E JANELAS - COMPLETA</t>
  </si>
  <si>
    <t>FECHO DE EMBUTIR, TIPO UNHA, COMANDO COM ALAVANCA, EM LATAO CROMADO, 22 CM, PARA PORTAS E JANELAS - INCLUI PARAFUSOS</t>
  </si>
  <si>
    <t>FECHO DE EMBUTIR, TIPO UNHA, COMANDO COM ALAVANCA, EM LATAO CROMADO, 40 CM, PARA PORTAS E JANELAS - INCLUI PARAFUSOS</t>
  </si>
  <si>
    <t>DOBRADICA EM ACO/FERRO, 3" X 2 1/2", E= 1,9 A 2 MM, SEM ANEL, CROMADO OU ZINCADO, TAMPA BOLA, COM PARAFUSOS</t>
  </si>
  <si>
    <t>DOBRADICA TIPO VAI-E-VEM EM ACO/FERRO, TAMANHO 3'', GALVANIZADO, COM PARAFUSOS</t>
  </si>
  <si>
    <t>VIDRO LISO INCOLOR 2 A 3 MM - SEM COLOCACAO</t>
  </si>
  <si>
    <t>MASSA PARA VIDRO</t>
  </si>
  <si>
    <t>VIDRO LISO INCOLOR 4MM - SEM COLOCACAO</t>
  </si>
  <si>
    <t>VIDRO TEMPERADO INCOLOR E = 6 MM, SEM COLOCACAO</t>
  </si>
  <si>
    <t>VIDRO TEMPERADO INCOLOR E = 8 MM, SEM COLOCACAO</t>
  </si>
  <si>
    <t>VIDRO TEMPERADO INCOLOR E = 10 MM, SEM COLOCACAO</t>
  </si>
  <si>
    <t>VIDRO MARTELADO OU CANELADO, 4 MM - SEM COLOCACAO</t>
  </si>
  <si>
    <t>VIDRO PLANO ARMADO E = 7MM - SEM COLOCACAO</t>
  </si>
  <si>
    <t>!EM PROCESSO DE DESATIVACAO! PUXADOR CONCHA DE EMBUTIR, EM LATAO CROMADO, PARA PORTA / JANELA DE CORRER, LISO, SEM FURO PARA CHAVE, COM FUROS PARA FIXAR PARAFUSOS, *30 X 90* MM (LARGURA X ALTURA)</t>
  </si>
  <si>
    <t>BUCHA DE NYLON SEM ABA S6</t>
  </si>
  <si>
    <t>PARAFUSO ROSCA SOBERBA ZINCADO CABECA CHATA FENDA SIMPLES 5,5 X 50 MM (2 ")</t>
  </si>
  <si>
    <t>ESPELHO CRISTAL E = 4 MM</t>
  </si>
  <si>
    <t>CANTONEIRA ALUMINIO ABAS DESIGUAIS 1" X 3/4 ", E = 1/8 "</t>
  </si>
  <si>
    <t>CHAPA DE MADEIRA COMPENSADA NAVAL (COM COLA FENOLICA), E = 6 MM, DE *1,60 X 2,20* M</t>
  </si>
  <si>
    <t>ADITIVO ADESIVO LIQUIDO PARA ARGAMASSAS DE REVESTIMENTOS CIMENTICIOS</t>
  </si>
  <si>
    <t>VIDRO LISO INCOLOR 5MM - SEM COLOCACAO</t>
  </si>
  <si>
    <t>VIDRO LISO INCOLOR 6 MM - SEM COLOCACAO</t>
  </si>
  <si>
    <t>VIDRO LISO FUME E = 4MM - SEM COLOCACAO</t>
  </si>
  <si>
    <t>VIDRO LISO FUME E = 6MM - SEM COLOCACAO</t>
  </si>
  <si>
    <t>PARAFUSO FRANCES M16 EM ACO GALVANIZADO, COMPRIMENTO = 45 MM, DIAMETRO = 16 MM, CABECA ABAULADA</t>
  </si>
  <si>
    <t>JANELA MAXIM AR EM ALUMINIO, 80 X 60 CM (A X L), BATENTE/REQUADRO DE 4 A 14 CM, COM VIDRO, SEM GUARNICAO/ALIZAR</t>
  </si>
  <si>
    <t>PARAFUSO DE ACO ZINCADO COM ROSCA SOBERBA, CABECA CHATA E FENDA SIMPLES, DIAMETRO 4,2 MM, COMPRIMENTO * 32 * MM</t>
  </si>
  <si>
    <t>JANELA DE CORRER EM ALUMINIO, 120 X 120 CM (A X L), 2 FLS,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</si>
  <si>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</si>
  <si>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</si>
  <si>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</si>
  <si>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FIXA EM ALUMINIO, 60 X 80 CM (A X L), BATENTE/REQUADRO DE 3 A 14 CM, COM VIDRO, SEM GUARNICAO/ALIZAR</t>
  </si>
  <si>
    <t>POCEIRO COM ENCARGOS COMPLEMENTARES</t>
  </si>
  <si>
    <t>ENCARREGADO GERAL COM ENCARGOS COMPLEMENTARES</t>
  </si>
  <si>
    <t>ENGENHEIRO CIVIL DE OBRA PLENO COM ENCARGOS COMPLEMENTARES</t>
  </si>
  <si>
    <t>CONCRETO FCK = 25MPA, TRAÇO 1:2,3:2,7 (CIMENTO/ AREIA MÉDIA/ BRITA 1) - PREPARO MECÂNICO COM BETONEIRA 600 L. AF_07/2016</t>
  </si>
  <si>
    <t>MONTAGEM DE ARMADURA LONGITUDINAL/TRANSVERSAL DE ESTACAS DE SEÇÃO CIRCULAR, DIÂMETRO = 8,0 MM. AF_11/2016</t>
  </si>
  <si>
    <t>MONTAGEM DE ARMADURA LONGITUDINAL DE ESTACAS DE SEÇÃO CIRCULAR, DIÂMETRO = 16,0 MM. AF_11/2016</t>
  </si>
  <si>
    <t>TRANSPORTE COM CAMINHÃO BASCULANTE DE 6 M³, EM VIA URBANA EM REVESTIMENTO PRIMÁRIO (UNIDADE: M3XKM). AF_07/2020</t>
  </si>
  <si>
    <t>M3XKM</t>
  </si>
  <si>
    <t>TRANSPORTE HORIZONTAL COM JERICA DE 90 L, DE MASSA/ GRANEL (UNIDADE: M3XKM). AF_07/2019</t>
  </si>
  <si>
    <t>CARGA, MANOBRA E DESCARGA DE SOLOS E MATERIAIS GRANULARES EM CAMINHÃO BASCULANTE 6 M³ - CARGA COM PÁ CARREGADEIRA (CAÇAMBA DE 1,7 A 2,8 M³ / 128 HP) E DESCARGA LIVRE (UNIDADE: M3). AF_07/2020</t>
  </si>
  <si>
    <t>MONTAGEM DE ARMADURA LONGITUDINAL DE ESTACAS DE SEÇÃO CIRCULAR, DIÂMETRO = 20,0 MM. AF_11/2016</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</si>
  <si>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</si>
  <si>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</si>
  <si>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CONCRETO USINADO BOMBEAVEL, CLASSE DE RESISTENCIA C25, COM BRITA 0 E 1, SLUMP = 130 +/- 20 MM, EXCLUI SERVICO DE BOMBEAMENTO (NBR 8953)</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</si>
  <si>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</si>
  <si>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</si>
  <si>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MARTELETE OU ROMPEDOR PNEUMÁTICO MANUAL, 28 KG, COM SILENCIADOR - CHP DIURNO. AF_07/2016</t>
  </si>
  <si>
    <t>MARTELETE OU ROMPEDOR PNEUMÁTICO MANUAL, 28 KG, COM SILENCIADOR - CHI DIURNO. AF_07/2016</t>
  </si>
  <si>
    <t>APARELHO PARA CORTE E SOLDA OXI-ACETILENO SOBRE RODAS, INCLUSIVE CILINDROS E MAÇARICOS - CHP DIURNO. AF_12/2015</t>
  </si>
  <si>
    <t>APARELHO PARA CORTE E SOLDA OXI-ACETILENO SOBRE RODAS, INCLUSIVE CILINDROS E MAÇARICOS - CHI DIURNO. AF_12/2015</t>
  </si>
  <si>
    <t>CONCRETO USINADO BOMBEAVEL, CLASSE DE RESISTENCIA C20, COM BRITA 0, SLUMP = 220 +/- 20 MM, INCLUI SERVICO DE BOMBEAMENTO (NBR 8953)</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</si>
  <si>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</si>
  <si>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</si>
  <si>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MONTAGEM DE ARMADURA TRANSVERSAL DE ESTACAS DE SEÇÃO CIRCULAR, DIÂMETRO = 6,3 MM. AF_11/2016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</si>
  <si>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</si>
  <si>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</si>
  <si>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ESTACA PRE-MOLDADA MACICA DE CONCRETO VIBRADO ARMADO, PARA CARGA DE 25 T, SECAO QUADRADA DE *16 X 16*, COM ANEL METALICO INCORPORADO A PECA (SOMENTE FORNECIMENTO)</t>
  </si>
  <si>
    <t>BATE-ESTACAS POR GRAVIDADE, POTÊNCIA DE 160 HP, PESO DO MARTELO ATÉ 3 TONELADAS - CHI DIURNO. AF_11/2014</t>
  </si>
  <si>
    <t>BATE-ESTACAS POR GRAVIDADE, POTÊNCIA DE 160 HP, PESO DO MARTELO ATÉ 3 TONELADAS - CHP DIURNO. AF_11/2014</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</si>
  <si>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</si>
  <si>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</si>
  <si>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PERFIL "H" DE ACO LAMINADO, "HP" 250 X 62,0</t>
  </si>
  <si>
    <t>PERFIL "H" DE ACO LAMINADO, "HP" 310 X 79,0</t>
  </si>
  <si>
    <t>PERFIL "I" DE ACO LAMINADO, ABAS PARALELAS, "W", QUALQUER BITOLA</t>
  </si>
  <si>
    <t>MONTAGEM DE ARMADURA LONGITUDINAL/TRANSVERSAL DE ESTACAS DE SEÇÃO CIRCULAR, DIÂMETRO = 12,5 MM. AF_11/2016</t>
  </si>
  <si>
    <t>TUBO PVC, SOLDAVEL, DN 50 MM, PARA AGUA FRIA (NBR-5648)</t>
  </si>
  <si>
    <t>TUBO DE REVESTIMENTO, EM ACO, CORPO SCHEDULE 40, PONTEIRA SCHEDULE 80, ROSQUEAVEL E SEGMENTADO PARA PERFURACAO, DIAMETRO 6'' (200 MM) (COLETADO CAIXA)</t>
  </si>
  <si>
    <t>ARGAMASSA TRAÇO 1:1,93 (EM VOLUME DE CIMENTO E AREIA MÉDIA ÚMIDA), FCK 20 MPA, PREPARO MECÂNICO COM MISTURADOR DUPLO HORIZONTAL DE ALTA TURBULÊNCIA. AF_03/2020</t>
  </si>
  <si>
    <t>MONTAGEM DE ARMADURA TRANSVERSAL DE ESTACAS DE SEÇÃO CIRCULAR, DIÂMETRO = 5,0 MM. AF_11/2016</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</si>
  <si>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</si>
  <si>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</si>
  <si>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CHI DIURNO. AF_05/2017</t>
  </si>
  <si>
    <t>TUBO DE REVESTIMENTO, EM ACO, CORPO SCHEDULE 40, PONTEIRA SCHEDULE 80, ROSQUEAVEL E SEGMENTADO PARA PERFURACAO, DIAMETRO 10'' (310 MM)</t>
  </si>
  <si>
    <t>TUBO DE REVESTIMENTO, EM ACO, CORPO SCHEDULE 40, PONTEIRA SCHEDULE 80, ROSQUEAVEL E SEGMENTADO PARA PERFURACAO, DIAMETRO 14'' (400 MM)</t>
  </si>
  <si>
    <t>COMPRESSOR DE AR, VAZAO DE 10 PCM, RESERVATORIO 100 L, PRESSAO DE TRABALHO ENTRE 6,9 E 9,7 BAR, POTENCIA 2 HP, TENSAO 110/220 V - CHP DIURNO. AF_05/2017</t>
  </si>
  <si>
    <t>TUBO DE REVESTIMENTO, EM ACO, CORPO SCHEDULE 40, PONTEIRA SCHEDULE 80, ROSQUEAVEL E SEGMENTADO PARA PERFURACAO, DIAMETRO 16'' (450 MM)</t>
  </si>
  <si>
    <t>MONTAGEM DE ARMADURA LONGITUDINAL DE ESTACAS DE SEÇÃO CIRCULAR, DIÂMETRO = 25,0 MM. AF_11/2016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</si>
  <si>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</si>
  <si>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</si>
  <si>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CONCRETO MAGRO PARA LASTRO, TRAÇO 1:4,5:4,5 (CIMENTO/ AREIA MÉDIA/ BRITA 1) - PREPARO MECÂNICO COM BETONEIRA 600 L. AF_07/2016</t>
  </si>
  <si>
    <t>PLACA VIBRATÓRIA REVERSÍVEL COM MOTOR 4 TEMPOS A GASOLINA, FORÇA CENTRÍFUGA DE 25 KN (2500 KGF), POTÊNCIA 5,5 CV - CHI DIURNO. AF_08/2015</t>
  </si>
  <si>
    <t>COMPACTADOR DE SOLOS DE PERCUSÃO (SOQUETE) COM MOTOR A GASOLINA, POTÊNCIA 3 CV - CHP DIURNO. AF_09/2016</t>
  </si>
  <si>
    <t>COMPACTADOR DE SOLOS DE PERCUSÃO (SOQUETE) COM MOTOR A GASOLINA, POTÊNCIA 3 CV - CHI DIURNO. AF_09/2016</t>
  </si>
  <si>
    <t>ENDURECEDOR MINERAL DE BASE CIMENTICIA PARA PISO DE CONCRETO</t>
  </si>
  <si>
    <t>DESEMPENADEIRA DE CONCRETO, PESO DE 75KG, 4 PÁS, MOTOR A GASOLINA, POTÊNCIA 5,5 HP - CHP DIURNO. AF_09/2016</t>
  </si>
  <si>
    <t>DESMOLDANTE PARA FORMAS METALICAS A BASE DE OLEO VEGETAL</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</si>
  <si>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</si>
  <si>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</si>
  <si>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CHAPA DE MADEIRA COMPENSADA RESINADA PARA FORMA DE CONCRETO, DE *2,2 X 1,1* M, E = 17 MM</t>
  </si>
  <si>
    <t>PREGO DE ACO POLIDO COM CABECA DUPLA 17 X 27 (2 1/2 X 11)</t>
  </si>
  <si>
    <t>FABRICAÇÃO DE FÔRMA PARA PILARES E ESTRUTURAS SIMILARES, EM MADEIRA SERRADA, E=25 MM.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</si>
  <si>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</si>
  <si>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</si>
  <si>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COM MADEIRA SERRADA, E = 25 MM. AF_12/2015</t>
  </si>
  <si>
    <t>FABRICAÇÃO DE ESCORAS DO TIPO PONTALETE, EM MADEIRA. AF_12/2015</t>
  </si>
  <si>
    <t>FABRICAÇÃO DE FÔRMA PARA VIGAS, EM CHAPA DE MADEIRA COMPENSADA RESINADA, E = 17 MM. AF_12/2015</t>
  </si>
  <si>
    <t>FABRICAÇÃO DE ESCORAS DE VIGA DO TIPO GARFO, EM MADEIRA. AF_12/2015</t>
  </si>
  <si>
    <t>LOCACAO DE TORRE METALICA COMPLETA PARA UMA CARGA DE 8 TF (80 KN) E PE DIREITO DE 6 M, INCLUINDO MODULOS , DIAGONAIS, SAPATAS E FORCADOS</t>
  </si>
  <si>
    <t>LOCACAO DE ESCORA METALICA TELESCOPICA, COM ALTURA REGULAVEL DE *1,80* A *3,20* M, COM CAPACIDADE DE CARGA DE NO MINIMO 1000 KGF (10 KN), INCLUSO TRIPE E FORCADO</t>
  </si>
  <si>
    <t>LOCACAO DE CRUZETA PARA ESCORA METALICA</t>
  </si>
  <si>
    <t>FABRICAÇÃO DE FÔRMA PARA VIGAS, EM CHAPA DE MADEIRA COMPENSADA PLASTIFICADA, E = 18 MM. AF_12/2015</t>
  </si>
  <si>
    <t>FABRICAÇÃO DE FÔRMA PARA LAJES, EM MADEIRA SERRADA, E=25 MM. AF_12/2015</t>
  </si>
  <si>
    <t>VIGA DE ESCORAMAENTO H20, DE MADEIRA, PESO DE 5,00 A 5,20 KG/M, COM EXTREMIDADES PLASTICAS</t>
  </si>
  <si>
    <t>LOCACAO DE FORMA PLASTICA PARA LAJE NERVURADA, DIMENSOES *60* X *60* X *16* CM</t>
  </si>
  <si>
    <t>FABRICAÇÃO DE FÔRMA PARA LAJES, EM CHAPA DE MADEIRA COMPENSADA RESINADA, E = 17 MM. AF_12/2015</t>
  </si>
  <si>
    <t>FABRICAÇÃO DE FÔRMA PARA LAJES, EM CHAPA DE MADEIRA COMPENSADA PLASTIFICADA, E = 18 MM. AF_12/2015</t>
  </si>
  <si>
    <t>PREGO DE ACO POLIDO COM CABECA 17 X 24 (2 1/4 X 11)</t>
  </si>
  <si>
    <t>PREGO DE ACO POLIDO COM CABECA 15 X 18 (1 1/2 X 13)</t>
  </si>
  <si>
    <t>FABRICAÇÃO DE FÔRMA PARA ESCADAS, COM 2 LANCES, EM MADEIRA SERRADA, E=25 MM. AF_01/2017</t>
  </si>
  <si>
    <t>FABRICAÇÃO DE FÔRMA PARA ESCADAS, COM 2 LANCES, EM CHAPA DE MADEIRA COMPENSADA RESINADA, E= 17 MM. AF_01/2017</t>
  </si>
  <si>
    <t>FABRICAÇÃO DE FÔRMA PARA ESCADAS, COM 2 LANCES, EM CHAPA DE MADEIRA COMPENSADA PLASTIFICADA, E=18 MM. AF_01/2017</t>
  </si>
  <si>
    <t>!EM PROCESSO DE DESATIVACAO! CHAPA DE MADEIRA COMPENSADA RESINADA PARA FORMA DE CONCRETO, DE *2,2 X 1,1* M, E = 6 MM</t>
  </si>
  <si>
    <t>!EM PROCESSO DE DESATIVACAO! SARRAFO DE MADEIRA NAO APARELHADA *2,5 X 15* CM, MACARANDUBA, ANGELIM OU EQUIVALENTE DA REGIAO</t>
  </si>
  <si>
    <t>FABRICAÇÃO DE FÔRMA PARA PILARES CIRCULARES, EM CHAPA DE MADEIRA COMPENSADA RESINADA. AF_06/2017</t>
  </si>
  <si>
    <t>AJUDANTE DE ARMADOR COM ENCARGOS COMPLEMENTARES</t>
  </si>
  <si>
    <t>CORTE E DOBRA DE AÇO CA-60, DIÂMETRO DE 5,0 MM, UTILIZADO EM ESTRUTURAS DIVERSAS, EXCETO LAJES. AF_12/2015</t>
  </si>
  <si>
    <t>ACO CA-50, 8,0 MM, VERGALHAO</t>
  </si>
  <si>
    <t>TELA DE ACO SOLDADA NERVURADA, CA-60, Q-92, (1,48 KG/M2), DIAMETRO DO FIO = 4,2 MM, LARGURA = 2,45 X 60 M DE COMPRIMENTO, ESPACAMENTO DA MALHA = 15 X 15 CM</t>
  </si>
  <si>
    <t>TELA DE ACO SOLDADA NERVURADA, CA-60, Q-61, (0,97 KG/M2), DIAMETRO DO FIO = 3,4 MM, LARGURA = 2,45 M, ESPACAMENTO DA MALHA = 15 X 15 CM</t>
  </si>
  <si>
    <t>TELA DE ACO SOLDADA NERVURADA, CA-60, T-196, (2,11 KG/M2), DIAMETRO DO FIO = 5,0 MM, LARGURA = 2,45 M, ESPACAMENTO DA MALHA = 30 X 10 CM</t>
  </si>
  <si>
    <t>TELA DE ACO SOLDADA NERVURADA, CA-60, Q-113, (1,8 KG/M2), DIAMETRO DO FIO = 3,8 MM, LARGURA = 2,45 M, ESPACAMENTO DA MALHA = 10 X 10 CM</t>
  </si>
  <si>
    <t>TELA DE ACO SOLDADA NERVURADA, CA-60, L-159, (1,69 KG/M2), DIAMETRO DO FIO = 4,5 MM, LARGURA = 2,45 M, ESPACAMENTO DA MALHA = 30 X 10 CM</t>
  </si>
  <si>
    <t>ACO CA-50, 6,3 MM, VERGALHAO</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</si>
  <si>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</si>
  <si>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</si>
  <si>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</si>
  <si>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</si>
  <si>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</si>
  <si>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</si>
  <si>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</si>
  <si>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</si>
  <si>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ACO CA-60, 4,2 MM, OU 5,0 MM, OU 6,0 MM, OU 7,0 MM, VERGALHAO</t>
  </si>
  <si>
    <t>ACO CA-25, 6,3 MM OU 8,0 MM, VERGALHAO</t>
  </si>
  <si>
    <t>ACO CA-25, 10,0 MM, OU 12,5 MM, OU 16,0 MM, OU 20,0 MM, OU 25,0 MM, VERGALHAO</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</si>
  <si>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</si>
  <si>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</si>
  <si>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</si>
  <si>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</si>
  <si>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</si>
  <si>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</si>
  <si>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</si>
  <si>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ACO CA-50, 32,0 MM, VERGALHAO</t>
  </si>
  <si>
    <t>CORTE E DOBRA DE AÇO CA-50, DIÂMERO DE 32 MM, UTILIZADO EM ESTRUTURAS DIVERSAS, EXCETO LAJE. AF_10/2016</t>
  </si>
  <si>
    <t>CORTE E DOBRA DE AÇO CA-60, DIÂMETRO DE 5,0 MM, UTILIZADO EM ESTRIBO CONTÍNUO HELICOIDAL. AF_10/2016</t>
  </si>
  <si>
    <t>CORTE E DOBRA DE AÇO CA-50, DIÂMETRO DE 6,3 MM, UTILIZADO EM ESTRIBO CONTÍNUO HELICOIDAL. AF_10/2016</t>
  </si>
  <si>
    <t>TELA DE ACO SOLDADA NERVURADA, CA-60, Q-196, (3,11 KG/M2), DIAMETRO DO FIO = 5,0 MM, LARGURA = 2,45 M, ESPACAMENTO DA MALHA = 10 X 10 CM</t>
  </si>
  <si>
    <t>ESPACADOR / DISTANCIADOR TIPO GARRA DUPLA, EM PLASTICO, COBRIMENTO *20* MM, PARA FERRAGENS DE LAJES E FUNDO DE VIGAS</t>
  </si>
  <si>
    <t>GRAUTE FGK=20 MPA; TRAÇO 1:0,04:1,6:1,9 (CIMENTO/ CAL/ AREIA GROSSA/ BRITA 0) - PREPARO MECÂNICO COM BETONEIRA 400 L. AF_02/2015</t>
  </si>
  <si>
    <t>ADITIVO PLASTIFICANTE RETARDADOR DE PEGA E REDUTOR DE AGUA PARA CONCRETO, LIQUIDO E ISENTO DE CLORETOS</t>
  </si>
  <si>
    <t>CONCRETO USINADO BOMBEAVEL, CLASSE DE RESISTENCIA C20, COM BRITA 0 E 1, SLUMP = 190 +/- 20 MM, INCLUI SERVICO DE BOMBEAMENTO (NBR 8953)</t>
  </si>
  <si>
    <t>CONCRETO AUTOADENSAVEL (CAA) CLASSE DE RESISTENCIA C20, ESPALHAMENTO SF2, INCLUI SERVICO DE BOMBEAMENTO (NBR 15823)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</si>
  <si>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</si>
  <si>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</si>
  <si>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C20, COM BRITA 0 E 1, SLUMP = 100 +/- 20 MM, INCLUI SERVICO DE BOMBEAMENTO (NBR 8953)</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</si>
  <si>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</si>
  <si>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</si>
  <si>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CONCRETO FCK = 30MPA, TRAÇO 1:2,1:2,5 (CIMENTO/ AREIA MÉDIA/ BRITA 1) - PREPARO MECÂNICO COM BETONEIRA 600 L. AF_07/2016</t>
  </si>
  <si>
    <t>CONCRETO AUTOADENSAVEL (CAA) CLASSE DE RESISTENCIA C25, ESPALHAMENTO SF2, INCLUI SERVICO DE BOMBEAMENTO (NBR 15823)</t>
  </si>
  <si>
    <t>CONCRETO USINADO BOMBEAVEL, CLASSE DE RESISTENCIA C25, COM BRITA 0 E 1, SLUMP = 190 +/- 20 MM, EXCLUI SERVICO DE BOMBEAMENTO (NBR 8953)</t>
  </si>
  <si>
    <t>LAJE PRE-MOLDADA CONVENCIONAL (LAJOTAS + VIGOTAS) PARA FORRO, UNIDIRECIONAL, SOBRECARGA DE 100 KG/M2, VAO ATE 4,50 M (SEM COLOCACAO)</t>
  </si>
  <si>
    <t>LANÇAMENTO COM USO DE BOMBA, ADENSAMENTO E ACABAMENTO DE CONCRETO EM ESTRUTURAS. AF_12/2015</t>
  </si>
  <si>
    <t>LAJE PRE-MOLDADA CONVENCIONAL (LAJOTAS + VIGOTAS) PARA PISO, UNIDIRECIONAL, SOBRECARGA 350 KG/M2 VAO ATE 3,50 M (SEM COLOCACAO)</t>
  </si>
  <si>
    <t>LAJE PRE-MOLDADA CONVENCIONAL (LAJOTAS + VIGOTAS) PARA PISO, UNIDIRECIONAL, SOBRECARGA DE 350 KG/M2, VAO ATE 5,00 M (SEM COLOCACAO)</t>
  </si>
  <si>
    <t>LAJE PRE-MOLDADA TRELICADA (LAJOTAS + VIGOTAS) PARA PISO, UNIDIRECIONAL, SOBRECARGA DE 200 KG/M2, VAO ATE 6,00 M (SEM COLOCACAO)</t>
  </si>
  <si>
    <t>LAJE PRE-MOLDADA CONVENCIONAL (LAJOTAS + VIGOTAS) PARA FORRO, UNIDIRECIONAL, SOBRECARGA DE 100 KG/M2, VAO ATE 4,00 M (SEM COLOCACAO)</t>
  </si>
  <si>
    <t>LAJE PRE-MOLDADA CONVENCIONAL (LAJOTAS + VIGOTAS) PARA PISO, UNIDIRECIONAL, SOBRECARGA DE 200 KG/M2, VAO ATE 3,50 M (SEM COLOCACAO)</t>
  </si>
  <si>
    <t>BLOCO DE CONCRETO ESTRUTURAL 14 X 19 X 29 CM, FBK 6 MPA (NBR 6136)</t>
  </si>
  <si>
    <t>ARGAMASSA TRAÇO 1:2:8 (EM VOLUME DE CIMENTO, CAL E AREIA MÉDIA ÚMIDA) PARA EMBOÇO/MASSA ÚNICA/ASSENTAMENTO DE ALVENARIA DE VEDAÇÃO, PREPARO MECÂNICO COM BETONEIRA 400 L. AF_08/2019</t>
  </si>
  <si>
    <t>BLOCO ESTRUTURAL CERAMICO 14 X 19 X 29 CM, 6,0 MPA (NBR 15270)</t>
  </si>
  <si>
    <t>PRIMER PARA MANTA ASFALTICA A BASE DE ASFALTO MODIFICADO DILUIDO EM SOLVENTE, APLICACAO A FRIO</t>
  </si>
  <si>
    <t>GAS DE COZINHA - GLP</t>
  </si>
  <si>
    <t>MANTA ASFALTICA ELASTOMERICA EM POLIESTER ALUMINIZADA 3 MM, TIPO III, CLASSE B (NBR 9952)</t>
  </si>
  <si>
    <t>IMPERMEABILIZADOR COM ENCARGOS COMPLEMENTARES</t>
  </si>
  <si>
    <t>ARGAMASSA TRAÇO 1:2:9 (EM VOLUME DE CIMENTO, CAL E AREIA MÉDIA ÚMIDA) PARA EMBOÇO/MASSA ÚNICA/ASSENTAMENTO DE ALVENARIA DE VEDAÇÃO, PREPARO MECÂNICO COM BETONEIRA 600 L. AF_08/2019</t>
  </si>
  <si>
    <t>CANALETA DE CONCRETO 14 X 19 X 19 CM (CLASSE C - NBR 6136)</t>
  </si>
  <si>
    <t>CONCRETO USINADO CONVENCIONAL (NAO BOMBEAVEL) CLASSE DE RESISTENCIA C15, COM BRITA 1 E 2, SLUMP = 80 MM +/- 10 MM (NBR 8953)</t>
  </si>
  <si>
    <t>LANÇAMENTO COM USO DE BALDES, ADENSAMENTO E ACABAMENTO DE CONCRETO EM ESTRUTURAS. AF_12/2015</t>
  </si>
  <si>
    <t>ARMAÇÃO DE ESTRUTURAS DE CONCRETO ARMADO, EXCETO VIGAS, PILARES, LAJES E FUNDAÇÕES, UTILIZANDO AÇO CA-50 DE 10,0 MM - MONTAGEM.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</si>
  <si>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</si>
  <si>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</si>
  <si>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VIGA, ESCORAMENTO COM GARFO DE MADEIRA, PÉ-DIREITO SIMPLES, EM CHAPA DE MADEIRA RESINADA, 2 UTILIZAÇÕES. AF_12/2015</t>
  </si>
  <si>
    <t>MONTAGEM E DESMONTAGEM DE FÔRMA DE VIGA, ESCORAMENTO COM GARFO DE MADEIRA, PÉ-DIREITO SIMPLES, EM CHAPA DE MADEIRA RESINADA, 8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</si>
  <si>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</si>
  <si>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MENOR OU IGUAL A 20 M², PÉ-DIREITO SIMPLES, EM CHAPA DE MADEIRA COMPENSADA RESINADA, 8 UTILIZAÇÕES.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</si>
  <si>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</si>
  <si>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</si>
  <si>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</si>
  <si>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</si>
  <si>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</si>
  <si>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</si>
  <si>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</si>
  <si>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</si>
  <si>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</si>
  <si>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</si>
  <si>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</si>
  <si>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MONTAGEM E DESMONTAGEM DE FÔRMA PARA ESCADAS, COM 2 LANCES, EM CHAPA DE MADEIRA COMPENSADA PLASTIFICADA, 8 UTILIZAÇÕES.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</si>
  <si>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</si>
  <si>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</si>
  <si>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FABRICAÇÃO, MONTAGEM E DESMONTAGEM DE FÔRMA PARA VIGA BALDRAME, EM MADEIRA SERRADA, E=25 MM, 2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</si>
  <si>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</si>
  <si>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</si>
  <si>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10 MM - MONTAGEM. AF_06/2017</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</si>
  <si>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</si>
  <si>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</si>
  <si>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</si>
  <si>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</si>
  <si>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</si>
  <si>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</si>
  <si>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</si>
  <si>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</si>
  <si>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MONTAGEM E DESMONTAGEM DE FÔRMA PARA ESCADAS, COM 2 LANCES, EM CHAPA DE MADEIRA COMPENSADA RESINADA, 4 UTILIZAÇÕES. AF_01/2017</t>
  </si>
  <si>
    <t>ARMAÇÃO DE ESCADA, COM 2 LANCES, DE UMA ESTRUTURA CONVENCIONAL DE CONCRETO ARMADO UTILIZANDO AÇO CA-60 DE 5,0 MM - MONTAGEM. AF_01/2017</t>
  </si>
  <si>
    <t>ARMAÇÃO DE BLOCO, VIGA BALDRAME OU SAPATA UTILIZANDO AÇO CA-50 DE 8 MM - MONTAGEM. AF_06/2017</t>
  </si>
  <si>
    <t>ARMAÇÃO DE BLOCO, VIGA BALDRAME OU SAPATA UTILIZANDO AÇO CA-50 DE 12,5 MM - MONTAGEM. AF_06/2017</t>
  </si>
  <si>
    <t>MONTAGEM E DESMONTAGEM DE FÔRMA DE PILARES RETANGULARES E ESTRUTURAS SIMILARES COM ÁREA MÉDIA DAS SEÇÕES MENOR OU IGUAL A 0,25 M², PÉ-DIREITO SIMPLES, EM CHAPA DE MADEIRA COMPENSADA PLASTIFICADA, 18 UTILIZAÇÕES. AF_12/2015</t>
  </si>
  <si>
    <t>MONTAGEM E DESMONTAGEM DE FÔRMA DE VIGA, ESCORAMENTO COM GARFO DE MADEIRA, PÉ-DIREITO SIMPLES, EM CHAPA DE MADEIRA PLASTIFICADA, 18 UTILIZAÇÕES. AF_12/2015</t>
  </si>
  <si>
    <t>MONTAGEM E DESMONTAGEM DE FÔRMA DE LAJE MACIÇA COM ÁREA MÉDIA MENOR OU IGUAL A 20 M², PÉ-DIREITO SIMPLES, EM CHAPA DE MADEIRA COMPENSADA PLASTIFICADA, 18 UTILIZAÇÕES. AF_12/2015</t>
  </si>
  <si>
    <t>MONTAGEM E DESMONTAGEM DE FÔRMA PARA ESCADAS, COM 2 LANCES, EM CHAPA DE MADEIRA COMPENSADA PLASTIFICADA, 10 UTILIZAÇÕES. AF_01/2017</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</si>
  <si>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</si>
  <si>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</si>
  <si>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</si>
  <si>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</si>
  <si>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</si>
  <si>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POLIESTIRENO EXPANDIDO/EPS (ISOPOR), TIPO 2F, BLOCO</t>
  </si>
  <si>
    <t>!EM PROCESSO DE DESATIVACAO! CHAPA DE MADEIRA COMPENSADA RESINADA PARA FORMA DE CONCRETO, DE *2,2 X 1,1* M, E = 20 MM</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</si>
  <si>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</si>
  <si>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</si>
  <si>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TABUA DE MADEIRA NAO APARELHADA *2,5 X 10 CM (1 X 4 ") PINUS, MISTA OU EQUIVALENTE DA REGIAO</t>
  </si>
  <si>
    <t>ESCAVAÇÃO MECANIZADA PARA VIGA BALDRAME, COM PREVISÃO DE FÔRMA, COM MINI-ESCAVADEIRA. AF_06/2017</t>
  </si>
  <si>
    <t>ELETRODO REVESTIDO AWS - E-6010, DIAMETRO IGUAL A 4,00 MM</t>
  </si>
  <si>
    <t>AJUDANTE DE ESTRUTURA METÁLICA COM ENCARGOS COMPLEMENTARES</t>
  </si>
  <si>
    <t>JATEAMENTO ABRASIVO COM GRANALHA DE AÇO EM PERFIL METÁLICO EM FÁBRICA. AF_01/2020</t>
  </si>
  <si>
    <t>PINTURA COM TINTA ALQUÍDICA DE FUNDO (TIPO ZARCÃO) PULVERIZADA SOBRE PERFIL METÁLICO EXECUTADO EM FÁBRICA (POR DEMÃO). AF_01/2020</t>
  </si>
  <si>
    <t>CHAPA DE ACO GROSSA, ASTM A36, E = 1/2 " (12,70 MM) 99,59 KG/M2</t>
  </si>
  <si>
    <t>GRUA ASCENCIONAL, LANCA DE 42 M, CAPACIDADE DE 1,5 T A 30 M, ALTURA ATE 39 M - CHP DIURNO. AF_08/2016</t>
  </si>
  <si>
    <t>GRUA ASCENCIONAL, LANÇA DE 42 M, CAPACIDADE DE 1,5 T A 30 M, ALTURA ATÉ 39 M - CHI DIURNO. AF_08/2016</t>
  </si>
  <si>
    <t>CHAPA DE ACO GROSSA, ASTM A36, E = 5/8 " (15,88 MM) 124,49 KG/M2</t>
  </si>
  <si>
    <t>PERFIL "U" DE ACO LAMINADO, "U" 152 X 15,6</t>
  </si>
  <si>
    <t>CHUMBADOR DE ACO, DIAMETRO 1/2", COMPRIMENTO 75 MM</t>
  </si>
  <si>
    <t>ADITIVO IMPERMEABILIZANTE DE PEGA NORMAL PARA ARGAMASSAS E CONCRETOS SEM ARMACAO, LIQUIDO E ISENTO DE CLORETOS</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</si>
  <si>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</si>
  <si>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MECÂNICO COM BETONEIRA 400 L. AF_08/2019</t>
  </si>
  <si>
    <t>ARGAMASSA POLIMERICA IMPERMEABILIZANTE SEMIFLEXIVEL, BICOMPONENTE (MEMBRANA IMPERMEABILIZANTE ACRILICA)</t>
  </si>
  <si>
    <t>VEU POLIESTER</t>
  </si>
  <si>
    <t>MANTA ASFALTICA ELASTOMERICA EM POLIESTER 3 MM, TIPO III, CLASSE B, ACABAMENTO PP (NBR 9952)</t>
  </si>
  <si>
    <t>MANTA ASFALTICA ELASTOMERICA EM POLIESTER 4 MM, TIPO III, CLASSE B, ACABAMENTO PP (NBR 9952)</t>
  </si>
  <si>
    <t>MEMBRANA IMPERMEABILIZANTE A BASE DE POLIURETANO</t>
  </si>
  <si>
    <t>MEMBRANA IMPERMEABILIZANTE ACRILICA MONOCOMPONENTE</t>
  </si>
  <si>
    <t>MANTA LIQUIDA DE BASE ASFALTICA MODIFICADA COM A ADICAO DE ELASTOMEROS DILUIDOS EM SOLVENTE ORGANICO, APLICACAO A FRIO (MEMBRANA IMPERMEABILIZANTE ASFASTICA)</t>
  </si>
  <si>
    <t>CAMADA SEPARADORA DE FILME DE POLIETILENO 20 A 25 MICRA</t>
  </si>
  <si>
    <t>ARGAMASSA TRAÇO 1:3 (EM VOLUME DE CIMENTO E AREIA MÉDIA ÚMIDA) PARA CONTRAPISO, PREPARO MANUAL. AF_08/2019</t>
  </si>
  <si>
    <t>TELA DE ARAME GALVANIZADA, HEXAGONAL, FIO 0,56 MM (24 BWG), MALHA 1/2", H = 1 M</t>
  </si>
  <si>
    <t>ELETRODUTO PVC FLEXIVEL CORRUGADO, COR AMARELA, DE 20 MM</t>
  </si>
  <si>
    <t>AUXILIAR DE ELETRICISTA COM ENCARGOS COMPLEMENTARES</t>
  </si>
  <si>
    <t>ELETRICISTA COM ENCARGOS COMPLEMENTARES</t>
  </si>
  <si>
    <t>ELETRODUTO PVC FLEXIVEL CORRUGADO, REFORCADO, COR LARANJA, DE 20 MM, PARA LAJES E PISOS</t>
  </si>
  <si>
    <t>ELETRODUTO PVC FLEXIVEL CORRUGADO, COR AMARELA, DE 25 MM</t>
  </si>
  <si>
    <t>ELETRODUTO PVC FLEXIVEL CORRUGADO, REFORCADO, COR LARANJA, DE 25 MM, PARA LAJES E PISOS</t>
  </si>
  <si>
    <t>ELETRODUTO PVC FLEXIVEL CORRUGADO, COR AMARELA, DE 32 MM</t>
  </si>
  <si>
    <t>ELETRODUTO PVC FLEXIVEL CORRUGADO, REFORCADO, COR LARANJA, DE 32 MM, PARA LAJES E PISOS</t>
  </si>
  <si>
    <t>ELETRODUTO FLEXIVEL PLANO EM PEAD, COR PRETA E LARANJA, DIAMETRO 32 MM</t>
  </si>
  <si>
    <t>ELETRODUTODUTO PEAD FLEXIVEL PAREDE SIMPLES, CORRUGACAO HELICOIDAL, COR PRETA, SEM ROSCA, DE 1 1/4", PARA CABEAMENTO SUBTERRANEO (NBR 15715)</t>
  </si>
  <si>
    <t>ELETRODUTO FLEXIVEL PLANO EM PEAD, COR PRETA E LARANJA, DIAMETRO 40 MM</t>
  </si>
  <si>
    <t>ELETRODUTO DE PVC RIGIDO ROSCAVEL DE 1/2 ", SEM LUVA</t>
  </si>
  <si>
    <t>ELETRODUTO DE PVC RIGIDO ROSCAVEL DE 3/4 ", SEM LUVA</t>
  </si>
  <si>
    <t>ELETRODUTO DE PVC RIGIDO ROSCAVEL DE 1 ", SEM LUVA</t>
  </si>
  <si>
    <t>ELETRODUTO DE PVC RIGIDO ROSCAVEL DE 1 1/4 ", SEM LUVA</t>
  </si>
  <si>
    <t>ELETRODUTO DE PVC RIGIDO ROSCAVEL DE 1 1/2 ", SEM LUVA</t>
  </si>
  <si>
    <t>ELETRODUTO DE PVC RIGIDO ROSCAVEL DE 2 ", SEM LUVA</t>
  </si>
  <si>
    <t>ELETRODUTO DE PVC RIGIDO ROSCAVEL DE 2 1/2 ", SEM LUVA</t>
  </si>
  <si>
    <t>ELETRODUTO DE PVC RIGIDO ROSCAVEL DE 3 ", SEM LUVA</t>
  </si>
  <si>
    <t>ELETRODUTO DE PVC RIGIDO ROSCAVEL DE 4 ", SEM LUVA</t>
  </si>
  <si>
    <t>ELETRODUTO DE PVC RIGIDO SOLDAVEL, CLASSE B, DE 20 MM</t>
  </si>
  <si>
    <t>ELETRODUTO DE PVC RIGIDO SOLDAVEL, CLASSE B, DE 25 MM</t>
  </si>
  <si>
    <t>ELETRODUTO DE PVC RIGIDO SOLDAVEL, CLASSE B, DE 32 MM</t>
  </si>
  <si>
    <t>LUVA EM PVC RIGIDO ROSCAVEL, DE 1/2", PARA ELETRODUTO</t>
  </si>
  <si>
    <t>ADESIVO PLASTICO PARA PVC, FRASCO COM 175 GR</t>
  </si>
  <si>
    <t>!EM PROCESSO DESATIVACAO! ELETRODUTO EM ACO GALVANIZADO ELETROLITICO, LEVE, DIAMETRO 3/4", PAREDE DE 0,90 MM</t>
  </si>
  <si>
    <t>LUVA DE EMENDA PARA ELETRODUTO, AÇO GALVANIZADO, DN 20 MM (3/4 ), APARENTE, INSTALADA EM TETO - FORNECIMENTO E INSTALAÇÃO. AF_11/2016_P</t>
  </si>
  <si>
    <t>!EM PROCESSO DESATIVACAO! ELETRODUTO EM ACO GALVANIZADO ELETROLITICO, LEVE, DIAMETRO 1", PAREDE DE 0,90 MM</t>
  </si>
  <si>
    <t>LUVA DE EMENDA PARA ELETRODUTO, AÇO GALVANIZADO, DN 25 MM (1''), APARENTE, INSTALADA EM TETO - FORNECIMENTO E INSTALAÇÃO. AF_11/2016_P</t>
  </si>
  <si>
    <t>!EM PROCESSO DESATIVACAO! ELETRODUTO EM ACO GALVANIZADO ELETROLITICO, SEMI-PESADO, DIAMETRO 1 1/4", PAREDE DE 1,20 MM</t>
  </si>
  <si>
    <t>LUVA DE EMENDA PARA ELETRODUTO, AÇO GALVANIZADO, DN 32 MM (1 1/4''), APARENTE, INSTALADA EM TETO - FORNECIMENTO E INSTALAÇÃO. AF_11/2016_P</t>
  </si>
  <si>
    <t>!EM PROCESSO DESATIVACAO! ELETRODUTO EM ACO GALVANIZADO ELETROLITICO, SEMI-PESADO, DIAMETRO 1 1/2", PAREDE DE 1,20 MM</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</si>
  <si>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</si>
  <si>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</si>
  <si>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</si>
  <si>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</si>
  <si>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</si>
  <si>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ELETRODUTODUTO PEAD FLEXIVEL PAREDE SIMPLES, CORRUGACAO HELICOIDAL, COR PRETA, SEM ROSCA, DE 1 1/2",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</si>
  <si>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</si>
  <si>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</si>
  <si>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</si>
  <si>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LUVA EM PVC RIGIDO ROSCAVEL, DE 3/4", PARA ELETRODUTO</t>
  </si>
  <si>
    <t>LUVA EM PVC RIGIDO ROSCAVEL, DE 1", PARA ELETRODUTO</t>
  </si>
  <si>
    <t>LUVA EM PVC RIGIDO ROSCAVEL, DE 1 1/4", PARA ELETRODUTO</t>
  </si>
  <si>
    <t>CURVA 90 GRAUS, LONGA, DE PVC RIGIDO ROSCAVEL, DE 1/2", PARA ELETRODUTO</t>
  </si>
  <si>
    <t>CURVA 180 GRAUS, DE PVC RIGIDO ROSCAVEL, DE 1/2", PARA ELETRODUTO</t>
  </si>
  <si>
    <t>CURVA 90 GRAUS, LONGA, DE PVC RIGIDO ROSCAVEL, DE 3/4", PARA ELETRODUTO</t>
  </si>
  <si>
    <t>CURVA 180 GRAUS, DE PVC RIGIDO ROSCAVEL, DE 3/4", PARA ELETRODUTO</t>
  </si>
  <si>
    <t>CURVA 90 GRAUS, LONGA, DE PVC RIGIDO ROSCAVEL, DE 1", PARA ELETRODUTO</t>
  </si>
  <si>
    <t>CURVA 180 GRAUS, DE PVC RIGIDO ROSCAVEL, DE 1", PARA ELETRODUTO</t>
  </si>
  <si>
    <t>CURVA 90 GRAUS, LONGA, DE PVC RIGIDO ROSCAVEL, DE 1 1/4", PARA ELETRODUTO</t>
  </si>
  <si>
    <t>CURVA 180 GRAUS, DE PVC RIGIDO ROSCAVEL, DE 1 1/4", PARA ELETRODUTO</t>
  </si>
  <si>
    <t>LUVA EM PVC RIGIDO ROSCAVEL, DE 1 1/2", PARA ELETRODUTO</t>
  </si>
  <si>
    <t>LUVA EM PVC RIGIDO ROSCAVEL, DE 2", PARA ELETRODUTO</t>
  </si>
  <si>
    <t>LUVA EM PVC RIGIDO ROSCAVEL, DE 2 1/2", PARA ELETRODUTO</t>
  </si>
  <si>
    <t>LUVA EM PVC RIGIDO ROSCAVEL, DE 3", PARA ELETRODUTO</t>
  </si>
  <si>
    <t>LUVA EM PVC RIGIDO ROSCAVEL, DE 4", PARA ELETRODUTO</t>
  </si>
  <si>
    <t>CURVA 90 GRAUS, LONGA, DE PVC RIGIDO ROSCAVEL, DE 1 1/2", PARA ELETRODUTO</t>
  </si>
  <si>
    <t>CURVA 90 GRAUS, LONGA, DE PVC RIGIDO ROSCAVEL, DE 2", PARA ELETRODUTO</t>
  </si>
  <si>
    <t>CURVA 90 GRAUS, LONGA, DE PVC RIGIDO ROSCAVEL, DE 2 1/2", PARA ELETRODUTO</t>
  </si>
  <si>
    <t>CURVA 90 GRAUS, LONGA, DE PVC RIGIDO ROSCAVEL, DE 3", PARA ELETRODUTO</t>
  </si>
  <si>
    <t>CURVA 90 GRAUS, LONGA, DE PVC RIGIDO ROSCAVEL, DE 4", PARA ELETRODUTO</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</si>
  <si>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</si>
  <si>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</si>
  <si>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</si>
  <si>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</si>
  <si>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CURVA 135 GRAUS, DE PVC RIGIDO ROSCAVEL, DE 3/4", PARA ELETRODUTO</t>
  </si>
  <si>
    <t>CABO DE COBRE, FLEXIVEL, CLASSE 4 OU 5, ISOLACAO EM PVC/A, ANTICHAMA BWF-B, 1 CONDUTOR, 450/750 V, SECAO NOMINAL 1,5 MM2</t>
  </si>
  <si>
    <t>FITA ISOLANTE ADESIVA ANTICHAMA, USO ATE 750 V, EM ROLO DE 19 MM X 5 M</t>
  </si>
  <si>
    <t>CABO DE COBRE, FLEXIVEL, CLASSE 4 OU 5, ISOLACAO EM PVC/A, ANTICHAMA BWF-B, COBERTURA PVC-ST1, ANTICHAMA BWF-B, 1 CONDUTOR, 0,6/1 KV,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</si>
  <si>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</si>
  <si>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2,5 MM2</t>
  </si>
  <si>
    <t>CABO DE COBRE, FLEXIVEL, CLASSE 4 OU 5, ISOLACAO EM PVC/A, ANTICHAMA BWF-B, 1 CONDUTOR, 450/750 V, SECAO NOMINAL 4 MM2</t>
  </si>
  <si>
    <t>CABO DE COBRE, FLEXIVEL, CLASSE 4 OU 5, ISOLACAO EM PVC/A, ANTICHAMA BWF-B, COBERTURA PVC-ST1, ANTICHAMA BWF-B, 1 CONDUTOR, 0,6/1 KV, SECAO NOMINAL 4 MM2</t>
  </si>
  <si>
    <t>CABO DE COBRE, FLEXIVEL, CLASSE 4 OU 5, ISOLACAO EM PVC/A, ANTICHAMA BWF-B, 1 CONDUTOR, 450/750 V, SECAO NOMINAL 6 MM2</t>
  </si>
  <si>
    <t>CABO DE COBRE, FLEXIVEL, CLASSE 4 OU 5, ISOLACAO EM PVC/A, ANTICHAMA BWF-B, COBERTURA PVC-ST1, ANTICHAMA BWF-B, 1 CONDUTOR, 0,6/1 KV, SECAO NOMINAL 6 MM2</t>
  </si>
  <si>
    <t>CABO DE COBRE, FLEXIVEL, CLASSE 4 OU 5, ISOLACAO EM PVC/A, ANTICHAMA BWF-B, 1 CONDUTOR, 450/750 V, SECAO NOMINAL 10 MM2</t>
  </si>
  <si>
    <t>CABO DE COBRE, FLEXIVEL, CLASSE 4 OU 5, ISOLACAO EM PVC/A, ANTICHAMA BWF-B, COBERTURA PVC-ST1, ANTICHAMA BWF-B, 1 CONDUTOR, 0,6/1 KV, SECAO NOMINAL 10 MM2</t>
  </si>
  <si>
    <t>CABO DE COBRE, FLEXIVEL, CLASSE 4 OU 5, ISOLACAO EM PVC/A, ANTICHAMA BWF-B, 1 CONDUTOR, 450/750 V, SECAO NOMINAL 16 MM2</t>
  </si>
  <si>
    <t>CABO DE COBRE, FLEXIVEL, CLASSE 4 OU 5, ISOLACAO EM PVC/A, ANTICHAMA BWF-B, COBERTURA PVC-ST1, ANTICHAMA BWF-B, 1 CONDUTOR, 0,6/1 KV, SECAO NOMINAL 16 MM2</t>
  </si>
  <si>
    <t>CABO DE COBRE, FLEXIVEL, CLASSE 4 OU 5, ISOLACAO EM PVC/A, ANTICHAMA BWF-B, 1 CONDUTOR, 450/750 V, SECAO NOMINAL 25 MM2</t>
  </si>
  <si>
    <t>CABO DE COBRE, FLEXIVEL, CLASSE 4 OU 5, ISOLACAO EM PVC/A, ANTICHAMA BWF-B, COBERTURA PVC-ST1, ANTICHAMA BWF-B, 1 CONDUTOR, 0,6/1 KV, SECAO NOMINAL 25 MM2</t>
  </si>
  <si>
    <t>CABO DE COBRE, FLEXIVEL, CLASSE 4 OU 5, ISOLACAO EM PVC/A, ANTICHAMA BWF-B, 1 CONDUTOR, 450/750 V, SECAO NOMINAL 35 MM2</t>
  </si>
  <si>
    <t>CABO DE COBRE, FLEXIVEL, CLASSE 4 OU 5, ISOLACAO EM PVC/A, ANTICHAMA BWF-B, COBERTURA PVC-ST1, ANTICHAMA BWF-B, 1 CONDUTOR, 0,6/1 KV, SECAO NOMINAL 35 MM2</t>
  </si>
  <si>
    <t>CABO DE COBRE, FLEXIVEL, CLASSE 4 OU 5, ISOLACAO EM PVC/A, ANTICHAMA BWF-B, 1 CONDUTOR, 450/750 V, SECAO NOMINAL 50 MM2</t>
  </si>
  <si>
    <t>CABO DE COBRE, FLEXIVEL, CLASSE 4 OU 5, ISOLACAO EM PVC/A, ANTICHAMA BWF-B, COBERTURA PVC-ST1, ANTICHAMA BWF-B, 1 CONDUTOR, 0,6/1 KV, SECAO NOMINAL 50 MM2</t>
  </si>
  <si>
    <t>CABO DE COBRE, FLEXIVEL, CLASSE 4 OU 5, ISOLACAO EM PVC/A, ANTICHAMA BWF-B, 1 CONDUTOR, 450/750 V, SECAO NOMINAL 70 MM2</t>
  </si>
  <si>
    <t>CABO DE COBRE, FLEXIVEL, CLASSE 4 OU 5, ISOLACAO EM PVC/A, ANTICHAMA BWF-B, COBERTURA PVC-ST1, ANTICHAMA BWF-B, 1 CONDUTOR, 0,6/1 KV,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</si>
  <si>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</si>
  <si>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95 MM2</t>
  </si>
  <si>
    <t>CABO DE COBRE, FLEXIVEL, CLASSE 4 OU 5, ISOLACAO EM PVC/A, ANTICHAMA BWF-B, 1 CONDUTOR, 450/750 V, SECAO NOMINAL 120 MM2</t>
  </si>
  <si>
    <t>CABO DE COBRE, FLEXIVEL, CLASSE 4 OU 5, ISOLACAO EM PVC/A, ANTICHAMA BWF-B, COBERTURA PVC-ST1, ANTICHAMA BWF-B, 1 CONDUTOR, 0,6/1 KV, SECAO NOMINAL 120 MM2</t>
  </si>
  <si>
    <t>CABO DE COBRE, FLEXIVEL, CLASSE 4 OU 5, ISOLACAO EM PVC/A, ANTICHAMA BWF-B, 1 CONDUTOR, 450/750 V, SECAO NOMINAL 150 MM2</t>
  </si>
  <si>
    <t>CABO DE COBRE, FLEXIVEL, CLASSE 4 OU 5, ISOLACAO EM PVC/A, ANTICHAMA BWF-B, COBERTURA PVC-ST1, ANTICHAMA BWF-B, 1 CONDUTOR, 0,6/1 KV, SECAO NOMINAL 150 MM2</t>
  </si>
  <si>
    <t>CABO DE COBRE, FLEXIVEL, CLASSE 4 OU 5, ISOLACAO EM PVC/A, ANTICHAMA BWF-B, 1 CONDUTOR, 450/750 V, SECAO NOMINAL 185 MM2</t>
  </si>
  <si>
    <t>CABO DE COBRE, FLEXIVEL, CLASSE 4 OU 5, ISOLACAO EM PVC/A, ANTICHAMA BWF-B, COBERTURA PVC-ST1, ANTICHAMA BWF-B, 1 CONDUTOR, 0,6/1 KV, SECAO NOMINAL 185 MM2</t>
  </si>
  <si>
    <t>CABO DE COBRE, FLEXIVEL, CLASSE 4 OU 5, ISOLACAO EM PVC/A, ANTICHAMA BWF-B, 1 CONDUTOR, 450/750 V, SECAO NOMINAL 240 MM2</t>
  </si>
  <si>
    <t>CABO DE COBRE, FLEXIVEL, CLASSE 4 OU 5, ISOLACAO EM PVC/A, ANTICHAMA BWF-B, COBERTURA PVC-ST1, ANTICHAMA BWF-B, 1 CONDUTOR, 0,6/1 KV, SECAO NOMINAL 240 MM2</t>
  </si>
  <si>
    <t>CABO DE COBRE, RIGIDO, CLASSE 2, ISOLACAO EM PVC/A, ANTICHAMA BWF-B, 1 CONDUTOR, 450/750 V, SECAO NOMINAL 300 MM2</t>
  </si>
  <si>
    <t>CABO DE COBRE, FLEXIVEL, CLASSE 4 OU 5, ISOLACAO EM PVC/A, ANTICHAMA BWF-B, COBERTURA PVC-ST1, ANTICHAMA BWF-B, 1 CONDUTOR, 0,6/1 KV, SECAO NOMINAL 300 MM2</t>
  </si>
  <si>
    <t>CAIXA OCTOGONAL DE FUNDO MOVEL, EM PVC, DE 4" X 4", PARA ELETRODUTO FLEXIVEL CORRUGADO</t>
  </si>
  <si>
    <t>CAIXA OCTOGONAL DE FUNDO MOVEL, EM PVC, DE 3" X 3", PARA ELETRODUTO FLEXIVEL CORRUGADO</t>
  </si>
  <si>
    <t>CAIXA DE PASSAGEM, EM PVC, DE 4" X 2", PARA ELETRODUTO FLEXIVEL CORRUGADO</t>
  </si>
  <si>
    <t>CAIXA DE PASSAGEM, EM PVC, DE 4" X 4", PARA ELETRODUTO FLEXIVEL CORRUGADO</t>
  </si>
  <si>
    <t>CAIXA DE PASSAGEM / DERIVACAO / LUZ, OCTOGONAL 4 X4, EM ACO ESMALTADA, COM FUNDO MOVEL SIMPLES (FMS)</t>
  </si>
  <si>
    <t>CAIXA DE LUZ "3 X 3" EM ACO ESMALTADA</t>
  </si>
  <si>
    <t>CAIXA DE LUZ "4 X 2" EM ACO ESMALTADA</t>
  </si>
  <si>
    <t>CAIXA DE LUZ "4 X 4" EM ACO ESMALTADA</t>
  </si>
  <si>
    <t>CONDULETE DE ALUMINIO TIPO B, PARA ELETRODUTO ROSCAVEL DE 3/4", COM TAMPA CEGA</t>
  </si>
  <si>
    <t>CONDULETE DE ALUMINIO TIPO C, PARA ELETRODUTO ROSCAVEL DE 3/4", COM TAMPA CEGA</t>
  </si>
  <si>
    <t>CONDULETE DE ALUMINIO TIPO E, PARA ELETRODUTO ROSCAVEL DE 3/4", COM TAMPA CEGA</t>
  </si>
  <si>
    <t>CONDULETE DE ALUMINIO TIPO B, PARA ELETRODUTO ROSCAVEL DE 1", COM TAMPA CEGA</t>
  </si>
  <si>
    <t>CONDULETE DE ALUMINIO TIPO C, PARA ELETRODUTO ROSCAVEL DE 1", COM TAMPA CEGA</t>
  </si>
  <si>
    <t>CONDULETE DE ALUMINIO TIPO E, PARA ELETRODUTO ROSCAVEL DE 1", COM TAMPA CEGA</t>
  </si>
  <si>
    <t>CONDULETE DE ALUMINIO TIPO E, PARA ELETRODUTO ROSCAVEL DE 1 1/4", COM TAMPA CEGA</t>
  </si>
  <si>
    <t>CONDULETE DE ALUMINIO TIPO LR, PARA ELETRODUTO ROSCAVEL DE 3/4", COM TAMPA CEGA</t>
  </si>
  <si>
    <t>CONDULETE DE ALUMINIO TIPO LR, PARA ELETRODUTO ROSCAVEL DE 1", COM TAMPA CEGA</t>
  </si>
  <si>
    <t>CONDULETE DE ALUMINIO TIPO LR, PARA ELETRODUTO ROSCAVEL DE 1 1/4", COM TAMPA CEGA</t>
  </si>
  <si>
    <t>CONDULETE DE ALUMINIO TIPO T, PARA ELETRODUTO ROSCAVEL DE 3/4", COM TAMPA CEGA</t>
  </si>
  <si>
    <t>CONDULETE DE ALUMINIO TIPO T, PARA ELETRODUTO ROSCAVEL DE 1", COM TAMPA CEGA</t>
  </si>
  <si>
    <t>CONDULETE DE ALUMINIO TIPO T, PARA ELETRODUTO ROSCAVEL DE 1 1/4", COM TAMPA CEGA</t>
  </si>
  <si>
    <t>CONDULETE DE ALUMINIO TIPO X, PARA ELETRODUTO ROSCAVEL DE 3/4", COM TAMPA CEGA</t>
  </si>
  <si>
    <t>CONDULETE DE ALUMINIO TIPO X, PARA ELETRODUTO ROSCAVEL DE 1", COM TAMPA CEGA</t>
  </si>
  <si>
    <t>CONDULETE DE ALUMINIO TIPO X, PARA ELETRODUTO ROSCAVEL DE 1 1/4", COM TAMPA CEGA</t>
  </si>
  <si>
    <t>CONDULETE EM PVC, TIPO "B", SEM TAMPA, DE 1/2" OU 3/4"</t>
  </si>
  <si>
    <t>CONDULETE EM PVC, TIPO "B", SEM TAMPA, DE 1"</t>
  </si>
  <si>
    <t>CONDULETE EM PVC, TIPO "LL", SEM TAMPA, DE 1/2" OU 3/4"</t>
  </si>
  <si>
    <t>CONDULETE EM PVC, TIPO "LL", SEM TAMPA, DE 1"</t>
  </si>
  <si>
    <t>CONDULETE EM PVC, TIPO "LB", SEM TAMPA, DE 1/2" OU 3/4"</t>
  </si>
  <si>
    <t>CONDULETE EM PVC, TIPO "LB", SEM TAMPA, DE 1"</t>
  </si>
  <si>
    <t>CONDULETE EM PVC, TIPO "TB", SEM TAMPA, DE 1/2" OU 3/4"</t>
  </si>
  <si>
    <t>CONDULETE EM PVC, TIPO "TB", SEM TAMPA, DE 1"</t>
  </si>
  <si>
    <t>CONDULETE EM PVC, TIPO "X", SEM TAMPA, DE 1/2"</t>
  </si>
  <si>
    <t>CONDULETE EM PVC, TIPO "X", SEM TAMPA, DE 3/4"</t>
  </si>
  <si>
    <t>CONDULETE EM PVC, TIPO "X", SEM TAMPA, DE 1"</t>
  </si>
  <si>
    <t>LASTRO DE VALA COM PREPARO DE FUNDO, LARGURA MENOR QUE 1,5 M, COM CAMADA DE BRITA, LANÇAMENTO MANUAL, EM LOCAL COM NÍVEL BAIXO DE INTERFERÊNCIA. AF_06/2016</t>
  </si>
  <si>
    <t>PEÇA RETANGULAR PRÉ-MOLDADA, VOLUME DE CONCRETO DE 10 A 30 LITROS, TAXA DE AÇO APROXIMADA DE 30KG/M³. AF_01/2018</t>
  </si>
  <si>
    <t>LASTRO DE VALA COM PREPARO DE FUNDO, LARGURA MENOR QUE 1,5 M, COM CAMADA DE BRITA, LANÇAMENTO MECANIZADO, EM LOCAL COM NÍVEL BAIXO DE INTERFERÊNCIA. AF_06/2016</t>
  </si>
  <si>
    <t>PEÇA RETANGULAR PRÉ-MOLDADA, VOLUME DE CONCRETO DE 30 A 100 LITROS, TAXA DE AÇO APROXIMADA DE 30KG/M³. AF_01/2018</t>
  </si>
  <si>
    <t>BLOCO DE VEDACAO DE CONCRETO, 9 X 19 X 39 CM (CLASSE C - NBR 6136)</t>
  </si>
  <si>
    <t>CAIXA PARA MEDIDOR MONOFASICO, EM POLICARBONATO / TERMOPLASTICO, PARA ALOJAR 1 DISJUNTOR (PADRAO DA CONCESSIONARIA LOCAL)</t>
  </si>
  <si>
    <t>DISJUNTOR TERMOMAGNETICO TRIPOLAR 800 A / 600 V, TIPO LMXD</t>
  </si>
  <si>
    <t>ELETROTÉCNICO COM ENCARGOS COMPLEMENTARES</t>
  </si>
  <si>
    <t>CONTATOR TRIPOLAR, CORRENTE DE 12 A, TENSAO NOMINAL DE *500* V, CATEGORIA AC-2 E AC-3</t>
  </si>
  <si>
    <t>CONTATOR TRIPOLAR, CORRENTE DE *22* A, TENSAO NOMINAL DE *500* V, CATEGORIA AC-2 E AC-3</t>
  </si>
  <si>
    <t>CONTATOR TRIPOLAR, CORRENTE DE *38* A, TENSAO NOMINAL DE *500* V, CATEGORIA AC-2 E AC-3</t>
  </si>
  <si>
    <t>CONTATOR TRIPOLAR, CORRENTE DE 95 A, TENSAO NOMINAL DE *500* V, CATEGORIA AC-2 E AC-3</t>
  </si>
  <si>
    <t>DISJUNTOR TIPO NEMA, MONOPOLAR 10 ATE 30A, TENSAO MAXIMA DE 240 V</t>
  </si>
  <si>
    <t>DISJUNTOR TIPO NEMA, MONOPOLAR 35 ATE 50 A, TENSAO MAXIMA DE 240 V</t>
  </si>
  <si>
    <t>DISJUNTOR TIPO NEMA, BIPOLAR 10 ATE 50 A, TENSAO MAXIMA 415 V</t>
  </si>
  <si>
    <t>DISJUNTOR TIPO NEMA, TRIPOLAR 10 ATE 50A, TENSAO MAXIMA DE 415 V</t>
  </si>
  <si>
    <t>DISJUNTOR TIPO NEMA, TRIPOLAR 60 ATE 100 A, TENSAO MAXIMA DE 415 V</t>
  </si>
  <si>
    <t>DISJUNTOR TERMOMAGNETICO TRIPOLAR 125A</t>
  </si>
  <si>
    <t>DISJUNTOR TERMOMAGNETICO TRIPOLAR 250 A / 600 V, TIPO FXD</t>
  </si>
  <si>
    <t>DISJUNTOR TERMOMAGNETICO TRIPOLAR 400 A / 600 V, TIPO JXD / ICC - 40 KA</t>
  </si>
  <si>
    <t>DISJUNTOR TERMOMAGNETICO TRIPOLAR 600 A / 600 V, TIPO LXD / ICC - 40 KA</t>
  </si>
  <si>
    <t>DISJUNTOR TERMOMAGNETICO TRIPOLAR 200 A / 600 V, TIPO FXD / ICC - 35 KA</t>
  </si>
  <si>
    <t>QUADRO DE DISTRIBUICAO, SEM BARRAMENTO, EM PVC, DE EMBUTIR, PARA 3 DISJUNTORES NEMA OU 4 DISJUNTORES DIN</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</si>
  <si>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</si>
  <si>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</si>
  <si>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</si>
  <si>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</si>
  <si>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</si>
  <si>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QUADRO DE DISTRIBUICAO COM BARRAMENTO TRIFASICO, DE EMBUTIR, EM CHAPA DE ACO GALVANIZADO, PARA 12 DISJUNTORES DIN, 100 A</t>
  </si>
  <si>
    <t>QUADRO DE DISTRIBUICAO, SEM BARRAMENTO, EM PVC, DE EMBUTIR, PARA 6 DISJUNTORES NEMA OU 8 DISJUNTORES DIN</t>
  </si>
  <si>
    <t>TERMINAL A COMPRESSAO EM COBRE ESTANHADO PARA CABO 2,5 MM2, 1 FURO E 1 COMPRESSAO, PARA PARAFUSO DE FIXACAO M5</t>
  </si>
  <si>
    <t>DISJUNTOR TIPO DIN/IEC, MONOPOLAR DE 6 ATE 32A</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</si>
  <si>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</si>
  <si>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</si>
  <si>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</si>
  <si>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DISJUNTOR TIPO DIN / IEC, MONOPOLAR DE 40 ATE 50A</t>
  </si>
  <si>
    <t>TERMINAL A COMPRESSAO EM COBRE ESTANHADO PARA CABO 16 MM2, 1 FURO E 1 COMPRESSAO, PARA PARAFUSO DE FIXACAO M6</t>
  </si>
  <si>
    <t>DISJUNTOR TIPO DIN/IEC, BIPOLAR DE 6 ATE 32A</t>
  </si>
  <si>
    <t>DISJUNTOR TIPO DIN/IEC, BIPOLAR 40 ATE 50A</t>
  </si>
  <si>
    <t>DISJUNTOR TIPO DIN/IEC, TRIPOLAR DE 10 ATE 50A</t>
  </si>
  <si>
    <t>CENTRO DE MEDICAO AGRUPADA, EM POLICARBONATO / PVC, COM 8 MEDIDORES E PROTECAO GERAL (INCLUI BARRAMENTO, DISJUNTORES E ACESSORIOS DE FIXACAO) (PADRAO CONCESSIONARIA LOCAL)</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</si>
  <si>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</si>
  <si>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</si>
  <si>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</si>
  <si>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</si>
  <si>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</si>
  <si>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</si>
  <si>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SIMPLES 10A, 250V (APENAS MODULO)</t>
  </si>
  <si>
    <t>SUPORTE PARAFUSADO COM PLACA DE ENCAIXE 4" X 2" MÉDIO (1,30 M DO PISO) PARA PONTO ELÉTRICO - FORNECIMENTO E INSTALAÇÃO. AF_12/2015</t>
  </si>
  <si>
    <t>INTERRUPTOR SIMPLES (1 MÓDULO), 10A/250V, SEM SUPORTE E SEM PLACA - FORNECIMENTO E INSTALAÇÃO. AF_12/2015</t>
  </si>
  <si>
    <t>INTERRUPTOR PARALELO 10A, 250V (APENAS MODULO)</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</si>
  <si>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</si>
  <si>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</si>
  <si>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(2 MÓDULOS), 10A/250V, SEM SUPORTE E SEM PLACA - FORNECIMENTO E INSTALAÇÃO. AF_12/2015</t>
  </si>
  <si>
    <t>INTERRUPTOR PARALELO (2 MÓDULOS), 10A/250V, SEM SUPORTE E SEM PLACA - FORNECIMENTO E INSTALAÇÃO. AF_12/2015</t>
  </si>
  <si>
    <t>INTERRUPTOR SIMPLES (1 MÓDULO) COM INTERRUPTOR PARALELO (2 MÓDULOS), 10A/250V, SEM SUPORTE E SEM PLACA - FORNECIMENTO E INSTALAÇÃO. AF_12/2015</t>
  </si>
  <si>
    <t>INTERRUPTOR SIMPLES (2 MÓDULOS) COM INTERRUPTOR PARALELO (1 MÓDULO), 10A/250V, SEM SUPORTE E SEM PLACA - FORNECIMENTO E INSTALAÇÃO. AF_12/2015</t>
  </si>
  <si>
    <t>INTERRUPTOR SIMPLES (3 MÓDULOS), 10A/250V, SEM SUPORTE E SEM PLACA - FORNECIMENTO E INSTALAÇÃO. AF_12/2015</t>
  </si>
  <si>
    <t>INTERRUPTOR PARALELO (3 MÓDULOS), 10A/250V, SEM SUPORTE E SEM PLACA - FORNECIMENTO E INSTALAÇÃO. AF_12/2015</t>
  </si>
  <si>
    <t>SUPORTE PARAFUSADO COM PLACA DE ENCAIXE 4" X 4" MÉDIO (1,30 M DO PISO) PARA PONTO ELÉTRICO - FORNECIMENTO E INSTALAÇÃO. AF_12/2015</t>
  </si>
  <si>
    <t>INTERRUPTOR SIMPLES (3 MÓDULOS) COM INTERRUPTOR PARALELO (1 MÓDULO), 10A/250V, SEM SUPORTE E SEM PLACA - FORNECIMENTO E INSTALAÇÃO. AF_12/2015</t>
  </si>
  <si>
    <t>INTERRUPTOR SIMPLES (2 MÓDULOS) COM INTERRUPTOR PARALELO (2 MÓDULOS), 10A/250V, SEM SUPORTE E SEM PLACA - FORNECIMENTO E INSTALAÇÃO. AF_12/2015</t>
  </si>
  <si>
    <t>INTERRUPTOR SIMPLES (4 MÓDULOS), 10A/250V, SEM SUPORTE E SEM PLACA - FORNECIMENTO E INSTALAÇÃO. AF_12/2015</t>
  </si>
  <si>
    <t>INTERRUPTOR SIMPLES (6 MÓDULOS), 10A/250V, SEM SUPORTE E SEM PLACA - FORNECIMENTO E INSTALAÇÃO. AF_12/2015</t>
  </si>
  <si>
    <t>INTERRUPTOR INTERMEDIARIO 10 A, 250 V (APENAS MODULO)</t>
  </si>
  <si>
    <t>INTERRUPTOR INTERMEDIÁRIO (1 MÓDULO), 10A/250V, SEM SUPORTE E SEM PLACA - FORNECIMENTO E INSTALAÇÃO. AF_09/2017</t>
  </si>
  <si>
    <t>INTERRUPTOR BIPOLAR SIMPLES 10 A, 250 V (APENAS MODULO)</t>
  </si>
  <si>
    <t>INTERRUPTOR BIPOLAR (1 MÓDULO), 10A/250V, SEM SUPORTE E SEM PLACA - FORNECIMENTO E INSTALAÇÃO. AF_09/2017</t>
  </si>
  <si>
    <t>VARIADOR DE LUMINOSIDADE ROTATIVO (DIMMER) 220 V, 600 W (APENAS MODULO)</t>
  </si>
  <si>
    <t>DIMMER ROTATIVO (1 MÓDULO), 220V/600W, SEM SUPORTE E SEM PLACA - FORNECIMENTO E INSTALAÇÃO. AF_09/2017</t>
  </si>
  <si>
    <t>PULSADOR CAMPAINHA 10A, 250V (APENAS MODULO)</t>
  </si>
  <si>
    <t>INTERRUPTOR PULSADOR CAMPAINHA (1 MÓDULO), 10A/250V, SEM SUPORTE E SEM PLACA - FORNECIMENTO E INSTALAÇÃO. AF_09/2017</t>
  </si>
  <si>
    <t>CAMPAINHA CIGARRA 127 V / 220 V (APENAS MODULO)</t>
  </si>
  <si>
    <t>CAMPAINHA CIGARRA (1 MÓDULO), 10A/250V, SEM SUPORTE E SEM PLACA - FORNECIMENTO E INSTALAÇÃO. AF_09/2017</t>
  </si>
  <si>
    <t>PULSADOR MINUTERIA 10A, 250V (APENAS MODULO)</t>
  </si>
  <si>
    <t>INTERRUPTOR PULSADOR MINUTERIA (1 MÓDULO), 10A/250V, SEM SUPORTE E SEM PLACA - FORNECIMENTO E INSTALAÇÃO. AF_09/2017</t>
  </si>
  <si>
    <t>TOMADA 2P+T 10A, 250V (APENAS MODULO)</t>
  </si>
  <si>
    <t>TOMADA 2P+T 20A, 250V (APENAS MODULO)</t>
  </si>
  <si>
    <t>TOMADA ALTA DE EMBUTIR (1 MÓDULO), 2P+T 10 A, SEM SUPORTE E SEM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</si>
  <si>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</si>
  <si>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</si>
  <si>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</si>
  <si>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</si>
  <si>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</si>
  <si>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</si>
  <si>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</si>
  <si>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</si>
  <si>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</si>
  <si>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</si>
  <si>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</si>
  <si>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</si>
  <si>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</si>
  <si>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(4 MÓDULOS), 2P+T 10 A, SEM SUPORTE E SEM PLACA - FORNECIMENTO E INSTALAÇÃO. AF_12/2015</t>
  </si>
  <si>
    <t>TOMADA BAIXA DE EMBUTIR (6 MÓDULOS), 2P+T 10 A, SEM SUPORTE E SEM PLACA - FORNECIMENTO E INSTALAÇÃO. AF_12/2015</t>
  </si>
  <si>
    <t>INTERRUPTOR SIMPLES (1 MÓDULO) COM 1 TOMADA DE EMBUTIR 2P+T 10 A, SEM SUPORTE E SEM PLACA - FORNECIMENTO E INSTALAÇÃO. AF_12/2015</t>
  </si>
  <si>
    <t>INTERRUPTOR SIMPLES (1 MÓDULO) COM 2 TOMADAS DE EMBUTIR 2P+T 10 A, SEM SUPORTE E SEM PLACA - FORNECIMENTO E INSTALAÇÃO. AF_12/2015</t>
  </si>
  <si>
    <t>INTERRUPTOR SIMPLES (2 MÓDULOS) COM 1 TOMADA DE EMBUTIR 2P+T 10 A, SEM SUPORTE E SEM PLACA - FORNECIMENTO E INSTALAÇÃO. AF_12/2015</t>
  </si>
  <si>
    <t>INTERRUPTOR PARALELO (1 MÓDULO) COM 1 TOMADA DE EMBUTIR 2P+T 10 A, SEM SUPORTE E SEM PLACA - FORNECIMENTO E INSTALAÇÃO. AF_12/2015</t>
  </si>
  <si>
    <t>INTERRUPTOR PARALELO (1 MÓDULO) COM 2 TOMADAS DE EMBUTIR 2P+T 10 A, SEM SUPORTE E SEM PLACA - FORNECIMENTO E INSTALAÇÃO. AF_12/2015</t>
  </si>
  <si>
    <t>INTERRUPTOR PARALELO (2 MÓDULOS) COM 1 TOMADA DE EMBUTIR 2P+T 10 A, SEM SUPORTE E SEM PLACA - FORNECIMENTO E INSTALAÇÃO. AF_12/2015</t>
  </si>
  <si>
    <t>INTERRUPTOR SIMPLES (1 MÓDULO), INTERRUPTOR PARALELO (1 MÓDULO) E 1 TOMADA DE EMBUTIR 2P+T 10 A, SEM SUPORTE E SEM PLACA - FORNECIMENTO E INSTALAÇÃO. AF_12/2015</t>
  </si>
  <si>
    <t>LAMPADA VAPOR METALICO TUBULAR 400 W (BASE E40)</t>
  </si>
  <si>
    <t>IGNITOR PARA LAMPADA DE VAPOR DE SODIO / VAPOR METALICO ATE 400 W, TENSAO DE PULSO ENTRE 3000 A 4500 V</t>
  </si>
  <si>
    <t>LUMINARIA DE SOBREPOR EM CHAPA DE ACO PARA 1 LAMPADA FLUORESCENTE DE *18* W, ALETADA, COMPLETA (LAMPADA E REATOR INCLUSOS)</t>
  </si>
  <si>
    <t>LUMINARIA DE SOBREPOR EM CHAPA DE ACO PARA 1 LAMPADA FLUORESCENTE DE *36* W, ALETADA, COMPLETA (LAMPADA E REATOR INCLUSOS)</t>
  </si>
  <si>
    <t>LUMINARIA DE SOBREPOR EM CHAPA DE ACO PARA 2 LAMPADAS FLUORESCENTES DE *18* W, ALETADA, COMPLETA (LAMPADAS E REATOR INCLUSOS)</t>
  </si>
  <si>
    <t>LUMINARIA DE SOBREPOR EM CHAPA DE ACO PARA 2 LAMPADAS FLUORESCENTES DE *36* W, ALETADA, COMPLETA (LAMPADAS E REATOR INCLUSOS)</t>
  </si>
  <si>
    <t>LUMINARIA DE EMBUTIR EM CHAPA DE ACO PARA 2 LAMPADAS FLUORESCENTES DE 14 W COM REFLETOR E ALETAS EM ALUMINIO, COMPLETA (INCLUI REATOR E LAMPADAS)</t>
  </si>
  <si>
    <t>LAMPADA FLUORESCENTE COMPACTA 2U BRANCA 15 W, BASE E27 (127/220 V)</t>
  </si>
  <si>
    <t>LUMINARIA DE TETO PLAFON/PLAFONIER EM PLASTICO COM BASE E27, POTENCIA MAXIMA 60 W (NAO INCLUI LAMPADA)</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</si>
  <si>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</si>
  <si>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</si>
  <si>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LED PLAFON REDONDO DE SOBREPOR BIVOLT 12/13 W, D = *17* CM</t>
  </si>
  <si>
    <t>LUMINARIA SPOT DE SOBREPOR EM ALUMINIO COM ALETA PLASTICA PARA 1 LAMPADA, BASE E27, POTENCIA MAXIMA 40/60 W (NAO INCLUI LAMPADA)</t>
  </si>
  <si>
    <t>LUMINARIA SPOT DE SOBREPOR EM ALUMINIO COM ALETA PLASTICA PARA 2 LAMPADAS, BASE E27, POTENCIA MAXIMA 40/60 W (NAO INCLUI LAMPADA)</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</si>
  <si>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</si>
  <si>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</si>
  <si>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</si>
  <si>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</si>
  <si>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LUMINARIA DE EMERGENCIA 30 LEDS, POTENCIA 2 W, BATERIA DE LITIO, AUTONOMIA DE 6 HORAS</t>
  </si>
  <si>
    <t>SOQUETE DE BAQUELITE BASE E27, PARA LAMPADAS</t>
  </si>
  <si>
    <t>LAMPADA LED 6 W BIVOLT BRANCA, FORMATO TRADICIONAL (BASE E27)</t>
  </si>
  <si>
    <t>LAMPADA LED 10 W BIVOLT BRANCA, FORMATO TRADICIONAL (BASE E27)</t>
  </si>
  <si>
    <t>LAMPADA FLUORESCENTE COMPACTA 3U BRANCA 20 W, BASE E27 (127/220 V)</t>
  </si>
  <si>
    <t>LAMPADA VAPOR MERCURIO 125 W (BASE E27)</t>
  </si>
  <si>
    <t>LAMPADA VAPOR METALICO OVOIDE 150 W, BASE E27/E40</t>
  </si>
  <si>
    <t>REATOR ELETRONICO BIVOLT PARA 1 LAMPADA FLUORESCENTE DE 18/20 W</t>
  </si>
  <si>
    <t>LAMPADA FLUORESCENTE TUBULAR T8 DE 16/18 W, BIVOLT</t>
  </si>
  <si>
    <t>REATOR ELETRONICO BIVOLT PARA 1 LAMPADA FLUORESCENTE DE 36/40 W</t>
  </si>
  <si>
    <t>LAMPADA FLUORESCENTE TUBULAR T8 DE 32/36 W, BIVOLT</t>
  </si>
  <si>
    <t>LAMPADA FLUORESCENTE TUBULAR T10, DE 20 OU 40 W, BIVOLT</t>
  </si>
  <si>
    <t>LAMPADA FLUORESCENTE TUBULAR T5 DE 14 W, BIVOLT</t>
  </si>
  <si>
    <t>LAMPADA LED TUBULAR BIVOLT 9/10 W, BASE G13</t>
  </si>
  <si>
    <t>LAMPADA LED TUBULAR BIVOLT 18/20 W, BASE G13</t>
  </si>
  <si>
    <t>LAMPADA FLUORESCENTE ESPIRAL BRANCA 45 W, BASE E27 (127/220 V)</t>
  </si>
  <si>
    <t>LAMPADA FLUORESCENTE ESPIRAL BRANCA 65 W, BASE E27 (127/220 V)</t>
  </si>
  <si>
    <t>REATOR ELETRONICO BIVOLT PARA 2 LAMPADAS FLUORESCENTES DE 36/40 W</t>
  </si>
  <si>
    <t>CINTA CIRCULAR EM ACO GALVANIZADO DE 210 MM DE DIAMETRO PARA INSTALACAO DE TRANSFORMADOR EM POSTE DE CONCRETO</t>
  </si>
  <si>
    <t>ARMACAO VERTICAL COM HASTE E CONTRA-PINO, EM CHAPA DE ACO GALVANIZADO 3/16", COM 1 ESTRIBO, SEM ISOLADOR</t>
  </si>
  <si>
    <t>ISOLADOR DE PORCELANA, TIPO ROLDANA, DIMENSOES DE *72* X *72* MM, PARA USO EM BAIXA TENSAO</t>
  </si>
  <si>
    <t>PARAFUSO DE FERRO POLIDO, SEXTAVADO, COM ROSCA PARCIAL, DIAMETRO 5/8", COMPRIMENTO 6", COM PORCA E ARRUELA DE PRESSAO MEDIA</t>
  </si>
  <si>
    <t>ARRUELA LISA, REDONDA, DE LATAO POLIDO, DIAMETRO NOMINAL 5/8", DIAMETRO EXTERNO = 34 MM, DIAMETRO DO FURO = 17 MM, ESPESSURA = *2,5* MM</t>
  </si>
  <si>
    <t>CONECTOR METALICO TIPO PARAFUSO FENDIDO (SPLIT BOLT), PARA CABOS ATE 95 MM2</t>
  </si>
  <si>
    <t>FITA METALICA PERFURADA, L = *18* MM, ROLO DE 30 M, CARGA RECOMENDADA = *30* KGF</t>
  </si>
  <si>
    <t>CAIXA INSPECAO EM POLIETILENO PARA ATERRAMENTO E PARA RAIOS DIAMETRO = 300 MM</t>
  </si>
  <si>
    <t>VERGALHAO ZINCADO ROSCA TOTAL, 1/4 " (6,3 MM)</t>
  </si>
  <si>
    <t>PORCA ZINCADA, SEXTAVADA, DIAMETRO 1/4"</t>
  </si>
  <si>
    <t>ELETRODUTO RÍGIDO ROSCÁVEL, PVC, DN 32 MM (1"), PARA CIRCUITOS TERMINAIS, INSTALADO EM PAREDE - FORNECIMENTO E INSTALAÇÃO. AF_12/2015</t>
  </si>
  <si>
    <t>LUVA PARA ELETRODUTO, PVC, ROSCÁVEL, DN 32 MM (1"),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</si>
  <si>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</si>
  <si>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</si>
  <si>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CABO DE COBRE FLEXÍVEL ISOLADO, 10 MM², ANTI-CHAMA 0,6/1,0 KV, PARA CIRCUITOS TERMINAIS - FORNECIMENTO E INSTALAÇÃO. AF_12/2015</t>
  </si>
  <si>
    <t>DISJUNTOR MONOPOLAR TIPO DIN, CORRENTE NOMINAL DE 50A - FORNECIMENTO E INSTALAÇÃO. AF_04/2016</t>
  </si>
  <si>
    <t>CORDOALHA DE COBRE NU 50 MM², ENTERRADA, SEM ISOLADOR - FORNECIMENTO E INSTALAÇÃO. AF_12/2017</t>
  </si>
  <si>
    <t>HASTE DE ATERRAMENTO 3/4 PARA SPDA - FORNECIMENTO E INSTALAÇÃO. AF_12/2017</t>
  </si>
  <si>
    <t>ASSENTAMENTO DE POSTE DE CONCRETO COM COMPRIMENTO NOMINAL DE 9 M, CARGA NOMINAL MENOR OU IGUAL A 1000 DAN, ENGASTAMENTO SIMPLES COM 1,5 M DE SOLO (NÃO INCLUI FORNECIMENTO). AF_11/2019</t>
  </si>
  <si>
    <t>CABO DE COBRE FLEXÍVEL ISOLADO, 16 MM², ANTI-CHAMA 0,6/1,0 KV, PARA CIRCUITOS TERMINAIS - FORNECIMENTO E INSTALAÇÃO. AF_12/2015</t>
  </si>
  <si>
    <t>CABO DE COBRE FLEXÍVEL ISOLADO, 25 MM², ANTI-CHAMA 0,6/1,0 KV, PARA DISTRIBUIÇÃO - FORNECIMENTO E INSTALAÇÃO. AF_12/2015</t>
  </si>
  <si>
    <t>ELETRODUTO RÍGIDO ROSCÁVEL, PVC, DN 40 MM (1 1/4"), PARA CIRCUITOS TERMINAIS, INSTALADO EM PAREDE - FORNECIMENTO E INSTALAÇÃO. AF_12/2015</t>
  </si>
  <si>
    <t>LUVA PARA ELETRODUTO, PVC, ROSCÁVEL, DN 40 MM (1 1/4"),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</si>
  <si>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</si>
  <si>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</si>
  <si>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CABO DE COBRE FLEXÍVEL ISOLADO, 35 MM², ANTI-CHAMA 0,6/1,0 KV, PARA DISTRIBUIÇÃO - FORNECIMENTO E INSTALAÇÃO. AF_12/2015</t>
  </si>
  <si>
    <t>ARGAMASSA TRAÇO 1:1:6 (EM VOLUME DE CIMENTO, CAL E AREIA MÉDIA ÚMIDA) PARA EMBOÇO/MASSA ÚNICA/ASSENTAMENTO DE ALVENARIA DE VEDAÇÃO, PREPARO MANUAL. AF_08/2019</t>
  </si>
  <si>
    <t>CAIXA PARA MEDIDOR POLIFASICO, EM POLICARBONATO / TERMOPLASTICO, PARA ALOJAR 1 DISJUNTOR (PADRAO DA CONCESSIONARIA LOCAL)</t>
  </si>
  <si>
    <t>DISJUNTOR BIPOLAR TIPO DIN, CORRENTE NOMINAL DE 50A - FORNECIMENTO E INSTALAÇÃO. AF_04/2016</t>
  </si>
  <si>
    <t>DISJUNTOR TRIPOLAR TIPO DIN, CORRENTE NOMINAL DE 50A - FORNECIMENTO E INSTALAÇÃO. AF_04/2016</t>
  </si>
  <si>
    <t>CAIXA INTERNA/EXTERNA DE MEDICAO PARA 1 MEDIDOR TRIFASICO, COM VISOR, EM CHAPA DE ACO 18 USG (PADRAO DA CONCESSIONARIA LOCAL)</t>
  </si>
  <si>
    <t>ELETRODUTO FLEXÍVEL CORRUGADO, PEAD, DN 63 (2") - FORNECIMENTO E INSTALAÇÃO. AF_04/2016</t>
  </si>
  <si>
    <t>APARELHO SINALIZADOR LUMINOSO COM LED, PARA SAIDA GARAGEM, COM 2 LENTES EM POLICARBONATO, BIVOLT (INCLUI SUPORTE DE FIXACAO)</t>
  </si>
  <si>
    <t>ARMACAO VERTICAL COM HASTE E CONTRA-PINO, EM CHAPA DE ACO GALVANIZADO 3/16", COM 1 ESTRIBO E 1 ISOLADOR</t>
  </si>
  <si>
    <t>ARMACAO VERTICAL COM HASTE E CONTRA-PINO, EM CHAPA DE ACO GALVANIZADO 3/16", COM 2 ESTRIBOS, E 2 ISOLADORES</t>
  </si>
  <si>
    <t>ARMACAO VERTICAL COM HASTE E CONTRA-PINO, EM CHAPA DE ACO GALVANIZADO 3/16", COM 3 ESTRIBOS E 3 ISOLADORES</t>
  </si>
  <si>
    <t>ARMACAO VERTICAL COM HASTE E CONTRA-PINO, EM CHAPA DE ACO GALVANIZADO 3/16", COM 4 ESTRIBOS E 4 ISOLADORES</t>
  </si>
  <si>
    <t>ARMACAO VERTICAL COM HASTE E CONTRA-PINO, EM CHAPA DE ACO GALVANIZADO 3/16", COM 2 ESTRIBOS, SEM ISOLADOR</t>
  </si>
  <si>
    <t>ARMACAO VERTICAL COM HASTE E CONTRA-PINO, EM CHAPA DE ACO GALVANIZADO 3/16", COM 3 ESTRIBOS, SEM ISOLADOR</t>
  </si>
  <si>
    <t>ARMACAO VERTICAL COM HASTE E CONTRA-PINO, EM CHAPA DE ACO GALVANIZADO 3/16", COM 4 ESTRIBOS, SEM ISOLADOR</t>
  </si>
  <si>
    <t>ISOLADOR DE PORCELANA, TIPO PINO MONOCORPO, PARA TENSAO DE *15* KV</t>
  </si>
  <si>
    <t>ISOLADOR DE PORCELANA SUSPENSO, DISCO TIPO GARFO OLHAL, DIAMETRO DE 152 MM, PARA TENSAO DE *15* KV</t>
  </si>
  <si>
    <t>GRAMPO PARALELO METALICO PARA CABO DE 6 A 50 MM2, COM 2 PARAFUSOS</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</si>
  <si>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</si>
  <si>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</si>
  <si>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</si>
  <si>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</si>
  <si>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CABO DE COBRE NU 35 MM2 MEIO-DURO</t>
  </si>
  <si>
    <t>GUINDAUTO HIDRÁULICO, CAPACIDADE MÁXIMA DE CARGA 6200 KG, MOMENTO MÁXIMO DE CARGA 11,7 TM, ALCANCE MÁXIMO HORIZONTAL 9,70 M, INCLUSIVE CAMINHÃO TOCO PBT 16.000 KG, POTÊNCIA DE 189 CV - CHP DIURNO. AF_06/2014</t>
  </si>
  <si>
    <t>CHUMBADOR DE ACO, DIAMETRO 5/8", COMPRIMENTO 6", COM PORCA</t>
  </si>
  <si>
    <t>POSTE DECORATIVO PARA JARDIM EM ACO TUBULAR, SEM LUMINARIA, H = *2,5* M</t>
  </si>
  <si>
    <t>LUMINARIA ABERTA P/ ILUMINACAO PUBLICA, TIPO X-57 PETERCO OU EQUIV</t>
  </si>
  <si>
    <t>POSTE CONICO CONTINUO EM ACO GALVANIZADO, CURVO, BRACO SIMPLES, FLANGEADO, H = 9 M, DIAMETRO INFERIOR = *135* MM</t>
  </si>
  <si>
    <t>CHUMBADOR DE ACO, 1" X 600 MM, PARA POSTES DE ACO COM BASE, INCLUSO PORCA E ARRUELA</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</si>
  <si>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</si>
  <si>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</si>
  <si>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DUPLO, ENGASTADO, H = 9 M, DIAMETRO INFERIOR = *135* MM</t>
  </si>
  <si>
    <t>REATOR P/ 1 LAMPADA VAPOR DE MERCURIO 400W USO EXT</t>
  </si>
  <si>
    <t>REATOR P/ LAMPADA VAPOR DE SODIO 250W USO EXT</t>
  </si>
  <si>
    <t>LAMPADA VAPOR MERCURIO 250 W (BASE E40)</t>
  </si>
  <si>
    <t>LAMPADA VAPOR MERCURIO 400 W (BASE E40)</t>
  </si>
  <si>
    <t>LAMPADA DE LUZ MISTA 160 W, BASE E27 (220 V)</t>
  </si>
  <si>
    <t>LAMPADA DE LUZ MISTA 250 W, BASE E27 (220 V)</t>
  </si>
  <si>
    <t>LAMPADA DE LUZ MISTA 500 W, BASE E40 (220 V)</t>
  </si>
  <si>
    <t>LAMPADA VAPOR DE SODIO OVOIDE 150 W (BASE E40)</t>
  </si>
  <si>
    <t>LAMPADA VAPOR DE SODIO OVOIDE 250 W (BASE E40)</t>
  </si>
  <si>
    <t>LAMPADA VAPOR DE SODIO OVOIDE 400 W (BASE E40)</t>
  </si>
  <si>
    <t>BRACO P/ LUMINARIA PUBLICA 1 X 1,50M ROMAGNOLE OU EQUIV</t>
  </si>
  <si>
    <t>PROJETOR RETANGULAR FECHADO PARA LAMPADA VAPOR DE MERCURIO/SODIO 250 W A 500 W, CABECEIRAS EM ALUMINIO FUNDIDO, CORPO EM ALUMINIO ANODIZADO, PARA LAMPADA E40 FECHAMENTO EM VIDRO TEMPERADO.</t>
  </si>
  <si>
    <t>RELE FOTOELETRICO INTERNO E EXTERNO BIVOLT 1000 W, DE CONECTOR, SEM BASE</t>
  </si>
  <si>
    <t>ABRACADEIRA, GALVANIZADA/ZINCADA, ROSCA SEM FIM, PARAFUSO INOX, LARGURA FITA *12,6 A *14 MM, D = 4" A 4 3/4"</t>
  </si>
  <si>
    <t>REATOR P/ 1 LAMPADA VAPOR DE MERCURIO 250W USO EXT</t>
  </si>
  <si>
    <t>!EM PROCESSO DE DESATIVACAO! LUMINARIA FECHADA P/ ILUMINACAO PUBLICA, TIPO ABL 50/F OU EQUIV, P/ LAMPADA A VAPOR DE MERCURIO 400W</t>
  </si>
  <si>
    <t>LUMINARIA TIPO TARTARUGA A PROVA DE TEMPO, GASES, VAPOR E PO, EM ALUMINIO, COM GRADE, BASE E27, POTENCIA MAXIMA 100 W - REF Y 25/1 (NAO INCLUI LAMPADA)</t>
  </si>
  <si>
    <t>REATOR P/ 1 LAMPADA VAPOR DE MERCURIO 125W USO EXT</t>
  </si>
  <si>
    <t>REFLETOR REDONDO EM ALUMINIO ANODIZADO PARA LAMPADA VAPOR DE MERCURIO/SODIO, CORPO EM ALUMINIO COM PINTURA EPOXI, PARA LAMPADA E-27 DE 300 W, COM SUPORTE REDONDO E ALCA REGULAVEL PARA FIXACAO.</t>
  </si>
  <si>
    <t>REATOR INTERNO/INTEGRADO PARA LAMPADA VAPOR METALICO 400 W, ALTO FATOR DE POTENCIA</t>
  </si>
  <si>
    <t>LUMINARIA ARANDELA TIPO MEIA-LUA COM VIDRO FOSCO *30 X 15* CM, PARA 1 LAMPADA, BASE E27, POTENCIA MAXIMA 40/60 W (NAO INCLUI LAMPADA)</t>
  </si>
  <si>
    <t>LUMINARIA TIPO TARTARUGA PARA AREA EXTERNA EM ALUMINIO, COM GRADE, PARA 1 LAMPADA, BASE E27, POTENCIA MAXIMA 40/60 W (NAO INCLUI LAMPADA)</t>
  </si>
  <si>
    <t>TRANSFORMADOR TRIFASICO DE DISTRIBUICAO, POTENCIA DE 75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</si>
  <si>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</si>
  <si>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</si>
  <si>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</si>
  <si>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</si>
  <si>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</si>
  <si>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</si>
  <si>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</si>
  <si>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</si>
  <si>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</si>
  <si>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ELETRODUTO FLEXÍVEL CORRUGADO, PVC, DN 20 MM (1/2"), PARA CIRCUITOS TERMINAIS, INSTALADO EM LAJE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</si>
  <si>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</si>
  <si>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</si>
  <si>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PARALELO (2 MÓDULOS), 10A/250V, INCLUINDO SUPORTE E PLACA - FORNECIMENTO E INSTALAÇÃO. AF_12/2015</t>
  </si>
  <si>
    <t>INTERRUPTOR SIMPLES (1 MÓDULO) COM INTERRUPTOR PARALELO (1 MÓDULO), 10A/250V, INCLUINDO SUPORTE E PLACA - FORNECIMENTO E INSTALAÇÃO. AF_12/2015</t>
  </si>
  <si>
    <t>TOMADA MÉDIA DE EMBUTIR (1 MÓDULO), 2P+T 10 A, INCLUINDO SUPORTE E PLACA - FORNECIMENTO E INSTALAÇÃO. AF_12/2015</t>
  </si>
  <si>
    <t>TOMADA MÉDIA DE EMBUTIR (2 MÓDULOS), 2P+T 10 A, INCLUINDO SUPORTE E PLACA - FORNECIMENTO E INSTALAÇÃO. AF_12/2015</t>
  </si>
  <si>
    <t>TOMADA MÉDIA DE EMBUTIR (1 MÓDULO), 2P+T 20 A, INCLUINDO SUPORTE E PLACA - FORNECIMENTO E INSTALAÇÃO. AF_12/2015</t>
  </si>
  <si>
    <t>INTERRUPTOR PARALELO (1 MÓDULO) COM 1 TOMADA DE EMBUTIR 2P+T 10 A, INCLUINDO SUPORTE E PLACA - FORNECIMENTO E INSTALAÇÃO. AF_12/2015</t>
  </si>
  <si>
    <t>INTERRUPTOR SIMPLES (1 MÓDULO), INTERRUPTOR PARALELO (1 MÓDULO) E 1 TOMADA DE EMBUTIR 2P+T 10 A, INCLUINDO SUPORTE E PLACA - FORNECIMENTO E INSTALAÇÃO. AF_12/2015</t>
  </si>
  <si>
    <t>CABO DE COBRE NU 16 MM2 MEIO-DURO</t>
  </si>
  <si>
    <t>SUPORTE ISOLADOR PARA CORDOALHA DE COBRE - FORNECIMENTO E INSTALAÇÃO. AF_12/2017</t>
  </si>
  <si>
    <t>CABO DE COBRE NU 25 MM2 MEIO-DURO</t>
  </si>
  <si>
    <t>CABO DE COBRE NU 50 MM2 MEIO-DURO</t>
  </si>
  <si>
    <t>CABO DE COBRE NU 70 MM2 MEIO-DURO</t>
  </si>
  <si>
    <t>CABO DE COBRE NU 95 MM2 MEIO-DURO</t>
  </si>
  <si>
    <t>ELETRODUTO DE PVC RIGIDO SOLDAVEL, CLASSE B, DE 40 MM</t>
  </si>
  <si>
    <t>!EM PROCESSO DE DESATIVACAO! HASTE DE ATERRAMENTO EM ACO COM 3,00 M DE COMPRIMENTO E DN = 5/8", REVESTIDA COM BAIXA CAMADA DE COBRE, SEM CONECTOR</t>
  </si>
  <si>
    <t>!EM PROCESSO DE DESATIVACAO! HASTE DE ATERRAMENTO EM ACO COM 3,00 M DE COMPRIMENTO E DN = 3/4", REVESTIDA COM BAIXA CAMADA DE COBRE, SEM CONECTOR</t>
  </si>
  <si>
    <t>BASE PARA MASTRO DE PARA-RAIOS DIAMETRO NOMINAL 1 1/2"</t>
  </si>
  <si>
    <t>MASTRO SIMPLES GALVANIZADO DIAMETRO NOMINAL 1 1/2", COMPRIMENTO 3 M</t>
  </si>
  <si>
    <t>PARA-RAIOS TIPO FRANKLIN 350 MM, EM LATAO CROMADO, DUAS DESCIDAS, PARA PROTECAO DE EDIFICACOES CONTRA DESCARGAS ATMOSFERICAS</t>
  </si>
  <si>
    <t>PARAFUSO DE ACO ZINCADO COM ROSCA SOBERBA, CABECA CHATA E FENDA SIMPLES, DIAMETRO 4,8 MM, COMPRIMENTO 45 MM</t>
  </si>
  <si>
    <t>SUPORTE ISOLADOR REFORCADO DIAMETRO NOMINAL 5/16", COM ROSCA SOBERBA E BUCHA</t>
  </si>
  <si>
    <t>AUTOMATICO DE BOIA SUPERIOR / INFERIOR, *15* A / 250 V</t>
  </si>
  <si>
    <t>CAIXA DE INCENDIO/ABRIGO PARA MANGUEIRA, DE EMBUTIR/INTERNA, COM 75 X 45 X 17 CM, EM CHAPA DE ACO, PORTA COM VENTILACAO, VISOR COM A INSCRICAO "INCENDIO", SUPORTE/CESTA INTERNA PARA A MANGUEIRA, PINTURA ELETROSTATICA VERMELHA</t>
  </si>
  <si>
    <t>ADAPTADOR, EM LATAO, ENGATE RAPIDO 2 1/2" X ROSCA INTERNA 5 FIOS 2 1/2", PARA INSTALACAO PREDIAL DE COMBATE A INCENDIO</t>
  </si>
  <si>
    <t>ESGUICHO TIPO JATO SOLIDO, EM LATAO, ENGATE RAPIDO 1 1/2" X 13 MM, PARA MANGUEIRA EM INSTALACAO PREDIAL COMBATE A INCENDIO</t>
  </si>
  <si>
    <t>REGISTRO OU VALVULA GLOBO ANGULAR EM LATAO, PARA HIDRANTES EM INSTALACAO PREDIAL DE INCENDIO, 45 GRAUS, DIAMETRO DE 2 1/2", COM VOLANTE, CLASSE DE PRESSAO DE ATE 200 PSI</t>
  </si>
  <si>
    <t>REDUCAO FIXA TIPO STORZ, ENGATE RAPIDO 2.1/2" X 1.1/2", EM LATAO, PARA INSTALACAO PREDIAL COMBATE A INCENDIO PREDIAL</t>
  </si>
  <si>
    <t>MANGUEIRA DE INCENDIO, TIPO 1, DE 1 1/2", COMPRIMENTO = 15 M, TECIDO EM FIO DE POLIESTER E TUBO INTERNO EM BORRACHA SINTETICA, COM UNIOES ENGATE RAPIDO</t>
  </si>
  <si>
    <t>CAIXA DE INCENDIO/ABRIGO PARA MANGUEIRA, DE EMBUTIR/INTERNA, COM 90 X 60 X 17 CM, EM CHAPA DE ACO, PORTA COM VENTILACAO, VISOR COM A INSCRICAO "INCENDIO", SUPORTE/CESTA INTERNA PARA A MANGUEIRA, PINTURA ELETROSTATICA VERMELHA</t>
  </si>
  <si>
    <t>BUCHA DE NYLON, DIAMETRO DO FURO 8 MM, COMPRIMENTO 40 MM, COM PARAFUSO DE ROSCA SOBERBA, CABECA CHATA, FENDA SIMPLES, 4,8 X 50 MM</t>
  </si>
  <si>
    <t>EXTINTOR DE INCENDIO PORTATIL COM CARGA DE GAS CARBONICO CO2 DE 6 KG, CLASSE BC</t>
  </si>
  <si>
    <t>FITA VEDA ROSCA EM ROLOS DE 18 MM X 50 M (L X C)</t>
  </si>
  <si>
    <t>HIDRANTE SUBTERRANEO, EM FERRO FUNDIDO, COM CURVA LONGA E CAIXA, DN 75 MM</t>
  </si>
  <si>
    <t>EXTINTOR DE INCENDIO PORTATIL COM CARGA DE GAS CARBONICO CO2 DE 4 KG, CLASSE BC</t>
  </si>
  <si>
    <t>EXTINTOR DE INCENDIO PORTATIL COM CARGA DE PO QUIMICO SECO (PQS) DE 6 KG, CLASSE BC</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</si>
  <si>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</si>
  <si>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</si>
  <si>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20 M, TECIDO EM FIO DE POLIESTER E TUBO INTERNO EM BORRACHA SINTETICA, COM UNIOES ENGATE RAPIDO</t>
  </si>
  <si>
    <t>ESGUICHO JATO REGULAVEL, TIPO ELKHART, ENGATE RAPIDO 2 1/2", PARA COMBATE A INCENDIO</t>
  </si>
  <si>
    <t>ALVENARIA DE VEDAÇÃO DE BLOCOS VAZADOS DE CONCRETO DE 9X19X39CM (ESPESSURA 9CM) DE PAREDES COM ÁREA LÍQUIDA MENOR QUE 6M² SEM VÃOS E ARGAMASSA DE ASSENTAMENTO COM PREPARO EM BETONEIRA. AF_06/2014</t>
  </si>
  <si>
    <t>EMBOÇO, PARA RECEBIMENTO DE CERÂMICA, EM ARGAMASSA TRAÇO 1:2:8, PREPARO MECÂNICO COM BETONEIRA 400L, APLICADO MANUALMENTE EM FACES INTERNAS DE PAREDES, PARA AMBIENTE COM ÁREA MENOR QUE 5M2, ESPESSURA DE 10MM, COM EXECUÇÃO DE TALISCAS. AF_06/2014</t>
  </si>
  <si>
    <t>CHAPISCO APLICADO EM ALVENARIAS E ESTRUTURAS DE CONCRETO INTERNAS, COM COLHER DE PEDREIRO. ARGAMASSA TRAÇO 1:3 COM PREPARO EM BETONEIRA 400L. AF_06/2014</t>
  </si>
  <si>
    <t>MONTAGEM E DESMONTAGEM DE FÔRMA DE PILARES RETANGULARES E ESTRUTURAS SIMILARES COM ÁREA MÉDIA DAS SEÇÕES MENOR OU IGUAL A 0,25 M², PÉ-DIREITO SIMPLES, EM MADEIRA SERRADA, 2 UTILIZAÇÕES. AF_12/2015</t>
  </si>
  <si>
    <t>TAMPAO FOFO SIMPLES, CLASSE A15 CARGA MAX 1,5 T, *550 X 1100* MM, REDE TELEFONE</t>
  </si>
  <si>
    <t>TAMPAO FOFO SIMPLES COM BASE, CLASSE A15 CARGA MAX 1,5 T, *400 X 600* MM, REDE TELEFONE</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</si>
  <si>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</si>
  <si>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</si>
  <si>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</si>
  <si>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</si>
  <si>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</si>
  <si>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</si>
  <si>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</si>
  <si>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</si>
  <si>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</si>
  <si>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</si>
  <si>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</si>
  <si>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</si>
  <si>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CABO TELEFONICO CTP - APL - 50, 10 PARES, USO EXTERNO</t>
  </si>
  <si>
    <t>CABO TELEFONICO CTP - APL - 50, 20 PARES, USO EXTERNO</t>
  </si>
  <si>
    <t>CABO TELEFONICO CTP - APL - 50, 30 PARES, USO EXTERNO</t>
  </si>
  <si>
    <t>CAIXA DE PASSAGEM METALICA, DE SOBREPOR, COM TAMPA APARAFUSADA, DIMENSOES 15 X 15 X *10* CM</t>
  </si>
  <si>
    <t>CAIXA DE PASSAGEM/ LUZ / TELEFONIA, DE SOBREPOR, EM CHAPA DE ACO GALVANIZADO, DIMENSOES 80 X 80 X *12* CM (PADRAO CONCESSIONARIA LOCAL)</t>
  </si>
  <si>
    <t>CAIXA DE PASSAGEM/ LUZ / TELEFONIA, DE EMBUTIR, EM CHAPA DE ACO GALVANIZADO, DIMENSOES 20 X 20 X *12*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</si>
  <si>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</si>
  <si>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</si>
  <si>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</si>
  <si>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BUCHA DE REDUCAO DE FERRO GALVANIZADO, COM ROSCA BSP, DE 3/4" X 1/2"</t>
  </si>
  <si>
    <t>CAP OU TAMPAO DE FERRO GALVANIZADO, COM ROSCA BSP, DE 1/2"</t>
  </si>
  <si>
    <t>COTOVELO 90 GRAUS DE FERRO GALVANIZADO, COM ROSCA BSP, DE 1/2"</t>
  </si>
  <si>
    <t>LUVA DE FERRO GALVANIZADO, COM ROSCA BSP, DE 1/2"</t>
  </si>
  <si>
    <t>LUVA DE FERRO GALVANIZADO, COM ROSCA BSP, DE 3/4"</t>
  </si>
  <si>
    <t>NIPLE DE FERRO GALVANIZADO, COM ROSCA BSP, DE 1/2"</t>
  </si>
  <si>
    <t>NIPLE DE REDUCAO DE FERRO GALVANIZADO, COM ROSCA BSP, DE 1/2" X 1/4"</t>
  </si>
  <si>
    <t>TE DE FERRO GALVANIZADO, DE 1/2"</t>
  </si>
  <si>
    <t>TE DE FERRO GALVANIZADO, DE 3/4"</t>
  </si>
  <si>
    <t>TUBO ACO GALVANIZADO COM COSTURA, CLASSE MEDIA, DN 1/2", E = *2,65* MM, PESO *1,22* KG/M (NBR 5580)</t>
  </si>
  <si>
    <t>UNIAO DE FERRO GALVANIZADO, COM ROSCA BSP, COM ASSENTO PLANO, DE 1/2"</t>
  </si>
  <si>
    <t>VALVULA DE ESFERA BRUTA EM BRONZE, BITOLA 1/2 " (REF 1552-B)</t>
  </si>
  <si>
    <t>REGISTRO OU REGULADOR DE GAS COZINHA, VAZAO DE 2 KG/H, 2,8 KPA</t>
  </si>
  <si>
    <t>TUBO DE COBRE CLASSE "E", DN = 15 MM, PARA INSTALACAO HIDRAULICA PREDIAL</t>
  </si>
  <si>
    <t>MANOMETRO COM CAIXA EM ACO PINTADO, ESCALA *10* KGF/CM2 (*10* BAR), DIAMETRO NOMINAL DE *63* MM, CONEXAO DE 1/4"</t>
  </si>
  <si>
    <t>TUBO ACO GALVANIZADO COM COSTURA, CLASSE LEVE, DN 15 MM ( 1/2"), E = 2,25 MM, *1,2* KG/M (NBR 5580)</t>
  </si>
  <si>
    <t>FITA VEDA ROSCA EM ROLOS DE 18 MM X 10 M (L X C)</t>
  </si>
  <si>
    <t>BOMBA CENTRIFUGA MOTOR ELETRICO TRIFASICO 0,99HP DIAMETRO DE SUCCAO X ELEVACAO 1" X 1", DIAMETRO DO ROTOR 145 MM, HM/Q: 14 M / 8,4 M3/H A 40 M / 0,60 M3/H</t>
  </si>
  <si>
    <t>BOMBA SUBMERSIVEL, ELETRICA, TRIFASICA, POTENCIA 0,99 HP, DIAMETRO ROTOR 98 MM SEMIABERTO, BOCAL DE SAIDA DIAMETRO 2 POLEGADAS, HM/Q = 2 M / 28,90 M3/H A 14 M / 7 M3/H</t>
  </si>
  <si>
    <t>MONTADOR ELETROMECÃNICO COM ENCARGOS COMPLEMENTARES</t>
  </si>
  <si>
    <t>BOMBA CENTRIFUGA MOTOR ELETRICO TRIFASICO 9,86 DIAMETRO DE SUCCAO X ELEVACAO 1" X 1", 4 ESTAGIOS, DIAMETRO DOS ROTORES 4 X 146 MM, HM/Q: 85 M / 14,9 M3/H A 140 M / 4,2 M3/H</t>
  </si>
  <si>
    <t>BOMBA CENTRIFUGA MOTOR ELETRICO TRIFASICO 2,96HP, DIAMETRO DE SUCCAO X ELEVACAO 1 1/2" X 1 1/4", DIAMETRO DO ROTOR 148 MM, HM/Q: 34 M / 14,80 M3/H A 40 M / 8,60 M3/H</t>
  </si>
  <si>
    <t>BOMBA CENTRIFUGA MOTOR ELETRICO TRIFASICO 1,48HP DIAMETRO DE SUCCAO X ELEVACAO 1" X 1", 4 ESTAGIOS, DIAMETRO DOS ROTORES 3 X 107 MM + 1 X 100 MM, HM/Q: 10 M / 5,3 M3/H A 70 M / 1,8 M3/H</t>
  </si>
  <si>
    <t>BOMBA CENTRIFUGA, MOTOR ELETRICO TRIFASICO 1,48HP DIAMETRO DE SUCCAO X ELEVACAO 1 1/2" X 1", DIAMETRO DO ROTOR 117 MM, HM/Q: 10 M / 21,9 M3/H A 24 M / 6,1 M3/H</t>
  </si>
  <si>
    <t>BOMBA CENTRIFUGA MOTOR ELETRICO MONOFASICO 0,49 HP BOCAIS 1" X 3/4", DIAMETRO DO ROTOR 110 MM, HM/Q: 6 M / 8,3 M3/H A 20 M / 1,2 M3/H</t>
  </si>
  <si>
    <t>FIO DE COBRE, SOLIDO, CLASSE 1, ISOLACAO EM PVC/A, ANTICHAMA BWF-B, 450/750V, SECAO NOMINAL 4 MM2</t>
  </si>
  <si>
    <t>CHAVE DE PARTIDA DIRETA TRIFASICA, COM CAIXA TERMOPLASTICA, COM FUSIVEL DE 25 A, PARA MOTOR COM POTENCIA DE 7,5 CV E TENSAO DE 380 V</t>
  </si>
  <si>
    <t>BUCHA EM ALUMINIO, COM ROSCA, DE 3/4", PARA ELETRODUTO</t>
  </si>
  <si>
    <t>ARRUELA EM ALUMINIO, COM ROSCA, DE 3/4", PARA ELETRODUTO</t>
  </si>
  <si>
    <t>CABO DE PAR TRANCADO UTP, 4 PARES, CATEGORIA 5E</t>
  </si>
  <si>
    <t>CABO DE PAR TRANCADO UTP, 4 PARES, CATEGORIA 6</t>
  </si>
  <si>
    <t>PATCH PANEL, 24 PORTAS, CATEGORIA 5E, COM RACKS DE 19" E 1 U DE ALTURA</t>
  </si>
  <si>
    <t>PATCH PANEL, 24 PORTAS, CATEGORIA 6, COM RACKS DE 19" E 1 U DE ALTURA</t>
  </si>
  <si>
    <t>PATCH PANEL, 48 PORTAS, CATEGORIA 6, COM RACKS DE 19" E 2 U DE ALTURA</t>
  </si>
  <si>
    <t>TOMADA RJ45, 8 FIOS, CAT 5E, CONJUNTO MONTADO PARA EMBUTIR 4" X 2" (PLACA + SUPORTE + MODULO)</t>
  </si>
  <si>
    <t>TOMADA RJ11, 2 FIOS, CONJUNTO MONTADO PARA EMBUTIR 4" X 2" (PLACA + SUPORTE + MODULO)</t>
  </si>
  <si>
    <t>PATCH PANEL, 48 PORTAS, CATEGORIA 5E, COM RACKS DE 19" E 2 U DE ALTURA</t>
  </si>
  <si>
    <t>TUBO PVC, SOLDAVEL, DN 20 MM, AGUA FRIA (NBR-5648)</t>
  </si>
  <si>
    <t>LIXA D'AGUA EM FOLHA, GRAO 100</t>
  </si>
  <si>
    <t>TUBO PVC, SOLDAVEL, DN 25 MM, AGUA FRIA (NBR-5648)</t>
  </si>
  <si>
    <t>TUBO PVC, SOLDAVEL, DN 32 MM, AGUA FRIA (NBR-5648)</t>
  </si>
  <si>
    <t>TUBO PVC, SOLDAVEL, DN 40 MM, AGUA FRIA (NBR-5648)</t>
  </si>
  <si>
    <t>TUBO PVC, SOLDAVEL, DN 60 MM, AGUA FRIA (NBR-5648)</t>
  </si>
  <si>
    <t>TUBO PVC, SOLDAVEL, DN 75 MM, AGUA FRIA (NBR-5648)</t>
  </si>
  <si>
    <t>TUBO PVC, SOLDAVEL, DN 85 MM, AGUA FRIA (NBR-5648)</t>
  </si>
  <si>
    <t>TUBO PVC, SERIE R, DN 40 MM, PARA ESGOTO OU AGUAS PLUVIAIS PREDIAL (NBR 5688)</t>
  </si>
  <si>
    <t>ADESIVO PLASTICO PARA PVC, FRASCO COM 850 GR</t>
  </si>
  <si>
    <t>TUBO PVC, SERIE R, DN 50 MM, PARA ESGOTO OU AGUAS PLUVIAIS PREDIAL (NBR 5688)</t>
  </si>
  <si>
    <t>SOLUCAO LIMPADORA PARA PVC, FRASCO COM 1000 CM3</t>
  </si>
  <si>
    <t>TUBO PVC, SERIE R, DN 75 MM, PARA ESGOTO OU AGUAS PLUVIAIS PREDIAL (NBR 5688)</t>
  </si>
  <si>
    <t>TUBO PVC, SERIE R, DN 100 MM, PARA ESGOTO OU AGUAS PLUVIAIS PREDIAL (NBR 5688)</t>
  </si>
  <si>
    <t>TUBO PVC, SERIE R, DN 150 MM, PARA ESGOTO OU AGUAS PLUVIAIS PREDIAL (NBR 5688)</t>
  </si>
  <si>
    <t>TUBO CPVC, SOLDAVEL, 15 MM, AGUA QUENTE PREDIAL (NBR 15884)</t>
  </si>
  <si>
    <t>TUBO CPVC, SOLDAVEL, 22 MM, AGUA QUENTE PREDIAL (NBR 15884)</t>
  </si>
  <si>
    <t>TUBO CPVC, SOLDAVEL, 28 MM, AGUA QUENTE PREDIAL (NBR 15884)</t>
  </si>
  <si>
    <t>TUBO CPVC SOLDAVEL, 35 MM, AGUA QUENTE PREDIAL (NBR 15884)</t>
  </si>
  <si>
    <t>TUBO PVC SERIE NORMAL, DN 40 MM, PARA ESGOTO PREDIAL (NBR 5688)</t>
  </si>
  <si>
    <t>TUBO CPVC, SOLDAVEL, 42 MM, AGUA QUENTE PREDIAL (NBR 15884)</t>
  </si>
  <si>
    <t>TUBO CPVC, SOLDAVEL, 73 MM, AGUA QUENTE PREDIAL (NBR 15884)</t>
  </si>
  <si>
    <t>TUBO CPVC, SOLDAVEL, 89 MM, AGUA QUENTE PREDIAL (NBR 15884)</t>
  </si>
  <si>
    <t>TUBO PVC SERIE NORMAL, DN 150 MM, PARA ESGOTO PREDIAL (NBR 5688)</t>
  </si>
  <si>
    <t>TUBO, PVC, SOLDÁVEL, DN 20MM, INSTALADO EM RAMAL OU SUB-RAMAL DE ÁGUA - FORNECIMENTO E INSTALAÇÃO. AF_12/2014</t>
  </si>
  <si>
    <t>JOELHO 90 GRAUS, PVC, SOLDÁVEL, DN 20MM,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</si>
  <si>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</si>
  <si>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</si>
  <si>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</si>
  <si>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</si>
  <si>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TE, PVC, SOLDÁVEL, DN 20MM, INSTALADO EM RAMAL OU SUB-RAMAL DE ÁGUA - FORNECIMENTO E INSTALAÇÃO. AF_12/2014</t>
  </si>
  <si>
    <t>TÊ DE REDUÇÃO, PVC, SOLDÁVEL, DN 25MM X 20MM, INSTALADO EM RAMAL OU SUB-RAMAL DE ÁGUA - FORNECIMENTO E INSTALAÇÃO. AF_12/2014</t>
  </si>
  <si>
    <t>TUBO, PVC, SOLDÁVEL, DN 20MM,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</si>
  <si>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</si>
  <si>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</si>
  <si>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LUVA,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</si>
  <si>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</si>
  <si>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TE, PVC, SOLDÁVEL, DN 20MM, INSTALADO EM RAMAL DE DISTRIBUIÇÃO DE ÁGUA - FORNECIMENTO E INSTALAÇÃO. AF_12/2014</t>
  </si>
  <si>
    <t>TÊ DE REDUÇÃO, PVC, SOLDÁVEL, DN 25MM X 20MM, INSTALADO EM RAMAL DE DISTRIBUIÇÃO DE ÁGUA - FORNECIMENTO E INSTALAÇÃO. AF_12/2014</t>
  </si>
  <si>
    <t>FURO EM ALVENARIA PARA DIÂMETROS MENORES OU IGUAIS A 40 MM. AF_05/2015</t>
  </si>
  <si>
    <t>CHUMBAMENTO PONTUAL EM PASSAGEM DE TUBO COM DIÂMETRO MENOR OU IGUAL A 40 MM. AF_05/2015</t>
  </si>
  <si>
    <t>TUBO, PVC, SOLDÁVEL, DN 25MM, INSTALADO EM RAMAL OU SUB-RAMAL DE ÁGUA - FORNECIMENTO E INSTALAÇÃO. AF_12/2014</t>
  </si>
  <si>
    <t>JOELHO 90 GRAUS, PVC, SOLDÁVEL, DN 25MM, INSTALADO EM RAMAL OU SUB-RAMAL DE ÁGUA - FORNECIMENTO E INSTALAÇÃO. AF_12/2014</t>
  </si>
  <si>
    <t>JOELHO 90 GRAUS COM BUCHA DE LATÃO, PVC, SOLDÁVEL, DN 25MM, X 3/4 INSTALADO EM RAMAL OU SUB-RAMAL DE ÁGUA - FORNECIMENTO E INSTALAÇÃO. AF_12/2014</t>
  </si>
  <si>
    <t>LUVA, PVC, SOLDÁVEL, DN 25MM, INSTALADO EM RAMAL OU SUB-RAMAL DE ÁGUA - FORNECIMENTO E INSTALAÇÃO. AF_12/2014</t>
  </si>
  <si>
    <t>ADAPTADOR CURTO COM BOLSA E ROSCA PARA REGISTRO, PVC, SOLDÁVEL, DN 25MM X 3/4,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</si>
  <si>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</si>
  <si>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</si>
  <si>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32MM X 25MM, INSTALADO EM RAMAL OU SUB-RAMAL DE ÁGUA - FORNECIMENTO E INSTALAÇÃO. AF_12/2014</t>
  </si>
  <si>
    <t>TUBO, PVC, SOLDÁVEL, DN 25MM, INSTALADO EM RAMAL DE DISTRIBUIÇÃO DE ÁGUA - FORNECIMENTO E INSTALAÇÃO. AF_12/2014</t>
  </si>
  <si>
    <t>LUVA, PVC, SOLDÁVEL, DN 25MM, INSTALADO EM RAMAL DE DISTRIBUIÇÃO DE ÁGUA - FORNECIMENTO E INSTALAÇÃO. AF_12/2014</t>
  </si>
  <si>
    <t>TE, PVC, SOLDÁVEL, DN 25MM,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</si>
  <si>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</si>
  <si>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</si>
  <si>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JOELHO 90 GRAUS, PVC, SOLDÁVEL, DN 25MM, INSTALADO EM PRUMADA DE ÁGUA - FORNECIMENTO E INSTALAÇÃO. AF_12/2014</t>
  </si>
  <si>
    <t>LUVA, PVC, SOLDÁVEL, DN 25MM, INSTALADO EM PRUMADA DE ÁGUA - FORNECIMENTO E INSTALAÇÃO. AF_12/2014</t>
  </si>
  <si>
    <t>LUVA DE REDUÇÃO, PVC, SOLDÁVEL, DN 32MM X 25MM, INSTALADO EM PRUMADA DE ÁGUA - FORNECIMENTO E INSTALAÇÃO. AF_12/2014</t>
  </si>
  <si>
    <t>TÊ DE REDUÇÃO, PVC, SOLDÁVEL, DN 32MM X 25MM, INSTALADO EM PRUMADA DE ÁGUA - FORNECIMENTO E INSTALAÇÃO. AF_12/2014</t>
  </si>
  <si>
    <t>TÊ DE REDUÇÃO, PVC, SOLDÁVEL, DN 50MM X 25MM, INSTALADO EM PRUMADA DE ÁGUA - FORNECIMENTO E INSTALAÇÃO. AF_12/2014</t>
  </si>
  <si>
    <t>PASSANTE TIPO TUBO DE DIÂMETRO MENOR OU IGUAL A 40 MM, FIXADO EM LAJE. AF_05/2015</t>
  </si>
  <si>
    <t>FIXAÇÃO DE TUBOS HORIZONTAIS DE PVC, CPVC OU COBRE DIÂMETROS MENORES OU IGUAIS A 40 MM COM ABRAÇADEIRA METÁLICA FLEXÍVEL 18 MM, FIXADA DIRETAMENTE NA LAJE. AF_05/2015</t>
  </si>
  <si>
    <t>TUBO, PVC, SOLDÁVEL, DN 32MM,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</si>
  <si>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</si>
  <si>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</si>
  <si>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TE, PVC, SOLDÁVEL, DN 32MM, INSTALADO EM RAMAL OU SUB-RAMAL DE ÁGUA - FORNECIMENTO E INSTALAÇÃO. AF_12/2014</t>
  </si>
  <si>
    <t>TUBO, PVC, SOLDÁVEL, DN 32MM,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</si>
  <si>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</si>
  <si>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</si>
  <si>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LUVA, PVC, SOLDÁVEL, DN 32MM,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</si>
  <si>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</si>
  <si>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</si>
  <si>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TE, PVC, SOLDÁVEL, DN 32MM, INSTALADO EM RAMAL DE DISTRIBUIÇÃO DE ÁGUA - FORNECIMENTO E INSTALAÇÃO. AF_12/2014</t>
  </si>
  <si>
    <t>TUBO, PVC, SOLDÁVEL, DN 32MM, INSTALADO EM PRUMADA DE ÁGUA - FORNECIMENTO E INSTALAÇÃO. AF_12/2014</t>
  </si>
  <si>
    <t>JOELHO 90 GRAUS, PVC, SOLDÁVEL, DN 32MM, INSTALADO EM PRUMADA DE ÁGUA - FORNECIMENTO E INSTALAÇÃO. AF_12/2014</t>
  </si>
  <si>
    <t>LUVA, PVC, SOLDÁVEL, DN 32MM, INSTALADO EM PRUMADA DE ÁGUA - FORNECIMENTO E INSTALAÇÃO. AF_12/2014</t>
  </si>
  <si>
    <t>ADAPTADOR CURTO COM BOLSA E ROSCA PARA REGISTRO, PVC, SOLDÁVEL, DN 32MM X 1, INSTALADO EM PRUMADA DE ÁGUA - FORNECIMENTO E INSTALAÇÃO. AF_12/2014</t>
  </si>
  <si>
    <t>LUVA DE REDUÇÃO, PVC, SOLDÁVEL, DN 40MM X 32MM, INSTALADO EM PRUMADA DE ÁGUA - FORNECIMENTO E INSTALAÇÃO. AF_12/2014</t>
  </si>
  <si>
    <t>TE, PVC, SOLDÁVEL, DN 32MM, INSTALADO EM PRUMADA DE ÁGUA - FORNECIMENTO E INSTALAÇÃO. AF_12/2014</t>
  </si>
  <si>
    <t>TÊ DE REDUÇÃO, PVC, SOLDÁVEL, DN 40MM X 32MM, INSTALADO EM PRUMADA DE ÁGUA - FORNECIMENTO E INSTALAÇÃO. AF_12/2014</t>
  </si>
  <si>
    <t>FURO EM CONCRETO PARA DIÂMETROS MENORES OU IGUAIS A 40 MM. AF_05/2015</t>
  </si>
  <si>
    <t>TUBO, PVC, SOLDÁVEL, DN 40MM,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</si>
  <si>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</si>
  <si>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</si>
  <si>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LUVA, PVC, SOLDÁVEL, DN 40MM, INSTALADO EM PRUMADA DE ÁGUA - FORNECIMENTO E INSTALAÇÃO. AF_12/2014</t>
  </si>
  <si>
    <t>UNIÃO, PVC, SOLDÁVEL, DN 40MM,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</si>
  <si>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</si>
  <si>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</si>
  <si>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TE, PVC, SOLDÁVEL, DN 40MM, INSTALADO EM PRUMADA DE ÁGUA - FORNECIMENTO E INSTALAÇÃO. AF_12/2014</t>
  </si>
  <si>
    <t>TÊ DE REDUÇÃO, PVC, SOLDÁVEL, DN 50MM X 40MM, INSTALADO EM PRUMADA DE ÁGUA - FORNECIMENTO E INSTALAÇÃO. AF_12/2014</t>
  </si>
  <si>
    <t>TUBO, PVC, SOLDÁVEL, DN 50MM,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</si>
  <si>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</si>
  <si>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</si>
  <si>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LUVA, PVC, SOLDÁVEL, DN 50MM, INSTALADO EM PRUMADA DE ÁGUA - FORNECIMENTO E INSTALAÇÃO. AF_12/2014</t>
  </si>
  <si>
    <t>UNIÃO, PVC, SOLDÁVEL, DN 50MM, INSTALADO EM PRUMADA DE ÁGUA - FORNECIMENTO E INSTALAÇÃO. AF_12/2014</t>
  </si>
  <si>
    <t>ADAPTADOR CURTO COM BOLSA E ROSCA PARA REGISTRO, PVC, SOLDÁVEL, DN 50MM X 1.1/2, INSTALADO EM PRUMADA DE ÁGUA - FORNECIMENTO E INSTALAÇÃO. AF_12/2014</t>
  </si>
  <si>
    <t>TE, PVC, SOLDÁVEL, DN 50MM, INSTALADO EM PRUMADA DE ÁGUA - FORNECIMENTO E INSTALAÇÃO. AF_12/2014</t>
  </si>
  <si>
    <t>FURO EM ALVENARIA PARA DIÂMETROS MAIORES QUE 40 MM E MENORES OU IGUAIS A 75 MM. AF_05/2015</t>
  </si>
  <si>
    <t>PASSANTE TIPO TUBO DE DIÂMETRO MAIORES QUE 40 MM E MENORES OU IGUAIS A 75 MM, FIXADO EM LAJE. AF_05/2015</t>
  </si>
  <si>
    <t>FIXAÇÃO DE TUBOS HORIZONTAIS DE PVC, CPVC OU COBRE DIÂMETROS MAIORES QUE 40 MM E MENORES OU IGUAIS A 75 MM COM ABRAÇADEIRA METÁLICA FLEXÍVEL 18 MM, FIXADA DIRETAMENTE NA LAJE. AF_05/2015</t>
  </si>
  <si>
    <t>CHUMBAMENTO PONTUAL EM PASSAGEM DE TUBO COM DIÂMETROS ENTRE 40 MM E 75 MM. AF_05/2015</t>
  </si>
  <si>
    <t>TUBO PVC, SÉRIE R, ÁGUA PLUVIAL, DN 75 MM,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</si>
  <si>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</si>
  <si>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</si>
  <si>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LUVA SIMPLES, PVC, SERIE R, ÁGUA PLUVIAL, DN 75 MM, JUNTA ELÁSTICA, FORNECIDO E INSTALADO EM RAMAL DE ENCAMINHAMENTO. AF_12/2014</t>
  </si>
  <si>
    <t>REDUÇÃO EXCÊNTRICA, PVC, SERIE R, ÁGUA PLUVIAL, DN 100 X 75 MM, JUNTA ELÁSTICA, FORNECIDO E INSTALADO EM RAMAL DE ENCAMINHAMENTO. AF_12/2014</t>
  </si>
  <si>
    <t>TUBO PVC, SÉRIE R, ÁGUA PLUVIAL, DN 75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</si>
  <si>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</si>
  <si>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</si>
  <si>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LUVA SIMPLES, PVC, SERIE R, ÁGUA PLUVIAL, DN 75 MM, JUNTA ELÁSTICA, FORNECIDO E INSTALADO EM CONDUTORES VERTICAIS DE ÁGUAS PLUVIAIS. AF_12/2014</t>
  </si>
  <si>
    <t>JUNÇÃO SIMPLES, PVC, SERIE R, ÁGUA PLUVIAL, DN 75 X 75 MM, JUNTA ELÁSTICA, FORNECIDO E INSTALADO EM CONDUTORES VERTICAIS DE ÁGUAS PLUVIAIS. AF_12/2014</t>
  </si>
  <si>
    <t>TÊ, PVC, SERIE R, ÁGUA PLUVIAL, DN 75 X 75 MM, JUNTA ELÁSTICA, FORNECIDO E INSTALADO EM CONDUTORES VERTICAIS DE ÁGUAS PLUVIAIS. AF_12/2014</t>
  </si>
  <si>
    <t>JUNÇÃO SIMPLES, PVC, SERIE R, ÁGUA PLUVIAL, DN 100 X 75 MM, JUNTA ELÁSTICA, FORNECIDO E INSTALADO EM CONDUTORES VERTICAIS DE ÁGUAS PLUVIAIS. AF_12/2014</t>
  </si>
  <si>
    <t>TUBO PVC, SÉRIE R, ÁGUA PLUVIAL, DN 100 MM, FORNECIDO E INSTALADO EM RAMAL DE ENCAMINHAMENTO. AF_12/2014</t>
  </si>
  <si>
    <t>JOELHO 90 GRAUS, PVC, SERIE R, ÁGUA PLUVIAL, DN 100 MM, JUNTA ELÁSTICA, FORNECIDO E INSTALADO EM RAMAL DE ENCAMINHAMENTO. AF_12/2014</t>
  </si>
  <si>
    <t>LUVA SIMPLES, PVC, SERIE R, ÁGUA PLUVIAL, DN 100 MM, JUNTA ELÁSTICA, FORNECIDO E INSTALADO EM RAMAL DE ENCAMINHAMENTO. AF_12/2014</t>
  </si>
  <si>
    <t>TÊ DE INSPEÇÃO, PVC, SERIE R, ÁGUA PLUVIAL, DN 100 MM, JUNTA ELÁSTICA, FORNECIDO E INSTALADO EM RAMAL DE ENCAMINHAMENTO. AF_12/2014</t>
  </si>
  <si>
    <t>TUBO PVC, SÉRIE R, ÁGUA PLUVIAL, DN 100 MM,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</si>
  <si>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</si>
  <si>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</si>
  <si>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LUVA SIMPLES, PVC, SERIE R, ÁGUA PLUVIAL, DN 100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</si>
  <si>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</si>
  <si>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</si>
  <si>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</si>
  <si>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</si>
  <si>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150 X 100 MM, JUNTA ELÁSTICA, FORNECIDO E INSTALADO EM CONDUTORES VERTICAIS DE ÁGUAS PLUVIAIS. AF_12/2014</t>
  </si>
  <si>
    <t>FURO EM ALVENARIA PARA DIÂMETROS MAIORES QUE 75 MM. AF_05/2015</t>
  </si>
  <si>
    <t>PASSANTE TIPO TUBO DE DIÂMETRO MAIOR QUE 75 MM, FIXADO EM LAJE. AF_05/2015</t>
  </si>
  <si>
    <t>FIXAÇÃO DE TUBOS HORIZONTAIS DE PVC, CPVC OU COBRE DIÂMETROS MAIORES QUE 75 MM COM ABRAÇADEIRA METÁLICA FLEXÍVEL 18 MM, FIXADA DIRETAMENTE NA LAJE. AF_05/2015</t>
  </si>
  <si>
    <t>CHUMBAMENTO PONTUAL EM PASSAGEM DE TUBO COM DIÂMETRO MAIOR QUE 75 MM. AF_05/2015</t>
  </si>
  <si>
    <t>TUBO PVC, SÉRIE R, ÁGUA PLUVIAL, DN 150 MM,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</si>
  <si>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</si>
  <si>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</si>
  <si>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LUVA SIMPLES, PVC, SERIE R, ÁGUA PLUVIAL, DN 150 MM, JUNTA ELÁSTICA, FORNECIDO E INSTALADO EM CONDUTORES VERTICAIS DE ÁGUAS PLUVIAIS. AF_12/2014</t>
  </si>
  <si>
    <t>LUVA SIMPLES, PVC, SERIE NORMAL, ESGOTO PREDIAL, DN 40 MM, JUNTA SOLDÁVEL, FORNECIDO E INSTALADO EM RAMAL DE DESCARGA OU RAMAL DE ESGOTO SANITÁRIO. AF_12/2014</t>
  </si>
  <si>
    <t>JUNÇÃO SIMPLES,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</si>
  <si>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</si>
  <si>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</si>
  <si>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50 MM, JUNTA ELÁSTICA, FORNECIDO E INSTALADO EM PRUMADA DE ESGOTO SANITÁRIO OU VENTILAÇÃO. AF_12/2014</t>
  </si>
  <si>
    <t>CHUMBAMENTO LINEAR EM ALVENARIA PARA RAMAIS/DISTRIBUIÇÃO COM DIÂMETROS MAIORES QUE 40 MM E MENORES OU IGUAIS A 75 MM. AF_05/2015</t>
  </si>
  <si>
    <t>RASGO EM ALVENARIA PARA RAMAIS/ DISTRIBUIÇÃO COM DIÂMETROS MAIORES QUE 40 MM E MENORES OU IGUAIS A 75 MM. AF_05/2015</t>
  </si>
  <si>
    <t>TUBO PVC, SERIE NORMAL, ESGOTO PREDIAL, DN 75 MM, FORNECIDO E INSTALADO EM RAMAL DE DESCARGA OU RAMAL DE ESGOTO SANITÁRIO. AF_12/2014</t>
  </si>
  <si>
    <t>JOELHO 90 GRAUS, PVC, SERIE NORMAL, ESGOTO PREDIAL, DN 75 MM, JUNTA ELÁSTICA, FORNECIDO E INSTALADO EM RAMAL DE DESCARGA OU RAMAL DE ESGOTO SANITÁRIO. AF_12/2014</t>
  </si>
  <si>
    <t>JOELHO 45 GRAUS, PVC, SERIE NORMAL, ESGOTO PREDIAL, DN 75 MM, JUNTA ELÁSTICA, FORNECIDO E INSTALADO EM RAMAL DE DESCARGA OU RAMAL DE ESGOTO SANITÁRIO. AF_12/2014</t>
  </si>
  <si>
    <t>LUVA SIMPLES, PVC, SERIE NORMAL, ESGOTO PREDIAL, DN 75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</si>
  <si>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</si>
  <si>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</si>
  <si>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TUBO PVC, SERIE NORMAL, ESGOTO PREDIAL, DN 75 MM,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</si>
  <si>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</si>
  <si>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</si>
  <si>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LUVA SIMPLES, PVC, SERIE NORMAL, ESGOTO PREDIAL, DN 75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</si>
  <si>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</si>
  <si>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</si>
  <si>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JOELHO 45 GRAUS, PVC, SERIE NORMAL, ESGOTO PREDIAL, DN 100 MM, JUNTA ELÁSTICA, FORNECIDO E INSTALADO EM RAMAL DE DESCARGA OU RAMAL DE ESGOTO SANITÁRIO. AF_12/2014</t>
  </si>
  <si>
    <t>LUVA SIMPLES, PVC, SERIE NORMAL, ESGOTO PREDIAL, DN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</si>
  <si>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</si>
  <si>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100 MM, FORNECIDO E INSTALADO EM PRUMADA DE ESGOTO SANITÁRIO OU VENTILAÇÃO. AF_12/2014</t>
  </si>
  <si>
    <t>JOELHO 45 GRAUS, PVC, SERIE NORMAL, ESGOTO PREDIAL, DN 100 MM, JUNTA ELÁSTICA, FORNECIDO E INSTALADO EM PRUMADA DE ESGOTO SANITÁRIO OU VENTILAÇÃO. AF_12/2014</t>
  </si>
  <si>
    <t>LUVA SIMPLES, PVC, SERIE NORMAL, ESGOTO PREDIAL, DN 100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</si>
  <si>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</si>
  <si>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</si>
  <si>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TUBO PVC, SERIE NORMAL, ESGOTO PREDIAL, DN 100 MM, FORNECIDO E INSTALADO EM SUBCOLETOR AÉREO DE ESGOTO SANITÁRIO. AF_12/2014</t>
  </si>
  <si>
    <t>JOELHO 45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</si>
  <si>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</si>
  <si>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JUNÇÃO SIMPLES, PVC, SERIE NORMAL, ESGOTO PREDIAL, DN 100 X 100 MM, JUNTA ELÁSTICA, FORNECIDO E INSTALADO EM SUBCOLETOR AÉREO DE ESGOTO SANITÁRIO. AF_12/2014</t>
  </si>
  <si>
    <t>TUBO PVC, SERIE NORMAL, ESGOTO PREDIAL, DN 150 MM, FORNECIDO E INSTALADO EM SUBCOLETOR AÉREO DE ESGOTO SANITÁRIO. AF_12/2014</t>
  </si>
  <si>
    <t>JOELHO 45 GRAUS, PVC, SERIE NORMAL, ESGOTO PREDIAL, DN 150 MM, JUNTA ELÁSTICA, FORNECIDO E INSTALADO EM SUBCOLETOR AÉREO DE ESGOTO SANITÁRIO. AF_12/2014</t>
  </si>
  <si>
    <t>CHUMBAMENTO PONTUAL DE ABERTURA EM LAJE COM PASSAGEM DE MAIS DE 1 TUBO DE DIAMETRO EQUIVALENTE IGUAL À 50 MM. AF_05/2015</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</si>
  <si>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</si>
  <si>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</si>
  <si>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</si>
  <si>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</si>
  <si>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</si>
  <si>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</si>
  <si>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</si>
  <si>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</si>
  <si>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</si>
  <si>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</si>
  <si>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</si>
  <si>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</si>
  <si>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</si>
  <si>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</si>
  <si>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</si>
  <si>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</si>
  <si>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CARBONO SEM COSTURA 2", E= *3,91* MM, SCHEDULE 40, *5,43* KG/M</t>
  </si>
  <si>
    <t>TUBO ACO CARBONO SEM COSTURA 2 1/2", E = 5,16 MM, SCHEDULE 40 (8,62 KG/M)</t>
  </si>
  <si>
    <t>TUBO ACO GALVANIZADO COM COSTURA, CLASSE MEDIA, DN 1.1/4", E = *3,25* MM, PESO *3,14* KG/M (NBR 5580)</t>
  </si>
  <si>
    <t>TUBO ACO CARBONO SEM COSTURA 1 1/2", E= *3,68 MM, SCHEDULE 40, 4,05 KG/M</t>
  </si>
  <si>
    <t>TUBO ACO GALVANIZADO COM COSTURA, CLASSE MEDIA, DN 3/4", E = *2,65* MM, PESO *1,58* KG/M (NBR 5580)</t>
  </si>
  <si>
    <t>TUBO ACO CARBONO SEM COSTURA 1/2", E= *2,77 MM, SCHEDULE 40, *1,27 KG/M</t>
  </si>
  <si>
    <t>TUBO ACO CARBONO SEM COSTURA 3/4", E= *2,87 MM, SCHEDULE 40, *1,69 KG/M</t>
  </si>
  <si>
    <t>TUBO DE COBRE CLASSE "E", DN = 79 MM, PARA INSTALACAO HIDRAULICA PREDIAL</t>
  </si>
  <si>
    <t>TUBO DE COBRE CLASSE "E", DN = 104 MM, PARA INSTALACAO HIDRAULICA PREDIAL</t>
  </si>
  <si>
    <t>TUBO PVC, SOLDAVEL, DN 110 MM, AGUA FRIA (NBR-5648)</t>
  </si>
  <si>
    <t>TUBO CPVC, SOLDAVEL, 54 MM, AGUA QUENTE PREDIAL (NBR 15884)</t>
  </si>
  <si>
    <t>TUBO PPR PN 20, DN 25 MM, PARA AGUA QUENTE PREDIAL</t>
  </si>
  <si>
    <t>TUBO PPR, CLASSE PN 25, DN 25 MM, PARA AGUA QUENTE E FRIA PREDIAL</t>
  </si>
  <si>
    <t>TUBO PPR, CLASSE PN 12, DN 32 MM</t>
  </si>
  <si>
    <t>TUBO PPR, CLASSE PN 12, DN 40 MM</t>
  </si>
  <si>
    <t>TUBO PPR, CLASSE PN 25, DN 32 MM, PARA AGUA QUENTE E FRIA PREDIAL</t>
  </si>
  <si>
    <t>TUBO PPR, CLASSE PN 25, DN 40 MM, PARA AGUA QUENTE E FRIA PREDIAL</t>
  </si>
  <si>
    <t>TUBO PPR, CLASSE PN 12, DN 50 MM</t>
  </si>
  <si>
    <t>TUBO PPR, CLASSE PN 12, DN 63 MM</t>
  </si>
  <si>
    <t>TUBO PPR, CLASSE PN 12, DN 75 MM</t>
  </si>
  <si>
    <t>TUBO PPR, CLASSE PN 12, DN 90 MM</t>
  </si>
  <si>
    <t>TUBO PPR, CLASSE PN 12, DN 110 MM</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</si>
  <si>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</si>
  <si>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</si>
  <si>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</si>
  <si>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</si>
  <si>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</si>
  <si>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TUBO PPR PN 20, DN 20 MM, PARA AGUA QUENTE PREDIAL</t>
  </si>
  <si>
    <t>TUBO PPR, CLASSE PN 25, DN 20 MM, PARA AGUA QUENTE E FRIA PREDIAL</t>
  </si>
  <si>
    <t>TUBO MONOCAMADA PEX, DN 16 MM</t>
  </si>
  <si>
    <t>TUBO MONOCAMADA PEX, DN 20 MM</t>
  </si>
  <si>
    <t>TUBO MONOCAMADA PEX, DN 25 MM</t>
  </si>
  <si>
    <t>TUBO MONOCAMADA PEX, DN 32 MM</t>
  </si>
  <si>
    <t>TUBO DE COBRE FLEXIVEL, D = 1/4 ", E = 0,79 MM, PARA AR-CONDICIONADO/ INSTALACOES GAS RESIDENCIAIS E COMERCIAIS</t>
  </si>
  <si>
    <t>TUBO DE BORRACHA ELASTOMERICA FLEXIVEL, PRETA, PARA ISOLAMENTO TERMICO DE TUBULACAO, DN 1/4" (6 MM), E= 9 MM, COEFICIENTE DE CONDUTIVIDADE TERMICA 0,036W/mK, VAPOR DE AGUA MAIOR OU IGUAL A 10.000</t>
  </si>
  <si>
    <t>TUBO DE COBRE FLEXIVEL, D = 3/8 ", E = 0,79 MM, PARA AR-CONDICIONADO/ INSTALACOES GAS RESIDENCIAIS E COMERCIAIS</t>
  </si>
  <si>
    <t>TUBO DE BORRACHA ELASTOMERICA FLEXIVEL, PRETA, PARA ISOLAMENTO TERMICO DE TUBULACAO, DN 3/8" (10 MM), E= 19 MM, COEFICIENTE DE CONDUTIVIDADE TERMICA 0,036W/mK, VAPOR DE AGUA MAIOR OU IGUAL A 10.000</t>
  </si>
  <si>
    <t>TUBO DE COBRE FLEXIVEL, D = 1/2 ", E = 0,79 MM, PARA AR-CONDICIONADO/ INSTALACOES GAS RESIDENCIAIS E COMERCIAIS</t>
  </si>
  <si>
    <t>TUBO DE COBRE FLEXIVEL, D = 5/8 ", E = 0,79 MM, PARA AR-CONDICIONADO/ INSTALACOES GAS RESIDENCIAIS E COMERCIAIS</t>
  </si>
  <si>
    <t>TUBO DE BORRACHA ELASTOMERICA FLEXIVEL, PRETA, PARA ISOLAMENTO TERMICO DE TUBULACAO, DN 5/8" (15 MM), E= 19 MM, COEFICIENTE DE CONDUTIVIDADE TERMICA 0,036W/MK, VAPOR DE AGUA MAIOR OU IGUAL A 10.000</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</si>
  <si>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</si>
  <si>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</si>
  <si>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</si>
  <si>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</si>
  <si>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1/2 " (15 MM), PARA INSTALACOES DE MEDIA PRESSAO PARA GASES COMBUSTIVEIS E MEDICINAIS</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</si>
  <si>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</si>
  <si>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</si>
  <si>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</si>
  <si>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</si>
  <si>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</si>
  <si>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</si>
  <si>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1/2 " (15 MM), PARA INSTALACOES INDUSTRIAIS DE ALTA PRESSAO E VAPOR</t>
  </si>
  <si>
    <t>TUBO ACO GALVANIZADO COM COSTURA, CLASSE MEDIA, DN 1", E = 3,38 MM, PESO 2,50 KG/M (NBR 5580)</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</si>
  <si>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</si>
  <si>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</si>
  <si>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</si>
  <si>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</si>
  <si>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</si>
  <si>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 " (REF 1552-B)</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</si>
  <si>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</si>
  <si>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</si>
  <si>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</si>
  <si>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</si>
  <si>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COTOVELO 90 GRAUS DE FERRO GALVANIZADO, COM ROSCA BSP, DE 4"</t>
  </si>
  <si>
    <t>COTOVELO 90 GRAUS DE FERRO GALVANIZADO, COM ROSCA BSP, DE 5"</t>
  </si>
  <si>
    <t>COTOVELO 90 GRAUS DE FERRO GALVANIZADO, COM ROSCA BSP, DE 6"</t>
  </si>
  <si>
    <t>FITA VEDA ROSCA EM ROLOS DE 18 MM X 25 M (L X C)</t>
  </si>
  <si>
    <t>UNIAO DE FERRO GALVANIZADO, COM ROSCA BSP, COM ASSENTO PLANO, DE 4"</t>
  </si>
  <si>
    <t>LUVA DE FERRO GALVANIZADO, COM ROSCA BSP, DE 4"</t>
  </si>
  <si>
    <t>LUVA DE FERRO GALVANIZADO, COM ROSCA BSP, DE 5"</t>
  </si>
  <si>
    <t>LUVA DE FERRO GALVANIZADO, COM ROSCA BSP, DE 6"</t>
  </si>
  <si>
    <t>LUVA DE REDUCAO DE FERRO GALVANIZADO, COM ROSCA BSP, DE 4" X 2 1/2"</t>
  </si>
  <si>
    <t>LUVA DE REDUCAO DE FERRO GALVANIZADO, COM ROSCA BSP, DE 4" X 2"</t>
  </si>
  <si>
    <t>LUVA DE REDUCAO DE FERRO GALVANIZADO, COM ROSCA BSP, DE 4" X 3"</t>
  </si>
  <si>
    <t>NIPLE DE FERRO GALVANIZADO, COM ROSCA BSP, DE 4"</t>
  </si>
  <si>
    <t>NIPLE DE FERRO GALVANIZADO, COM ROSCA BSP, DE 5"</t>
  </si>
  <si>
    <t>NIPLE DE FERRO GALVANIZADO, COM ROSCA BSP, DE 6"</t>
  </si>
  <si>
    <t>TE DE FERRO GALVANIZADO, DE 4"</t>
  </si>
  <si>
    <t>TE DE FERRO GALVANIZADO, DE 5"</t>
  </si>
  <si>
    <t>TE DE FERRO GALVANIZADO, DE 6"</t>
  </si>
  <si>
    <t>JOELHO PVC, SOLDAVEL, 90 GRAUS, 20 MM, PARA AGUA FRIA PREDIAL</t>
  </si>
  <si>
    <t>JOELHO, PVC SOLDAVEL, 45 GRAUS, 20 MM, PARA AGUA FRIA PREDIAL</t>
  </si>
  <si>
    <t>CURVA DE PVC 90 GRAUS, SOLDAVEL, 20 MM, PARA AGUA FRIA PREDIAL (NBR 5648)</t>
  </si>
  <si>
    <t>CURVA DE PVC 45 GRAUS, SOLDAVEL, 20 MM, PARA AGUA FRIA PREDIAL (NBR 5648)</t>
  </si>
  <si>
    <t>JOELHO PVC, SOLDAVEL, 90 GRAUS, 25 MM, PARA AGUA FRIA PREDIAL</t>
  </si>
  <si>
    <t>JOELHO, PVC SOLDAVEL, 45 GRAUS, 25 MM, PARA AGUA FRIA PREDIAL</t>
  </si>
  <si>
    <t>CURVA DE PVC 90 GRAUS, SOLDAVEL, 25 MM, PARA AGUA FRIA PREDIAL (NBR 5648)</t>
  </si>
  <si>
    <t>CURVA DE PVC 45 GRAUS, SOLDAVEL, 25 MM, PARA AGUA FRIA PREDIAL (NBR 5648)</t>
  </si>
  <si>
    <t>JOELHO PVC, SOLDAVEL, COM BUCHA DE LATAO, 90 GRAUS, 25 MM X 3/4", PARA AGUA FRIA PREDIAL</t>
  </si>
  <si>
    <t>JOELHO PVC, SOLDAVEL, 90 GRAUS, 32 MM, PARA AGUA FRIA PREDIAL</t>
  </si>
  <si>
    <t>JOELHO, PVC SOLDAVEL, 45 GRAUS, 32 MM, PARA AGUA FRIA PREDIAL</t>
  </si>
  <si>
    <t>CURVA DE PVC 90 GRAUS, SOLDAVEL, 32 MM, PARA AGUA FRIA PREDIAL (NBR 5648)</t>
  </si>
  <si>
    <t>CURVA DE PVC 45 GRAUS, SOLDAVEL, 32 MM, PARA AGUA FRIA PREDIAL (NBR 5648)</t>
  </si>
  <si>
    <t>LUVA PVC SOLDAVEL, 20 MM, PARA AGUA FRIA PREDIAL</t>
  </si>
  <si>
    <t>LUVA DE CORRER PARA TUBO SOLDAVEL, PVC, 20 MM, PARA AGUA FRIA PREDIAL</t>
  </si>
  <si>
    <t>LUVA DE REDUCAO SOLDAVEL, PVC, 25 MM X 20 MM, PARA AGUA FRIA PREDIAL</t>
  </si>
  <si>
    <t>LUVA SOLDAVEL COM BUCHA DE LATAO, PVC, 20 MM X 1/2"</t>
  </si>
  <si>
    <t>UNIAO PVC, SOLDAVEL, 20 MM, PARA AGUA FRIA PREDIAL</t>
  </si>
  <si>
    <t>ADAPTADOR PVC SOLDAVEL CURTO COM BOLSA E ROSCA, 20 MM X 1/2", PARA AGUA FRIA</t>
  </si>
  <si>
    <t>CURVA DE TRANSPOSICAO, PVC SOLDAVEL, 20 MM, PARA AGUA FRIA PREDIAL</t>
  </si>
  <si>
    <t>LUVA PVC SOLDAVEL, 25 MM, PARA AGUA FRIA PREDIAL</t>
  </si>
  <si>
    <t>LUVA DE CORRER PARA TUBO SOLDAVEL, PVC, 25 MM, PARA AGUA FRIA PREDIAL</t>
  </si>
  <si>
    <t>LUVA DE REDUCAO SOLDAVEL, PVC, 32 MM X 25 MM, PARA AGUA FRIA PREDIAL</t>
  </si>
  <si>
    <t>LUVA SOLDAVEL COM BUCHA DE LATAO, PVC, 25 MM X 3/4"</t>
  </si>
  <si>
    <t>UNIAO PVC, SOLDAVEL, 25 MM, PARA AGUA FRIA PREDIAL</t>
  </si>
  <si>
    <t>ADAPTADOR PVC SOLDAVEL CURTO COM BOLSA E ROSCA, 25 MM X 3/4", PARA AGUA FRIA</t>
  </si>
  <si>
    <t>CURVA DE TRANSPOSICAO, PVC, SOLDAVEL, 25 MM, PARA AGUA FRIA PREDIAL</t>
  </si>
  <si>
    <t>LUVA SOLDAVEL COM ROSCA, PVC, 25 MM X 3/4", PARA AGUA FRIA PREDIAL</t>
  </si>
  <si>
    <t>LUVA PVC SOLDAVEL, 32 MM, PARA AGUA FRIA PREDIAL</t>
  </si>
  <si>
    <t>LUVA DE CORRER PARA TUBO SOLDAVEL, PVC, 32 MM, PARA AGUA FRIA PREDIAL</t>
  </si>
  <si>
    <t>LUVA DE REDUCAO SOLDAVEL, PVC, 40 MM X 32 MM, PARA AGUA FRIA PREDIAL</t>
  </si>
  <si>
    <t>LUVA SOLDAVEL COM ROSCA, PVC, 32 MM X 1", PARA AGUA FRIA PREDIAL</t>
  </si>
  <si>
    <t>UNIAO PVC, SOLDAVEL, 32 MM, PARA AGUA FRIA PREDIAL</t>
  </si>
  <si>
    <t>ADAPTADOR PVC SOLDAVEL CURTO COM BOLSA E ROSCA, 32 MM X 1", PARA AGUA FRIA</t>
  </si>
  <si>
    <t>CURVA DE TRANSPOSICAO, PVC, SOLDAVEL, 32 MM, PARA AGUA FRIA PREDIAL</t>
  </si>
  <si>
    <t>TE SOLDAVEL, PVC, 90 GRAUS, 20 MM, PARA AGUA FRIA PREDIAL (NBR 5648)</t>
  </si>
  <si>
    <t>TE PVC, SOLDAVEL, COM BUCHA DE LATAO NA BOLSA CENTRAL, 90 GRAUS, 20 MM X 1/2", PARA AGUA FRIA PREDIAL</t>
  </si>
  <si>
    <t>TE SOLDAVEL, PVC, 90 GRAUS, 25 MM, PARA AGUA FRIA PREDIAL (NBR 5648)</t>
  </si>
  <si>
    <t>TE PVC, SOLDAVEL, COM BUCHA DE LATAO NA BOLSA CENTRAL, 90 GRAUS, 25 MM X 1/2", PARA AGUA FRIA PREDIAL</t>
  </si>
  <si>
    <t>TE DE REDUCAO, PVC, SOLDAVEL, 90 GRAUS, 25 MM X 20 MM, PARA AGUA FRIA PREDIAL</t>
  </si>
  <si>
    <t>TE SOLDAVEL, PVC, 90 GRAUS, 32 MM, PARA AGUA FRIA PREDIAL (NBR 5648)</t>
  </si>
  <si>
    <t>TE PVC, SOLDAVEL, COM BUCHA DE LATAO NA BOLSA CENTRAL, 90 GRAUS, 32 MM X 3/4", PARA AGUA FRIA PREDIAL</t>
  </si>
  <si>
    <t>TE DE REDUCAO, PVC, SOLDAVEL, 90 GRAUS, 32 MM X 25 MM, PARA AGUA FRIA PREDIAL</t>
  </si>
  <si>
    <t>JOELHO PVC, SOLDAVEL COM ROSCA, 90 GRAUS, 25 MM X 3/4", PARA AGUA FRIA PREDIAL</t>
  </si>
  <si>
    <t>TE PVC, SOLDAVEL, COM ROSCA NA BOLSA CENTRAL, 90 GRAUS, 20 MM X 1/2", PARA AGUA FRIA PREDIAL</t>
  </si>
  <si>
    <t>JOELHO PVC, SOLDAVEL, 90 GRAUS, 40 MM, PARA AGUA FRIA PREDIAL</t>
  </si>
  <si>
    <t>JOELHO, PVC SOLDAVEL, 45 GRAUS, 40 MM, PARA AGUA FRIA PREDIAL</t>
  </si>
  <si>
    <t>CURVA DE PVC 90 GRAUS, SOLDAVEL, 40 MM, PARA AGUA FRIA PREDIAL (NBR 5648)</t>
  </si>
  <si>
    <t>CURVA DE PVC 45 GRAUS, SOLDAVEL, 40 MM, PARA AGUA FRIA PREDIAL (NBR 5648)</t>
  </si>
  <si>
    <t>JOELHO PVC, SOLDAVEL, 90 GRAUS, 50 MM, PARA AGUA FRIA PREDIAL</t>
  </si>
  <si>
    <t>JOELHO, PVC SOLDAVEL, 45 GRAUS, 50 MM, PARA AGUA FRIA PREDIAL</t>
  </si>
  <si>
    <t>CURVA DE PVC 90 GRAUS, SOLDAVEL, 50 MM, PARA AGUA FRIA PREDIAL (NBR 5648)</t>
  </si>
  <si>
    <t>CURVA DE PVC 45 GRAUS, SOLDAVEL, 50 MM, PARA AGUA FRIA PREDIAL (NBR 5648)</t>
  </si>
  <si>
    <t>JOELHO PVC, SOLDAVEL, 90 GRAUS, 60 MM, PARA AGUA FRIA PREDIAL</t>
  </si>
  <si>
    <t>JOELHO, PVC SOLDAVEL, 45 GRAUS, 60 MM, PARA AGUA FRIA PREDIAL</t>
  </si>
  <si>
    <t>CURVA DE PVC 90 GRAUS, SOLDAVEL, 60 MM, PARA AGUA FRIA PREDIAL (NBR 5648)</t>
  </si>
  <si>
    <t>CURVA DE PVC 45 GRAUS, SOLDAVEL, 60 MM, PARA AGUA FRIA PREDIAL (NBR 5648)</t>
  </si>
  <si>
    <t>JOELHO, PVC SOLDAVEL, 90 GRAUS, 75 MM, PARA AGUA FRIA PREDIAL</t>
  </si>
  <si>
    <t>JOELHO, PVC SERIE R, 90 GRAUS, DN 40 MM, PARA ESGOTO PREDIAL</t>
  </si>
  <si>
    <t>JOELHO, PVC SOLDAVEL, 45 GRAUS, 75 MM, PARA AGUA FRIA PREDIAL</t>
  </si>
  <si>
    <t>JOELHO, PVC SERIE R, 45 GRAUS, DN 40 MM, PARA ESGOTO PREDIAL</t>
  </si>
  <si>
    <t>CURVA DE PVC 90 GRAUS, SOLDAVEL, 75 MM, PARA AGUA FRIA PREDIAL (NBR 5648)</t>
  </si>
  <si>
    <t>ANEL BORRACHA, DN 50 MM, PARA TUBO SERIE REFORCADA ESGOTO PREDIAL</t>
  </si>
  <si>
    <t>JOELHO, PVC SERIE R, 90 GRAUS, DN 50 MM, PARA ESGOTO PREDIAL</t>
  </si>
  <si>
    <t>CURVA DE PVC 45 GRAUS, SOLDAVEL, 75 MM, PARA AGUA FRIA PREDIAL (NBR 5648)</t>
  </si>
  <si>
    <t>JOELHO, PVC SERIE R, 45 GRAUS, DN 50 MM, PARA ESGOTO PREDIAL</t>
  </si>
  <si>
    <t>JOELHO PVC, SOLDAVEL, 90 GRAUS, 85 MM, PARA AGUA FRIA PREDIAL</t>
  </si>
  <si>
    <t>ANEL BORRACHA DN 75 MM, PARA TUBO SERIE REFORCADA ESGOTO PREDIAL</t>
  </si>
  <si>
    <t>JOELHO, PVC SERIE R, 90 GRAUS, DN 75 MM, PARA ESGOTO PREDIAL</t>
  </si>
  <si>
    <t>JOELHO, PVC SOLDAVEL, 45 GRAUS, 85 MM, PARA AGUA FRIA PREDIAL</t>
  </si>
  <si>
    <t>JOELHO, PVC SERIE R, 45 GRAUS, DN 75 MM, PARA ESGOTO PREDIAL</t>
  </si>
  <si>
    <t>CURVA DE PVC 90 GRAUS, SOLDAVEL, 85 MM, PARA AGUA FRIA PREDIAL (NBR 5648)</t>
  </si>
  <si>
    <t>CURVA PVC, SERIE R, 87.30 GRAUS, CURTA, 75 MM, PARA ESGOTO PREDIAL (PARA PE-DE-COLUNA)</t>
  </si>
  <si>
    <t>CURVA DE PVC 45 GRAUS, SOLDAVEL, 85 MM, PARA AGUA FRIA PREDIAL (NBR 5648)</t>
  </si>
  <si>
    <t>ANEL BORRACHA PARA TUBO ESGOTO PREDIAL, DN 100 MM (NBR 5688)</t>
  </si>
  <si>
    <t>JOELHO, PVC SERIE R, 90 GRAUS, DN 100 MM, PARA ESGOTO PREDIAL</t>
  </si>
  <si>
    <t>JOELHO, PVC SERIE R, 45 GRAUS, DN 100 MM, PARA ESGOTO PREDIAL</t>
  </si>
  <si>
    <t>CURVA PVC, SERIE R, 87.30 GRAUS, CURTA, 100 MM, PARA ESGOTO PREDIAL (PARA PE-DE-COLUNA)</t>
  </si>
  <si>
    <t>LUVA SIMPLES, PVC SERIE REFORCADA - R, 40 MM, PARA ESGOTO PREDIAL</t>
  </si>
  <si>
    <t>LUVA SIMPLES, PVC SERIE REFORCADA - R, 50 MM, PARA ESGOTO PREDIAL</t>
  </si>
  <si>
    <t>BUCHA DE REDUCAO, PVC, LONGA, SERIE R, DN 50 X 40 MM, PARA ESGOTO PREDIAL</t>
  </si>
  <si>
    <t>LUVA SIMPLES, PVC SERIE REFORCADA - R, 75 MM, PARA ESGOTO PREDIAL</t>
  </si>
  <si>
    <t>LUVA DE CORRER, PVC SERIE REFORCADA - R, 75 MM, PARA ESGOTO PREDIAL</t>
  </si>
  <si>
    <t>REDUCAO EXCENTRICA PVC, SERIE R, DN 75 X 50 MM, PARA ESGOTO PREDIAL</t>
  </si>
  <si>
    <t>TE DE INSPECAO, PVC, SERIE R, 75 X 75 MM, PARA ESGOTO PREDIAL</t>
  </si>
  <si>
    <t>LUVA SIMPLES, PVC SERIE REFORCADA - R, 100 MM, PARA ESGOTO PREDIAL</t>
  </si>
  <si>
    <t>LUVA DE CORRER, PVC SERIE REFORCADA - R, 100 MM, PARA ESGOTO PREDIAL</t>
  </si>
  <si>
    <t>REDUCAO EXCENTRICA PVC, SERIE R, DN 100 X 75 MM, PARA ESGOTO PREDIAL</t>
  </si>
  <si>
    <t>LUVA PVC SOLDAVEL, 40 MM, PARA AGUA FRIA PREDIAL</t>
  </si>
  <si>
    <t>TE DE INSPECAO, PVC, SERIE R, 100 X 75 MM, PARA ESGOTO PREDIAL</t>
  </si>
  <si>
    <t>JUNCAO SIMPLES, PVC SERIE R, DN 40 X 40 MM, PARA ESGOTO PREDIAL</t>
  </si>
  <si>
    <t>JUNCAO SIMPLES, PVC SERIE R, DN 50 X 50 MM, PARA ESGOTO PREDIAL</t>
  </si>
  <si>
    <t>LUVA SOLDAVEL COM ROSCA, PVC, 40 MM X 1 1/4", PARA AGUA FRIA PREDIAL</t>
  </si>
  <si>
    <t>JUNCAO SIMPLES, PVC SERIE R, DN 75 X 75 MM, PARA ESGOTO PREDIAL</t>
  </si>
  <si>
    <t>TE, PVC, SERIE R, 75 X 75 MM, PARA ESGOTO PREDIAL</t>
  </si>
  <si>
    <t>JUNCAO SIMPLES, PVC SERIE R, DN 100 X 100 MM, PARA ESGOTO PREDIAL</t>
  </si>
  <si>
    <t>UNIAO PVC, SOLDAVEL, 40 MM, PARA AGUA FRIA PREDIAL</t>
  </si>
  <si>
    <t>JUNCAO SIMPLES, PVC SERIE R, DN 100 X 75 MM, PARA ESGOTO PREDIAL</t>
  </si>
  <si>
    <t>ADAPTADOR PVC SOLDAVEL CURTO COM BOLSA E ROSCA, 40 MM X 1 1/2", PARA AGUA FRIA</t>
  </si>
  <si>
    <t>TE, PVC, SERIE R, 100 X 100 MM, PARA ESGOTO PREDIAL</t>
  </si>
  <si>
    <t>ADAPTADOR PVC SOLDAVEL CURTO COM BOLSA E ROSCA, 40 MM X 1 1/4", PARA AGUA FRIA</t>
  </si>
  <si>
    <t>TE, PVC, SERIE R, 100 X 75 MM, PARA ESGOTO PREDIAL</t>
  </si>
  <si>
    <t>JUNCAO DUPLA, PVC SERIE R, DN 100 X 100 X 100 MM, PARA ESGOTO PREDIAL</t>
  </si>
  <si>
    <t>LUVA PVC SOLDAVEL, 50 MM, PARA AGUA FRIA PREDIAL</t>
  </si>
  <si>
    <t>LUVA DE CORRER PARA TUBO SOLDAVEL, PVC, 50 MM, PARA AGUA FRIA PREDIAL</t>
  </si>
  <si>
    <t>LUVA DE REDUCAO, PVC, SOLDAVEL, 50 X 25 MM, PARA AGUA FRIA PREDIAL</t>
  </si>
  <si>
    <t>ANEL BORRACHA, DN 150 MM, PARA TUBO SERIE REFORCADA ESGOTO PREDIAL</t>
  </si>
  <si>
    <t>JOELHO, PVC SERIE R, 90 GRAUS, DN 150 MM, PARA ESGOTO PREDIAL</t>
  </si>
  <si>
    <t>JOELHO, PVC SERIE R, 45 GRAUS, DN 150 MM, PARA ESGOTO PREDIAL</t>
  </si>
  <si>
    <t>CURVA PVC, SERIE R, 87.30 GRAUS, CURTA, 150 MM, PARA ESGOTO PREDIAL (PARA PE-DE-COLUNA)</t>
  </si>
  <si>
    <t>LUVA SOLDAVEL COM ROSCA, PVC, 50 MM X 1 1/2", PARA AGUA FRIA PREDIAL</t>
  </si>
  <si>
    <t>UNIAO PVC, SOLDAVEL, 50 MM, PARA AGUA FRIA PREDIAL</t>
  </si>
  <si>
    <t>ADAPTADOR PVC SOLDAVEL CURTO COM BOLSA E ROSCA, 50 MM X 1 1/4", PARA AGUA FRIA</t>
  </si>
  <si>
    <t>ADAPTADOR PVC SOLDAVEL CURTO COM BOLSA E ROSCA, 50 MM X1 1/2", PARA AGUA FRIA</t>
  </si>
  <si>
    <t>LUVA PVC SOLDAVEL, 60 MM, PARA AGUA FRIA PREDIAL</t>
  </si>
  <si>
    <t>LUVA DE CORRER PARA TUBO SOLDAVEL, PVC, 60 MM, PARA AGUA FRIA PREDIAL</t>
  </si>
  <si>
    <t>LUVA DE REDUCAO SOLDAVEL, PVC, 60 MM X 50 MM, PARA AGUA FRIA PREDIAL</t>
  </si>
  <si>
    <t>UNIAO PVC, SOLDAVEL, 60 MM, PARA AGUA FRIA PREDIAL</t>
  </si>
  <si>
    <t>ADAPTADOR PVC SOLDAVEL CURTO COM BOLSA E ROSCA, 60 MM X 2", PARA AGUA FRIA</t>
  </si>
  <si>
    <t>LUVA PVC SOLDAVEL, 75 MM, PARA AGUA FRIA PREDIAL</t>
  </si>
  <si>
    <t>UNIAO PVC, SOLDAVEL, 75 MM, PARA AGUA FRIA PREDIAL</t>
  </si>
  <si>
    <t>ADAPTADOR PVC SOLDAVEL CURTO COM BOLSA E ROSCA, 75 MM X 2 1/2", PARA AGUA FRIA</t>
  </si>
  <si>
    <t>LUVA PVC SOLDAVEL, 85 MM, PARA AGUA FRIA PREDIAL</t>
  </si>
  <si>
    <t>UNIAO PVC, SOLDAVEL, 85 MM, PARA AGUA FRIA PREDIAL</t>
  </si>
  <si>
    <t>ADAPTADOR PVC SOLDAVEL CURTO COM BOLSA E ROSCA, 85 MM X 3", PARA AGUA FRIA</t>
  </si>
  <si>
    <t>TE SOLDAVEL, PVC, 90 GRAUS, 40 MM, PARA AGUA FRIA PREDIAL (NBR 5648)</t>
  </si>
  <si>
    <t>TE DE REDUCAO, PVC, SOLDAVEL, 90 GRAUS, 40 MM X 32 MM, PARA AGUA FRIA PREDIAL</t>
  </si>
  <si>
    <t>TE SOLDAVEL, PVC, 90 GRAUS,50 MM, PARA AGUA FRIA PREDIAL (NBR 5648)</t>
  </si>
  <si>
    <t>TE DE REDUCAO, PVC, SOLDAVEL, 90 GRAUS, 50 MM X 40 MM, PARA AGUA FRIA PREDIAL</t>
  </si>
  <si>
    <t>TE DE REDUCAO, PVC, SOLDAVEL, 90 GRAUS, 50 MM X 25 MM, PARA AGUA FRIA PREDIAL</t>
  </si>
  <si>
    <t>TE SOLDAVEL, PVC, 90 GRAUS, 60 MM, PARA AGUA FRIA PREDIAL (NBR 5648)</t>
  </si>
  <si>
    <t>TE SOLDAVEL, PVC, 90 GRAUS, 75 MM, PARA AGUA FRIA PREDIAL (NBR 5648)</t>
  </si>
  <si>
    <t>TE DE REDUCAO, PVC, SOLDAVEL, 90 GRAUS, 75 MM X 50 MM, PARA AGUA FRIA PREDIAL</t>
  </si>
  <si>
    <t>TE SOLDAVEL, PVC, 90 GRAUS, 85 MM, PARA AGUA FRIA PREDIAL (NBR 5648)</t>
  </si>
  <si>
    <t>TE DE REDUCAO, PVC, SOLDAVEL, 90 GRAUS, 85 MM X 60 MM, PARA AGUA FRIA PREDIAL</t>
  </si>
  <si>
    <t>ADESIVO PARA TUBOS CPVC, *75* G</t>
  </si>
  <si>
    <t>JOELHO CPVC, SOLDAVEL, 90 GRAUS, 15 MM, PARA AGUA QUENTE</t>
  </si>
  <si>
    <t>JOELHO CPVC, SOLDAVEL, 45 GRAUS, 15 MM, PARA AGUA QUENTE</t>
  </si>
  <si>
    <t>CURVA CPVC, 90 GRAUS, SOLDAVEL,15 MM, PARA AGUA QUENTE</t>
  </si>
  <si>
    <t>JOELHO DE TRANSICAO, CPVC, SOLDAVEL, 90 GRAUS, 15 MM X 1/2", PARA AGUA QUENTE</t>
  </si>
  <si>
    <t>JOELHO CPVC, SOLDAVEL, 90 GRAUS, 22 MM, PARA AGUA QUENTE</t>
  </si>
  <si>
    <t>JOELHO CPVC, SOLDAVEL, 45 GRAUS, 22 MM, PARA AGUA QUENTE</t>
  </si>
  <si>
    <t>CURVA CPVC, 90 GRAUS, SOLDAVEL, 22 MM, PARA AGUA QUENTE</t>
  </si>
  <si>
    <t>JOELHO DE TRANSICAO, CPVC, SOLDAVEL, 90 GRAUS, 22 MM X 1/2", PARA AGUA QUENTE</t>
  </si>
  <si>
    <t>JOELHO DE TRANSICAO, CPVC, SOLDAVEL, 90 GRAUS, 22 MM X 3/4", PARA AGUA QUENTE</t>
  </si>
  <si>
    <t>JOELHO CPVC, SOLDAVEL, 90 GRAUS, 28 MM, PARA AGUA QUENTE</t>
  </si>
  <si>
    <t>JOELHO CPVC, SOLDAVEL, 45 GRAUS, 28 MM, PARA AGUA QUENTE</t>
  </si>
  <si>
    <t>CURVA CPVC, 90 GRAUS, SOLDAVEL, 28 MM, PARA AGUA QUENTE</t>
  </si>
  <si>
    <t>JOELHO CPVC, SOLDAVEL, 90 GRAUS, 35 MM, PARA AGUA QUENTE</t>
  </si>
  <si>
    <t>JOELHO CPVC, SOLDAVEL, 45 GRAUS, 35 MM, PARA AGUA QUENTE</t>
  </si>
  <si>
    <t>LUVA CPVC, SOLDAVEL, 15 MM, PARA AGUA QUENTE PREDIAL</t>
  </si>
  <si>
    <t>LUVA DE CORRER, CPVC, SOLDAVEL, 15 MM, PARA AGUA QUENTE PREDIAL</t>
  </si>
  <si>
    <t>LUVA DE TRANSICAO, CPVC, 15 MM X 1/2", PARA AGUA QUENTE PREDIAL</t>
  </si>
  <si>
    <t>UNIAO, CPVC, SOLDAVEL, 15 MM, PARA AGUA QUENTE PREDIAL</t>
  </si>
  <si>
    <t>CONECTOR, CPVC, SOLDAVEL, 15 MM X 1/2", PARA AGUA QUENTE</t>
  </si>
  <si>
    <t>ADAPTADOR, CPVC, SOLDAVEL, 15 MM, PARA AGUA QUENTE</t>
  </si>
  <si>
    <t>CURVA DE TRANSPOSICAO, CPVC, SOLDAVEL, 15 MM</t>
  </si>
  <si>
    <t>LUVA CPVC, SOLDAVEL, 22 MM, PARA AGUA QUENTE PREDIAL</t>
  </si>
  <si>
    <t>LUVA DE CORRER, CPVC, SOLDAVEL, 22 MM, PARA AGUA QUENTE PREDIAL</t>
  </si>
  <si>
    <t>LUVA DE TRANSICAO DE CPVC X PVC, SOLDAVEL, 22 X 25 MM, PARA AGUA QUENTE</t>
  </si>
  <si>
    <t>UNIAO, CPVC, SOLDAVEL, 22 MM, PARA AGUA QUENTE PREDIAL</t>
  </si>
  <si>
    <t>CONECTOR, CPVC, SOLDAVEL, 22 MM X 1/2", PARA AGUA QUENTE</t>
  </si>
  <si>
    <t>ADAPTADOR, CPVC, SOLDAVEL, 22 MM, PARA AGUA QUENTE</t>
  </si>
  <si>
    <t>CURVA DE TRANSPOSICAO, CPVC, SOLDAVEL, 22 MM</t>
  </si>
  <si>
    <t>BUCHA DE REDUCAO, CPVC, SOLDAVEL, 22 X 15 MM, PARA AGUA QUENTE</t>
  </si>
  <si>
    <t>CONECTOR, CPVC, SOLDAVEL, 22 MM X 3/4", PARA AGUA QUENTE</t>
  </si>
  <si>
    <t>LUVA CPVC, SOLDAVEL, 28 MM, PARA AGUA QUENTE PREDIAL</t>
  </si>
  <si>
    <t>LUVA DE CORRER, CPVC, SOLDAVEL, 28 MM, PARA AGUA QUENTE PREDIAL</t>
  </si>
  <si>
    <t>UNIAO, CPVC, SOLDAVEL, 28 MM, PARA AGUA QUENTE PREDIAL</t>
  </si>
  <si>
    <t>CONECTOR, CPVC, SOLDAVEL, 28 MM X 1", PARA AGUA QUENTE</t>
  </si>
  <si>
    <t>LUVA SIMPLES, PVC SERIE REFORCADA - R, 150 MM, PARA ESGOTO PREDIAL</t>
  </si>
  <si>
    <t>BUCHA DE REDUCAO, CPVC, SOLDAVEL, 28 X 22 MM, PARA AGUA QUENTE</t>
  </si>
  <si>
    <t>LUVA DE CORRER, PVC SERIE REFORCADA - R, 150 MM, PARA ESGOTO PREDIAL</t>
  </si>
  <si>
    <t>LUVA CPVC, SOLDAVEL, 35 MM, PARA AGUA QUENTE PREDIAL</t>
  </si>
  <si>
    <t>REDUCAO EXCENTRICA PVC, SERIE R, DN 150 X 100 MM, PARA ESGOTO PREDIAL</t>
  </si>
  <si>
    <t>LUVA DE CORRER, CPVC, SOLDAVEL, 35 MM, PARA AGUA QUENTE PREDIAL</t>
  </si>
  <si>
    <t>UNIAO, CPVC, SOLDAVEL, 35 MM, PARA AGUA QUENTE PREDIAL</t>
  </si>
  <si>
    <t>CONECTOR, CPVC, SOLDAVEL, 35 MM X 1 1/4", PARA AGUA QUENTE</t>
  </si>
  <si>
    <t>BUCHA DE REDUCAO, CPVC, SOLDAVEL, 35 X 28 MM, PARA AGUA QUENTE</t>
  </si>
  <si>
    <t>TE CPVC, SOLDAVEL, 90 GRAUS, 15 MM, PARA AGUA QUENTE PREDIAL</t>
  </si>
  <si>
    <t>TE DE TRANSICAO, CPVC, SOLDAVEL, 15 MM X 1/2", PARA AGUA QUENTE</t>
  </si>
  <si>
    <t>TE MISTURADOR, CPVC, SOLDAVEL, 15 MM, PARA AGUA QUENTE</t>
  </si>
  <si>
    <t>TE CPVC, SOLDAVEL, 90 GRAUS, 22 MM, PARA AGUA QUENTE PREDIAL</t>
  </si>
  <si>
    <t>JUNCAO SIMPLES, PVC SERIE R, DN 150 X 150 MM, PARA ESGOTO PREDIAL</t>
  </si>
  <si>
    <t>JUNCAO SIMPLES, PVC SERIE R, DN 150 X 100 MM, PARA ESGOTO PREDIAL</t>
  </si>
  <si>
    <t>TE DE TRANSICAO, CPVC, SOLDAVEL, 22 MM X 1/2", PARA AGUA QUENTE</t>
  </si>
  <si>
    <t>TE, PVC, SERIE R, 150 X 150 MM, PARA ESGOTO PREDIAL</t>
  </si>
  <si>
    <t>TE MISTURADOR, CPVC, SOLDAVEL, 22 MM, PARA AGUA QUENTE</t>
  </si>
  <si>
    <t>TE MISTURADOR DE TRANSICAO, CPVC, COM ROSCA, 22 MM X 3/4", PARA AGUA QUENTE</t>
  </si>
  <si>
    <t>TE, PVC, SERIE R, 150 X 100 MM, PARA ESGOTO PREDIAL</t>
  </si>
  <si>
    <t>TE CPVC, SOLDAVEL, 90 GRAUS, 28 MM, PARA AGUA QUENTE PREDIAL</t>
  </si>
  <si>
    <t>TE CPVC, SOLDAVEL, 90 GRAUS, 35 MM, PARA AGUA QUENTE PREDIAL</t>
  </si>
  <si>
    <t>JOELHO PVC, SOLDAVEL, BB, 90 GRAUS, DN 40 MM, PARA ESGOTO PREDIAL</t>
  </si>
  <si>
    <t>JOELHO PVC, SOLDAVEL, BB, 45 GRAUS, DN 40 MM, PARA ESGOTO PREDIAL</t>
  </si>
  <si>
    <t>CURVA PVC CURTA 90 GRAUS, DN 40 MM, PARA ESGOTO PREDIAL</t>
  </si>
  <si>
    <t>CURVA PVC LONGA 90 GRAUS, 40 MM, PARA ESGOTO PREDIAL</t>
  </si>
  <si>
    <t>ANEL BORRACHA PARA TUBO ESGOTO PREDIAL DN 50 MM (NBR 5688)</t>
  </si>
  <si>
    <t>JOELHO PVC, SOLDAVEL, PB, 90 GRAUS, DN 50 MM, PARA ESGOTO PREDIAL</t>
  </si>
  <si>
    <t>JOELHO PVC, SOLDAVEL, PB, 45 GRAUS, DN 50 MM, PARA ESGOTO PREDIAL</t>
  </si>
  <si>
    <t>CURVA PVC CURTA 90 G, DN 50 MM, PARA ESGOTO PREDIAL</t>
  </si>
  <si>
    <t>CURVA PVC LONGA 90 GRAUS, 50 MM, PARA ESGOTO PREDIAL</t>
  </si>
  <si>
    <t>ANEL BORRACHA PARA TUBO ESGOTO PREDIAL DN 75 MM (NBR 5688)</t>
  </si>
  <si>
    <t>JOELHO PVC, SOLDAVEL, PB, 90 GRAUS, DN 75 MM, PARA ESGOTO PREDIAL</t>
  </si>
  <si>
    <t>JOELHO PVC, SOLDAVEL, PB, 45 GRAUS, DN 75 MM, PARA ESGOTO PREDIAL</t>
  </si>
  <si>
    <t>CURVA PVC CURTA 90 GRAUS, DN 75 MM, PARA ESGOTO PREDIAL</t>
  </si>
  <si>
    <t>CURVA PVC LONGA 90 GRAUS, 75 MM, PARA ESGOTO PREDIAL</t>
  </si>
  <si>
    <t>JOELHO PVC, SOLDAVEL, PB, 90 GRAUS, DN 100 MM, PARA ESGOTO PREDIAL</t>
  </si>
  <si>
    <t>JOELHO PVC, SOLDAVEL, PB, 45 GRAUS, DN 100 MM, PARA ESGOTO PREDIAL</t>
  </si>
  <si>
    <t>CURVA PVC CURTA 90 GRAUS, 100 MM, PARA ESGOTO PREDIAL</t>
  </si>
  <si>
    <t>CURVA PVC LONGA 90 GRAUS, 100 MM, PARA ESGOTO PREDIAL</t>
  </si>
  <si>
    <t>LUVA SIMPLES, PVC, SOLDAVEL, DN 40 MM, SERIE NORMAL, PARA ESGOTO PREDIAL</t>
  </si>
  <si>
    <t>LUVA SIMPLES, PVC, SOLDAVEL, DN 50 MM, SERIE NORMAL, PARA ESGOTO PREDIAL</t>
  </si>
  <si>
    <t>LUVA DE CORRER, PVC, DN 50 MM, PARA ESGOTO PREDIAL</t>
  </si>
  <si>
    <t>LUVA SIMPLES, PVC, SOLDAVEL, DN 75 MM, SERIE NORMAL, PARA ESGOTO PREDIAL</t>
  </si>
  <si>
    <t>LUVA DE CORRER, PVC, DN 75 MM, PARA ESGOTO PREDIAL</t>
  </si>
  <si>
    <t>LUVA SIMPLES, PVC, SOLDAVEL, DN 100 MM, SERIE NORMAL, PARA ESGOTO PREDIAL</t>
  </si>
  <si>
    <t>LUVA DE CORRER, PVC, DN 100 MM, PARA ESGOTO PREDIAL</t>
  </si>
  <si>
    <t>JOELHO CPVC, SOLDAVEL, 90 GRAUS, 42 MM, PARA AGUA QUENTE</t>
  </si>
  <si>
    <t>TE PVC SOLDAVEL, BBB, 90 GRAUS, DN 40 MM, PARA ESGOTO SECUNDARIO PREDIAL</t>
  </si>
  <si>
    <t>JUNCAO SIMPLES, PVC, 45 GRAUS, DN 40 X 40 MM, SERIE NORMAL PARA ESGOTO PREDIAL</t>
  </si>
  <si>
    <t>TE SANITARIO, PVC, DN 50 X 50 MM, SERIE NORMAL, PARA ESGOTO PREDIAL</t>
  </si>
  <si>
    <t>JUNCAO SIMPLES, PVC, DN 50 X 50 MM, SERIE NORMAL PARA ESGOTO PREDIAL</t>
  </si>
  <si>
    <t>TE SANITARIO, PVC, DN 75 X 75 MM, SERIE NORMAL PARA ESGOTO PREDIAL</t>
  </si>
  <si>
    <t>JOELHO CPVC, SOLDAVEL, 45 GRAUS, 42 MM, PARA AGUA QUENTE</t>
  </si>
  <si>
    <t>JOELHO CPVC, SOLDAVEL, 90 GRAUS, 54 MM, PARA AGUA QUENTE</t>
  </si>
  <si>
    <t>JOELHO CPVC, SOLDAVEL, 45 GRAUS, 54 MM, PARA AGUA QUENTE</t>
  </si>
  <si>
    <t>JOELHO CPVC, SOLDAVEL, 90 GRAUS, 73 MM, PARA AGUA QUENTE</t>
  </si>
  <si>
    <t>JOELHO CPVC, SOLDAVEL, 45 GRAUS, 73 MM, PARA AGUA QUENTE</t>
  </si>
  <si>
    <t>JOELHO CPVC, SOLDAVEL, 90 GRAUS, 89 MM, PARA AGUA QUENTE</t>
  </si>
  <si>
    <t>JOELHO CPVC, SOLDAVEL, 45 GRAUS, 89 MM, PARA AGUA QUENTE</t>
  </si>
  <si>
    <t>JUNCAO SIMPLES, PVC, DN 75 X 75 MM, SERIE NORMAL PARA ESGOTO PREDIAL</t>
  </si>
  <si>
    <t>TE SANITARIO, PVC, DN 100 X 100 MM, SERIE NORMAL, PARA ESGOTO PREDIAL</t>
  </si>
  <si>
    <t>LUVA CPVC, SOLDAVEL, 42 MM, PARA AGUA QUENTE PREDIAL</t>
  </si>
  <si>
    <t>LUVA DE CORRER, CPVC, SOLDAVEL, 42 MM, PARA AGUA QUENTE PREDIAL</t>
  </si>
  <si>
    <t>LUVA DE TRANSICAO, CPVC, SOLDAVEL, 42 MM X 1 1/2", PARA AGUA QUENTE</t>
  </si>
  <si>
    <t>UNIAO, CPVC, SOLDAVEL, 42 MM, PARA AGUA QUENTE PREDIAL</t>
  </si>
  <si>
    <t>CONECTOR, CPVC, SOLDAVEL, 42 MM X 1 1/2", PARA AGUA QUENTE</t>
  </si>
  <si>
    <t>BUCHA DE REDUCAO, CPVC, SOLDAVEL, 42 X 22 MM, PARA AGUA QUENTE</t>
  </si>
  <si>
    <t>LUVA CPVC, SOLDAVEL, 54 MM, PARA AGUA QUENTE PREDIAL</t>
  </si>
  <si>
    <t>LUVA DE TRANSICAO, CPVC, SOLDAVEL, 54 MM X 2", PARA AGUA QUENTE PREDIAL</t>
  </si>
  <si>
    <t>UNIAO, CPVC, SOLDAVEL, 54 MM, PARA AGUA QUENTE PREDIAL</t>
  </si>
  <si>
    <t>LUVA CPVC, SOLDAVEL, 73 MM, PARA AGUA QUENTE PREDIAL</t>
  </si>
  <si>
    <t>UNIAO, CPVC, SOLDAVEL, 73 MM, PARA AGUA QUENTE PREDIAL</t>
  </si>
  <si>
    <t>LUVA CPVC, SOLDAVEL, 89 MM, PARA AGUA QUENTE PREDIAL</t>
  </si>
  <si>
    <t>UNIAO, CPVC, SOLDAVEL, 89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</si>
  <si>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</si>
  <si>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</si>
  <si>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</si>
  <si>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</si>
  <si>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JOELHO PVC LEVE, 90 GRAUS, DN 150 MM, PARA ESGOTO PREDIAL</t>
  </si>
  <si>
    <t>JOELHO PVC LEVE, 45 GRAUS, DN 150 MM, PARA ESGOTO PREDIAL</t>
  </si>
  <si>
    <t>LUVA DE CORRER PVC, JE, DN 150 MM, PARA REDE COLETORA DE ESGOTO (NBR 10569)</t>
  </si>
  <si>
    <t>TE, PVC LEVE, CURTO, 90 GRAUS, 150 MM, PARA ESGOTO</t>
  </si>
  <si>
    <t>JUNCAO SIMPLES, PVC LEVE, 150 MM, PARA ESGOTO PREDIAL</t>
  </si>
  <si>
    <t>LUVA SOLDAVEL COM BUCHA DE LATAO, PVC, 32 MM X 1"</t>
  </si>
  <si>
    <t>JOELHO PVC, SOLDAVEL, COM BUCHA DE LATAO, 90 GRAUS, 25 MM X 1/2", PARA AGUA FRIA PREDIAL</t>
  </si>
  <si>
    <t>TE PVC, SOLDAVEL, COM BUCHA DE LATAO NA BOLSA CENTRAL, 90 GRAUS, 25 MM X 3/4", PARA AGUA FRIA PREDIAL</t>
  </si>
  <si>
    <t>BUCHA DE REDUCAO DE PVC, SOLDAVEL, CURTA, COM 40 X 32 MM, PARA AGUA FRIA PREDIAL</t>
  </si>
  <si>
    <t>COTOVELO DE COBRE 90 GRAUS (REF 607) SEM ANEL DE SOLDA, BOLSA X BOLSA, 22 MM</t>
  </si>
  <si>
    <t>SOLDA ESTANHO/COBRE PARA CONEXOES DE COBRE, FIO 2,5 MM, CARRETEL 500 GR (SEM CHUMBO)</t>
  </si>
  <si>
    <t>PASTA PARA SOLDA DE TUBOS E CONEXOES DE COBRE (EMBALAGEM COM 250 G)</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</si>
  <si>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</si>
  <si>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</si>
  <si>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</si>
  <si>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</si>
  <si>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</si>
  <si>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</si>
  <si>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</si>
  <si>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</si>
  <si>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</si>
  <si>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</si>
  <si>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</si>
  <si>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</si>
  <si>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</si>
  <si>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</si>
  <si>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</si>
  <si>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</si>
  <si>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</si>
  <si>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COTOVELO DE COBRE 90 GRAUS (REF 607) SEM ANEL DE SOLDA, BOLSA X BOLSA, 15 MM</t>
  </si>
  <si>
    <t>LUVA DE COBRE (REF 600) SEM ANEL DE SOLDA, BOLSA X BOLSA, 15 MM</t>
  </si>
  <si>
    <t>TE DE COBRE (REF 611) SEM ANEL DE SOLDA, BOLSA X BOLSA X BOLSA, 15 MM</t>
  </si>
  <si>
    <t>NIPLE DE FERRO GALVANIZADO, COM ROSCA BSP, DE 2"</t>
  </si>
  <si>
    <t>LUVA DE FERRO GALVANIZADO, COM ROSCA BSP, DE 2"</t>
  </si>
  <si>
    <t>NIPLE DE FERRO GALVANIZADO, COM ROSCA BSP, DE 2 1/2"</t>
  </si>
  <si>
    <t>LUVA DE FERRO GALVANIZADO, COM ROSCA BSP, DE 2 1/2"</t>
  </si>
  <si>
    <t>NIPLE DE FERRO GALVANIZADO, COM ROSCA BSP, DE 3"</t>
  </si>
  <si>
    <t>LUVA DE FERRO GALVANIZADO, COM ROSCA BSP, DE 3"</t>
  </si>
  <si>
    <t>COTOVELO 45 GRAUS DE FERRO GALVANIZADO, COM ROSCA BSP, DE 2"</t>
  </si>
  <si>
    <t>COTOVELO 90 GRAUS DE FERRO GALVANIZADO, COM ROSCA BSP, DE 2"</t>
  </si>
  <si>
    <t>COTOVELO 45 GRAUS DE FERRO GALVANIZADO, COM ROSCA BSP, DE 2 1/2"</t>
  </si>
  <si>
    <t>COTOVELO 90 GRAUS DE FERRO GALVANIZADO, COM ROSCA BSP, DE 2 1/2"</t>
  </si>
  <si>
    <t>COTOVELO 45 GRAUS DE FERRO GALVANIZADO, COM ROSCA BSP, DE 3"</t>
  </si>
  <si>
    <t>COTOVELO 90 GRAUS DE FERRO GALVANIZADO, COM ROSCA BSP, DE 3"</t>
  </si>
  <si>
    <t>TE DE FERRO GALVANIZADO, DE 2"</t>
  </si>
  <si>
    <t>TE DE FERRO GALVANIZADO, DE 2 1/2"</t>
  </si>
  <si>
    <t>TE DE FERRO GALVANIZADO, DE 3"</t>
  </si>
  <si>
    <t>LUVA DE FERRO GALVANIZADO, COM ROSCA BSP, DE 1"</t>
  </si>
  <si>
    <t>NIPLE DE FERRO GALVANIZADO, COM ROSCA BSP, DE 1 1/4"</t>
  </si>
  <si>
    <t>LUVA DE FERRO GALVANIZADO, COM ROSCA BSP, DE 1 1/4"</t>
  </si>
  <si>
    <t>NIPLE DE FERRO GALVANIZADO, COM ROSCA BSP, DE 1 1/2"</t>
  </si>
  <si>
    <t>LUVA DE FERRO GALVANIZADO, COM ROSCA BSP, DE 1 1/2"</t>
  </si>
  <si>
    <t>COTOVELO 45 GRAUS DE FERRO GALVANIZADO, COM ROSCA BSP, DE 1"</t>
  </si>
  <si>
    <t>COTOVELO 45 GRAUS DE FERRO GALVANIZADO, COM ROSCA BSP, DE 1 1/4"</t>
  </si>
  <si>
    <t>COTOVELO 90 GRAUS DE FERRO GALVANIZADO, COM ROSCA BSP, DE 1 1/4"</t>
  </si>
  <si>
    <t>COTOVELO 45 GRAUS DE FERRO GALVANIZADO, COM ROSCA BSP, DE 1 1/2"</t>
  </si>
  <si>
    <t>COTOVELO 90 GRAUS DE FERRO GALVANIZADO, COM ROSCA BSP, DE 1 1/2"</t>
  </si>
  <si>
    <t>TE DE FERRO GALVANIZADO, DE 1"</t>
  </si>
  <si>
    <t>TE DE FERRO GALVANIZADO, DE 1 1/4"</t>
  </si>
  <si>
    <t>TE DE FERRO GALVANIZADO, DE 1 1/2"</t>
  </si>
  <si>
    <t>NIPLE DE FERRO GALVANIZADO, COM ROSCA BSP, DE 3/4"</t>
  </si>
  <si>
    <t>COTOVELO 45 GRAUS DE FERRO GALVANIZADO, COM ROSCA BSP, DE 1/2"</t>
  </si>
  <si>
    <t>COTOVELO 45 GRAUS DE FERRO GALVANIZADO, COM ROSCA BSP, DE 3/4"</t>
  </si>
  <si>
    <t>COTOVELO 90 GRAUS DE FERRO GALVANIZADO, COM ROSCA BSP, DE 3/4"</t>
  </si>
  <si>
    <t>UNIAO DE FERRO GALVANIZADO, COM ROSCA BSP, COM ASSENTO PLANO, DE 2"</t>
  </si>
  <si>
    <t>UNIAO DE FERRO GALVANIZADO, COM ROSCA BSP, COM ASSENTO PLANO, DE 2 1/2"</t>
  </si>
  <si>
    <t>UNIAO DE FERRO GALVANIZADO, COM ROSCA BSP, COM ASSENTO PLANO, DE 3"</t>
  </si>
  <si>
    <t>UNIAO DE FERRO GALVANIZADO, COM ROSCA BSP, COM ASSENTO PLANO, DE 1 1/4"</t>
  </si>
  <si>
    <t>UNIAO DE FERRO GALVANIZADO, COM ROSCA BSP, COM ASSENTO PLANO, DE 1 1/2"</t>
  </si>
  <si>
    <t>UNIAO DE FERRO GALVANIZADO, COM ROSCA BSP, COM ASSENTO PLANO, DE 3/4"</t>
  </si>
  <si>
    <t>LUVA DE REDUCAO DE FERRO GALVANIZADO, COM ROSCA BSP, DE 2" X 1 1/2"</t>
  </si>
  <si>
    <t>LUVA DE REDUCAO DE FERRO GALVANIZADO, COM ROSCA BSP, DE 2" X 1 1/4"</t>
  </si>
  <si>
    <t>LUVA DE REDUCAO DE FERRO GALVANIZADO, COM ROSCA BSP, DE 2" X 1"</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</si>
  <si>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</si>
  <si>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</si>
  <si>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</si>
  <si>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 1/2"</t>
  </si>
  <si>
    <t>LUVA DE REDUCAO DE FERRO GALVANIZADO, COM ROSCA BSP, DE 3" X 2"</t>
  </si>
  <si>
    <t>LUVA DE REDUCAO DE FERRO GALVANIZADO, COM ROSCA BSP, DE 1" X 1/2"</t>
  </si>
  <si>
    <t>LUVA DE REDUCAO DE FERRO GALVANIZADO, COM ROSCA BSP, DE 1"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</si>
  <si>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</si>
  <si>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</si>
  <si>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</si>
  <si>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1/2" X 1 1/4"</t>
  </si>
  <si>
    <t>LUVA DE REDUCAO DE FERRO GALVANIZADO, COM ROSCA BSP, DE 1 1/2" X 1"</t>
  </si>
  <si>
    <t>LUVA DE REDUCAO DE FERRO GALVANIZADO, COM ROSCA BSP, DE 1 1/2" X 3/4"</t>
  </si>
  <si>
    <t>LUVA DE REDUCAO DE FERRO GALVANIZADO, COM ROSCA BSP, DE 3/4" X 1/2"</t>
  </si>
  <si>
    <t>LUVA PASSANTE DE COBRE (REF 601) SEM ANEL DE SOLDA, BOLSA 22 MM</t>
  </si>
  <si>
    <t>BUCHA DE REDUCAO DE COBRE (REF 600-2) SEM ANEL DE SOLDA, PONTA X BOLSA, 22 X 15 MM</t>
  </si>
  <si>
    <t>JUNTA DE EXPANSAO DE COBRE (REF 900), PONTA X PONTA, 22 MM</t>
  </si>
  <si>
    <t>CONECTOR BRONZE/LATAO (REF 603) SEM ANEL DE SOLDA, BOLSA X ROSCA F, 22 MM X 3/4"</t>
  </si>
  <si>
    <t>CURVA DE TRANSPOSICAO BRONZE/LATAO (REF 736) SEM ANEL DE SOLDA, BOLSA X BOLSA, 22 MM</t>
  </si>
  <si>
    <t>LUVA PASSANTE DE COBRE (REF 601) SEM ANEL DE SOLDA, BOLSA 28 MM</t>
  </si>
  <si>
    <t>BUCHA DE REDUCAO DE COBRE (REF 600-2) SEM ANEL DE SOLDA, PONTA X BOLSA, 28 X 22 MM</t>
  </si>
  <si>
    <t>JUNTA DE EXPANSAO DE COBRE (REF 900), PONTA X PONTA, 28 MM</t>
  </si>
  <si>
    <t>CONECTOR BRONZE/LATAO (REF 603) SEM ANEL DE SOLDA, BOLSA X ROSCA F, 28 MM X 1/2"</t>
  </si>
  <si>
    <t>CURVA DE TRANSPOSICAO BRONZE/LATAO (REF 736) SEM ANEL DE SOLDA, BOLSA X BOLSA, 28 MM</t>
  </si>
  <si>
    <t>LUVA PASSANTE DE COBRE (REF 601) SEM ANEL DE SOLDA, BOLSA 35 MM</t>
  </si>
  <si>
    <t>BUCHA DE REDUCAO DE COBRE (REF 600-2) SEM ANEL DE SOLDA, PONTA X BOLSA, 35 X 28 MM</t>
  </si>
  <si>
    <t>JUNTA DE EXPANSAO BRONZE/LATAO (REF 900), PONTA X PONTA, 35 MM</t>
  </si>
  <si>
    <t>LUVA PASSANTE DE COBRE (REF 601) SEM ANEL DE SOLDA, BOLSA 42 MM</t>
  </si>
  <si>
    <t>BUCHA DE REDUCAO DE COBRE (REF 600-2) SEM ANEL DE SOLDA, PONTA X BOLSA, 42 X 35 MM</t>
  </si>
  <si>
    <t>JUNTA DE EXPANSAO BRONZE/LATAO (REF 900), PONTA X PONTA, 42 MM</t>
  </si>
  <si>
    <t>LUVA PASSANTE DE COBRE (REF 601) SEM ANEL DE SOLDA, BOLSA 54 MM</t>
  </si>
  <si>
    <t>BUCHA DE REDUCAO DE COBRE (REF 600-2) SEM ANEL DE SOLDA, PONTA X BOLSA, 54 X 42 MM</t>
  </si>
  <si>
    <t>JUNTA DE EXPANSAO BRONZE/LATAO (REF 900), PONTA X PONTA, 54 MM</t>
  </si>
  <si>
    <t>LUVA PASSANTE DE COBRE (REF 601) SEM ANEL DE SOLDA, BOLSA 66 MM</t>
  </si>
  <si>
    <t>BUCHA DE REDUCAO DE COBRE (REF 600-2) SEM ANEL DE SOLDA, PONTA X BOLSA, 66 X 54 MM</t>
  </si>
  <si>
    <t>JUNTA DE EXPANSAO BRONZE/LATAO (REF 900), PONTA X PONTA, 66 MM</t>
  </si>
  <si>
    <t>TE DUPLA CURVA BRONZE/LATAO (REF 764) SEM ANEL DE SOLDA, ROSCA F X BOLSA X ROSCA F, 3/4" X 22 X 3/4"</t>
  </si>
  <si>
    <t>CURVA 45 GRAUS DE COBRE (REF 606) SEM ANEL DE SOLDA, BOLSA X BOLSA, 15 MM</t>
  </si>
  <si>
    <t>COTOVELO BRONZE/LATAO (REF 707-3) SEM ANEL DE SOLDA, BOLSA X ROSCA F, 15MM X 1/2"</t>
  </si>
  <si>
    <t>CURVA 45 GRAUS DE COBRE (REF 606) SEM ANEL DE SOLDA, BOLSA X BOLSA, 22 MM</t>
  </si>
  <si>
    <t>COTOVELO BRONZE/LATAO (REF 707-3) SEM ANEL DE SOLDA, BOLSA X ROSCA F, 22MM X 1/2"</t>
  </si>
  <si>
    <t>COTOVELO BRONZE/LATAO (REF 707-3) SEM ANEL DE SOLDA, BOLSA X ROSCA F, 22MM X 3/4"</t>
  </si>
  <si>
    <t>CURVA 45 GRAUS DE COBRE (REF 606) SEM ANEL DE SOLDA, BOLSA X BOLSA, 28 MM</t>
  </si>
  <si>
    <t>LUVA PASSANTE DE COBRE (REF 601) SEM ANEL DE SOLDA, BOLSA 15 MM</t>
  </si>
  <si>
    <t>CONECTOR BRONZE/LATAO (REF 603) SEM ANEL DE SOLDA, BOLSA X ROSCA F, 15 MM X 1/2"</t>
  </si>
  <si>
    <t>CURVA DE TRANSPOSICAO BRONZE/LATAO (REF 736) SEM ANEL DE SOLDA, BOLSA X BOLSA, 15 MM</t>
  </si>
  <si>
    <t>JUNTA DE EXPANSAO DE COBRE (REF 900), PONTA X PONTA, 15 MM</t>
  </si>
  <si>
    <t>CONECTOR BRONZE/LATAO (REF 603) SEM ANEL DE SOLDA, BOLSA X ROSCA F, 22 MM X 1/2"</t>
  </si>
  <si>
    <t>TE DUPLA CURVA BRONZE/LATAO (REF 764) SEM ANEL DE SOLDA, ROSCA F X BOLSA X ROSCA F, 1/2" X 15 X 1/2"</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</si>
  <si>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</si>
  <si>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</si>
  <si>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</si>
  <si>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</si>
  <si>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LUVA DE COBRE (REF 600) SEM ANEL DE SOLDA, BOLSA X BOLSA, 79 MM</t>
  </si>
  <si>
    <t>LUVA DE COBRE (REF 600) SEM ANEL DE SOLDA, BOLSA X BOLSA, 104 MM</t>
  </si>
  <si>
    <t>COTOVELO DE COBRE 90 GRAUS (REF 607) SEM ANEL DE SOLDA, BOLSA X BOLSA, 79 MM</t>
  </si>
  <si>
    <t>COTOVELO DE COBRE 90 GRAUS (REF 607) SEM ANEL DE SOLDA, BOLSA X BOLSA, 104 MM</t>
  </si>
  <si>
    <t>TE DE COBRE (REF 611) SEM ANEL DE SOLDA, BOLSA X BOLSA X BOLSA, 79 MM</t>
  </si>
  <si>
    <t>TE DE COBRE (REF 611) SEM ANEL DE SOLDA, BOLSA X BOLSA X BOLSA, 104 MM</t>
  </si>
  <si>
    <t>ADAPTADOR PVC SOLDAVEL CURTO COM BOLSA E ROSCA, 110 MM X 4", PARA AGUA FRIA</t>
  </si>
  <si>
    <t>LUVA PVC SOLDAVEL, 110 MM, PARA AGUA FRIA PREDIAL</t>
  </si>
  <si>
    <t>JOELHO PVC, SOLDAVEL, 90 GRAUS, 110 MM, PARA AGUA FRIA PREDIAL</t>
  </si>
  <si>
    <t>CURVA DE PVC 90 GRAUS, SOLDAVEL, 110 MM, PARA AGUA FRIA PREDIAL (NBR 5648)</t>
  </si>
  <si>
    <t>TE PVC, SOLDAVEL, COM ROSCA NA BOLSA CENTRAL, 90 GRAUS, 25 MM X 3/4", PARA AGUA FRIA PREDIAL</t>
  </si>
  <si>
    <t>TE SOLDAVEL, PVC, 90 GRAUS, 110 MM, PARA AGUA FRIA PREDIAL (NBR 5648)</t>
  </si>
  <si>
    <t>TE DE REDUCAO, PVC, SOLDAVEL, 90 GRAUS, 110 MM X 60 MM, PARA AGUA FRIA PREDIAL</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</si>
  <si>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</si>
  <si>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</si>
  <si>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</si>
  <si>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</si>
  <si>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</si>
  <si>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</si>
  <si>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</si>
  <si>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</si>
  <si>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</si>
  <si>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</si>
  <si>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</si>
  <si>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</si>
  <si>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COM FLANGES LIVRES, 110 MM X 4", PARA CAIXA D' AGUA</t>
  </si>
  <si>
    <t>ADAPTADOR PVC SOLDAVEL, COM FLANGE E ANEL DE VEDACAO, 20 MM X 1/2", PARA CAIXA D'AGUA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</si>
  <si>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</si>
  <si>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</si>
  <si>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</si>
  <si>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</si>
  <si>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</si>
  <si>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</si>
  <si>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SOLDAVEL, LONGO, COM FLANGE LIVRE, 110 MM X 4", PARA CAIXA D' AGUA</t>
  </si>
  <si>
    <t>ADAPTADOR PVC SOLDAVEL, LONGO, COM FLANGE LIVRE, 25 MM X 3/4", PARA CAIXA D' AGUA</t>
  </si>
  <si>
    <t>LUVA SIMPLES, PVC, SOLDAVEL, DN 150 MM, SERIE NORMAL, PARA ESGOTO PREDIAL</t>
  </si>
  <si>
    <t>CURVA DE PVC, 90 GRAUS, SERIE R, DN 100 MM, PARA ESGOTO PREDIAL</t>
  </si>
  <si>
    <t>SPRINKLER TIPO PENDENTE, 68 GRAUS CELSIUS (BULBO VERMELHO), ACABAMENTO NATURAL, 1/2" - 15 MM</t>
  </si>
  <si>
    <t>CANOPLA ACABAMENTO CROMADO PARA INSTALACAO DE SPRINKLER, SOB FORRO, 15 MM</t>
  </si>
  <si>
    <t>JOELHO PPR, 90 GRAUS, SOLDAVEL, DN 25 MM, PARA AGUA QUENTE PREDIAL</t>
  </si>
  <si>
    <t>JOELHO PPR 45 GRAUS, SOLDAVEL, DN 25 MM, PARA AGUA QUENTE PREDIAL</t>
  </si>
  <si>
    <t>LUVA PPR, SOLDAVEL, DN 25 MM, PARA AGUA QUENTE PREDIAL</t>
  </si>
  <si>
    <t>CONECTOR / ADAPTADOR MACHO, COM INSERTO METALICO, PPR, DN 25 MM X 1/2", PARA AGUA QUENTE E FRIA PREDIAL</t>
  </si>
  <si>
    <t>CONECTOR / ADAPTADOR FEMEA, COM INSERTO METALICO, PPR, DN 25 MM X 1/2", PARA AGUA QUENTE E FRIA PREDIAL</t>
  </si>
  <si>
    <t>TE NORMAL, PPR, SOLDAVEL, 90 GRAUS, DN 25 X 25 X 25 MM, PARA AGUA QUENTE PREDIAL</t>
  </si>
  <si>
    <t>TE MISTURADOR COM INSERTO METALICO, FEMEA, PPR, DN 25 MM X 3/4", PARA AGUA QUENTE E FRIA PREDIAL</t>
  </si>
  <si>
    <t>JOELHO PPR, 90 GRAUS, SOLDAVEL, DN 32 MM, PARA AGUA QUENTE PREDIAL</t>
  </si>
  <si>
    <t>JOELHO PPR, 45 GRAUS, SOLDAVEL, DN 32 MM, PARA AGUA QUENTE PREDIAL</t>
  </si>
  <si>
    <t>JOELHO PPR, 90 GRAUS, SOLDAVEL, DN 40 MM, PARA AGUA QUENTE PREDIAL</t>
  </si>
  <si>
    <t>JOELHO 45 GRAUS, PPR, SOLDAVEL, F/ F, DN 40 MM, PARA AQUA QUENTE E FRIA PREDIAL</t>
  </si>
  <si>
    <t>LUVA PPR, SOLDAVEL, DN 32 MM, PARA AGUA QUENTE PREDIAL</t>
  </si>
  <si>
    <t>CONECTOR / ADAPTADOR MACHO, COM INSERTO METALICO, PPR, DN 32 MM X 3/4", PARA AGUA QUENTE E FRIA PREDIAL</t>
  </si>
  <si>
    <t>CONECTOR / ADAPTADOR FEMEA, COM INSERTO METALICO, PPR, DN 32 MM X 3/4", PARA AGUA QUENTE E FRIA PREDIAL</t>
  </si>
  <si>
    <t>BUCHA DE REDUCAO, PPR, DN 32 X 25 MM, PARA AGUA QUENTE E FRIA PREDIAL</t>
  </si>
  <si>
    <t>LUVA PPR, SOLDAVEL, DN 40 MM, PARA AGUA QUENTE PREDIAL</t>
  </si>
  <si>
    <t>BUCHA DE REDUCAO, PPR, DN 40 X 25 MM, PARA AGUA QUENTE E FRIA PREDIAL</t>
  </si>
  <si>
    <t>TE NORMAL, PPR, SOLDAVEL, 90 GRAUS, DN 32 X 32 X 32 MM, PARA AGUA QUENTE PREDIAL</t>
  </si>
  <si>
    <t>TE NORMAL, PPR, SOLDAVEL, 90 GRAUS, DN 40 X 40 X 40 MM, PARA AGUA QUENTE PREDIAL</t>
  </si>
  <si>
    <t>JOELHO PPR, 90 GRAUS, SOLDAVEL, DN 50 MM, PARA AGUA QUENTE PREDIAL</t>
  </si>
  <si>
    <t>JOELHO 45 GRAUS, PPR, SOLDAVEL, F/ F, DN 50 MM, PARA AQUA QUENTE E FRIA PREDIAL</t>
  </si>
  <si>
    <t>JOELHO PPR, 90 GRAUS, SOLDAVEL, DN 63 MM, PARA AGUA QUENTE PREDIAL</t>
  </si>
  <si>
    <t>JOELHO 45 GRAUS, PPR, SOLDAVEL, F/ F, DN 63 MM, PARA AQUA QUENTE E FRIA PREDIAL</t>
  </si>
  <si>
    <t>JOELHO PPR, 90 GRAUS, SOLDAVEL, DN 75 MM, PARA AGUA QUENTE PREDIAL</t>
  </si>
  <si>
    <t>JOELHO 45 GRAUS, PPR, SOLDAVEL, F/ F, DN 75 MM, PARA AQUA QUENTE E FRIA PREDIAL</t>
  </si>
  <si>
    <t>JOELHO PPR, 90 GRAUS, SOLDAVEL, DN 90 MM, PARA AGUA QUENTE PREDIAL</t>
  </si>
  <si>
    <t>JOELHO PPR, 90 GRAUS, SOLDAVEL, DN 110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</si>
  <si>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</si>
  <si>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</si>
  <si>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</si>
  <si>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</si>
  <si>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</si>
  <si>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</si>
  <si>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</si>
  <si>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</si>
  <si>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</si>
  <si>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</si>
  <si>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LUVA PPR, SOLDAVEL, DN 20 MM, PARA AGUA QUENTE PREDIAL</t>
  </si>
  <si>
    <t>JOELHO PPR, 90 GRAUS, SOLDAVEL, DN 20 MM, PARA AGUA QUENTE PREDIAL</t>
  </si>
  <si>
    <t>TE MISTURADOR, PPR, F M M, DN 20 X 20 MM, PARA AGUA QUENTE PREDIAL</t>
  </si>
  <si>
    <t>TE MISTURADOR, PPR, F M M, DN 25 X 25 MM, PARA AGUA QUENTE PREDIAL</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</si>
  <si>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</si>
  <si>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</si>
  <si>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</si>
  <si>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</si>
  <si>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</si>
  <si>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</si>
  <si>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UNIAO METALICA, PARA CONEXAO COM ANEL DESLIZANTE EM TUBO PEX, DN 16 MM</t>
  </si>
  <si>
    <t>CONEXAO FIXA, ROSCA FEMEA, METALICA, COM ANEL DESLIZANTE, DN 16 MM X 1/2", PARA TUBO PEX</t>
  </si>
  <si>
    <t>CONEXAO MOVEL, ROSCA FEMEA, METALICA, COM ANEL DESLIZANTE, PARA TUBO PEX, DN 16 MM X 3/4"</t>
  </si>
  <si>
    <t>UNIAO METALICA, PARA CONEXAO COM ANEL DESLIZANTE EM TUBO PEX, DN 20 MM</t>
  </si>
  <si>
    <t>CONEXAO FIXA, ROSCA FEMEA, METALICA, COM ANEL DESLIZANTE, DN 20 MM X 1/2", PARA TUBO PEX</t>
  </si>
  <si>
    <t>CONEXAO FIXA, ROSCA FEMEA, METALICA, COM ANEL DESLIZANTE, DN 20 MM X 3/4", PARA TUBO PEX</t>
  </si>
  <si>
    <t>UNIAO DE REDUCAO METALICA, PARA CONEXAO COM ANEL DESLIZANTE EM TUBO PEX, DN 20 X 16 MM</t>
  </si>
  <si>
    <t>UNIAO METALICA, PARA CONEXAO COM ANEL DESLIZANTE EM TUBO PEX, DN 25 MM</t>
  </si>
  <si>
    <t>CONEXAO FIXA, ROSCA FEMEA, METALICA, COM ANEL DESLIZANTE, DN 25 MM X 3/4", PARA TUBO PEX</t>
  </si>
  <si>
    <t>CONEXAO FIXA, ROSCA FEMEA, METALICA, COM ANEL DESLIZANTE, DN 25 MM X 1", PARA TUBO PEX</t>
  </si>
  <si>
    <t>UNIAO DE REDUCAO METALICA, PARA CONEXAO COM ANEL DESLIZANTE EM TUBO PEX, DN 25 X 16 MM</t>
  </si>
  <si>
    <t>UNIAO DE REDUCAO METALICA, PARA CONEXAO COM ANEL DESLIZANTE EM TUBO PEX, DN 25 X 20 MM</t>
  </si>
  <si>
    <t>UNIAO METALICA, PARA CONEXAO COM ANEL DESLIZANTE EM TUBO PEX, DN 32 MM</t>
  </si>
  <si>
    <t>CONEXAO FIXA, ROSCA FEMEA, METALICA, COM ANEL DESLIZANTE, DN 32 MM X 1", PARA TUBO PEX</t>
  </si>
  <si>
    <t>UNIAO DE REDUCAO METALICA, PARA CONEXAO COM ANEL DESLIZANTE EM TUBO PEX, DN 32 X 25 MM</t>
  </si>
  <si>
    <t>LUVA PARA TUBO PEX, PLASTICA, PARA CONEXAO COM CRIMPAGEM, DN 16 MM</t>
  </si>
  <si>
    <t>CONEXAO FIXA, ROSCA FEMEA, EM PLASTICO, DN 16 MM X 1/2", PARA CONEXAO COM CRIMPAGEM EM TUBO PEX</t>
  </si>
  <si>
    <t>CONEXAO FIXA, ROSCA FEMEA, EM PLASTICO, DN 16 MM X 3/4", PARA CONEXAO COM CRIMPAGEM EM TUBO PEX</t>
  </si>
  <si>
    <t>LUVA PARA TUBO PEX, PLASTICA, PARA CONEXAO COM CRIMPAGEM, DN 20 MM</t>
  </si>
  <si>
    <t>CONEXAO FIXA, ROSCA FEMEA, EM PLASTICO, DN 20 MM X 1/2", PARA CONEXAO COM CRIMPAGEM EM TUBO PEX</t>
  </si>
  <si>
    <t>CONEXAO FIXA, ROSCA FEMEA, EM PLASTICO, DN 20 MM X 3/4", PARA CONEXAO COM CRIMPAGEM EM TUBO PEX</t>
  </si>
  <si>
    <t>LUVA DE REDUCAO PARA TUBO PEX, PLASTICA, PARA CONEXAO COM CRIMPAGEM, DN 20 X 16 MM</t>
  </si>
  <si>
    <t>LUVA PARA TUBO PEX, PLASTICA, PARA CONEXAO COM CRIMPAGEM, DN 25 MM</t>
  </si>
  <si>
    <t>CONEXAO FIXA, ROSCA FEMEA, EM PLASTICO, DN 25 MM X 1/2", PARA CONEXAO COM CRIMPAGEM EM TUBO PEX</t>
  </si>
  <si>
    <t>CONEXAO FIXA, ROSCA FEMEA, EM PLASTICO, DN 25 MM X 3/4", PARA CONEXAO COM CRIMPAGEM EM TUBO PEX</t>
  </si>
  <si>
    <t>LUVA DE REDUCAO PARA TUBO PEX, PLASTICA, PARA CONEXAO COM CRIMPAGEM, DN 25 X 16 MM</t>
  </si>
  <si>
    <t>LUVA PARA TUBO PEX, PLASTICA, PARA CONEXAO COM CRIMPAGEM, DN 32 MM</t>
  </si>
  <si>
    <t>CONEXAO FIXA, ROSCA FEMEA, EM PLASTICO, DN 32 MM X 3/4", PARA CONEXAO COM CRIMPAGEM EM TUBO PEX</t>
  </si>
  <si>
    <t>LUVA DE REDUCAO PARA TUBO PEX, PLASTICA, PARA CONEXAO COM CRIMPAGEM, DN 32 X 25 MM</t>
  </si>
  <si>
    <t>JOELHO 90 GRAUS, METALICO, PARA CONEXAO COM ANEL DESLIZANTE EM TUBO PEX, DN 16 MM</t>
  </si>
  <si>
    <t>JOELHO 90 GRAUS, ROSCA FEMEA TERMINAL, METALICO, PARA CONEXAO COM ANEL DESLIZANTE EM TUBO PEX, DN 16 MM X 1/2"</t>
  </si>
  <si>
    <t>JOELHO, ROSCA FEMEA, COM BASE FIXA, METALICO, PARA CONEXAO COM ANEL DESLIZANTE EM TUBO PEX, DN 16 MM X 1/2"</t>
  </si>
  <si>
    <t>JOELHO 90 GRAUS, METALICO, PARA CONEXAO COM ANEL DESLIZANTE EM TUBO PEX, DN 20 MM</t>
  </si>
  <si>
    <t>JOELHO 90 GRAUS, ROSCA FEMEA TERMINAL, METALICO, PARA CONEXAO COM ANEL DESLIZANTE EM TUBO PEX, DN 20 MM X 1/2"</t>
  </si>
  <si>
    <t>JOELHO 90 GRAUS, ROSCA FEMEA TERMINAL, METALICO, PARA CONEXAO COM ANEL DESLIZANTE EM TUBO PEX, DN 20 MM X 3/4"</t>
  </si>
  <si>
    <t>JOELHO, ROSCA FEMEA, COM BASE FIXA, METALICO, PARA CONEXAO COM ANEL DESLIZANTE EM TUBO PEX, DN 20 MM X 1/2"</t>
  </si>
  <si>
    <t>JOELHO ROSCA FEMEA MOVEL, METALICO, PARA CONEXAO COM ANEL DESLIZANTE EM TUBO PEX, DN 20 MM X 3/4"</t>
  </si>
  <si>
    <t>JOELHO 90 GRAUS, METALICO, PARA CONEXAO COM ANEL DESLIZANTE EM TUBO PEX, DN 25 MM</t>
  </si>
  <si>
    <t>JOELHO 90 GRAUS, ROSCA FEMEA TERMINAL, METALICO, PARA CONEXAO COM ANEL DESLIZANTE EM TUBO PEX, DN 25 MM X 3/4"</t>
  </si>
  <si>
    <t>JOELHO, ROSCA FEMEA, COM BASE FIXA, METALICO, PARA CONEXAO COM ANEL DESLIZANTE EM TUBO PEX, DN 25 MM X 3/4"</t>
  </si>
  <si>
    <t>JOELHO 90 GRAUS, METALICO, PARA CONEXAO COM ANEL DESLIZANTE EM TUBO PEX, DN 32 MM</t>
  </si>
  <si>
    <t>JOELHO 90 GRAUS, PLASTICO, PARA CONEXAO COM CRIMPAGEM EM TUBO PEX, DN 16 MM</t>
  </si>
  <si>
    <t>JOELHO 90 GRAUS, ROSCA FEMEA TERMINAL, PLASTICO, PARA CONEXAO COM CRIMPAGEM EM TUBO PEX, DN 16 MM X 1/2"</t>
  </si>
  <si>
    <t>JOELHO 90 GRAUS, ROSCA FEMEA TERMINAL, PLASTICO, PARA CONEXAO COM CRIMPAGEM EM TUBO PEX, DN 16 MM X 3/4"</t>
  </si>
  <si>
    <t>JOELHO 90 GRAUS, PLASTICO, PARA CONEXAO COM CRIMPAGEM EM TUBO PEX, DN 20 MM</t>
  </si>
  <si>
    <t>JOELHO 90 GRAUS, ROSCA FEMEA TERMINAL, PLASTICO, PARA CONEXAO COM CRIMPAGEM EM TUBO PEX, DN 20 MM X 1/2"</t>
  </si>
  <si>
    <t>JOELHO 90 GRAUS, ROSCA FEMEA TERMINAL, PLASTICO, PARA CONEXAO COM CRIMPAGEM EM TUBO PEX, DN 20 MM X 3/4"</t>
  </si>
  <si>
    <t>JOELHO 90 GRAUS, PLASTICO, PARA CONEXAO COM CRIMPAGEM EM TUBO PEX, DN 25 MM</t>
  </si>
  <si>
    <t>JOELHO 90 GRAUS, ROSCA FEMEA TERMINAL, PLASTICO, PARA CONEXAO COM CRIMPAGEM EM TUBO PEX, DN 25 MM X 1/2"</t>
  </si>
  <si>
    <t>JOELHO 90 GRAUS, ROSCA FEMEA TERMINAL, PLASTICO, PARA CONEXAO COM CRIMPAGEM EM TUBO PEX, DN 25 MM X 1"</t>
  </si>
  <si>
    <t>JOELHO 90 GRAUS, PLASTICO, PARA CONEXAO COM CRIMPAGEM EM TUBO PEX, DN 32 MM</t>
  </si>
  <si>
    <t>JOELHO 90 GRAUS, ROSCA FEMEA TERMINAL, PLASTICO, PARA CONEXAO COM CRIMPAGEM EM TUBO PEX, DN 32 MM X 1"</t>
  </si>
  <si>
    <t>TE METALICO, PARA CONEXAO COM ANEL DESLIZANTE EM TUBO PEX, DN 16 MM</t>
  </si>
  <si>
    <t>TE ROSCA FEMEA, METALICO, PARA CONEXAO COM ANEL DESLIZANTE EM TUBO PEX, DN 16 MM X 1/2"</t>
  </si>
  <si>
    <t>TE METALICO, PARA CONEXAO COM ANEL DESLIZANTE EM TUBO PEX, DN 20 MM</t>
  </si>
  <si>
    <t>TE ROSCA FEMEA, METALICO, PARA CONEXAO COM ANEL DESLIZANTE EM TUBO PEX, DN 20 MM X 1/2"</t>
  </si>
  <si>
    <t>TE METALICO, PARA CONEXAO COM ANEL DESLIZANTE EM TUBO PEX, DN 25 MM</t>
  </si>
  <si>
    <t>TE ROSCA FEMEA, METALICO, PARA CONEXAO COM ANEL DESLIZANTE EM TUBO PEX, DN 25 MM X 3/4"</t>
  </si>
  <si>
    <t>TE METALICO, PARA CONEXAO COM ANEL DESLIZANTE EM TUBO PEX, DN 32 MM</t>
  </si>
  <si>
    <t>TE ROSCA MACHO, METALICO, PARA CONEXAO COM ANEL DESLIZANTE EM TUBO PEX, DN 32 MM X 1"</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</si>
  <si>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</si>
  <si>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</si>
  <si>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</si>
  <si>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</si>
  <si>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TAMPAO / CAP, ROSCA MACHO, PARA TUBO PEX, DN 3/4"</t>
  </si>
  <si>
    <t>DISTRIBUIDOR METALICO, COM ROSCA, 2 SAIDAS, DN 3/4" X 1/2", PARA CONEXAO COM ANEL DESLIZANTE EM TUBO PEX</t>
  </si>
  <si>
    <t>TAMPAO / CAP, ROSCA MACHO, PARA TUBO PEX, DN 1"</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</si>
  <si>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</si>
  <si>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</si>
  <si>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</si>
  <si>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CAP OU TAMPAO DE FERRO GALVANIZADO, COM ROSCA BSP, DE 1 1/4"</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</si>
  <si>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</si>
  <si>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</si>
  <si>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</si>
  <si>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</si>
  <si>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</si>
  <si>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</si>
  <si>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</si>
  <si>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</si>
  <si>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</si>
  <si>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</si>
  <si>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1 1/2"</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</si>
  <si>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</si>
  <si>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</si>
  <si>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</si>
  <si>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CURVA 45 GRAUS RANHURADA EM FERRO FUNDIDO, DN 50 MM (2")</t>
  </si>
  <si>
    <t>CURVA 90 GRAUS RANHURADA EM FERRO FUNDIDO, DN 50 MM (2")</t>
  </si>
  <si>
    <t>CURVA 45 GRAUS RANHURADA EM FERRO FUNDIDO, DN 65 MM (2 1/2")</t>
  </si>
  <si>
    <t>CURVA 90 GRAUS RANHURADA EM FERRO FUNDIDO, DN 65 MM (2 1/2")</t>
  </si>
  <si>
    <t>CURVA 45 GRAUS RANHURADA EM FERRO FUNDIDO, DN 80 MM (3")</t>
  </si>
  <si>
    <t>CURVA 90 GRAUS RANHURADA EM FERRO FUNDIDO, DN 80 MM (3")</t>
  </si>
  <si>
    <t>TE RANHURADO EM FERRO FUNDIDO, DN 50 (2")</t>
  </si>
  <si>
    <t>TE RANHURADO EM FERRO FUNDIDO, DN 65 (2 1/2")</t>
  </si>
  <si>
    <t>TE RANHURADO EM FERRO FUNDIDO, DN 80 (3")</t>
  </si>
  <si>
    <t>LUVA EM ACO CARBONO, SOLDAVEL, PRESSAO 3.000 LBS, DN 2"</t>
  </si>
  <si>
    <t>LUVA DE REDUCAO EM ACO CARBONO, COM ENCAIXE PARA SOLDA DN SW, PRESSAO 3.000 LBS, DN 2" X 1 1/2"</t>
  </si>
  <si>
    <t>LUVA DE REDUCAO EM ACO CARBONO, COM ENCAIXE PARA SOLDA DN SW, PRESSAO 3.000 LBS, DN 2 1/2" X 2"</t>
  </si>
  <si>
    <t>LUVA EM ACO CARBONO, SOLDAVEL, PRESSAO 3.000 LBS, DN 3"</t>
  </si>
  <si>
    <t>LUVA DE REDUCAO EM ACO CARBONO, COM ENCAIXE PARA SOLDA DN SW, PRESSAO 3.000 LBS, DN 3" X 2 1/2"</t>
  </si>
  <si>
    <t>CURVA 45 GRAUS EM ACO CARBONO, SOLDAVEL, PRESSAO 3.000 LBS, DN 2"</t>
  </si>
  <si>
    <t>CURVA 90 GRAUS EM ACO CARBONO, RAIO CURTO, SOLDAVEL, PRESSAO 3.000 LBS, DN 2"</t>
  </si>
  <si>
    <t>CURVA 45 GRAUS EM ACO CARBONO, SOLDAVEL, PRESSAO 3.000 LBS, DN 2 1/2"</t>
  </si>
  <si>
    <t>CURVA 90 GRAUS EM ACO CARBONO, RAIO CURTO, SOLDAVEL, PRESSAO 3.000 LBS, DN 2 1/2"</t>
  </si>
  <si>
    <t>CURVA 45 GRAUS EM ACO CARBONO, SOLDAVEL, PRESSAO 3.000 LBS, DN 3"</t>
  </si>
  <si>
    <t>CURVA 90 GRAUS EM ACO CARBONO, RAIO CURTO, SOLDAVEL, PRESSAO 3.000 LBS, DN 3"</t>
  </si>
  <si>
    <t>TE 90 GRAUS EM ACO CARBONO, SOLDAVEL, PRESSAO 3.000 LBS, DN 2"</t>
  </si>
  <si>
    <t>TE 90 GRAUS EM ACO CARBONO, SOLDAVEL, PRESSAO 3.000 LBS, DN 2 1/2"</t>
  </si>
  <si>
    <t>TE 90 GRAUS EM ACO CARBONO, SOLDAVEL, PRESSAO 3.000 LBS, DN 3"</t>
  </si>
  <si>
    <t>LUVA EM ACO CARBONO, SOLDAVEL, PRESSAO 3.000 LBS, DN 1"</t>
  </si>
  <si>
    <t>LUVA DE REDUCAO EM ACO CARBONO, COM ENCAIXE PARA SOLDA DN SW, PRESSAO 3.000 LBS, DN 1" X 3/4"</t>
  </si>
  <si>
    <t>LUVA EM ACO CARBONO, SOLDAVEL, PRESSAO 3.000 LBS, DN 1 1/4"</t>
  </si>
  <si>
    <t>LUVA DE REDUCAO EM ACO CARBONO, COM ENCAIXE PARA SOLDA DN SW, PRESSAO 3.000 LBS, DN 1 1/4" X 1"</t>
  </si>
  <si>
    <t>LUVA EM ACO CARBONO, SOLDAVEL, PRESSAO 3.000 LBS, DN 1 1/2"</t>
  </si>
  <si>
    <t>LUVA DE REDUCAO EM ACO CARBONO, COM ENCAIXE PARA SOLDA DN SW, PRESSAO 3.000 LBS, DN 1 1/2" X 1 1/4"</t>
  </si>
  <si>
    <t>LUVA EM ACO CARBONO, SOLDAVEL, PRESSAO 3.000 LBS, DN 2 1/2"</t>
  </si>
  <si>
    <t>CURVA 45 GRAUS EM ACO CARBONO, SOLDAVEL, PRESSAO 3.000 LBS, DN 1"</t>
  </si>
  <si>
    <t>CURVA 90 GRAUS EM ACO CARBONO, RAIO CURTO, SOLDAVEL, PRESSAO 3.000 LBS, DN 1"</t>
  </si>
  <si>
    <t>CURVA 45 GRAUS EM ACO CARBONO, SOLDAVEL, PRESSAO 3.000 LBS, DN 1 1/4"</t>
  </si>
  <si>
    <t>CURVA 90 GRAUS EM ACO CARBONO, RAIO CURTO, SOLDAVEL, PRESSAO 3.000 LBS, DN 1 1/4"</t>
  </si>
  <si>
    <t>CURVA 45 GRAUS EM ACO CARBONO, SOLDAVEL, PRESSAO 3.000 LBS, DN 1 1/2"</t>
  </si>
  <si>
    <t>CURVA 90 GRAUS EM ACO CARBONO, RAIO CURTO, SOLDAVEL, PRESSAO 3.000 LBS, DN 1 1/2"</t>
  </si>
  <si>
    <t>TE 90 GRAUS EM ACO CARBONO, SOLDAVEL, PRESSAO 3.000 LBS, DN 1"</t>
  </si>
  <si>
    <t>TE 90 GRAUS EM ACO CARBONO, SOLDAVEL, PRESSAO 3.000 LBS, DN 1 1/4"</t>
  </si>
  <si>
    <t>TE 90 GRAUS EM ACO CARBONO, SOLDAVEL, PRESSAO 3.000 LBS, DN 1 1/2"</t>
  </si>
  <si>
    <t>LUVA EM ACO CARBONO, SOLDAVEL, PRESSAO 3.000 LBS, DN 1/2"</t>
  </si>
  <si>
    <t>LUVA EM ACO CARBONO, SOLDAVEL, PRESSAO 3.000 LBS, DN 3/4"</t>
  </si>
  <si>
    <t>LUVA DE REDUCAO EM ACO CARBONO, COM ENCAIXE PARA SOLDA DN SW, PRESSAO 3.000 LBS, 3/4 " X 1/2"</t>
  </si>
  <si>
    <t>CURVA 45 GRAUS EM ACO CARBONO, SOLDAVEL, PRESSAO 3.000 LBS, DN 1/2"</t>
  </si>
  <si>
    <t>CURVA 90 GRAUS EM ACO CARBONO, RAIO CURTO, SOLDAVEL, PRESSAO 3.000 LBS, DN 1/2"</t>
  </si>
  <si>
    <t>CURVA 45 GRAUS EM ACO CARBONO, SOLDAVEL, PRESSAO 3.000 LBS, DN 3/4"</t>
  </si>
  <si>
    <t>CURVA 90 GRAUS EM ACO CARBONO, RAIO CURTO, SOLDAVEL, PRESSAO 3.000 LBS, DN 3/4"</t>
  </si>
  <si>
    <t>TE 90 GRAUS EM ACO CARBONO, SOLDAVEL, PRESSAO 3.000 LBS, DN 1/2"</t>
  </si>
  <si>
    <t>TE 90 GRAUS EM ACO CARBONO, SOLDAVEL, PRESSAO 3.000 LBS, DN 3/4"</t>
  </si>
  <si>
    <t>SARRAFO DE MADEIRA NAO APARELHADA 2,5 X 5 CM (1 X 2 ") PINUS, MISTA OU EQUIVALENTE DA REGIAO</t>
  </si>
  <si>
    <t>ADAPTADOR PVC ROSCAVEL, COM FLANGES E ANEL DE VEDACAO, 1/2", PARA CAIXA D' AGUA</t>
  </si>
  <si>
    <t>ADESIVO PLASTICO PARA PVC, BISNAGA COM 75 GR</t>
  </si>
  <si>
    <t>REGISTRO DE ESFERA, PVC, COM VOLANTE, VS, SOLDAVEL, DN 32 MM, COM CORPO DIVIDIDO</t>
  </si>
  <si>
    <t>TORNEIRA DE BOIA CONVENCIONAL PARA CAIXA D'AGUA, 1/2", COM HASTE E TORNEIRA METALICOS E BALAO PLASTICO</t>
  </si>
  <si>
    <t>CAIXA D'AGUA EM POLIETILENO 500 LITROS, COM TAMPA</t>
  </si>
  <si>
    <t>PREPARO DE FUNDO DE VALA COM LARGURA MENOR QUE 1,5 M, EM LOCAL COM NÍVEL BAIXO DE INTERFERÊNCIA. AF_06/2016</t>
  </si>
  <si>
    <t>PREPARO DE FUNDO DE VALA COM LARGURA MAIOR OU IGUAL A 1,5 M E MENOR QUE 2,5 M, EM LOCAL COM NÍVEL BAIXO DE INTERFERÊNCIA. AF_06/2016</t>
  </si>
  <si>
    <t>CAIXA DE GORDURA CILINDRICA EM CONCRETO SIMPLES, PRE-MOLDADA, COM DIAMETRO DE 40 CM E ALTURA DE 45 CM, COM TAMPA</t>
  </si>
  <si>
    <t>LASTRO DE VALA COM PREPARO DE FUNDO, LARGURA MENOR QUE 1,5 M, COM CAMADA DE AREIA, LANÇAMENTO MECANIZADO, EM LOCAL COM NÍVEL BAIXO DE INTERFERÊNCIA. AF_06/2016</t>
  </si>
  <si>
    <t>PEÇA RETANGULAR PRÉ-MOLDADA, VOLUME DE CONCRETO DE ATÉ 10 LITROS, TAXA DE AÇO APROXIMADA DE 30KG/M³. AF_01/2018</t>
  </si>
  <si>
    <t>CAIXA SIFONADA PVC, 100 X 100 X 50 MM, COM GRELHA REDONDA BRANCA</t>
  </si>
  <si>
    <t>CAIXA SIFONADA PVC, 150 X 185 X 75 MM, COM GRELHA QUADRADA BRANCA</t>
  </si>
  <si>
    <t>RALO SIFONADO PVC CILINDRICO, 100 X 40 MM, COM GRELHA REDONDA BRANCA</t>
  </si>
  <si>
    <t>RALO SECO PVC CONICO, 100 X 40 MM, COM GRELHA REDONDA BRANCA</t>
  </si>
  <si>
    <t>PARAFUSO NIQUELADO 3 1/2" COM ACABAMENTO CROMADO PARA FIXAR PECA SANITARIA, INCLUI PORCA CEGA, ARRUELA E BUCHA DE NYLON TAMANHO S-8</t>
  </si>
  <si>
    <t>TANQUE LOUCA BRANCA COM COLUNA *30* L</t>
  </si>
  <si>
    <t>REJUNTE EPOXI, QUALQUER COR</t>
  </si>
  <si>
    <t>TANQUE LOUCA BRANCA SUSPENSO *20* L</t>
  </si>
  <si>
    <t>TANQUE SIMPLES EM MARMORE SINTETICO COM COLUNA, CAPACIDADE *22* L, *60 X 46* CM</t>
  </si>
  <si>
    <t>TANQUE SIMPLES EM MARMORE SINTETICO DE FIXAR NA PAREDE, CAPACIDADE *22* L, *60 X 46* CM</t>
  </si>
  <si>
    <t>VALVULA EM METAL CROMADO PARA TANQUE, 1.1/2 " SEM LADRAO</t>
  </si>
  <si>
    <t>VALVULA EM METAL CROMADO PARA PIA AMERICANA 3.1/2 X 1.1/2 "</t>
  </si>
  <si>
    <t>VALVULA EM PLASTICO BRANCO PARA TANQUE OU LAVATORIO 1 ", SEM UNHO E SEM LADRAO</t>
  </si>
  <si>
    <t>VALVULA EM PLASTICO CROMADO TIPO AMERICANA PARA PIA DE COZINHA 3.1/2 " X 1.1/2 ", SEM ADAPTADOR</t>
  </si>
  <si>
    <t>SIFAO EM METAL CROMADO PARA PIA OU LAVATORIO, 1 X 1.1/2 "</t>
  </si>
  <si>
    <t>SIFAO PLASTICO TIPO COPO PARA TANQUE, 1.1/4 X 1.1/2 "</t>
  </si>
  <si>
    <t>SIFAO PLASTICO FLEXIVEL SAIDA VERTICAL PARA COLUNA LAVATORIO, 1 X 1.1/2 "</t>
  </si>
  <si>
    <t>ENGATE/RABICHO FLEXIVEL PLASTICO (PVC OU ABS) BRANCO 1/2 " X 30 CM</t>
  </si>
  <si>
    <t>ENGATE/RABICHO FLEXIVEL PLASTICO (PVC OU ABS) BRANCO 1/2 " X 40 CM</t>
  </si>
  <si>
    <t>ENGATE / RABICHO FLEXIVEL INOX 1/2 " X 30 CM</t>
  </si>
  <si>
    <t>ENGATE / RABICHO FLEXIVEL INOX 1/2 " X 40 CM</t>
  </si>
  <si>
    <t>PARAFUSO NIQUELADO COM ACABAMENTO CROMADO PARA FIXAR PECA SANITARIA, INCLUI PORCA CEGA, ARRUELA E BUCHA DE NYLON TAMANHO S-10</t>
  </si>
  <si>
    <t>VEDACAO PVC, 100 MM, PARA SAIDA VASO SANITARIO</t>
  </si>
  <si>
    <t>BACIA SANITARIA (VASO) COM CAIXA ACOPLADA, DE LOUCA BRANCA</t>
  </si>
  <si>
    <t>MASSA PLASTICA PARA MARMORE/GRANITO</t>
  </si>
  <si>
    <t>GRANITO PARA BANCADA, POLIDO, TIPO ANDORINHA/ QUARTZ/ CASTELO/ CORUMBA OU OUTROS EQUIVALENTES DA REGIAO, E= *2,5* CM</t>
  </si>
  <si>
    <t>SUPORTE MAO-FRANCESA EM ACO, ABAS IGUAIS 40 CM, CAPACIDADE MINIMA 70 KG, BRANCO</t>
  </si>
  <si>
    <t>MARMORISTA/GRANITEIRO COM ENCARGOS COMPLEMENTARES</t>
  </si>
  <si>
    <t>BANCADA/ BANCA EM MARMORE, POLIDO, BRANCO COMUM, E= *3* CM</t>
  </si>
  <si>
    <t>BANCADA DE MARMORE SINTETICO COM UMA CUBA, 120 X *60* CM</t>
  </si>
  <si>
    <t>SUPORTE MAO-FRANCESA EM ACO, ABAS IGUAIS 30 CM, CAPACIDADE MINIMA 60 KG, BRANCO</t>
  </si>
  <si>
    <t>CUBA ACO INOX (AISI 304) DE EMBUTIR COM VALVULA 3 1/2 ", DE *46 X 30 X 12* CM</t>
  </si>
  <si>
    <t>LAVATORIO/CUBA DE EMBUTIR OVAL LOUCA BRANCA SEM LADRAO *50 X 35* CM</t>
  </si>
  <si>
    <t>LAVATORIO LOUCA BRANCA COM COLUNA *44 X 35,5* CM</t>
  </si>
  <si>
    <t>LAVATORIO LOUCA BRANCA COM COLUNA *54 X 44* CM</t>
  </si>
  <si>
    <t>LAVATORIO LOUCA BRANCA SUSPENSO *40 X 30* CM</t>
  </si>
  <si>
    <t>MISTURADOR CROMADO DE MESA BICA BAIXA PARA LAVATORIO (REF 1875)</t>
  </si>
  <si>
    <t>TORNEIRA CROMADA DE MESA PARA LAVATORIO, PADRAO POPULAR, 1/2 " OU 3/4 " (REF 1193)</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</si>
  <si>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</si>
  <si>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</si>
  <si>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</si>
  <si>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SEM AREJADOR, PADRAO POPULAR, 1/2 " OU 3/4 " (REF 1158)</t>
  </si>
  <si>
    <t>TORNEIRA CROMADA SEM BICO PARA TANQUE, PADRAO POPULAR, 1/2 " OU 3/4 " (REF 1126)</t>
  </si>
  <si>
    <t>TORNEIRA CROMADA SEM BICO PARA TANQUE 1/2 " OU 3/4 " (REF 1143)</t>
  </si>
  <si>
    <t>TORNEIRA CROMADA DE MESA PARA LAVATORIO, BICA ALTA (REF 1195)</t>
  </si>
  <si>
    <t>TORNEIRA PLASTICA PARA TANQUE 1/2 " OU 3/4 " COM BICO PARA MANGUEIRA</t>
  </si>
  <si>
    <t>TANQUE DE LOUÇA BRANCA COM COLUNA, 30L OU EQUIVALENTE - FORNECIMENTO E INSTALAÇÃO. AF_01/2020</t>
  </si>
  <si>
    <t>VÁLVULA EM METAL CROMADO 1.1/2 X 1.1/2 PARA TANQUE OU LAVATÓRIO, COM OU SEM LADRÃO - FORNECIMENTO E INSTALAÇÃO. AF_01/2020</t>
  </si>
  <si>
    <t>SIFÃO DO TIPO FLEXÍVEL EM PVC 1 X 1.1/2 - FORNECIMENTO E INSTALAÇÃO. AF_01/2020</t>
  </si>
  <si>
    <t>TORNEIRA CROMADA 1/2 OU 3/4 PARA TANQUE, PADRÃO MÉDIO - FORNECIMENTO E INSTALAÇÃO. AF_01/2020</t>
  </si>
  <si>
    <t>VÁLVULA EM PLÁSTICO 1 PARA PIA, TANQUE OU LAVATÓRIO, COM OU SEM LADRÃO - FORNECIMENTO E INSTALAÇÃO. AF_01/2020</t>
  </si>
  <si>
    <t>TORNEIRA CROMADA 1/2 OU 3/4 PARA TANQUE, PADRÃO POPULAR - FORNECIMENTO E INSTALAÇÃO. AF_01/2020</t>
  </si>
  <si>
    <t>TORNEIRA PLÁSTICA 3/4 PARA TANQUE - FORNECIMENTO E INSTALAÇÃO. AF_01/2020</t>
  </si>
  <si>
    <t>TANQUE DE LOUÇA BRANCA SUSPENSO, 18L OU EQUIVALENTE - FORNECIMENTO E INSTALAÇÃO. AF_01/2020</t>
  </si>
  <si>
    <t>SIFÃO DO TIPO GARRAFA EM METAL CROMADO 1 X 1.1/2 - FORNECIMENTO E INSTALAÇÃO. AF_01/2020</t>
  </si>
  <si>
    <t>SIFÃO DO TIPO GARRAFA/COPO EM PVC 1.1/4 X 1.1/2 - FORNECIMENTO E INSTALAÇÃO. AF_01/2020</t>
  </si>
  <si>
    <t>TANQUE DE MÁRMORE SINTÉTICO COM COLUNA, 22L OU EQUIVALENTE FORNECIMENTO E INSTALAÇÃO. AF_01/2020</t>
  </si>
  <si>
    <t>TANQUE DE MÁRMORE SINTÉTICO SUSPENSO, 22L OU EQUIVALENTE - FORNECIMENTO E INSTALAÇÃO. AF_01/2020</t>
  </si>
  <si>
    <t>ENGATE FLEXÍVEL EM PLÁSTICO BRANCO, 1/2 X 40CM - FORNECIMENTO E INSTALAÇÃO. AF_01/2020</t>
  </si>
  <si>
    <t>ENGATE FLEXÍVEL EM INOX, 1/2 X 40CM - FORNECIMENTO E INSTALAÇÃO. AF_01/2020</t>
  </si>
  <si>
    <t>VÁLVULA EM PLÁSTICO CROMADO TIPO AMERICANA 3.1/2 X 1.1/2 SEM ADAPTADOR PARA PIA - FORNECIMENTO E INSTALAÇÃO. AF_01/2020</t>
  </si>
  <si>
    <t>BANCADA DE MÁRMORE SINTÉTICO, DE 120 X 60CM, COM CUBA INTEGRADA - FORNECIMENTO E INSTALAÇÃO. AF_01/2020</t>
  </si>
  <si>
    <t>TORNEIRA CROMADA LONGA, DE PAREDE, 1/2 OU 3/4, PARA PIA DE COZINHA, PADRÃO POPULAR - FORNECIMENTO E INSTALAÇÃO. AF_01/2020</t>
  </si>
  <si>
    <t>VÁLVULA EM METAL CROMADO TIPO AMERICANA 3.1/2 X 1.1/2 PARA PIA - FORNECIMENTO E INSTALAÇÃO. AF_01/2020</t>
  </si>
  <si>
    <t>CUBA DE EMBUTIR RETANGULAR DE AÇO INOXIDÁVEL, 46 X 30 X 12 CM - FORNECIMENTO E INSTALAÇÃO. AF_01/2020</t>
  </si>
  <si>
    <t>CUBA DE EMBUTIR OVAL EM LOUÇA BRANCA, 35 X 50CM OU EQUIVALENTE - FORNECIMENTO E INSTALAÇÃO. AF_01/2020</t>
  </si>
  <si>
    <t>ENGATE FLEXÍVEL EM PLÁSTICO BRANCO, 1/2 X 30CM - FORNECIMENTO E INSTALAÇÃO. AF_01/2020</t>
  </si>
  <si>
    <t>LAVATÓRIO LOUÇA BRANCA COM COLUNA, *44 X 35,5* CM, PADRÃO POPULAR - FORNECIMENTO E INSTALAÇÃO. AF_01/2020</t>
  </si>
  <si>
    <t>TORNEIRA CROMADA DE MESA, 1/2 OU 3/4, PARA LAVATÓRIO, PADRÃO POPULAR - FORNECIMENTO E INSTALAÇÃO. AF_01/2020</t>
  </si>
  <si>
    <t>LAVATÓRIO LOUÇA BRANCA COM COLUNA, 45 X 55CM OU EQUIVALENTE, PADRÃO MÉDIO - FORNECIMENTO E INSTALAÇÃO. AF_01/2020</t>
  </si>
  <si>
    <t>APARELHO MISTURADOR DE MESA PARA LAVATÓRIO, PADRÃO MÉDIO - FORNECIMENTO E INSTALAÇÃO. AF_01/2020</t>
  </si>
  <si>
    <t>TORNEIRA CROMADA DE MESA, 1/2 OU 3/4, PARA LAVATÓRIO, PADRÃO MÉDIO - FORNECIMENTO E INSTALAÇÃO. AF_01/2020</t>
  </si>
  <si>
    <t>LAVATÓRIO LOUÇA BRANCA SUSPENSO, 29,5 X 39CM OU EQUIVALENTE, PADRÃO POPULAR - FORNECIMENTO E INSTALAÇÃO. AF_01/2020</t>
  </si>
  <si>
    <t>BANCADA DE MÁRMORE BRANCO POLIDO, DE 0,50 X 0,60 M, PARA LAVATÓRIO - FORNECIMENTO E INSTALAÇÃO. AF_01/2020</t>
  </si>
  <si>
    <t>CUBA DE EMBUTIR OVAL EM LOUÇA BRANCA, 35 X 50CM OU EQUIVALENTE, INCLUSO VÁLVULA E SIFÃO TIPO GARRAFA EM METAL CROMADO - FORNECIMENTO E INSTALAÇÃO. AF_01/2020</t>
  </si>
  <si>
    <t>BANCADA DE GRANITO CINZA POLIDO, DE 0,50 X 0,60 M, PARA LAVATÓRIO - FORNECIMENTO E INSTALAÇÃO. AF_01/2020</t>
  </si>
  <si>
    <t>CUBA DE EMBUTIR OVAL EM LOUÇA BRANCA, 35 X 50CM OU EQUIVALENTE, INCLUSO VÁLVULA EM METAL CROMADO E SIFÃO FLEXÍVEL EM PVC - FORNECIMENTO E INSTALAÇÃO. AF_01/2020</t>
  </si>
  <si>
    <t>BANCADA DE GRANITO CINZA POLIDO, DE 1,50 X 0,60 M, PARA PIA DE COZINHA - FORNECIMENTO E INSTALAÇÃO. AF_01/2020</t>
  </si>
  <si>
    <t>CUBA DE EMBUTIR DE AÇO INOXIDÁVEL MÉDIA, INCLUSO VÁLVULA TIPO AMERICANA EM METAL CROMADO E SIFÃO FLEXÍVEL EM PVC - FORNECIMENTO E INSTALAÇÃO. AF_01/2020</t>
  </si>
  <si>
    <t>BANCADA DE MÁRMORE BRANCO POLIDO, DE 1,50 X 0,60 M, PARA PIA DE COZINHA - FORNECIMENTO E INSTALAÇÃO. AF_01/2020</t>
  </si>
  <si>
    <t>TORNEIRA CROMADA TUBO MÓVEL, DE MESA, 1/2 OU 3/4, PARA PIA DE COZINHA, PADRÃO ALTO - FORNECIMENTO E INSTALAÇÃO. AF_01/2020</t>
  </si>
  <si>
    <t>CUBA DE EMBUTIR DE AÇO INOXIDÁVEL MÉDIA, INCLUSO VÁLVULA TIPO AMERICANA E SIFÃO TIPO GARRAFA EM METAL CROMADO - FORNECIMENTO E INSTALAÇÃO. AF_01/2020</t>
  </si>
  <si>
    <t>BACIA SANITARIA (VASO) CONVENCIONAL DE LOUCA BRANCA</t>
  </si>
  <si>
    <t>CONJUNTO DE LIGACAO PARA BACIA SANITARIA AJUSTAVEL, EM PLASTICO BRANCO, COM TUBO, CANOPLA E ESPUDE</t>
  </si>
  <si>
    <t>VASO SANITARIO SIFONADO CONVENCIONAL COM LOUÇA BRANCA - FORNECIMENTO E INSTALAÇÃO. AF_01/2020</t>
  </si>
  <si>
    <t>BACIA SANITARIA (VASO) CONVENCIONAL PARA PCD SEM FURO FRONTAL, DE LOUCA BRANCA, SEM ASSENTO</t>
  </si>
  <si>
    <t>VASO SANITARIO SIFONADO CONVENCIONAL PARA PCD SEM FURO FRONTAL COM LOUÇA BRANCA SEM ASSENTO - FORNECIMENTO E INSTALAÇÃO. AF_01/2020</t>
  </si>
  <si>
    <t>PORTA TOALHA ROSTO EM METAL CROMADO, TIPO ARGOLA</t>
  </si>
  <si>
    <t>PORTA TOALHA BANHO EM METAL CROMADO, TIPO BARRA</t>
  </si>
  <si>
    <t>PAPELEIRA DE PAREDE EM METAL CROMADO SEM TAMPA</t>
  </si>
  <si>
    <t>SABONETEIRA DE PAREDE EM METAL CROMADO</t>
  </si>
  <si>
    <t>KIT DE ACESSORIOS PARA BANHEIRO EM METAL CROMADO, 5 PECAS</t>
  </si>
  <si>
    <t>SABONETEIRA PLASTICA TIPO DISPENSER PARA SABONETE LIQUIDO COM RESERVATORIO 800 A 1500 ML</t>
  </si>
  <si>
    <t>VASO SANITARIO SIFONADO INFANTIL LOUCA BRANCA</t>
  </si>
  <si>
    <t>ASSENTO SANITARIO DE PLASTICO, TIPO CONVENCIONAL</t>
  </si>
  <si>
    <t>ASSENTO VASO SANITARIO INFANTIL EM PLASTICO BRANCO</t>
  </si>
  <si>
    <t>CUBA ACO INOX (AISI 304) DE EMBUTIR COM VALVULA DE 3 1/2 ", DE *56 X 33 X 12* CM</t>
  </si>
  <si>
    <t>TORNEIRA CROMADA DE MESA PARA LAVATORIO COM SENSOR DE PRESENCA</t>
  </si>
  <si>
    <t>ACABAMENTO CROMADO PARA REGISTRO PEQUENO, 1/2 " OU 3/4 "</t>
  </si>
  <si>
    <t>MISTURADOR MONOCOMANDO PARA CHUVEIRO, BASE BRUTA E ACABAMENTO CROMADO</t>
  </si>
  <si>
    <t>MICTORIO SIFONADO LOUCA BRANCA SEM COMPLEMENTOS</t>
  </si>
  <si>
    <t>CHUVEIRO COMUM EM PLASTICO BRANCO, COM CANO, 3 TEMPERATURAS, 5500 W (110/220 V)</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</si>
  <si>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</si>
  <si>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</si>
  <si>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</si>
  <si>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</si>
  <si>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</si>
  <si>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</si>
  <si>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</si>
  <si>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</si>
  <si>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</si>
  <si>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</si>
  <si>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</si>
  <si>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BANCO ARTICULADO PARA BANHO, EM ACO INOX POLIDO, 70* CM X 45* CM</t>
  </si>
  <si>
    <t>PEÇA CIRCULAR PRÉ-MOLDADA, VOLUME DE CONCRETO DE 30 A 100 LITROS, TAXA DE AÇO APROXIMADA DE 30KG/M³. AF_01/2018</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</si>
  <si>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</si>
  <si>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</si>
  <si>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</si>
  <si>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LASTRO COM PREPARO DE FUNDO, LARGURA MAIOR OU IGUAL A 1,5 M, COM CAMADA DE AREIA, LANÇAMENTO MECANIZADO, EM LOCAL COM NÍVEL BAIXO DE INTERFERÊNCIA. AF_06/2016</t>
  </si>
  <si>
    <t>CAIXA DE GORDURA EM PVC, DIAMETRO MINIMO 300 MM, DIAMETRO DE SAIDA 100 MM, CAPACIDADE APROXIMADA 18 LITROS, COM TAMPA</t>
  </si>
  <si>
    <t>LASTRO DE VALA COM PREPARO DE FUNDO, LARGURA MENOR QUE 1,5 M, COM CAMADA DE AREIA, LANÇAMENTO MANUAL, EM LOCAL COM NÍVEL BAIXO DE INTERFERÊNCIA. AF_06/2016</t>
  </si>
  <si>
    <t>TAMPAO FOFO ARTICULADO, CLASSE B125 CARGA MAX 12,5 T, REDONDO TAMPA 600 MM, REDE PLUVIAL/ESGOTO</t>
  </si>
  <si>
    <t>TUBO, CPVC, SOLDÁVEL, DN 22MM, INSTALADO EM RAMAL OU SUB-RAMAL DE ÁGUA - FORNECIMENTO E INSTALAÇÃO. AF_12/2014</t>
  </si>
  <si>
    <t>JOELHO 90 GRAUS, CPVC, SOLDÁVEL, DN 22MM, INSTALADO EM RAMAL OU SUB-RAMAL DE ÁGUA - FORNECIMENTO E INSTALAÇÃO. AF_12/2014</t>
  </si>
  <si>
    <t>JOELHO DE TRANSIÇÃO, 90 GRAUS, CPVC, SOLDÁVEL, DN 22MM X 3/4", INSTALADO EM RAMAL OU SUB-RAMAL DE ÁGUA - FORNECIMENTO E INSTALAÇÃO. AF_12/2014</t>
  </si>
  <si>
    <t>TE, CPVC, SOLDÁVEL, DN 22MM, INSTALADO EM RAMAL OU SUB-RAMAL DE ÁGUA - FORNECIMENTO E INSTALAÇÃO. AF_12/2014</t>
  </si>
  <si>
    <t>REGISTRO PRESSAO BRUTO EM LATAO FORJADO, BITOLA 1/2 " (REF 1400)</t>
  </si>
  <si>
    <t>REGISTRO PRESSAO BRUTO EM LATAO FORJADO, BITOLA 3/4 " (REF 1400)</t>
  </si>
  <si>
    <t>REGISTRO GAVETA BRUTO EM LATAO FORJADO, BITOLA 1/2 " (REF 1509)</t>
  </si>
  <si>
    <t>REGISTRO GAVETA BRUTO EM LATAO FORJADO, BITOLA 3/4 " (REF 1509)</t>
  </si>
  <si>
    <t>REGISTRO DE PRESSÃO BRUTO, LATÃO, ROSCÁVEL, 1/2", FORNECIDO E INSTALADO EM RAMAL DE ÁGUA. AF_12/2014</t>
  </si>
  <si>
    <t>LUVA COM BUCHA DE LATÃO, PVC, SOLDÁVEL, DN 20MM X 1/2, INSTALADO EM RAMAL DE DISTRIBUIÇÃO DE ÁGUA - FORNECIMENTO E INSTALAÇÃO. AF_12/2014</t>
  </si>
  <si>
    <t>REGISTRO DE PRESSÃO BRUTO, LATÃO, ROSCÁVEL, 3/4, FORNECIDO E INSTALADO EM RAMAL DE ÁGUA. AF_12/2014</t>
  </si>
  <si>
    <t>LUVA SOLDÁVEL E COM ROSCA, PVC, SOLDÁVEL, DN 25MM X 3/4, INSTALADO EM RAMAL OU SUB-RAMAL DE ÁGUA - FORNECIMENTO E INSTALAÇÃO.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</si>
  <si>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</si>
  <si>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</si>
  <si>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</si>
  <si>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LUVA DE TRANSIÇÃO, CPVC, SOLDÁVEL, DN22MM X 25MM, INSTALADO EM RAMAL OU SUB-RAMAL DE ÁGUA - FORNECIMENTO E INSTALAÇÃO. AF_12/2014</t>
  </si>
  <si>
    <t>CONECTOR, CPVC, SOLDÁVEL, DN22MM X 3/4", INSTALADO EM RAMAL OU SUB-RAMAL DE ÁGUA - FORNECIMENTO E INSTALAÇÃO. AF_12/2014</t>
  </si>
  <si>
    <t>TE MISTURADOR DE TRANSIÇÃO, CPVC, SOLDÁVEL, DN 22MM X 3/4", INSTALADO EM RAMAL OU SUB-RAMAL DE ÁGUA - FORNECIMENTO E INSTALAÇÃO. AF_12/2014</t>
  </si>
  <si>
    <t>REGISTRO PRESSAO COM ACABAMENTO E CANOPLA CROMADA, SIMPLES, BITOLA 1/2 " (REF 1416)</t>
  </si>
  <si>
    <t>REGISTRO PRESSAO COM ACABAMENTO E CANOPLA CROMADA, SIMPLES, BITOLA 3/4 " (REF 1416)</t>
  </si>
  <si>
    <t>REGISTRO GAVETA COM ACABAMENTO E CANOPLA CROMADOS, SIMPLES, BITOLA 1/2 " (REF 1509)</t>
  </si>
  <si>
    <t>REGISTRO GAVETA COM ACABAMENTO E CANOPLA CROMADOS, SIMPLES, BITOLA 3/4 " (REF 1509)</t>
  </si>
  <si>
    <t>REGISTRO DE ESFERA, PVC, COM VOLANTE, VS, ROSCAVEL, DN 3/4", COM CORPO DIVIDIDO</t>
  </si>
  <si>
    <t>REGISTRO DE ESFERA, PVC, COM VOLANTE, VS, SOLDAVEL, DN 25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</si>
  <si>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</si>
  <si>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</si>
  <si>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</si>
  <si>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GAVETA BRUTO EM LATAO FORJADO, BITOLA 1 " (REF 1509)</t>
  </si>
  <si>
    <t>REGISTRO GAVETA BRUTO EM LATAO FORJADO, BITOLA 1 1/4 " (REF 1509)</t>
  </si>
  <si>
    <t>REGISTRO GAVETA BRUTO EM LATAO FORJADO, BITOLA 1 1/2 " (REF 1509)</t>
  </si>
  <si>
    <t>REGISTRO GAVETA BRUTO EM LATAO FORJADO, BITOLA 2 " (REF 1509)</t>
  </si>
  <si>
    <t>REGISTRO GAVETA BRUTO EM LATAO FORJADO, BITOLA 2 1/2 " (REF 1509)</t>
  </si>
  <si>
    <t>REGISTRO GAVETA BRUTO EM LATAO FORJADO, BITOLA 3 " (REF 1509)</t>
  </si>
  <si>
    <t>REGISTRO GAVETA BRUTO EM LATAO FORJADO, BITOLA 4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</si>
  <si>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</si>
  <si>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</si>
  <si>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</si>
  <si>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TORNEIRA DE BOIA CONVENCIONAL PARA CAIXA D'AGUA, 3/4", COM HASTE E TORNEIRA METALICOS E BALAO PLASTICO</t>
  </si>
  <si>
    <t>TORNEIRA DE BOIA CONVENCIONAL PARA CAIXA D'AGUA, 1", COM HASTE E TORNEIRA METALICOS E BALAO PLASTICO</t>
  </si>
  <si>
    <t>TORNEIRA DE BOIA CONVENCIONAL PARA CAIXA D'AGUA, 1.1/4", COM HASTE E TORNEIRA METALICOS E BALAO PLASTICO</t>
  </si>
  <si>
    <t>TORNEIRA DE BOIA CONVENCIONAL PARA CAIXA D'AGUA, 1.1/2", COM HASTE E TORNEIRA METALICOS E BALAO PLASTICO</t>
  </si>
  <si>
    <t>TORNEIRA DE BOIA CONVENCIONAL PARA CAIXA D'AGUA, 2", COM HASTE E TORNEIRA METALICOS E BALAO PLASTICO</t>
  </si>
  <si>
    <t>VALVULA DE ESFERA BRUTA EM BRONZE, BITOLA 3/4 " (REF 1552-B)</t>
  </si>
  <si>
    <t>VALVULA DE ESFERA BRUTA EM BRONZE, BITOLA 1 1/4 " (REF 1552-B)</t>
  </si>
  <si>
    <t>VALVULA DE ESFERA BRUTA EM BRONZE, BITOLA 1 1/2 " (REF 1552-B)</t>
  </si>
  <si>
    <t>VALVULA DE ESFERA BRUTA EM BRONZE, BITOLA 2 " (REF 1552-B)</t>
  </si>
  <si>
    <t>VALVULA DE RETENCAO HORIZONTAL, DE BRONZE (PN-25), 3/4",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</si>
  <si>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</si>
  <si>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</si>
  <si>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1 1/2", 400 PSI, TAMPA DE PORCA DE UNIAO, EXTREMIDADES COM ROSCA</t>
  </si>
  <si>
    <t>VALVULA DE RETENCAO HORIZONTAL, DE BRONZE (PN-25), 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</si>
  <si>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</si>
  <si>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</si>
  <si>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</si>
  <si>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1/2", 200 PSI, EXTREMIDADES COM ROSCA</t>
  </si>
  <si>
    <t>VALVULA DE RETENCAO VERTICAL, DE BRONZE (PN-16), 3/4", 200 PSI, EXTREMIDADES COM ROSCA</t>
  </si>
  <si>
    <t>VALVULA DE RETENCAO VERTICAL, DE BRONZE (PN-16), 1", 200 PSI, EXTREMIDADES COM ROSCA</t>
  </si>
  <si>
    <t>VALVULA DE RETENCAO VERTICAL, DE BRONZE (PN-16), 1 1/4", 200 PSI, EXTREMIDADES COM ROSCA</t>
  </si>
  <si>
    <t>VALVULA DE RETENCAO VERTICAL, DE BRONZE (PN-16), 1 1/2", 200 PSI, EXTREMIDADES COM ROSCA</t>
  </si>
  <si>
    <t>VALVULA DE RETENCAO VERTICAL, DE BRONZE (PN-16), 2", 200 PSI, EXTREMIDADES COM ROSCA</t>
  </si>
  <si>
    <t>VALVULA DE RETENCAO VERTICAL, DE BRONZE (PN-16), 3", 200 PSI, EXTREMIDADES COM ROSCA</t>
  </si>
  <si>
    <t>VALVULA DE RETENCAO VERTICAL, DE BRONZE (PN-16), 4", 200 PSI, EXTREMIDADES COM ROSCA</t>
  </si>
  <si>
    <t>VALVULA DE DESCARGA METALICA, BASE 1 1/2 " E ACABAMENTO METALICO CROMADO</t>
  </si>
  <si>
    <t>KIT CAVALETE, PVC, COM REGISTRO, PARA HIDROMETRO, BITOLAS 1/2" OU 3/4" - COMPLETO</t>
  </si>
  <si>
    <t>BUCHA DE REDUCAO DE PVC, SOLDAVEL, LONGA, COM 50 X 25 MM, PARA AGUA FRIA PREDIAL</t>
  </si>
  <si>
    <t>BUCHA DE REDUCAO DE PVC, SOLDAVEL, LONGA, COM 50 X 32 MM, PARA AGUA FRIA PREDIAL</t>
  </si>
  <si>
    <t>HIDROMETRO UNIJATO, VAZAO MAXIMA DE 1,5 M3/H, DE 1/2"</t>
  </si>
  <si>
    <t>HIDROMETRO UNIJATO, VAZAO MAXIMA DE 3,0 M3/H, DE 1/2"</t>
  </si>
  <si>
    <t>HIDROMETRO UNIJATO, VAZAO MAXIMA DE 5,0 M3/H, DE 3/4"</t>
  </si>
  <si>
    <t>CAIXA PARA HIDROMETRO CONCRETO PRE MOLDADO, *0,24 M X 0,45 M X 0,30* M (L X C X A)</t>
  </si>
  <si>
    <t>CIMENTO PORTLAND POZOLANICO CP IV- 32</t>
  </si>
  <si>
    <t>50KG</t>
  </si>
  <si>
    <t>BLOCO CERAMICO VAZADO PARA ALVENARIA DE VEDACAO, 8 FUROS, DE 9 X 19 X 19 CM (L XA X C)</t>
  </si>
  <si>
    <t>CHUMBADOR, DIAMETRO 1/4" COM PARAFUSO 1/4" X 40 MM</t>
  </si>
  <si>
    <t>PERFILADO PERFURADO DUPLO 38 X 76 MM, CHAPA 22</t>
  </si>
  <si>
    <t>PERFILADO PERFURADO SIMPLES 38 X 38 MM, CHAPA 22</t>
  </si>
  <si>
    <t>ABRACADEIRA DE NYLON PARA AMARRACAO DE CABOS, COMPRIMENTO DE 390 X *4,6* MM</t>
  </si>
  <si>
    <t>ABRACADEIRA EM ACO PARA AMARRACAO DE ELETRODUTOS, TIPO D, COM 1/2" E PARAFUSO DE FIXACAO</t>
  </si>
  <si>
    <t>ABRACADEIRA EM ACO PARA AMARRACAO DE ELETRODUTOS, TIPO D, COM 1 1/2" E PARAFUSO DE FIXACAO</t>
  </si>
  <si>
    <t>ABRACADEIRA EM ACO PARA AMARRACAO DE ELETRODUTOS, TIPO D, COM 3" E PARAFUSO DE FIXACAO</t>
  </si>
  <si>
    <t>NIPLE DE REDUCAO DE FERRO GALVANIZADO, COM ROSCA BSP, DE 2" X 1 1/2"</t>
  </si>
  <si>
    <t>NIPLE DE REDUCAO DE FERRO GALVANIZADO, COM ROSCA BSP, DE 2 1/2" X 2"</t>
  </si>
  <si>
    <t>VALVULA DE RETENCAO DE BRONZE, PE COM CRIVOS, EXTREMIDADE COM ROSCA, DE 2 1/2", PARA FUNDO DE POCO</t>
  </si>
  <si>
    <t>NIPLE DE REDUCAO DE FERRO GALVANIZADO, COM ROSCA BSP, DE 1 1/2" X 1 1/4"</t>
  </si>
  <si>
    <t>VALVULA DE RETENCAO DE BRONZE, PE COM CRIVOS, EXTREMIDADE COM ROSCA, DE 2", PARA FUNDO DE POCO</t>
  </si>
  <si>
    <t>NIPLE DE REDUCAO DE FERRO GALVANIZADO, COM ROSCA BSP, DE 1 1/4" X 1"</t>
  </si>
  <si>
    <t>VALVULA DE RETENCAO DE BRONZE, PE COM CRIVOS, EXTREMIDADE COM ROSCA, DE 1 1/2", PARA FUNDO DE POCO</t>
  </si>
  <si>
    <t>NIPLE DE REDUCAO DE FERRO GALVANIZADO, COM ROSCA BSP, DE 1" X 3/4"</t>
  </si>
  <si>
    <t>VALVULA DE RETENCAO DE BRONZE, PE COM CRIVOS, EXTREMIDADE COM ROSCA, DE 1 1/4", PARA FUNDO DE POCO</t>
  </si>
  <si>
    <t>OPERADOR DE COMPRESSOR OU COMPRESSORISTA COM ENCARGOS COMPLEMENTARES</t>
  </si>
  <si>
    <t>TALHA MANUAL DE CORRENTE, CAPACIDADE DE 2 TON. COM ELEVAÇÃO DE 3 M - CHP DIURNO. AF_07/2016</t>
  </si>
  <si>
    <t>SELIM PVC, COM TRAVA, JE, 90 GRAUS, DN 125 X 100 MM OU 150 X 100 MM, PARA REDE COLETORA ESGOTO (NBR 10569)</t>
  </si>
  <si>
    <t>JUNTA ARGAMASSADA ENTRE TUBO DN 100 MM E O POÇO DE VISITA/ CAIXA DE CONCRETO OU ALVENARIA EM REDES DE ESGOTO. AF_06/2015</t>
  </si>
  <si>
    <t>REATERRO MANUAL DE VALAS COM COMPACTAÇÃO MECANIZADA. AF_04/2016</t>
  </si>
  <si>
    <t>ESCAVAÇÃO MECANIZADA DE VALA COM PROFUNDIDADE ATÉ 1,5 M (MÉDIA ENTRE MONTANTE E JUSANTE/UMA COMPOSIÇÃO POR TRECHO) COM RETROESCAVADEIRA (CAPACIDADE DA CAÇAMBA DA RETRO: 0,26 M3 / POTÊNCIA: 88 HP), LARGURA MENOR QUE 0,8 M, EM SOLO DE 1A CATEGORIA, LOCAIS COM BAIXO NÍVEL DE INTERFERÊNCIA. AF_01/2015</t>
  </si>
  <si>
    <t>REATERRO MECANIZADO DE VALA COM RETROESCAVADEIRA (CAPACIDADE DA CAÇAMBA DA RETRO: 0,26 M³ / POTÊNCIA: 88 HP), LARGURA ATÉ 0,8 M, PROFUNDIDADE ATÉ 1,5 M, COM SOLO DE 1ª CATEGORIA EM LOCAIS COM BAIXO NÍVEL DE INTERFERÊNCIA. AF_04/2016</t>
  </si>
  <si>
    <t>TRATOR DE ESTEIRAS, POTÊNCIA 150 HP, PESO OPERACIONAL 16,7 T, COM RODA MOTRIZ ELEVADA E LÂMINA 3,18 M3 - CHP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</si>
  <si>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</si>
  <si>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</si>
  <si>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TRATOR DE ESTEIRAS, POTÊNCIA 347 HP, PESO OPERACIONAL 38,5 T, COM LÂMINA 8,70 M3 - CHP DIURNO. AF_06/2014</t>
  </si>
  <si>
    <t>TRATOR DE ESTEIRAS, POTÊNCIA 170 HP, PESO OPERACIONAL 19 T, CAÇAMBA 5,2 M3 - CHP DIURNO. AF_06/2014</t>
  </si>
  <si>
    <t>TRATOR DE ESTEIRAS, POTÊNCIA 100 HP, PESO OPERACIONAL 9,4 T, COM LÂMINA 2,19 M3 - CHP DIURNO. AF_06/2014</t>
  </si>
  <si>
    <t>ESCAVADEIRA HIDRÁULICA SOBRE ESTEIRAS, CAÇAMBA 0,80 M3, PESO OPERACIONAL 17,8 T, POTÊNCIA LÍQUIDA 110 HP - CHP DIURNO. AF_10/2014</t>
  </si>
  <si>
    <t>ESCAVADEIRA HIDRÁULICA SOBRE ESTEIRAS, CAÇAMBA 0,80 M3, PESO OPERACIONAL 17,8 T, POTÊNCIA LÍQUIDA 110 HP - CHI DIURNO. AF_10/2014</t>
  </si>
  <si>
    <t>MINIESCAVADEIRA SOBRE ESTEIRAS, POTENCIA LIQUIDA DE *30* HP, PESO OPERACIONAL DE *3.500* KG - CHP DIURNO. AF_04/2017</t>
  </si>
  <si>
    <t>MINIESCAVADEIRA SOBRE ESTEIRAS, POTENCIA LIQUIDA DE *30* HP, PESO OPERACIONAL DE *3.500* KG - CHI DIURNO. AF_04/2017</t>
  </si>
  <si>
    <t>TRATOR DE ESTEIRAS, POTÊNCIA 100 HP, PESO OPERACIONAL 9,4 T, COM LÂMINA 2,19 M3 - CHI DIURNO. AF_06/2014</t>
  </si>
  <si>
    <t>TRATOR DE ESTEIRAS, POTÊNCIA 150 HP, PESO OPERACIONAL 16,7 T, COM RODA MOTRIZ ELEVADA E LÂMINA 3,18 M3 - CHI DIURNO. AF_06/2014</t>
  </si>
  <si>
    <t>TRATOR DE ESTEIRAS, POTÊNCIA 170 HP, PESO OPERACIONAL 19 T, CAÇAMBA 5,2 M3 - CHI DIURNO. AF_06/2014</t>
  </si>
  <si>
    <t>TRATOR DE ESTEIRAS, POTÊNCIA 347 HP, PESO OPERACIONAL 38,5 T, COM LÂMINA 8,70 M3 - CHI DIURNO. AF_06/2014</t>
  </si>
  <si>
    <t>TRATOR DE ESTEIRAS, POTÊNCIA 125 HP, PESO OPERACIONAL 12,9 T, COM LÂMINA 2,7 M3 - CHP DIURNO. AF_10/2014</t>
  </si>
  <si>
    <t>TRATOR DE ESTEIRAS, POTÊNCIA 125 HP, PESO OPERACIONAL 12,9 T, COM LÂMINA 2,7 M3 - CHI DIURNO. AF_10/2014</t>
  </si>
  <si>
    <t>CARGA, MANOBRA E DESCARGA DE SOLOS E MATERIAIS GRANULARES EM CAMINHÃO BASCULANTE 10 M³ - CARGA COM PÁ CARREGADEIRA (CAÇAMBA DE 1,7 A 2,8 M³ / 128 HP) E DESCARGA LIVRE (UNIDADE: M3). AF_07/2020</t>
  </si>
  <si>
    <t>TRANSPORTE COM CAMINHÃO BASCULANTE DE 10 M³, EM VIA URBANA EM REVESTIMENTO PRIMÁRIO (UNIDADE: M3XKM). AF_07/2020</t>
  </si>
  <si>
    <t>TRANSPORTE COM CAMINHÃO BASCULANTE DE 14 M³, EM VIA URBANA EM REVESTIMENTO PRIMÁRIO (UNIDADE: M3XKM). AF_07/2020</t>
  </si>
  <si>
    <t>CARGA, MANOBRA E DESCARGA DE SOLOS E MATERIAIS GRANULARES EM CAMINHÃO BASCULANTE 14 M³ - CARGA COM PÁ CARREGADEIRA (CAÇAMBA DE 1,7 A 2,8 M³ / 128 HP) E DESCARGA LIVRE (UNIDADE: M3). AF_07/2020</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</si>
  <si>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</si>
  <si>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</si>
  <si>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</si>
  <si>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</si>
  <si>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</si>
  <si>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</si>
  <si>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</si>
  <si>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</si>
  <si>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</si>
  <si>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COMPACTADOR DE SOLOS DE PERCUSSÃO (SOQUETE) COM MOTOR A GASOLINA 4 TEMPOS, POTÊNCIA 4 CV - CHP DIURNO. AF_08/2015</t>
  </si>
  <si>
    <t>COMPACTADOR DE SOLOS DE PERCUSSÃO (SOQUETE) COM MOTOR A GASOLINA 4 TEMPOS, POTÊNCIA 4 CV - CHI DIURNO. AF_08/2015</t>
  </si>
  <si>
    <t>AREIA PARA ATERRO - POSTO JAZIDA/FORNECEDOR (RETIRADO NA JAZIDA, SEM TRANSPORTE)</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</si>
  <si>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</si>
  <si>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</si>
  <si>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</si>
  <si>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CHI DIURNO. AF_02/2016</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</si>
  <si>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</si>
  <si>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</si>
  <si>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UMIDIFICAÇÃO DE MATERIAL PARA VALAS COM CAMINHÃO PIPA 10000L. AF_11/2016</t>
  </si>
  <si>
    <t>CAMINHÃO TOCO, PBT 16.000 KG, CARGA ÚTIL MÁX. 10.685 KG, DIST. ENTRE EIXOS 4,8 M, POTÊNCIA 189 CV, INCLUSIVE CARROCERIA FIXA ABERTA DE MADEIRA P/ TRANSPORTE GERAL DE CARGA SECA, DIMEN. APROX. 2,5 X 7,00 X 0,50 M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</si>
  <si>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</si>
  <si>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</si>
  <si>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</si>
  <si>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TELA DE ACO SOLDADA GALVANIZADA/ZINCADA PARA ALVENARIA, FIO D = *1,20 A 1,70* MM, MALHA 15 X 15 MM, (C X L) *50 X 7,5* CM</t>
  </si>
  <si>
    <t>PINO DE ACO COM FURO, HASTE = 27 MM (ACAO DIRETA)</t>
  </si>
  <si>
    <t>BLOCO CERAMICO DE VEDACAO COM FUROS NA VERTICAL, 9 X 19 X 39 CM - 4,5 MPA (NBR 15270)</t>
  </si>
  <si>
    <t>ARGAMASSA TRAÇO 1:2:8 (EM VOLUME DE CIMENTO, CAL E AREIA MÉDIA ÚMIDA) PARA EMBOÇO/MASSA ÚNICA/ASSENTAMENTO DE ALVENARIA DE VEDAÇÃO, PREPARO MANUAL. AF_08/2019</t>
  </si>
  <si>
    <t>TELA DE ACO SOLDADA GALVANIZADA/ZINCADA PARA ALVENARIA, FIO D = *1,20 A 1,70* MM, MALHA 15 X 15 MM, (C X L) *50 X 12* CM</t>
  </si>
  <si>
    <t>BLOCO CERAMICO DE VEDACAO COM FUROS NA VERTICAL, 14 X 19 X 39 CM - 4,5 MPA (NBR 15270)</t>
  </si>
  <si>
    <t>TELA DE ACO SOLDADA GALVANIZADA/ZINCADA PARA ALVENARIA, FIO D = *1,20 A 1,70* MM, MALHA 15 X 15 MM, (C X L) *50 X 17,5* CM</t>
  </si>
  <si>
    <t>BLOCO CERAMICO DE VEDACAO COM FUROS NA VERTICAL, 19 X 19 X 39 CM - 4,5 MPA (NBR 15270)</t>
  </si>
  <si>
    <t>BLOCO CERAMICO VAZADO PARA ALVENARIA DE VEDACAO, DE 9 X 19 X 19 CM (L X A X C)</t>
  </si>
  <si>
    <t>TELA DE ACO SOLDADA GALVANIZADA/ZINCADA PARA ALVENARIA, FIO D = *1,20 A 1,70* MM, MALHA 15 X 15 MM, (C X L) *50 X 10,5* CM</t>
  </si>
  <si>
    <t>BLOCO CERAMICO DE VEDACAO COM FUROS NA HORIZONTAL, 11,5 X 19 X 19 CM - 4,5 MPA (NBR 15270)</t>
  </si>
  <si>
    <t>BLOCO CERAMICO VAZADO PARA ALVENARIA DE VEDACAO, 6 FUROS, DE 9 X 14 X 19 CM (L X A X C)</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</si>
  <si>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</si>
  <si>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</si>
  <si>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</si>
  <si>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</si>
  <si>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</si>
  <si>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</si>
  <si>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</si>
  <si>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EM BETONEIRA. AF_06/2014</t>
  </si>
  <si>
    <t>BLOCO ESTRUTURAL CERAMICO 14 X 19 X 39 CM, 6,0 MPA (NBR 15270)</t>
  </si>
  <si>
    <t>CANALETA ESTRUTURAL CERAMICA, 14 X 19 X 39 CM, 6,0 MPA (NBR 15270)</t>
  </si>
  <si>
    <t>MEIO BLOCO ESTRUTURAL CERAMICO 14 X 19 X 19 CM, 6,0 MPA (NBR 15270)</t>
  </si>
  <si>
    <t>BLOCO ESTRUTURAL CERAMICO 14 X 19 X 34 CM, 6,0 MPA (NBR 15270)</t>
  </si>
  <si>
    <t>CANALETA ESTRUTURAL CERAMICA, 14 X 19 X 19 CM, 6,0 MPA (NBR 15270)</t>
  </si>
  <si>
    <t>CANALETA ESTRUTURAL CERAMICA, 14 X 19 X 29 CM, 6,0 MPA (NBR 15270)</t>
  </si>
  <si>
    <t>MEIO BLOCO ESTRUTURAL CERAMICO 14 X 19 X 14 CM, 6,0 MPA (NBR 15270)</t>
  </si>
  <si>
    <t>ELEMENTO VAZADO CERAMICO QUADRADO (RETO OU REDONDO), *7 A 9 X 20 X 20* CM (L X A X C)</t>
  </si>
  <si>
    <t>ARGAMASSA TRAÇO 1:3 (EM VOLUME DE CIMENTO E AREIA MÉDIA ÚMIDA), PREPARO MECÂNICO COM BETONEIRA 600 L. AF_08/2019</t>
  </si>
  <si>
    <t>BLOCO DE VEDACAO DE CONCRETO 14 X 19 X 39 CM (CLASSE C - NBR 6136)</t>
  </si>
  <si>
    <t>BLOCO DE VEDACAO DE CONCRETO 19 X 19 X 39 CM (CLASSE C - NBR 6136)</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</si>
  <si>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</si>
  <si>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</si>
  <si>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</si>
  <si>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</si>
  <si>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</si>
  <si>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</si>
  <si>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MAIOR OU IGUAL A 6M² COM VÃOS E ARGAMASSA DE ASSENTAMENTO COM PREPARO EM BETONEIRA. AF_06/2014</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</si>
  <si>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</si>
  <si>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</si>
  <si>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</si>
  <si>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</si>
  <si>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ARGAMASSA TRAÇO 1:2:9 (EM VOLUME DE CIMENTO, CAL E AREIA MÉDIA ÚMIDA) PARA EMBOÇO/MASSA ÚNICA/ASSENTAMENTO DE ALVENARIA DE VEDAÇÃO, PREPARO MECÂNICO COM BETONEIRA 400 L. AF_08/2019</t>
  </si>
  <si>
    <t>MEIA CANALETA DE CONCRETO ESTRUTURAL 14 X 19 X 19 CM, FBK 4,5 MPA (NBR 6136)</t>
  </si>
  <si>
    <t>BLOCO DE CONCRETO ESTRUTURAL 14 X 19 X 39 CM, FBK 14 MPA (NBR 6136)</t>
  </si>
  <si>
    <t>MEIO BLOCO DE CONCRETO ESTRUTURAL 14 X 19 X 19 CM, FBK 14 MPA (NBR 6136)</t>
  </si>
  <si>
    <t>MEIO BLOCO DE CONCRETO ESTRUTURAL 14 X 19 X 34 CM, FBK 14 MPA (NBR 6136)</t>
  </si>
  <si>
    <t>CANALETA DE CONCRETO ESTRUTURAL 14 X 19 X 39 CM, FBK 14 MPA (NBR 6136)</t>
  </si>
  <si>
    <t>ARGAMASSA TRAÇO 1:0,5:4,5 (EM VOLUME DE CIMENTO, CAL E AREIA MÉDIA ÚMIDA), PREPARO MECÂNICO COM BETONEIRA 400 L. AF_08/2019</t>
  </si>
  <si>
    <t>MEIA CANALETA DE CONCRETO ESTRUTURAL 14 X 19 X 19 CM, FBK 14 MPA (NBR 6136)</t>
  </si>
  <si>
    <t>MEIO BLOCO DE CONCRETO ESTRUTURAL 14 X 19 X 14 CM, FBK 4,5 MPA (NBR 6136)</t>
  </si>
  <si>
    <t>BLOCO DE CONCRETO ESTRUTURAL 14 X 19 X 29 CM, FBK 4,5 MPA (NBR 6136)</t>
  </si>
  <si>
    <t>CANALETA DE CONCRETO ESTRUTURAL 14 X 19 X 29 CM, FBK 4,5 MPA (NBR 6136)</t>
  </si>
  <si>
    <t>BLOCO DE CONCRETO ESTRUTURAL 14 X 19 X 29 CM, FBK 14 MPA (NBR 6136)</t>
  </si>
  <si>
    <t>MEIO BLOCO DE CONCRETO ESTRUTURAL 14 X 19 X 14 CM, FBK 14 MPA (NBR 6136)</t>
  </si>
  <si>
    <t>CANALETA DE CONCRETO ESTRUTURAL 14 X 19 X 29 CM, FBK 14 MPA (NBR 6136)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</si>
  <si>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</si>
  <si>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</si>
  <si>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</si>
  <si>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</si>
  <si>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</si>
  <si>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</si>
  <si>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</si>
  <si>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</si>
  <si>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ELEMENTO VAZADO DE CONCRETO, QUADRICULADO, 16 FUROS *50 X 50 X 7* CM</t>
  </si>
  <si>
    <t>BLOCO DE VIDRO/ELEMENTO VAZADO INCOLOR, VENEZIANA, DE *20 X 20 X 6* CM</t>
  </si>
  <si>
    <t>BLOCO DE VIDRO INCOLOR, CANELADO, DE *19 X 19 X 8* CM</t>
  </si>
  <si>
    <t>CIMENTO BRANCO</t>
  </si>
  <si>
    <t>GRANILHA/ GRANA/ PEDRISCO OU AGREGADO EM MARMORE/ GRANITO/ QUARTZO E CALCARIO, PRETO, CINZA, PALHA OU BRANCO</t>
  </si>
  <si>
    <t>DIVISORIA EM MARMORE, COM DUAS FACES POLIDAS, BRANCO COMUM, E= *3,0* CM</t>
  </si>
  <si>
    <t>DIVISORIA EM GRANITO, COM DUAS FACES POLIDAS, TIPO ANDORINHA/ QUARTZ/ CASTELO/ CORUMBA OU OUTROS EQUIVALENTES DA REGIAO, E= *3,0* CM</t>
  </si>
  <si>
    <t>PINO DE ACO COM ARRUELA CONICA, DIAMETRO ARRUELA = *23* MM E COMP HASTE = *27* MM (ACAO INDIRETA)</t>
  </si>
  <si>
    <t>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</si>
  <si>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</si>
  <si>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</si>
  <si>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</si>
  <si>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</si>
  <si>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(COM ADICAO DE AGUA)</t>
  </si>
  <si>
    <t>PARAFUSO DRY WALL, EM ACO FOSFATIZADO, CABECA TROMBETA E PONTA AGULHA (TA), COMPRIMENTO 25 MM</t>
  </si>
  <si>
    <t>PARAFUSO DRY WALL, EM ACO ZINCADO, CABECA LENTILHA E PONTA BROCA (LB), LARGURA 4,2 MM, COMPRIMENTO 13 MM</t>
  </si>
  <si>
    <t>PARAFUSO DRY WALL, EM ACO FOSFATIZADO, CABECA TROMBETA E PONTA AGULHA (TA), COMPRIMENTO 45 MM</t>
  </si>
  <si>
    <t>TABUA DE MADEIRA APARELHADA *2,5 X 25* CM, MACARANDUBA, ANGELIM OU EQUIVALENTE DA REGIAO</t>
  </si>
  <si>
    <t>BLOCO DE VEDACAO DE CONCRETO CELULAR AUTOCLAVADO 10 X 30 X 60 CM (E X A X C)</t>
  </si>
  <si>
    <t>BLOCO DE VEDACAO DE CONCRETO CELULAR AUTOCLAVADO 15 X 30 X 60 CM (E X A X C)</t>
  </si>
  <si>
    <t>BLOCO DE VEDACAO DE CONCRETO CELULAR AUTOCLAVADO 20 X 30 X 60 CM (E X A X C)</t>
  </si>
  <si>
    <t>PO DE PEDRA (POSTO PEDREIRA/FORNECEDOR, SEM FRETE)</t>
  </si>
  <si>
    <t>CIMENTO ASFALTICO DE PETROLEO A GRANEL (CAP) 50/70 (COLETADO CAIXA NA ANP ACRESCIDO DE ICMS)</t>
  </si>
  <si>
    <t>T</t>
  </si>
  <si>
    <t>CALCETEIRO COM ENCARGOS COMPLEMENTARES</t>
  </si>
  <si>
    <t>AREIA FINA - POSTO JAZIDA/FORNECEDOR (RETIRADO NA JAZIDA, SEM TRANSPORTE)</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</si>
  <si>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</si>
  <si>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</si>
  <si>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</si>
  <si>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</si>
  <si>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REBOCÁVEL COM 20 DISCOS 24" X 6 MM COM PNEUS PARA TRANSPORTE - CHP DIURNO. AF_06/2014</t>
  </si>
  <si>
    <t>GRADE DE DISCO REBOCÁVEL COM 20 DISCOS 24" X 6 MM COM PNEUS PARA TRANSPORTE - CHI DIURNO. AF_06/2014</t>
  </si>
  <si>
    <t>TRATOR DE PNEUS, POTÊNCIA 85 CV, TRAÇÃO 4X4, PESO COM LASTRO DE 4.675 KG - CHP DIURNO. AF_06/2014</t>
  </si>
  <si>
    <t>TRATOR DE PNEUS, POTÊNCIA 85 CV, TRAÇÃO 4X4, PESO COM LASTRO DE 4.675 KG - CHI DIURNO. AF_06/2014</t>
  </si>
  <si>
    <t>USINAGEM DE BRITA GRADUADA SIMPLES. AF_03/2020</t>
  </si>
  <si>
    <t>USINAGEM DE BRITA GRADUADA TRATADA COM CIMENTO. AF_03/2020</t>
  </si>
  <si>
    <t>USINAGEM DE CONCRETO PARA COMPACTAÇÃO COM ROLO. AF_03/2020</t>
  </si>
  <si>
    <t>VASSOURA MECÂNICA REBOCÁVEL COM ESCOVA CILÍNDRICA, LARGURA ÚTIL DE VARRIMENTO DE 2,44 M - CHP DIURNO. AF_06/2014</t>
  </si>
  <si>
    <t>VASSOURA MECÂNICA REBOCÁVEL COM ESCOVA CILÍNDRICA, LARGURA ÚTIL DE VARRIMENTO DE 2,44 M - CHI DIURNO. AF_06/2014</t>
  </si>
  <si>
    <t>ASFALTO DILUIDO DE PETROLEO CM-30 (COLETADO CAIXA NA ANP ACRESCIDO DE ICMS)</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</si>
  <si>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</si>
  <si>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</si>
  <si>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EMULSAO ASFALTICA CATIONICA RR-2C PARA USO EM PAVIMENTACAO ASFALTICA (COLETADO CAIXA NA ANP ACRESCIDO DE ICMS)</t>
  </si>
  <si>
    <t>BLOQUETE/PISO DE CONCRETO - MODELO BLOCO PISOGRAMA/CONCREGRAMA 2 FUROS, DIMENSOES APROX. DE 35 CM X 15 CM E ESPESSURA DE 7 CM (+/- 1 CM), COR NATURAL</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</si>
  <si>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</si>
  <si>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</si>
  <si>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BLOQUETE/PISO DE CONCRETO - MODELO PISOGRAMA/CONCREGRAMA/PAVI-GRADE/GRAMEIRO, DIMENSOES APROXIMADAS DE 60 CM X 45 CM E ESPESSURA DE 8 CM (+/- 1 CM),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</si>
  <si>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</si>
  <si>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</si>
  <si>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BLOQUETE/PISO INTERTRAVADO DE CONCRETO - MODELO SEXTAVADO / HEXAGONAL, 25 CM X 25 CM, E = 10 CM, RESISTENCIA DE 35 MPA (NBR 9781), COR NATURAL</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</si>
  <si>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</si>
  <si>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</si>
  <si>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</si>
  <si>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</si>
  <si>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8 CM, RESISTENCIA DE 35 MPA (NBR 9781), COLORIDO</t>
  </si>
  <si>
    <t>GRAXA LUBRIFICANTE</t>
  </si>
  <si>
    <t>TANQUE DE ASFALTO ESTACIONÁRIO COM SERPENTINA, CAPACIDADE 30.000 L - CHP DIURNO. AF_06/2014</t>
  </si>
  <si>
    <t>PARALELEPIPEDO GRANITICO OU BASALTICO, PARA PAVIMENTACAO, SEM FRETE, *30 A 35* PECAS POR M2</t>
  </si>
  <si>
    <t>PEDRA GRANITICA OU BASALTICA IRREGULAR, FAIXA GRANULOMETRICA 100 A 150 MM PARA PAVIMENTACAO OU CALCAMENTO POLIEDRICO, POSTO PEDREIRA / FORNECEDOR (SEM FRETE)</t>
  </si>
  <si>
    <t>SOLVENTE DILUENTE A BASE DE AGUARRAS</t>
  </si>
  <si>
    <t>TINTA A BASE DE RESINA ACRILICA, PARA SINALIZACAO HORIZONTAL VIARIA (NBR 11862)</t>
  </si>
  <si>
    <t>TINTA ACRILICA PREMIUM PARA PISO</t>
  </si>
  <si>
    <t>MICROESFERAS DE VIDRO PARA SINALIZACAO HORIZONTAL VIARIA, TIPO I-B (PREMIX) - NBR 16184</t>
  </si>
  <si>
    <t>MÁQUINA DEMARCADORA DE FAIXA DE TRÁFEGO À FRIO, AUTOPROPELIDA, POTÊNCIA 38 HP - CHP DIURNO. AF_07/2016</t>
  </si>
  <si>
    <t>CAL HIDRATADA PARA PINTURA</t>
  </si>
  <si>
    <t>CONCRETO BETUMINOSO USINADO A QUENTE (CBUQ) PARA PAVIMENTACAO ASFALTICA, PADRAO DNIT, FAIXA C, COM CAP 50/70 - AQUISICAO POSTO USINA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</si>
  <si>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</si>
  <si>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</si>
  <si>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RASTELEIRO COM ENCARGOS COMPLEMENTARES</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</si>
  <si>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</si>
  <si>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</si>
  <si>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COM POTÊNCIA DE 85 CV, TRAÇÃO 4X4, COM VASSOURA MECÂNICA ACOPLADA - CHI DIURNO. AF_02/2017</t>
  </si>
  <si>
    <t>TRATOR DE PNEUS COM POTÊNCIA DE 85 CV, TRAÇÃO 4X4, COM VASSOURA MECÂNICA ACOPLADA - CHP DIURNO. AF_03/2017</t>
  </si>
  <si>
    <t>CONCRETO BETUMINOSO USINADO A QUENTE (CBUQ) PARA PAVIMENTACAO ASFALTICA, PADRAO DNIT, PARA BINDER, COM CAP 50/70 - AQUISICAO POSTO USINA</t>
  </si>
  <si>
    <t>APOIO DO PORTA DENTE PARA FRESADORA DE ASFALTO</t>
  </si>
  <si>
    <t>DENTE PARA FRESADORA</t>
  </si>
  <si>
    <t>PORTA DENTE PARA FRESADORA</t>
  </si>
  <si>
    <t>FRESADORA DE ASFALTO A FRIO SOBRE RODAS, LARGURA FRESAGEM DE 1,0 M, POTÊNCIA 208 HP - CHP DIURNO. AF_11/2014</t>
  </si>
  <si>
    <t>FRESADORA DE ASFALTO A FRIO SOBRE RODAS, LARGURA FRESAGEM DE 1,0 M, POTÊNCIA 208 HP - CHI DIURNO. AF_11/2014</t>
  </si>
  <si>
    <t>MINICARREGADEIRA SOBRE RODAS POTENCIA 47HP CAPACIDADE OPERACAO 646 KG, COM VASSOURA MECÂNICA ACOPLADA - CHI DIURNO. AF_03/2017</t>
  </si>
  <si>
    <t>MINICARREGADEIRA SOBRE RODAS POTENCIA 47HP CAPACIDADE OPERACAO 646 KG, COM VASSOURA MECÂNICA ACOPLADA - CHP DIURNO. AF_03/2017</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</si>
  <si>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</si>
  <si>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</si>
  <si>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GRUPO GERADOR ESTACIONÁRIO, POTÊNCIA 150 KVA, MOTOR A DIESEL- CHP DIURNO. AF_03/2016</t>
  </si>
  <si>
    <t>USINA MISTURADORA DE SOLOS, CAPACIDADE DE 200 A 500 TON/H, POTENCIA 75KW - CHP DIURNO. AF_07/2016</t>
  </si>
  <si>
    <t>USINA MISTURADORA DE SOLOS, CAPACIDADE DE 200 A 500 TON/H, POTENCIA 75KW - CHI DIURNO. AF_07/2016</t>
  </si>
  <si>
    <t>USINA DE CONCRETO FIXA, CAPACIDADE NOMINAL DE 90 A 120 M3/H, SEM SILO - CHP DIURNO. AF_07/2016</t>
  </si>
  <si>
    <t>USINA DE CONCRETO FIXA, CAPACIDADE NOMINAL DE 90 A 120 M3/H, SEM SILO - CHI DIURNO. AF_07/2016</t>
  </si>
  <si>
    <t>GRUPO GERADOR COM CARENAGEM, MOTOR DIESEL POTÊNCIA STANDART ENTRE 250 E 260 KVA - CHP DIURNO. AF_12/2016</t>
  </si>
  <si>
    <t>GRUPO GERADOR COM CARENAGEM, MOTOR DIESEL POTÊNCIA STANDART ENTRE 250 E 260 KVA - CHI DIURNO. AF_12/2016</t>
  </si>
  <si>
    <t>USINAGEM DE PRÉ MISTURADO A FRIO, PARA CAMADA DE ROLAMENTO, PADRÃO DNIT FAIXA C. AF_03/2020_P</t>
  </si>
  <si>
    <t>USINAGEM DE PRÉ MISTURADO A FRIO, PARA CAMADA DE BINDER, PADRÃO DNIT FAIXA B. AF_03/2020_P</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</si>
  <si>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</si>
  <si>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</si>
  <si>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100 A 140 TON/HORA - CHP DIURNO. AF_12/2019</t>
  </si>
  <si>
    <t>USINA DE MISTURA ASFÁLTICA À QUENTE, TIPO CONTRA FLUXO, PROD 100 A 140 TON/HORA - CHI DIURNO. AF_12/2019</t>
  </si>
  <si>
    <t>USINA DE ASFALTO, TIPO GRAVIMÉTRICA, PROD 150 TON/HORA - CHP DIURNO. AF_12/2019</t>
  </si>
  <si>
    <t>USINA DE ASFALTO, TIPO GRAVIMÉTRICA, PROD 150 TON/HORA - CHI DIURNO. AF_12/2019</t>
  </si>
  <si>
    <t>EMULSAO ASFALTICA CATIONICA RL-1C PARA USO EM PAVIMENTACAO ASFALTICA (COLETADO CAIXA NA ANP ACRESCIDO DE ICMS)</t>
  </si>
  <si>
    <t>GRUPO GERADOR REBOCÁVEL, POTÊNCIA 66 KVA, MOTOR A DIESEL - CHP DIURNO. AF_03/2016</t>
  </si>
  <si>
    <t>GRUPO GERADOR REBOCÁVEL, POTÊNCIA 66 KVA, MOTOR A DIESEL - CHI DIURNO. AF_03/2016</t>
  </si>
  <si>
    <t>USINA DE ASFALTO À FRIO, CAPACIDADE DE 40 A 60 TON/HORA, ELÉTRICA POTÊNCIA 30 CV - CHP DIURNO. AF_03/2016</t>
  </si>
  <si>
    <t>USINA DE ASFALTO À FRIO, CAPACIDADE DE 40 A 60 TON/HORA, ELÉTRICA POTÊNCIA 30 CV - CHI DIURNO. AF_03/2016</t>
  </si>
  <si>
    <t>SELADOR ACRILICO PAREDES INTERNAS/EXTERNAS</t>
  </si>
  <si>
    <t>MASSA PARA TEXTURA LISA DE BASE ACRILICA, USO INTERNO E EXTERNO</t>
  </si>
  <si>
    <t>SELADOR PVA PAREDES INTERNAS</t>
  </si>
  <si>
    <t>!EM PROCESSO DE DESATIVACAO! TINTA LATEX PVA PREMIUM, COR BRANCA</t>
  </si>
  <si>
    <t>TINTA ACRILICA PREMIUM, COR BRANCO FOSCO</t>
  </si>
  <si>
    <t>PULVERIZADOR DE TINTA ELÉTRICO/MÁQUINA DE PINTURA AIRLESS, VAZÃO 2 L/MIN - CHP DIURNO. AF_08/2016</t>
  </si>
  <si>
    <t>PULVERIZADOR DE TINTA ELÉTRICO/MÁQUINA DE PINTURA AIRLESS, VAZÃO 2 L/MIN - CHI DIURNO. AF_08/2016</t>
  </si>
  <si>
    <t>LIXA EM FOLHA PARA PAREDE OU MADEIRA, NUMERO 120 (COR VERMELHA)</t>
  </si>
  <si>
    <t>!EM PROCESSO DE DESATIVACAO! MASSA CORRIDA PVA PARA PAREDES INTERNAS</t>
  </si>
  <si>
    <t>18L</t>
  </si>
  <si>
    <t>!EM PROCESSO DE DESATIVACAO!MASSA ACRILICA PARA PAREDES INTERIOR/EXTERIOR</t>
  </si>
  <si>
    <t>GL</t>
  </si>
  <si>
    <t>VERNIZ SINTETICO BRILHANTE PARA MADEIRA, COM FILTRO SOLAR, USO INTERNO E EXTERNO (BASE SOLVENTE)</t>
  </si>
  <si>
    <t>VERNIZ SINTETICO BRILHANTE PARA MADEIRA TIPO COPAL, USO INTERNO</t>
  </si>
  <si>
    <t>TINTA ESMALTE SINTETICO PREMIUM ACETINADO</t>
  </si>
  <si>
    <t>!EM PROCESSO DE DESATIVACAO! FUNDO SINTETICO NIVELADOR BRANCO FOSCO PARA MADEIRA</t>
  </si>
  <si>
    <t>TINTA ESMALTE SINTETICO PREMIUM FOSCO</t>
  </si>
  <si>
    <t>TINTA ESMALTE SINTETICO PREMIUM BRILHANTE</t>
  </si>
  <si>
    <t>!EM PROCESSO DE DESATIVACAO! TINTA A OLEO BRILHANTE PARA MADEIRA E METAIS</t>
  </si>
  <si>
    <t>VERNIZ POLIURETANO BRILHANTE PARA MADEIRA, COM FILTRO SOLAR, USO INTERNO E EXTERNO</t>
  </si>
  <si>
    <t>!EM PROCESSO DE DESATIVACAO! VERNIZ POLIURETANO BRILHANTE PARA MADEIRA, SEM FILTRO SOLAR, USO INTERNO E EXTERNO</t>
  </si>
  <si>
    <t>GRANALHA DE ACO, ANGULAR (GRIT), PARA JATEAMENTO, PENEIRA 1,41 A 1,19 MM (SAE G16)</t>
  </si>
  <si>
    <t>SC25KG</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</si>
  <si>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</si>
  <si>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</si>
  <si>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LIXA EM FOLHA PARA FERRO, NUMERO 150</t>
  </si>
  <si>
    <t>FITA CREPE ROLO DE 25 MM X 50 M</t>
  </si>
  <si>
    <t>PRIMER UNIVERSAL, FUNDO ANTICORROSIVO TIPO ZARCAO</t>
  </si>
  <si>
    <t>TINTA ESMALTE SINTETICO GRAFITE COM PROTECAO PARA METAIS FERROSOS</t>
  </si>
  <si>
    <t>DILUENTE EPOXI</t>
  </si>
  <si>
    <t>PRIMER EPOXI</t>
  </si>
  <si>
    <t>PINTOR PARA TINTA EPÓXI COM ENCARGOS COMPLEMENTARES</t>
  </si>
  <si>
    <t>TINTA EPOXI PREMIUM, BRANCA</t>
  </si>
  <si>
    <t>FUNDO PREPARADOR ACRILICO BASE AGUA</t>
  </si>
  <si>
    <t>IMPERMEABILIZANTE INCOLOR PARA TRATAMENTO DE FACHADAS E TELHAS, BASE SILICONE</t>
  </si>
  <si>
    <t>TINTA BORRACHA CLORADA, ACABAMENTO SEMIBRILHO, CORES VIVAS</t>
  </si>
  <si>
    <t>!EM PROCESSO DE DESATIVACAO! TINTA ACRILICA PREMIUM PARA PISO</t>
  </si>
  <si>
    <t>CERA LIQUIDA</t>
  </si>
  <si>
    <t>CALAFETADOR/CALAFATE COM ENCARGOS COMPLEMENTARES</t>
  </si>
  <si>
    <t>POLIDORA DE PISO (POLITRIZ), PESO DE 100KG, DIÂMETRO 450 MM, MOTOR ELÉTRICO, POTÊNCIA 4 HP - CHP DIURNO. AF_09/2016</t>
  </si>
  <si>
    <t>ARGAMASSA TRAÇO 1:4 (EM VOLUME DE CIMENTO E AREIA MÉDIA ÚMIDA) PARA CONTRAPISO, PREPARO MANUAL. AF_08/2019</t>
  </si>
  <si>
    <t>TACO DE MADEIRA PARA PISO, IPE (CERNE) OU EQUIVALENTE DA REGIAO, 7 X 42 CM, E = 2 CM</t>
  </si>
  <si>
    <t>COLA BRANCA BASE PVA</t>
  </si>
  <si>
    <t>TAQUEADOR OU TAQUEIRO COM ENCARGOS COMPLEMENTARES</t>
  </si>
  <si>
    <t>PISO EM CERAMICA ESMALTADA EXTRA, PEI MAIOR OU IGUAL A 4, FORMATO MENOR OU IGUAL A 2025 CM2</t>
  </si>
  <si>
    <t>ARGAMASSA COLANTE AC I PARA CERAMICAS</t>
  </si>
  <si>
    <t>REJUNTE CIMENTICIO, QUALQUER COR</t>
  </si>
  <si>
    <t>AZULEJISTA OU LADRILHISTA COM ENCARGOS COMPLEMENTARES</t>
  </si>
  <si>
    <t>PISO EM CERAMICA ESMALTADA EXTRA, PEI MAIOR OU IGUAL A 4, FORMATO MAIOR QUE 2025 CM2</t>
  </si>
  <si>
    <t>PISO EM PORCELANATO RETIFICADO EXTRA, FORMATO MENOR OU IGUAL A 2025 CM2</t>
  </si>
  <si>
    <t>ARGAMASSA COLANTE TIPO AC III</t>
  </si>
  <si>
    <t>PISO PORCELANATO, BORDA RETA, EXTRA, FORMATO MAIOR QUE 2025 CM2</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</si>
  <si>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</si>
  <si>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</si>
  <si>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</si>
  <si>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PISO EM CERAMICA ESMALTADA, COMERCIAL (PADRAO POPULAR), PEI MAIOR OU IGUAL A 3, FORMATO MENOR OU IGUAL A 2025 CM2</t>
  </si>
  <si>
    <t>PEDRA QUARTZITO OU CALCARIO LAMINADO, SERRADA, TIPO CARIRI, ITACOLOMI, LAGOA SANTA, LUMINARIA, PIRENOPOLIS, SAO TOME OU OUTRAS SIMILARES DA REGIAO, *20 X *40 CM, E= *1,5 A *2,5 CM</t>
  </si>
  <si>
    <t>PEDRA ARDOSIA, CINZA, *40 X 40* CM, E= *1 CM</t>
  </si>
  <si>
    <t>PEDRA PORTUGUESA OU PETIT PAVE, BRANCA OU PRETA</t>
  </si>
  <si>
    <t>LADRILHO HIDRAULICO, *20 x 20* CM, E= 2 CM, PADRAO COPACABANA, 2 CORES (PRETO E BRANCO)</t>
  </si>
  <si>
    <t>RESINA ACRILICA BASE AGUA - COR BRANCA</t>
  </si>
  <si>
    <t>PISO EM GRANITO, POLIDO, TIPO ANDORINHA/ QUARTZ/ CASTELO/ CORUMBA OU OUTROS EQUIVALENTES DA REGIAO, FORMATO MENOR OU IGUAL A 3025 CM2, E= *2* CM</t>
  </si>
  <si>
    <t>PISO/ REVESTIMENTO EM MARMORE, POLIDO, BRANCO COMUM, FORMATO MENOR OU IGUAL A 3025 CM2, E = *2* CM</t>
  </si>
  <si>
    <t>ADESIVO ACRILICO/COLA DE CONTATO</t>
  </si>
  <si>
    <t>PLACA VINILICA SEMIFLEXIVEL PARA PISOS, E = 3,2 MM, 30 X 30 CM (SEM COLOCACAO)</t>
  </si>
  <si>
    <t>POLIDORA DE PISO (POLITRIZ), PESO DE 100KG, DIÂMETRO 450 MM, MOTOR ELÉTRICO, POTÊNCIA 4 HP - CHI DIURNO. AF_09/2016</t>
  </si>
  <si>
    <t>JUNTA PLASTICA DE DILATACAO PARA PISOS, COR CINZA, 17 X 3 MM (ALTURA X ESPESSURA)</t>
  </si>
  <si>
    <t>RODAPE OU RODABANCADA EM GRANITO, POLIDO, TIPO ANDORINHA/ QUARTZ/ CASTELO/ CORUMBA OU OUTROS EQUIVALENTES DA REGIAO, H= 10 CM, E= *2,0* CM</t>
  </si>
  <si>
    <t>RODAPE EM POLIESTIRENO, BRANCO, H = *5* CM, E = *1,5* CM</t>
  </si>
  <si>
    <t>SOLEIRA EM GRANITO, POLIDO, TIPO ANDORINHA/ QUARTZ/ CASTELO/ CORUMBA OU OUTROS EQUIVALENTES DA REGIAO, L= *15* CM, E= *2,0* CM</t>
  </si>
  <si>
    <t>PISO DE BORRACHA FRISADO OU PASTILHADO, PRETO, EM PLACAS 50 X 50 CM, E = 7 MM, PARA ARGAMASSA</t>
  </si>
  <si>
    <t>PISO DE BORRACHA CANELADO EM PLACAS 50 X 50 CM, E = *3,5* MM, PARA COLA</t>
  </si>
  <si>
    <t>PISO TATIL DE ALERTA OU DIRECIONAL, DE BORRACHA, COLORIDO, 25 X 25 CM, E = 12 MM, PARA ARGAMASSA</t>
  </si>
  <si>
    <t>PISO EM GRANILITE, MARMORITE OU GRANITINA, AGREGADO COR PRETO, CINZA, PALHA OU BRANCO, E= *8* MM (INCLUSO EXECUCAO)</t>
  </si>
  <si>
    <t>SOLEIRA/ TABEIRA EM MARMORE, POLIDO, BRANCO COMUM, L= 5 CM, E= *2,0* CM</t>
  </si>
  <si>
    <t>SOLEIRA/ PEITORIL EM MARMORE, POLIDO, BRANCO COMUM, L= *15* CM, E= *2* CM, CORTE RETO</t>
  </si>
  <si>
    <t>RODAPE EM MARMORE, POLIDO, BRANCO COMUM, L= *7* CM, E= *2* CM, CORTE RETO</t>
  </si>
  <si>
    <t>RODAPE DE MADEIRA MACICA CUMARU/IPE CHAMPANHE OU EQUIVALENTE DA REGIAO, *1,5 X 7 CM</t>
  </si>
  <si>
    <t>COLA A BASE DE RESINA SINTETICA PARA CHAPA DE LAMINADO MELAMINICO</t>
  </si>
  <si>
    <t>RODAPE ARDOSIA, CINZA, 10 CM, E= *1CM</t>
  </si>
  <si>
    <t>CONCRETO FCK = 20MPA, TRAÇO 1:2,7:3 (CIMENTO/ AREIA MÉDIA/ BRITA 1) - PREPARO MECÂNICO COM BETONEIRA 400 L. AF_07/2016</t>
  </si>
  <si>
    <t>LONA PLASTICA PRETA, E= 150 MICRA</t>
  </si>
  <si>
    <t>ARGAMASSA TRAÇO 1:4 (EM VOLUME DE CIMENTO E AREIA MÉDIA ÚMIDA) PARA CONTRAPISO, PREPARO MECÂNICO COM BETONEIRA 400 L. AF_08/2019</t>
  </si>
  <si>
    <t>ARGAMASSA PRONTA PARA CONTRAPISO, PREPARO COM MISTURADOR DE EIXO HORIZONTAL DE 300 KG. AF_08/2019</t>
  </si>
  <si>
    <t>ARGAMASSA PRONTA PARA CONTRAPISO, PREPARO MANUAL. AF_08/2019</t>
  </si>
  <si>
    <t>ARGAMASSA USINADA AUTOADENSAVEL E AUTONIVELANTE PARA CONTRAPISO, INCLUI BOMBEAMENTO</t>
  </si>
  <si>
    <t>MANTA DE POLIETILENO EXPANDIDO (PEBD), E = 5 MM</t>
  </si>
  <si>
    <t>CONTRAPISO EM ARGAMASSA TRAÇO 1:4 (CIMENTO E AREIA), PREPARO MECÂNICO COM BETONEIRA 400 L, APLICADO EM ÁREAS SECAS SOBRE LAJE, ADERIDO, ESPESSURA 3CM. AF_06/2014</t>
  </si>
  <si>
    <t>CONTRAPISO EM ARGAMASSA TRAÇO 1:4 (CIMENTO E AREIA), PREPARO MECÂNICO COM BETONEIRA 400 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</si>
  <si>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</si>
  <si>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MECÂNICO COM BETONEIRA 400 L, APLICADO EM ÁREAS SECAS SOBRE LAJE, ADERIDO, ESPESSURA 4CM. AF_06/2014</t>
  </si>
  <si>
    <t>CONTRAPISO EM ARGAMASSA TRAÇO 1:4 (CIMENTO E AREIA), PREPARO MECÂNICO COM BETONEIRA 400 L, APLICADO EM ÁREAS MOLHADAS SOBRE IMPERMEABILIZAÇÃO, ESPESSURA 4CM. AF_06/2014</t>
  </si>
  <si>
    <t>RODAPE DE BORRACHA LISO, H = 70 MM, E = *2* MM, PARA ARGAMASSA, PRETO</t>
  </si>
  <si>
    <t>ARGAMASSA INDUSTRIALIZADA PARA CHAPISCO COLANTE, PREPARO MANUAL. AF_08/2019</t>
  </si>
  <si>
    <t>ARGAMASSA INDUSTRIALIZADA PARA CHAPISCO COLANTE, PREPARO COM MISTURADOR DE EIXO HORIZONTAL DE 300 KG. AF_08/2019</t>
  </si>
  <si>
    <t>ARGAMASSA TRAÇO 1:4 (EM VOLUME DE CIMENTO E AREIA GROSSA ÚMIDA) COM ADIÇÃO DE EMULSÃO POLIMÉRICA PARA CHAPISCO ROLADO, PREPARO MANUAL. AF_08/2019</t>
  </si>
  <si>
    <t>ARGAMASSA TRAÇO 1:4 (EM VOLUME DE CIMENTO E AREIA GROSSA ÚMIDA) COM ADIÇÃO DE EMULSÃO POLIMÉRICA PARA CHAPISCO ROLADO, PREPARO MECÂNICO COM BETONEIRA 400 L. AF_08/2019</t>
  </si>
  <si>
    <t>ARGAMASSA INDUSTRIALIZADA PARA CHAPISCO ROLADO, PREPARO MANUAL. AF_08/2019</t>
  </si>
  <si>
    <t>ARGAMASSA INDUSTRIALIZADA PARA CHAPISCO ROLADO, PREPARO COM MISTURADOR DE EIXO HORIZONTAL DE 300 KG. AF_08/2019</t>
  </si>
  <si>
    <t>ARGAMASSA TRAÇO 1:3 (EM VOLUME DE CIMENTO E AREIA GROSSA ÚMIDA) PARA CHAPISCO CONVENCIONAL, PREPARO MANUAL. AF_08/2019</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</si>
  <si>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</si>
  <si>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</si>
  <si>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GESSO EM PO PARA REVESTIMENTOS/MOLDURAS/SANCAS</t>
  </si>
  <si>
    <t>GESSEIRO COM ENCARGOS COMPLEMENTARES</t>
  </si>
  <si>
    <t>ARGAMASSA À BASE DE GESSO, MISTURA E PROJEÇÃO DE 1,5 M³/H DE ARGAMASSA. AF_08/2019</t>
  </si>
  <si>
    <t>ARGAMASSA INDUSTRIALIZADA PARA REVESTIMENTOS, MISTURA E PROJEÇÃO DE 1,5 M³/H DE ARGAMASSA. AF_08/2019</t>
  </si>
  <si>
    <t>TELA DE ACO SOLDADA GALVANIZADA/ZINCADA PARA ALVENARIA, FIO D = *1,24 MM, MALHA 25 X 25 MM</t>
  </si>
  <si>
    <t>TELA DE FIBRA DE VIDRO, ACABAMENTO ANTI-ALCALINO, MALHA 10 X 10 MM</t>
  </si>
  <si>
    <t>ARGAMASSA PARA REVESTIMENTO DECORATIVO MONOCAMADA (MONOCAPA), PREPARO COM MISTURADOR DE EIXO HORIZONTAL DE 300 KG. AF_08/2019</t>
  </si>
  <si>
    <t>ARGAMASSA PARA REVESTIMENTO DECORATIVO MONOCAMADA (MONOCAPA), MISTURA E PROJEÇÃO DE 1,5 M3/H DE ARGAMASSA. AF_08/2019</t>
  </si>
  <si>
    <t>EMBOÇO, PARA RECEBIMENTO DE CERÂMICA, EM ARGAMASSA TRAÇO 1:2:8, PREPARO MECÂNICO COM BETONEIRA 400L,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</si>
  <si>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</si>
  <si>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</si>
  <si>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</si>
  <si>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</si>
  <si>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</si>
  <si>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PASTILHA CERAMICA/PORCELANA, REVEST INT/EXT E PISCINA, CORES FRIAS *5 X 5* CM</t>
  </si>
  <si>
    <t>ARGAMASSA COLANTE TIPO AC III E</t>
  </si>
  <si>
    <t>REVESTIMENTO EM CERAMICA ESMALTADA EXTRA, PEI MENOR OU IGUAL A 3, FORMATO MENOR OU IGUAL A 2025 CM2</t>
  </si>
  <si>
    <t>PASTILHA CERAMICA/PORCELANA, REVEST INT/EXT E PISCINA, CORES BRANCA OU FRIAS, *2,5 X 2,5* CM</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</si>
  <si>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</si>
  <si>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</si>
  <si>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</si>
  <si>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</si>
  <si>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EM CERAMICA ESMALTADA COMERCIAL, PEI MENOR OU IGUAL A 3, FORMATO MENOR OU IGUAL A 2025 CM2</t>
  </si>
  <si>
    <t>PEITORIL EM MARMORE, POLIDO, BRANCO COMUM, L= *15* CM, E= *3* CM, CORTE RETO</t>
  </si>
  <si>
    <t>PEITORIL/ SOLEIRA EM MARMORE, POLIDO, BRANCO COMUM, L= *25* CM, E= *3* CM, CORTE RETO</t>
  </si>
  <si>
    <t>FORRO DE MADEIRA PINUS OU EQUIVALENTE DA REGIAO, ENCAIXE MACHO/FEMEA COM FRISO, *10 X 1* CM (SEM COLOCACAO)</t>
  </si>
  <si>
    <t>CAIBRO DE MADEIRA APARELHADA *6 X 8* CM, MACARANDUBA, ANGELIM OU EQUIVALENTE DA REGIAO</t>
  </si>
  <si>
    <t>MEIA CANA DE MADEIRA PINUS OU EQUIVALENTE DA REGIAO, ACABAMENTO PARA FORRO PAULISTA, *2,5 X 2,5* CM</t>
  </si>
  <si>
    <t>PLACA DE GESSO PARA FORRO, DE *60 X 60* CM E ESPESSURA DE 12 MM (30 MM NAS BORDAS) SEM COLOCACAO</t>
  </si>
  <si>
    <t>SISAL EM FIBRA</t>
  </si>
  <si>
    <t>PERFIL CANALETA, FORMATO C, EM ACO ZINCADO, PARA ESTRUTURA FORRO DRYWALL, E = 0,5 MM, *46 X 18* (L X H), COMPRIMENTO 3 M</t>
  </si>
  <si>
    <t>PENDURAL OU PRESILHA REGULADORA, EM ACO GALVANIZADO, COM CORPO, MOLA E REBITE, PARA PERFIL TIPO CANALETA DE ESTRUTURA EM FORROS DRYWALL</t>
  </si>
  <si>
    <t>ARAME GALVANIZADO 6 BWG, D = 5,16 MM (0,157 KG/M), OU 8 BWG, D = 4,19 MM (0,101 KG/M), OU 10 BWG, D = 3,40 MM (0,0713 KG/M)</t>
  </si>
  <si>
    <t>PERFIL CANTONEIRA L, LISA, EM ACO, 25 X 30 MM, E = 0,5 MM, PARA ESTRUTURA DRYWALL</t>
  </si>
  <si>
    <t>AUXILIAR DE SERVIÇOS GERAIS COM ENCARGOS COMPLEMENTARES</t>
  </si>
  <si>
    <t>AJUDANTE DE PEDREIRO COM ENCARGOS COMPLEMENTARES</t>
  </si>
  <si>
    <t>FORRO DE PVC, FRISADO, BRANCO, REGUA DE 20 CM, ESPESSURA DE 8 MM A 10 MM E COMPRIMENTO 6 M (SEM COLOCACAO)</t>
  </si>
  <si>
    <t>ACABAMENTO SIMPLES/CONVENCIONAL PARA FORRO PVC, TIPO "U" OU "C", COR BRANCA, COMPRIMENTO 6 M</t>
  </si>
  <si>
    <t>FORRO DE PVC LISO, BRANCO, REGUA DE 20 CM, ESPESSURA DE 8 MM A 10 MM, COMPRIMENTO 6 M (SEM COLOCACAO)</t>
  </si>
  <si>
    <t>ARGAMASSA COLANTE AC II</t>
  </si>
  <si>
    <t>ADITIVO PLASTIFICANTE E ESTABILIZADOR PARA ARGAMASSAS DE ASSENTAMENTO E REBOCO, LIQUIDO E ISENTO DE CLORETOS</t>
  </si>
  <si>
    <t>MISTURADOR DE ARGAMASSA, EIXO HORIZONTAL, CAPACIDADE DE MISTURA 300 KG, MOTOR ELÉTRICO POTÊNCIA 5 CV - CHP DIURNO.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</si>
  <si>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</si>
  <si>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</si>
  <si>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</si>
  <si>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</si>
  <si>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CHI DIURNO. AF_06/2014</t>
  </si>
  <si>
    <t>ARGAMASSA INDUSTRIALIZADA MULTIUSO, PARA REVESTIMENTO INTERNO E EXTERNO E ASSENTAMENTO DE BLOCOS DIVERSOS</t>
  </si>
  <si>
    <t>ARGAMASSA PRONTA PARA CONTRAPISO</t>
  </si>
  <si>
    <t>ARGAMASSA PARA REVESTIMENTO DECORATIVO MONOCAMADA</t>
  </si>
  <si>
    <t>ARGAMASSA INDUSTRIALIZADA PARA CHAPISCO ROLADO</t>
  </si>
  <si>
    <t>ARGAMASSA INDUSTRIALIZADA PARA CHAPISCO COLANTE</t>
  </si>
  <si>
    <t>PROJETOR DE ARGAMASSA, CAPACIDADE DE PROJEÇÃO 1,5 M3/H, ALCANCE DE 30 ATÉ 60 M, MOTOR ELÉTRICO POTÊNCIA 7,5 HP - CHP DIURNO.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</si>
  <si>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</si>
  <si>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</si>
  <si>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CHI DIURNO. AF_06/2014</t>
  </si>
  <si>
    <t>GESSO PROJETADO</t>
  </si>
  <si>
    <t>PENEIRA ROTATIVA COM MOTOR ELÉTRICO TRIFÁSICO DE 2 CV, CILINDRO DE 1 M X 0,60 M, COM FUROS DE 3,17 MM - CHP DIURNO. AF_11/2015</t>
  </si>
  <si>
    <t>PENEIRA ROTATIVA COM MOTOR ELÉTRICO TRIFÁSICO DE 2 CV, CILINDRO DE 1 M X 0,60 M, COM FUROS DE 3,17 MM - CHI DIURNO. AF_11/2015</t>
  </si>
  <si>
    <t>SACO DE RAFIA PARA ENTULHO, NOVO, LISO (SEM CLICHE), *60 x 90* CM</t>
  </si>
  <si>
    <t>DOSADOR DE AREIA, CAPACIDADE DE 26 LITROS - CHP DIURNO. AF_11/2015</t>
  </si>
  <si>
    <t>DOSADOR DE AREIA, CAPACIDADE DE 26 LITROS - CHI DIURNO. AF_11/2015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</si>
  <si>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</si>
  <si>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</si>
  <si>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</si>
  <si>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</si>
  <si>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ESTOPA</t>
  </si>
  <si>
    <t>ACIDO MURIATICO, DILUICAO 10% A 12% PARA USO EM LIMPEZA</t>
  </si>
  <si>
    <t>LAVADORA DE ALTA PRESSAO (LAVA-JATO) PARA AGUA FRIA, PRESSAO DE OPERACAO ENTRE 1400 E 1900 LIB/POL2, VAZAO MAXIMA ENTRE 400 E 700 L/H - CHP DIURNO. AF_04/2019</t>
  </si>
  <si>
    <t>SAIBRO PARA ARGAMASSA (COLETADO NO COMERCIO)</t>
  </si>
  <si>
    <t>PECA DE MADEIRA APARELHADA *7,5 X 7,5* CM (3 X 3 ") MACARANDUBA, ANGELIM OU EQUIVALENTE DA REGIAO</t>
  </si>
  <si>
    <t>!EM PROCESSO DE DESATIVACAO! CHAPA DE MADEIRA COMPENSADA PLASTIFICADA PARA FORMA DE CONCRETO, DE 2,20 X 1,10 m, E = 14 MM</t>
  </si>
  <si>
    <t>CHAPA DE MADEIRA COMPENSADA RESINADA PARA FORMA DE CONCRETO, DE *2,2 X 1,1* M, E = 14 MM</t>
  </si>
  <si>
    <t>PROTETOR/PONTEIRA PLASTICA PARA PONTA DE VERGALHAO DE ATE 1", TIPO PROTETOR DE ESPERA</t>
  </si>
  <si>
    <t>FITA PLASTICA ZEBRADA PARA DEMARCACAO DE AREAS, LARGURA = 7 CM, SEM ADESIVO (COLETADO CAIXA)</t>
  </si>
  <si>
    <t>CONE DE SINALIZACAO EM PVC FLEXIVEL, H = 70 / 76 CM (NBR 15071)</t>
  </si>
  <si>
    <t>SINALIZADOR NOTURNO SIMPLES PARA PARA-RAIOS, SEM RELE FOTOELETRICO</t>
  </si>
  <si>
    <t>ABRACADEIRA DE NYLON PARA AMARRACAO DE CABOS, COMPRIMENTO DE 200 X *4,6* MM</t>
  </si>
  <si>
    <t>TELA FACHADEIRA EM POLIETILENO, ROLO DE 3 X 100 M (L X C), COR BRANCA, SEM LOGOMARCA - PARA PROTECAO DE OBRAS</t>
  </si>
  <si>
    <t>TRANSPORTE HORIZONTAL MANUAL, DE TUBO DE AÇO CARBONO LEVE OU MÉDIO, PRETO OU GALVANIZADO, COM DIÂMETRO MAIOR QUE 32 MM E MENOR OU IGUAL A 65 MM (UNIDADE: MXKM). AF_07/2019</t>
  </si>
  <si>
    <t>MXKM</t>
  </si>
  <si>
    <t>MONTAGEM E DESMONTAGEM DE ANDAIME MODULAR FACHADEIRO, COM PISO METÁLICO, PARA EDIFICAÇÕES COM MÚLTIPLOS PAVIMENTOS (EXCLUSIVE ANDAIME E LIMPEZA). AF_11/2017</t>
  </si>
  <si>
    <t>CABO DE ACO GALVANIZADO, DIAMETRO 9,53 MM (3/8"), COM ALMA DE FIBRA 6 X 25 F</t>
  </si>
  <si>
    <t>LOCACAO DE TEODOLITO ELETRONICO, PRECISAO ANGULAR DE 5 A 7 SEGUNDOS, INCLUINDO TRIPE</t>
  </si>
  <si>
    <t>AUXILIAR DE TOPÓGRAFO COM ENCARGOS COMPLEMENTARES</t>
  </si>
  <si>
    <t>TOPOGRAFO COM ENCARGOS COMPLEMENTARES</t>
  </si>
  <si>
    <t>SARRAFO DE MADEIRA NAO APARELHADA *2,5 X 7* CM, MACARANDUBA, ANGELIM OU EQUIVALENTE DA REGIAO</t>
  </si>
  <si>
    <t>MARCAÇÃO DE PONTOS EM GABARITO OU CAVALETE. AF_10/2018</t>
  </si>
  <si>
    <t>LOCAÇÃO COM CAVALETE COM ALTURA DE 0,50 M - 2 UTILIZAÇÕES. AF_10/2018</t>
  </si>
  <si>
    <t>LOCAÇÃO DE PONTO PARA REFERÊNCIA TOPOGRÁFICA. AF_10/2018</t>
  </si>
  <si>
    <t>CAMINHÃO TOCO, PBT 16.000 KG, CARGA ÚTIL MÁX. 10.685 KG, DIST. ENTRE EIXOS 4,8 M, POTÊNCIA 189 CV, INCLUSIVE CARROCERIA FIXA ABERTA DE MADEIRA P/ TRANSPORTE GERAL DE CARGA SECA, DIMEN. APROX. 2,5 X 7,00 X 0,50 M - CHI DIURNO. AF_06/2014</t>
  </si>
  <si>
    <t>GUINDAUTO HIDRÁULICO, CAPACIDADE MÁXIMA DE CARGA 6200 KG, MOMENTO MÁXIMO DE CARGA 11,7 TM, ALCANCE MÁXIMO HORIZONTAL 9,70 M, INCLUSIVE CAMINHÃO TOCO PBT 16.000 KG, POTÊNCIA DE 189 CV - CHI DIURNO. AF_06/2014</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</si>
  <si>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</si>
  <si>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</si>
  <si>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</si>
  <si>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</si>
  <si>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ARAME FARPADO GALVANIZADO, 14 BWG (2,11 MM), CLASSE 250</t>
  </si>
  <si>
    <t>MOURAO DE CONCRETO RETO, 10 X 10 CM, H= 3,00 M</t>
  </si>
  <si>
    <t>ARAME DE ACO OVALADO 15 X 17 ( 45,7 KG, 700 KGF), ROLO 1000 M</t>
  </si>
  <si>
    <t>MOURAO DE CONCRETO RETO, *10 X 10* CM, H= 2,30 M</t>
  </si>
  <si>
    <t>MOURAO CONCRETO CURVO, SECAO "T", H = 2,80 M + CURVA COM 0,45 M, COM FUROS PARA FIOS</t>
  </si>
  <si>
    <t>GRAMPO DE ACO POLIDO 1 " X 9</t>
  </si>
  <si>
    <t>CERCA COM MOURÕES DE MADEIRA ROLIÇA, DIÂMETRO 11 CM, ESPAÇAMENTO DE 2,5 M, ALTURA LIVRE DE 1,7 M, CRAVADOS 0,5 M, COM 5 FIOS DE ARAME FARPADO Nº 14 CLASSE 250 - FORNECIMENTO E INSTALAÇÃO. AF_05/2020</t>
  </si>
  <si>
    <t>TELA DE ARAME GALVANIZADA QUADRANGULAR / LOSANGULAR, FIO 2,11 MM (14 BWG), MALHA 5 X 5 CM, H = 2 M</t>
  </si>
  <si>
    <t>MUDA DE ARBUSTO FOLHAGEM, SANSAO-DO-CAMPO OU EQUIVALENTE DA REGIAO, H= *50 A 70* CM</t>
  </si>
  <si>
    <t>JARDINEIRO COM ENCARGOS COMPLEMENTARES</t>
  </si>
  <si>
    <t>MUDA DE ARVORE ORNAMENTAL, OITI/AROEIRA SALSA/ANGICO/IPE/JACARANDA OU EQUIVALENTE DA REGIAO, H= *1* M</t>
  </si>
  <si>
    <t>MUDA DE ARVORE ORNAMENTAL, OITI/AROEIRA SALSA/ANGICO/IPE/JACARANDA OU EQUIVALENTE DA REGIAO, H= *2* M</t>
  </si>
  <si>
    <t>MUDA DE PALMEIRA, ARECA, H= *1,50* CM</t>
  </si>
  <si>
    <t>FERTILIZANTE NPK - 4: 14: 8</t>
  </si>
  <si>
    <t>FERTILIZANTE ORGANICO COMPOSTO, CLASSE A</t>
  </si>
  <si>
    <t>CALCARIO DOLOMITICO A (POSTO PEDREIRA/FORNECEDOR, SEM FRETE)</t>
  </si>
  <si>
    <t>TELA DE ARAME GALVANIZADA REVESTIDA EM PVC, QUADRANGULAR / LOSANGULAR, FIO 2,11 MM (14 BWG), BITOLA FINAL = *2,8* MM, MALHA *8 X 8* CM, H = 2 M</t>
  </si>
  <si>
    <t>GRAMA ESMERALDA OU SAO CARLOS OU CURITIBANA, EM PLACAS, SEM PLANTIO</t>
  </si>
  <si>
    <t>TERRA VEGETAL (GRANEL)</t>
  </si>
  <si>
    <t>GRAMA BATATAIS EM PLACAS, SEM PLANTIO</t>
  </si>
  <si>
    <t>MUDA DE RASTEIRA/FORRACAO, AMENDOIM RASTEIRO/ONZE HORAS/AZULZINHA/IMPATIENS OU EQUIVALENTE DA REGIAO</t>
  </si>
  <si>
    <t>RETROESCAVADEIRA SOBRE RODAS COM CARREGADEIRA, TRAÇÃO 4X2, POTÊNCIA LÍQ. 79 HP, CAÇAMBA CARREG. CAP. MÍN. 1 M3, CAÇAMBA RETRO CAP. 0,20 M3, PESO OPERACIONAL MÍN. 6.570 KG, PROFUNDIDADE ESCAVAÇÃO MÁX. 4,37 M - CHP DIURNO. AF_06/2014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</si>
  <si>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</si>
  <si>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</si>
  <si>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AJUDANTE DE ARMADOR</t>
  </si>
  <si>
    <t>ALIMENTACAO - HORISTA (COLETADO CAIXA)</t>
  </si>
  <si>
    <t>TRANSPORTE - HORISTA (COLETADO CAIXA)</t>
  </si>
  <si>
    <t>EXAMES - HORISTA (COLETADO CAIXA)</t>
  </si>
  <si>
    <t>SEGURO - HORISTA (COLETADO CAIXA)</t>
  </si>
  <si>
    <t>FERRAMENTAS - FAMILIA PEDREIRO - HORISTA (ENCARGOS COMPLEMENTARES - COLETADO CAIXA)</t>
  </si>
  <si>
    <t>EPI - FAMILIA PEDREIRO - HORISTA (ENCARGOS COMPLEMENTARES - COLETADO CAIXA)</t>
  </si>
  <si>
    <t>CURSO DE CAPACITAÇÃO PARA AJUDANTE DE ARMADOR (ENCARGOS COMPLEMENTARES) - HORISTA</t>
  </si>
  <si>
    <t>CARPINTEIRO AUXILIAR</t>
  </si>
  <si>
    <t>FERRAMENTAS - FAMILIA CARPINTEIRO DE FORMAS - HORISTA (ENCARGOS COMPLEMENTARES - COLETADO CAIXA)</t>
  </si>
  <si>
    <t>EPI - FAMILIA CARPINTEIRO DE FORMAS - HORISTA (ENCARGOS COMPLEMENTARES - COLETADO CAIXA)</t>
  </si>
  <si>
    <t>CURSO DE CAPACITAÇÃO PARA AJUDANTE DE CARPINTEIRO (ENCARGOS COMPLEMENTARES) - HORISTA</t>
  </si>
  <si>
    <t>AJUDANTE DE ESTRUTURAS METALICAS</t>
  </si>
  <si>
    <t>FERRAMENTAS - FAMILIA OPERADOR ESCAVADEIRA - HORISTA (ENCARGOS COMPLEMENTARES - COLETADO CAIXA)</t>
  </si>
  <si>
    <t>EPI - FAMILIA OPERADOR ESCAVADEIRA - HORISTA (ENCARGOS COMPLEMENTARES - COLETADO CAIXA)</t>
  </si>
  <si>
    <t>CURSO DE CAPACITAÇÃO PARA AJUDANTE DE ESTRUTURA METÁLICA (ENCARGOS COMPLEMENTARES) - HORISTA</t>
  </si>
  <si>
    <t>AJUDANTE DE OPERACAO EM GERAL</t>
  </si>
  <si>
    <t>CURSO DE CAPACITAÇÃO PARA AJUDANTE DE OPERAÇÃO EM GERAL (ENCARGOS COMPLEMENTARES) - HORISTA</t>
  </si>
  <si>
    <t>AUXILIAR DE PEDREIRO</t>
  </si>
  <si>
    <t>CURSO DE CAPACITAÇÃO PARA AJUDANTE DE PEDREIRO (ENCARGOS COMPLEMENTARES) - HORISTA</t>
  </si>
  <si>
    <t>AJUDANTE ESPECIALIZADO</t>
  </si>
  <si>
    <t>FERRAMENTAS - FAMILIA SERVENTE - HORISTA (ENCARGOS COMPLEMENTARES - COLETADO CAIXA)</t>
  </si>
  <si>
    <t>EPI - FAMILIA SERVENTE - HORISTA (ENCARGOS COMPLEMENTARES - COLETADO CAIXA)</t>
  </si>
  <si>
    <t>CURSO DE CAPACITAÇÃO PARA AJUDANTE ESPECIALIZADO (ENCARGOS COMPLEMENTARES) - HORISTA</t>
  </si>
  <si>
    <t>ARMADOR</t>
  </si>
  <si>
    <t>CURSO DE CAPACITAÇÃO PARA ARMADOR (ENCARGOS COMPLEMENTARES) - HORISTA</t>
  </si>
  <si>
    <t>ASSENTADOR DE MANILHAS</t>
  </si>
  <si>
    <t>CURSO DE CAPACITAÇÃO PARA ASSENTADOR DE TUBOS (ENCARGOS COMPLEMENTARES) - HORISTA</t>
  </si>
  <si>
    <t>AJUDANTE DE ELETRICISTA</t>
  </si>
  <si>
    <t>FERRAMENTAS - FAMILIA ELETRICISTA - HORISTA (ENCARGOS COMPLEMENTARES - COLETADO CAIXA)</t>
  </si>
  <si>
    <t>EPI - FAMILIA ELETRICISTA - HORISTA (ENCARGOS COMPLEMENTARES - COLETADO CAIXA)</t>
  </si>
  <si>
    <t>CURSO DE CAPACITAÇÃO PARA AUXILIAR DE ELETRICISTA (ENCARGOS COMPLEMENTARES) - HORISTA</t>
  </si>
  <si>
    <t>AUXILIAR DE ENCANADOR OU BOMBEIRO HIDRAULICO</t>
  </si>
  <si>
    <t>FERRAMENTAS - FAMILIA ENCANADOR - HORISTA (ENCARGOS COMPLEMENTARES - COLETADO CAIXA)</t>
  </si>
  <si>
    <t>EPI - FAMILIA ENCANADOR - HORISTA (ENCARGOS COMPLEMENTARES - COLETADO CAIXA)</t>
  </si>
  <si>
    <t>CURSO DE CAPACITAÇÃO PARA AUXILIAR DE ENCANADOR OU BOMBEIRO HIDRÁULICO (ENCARGOS COMPLEMENTARES) - HORISTA</t>
  </si>
  <si>
    <t>AUXILIAR DE LABORATORISTA DE SOLOS E DE CONCRETO</t>
  </si>
  <si>
    <t>FERRAMENTAS - FAMILIA ALMOXARIFE - HORISTA (ENCARGOS COMPLEMENTARES - COLETADO CAIXA)</t>
  </si>
  <si>
    <t>EPI - FAMILIA ALMOXARIFE - HORISTA (ENCARGOS COMPLEMENTARES - COLETADO CAIXA)</t>
  </si>
  <si>
    <t>CURSO DE CAPACITAÇÃO PARA AUXILIAR DE LABORATÓRIO (ENCARGOS COMPLEMENTARES) - HORISTA</t>
  </si>
  <si>
    <t>AUXILIAR DE MECANICO</t>
  </si>
  <si>
    <t>CURSO DE CAPACITAÇÃO PARA AUXILIAR DE MECÂNICO (ENCARGOS COMPLEMENTARES) - HORISTA</t>
  </si>
  <si>
    <t>AJUDANTE DE SERRALHEIRO</t>
  </si>
  <si>
    <t>CURSO DE CAPACITAÇÃO PARA AUXILIAR DE SERRALHEIRO (ENCARGOS COMPLEMENTARES) - HORISTA</t>
  </si>
  <si>
    <t>AUXILIAR DE SERVICOS GERAIS</t>
  </si>
  <si>
    <t>CURSO DE CAPACITAÇÃO PARA AUXILIAR DE SERVIÇOS GERAIS (ENCARGOS COMPLEMENTARES) - HORISTA</t>
  </si>
  <si>
    <t>AUXILIAR DE TOPOGRAFO</t>
  </si>
  <si>
    <t>FERRAMENTAS - FAMILIA TOPOGRAFO - HORISTA (ENCARGOS COMPLEMENTARES - COLETADO CAIXA)</t>
  </si>
  <si>
    <t>EPI - FAMILIA TOPOGRAFO - HORISTA (ENCARGOS COMPLEMENTARES - COLETADO CAIXA)</t>
  </si>
  <si>
    <t>CURSO DE CAPACITAÇÃO PARA AUXILIAR DE TOPÓGRAFO (ENCARGOS COMPLEMENTARES) - HORISTA</t>
  </si>
  <si>
    <t>AUXILIAR TECNICO / ASSISTENTE DE ENGENHARIA</t>
  </si>
  <si>
    <t>FERRAMENTAS - FAMILIA ENGENHEIRO CIVIL - HORISTA (ENCARGOS COMPLEMENTARES - COLETADO CAIXA)</t>
  </si>
  <si>
    <t>EPI - FAMILIA ENGENHEIRO CIVIL - HORISTA (ENCARGOS COMPLEMENTARES - COLETADO CAIXA)</t>
  </si>
  <si>
    <t>CURSO DE CAPACITAÇÃO PARA AUXILIAR TÉCNICO DE ENGENHARIA (ENCARGOS COMPLEMENTARES) - HORISTA</t>
  </si>
  <si>
    <t>AZULEJISTA OU LADRILHEIRO</t>
  </si>
  <si>
    <t>CURSO DE CAPACITAÇÃO PARA AZULEJISTA OU LADRILHISTA (ENCARGOS COMPLEMENTARES) - HORISTA</t>
  </si>
  <si>
    <t>BLASTER, DINAMITADOR OU CABO DE FOGO</t>
  </si>
  <si>
    <t>CURSO DE CAPACITAÇÃO PARA BLASTER, DINAMITADOR OU CABO DE FOGO (ENCARGOS COMPLEMENTARES) - HORISTA</t>
  </si>
  <si>
    <t>LEITURISTA OU CADASTRISTA DE REDES DE AGUA E ESGOTO</t>
  </si>
  <si>
    <t>CURSO DE CAPACITAÇÃO PARA CADASTRISTA DE REDES DE AGUA E ESGOTO (ENCARGOS COMPLEMENTARES) - HORISTA</t>
  </si>
  <si>
    <t>CALAFETADOR / CALAFATE</t>
  </si>
  <si>
    <t>CURSO DE CAPACITAÇÃO PARA CALAFETADOR/CALAFATE (ENCARGOS COMPLEMENTARES) - HORISTA</t>
  </si>
  <si>
    <t>CALCETEIRO</t>
  </si>
  <si>
    <t>CURSO DE CAPACITAÇÃO PARA CALCETEIRO (ENCARGOS COMPLEMENTARES) - HORISTA</t>
  </si>
  <si>
    <t>CARPINTEIRO DE ESQUADRIAS</t>
  </si>
  <si>
    <t>CURSO DE CAPACITAÇÃO PARA CARPINTEIRO DE ESQUADRIA (ENCARGOS COMPLEMENTARES) - HORISTA</t>
  </si>
  <si>
    <t>CARPINTEIRO DE FORMAS</t>
  </si>
  <si>
    <t>CURSO DE CAPACITAÇÃO PARA CARPINTEIRO DE FÔRMAS (ENCARGOS COMPLEMENTARES) - HORISTA</t>
  </si>
  <si>
    <t>CAVOUQUEIRO OU OPERADOR DE PERFURATRIZ / ROMPEDOR</t>
  </si>
  <si>
    <t>CURSO DE CAPACITAÇÃO PARA CAVOUQUEIRO OU OPERADOR PERFURATRIZ/ROMPEDOR (ENCARGOS COMPLEMENTARES) - HORISTA</t>
  </si>
  <si>
    <t>ELETRICISTA</t>
  </si>
  <si>
    <t>CURSO DE CAPACITAÇÃO PARA ELETRICISTA (ENCARGOS COMPLEMENTARES) - HORISTA</t>
  </si>
  <si>
    <t>ELETRICISTA DE MANUTENCAO INDUSTRIAL</t>
  </si>
  <si>
    <t>CURSO DE CAPACITAÇÃO PARA ELETRICISTA INDUSTRIAL (ENCARGOS COMPLEMENTARES) - HORISTA</t>
  </si>
  <si>
    <t>ELETROTECNICO</t>
  </si>
  <si>
    <t>CURSO DE CAPACITAÇÃO PARA ELETROTÉCNICO (ENCARGOS COMPLEMENTARES) - HORISTA</t>
  </si>
  <si>
    <t>ENCANADOR OU BOMBEIRO HIDRAULICO</t>
  </si>
  <si>
    <t>CURSO DE CAPACITAÇÃO PARA ENCANADOR OU BOMBEIRO HIDRÁULICO (ENCARGOS COMPLEMENTARES) - HORISTA</t>
  </si>
  <si>
    <t>ESTUCADOR</t>
  </si>
  <si>
    <t>CURSO DE CAPACITAÇÃO PARA ESTUCADOR (ENCARGOS COMPLEMENTARES) - HORISTA</t>
  </si>
  <si>
    <t>GESSEIRO</t>
  </si>
  <si>
    <t>CURSO DE CAPACITAÇÃO PARA GESSEIRO (ENCARGOS COMPLEMENTARES) - HORISTA</t>
  </si>
  <si>
    <t>IMPERMEABILIZADOR</t>
  </si>
  <si>
    <t>CURSO DE CAPACITAÇÃO PARA IMPERMEABILIZADOR (ENCARGOS COMPLEMENTARES) - HORISTA</t>
  </si>
  <si>
    <t>MACARIQUEIRO</t>
  </si>
  <si>
    <t>FERRAMENTAS - FAMILIA SOLDADOR - HORISTA (ENCARGOS COMPLEMENTARES - COLETADO CAIXA)</t>
  </si>
  <si>
    <t>EPI - FAMILIA SOLDADOR - HORISTA (ENCARGOS COMPLEMENTARES - COLETADO CAIXA)</t>
  </si>
  <si>
    <t>CURSO DE CAPACITAÇÃO PARA MAÇARIQUEIRO (ENCARGOS COMPLEMENTARES) - HORISTA</t>
  </si>
  <si>
    <t>MARCENEIRO</t>
  </si>
  <si>
    <t>CURSO DE CAPACITAÇÃO PARA MARCENEIRO (ENCARGOS COMPLEMENTARES) - HORISTA</t>
  </si>
  <si>
    <t>MARMORISTA / GRANITEIRO</t>
  </si>
  <si>
    <t>CURSO DE CAPACITAÇÃO PARA MARMORISTA/GRANITEIRO (ENCARGOS COMPLEMENTARES) - HORISTA</t>
  </si>
  <si>
    <t>MECANICO DE EQUIPAMENTOS PESADOS</t>
  </si>
  <si>
    <t>CURSO DE CAPACITAÇÃO PARA MECÂNICO DE EQUIPAMENTOS PESADOS (ENCARGOS COMPLEMENTARES) - HORISTA</t>
  </si>
  <si>
    <t>INSTALADOR DE TUBULACOES (TUBOS/EQUIPAMENTOS)</t>
  </si>
  <si>
    <t>CURSO DE CAPACITAÇÃO PARA MONTADOR DE TUBO AÇO/EQUIPAMENTOS (ENCARGOS COMPLEMENTARES) - HORISTA</t>
  </si>
  <si>
    <t>MONTADOR DE ESTRUTURAS METALICAS</t>
  </si>
  <si>
    <t>CURSO DE CAPACITAÇÃO PARA MONTADOR DE ESTRUTURA METÁLICA (ENCARGOS COMPLEMENTARES) - HORISTA</t>
  </si>
  <si>
    <t>MONTADOR DE MAQUINAS</t>
  </si>
  <si>
    <t>CURSO DE CAPACITAÇÃO PARA MONTADOR ELETROMECÂNICO (ENCARGOS COMPLEMENTARES) - HORISTA</t>
  </si>
  <si>
    <t>MOTORISTA DE CAMINHAO-BASCULANTE</t>
  </si>
  <si>
    <t>CURSO DE CAPACITAÇÃO PARA MOTORISTA DE BASCULANTE (ENCARGOS COMPLEMENTARES) - HORISTA</t>
  </si>
  <si>
    <t>MOTORISTA DE CAMINHAO</t>
  </si>
  <si>
    <t>CURSO DE CAPACITAÇÃO PARA MOTORISTA DE CAMINHÃO (ENCARGOS COMPLEMENTARES) - HORISTA</t>
  </si>
  <si>
    <t>MOTORISTA DE CAMINHAO-CARRETA</t>
  </si>
  <si>
    <t>CURSO DE CAPACITAÇÃO PARA MOTORISTA DE CAMINHÃO E CARRETA (ENCARGOS COMPLEMENTARES) - HORISTA</t>
  </si>
  <si>
    <t>MOTORISTA DE CARRO DE PASSEIO</t>
  </si>
  <si>
    <t>CURSO DE CAPACITAÇÃO PARA MOTORISTA DE VEÍCULO LEVE (ENCARGOS COMPLEMENTARES) - HORISTA</t>
  </si>
  <si>
    <t>MOTORISTA DE ONIBUS / MICRO-ONIBUS</t>
  </si>
  <si>
    <t>CURSO DE CAPACITAÇÃO PARA MOTORISTA DE VEÍCULO PESADO (ENCARGOS COMPLEMENTARES) - HORISTA</t>
  </si>
  <si>
    <t>MOTORISTA OPERADOR DE CAMINHAO COM MUNCK</t>
  </si>
  <si>
    <t>CURSO DE CAPACITAÇÃO PARA MOTORISTA OPERADOR DE MUNCK (ENCARGOS COMPLEMENTARES) - HORISTA</t>
  </si>
  <si>
    <t>NIVELADOR</t>
  </si>
  <si>
    <t>CURSO DE CAPACITAÇÃO PARA NIVELADOR (ENCARGOS COMPLEMENTARES) - HORISTA</t>
  </si>
  <si>
    <t>OPERADOR DE BETONEIRA (CAMINHAO)</t>
  </si>
  <si>
    <t>CURSO DE CAPACITAÇÃO PARA OPERADOR DE BETONEIRA (CAMINHÃO) (ENCARGOS COMPLEMENTARES) - HORISTA</t>
  </si>
  <si>
    <t>OPERADOR DE COMPRESSOR DE AR OU COMPRESSORISTA</t>
  </si>
  <si>
    <t>CURSO DE CAPACITAÇÃO PARA OPERADOR DE COMPRESSOR OU COMPRESSORISTA (ENCARGOS COMPLEMENTARES) - HORISTA</t>
  </si>
  <si>
    <t>OPERADOR DE DEMARCADORA DE FAIXAS DE TRAFEGO</t>
  </si>
  <si>
    <t>CURSO DE CAPACITAÇÃO PARA OPERADOR DE DEMARCADORA DE FAIXAS (ENCARGOS COMPLEMENTARES) - HORISTA</t>
  </si>
  <si>
    <t>OPERADOR DE ESCAVADEIRA</t>
  </si>
  <si>
    <t>CURSO DE CAPACITAÇÃO PARA OPERADOR DE ESCAVADEIRA (ENCARGOS COMPLEMENTARES) - HORISTA</t>
  </si>
  <si>
    <t>OPERADOR DE GUINCHO OU GUINCHEIRO</t>
  </si>
  <si>
    <t>CURSO DE CAPACITAÇÃO PARA OPERADOR DE GUINCHO (ENCARGOS COMPLEMENTARES) - HORISTA</t>
  </si>
  <si>
    <t>OPERADOR DE GUINDASTE</t>
  </si>
  <si>
    <t>CURSO DE CAPACITAÇÃO PARA OPERADOR DE GUINDASTE (ENCARGOS COMPLEMENTARES) - HORISTA</t>
  </si>
  <si>
    <t>OPERADOR DE MAQUINAS E TRATORES DIVERSOS (TERRAPLANAGEM)</t>
  </si>
  <si>
    <t>CURSO DE CAPACITAÇÃO PARA OPERADOR DE MÁQUINAS E EQUIPAMENTOS (ENCARGOS COMPLEMENTARES) - HORISTA</t>
  </si>
  <si>
    <t>OPERADOR DE MARTELETE OU MARTELETEIRO</t>
  </si>
  <si>
    <t>CURSO DE CAPACITAÇÃO PARA OPERADOR DE MARTELETE OU MARTELETEIRO (ENCARGOS COMPLEMENTARES) - HORISTA</t>
  </si>
  <si>
    <t>OPERADOR DE MOTO SCRAPER</t>
  </si>
  <si>
    <t>CURSO DE CAPACITAÇÃO PARA OPERADOR DE MOTO-ESCREIPER (ENCARGOS COMPLEMENTARES) - HORISTA</t>
  </si>
  <si>
    <t>OPERADOR DE MOTONIVELADORA</t>
  </si>
  <si>
    <t>CURSO DE CAPACITAÇÃO PARA OPERADOR DE MOTONIVELADORA (ENCARGOS COMPLEMENTARES) - HORISTA</t>
  </si>
  <si>
    <t>OPERADOR DE PA CARREGADEIRA</t>
  </si>
  <si>
    <t>CURSO DE CAPACITAÇÃO PARA OPERADOR DE PÁ CARREGADEIRA (ENCARGOS COMPLEMENTARES) - HORISTA</t>
  </si>
  <si>
    <t>OPERADOR DE PAVIMENTADORA / MESA VIBROACABADORA</t>
  </si>
  <si>
    <t>CURSO DE CAPACITAÇÃO PARA OPERADOR DE PAVIMENTADORA (ENCARGOS COMPLEMENTARES) - HORISTA</t>
  </si>
  <si>
    <t>OPERADOR DE ROLO COMPACTADOR</t>
  </si>
  <si>
    <t>CURSO DE CAPACITAÇÃO PARA OPERADOR DE ROLO COMPACTADOR (ENCARGOS COMPLEMENTARES) - HORISTA</t>
  </si>
  <si>
    <t>OPERADOR DE USINA DE ASFALTO, DE SOLOS OU DE CONCRETO</t>
  </si>
  <si>
    <t>CURSO DE CAPACITAÇÃO PARA OPERADOR DE USINA DE ASFALTO, DE SOLOS OU DE CONCRETO (ENCARGOS COMPLEMENTARES) - HORISTA</t>
  </si>
  <si>
    <t>OPERADOR DE JATO ABRASIVO OU JATISTA</t>
  </si>
  <si>
    <t>CURSO DE CAPACITAÇÃO PARA OPERADOR JATO DE AREIA OU JATISTA (ENCARGOS COMPLEMENTARES) - HORISTA</t>
  </si>
  <si>
    <t>OPERADOR DE BATE-ESTACAS</t>
  </si>
  <si>
    <t>CURSO DE CAPACITAÇÃO PARA OPERADOR PARA BATE ESTACAS (ENCARGOS COMPLEMENTARES) - HORISTA</t>
  </si>
  <si>
    <t>PASTILHEIRO</t>
  </si>
  <si>
    <t>CURSO DE CAPACITAÇÃO PARA PASTILHEIRO (ENCARGOS COMPLEMENTARES) - HORISTA</t>
  </si>
  <si>
    <t>PEDREIRO</t>
  </si>
  <si>
    <t>CURSO DE CAPACITAÇÃO PARA PEDREIRO (ENCARGOS COMPLEMENTARES) - HORISTA</t>
  </si>
  <si>
    <t>PINTOR</t>
  </si>
  <si>
    <t>FERRAMENTAS - FAMILIA PINTOR - HORISTA (ENCARGOS COMPLEMENTARES - COLETADO CAIXA)</t>
  </si>
  <si>
    <t>EPI - FAMILIA PINTOR - HORISTA (ENCARGOS COMPLEMENTARES - COLETADO CAIXA)</t>
  </si>
  <si>
    <t>CURSO DE CAPACITAÇÃO PARA PINTOR (ENCARGOS COMPLEMENTARES) - HORISTA</t>
  </si>
  <si>
    <t>PINTOR DE LETREIROS</t>
  </si>
  <si>
    <t>CURSO DE CAPACITAÇÃO PARA PINTOR DE LETREIROS (ENCARGOS COMPLEMENTARES) - HORISTA</t>
  </si>
  <si>
    <t>PINTOR PARA TINTA EPOXI</t>
  </si>
  <si>
    <t>CURSO DE CAPACITAÇÃO PARA PINTOR PARA TINTA EPÓXI (ENCARGOS COMPLEMENTARES) - HORISTA</t>
  </si>
  <si>
    <t>POCEIRO / ESCAVADOR DE VALAS E TUBULOES</t>
  </si>
  <si>
    <t>CURSO DE CAPACITAÇÃO PARA POCEIRO (ENCARGOS COMPLEMENTARES) - HORISTA</t>
  </si>
  <si>
    <t>RASTELEIRO</t>
  </si>
  <si>
    <t>CURSO DE CAPACITAÇÃO PARA RASTELEIRO (ENCARGOS COMPLEMENTARES) - HORISTA</t>
  </si>
  <si>
    <t>SERRALHEIRO</t>
  </si>
  <si>
    <t>CURSO DE CAPACITAÇÃO PARA SERRALHEIRO (ENCARGOS COMPLEMENTARES) - HORISTA</t>
  </si>
  <si>
    <t>SERVENTE DE OBRAS</t>
  </si>
  <si>
    <t>CURSO DE CAPACITAÇÃO PARA SERVENTE (ENCARGOS COMPLEMENTARES) - HORISTA</t>
  </si>
  <si>
    <t>SOLDADOR</t>
  </si>
  <si>
    <t>CURSO DE CAPACITAÇÃO PARA SOLDADOR (ENCARGOS COMPLEMENTARES) - HORISTA</t>
  </si>
  <si>
    <t>SOLDADOR ELETRICO (PARA SOLDA A SER TESTADA COM RAIOS "X")</t>
  </si>
  <si>
    <t>CURSO DE CAPACITAÇÃO PARA SOLDADOR A (PARA SOLDA A SER TESTADA COM RAIOS X ) (ENCARGOS COMPLEMENTARES) - HORISTA</t>
  </si>
  <si>
    <t>TAQUEADOR OU TAQUEIRO</t>
  </si>
  <si>
    <t>CURSO DE CAPACITAÇÃO PARA TAQUEADOR OU TAQUEIRO (ENCARGOS COMPLEMENTARES) - HORISTA</t>
  </si>
  <si>
    <t>TECNICO EM LABORATORIO E CAMPO DE CONSTRUCAO CIVIL</t>
  </si>
  <si>
    <t>CURSO DE CAPACITAÇÃO PARA TÉCNICO DE LABORATÓRIO (ENCARGOS COMPLEMENTARES) - HORISTA</t>
  </si>
  <si>
    <t>TECNICO EM SONDAGEM</t>
  </si>
  <si>
    <t>CURSO DE CAPACITAÇÃO PARA TÉCNICO DE SONDAGEM (ENCARGOS COMPLEMENTARES) - HORISTA</t>
  </si>
  <si>
    <t>TELHADOR</t>
  </si>
  <si>
    <t>CURSO DE CAPACITAÇÃO PARA TELHADISTA (ENCARGOS COMPLEMENTARES) - HORISTA</t>
  </si>
  <si>
    <t>OPERADOR DE TRATOR - EXCLUSIVE AGROPECUARIA</t>
  </si>
  <si>
    <t>CURSO DE CAPACITAÇÃO PARA TRATORISTA (ENCARGOS COMPLEMENTARES) - HORISTA</t>
  </si>
  <si>
    <t>VIDRACEIRO</t>
  </si>
  <si>
    <t>CURSO DE CAPACITAÇÃO PARA VIDRACEIRO (ENCARGOS COMPLEMENTARES) - HORISTA</t>
  </si>
  <si>
    <t>VIGIA NOTURNO, HORA EFETIVAMENTE TRABALHADA DE 22 H AS 5 H (COM ADICIONAL NOTURNO)</t>
  </si>
  <si>
    <t>CURSO DE CAPACITAÇÃO PARA VIGIA NOTURNO (ENCARGOS COMPLEMENTARES) - HORISTA</t>
  </si>
  <si>
    <t>OPERADOR DE BETONEIRA ESTACIONARIA / MISTURADOR</t>
  </si>
  <si>
    <t>CURSO DE CAPACITAÇÃO PARA OPERADOR DE BETONEIRA ESTACIONÁRIA/MISTURADOR (ENCARGOS COMPLEMENTARES) - HORISTA</t>
  </si>
  <si>
    <t>JARDINEIRO</t>
  </si>
  <si>
    <t>CURSO DE CAPACITAÇÃO PARA JARDINEIRO (ENCARGOS COMPLEMENTARES) - HORISTA</t>
  </si>
  <si>
    <t>DESENHISTA DETALHISTA</t>
  </si>
  <si>
    <t>CURSO DE CAPACITAÇÃO PARA DESENHISTA DETALHISTA (ENCARGOS COMPLEMENTARES) - HORISTA</t>
  </si>
  <si>
    <t>ALMOXARIFE</t>
  </si>
  <si>
    <t>CURSO DE CAPACITAÇÃO PARA ALMOXARIFE (ENCARGOS COMPLEMENTARES) - HORISTA</t>
  </si>
  <si>
    <t>APONTADOR OU APROPRIADOR DE MAO DE OBRA</t>
  </si>
  <si>
    <t>CURSO DE CAPACITAÇÃO PARA APONTADOR OU APROPRIADOR (ENCARGOS COMPLEMENTARES) - HORISTA</t>
  </si>
  <si>
    <t>ARQUITETO JUNIOR</t>
  </si>
  <si>
    <t>CURSO DE CAPACITAÇÃO PARA ARQUITETO DE OBRA JÚNIOR (ENCARGOS COMPLEMENTARES) - HORISTA</t>
  </si>
  <si>
    <t>ARQUITETO PLENO</t>
  </si>
  <si>
    <t>CURSO DE CAPACITAÇÃO PARA ARQUITETO DE OBRA PLENO (ENCARGOS COMPLEMENTARES) - HORISTA</t>
  </si>
  <si>
    <t>ARQUITETO SENIOR</t>
  </si>
  <si>
    <t>CURSO DE CAPACITAÇÃO PARA ARQUITETO DE OBRA SÊNIOR (ENCARGOS COMPLEMENTARES) - HORISTA</t>
  </si>
  <si>
    <t>DESENHISTA TECNICO AUXILIAR</t>
  </si>
  <si>
    <t>CURSO DE CAPACITAÇÃO PARA AUXILIAR DE DESENHISTA (ENCARGOS COMPLEMENTARES) - HORISTA</t>
  </si>
  <si>
    <t>AUXILIAR DE ESCRITORIO</t>
  </si>
  <si>
    <t>CURSO DE CAPACITAÇÃO PARA AUXILIAR DE ESCRITÓRIO (ENCARGOS COMPLEMENTARES) - HORISTA</t>
  </si>
  <si>
    <t>DESENHISTA COPISTA</t>
  </si>
  <si>
    <t>CURSO DE CAPACITAÇÃO PARA DESENHISTA COPISTA (ENCARGOS COMPLEMENTARES) - HORISTA</t>
  </si>
  <si>
    <t>DESENHISTA PROJETISTA</t>
  </si>
  <si>
    <t>CURSO DE CAPACITAÇÃO PARA DESENHISTA PROJETISTA (ENCARGOS COMPLEMENTARES) - HORISTA</t>
  </si>
  <si>
    <t>ENCARREGADO GERAL DE OBRAS</t>
  </si>
  <si>
    <t>FERRAMENTAS - FAMILIA ENCARREGADO GERAL - HORISTA (ENCARGOS COMPLEMENTARES - COLETADO CAIXA)</t>
  </si>
  <si>
    <t>EPI - FAMILIA ENCARREGADO GERAL - HORISTA (ENCARGOS COMPLEMENTARES - COLETADO CAIXA)</t>
  </si>
  <si>
    <t>CURSO DE CAPACITAÇÃO PARA ENCARREGADO GERAL (ENCARGOS COMPLEMENTARES) - HORISTA</t>
  </si>
  <si>
    <t>ENGENHEIRO CIVIL DE OBRA JUNIOR</t>
  </si>
  <si>
    <t>CURSO DE CAPACITAÇÃO PARA ENGENHEIRO CIVIL DE OBRA JÚNIOR (ENCARGOS COMPLEMENTARES) - HORISTA</t>
  </si>
  <si>
    <t>ENGENHEIRO CIVIL DE OBRA PLENO</t>
  </si>
  <si>
    <t>CURSO DE CAPACITAÇÃO PARA ENGENHEIRO CIVIL DE OBRA PLENO (ENCARGOS COMPLEMENTARES) - HORISTA</t>
  </si>
  <si>
    <t>ENGENHEIRO CIVIL DE OBRA SENIOR</t>
  </si>
  <si>
    <t>CURSO DE CAPACITAÇÃO PARA ENGENHEIRO CIVIL DE OBRA SÊNIOR (ENCARGOS COMPLEMENTARES) - HORISTA</t>
  </si>
  <si>
    <t>MESTRE DE OBRAS</t>
  </si>
  <si>
    <t>CURSO DE CAPACITAÇÃO PARA MESTRE DE OBRAS (ENCARGOS COMPLEMENTARES) - HORISTA</t>
  </si>
  <si>
    <t>TOPOGRAFO</t>
  </si>
  <si>
    <t>CURSO DE CAPACITAÇÃO PARA TOPÓGRAFO (ENCARGOS COMPLEMENTARES) - HORISTA</t>
  </si>
  <si>
    <t>ENGENHEIRO ELETRICISTA</t>
  </si>
  <si>
    <t>CURSO DE CAPACITAÇÃO PARA ENGENHEIRO ELETRICISTA (ENCARGOS COMPLEMENTARES) - HORISTA</t>
  </si>
  <si>
    <t>ENGENHEIRO SANITARISTA</t>
  </si>
  <si>
    <t>CURSO DE CAPACITAÇÃO PARA ENGENHEIRO SANITARISTA (ENCARGOS COMPLEMENTARES) - HORISTA</t>
  </si>
  <si>
    <t>MOTORISTA DE CAMINHAO (MENSALISTA)</t>
  </si>
  <si>
    <t>TRANSPORTE - MENSALISTA (COLETADO CAIXA)</t>
  </si>
  <si>
    <t>ALIMENTACAO - MENSALISTA (COLETADO CAIXA)</t>
  </si>
  <si>
    <t>EXAMES - MENSALISTA (COLETADO CAIXA)</t>
  </si>
  <si>
    <t>SEGURO - MENSALISTA (COLETADO CAIXA)</t>
  </si>
  <si>
    <t>FERRAMENTAS - FAMILIA OPERADOR ESCAVADEIRA - MENSALISTA (ENCARGOS COMPLEMENTARES - COLETADO CAIXA)</t>
  </si>
  <si>
    <t>EPI - FAMILIA OPERADOR ESCAVADEIRA - MENSALISTA (ENCARGOS COMPLEMENTARES - COLETADO CAIXA)</t>
  </si>
  <si>
    <t>CURSO DE CAPACITAÇÃO PARA MOTORISTA DE CAMINHÃO (ENCARGOS COMPLEMENTARES) - MENSALISTA</t>
  </si>
  <si>
    <t>DESENHISTA DETALHISTA (MENSALISTA)</t>
  </si>
  <si>
    <t>FERRAMENTAS - FAMILIA TOPOGRAFO - MENSALISTA (ENCARGOS COMPLEMENTARES - COLETADO CAIXA)</t>
  </si>
  <si>
    <t>EPI - FAMILIA TOPOGRAFO - MENSALISTA (ENCARGOS COMPLEMENTARES - COLETADO CAIXA)</t>
  </si>
  <si>
    <t>CURSO DE CAPACITAÇÃO PARA DESENHISTA DETALHISTA (ENCARGOS COMPLEMENTARES) - MENSALISTA</t>
  </si>
  <si>
    <t>DESENHISTA COPISTA (MENSALISTA)</t>
  </si>
  <si>
    <t>CURSO DE CAPACITAÇÃO PARA DESENHISTA COPISTA (ENCARGOS COMPLEMENTARES) - MENSALISTA</t>
  </si>
  <si>
    <t>DESENHISTA PROJETISTA (MENSALISTA)</t>
  </si>
  <si>
    <t>CURSO DE CAPACITAÇÃO PARA DESENHISTA PROJETISTA (ENCARGOS COMPLEMENTARES) - MENSALISTA</t>
  </si>
  <si>
    <t>DESENHISTA TECNICO AUXILIAR (MENSALISTA)</t>
  </si>
  <si>
    <t>CURSO DE CAPACITAÇÃO PARA AUXILIAR DE DESENHISTA (ENCARGOS COMPLEMENTARES) - MENSALISTA</t>
  </si>
  <si>
    <t>ALMOXARIFE (MENSALISTA)</t>
  </si>
  <si>
    <t>FERRAMENTAS - FAMILIA ALMOXARIFE - MENSALISTA (ENCARGOS COMPLEMENTARES - COLETADO CAIXA)</t>
  </si>
  <si>
    <t>EPI - FAMILIA ALMOXARIFE - MENSALISTA (ENCARGOS COMPLEMENTARES - COLETADO CAIXA)</t>
  </si>
  <si>
    <t>CURSO DE CAPACITAÇÃO PARA ALMOXARIFE (ENCARGOS COMPLEMENTARES) - MENSALISTA</t>
  </si>
  <si>
    <t>APONTADOR OU APROPRIADOR DE MAO DE OBRA (MENSALISTA)</t>
  </si>
  <si>
    <t>CURSO DE CAPACITAÇÃO PARA APONTADOR OU APROPRIADOR (ENCARGOS COMPLEMENTARES) - MENSALISTA</t>
  </si>
  <si>
    <t>ENGENHEIRO CIVIL DE OBRA JUNIOR (MENSALISTA)</t>
  </si>
  <si>
    <t>FERRAMENTAS - FAMILIA ENGENHEIRO CIVIL - MENSALISTA (ENCARGOS COMPLEMENTARES - COLETADO CAIXA)</t>
  </si>
  <si>
    <t>EPI - FAMILIA ENGENHEIRO CIVIL - MENSALISTA (ENCARGOS COMPLEMENTARES - COLETADO CAIXA)</t>
  </si>
  <si>
    <t>CURSO DE CAPACITAÇÃO PARA ENGENHEIRO CIVIL DE OBRA JÚNIOR (ENCARGOS COMPLEMENTARES) - MENSALISTA</t>
  </si>
  <si>
    <t>AUXILIAR DE ESCRITORIO (MENSALISTA)</t>
  </si>
  <si>
    <t>CURSO DE CAPACITAÇÃO PARA AUXILIAR DE ESCRITÓRIO (ENCARGOS COMPLEMENTARES) - MENSALISTA</t>
  </si>
  <si>
    <t>ENGENHEIRO CIVIL DE OBRA PLENO (MENSALISTA)</t>
  </si>
  <si>
    <t>CURSO DE CAPACITAÇÃO PARA ENGENHEIRO CIVIL DE OBRA PLENO (ENCARGOS COMPLEMENTARES) - MENSALISTA</t>
  </si>
  <si>
    <t>ENGENHEIRO CIVIL DE OBRA SENIOR (MENSALISTA)</t>
  </si>
  <si>
    <t>CURSO DE CAPACITAÇÃO PARA ENGENHEIRO CIVIL DE OBRA SÊNIOR (ENCARGOS COMPLEMENTARES) - MENSALISTA</t>
  </si>
  <si>
    <t>ARQUITETO JUNIOR (MENSALISTA)</t>
  </si>
  <si>
    <t>CURSO DE CAPACITAÇÃO PARA ARQUITETO JÚNIOR (ENCARGOS COMPLEMENTARES) - MENSALISTA</t>
  </si>
  <si>
    <t>ARQUITETO PLENO (MENSALISTA)</t>
  </si>
  <si>
    <t>CURSO DE CAPACITAÇÃO PARA ARQUITETO PLENO (ENCARGOS COMPLEMENTARES) - MENSALISTA</t>
  </si>
  <si>
    <t>ARQUITETO SENIOR (MENSALISTA)</t>
  </si>
  <si>
    <t>CURSO DE CAPACITAÇÃO PARA ARQUITETO SÊNIOR (ENCARGOS COMPLEMENTARES) - MENSALISTA</t>
  </si>
  <si>
    <t>ENCARREGADO GERAL DE OBRAS (MENSALISTA)</t>
  </si>
  <si>
    <t>FERRAMENTAS - FAMILIA ENCARREGADO GERAL - MENSALISTA (ENCARGOS COMPLEMENTARES - COLETADO CAIXA)</t>
  </si>
  <si>
    <t>EPI - FAMILIA ENCARREGADO GERAL - MENSALISTA (ENCARGOS COMPLEMENTARES - COLETADO CAIXA)</t>
  </si>
  <si>
    <t>CURSO DE CAPACITAÇÃO PARA ENCARREGADO GERAL DE OBRAS (ENCARGOS COMPLEMENTARES) - MENSALISTA</t>
  </si>
  <si>
    <t>MESTRE DE OBRAS (MENSALISTA)</t>
  </si>
  <si>
    <t>CURSO DE CAPACITAÇÃO PARA MESTRE DE OBRAS (ENCARGOS COMPLEMENTARES) - MENSALISTA</t>
  </si>
  <si>
    <t>TOPOGRAFO (MENSALISTA)</t>
  </si>
  <si>
    <t>CURSO DE CAPACITAÇÃO PARA TOPÓGRAFO (ENCARGOS COMPLEMENTARES) - MENSALISTA</t>
  </si>
  <si>
    <t>VIGIA DIURNO</t>
  </si>
  <si>
    <t>CURSO DE CAPACITAÇÃO PARA VIGIA DIURNO (ENCARGOS COMPLEMENTARES) - HORISTA</t>
  </si>
  <si>
    <t>AUXILIAR DE ALMOXARIFE</t>
  </si>
  <si>
    <t>AJUDANTE DE PINTOR</t>
  </si>
  <si>
    <t>COORDENADOR / GERENTE DE OBRA</t>
  </si>
  <si>
    <t>AUXILIAR DE AZULEJISTA</t>
  </si>
  <si>
    <t>ARQUITETO PAISAGISTA</t>
  </si>
  <si>
    <t>MONTADOR DE ELETROELETRONICOS</t>
  </si>
  <si>
    <t>ENGENHEIRO CIVIL JUNIOR</t>
  </si>
  <si>
    <t>ENGENHEIRO CIVIL PLENO</t>
  </si>
  <si>
    <t>MECANICO DE REFRIGERACAO</t>
  </si>
  <si>
    <t>TECNICO EM SEGURANCA DO TRABALHO</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</si>
  <si>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</si>
  <si>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</si>
  <si>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</si>
  <si>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</si>
  <si>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</si>
  <si>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ENGENHEIRO CIVIL JUNIOR (ENCARGOS COMPLEMENTARES) - HORISTA</t>
  </si>
  <si>
    <t>CURSO DE CAPACITAÇÃO PARA ENGENHEIRO CIVIL PLENO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</si>
  <si>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</si>
  <si>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</si>
  <si>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</si>
  <si>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AUXILIAR DE ALMOXARIFE (MENSALISTA)</t>
  </si>
  <si>
    <t>COORDENADOR / GERENTE DE OBRA (MENSALISTA)</t>
  </si>
  <si>
    <t>ARQUITETO PAISAGISTA (MENSALISTA)</t>
  </si>
  <si>
    <t>ENGENHEIRO CIVIL JUNIOR (MENSALISTA)</t>
  </si>
  <si>
    <t>ENGENHEIRO CIVIL PLENO (MENSALISTA)</t>
  </si>
  <si>
    <t>TECNICO EM SEGURANCA DO TRABALHO (MENSALISTA)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</si>
  <si>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</si>
  <si>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</si>
  <si>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</si>
  <si>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</si>
  <si>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</si>
  <si>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</si>
  <si>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TECNICO DE EDIFICACOES</t>
  </si>
  <si>
    <t>CURSO DE CAPACITAÇÃO PARA TECNICO DE EDIFICACOES (ENCARGOS COMPLEMENTARES) - HORISTA</t>
  </si>
  <si>
    <t>TECNICO DE EDIFICACOES (MENSALISTA)</t>
  </si>
  <si>
    <t>CURSO DE CAPACITAÇÃO PARA TECNICO DE EDIFICACOES (ENCARGOS COMPLEMENTARES) - MENSALISTA</t>
  </si>
  <si>
    <t>ENGENHEIRO CIVIL SENIOR</t>
  </si>
  <si>
    <t>AJUDANTE DE ARMADOR (MENSALISTA)</t>
  </si>
  <si>
    <t>AJUDANTE DE ELETRICISTA (MENSALISTA)</t>
  </si>
  <si>
    <t>AJUDANTE DE ESTRUTURAS METALICAS (MENSALISTA)</t>
  </si>
  <si>
    <t>AJUDANTE DE OPERACAO EM GERAL (MENSALISTA)</t>
  </si>
  <si>
    <t>AJUDANTE DE PINTOR (MENSALISTA)</t>
  </si>
  <si>
    <t>AJUDANTE DE SERRALHEIRO (MENSALISTA)</t>
  </si>
  <si>
    <t>AJUDANTE ESPECIALIZADO (MENSALISTA)</t>
  </si>
  <si>
    <t>ARMADOR (MENSALISTA)</t>
  </si>
  <si>
    <t>ASSENTADOR DE MANILHAS (MENSALISTA)</t>
  </si>
  <si>
    <t>AUXILIAR DE AZULEJISTA (MENSALISTA)</t>
  </si>
  <si>
    <t>AUXILIAR DE ENCANADOR OU BOMBEIRO HIDRAULICO (MENSALISTA)</t>
  </si>
  <si>
    <t>AUXILIAR DE LABORATORISTA DE SOLOS E DE CONCRETO (MENSALISTA)</t>
  </si>
  <si>
    <t>AUXILIAR DE MECANICO (MENSALISTA)</t>
  </si>
  <si>
    <t>AUXILIAR DE PEDREIRO (MENSALISTA)</t>
  </si>
  <si>
    <t>AUXILIAR DE SERVICOS GERAIS (MENSALISTA)</t>
  </si>
  <si>
    <t>AUXILIAR DE TOPOGRAFO (MENSALISTA)</t>
  </si>
  <si>
    <t>AUXILIAR TECNICO / ASSISTENTE DE ENGENHARIA (MENSALISTA)</t>
  </si>
  <si>
    <t>MONTADOR DE ELETROELETRONICOS (MENSALISTA)</t>
  </si>
  <si>
    <t>AZULEJISTA OU LADRILHEIRO (MENSALISTA)</t>
  </si>
  <si>
    <t>BLASTER, DINAMITADOR OU CABO DE FOGO (MENSALISTA)</t>
  </si>
  <si>
    <t>CALAFETADOR / CALAFATE (MENSALISTA)</t>
  </si>
  <si>
    <t>CALCETEIRO (MENSALISTA)</t>
  </si>
  <si>
    <t>MONTADOR DE ESTRUTURAS METALICAS (MENSALISTA)</t>
  </si>
  <si>
    <t>CARPINTEIRO AUXILIAR (MENSALISTA)</t>
  </si>
  <si>
    <t>CARPINTEIRO DE ESQUADRIAS (MENSALISTA)</t>
  </si>
  <si>
    <t>CARPINTEIRO DE FORMAS (MENSALISTA)</t>
  </si>
  <si>
    <t>CAVOUQUEIRO OU OPERADOR DE PERFURATRIZ / ROMPEDOR (MENSALISTA)</t>
  </si>
  <si>
    <t>ELETRICISTA (MENSALISTA)</t>
  </si>
  <si>
    <t>ELETRICISTA DE MANUTENCAO INDUSTRIAL (MENSALISTA)</t>
  </si>
  <si>
    <t>ELETROTECNICO (MENSALISTA)</t>
  </si>
  <si>
    <t>ENCANADOR OU BOMBEIRO HIDRAULICO (MENSALISTA)</t>
  </si>
  <si>
    <t>ENGENHEIRO CIVIL SENIOR (MENSALISTA)</t>
  </si>
  <si>
    <t>ENGENHEIRO ELETRICISTA (MENSALISTA)</t>
  </si>
  <si>
    <t>ENGENHEIRO SANITARISTA (MENSALISTA)</t>
  </si>
  <si>
    <t>MONTADOR DE MAQUINAS (MENSALISTA)</t>
  </si>
  <si>
    <t>ESTUCADOR (MENSALISTA)</t>
  </si>
  <si>
    <t>GESSEIRO (MENSALISTA)</t>
  </si>
  <si>
    <t>IMPERMEABILIZADOR (MENSALISTA)</t>
  </si>
  <si>
    <t>MOTORISTA DE CAMINHAO-BASCULANTE (MENSALISTA)</t>
  </si>
  <si>
    <t>INSTALADOR DE TUBULACOES (TUBOS/EQUIPAMENTOS) (MENSALISTA)</t>
  </si>
  <si>
    <t>JARDINEIRO (MENSALISTA)</t>
  </si>
  <si>
    <t>LEITURISTA OU CADASTRISTA DE REDES DE AGUA E ESGOTO (MENSALISTA)</t>
  </si>
  <si>
    <t>MOTORISTA DE CAMINHAO-CARRETA (MENSALISTA)</t>
  </si>
  <si>
    <t>MACARIQUEIRO (MENSALISTA)</t>
  </si>
  <si>
    <t>MARCENEIRO (MENSALISTA)</t>
  </si>
  <si>
    <t>MARMORISTA / GRANITEIRO (MENSALISTA)</t>
  </si>
  <si>
    <t>MOTORISTA DE CARRO DE PASSEIO (MENSALISTA)</t>
  </si>
  <si>
    <t>MECANICO DE EQUIPAMENTOS PESADOS (MENSALISTA)</t>
  </si>
  <si>
    <t>MECANICO DE REFRIGERACAO (MENSALISTA)</t>
  </si>
  <si>
    <t>MOTORISTA DE ONIBUS / MICRO-ONIBUS (MENSALISTA)</t>
  </si>
  <si>
    <t>MOTORISTA OPERADOR DE CAMINHAO COM MUNCK (MENSALISTA)</t>
  </si>
  <si>
    <t>NIVELADOR (MENSALISTA)</t>
  </si>
  <si>
    <t>OPERADOR DE BATE-ESTACAS (MENSALISTA)</t>
  </si>
  <si>
    <t>OPERADOR DE BETONEIRA (CAMINHAO) (MENSALISTA)</t>
  </si>
  <si>
    <t>OPERADOR DE BETONEIRA ESTACIONARIA / MISTURADOR (MENSALISTA)</t>
  </si>
  <si>
    <t>OPERADOR DE COMPRESSOR DE AR OU COMPRESSORISTA (MENSALISTA)</t>
  </si>
  <si>
    <t>OPERADOR DE DEMARCADORA DE FAIXAS DE TRAFEGO (MENSALISTA)</t>
  </si>
  <si>
    <t>OPERADOR DE ESCAVADEIRA (MENSALISTA)</t>
  </si>
  <si>
    <t>OPERADOR DE GUINCHO OU GUINCHEIRO (MENSALISTA)</t>
  </si>
  <si>
    <t>OPERADOR DE GUINDASTE (MENSALISTA)</t>
  </si>
  <si>
    <t>OPERADOR DE JATO ABRASIVO OU JATISTA (MENSALISTA)</t>
  </si>
  <si>
    <t>OPERADOR DE MAQUINAS E TRATORES DIVERSOS (TERRAPLANAGEM) (MENSALISTA)</t>
  </si>
  <si>
    <t>OPERADOR DE MARTELETE OU MARTELETEIRO (MENSALISTA)</t>
  </si>
  <si>
    <t>OPERADOR DE MOTO SCRAPER (MENSALISTA)</t>
  </si>
  <si>
    <t>OPERADOR DE MOTONIVELADORA (MENSALISTA)</t>
  </si>
  <si>
    <t>OPERADOR DE PA CARREGADEIRA (MENSALISTA)</t>
  </si>
  <si>
    <t>OPERADOR DE PAVIMENTADORA / MESA VIBROACABADORA (MENSALISTA)</t>
  </si>
  <si>
    <t>OPERADOR DE ROLO COMPACTADOR (MENSALISTA)</t>
  </si>
  <si>
    <t>OPERADOR DE TRATOR - EXCLUSIVE AGROPECUARIA (MENSALISTA)</t>
  </si>
  <si>
    <t>OPERADOR DE USINA DE ASFALTO, DE SOLOS OU DE CONCRETO (MENSALISTA)</t>
  </si>
  <si>
    <t>PASTILHEIRO (MENSALISTA)</t>
  </si>
  <si>
    <t>PEDREIRO (MENSALISTA)</t>
  </si>
  <si>
    <t>PINTOR (MENSALISTA)</t>
  </si>
  <si>
    <t>PINTOR DE LETREIROS (MENSALISTA)</t>
  </si>
  <si>
    <t>PINTOR PARA TINTA EPOXI (MENSALISTA)</t>
  </si>
  <si>
    <t>POCEIRO / ESCAVADOR DE VALAS E TUBULOES (MENSALISTA)</t>
  </si>
  <si>
    <t>RASTELEIRO (MENSALISTA)</t>
  </si>
  <si>
    <t>SERRALHEIRO (MENSALISTA)</t>
  </si>
  <si>
    <t>SERVENTE DE OBRAS (MENSALISTA)</t>
  </si>
  <si>
    <t>SOLDADOR (MENSALISTA)</t>
  </si>
  <si>
    <t>SOLDADOR ELETRICO (PARA SOLDA A SER TESTADA COM RAIOS "X") (MENSALISTA)</t>
  </si>
  <si>
    <t>TAQUEADOR OU TAQUEIRO (MENSALISTA)</t>
  </si>
  <si>
    <t>TECNICO EM LABORATORIO E CAMPO DE CONSTRUCAO CIVIL (MENSALISTA)</t>
  </si>
  <si>
    <t>TECNICO EM SONDAGEM (MENSALISTA)</t>
  </si>
  <si>
    <t>TELHADOR (MENSALISTA)</t>
  </si>
  <si>
    <t>VIDRACEIRO (MENSALISTA)</t>
  </si>
  <si>
    <t>VIGIA DIURNO (MENSALISTA)</t>
  </si>
  <si>
    <t>CURSO DE CAPACITAÇÃO PARA ENGENHEIRO CIVIL SENIOR (ENCARGOS COMPLEMENTARES) - HORISTA</t>
  </si>
  <si>
    <t>FERRAMENTAS - FAMILIA PEDREIRO - MENSALISTA (ENCARGOS COMPLEMENTARES - COLETADO CAIXA)</t>
  </si>
  <si>
    <t>EPI - FAMILIA PEDREIRO - MENSALISTA (ENCARGOS COMPLEMENTARES - COLETADO CAIXA)</t>
  </si>
  <si>
    <t>CURSO DE CAPACITAÇÃO PARA AJUDANTE DE ARMADOR (ENCARGOS COMPLEMENTARES) - MENSALISTA</t>
  </si>
  <si>
    <t>FERRAMENTAS - FAMILIA ELETRICISTA - MENSALISTA (ENCARGOS COMPLEMENTARES - COLETADO CAIXA)</t>
  </si>
  <si>
    <t>EPI - FAMILIA ELETRICISTA - MENSALISTA (ENCARGOS COMPLEMENTARES - COLETADO CAIXA)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</si>
  <si>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</si>
  <si>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</si>
  <si>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</si>
  <si>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FERRAMENTAS - FAMILIA PINTOR - MENSALISTA (ENCARGOS COMPLEMENTARES - COLETADO CAIXA)</t>
  </si>
  <si>
    <t>EPI - FAMILIA PINTOR - MENSALISTA (ENCARGOS COMPLEMENTARES - COLETADO CAIXA)</t>
  </si>
  <si>
    <t>CURSO DE CAPACITAÇÃO PARA AJUDANTE DE PINTOR (ENCARGOS COMPLEMENTARES) - MENSALISTA</t>
  </si>
  <si>
    <t>CURSO DE CAPACITAÇÃO PARA AJUDANTE DE SERRALHEIRO (ENCARGOS COMPLEMENTARES) - MENSALISTA</t>
  </si>
  <si>
    <t>FERRAMENTAS - FAMILIA SERVENTE - MENSALISTA (ENCARGOS COMPLEMENTARES - COLETADO CAIXA)</t>
  </si>
  <si>
    <t>EPI - FAMILIA SERVENTE - MENSALISTA (ENCARGOS COMPLEMENTARES - COLETADO CAIXA)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</si>
  <si>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</si>
  <si>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</si>
  <si>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</si>
  <si>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</si>
  <si>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FERRAMENTAS - FAMILIA ENCANADOR - MENSALISTA (ENCARGOS COMPLEMENTARES - COLETADO CAIXA)</t>
  </si>
  <si>
    <t>EPI - FAMILIA ENCANADOR - MENSALISTA (ENCARGOS COMPLEMENTARES - COLETADO CAIXA)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</si>
  <si>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</si>
  <si>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</si>
  <si>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</si>
  <si>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</si>
  <si>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</si>
  <si>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</si>
  <si>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</si>
  <si>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</si>
  <si>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</si>
  <si>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</si>
  <si>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</si>
  <si>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FERRAMENTAS - FAMILIA CARPINTEIRO DE FORMAS - MENSALISTA (ENCARGOS COMPLEMENTARES - COLETADO CAIXA)</t>
  </si>
  <si>
    <t>EPI - FAMILIA CARPINTEIRO DE FORMAS - MENSALISTA (ENCARGOS COMPLEMENTARES - COLETADO CAIXA)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</si>
  <si>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</si>
  <si>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</si>
  <si>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</si>
  <si>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</si>
  <si>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</si>
  <si>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</si>
  <si>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</si>
  <si>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</si>
  <si>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</si>
  <si>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</si>
  <si>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</si>
  <si>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</si>
  <si>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</si>
  <si>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</si>
  <si>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</si>
  <si>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</si>
  <si>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</si>
  <si>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FERRAMENTAS - FAMILIA SOLDADOR - MENSALISTA (ENCARGOS COMPLEMENTARES - COLETADO CAIXA)</t>
  </si>
  <si>
    <t>EPI - FAMILIA SOLDADOR - MENSALISTA (ENCARGOS COMPLEMENTARES - COLETADO CAIXA)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</si>
  <si>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</si>
  <si>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</si>
  <si>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</si>
  <si>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</si>
  <si>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</si>
  <si>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MONTADOR DE ELETROELETRONICOS(ENCARGOS COMPLEMENTARES) - MENSALISTA</t>
  </si>
  <si>
    <t>CURSO DE CAPACITAÇÃO PARA MONTADOR DE ESTRUTURAS METALICAS (ENCARGOS COMPLEMENTARES) - MENSALISTA</t>
  </si>
  <si>
    <t>CURSO DE CAPACITAÇÃO PARA MONTADOR DE MAQUINAS (ENCARGOS COMPLEMENTARES) - MENSALISTA</t>
  </si>
  <si>
    <t>CURSO DE CAPACITAÇÃO PARA MOTORISTA DE CAMINHAO-BASCULANTE (ENCARGOS COMPLEMENTARES) - MENSALISTA</t>
  </si>
  <si>
    <t>CURSO DE CAPACITAÇÃO PARA MOTORISTA DE CAMINHAO-CARRETA (ENCARGOS COMPLEMENTARES) - MENSALISTA</t>
  </si>
  <si>
    <t>CURSO DE CAPACITAÇÃO PARA MOTORISTA DE CARRO DE PASSEIO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</si>
  <si>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</si>
  <si>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</si>
  <si>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</si>
  <si>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</si>
  <si>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</si>
  <si>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</si>
  <si>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</si>
  <si>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</si>
  <si>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</si>
  <si>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</si>
  <si>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</si>
  <si>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</si>
  <si>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</si>
  <si>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</si>
  <si>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</si>
  <si>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</si>
  <si>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</si>
  <si>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</si>
  <si>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</si>
  <si>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</si>
  <si>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</si>
  <si>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</si>
  <si>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</si>
  <si>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</si>
  <si>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</si>
  <si>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</si>
  <si>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</si>
  <si>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</si>
  <si>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</si>
  <si>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</si>
  <si>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</si>
  <si>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</si>
  <si>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</si>
  <si>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</si>
  <si>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</si>
  <si>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</si>
  <si>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</si>
  <si>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</si>
  <si>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12.1.1.</t>
  </si>
  <si>
    <t>12.1.2.</t>
  </si>
  <si>
    <t>12.2.1.</t>
  </si>
  <si>
    <t>12.2.2.</t>
  </si>
  <si>
    <t>12.2.3.</t>
  </si>
  <si>
    <t>13.0.0</t>
  </si>
  <si>
    <t>13.1.0</t>
  </si>
  <si>
    <t>13.1.1</t>
  </si>
  <si>
    <t>13.2.0</t>
  </si>
  <si>
    <t>13.2.1</t>
  </si>
  <si>
    <t>13.2.2</t>
  </si>
  <si>
    <t>13.2.3</t>
  </si>
  <si>
    <t>13.2.4</t>
  </si>
  <si>
    <t>13.3.0</t>
  </si>
  <si>
    <t>13.3.1</t>
  </si>
  <si>
    <t xml:space="preserve"> 13.2.1 a 13.2.4</t>
  </si>
  <si>
    <t>E 1.2.1 a E 1.2.8</t>
  </si>
  <si>
    <t>12.1.1 e 12.1.2</t>
  </si>
  <si>
    <t>12.2.1 e 12.2.4</t>
  </si>
  <si>
    <t>5.1.5 é um item faltante tanto na SINAPI quanto na tabela TCPO 14 e TCPO 13</t>
  </si>
  <si>
    <t>5.1.6 é um item faltante tanto na SINAPI quanto na tabela TCPO 14 e TCPO 13</t>
  </si>
  <si>
    <t>10.1.4 é um item orçado com a empresa Polopisos</t>
  </si>
  <si>
    <t>12.1.3 é um item orçado com a empresa Rosângela Estofados</t>
  </si>
  <si>
    <t>12.2.1 é um item orçado com a empresa N &amp; A Pintura Moveleira e Marcenaria</t>
  </si>
  <si>
    <t>12.2.2 é um item orçado com a empresa Rosângela Estofados</t>
  </si>
  <si>
    <t>12.2.3 é um item orçado com a empresa N &amp; A Pintura Moveleira e Marcenaria</t>
  </si>
  <si>
    <t>12.2.4 é um item orçado com a empresa Rosângela Estofados</t>
  </si>
  <si>
    <t>12.3.1 é um item orçado com a empresa N &amp; A Pintura Moveleira e Marcenaria</t>
  </si>
  <si>
    <t>13.2.1 a 13.2.4 são itens orçados com a empresa Trans Grand Caçambas</t>
  </si>
  <si>
    <t>Régua vibradora dupla para concreto à gasolina 5,5Hp, peso de 60Kg, comprimento 4m,</t>
  </si>
  <si>
    <t>MÓVEIS A RESTAURAR</t>
  </si>
  <si>
    <r>
      <t>Tomada de piso de embutir (2 módulos), 2P+T 20A, incluindo suporte e placa - fornecimento e instalação | FONTE: ArchiEXPO -</t>
    </r>
    <r>
      <rPr>
        <sz val="11"/>
        <color rgb="FF000000"/>
        <rFont val="Calibri"/>
        <family val="2"/>
      </rPr>
      <t xml:space="preserve"> TOMADA ELÉTRICA / DUPLA / DE PISO / METÁLICA</t>
    </r>
  </si>
  <si>
    <r>
      <t>Tomada de piso de embutir (2 módulos), 2P+T 20A, incluindo suporte e placa - fornecimento e instalação | FONTE: ArchiEXPO -</t>
    </r>
    <r>
      <rPr>
        <sz val="10"/>
        <color rgb="FF000000"/>
        <rFont val="Calibri"/>
        <family val="2"/>
      </rPr>
      <t xml:space="preserve"> TOMADA ELÉTRICA / DUPLA / DE PISO / METÁLICA</t>
    </r>
  </si>
  <si>
    <t>QUANTID.</t>
  </si>
  <si>
    <r>
      <t>C:</t>
    </r>
    <r>
      <rPr>
        <b/>
        <sz val="9"/>
        <color rgb="FF000000"/>
        <rFont val="Calibri"/>
        <family val="2"/>
      </rPr>
      <t xml:space="preserve"> 06.03.019</t>
    </r>
  </si>
  <si>
    <r>
      <t xml:space="preserve">C: </t>
    </r>
    <r>
      <rPr>
        <b/>
        <sz val="9"/>
        <color rgb="FF000000"/>
        <rFont val="Calibri"/>
        <family val="2"/>
      </rPr>
      <t>06.03.027</t>
    </r>
  </si>
  <si>
    <r>
      <t xml:space="preserve">C: </t>
    </r>
    <r>
      <rPr>
        <b/>
        <sz val="9"/>
        <color rgb="FF000000"/>
        <rFont val="Calibri"/>
        <family val="2"/>
      </rPr>
      <t>06.03.069</t>
    </r>
  </si>
  <si>
    <r>
      <t xml:space="preserve">C: </t>
    </r>
    <r>
      <rPr>
        <b/>
        <sz val="9"/>
        <color rgb="FF000000"/>
        <rFont val="Calibri"/>
        <family val="2"/>
      </rPr>
      <t>06.03.004</t>
    </r>
  </si>
  <si>
    <r>
      <t xml:space="preserve">C: </t>
    </r>
    <r>
      <rPr>
        <b/>
        <sz val="9"/>
        <color rgb="FF000000"/>
        <rFont val="Calibri"/>
        <family val="2"/>
      </rPr>
      <t>06.03.001</t>
    </r>
  </si>
  <si>
    <r>
      <t xml:space="preserve">C: </t>
    </r>
    <r>
      <rPr>
        <b/>
        <sz val="9"/>
        <color rgb="FF000000"/>
        <rFont val="Calibri"/>
        <family val="2"/>
      </rPr>
      <t>06.03.015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</si>
</sst>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 #,##0.00_-;_-* &quot;-&quot;??_-;_-@"/>
    <numFmt numFmtId="165" formatCode="#,##0.00&quot; &quot;;#,##0.00&quot; &quot;;&quot;-&quot;#&quot; &quot;;&quot; &quot;@"/>
    <numFmt numFmtId="166" formatCode="0.0000"/>
    <numFmt numFmtId="167" formatCode="[$-416]d/m/yyyy"/>
    <numFmt numFmtId="168" formatCode="_-* #,##0.000_-;\-* #,##0.000_-;_-* &quot;-&quot;??_-;_-@"/>
    <numFmt numFmtId="169" formatCode="_-* #,##0.00000_-;\-* #,##0.00000_-;_-* &quot;-&quot;??_-;_-@"/>
    <numFmt numFmtId="170" formatCode="_-* #,##0.0000_-;\-* #,##0.0000_-;_-* &quot;-&quot;??.00_-;_-@"/>
    <numFmt numFmtId="171" formatCode="_-* #,##0.000000_-;\-* #,##0.000000_-;_-* &quot;-&quot;??.0000_-;_-@"/>
  </numFmts>
  <fonts count="37">
    <font>
      <sz val="11"/>
      <color rgb="FF000000"/>
      <name val="Calibri"/>
    </font>
    <font>
      <b/>
      <sz val="18"/>
      <color rgb="FF000000"/>
      <name val="Arial"/>
    </font>
    <font>
      <sz val="11"/>
      <name val="Calibri"/>
    </font>
    <font>
      <sz val="12"/>
      <color rgb="FF000000"/>
      <name val="Arial"/>
    </font>
    <font>
      <b/>
      <sz val="12"/>
      <color rgb="FF000000"/>
      <name val="Arial"/>
    </font>
    <font>
      <b/>
      <sz val="12"/>
      <color rgb="FFFFFFFF"/>
      <name val="Arial"/>
    </font>
    <font>
      <sz val="11"/>
      <color rgb="FFFFFFFF"/>
      <name val="Calibri"/>
    </font>
    <font>
      <b/>
      <i/>
      <sz val="12"/>
      <color rgb="FF000000"/>
      <name val="Arial"/>
    </font>
    <font>
      <sz val="12"/>
      <color theme="1"/>
      <name val="Arial"/>
    </font>
    <font>
      <sz val="11"/>
      <color theme="1"/>
      <name val="Calibri"/>
    </font>
    <font>
      <b/>
      <sz val="12"/>
      <color rgb="FF000000"/>
      <name val="Arial1"/>
    </font>
    <font>
      <sz val="11"/>
      <color theme="1"/>
      <name val="Arial"/>
    </font>
    <font>
      <sz val="12"/>
      <color rgb="FF000000"/>
      <name val="Arial1"/>
    </font>
    <font>
      <sz val="12"/>
      <color theme="1"/>
      <name val="Calibri"/>
    </font>
    <font>
      <b/>
      <sz val="11"/>
      <color rgb="FF000000"/>
      <name val="Calibri"/>
    </font>
    <font>
      <b/>
      <sz val="12"/>
      <color rgb="FF000000"/>
      <name val="Arial"/>
      <family val="2"/>
    </font>
    <font>
      <b/>
      <sz val="12"/>
      <name val="Arial"/>
      <family val="2"/>
    </font>
    <font>
      <sz val="11"/>
      <name val="Calibri"/>
      <family val="2"/>
    </font>
    <font>
      <b/>
      <sz val="11"/>
      <color rgb="FFFFFFFF"/>
      <name val="Arial"/>
      <family val="2"/>
    </font>
    <font>
      <sz val="11"/>
      <color rgb="FF000000"/>
      <name val="Arial"/>
      <family val="2"/>
    </font>
    <font>
      <b/>
      <sz val="11"/>
      <color rgb="FF000000"/>
      <name val="Arial"/>
      <family val="2"/>
    </font>
    <font>
      <sz val="11"/>
      <color rgb="FF000000"/>
      <name val="Calibri"/>
      <family val="2"/>
    </font>
    <font>
      <sz val="11"/>
      <color rgb="FFFF0000"/>
      <name val="Arial"/>
      <family val="2"/>
    </font>
    <font>
      <b/>
      <sz val="10"/>
      <color rgb="FFFFFFFF"/>
      <name val="Arial"/>
      <family val="2"/>
    </font>
    <font>
      <sz val="10"/>
      <name val="Calibri"/>
      <family val="2"/>
    </font>
    <font>
      <sz val="10"/>
      <color rgb="FF000000"/>
      <name val="Arial"/>
      <family val="2"/>
    </font>
    <font>
      <b/>
      <sz val="10"/>
      <color rgb="FF000000"/>
      <name val="Arial"/>
      <family val="2"/>
    </font>
    <font>
      <sz val="10"/>
      <color rgb="FF000000"/>
      <name val="Calibri"/>
      <family val="2"/>
    </font>
    <font>
      <sz val="10"/>
      <color rgb="FFFF0000"/>
      <name val="Arial"/>
      <family val="2"/>
    </font>
    <font>
      <b/>
      <sz val="9"/>
      <color rgb="FF000000"/>
      <name val="Arial"/>
      <family val="2"/>
    </font>
    <font>
      <sz val="9"/>
      <name val="Calibri"/>
      <family val="2"/>
    </font>
    <font>
      <b/>
      <sz val="9"/>
      <color rgb="FFFFFFFF"/>
      <name val="Arial"/>
      <family val="2"/>
    </font>
    <font>
      <sz val="9"/>
      <color rgb="FF000000"/>
      <name val="Arial"/>
      <family val="2"/>
    </font>
    <font>
      <b/>
      <i/>
      <sz val="9"/>
      <color rgb="FF000000"/>
      <name val="Arial"/>
      <family val="2"/>
    </font>
    <font>
      <sz val="9"/>
      <color rgb="FF000000"/>
      <name val="Calibri"/>
      <family val="2"/>
    </font>
    <font>
      <b/>
      <sz val="9"/>
      <color rgb="FF000000"/>
      <name val="Calibri"/>
      <family val="2"/>
    </font>
    <font>
      <b/>
      <sz val="9"/>
      <name val="Arial"/>
      <family val="2"/>
    </font>
  </fonts>
  <fills count="13">
    <fill>
      <patternFill patternType="none"/>
    </fill>
    <fill>
      <patternFill patternType="gray125"/>
    </fill>
    <fill>
      <patternFill patternType="solid">
        <fgColor rgb="FF999999"/>
        <bgColor rgb="FF999999"/>
      </patternFill>
    </fill>
    <fill>
      <patternFill patternType="solid">
        <fgColor rgb="FF333333"/>
        <bgColor rgb="FF333333"/>
      </patternFill>
    </fill>
    <fill>
      <patternFill patternType="solid">
        <fgColor rgb="FF404040"/>
        <bgColor rgb="FF404040"/>
      </patternFill>
    </fill>
    <fill>
      <patternFill patternType="solid">
        <fgColor rgb="FF595959"/>
        <bgColor rgb="FF595959"/>
      </patternFill>
    </fill>
    <fill>
      <patternFill patternType="solid">
        <fgColor rgb="FF808080"/>
        <bgColor rgb="FF808080"/>
      </patternFill>
    </fill>
    <fill>
      <patternFill patternType="solid">
        <fgColor rgb="FFFFFFFF"/>
        <bgColor rgb="FFFFFFFF"/>
      </patternFill>
    </fill>
    <fill>
      <patternFill patternType="solid">
        <fgColor rgb="FFD8D8D8"/>
        <bgColor rgb="FFD8D8D8"/>
      </patternFill>
    </fill>
    <fill>
      <patternFill patternType="solid">
        <fgColor rgb="FF666666"/>
        <bgColor rgb="FF666666"/>
      </patternFill>
    </fill>
    <fill>
      <patternFill patternType="solid">
        <fgColor rgb="FFD9D9D9"/>
        <bgColor rgb="FFD9D9D9"/>
      </patternFill>
    </fill>
    <fill>
      <patternFill patternType="solid">
        <fgColor rgb="FFCCCCCC"/>
        <bgColor rgb="FFCCCCCC"/>
      </patternFill>
    </fill>
    <fill>
      <patternFill patternType="solid">
        <fgColor theme="0" tint="-0.14999847407452621"/>
        <bgColor indexed="64"/>
      </patternFill>
    </fill>
  </fills>
  <borders count="2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right/>
      <top style="thin">
        <color rgb="FF000000"/>
      </top>
      <bottom style="thin">
        <color rgb="FF000000"/>
      </bottom>
      <diagonal/>
    </border>
  </borders>
  <cellStyleXfs count="1">
    <xf numFmtId="0" fontId="0" fillId="0" borderId="0"/>
  </cellStyleXfs>
  <cellXfs count="578">
    <xf numFmtId="0" fontId="0" fillId="0" borderId="0" xfId="0" applyFont="1" applyAlignment="1"/>
    <xf numFmtId="164" fontId="0" fillId="0" borderId="0" xfId="0" applyNumberFormat="1" applyFont="1" applyAlignment="1">
      <alignment vertical="center"/>
    </xf>
    <xf numFmtId="164" fontId="0" fillId="0" borderId="0" xfId="0" applyNumberFormat="1" applyFont="1"/>
    <xf numFmtId="2" fontId="0" fillId="0" borderId="0" xfId="0" applyNumberFormat="1" applyFont="1" applyAlignment="1">
      <alignment vertical="center"/>
    </xf>
    <xf numFmtId="0" fontId="0" fillId="0" borderId="0" xfId="0" applyFont="1"/>
    <xf numFmtId="0" fontId="3" fillId="0" borderId="5" xfId="0" applyFont="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horizontal="center" vertical="center" wrapText="1"/>
    </xf>
    <xf numFmtId="164" fontId="3" fillId="0" borderId="0" xfId="0" applyNumberFormat="1" applyFont="1" applyAlignment="1">
      <alignment horizontal="center" vertical="center"/>
    </xf>
    <xf numFmtId="164" fontId="4" fillId="0" borderId="0" xfId="0" applyNumberFormat="1" applyFont="1" applyAlignment="1">
      <alignment horizontal="center" vertical="center"/>
    </xf>
    <xf numFmtId="164" fontId="3" fillId="0" borderId="9" xfId="0" applyNumberFormat="1" applyFont="1" applyBorder="1" applyAlignment="1">
      <alignment horizontal="center" vertical="center"/>
    </xf>
    <xf numFmtId="0" fontId="3" fillId="0" borderId="9" xfId="0" applyFont="1" applyBorder="1" applyAlignment="1">
      <alignment horizontal="center" vertical="center" wrapText="1"/>
    </xf>
    <xf numFmtId="0" fontId="3" fillId="0" borderId="9" xfId="0" applyFont="1" applyBorder="1" applyAlignment="1">
      <alignment horizontal="left" vertical="center" wrapText="1"/>
    </xf>
    <xf numFmtId="0" fontId="3" fillId="0" borderId="9" xfId="0" applyFont="1" applyBorder="1" applyAlignment="1">
      <alignment horizontal="center" vertical="center"/>
    </xf>
    <xf numFmtId="164" fontId="3" fillId="0" borderId="9" xfId="0" applyNumberFormat="1" applyFont="1" applyBorder="1" applyAlignment="1">
      <alignment horizontal="center" vertical="center"/>
    </xf>
    <xf numFmtId="0" fontId="3" fillId="0" borderId="9" xfId="0" applyFont="1" applyBorder="1" applyAlignment="1">
      <alignment horizontal="left" vertical="center" wrapText="1"/>
    </xf>
    <xf numFmtId="164" fontId="4" fillId="0" borderId="0" xfId="0" applyNumberFormat="1" applyFont="1" applyAlignment="1">
      <alignment horizontal="center" vertical="center" wrapText="1"/>
    </xf>
    <xf numFmtId="164" fontId="3" fillId="7" borderId="9" xfId="0" applyNumberFormat="1" applyFont="1" applyFill="1" applyBorder="1" applyAlignment="1">
      <alignment horizontal="center" vertical="center" wrapText="1"/>
    </xf>
    <xf numFmtId="164" fontId="3" fillId="0" borderId="0" xfId="0" applyNumberFormat="1" applyFont="1" applyAlignment="1">
      <alignment horizontal="center"/>
    </xf>
    <xf numFmtId="49" fontId="4" fillId="0" borderId="0" xfId="0" applyNumberFormat="1"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center" vertical="center" wrapText="1"/>
    </xf>
    <xf numFmtId="164" fontId="6" fillId="0" borderId="0" xfId="0" applyNumberFormat="1" applyFont="1" applyAlignment="1">
      <alignment vertical="center"/>
    </xf>
    <xf numFmtId="49" fontId="4" fillId="0" borderId="4" xfId="0" applyNumberFormat="1" applyFont="1" applyBorder="1" applyAlignment="1">
      <alignment horizontal="center" vertical="center"/>
    </xf>
    <xf numFmtId="49" fontId="4" fillId="0" borderId="6" xfId="0" applyNumberFormat="1" applyFont="1" applyBorder="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horizontal="center" vertical="center" wrapText="1"/>
    </xf>
    <xf numFmtId="49" fontId="3" fillId="0" borderId="0" xfId="0" applyNumberFormat="1" applyFont="1" applyAlignment="1">
      <alignment horizontal="right" vertical="center"/>
    </xf>
    <xf numFmtId="164" fontId="3" fillId="0" borderId="9" xfId="0" applyNumberFormat="1" applyFont="1" applyBorder="1" applyAlignment="1">
      <alignment horizontal="center" vertical="center" wrapText="1"/>
    </xf>
    <xf numFmtId="0" fontId="3" fillId="7" borderId="9" xfId="0" applyFont="1" applyFill="1" applyBorder="1" applyAlignment="1">
      <alignment horizontal="center" vertical="center" wrapText="1"/>
    </xf>
    <xf numFmtId="0" fontId="3" fillId="7" borderId="9" xfId="0" applyFont="1" applyFill="1" applyBorder="1" applyAlignment="1">
      <alignment horizontal="left" vertical="center" wrapText="1"/>
    </xf>
    <xf numFmtId="164" fontId="3" fillId="0" borderId="9" xfId="0" applyNumberFormat="1" applyFont="1" applyBorder="1" applyAlignment="1">
      <alignment horizontal="center" vertical="center" wrapText="1"/>
    </xf>
    <xf numFmtId="164" fontId="3" fillId="7" borderId="9" xfId="0" applyNumberFormat="1" applyFont="1" applyFill="1" applyBorder="1" applyAlignment="1">
      <alignment horizontal="center" vertical="center" wrapText="1"/>
    </xf>
    <xf numFmtId="0" fontId="3" fillId="0" borderId="3" xfId="0" applyFont="1" applyBorder="1" applyAlignment="1">
      <alignment horizontal="center" vertical="center" wrapText="1"/>
    </xf>
    <xf numFmtId="0" fontId="3" fillId="0" borderId="0" xfId="0" applyFont="1" applyAlignment="1">
      <alignment vertical="center"/>
    </xf>
    <xf numFmtId="0" fontId="3" fillId="0" borderId="0" xfId="0" applyFont="1" applyAlignment="1">
      <alignment vertical="center" wrapText="1"/>
    </xf>
    <xf numFmtId="164" fontId="3" fillId="0" borderId="0" xfId="0" applyNumberFormat="1" applyFont="1" applyAlignment="1">
      <alignment vertical="center"/>
    </xf>
    <xf numFmtId="164" fontId="3" fillId="7" borderId="9" xfId="0" applyNumberFormat="1" applyFont="1" applyFill="1" applyBorder="1" applyAlignment="1">
      <alignment horizontal="center" vertical="center"/>
    </xf>
    <xf numFmtId="0" fontId="3" fillId="0" borderId="9" xfId="0" applyFont="1" applyBorder="1" applyAlignment="1">
      <alignment horizontal="center" vertical="center" wrapText="1"/>
    </xf>
    <xf numFmtId="0" fontId="3" fillId="0" borderId="9" xfId="0" applyFont="1" applyBorder="1" applyAlignment="1">
      <alignment horizontal="center" vertical="center"/>
    </xf>
    <xf numFmtId="164" fontId="4" fillId="0" borderId="9" xfId="0" applyNumberFormat="1" applyFont="1" applyBorder="1" applyAlignment="1">
      <alignment horizontal="center" vertical="center" wrapText="1"/>
    </xf>
    <xf numFmtId="0" fontId="3" fillId="0" borderId="9" xfId="0" applyFont="1" applyBorder="1" applyAlignment="1">
      <alignment vertical="center" wrapText="1"/>
    </xf>
    <xf numFmtId="2" fontId="6" fillId="0" borderId="0" xfId="0" applyNumberFormat="1" applyFont="1" applyAlignment="1">
      <alignment vertical="center"/>
    </xf>
    <xf numFmtId="0" fontId="0" fillId="0" borderId="0" xfId="0" applyFont="1" applyAlignment="1">
      <alignment vertical="center"/>
    </xf>
    <xf numFmtId="164" fontId="3" fillId="0" borderId="8" xfId="0" applyNumberFormat="1" applyFont="1" applyBorder="1" applyAlignment="1">
      <alignment horizontal="center" vertical="center"/>
    </xf>
    <xf numFmtId="49" fontId="3" fillId="0" borderId="0" xfId="0" applyNumberFormat="1" applyFont="1"/>
    <xf numFmtId="0" fontId="3" fillId="0" borderId="0" xfId="0" applyFont="1"/>
    <xf numFmtId="164" fontId="3" fillId="0" borderId="0" xfId="0" applyNumberFormat="1" applyFont="1"/>
    <xf numFmtId="0" fontId="6" fillId="0" borderId="0" xfId="0" applyFont="1"/>
    <xf numFmtId="0" fontId="4" fillId="10" borderId="9" xfId="0" applyFont="1" applyFill="1" applyBorder="1" applyAlignment="1">
      <alignment vertical="center" wrapText="1"/>
    </xf>
    <xf numFmtId="164" fontId="4" fillId="10" borderId="9" xfId="0" applyNumberFormat="1" applyFont="1" applyFill="1" applyBorder="1" applyAlignment="1">
      <alignment vertical="center" wrapText="1"/>
    </xf>
    <xf numFmtId="164" fontId="7" fillId="10" borderId="9" xfId="0" applyNumberFormat="1" applyFont="1" applyFill="1" applyBorder="1" applyAlignment="1">
      <alignment horizontal="center" vertical="center" wrapText="1"/>
    </xf>
    <xf numFmtId="164" fontId="3" fillId="10" borderId="9" xfId="0" applyNumberFormat="1" applyFont="1" applyFill="1" applyBorder="1" applyAlignment="1">
      <alignment vertical="center"/>
    </xf>
    <xf numFmtId="164" fontId="3" fillId="0" borderId="9" xfId="0" applyNumberFormat="1" applyFont="1" applyBorder="1" applyAlignment="1">
      <alignment vertical="center"/>
    </xf>
    <xf numFmtId="166" fontId="3" fillId="7" borderId="9" xfId="0" applyNumberFormat="1" applyFont="1" applyFill="1" applyBorder="1" applyAlignment="1">
      <alignment horizontal="center" vertical="center" wrapText="1"/>
    </xf>
    <xf numFmtId="164" fontId="3" fillId="10" borderId="9" xfId="0" applyNumberFormat="1" applyFont="1" applyFill="1" applyBorder="1" applyAlignment="1">
      <alignment horizontal="center" vertical="center" wrapText="1"/>
    </xf>
    <xf numFmtId="0" fontId="3" fillId="10" borderId="9" xfId="0" applyFont="1" applyFill="1" applyBorder="1" applyAlignment="1">
      <alignment vertical="center" wrapText="1"/>
    </xf>
    <xf numFmtId="0" fontId="3" fillId="10" borderId="9" xfId="0" applyFont="1" applyFill="1" applyBorder="1" applyAlignment="1">
      <alignment horizontal="center" vertical="center" wrapText="1"/>
    </xf>
    <xf numFmtId="164" fontId="3" fillId="10" borderId="9" xfId="0" applyNumberFormat="1" applyFont="1" applyFill="1" applyBorder="1" applyAlignment="1">
      <alignment vertical="center" wrapText="1"/>
    </xf>
    <xf numFmtId="0" fontId="0" fillId="0" borderId="0" xfId="0" applyFont="1" applyAlignment="1"/>
    <xf numFmtId="14" fontId="3" fillId="0" borderId="9" xfId="0" applyNumberFormat="1" applyFont="1" applyBorder="1" applyAlignment="1">
      <alignment horizontal="left" vertical="center" wrapText="1"/>
    </xf>
    <xf numFmtId="164" fontId="5" fillId="0" borderId="0" xfId="0" applyNumberFormat="1" applyFont="1" applyAlignment="1">
      <alignment vertical="center"/>
    </xf>
    <xf numFmtId="0" fontId="4" fillId="10" borderId="11" xfId="0" applyFont="1" applyFill="1" applyBorder="1" applyAlignment="1">
      <alignment vertical="center" wrapText="1"/>
    </xf>
    <xf numFmtId="164" fontId="4" fillId="10" borderId="13" xfId="0" applyNumberFormat="1" applyFont="1" applyFill="1" applyBorder="1" applyAlignment="1">
      <alignment vertical="center" wrapText="1"/>
    </xf>
    <xf numFmtId="0" fontId="3" fillId="0" borderId="9" xfId="0" applyFont="1" applyBorder="1" applyAlignment="1">
      <alignment vertical="center"/>
    </xf>
    <xf numFmtId="2" fontId="3" fillId="7" borderId="9" xfId="0" applyNumberFormat="1" applyFont="1" applyFill="1" applyBorder="1" applyAlignment="1">
      <alignment horizontal="left" vertical="center" wrapText="1"/>
    </xf>
    <xf numFmtId="0" fontId="3" fillId="0" borderId="0" xfId="0" applyFont="1" applyAlignment="1">
      <alignment horizontal="left" vertical="center" wrapText="1"/>
    </xf>
    <xf numFmtId="167" fontId="3" fillId="0" borderId="0" xfId="0" applyNumberFormat="1" applyFont="1" applyAlignment="1">
      <alignment horizontal="left" vertical="center" wrapText="1"/>
    </xf>
    <xf numFmtId="0" fontId="3" fillId="0" borderId="9" xfId="0" applyFont="1" applyBorder="1" applyAlignment="1">
      <alignment vertical="center"/>
    </xf>
    <xf numFmtId="0" fontId="4" fillId="10" borderId="9" xfId="0" applyFont="1" applyFill="1" applyBorder="1" applyAlignment="1">
      <alignment vertical="center"/>
    </xf>
    <xf numFmtId="164" fontId="4" fillId="10" borderId="9" xfId="0" applyNumberFormat="1" applyFont="1" applyFill="1" applyBorder="1" applyAlignment="1">
      <alignment vertical="center"/>
    </xf>
    <xf numFmtId="164" fontId="4" fillId="0" borderId="9" xfId="0" applyNumberFormat="1" applyFont="1" applyBorder="1" applyAlignment="1">
      <alignment horizontal="center" vertical="center"/>
    </xf>
    <xf numFmtId="164" fontId="7" fillId="10" borderId="9" xfId="0" applyNumberFormat="1" applyFont="1" applyFill="1" applyBorder="1" applyAlignment="1">
      <alignment horizontal="center" vertical="center"/>
    </xf>
    <xf numFmtId="0" fontId="3" fillId="10" borderId="9" xfId="0" applyFont="1" applyFill="1" applyBorder="1" applyAlignment="1">
      <alignment vertical="center"/>
    </xf>
    <xf numFmtId="0" fontId="3" fillId="10" borderId="9" xfId="0" applyFont="1" applyFill="1" applyBorder="1" applyAlignment="1">
      <alignment horizontal="center" vertical="center"/>
    </xf>
    <xf numFmtId="164" fontId="3" fillId="10" borderId="9" xfId="0" applyNumberFormat="1" applyFont="1" applyFill="1" applyBorder="1" applyAlignment="1">
      <alignment horizontal="center" vertical="center"/>
    </xf>
    <xf numFmtId="0" fontId="3" fillId="7" borderId="9" xfId="0" applyFont="1" applyFill="1" applyBorder="1" applyAlignment="1">
      <alignment horizontal="left" vertical="center"/>
    </xf>
    <xf numFmtId="0" fontId="3" fillId="7" borderId="9" xfId="0" applyFont="1" applyFill="1" applyBorder="1" applyAlignment="1">
      <alignment horizontal="center" vertical="center"/>
    </xf>
    <xf numFmtId="168" fontId="3" fillId="0" borderId="9" xfId="0" applyNumberFormat="1" applyFont="1" applyBorder="1" applyAlignment="1">
      <alignment horizontal="center" vertical="center"/>
    </xf>
    <xf numFmtId="168" fontId="3" fillId="7" borderId="9" xfId="0" applyNumberFormat="1" applyFont="1" applyFill="1" applyBorder="1" applyAlignment="1">
      <alignment horizontal="center" vertical="center" wrapText="1"/>
    </xf>
    <xf numFmtId="0" fontId="4" fillId="0" borderId="9" xfId="0" applyFont="1" applyBorder="1" applyAlignment="1">
      <alignment horizontal="center" vertical="center"/>
    </xf>
    <xf numFmtId="169" fontId="3" fillId="0" borderId="9" xfId="0" applyNumberFormat="1" applyFont="1" applyBorder="1" applyAlignment="1">
      <alignment horizontal="center" vertical="center"/>
    </xf>
    <xf numFmtId="0" fontId="3" fillId="0" borderId="9" xfId="0" applyFont="1" applyBorder="1" applyAlignment="1">
      <alignment vertical="center" wrapText="1"/>
    </xf>
    <xf numFmtId="0" fontId="4" fillId="10" borderId="9" xfId="0" applyFont="1" applyFill="1" applyBorder="1" applyAlignment="1">
      <alignment vertical="center" wrapText="1"/>
    </xf>
    <xf numFmtId="167" fontId="3" fillId="0" borderId="9" xfId="0" applyNumberFormat="1" applyFont="1" applyBorder="1" applyAlignment="1">
      <alignment horizontal="left" vertical="center" wrapText="1"/>
    </xf>
    <xf numFmtId="0" fontId="3" fillId="0" borderId="9" xfId="0" applyFont="1" applyBorder="1" applyAlignment="1">
      <alignment horizontal="left" vertical="center"/>
    </xf>
    <xf numFmtId="170" fontId="3" fillId="0" borderId="9" xfId="0" applyNumberFormat="1" applyFont="1" applyBorder="1" applyAlignment="1">
      <alignment horizontal="center" vertical="center"/>
    </xf>
    <xf numFmtId="171" fontId="3" fillId="0" borderId="9" xfId="0" applyNumberFormat="1" applyFont="1" applyBorder="1" applyAlignment="1">
      <alignment horizontal="center" vertical="center" wrapText="1"/>
    </xf>
    <xf numFmtId="164" fontId="7" fillId="0" borderId="9" xfId="0" applyNumberFormat="1" applyFont="1" applyBorder="1" applyAlignment="1">
      <alignment horizontal="center" vertical="center" wrapText="1"/>
    </xf>
    <xf numFmtId="164" fontId="4" fillId="0" borderId="9" xfId="0" applyNumberFormat="1" applyFont="1" applyBorder="1" applyAlignment="1">
      <alignment horizontal="center" vertical="center" wrapText="1"/>
    </xf>
    <xf numFmtId="164" fontId="4" fillId="0" borderId="9" xfId="0" applyNumberFormat="1" applyFont="1" applyBorder="1" applyAlignment="1">
      <alignment horizontal="center" vertical="center"/>
    </xf>
    <xf numFmtId="164" fontId="3" fillId="0" borderId="9" xfId="0" applyNumberFormat="1" applyFont="1" applyBorder="1" applyAlignment="1">
      <alignment vertical="center"/>
    </xf>
    <xf numFmtId="0" fontId="3" fillId="0" borderId="9" xfId="0" applyFont="1" applyBorder="1" applyAlignment="1">
      <alignment vertical="center"/>
    </xf>
    <xf numFmtId="0" fontId="3" fillId="0" borderId="14" xfId="0" applyFont="1" applyBorder="1" applyAlignment="1">
      <alignment vertical="center" wrapText="1"/>
    </xf>
    <xf numFmtId="0" fontId="3" fillId="0" borderId="8" xfId="0" applyFont="1" applyBorder="1" applyAlignment="1">
      <alignment horizontal="center" vertical="center"/>
    </xf>
    <xf numFmtId="0" fontId="3" fillId="0" borderId="14" xfId="0" applyFont="1" applyBorder="1" applyAlignment="1">
      <alignment vertical="center"/>
    </xf>
    <xf numFmtId="0" fontId="3" fillId="0" borderId="3" xfId="0" applyFont="1" applyBorder="1" applyAlignment="1">
      <alignment vertical="center" wrapText="1"/>
    </xf>
    <xf numFmtId="0" fontId="3" fillId="10" borderId="13" xfId="0" applyFont="1" applyFill="1" applyBorder="1" applyAlignment="1">
      <alignment vertical="center" wrapText="1"/>
    </xf>
    <xf numFmtId="0" fontId="3" fillId="7" borderId="13" xfId="0" applyFont="1" applyFill="1" applyBorder="1" applyAlignment="1">
      <alignment horizontal="left" vertical="center" wrapText="1"/>
    </xf>
    <xf numFmtId="164" fontId="4" fillId="10" borderId="12" xfId="0" applyNumberFormat="1" applyFont="1" applyFill="1" applyBorder="1" applyAlignment="1">
      <alignment horizontal="center" vertical="center" wrapText="1"/>
    </xf>
    <xf numFmtId="164" fontId="4" fillId="10" borderId="13" xfId="0" applyNumberFormat="1" applyFont="1" applyFill="1" applyBorder="1" applyAlignment="1">
      <alignment horizontal="center" vertical="center" wrapText="1"/>
    </xf>
    <xf numFmtId="2" fontId="3" fillId="0" borderId="0" xfId="0" applyNumberFormat="1" applyFont="1" applyAlignment="1">
      <alignment vertical="center"/>
    </xf>
    <xf numFmtId="0" fontId="8" fillId="0" borderId="0" xfId="0" applyFont="1" applyAlignment="1">
      <alignment vertical="center"/>
    </xf>
    <xf numFmtId="0" fontId="9" fillId="0" borderId="0" xfId="0" applyFont="1" applyAlignment="1">
      <alignment horizontal="center"/>
    </xf>
    <xf numFmtId="0" fontId="3" fillId="0" borderId="9" xfId="0" applyFont="1" applyBorder="1" applyAlignment="1">
      <alignment wrapText="1"/>
    </xf>
    <xf numFmtId="0" fontId="9" fillId="0" borderId="0" xfId="0" applyFont="1" applyAlignment="1"/>
    <xf numFmtId="0" fontId="9" fillId="0" borderId="0" xfId="0" applyFont="1" applyAlignment="1">
      <alignment horizontal="left"/>
    </xf>
    <xf numFmtId="0" fontId="9" fillId="0" borderId="0" xfId="0" applyFont="1" applyAlignment="1">
      <alignment horizontal="center"/>
    </xf>
    <xf numFmtId="0" fontId="10" fillId="10" borderId="0" xfId="0" applyFont="1" applyFill="1" applyAlignment="1">
      <alignment vertical="center" wrapText="1"/>
    </xf>
    <xf numFmtId="0" fontId="10" fillId="0" borderId="0" xfId="0" applyFont="1" applyAlignment="1">
      <alignment horizontal="center" vertical="center"/>
    </xf>
    <xf numFmtId="0" fontId="11" fillId="0" borderId="0" xfId="0" applyFont="1" applyAlignment="1">
      <alignment horizontal="left"/>
    </xf>
    <xf numFmtId="0" fontId="12" fillId="0" borderId="9" xfId="0" applyFont="1" applyBorder="1" applyAlignment="1">
      <alignment horizontal="center" vertical="center"/>
    </xf>
    <xf numFmtId="0" fontId="9" fillId="0" borderId="0" xfId="0" applyFont="1"/>
    <xf numFmtId="0" fontId="11" fillId="0" borderId="0" xfId="0" applyFont="1" applyAlignment="1">
      <alignment horizontal="right"/>
    </xf>
    <xf numFmtId="0" fontId="3" fillId="0" borderId="7" xfId="0" applyFont="1" applyBorder="1" applyAlignment="1">
      <alignment horizontal="center" vertical="center"/>
    </xf>
    <xf numFmtId="0" fontId="12" fillId="0" borderId="8" xfId="0" applyFont="1" applyBorder="1" applyAlignment="1">
      <alignment horizontal="center" vertical="center" wrapText="1"/>
    </xf>
    <xf numFmtId="0" fontId="10" fillId="10" borderId="9" xfId="0" applyFont="1" applyFill="1" applyBorder="1" applyAlignment="1">
      <alignment vertical="center" wrapText="1"/>
    </xf>
    <xf numFmtId="0" fontId="12" fillId="0" borderId="9" xfId="0" applyFont="1" applyBorder="1" applyAlignment="1">
      <alignment horizontal="center" vertical="center" wrapText="1"/>
    </xf>
    <xf numFmtId="0" fontId="12" fillId="0" borderId="0" xfId="0" applyFont="1" applyAlignment="1">
      <alignment horizontal="center" vertical="center" wrapText="1"/>
    </xf>
    <xf numFmtId="0" fontId="10" fillId="10" borderId="0" xfId="0" applyFont="1" applyFill="1" applyAlignment="1">
      <alignment horizontal="left" vertical="center" wrapText="1"/>
    </xf>
    <xf numFmtId="0" fontId="10" fillId="10" borderId="0" xfId="0" applyFont="1" applyFill="1" applyAlignment="1">
      <alignment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0" xfId="0" applyFont="1" applyAlignment="1">
      <alignment horizontal="center" vertical="center"/>
    </xf>
    <xf numFmtId="0" fontId="3" fillId="0" borderId="11" xfId="0" applyFont="1" applyBorder="1" applyAlignment="1">
      <alignment horizontal="center" vertical="center"/>
    </xf>
    <xf numFmtId="0" fontId="12" fillId="0" borderId="7" xfId="0" applyFont="1" applyBorder="1" applyAlignment="1">
      <alignment horizontal="center" vertical="center" wrapText="1"/>
    </xf>
    <xf numFmtId="0" fontId="10" fillId="10" borderId="7" xfId="0" applyFont="1" applyFill="1" applyBorder="1" applyAlignment="1">
      <alignment vertical="center" wrapText="1"/>
    </xf>
    <xf numFmtId="0" fontId="10" fillId="0" borderId="9" xfId="0" applyFont="1" applyBorder="1" applyAlignment="1">
      <alignment horizontal="center" vertical="center"/>
    </xf>
    <xf numFmtId="0" fontId="13" fillId="0" borderId="0" xfId="0" applyFont="1" applyAlignment="1"/>
    <xf numFmtId="0" fontId="10" fillId="10" borderId="0" xfId="0" applyFont="1" applyFill="1" applyAlignment="1">
      <alignment horizontal="center" vertical="center" wrapText="1"/>
    </xf>
    <xf numFmtId="4" fontId="11" fillId="0" borderId="0" xfId="0" applyNumberFormat="1" applyFont="1" applyAlignment="1">
      <alignment horizontal="right"/>
    </xf>
    <xf numFmtId="0" fontId="0" fillId="0" borderId="0" xfId="0" applyFont="1" applyAlignment="1"/>
    <xf numFmtId="164" fontId="3" fillId="0" borderId="0" xfId="0" applyNumberFormat="1" applyFont="1" applyAlignment="1">
      <alignment vertical="center" wrapText="1"/>
    </xf>
    <xf numFmtId="0" fontId="6" fillId="0" borderId="0" xfId="0" applyFont="1" applyAlignment="1">
      <alignment wrapText="1"/>
    </xf>
    <xf numFmtId="0" fontId="0" fillId="0" borderId="0" xfId="0" applyFont="1" applyAlignment="1">
      <alignment wrapText="1"/>
    </xf>
    <xf numFmtId="164" fontId="7" fillId="12" borderId="9" xfId="0" applyNumberFormat="1" applyFont="1" applyFill="1" applyBorder="1" applyAlignment="1">
      <alignment horizontal="center" vertical="center" wrapText="1"/>
    </xf>
    <xf numFmtId="164" fontId="3" fillId="12" borderId="9" xfId="0" applyNumberFormat="1" applyFont="1" applyFill="1" applyBorder="1" applyAlignment="1">
      <alignment vertical="center"/>
    </xf>
    <xf numFmtId="0" fontId="0" fillId="0" borderId="0" xfId="0" applyFont="1" applyAlignment="1"/>
    <xf numFmtId="0" fontId="0" fillId="0" borderId="0" xfId="0" applyFont="1" applyAlignment="1"/>
    <xf numFmtId="164" fontId="18" fillId="4" borderId="9" xfId="0" applyNumberFormat="1" applyFont="1" applyFill="1" applyBorder="1" applyAlignment="1">
      <alignment horizontal="center" vertical="center"/>
    </xf>
    <xf numFmtId="49" fontId="18" fillId="5" borderId="9" xfId="0" applyNumberFormat="1" applyFont="1" applyFill="1" applyBorder="1" applyAlignment="1">
      <alignment horizontal="center" vertical="center"/>
    </xf>
    <xf numFmtId="0" fontId="18" fillId="5" borderId="9" xfId="0" applyFont="1" applyFill="1" applyBorder="1" applyAlignment="1">
      <alignment horizontal="center" vertical="center"/>
    </xf>
    <xf numFmtId="0" fontId="18" fillId="5" borderId="9" xfId="0" applyFont="1" applyFill="1" applyBorder="1" applyAlignment="1">
      <alignment vertical="center"/>
    </xf>
    <xf numFmtId="0" fontId="18" fillId="5" borderId="11" xfId="0" applyFont="1" applyFill="1" applyBorder="1" applyAlignment="1">
      <alignment horizontal="center" vertical="center" wrapText="1"/>
    </xf>
    <xf numFmtId="0" fontId="19" fillId="5" borderId="12" xfId="0" applyFont="1" applyFill="1" applyBorder="1" applyAlignment="1">
      <alignment vertical="center"/>
    </xf>
    <xf numFmtId="164" fontId="19" fillId="5" borderId="12" xfId="0" applyNumberFormat="1" applyFont="1" applyFill="1" applyBorder="1" applyAlignment="1">
      <alignment vertical="center"/>
    </xf>
    <xf numFmtId="164" fontId="19" fillId="5" borderId="13" xfId="0" applyNumberFormat="1" applyFont="1" applyFill="1" applyBorder="1" applyAlignment="1">
      <alignment vertical="center"/>
    </xf>
    <xf numFmtId="49" fontId="20" fillId="6" borderId="11" xfId="0" applyNumberFormat="1" applyFont="1" applyFill="1" applyBorder="1" applyAlignment="1">
      <alignment horizontal="center" vertical="center"/>
    </xf>
    <xf numFmtId="0" fontId="20" fillId="6" borderId="9" xfId="0" applyFont="1" applyFill="1" applyBorder="1" applyAlignment="1">
      <alignment horizontal="center" vertical="center" wrapText="1"/>
    </xf>
    <xf numFmtId="0" fontId="20" fillId="6" borderId="13" xfId="0" applyFont="1" applyFill="1" applyBorder="1" applyAlignment="1">
      <alignment horizontal="center" vertical="center"/>
    </xf>
    <xf numFmtId="0" fontId="20" fillId="6" borderId="11" xfId="0" applyFont="1" applyFill="1" applyBorder="1" applyAlignment="1">
      <alignment horizontal="center" vertical="center" wrapText="1"/>
    </xf>
    <xf numFmtId="0" fontId="19" fillId="6" borderId="12" xfId="0" applyFont="1" applyFill="1" applyBorder="1" applyAlignment="1">
      <alignment horizontal="center" vertical="center"/>
    </xf>
    <xf numFmtId="164" fontId="19" fillId="6" borderId="12" xfId="0" applyNumberFormat="1" applyFont="1" applyFill="1" applyBorder="1" applyAlignment="1">
      <alignment horizontal="center" vertical="center"/>
    </xf>
    <xf numFmtId="164" fontId="19" fillId="6" borderId="13" xfId="0" applyNumberFormat="1" applyFont="1" applyFill="1" applyBorder="1" applyAlignment="1">
      <alignment horizontal="center" vertical="center"/>
    </xf>
    <xf numFmtId="49" fontId="19" fillId="0" borderId="1" xfId="0" applyNumberFormat="1" applyFont="1" applyBorder="1" applyAlignment="1">
      <alignment horizontal="center" vertical="center"/>
    </xf>
    <xf numFmtId="0" fontId="19" fillId="0" borderId="9" xfId="0" applyFont="1" applyBorder="1" applyAlignment="1">
      <alignment horizontal="center" vertical="center" wrapText="1"/>
    </xf>
    <xf numFmtId="0" fontId="19" fillId="0" borderId="9" xfId="0" applyFont="1" applyBorder="1" applyAlignment="1">
      <alignment horizontal="left" vertical="center" wrapText="1"/>
    </xf>
    <xf numFmtId="0" fontId="19" fillId="0" borderId="9" xfId="0" applyFont="1" applyBorder="1" applyAlignment="1">
      <alignment horizontal="center" vertical="center"/>
    </xf>
    <xf numFmtId="164" fontId="19" fillId="0" borderId="9" xfId="0" applyNumberFormat="1" applyFont="1" applyBorder="1" applyAlignment="1">
      <alignment horizontal="center" vertical="center" wrapText="1"/>
    </xf>
    <xf numFmtId="164" fontId="19" fillId="0" borderId="9" xfId="0" applyNumberFormat="1" applyFont="1" applyBorder="1" applyAlignment="1">
      <alignment horizontal="center" vertical="center"/>
    </xf>
    <xf numFmtId="49" fontId="19" fillId="0" borderId="9" xfId="0" applyNumberFormat="1" applyFont="1" applyBorder="1" applyAlignment="1">
      <alignment horizontal="center" vertical="center"/>
    </xf>
    <xf numFmtId="49" fontId="20" fillId="6" borderId="15" xfId="0" applyNumberFormat="1" applyFont="1" applyFill="1" applyBorder="1" applyAlignment="1">
      <alignment horizontal="center" vertical="center"/>
    </xf>
    <xf numFmtId="0" fontId="20" fillId="6" borderId="16" xfId="0" applyFont="1" applyFill="1" applyBorder="1" applyAlignment="1">
      <alignment horizontal="center" vertical="center"/>
    </xf>
    <xf numFmtId="49" fontId="19" fillId="7" borderId="11" xfId="0" applyNumberFormat="1" applyFont="1" applyFill="1" applyBorder="1" applyAlignment="1">
      <alignment horizontal="center" vertical="center"/>
    </xf>
    <xf numFmtId="0" fontId="19" fillId="7" borderId="9" xfId="0" applyFont="1" applyFill="1" applyBorder="1" applyAlignment="1">
      <alignment horizontal="center" vertical="center" wrapText="1"/>
    </xf>
    <xf numFmtId="0" fontId="19" fillId="7" borderId="9" xfId="0" applyFont="1" applyFill="1" applyBorder="1" applyAlignment="1">
      <alignment horizontal="left" vertical="center" wrapText="1"/>
    </xf>
    <xf numFmtId="164" fontId="19" fillId="7" borderId="9" xfId="0" applyNumberFormat="1" applyFont="1" applyFill="1" applyBorder="1" applyAlignment="1">
      <alignment horizontal="center" vertical="center" wrapText="1"/>
    </xf>
    <xf numFmtId="164" fontId="19" fillId="7" borderId="9" xfId="0" applyNumberFormat="1" applyFont="1" applyFill="1" applyBorder="1" applyAlignment="1">
      <alignment horizontal="center" vertical="center"/>
    </xf>
    <xf numFmtId="165" fontId="19" fillId="7" borderId="9" xfId="0" applyNumberFormat="1" applyFont="1" applyFill="1" applyBorder="1" applyAlignment="1">
      <alignment vertical="center" wrapText="1"/>
    </xf>
    <xf numFmtId="165" fontId="19" fillId="7" borderId="9" xfId="0" applyNumberFormat="1" applyFont="1" applyFill="1" applyBorder="1" applyAlignment="1">
      <alignment horizontal="center" vertical="center" wrapText="1"/>
    </xf>
    <xf numFmtId="165" fontId="19" fillId="7" borderId="9" xfId="0" applyNumberFormat="1" applyFont="1" applyFill="1" applyBorder="1" applyAlignment="1">
      <alignment horizontal="left" vertical="center" wrapText="1"/>
    </xf>
    <xf numFmtId="165" fontId="19" fillId="0" borderId="9" xfId="0" applyNumberFormat="1" applyFont="1" applyBorder="1" applyAlignment="1">
      <alignment horizontal="left" vertical="center" wrapText="1"/>
    </xf>
    <xf numFmtId="165" fontId="19" fillId="0" borderId="9" xfId="0" applyNumberFormat="1" applyFont="1" applyBorder="1" applyAlignment="1">
      <alignment horizontal="center" vertical="center" wrapText="1"/>
    </xf>
    <xf numFmtId="49" fontId="19" fillId="0" borderId="9" xfId="0" applyNumberFormat="1" applyFont="1" applyBorder="1" applyAlignment="1">
      <alignment horizontal="left" vertical="center"/>
    </xf>
    <xf numFmtId="165" fontId="19" fillId="7" borderId="13" xfId="0" applyNumberFormat="1" applyFont="1" applyFill="1" applyBorder="1" applyAlignment="1">
      <alignment vertical="center" wrapText="1"/>
    </xf>
    <xf numFmtId="49" fontId="19" fillId="0" borderId="17" xfId="0" applyNumberFormat="1" applyFont="1" applyBorder="1" applyAlignment="1">
      <alignment horizontal="center" vertical="center"/>
    </xf>
    <xf numFmtId="0" fontId="19" fillId="0" borderId="7" xfId="0" applyFont="1" applyBorder="1" applyAlignment="1">
      <alignment horizontal="center" vertical="center" wrapText="1"/>
    </xf>
    <xf numFmtId="0" fontId="19" fillId="7" borderId="18" xfId="0" applyFont="1" applyFill="1" applyBorder="1" applyAlignment="1">
      <alignment horizontal="center" vertical="center" wrapText="1"/>
    </xf>
    <xf numFmtId="165" fontId="19" fillId="7" borderId="18" xfId="0" applyNumberFormat="1" applyFont="1" applyFill="1" applyBorder="1" applyAlignment="1">
      <alignment horizontal="left" vertical="center" wrapText="1"/>
    </xf>
    <xf numFmtId="165" fontId="19" fillId="7" borderId="18" xfId="0" applyNumberFormat="1" applyFont="1" applyFill="1" applyBorder="1" applyAlignment="1">
      <alignment horizontal="center" vertical="center" wrapText="1"/>
    </xf>
    <xf numFmtId="164" fontId="19" fillId="7" borderId="18" xfId="0" applyNumberFormat="1" applyFont="1" applyFill="1" applyBorder="1" applyAlignment="1">
      <alignment horizontal="center" vertical="center" wrapText="1"/>
    </xf>
    <xf numFmtId="165" fontId="19" fillId="0" borderId="7" xfId="0" applyNumberFormat="1" applyFont="1" applyBorder="1" applyAlignment="1">
      <alignment horizontal="left" vertical="center" wrapText="1"/>
    </xf>
    <xf numFmtId="165" fontId="19" fillId="0" borderId="7" xfId="0" applyNumberFormat="1" applyFont="1" applyBorder="1" applyAlignment="1">
      <alignment horizontal="center" vertical="center" wrapText="1"/>
    </xf>
    <xf numFmtId="164" fontId="19" fillId="0" borderId="7" xfId="0" applyNumberFormat="1" applyFont="1" applyBorder="1" applyAlignment="1">
      <alignment horizontal="center" vertical="center" wrapText="1"/>
    </xf>
    <xf numFmtId="49" fontId="20" fillId="6" borderId="10" xfId="0" applyNumberFormat="1" applyFont="1" applyFill="1" applyBorder="1" applyAlignment="1">
      <alignment horizontal="center" vertical="center"/>
    </xf>
    <xf numFmtId="0" fontId="20" fillId="6" borderId="19" xfId="0" applyFont="1" applyFill="1" applyBorder="1" applyAlignment="1">
      <alignment horizontal="center" vertical="center" wrapText="1"/>
    </xf>
    <xf numFmtId="0" fontId="20" fillId="6" borderId="20" xfId="0" applyFont="1" applyFill="1" applyBorder="1" applyAlignment="1">
      <alignment horizontal="center" vertical="center"/>
    </xf>
    <xf numFmtId="49" fontId="19" fillId="7" borderId="11" xfId="0" applyNumberFormat="1" applyFont="1" applyFill="1" applyBorder="1" applyAlignment="1">
      <alignment horizontal="center" vertical="center" wrapText="1"/>
    </xf>
    <xf numFmtId="0" fontId="19" fillId="7" borderId="19" xfId="0" applyFont="1" applyFill="1" applyBorder="1" applyAlignment="1">
      <alignment horizontal="left" vertical="center" wrapText="1"/>
    </xf>
    <xf numFmtId="0" fontId="19" fillId="7" borderId="19" xfId="0" applyFont="1" applyFill="1" applyBorder="1" applyAlignment="1">
      <alignment horizontal="center" vertical="center" wrapText="1"/>
    </xf>
    <xf numFmtId="164" fontId="19" fillId="7" borderId="19" xfId="0" applyNumberFormat="1" applyFont="1" applyFill="1" applyBorder="1" applyAlignment="1">
      <alignment horizontal="center" vertical="center" wrapText="1"/>
    </xf>
    <xf numFmtId="0" fontId="19" fillId="0" borderId="3" xfId="0" applyFont="1" applyBorder="1" applyAlignment="1">
      <alignment horizontal="center" vertical="center" wrapText="1"/>
    </xf>
    <xf numFmtId="49" fontId="19" fillId="0" borderId="1" xfId="0" applyNumberFormat="1" applyFont="1" applyBorder="1" applyAlignment="1">
      <alignment horizontal="left" vertical="center"/>
    </xf>
    <xf numFmtId="164" fontId="20" fillId="8" borderId="9" xfId="0" applyNumberFormat="1" applyFont="1" applyFill="1" applyBorder="1" applyAlignment="1">
      <alignment horizontal="center" vertical="center" wrapText="1"/>
    </xf>
    <xf numFmtId="49" fontId="19" fillId="0" borderId="0" xfId="0" applyNumberFormat="1" applyFont="1" applyAlignment="1">
      <alignment vertical="center"/>
    </xf>
    <xf numFmtId="0" fontId="19" fillId="0" borderId="0" xfId="0" applyFont="1" applyAlignment="1">
      <alignment vertical="center"/>
    </xf>
    <xf numFmtId="0" fontId="19" fillId="0" borderId="0" xfId="0" applyFont="1" applyAlignment="1">
      <alignment horizontal="center" vertical="center" wrapText="1"/>
    </xf>
    <xf numFmtId="0" fontId="19" fillId="0" borderId="0" xfId="0" applyFont="1" applyAlignment="1">
      <alignment vertical="center" wrapText="1"/>
    </xf>
    <xf numFmtId="164" fontId="19" fillId="0" borderId="0" xfId="0" applyNumberFormat="1" applyFont="1" applyAlignment="1">
      <alignment vertical="center"/>
    </xf>
    <xf numFmtId="164" fontId="20" fillId="0" borderId="0" xfId="0" applyNumberFormat="1" applyFont="1" applyAlignment="1">
      <alignment horizontal="center" vertical="center" wrapText="1"/>
    </xf>
    <xf numFmtId="164" fontId="18" fillId="5" borderId="9" xfId="0" applyNumberFormat="1" applyFont="1" applyFill="1" applyBorder="1" applyAlignment="1">
      <alignment horizontal="center" vertical="center"/>
    </xf>
    <xf numFmtId="49" fontId="20" fillId="6" borderId="9" xfId="0" applyNumberFormat="1" applyFont="1" applyFill="1" applyBorder="1" applyAlignment="1">
      <alignment horizontal="center" vertical="center"/>
    </xf>
    <xf numFmtId="0" fontId="20" fillId="6" borderId="9" xfId="0" applyFont="1" applyFill="1" applyBorder="1" applyAlignment="1">
      <alignment horizontal="center" vertical="center"/>
    </xf>
    <xf numFmtId="0" fontId="19" fillId="6" borderId="12" xfId="0" applyFont="1" applyFill="1" applyBorder="1" applyAlignment="1">
      <alignment vertical="center"/>
    </xf>
    <xf numFmtId="164" fontId="19" fillId="6" borderId="12" xfId="0" applyNumberFormat="1" applyFont="1" applyFill="1" applyBorder="1" applyAlignment="1">
      <alignment vertical="center"/>
    </xf>
    <xf numFmtId="164" fontId="19" fillId="6" borderId="13" xfId="0" applyNumberFormat="1" applyFont="1" applyFill="1" applyBorder="1" applyAlignment="1">
      <alignment vertical="center"/>
    </xf>
    <xf numFmtId="49" fontId="19" fillId="0" borderId="9" xfId="0" applyNumberFormat="1" applyFont="1" applyBorder="1" applyAlignment="1">
      <alignment horizontal="center" vertical="center" wrapText="1"/>
    </xf>
    <xf numFmtId="0" fontId="20" fillId="6" borderId="9" xfId="0" applyFont="1" applyFill="1" applyBorder="1" applyAlignment="1">
      <alignment vertical="center"/>
    </xf>
    <xf numFmtId="0" fontId="18" fillId="5" borderId="9" xfId="0" applyFont="1" applyFill="1" applyBorder="1" applyAlignment="1">
      <alignment horizontal="center" vertical="center" wrapText="1"/>
    </xf>
    <xf numFmtId="49" fontId="20" fillId="6" borderId="19" xfId="0" applyNumberFormat="1" applyFont="1" applyFill="1" applyBorder="1" applyAlignment="1">
      <alignment horizontal="center" vertical="center"/>
    </xf>
    <xf numFmtId="0" fontId="20" fillId="6" borderId="19" xfId="0" applyFont="1" applyFill="1" applyBorder="1" applyAlignment="1">
      <alignment horizontal="center" vertical="center"/>
    </xf>
    <xf numFmtId="0" fontId="20" fillId="6" borderId="10" xfId="0" applyFont="1" applyFill="1" applyBorder="1" applyAlignment="1">
      <alignment horizontal="center" vertical="center" wrapText="1"/>
    </xf>
    <xf numFmtId="0" fontId="19" fillId="6" borderId="20" xfId="0" applyFont="1" applyFill="1" applyBorder="1" applyAlignment="1">
      <alignment horizontal="center" vertical="center"/>
    </xf>
    <xf numFmtId="164" fontId="19" fillId="6" borderId="20" xfId="0" applyNumberFormat="1" applyFont="1" applyFill="1" applyBorder="1" applyAlignment="1">
      <alignment horizontal="center" vertical="center"/>
    </xf>
    <xf numFmtId="164" fontId="19" fillId="6" borderId="21" xfId="0" applyNumberFormat="1" applyFont="1" applyFill="1" applyBorder="1" applyAlignment="1">
      <alignment horizontal="center" vertical="center"/>
    </xf>
    <xf numFmtId="49" fontId="19" fillId="0" borderId="9" xfId="0" applyNumberFormat="1" applyFont="1" applyBorder="1"/>
    <xf numFmtId="0" fontId="19" fillId="0" borderId="9" xfId="0" applyFont="1" applyBorder="1"/>
    <xf numFmtId="164" fontId="20" fillId="0" borderId="9" xfId="0" applyNumberFormat="1" applyFont="1" applyBorder="1" applyAlignment="1">
      <alignment horizontal="center" vertical="center" wrapText="1"/>
    </xf>
    <xf numFmtId="0" fontId="22" fillId="0" borderId="9" xfId="0" applyFont="1" applyBorder="1" applyAlignment="1">
      <alignment horizontal="center" vertical="center" wrapText="1"/>
    </xf>
    <xf numFmtId="0" fontId="19" fillId="0" borderId="7" xfId="0" applyFont="1" applyBorder="1" applyAlignment="1">
      <alignment horizontal="center" vertical="center"/>
    </xf>
    <xf numFmtId="164" fontId="19" fillId="7" borderId="18" xfId="0" applyNumberFormat="1" applyFont="1" applyFill="1" applyBorder="1" applyAlignment="1">
      <alignment horizontal="center" vertical="center"/>
    </xf>
    <xf numFmtId="164" fontId="19" fillId="0" borderId="7" xfId="0" applyNumberFormat="1" applyFont="1" applyBorder="1" applyAlignment="1">
      <alignment horizontal="center" vertical="center"/>
    </xf>
    <xf numFmtId="49" fontId="19" fillId="0" borderId="7" xfId="0" applyNumberFormat="1" applyFont="1" applyBorder="1" applyAlignment="1">
      <alignment horizontal="center" vertical="center" wrapText="1"/>
    </xf>
    <xf numFmtId="0" fontId="19" fillId="0" borderId="17" xfId="0" applyFont="1" applyBorder="1" applyAlignment="1">
      <alignment horizontal="left" vertical="center" wrapText="1"/>
    </xf>
    <xf numFmtId="0" fontId="19" fillId="0" borderId="7" xfId="0" applyFont="1" applyBorder="1" applyAlignment="1">
      <alignment horizontal="left" vertical="center" wrapText="1"/>
    </xf>
    <xf numFmtId="49" fontId="19" fillId="0" borderId="1" xfId="0" applyNumberFormat="1" applyFont="1" applyBorder="1" applyAlignment="1">
      <alignment horizontal="center" vertical="center" wrapText="1"/>
    </xf>
    <xf numFmtId="0" fontId="19" fillId="0" borderId="0" xfId="0" applyFont="1" applyAlignment="1">
      <alignment wrapText="1"/>
    </xf>
    <xf numFmtId="0" fontId="19" fillId="0" borderId="9" xfId="0" applyFont="1" applyBorder="1" applyAlignment="1">
      <alignment vertical="center" wrapText="1"/>
    </xf>
    <xf numFmtId="0" fontId="19" fillId="0" borderId="8" xfId="0" applyFont="1" applyBorder="1" applyAlignment="1">
      <alignment horizontal="left" vertical="center" wrapText="1"/>
    </xf>
    <xf numFmtId="49" fontId="19" fillId="0" borderId="9" xfId="0" applyNumberFormat="1" applyFont="1" applyBorder="1" applyAlignment="1">
      <alignment horizontal="left" vertical="center" wrapText="1"/>
    </xf>
    <xf numFmtId="164" fontId="19" fillId="0" borderId="9" xfId="0" applyNumberFormat="1" applyFont="1" applyBorder="1" applyAlignment="1">
      <alignment horizontal="left" vertical="center" wrapText="1"/>
    </xf>
    <xf numFmtId="165" fontId="19" fillId="0" borderId="9" xfId="0" applyNumberFormat="1" applyFont="1" applyBorder="1" applyAlignment="1">
      <alignment horizontal="center" vertical="center"/>
    </xf>
    <xf numFmtId="165" fontId="19" fillId="0" borderId="1" xfId="0" applyNumberFormat="1" applyFont="1" applyBorder="1" applyAlignment="1">
      <alignment horizontal="center" vertical="center"/>
    </xf>
    <xf numFmtId="2" fontId="19" fillId="0" borderId="9" xfId="0" applyNumberFormat="1" applyFont="1" applyBorder="1" applyAlignment="1">
      <alignment horizontal="center" vertical="center"/>
    </xf>
    <xf numFmtId="164" fontId="19" fillId="0" borderId="1" xfId="0" applyNumberFormat="1" applyFont="1" applyBorder="1" applyAlignment="1">
      <alignment horizontal="center" vertical="center"/>
    </xf>
    <xf numFmtId="164" fontId="19" fillId="0" borderId="8" xfId="0" applyNumberFormat="1" applyFont="1" applyBorder="1" applyAlignment="1">
      <alignment horizontal="center" vertical="center"/>
    </xf>
    <xf numFmtId="164" fontId="19" fillId="0" borderId="6" xfId="0" applyNumberFormat="1" applyFont="1" applyBorder="1" applyAlignment="1">
      <alignment horizontal="center" vertical="center"/>
    </xf>
    <xf numFmtId="49" fontId="18" fillId="5" borderId="18" xfId="0" applyNumberFormat="1" applyFont="1" applyFill="1" applyBorder="1" applyAlignment="1">
      <alignment horizontal="center" vertical="center"/>
    </xf>
    <xf numFmtId="0" fontId="18" fillId="5" borderId="18" xfId="0" applyFont="1" applyFill="1" applyBorder="1" applyAlignment="1">
      <alignment horizontal="center" vertical="center"/>
    </xf>
    <xf numFmtId="0" fontId="18" fillId="5" borderId="15" xfId="0" applyFont="1" applyFill="1" applyBorder="1" applyAlignment="1">
      <alignment horizontal="center" vertical="center" wrapText="1"/>
    </xf>
    <xf numFmtId="0" fontId="19" fillId="6" borderId="13" xfId="0" applyFont="1" applyFill="1" applyBorder="1" applyAlignment="1">
      <alignment horizontal="center" vertical="center"/>
    </xf>
    <xf numFmtId="0" fontId="19" fillId="0" borderId="1" xfId="0" applyFont="1" applyBorder="1" applyAlignment="1">
      <alignment horizontal="center" vertical="center" wrapText="1"/>
    </xf>
    <xf numFmtId="0" fontId="19" fillId="7" borderId="9" xfId="0" applyFont="1" applyFill="1" applyBorder="1" applyAlignment="1">
      <alignment horizontal="center" vertical="center"/>
    </xf>
    <xf numFmtId="0" fontId="19" fillId="7" borderId="9" xfId="0" applyFont="1" applyFill="1" applyBorder="1" applyAlignment="1">
      <alignment vertical="center"/>
    </xf>
    <xf numFmtId="0" fontId="19" fillId="7" borderId="9" xfId="0" applyFont="1" applyFill="1" applyBorder="1" applyAlignment="1">
      <alignment vertical="center" wrapText="1"/>
    </xf>
    <xf numFmtId="49" fontId="19" fillId="7" borderId="9" xfId="0" applyNumberFormat="1" applyFont="1" applyFill="1" applyBorder="1"/>
    <xf numFmtId="49" fontId="18" fillId="0" borderId="1" xfId="0" applyNumberFormat="1" applyFont="1" applyBorder="1" applyAlignment="1">
      <alignment horizontal="center" vertical="center"/>
    </xf>
    <xf numFmtId="0" fontId="18" fillId="5" borderId="10" xfId="0" applyFont="1" applyFill="1" applyBorder="1" applyAlignment="1">
      <alignment horizontal="center" vertical="center" wrapText="1"/>
    </xf>
    <xf numFmtId="0" fontId="21" fillId="0" borderId="0" xfId="0" applyFont="1" applyAlignment="1"/>
    <xf numFmtId="164" fontId="18" fillId="9" borderId="9" xfId="0" applyNumberFormat="1" applyFont="1" applyFill="1" applyBorder="1" applyAlignment="1">
      <alignment horizontal="center" vertical="center" wrapText="1"/>
    </xf>
    <xf numFmtId="164" fontId="23" fillId="4" borderId="9" xfId="0" applyNumberFormat="1" applyFont="1" applyFill="1" applyBorder="1" applyAlignment="1">
      <alignment horizontal="center" vertical="center"/>
    </xf>
    <xf numFmtId="49" fontId="23" fillId="5" borderId="9" xfId="0" applyNumberFormat="1" applyFont="1" applyFill="1" applyBorder="1" applyAlignment="1">
      <alignment horizontal="center" vertical="center"/>
    </xf>
    <xf numFmtId="0" fontId="23" fillId="5" borderId="9" xfId="0" applyFont="1" applyFill="1" applyBorder="1" applyAlignment="1">
      <alignment horizontal="center" vertical="center"/>
    </xf>
    <xf numFmtId="0" fontId="23" fillId="5" borderId="9" xfId="0" applyFont="1" applyFill="1" applyBorder="1" applyAlignment="1">
      <alignment vertical="center"/>
    </xf>
    <xf numFmtId="0" fontId="23" fillId="5" borderId="11" xfId="0" applyFont="1" applyFill="1" applyBorder="1" applyAlignment="1">
      <alignment horizontal="center" vertical="center" wrapText="1"/>
    </xf>
    <xf numFmtId="0" fontId="25" fillId="5" borderId="12" xfId="0" applyFont="1" applyFill="1" applyBorder="1" applyAlignment="1">
      <alignment vertical="center"/>
    </xf>
    <xf numFmtId="164" fontId="25" fillId="5" borderId="12" xfId="0" applyNumberFormat="1" applyFont="1" applyFill="1" applyBorder="1" applyAlignment="1">
      <alignment vertical="center"/>
    </xf>
    <xf numFmtId="164" fontId="25" fillId="5" borderId="13" xfId="0" applyNumberFormat="1" applyFont="1" applyFill="1" applyBorder="1" applyAlignment="1">
      <alignment vertical="center"/>
    </xf>
    <xf numFmtId="49" fontId="26" fillId="6" borderId="11" xfId="0" applyNumberFormat="1" applyFont="1" applyFill="1" applyBorder="1" applyAlignment="1">
      <alignment horizontal="center" vertical="center"/>
    </xf>
    <xf numFmtId="0" fontId="26" fillId="6" borderId="9" xfId="0" applyFont="1" applyFill="1" applyBorder="1" applyAlignment="1">
      <alignment horizontal="center" vertical="center" wrapText="1"/>
    </xf>
    <xf numFmtId="0" fontId="26" fillId="6" borderId="13" xfId="0" applyFont="1" applyFill="1" applyBorder="1" applyAlignment="1">
      <alignment horizontal="center" vertical="center"/>
    </xf>
    <xf numFmtId="0" fontId="26" fillId="6" borderId="11" xfId="0" applyFont="1" applyFill="1" applyBorder="1" applyAlignment="1">
      <alignment horizontal="center" vertical="center" wrapText="1"/>
    </xf>
    <xf numFmtId="0" fontId="25" fillId="6" borderId="12" xfId="0" applyFont="1" applyFill="1" applyBorder="1" applyAlignment="1">
      <alignment horizontal="center" vertical="center"/>
    </xf>
    <xf numFmtId="164" fontId="25" fillId="6" borderId="12" xfId="0" applyNumberFormat="1" applyFont="1" applyFill="1" applyBorder="1" applyAlignment="1">
      <alignment horizontal="center" vertical="center"/>
    </xf>
    <xf numFmtId="164" fontId="25" fillId="6" borderId="13" xfId="0" applyNumberFormat="1" applyFont="1" applyFill="1" applyBorder="1" applyAlignment="1">
      <alignment horizontal="center" vertical="center"/>
    </xf>
    <xf numFmtId="49" fontId="25" fillId="0" borderId="1" xfId="0" applyNumberFormat="1" applyFont="1" applyBorder="1" applyAlignment="1">
      <alignment horizontal="center" vertical="center"/>
    </xf>
    <xf numFmtId="0" fontId="25" fillId="0" borderId="9" xfId="0" applyFont="1" applyBorder="1" applyAlignment="1">
      <alignment horizontal="center" vertical="center" wrapText="1"/>
    </xf>
    <xf numFmtId="0" fontId="25" fillId="0" borderId="9" xfId="0" applyFont="1" applyBorder="1" applyAlignment="1">
      <alignment horizontal="left" vertical="center" wrapText="1"/>
    </xf>
    <xf numFmtId="0" fontId="25" fillId="0" borderId="9" xfId="0" applyFont="1" applyBorder="1" applyAlignment="1">
      <alignment horizontal="center" vertical="center"/>
    </xf>
    <xf numFmtId="164" fontId="25" fillId="0" borderId="9" xfId="0" applyNumberFormat="1" applyFont="1" applyBorder="1" applyAlignment="1">
      <alignment horizontal="center" vertical="center" wrapText="1"/>
    </xf>
    <xf numFmtId="164" fontId="25" fillId="0" borderId="9" xfId="0" applyNumberFormat="1" applyFont="1" applyBorder="1" applyAlignment="1">
      <alignment horizontal="center" vertical="center"/>
    </xf>
    <xf numFmtId="49" fontId="25" fillId="0" borderId="9" xfId="0" applyNumberFormat="1" applyFont="1" applyBorder="1" applyAlignment="1">
      <alignment horizontal="center" vertical="center"/>
    </xf>
    <xf numFmtId="49" fontId="26" fillId="6" borderId="15" xfId="0" applyNumberFormat="1" applyFont="1" applyFill="1" applyBorder="1" applyAlignment="1">
      <alignment horizontal="center" vertical="center"/>
    </xf>
    <xf numFmtId="0" fontId="26" fillId="6" borderId="16" xfId="0" applyFont="1" applyFill="1" applyBorder="1" applyAlignment="1">
      <alignment horizontal="center" vertical="center"/>
    </xf>
    <xf numFmtId="49" fontId="25" fillId="7" borderId="11" xfId="0" applyNumberFormat="1" applyFont="1" applyFill="1" applyBorder="1" applyAlignment="1">
      <alignment horizontal="center" vertical="center"/>
    </xf>
    <xf numFmtId="0" fontId="25" fillId="7" borderId="9" xfId="0" applyFont="1" applyFill="1" applyBorder="1" applyAlignment="1">
      <alignment horizontal="center" vertical="center" wrapText="1"/>
    </xf>
    <xf numFmtId="0" fontId="25" fillId="7" borderId="9" xfId="0" applyFont="1" applyFill="1" applyBorder="1" applyAlignment="1">
      <alignment horizontal="left" vertical="center" wrapText="1"/>
    </xf>
    <xf numFmtId="164" fontId="25" fillId="7" borderId="9" xfId="0" applyNumberFormat="1" applyFont="1" applyFill="1" applyBorder="1" applyAlignment="1">
      <alignment horizontal="center" vertical="center" wrapText="1"/>
    </xf>
    <xf numFmtId="164" fontId="25" fillId="7" borderId="9" xfId="0" applyNumberFormat="1" applyFont="1" applyFill="1" applyBorder="1" applyAlignment="1">
      <alignment horizontal="center" vertical="center"/>
    </xf>
    <xf numFmtId="165" fontId="25" fillId="7" borderId="9" xfId="0" applyNumberFormat="1" applyFont="1" applyFill="1" applyBorder="1" applyAlignment="1">
      <alignment vertical="center" wrapText="1"/>
    </xf>
    <xf numFmtId="165" fontId="25" fillId="7" borderId="9" xfId="0" applyNumberFormat="1" applyFont="1" applyFill="1" applyBorder="1" applyAlignment="1">
      <alignment horizontal="center" vertical="center" wrapText="1"/>
    </xf>
    <xf numFmtId="165" fontId="25" fillId="7" borderId="9" xfId="0" applyNumberFormat="1" applyFont="1" applyFill="1" applyBorder="1" applyAlignment="1">
      <alignment horizontal="left" vertical="center" wrapText="1"/>
    </xf>
    <xf numFmtId="165" fontId="25" fillId="0" borderId="9" xfId="0" applyNumberFormat="1" applyFont="1" applyBorder="1" applyAlignment="1">
      <alignment horizontal="left" vertical="center" wrapText="1"/>
    </xf>
    <xf numFmtId="165" fontId="25" fillId="0" borderId="9" xfId="0" applyNumberFormat="1" applyFont="1" applyBorder="1" applyAlignment="1">
      <alignment horizontal="center" vertical="center" wrapText="1"/>
    </xf>
    <xf numFmtId="49" fontId="25" fillId="0" borderId="9" xfId="0" applyNumberFormat="1" applyFont="1" applyBorder="1" applyAlignment="1">
      <alignment horizontal="left" vertical="center"/>
    </xf>
    <xf numFmtId="165" fontId="25" fillId="7" borderId="13" xfId="0" applyNumberFormat="1" applyFont="1" applyFill="1" applyBorder="1" applyAlignment="1">
      <alignment vertical="center" wrapText="1"/>
    </xf>
    <xf numFmtId="49" fontId="25" fillId="0" borderId="17" xfId="0" applyNumberFormat="1" applyFont="1" applyBorder="1" applyAlignment="1">
      <alignment horizontal="center" vertical="center"/>
    </xf>
    <xf numFmtId="0" fontId="25" fillId="0" borderId="7" xfId="0" applyFont="1" applyBorder="1" applyAlignment="1">
      <alignment horizontal="center" vertical="center" wrapText="1"/>
    </xf>
    <xf numFmtId="0" fontId="25" fillId="7" borderId="18" xfId="0" applyFont="1" applyFill="1" applyBorder="1" applyAlignment="1">
      <alignment horizontal="center" vertical="center" wrapText="1"/>
    </xf>
    <xf numFmtId="165" fontId="25" fillId="7" borderId="18" xfId="0" applyNumberFormat="1" applyFont="1" applyFill="1" applyBorder="1" applyAlignment="1">
      <alignment horizontal="left" vertical="center" wrapText="1"/>
    </xf>
    <xf numFmtId="165" fontId="25" fillId="7" borderId="18" xfId="0" applyNumberFormat="1" applyFont="1" applyFill="1" applyBorder="1" applyAlignment="1">
      <alignment horizontal="center" vertical="center" wrapText="1"/>
    </xf>
    <xf numFmtId="164" fontId="25" fillId="7" borderId="18" xfId="0" applyNumberFormat="1" applyFont="1" applyFill="1" applyBorder="1" applyAlignment="1">
      <alignment horizontal="center" vertical="center" wrapText="1"/>
    </xf>
    <xf numFmtId="165" fontId="25" fillId="0" borderId="7" xfId="0" applyNumberFormat="1" applyFont="1" applyBorder="1" applyAlignment="1">
      <alignment horizontal="left" vertical="center" wrapText="1"/>
    </xf>
    <xf numFmtId="165" fontId="25" fillId="0" borderId="7" xfId="0" applyNumberFormat="1" applyFont="1" applyBorder="1" applyAlignment="1">
      <alignment horizontal="center" vertical="center" wrapText="1"/>
    </xf>
    <xf numFmtId="164" fontId="25" fillId="0" borderId="7" xfId="0" applyNumberFormat="1" applyFont="1" applyBorder="1" applyAlignment="1">
      <alignment horizontal="center" vertical="center" wrapText="1"/>
    </xf>
    <xf numFmtId="49" fontId="26" fillId="6" borderId="10" xfId="0" applyNumberFormat="1" applyFont="1" applyFill="1" applyBorder="1" applyAlignment="1">
      <alignment horizontal="center" vertical="center"/>
    </xf>
    <xf numFmtId="0" fontId="26" fillId="6" borderId="19" xfId="0" applyFont="1" applyFill="1" applyBorder="1" applyAlignment="1">
      <alignment horizontal="center" vertical="center" wrapText="1"/>
    </xf>
    <xf numFmtId="0" fontId="26" fillId="6" borderId="20" xfId="0" applyFont="1" applyFill="1" applyBorder="1" applyAlignment="1">
      <alignment horizontal="center" vertical="center"/>
    </xf>
    <xf numFmtId="49" fontId="25" fillId="7" borderId="11" xfId="0" applyNumberFormat="1" applyFont="1" applyFill="1" applyBorder="1" applyAlignment="1">
      <alignment horizontal="center" vertical="center" wrapText="1"/>
    </xf>
    <xf numFmtId="0" fontId="25" fillId="7" borderId="19" xfId="0" applyFont="1" applyFill="1" applyBorder="1" applyAlignment="1">
      <alignment horizontal="left" vertical="center" wrapText="1"/>
    </xf>
    <xf numFmtId="0" fontId="25" fillId="7" borderId="19" xfId="0" applyFont="1" applyFill="1" applyBorder="1" applyAlignment="1">
      <alignment horizontal="center" vertical="center" wrapText="1"/>
    </xf>
    <xf numFmtId="164" fontId="25" fillId="7" borderId="19" xfId="0" applyNumberFormat="1" applyFont="1" applyFill="1" applyBorder="1" applyAlignment="1">
      <alignment horizontal="center" vertical="center" wrapText="1"/>
    </xf>
    <xf numFmtId="0" fontId="25" fillId="0" borderId="3" xfId="0" applyFont="1" applyBorder="1" applyAlignment="1">
      <alignment horizontal="center" vertical="center" wrapText="1"/>
    </xf>
    <xf numFmtId="49" fontId="25" fillId="0" borderId="1" xfId="0" applyNumberFormat="1" applyFont="1" applyBorder="1" applyAlignment="1">
      <alignment horizontal="left" vertical="center"/>
    </xf>
    <xf numFmtId="164" fontId="26" fillId="8" borderId="9" xfId="0" applyNumberFormat="1" applyFont="1" applyFill="1" applyBorder="1" applyAlignment="1">
      <alignment horizontal="center" vertical="center" wrapText="1"/>
    </xf>
    <xf numFmtId="49" fontId="25" fillId="0" borderId="0" xfId="0" applyNumberFormat="1" applyFont="1" applyAlignment="1">
      <alignment vertical="center"/>
    </xf>
    <xf numFmtId="0" fontId="25" fillId="0" borderId="0" xfId="0" applyFont="1" applyAlignment="1">
      <alignment vertical="center"/>
    </xf>
    <xf numFmtId="0" fontId="25" fillId="0" borderId="0" xfId="0" applyFont="1" applyAlignment="1">
      <alignment horizontal="center" vertical="center" wrapText="1"/>
    </xf>
    <xf numFmtId="0" fontId="25" fillId="0" borderId="0" xfId="0" applyFont="1" applyAlignment="1">
      <alignment vertical="center" wrapText="1"/>
    </xf>
    <xf numFmtId="164" fontId="25" fillId="0" borderId="0" xfId="0" applyNumberFormat="1" applyFont="1" applyAlignment="1">
      <alignment vertical="center"/>
    </xf>
    <xf numFmtId="164" fontId="26" fillId="0" borderId="0" xfId="0" applyNumberFormat="1" applyFont="1" applyAlignment="1">
      <alignment horizontal="center" vertical="center" wrapText="1"/>
    </xf>
    <xf numFmtId="164" fontId="23" fillId="5" borderId="9" xfId="0" applyNumberFormat="1" applyFont="1" applyFill="1" applyBorder="1" applyAlignment="1">
      <alignment horizontal="center" vertical="center"/>
    </xf>
    <xf numFmtId="49" fontId="26" fillId="6" borderId="9" xfId="0" applyNumberFormat="1" applyFont="1" applyFill="1" applyBorder="1" applyAlignment="1">
      <alignment horizontal="center" vertical="center"/>
    </xf>
    <xf numFmtId="0" fontId="26" fillId="6" borderId="9" xfId="0" applyFont="1" applyFill="1" applyBorder="1" applyAlignment="1">
      <alignment horizontal="center" vertical="center"/>
    </xf>
    <xf numFmtId="0" fontId="25" fillId="6" borderId="12" xfId="0" applyFont="1" applyFill="1" applyBorder="1" applyAlignment="1">
      <alignment vertical="center"/>
    </xf>
    <xf numFmtId="164" fontId="25" fillId="6" borderId="12" xfId="0" applyNumberFormat="1" applyFont="1" applyFill="1" applyBorder="1" applyAlignment="1">
      <alignment vertical="center"/>
    </xf>
    <xf numFmtId="164" fontId="25" fillId="6" borderId="13" xfId="0" applyNumberFormat="1" applyFont="1" applyFill="1" applyBorder="1" applyAlignment="1">
      <alignment vertical="center"/>
    </xf>
    <xf numFmtId="49" fontId="25" fillId="0" borderId="9" xfId="0" applyNumberFormat="1" applyFont="1" applyBorder="1" applyAlignment="1">
      <alignment horizontal="center" vertical="center" wrapText="1"/>
    </xf>
    <xf numFmtId="0" fontId="26" fillId="6" borderId="9" xfId="0" applyFont="1" applyFill="1" applyBorder="1" applyAlignment="1">
      <alignment vertical="center"/>
    </xf>
    <xf numFmtId="0" fontId="23" fillId="5" borderId="9" xfId="0" applyFont="1" applyFill="1" applyBorder="1" applyAlignment="1">
      <alignment horizontal="center" vertical="center" wrapText="1"/>
    </xf>
    <xf numFmtId="49" fontId="26" fillId="6" borderId="19" xfId="0" applyNumberFormat="1" applyFont="1" applyFill="1" applyBorder="1" applyAlignment="1">
      <alignment horizontal="center" vertical="center"/>
    </xf>
    <xf numFmtId="0" fontId="26" fillId="6" borderId="19" xfId="0" applyFont="1" applyFill="1" applyBorder="1" applyAlignment="1">
      <alignment horizontal="center" vertical="center"/>
    </xf>
    <xf numFmtId="0" fontId="26" fillId="6" borderId="10" xfId="0" applyFont="1" applyFill="1" applyBorder="1" applyAlignment="1">
      <alignment horizontal="center" vertical="center" wrapText="1"/>
    </xf>
    <xf numFmtId="0" fontId="25" fillId="6" borderId="20" xfId="0" applyFont="1" applyFill="1" applyBorder="1" applyAlignment="1">
      <alignment horizontal="center" vertical="center"/>
    </xf>
    <xf numFmtId="164" fontId="25" fillId="6" borderId="20" xfId="0" applyNumberFormat="1" applyFont="1" applyFill="1" applyBorder="1" applyAlignment="1">
      <alignment horizontal="center" vertical="center"/>
    </xf>
    <xf numFmtId="164" fontId="25" fillId="6" borderId="21" xfId="0" applyNumberFormat="1" applyFont="1" applyFill="1" applyBorder="1" applyAlignment="1">
      <alignment horizontal="center" vertical="center"/>
    </xf>
    <xf numFmtId="49" fontId="25" fillId="0" borderId="9" xfId="0" applyNumberFormat="1" applyFont="1" applyBorder="1"/>
    <xf numFmtId="0" fontId="25" fillId="0" borderId="9" xfId="0" applyFont="1" applyBorder="1"/>
    <xf numFmtId="164" fontId="26" fillId="0" borderId="9" xfId="0" applyNumberFormat="1" applyFont="1" applyBorder="1" applyAlignment="1">
      <alignment horizontal="center" vertical="center" wrapText="1"/>
    </xf>
    <xf numFmtId="0" fontId="28" fillId="0" borderId="9" xfId="0" applyFont="1" applyBorder="1" applyAlignment="1">
      <alignment horizontal="center" vertical="center" wrapText="1"/>
    </xf>
    <xf numFmtId="0" fontId="25" fillId="0" borderId="7" xfId="0" applyFont="1" applyBorder="1" applyAlignment="1">
      <alignment horizontal="center" vertical="center"/>
    </xf>
    <xf numFmtId="164" fontId="25" fillId="7" borderId="18" xfId="0" applyNumberFormat="1" applyFont="1" applyFill="1" applyBorder="1" applyAlignment="1">
      <alignment horizontal="center" vertical="center"/>
    </xf>
    <xf numFmtId="164" fontId="25" fillId="0" borderId="7" xfId="0" applyNumberFormat="1" applyFont="1" applyBorder="1" applyAlignment="1">
      <alignment horizontal="center" vertical="center"/>
    </xf>
    <xf numFmtId="49" fontId="25" fillId="0" borderId="7" xfId="0" applyNumberFormat="1" applyFont="1" applyBorder="1" applyAlignment="1">
      <alignment horizontal="center" vertical="center" wrapText="1"/>
    </xf>
    <xf numFmtId="0" fontId="25" fillId="0" borderId="17" xfId="0" applyFont="1" applyBorder="1" applyAlignment="1">
      <alignment horizontal="left" vertical="center" wrapText="1"/>
    </xf>
    <xf numFmtId="0" fontId="25" fillId="0" borderId="7" xfId="0" applyFont="1" applyBorder="1" applyAlignment="1">
      <alignment horizontal="left" vertical="center" wrapText="1"/>
    </xf>
    <xf numFmtId="49" fontId="25" fillId="0" borderId="1" xfId="0" applyNumberFormat="1" applyFont="1" applyBorder="1" applyAlignment="1">
      <alignment horizontal="center" vertical="center" wrapText="1"/>
    </xf>
    <xf numFmtId="0" fontId="25" fillId="0" borderId="0" xfId="0" applyFont="1" applyAlignment="1">
      <alignment wrapText="1"/>
    </xf>
    <xf numFmtId="0" fontId="25" fillId="0" borderId="9" xfId="0" applyFont="1" applyBorder="1" applyAlignment="1">
      <alignment vertical="center" wrapText="1"/>
    </xf>
    <xf numFmtId="0" fontId="25" fillId="0" borderId="8" xfId="0" applyFont="1" applyBorder="1" applyAlignment="1">
      <alignment horizontal="left" vertical="center" wrapText="1"/>
    </xf>
    <xf numFmtId="49" fontId="25" fillId="0" borderId="9" xfId="0" applyNumberFormat="1" applyFont="1" applyBorder="1" applyAlignment="1">
      <alignment horizontal="left" vertical="center" wrapText="1"/>
    </xf>
    <xf numFmtId="164" fontId="25" fillId="0" borderId="9" xfId="0" applyNumberFormat="1" applyFont="1" applyBorder="1" applyAlignment="1">
      <alignment horizontal="left" vertical="center" wrapText="1"/>
    </xf>
    <xf numFmtId="165" fontId="25" fillId="0" borderId="9" xfId="0" applyNumberFormat="1" applyFont="1" applyBorder="1" applyAlignment="1">
      <alignment horizontal="center" vertical="center"/>
    </xf>
    <xf numFmtId="165" fontId="25" fillId="0" borderId="1" xfId="0" applyNumberFormat="1" applyFont="1" applyBorder="1" applyAlignment="1">
      <alignment horizontal="center" vertical="center"/>
    </xf>
    <xf numFmtId="2" fontId="25" fillId="0" borderId="9" xfId="0" applyNumberFormat="1" applyFont="1" applyBorder="1" applyAlignment="1">
      <alignment horizontal="center" vertical="center"/>
    </xf>
    <xf numFmtId="164" fontId="25" fillId="0" borderId="1" xfId="0" applyNumberFormat="1" applyFont="1" applyBorder="1" applyAlignment="1">
      <alignment horizontal="center" vertical="center"/>
    </xf>
    <xf numFmtId="164" fontId="25" fillId="0" borderId="8" xfId="0" applyNumberFormat="1" applyFont="1" applyBorder="1" applyAlignment="1">
      <alignment horizontal="center" vertical="center"/>
    </xf>
    <xf numFmtId="164" fontId="25" fillId="0" borderId="6" xfId="0" applyNumberFormat="1" applyFont="1" applyBorder="1" applyAlignment="1">
      <alignment horizontal="center" vertical="center"/>
    </xf>
    <xf numFmtId="49" fontId="23" fillId="5" borderId="18" xfId="0" applyNumberFormat="1" applyFont="1" applyFill="1" applyBorder="1" applyAlignment="1">
      <alignment horizontal="center" vertical="center"/>
    </xf>
    <xf numFmtId="0" fontId="23" fillId="5" borderId="18" xfId="0" applyFont="1" applyFill="1" applyBorder="1" applyAlignment="1">
      <alignment horizontal="center" vertical="center"/>
    </xf>
    <xf numFmtId="0" fontId="23" fillId="5" borderId="15" xfId="0" applyFont="1" applyFill="1" applyBorder="1" applyAlignment="1">
      <alignment horizontal="center" vertical="center" wrapText="1"/>
    </xf>
    <xf numFmtId="0" fontId="25" fillId="6" borderId="13" xfId="0" applyFont="1" applyFill="1" applyBorder="1" applyAlignment="1">
      <alignment horizontal="center" vertical="center"/>
    </xf>
    <xf numFmtId="0" fontId="25" fillId="0" borderId="1" xfId="0" applyFont="1" applyBorder="1" applyAlignment="1">
      <alignment horizontal="center" vertical="center" wrapText="1"/>
    </xf>
    <xf numFmtId="0" fontId="25" fillId="7" borderId="9" xfId="0" applyFont="1" applyFill="1" applyBorder="1" applyAlignment="1">
      <alignment horizontal="center" vertical="center"/>
    </xf>
    <xf numFmtId="0" fontId="25" fillId="7" borderId="9" xfId="0" applyFont="1" applyFill="1" applyBorder="1" applyAlignment="1">
      <alignment vertical="center"/>
    </xf>
    <xf numFmtId="0" fontId="25" fillId="7" borderId="9" xfId="0" applyFont="1" applyFill="1" applyBorder="1" applyAlignment="1">
      <alignment vertical="center" wrapText="1"/>
    </xf>
    <xf numFmtId="49" fontId="25" fillId="7" borderId="9" xfId="0" applyNumberFormat="1" applyFont="1" applyFill="1" applyBorder="1"/>
    <xf numFmtId="49" fontId="23" fillId="0" borderId="1" xfId="0" applyNumberFormat="1" applyFont="1" applyBorder="1" applyAlignment="1">
      <alignment horizontal="center" vertical="center"/>
    </xf>
    <xf numFmtId="0" fontId="23" fillId="5" borderId="10" xfId="0" applyFont="1" applyFill="1" applyBorder="1" applyAlignment="1">
      <alignment horizontal="center" vertical="center" wrapText="1"/>
    </xf>
    <xf numFmtId="0" fontId="27" fillId="0" borderId="0" xfId="0" applyFont="1" applyAlignment="1"/>
    <xf numFmtId="164" fontId="23" fillId="9" borderId="9" xfId="0" applyNumberFormat="1" applyFont="1" applyFill="1" applyBorder="1" applyAlignment="1">
      <alignment horizontal="center" vertical="center" wrapText="1"/>
    </xf>
    <xf numFmtId="164" fontId="23" fillId="5" borderId="18" xfId="0" applyNumberFormat="1" applyFont="1" applyFill="1" applyBorder="1" applyAlignment="1">
      <alignment horizontal="center" vertical="center"/>
    </xf>
    <xf numFmtId="0" fontId="29" fillId="10" borderId="9" xfId="0" applyFont="1" applyFill="1" applyBorder="1" applyAlignment="1">
      <alignment vertical="center" wrapText="1"/>
    </xf>
    <xf numFmtId="164" fontId="29" fillId="10" borderId="9" xfId="0" applyNumberFormat="1" applyFont="1" applyFill="1" applyBorder="1" applyAlignment="1">
      <alignment vertical="center" wrapText="1"/>
    </xf>
    <xf numFmtId="164" fontId="29" fillId="0" borderId="9" xfId="0" applyNumberFormat="1" applyFont="1" applyBorder="1" applyAlignment="1">
      <alignment horizontal="center" vertical="center" wrapText="1"/>
    </xf>
    <xf numFmtId="0" fontId="32" fillId="0" borderId="9" xfId="0" applyFont="1" applyBorder="1" applyAlignment="1">
      <alignment horizontal="center" vertical="center"/>
    </xf>
    <xf numFmtId="0" fontId="32" fillId="0" borderId="9" xfId="0" applyFont="1" applyBorder="1" applyAlignment="1">
      <alignment vertical="center" wrapText="1"/>
    </xf>
    <xf numFmtId="164" fontId="32" fillId="0" borderId="9" xfId="0" applyNumberFormat="1" applyFont="1" applyBorder="1" applyAlignment="1">
      <alignment horizontal="center" vertical="center"/>
    </xf>
    <xf numFmtId="164" fontId="32" fillId="0" borderId="9" xfId="0" applyNumberFormat="1" applyFont="1" applyBorder="1" applyAlignment="1">
      <alignment horizontal="center" vertical="center" wrapText="1"/>
    </xf>
    <xf numFmtId="164" fontId="33" fillId="10" borderId="9" xfId="0" applyNumberFormat="1" applyFont="1" applyFill="1" applyBorder="1" applyAlignment="1">
      <alignment horizontal="center" vertical="center" wrapText="1"/>
    </xf>
    <xf numFmtId="164" fontId="32" fillId="10" borderId="9" xfId="0" applyNumberFormat="1" applyFont="1" applyFill="1" applyBorder="1" applyAlignment="1">
      <alignment vertical="center"/>
    </xf>
    <xf numFmtId="0" fontId="32" fillId="0" borderId="9" xfId="0" applyFont="1" applyBorder="1" applyAlignment="1">
      <alignment horizontal="center" vertical="center" wrapText="1"/>
    </xf>
    <xf numFmtId="164" fontId="32" fillId="0" borderId="9" xfId="0" applyNumberFormat="1" applyFont="1" applyBorder="1" applyAlignment="1">
      <alignment vertical="center"/>
    </xf>
    <xf numFmtId="166" fontId="32" fillId="7" borderId="9" xfId="0" applyNumberFormat="1" applyFont="1" applyFill="1" applyBorder="1" applyAlignment="1">
      <alignment horizontal="center" vertical="center" wrapText="1"/>
    </xf>
    <xf numFmtId="164" fontId="32" fillId="7" borderId="9" xfId="0" applyNumberFormat="1" applyFont="1" applyFill="1" applyBorder="1" applyAlignment="1">
      <alignment horizontal="center" vertical="center" wrapText="1"/>
    </xf>
    <xf numFmtId="164" fontId="32" fillId="10" borderId="9" xfId="0" applyNumberFormat="1" applyFont="1" applyFill="1" applyBorder="1" applyAlignment="1">
      <alignment horizontal="center" vertical="center" wrapText="1"/>
    </xf>
    <xf numFmtId="0" fontId="32" fillId="10" borderId="9" xfId="0" applyFont="1" applyFill="1" applyBorder="1" applyAlignment="1">
      <alignment vertical="center" wrapText="1"/>
    </xf>
    <xf numFmtId="0" fontId="32" fillId="10" borderId="9" xfId="0" applyFont="1" applyFill="1" applyBorder="1" applyAlignment="1">
      <alignment horizontal="center" vertical="center" wrapText="1"/>
    </xf>
    <xf numFmtId="0" fontId="32" fillId="7" borderId="9" xfId="0" applyFont="1" applyFill="1" applyBorder="1" applyAlignment="1">
      <alignment horizontal="left" vertical="center" wrapText="1"/>
    </xf>
    <xf numFmtId="0" fontId="32" fillId="7" borderId="9" xfId="0" applyFont="1" applyFill="1" applyBorder="1" applyAlignment="1">
      <alignment horizontal="center" vertical="center" wrapText="1"/>
    </xf>
    <xf numFmtId="164" fontId="32" fillId="10" borderId="9" xfId="0" applyNumberFormat="1" applyFont="1" applyFill="1" applyBorder="1" applyAlignment="1">
      <alignment vertical="center" wrapText="1"/>
    </xf>
    <xf numFmtId="14" fontId="32" fillId="0" borderId="9" xfId="0" applyNumberFormat="1" applyFont="1" applyBorder="1" applyAlignment="1">
      <alignment horizontal="left" vertical="center" wrapText="1"/>
    </xf>
    <xf numFmtId="0" fontId="32" fillId="0" borderId="0" xfId="0" applyFont="1" applyAlignment="1">
      <alignment horizontal="center" vertical="center" wrapText="1"/>
    </xf>
    <xf numFmtId="0" fontId="32" fillId="0" borderId="0" xfId="0" applyFont="1" applyAlignment="1">
      <alignment vertical="center"/>
    </xf>
    <xf numFmtId="0" fontId="29" fillId="0" borderId="0" xfId="0" applyFont="1" applyAlignment="1">
      <alignment horizontal="center" vertical="center" wrapText="1"/>
    </xf>
    <xf numFmtId="164" fontId="29" fillId="0" borderId="0" xfId="0" applyNumberFormat="1" applyFont="1" applyAlignment="1">
      <alignment horizontal="center" vertical="center" wrapText="1"/>
    </xf>
    <xf numFmtId="164" fontId="32" fillId="0" borderId="0" xfId="0" applyNumberFormat="1" applyFont="1" applyAlignment="1">
      <alignment vertical="center"/>
    </xf>
    <xf numFmtId="164" fontId="31" fillId="0" borderId="0" xfId="0" applyNumberFormat="1" applyFont="1" applyAlignment="1">
      <alignment vertical="center"/>
    </xf>
    <xf numFmtId="0" fontId="29" fillId="10" borderId="11" xfId="0" applyFont="1" applyFill="1" applyBorder="1" applyAlignment="1">
      <alignment vertical="center" wrapText="1"/>
    </xf>
    <xf numFmtId="164" fontId="29" fillId="10" borderId="13" xfId="0" applyNumberFormat="1" applyFont="1" applyFill="1" applyBorder="1" applyAlignment="1">
      <alignment vertical="center" wrapText="1"/>
    </xf>
    <xf numFmtId="0" fontId="32" fillId="0" borderId="9" xfId="0" applyFont="1" applyBorder="1" applyAlignment="1">
      <alignment vertical="center"/>
    </xf>
    <xf numFmtId="2" fontId="32" fillId="7" borderId="9" xfId="0" applyNumberFormat="1" applyFont="1" applyFill="1" applyBorder="1" applyAlignment="1">
      <alignment horizontal="left" vertical="center" wrapText="1"/>
    </xf>
    <xf numFmtId="0" fontId="32" fillId="0" borderId="0" xfId="0" applyFont="1" applyAlignment="1">
      <alignment horizontal="left" vertical="center" wrapText="1"/>
    </xf>
    <xf numFmtId="167" fontId="32" fillId="0" borderId="0" xfId="0" applyNumberFormat="1" applyFont="1" applyAlignment="1">
      <alignment horizontal="left" vertical="center" wrapText="1"/>
    </xf>
    <xf numFmtId="0" fontId="32" fillId="0" borderId="0" xfId="0" applyFont="1" applyAlignment="1">
      <alignment vertical="center" wrapText="1"/>
    </xf>
    <xf numFmtId="164" fontId="32" fillId="0" borderId="0" xfId="0" applyNumberFormat="1" applyFont="1" applyAlignment="1">
      <alignment vertical="center" wrapText="1"/>
    </xf>
    <xf numFmtId="0" fontId="29" fillId="10" borderId="9" xfId="0" applyFont="1" applyFill="1" applyBorder="1" applyAlignment="1">
      <alignment vertical="center"/>
    </xf>
    <xf numFmtId="164" fontId="29" fillId="10" borderId="9" xfId="0" applyNumberFormat="1" applyFont="1" applyFill="1" applyBorder="1" applyAlignment="1">
      <alignment vertical="center"/>
    </xf>
    <xf numFmtId="164" fontId="29" fillId="0" borderId="9" xfId="0" applyNumberFormat="1" applyFont="1" applyBorder="1" applyAlignment="1">
      <alignment horizontal="center" vertical="center"/>
    </xf>
    <xf numFmtId="0" fontId="32" fillId="0" borderId="9" xfId="0" applyFont="1" applyBorder="1" applyAlignment="1">
      <alignment horizontal="left" vertical="center" wrapText="1"/>
    </xf>
    <xf numFmtId="164" fontId="33" fillId="10" borderId="9" xfId="0" applyNumberFormat="1" applyFont="1" applyFill="1" applyBorder="1" applyAlignment="1">
      <alignment horizontal="center" vertical="center"/>
    </xf>
    <xf numFmtId="164" fontId="32" fillId="7" borderId="9" xfId="0" applyNumberFormat="1" applyFont="1" applyFill="1" applyBorder="1" applyAlignment="1">
      <alignment horizontal="center" vertical="center"/>
    </xf>
    <xf numFmtId="0" fontId="32" fillId="10" borderId="9" xfId="0" applyFont="1" applyFill="1" applyBorder="1" applyAlignment="1">
      <alignment vertical="center"/>
    </xf>
    <xf numFmtId="0" fontId="32" fillId="10" borderId="9" xfId="0" applyFont="1" applyFill="1" applyBorder="1" applyAlignment="1">
      <alignment horizontal="center" vertical="center"/>
    </xf>
    <xf numFmtId="164" fontId="32" fillId="10" borderId="9" xfId="0" applyNumberFormat="1" applyFont="1" applyFill="1" applyBorder="1" applyAlignment="1">
      <alignment horizontal="center" vertical="center"/>
    </xf>
    <xf numFmtId="0" fontId="32" fillId="7" borderId="9" xfId="0" applyFont="1" applyFill="1" applyBorder="1" applyAlignment="1">
      <alignment horizontal="left" vertical="center"/>
    </xf>
    <xf numFmtId="0" fontId="32" fillId="7" borderId="9" xfId="0" applyFont="1" applyFill="1" applyBorder="1" applyAlignment="1">
      <alignment horizontal="center" vertical="center"/>
    </xf>
    <xf numFmtId="168" fontId="32" fillId="0" borderId="9" xfId="0" applyNumberFormat="1" applyFont="1" applyBorder="1" applyAlignment="1">
      <alignment horizontal="center" vertical="center"/>
    </xf>
    <xf numFmtId="168" fontId="32" fillId="7" borderId="9" xfId="0" applyNumberFormat="1" applyFont="1" applyFill="1" applyBorder="1" applyAlignment="1">
      <alignment horizontal="center" vertical="center" wrapText="1"/>
    </xf>
    <xf numFmtId="0" fontId="29" fillId="0" borderId="9" xfId="0" applyFont="1" applyBorder="1" applyAlignment="1">
      <alignment horizontal="center" vertical="center"/>
    </xf>
    <xf numFmtId="169" fontId="32" fillId="0" borderId="9" xfId="0" applyNumberFormat="1" applyFont="1" applyBorder="1" applyAlignment="1">
      <alignment horizontal="center" vertical="center"/>
    </xf>
    <xf numFmtId="167" fontId="32" fillId="0" borderId="9" xfId="0" applyNumberFormat="1" applyFont="1" applyBorder="1" applyAlignment="1">
      <alignment horizontal="left" vertical="center" wrapText="1"/>
    </xf>
    <xf numFmtId="0" fontId="32" fillId="0" borderId="9" xfId="0" applyFont="1" applyBorder="1" applyAlignment="1">
      <alignment horizontal="left" vertical="center"/>
    </xf>
    <xf numFmtId="170" fontId="32" fillId="0" borderId="9" xfId="0" applyNumberFormat="1" applyFont="1" applyBorder="1" applyAlignment="1">
      <alignment horizontal="center" vertical="center"/>
    </xf>
    <xf numFmtId="171" fontId="32" fillId="0" borderId="9" xfId="0" applyNumberFormat="1" applyFont="1" applyBorder="1" applyAlignment="1">
      <alignment horizontal="center" vertical="center" wrapText="1"/>
    </xf>
    <xf numFmtId="164" fontId="33" fillId="12" borderId="9" xfId="0" applyNumberFormat="1" applyFont="1" applyFill="1" applyBorder="1" applyAlignment="1">
      <alignment horizontal="center" vertical="center" wrapText="1"/>
    </xf>
    <xf numFmtId="164" fontId="32" fillId="12" borderId="9" xfId="0" applyNumberFormat="1" applyFont="1" applyFill="1" applyBorder="1" applyAlignment="1">
      <alignment vertical="center"/>
    </xf>
    <xf numFmtId="164" fontId="33" fillId="0" borderId="9" xfId="0" applyNumberFormat="1" applyFont="1" applyBorder="1" applyAlignment="1">
      <alignment horizontal="center" vertical="center" wrapText="1"/>
    </xf>
    <xf numFmtId="0" fontId="32" fillId="0" borderId="14" xfId="0" applyFont="1" applyBorder="1" applyAlignment="1">
      <alignment vertical="center" wrapText="1"/>
    </xf>
    <xf numFmtId="0" fontId="32" fillId="0" borderId="8" xfId="0" applyFont="1" applyBorder="1" applyAlignment="1">
      <alignment horizontal="center" vertical="center"/>
    </xf>
    <xf numFmtId="164" fontId="32" fillId="0" borderId="8" xfId="0" applyNumberFormat="1" applyFont="1" applyBorder="1" applyAlignment="1">
      <alignment horizontal="center" vertical="center"/>
    </xf>
    <xf numFmtId="0" fontId="32" fillId="0" borderId="3" xfId="0" applyFont="1" applyBorder="1" applyAlignment="1">
      <alignment horizontal="center" vertical="center" wrapText="1"/>
    </xf>
    <xf numFmtId="0" fontId="32" fillId="0" borderId="14" xfId="0" applyFont="1" applyBorder="1" applyAlignment="1">
      <alignment vertical="center"/>
    </xf>
    <xf numFmtId="0" fontId="32" fillId="0" borderId="3" xfId="0" applyFont="1" applyBorder="1" applyAlignment="1">
      <alignment vertical="center" wrapText="1"/>
    </xf>
    <xf numFmtId="0" fontId="32" fillId="10" borderId="13" xfId="0" applyFont="1" applyFill="1" applyBorder="1" applyAlignment="1">
      <alignment vertical="center" wrapText="1"/>
    </xf>
    <xf numFmtId="0" fontId="32" fillId="7" borderId="13" xfId="0" applyFont="1" applyFill="1" applyBorder="1" applyAlignment="1">
      <alignment horizontal="left" vertical="center" wrapText="1"/>
    </xf>
    <xf numFmtId="164" fontId="29" fillId="10" borderId="12" xfId="0" applyNumberFormat="1" applyFont="1" applyFill="1" applyBorder="1" applyAlignment="1">
      <alignment horizontal="center" vertical="center" wrapText="1"/>
    </xf>
    <xf numFmtId="164" fontId="29" fillId="10" borderId="13" xfId="0" applyNumberFormat="1" applyFont="1" applyFill="1" applyBorder="1" applyAlignment="1">
      <alignment horizontal="center" vertical="center" wrapText="1"/>
    </xf>
    <xf numFmtId="14" fontId="4" fillId="0" borderId="2" xfId="0" applyNumberFormat="1" applyFont="1" applyBorder="1" applyAlignment="1">
      <alignment horizontal="left" vertical="center"/>
    </xf>
    <xf numFmtId="0" fontId="2" fillId="0" borderId="2" xfId="0" applyFont="1" applyBorder="1"/>
    <xf numFmtId="0" fontId="2" fillId="0" borderId="3" xfId="0" applyFont="1" applyBorder="1"/>
    <xf numFmtId="0" fontId="2" fillId="0" borderId="8" xfId="0" applyFont="1" applyBorder="1"/>
    <xf numFmtId="0" fontId="4" fillId="0" borderId="2" xfId="0" applyFont="1" applyBorder="1" applyAlignment="1">
      <alignment horizontal="left" vertical="center"/>
    </xf>
    <xf numFmtId="49" fontId="19" fillId="7" borderId="1" xfId="0" applyNumberFormat="1" applyFont="1" applyFill="1" applyBorder="1"/>
    <xf numFmtId="0" fontId="17" fillId="0" borderId="2" xfId="0" applyFont="1" applyBorder="1"/>
    <xf numFmtId="0" fontId="17" fillId="0" borderId="3" xfId="0" applyFont="1" applyBorder="1"/>
    <xf numFmtId="0" fontId="18" fillId="0" borderId="2" xfId="0" applyFont="1" applyBorder="1" applyAlignment="1">
      <alignment horizontal="center" vertical="center"/>
    </xf>
    <xf numFmtId="49" fontId="19" fillId="0" borderId="1" xfId="0" applyNumberFormat="1" applyFont="1" applyBorder="1"/>
    <xf numFmtId="49" fontId="18" fillId="3" borderId="1" xfId="0" applyNumberFormat="1" applyFont="1" applyFill="1" applyBorder="1" applyAlignment="1">
      <alignment horizontal="center" vertical="center"/>
    </xf>
    <xf numFmtId="49" fontId="18" fillId="4" borderId="7" xfId="0" applyNumberFormat="1" applyFont="1" applyFill="1" applyBorder="1" applyAlignment="1">
      <alignment horizontal="center" vertical="center"/>
    </xf>
    <xf numFmtId="0" fontId="17" fillId="0" borderId="8" xfId="0" applyFont="1" applyBorder="1"/>
    <xf numFmtId="0" fontId="18" fillId="4" borderId="7" xfId="0" applyFont="1" applyFill="1" applyBorder="1" applyAlignment="1">
      <alignment horizontal="center" vertical="center"/>
    </xf>
    <xf numFmtId="0" fontId="18" fillId="4" borderId="7" xfId="0" applyFont="1" applyFill="1" applyBorder="1" applyAlignment="1">
      <alignment horizontal="center" vertical="center" wrapText="1"/>
    </xf>
    <xf numFmtId="164" fontId="18" fillId="4" borderId="7" xfId="0" applyNumberFormat="1" applyFont="1" applyFill="1" applyBorder="1" applyAlignment="1">
      <alignment horizontal="center" vertical="center"/>
    </xf>
    <xf numFmtId="0" fontId="18" fillId="4" borderId="1" xfId="0" applyFont="1" applyFill="1" applyBorder="1" applyAlignment="1">
      <alignment horizontal="center" vertical="center"/>
    </xf>
    <xf numFmtId="49" fontId="4" fillId="2" borderId="1" xfId="0" applyNumberFormat="1" applyFont="1" applyFill="1" applyBorder="1" applyAlignment="1">
      <alignment horizontal="center" vertical="center"/>
    </xf>
    <xf numFmtId="0" fontId="4" fillId="0" borderId="5" xfId="0" applyFont="1" applyBorder="1" applyAlignment="1">
      <alignment horizontal="left" vertical="center"/>
    </xf>
    <xf numFmtId="0" fontId="2" fillId="0" borderId="5" xfId="0" applyFont="1" applyBorder="1"/>
    <xf numFmtId="0" fontId="2" fillId="0" borderId="14" xfId="0" applyFont="1" applyBorder="1"/>
    <xf numFmtId="0" fontId="3" fillId="0" borderId="1" xfId="0" applyFont="1" applyBorder="1" applyAlignment="1">
      <alignment horizontal="left" vertical="center" wrapText="1"/>
    </xf>
    <xf numFmtId="0" fontId="4" fillId="0" borderId="17" xfId="0" applyFont="1" applyBorder="1" applyAlignment="1">
      <alignment horizontal="center" vertical="center"/>
    </xf>
    <xf numFmtId="0" fontId="2" fillId="0" borderId="22" xfId="0" applyFont="1" applyBorder="1"/>
    <xf numFmtId="0" fontId="2" fillId="0" borderId="23" xfId="0" applyFont="1" applyBorder="1"/>
    <xf numFmtId="0" fontId="2" fillId="0" borderId="4" xfId="0" applyFont="1" applyBorder="1"/>
    <xf numFmtId="0" fontId="0" fillId="0" borderId="0" xfId="0" applyFont="1" applyAlignment="1"/>
    <xf numFmtId="0" fontId="2" fillId="0" borderId="25" xfId="0" applyFont="1" applyBorder="1"/>
    <xf numFmtId="0" fontId="2" fillId="0" borderId="6" xfId="0" applyFont="1" applyBorder="1"/>
    <xf numFmtId="0" fontId="4" fillId="0" borderId="17" xfId="0" applyFont="1" applyBorder="1" applyAlignment="1">
      <alignment horizontal="center" vertical="center" wrapText="1"/>
    </xf>
    <xf numFmtId="0" fontId="3" fillId="7" borderId="1" xfId="0" applyFont="1" applyFill="1" applyBorder="1" applyAlignment="1">
      <alignment horizontal="left"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4" fillId="10" borderId="1" xfId="0" applyFont="1" applyFill="1" applyBorder="1" applyAlignment="1">
      <alignment horizontal="left" vertical="center"/>
    </xf>
    <xf numFmtId="0" fontId="4" fillId="10" borderId="1" xfId="0" applyFont="1" applyFill="1" applyBorder="1" applyAlignment="1">
      <alignment horizontal="center" vertical="center" wrapText="1"/>
    </xf>
    <xf numFmtId="164" fontId="4" fillId="0" borderId="7" xfId="0" applyNumberFormat="1" applyFont="1" applyBorder="1" applyAlignment="1">
      <alignment horizontal="center" vertical="center" wrapText="1"/>
    </xf>
    <xf numFmtId="164" fontId="4" fillId="0" borderId="1" xfId="0" applyNumberFormat="1" applyFont="1" applyBorder="1" applyAlignment="1">
      <alignment horizontal="center" vertical="center" wrapText="1"/>
    </xf>
    <xf numFmtId="0" fontId="3" fillId="7" borderId="17" xfId="0" applyFont="1" applyFill="1" applyBorder="1" applyAlignment="1">
      <alignment vertical="center"/>
    </xf>
    <xf numFmtId="0" fontId="4" fillId="0" borderId="7" xfId="0" applyFont="1" applyBorder="1" applyAlignment="1">
      <alignment horizontal="center" vertical="center"/>
    </xf>
    <xf numFmtId="0" fontId="4" fillId="0" borderId="7" xfId="0" applyFont="1" applyBorder="1" applyAlignment="1">
      <alignment horizontal="center" vertical="center" wrapText="1"/>
    </xf>
    <xf numFmtId="0" fontId="5" fillId="5" borderId="1" xfId="0" applyFont="1" applyFill="1" applyBorder="1" applyAlignment="1">
      <alignment horizontal="center" vertical="center"/>
    </xf>
    <xf numFmtId="0" fontId="4" fillId="10" borderId="1" xfId="0" applyFont="1" applyFill="1" applyBorder="1" applyAlignment="1">
      <alignment horizontal="left" vertical="center" wrapText="1"/>
    </xf>
    <xf numFmtId="0" fontId="4" fillId="0" borderId="1" xfId="0" applyFont="1" applyBorder="1" applyAlignment="1">
      <alignment horizontal="center" vertical="center" wrapText="1"/>
    </xf>
    <xf numFmtId="0" fontId="3" fillId="0" borderId="1" xfId="0" quotePrefix="1" applyFont="1" applyBorder="1" applyAlignment="1">
      <alignment horizontal="left" vertical="center" wrapText="1"/>
    </xf>
    <xf numFmtId="0" fontId="5" fillId="5" borderId="1" xfId="0" applyFont="1" applyFill="1" applyBorder="1" applyAlignment="1">
      <alignment horizontal="center" vertical="center" wrapText="1"/>
    </xf>
    <xf numFmtId="0" fontId="3" fillId="0" borderId="1" xfId="0" applyFont="1" applyBorder="1" applyAlignment="1">
      <alignment horizontal="left" vertical="center"/>
    </xf>
    <xf numFmtId="0" fontId="4" fillId="0" borderId="1" xfId="0" applyFont="1" applyBorder="1" applyAlignment="1">
      <alignment horizontal="center" vertical="center"/>
    </xf>
    <xf numFmtId="0" fontId="3" fillId="11" borderId="1" xfId="0" applyFont="1" applyFill="1" applyBorder="1" applyAlignment="1">
      <alignment vertical="center"/>
    </xf>
    <xf numFmtId="164" fontId="4" fillId="0" borderId="1" xfId="0" applyNumberFormat="1" applyFont="1" applyBorder="1" applyAlignment="1">
      <alignment horizontal="center" vertical="center"/>
    </xf>
    <xf numFmtId="164" fontId="4" fillId="0" borderId="7" xfId="0" applyNumberFormat="1" applyFont="1" applyBorder="1" applyAlignment="1">
      <alignment horizontal="center" vertical="center"/>
    </xf>
    <xf numFmtId="0" fontId="4" fillId="10" borderId="1" xfId="0" applyFont="1" applyFill="1" applyBorder="1" applyAlignment="1">
      <alignment horizontal="center" vertical="center"/>
    </xf>
    <xf numFmtId="49" fontId="4" fillId="6" borderId="1" xfId="0" applyNumberFormat="1" applyFont="1" applyFill="1" applyBorder="1" applyAlignment="1">
      <alignment horizontal="center" vertical="center" wrapText="1"/>
    </xf>
    <xf numFmtId="49" fontId="4" fillId="10" borderId="1" xfId="0" applyNumberFormat="1" applyFont="1" applyFill="1" applyBorder="1" applyAlignment="1">
      <alignment horizontal="center" vertical="center" wrapText="1"/>
    </xf>
    <xf numFmtId="0" fontId="3" fillId="0" borderId="17" xfId="0" applyFont="1" applyBorder="1" applyAlignment="1">
      <alignment vertical="center"/>
    </xf>
    <xf numFmtId="0" fontId="3" fillId="7" borderId="1" xfId="0" applyFont="1" applyFill="1" applyBorder="1" applyAlignment="1">
      <alignment horizontal="left" vertical="center"/>
    </xf>
    <xf numFmtId="0" fontId="3" fillId="0" borderId="1" xfId="0" applyFont="1" applyBorder="1" applyAlignment="1">
      <alignment vertical="center" wrapText="1"/>
    </xf>
    <xf numFmtId="164" fontId="4" fillId="0" borderId="24" xfId="0" applyNumberFormat="1" applyFont="1" applyBorder="1" applyAlignment="1">
      <alignment horizontal="center" vertical="center" wrapText="1"/>
    </xf>
    <xf numFmtId="164" fontId="4" fillId="0" borderId="6" xfId="0" applyNumberFormat="1" applyFont="1" applyBorder="1" applyAlignment="1">
      <alignment horizontal="center" vertical="center" wrapText="1"/>
    </xf>
    <xf numFmtId="0" fontId="4" fillId="0" borderId="24" xfId="0" applyFont="1" applyBorder="1" applyAlignment="1">
      <alignment horizontal="center" vertical="center"/>
    </xf>
    <xf numFmtId="0" fontId="4" fillId="0" borderId="24" xfId="0" applyFont="1" applyBorder="1" applyAlignment="1">
      <alignment horizontal="center" vertical="center" wrapText="1"/>
    </xf>
    <xf numFmtId="0" fontId="3" fillId="7" borderId="1" xfId="0" applyFont="1" applyFill="1" applyBorder="1" applyAlignment="1">
      <alignment vertical="center" wrapText="1"/>
    </xf>
    <xf numFmtId="0" fontId="3" fillId="0" borderId="1" xfId="0" applyFont="1" applyBorder="1" applyAlignment="1">
      <alignment vertical="center"/>
    </xf>
    <xf numFmtId="0" fontId="1" fillId="0" borderId="5" xfId="0" applyFont="1" applyBorder="1" applyAlignment="1">
      <alignment horizontal="center" vertical="center"/>
    </xf>
    <xf numFmtId="0" fontId="15" fillId="10" borderId="1" xfId="0" applyFont="1" applyFill="1" applyBorder="1" applyAlignment="1">
      <alignment horizontal="left" vertical="center" wrapText="1"/>
    </xf>
    <xf numFmtId="49" fontId="16" fillId="6" borderId="1" xfId="0" applyNumberFormat="1" applyFont="1" applyFill="1" applyBorder="1" applyAlignment="1">
      <alignment horizontal="center" vertical="center" wrapText="1"/>
    </xf>
    <xf numFmtId="49" fontId="15" fillId="10" borderId="11" xfId="0" applyNumberFormat="1" applyFont="1" applyFill="1" applyBorder="1" applyAlignment="1">
      <alignment horizontal="center" vertical="center" wrapText="1"/>
    </xf>
    <xf numFmtId="49" fontId="15" fillId="10" borderId="26" xfId="0" applyNumberFormat="1" applyFont="1" applyFill="1" applyBorder="1" applyAlignment="1">
      <alignment horizontal="center" vertical="center" wrapText="1"/>
    </xf>
    <xf numFmtId="49" fontId="15" fillId="10" borderId="13" xfId="0" applyNumberFormat="1" applyFont="1" applyFill="1" applyBorder="1" applyAlignment="1">
      <alignment horizontal="center" vertical="center" wrapText="1"/>
    </xf>
    <xf numFmtId="0" fontId="4" fillId="10" borderId="11" xfId="0" applyFont="1" applyFill="1" applyBorder="1" applyAlignment="1">
      <alignment horizontal="center" vertical="center" wrapText="1"/>
    </xf>
    <xf numFmtId="0" fontId="4" fillId="10" borderId="26" xfId="0" applyFont="1" applyFill="1" applyBorder="1" applyAlignment="1">
      <alignment horizontal="center" vertical="center" wrapText="1"/>
    </xf>
    <xf numFmtId="0" fontId="4" fillId="10" borderId="13" xfId="0" applyFont="1" applyFill="1" applyBorder="1" applyAlignment="1">
      <alignment horizontal="center" vertical="center" wrapText="1"/>
    </xf>
    <xf numFmtId="49" fontId="4" fillId="10" borderId="26" xfId="0" applyNumberFormat="1" applyFont="1" applyFill="1" applyBorder="1" applyAlignment="1">
      <alignment horizontal="center" vertical="center" wrapText="1"/>
    </xf>
    <xf numFmtId="49" fontId="4" fillId="10" borderId="13" xfId="0" applyNumberFormat="1" applyFont="1" applyFill="1" applyBorder="1" applyAlignment="1">
      <alignment horizontal="center" vertical="center" wrapText="1"/>
    </xf>
    <xf numFmtId="0" fontId="2" fillId="0" borderId="26" xfId="0" applyFont="1" applyBorder="1"/>
    <xf numFmtId="0" fontId="4" fillId="6" borderId="11" xfId="0" applyFont="1" applyFill="1" applyBorder="1" applyAlignment="1">
      <alignment horizontal="center" vertical="center"/>
    </xf>
    <xf numFmtId="0" fontId="4" fillId="6" borderId="13" xfId="0" applyFont="1" applyFill="1" applyBorder="1" applyAlignment="1">
      <alignment horizontal="center" vertical="center"/>
    </xf>
    <xf numFmtId="0" fontId="4" fillId="6" borderId="11" xfId="0" applyFont="1" applyFill="1" applyBorder="1" applyAlignment="1">
      <alignment horizontal="center" vertical="center" wrapText="1"/>
    </xf>
    <xf numFmtId="0" fontId="4" fillId="6" borderId="26" xfId="0" applyFont="1" applyFill="1" applyBorder="1" applyAlignment="1">
      <alignment horizontal="center" vertical="center" wrapText="1"/>
    </xf>
    <xf numFmtId="49" fontId="25" fillId="0" borderId="1" xfId="0" applyNumberFormat="1" applyFont="1" applyBorder="1"/>
    <xf numFmtId="0" fontId="24" fillId="0" borderId="2" xfId="0" applyFont="1" applyBorder="1"/>
    <xf numFmtId="0" fontId="24" fillId="0" borderId="3" xfId="0" applyFont="1" applyBorder="1"/>
    <xf numFmtId="49" fontId="25" fillId="7" borderId="1" xfId="0" applyNumberFormat="1" applyFont="1" applyFill="1" applyBorder="1"/>
    <xf numFmtId="0" fontId="23" fillId="0" borderId="2" xfId="0" applyFont="1" applyBorder="1" applyAlignment="1">
      <alignment horizontal="center" vertical="center"/>
    </xf>
    <xf numFmtId="49" fontId="23" fillId="3" borderId="1" xfId="0" applyNumberFormat="1" applyFont="1" applyFill="1" applyBorder="1" applyAlignment="1">
      <alignment horizontal="center" vertical="center"/>
    </xf>
    <xf numFmtId="49" fontId="23" fillId="4" borderId="7" xfId="0" applyNumberFormat="1" applyFont="1" applyFill="1" applyBorder="1" applyAlignment="1">
      <alignment horizontal="center" vertical="center"/>
    </xf>
    <xf numFmtId="0" fontId="24" fillId="0" borderId="8" xfId="0" applyFont="1" applyBorder="1"/>
    <xf numFmtId="0" fontId="23" fillId="4" borderId="7" xfId="0" applyFont="1" applyFill="1" applyBorder="1" applyAlignment="1">
      <alignment horizontal="center" vertical="center"/>
    </xf>
    <xf numFmtId="0" fontId="23" fillId="4" borderId="7" xfId="0" applyFont="1" applyFill="1" applyBorder="1" applyAlignment="1">
      <alignment horizontal="center" vertical="center" wrapText="1"/>
    </xf>
    <xf numFmtId="164" fontId="23" fillId="4" borderId="7" xfId="0" applyNumberFormat="1" applyFont="1" applyFill="1" applyBorder="1" applyAlignment="1">
      <alignment horizontal="center" vertical="center"/>
    </xf>
    <xf numFmtId="0" fontId="23" fillId="4" borderId="1" xfId="0" applyFont="1" applyFill="1" applyBorder="1" applyAlignment="1">
      <alignment horizontal="center" vertical="center"/>
    </xf>
    <xf numFmtId="164" fontId="29" fillId="0" borderId="7" xfId="0" applyNumberFormat="1" applyFont="1" applyBorder="1" applyAlignment="1">
      <alignment horizontal="center" vertical="center" wrapText="1"/>
    </xf>
    <xf numFmtId="0" fontId="30" fillId="0" borderId="8" xfId="0" applyFont="1" applyBorder="1"/>
    <xf numFmtId="164" fontId="29" fillId="0" borderId="1" xfId="0" applyNumberFormat="1" applyFont="1" applyBorder="1" applyAlignment="1">
      <alignment horizontal="center" vertical="center" wrapText="1"/>
    </xf>
    <xf numFmtId="0" fontId="30" fillId="0" borderId="3" xfId="0" applyFont="1" applyBorder="1"/>
    <xf numFmtId="0" fontId="29" fillId="0" borderId="17" xfId="0" applyFont="1" applyBorder="1" applyAlignment="1">
      <alignment horizontal="center" vertical="center"/>
    </xf>
    <xf numFmtId="0" fontId="30" fillId="0" borderId="22" xfId="0" applyFont="1" applyBorder="1"/>
    <xf numFmtId="0" fontId="30" fillId="0" borderId="23" xfId="0" applyFont="1" applyBorder="1"/>
    <xf numFmtId="0" fontId="30" fillId="0" borderId="6" xfId="0" applyFont="1" applyBorder="1"/>
    <xf numFmtId="0" fontId="30" fillId="0" borderId="5" xfId="0" applyFont="1" applyBorder="1"/>
    <xf numFmtId="0" fontId="30" fillId="0" borderId="14" xfId="0" applyFont="1" applyBorder="1"/>
    <xf numFmtId="0" fontId="29" fillId="0" borderId="1" xfId="0" applyFont="1" applyBorder="1" applyAlignment="1">
      <alignment horizontal="center" vertical="center" wrapText="1"/>
    </xf>
    <xf numFmtId="0" fontId="30" fillId="0" borderId="2" xfId="0" applyFont="1" applyBorder="1"/>
    <xf numFmtId="0" fontId="32" fillId="7" borderId="1" xfId="0" applyFont="1" applyFill="1" applyBorder="1" applyAlignment="1">
      <alignment horizontal="left" vertical="center" wrapText="1"/>
    </xf>
    <xf numFmtId="0" fontId="32" fillId="7" borderId="17" xfId="0" applyFont="1" applyFill="1" applyBorder="1" applyAlignment="1">
      <alignment vertical="center"/>
    </xf>
    <xf numFmtId="0" fontId="29" fillId="0" borderId="7" xfId="0" applyFont="1" applyBorder="1" applyAlignment="1">
      <alignment horizontal="center" vertical="center"/>
    </xf>
    <xf numFmtId="0" fontId="29" fillId="0" borderId="7" xfId="0" applyFont="1" applyBorder="1" applyAlignment="1">
      <alignment horizontal="center" vertical="center" wrapText="1"/>
    </xf>
    <xf numFmtId="0" fontId="29" fillId="0" borderId="5" xfId="0" applyFont="1" applyBorder="1" applyAlignment="1">
      <alignment horizontal="center" vertical="center"/>
    </xf>
    <xf numFmtId="0" fontId="31" fillId="5" borderId="1" xfId="0" applyFont="1" applyFill="1" applyBorder="1" applyAlignment="1">
      <alignment horizontal="center" vertical="center" wrapText="1"/>
    </xf>
    <xf numFmtId="0" fontId="31" fillId="5" borderId="1" xfId="0" applyFont="1" applyFill="1" applyBorder="1" applyAlignment="1">
      <alignment horizontal="center" vertical="center"/>
    </xf>
    <xf numFmtId="49" fontId="29" fillId="6" borderId="1" xfId="0" applyNumberFormat="1" applyFont="1" applyFill="1" applyBorder="1" applyAlignment="1">
      <alignment horizontal="center" vertical="center" wrapText="1"/>
    </xf>
    <xf numFmtId="0" fontId="29" fillId="6" borderId="1" xfId="0" applyFont="1" applyFill="1" applyBorder="1" applyAlignment="1">
      <alignment horizontal="center" vertical="center"/>
    </xf>
    <xf numFmtId="0" fontId="29" fillId="10" borderId="1" xfId="0" applyFont="1" applyFill="1" applyBorder="1" applyAlignment="1">
      <alignment horizontal="center" vertical="center" wrapText="1"/>
    </xf>
    <xf numFmtId="0" fontId="29" fillId="10" borderId="1" xfId="0" applyFont="1" applyFill="1" applyBorder="1" applyAlignment="1">
      <alignment horizontal="left" vertical="center" wrapText="1"/>
    </xf>
    <xf numFmtId="0" fontId="32" fillId="0" borderId="1" xfId="0" applyFont="1" applyBorder="1" applyAlignment="1">
      <alignment horizontal="left" vertical="center" wrapText="1"/>
    </xf>
    <xf numFmtId="0" fontId="32" fillId="0" borderId="1" xfId="0" applyFont="1" applyBorder="1" applyAlignment="1">
      <alignment horizontal="left" vertical="center"/>
    </xf>
    <xf numFmtId="0" fontId="29" fillId="6" borderId="1" xfId="0" applyFont="1" applyFill="1" applyBorder="1" applyAlignment="1">
      <alignment horizontal="center" vertical="center" wrapText="1"/>
    </xf>
    <xf numFmtId="0" fontId="32" fillId="0" borderId="1" xfId="0" applyFont="1" applyBorder="1" applyAlignment="1">
      <alignment vertical="center" wrapText="1"/>
    </xf>
    <xf numFmtId="164" fontId="29" fillId="0" borderId="24" xfId="0" applyNumberFormat="1" applyFont="1" applyBorder="1" applyAlignment="1">
      <alignment horizontal="center" vertical="center" wrapText="1"/>
    </xf>
    <xf numFmtId="164" fontId="29" fillId="0" borderId="6" xfId="0" applyNumberFormat="1" applyFont="1" applyBorder="1" applyAlignment="1">
      <alignment horizontal="center" vertical="center" wrapText="1"/>
    </xf>
    <xf numFmtId="0" fontId="29" fillId="0" borderId="17" xfId="0" applyFont="1" applyBorder="1" applyAlignment="1">
      <alignment horizontal="center" vertical="center" wrapText="1"/>
    </xf>
    <xf numFmtId="0" fontId="32" fillId="7" borderId="1" xfId="0" applyFont="1" applyFill="1" applyBorder="1" applyAlignment="1">
      <alignment vertical="center" wrapText="1"/>
    </xf>
    <xf numFmtId="0" fontId="29" fillId="0" borderId="24" xfId="0" applyFont="1" applyBorder="1" applyAlignment="1">
      <alignment horizontal="center" vertical="center"/>
    </xf>
    <xf numFmtId="0" fontId="29" fillId="0" borderId="24" xfId="0" applyFont="1" applyBorder="1" applyAlignment="1">
      <alignment horizontal="center" vertical="center" wrapText="1"/>
    </xf>
    <xf numFmtId="0" fontId="29" fillId="0" borderId="1" xfId="0" applyFont="1" applyBorder="1" applyAlignment="1">
      <alignment horizontal="center" vertical="center"/>
    </xf>
    <xf numFmtId="164" fontId="29" fillId="0" borderId="1" xfId="0" applyNumberFormat="1" applyFont="1" applyBorder="1" applyAlignment="1">
      <alignment horizontal="center" vertical="center"/>
    </xf>
    <xf numFmtId="164" fontId="29" fillId="0" borderId="7" xfId="0" applyNumberFormat="1" applyFont="1" applyBorder="1" applyAlignment="1">
      <alignment horizontal="center" vertical="center"/>
    </xf>
    <xf numFmtId="0" fontId="30" fillId="0" borderId="4" xfId="0" applyFont="1" applyBorder="1"/>
    <xf numFmtId="0" fontId="34" fillId="0" borderId="0" xfId="0" applyFont="1" applyAlignment="1"/>
    <xf numFmtId="0" fontId="30" fillId="0" borderId="25" xfId="0" applyFont="1" applyBorder="1"/>
    <xf numFmtId="0" fontId="32" fillId="7" borderId="1" xfId="0" applyFont="1" applyFill="1" applyBorder="1" applyAlignment="1">
      <alignment horizontal="left" vertical="center"/>
    </xf>
    <xf numFmtId="0" fontId="29" fillId="10" borderId="1" xfId="0" applyFont="1" applyFill="1" applyBorder="1" applyAlignment="1">
      <alignment horizontal="center" vertical="center"/>
    </xf>
    <xf numFmtId="0" fontId="32" fillId="11" borderId="1" xfId="0" applyFont="1" applyFill="1" applyBorder="1" applyAlignment="1">
      <alignment vertical="center"/>
    </xf>
    <xf numFmtId="0" fontId="29" fillId="10" borderId="1" xfId="0" applyFont="1" applyFill="1" applyBorder="1" applyAlignment="1">
      <alignment horizontal="left" vertical="center"/>
    </xf>
    <xf numFmtId="0" fontId="32" fillId="0" borderId="17" xfId="0" applyFont="1" applyBorder="1" applyAlignment="1">
      <alignment vertical="center"/>
    </xf>
    <xf numFmtId="49" fontId="29" fillId="10" borderId="1" xfId="0" applyNumberFormat="1" applyFont="1" applyFill="1" applyBorder="1" applyAlignment="1">
      <alignment horizontal="center" vertical="center" wrapText="1"/>
    </xf>
    <xf numFmtId="0" fontId="32" fillId="0" borderId="1" xfId="0" quotePrefix="1" applyFont="1" applyBorder="1" applyAlignment="1">
      <alignment horizontal="left" vertical="center" wrapText="1"/>
    </xf>
    <xf numFmtId="0" fontId="32" fillId="0" borderId="1" xfId="0" applyFont="1" applyBorder="1" applyAlignment="1">
      <alignment vertical="center"/>
    </xf>
    <xf numFmtId="49" fontId="29" fillId="10" borderId="11" xfId="0" applyNumberFormat="1" applyFont="1" applyFill="1" applyBorder="1" applyAlignment="1">
      <alignment horizontal="center" vertical="center" wrapText="1"/>
    </xf>
    <xf numFmtId="49" fontId="29" fillId="10" borderId="26" xfId="0" applyNumberFormat="1" applyFont="1" applyFill="1" applyBorder="1" applyAlignment="1">
      <alignment horizontal="center" vertical="center" wrapText="1"/>
    </xf>
    <xf numFmtId="49" fontId="29" fillId="10" borderId="13" xfId="0" applyNumberFormat="1" applyFont="1" applyFill="1" applyBorder="1" applyAlignment="1">
      <alignment horizontal="center" vertical="center" wrapText="1"/>
    </xf>
    <xf numFmtId="0" fontId="29" fillId="10" borderId="11" xfId="0" applyFont="1" applyFill="1" applyBorder="1" applyAlignment="1">
      <alignment horizontal="center" vertical="center" wrapText="1"/>
    </xf>
    <xf numFmtId="0" fontId="29" fillId="10" borderId="26" xfId="0" applyFont="1" applyFill="1" applyBorder="1" applyAlignment="1">
      <alignment horizontal="center" vertical="center" wrapText="1"/>
    </xf>
    <xf numFmtId="0" fontId="29" fillId="10" borderId="13" xfId="0" applyFont="1" applyFill="1" applyBorder="1" applyAlignment="1">
      <alignment horizontal="center" vertical="center" wrapText="1"/>
    </xf>
    <xf numFmtId="0" fontId="29" fillId="6" borderId="11" xfId="0" applyFont="1" applyFill="1" applyBorder="1" applyAlignment="1">
      <alignment horizontal="center" vertical="center"/>
    </xf>
    <xf numFmtId="0" fontId="29" fillId="6" borderId="13" xfId="0" applyFont="1" applyFill="1" applyBorder="1" applyAlignment="1">
      <alignment horizontal="center" vertical="center"/>
    </xf>
    <xf numFmtId="0" fontId="29" fillId="6" borderId="11" xfId="0" applyFont="1" applyFill="1" applyBorder="1" applyAlignment="1">
      <alignment horizontal="center" vertical="center" wrapText="1"/>
    </xf>
    <xf numFmtId="0" fontId="29" fillId="6" borderId="26" xfId="0" applyFont="1" applyFill="1" applyBorder="1" applyAlignment="1">
      <alignment horizontal="center" vertical="center" wrapText="1"/>
    </xf>
    <xf numFmtId="49" fontId="36" fillId="6" borderId="1" xfId="0" applyNumberFormat="1" applyFont="1" applyFill="1" applyBorder="1" applyAlignment="1">
      <alignment horizontal="center" vertical="center" wrapText="1"/>
    </xf>
    <xf numFmtId="0" fontId="30" fillId="0" borderId="26"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142875</xdr:colOff>
      <xdr:row>2</xdr:row>
      <xdr:rowOff>57150</xdr:rowOff>
    </xdr:from>
    <xdr:ext cx="7991475" cy="16764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142875</xdr:colOff>
      <xdr:row>2</xdr:row>
      <xdr:rowOff>57150</xdr:rowOff>
    </xdr:from>
    <xdr:ext cx="7991475" cy="1676400"/>
    <xdr:pic>
      <xdr:nvPicPr>
        <xdr:cNvPr id="2" name="image1.png" title="Imagem">
          <a:extLst>
            <a:ext uri="{FF2B5EF4-FFF2-40B4-BE49-F238E27FC236}">
              <a16:creationId xmlns:a16="http://schemas.microsoft.com/office/drawing/2014/main" id="{311D9D9F-DF3A-4267-97E8-FAC9D7E7068A}"/>
            </a:ext>
          </a:extLst>
        </xdr:cNvPr>
        <xdr:cNvPicPr preferRelativeResize="0"/>
      </xdr:nvPicPr>
      <xdr:blipFill>
        <a:blip xmlns:r="http://schemas.openxmlformats.org/officeDocument/2006/relationships" r:embed="rId1" cstate="print"/>
        <a:stretch>
          <a:fillRect/>
        </a:stretch>
      </xdr:blipFill>
      <xdr:spPr>
        <a:xfrm>
          <a:off x="723900" y="676275"/>
          <a:ext cx="7991475" cy="16764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18"/>
  <sheetViews>
    <sheetView topLeftCell="A21" zoomScale="90" zoomScaleNormal="90" workbookViewId="0">
      <pane xSplit="1" topLeftCell="B1" activePane="topRight" state="frozen"/>
      <selection pane="topRight" activeCell="E14" sqref="E14"/>
    </sheetView>
  </sheetViews>
  <sheetFormatPr defaultColWidth="14.42578125" defaultRowHeight="15" customHeight="1"/>
  <cols>
    <col min="1" max="1" width="8.7109375" customWidth="1"/>
    <col min="2" max="2" width="14.7109375" customWidth="1"/>
    <col min="3" max="3" width="10.7109375" customWidth="1"/>
    <col min="4" max="4" width="100.7109375" customWidth="1"/>
    <col min="5" max="5" width="10.7109375" customWidth="1"/>
    <col min="6" max="6" width="17" customWidth="1"/>
    <col min="7" max="7" width="13.7109375" customWidth="1"/>
    <col min="8" max="8" width="16" customWidth="1"/>
    <col min="9" max="9" width="12.85546875" hidden="1" customWidth="1"/>
    <col min="10" max="10" width="9.140625" customWidth="1"/>
    <col min="11" max="12" width="12.28515625" customWidth="1"/>
    <col min="13" max="13" width="9.140625" customWidth="1"/>
    <col min="14" max="14" width="12.28515625" customWidth="1"/>
    <col min="15" max="15" width="9.140625" customWidth="1"/>
    <col min="16" max="16" width="11.28515625" customWidth="1"/>
    <col min="17" max="25" width="9.140625" customWidth="1"/>
    <col min="26" max="26" width="15.28515625" customWidth="1"/>
  </cols>
  <sheetData>
    <row r="1" spans="1:26" ht="3.75" customHeight="1">
      <c r="A1" s="20"/>
      <c r="B1" s="21"/>
      <c r="C1" s="21"/>
      <c r="D1" s="22"/>
      <c r="E1" s="21"/>
      <c r="F1" s="10"/>
      <c r="G1" s="10"/>
      <c r="H1" s="10"/>
      <c r="I1" s="23"/>
      <c r="J1" s="2"/>
      <c r="K1" s="3"/>
      <c r="L1" s="1"/>
      <c r="M1" s="1"/>
      <c r="N1" s="4"/>
      <c r="O1" s="4"/>
      <c r="P1" s="4"/>
      <c r="Q1" s="4"/>
      <c r="R1" s="4"/>
      <c r="S1" s="4"/>
      <c r="T1" s="4"/>
      <c r="U1" s="4"/>
      <c r="V1" s="4"/>
      <c r="W1" s="4"/>
      <c r="X1" s="4"/>
      <c r="Y1" s="4"/>
      <c r="Z1" s="4"/>
    </row>
    <row r="2" spans="1:26" ht="45" customHeight="1">
      <c r="A2" s="446" t="s">
        <v>0</v>
      </c>
      <c r="B2" s="430"/>
      <c r="C2" s="430"/>
      <c r="D2" s="430"/>
      <c r="E2" s="430"/>
      <c r="F2" s="430"/>
      <c r="G2" s="430"/>
      <c r="H2" s="431"/>
      <c r="I2" s="23"/>
      <c r="J2" s="2"/>
      <c r="K2" s="3"/>
      <c r="L2" s="1"/>
      <c r="M2" s="1"/>
      <c r="N2" s="4"/>
      <c r="O2" s="4"/>
      <c r="P2" s="4"/>
      <c r="Q2" s="4"/>
      <c r="R2" s="4"/>
      <c r="S2" s="4"/>
      <c r="T2" s="4"/>
      <c r="U2" s="4"/>
      <c r="V2" s="4"/>
      <c r="W2" s="4"/>
      <c r="X2" s="4"/>
      <c r="Y2" s="4"/>
      <c r="Z2" s="4"/>
    </row>
    <row r="3" spans="1:26" ht="30" customHeight="1">
      <c r="A3" s="24"/>
      <c r="B3" s="21"/>
      <c r="C3" s="21"/>
      <c r="D3" s="22"/>
      <c r="E3" s="5" t="s">
        <v>1</v>
      </c>
      <c r="F3" s="447" t="s">
        <v>2</v>
      </c>
      <c r="G3" s="448"/>
      <c r="H3" s="449"/>
      <c r="I3" s="23"/>
      <c r="J3" s="2"/>
      <c r="K3" s="3"/>
      <c r="L3" s="1"/>
      <c r="M3" s="1"/>
      <c r="N3" s="4"/>
      <c r="O3" s="4"/>
      <c r="P3" s="4"/>
      <c r="Q3" s="4"/>
      <c r="R3" s="4"/>
      <c r="S3" s="4"/>
      <c r="T3" s="4"/>
      <c r="U3" s="4"/>
      <c r="V3" s="4"/>
      <c r="W3" s="4"/>
      <c r="X3" s="4"/>
      <c r="Y3" s="4"/>
      <c r="Z3" s="4"/>
    </row>
    <row r="4" spans="1:26" ht="30" customHeight="1">
      <c r="A4" s="24"/>
      <c r="B4" s="21"/>
      <c r="C4" s="21"/>
      <c r="D4" s="22"/>
      <c r="E4" s="5" t="s">
        <v>3</v>
      </c>
      <c r="F4" s="433" t="s">
        <v>4</v>
      </c>
      <c r="G4" s="430"/>
      <c r="H4" s="431"/>
      <c r="I4" s="23"/>
      <c r="J4" s="2"/>
      <c r="K4" s="3"/>
      <c r="L4" s="1"/>
      <c r="M4" s="1"/>
      <c r="N4" s="4"/>
      <c r="O4" s="4"/>
      <c r="P4" s="4"/>
      <c r="Q4" s="4"/>
      <c r="R4" s="4"/>
      <c r="S4" s="4"/>
      <c r="T4" s="4"/>
      <c r="U4" s="4"/>
      <c r="V4" s="4"/>
      <c r="W4" s="4"/>
      <c r="X4" s="4"/>
      <c r="Y4" s="4"/>
      <c r="Z4" s="4"/>
    </row>
    <row r="5" spans="1:26" ht="30" customHeight="1">
      <c r="A5" s="24"/>
      <c r="B5" s="21"/>
      <c r="C5" s="21"/>
      <c r="D5" s="22"/>
      <c r="E5" s="5" t="s">
        <v>5</v>
      </c>
      <c r="F5" s="433" t="s">
        <v>6</v>
      </c>
      <c r="G5" s="430"/>
      <c r="H5" s="431"/>
      <c r="I5" s="23"/>
      <c r="J5" s="2"/>
      <c r="K5" s="3"/>
      <c r="L5" s="1"/>
      <c r="M5" s="1"/>
      <c r="N5" s="4"/>
      <c r="O5" s="4"/>
      <c r="P5" s="4"/>
      <c r="Q5" s="4"/>
      <c r="R5" s="4"/>
      <c r="S5" s="4"/>
      <c r="T5" s="4"/>
      <c r="U5" s="4"/>
      <c r="V5" s="4"/>
      <c r="W5" s="4"/>
      <c r="X5" s="4"/>
      <c r="Y5" s="4"/>
      <c r="Z5" s="4"/>
    </row>
    <row r="6" spans="1:26" ht="30" customHeight="1">
      <c r="A6" s="24"/>
      <c r="B6" s="21"/>
      <c r="C6" s="21"/>
      <c r="D6" s="22"/>
      <c r="E6" s="5" t="s">
        <v>7</v>
      </c>
      <c r="F6" s="433" t="s">
        <v>8</v>
      </c>
      <c r="G6" s="430"/>
      <c r="H6" s="431"/>
      <c r="I6" s="23"/>
      <c r="J6" s="2"/>
      <c r="K6" s="3"/>
      <c r="L6" s="1"/>
      <c r="M6" s="1"/>
      <c r="N6" s="4"/>
      <c r="O6" s="4"/>
      <c r="P6" s="4"/>
      <c r="Q6" s="4"/>
      <c r="R6" s="4"/>
      <c r="S6" s="4"/>
      <c r="T6" s="4"/>
      <c r="U6" s="4"/>
      <c r="V6" s="4"/>
      <c r="W6" s="4"/>
      <c r="X6" s="4"/>
      <c r="Y6" s="4"/>
      <c r="Z6" s="4"/>
    </row>
    <row r="7" spans="1:26" ht="30" customHeight="1">
      <c r="A7" s="25"/>
      <c r="B7" s="26"/>
      <c r="C7" s="26"/>
      <c r="D7" s="27"/>
      <c r="E7" s="5" t="s">
        <v>9</v>
      </c>
      <c r="F7" s="429">
        <v>44130</v>
      </c>
      <c r="G7" s="430"/>
      <c r="H7" s="431"/>
      <c r="I7" s="23"/>
      <c r="J7" s="2"/>
      <c r="K7" s="3"/>
      <c r="L7" s="1"/>
      <c r="M7" s="1"/>
      <c r="N7" s="4"/>
      <c r="O7" s="4"/>
      <c r="P7" s="4"/>
      <c r="Q7" s="4"/>
      <c r="R7" s="4"/>
      <c r="S7" s="4"/>
      <c r="T7" s="4"/>
      <c r="U7" s="4"/>
      <c r="V7" s="4"/>
      <c r="W7" s="4"/>
      <c r="X7" s="4"/>
      <c r="Y7" s="4"/>
      <c r="Z7" s="4"/>
    </row>
    <row r="8" spans="1:26" ht="3.75" customHeight="1">
      <c r="A8" s="28"/>
      <c r="B8" s="6"/>
      <c r="C8" s="7"/>
      <c r="D8" s="8"/>
      <c r="E8" s="21"/>
      <c r="F8" s="10"/>
      <c r="G8" s="9"/>
      <c r="H8" s="10"/>
      <c r="I8" s="23"/>
      <c r="J8" s="2"/>
      <c r="K8" s="3"/>
      <c r="L8" s="1"/>
      <c r="M8" s="1"/>
      <c r="N8" s="4"/>
      <c r="O8" s="4"/>
      <c r="P8" s="4"/>
      <c r="Q8" s="4"/>
      <c r="R8" s="4"/>
      <c r="S8" s="4"/>
      <c r="T8" s="4"/>
      <c r="U8" s="4"/>
      <c r="V8" s="4"/>
      <c r="W8" s="4"/>
      <c r="X8" s="4"/>
      <c r="Y8" s="4"/>
      <c r="Z8" s="4"/>
    </row>
    <row r="9" spans="1:26" ht="36" customHeight="1">
      <c r="A9" s="439" t="s">
        <v>44</v>
      </c>
      <c r="B9" s="435"/>
      <c r="C9" s="435"/>
      <c r="D9" s="435"/>
      <c r="E9" s="435"/>
      <c r="F9" s="435"/>
      <c r="G9" s="435"/>
      <c r="H9" s="436"/>
      <c r="I9" s="23"/>
      <c r="J9" s="2"/>
      <c r="K9" s="3"/>
      <c r="L9" s="1"/>
      <c r="M9" s="2"/>
      <c r="N9" s="3"/>
      <c r="O9" s="3"/>
      <c r="P9" s="4"/>
      <c r="Q9" s="4"/>
      <c r="R9" s="4"/>
      <c r="S9" s="4"/>
      <c r="T9" s="4"/>
      <c r="U9" s="4"/>
      <c r="V9" s="4"/>
      <c r="W9" s="4"/>
      <c r="X9" s="4"/>
      <c r="Y9" s="4"/>
      <c r="Z9" s="4"/>
    </row>
    <row r="10" spans="1:26" ht="19.5" customHeight="1">
      <c r="A10" s="440" t="s">
        <v>10</v>
      </c>
      <c r="B10" s="442" t="s">
        <v>11</v>
      </c>
      <c r="C10" s="442" t="s">
        <v>12</v>
      </c>
      <c r="D10" s="443" t="s">
        <v>13</v>
      </c>
      <c r="E10" s="442" t="s">
        <v>14</v>
      </c>
      <c r="F10" s="444" t="s">
        <v>15</v>
      </c>
      <c r="G10" s="445" t="s">
        <v>16</v>
      </c>
      <c r="H10" s="436"/>
      <c r="I10" s="23"/>
      <c r="J10" s="2"/>
      <c r="K10" s="3"/>
      <c r="L10" s="1"/>
      <c r="M10" s="2"/>
      <c r="N10" s="3"/>
      <c r="O10" s="3"/>
      <c r="P10" s="4"/>
      <c r="Q10" s="4"/>
      <c r="R10" s="4"/>
      <c r="S10" s="4"/>
      <c r="T10" s="4"/>
      <c r="U10" s="4"/>
      <c r="V10" s="4"/>
      <c r="W10" s="4"/>
      <c r="X10" s="4"/>
      <c r="Y10" s="4"/>
      <c r="Z10" s="4"/>
    </row>
    <row r="11" spans="1:26" ht="19.5" customHeight="1">
      <c r="A11" s="441"/>
      <c r="B11" s="441"/>
      <c r="C11" s="441"/>
      <c r="D11" s="441"/>
      <c r="E11" s="441"/>
      <c r="F11" s="441"/>
      <c r="G11" s="140" t="s">
        <v>17</v>
      </c>
      <c r="H11" s="140" t="s">
        <v>18</v>
      </c>
      <c r="I11" s="23"/>
      <c r="J11" s="2"/>
      <c r="K11" s="3"/>
      <c r="L11" s="1"/>
      <c r="M11" s="2"/>
      <c r="N11" s="3"/>
      <c r="O11" s="3"/>
      <c r="P11" s="4"/>
      <c r="Q11" s="4"/>
      <c r="R11" s="4"/>
      <c r="S11" s="4"/>
      <c r="T11" s="4"/>
      <c r="U11" s="4"/>
      <c r="V11" s="4"/>
      <c r="W11" s="4"/>
      <c r="X11" s="4"/>
      <c r="Y11" s="4"/>
      <c r="Z11" s="4"/>
    </row>
    <row r="12" spans="1:26" ht="19.5" customHeight="1">
      <c r="A12" s="141" t="s">
        <v>45</v>
      </c>
      <c r="B12" s="142"/>
      <c r="C12" s="143"/>
      <c r="D12" s="144" t="s">
        <v>46</v>
      </c>
      <c r="E12" s="145"/>
      <c r="F12" s="146"/>
      <c r="G12" s="146"/>
      <c r="H12" s="147"/>
      <c r="I12" s="23"/>
      <c r="J12" s="2"/>
      <c r="K12" s="3"/>
      <c r="L12" s="1"/>
      <c r="M12" s="2"/>
      <c r="N12" s="3"/>
      <c r="O12" s="3"/>
      <c r="P12" s="4"/>
      <c r="Q12" s="4"/>
      <c r="R12" s="4"/>
      <c r="S12" s="4"/>
      <c r="T12" s="4"/>
      <c r="U12" s="4"/>
      <c r="V12" s="4"/>
      <c r="W12" s="4"/>
      <c r="X12" s="4"/>
      <c r="Y12" s="4"/>
      <c r="Z12" s="4"/>
    </row>
    <row r="13" spans="1:26" ht="19.5" customHeight="1">
      <c r="A13" s="148" t="s">
        <v>47</v>
      </c>
      <c r="B13" s="149"/>
      <c r="C13" s="150"/>
      <c r="D13" s="151" t="s">
        <v>48</v>
      </c>
      <c r="E13" s="152"/>
      <c r="F13" s="153"/>
      <c r="G13" s="153"/>
      <c r="H13" s="154"/>
      <c r="I13" s="23"/>
      <c r="J13" s="2"/>
      <c r="K13" s="3"/>
      <c r="L13" s="1"/>
      <c r="M13" s="2"/>
      <c r="N13" s="3"/>
      <c r="O13" s="3"/>
      <c r="P13" s="4"/>
      <c r="Q13" s="4"/>
      <c r="R13" s="4"/>
      <c r="S13" s="4"/>
      <c r="T13" s="4"/>
      <c r="U13" s="4"/>
      <c r="V13" s="4"/>
      <c r="W13" s="4"/>
      <c r="X13" s="4"/>
      <c r="Y13" s="4"/>
      <c r="Z13" s="4"/>
    </row>
    <row r="14" spans="1:26" ht="21" customHeight="1">
      <c r="A14" s="155" t="s">
        <v>49</v>
      </c>
      <c r="B14" s="156" t="s">
        <v>24</v>
      </c>
      <c r="C14" s="156" t="s">
        <v>25</v>
      </c>
      <c r="D14" s="157" t="s">
        <v>50</v>
      </c>
      <c r="E14" s="158" t="s">
        <v>43</v>
      </c>
      <c r="F14" s="159">
        <v>30</v>
      </c>
      <c r="G14" s="159">
        <f>VLOOKUP(A14,PRECO_UNITARIO_CRC_PR!A:M,13,FALSE)</f>
        <v>0</v>
      </c>
      <c r="H14" s="160">
        <f>G14*F14</f>
        <v>0</v>
      </c>
      <c r="I14" s="23">
        <f>VLOOKUP(A14,PRECO_UNITARIO_CRC_PR!A:M,13,FALSE)</f>
        <v>0</v>
      </c>
      <c r="J14" s="3"/>
      <c r="K14" s="1"/>
      <c r="L14" s="1"/>
      <c r="M14" s="3"/>
      <c r="N14" s="1"/>
      <c r="O14" s="1"/>
      <c r="P14" s="2"/>
      <c r="Q14" s="4"/>
      <c r="R14" s="4"/>
      <c r="S14" s="4"/>
      <c r="T14" s="4"/>
      <c r="U14" s="4"/>
      <c r="V14" s="4"/>
      <c r="W14" s="4"/>
      <c r="X14" s="4"/>
      <c r="Y14" s="4"/>
      <c r="Z14" s="4"/>
    </row>
    <row r="15" spans="1:26" ht="36" customHeight="1">
      <c r="A15" s="161"/>
      <c r="B15" s="156"/>
      <c r="C15" s="156"/>
      <c r="D15" s="157" t="s">
        <v>51</v>
      </c>
      <c r="E15" s="158"/>
      <c r="F15" s="159"/>
      <c r="G15" s="160"/>
      <c r="H15" s="160"/>
      <c r="I15" s="23"/>
      <c r="J15" s="3"/>
      <c r="K15" s="1"/>
      <c r="L15" s="1"/>
      <c r="M15" s="3"/>
      <c r="N15" s="1"/>
      <c r="O15" s="1"/>
      <c r="P15" s="4"/>
      <c r="Q15" s="4"/>
      <c r="R15" s="4"/>
      <c r="S15" s="4"/>
      <c r="T15" s="4"/>
      <c r="U15" s="4"/>
      <c r="V15" s="4"/>
      <c r="W15" s="4"/>
      <c r="X15" s="4"/>
      <c r="Y15" s="4"/>
      <c r="Z15" s="4"/>
    </row>
    <row r="16" spans="1:26" ht="19.5" customHeight="1">
      <c r="A16" s="162" t="s">
        <v>52</v>
      </c>
      <c r="B16" s="149"/>
      <c r="C16" s="163"/>
      <c r="D16" s="151" t="s">
        <v>53</v>
      </c>
      <c r="E16" s="152"/>
      <c r="F16" s="153"/>
      <c r="G16" s="153"/>
      <c r="H16" s="154"/>
      <c r="I16" s="23"/>
      <c r="J16" s="3"/>
      <c r="K16" s="1"/>
      <c r="L16" s="1"/>
      <c r="M16" s="3"/>
      <c r="N16" s="1"/>
      <c r="O16" s="1"/>
      <c r="P16" s="4"/>
      <c r="Q16" s="4"/>
      <c r="R16" s="4"/>
      <c r="S16" s="4"/>
      <c r="T16" s="4"/>
      <c r="U16" s="4"/>
      <c r="V16" s="4"/>
      <c r="W16" s="4"/>
      <c r="X16" s="4"/>
      <c r="Y16" s="4"/>
      <c r="Z16" s="4"/>
    </row>
    <row r="17" spans="1:26" ht="21" customHeight="1">
      <c r="A17" s="164" t="s">
        <v>54</v>
      </c>
      <c r="B17" s="165" t="s">
        <v>55</v>
      </c>
      <c r="C17" s="158" t="s">
        <v>56</v>
      </c>
      <c r="D17" s="166" t="s">
        <v>57</v>
      </c>
      <c r="E17" s="165" t="s">
        <v>43</v>
      </c>
      <c r="F17" s="167">
        <v>66.55</v>
      </c>
      <c r="G17" s="168">
        <v>5.3</v>
      </c>
      <c r="H17" s="160">
        <f>G17*F17</f>
        <v>352.71499999999997</v>
      </c>
      <c r="I17" s="23">
        <f>VLOOKUP(A17,PRECO_UNITARIO_CRC_PR!A:M,13,FALSE)</f>
        <v>0</v>
      </c>
      <c r="J17" s="3"/>
      <c r="K17" s="1"/>
      <c r="L17" s="1"/>
      <c r="M17" s="3"/>
      <c r="N17" s="1"/>
      <c r="O17" s="1"/>
      <c r="P17" s="2"/>
      <c r="Q17" s="4"/>
      <c r="R17" s="4"/>
      <c r="S17" s="4"/>
      <c r="T17" s="4"/>
      <c r="U17" s="4"/>
      <c r="V17" s="4"/>
      <c r="W17" s="4"/>
      <c r="X17" s="4"/>
      <c r="Y17" s="4"/>
      <c r="Z17" s="4"/>
    </row>
    <row r="18" spans="1:26" ht="19.5" customHeight="1">
      <c r="A18" s="148" t="s">
        <v>58</v>
      </c>
      <c r="B18" s="149"/>
      <c r="C18" s="150"/>
      <c r="D18" s="151" t="s">
        <v>59</v>
      </c>
      <c r="E18" s="152"/>
      <c r="F18" s="153"/>
      <c r="G18" s="153"/>
      <c r="H18" s="154"/>
      <c r="I18" s="23">
        <f>VLOOKUP(A18,PRECO_UNITARIO_CRC_PR!A:M,13,FALSE)</f>
        <v>0</v>
      </c>
      <c r="J18" s="3"/>
      <c r="K18" s="1"/>
      <c r="L18" s="1"/>
      <c r="M18" s="3"/>
      <c r="N18" s="1"/>
      <c r="O18" s="1"/>
      <c r="P18" s="2"/>
      <c r="Q18" s="4"/>
      <c r="R18" s="4"/>
      <c r="S18" s="4"/>
      <c r="T18" s="4"/>
      <c r="U18" s="4"/>
      <c r="V18" s="4"/>
      <c r="W18" s="4"/>
      <c r="X18" s="4"/>
      <c r="Y18" s="4"/>
      <c r="Z18" s="4"/>
    </row>
    <row r="19" spans="1:26" ht="21" customHeight="1">
      <c r="A19" s="155" t="s">
        <v>60</v>
      </c>
      <c r="B19" s="156" t="s">
        <v>61</v>
      </c>
      <c r="C19" s="158" t="s">
        <v>56</v>
      </c>
      <c r="D19" s="169" t="s">
        <v>62</v>
      </c>
      <c r="E19" s="170" t="s">
        <v>43</v>
      </c>
      <c r="F19" s="167">
        <v>403.5</v>
      </c>
      <c r="G19" s="159">
        <f>VLOOKUP(A19,PRECO_UNITARIO_CRC_PR!A:M,13,FALSE)</f>
        <v>0</v>
      </c>
      <c r="H19" s="160">
        <f t="shared" ref="H19:H22" si="0">G19*F19</f>
        <v>0</v>
      </c>
      <c r="I19" s="23">
        <f>VLOOKUP(A19,PRECO_UNITARIO_CRC_PR!A:M,13,FALSE)</f>
        <v>0</v>
      </c>
      <c r="J19" s="3"/>
      <c r="K19" s="1"/>
      <c r="L19" s="1"/>
      <c r="M19" s="3"/>
      <c r="N19" s="1"/>
      <c r="O19" s="1"/>
      <c r="P19" s="2"/>
      <c r="Q19" s="4"/>
      <c r="R19" s="4"/>
      <c r="S19" s="4"/>
      <c r="T19" s="4"/>
      <c r="U19" s="4"/>
      <c r="V19" s="4"/>
      <c r="W19" s="4"/>
      <c r="X19" s="4"/>
      <c r="Y19" s="4"/>
      <c r="Z19" s="4"/>
    </row>
    <row r="20" spans="1:26" ht="36" customHeight="1">
      <c r="A20" s="155" t="s">
        <v>63</v>
      </c>
      <c r="B20" s="156" t="s">
        <v>64</v>
      </c>
      <c r="C20" s="158" t="s">
        <v>56</v>
      </c>
      <c r="D20" s="171" t="s">
        <v>65</v>
      </c>
      <c r="E20" s="170" t="s">
        <v>43</v>
      </c>
      <c r="F20" s="159">
        <v>121</v>
      </c>
      <c r="G20" s="159">
        <f>VLOOKUP(A20,PRECO_UNITARIO_CRC_PR!A:M,13,FALSE)</f>
        <v>0</v>
      </c>
      <c r="H20" s="160">
        <f t="shared" si="0"/>
        <v>0</v>
      </c>
      <c r="I20" s="23">
        <f>VLOOKUP(A20,PRECO_UNITARIO_CRC_PR!A:M,13,FALSE)</f>
        <v>0</v>
      </c>
      <c r="J20" s="3"/>
      <c r="K20" s="1"/>
      <c r="L20" s="1"/>
      <c r="M20" s="3"/>
      <c r="N20" s="1"/>
      <c r="O20" s="1"/>
      <c r="P20" s="2"/>
      <c r="Q20" s="4"/>
      <c r="R20" s="4"/>
      <c r="S20" s="4"/>
      <c r="T20" s="4"/>
      <c r="U20" s="4"/>
      <c r="V20" s="4"/>
      <c r="W20" s="4"/>
      <c r="X20" s="4"/>
      <c r="Y20" s="4"/>
      <c r="Z20" s="4"/>
    </row>
    <row r="21" spans="1:26" ht="36" customHeight="1">
      <c r="A21" s="155" t="s">
        <v>66</v>
      </c>
      <c r="B21" s="156" t="s">
        <v>67</v>
      </c>
      <c r="C21" s="158" t="s">
        <v>56</v>
      </c>
      <c r="D21" s="171" t="s">
        <v>68</v>
      </c>
      <c r="E21" s="170" t="s">
        <v>69</v>
      </c>
      <c r="F21" s="167">
        <v>5</v>
      </c>
      <c r="G21" s="159">
        <f>VLOOKUP(A21,PRECO_UNITARIO_CRC_PR!A:M,13,FALSE)</f>
        <v>0</v>
      </c>
      <c r="H21" s="160">
        <f t="shared" si="0"/>
        <v>0</v>
      </c>
      <c r="I21" s="23">
        <f>VLOOKUP(A21,PRECO_UNITARIO_CRC_PR!A:M,13,FALSE)</f>
        <v>0</v>
      </c>
      <c r="J21" s="3"/>
      <c r="K21" s="1"/>
      <c r="L21" s="1"/>
      <c r="M21" s="3"/>
      <c r="N21" s="1"/>
      <c r="O21" s="1"/>
      <c r="P21" s="2"/>
      <c r="Q21" s="4"/>
      <c r="R21" s="4"/>
      <c r="S21" s="4"/>
      <c r="T21" s="4"/>
      <c r="U21" s="4"/>
      <c r="V21" s="4"/>
      <c r="W21" s="4"/>
      <c r="X21" s="4"/>
      <c r="Y21" s="4"/>
      <c r="Z21" s="4"/>
    </row>
    <row r="22" spans="1:26" ht="21" customHeight="1">
      <c r="A22" s="155" t="s">
        <v>70</v>
      </c>
      <c r="B22" s="156" t="s">
        <v>24</v>
      </c>
      <c r="C22" s="156" t="s">
        <v>25</v>
      </c>
      <c r="D22" s="172" t="s">
        <v>71</v>
      </c>
      <c r="E22" s="173" t="s">
        <v>26</v>
      </c>
      <c r="F22" s="159">
        <v>71</v>
      </c>
      <c r="G22" s="159">
        <f>VLOOKUP(A22,PRECO_UNITARIO_CRC_PR!A:M,13,FALSE)</f>
        <v>0</v>
      </c>
      <c r="H22" s="160">
        <f t="shared" si="0"/>
        <v>0</v>
      </c>
      <c r="I22" s="23">
        <f>VLOOKUP(A22,PRECO_UNITARIO_CRC_PR!A:M,13,FALSE)</f>
        <v>0</v>
      </c>
      <c r="J22" s="3"/>
      <c r="K22" s="1"/>
      <c r="L22" s="1"/>
      <c r="M22" s="3"/>
      <c r="N22" s="1"/>
      <c r="O22" s="1"/>
      <c r="P22" s="2"/>
      <c r="Q22" s="4"/>
      <c r="R22" s="4"/>
      <c r="S22" s="4"/>
      <c r="T22" s="4"/>
      <c r="U22" s="4"/>
      <c r="V22" s="4"/>
      <c r="W22" s="4"/>
      <c r="X22" s="4"/>
      <c r="Y22" s="4"/>
      <c r="Z22" s="4"/>
    </row>
    <row r="23" spans="1:26" ht="51" customHeight="1">
      <c r="A23" s="174"/>
      <c r="B23" s="156"/>
      <c r="C23" s="156"/>
      <c r="D23" s="175" t="s">
        <v>72</v>
      </c>
      <c r="E23" s="173"/>
      <c r="F23" s="159"/>
      <c r="G23" s="159"/>
      <c r="H23" s="159"/>
      <c r="I23" s="23" t="e">
        <f>VLOOKUP(A23,PRECO_UNITARIO_CRC_PR!A:M,13,FALSE)</f>
        <v>#N/A</v>
      </c>
      <c r="J23" s="3"/>
      <c r="K23" s="1"/>
      <c r="L23" s="1"/>
      <c r="M23" s="3"/>
      <c r="N23" s="1"/>
      <c r="O23" s="1"/>
      <c r="P23" s="2"/>
      <c r="Q23" s="4"/>
      <c r="R23" s="4"/>
      <c r="S23" s="4"/>
      <c r="T23" s="4"/>
      <c r="U23" s="4"/>
      <c r="V23" s="4"/>
      <c r="W23" s="4"/>
      <c r="X23" s="4"/>
      <c r="Y23" s="4"/>
      <c r="Z23" s="4"/>
    </row>
    <row r="24" spans="1:26" ht="36" customHeight="1">
      <c r="A24" s="155" t="s">
        <v>73</v>
      </c>
      <c r="B24" s="156">
        <v>97644</v>
      </c>
      <c r="C24" s="165" t="s">
        <v>74</v>
      </c>
      <c r="D24" s="171" t="s">
        <v>75</v>
      </c>
      <c r="E24" s="170" t="s">
        <v>43</v>
      </c>
      <c r="F24" s="167">
        <v>19.91</v>
      </c>
      <c r="G24" s="159">
        <f>VLOOKUP(A24,PRECO_UNITARIO_CRC_PR!A:M,13,FALSE)</f>
        <v>0</v>
      </c>
      <c r="H24" s="160">
        <f t="shared" ref="H24:H26" si="1">G24*F24</f>
        <v>0</v>
      </c>
      <c r="I24" s="23">
        <f>VLOOKUP(A24,PRECO_UNITARIO_CRC_PR!A:M,13,FALSE)</f>
        <v>0</v>
      </c>
      <c r="J24" s="3"/>
      <c r="K24" s="1"/>
      <c r="L24" s="1"/>
      <c r="M24" s="3"/>
      <c r="N24" s="1"/>
      <c r="O24" s="1"/>
      <c r="P24" s="2"/>
      <c r="Q24" s="4"/>
      <c r="R24" s="4"/>
      <c r="S24" s="4"/>
      <c r="T24" s="4"/>
      <c r="U24" s="4"/>
      <c r="V24" s="4"/>
      <c r="W24" s="4"/>
      <c r="X24" s="4"/>
      <c r="Y24" s="4"/>
      <c r="Z24" s="4"/>
    </row>
    <row r="25" spans="1:26" ht="21" customHeight="1">
      <c r="A25" s="176" t="s">
        <v>76</v>
      </c>
      <c r="B25" s="177">
        <v>97665</v>
      </c>
      <c r="C25" s="178" t="s">
        <v>74</v>
      </c>
      <c r="D25" s="179" t="s">
        <v>77</v>
      </c>
      <c r="E25" s="180" t="s">
        <v>26</v>
      </c>
      <c r="F25" s="181">
        <v>35</v>
      </c>
      <c r="G25" s="159">
        <f>VLOOKUP(A25,PRECO_UNITARIO_CRC_PR!A:M,13,FALSE)</f>
        <v>0</v>
      </c>
      <c r="H25" s="160">
        <f t="shared" si="1"/>
        <v>0</v>
      </c>
      <c r="I25" s="23">
        <f>VLOOKUP(A25,PRECO_UNITARIO_CRC_PR!A:M,13,FALSE)</f>
        <v>0</v>
      </c>
      <c r="J25" s="3"/>
      <c r="K25" s="1"/>
      <c r="L25" s="1"/>
      <c r="M25" s="3"/>
      <c r="N25" s="1"/>
      <c r="O25" s="1"/>
      <c r="P25" s="2"/>
      <c r="Q25" s="4"/>
      <c r="R25" s="4"/>
      <c r="S25" s="4"/>
      <c r="T25" s="4"/>
      <c r="U25" s="4"/>
      <c r="V25" s="4"/>
      <c r="W25" s="4"/>
      <c r="X25" s="4"/>
      <c r="Y25" s="4"/>
      <c r="Z25" s="4"/>
    </row>
    <row r="26" spans="1:26" ht="21" customHeight="1">
      <c r="A26" s="161" t="s">
        <v>78</v>
      </c>
      <c r="B26" s="156" t="s">
        <v>24</v>
      </c>
      <c r="C26" s="156" t="s">
        <v>25</v>
      </c>
      <c r="D26" s="182" t="s">
        <v>79</v>
      </c>
      <c r="E26" s="183" t="s">
        <v>80</v>
      </c>
      <c r="F26" s="184">
        <v>1</v>
      </c>
      <c r="G26" s="184">
        <v>120</v>
      </c>
      <c r="H26" s="160">
        <f t="shared" si="1"/>
        <v>120</v>
      </c>
      <c r="I26" s="23">
        <f>VLOOKUP(A26,PRECO_UNITARIO_CRC_PR!A:M,13,FALSE)</f>
        <v>0</v>
      </c>
      <c r="J26" s="3"/>
      <c r="K26" s="1"/>
      <c r="L26" s="1"/>
      <c r="M26" s="3"/>
      <c r="N26" s="1"/>
      <c r="O26" s="1"/>
      <c r="P26" s="2"/>
      <c r="Q26" s="4"/>
      <c r="R26" s="4"/>
      <c r="S26" s="4"/>
      <c r="T26" s="4"/>
      <c r="U26" s="4"/>
      <c r="V26" s="4"/>
      <c r="W26" s="4"/>
      <c r="X26" s="4"/>
      <c r="Y26" s="4"/>
      <c r="Z26" s="4"/>
    </row>
    <row r="27" spans="1:26" ht="21" customHeight="1">
      <c r="A27" s="161"/>
      <c r="B27" s="156"/>
      <c r="C27" s="156"/>
      <c r="D27" s="182" t="s">
        <v>81</v>
      </c>
      <c r="E27" s="183"/>
      <c r="F27" s="184"/>
      <c r="G27" s="184"/>
      <c r="H27" s="184"/>
      <c r="I27" s="23"/>
      <c r="J27" s="3"/>
      <c r="K27" s="1"/>
      <c r="L27" s="1"/>
      <c r="M27" s="3"/>
      <c r="N27" s="1"/>
      <c r="O27" s="1"/>
      <c r="P27" s="2"/>
      <c r="Q27" s="4"/>
      <c r="R27" s="4"/>
      <c r="S27" s="4"/>
      <c r="T27" s="4"/>
      <c r="U27" s="4"/>
      <c r="V27" s="4"/>
      <c r="W27" s="4"/>
      <c r="X27" s="4"/>
      <c r="Y27" s="4"/>
      <c r="Z27" s="4"/>
    </row>
    <row r="28" spans="1:26" ht="21" customHeight="1">
      <c r="A28" s="185" t="s">
        <v>82</v>
      </c>
      <c r="B28" s="186"/>
      <c r="C28" s="187"/>
      <c r="D28" s="151" t="s">
        <v>83</v>
      </c>
      <c r="E28" s="152"/>
      <c r="F28" s="153"/>
      <c r="G28" s="153"/>
      <c r="H28" s="154"/>
      <c r="I28" s="23"/>
      <c r="J28" s="3"/>
      <c r="K28" s="1"/>
      <c r="L28" s="1"/>
      <c r="M28" s="3"/>
      <c r="N28" s="1"/>
      <c r="O28" s="1"/>
      <c r="P28" s="2"/>
      <c r="Q28" s="4"/>
      <c r="R28" s="4"/>
      <c r="S28" s="4"/>
      <c r="T28" s="4"/>
      <c r="U28" s="4"/>
      <c r="V28" s="4"/>
      <c r="W28" s="4"/>
      <c r="X28" s="4"/>
      <c r="Y28" s="4"/>
      <c r="Z28" s="4"/>
    </row>
    <row r="29" spans="1:26" ht="36" customHeight="1">
      <c r="A29" s="188" t="s">
        <v>84</v>
      </c>
      <c r="B29" s="165" t="s">
        <v>85</v>
      </c>
      <c r="C29" s="158" t="s">
        <v>56</v>
      </c>
      <c r="D29" s="189" t="s">
        <v>86</v>
      </c>
      <c r="E29" s="190" t="s">
        <v>69</v>
      </c>
      <c r="F29" s="191">
        <v>2</v>
      </c>
      <c r="G29" s="191">
        <v>84.74</v>
      </c>
      <c r="H29" s="160">
        <f>G29*F29</f>
        <v>169.48</v>
      </c>
      <c r="I29" s="23">
        <f>VLOOKUP(A29,PRECO_UNITARIO_CRC_PR!A:M,13,FALSE)</f>
        <v>0</v>
      </c>
      <c r="J29" s="3"/>
      <c r="K29" s="1"/>
      <c r="L29" s="1"/>
      <c r="M29" s="3"/>
      <c r="N29" s="1"/>
      <c r="O29" s="1"/>
      <c r="P29" s="2"/>
      <c r="Q29" s="4"/>
      <c r="R29" s="4"/>
      <c r="S29" s="4"/>
      <c r="T29" s="4"/>
      <c r="U29" s="4"/>
      <c r="V29" s="4"/>
      <c r="W29" s="4"/>
      <c r="X29" s="4"/>
      <c r="Y29" s="4"/>
      <c r="Z29" s="4"/>
    </row>
    <row r="30" spans="1:26" ht="21" customHeight="1">
      <c r="A30" s="148" t="s">
        <v>87</v>
      </c>
      <c r="B30" s="149"/>
      <c r="C30" s="150"/>
      <c r="D30" s="151" t="s">
        <v>88</v>
      </c>
      <c r="E30" s="152"/>
      <c r="F30" s="153"/>
      <c r="G30" s="153"/>
      <c r="H30" s="154"/>
      <c r="I30" s="23">
        <f>VLOOKUP(A30,PRECO_UNITARIO_CRC_PR!A:M,13,FALSE)</f>
        <v>0</v>
      </c>
      <c r="J30" s="3"/>
      <c r="K30" s="1"/>
      <c r="L30" s="1"/>
      <c r="M30" s="3"/>
      <c r="N30" s="1"/>
      <c r="O30" s="1"/>
      <c r="P30" s="2"/>
      <c r="Q30" s="4"/>
      <c r="R30" s="4"/>
      <c r="S30" s="4"/>
      <c r="T30" s="4"/>
      <c r="U30" s="4"/>
      <c r="V30" s="4"/>
      <c r="W30" s="4"/>
      <c r="X30" s="4"/>
      <c r="Y30" s="4"/>
      <c r="Z30" s="4"/>
    </row>
    <row r="31" spans="1:26" ht="21" customHeight="1">
      <c r="A31" s="155" t="s">
        <v>89</v>
      </c>
      <c r="B31" s="156" t="s">
        <v>24</v>
      </c>
      <c r="C31" s="192" t="s">
        <v>25</v>
      </c>
      <c r="D31" s="157" t="s">
        <v>90</v>
      </c>
      <c r="E31" s="173" t="s">
        <v>26</v>
      </c>
      <c r="F31" s="159">
        <v>10</v>
      </c>
      <c r="G31" s="159">
        <v>400</v>
      </c>
      <c r="H31" s="160">
        <f>G31*F31</f>
        <v>4000</v>
      </c>
      <c r="I31" s="23"/>
      <c r="J31" s="3"/>
      <c r="K31" s="1"/>
      <c r="L31" s="1"/>
      <c r="M31" s="3"/>
      <c r="N31" s="1"/>
      <c r="O31" s="1"/>
      <c r="P31" s="2"/>
      <c r="Q31" s="4"/>
      <c r="R31" s="4"/>
      <c r="S31" s="4"/>
      <c r="T31" s="4"/>
      <c r="U31" s="4"/>
      <c r="V31" s="4"/>
      <c r="W31" s="4"/>
      <c r="X31" s="4"/>
      <c r="Y31" s="4"/>
      <c r="Z31" s="4"/>
    </row>
    <row r="32" spans="1:26" ht="21" customHeight="1">
      <c r="A32" s="155" t="s">
        <v>91</v>
      </c>
      <c r="B32" s="156" t="s">
        <v>24</v>
      </c>
      <c r="C32" s="192" t="s">
        <v>25</v>
      </c>
      <c r="D32" s="157" t="s">
        <v>92</v>
      </c>
      <c r="E32" s="173" t="s">
        <v>26</v>
      </c>
      <c r="F32" s="159">
        <v>10</v>
      </c>
      <c r="G32" s="159" t="s">
        <v>24</v>
      </c>
      <c r="H32" s="160" t="s">
        <v>24</v>
      </c>
      <c r="I32" s="23"/>
      <c r="J32" s="3"/>
      <c r="K32" s="1"/>
      <c r="L32" s="1"/>
      <c r="M32" s="3"/>
      <c r="N32" s="1"/>
      <c r="O32" s="1"/>
      <c r="P32" s="2"/>
      <c r="Q32" s="4"/>
      <c r="R32" s="4"/>
      <c r="S32" s="4"/>
      <c r="T32" s="4"/>
      <c r="U32" s="4"/>
      <c r="V32" s="4"/>
      <c r="W32" s="4"/>
      <c r="X32" s="4"/>
      <c r="Y32" s="4"/>
      <c r="Z32" s="4"/>
    </row>
    <row r="33" spans="1:26" ht="21" customHeight="1">
      <c r="A33" s="155" t="s">
        <v>93</v>
      </c>
      <c r="B33" s="156" t="s">
        <v>24</v>
      </c>
      <c r="C33" s="192" t="s">
        <v>25</v>
      </c>
      <c r="D33" s="157" t="s">
        <v>94</v>
      </c>
      <c r="E33" s="173" t="s">
        <v>26</v>
      </c>
      <c r="F33" s="159">
        <v>20</v>
      </c>
      <c r="G33" s="159">
        <v>210</v>
      </c>
      <c r="H33" s="160">
        <f>G33*F33</f>
        <v>4200</v>
      </c>
      <c r="I33" s="23"/>
      <c r="J33" s="3"/>
      <c r="K33" s="1"/>
      <c r="L33" s="1"/>
      <c r="M33" s="3"/>
      <c r="N33" s="1"/>
      <c r="O33" s="1"/>
      <c r="P33" s="2"/>
      <c r="Q33" s="4"/>
      <c r="R33" s="4"/>
      <c r="S33" s="4"/>
      <c r="T33" s="4"/>
      <c r="U33" s="4"/>
      <c r="V33" s="4"/>
      <c r="W33" s="4"/>
      <c r="X33" s="4"/>
      <c r="Y33" s="4"/>
      <c r="Z33" s="4"/>
    </row>
    <row r="34" spans="1:26" ht="21" customHeight="1">
      <c r="A34" s="155" t="s">
        <v>95</v>
      </c>
      <c r="B34" s="156" t="s">
        <v>24</v>
      </c>
      <c r="C34" s="192" t="s">
        <v>25</v>
      </c>
      <c r="D34" s="157" t="s">
        <v>96</v>
      </c>
      <c r="E34" s="173" t="s">
        <v>26</v>
      </c>
      <c r="F34" s="159">
        <v>20</v>
      </c>
      <c r="G34" s="159">
        <v>0</v>
      </c>
      <c r="H34" s="160">
        <v>0</v>
      </c>
      <c r="I34" s="23"/>
      <c r="J34" s="3"/>
      <c r="K34" s="1"/>
      <c r="L34" s="1"/>
      <c r="M34" s="3"/>
      <c r="N34" s="1"/>
      <c r="O34" s="1"/>
      <c r="P34" s="2"/>
      <c r="Q34" s="4"/>
      <c r="R34" s="4"/>
      <c r="S34" s="4"/>
      <c r="T34" s="4"/>
      <c r="U34" s="4"/>
      <c r="V34" s="4"/>
      <c r="W34" s="4"/>
      <c r="X34" s="4"/>
      <c r="Y34" s="4"/>
      <c r="Z34" s="4"/>
    </row>
    <row r="35" spans="1:26" ht="21" customHeight="1">
      <c r="A35" s="193"/>
      <c r="B35" s="156"/>
      <c r="C35" s="192"/>
      <c r="D35" s="157" t="s">
        <v>97</v>
      </c>
      <c r="E35" s="173"/>
      <c r="F35" s="159"/>
      <c r="G35" s="159"/>
      <c r="H35" s="159"/>
      <c r="I35" s="23"/>
      <c r="J35" s="3"/>
      <c r="K35" s="1"/>
      <c r="L35" s="1"/>
      <c r="M35" s="3"/>
      <c r="N35" s="1"/>
      <c r="O35" s="1"/>
      <c r="P35" s="2"/>
      <c r="Q35" s="4"/>
      <c r="R35" s="4"/>
      <c r="S35" s="4"/>
      <c r="T35" s="4"/>
      <c r="U35" s="4"/>
      <c r="V35" s="4"/>
      <c r="W35" s="4"/>
      <c r="X35" s="4"/>
      <c r="Y35" s="4"/>
      <c r="Z35" s="4"/>
    </row>
    <row r="36" spans="1:26" ht="30" customHeight="1">
      <c r="A36" s="434"/>
      <c r="B36" s="435"/>
      <c r="C36" s="435"/>
      <c r="D36" s="435"/>
      <c r="E36" s="435"/>
      <c r="F36" s="436"/>
      <c r="G36" s="194" t="s">
        <v>18</v>
      </c>
      <c r="H36" s="194">
        <f>SUM(H14:H35)</f>
        <v>8842.1949999999997</v>
      </c>
      <c r="I36" s="23"/>
      <c r="J36" s="3"/>
      <c r="K36" s="1"/>
      <c r="L36" s="1"/>
      <c r="M36" s="3"/>
      <c r="N36" s="1"/>
      <c r="O36" s="1"/>
      <c r="P36" s="2"/>
      <c r="Q36" s="4"/>
      <c r="R36" s="4"/>
      <c r="S36" s="4"/>
      <c r="T36" s="4"/>
      <c r="U36" s="4"/>
      <c r="V36" s="4"/>
      <c r="W36" s="4"/>
      <c r="X36" s="4"/>
      <c r="Y36" s="4"/>
      <c r="Z36" s="4"/>
    </row>
    <row r="37" spans="1:26" ht="21" customHeight="1">
      <c r="A37" s="195"/>
      <c r="B37" s="196"/>
      <c r="C37" s="197"/>
      <c r="D37" s="198"/>
      <c r="E37" s="196"/>
      <c r="F37" s="199"/>
      <c r="G37" s="200"/>
      <c r="H37" s="200"/>
      <c r="I37" s="23"/>
      <c r="J37" s="3"/>
      <c r="K37" s="1"/>
      <c r="L37" s="1"/>
      <c r="M37" s="3"/>
      <c r="N37" s="1"/>
      <c r="O37" s="1"/>
      <c r="P37" s="2"/>
      <c r="Q37" s="4"/>
      <c r="R37" s="4"/>
      <c r="S37" s="4"/>
      <c r="T37" s="4"/>
      <c r="U37" s="4"/>
      <c r="V37" s="4"/>
      <c r="W37" s="4"/>
      <c r="X37" s="4"/>
      <c r="Y37" s="4"/>
      <c r="Z37" s="4"/>
    </row>
    <row r="38" spans="1:26" ht="19.5" customHeight="1">
      <c r="A38" s="141" t="s">
        <v>98</v>
      </c>
      <c r="B38" s="142" t="s">
        <v>11</v>
      </c>
      <c r="C38" s="142" t="s">
        <v>12</v>
      </c>
      <c r="D38" s="144" t="s">
        <v>99</v>
      </c>
      <c r="E38" s="142" t="s">
        <v>14</v>
      </c>
      <c r="F38" s="201" t="s">
        <v>15</v>
      </c>
      <c r="G38" s="201" t="s">
        <v>17</v>
      </c>
      <c r="H38" s="201" t="s">
        <v>18</v>
      </c>
      <c r="I38" s="23">
        <f>VLOOKUP(A38,PRECO_UNITARIO_CRC_PR!A:M,13,FALSE)</f>
        <v>0</v>
      </c>
      <c r="J38" s="3"/>
      <c r="K38" s="1"/>
      <c r="L38" s="1"/>
      <c r="M38" s="3"/>
      <c r="N38" s="1"/>
      <c r="O38" s="1"/>
      <c r="P38" s="2"/>
      <c r="Q38" s="4"/>
      <c r="R38" s="4"/>
      <c r="S38" s="4"/>
      <c r="T38" s="4"/>
      <c r="U38" s="4"/>
      <c r="V38" s="4"/>
      <c r="W38" s="4"/>
      <c r="X38" s="4"/>
      <c r="Y38" s="4"/>
      <c r="Z38" s="4"/>
    </row>
    <row r="39" spans="1:26" ht="19.5" customHeight="1">
      <c r="A39" s="202" t="s">
        <v>100</v>
      </c>
      <c r="B39" s="203"/>
      <c r="C39" s="203"/>
      <c r="D39" s="151" t="s">
        <v>101</v>
      </c>
      <c r="E39" s="204"/>
      <c r="F39" s="205"/>
      <c r="G39" s="205"/>
      <c r="H39" s="206"/>
      <c r="I39" s="23">
        <f>VLOOKUP(A39,PRECO_UNITARIO_CRC_PR!A:M,13,FALSE)</f>
        <v>0</v>
      </c>
      <c r="J39" s="3"/>
      <c r="K39" s="1"/>
      <c r="L39" s="1"/>
      <c r="M39" s="3"/>
      <c r="N39" s="1"/>
      <c r="O39" s="1"/>
      <c r="P39" s="2"/>
      <c r="Q39" s="4"/>
      <c r="R39" s="4"/>
      <c r="S39" s="4"/>
      <c r="T39" s="4"/>
      <c r="U39" s="4"/>
      <c r="V39" s="4"/>
      <c r="W39" s="4"/>
      <c r="X39" s="4"/>
      <c r="Y39" s="4"/>
      <c r="Z39" s="4"/>
    </row>
    <row r="40" spans="1:26" ht="36" customHeight="1">
      <c r="A40" s="207" t="s">
        <v>102</v>
      </c>
      <c r="B40" s="156" t="s">
        <v>103</v>
      </c>
      <c r="C40" s="156" t="s">
        <v>104</v>
      </c>
      <c r="D40" s="157" t="s">
        <v>105</v>
      </c>
      <c r="E40" s="158" t="s">
        <v>43</v>
      </c>
      <c r="F40" s="160">
        <v>5.5</v>
      </c>
      <c r="G40" s="159">
        <f>VLOOKUP(A40,PRECO_UNITARIO_CRC_PR!A:M,13,FALSE)</f>
        <v>0</v>
      </c>
      <c r="H40" s="160">
        <f t="shared" ref="H40:H47" si="2">G40*F40</f>
        <v>0</v>
      </c>
      <c r="I40" s="23">
        <f>VLOOKUP(A40,PRECO_UNITARIO_CRC_PR!A:M,13,FALSE)</f>
        <v>0</v>
      </c>
      <c r="J40" s="3"/>
      <c r="K40" s="1"/>
      <c r="L40" s="1"/>
      <c r="M40" s="3"/>
      <c r="N40" s="1"/>
      <c r="O40" s="1"/>
      <c r="P40" s="2"/>
      <c r="Q40" s="4"/>
      <c r="R40" s="4"/>
      <c r="S40" s="4"/>
      <c r="T40" s="4"/>
      <c r="U40" s="4"/>
      <c r="V40" s="4"/>
      <c r="W40" s="4"/>
      <c r="X40" s="4"/>
      <c r="Y40" s="4"/>
      <c r="Z40" s="4"/>
    </row>
    <row r="41" spans="1:26" ht="36" customHeight="1">
      <c r="A41" s="207" t="s">
        <v>106</v>
      </c>
      <c r="B41" s="156" t="s">
        <v>107</v>
      </c>
      <c r="C41" s="156" t="s">
        <v>104</v>
      </c>
      <c r="D41" s="157" t="s">
        <v>108</v>
      </c>
      <c r="E41" s="158" t="s">
        <v>43</v>
      </c>
      <c r="F41" s="168">
        <v>5.5</v>
      </c>
      <c r="G41" s="159">
        <f>VLOOKUP(A41,PRECO_UNITARIO_CRC_PR!A:M,13,FALSE)</f>
        <v>0</v>
      </c>
      <c r="H41" s="160">
        <f t="shared" si="2"/>
        <v>0</v>
      </c>
      <c r="I41" s="23">
        <f>VLOOKUP(A41,PRECO_UNITARIO_CRC_PR!A:M,13,FALSE)</f>
        <v>0</v>
      </c>
      <c r="J41" s="3"/>
      <c r="K41" s="1"/>
      <c r="L41" s="1"/>
      <c r="M41" s="3"/>
      <c r="N41" s="1"/>
      <c r="O41" s="1"/>
      <c r="P41" s="2"/>
      <c r="Q41" s="4"/>
      <c r="R41" s="4"/>
      <c r="S41" s="4"/>
      <c r="T41" s="4"/>
      <c r="U41" s="4"/>
      <c r="V41" s="4"/>
      <c r="W41" s="4"/>
      <c r="X41" s="4"/>
      <c r="Y41" s="4"/>
      <c r="Z41" s="4"/>
    </row>
    <row r="42" spans="1:26" ht="36" customHeight="1">
      <c r="A42" s="207" t="s">
        <v>109</v>
      </c>
      <c r="B42" s="156" t="s">
        <v>110</v>
      </c>
      <c r="C42" s="156" t="s">
        <v>104</v>
      </c>
      <c r="D42" s="157" t="s">
        <v>111</v>
      </c>
      <c r="E42" s="158" t="s">
        <v>43</v>
      </c>
      <c r="F42" s="168">
        <v>5.5</v>
      </c>
      <c r="G42" s="159">
        <f>VLOOKUP(A42,PRECO_UNITARIO_CRC_PR!A:M,13,FALSE)</f>
        <v>0</v>
      </c>
      <c r="H42" s="160">
        <f t="shared" si="2"/>
        <v>0</v>
      </c>
      <c r="I42" s="23">
        <f>VLOOKUP(A42,PRECO_UNITARIO_CRC_PR!A:M,13,FALSE)</f>
        <v>0</v>
      </c>
      <c r="J42" s="3"/>
      <c r="K42" s="1"/>
      <c r="L42" s="1"/>
      <c r="M42" s="3"/>
      <c r="N42" s="1"/>
      <c r="O42" s="1"/>
      <c r="P42" s="2"/>
      <c r="Q42" s="4"/>
      <c r="R42" s="4"/>
      <c r="S42" s="4"/>
      <c r="T42" s="4"/>
      <c r="U42" s="4"/>
      <c r="V42" s="4"/>
      <c r="W42" s="4"/>
      <c r="X42" s="4"/>
      <c r="Y42" s="4"/>
      <c r="Z42" s="4"/>
    </row>
    <row r="43" spans="1:26" ht="21" customHeight="1">
      <c r="A43" s="207" t="s">
        <v>112</v>
      </c>
      <c r="B43" s="156" t="s">
        <v>113</v>
      </c>
      <c r="C43" s="156" t="s">
        <v>104</v>
      </c>
      <c r="D43" s="157" t="s">
        <v>114</v>
      </c>
      <c r="E43" s="158" t="s">
        <v>115</v>
      </c>
      <c r="F43" s="168">
        <v>19.600000000000001</v>
      </c>
      <c r="G43" s="159">
        <f>VLOOKUP(A43,PRECO_UNITARIO_CRC_PR!A:M,13,FALSE)</f>
        <v>0</v>
      </c>
      <c r="H43" s="160">
        <f t="shared" si="2"/>
        <v>0</v>
      </c>
      <c r="I43" s="23">
        <f>VLOOKUP(A43,PRECO_UNITARIO_CRC_PR!A:M,13,FALSE)</f>
        <v>0</v>
      </c>
      <c r="J43" s="3"/>
      <c r="K43" s="1"/>
      <c r="L43" s="1"/>
      <c r="M43" s="3"/>
      <c r="N43" s="1"/>
      <c r="O43" s="1"/>
      <c r="P43" s="2"/>
      <c r="Q43" s="4"/>
      <c r="R43" s="4"/>
      <c r="S43" s="4"/>
      <c r="T43" s="4"/>
      <c r="U43" s="4"/>
      <c r="V43" s="4"/>
      <c r="W43" s="4"/>
      <c r="X43" s="4"/>
      <c r="Y43" s="4"/>
      <c r="Z43" s="4"/>
    </row>
    <row r="44" spans="1:26" ht="36" customHeight="1">
      <c r="A44" s="207" t="s">
        <v>116</v>
      </c>
      <c r="B44" s="156" t="s">
        <v>117</v>
      </c>
      <c r="C44" s="156" t="s">
        <v>104</v>
      </c>
      <c r="D44" s="157" t="s">
        <v>118</v>
      </c>
      <c r="E44" s="158" t="s">
        <v>115</v>
      </c>
      <c r="F44" s="160">
        <v>11.7</v>
      </c>
      <c r="G44" s="159">
        <f>VLOOKUP(A44,PRECO_UNITARIO_CRC_PR!A:M,13,FALSE)</f>
        <v>0</v>
      </c>
      <c r="H44" s="160">
        <f t="shared" si="2"/>
        <v>0</v>
      </c>
      <c r="I44" s="23">
        <f>VLOOKUP(A44,PRECO_UNITARIO_CRC_PR!A:M,13,FALSE)</f>
        <v>0</v>
      </c>
      <c r="J44" s="3"/>
      <c r="K44" s="1"/>
      <c r="L44" s="1"/>
      <c r="M44" s="3"/>
      <c r="N44" s="1"/>
      <c r="O44" s="1"/>
      <c r="P44" s="2"/>
      <c r="Q44" s="4"/>
      <c r="R44" s="4"/>
      <c r="S44" s="4"/>
      <c r="T44" s="4"/>
      <c r="U44" s="4"/>
      <c r="V44" s="4"/>
      <c r="W44" s="4"/>
      <c r="X44" s="4"/>
      <c r="Y44" s="4"/>
      <c r="Z44" s="4"/>
    </row>
    <row r="45" spans="1:26" ht="21" customHeight="1">
      <c r="A45" s="207" t="s">
        <v>119</v>
      </c>
      <c r="B45" s="156" t="s">
        <v>120</v>
      </c>
      <c r="C45" s="156" t="s">
        <v>104</v>
      </c>
      <c r="D45" s="157" t="s">
        <v>121</v>
      </c>
      <c r="E45" s="158" t="s">
        <v>115</v>
      </c>
      <c r="F45" s="168">
        <v>16.2</v>
      </c>
      <c r="G45" s="159">
        <f>VLOOKUP(A45,PRECO_UNITARIO_CRC_PR!A:M,13,FALSE)</f>
        <v>0</v>
      </c>
      <c r="H45" s="160">
        <f t="shared" si="2"/>
        <v>0</v>
      </c>
      <c r="I45" s="23">
        <f>VLOOKUP(A45,PRECO_UNITARIO_CRC_PR!A:M,13,FALSE)</f>
        <v>0</v>
      </c>
      <c r="J45" s="3"/>
      <c r="K45" s="1"/>
      <c r="L45" s="1"/>
      <c r="M45" s="3"/>
      <c r="N45" s="1"/>
      <c r="O45" s="1"/>
      <c r="P45" s="2"/>
      <c r="Q45" s="4"/>
      <c r="R45" s="4"/>
      <c r="S45" s="4"/>
      <c r="T45" s="4"/>
      <c r="U45" s="4"/>
      <c r="V45" s="4"/>
      <c r="W45" s="4"/>
      <c r="X45" s="4"/>
      <c r="Y45" s="4"/>
      <c r="Z45" s="4"/>
    </row>
    <row r="46" spans="1:26" ht="21" customHeight="1">
      <c r="A46" s="207" t="s">
        <v>122</v>
      </c>
      <c r="B46" s="156" t="s">
        <v>123</v>
      </c>
      <c r="C46" s="156" t="s">
        <v>104</v>
      </c>
      <c r="D46" s="157" t="s">
        <v>124</v>
      </c>
      <c r="E46" s="158" t="s">
        <v>69</v>
      </c>
      <c r="F46" s="160">
        <v>0.75</v>
      </c>
      <c r="G46" s="159">
        <f>VLOOKUP(A46,PRECO_UNITARIO_CRC_PR!A:M,13,FALSE)</f>
        <v>0</v>
      </c>
      <c r="H46" s="160">
        <f t="shared" si="2"/>
        <v>0</v>
      </c>
      <c r="I46" s="23">
        <f>VLOOKUP(A46,PRECO_UNITARIO_CRC_PR!A:M,13,FALSE)</f>
        <v>0</v>
      </c>
      <c r="J46" s="3"/>
      <c r="K46" s="1"/>
      <c r="L46" s="1"/>
      <c r="M46" s="3"/>
      <c r="N46" s="1"/>
      <c r="O46" s="1"/>
      <c r="P46" s="2"/>
      <c r="Q46" s="4"/>
      <c r="R46" s="4"/>
      <c r="S46" s="4"/>
      <c r="T46" s="4"/>
      <c r="U46" s="4"/>
      <c r="V46" s="4"/>
      <c r="W46" s="4"/>
      <c r="X46" s="4"/>
      <c r="Y46" s="4"/>
      <c r="Z46" s="4"/>
    </row>
    <row r="47" spans="1:26" ht="73.5" customHeight="1">
      <c r="A47" s="207" t="s">
        <v>125</v>
      </c>
      <c r="B47" s="156" t="s">
        <v>126</v>
      </c>
      <c r="C47" s="156" t="s">
        <v>127</v>
      </c>
      <c r="D47" s="157" t="s">
        <v>128</v>
      </c>
      <c r="E47" s="158" t="s">
        <v>43</v>
      </c>
      <c r="F47" s="168">
        <v>1.85</v>
      </c>
      <c r="G47" s="159">
        <f>VLOOKUP(A47,PRECO_UNITARIO_CRC_PR!A:M,13,FALSE)</f>
        <v>0</v>
      </c>
      <c r="H47" s="160">
        <f t="shared" si="2"/>
        <v>0</v>
      </c>
      <c r="I47" s="23">
        <f>VLOOKUP(A47,PRECO_UNITARIO_CRC_PR!A:M,13,FALSE)</f>
        <v>0</v>
      </c>
      <c r="J47" s="3"/>
      <c r="K47" s="1"/>
      <c r="L47" s="1"/>
      <c r="M47" s="3"/>
      <c r="N47" s="1"/>
      <c r="O47" s="1"/>
      <c r="P47" s="2"/>
      <c r="Q47" s="4"/>
      <c r="R47" s="4"/>
      <c r="S47" s="4"/>
      <c r="T47" s="4"/>
      <c r="U47" s="4"/>
      <c r="V47" s="4"/>
      <c r="W47" s="4"/>
      <c r="X47" s="4"/>
      <c r="Y47" s="4"/>
      <c r="Z47" s="4"/>
    </row>
    <row r="48" spans="1:26" ht="19.5" customHeight="1">
      <c r="A48" s="202" t="s">
        <v>129</v>
      </c>
      <c r="B48" s="203"/>
      <c r="C48" s="208"/>
      <c r="D48" s="151" t="s">
        <v>130</v>
      </c>
      <c r="E48" s="152"/>
      <c r="F48" s="153"/>
      <c r="G48" s="153"/>
      <c r="H48" s="154"/>
      <c r="I48" s="23">
        <f>VLOOKUP(A48,PRECO_UNITARIO_CRC_PR!A:M,13,FALSE)</f>
        <v>0</v>
      </c>
      <c r="J48" s="3"/>
      <c r="K48" s="1"/>
      <c r="L48" s="1"/>
      <c r="M48" s="3"/>
      <c r="N48" s="1"/>
      <c r="O48" s="1"/>
      <c r="P48" s="2"/>
      <c r="Q48" s="4"/>
      <c r="R48" s="4"/>
      <c r="S48" s="4"/>
      <c r="T48" s="4"/>
      <c r="U48" s="4"/>
      <c r="V48" s="4"/>
      <c r="W48" s="4"/>
      <c r="X48" s="4"/>
      <c r="Y48" s="4"/>
      <c r="Z48" s="4"/>
    </row>
    <row r="49" spans="1:26" ht="21" customHeight="1">
      <c r="A49" s="207" t="s">
        <v>131</v>
      </c>
      <c r="B49" s="156" t="s">
        <v>132</v>
      </c>
      <c r="C49" s="156" t="s">
        <v>104</v>
      </c>
      <c r="D49" s="157" t="s">
        <v>133</v>
      </c>
      <c r="E49" s="158" t="s">
        <v>43</v>
      </c>
      <c r="F49" s="160">
        <v>5</v>
      </c>
      <c r="G49" s="159">
        <f>VLOOKUP(A49,PRECO_UNITARIO_CRC_PR!A:M,13,FALSE)</f>
        <v>0</v>
      </c>
      <c r="H49" s="160">
        <f t="shared" ref="H49:H56" si="3">G49*F49</f>
        <v>0</v>
      </c>
      <c r="I49" s="23">
        <f>VLOOKUP(A49,PRECO_UNITARIO_CRC_PR!A:M,13,FALSE)</f>
        <v>0</v>
      </c>
      <c r="J49" s="3"/>
      <c r="K49" s="1"/>
      <c r="L49" s="1"/>
      <c r="M49" s="3"/>
      <c r="N49" s="1"/>
      <c r="O49" s="1"/>
      <c r="P49" s="2"/>
      <c r="Q49" s="4"/>
      <c r="R49" s="4"/>
      <c r="S49" s="4"/>
      <c r="T49" s="4"/>
      <c r="U49" s="4"/>
      <c r="V49" s="4"/>
      <c r="W49" s="4"/>
      <c r="X49" s="4"/>
      <c r="Y49" s="4"/>
      <c r="Z49" s="4"/>
    </row>
    <row r="50" spans="1:26" ht="21" customHeight="1">
      <c r="A50" s="207" t="s">
        <v>134</v>
      </c>
      <c r="B50" s="156" t="s">
        <v>135</v>
      </c>
      <c r="C50" s="156" t="s">
        <v>104</v>
      </c>
      <c r="D50" s="157" t="s">
        <v>136</v>
      </c>
      <c r="E50" s="158" t="s">
        <v>43</v>
      </c>
      <c r="F50" s="160">
        <v>5</v>
      </c>
      <c r="G50" s="159">
        <f>VLOOKUP(A50,PRECO_UNITARIO_CRC_PR!A:M,13,FALSE)</f>
        <v>0</v>
      </c>
      <c r="H50" s="160">
        <f t="shared" si="3"/>
        <v>0</v>
      </c>
      <c r="I50" s="23">
        <f>VLOOKUP(A50,PRECO_UNITARIO_CRC_PR!A:M,13,FALSE)</f>
        <v>0</v>
      </c>
      <c r="J50" s="3"/>
      <c r="K50" s="1"/>
      <c r="L50" s="1"/>
      <c r="M50" s="3"/>
      <c r="N50" s="1"/>
      <c r="O50" s="1"/>
      <c r="P50" s="2"/>
      <c r="Q50" s="4"/>
      <c r="R50" s="4"/>
      <c r="S50" s="4"/>
      <c r="T50" s="4"/>
      <c r="U50" s="4"/>
      <c r="V50" s="4"/>
      <c r="W50" s="4"/>
      <c r="X50" s="4"/>
      <c r="Y50" s="4"/>
      <c r="Z50" s="4"/>
    </row>
    <row r="51" spans="1:26" ht="21" customHeight="1">
      <c r="A51" s="207" t="s">
        <v>137</v>
      </c>
      <c r="B51" s="156" t="s">
        <v>138</v>
      </c>
      <c r="C51" s="156" t="s">
        <v>104</v>
      </c>
      <c r="D51" s="157" t="s">
        <v>139</v>
      </c>
      <c r="E51" s="158" t="s">
        <v>43</v>
      </c>
      <c r="F51" s="160">
        <v>5</v>
      </c>
      <c r="G51" s="159">
        <f>VLOOKUP(A51,PRECO_UNITARIO_CRC_PR!A:M,13,FALSE)</f>
        <v>0</v>
      </c>
      <c r="H51" s="160">
        <f t="shared" si="3"/>
        <v>0</v>
      </c>
      <c r="I51" s="23">
        <f>VLOOKUP(A51,PRECO_UNITARIO_CRC_PR!A:M,13,FALSE)</f>
        <v>0</v>
      </c>
      <c r="J51" s="3"/>
      <c r="K51" s="1"/>
      <c r="L51" s="1"/>
      <c r="M51" s="3"/>
      <c r="N51" s="1"/>
      <c r="O51" s="1"/>
      <c r="P51" s="2"/>
      <c r="Q51" s="4"/>
      <c r="R51" s="4"/>
      <c r="S51" s="4"/>
      <c r="T51" s="4"/>
      <c r="U51" s="4"/>
      <c r="V51" s="4"/>
      <c r="W51" s="4"/>
      <c r="X51" s="4"/>
      <c r="Y51" s="4"/>
      <c r="Z51" s="4"/>
    </row>
    <row r="52" spans="1:26" ht="21" customHeight="1">
      <c r="A52" s="207" t="s">
        <v>140</v>
      </c>
      <c r="B52" s="156" t="s">
        <v>113</v>
      </c>
      <c r="C52" s="156" t="s">
        <v>104</v>
      </c>
      <c r="D52" s="157" t="s">
        <v>114</v>
      </c>
      <c r="E52" s="158" t="s">
        <v>115</v>
      </c>
      <c r="F52" s="160">
        <v>57.1</v>
      </c>
      <c r="G52" s="159">
        <f>VLOOKUP(A52,PRECO_UNITARIO_CRC_PR!A:M,13,FALSE)</f>
        <v>0</v>
      </c>
      <c r="H52" s="160">
        <f t="shared" si="3"/>
        <v>0</v>
      </c>
      <c r="I52" s="23">
        <f>VLOOKUP(A52,PRECO_UNITARIO_CRC_PR!A:M,13,FALSE)</f>
        <v>0</v>
      </c>
      <c r="J52" s="3"/>
      <c r="K52" s="1"/>
      <c r="L52" s="1"/>
      <c r="M52" s="3"/>
      <c r="N52" s="1"/>
      <c r="O52" s="1"/>
      <c r="P52" s="2"/>
      <c r="Q52" s="4"/>
      <c r="R52" s="4"/>
      <c r="S52" s="4"/>
      <c r="T52" s="4"/>
      <c r="U52" s="4"/>
      <c r="V52" s="4"/>
      <c r="W52" s="4"/>
      <c r="X52" s="4"/>
      <c r="Y52" s="4"/>
      <c r="Z52" s="4"/>
    </row>
    <row r="53" spans="1:26" ht="36" customHeight="1">
      <c r="A53" s="207" t="s">
        <v>141</v>
      </c>
      <c r="B53" s="156" t="s">
        <v>117</v>
      </c>
      <c r="C53" s="156" t="s">
        <v>104</v>
      </c>
      <c r="D53" s="157" t="s">
        <v>118</v>
      </c>
      <c r="E53" s="158" t="s">
        <v>115</v>
      </c>
      <c r="F53" s="160">
        <v>47.9</v>
      </c>
      <c r="G53" s="159">
        <f>VLOOKUP(A53,PRECO_UNITARIO_CRC_PR!A:M,13,FALSE)</f>
        <v>0</v>
      </c>
      <c r="H53" s="160">
        <f t="shared" si="3"/>
        <v>0</v>
      </c>
      <c r="I53" s="23">
        <f>VLOOKUP(A53,PRECO_UNITARIO_CRC_PR!A:M,13,FALSE)</f>
        <v>0</v>
      </c>
      <c r="J53" s="3"/>
      <c r="K53" s="1"/>
      <c r="L53" s="1"/>
      <c r="M53" s="3"/>
      <c r="N53" s="1"/>
      <c r="O53" s="1"/>
      <c r="P53" s="2"/>
      <c r="Q53" s="4"/>
      <c r="R53" s="4"/>
      <c r="S53" s="4"/>
      <c r="T53" s="4"/>
      <c r="U53" s="4"/>
      <c r="V53" s="4"/>
      <c r="W53" s="4"/>
      <c r="X53" s="4"/>
      <c r="Y53" s="4"/>
      <c r="Z53" s="4"/>
    </row>
    <row r="54" spans="1:26" ht="21" customHeight="1">
      <c r="A54" s="207" t="s">
        <v>142</v>
      </c>
      <c r="B54" s="156" t="s">
        <v>120</v>
      </c>
      <c r="C54" s="156" t="s">
        <v>104</v>
      </c>
      <c r="D54" s="157" t="s">
        <v>121</v>
      </c>
      <c r="E54" s="158" t="s">
        <v>115</v>
      </c>
      <c r="F54" s="160">
        <v>37</v>
      </c>
      <c r="G54" s="159">
        <f>VLOOKUP(A54,PRECO_UNITARIO_CRC_PR!A:M,13,FALSE)</f>
        <v>0</v>
      </c>
      <c r="H54" s="160">
        <f t="shared" si="3"/>
        <v>0</v>
      </c>
      <c r="I54" s="23">
        <f>VLOOKUP(A54,PRECO_UNITARIO_CRC_PR!A:M,13,FALSE)</f>
        <v>0</v>
      </c>
      <c r="J54" s="3"/>
      <c r="K54" s="1"/>
      <c r="L54" s="1"/>
      <c r="M54" s="3"/>
      <c r="N54" s="1"/>
      <c r="O54" s="1"/>
      <c r="P54" s="2"/>
      <c r="Q54" s="4"/>
      <c r="R54" s="4"/>
      <c r="S54" s="4"/>
      <c r="T54" s="4"/>
      <c r="U54" s="4"/>
      <c r="V54" s="4"/>
      <c r="W54" s="4"/>
      <c r="X54" s="4"/>
      <c r="Y54" s="4"/>
      <c r="Z54" s="4"/>
    </row>
    <row r="55" spans="1:26" ht="21" customHeight="1">
      <c r="A55" s="207" t="s">
        <v>143</v>
      </c>
      <c r="B55" s="156" t="s">
        <v>123</v>
      </c>
      <c r="C55" s="156" t="s">
        <v>104</v>
      </c>
      <c r="D55" s="157" t="s">
        <v>124</v>
      </c>
      <c r="E55" s="158" t="s">
        <v>69</v>
      </c>
      <c r="F55" s="160">
        <v>1.6870000000000001</v>
      </c>
      <c r="G55" s="159">
        <f>VLOOKUP(A55,PRECO_UNITARIO_CRC_PR!A:M,13,FALSE)</f>
        <v>0</v>
      </c>
      <c r="H55" s="160">
        <f t="shared" si="3"/>
        <v>0</v>
      </c>
      <c r="I55" s="23">
        <f>VLOOKUP(A55,PRECO_UNITARIO_CRC_PR!A:M,13,FALSE)</f>
        <v>0</v>
      </c>
      <c r="J55" s="3"/>
      <c r="K55" s="1"/>
      <c r="L55" s="1"/>
      <c r="M55" s="3"/>
      <c r="N55" s="1"/>
      <c r="O55" s="1"/>
      <c r="P55" s="2"/>
      <c r="Q55" s="4"/>
      <c r="R55" s="4"/>
      <c r="S55" s="4"/>
      <c r="T55" s="4"/>
      <c r="U55" s="4"/>
      <c r="V55" s="4"/>
      <c r="W55" s="4"/>
      <c r="X55" s="4"/>
      <c r="Y55" s="4"/>
      <c r="Z55" s="4"/>
    </row>
    <row r="56" spans="1:26" ht="73.5" customHeight="1">
      <c r="A56" s="207" t="s">
        <v>144</v>
      </c>
      <c r="B56" s="156" t="s">
        <v>126</v>
      </c>
      <c r="C56" s="156" t="s">
        <v>127</v>
      </c>
      <c r="D56" s="157" t="s">
        <v>128</v>
      </c>
      <c r="E56" s="158" t="s">
        <v>43</v>
      </c>
      <c r="F56" s="160">
        <v>1.3</v>
      </c>
      <c r="G56" s="159">
        <f>VLOOKUP(A56,PRECO_UNITARIO_CRC_PR!A:M,13,FALSE)</f>
        <v>0</v>
      </c>
      <c r="H56" s="160">
        <f t="shared" si="3"/>
        <v>0</v>
      </c>
      <c r="I56" s="23">
        <f>VLOOKUP(A56,PRECO_UNITARIO_CRC_PR!A:M,13,FALSE)</f>
        <v>0</v>
      </c>
      <c r="J56" s="3"/>
      <c r="K56" s="1"/>
      <c r="L56" s="1"/>
      <c r="M56" s="3"/>
      <c r="N56" s="1"/>
      <c r="O56" s="1"/>
      <c r="P56" s="2"/>
      <c r="Q56" s="4"/>
      <c r="R56" s="4"/>
      <c r="S56" s="4"/>
      <c r="T56" s="4"/>
      <c r="U56" s="4"/>
      <c r="V56" s="4"/>
      <c r="W56" s="4"/>
      <c r="X56" s="4"/>
      <c r="Y56" s="4"/>
      <c r="Z56" s="4"/>
    </row>
    <row r="57" spans="1:26" ht="30" customHeight="1">
      <c r="A57" s="438"/>
      <c r="B57" s="435"/>
      <c r="C57" s="435"/>
      <c r="D57" s="435"/>
      <c r="E57" s="435"/>
      <c r="F57" s="436"/>
      <c r="G57" s="194" t="s">
        <v>18</v>
      </c>
      <c r="H57" s="194">
        <f>SUM(H40:H56)</f>
        <v>0</v>
      </c>
      <c r="I57" s="23" t="e">
        <f>VLOOKUP(A57,PRECO_UNITARIO_CRC_PR!A:M,13,FALSE)</f>
        <v>#N/A</v>
      </c>
      <c r="J57" s="3"/>
      <c r="K57" s="1"/>
      <c r="L57" s="1"/>
      <c r="M57" s="3"/>
      <c r="N57" s="1"/>
      <c r="O57" s="1"/>
      <c r="P57" s="2"/>
      <c r="Q57" s="4"/>
      <c r="R57" s="4"/>
      <c r="S57" s="4"/>
      <c r="T57" s="4"/>
      <c r="U57" s="4"/>
      <c r="V57" s="4"/>
      <c r="W57" s="4"/>
      <c r="X57" s="4"/>
      <c r="Y57" s="4"/>
      <c r="Z57" s="4"/>
    </row>
    <row r="58" spans="1:26" ht="21" customHeight="1">
      <c r="A58" s="195"/>
      <c r="B58" s="196"/>
      <c r="C58" s="197"/>
      <c r="D58" s="198"/>
      <c r="E58" s="196"/>
      <c r="F58" s="199"/>
      <c r="G58" s="200"/>
      <c r="H58" s="200"/>
      <c r="I58" s="23" t="e">
        <f>VLOOKUP(A58,PRECO_UNITARIO_CRC_PR!A:M,13,FALSE)</f>
        <v>#N/A</v>
      </c>
      <c r="J58" s="3"/>
      <c r="K58" s="1"/>
      <c r="L58" s="1"/>
      <c r="M58" s="3"/>
      <c r="N58" s="1"/>
      <c r="O58" s="1"/>
      <c r="P58" s="2"/>
      <c r="Q58" s="4"/>
      <c r="R58" s="4"/>
      <c r="S58" s="4"/>
      <c r="T58" s="4"/>
      <c r="U58" s="4"/>
      <c r="V58" s="4"/>
      <c r="W58" s="4"/>
      <c r="X58" s="4"/>
      <c r="Y58" s="4"/>
      <c r="Z58" s="4"/>
    </row>
    <row r="59" spans="1:26" ht="19.5" customHeight="1">
      <c r="A59" s="141" t="s">
        <v>145</v>
      </c>
      <c r="B59" s="142" t="s">
        <v>11</v>
      </c>
      <c r="C59" s="142" t="s">
        <v>12</v>
      </c>
      <c r="D59" s="209" t="s">
        <v>146</v>
      </c>
      <c r="E59" s="142" t="s">
        <v>14</v>
      </c>
      <c r="F59" s="201" t="s">
        <v>15</v>
      </c>
      <c r="G59" s="201" t="s">
        <v>17</v>
      </c>
      <c r="H59" s="201" t="s">
        <v>18</v>
      </c>
      <c r="I59" s="23">
        <f>VLOOKUP(A59,PRECO_UNITARIO_CRC_PR!A:M,13,FALSE)</f>
        <v>0</v>
      </c>
      <c r="J59" s="3"/>
      <c r="K59" s="1"/>
      <c r="L59" s="1"/>
      <c r="M59" s="3"/>
      <c r="N59" s="1"/>
      <c r="O59" s="1"/>
      <c r="P59" s="2"/>
      <c r="Q59" s="4"/>
      <c r="R59" s="4"/>
      <c r="S59" s="4"/>
      <c r="T59" s="4"/>
      <c r="U59" s="4"/>
      <c r="V59" s="4"/>
      <c r="W59" s="4"/>
      <c r="X59" s="4"/>
      <c r="Y59" s="4"/>
      <c r="Z59" s="4"/>
    </row>
    <row r="60" spans="1:26" ht="19.5" customHeight="1">
      <c r="A60" s="202" t="s">
        <v>147</v>
      </c>
      <c r="B60" s="203"/>
      <c r="C60" s="203"/>
      <c r="D60" s="151" t="s">
        <v>148</v>
      </c>
      <c r="E60" s="152"/>
      <c r="F60" s="153"/>
      <c r="G60" s="153"/>
      <c r="H60" s="154"/>
      <c r="I60" s="23">
        <f>VLOOKUP(A60,PRECO_UNITARIO_CRC_PR!A:M,13,FALSE)</f>
        <v>0</v>
      </c>
      <c r="J60" s="3"/>
      <c r="K60" s="1"/>
      <c r="L60" s="1"/>
      <c r="M60" s="3"/>
      <c r="N60" s="1"/>
      <c r="O60" s="1"/>
      <c r="P60" s="2"/>
      <c r="Q60" s="4"/>
      <c r="R60" s="4"/>
      <c r="S60" s="4"/>
      <c r="T60" s="4"/>
      <c r="U60" s="4"/>
      <c r="V60" s="4"/>
      <c r="W60" s="4"/>
      <c r="X60" s="4"/>
      <c r="Y60" s="4"/>
      <c r="Z60" s="4"/>
    </row>
    <row r="61" spans="1:26" ht="66" customHeight="1">
      <c r="A61" s="207" t="s">
        <v>149</v>
      </c>
      <c r="B61" s="156" t="s">
        <v>150</v>
      </c>
      <c r="C61" s="156" t="s">
        <v>56</v>
      </c>
      <c r="D61" s="157" t="s">
        <v>151</v>
      </c>
      <c r="E61" s="158" t="s">
        <v>43</v>
      </c>
      <c r="F61" s="160">
        <v>7.36</v>
      </c>
      <c r="G61" s="159">
        <f>VLOOKUP(A61,PRECO_UNITARIO_CRC_PR!A:M,13,FALSE)</f>
        <v>0</v>
      </c>
      <c r="H61" s="160">
        <f>G61*F61</f>
        <v>0</v>
      </c>
      <c r="I61" s="23">
        <f>VLOOKUP(A61,PRECO_UNITARIO_CRC_PR!A:M,13,FALSE)</f>
        <v>0</v>
      </c>
      <c r="J61" s="3"/>
      <c r="K61" s="1"/>
      <c r="L61" s="1"/>
      <c r="M61" s="3"/>
      <c r="N61" s="1"/>
      <c r="O61" s="1"/>
      <c r="P61" s="2"/>
      <c r="Q61" s="4"/>
      <c r="R61" s="4"/>
      <c r="S61" s="4"/>
      <c r="T61" s="4"/>
      <c r="U61" s="4"/>
      <c r="V61" s="4"/>
      <c r="W61" s="4"/>
      <c r="X61" s="4"/>
      <c r="Y61" s="4"/>
      <c r="Z61" s="4"/>
    </row>
    <row r="62" spans="1:26" ht="19.5" customHeight="1">
      <c r="A62" s="202" t="s">
        <v>152</v>
      </c>
      <c r="B62" s="203"/>
      <c r="C62" s="203"/>
      <c r="D62" s="151" t="s">
        <v>153</v>
      </c>
      <c r="E62" s="152"/>
      <c r="F62" s="153"/>
      <c r="G62" s="153"/>
      <c r="H62" s="154"/>
      <c r="I62" s="23">
        <f>VLOOKUP(A62,PRECO_UNITARIO_CRC_PR!A:M,13,FALSE)</f>
        <v>0</v>
      </c>
      <c r="J62" s="3"/>
      <c r="K62" s="1"/>
      <c r="L62" s="1"/>
      <c r="M62" s="3"/>
      <c r="N62" s="1"/>
      <c r="O62" s="1"/>
      <c r="P62" s="2"/>
      <c r="Q62" s="4"/>
      <c r="R62" s="4"/>
      <c r="S62" s="4"/>
      <c r="T62" s="4"/>
      <c r="U62" s="4"/>
      <c r="V62" s="4"/>
      <c r="W62" s="4"/>
      <c r="X62" s="4"/>
      <c r="Y62" s="4"/>
      <c r="Z62" s="4"/>
    </row>
    <row r="63" spans="1:26" ht="36" customHeight="1">
      <c r="A63" s="207" t="s">
        <v>154</v>
      </c>
      <c r="B63" s="156">
        <v>96369</v>
      </c>
      <c r="C63" s="156" t="s">
        <v>74</v>
      </c>
      <c r="D63" s="157" t="s">
        <v>155</v>
      </c>
      <c r="E63" s="158" t="s">
        <v>43</v>
      </c>
      <c r="F63" s="160">
        <v>12.12</v>
      </c>
      <c r="G63" s="159">
        <f>VLOOKUP(A63,PRECO_UNITARIO_CRC_PR!A:M,13,FALSE)</f>
        <v>0</v>
      </c>
      <c r="H63" s="160">
        <f>G63*F63</f>
        <v>0</v>
      </c>
      <c r="I63" s="23">
        <f>VLOOKUP(A63,PRECO_UNITARIO_CRC_PR!A:M,13,FALSE)</f>
        <v>0</v>
      </c>
      <c r="J63" s="3"/>
      <c r="K63" s="1"/>
      <c r="L63" s="1"/>
      <c r="M63" s="3"/>
      <c r="N63" s="1"/>
      <c r="O63" s="1"/>
      <c r="P63" s="2"/>
      <c r="Q63" s="4"/>
      <c r="R63" s="4"/>
      <c r="S63" s="4"/>
      <c r="T63" s="4"/>
      <c r="U63" s="4"/>
      <c r="V63" s="4"/>
      <c r="W63" s="4"/>
      <c r="X63" s="4"/>
      <c r="Y63" s="4"/>
      <c r="Z63" s="4"/>
    </row>
    <row r="64" spans="1:26" ht="30" customHeight="1">
      <c r="A64" s="434"/>
      <c r="B64" s="435"/>
      <c r="C64" s="435"/>
      <c r="D64" s="435"/>
      <c r="E64" s="435"/>
      <c r="F64" s="436"/>
      <c r="G64" s="194" t="s">
        <v>18</v>
      </c>
      <c r="H64" s="194">
        <f>SUM(H61:H63)</f>
        <v>0</v>
      </c>
      <c r="I64" s="23" t="e">
        <f>VLOOKUP(A64,PRECO_UNITARIO_CRC_PR!A:M,13,FALSE)</f>
        <v>#N/A</v>
      </c>
      <c r="J64" s="3"/>
      <c r="K64" s="1"/>
      <c r="L64" s="1"/>
      <c r="M64" s="3"/>
      <c r="N64" s="1"/>
      <c r="O64" s="1"/>
      <c r="P64" s="2"/>
      <c r="Q64" s="4"/>
      <c r="R64" s="4"/>
      <c r="S64" s="4"/>
      <c r="T64" s="4"/>
      <c r="U64" s="4"/>
      <c r="V64" s="4"/>
      <c r="W64" s="4"/>
      <c r="X64" s="4"/>
      <c r="Y64" s="4"/>
      <c r="Z64" s="4"/>
    </row>
    <row r="65" spans="1:26" ht="21" customHeight="1">
      <c r="A65" s="195"/>
      <c r="B65" s="196"/>
      <c r="C65" s="197"/>
      <c r="D65" s="198"/>
      <c r="E65" s="196"/>
      <c r="F65" s="199"/>
      <c r="G65" s="200"/>
      <c r="H65" s="200"/>
      <c r="I65" s="23" t="e">
        <f>VLOOKUP(A65,PRECO_UNITARIO_CRC_PR!A:M,13,FALSE)</f>
        <v>#N/A</v>
      </c>
      <c r="J65" s="3"/>
      <c r="K65" s="1"/>
      <c r="L65" s="1"/>
      <c r="M65" s="3"/>
      <c r="N65" s="1"/>
      <c r="O65" s="1"/>
      <c r="P65" s="2"/>
      <c r="Q65" s="4"/>
      <c r="R65" s="4"/>
      <c r="S65" s="4"/>
      <c r="T65" s="4"/>
      <c r="U65" s="4"/>
      <c r="V65" s="4"/>
      <c r="W65" s="4"/>
      <c r="X65" s="4"/>
      <c r="Y65" s="4"/>
      <c r="Z65" s="4"/>
    </row>
    <row r="66" spans="1:26" ht="19.5" customHeight="1">
      <c r="A66" s="141" t="s">
        <v>156</v>
      </c>
      <c r="B66" s="142" t="s">
        <v>11</v>
      </c>
      <c r="C66" s="142" t="s">
        <v>12</v>
      </c>
      <c r="D66" s="209" t="s">
        <v>157</v>
      </c>
      <c r="E66" s="142" t="s">
        <v>14</v>
      </c>
      <c r="F66" s="201" t="s">
        <v>15</v>
      </c>
      <c r="G66" s="201" t="s">
        <v>17</v>
      </c>
      <c r="H66" s="201" t="s">
        <v>18</v>
      </c>
      <c r="I66" s="23">
        <f>VLOOKUP(A66,PRECO_UNITARIO_CRC_PR!A:M,13,FALSE)</f>
        <v>0</v>
      </c>
      <c r="J66" s="3"/>
      <c r="K66" s="1"/>
      <c r="L66" s="1"/>
      <c r="M66" s="3"/>
      <c r="N66" s="1"/>
      <c r="O66" s="1"/>
      <c r="P66" s="2"/>
      <c r="Q66" s="4"/>
      <c r="R66" s="4"/>
      <c r="S66" s="4"/>
      <c r="T66" s="4"/>
      <c r="U66" s="4"/>
      <c r="V66" s="4"/>
      <c r="W66" s="4"/>
      <c r="X66" s="4"/>
      <c r="Y66" s="4"/>
      <c r="Z66" s="4"/>
    </row>
    <row r="67" spans="1:26" ht="19.5" customHeight="1">
      <c r="A67" s="210" t="s">
        <v>158</v>
      </c>
      <c r="B67" s="211"/>
      <c r="C67" s="211"/>
      <c r="D67" s="212" t="s">
        <v>159</v>
      </c>
      <c r="E67" s="213"/>
      <c r="F67" s="214"/>
      <c r="G67" s="214"/>
      <c r="H67" s="215"/>
      <c r="I67" s="23">
        <f>VLOOKUP(A67,PRECO_UNITARIO_CRC_PR!A:M,13,FALSE)</f>
        <v>0</v>
      </c>
      <c r="J67" s="3"/>
      <c r="K67" s="1"/>
      <c r="L67" s="1"/>
      <c r="M67" s="3"/>
      <c r="N67" s="1"/>
      <c r="O67" s="1"/>
      <c r="P67" s="2"/>
      <c r="Q67" s="4"/>
      <c r="R67" s="4"/>
      <c r="S67" s="4"/>
      <c r="T67" s="4"/>
      <c r="U67" s="4"/>
      <c r="V67" s="4"/>
      <c r="W67" s="4"/>
      <c r="X67" s="4"/>
      <c r="Y67" s="4"/>
      <c r="Z67" s="4"/>
    </row>
    <row r="68" spans="1:26" ht="36" customHeight="1">
      <c r="A68" s="207" t="s">
        <v>160</v>
      </c>
      <c r="B68" s="156" t="s">
        <v>161</v>
      </c>
      <c r="C68" s="156" t="s">
        <v>56</v>
      </c>
      <c r="D68" s="157" t="s">
        <v>162</v>
      </c>
      <c r="E68" s="158" t="s">
        <v>43</v>
      </c>
      <c r="F68" s="160">
        <v>30</v>
      </c>
      <c r="G68" s="159">
        <f>VLOOKUP(A68,PRECO_UNITARIO_CRC_PR!A:M,13,FALSE)</f>
        <v>0</v>
      </c>
      <c r="H68" s="160">
        <f>G68*F68</f>
        <v>0</v>
      </c>
      <c r="I68" s="23">
        <f>VLOOKUP(A68,PRECO_UNITARIO_CRC_PR!A:M,13,FALSE)</f>
        <v>0</v>
      </c>
      <c r="J68" s="3"/>
      <c r="K68" s="1"/>
      <c r="L68" s="1"/>
      <c r="M68" s="3"/>
      <c r="N68" s="1"/>
      <c r="O68" s="1"/>
      <c r="P68" s="2"/>
      <c r="Q68" s="4"/>
      <c r="R68" s="4"/>
      <c r="S68" s="4"/>
      <c r="T68" s="4"/>
      <c r="U68" s="4"/>
      <c r="V68" s="4"/>
      <c r="W68" s="4"/>
      <c r="X68" s="4"/>
      <c r="Y68" s="4"/>
      <c r="Z68" s="4"/>
    </row>
    <row r="69" spans="1:26" ht="19.5" customHeight="1">
      <c r="A69" s="202" t="s">
        <v>163</v>
      </c>
      <c r="B69" s="203"/>
      <c r="C69" s="203"/>
      <c r="D69" s="151" t="s">
        <v>164</v>
      </c>
      <c r="E69" s="152"/>
      <c r="F69" s="153"/>
      <c r="G69" s="153"/>
      <c r="H69" s="154"/>
      <c r="I69" s="23">
        <f>VLOOKUP(A69,PRECO_UNITARIO_CRC_PR!A:M,13,FALSE)</f>
        <v>0</v>
      </c>
      <c r="J69" s="3"/>
      <c r="K69" s="1"/>
      <c r="L69" s="1"/>
      <c r="M69" s="3"/>
      <c r="N69" s="1"/>
      <c r="O69" s="1"/>
      <c r="P69" s="2"/>
      <c r="Q69" s="4"/>
      <c r="R69" s="4"/>
      <c r="S69" s="4"/>
      <c r="T69" s="4"/>
      <c r="U69" s="4"/>
      <c r="V69" s="4"/>
      <c r="W69" s="4"/>
      <c r="X69" s="4"/>
      <c r="Y69" s="4"/>
      <c r="Z69" s="4"/>
    </row>
    <row r="70" spans="1:26" ht="21" customHeight="1">
      <c r="A70" s="207" t="s">
        <v>165</v>
      </c>
      <c r="B70" s="156" t="s">
        <v>166</v>
      </c>
      <c r="C70" s="156" t="s">
        <v>56</v>
      </c>
      <c r="D70" s="157" t="s">
        <v>167</v>
      </c>
      <c r="E70" s="158" t="s">
        <v>43</v>
      </c>
      <c r="F70" s="160">
        <v>3</v>
      </c>
      <c r="G70" s="159">
        <f>VLOOKUP(A70,PRECO_UNITARIO_CRC_PR!A:M,13,FALSE)</f>
        <v>0</v>
      </c>
      <c r="H70" s="160">
        <f>G70*F70</f>
        <v>0</v>
      </c>
      <c r="I70" s="23">
        <f>VLOOKUP(A70,PRECO_UNITARIO_CRC_PR!A:M,13,FALSE)</f>
        <v>0</v>
      </c>
      <c r="J70" s="3"/>
      <c r="K70" s="1"/>
      <c r="L70" s="1"/>
      <c r="M70" s="3"/>
      <c r="N70" s="1"/>
      <c r="O70" s="1"/>
      <c r="P70" s="2"/>
      <c r="Q70" s="4"/>
      <c r="R70" s="4"/>
      <c r="S70" s="4"/>
      <c r="T70" s="4"/>
      <c r="U70" s="4"/>
      <c r="V70" s="4"/>
      <c r="W70" s="4"/>
      <c r="X70" s="4"/>
      <c r="Y70" s="4"/>
      <c r="Z70" s="4"/>
    </row>
    <row r="71" spans="1:26" ht="19.5" customHeight="1">
      <c r="A71" s="202" t="s">
        <v>168</v>
      </c>
      <c r="B71" s="203"/>
      <c r="C71" s="203"/>
      <c r="D71" s="151" t="s">
        <v>169</v>
      </c>
      <c r="E71" s="152"/>
      <c r="F71" s="153"/>
      <c r="G71" s="153"/>
      <c r="H71" s="154"/>
      <c r="I71" s="23">
        <f>VLOOKUP(A71,PRECO_UNITARIO_CRC_PR!A:M,13,FALSE)</f>
        <v>0</v>
      </c>
      <c r="J71" s="3"/>
      <c r="K71" s="1"/>
      <c r="L71" s="1"/>
      <c r="M71" s="3"/>
      <c r="N71" s="1"/>
      <c r="O71" s="1"/>
      <c r="P71" s="2"/>
      <c r="Q71" s="4"/>
      <c r="R71" s="4"/>
      <c r="S71" s="4"/>
      <c r="T71" s="4"/>
      <c r="U71" s="4"/>
      <c r="V71" s="4"/>
      <c r="W71" s="4"/>
      <c r="X71" s="4"/>
      <c r="Y71" s="4"/>
      <c r="Z71" s="4"/>
    </row>
    <row r="72" spans="1:26" ht="21" customHeight="1">
      <c r="A72" s="207" t="s">
        <v>170</v>
      </c>
      <c r="B72" s="156" t="s">
        <v>171</v>
      </c>
      <c r="C72" s="156" t="s">
        <v>74</v>
      </c>
      <c r="D72" s="157" t="s">
        <v>172</v>
      </c>
      <c r="E72" s="158" t="s">
        <v>43</v>
      </c>
      <c r="F72" s="160">
        <v>1</v>
      </c>
      <c r="G72" s="159">
        <f>VLOOKUP(A72,PRECO_UNITARIO_CRC_PR!A:M,13,FALSE)</f>
        <v>0</v>
      </c>
      <c r="H72" s="160">
        <f>G72*F72</f>
        <v>0</v>
      </c>
      <c r="I72" s="23">
        <f>VLOOKUP(A72,PRECO_UNITARIO_CRC_PR!A:M,13,FALSE)</f>
        <v>0</v>
      </c>
      <c r="J72" s="3"/>
      <c r="K72" s="1"/>
      <c r="L72" s="1"/>
      <c r="M72" s="3"/>
      <c r="N72" s="1"/>
      <c r="O72" s="1"/>
      <c r="P72" s="2"/>
      <c r="Q72" s="4"/>
      <c r="R72" s="4"/>
      <c r="S72" s="4"/>
      <c r="T72" s="4"/>
      <c r="U72" s="4"/>
      <c r="V72" s="4"/>
      <c r="W72" s="4"/>
      <c r="X72" s="4"/>
      <c r="Y72" s="4"/>
      <c r="Z72" s="4"/>
    </row>
    <row r="73" spans="1:26" ht="19.5" customHeight="1">
      <c r="A73" s="202" t="s">
        <v>173</v>
      </c>
      <c r="B73" s="203"/>
      <c r="C73" s="203"/>
      <c r="D73" s="151" t="s">
        <v>174</v>
      </c>
      <c r="E73" s="152"/>
      <c r="F73" s="153"/>
      <c r="G73" s="153"/>
      <c r="H73" s="154"/>
      <c r="I73" s="23">
        <f>VLOOKUP(A73,PRECO_UNITARIO_CRC_PR!A:M,13,FALSE)</f>
        <v>0</v>
      </c>
      <c r="J73" s="3"/>
      <c r="K73" s="1"/>
      <c r="L73" s="1"/>
      <c r="M73" s="3"/>
      <c r="N73" s="1"/>
      <c r="O73" s="1"/>
      <c r="P73" s="2"/>
      <c r="Q73" s="4"/>
      <c r="R73" s="4"/>
      <c r="S73" s="4"/>
      <c r="T73" s="4"/>
      <c r="U73" s="4"/>
      <c r="V73" s="4"/>
      <c r="W73" s="4"/>
      <c r="X73" s="4"/>
      <c r="Y73" s="4"/>
      <c r="Z73" s="4"/>
    </row>
    <row r="74" spans="1:26" ht="21" customHeight="1">
      <c r="A74" s="207" t="s">
        <v>175</v>
      </c>
      <c r="B74" s="156" t="s">
        <v>24</v>
      </c>
      <c r="C74" s="156" t="s">
        <v>25</v>
      </c>
      <c r="D74" s="157" t="s">
        <v>176</v>
      </c>
      <c r="E74" s="158" t="s">
        <v>43</v>
      </c>
      <c r="F74" s="160">
        <v>370</v>
      </c>
      <c r="G74" s="159">
        <v>74.044324000000003</v>
      </c>
      <c r="H74" s="160">
        <f>G74*F74</f>
        <v>27396.399880000001</v>
      </c>
      <c r="I74" s="23">
        <f>VLOOKUP(A74,PRECO_UNITARIO_CRC_PR!A:M,13,FALSE)</f>
        <v>0</v>
      </c>
      <c r="J74" s="3"/>
      <c r="K74" s="1"/>
      <c r="L74" s="1"/>
      <c r="M74" s="3"/>
      <c r="N74" s="1"/>
      <c r="O74" s="1"/>
      <c r="P74" s="2"/>
      <c r="Q74" s="4"/>
      <c r="R74" s="4"/>
      <c r="S74" s="4"/>
      <c r="T74" s="4"/>
      <c r="U74" s="4"/>
      <c r="V74" s="4"/>
      <c r="W74" s="4"/>
      <c r="X74" s="4"/>
      <c r="Y74" s="4"/>
      <c r="Z74" s="4"/>
    </row>
    <row r="75" spans="1:26" ht="21" customHeight="1">
      <c r="A75" s="216"/>
      <c r="B75" s="217"/>
      <c r="C75" s="217"/>
      <c r="D75" s="182" t="s">
        <v>177</v>
      </c>
      <c r="E75" s="217"/>
      <c r="F75" s="217"/>
      <c r="G75" s="218"/>
      <c r="H75" s="218"/>
      <c r="I75" s="23"/>
      <c r="J75" s="3"/>
      <c r="K75" s="1"/>
      <c r="L75" s="1"/>
      <c r="M75" s="3"/>
      <c r="N75" s="1"/>
      <c r="O75" s="1"/>
      <c r="P75" s="2"/>
      <c r="Q75" s="4"/>
      <c r="R75" s="4"/>
      <c r="S75" s="4"/>
      <c r="T75" s="4"/>
      <c r="U75" s="4"/>
      <c r="V75" s="4"/>
      <c r="W75" s="4"/>
      <c r="X75" s="4"/>
      <c r="Y75" s="4"/>
      <c r="Z75" s="4"/>
    </row>
    <row r="76" spans="1:26" ht="30" customHeight="1">
      <c r="A76" s="434"/>
      <c r="B76" s="435"/>
      <c r="C76" s="435"/>
      <c r="D76" s="435"/>
      <c r="E76" s="435"/>
      <c r="F76" s="436"/>
      <c r="G76" s="194" t="s">
        <v>18</v>
      </c>
      <c r="H76" s="194">
        <f>SUM(H68:H75)</f>
        <v>27396.399880000001</v>
      </c>
      <c r="I76" s="23" t="e">
        <f>VLOOKUP(A76,PRECO_UNITARIO_CRC_PR!A:M,13,FALSE)</f>
        <v>#N/A</v>
      </c>
      <c r="J76" s="3"/>
      <c r="K76" s="1"/>
      <c r="L76" s="1"/>
      <c r="M76" s="3"/>
      <c r="N76" s="1"/>
      <c r="O76" s="1"/>
      <c r="P76" s="2"/>
      <c r="Q76" s="4"/>
      <c r="R76" s="4"/>
      <c r="S76" s="4"/>
      <c r="T76" s="4"/>
      <c r="U76" s="4"/>
      <c r="V76" s="4"/>
      <c r="W76" s="4"/>
      <c r="X76" s="4"/>
      <c r="Y76" s="4"/>
      <c r="Z76" s="4"/>
    </row>
    <row r="77" spans="1:26" ht="21" customHeight="1">
      <c r="A77" s="195"/>
      <c r="B77" s="196"/>
      <c r="C77" s="197"/>
      <c r="D77" s="198"/>
      <c r="E77" s="196"/>
      <c r="F77" s="199"/>
      <c r="G77" s="200"/>
      <c r="H77" s="200"/>
      <c r="I77" s="23" t="e">
        <f>VLOOKUP(A77,PRECO_UNITARIO_CRC_PR!A:M,13,FALSE)</f>
        <v>#N/A</v>
      </c>
      <c r="J77" s="3"/>
      <c r="K77" s="1"/>
      <c r="L77" s="1"/>
      <c r="M77" s="3"/>
      <c r="N77" s="1"/>
      <c r="O77" s="1"/>
      <c r="P77" s="2"/>
      <c r="Q77" s="4"/>
      <c r="R77" s="4"/>
      <c r="S77" s="4"/>
      <c r="T77" s="4"/>
      <c r="U77" s="4"/>
      <c r="V77" s="4"/>
      <c r="W77" s="4"/>
      <c r="X77" s="4"/>
      <c r="Y77" s="4"/>
      <c r="Z77" s="4"/>
    </row>
    <row r="78" spans="1:26" ht="19.5" customHeight="1">
      <c r="A78" s="141" t="s">
        <v>178</v>
      </c>
      <c r="B78" s="142" t="s">
        <v>11</v>
      </c>
      <c r="C78" s="142" t="s">
        <v>12</v>
      </c>
      <c r="D78" s="144" t="s">
        <v>179</v>
      </c>
      <c r="E78" s="142" t="s">
        <v>14</v>
      </c>
      <c r="F78" s="201" t="s">
        <v>15</v>
      </c>
      <c r="G78" s="201" t="s">
        <v>17</v>
      </c>
      <c r="H78" s="201" t="s">
        <v>18</v>
      </c>
      <c r="I78" s="23">
        <f>VLOOKUP(A78,PRECO_UNITARIO_CRC_PR!A:M,13,FALSE)</f>
        <v>0</v>
      </c>
      <c r="J78" s="3"/>
      <c r="K78" s="1"/>
      <c r="L78" s="1"/>
      <c r="M78" s="3"/>
      <c r="N78" s="1"/>
      <c r="O78" s="1"/>
      <c r="P78" s="2"/>
      <c r="Q78" s="4"/>
      <c r="R78" s="4"/>
      <c r="S78" s="4"/>
      <c r="T78" s="4"/>
      <c r="U78" s="4"/>
      <c r="V78" s="4"/>
      <c r="W78" s="4"/>
      <c r="X78" s="4"/>
      <c r="Y78" s="4"/>
      <c r="Z78" s="4"/>
    </row>
    <row r="79" spans="1:26" ht="19.5" customHeight="1">
      <c r="A79" s="202" t="s">
        <v>180</v>
      </c>
      <c r="B79" s="203"/>
      <c r="C79" s="203"/>
      <c r="D79" s="151" t="s">
        <v>181</v>
      </c>
      <c r="E79" s="152"/>
      <c r="F79" s="153"/>
      <c r="G79" s="153"/>
      <c r="H79" s="154"/>
      <c r="I79" s="23">
        <f>VLOOKUP(A79,PRECO_UNITARIO_CRC_PR!A:M,13,FALSE)</f>
        <v>0</v>
      </c>
      <c r="J79" s="3"/>
      <c r="K79" s="1"/>
      <c r="L79" s="1"/>
      <c r="M79" s="3"/>
      <c r="N79" s="1"/>
      <c r="O79" s="1"/>
      <c r="P79" s="2"/>
      <c r="Q79" s="4"/>
      <c r="R79" s="4"/>
      <c r="S79" s="4"/>
      <c r="T79" s="4"/>
      <c r="U79" s="4"/>
      <c r="V79" s="4"/>
      <c r="W79" s="4"/>
      <c r="X79" s="4"/>
      <c r="Y79" s="4"/>
      <c r="Z79" s="4"/>
    </row>
    <row r="80" spans="1:26" ht="21" customHeight="1">
      <c r="A80" s="207" t="s">
        <v>182</v>
      </c>
      <c r="B80" s="156" t="s">
        <v>183</v>
      </c>
      <c r="C80" s="156" t="s">
        <v>104</v>
      </c>
      <c r="D80" s="157" t="s">
        <v>184</v>
      </c>
      <c r="E80" s="158" t="s">
        <v>185</v>
      </c>
      <c r="F80" s="168">
        <v>176</v>
      </c>
      <c r="G80" s="159">
        <f>VLOOKUP(A80,PRECO_UNITARIO_CRC_PR!A:M,13,FALSE)</f>
        <v>0</v>
      </c>
      <c r="H80" s="160">
        <f>G80*F80</f>
        <v>0</v>
      </c>
      <c r="I80" s="23">
        <f>VLOOKUP(A80,PRECO_UNITARIO_CRC_PR!A:M,13,FALSE)</f>
        <v>0</v>
      </c>
      <c r="J80" s="3"/>
      <c r="K80" s="1"/>
      <c r="L80" s="1"/>
      <c r="M80" s="3"/>
      <c r="N80" s="1"/>
      <c r="O80" s="1"/>
      <c r="P80" s="2"/>
      <c r="Q80" s="4"/>
      <c r="R80" s="4"/>
      <c r="S80" s="4"/>
      <c r="T80" s="4"/>
      <c r="U80" s="4"/>
      <c r="V80" s="4"/>
      <c r="W80" s="4"/>
      <c r="X80" s="4"/>
      <c r="Y80" s="4"/>
      <c r="Z80" s="4"/>
    </row>
    <row r="81" spans="1:26" ht="21" customHeight="1">
      <c r="A81" s="207" t="s">
        <v>186</v>
      </c>
      <c r="B81" s="156" t="s">
        <v>187</v>
      </c>
      <c r="C81" s="156" t="s">
        <v>104</v>
      </c>
      <c r="D81" s="157" t="s">
        <v>188</v>
      </c>
      <c r="E81" s="158" t="s">
        <v>185</v>
      </c>
      <c r="F81" s="168">
        <v>105</v>
      </c>
      <c r="G81" s="159">
        <f>VLOOKUP(A81,PRECO_UNITARIO_CRC_PR!A:M,13,FALSE)</f>
        <v>0</v>
      </c>
      <c r="H81" s="160">
        <f t="shared" ref="H81:H84" si="4">G81*F81</f>
        <v>0</v>
      </c>
      <c r="I81" s="23">
        <f>VLOOKUP(A81,PRECO_UNITARIO_CRC_PR!A:M,13,FALSE)</f>
        <v>0</v>
      </c>
      <c r="J81" s="3"/>
      <c r="K81" s="1"/>
      <c r="L81" s="1"/>
      <c r="M81" s="3"/>
      <c r="N81" s="1"/>
      <c r="O81" s="1"/>
      <c r="P81" s="2"/>
      <c r="Q81" s="4"/>
      <c r="R81" s="4"/>
      <c r="S81" s="4"/>
      <c r="T81" s="4"/>
      <c r="U81" s="4"/>
      <c r="V81" s="4"/>
      <c r="W81" s="4"/>
      <c r="X81" s="4"/>
      <c r="Y81" s="4"/>
      <c r="Z81" s="4"/>
    </row>
    <row r="82" spans="1:26" ht="21" customHeight="1">
      <c r="A82" s="207" t="s">
        <v>189</v>
      </c>
      <c r="B82" s="156" t="s">
        <v>190</v>
      </c>
      <c r="C82" s="156" t="s">
        <v>104</v>
      </c>
      <c r="D82" s="157" t="s">
        <v>191</v>
      </c>
      <c r="E82" s="158" t="s">
        <v>185</v>
      </c>
      <c r="F82" s="160">
        <v>91</v>
      </c>
      <c r="G82" s="159">
        <f>VLOOKUP(A82,PRECO_UNITARIO_CRC_PR!A:M,13,FALSE)</f>
        <v>0</v>
      </c>
      <c r="H82" s="160">
        <f t="shared" si="4"/>
        <v>0</v>
      </c>
      <c r="I82" s="23">
        <f>VLOOKUP(A82,PRECO_UNITARIO_CRC_PR!A:M,13,FALSE)</f>
        <v>0</v>
      </c>
      <c r="J82" s="3"/>
      <c r="K82" s="1"/>
      <c r="L82" s="1"/>
      <c r="M82" s="3"/>
      <c r="N82" s="1"/>
      <c r="O82" s="1"/>
      <c r="P82" s="2"/>
      <c r="Q82" s="4"/>
      <c r="R82" s="4"/>
      <c r="S82" s="4"/>
      <c r="T82" s="4"/>
      <c r="U82" s="4"/>
      <c r="V82" s="4"/>
      <c r="W82" s="4"/>
      <c r="X82" s="4"/>
      <c r="Y82" s="4"/>
      <c r="Z82" s="4"/>
    </row>
    <row r="83" spans="1:26" ht="21" customHeight="1">
      <c r="A83" s="207" t="s">
        <v>192</v>
      </c>
      <c r="B83" s="156" t="s">
        <v>193</v>
      </c>
      <c r="C83" s="156" t="s">
        <v>104</v>
      </c>
      <c r="D83" s="157" t="s">
        <v>194</v>
      </c>
      <c r="E83" s="158" t="s">
        <v>26</v>
      </c>
      <c r="F83" s="160">
        <v>47</v>
      </c>
      <c r="G83" s="159">
        <f>VLOOKUP(A83,PRECO_UNITARIO_CRC_PR!A:M,13,FALSE)</f>
        <v>0</v>
      </c>
      <c r="H83" s="160">
        <f t="shared" si="4"/>
        <v>0</v>
      </c>
      <c r="I83" s="23"/>
      <c r="J83" s="3"/>
      <c r="K83" s="1"/>
      <c r="L83" s="1"/>
      <c r="M83" s="3"/>
      <c r="N83" s="1"/>
      <c r="O83" s="1"/>
      <c r="P83" s="2"/>
      <c r="Q83" s="4"/>
      <c r="R83" s="4"/>
      <c r="S83" s="4"/>
      <c r="T83" s="4"/>
      <c r="U83" s="4"/>
      <c r="V83" s="4"/>
      <c r="W83" s="4"/>
      <c r="X83" s="4"/>
      <c r="Y83" s="4"/>
      <c r="Z83" s="4"/>
    </row>
    <row r="84" spans="1:26" ht="21" customHeight="1">
      <c r="A84" s="207" t="s">
        <v>195</v>
      </c>
      <c r="B84" s="156" t="s">
        <v>24</v>
      </c>
      <c r="C84" s="156" t="s">
        <v>25</v>
      </c>
      <c r="D84" s="157" t="s">
        <v>196</v>
      </c>
      <c r="E84" s="158" t="s">
        <v>26</v>
      </c>
      <c r="F84" s="168">
        <v>72</v>
      </c>
      <c r="G84" s="160">
        <v>0.15</v>
      </c>
      <c r="H84" s="160">
        <f t="shared" si="4"/>
        <v>10.799999999999999</v>
      </c>
      <c r="I84" s="23"/>
      <c r="J84" s="3"/>
      <c r="K84" s="1"/>
      <c r="L84" s="1"/>
      <c r="M84" s="3"/>
      <c r="N84" s="1"/>
      <c r="O84" s="1"/>
      <c r="P84" s="2"/>
      <c r="Q84" s="4"/>
      <c r="R84" s="4"/>
      <c r="S84" s="4"/>
      <c r="T84" s="4"/>
      <c r="U84" s="4"/>
      <c r="V84" s="4"/>
      <c r="W84" s="4"/>
      <c r="X84" s="4"/>
      <c r="Y84" s="4"/>
      <c r="Z84" s="4"/>
    </row>
    <row r="85" spans="1:26" ht="21" customHeight="1">
      <c r="A85" s="207"/>
      <c r="B85" s="156"/>
      <c r="C85" s="156"/>
      <c r="D85" s="157" t="s">
        <v>4812</v>
      </c>
      <c r="E85" s="158"/>
      <c r="F85" s="168"/>
      <c r="G85" s="160"/>
      <c r="H85" s="160"/>
      <c r="I85" s="23"/>
      <c r="J85" s="3"/>
      <c r="K85" s="1"/>
      <c r="L85" s="1"/>
      <c r="M85" s="3"/>
      <c r="N85" s="1"/>
      <c r="O85" s="1"/>
      <c r="P85" s="2"/>
      <c r="Q85" s="4"/>
      <c r="R85" s="4"/>
      <c r="S85" s="4"/>
      <c r="T85" s="4"/>
      <c r="U85" s="4"/>
      <c r="V85" s="4"/>
      <c r="W85" s="4"/>
      <c r="X85" s="4"/>
      <c r="Y85" s="4"/>
      <c r="Z85" s="4"/>
    </row>
    <row r="86" spans="1:26" ht="36" customHeight="1">
      <c r="A86" s="207" t="s">
        <v>197</v>
      </c>
      <c r="B86" s="156" t="s">
        <v>24</v>
      </c>
      <c r="C86" s="156" t="s">
        <v>25</v>
      </c>
      <c r="D86" s="157" t="s">
        <v>198</v>
      </c>
      <c r="E86" s="158" t="s">
        <v>26</v>
      </c>
      <c r="F86" s="168">
        <v>120</v>
      </c>
      <c r="G86" s="160">
        <v>0.13</v>
      </c>
      <c r="H86" s="160">
        <f>G86*F86</f>
        <v>15.600000000000001</v>
      </c>
      <c r="I86" s="23"/>
      <c r="J86" s="3"/>
      <c r="K86" s="1"/>
      <c r="L86" s="1"/>
      <c r="M86" s="3"/>
      <c r="N86" s="1"/>
      <c r="O86" s="1"/>
      <c r="P86" s="2"/>
      <c r="Q86" s="4"/>
      <c r="R86" s="4"/>
      <c r="S86" s="4"/>
      <c r="T86" s="4"/>
      <c r="U86" s="4"/>
      <c r="V86" s="4"/>
      <c r="W86" s="4"/>
      <c r="X86" s="4"/>
      <c r="Y86" s="4"/>
      <c r="Z86" s="4"/>
    </row>
    <row r="87" spans="1:26" ht="21" customHeight="1">
      <c r="A87" s="207"/>
      <c r="B87" s="156"/>
      <c r="C87" s="156"/>
      <c r="D87" s="157" t="s">
        <v>4813</v>
      </c>
      <c r="E87" s="158"/>
      <c r="F87" s="168"/>
      <c r="G87" s="160"/>
      <c r="H87" s="160"/>
      <c r="I87" s="23"/>
      <c r="J87" s="3"/>
      <c r="K87" s="1"/>
      <c r="L87" s="1"/>
      <c r="M87" s="3"/>
      <c r="N87" s="1"/>
      <c r="O87" s="1"/>
      <c r="P87" s="2"/>
      <c r="Q87" s="4"/>
      <c r="R87" s="4"/>
      <c r="S87" s="4"/>
      <c r="T87" s="4"/>
      <c r="U87" s="4"/>
      <c r="V87" s="4"/>
      <c r="W87" s="4"/>
      <c r="X87" s="4"/>
      <c r="Y87" s="4"/>
      <c r="Z87" s="4"/>
    </row>
    <row r="88" spans="1:26" ht="19.5" customHeight="1">
      <c r="A88" s="202" t="s">
        <v>199</v>
      </c>
      <c r="B88" s="203"/>
      <c r="C88" s="203"/>
      <c r="D88" s="151" t="s">
        <v>200</v>
      </c>
      <c r="E88" s="152"/>
      <c r="F88" s="153"/>
      <c r="G88" s="153"/>
      <c r="H88" s="154"/>
      <c r="I88" s="23"/>
      <c r="J88" s="3"/>
      <c r="K88" s="1"/>
      <c r="L88" s="1"/>
      <c r="M88" s="3"/>
      <c r="N88" s="1"/>
      <c r="O88" s="1"/>
      <c r="P88" s="2"/>
      <c r="Q88" s="4"/>
      <c r="R88" s="4"/>
      <c r="S88" s="4"/>
      <c r="T88" s="4"/>
      <c r="U88" s="4"/>
      <c r="V88" s="4"/>
      <c r="W88" s="4"/>
      <c r="X88" s="4"/>
      <c r="Y88" s="4"/>
      <c r="Z88" s="4"/>
    </row>
    <row r="89" spans="1:26" ht="36" customHeight="1">
      <c r="A89" s="207" t="s">
        <v>201</v>
      </c>
      <c r="B89" s="156">
        <v>91953</v>
      </c>
      <c r="C89" s="156" t="s">
        <v>74</v>
      </c>
      <c r="D89" s="157" t="s">
        <v>202</v>
      </c>
      <c r="E89" s="156" t="s">
        <v>26</v>
      </c>
      <c r="F89" s="160">
        <v>3</v>
      </c>
      <c r="G89" s="159">
        <f>VLOOKUP(A89,PRECO_UNITARIO_CRC_PR!A:M,13,FALSE)</f>
        <v>0</v>
      </c>
      <c r="H89" s="160">
        <f t="shared" ref="H89:H93" si="5">G89*F89</f>
        <v>0</v>
      </c>
      <c r="I89" s="23"/>
      <c r="J89" s="3"/>
      <c r="K89" s="1"/>
      <c r="L89" s="1"/>
      <c r="M89" s="3"/>
      <c r="N89" s="1"/>
      <c r="O89" s="1"/>
      <c r="P89" s="2"/>
      <c r="Q89" s="4"/>
      <c r="R89" s="4"/>
      <c r="S89" s="4"/>
      <c r="T89" s="4"/>
      <c r="U89" s="4"/>
      <c r="V89" s="4"/>
      <c r="W89" s="4"/>
      <c r="X89" s="4"/>
      <c r="Y89" s="4"/>
      <c r="Z89" s="4"/>
    </row>
    <row r="90" spans="1:26" ht="36" customHeight="1">
      <c r="A90" s="207" t="s">
        <v>203</v>
      </c>
      <c r="B90" s="156">
        <v>91997</v>
      </c>
      <c r="C90" s="156" t="s">
        <v>74</v>
      </c>
      <c r="D90" s="157" t="s">
        <v>204</v>
      </c>
      <c r="E90" s="156" t="s">
        <v>26</v>
      </c>
      <c r="F90" s="160">
        <v>1</v>
      </c>
      <c r="G90" s="159">
        <f>VLOOKUP(A90,PRECO_UNITARIO_CRC_PR!A:M,13,FALSE)</f>
        <v>0</v>
      </c>
      <c r="H90" s="160">
        <f t="shared" si="5"/>
        <v>0</v>
      </c>
      <c r="I90" s="23"/>
      <c r="J90" s="3"/>
      <c r="K90" s="1"/>
      <c r="L90" s="1"/>
      <c r="M90" s="3"/>
      <c r="N90" s="1"/>
      <c r="O90" s="1"/>
      <c r="P90" s="2"/>
      <c r="Q90" s="4"/>
      <c r="R90" s="4"/>
      <c r="S90" s="4"/>
      <c r="T90" s="4"/>
      <c r="U90" s="4"/>
      <c r="V90" s="4"/>
      <c r="W90" s="4"/>
      <c r="X90" s="4"/>
      <c r="Y90" s="4"/>
      <c r="Z90" s="4"/>
    </row>
    <row r="91" spans="1:26" ht="36" customHeight="1">
      <c r="A91" s="207" t="s">
        <v>205</v>
      </c>
      <c r="B91" s="156">
        <v>92004</v>
      </c>
      <c r="C91" s="156" t="s">
        <v>74</v>
      </c>
      <c r="D91" s="157" t="s">
        <v>206</v>
      </c>
      <c r="E91" s="156" t="s">
        <v>26</v>
      </c>
      <c r="F91" s="160">
        <v>1</v>
      </c>
      <c r="G91" s="159">
        <f>VLOOKUP(A91,PRECO_UNITARIO_CRC_PR!A:M,13,FALSE)</f>
        <v>0</v>
      </c>
      <c r="H91" s="160">
        <f t="shared" si="5"/>
        <v>0</v>
      </c>
      <c r="I91" s="23"/>
      <c r="J91" s="3"/>
      <c r="K91" s="1"/>
      <c r="L91" s="1"/>
      <c r="M91" s="3"/>
      <c r="N91" s="1"/>
      <c r="O91" s="1"/>
      <c r="P91" s="2"/>
      <c r="Q91" s="4"/>
      <c r="R91" s="4"/>
      <c r="S91" s="4"/>
      <c r="T91" s="4"/>
      <c r="U91" s="4"/>
      <c r="V91" s="4"/>
      <c r="W91" s="4"/>
      <c r="X91" s="4"/>
      <c r="Y91" s="4"/>
      <c r="Z91" s="4"/>
    </row>
    <row r="92" spans="1:26" ht="36" customHeight="1">
      <c r="A92" s="207" t="s">
        <v>207</v>
      </c>
      <c r="B92" s="156">
        <v>92008</v>
      </c>
      <c r="C92" s="156" t="s">
        <v>74</v>
      </c>
      <c r="D92" s="157" t="s">
        <v>208</v>
      </c>
      <c r="E92" s="156" t="s">
        <v>26</v>
      </c>
      <c r="F92" s="160">
        <v>6</v>
      </c>
      <c r="G92" s="159">
        <f>VLOOKUP(A92,PRECO_UNITARIO_CRC_PR!A:M,13,FALSE)</f>
        <v>0</v>
      </c>
      <c r="H92" s="160">
        <f t="shared" si="5"/>
        <v>0</v>
      </c>
      <c r="I92" s="23"/>
      <c r="J92" s="3"/>
      <c r="K92" s="1"/>
      <c r="L92" s="1"/>
      <c r="M92" s="3"/>
      <c r="N92" s="1"/>
      <c r="O92" s="1"/>
      <c r="P92" s="2"/>
      <c r="Q92" s="4"/>
      <c r="R92" s="4"/>
      <c r="S92" s="4"/>
      <c r="T92" s="4"/>
      <c r="U92" s="4"/>
      <c r="V92" s="4"/>
      <c r="W92" s="4"/>
      <c r="X92" s="4"/>
      <c r="Y92" s="4"/>
      <c r="Z92" s="4"/>
    </row>
    <row r="93" spans="1:26" ht="36" customHeight="1">
      <c r="A93" s="207" t="s">
        <v>209</v>
      </c>
      <c r="B93" s="156" t="s">
        <v>24</v>
      </c>
      <c r="C93" s="156" t="s">
        <v>25</v>
      </c>
      <c r="D93" s="157" t="s">
        <v>4824</v>
      </c>
      <c r="E93" s="156" t="s">
        <v>26</v>
      </c>
      <c r="F93" s="160">
        <v>7</v>
      </c>
      <c r="G93" s="159">
        <f>VLOOKUP(A93,PRECO_UNITARIO_CRC_PR!A:M,13,FALSE)</f>
        <v>0</v>
      </c>
      <c r="H93" s="160">
        <f t="shared" si="5"/>
        <v>0</v>
      </c>
      <c r="I93" s="23"/>
      <c r="J93" s="3"/>
      <c r="K93" s="1"/>
      <c r="L93" s="1"/>
      <c r="M93" s="3"/>
      <c r="N93" s="1"/>
      <c r="O93" s="1"/>
      <c r="P93" s="2"/>
      <c r="Q93" s="4"/>
      <c r="R93" s="4"/>
      <c r="S93" s="4"/>
      <c r="T93" s="4"/>
      <c r="U93" s="4"/>
      <c r="V93" s="4"/>
      <c r="W93" s="4"/>
      <c r="X93" s="4"/>
      <c r="Y93" s="4"/>
      <c r="Z93" s="4"/>
    </row>
    <row r="94" spans="1:26" ht="51" customHeight="1">
      <c r="A94" s="216"/>
      <c r="B94" s="156"/>
      <c r="C94" s="156"/>
      <c r="D94" s="157" t="s">
        <v>210</v>
      </c>
      <c r="E94" s="156"/>
      <c r="F94" s="160"/>
      <c r="G94" s="160"/>
      <c r="H94" s="160"/>
      <c r="I94" s="23"/>
      <c r="J94" s="3"/>
      <c r="K94" s="1"/>
      <c r="L94" s="1"/>
      <c r="M94" s="3"/>
      <c r="N94" s="1"/>
      <c r="O94" s="1"/>
      <c r="P94" s="2"/>
      <c r="Q94" s="4"/>
      <c r="R94" s="4"/>
      <c r="S94" s="4"/>
      <c r="T94" s="4"/>
      <c r="U94" s="4"/>
      <c r="V94" s="4"/>
      <c r="W94" s="4"/>
      <c r="X94" s="4"/>
      <c r="Y94" s="4"/>
      <c r="Z94" s="4"/>
    </row>
    <row r="95" spans="1:26" ht="36" customHeight="1">
      <c r="A95" s="207" t="s">
        <v>211</v>
      </c>
      <c r="B95" s="156">
        <v>98307</v>
      </c>
      <c r="C95" s="156" t="s">
        <v>74</v>
      </c>
      <c r="D95" s="157" t="s">
        <v>212</v>
      </c>
      <c r="E95" s="156" t="s">
        <v>26</v>
      </c>
      <c r="F95" s="160">
        <v>5</v>
      </c>
      <c r="G95" s="159">
        <f>VLOOKUP(A95,PRECO_UNITARIO_CRC_PR!A:M,13,FALSE)</f>
        <v>0</v>
      </c>
      <c r="H95" s="160">
        <f>G95*F95</f>
        <v>0</v>
      </c>
      <c r="I95" s="23"/>
      <c r="J95" s="3"/>
      <c r="K95" s="1"/>
      <c r="L95" s="1"/>
      <c r="M95" s="3"/>
      <c r="N95" s="1"/>
      <c r="O95" s="1"/>
      <c r="P95" s="2"/>
      <c r="Q95" s="4"/>
      <c r="R95" s="4"/>
      <c r="S95" s="4"/>
      <c r="T95" s="4"/>
      <c r="U95" s="4"/>
      <c r="V95" s="4"/>
      <c r="W95" s="4"/>
      <c r="X95" s="4"/>
      <c r="Y95" s="4"/>
      <c r="Z95" s="4"/>
    </row>
    <row r="96" spans="1:26" ht="19.5" customHeight="1">
      <c r="A96" s="202" t="s">
        <v>213</v>
      </c>
      <c r="B96" s="203"/>
      <c r="C96" s="203"/>
      <c r="D96" s="151" t="s">
        <v>214</v>
      </c>
      <c r="E96" s="152"/>
      <c r="F96" s="153"/>
      <c r="G96" s="153"/>
      <c r="H96" s="154"/>
      <c r="I96" s="23"/>
      <c r="J96" s="3"/>
      <c r="K96" s="1"/>
      <c r="L96" s="1"/>
      <c r="M96" s="3"/>
      <c r="N96" s="1"/>
      <c r="O96" s="1"/>
      <c r="P96" s="2"/>
      <c r="Q96" s="4"/>
      <c r="R96" s="4"/>
      <c r="S96" s="4"/>
      <c r="T96" s="4"/>
      <c r="U96" s="4"/>
      <c r="V96" s="4"/>
      <c r="W96" s="4"/>
      <c r="X96" s="4"/>
      <c r="Y96" s="4"/>
      <c r="Z96" s="4"/>
    </row>
    <row r="97" spans="1:26" ht="21" customHeight="1">
      <c r="A97" s="207" t="s">
        <v>215</v>
      </c>
      <c r="B97" s="156" t="s">
        <v>24</v>
      </c>
      <c r="C97" s="156" t="s">
        <v>25</v>
      </c>
      <c r="D97" s="157" t="s">
        <v>216</v>
      </c>
      <c r="E97" s="158" t="s">
        <v>26</v>
      </c>
      <c r="F97" s="160">
        <v>24</v>
      </c>
      <c r="G97" s="159">
        <f>VLOOKUP(A97,PRECO_UNITARIO_CRC_PR!A:M,13,FALSE)</f>
        <v>0</v>
      </c>
      <c r="H97" s="160">
        <f>G97*F97</f>
        <v>0</v>
      </c>
      <c r="I97" s="23"/>
      <c r="J97" s="3"/>
      <c r="K97" s="1"/>
      <c r="L97" s="1"/>
      <c r="M97" s="3"/>
      <c r="N97" s="1"/>
      <c r="O97" s="1"/>
      <c r="P97" s="2"/>
      <c r="Q97" s="4"/>
      <c r="R97" s="4"/>
      <c r="S97" s="4"/>
      <c r="T97" s="4"/>
      <c r="U97" s="4"/>
      <c r="V97" s="4"/>
      <c r="W97" s="4"/>
      <c r="X97" s="4"/>
      <c r="Y97" s="4"/>
      <c r="Z97" s="4"/>
    </row>
    <row r="98" spans="1:26" ht="51" customHeight="1">
      <c r="A98" s="216"/>
      <c r="B98" s="219"/>
      <c r="C98" s="156"/>
      <c r="D98" s="157" t="s">
        <v>217</v>
      </c>
      <c r="E98" s="158"/>
      <c r="F98" s="160"/>
      <c r="G98" s="160"/>
      <c r="H98" s="160"/>
      <c r="I98" s="23"/>
      <c r="J98" s="3"/>
      <c r="K98" s="1"/>
      <c r="L98" s="1"/>
      <c r="M98" s="3"/>
      <c r="N98" s="1"/>
      <c r="O98" s="1"/>
      <c r="P98" s="2"/>
      <c r="Q98" s="4"/>
      <c r="R98" s="4"/>
      <c r="S98" s="4"/>
      <c r="T98" s="4"/>
      <c r="U98" s="4"/>
      <c r="V98" s="4"/>
      <c r="W98" s="4"/>
      <c r="X98" s="4"/>
      <c r="Y98" s="4"/>
      <c r="Z98" s="4"/>
    </row>
    <row r="99" spans="1:26" ht="30" customHeight="1">
      <c r="A99" s="434"/>
      <c r="B99" s="435"/>
      <c r="C99" s="435"/>
      <c r="D99" s="435"/>
      <c r="E99" s="435"/>
      <c r="F99" s="436"/>
      <c r="G99" s="194" t="s">
        <v>18</v>
      </c>
      <c r="H99" s="194">
        <f>SUM(H80:H98)</f>
        <v>26.4</v>
      </c>
      <c r="I99" s="23"/>
      <c r="J99" s="3"/>
      <c r="K99" s="1"/>
      <c r="L99" s="1"/>
      <c r="M99" s="3"/>
      <c r="N99" s="1"/>
      <c r="O99" s="1"/>
      <c r="P99" s="2"/>
      <c r="Q99" s="4"/>
      <c r="R99" s="4"/>
      <c r="S99" s="4"/>
      <c r="T99" s="4"/>
      <c r="U99" s="4"/>
      <c r="V99" s="4"/>
      <c r="W99" s="4"/>
      <c r="X99" s="4"/>
      <c r="Y99" s="4"/>
      <c r="Z99" s="4"/>
    </row>
    <row r="100" spans="1:26" ht="21" customHeight="1">
      <c r="A100" s="195"/>
      <c r="B100" s="196"/>
      <c r="C100" s="197"/>
      <c r="D100" s="198"/>
      <c r="E100" s="196"/>
      <c r="F100" s="199"/>
      <c r="G100" s="200"/>
      <c r="H100" s="200"/>
      <c r="I100" s="23"/>
      <c r="J100" s="3"/>
      <c r="K100" s="1"/>
      <c r="L100" s="1"/>
      <c r="M100" s="3"/>
      <c r="N100" s="1"/>
      <c r="O100" s="1"/>
      <c r="P100" s="2"/>
      <c r="Q100" s="4"/>
      <c r="R100" s="4"/>
      <c r="S100" s="4"/>
      <c r="T100" s="4"/>
      <c r="U100" s="4"/>
      <c r="V100" s="4"/>
      <c r="W100" s="4"/>
      <c r="X100" s="4"/>
      <c r="Y100" s="4"/>
      <c r="Z100" s="4"/>
    </row>
    <row r="101" spans="1:26" ht="19.5" customHeight="1">
      <c r="A101" s="141" t="s">
        <v>218</v>
      </c>
      <c r="B101" s="142" t="s">
        <v>11</v>
      </c>
      <c r="C101" s="142" t="s">
        <v>12</v>
      </c>
      <c r="D101" s="144" t="s">
        <v>219</v>
      </c>
      <c r="E101" s="142" t="s">
        <v>14</v>
      </c>
      <c r="F101" s="201" t="s">
        <v>15</v>
      </c>
      <c r="G101" s="201" t="s">
        <v>17</v>
      </c>
      <c r="H101" s="201" t="s">
        <v>18</v>
      </c>
      <c r="I101" s="23"/>
      <c r="J101" s="3"/>
      <c r="K101" s="1"/>
      <c r="L101" s="1"/>
      <c r="M101" s="3"/>
      <c r="N101" s="1"/>
      <c r="O101" s="1"/>
      <c r="P101" s="2"/>
      <c r="Q101" s="4"/>
      <c r="R101" s="4"/>
      <c r="S101" s="4"/>
      <c r="T101" s="4"/>
      <c r="U101" s="4"/>
      <c r="V101" s="4"/>
      <c r="W101" s="4"/>
      <c r="X101" s="4"/>
      <c r="Y101" s="4"/>
      <c r="Z101" s="4"/>
    </row>
    <row r="102" spans="1:26" ht="19.5" customHeight="1">
      <c r="A102" s="202" t="s">
        <v>220</v>
      </c>
      <c r="B102" s="203"/>
      <c r="C102" s="203"/>
      <c r="D102" s="151" t="s">
        <v>221</v>
      </c>
      <c r="E102" s="152"/>
      <c r="F102" s="153"/>
      <c r="G102" s="153"/>
      <c r="H102" s="154"/>
      <c r="I102" s="23"/>
      <c r="J102" s="3"/>
      <c r="K102" s="1"/>
      <c r="L102" s="1"/>
      <c r="M102" s="3"/>
      <c r="N102" s="1"/>
      <c r="O102" s="1"/>
      <c r="P102" s="2"/>
      <c r="Q102" s="4"/>
      <c r="R102" s="4"/>
      <c r="S102" s="4"/>
      <c r="T102" s="4"/>
      <c r="U102" s="4"/>
      <c r="V102" s="4"/>
      <c r="W102" s="4"/>
      <c r="X102" s="4"/>
      <c r="Y102" s="4"/>
      <c r="Z102" s="4"/>
    </row>
    <row r="103" spans="1:26" ht="21" customHeight="1">
      <c r="A103" s="207" t="s">
        <v>222</v>
      </c>
      <c r="B103" s="156" t="s">
        <v>24</v>
      </c>
      <c r="C103" s="156" t="s">
        <v>25</v>
      </c>
      <c r="D103" s="157" t="s">
        <v>223</v>
      </c>
      <c r="E103" s="158" t="s">
        <v>80</v>
      </c>
      <c r="F103" s="168">
        <v>1</v>
      </c>
      <c r="G103" s="160">
        <v>11500</v>
      </c>
      <c r="H103" s="160">
        <f>G103*F103</f>
        <v>11500</v>
      </c>
      <c r="I103" s="23"/>
      <c r="J103" s="3"/>
      <c r="K103" s="1"/>
      <c r="L103" s="1"/>
      <c r="M103" s="3"/>
      <c r="N103" s="1"/>
      <c r="O103" s="1"/>
      <c r="P103" s="2"/>
      <c r="Q103" s="4"/>
      <c r="R103" s="4"/>
      <c r="S103" s="4"/>
      <c r="T103" s="4"/>
      <c r="U103" s="4"/>
      <c r="V103" s="4"/>
      <c r="W103" s="4"/>
      <c r="X103" s="4"/>
      <c r="Y103" s="4"/>
      <c r="Z103" s="4"/>
    </row>
    <row r="104" spans="1:26" ht="36" customHeight="1">
      <c r="A104" s="216"/>
      <c r="B104" s="156"/>
      <c r="C104" s="156"/>
      <c r="D104" s="157" t="s">
        <v>224</v>
      </c>
      <c r="E104" s="220"/>
      <c r="F104" s="221"/>
      <c r="G104" s="222"/>
      <c r="H104" s="222"/>
      <c r="I104" s="23"/>
      <c r="J104" s="3"/>
      <c r="K104" s="1"/>
      <c r="L104" s="1"/>
      <c r="M104" s="3"/>
      <c r="N104" s="1"/>
      <c r="O104" s="1"/>
      <c r="P104" s="2"/>
      <c r="Q104" s="4"/>
      <c r="R104" s="4"/>
      <c r="S104" s="4"/>
      <c r="T104" s="4"/>
      <c r="U104" s="4"/>
      <c r="V104" s="4"/>
      <c r="W104" s="4"/>
      <c r="X104" s="4"/>
      <c r="Y104" s="4"/>
      <c r="Z104" s="4"/>
    </row>
    <row r="105" spans="1:26" ht="36" customHeight="1">
      <c r="A105" s="223" t="s">
        <v>225</v>
      </c>
      <c r="B105" s="177" t="s">
        <v>24</v>
      </c>
      <c r="C105" s="177" t="s">
        <v>25</v>
      </c>
      <c r="D105" s="224" t="s">
        <v>226</v>
      </c>
      <c r="E105" s="177" t="s">
        <v>227</v>
      </c>
      <c r="F105" s="222">
        <v>90</v>
      </c>
      <c r="G105" s="222">
        <f>VLOOKUP(A105,PRECO_UNITARIO_CRC_PR!A:M,13,FALSE)</f>
        <v>0</v>
      </c>
      <c r="H105" s="222">
        <f>G105*F105</f>
        <v>0</v>
      </c>
      <c r="I105" s="23"/>
      <c r="J105" s="3"/>
      <c r="K105" s="1"/>
      <c r="L105" s="1"/>
      <c r="M105" s="3"/>
      <c r="N105" s="1"/>
      <c r="O105" s="1"/>
      <c r="P105" s="2"/>
      <c r="Q105" s="4"/>
      <c r="R105" s="4"/>
      <c r="S105" s="4"/>
      <c r="T105" s="4"/>
      <c r="U105" s="4"/>
      <c r="V105" s="4"/>
      <c r="W105" s="4"/>
      <c r="X105" s="4"/>
      <c r="Y105" s="4"/>
      <c r="Z105" s="4"/>
    </row>
    <row r="106" spans="1:26" ht="21" customHeight="1">
      <c r="A106" s="207"/>
      <c r="B106" s="156"/>
      <c r="C106" s="156"/>
      <c r="D106" s="157" t="s">
        <v>228</v>
      </c>
      <c r="E106" s="156"/>
      <c r="F106" s="168"/>
      <c r="G106" s="160"/>
      <c r="H106" s="160"/>
      <c r="I106" s="23"/>
      <c r="J106" s="3"/>
      <c r="K106" s="1"/>
      <c r="L106" s="1"/>
      <c r="M106" s="3"/>
      <c r="N106" s="1"/>
      <c r="O106" s="1"/>
      <c r="P106" s="2"/>
      <c r="Q106" s="4"/>
      <c r="R106" s="4"/>
      <c r="S106" s="4"/>
      <c r="T106" s="4"/>
      <c r="U106" s="4"/>
      <c r="V106" s="4"/>
      <c r="W106" s="4"/>
      <c r="X106" s="4"/>
      <c r="Y106" s="4"/>
      <c r="Z106" s="4"/>
    </row>
    <row r="107" spans="1:26" ht="30" customHeight="1">
      <c r="A107" s="434"/>
      <c r="B107" s="435"/>
      <c r="C107" s="435"/>
      <c r="D107" s="435"/>
      <c r="E107" s="435"/>
      <c r="F107" s="436"/>
      <c r="G107" s="194" t="s">
        <v>18</v>
      </c>
      <c r="H107" s="194">
        <f>SUM(H103:H106)</f>
        <v>11500</v>
      </c>
      <c r="I107" s="23"/>
      <c r="J107" s="3"/>
      <c r="K107" s="1"/>
      <c r="L107" s="1"/>
      <c r="M107" s="3"/>
      <c r="N107" s="1"/>
      <c r="O107" s="1"/>
      <c r="P107" s="2"/>
      <c r="Q107" s="4"/>
      <c r="R107" s="4"/>
      <c r="S107" s="4"/>
      <c r="T107" s="4"/>
      <c r="U107" s="4"/>
      <c r="V107" s="4"/>
      <c r="W107" s="4"/>
      <c r="X107" s="4"/>
      <c r="Y107" s="4"/>
      <c r="Z107" s="4"/>
    </row>
    <row r="108" spans="1:26" ht="21" customHeight="1">
      <c r="A108" s="195"/>
      <c r="B108" s="196"/>
      <c r="C108" s="197"/>
      <c r="D108" s="198"/>
      <c r="E108" s="196"/>
      <c r="F108" s="199"/>
      <c r="G108" s="200"/>
      <c r="H108" s="200"/>
      <c r="I108" s="23"/>
      <c r="J108" s="3"/>
      <c r="K108" s="1"/>
      <c r="L108" s="1"/>
      <c r="M108" s="3"/>
      <c r="N108" s="1"/>
      <c r="O108" s="1"/>
      <c r="P108" s="2"/>
      <c r="Q108" s="4"/>
      <c r="R108" s="4"/>
      <c r="S108" s="4"/>
      <c r="T108" s="4"/>
      <c r="U108" s="4"/>
      <c r="V108" s="4"/>
      <c r="W108" s="4"/>
      <c r="X108" s="4"/>
      <c r="Y108" s="4"/>
      <c r="Z108" s="4"/>
    </row>
    <row r="109" spans="1:26" ht="19.5" customHeight="1">
      <c r="A109" s="141" t="s">
        <v>229</v>
      </c>
      <c r="B109" s="142" t="s">
        <v>11</v>
      </c>
      <c r="C109" s="142" t="s">
        <v>12</v>
      </c>
      <c r="D109" s="144" t="s">
        <v>230</v>
      </c>
      <c r="E109" s="142" t="s">
        <v>14</v>
      </c>
      <c r="F109" s="201" t="s">
        <v>15</v>
      </c>
      <c r="G109" s="201" t="s">
        <v>17</v>
      </c>
      <c r="H109" s="201" t="s">
        <v>18</v>
      </c>
      <c r="I109" s="23"/>
      <c r="J109" s="3"/>
      <c r="K109" s="1"/>
      <c r="L109" s="1"/>
      <c r="M109" s="3"/>
      <c r="N109" s="1"/>
      <c r="O109" s="1"/>
      <c r="P109" s="2"/>
      <c r="Q109" s="4"/>
      <c r="R109" s="4"/>
      <c r="S109" s="4"/>
      <c r="T109" s="4"/>
      <c r="U109" s="4"/>
      <c r="V109" s="4"/>
      <c r="W109" s="4"/>
      <c r="X109" s="4"/>
      <c r="Y109" s="4"/>
      <c r="Z109" s="4"/>
    </row>
    <row r="110" spans="1:26" ht="19.5" customHeight="1">
      <c r="A110" s="202" t="s">
        <v>231</v>
      </c>
      <c r="B110" s="203"/>
      <c r="C110" s="203"/>
      <c r="D110" s="151" t="s">
        <v>232</v>
      </c>
      <c r="E110" s="152"/>
      <c r="F110" s="153"/>
      <c r="G110" s="153"/>
      <c r="H110" s="154"/>
      <c r="I110" s="23"/>
      <c r="J110" s="3"/>
      <c r="K110" s="1"/>
      <c r="L110" s="1"/>
      <c r="M110" s="3"/>
      <c r="N110" s="1"/>
      <c r="O110" s="1"/>
      <c r="P110" s="2"/>
      <c r="Q110" s="4"/>
      <c r="R110" s="4"/>
      <c r="S110" s="4"/>
      <c r="T110" s="4"/>
      <c r="U110" s="4"/>
      <c r="V110" s="4"/>
      <c r="W110" s="4"/>
      <c r="X110" s="4"/>
      <c r="Y110" s="4"/>
      <c r="Z110" s="4"/>
    </row>
    <row r="111" spans="1:26" ht="36" customHeight="1">
      <c r="A111" s="207" t="s">
        <v>233</v>
      </c>
      <c r="B111" s="156" t="s">
        <v>234</v>
      </c>
      <c r="C111" s="156" t="s">
        <v>56</v>
      </c>
      <c r="D111" s="157" t="s">
        <v>235</v>
      </c>
      <c r="E111" s="158" t="s">
        <v>43</v>
      </c>
      <c r="F111" s="160">
        <v>6.36</v>
      </c>
      <c r="G111" s="159">
        <f>VLOOKUP(A111,PRECO_UNITARIO_CRC_PR!A:M,13,FALSE)</f>
        <v>0</v>
      </c>
      <c r="H111" s="160">
        <f t="shared" ref="H111:H114" si="6">G111*F111</f>
        <v>0</v>
      </c>
      <c r="I111" s="23"/>
      <c r="J111" s="3"/>
      <c r="K111" s="1"/>
      <c r="L111" s="1"/>
      <c r="M111" s="3"/>
      <c r="N111" s="1"/>
      <c r="O111" s="1"/>
      <c r="P111" s="2"/>
      <c r="Q111" s="4"/>
      <c r="R111" s="4"/>
      <c r="S111" s="4"/>
      <c r="T111" s="4"/>
      <c r="U111" s="4"/>
      <c r="V111" s="4"/>
      <c r="W111" s="4"/>
      <c r="X111" s="4"/>
      <c r="Y111" s="4"/>
      <c r="Z111" s="4"/>
    </row>
    <row r="112" spans="1:26" ht="36" customHeight="1">
      <c r="A112" s="207" t="s">
        <v>236</v>
      </c>
      <c r="B112" s="177" t="s">
        <v>237</v>
      </c>
      <c r="C112" s="177" t="s">
        <v>56</v>
      </c>
      <c r="D112" s="225" t="s">
        <v>238</v>
      </c>
      <c r="E112" s="220" t="s">
        <v>43</v>
      </c>
      <c r="F112" s="222">
        <v>6.36</v>
      </c>
      <c r="G112" s="159">
        <f>VLOOKUP(A112,PRECO_UNITARIO_CRC_PR!A:M,13,FALSE)</f>
        <v>0</v>
      </c>
      <c r="H112" s="160">
        <f t="shared" si="6"/>
        <v>0</v>
      </c>
      <c r="I112" s="23"/>
      <c r="J112" s="3"/>
      <c r="K112" s="1"/>
      <c r="L112" s="1"/>
      <c r="M112" s="3"/>
      <c r="N112" s="1"/>
      <c r="O112" s="1"/>
      <c r="P112" s="2"/>
      <c r="Q112" s="4"/>
      <c r="R112" s="4"/>
      <c r="S112" s="4"/>
      <c r="T112" s="4"/>
      <c r="U112" s="4"/>
      <c r="V112" s="4"/>
      <c r="W112" s="4"/>
      <c r="X112" s="4"/>
      <c r="Y112" s="4"/>
      <c r="Z112" s="4"/>
    </row>
    <row r="113" spans="1:26" ht="36" customHeight="1">
      <c r="A113" s="226" t="s">
        <v>239</v>
      </c>
      <c r="B113" s="156" t="s">
        <v>240</v>
      </c>
      <c r="C113" s="156" t="s">
        <v>56</v>
      </c>
      <c r="D113" s="157" t="s">
        <v>241</v>
      </c>
      <c r="E113" s="158" t="s">
        <v>43</v>
      </c>
      <c r="F113" s="160">
        <v>6.36</v>
      </c>
      <c r="G113" s="159">
        <f>VLOOKUP(A113,PRECO_UNITARIO_CRC_PR!A:M,13,FALSE)</f>
        <v>0</v>
      </c>
      <c r="H113" s="160">
        <f t="shared" si="6"/>
        <v>0</v>
      </c>
      <c r="I113" s="23"/>
      <c r="J113" s="3"/>
      <c r="K113" s="1"/>
      <c r="L113" s="1"/>
      <c r="M113" s="3"/>
      <c r="N113" s="1"/>
      <c r="O113" s="1"/>
      <c r="P113" s="2"/>
      <c r="Q113" s="4"/>
      <c r="R113" s="4"/>
      <c r="S113" s="4"/>
      <c r="T113" s="4"/>
      <c r="U113" s="4"/>
      <c r="V113" s="4"/>
      <c r="W113" s="4"/>
      <c r="X113" s="4"/>
      <c r="Y113" s="4"/>
      <c r="Z113" s="4"/>
    </row>
    <row r="114" spans="1:26" ht="51" customHeight="1">
      <c r="A114" s="226" t="s">
        <v>242</v>
      </c>
      <c r="B114" s="156">
        <v>87270</v>
      </c>
      <c r="C114" s="156" t="s">
        <v>74</v>
      </c>
      <c r="D114" s="227" t="s">
        <v>243</v>
      </c>
      <c r="E114" s="158" t="s">
        <v>43</v>
      </c>
      <c r="F114" s="160">
        <v>0.25</v>
      </c>
      <c r="G114" s="159">
        <f>VLOOKUP(A114,PRECO_UNITARIO_CRC_PR!A:M,13,FALSE)</f>
        <v>0</v>
      </c>
      <c r="H114" s="160">
        <f t="shared" si="6"/>
        <v>0</v>
      </c>
      <c r="I114" s="23"/>
      <c r="J114" s="3"/>
      <c r="K114" s="1"/>
      <c r="L114" s="1"/>
      <c r="M114" s="3"/>
      <c r="N114" s="1"/>
      <c r="O114" s="1"/>
      <c r="P114" s="2"/>
      <c r="Q114" s="4"/>
      <c r="R114" s="4"/>
      <c r="S114" s="4"/>
      <c r="T114" s="4"/>
      <c r="U114" s="4"/>
      <c r="V114" s="4"/>
      <c r="W114" s="4"/>
      <c r="X114" s="4"/>
      <c r="Y114" s="4"/>
      <c r="Z114" s="4"/>
    </row>
    <row r="115" spans="1:26" ht="19.5" customHeight="1">
      <c r="A115" s="202" t="s">
        <v>244</v>
      </c>
      <c r="B115" s="211"/>
      <c r="C115" s="211"/>
      <c r="D115" s="151" t="s">
        <v>245</v>
      </c>
      <c r="E115" s="213"/>
      <c r="F115" s="214"/>
      <c r="G115" s="214"/>
      <c r="H115" s="215"/>
      <c r="I115" s="23"/>
      <c r="J115" s="3"/>
      <c r="K115" s="1"/>
      <c r="L115" s="1"/>
      <c r="M115" s="3"/>
      <c r="N115" s="1"/>
      <c r="O115" s="1"/>
      <c r="P115" s="2"/>
      <c r="Q115" s="4"/>
      <c r="R115" s="4"/>
      <c r="S115" s="4"/>
      <c r="T115" s="4"/>
      <c r="U115" s="4"/>
      <c r="V115" s="4"/>
      <c r="W115" s="4"/>
      <c r="X115" s="4"/>
      <c r="Y115" s="4"/>
      <c r="Z115" s="4"/>
    </row>
    <row r="116" spans="1:26" ht="36" customHeight="1">
      <c r="A116" s="207" t="s">
        <v>246</v>
      </c>
      <c r="B116" s="156" t="s">
        <v>247</v>
      </c>
      <c r="C116" s="156" t="s">
        <v>56</v>
      </c>
      <c r="D116" s="228" t="s">
        <v>248</v>
      </c>
      <c r="E116" s="158" t="s">
        <v>43</v>
      </c>
      <c r="F116" s="160">
        <v>120</v>
      </c>
      <c r="G116" s="159">
        <f>VLOOKUP(A116,PRECO_UNITARIO_CRC_PR!A:M,13,FALSE)</f>
        <v>0</v>
      </c>
      <c r="H116" s="160">
        <f t="shared" ref="H116:H119" si="7">G116*F116</f>
        <v>0</v>
      </c>
      <c r="I116" s="23"/>
      <c r="J116" s="3"/>
      <c r="K116" s="1"/>
      <c r="L116" s="1"/>
      <c r="M116" s="3"/>
      <c r="N116" s="1"/>
      <c r="O116" s="1"/>
      <c r="P116" s="2"/>
      <c r="Q116" s="4"/>
      <c r="R116" s="4"/>
      <c r="S116" s="4"/>
      <c r="T116" s="4"/>
      <c r="U116" s="4"/>
      <c r="V116" s="4"/>
      <c r="W116" s="4"/>
      <c r="X116" s="4"/>
      <c r="Y116" s="4"/>
      <c r="Z116" s="4"/>
    </row>
    <row r="117" spans="1:26" ht="36" customHeight="1">
      <c r="A117" s="207" t="s">
        <v>249</v>
      </c>
      <c r="B117" s="156">
        <v>96114</v>
      </c>
      <c r="C117" s="156" t="s">
        <v>74</v>
      </c>
      <c r="D117" s="229" t="s">
        <v>250</v>
      </c>
      <c r="E117" s="158" t="s">
        <v>43</v>
      </c>
      <c r="F117" s="160">
        <v>120</v>
      </c>
      <c r="G117" s="159">
        <f>VLOOKUP(A117,PRECO_UNITARIO_CRC_PR!A:M,13,FALSE)</f>
        <v>0</v>
      </c>
      <c r="H117" s="160">
        <f t="shared" si="7"/>
        <v>0</v>
      </c>
      <c r="I117" s="23"/>
      <c r="J117" s="3"/>
      <c r="K117" s="1"/>
      <c r="L117" s="1"/>
      <c r="M117" s="3"/>
      <c r="N117" s="1"/>
      <c r="O117" s="1"/>
      <c r="P117" s="2"/>
      <c r="Q117" s="4"/>
      <c r="R117" s="4"/>
      <c r="S117" s="4"/>
      <c r="T117" s="4"/>
      <c r="U117" s="4"/>
      <c r="V117" s="4"/>
      <c r="W117" s="4"/>
      <c r="X117" s="4"/>
      <c r="Y117" s="4"/>
      <c r="Z117" s="4"/>
    </row>
    <row r="118" spans="1:26" ht="36" customHeight="1">
      <c r="A118" s="207" t="s">
        <v>251</v>
      </c>
      <c r="B118" s="156" t="s">
        <v>252</v>
      </c>
      <c r="C118" s="156" t="s">
        <v>56</v>
      </c>
      <c r="D118" s="157" t="s">
        <v>253</v>
      </c>
      <c r="E118" s="158" t="s">
        <v>43</v>
      </c>
      <c r="F118" s="160">
        <v>120</v>
      </c>
      <c r="G118" s="159">
        <f>VLOOKUP(A118,PRECO_UNITARIO_CRC_PR!A:M,13,FALSE)</f>
        <v>0</v>
      </c>
      <c r="H118" s="160">
        <f t="shared" si="7"/>
        <v>0</v>
      </c>
      <c r="I118" s="23"/>
      <c r="J118" s="3"/>
      <c r="K118" s="1"/>
      <c r="L118" s="1"/>
      <c r="M118" s="3"/>
      <c r="N118" s="1"/>
      <c r="O118" s="1"/>
      <c r="P118" s="2"/>
      <c r="Q118" s="4"/>
      <c r="R118" s="4"/>
      <c r="S118" s="4"/>
      <c r="T118" s="4"/>
      <c r="U118" s="4"/>
      <c r="V118" s="4"/>
      <c r="W118" s="4"/>
      <c r="X118" s="4"/>
      <c r="Y118" s="4"/>
      <c r="Z118" s="4"/>
    </row>
    <row r="119" spans="1:26" ht="36" customHeight="1">
      <c r="A119" s="207" t="s">
        <v>254</v>
      </c>
      <c r="B119" s="156" t="s">
        <v>24</v>
      </c>
      <c r="C119" s="156" t="s">
        <v>25</v>
      </c>
      <c r="D119" s="198" t="s">
        <v>255</v>
      </c>
      <c r="E119" s="156" t="s">
        <v>43</v>
      </c>
      <c r="F119" s="160">
        <v>3</v>
      </c>
      <c r="G119" s="159">
        <f>VLOOKUP(A119,PRECO_UNITARIO_CRC_PR!A:M,13,FALSE)</f>
        <v>0</v>
      </c>
      <c r="H119" s="160">
        <f t="shared" si="7"/>
        <v>0</v>
      </c>
      <c r="I119" s="23"/>
      <c r="J119" s="3"/>
      <c r="K119" s="1"/>
      <c r="L119" s="1"/>
      <c r="M119" s="3"/>
      <c r="N119" s="1"/>
      <c r="O119" s="1"/>
      <c r="P119" s="2"/>
      <c r="Q119" s="4"/>
      <c r="R119" s="4"/>
      <c r="S119" s="4"/>
      <c r="T119" s="4"/>
      <c r="U119" s="4"/>
      <c r="V119" s="4"/>
      <c r="W119" s="4"/>
      <c r="X119" s="4"/>
      <c r="Y119" s="4"/>
      <c r="Z119" s="4"/>
    </row>
    <row r="120" spans="1:26" ht="51" customHeight="1">
      <c r="A120" s="230"/>
      <c r="B120" s="156"/>
      <c r="C120" s="156"/>
      <c r="D120" s="157" t="s">
        <v>256</v>
      </c>
      <c r="E120" s="156"/>
      <c r="F120" s="160"/>
      <c r="G120" s="159"/>
      <c r="H120" s="160"/>
      <c r="I120" s="23"/>
      <c r="J120" s="3"/>
      <c r="K120" s="1"/>
      <c r="L120" s="1"/>
      <c r="M120" s="3"/>
      <c r="N120" s="1"/>
      <c r="O120" s="1"/>
      <c r="P120" s="2"/>
      <c r="Q120" s="4"/>
      <c r="R120" s="4"/>
      <c r="S120" s="4"/>
      <c r="T120" s="4"/>
      <c r="U120" s="4"/>
      <c r="V120" s="4"/>
      <c r="W120" s="4"/>
      <c r="X120" s="4"/>
      <c r="Y120" s="4"/>
      <c r="Z120" s="4"/>
    </row>
    <row r="121" spans="1:26" ht="19.5" customHeight="1">
      <c r="A121" s="202" t="s">
        <v>257</v>
      </c>
      <c r="B121" s="203"/>
      <c r="C121" s="203"/>
      <c r="D121" s="151" t="s">
        <v>258</v>
      </c>
      <c r="E121" s="152"/>
      <c r="F121" s="153"/>
      <c r="G121" s="153"/>
      <c r="H121" s="154"/>
      <c r="I121" s="23"/>
      <c r="J121" s="3"/>
      <c r="K121" s="1"/>
      <c r="L121" s="1"/>
      <c r="M121" s="3"/>
      <c r="N121" s="1"/>
      <c r="O121" s="1"/>
      <c r="P121" s="2"/>
      <c r="Q121" s="4"/>
      <c r="R121" s="4"/>
      <c r="S121" s="4"/>
      <c r="T121" s="4"/>
      <c r="U121" s="4"/>
      <c r="V121" s="4"/>
      <c r="W121" s="4"/>
      <c r="X121" s="4"/>
      <c r="Y121" s="4"/>
      <c r="Z121" s="4"/>
    </row>
    <row r="122" spans="1:26" ht="21" customHeight="1">
      <c r="A122" s="207" t="s">
        <v>259</v>
      </c>
      <c r="B122" s="156" t="s">
        <v>260</v>
      </c>
      <c r="C122" s="156" t="s">
        <v>56</v>
      </c>
      <c r="D122" s="198" t="s">
        <v>261</v>
      </c>
      <c r="E122" s="156" t="s">
        <v>69</v>
      </c>
      <c r="F122" s="160">
        <v>30</v>
      </c>
      <c r="G122" s="159">
        <f>VLOOKUP(A122,PRECO_UNITARIO_CRC_PR!A:M,13,FALSE)</f>
        <v>0</v>
      </c>
      <c r="H122" s="160">
        <f t="shared" ref="H122:H125" si="8">G122*F122</f>
        <v>0</v>
      </c>
      <c r="I122" s="23"/>
      <c r="J122" s="3"/>
      <c r="K122" s="1"/>
      <c r="L122" s="1"/>
      <c r="M122" s="3"/>
      <c r="N122" s="1"/>
      <c r="O122" s="1"/>
      <c r="P122" s="2"/>
      <c r="Q122" s="4"/>
      <c r="R122" s="4"/>
      <c r="S122" s="4"/>
      <c r="T122" s="4"/>
      <c r="U122" s="4"/>
      <c r="V122" s="4"/>
      <c r="W122" s="4"/>
      <c r="X122" s="4"/>
      <c r="Y122" s="4"/>
      <c r="Z122" s="4"/>
    </row>
    <row r="123" spans="1:26" ht="36" customHeight="1">
      <c r="A123" s="207" t="s">
        <v>262</v>
      </c>
      <c r="B123" s="156">
        <v>87246</v>
      </c>
      <c r="C123" s="156" t="s">
        <v>74</v>
      </c>
      <c r="D123" s="228" t="s">
        <v>263</v>
      </c>
      <c r="E123" s="156" t="s">
        <v>43</v>
      </c>
      <c r="F123" s="160">
        <v>1</v>
      </c>
      <c r="G123" s="159">
        <f>VLOOKUP(A123,PRECO_UNITARIO_CRC_PR!A:M,13,FALSE)</f>
        <v>0</v>
      </c>
      <c r="H123" s="160">
        <f t="shared" si="8"/>
        <v>0</v>
      </c>
      <c r="I123" s="23"/>
      <c r="J123" s="3"/>
      <c r="K123" s="1"/>
      <c r="L123" s="1"/>
      <c r="M123" s="3"/>
      <c r="N123" s="1"/>
      <c r="O123" s="1"/>
      <c r="P123" s="2"/>
      <c r="Q123" s="4"/>
      <c r="R123" s="4"/>
      <c r="S123" s="4"/>
      <c r="T123" s="4"/>
      <c r="U123" s="4"/>
      <c r="V123" s="4"/>
      <c r="W123" s="4"/>
      <c r="X123" s="4"/>
      <c r="Y123" s="4"/>
      <c r="Z123" s="4"/>
    </row>
    <row r="124" spans="1:26" ht="36" customHeight="1">
      <c r="A124" s="207" t="s">
        <v>264</v>
      </c>
      <c r="B124" s="156">
        <v>87262</v>
      </c>
      <c r="C124" s="156" t="s">
        <v>74</v>
      </c>
      <c r="D124" s="198" t="s">
        <v>265</v>
      </c>
      <c r="E124" s="156" t="s">
        <v>43</v>
      </c>
      <c r="F124" s="160">
        <v>9.85</v>
      </c>
      <c r="G124" s="159">
        <f>VLOOKUP(A124,PRECO_UNITARIO_CRC_PR!A:M,13,FALSE)</f>
        <v>0</v>
      </c>
      <c r="H124" s="160">
        <f t="shared" si="8"/>
        <v>0</v>
      </c>
      <c r="I124" s="23"/>
      <c r="J124" s="3"/>
      <c r="K124" s="1"/>
      <c r="L124" s="1"/>
      <c r="M124" s="3"/>
      <c r="N124" s="1"/>
      <c r="O124" s="1"/>
      <c r="P124" s="2"/>
      <c r="Q124" s="4"/>
      <c r="R124" s="4"/>
      <c r="S124" s="4"/>
      <c r="T124" s="4"/>
      <c r="U124" s="4"/>
      <c r="V124" s="4"/>
      <c r="W124" s="4"/>
      <c r="X124" s="4"/>
      <c r="Y124" s="4"/>
      <c r="Z124" s="4"/>
    </row>
    <row r="125" spans="1:26" ht="36" customHeight="1">
      <c r="A125" s="207" t="s">
        <v>266</v>
      </c>
      <c r="B125" s="156" t="s">
        <v>24</v>
      </c>
      <c r="C125" s="156" t="s">
        <v>25</v>
      </c>
      <c r="D125" s="228" t="s">
        <v>267</v>
      </c>
      <c r="E125" s="156" t="s">
        <v>43</v>
      </c>
      <c r="F125" s="160">
        <v>317.14999999999998</v>
      </c>
      <c r="G125" s="160">
        <v>119.88</v>
      </c>
      <c r="H125" s="160">
        <f t="shared" si="8"/>
        <v>38019.941999999995</v>
      </c>
      <c r="I125" s="23"/>
      <c r="J125" s="3"/>
      <c r="K125" s="1"/>
      <c r="L125" s="1"/>
      <c r="M125" s="3"/>
      <c r="N125" s="1"/>
      <c r="O125" s="1"/>
      <c r="P125" s="2"/>
      <c r="Q125" s="4"/>
      <c r="R125" s="4"/>
      <c r="S125" s="4"/>
      <c r="T125" s="4"/>
      <c r="U125" s="4"/>
      <c r="V125" s="4"/>
      <c r="W125" s="4"/>
      <c r="X125" s="4"/>
      <c r="Y125" s="4"/>
      <c r="Z125" s="4"/>
    </row>
    <row r="126" spans="1:26" ht="21" customHeight="1">
      <c r="A126" s="207"/>
      <c r="B126" s="156"/>
      <c r="C126" s="156"/>
      <c r="D126" s="228" t="s">
        <v>268</v>
      </c>
      <c r="E126" s="156"/>
      <c r="F126" s="160"/>
      <c r="G126" s="160"/>
      <c r="H126" s="160"/>
      <c r="I126" s="23"/>
      <c r="J126" s="3"/>
      <c r="K126" s="1"/>
      <c r="L126" s="1"/>
      <c r="M126" s="3"/>
      <c r="N126" s="1"/>
      <c r="O126" s="1"/>
      <c r="P126" s="2"/>
      <c r="Q126" s="4"/>
      <c r="R126" s="4"/>
      <c r="S126" s="4"/>
      <c r="T126" s="4"/>
      <c r="U126" s="4"/>
      <c r="V126" s="4"/>
      <c r="W126" s="4"/>
      <c r="X126" s="4"/>
      <c r="Y126" s="4"/>
      <c r="Z126" s="4"/>
    </row>
    <row r="127" spans="1:26" ht="36" customHeight="1">
      <c r="A127" s="207" t="s">
        <v>269</v>
      </c>
      <c r="B127" s="156" t="s">
        <v>270</v>
      </c>
      <c r="C127" s="156" t="s">
        <v>56</v>
      </c>
      <c r="D127" s="198" t="s">
        <v>271</v>
      </c>
      <c r="E127" s="156" t="s">
        <v>43</v>
      </c>
      <c r="F127" s="160">
        <v>87.1</v>
      </c>
      <c r="G127" s="159">
        <f>VLOOKUP(A127,PRECO_UNITARIO_CRC_PR!A:M,13,FALSE)</f>
        <v>0</v>
      </c>
      <c r="H127" s="160">
        <f t="shared" ref="H127:H128" si="9">G127*F127</f>
        <v>0</v>
      </c>
      <c r="I127" s="23"/>
      <c r="J127" s="3"/>
      <c r="K127" s="1"/>
      <c r="L127" s="1"/>
      <c r="M127" s="3"/>
      <c r="N127" s="1"/>
      <c r="O127" s="1"/>
      <c r="P127" s="2"/>
      <c r="Q127" s="4"/>
      <c r="R127" s="4"/>
      <c r="S127" s="4"/>
      <c r="T127" s="4"/>
      <c r="U127" s="4"/>
      <c r="V127" s="4"/>
      <c r="W127" s="4"/>
      <c r="X127" s="4"/>
      <c r="Y127" s="4"/>
      <c r="Z127" s="4"/>
    </row>
    <row r="128" spans="1:26" ht="36" customHeight="1">
      <c r="A128" s="207" t="s">
        <v>272</v>
      </c>
      <c r="B128" s="156" t="s">
        <v>24</v>
      </c>
      <c r="C128" s="156" t="s">
        <v>25</v>
      </c>
      <c r="D128" s="228" t="s">
        <v>273</v>
      </c>
      <c r="E128" s="156" t="s">
        <v>43</v>
      </c>
      <c r="F128" s="160">
        <v>87.1</v>
      </c>
      <c r="G128" s="160">
        <f>VLOOKUP(A128,PRECO_UNITARIO_CRC_PR!A:M,13,FALSE)</f>
        <v>0</v>
      </c>
      <c r="H128" s="160">
        <f t="shared" si="9"/>
        <v>0</v>
      </c>
      <c r="I128" s="23"/>
      <c r="J128" s="3"/>
      <c r="K128" s="1"/>
      <c r="L128" s="1"/>
      <c r="M128" s="3"/>
      <c r="N128" s="1"/>
      <c r="O128" s="1"/>
      <c r="P128" s="2"/>
      <c r="Q128" s="4"/>
      <c r="R128" s="4"/>
      <c r="S128" s="4"/>
      <c r="T128" s="4"/>
      <c r="U128" s="4"/>
      <c r="V128" s="4"/>
      <c r="W128" s="4"/>
      <c r="X128" s="4"/>
      <c r="Y128" s="4"/>
      <c r="Z128" s="4"/>
    </row>
    <row r="129" spans="1:26" ht="51" customHeight="1">
      <c r="A129" s="230"/>
      <c r="B129" s="156"/>
      <c r="C129" s="156"/>
      <c r="D129" s="157" t="s">
        <v>274</v>
      </c>
      <c r="E129" s="156"/>
      <c r="F129" s="160"/>
      <c r="G129" s="231"/>
      <c r="H129" s="160"/>
      <c r="I129" s="23"/>
      <c r="J129" s="3"/>
      <c r="K129" s="1"/>
      <c r="L129" s="1"/>
      <c r="M129" s="3"/>
      <c r="N129" s="1"/>
      <c r="O129" s="1"/>
      <c r="P129" s="2"/>
      <c r="Q129" s="4"/>
      <c r="R129" s="4"/>
      <c r="S129" s="4"/>
      <c r="T129" s="4"/>
      <c r="U129" s="4"/>
      <c r="V129" s="4"/>
      <c r="W129" s="4"/>
      <c r="X129" s="4"/>
      <c r="Y129" s="4"/>
      <c r="Z129" s="4"/>
    </row>
    <row r="130" spans="1:26" ht="36" customHeight="1">
      <c r="A130" s="207" t="s">
        <v>275</v>
      </c>
      <c r="B130" s="156" t="s">
        <v>276</v>
      </c>
      <c r="C130" s="156" t="s">
        <v>56</v>
      </c>
      <c r="D130" s="228" t="s">
        <v>277</v>
      </c>
      <c r="E130" s="156" t="s">
        <v>185</v>
      </c>
      <c r="F130" s="160">
        <v>38</v>
      </c>
      <c r="G130" s="159">
        <f>VLOOKUP(A130,PRECO_UNITARIO_CRC_PR!A:M,13,FALSE)</f>
        <v>0</v>
      </c>
      <c r="H130" s="160">
        <f>G130*F130</f>
        <v>0</v>
      </c>
      <c r="I130" s="23"/>
      <c r="J130" s="3"/>
      <c r="K130" s="1"/>
      <c r="L130" s="1"/>
      <c r="M130" s="3"/>
      <c r="N130" s="1"/>
      <c r="O130" s="1"/>
      <c r="P130" s="2"/>
      <c r="Q130" s="4"/>
      <c r="R130" s="4"/>
      <c r="S130" s="4"/>
      <c r="T130" s="4"/>
      <c r="U130" s="4"/>
      <c r="V130" s="4"/>
      <c r="W130" s="4"/>
      <c r="X130" s="4"/>
      <c r="Y130" s="4"/>
      <c r="Z130" s="4"/>
    </row>
    <row r="131" spans="1:26" ht="30" customHeight="1">
      <c r="A131" s="434"/>
      <c r="B131" s="435"/>
      <c r="C131" s="435"/>
      <c r="D131" s="435"/>
      <c r="E131" s="435"/>
      <c r="F131" s="436"/>
      <c r="G131" s="194" t="s">
        <v>18</v>
      </c>
      <c r="H131" s="194">
        <f>SUM(H111:H130)</f>
        <v>38019.941999999995</v>
      </c>
      <c r="I131" s="43"/>
      <c r="J131" s="3"/>
      <c r="K131" s="1"/>
      <c r="L131" s="3"/>
      <c r="M131" s="3"/>
      <c r="N131" s="1"/>
      <c r="O131" s="1"/>
      <c r="P131" s="2"/>
      <c r="Q131" s="4"/>
      <c r="R131" s="4"/>
      <c r="S131" s="4"/>
      <c r="T131" s="4"/>
      <c r="U131" s="4"/>
      <c r="V131" s="4"/>
      <c r="W131" s="4"/>
      <c r="X131" s="4"/>
      <c r="Y131" s="4"/>
      <c r="Z131" s="4"/>
    </row>
    <row r="132" spans="1:26" ht="22.5" customHeight="1">
      <c r="A132" s="195"/>
      <c r="B132" s="196"/>
      <c r="C132" s="197"/>
      <c r="D132" s="198"/>
      <c r="E132" s="196"/>
      <c r="F132" s="199"/>
      <c r="G132" s="200"/>
      <c r="H132" s="200"/>
      <c r="I132" s="23"/>
      <c r="J132" s="3"/>
      <c r="K132" s="1"/>
      <c r="L132" s="1"/>
      <c r="M132" s="3"/>
      <c r="N132" s="1"/>
      <c r="O132" s="1"/>
      <c r="P132" s="2"/>
      <c r="Q132" s="4"/>
      <c r="R132" s="4"/>
      <c r="S132" s="4"/>
      <c r="T132" s="4"/>
      <c r="U132" s="4"/>
      <c r="V132" s="4"/>
      <c r="W132" s="4"/>
      <c r="X132" s="4"/>
      <c r="Y132" s="4"/>
      <c r="Z132" s="4"/>
    </row>
    <row r="133" spans="1:26" ht="19.5" customHeight="1">
      <c r="A133" s="141" t="s">
        <v>278</v>
      </c>
      <c r="B133" s="142" t="s">
        <v>11</v>
      </c>
      <c r="C133" s="142" t="s">
        <v>12</v>
      </c>
      <c r="D133" s="144" t="s">
        <v>279</v>
      </c>
      <c r="E133" s="142" t="s">
        <v>14</v>
      </c>
      <c r="F133" s="201" t="s">
        <v>15</v>
      </c>
      <c r="G133" s="201" t="s">
        <v>17</v>
      </c>
      <c r="H133" s="201" t="s">
        <v>18</v>
      </c>
      <c r="I133" s="23"/>
      <c r="J133" s="3"/>
      <c r="K133" s="1"/>
      <c r="L133" s="1"/>
      <c r="M133" s="3"/>
      <c r="N133" s="1"/>
      <c r="O133" s="1"/>
      <c r="P133" s="2"/>
      <c r="Q133" s="4"/>
      <c r="R133" s="4"/>
      <c r="S133" s="4"/>
      <c r="T133" s="4"/>
      <c r="U133" s="4"/>
      <c r="V133" s="4"/>
      <c r="W133" s="4"/>
      <c r="X133" s="4"/>
      <c r="Y133" s="4"/>
      <c r="Z133" s="4"/>
    </row>
    <row r="134" spans="1:26" ht="19.5" customHeight="1">
      <c r="A134" s="202" t="s">
        <v>280</v>
      </c>
      <c r="B134" s="203"/>
      <c r="C134" s="203"/>
      <c r="D134" s="151" t="s">
        <v>281</v>
      </c>
      <c r="E134" s="152"/>
      <c r="F134" s="153"/>
      <c r="G134" s="153"/>
      <c r="H134" s="154"/>
      <c r="I134" s="23"/>
      <c r="J134" s="3"/>
      <c r="K134" s="1"/>
      <c r="L134" s="1"/>
      <c r="M134" s="3"/>
      <c r="N134" s="1"/>
      <c r="O134" s="1"/>
      <c r="P134" s="2"/>
      <c r="Q134" s="4"/>
      <c r="R134" s="4"/>
      <c r="S134" s="4"/>
      <c r="T134" s="4"/>
      <c r="U134" s="4"/>
      <c r="V134" s="4"/>
      <c r="W134" s="4"/>
      <c r="X134" s="4"/>
      <c r="Y134" s="4"/>
      <c r="Z134" s="4"/>
    </row>
    <row r="135" spans="1:26" ht="66" customHeight="1">
      <c r="A135" s="207" t="s">
        <v>282</v>
      </c>
      <c r="B135" s="156" t="s">
        <v>24</v>
      </c>
      <c r="C135" s="156" t="s">
        <v>25</v>
      </c>
      <c r="D135" s="157" t="s">
        <v>283</v>
      </c>
      <c r="E135" s="156" t="s">
        <v>43</v>
      </c>
      <c r="F135" s="160">
        <v>2180</v>
      </c>
      <c r="G135" s="159">
        <f>VLOOKUP(A135,PRECO_UNITARIO_CRC_PR!A:M,13,FALSE)</f>
        <v>0</v>
      </c>
      <c r="H135" s="160">
        <f>G135*F135</f>
        <v>0</v>
      </c>
      <c r="I135" s="23"/>
      <c r="J135" s="3"/>
      <c r="K135" s="1"/>
      <c r="L135" s="1"/>
      <c r="M135" s="3"/>
      <c r="N135" s="1"/>
      <c r="O135" s="1"/>
      <c r="P135" s="2"/>
      <c r="Q135" s="4"/>
      <c r="R135" s="4"/>
      <c r="S135" s="4"/>
      <c r="T135" s="4"/>
      <c r="U135" s="4"/>
      <c r="V135" s="4"/>
      <c r="W135" s="4"/>
      <c r="X135" s="4"/>
      <c r="Y135" s="4"/>
      <c r="Z135" s="4"/>
    </row>
    <row r="136" spans="1:26" ht="51" customHeight="1">
      <c r="A136" s="230"/>
      <c r="B136" s="156"/>
      <c r="C136" s="156"/>
      <c r="D136" s="157" t="s">
        <v>284</v>
      </c>
      <c r="E136" s="156"/>
      <c r="F136" s="160"/>
      <c r="G136" s="160"/>
      <c r="H136" s="160"/>
      <c r="I136" s="23"/>
      <c r="J136" s="3"/>
      <c r="K136" s="1"/>
      <c r="L136" s="1"/>
      <c r="M136" s="3"/>
      <c r="N136" s="1"/>
      <c r="O136" s="1"/>
      <c r="P136" s="2"/>
      <c r="Q136" s="4"/>
      <c r="R136" s="4"/>
      <c r="S136" s="4"/>
      <c r="T136" s="4"/>
      <c r="U136" s="4"/>
      <c r="V136" s="4"/>
      <c r="W136" s="4"/>
      <c r="X136" s="4"/>
      <c r="Y136" s="4"/>
      <c r="Z136" s="4"/>
    </row>
    <row r="137" spans="1:26" ht="36" customHeight="1">
      <c r="A137" s="207" t="s">
        <v>285</v>
      </c>
      <c r="B137" s="156" t="s">
        <v>24</v>
      </c>
      <c r="C137" s="156" t="s">
        <v>25</v>
      </c>
      <c r="D137" s="157" t="s">
        <v>286</v>
      </c>
      <c r="E137" s="156" t="s">
        <v>43</v>
      </c>
      <c r="F137" s="160">
        <v>3720</v>
      </c>
      <c r="G137" s="159">
        <f>VLOOKUP(A137,PRECO_UNITARIO_CRC_PR!A:M,13,FALSE)</f>
        <v>0</v>
      </c>
      <c r="H137" s="160">
        <f>G137*F137</f>
        <v>0</v>
      </c>
      <c r="I137" s="23"/>
      <c r="J137" s="3"/>
      <c r="K137" s="1"/>
      <c r="L137" s="1"/>
      <c r="M137" s="3"/>
      <c r="N137" s="1"/>
      <c r="O137" s="1"/>
      <c r="P137" s="2"/>
      <c r="Q137" s="4"/>
      <c r="R137" s="4"/>
      <c r="S137" s="4"/>
      <c r="T137" s="4"/>
      <c r="U137" s="4"/>
      <c r="V137" s="4"/>
      <c r="W137" s="4"/>
      <c r="X137" s="4"/>
      <c r="Y137" s="4"/>
      <c r="Z137" s="4"/>
    </row>
    <row r="138" spans="1:26" ht="51" customHeight="1">
      <c r="A138" s="230"/>
      <c r="B138" s="156"/>
      <c r="C138" s="156"/>
      <c r="D138" s="157" t="s">
        <v>287</v>
      </c>
      <c r="E138" s="156"/>
      <c r="F138" s="160"/>
      <c r="G138" s="160"/>
      <c r="H138" s="160"/>
      <c r="I138" s="23"/>
      <c r="J138" s="3"/>
      <c r="K138" s="1"/>
      <c r="L138" s="1"/>
      <c r="M138" s="3"/>
      <c r="N138" s="1"/>
      <c r="O138" s="1"/>
      <c r="P138" s="2"/>
      <c r="Q138" s="4"/>
      <c r="R138" s="4"/>
      <c r="S138" s="4"/>
      <c r="T138" s="4"/>
      <c r="U138" s="4"/>
      <c r="V138" s="4"/>
      <c r="W138" s="4"/>
      <c r="X138" s="4"/>
      <c r="Y138" s="4"/>
      <c r="Z138" s="4"/>
    </row>
    <row r="139" spans="1:26" ht="19.5" customHeight="1">
      <c r="A139" s="202" t="s">
        <v>288</v>
      </c>
      <c r="B139" s="203"/>
      <c r="C139" s="203"/>
      <c r="D139" s="151" t="s">
        <v>258</v>
      </c>
      <c r="E139" s="152"/>
      <c r="F139" s="153"/>
      <c r="G139" s="153"/>
      <c r="H139" s="154"/>
      <c r="I139" s="23"/>
      <c r="J139" s="3"/>
      <c r="K139" s="1"/>
      <c r="L139" s="1"/>
      <c r="M139" s="3"/>
      <c r="N139" s="1"/>
      <c r="O139" s="1"/>
      <c r="P139" s="2"/>
      <c r="Q139" s="4"/>
      <c r="R139" s="4"/>
      <c r="S139" s="4"/>
      <c r="T139" s="4"/>
      <c r="U139" s="4"/>
      <c r="V139" s="4"/>
      <c r="W139" s="4"/>
      <c r="X139" s="4"/>
      <c r="Y139" s="4"/>
      <c r="Z139" s="4"/>
    </row>
    <row r="140" spans="1:26" ht="36" customHeight="1">
      <c r="A140" s="207" t="s">
        <v>289</v>
      </c>
      <c r="B140" s="156" t="s">
        <v>290</v>
      </c>
      <c r="C140" s="156" t="s">
        <v>291</v>
      </c>
      <c r="D140" s="157" t="s">
        <v>292</v>
      </c>
      <c r="E140" s="158" t="s">
        <v>43</v>
      </c>
      <c r="F140" s="160">
        <v>100</v>
      </c>
      <c r="G140" s="159">
        <f>VLOOKUP(A140,PRECO_UNITARIO_CRC_PR!A:M,13,FALSE)</f>
        <v>0</v>
      </c>
      <c r="H140" s="160">
        <f>G140*F140</f>
        <v>0</v>
      </c>
      <c r="I140" s="23"/>
      <c r="J140" s="3"/>
      <c r="K140" s="1"/>
      <c r="L140" s="1"/>
      <c r="M140" s="3"/>
      <c r="N140" s="1"/>
      <c r="O140" s="1"/>
      <c r="P140" s="2"/>
      <c r="Q140" s="4"/>
      <c r="R140" s="4"/>
      <c r="S140" s="4"/>
      <c r="T140" s="4"/>
      <c r="U140" s="4"/>
      <c r="V140" s="4"/>
      <c r="W140" s="4"/>
      <c r="X140" s="4"/>
      <c r="Y140" s="4"/>
      <c r="Z140" s="4"/>
    </row>
    <row r="141" spans="1:26" ht="19.5" customHeight="1">
      <c r="A141" s="202" t="s">
        <v>293</v>
      </c>
      <c r="B141" s="203"/>
      <c r="C141" s="203"/>
      <c r="D141" s="151" t="s">
        <v>245</v>
      </c>
      <c r="E141" s="152"/>
      <c r="F141" s="153"/>
      <c r="G141" s="153"/>
      <c r="H141" s="154"/>
      <c r="I141" s="23"/>
      <c r="J141" s="3"/>
      <c r="K141" s="1"/>
      <c r="L141" s="1"/>
      <c r="M141" s="3"/>
      <c r="N141" s="1"/>
      <c r="O141" s="1"/>
      <c r="P141" s="2"/>
      <c r="Q141" s="4"/>
      <c r="R141" s="4"/>
      <c r="S141" s="4"/>
      <c r="T141" s="4"/>
      <c r="U141" s="4"/>
      <c r="V141" s="4"/>
      <c r="W141" s="4"/>
      <c r="X141" s="4"/>
      <c r="Y141" s="4"/>
      <c r="Z141" s="4"/>
    </row>
    <row r="142" spans="1:26" ht="36" customHeight="1">
      <c r="A142" s="207" t="s">
        <v>294</v>
      </c>
      <c r="B142" s="156" t="s">
        <v>295</v>
      </c>
      <c r="C142" s="156" t="s">
        <v>296</v>
      </c>
      <c r="D142" s="157" t="s">
        <v>297</v>
      </c>
      <c r="E142" s="158" t="s">
        <v>43</v>
      </c>
      <c r="F142" s="160">
        <v>2770</v>
      </c>
      <c r="G142" s="159">
        <f>VLOOKUP(A142,PRECO_UNITARIO_CRC_PR!A:M,13,FALSE)</f>
        <v>0</v>
      </c>
      <c r="H142" s="160">
        <f>G142*F142</f>
        <v>0</v>
      </c>
      <c r="I142" s="23"/>
      <c r="J142" s="3"/>
      <c r="K142" s="1"/>
      <c r="L142" s="1"/>
      <c r="M142" s="3"/>
      <c r="N142" s="1"/>
      <c r="O142" s="1"/>
      <c r="P142" s="2"/>
      <c r="Q142" s="4"/>
      <c r="R142" s="4"/>
      <c r="S142" s="4"/>
      <c r="T142" s="4"/>
      <c r="U142" s="4"/>
      <c r="V142" s="4"/>
      <c r="W142" s="4"/>
      <c r="X142" s="4"/>
      <c r="Y142" s="4"/>
      <c r="Z142" s="4"/>
    </row>
    <row r="143" spans="1:26" ht="19.5" customHeight="1">
      <c r="A143" s="202" t="s">
        <v>298</v>
      </c>
      <c r="B143" s="203"/>
      <c r="C143" s="203"/>
      <c r="D143" s="151" t="s">
        <v>299</v>
      </c>
      <c r="E143" s="152"/>
      <c r="F143" s="153"/>
      <c r="G143" s="153"/>
      <c r="H143" s="154"/>
      <c r="I143" s="23"/>
      <c r="J143" s="3"/>
      <c r="K143" s="1"/>
      <c r="L143" s="1"/>
      <c r="M143" s="3"/>
      <c r="N143" s="1"/>
      <c r="O143" s="1"/>
      <c r="P143" s="2"/>
      <c r="Q143" s="4"/>
      <c r="R143" s="4"/>
      <c r="S143" s="4"/>
      <c r="T143" s="4"/>
      <c r="U143" s="4"/>
      <c r="V143" s="4"/>
      <c r="W143" s="4"/>
      <c r="X143" s="4"/>
      <c r="Y143" s="4"/>
      <c r="Z143" s="4"/>
    </row>
    <row r="144" spans="1:26" ht="21" customHeight="1">
      <c r="A144" s="207" t="s">
        <v>300</v>
      </c>
      <c r="B144" s="156" t="s">
        <v>301</v>
      </c>
      <c r="C144" s="156" t="s">
        <v>74</v>
      </c>
      <c r="D144" s="157" t="s">
        <v>302</v>
      </c>
      <c r="E144" s="158" t="s">
        <v>43</v>
      </c>
      <c r="F144" s="160">
        <v>30</v>
      </c>
      <c r="G144" s="159">
        <f>VLOOKUP(A144,PRECO_UNITARIO_CRC_PR!A:M,13,FALSE)</f>
        <v>0</v>
      </c>
      <c r="H144" s="160">
        <f>G144*F144</f>
        <v>0</v>
      </c>
      <c r="I144" s="23"/>
      <c r="J144" s="3"/>
      <c r="K144" s="1"/>
      <c r="L144" s="1"/>
      <c r="M144" s="3"/>
      <c r="N144" s="1"/>
      <c r="O144" s="1"/>
      <c r="P144" s="2"/>
      <c r="Q144" s="44"/>
      <c r="R144" s="44"/>
      <c r="S144" s="44"/>
      <c r="T144" s="44"/>
      <c r="U144" s="44"/>
      <c r="V144" s="44"/>
      <c r="W144" s="44"/>
      <c r="X144" s="44"/>
      <c r="Y144" s="44"/>
      <c r="Z144" s="44"/>
    </row>
    <row r="145" spans="1:26" ht="19.5" customHeight="1">
      <c r="A145" s="202" t="s">
        <v>303</v>
      </c>
      <c r="B145" s="203"/>
      <c r="C145" s="203"/>
      <c r="D145" s="151" t="s">
        <v>304</v>
      </c>
      <c r="E145" s="152"/>
      <c r="F145" s="153"/>
      <c r="G145" s="153"/>
      <c r="H145" s="154"/>
      <c r="I145" s="23"/>
      <c r="J145" s="3"/>
      <c r="K145" s="1"/>
      <c r="L145" s="1"/>
      <c r="M145" s="3"/>
      <c r="N145" s="1"/>
      <c r="O145" s="1"/>
      <c r="P145" s="2"/>
      <c r="Q145" s="4"/>
      <c r="R145" s="4"/>
      <c r="S145" s="4"/>
      <c r="T145" s="4"/>
      <c r="U145" s="4"/>
      <c r="V145" s="4"/>
      <c r="W145" s="4"/>
      <c r="X145" s="4"/>
      <c r="Y145" s="4"/>
      <c r="Z145" s="4"/>
    </row>
    <row r="146" spans="1:26" ht="21" customHeight="1">
      <c r="A146" s="207" t="s">
        <v>305</v>
      </c>
      <c r="B146" s="156" t="s">
        <v>306</v>
      </c>
      <c r="C146" s="156" t="s">
        <v>56</v>
      </c>
      <c r="D146" s="157" t="s">
        <v>307</v>
      </c>
      <c r="E146" s="158" t="s">
        <v>185</v>
      </c>
      <c r="F146" s="160">
        <v>55</v>
      </c>
      <c r="G146" s="159">
        <f>VLOOKUP(A146,PRECO_UNITARIO_CRC_PR!A:M,13,FALSE)</f>
        <v>0</v>
      </c>
      <c r="H146" s="160">
        <f>G146*F146</f>
        <v>0</v>
      </c>
      <c r="I146" s="23"/>
      <c r="J146" s="3"/>
      <c r="K146" s="1"/>
      <c r="L146" s="1"/>
      <c r="M146" s="3"/>
      <c r="N146" s="1"/>
      <c r="O146" s="1"/>
      <c r="P146" s="2"/>
      <c r="Q146" s="4"/>
      <c r="R146" s="4"/>
      <c r="S146" s="4"/>
      <c r="T146" s="4"/>
      <c r="U146" s="4"/>
      <c r="V146" s="4"/>
      <c r="W146" s="4"/>
      <c r="X146" s="4"/>
      <c r="Y146" s="4"/>
      <c r="Z146" s="4"/>
    </row>
    <row r="147" spans="1:26" ht="30" customHeight="1">
      <c r="A147" s="161"/>
      <c r="B147" s="232"/>
      <c r="C147" s="233"/>
      <c r="D147" s="234"/>
      <c r="E147" s="232"/>
      <c r="F147" s="235"/>
      <c r="G147" s="194" t="s">
        <v>18</v>
      </c>
      <c r="H147" s="194">
        <f>SUM(H135:H146)</f>
        <v>0</v>
      </c>
      <c r="I147" s="43"/>
      <c r="J147" s="3"/>
      <c r="K147" s="1"/>
      <c r="L147" s="3"/>
      <c r="M147" s="3"/>
      <c r="N147" s="1"/>
      <c r="O147" s="1"/>
      <c r="P147" s="2"/>
      <c r="Q147" s="4"/>
      <c r="R147" s="4"/>
      <c r="S147" s="4"/>
      <c r="T147" s="4"/>
      <c r="U147" s="4"/>
      <c r="V147" s="4"/>
      <c r="W147" s="4"/>
      <c r="X147" s="4"/>
      <c r="Y147" s="4"/>
      <c r="Z147" s="4"/>
    </row>
    <row r="148" spans="1:26" ht="30" customHeight="1">
      <c r="A148" s="195"/>
      <c r="B148" s="196"/>
      <c r="C148" s="197"/>
      <c r="D148" s="198"/>
      <c r="E148" s="196"/>
      <c r="F148" s="236"/>
      <c r="G148" s="236"/>
      <c r="H148" s="237"/>
      <c r="I148" s="23"/>
      <c r="J148" s="3"/>
      <c r="K148" s="1"/>
      <c r="L148" s="1"/>
      <c r="M148" s="3"/>
      <c r="N148" s="1"/>
      <c r="O148" s="1"/>
      <c r="P148" s="2"/>
      <c r="Q148" s="4"/>
      <c r="R148" s="4"/>
      <c r="S148" s="4"/>
      <c r="T148" s="4"/>
      <c r="U148" s="4"/>
      <c r="V148" s="4"/>
      <c r="W148" s="4"/>
      <c r="X148" s="4"/>
      <c r="Y148" s="4"/>
      <c r="Z148" s="4"/>
    </row>
    <row r="149" spans="1:26" ht="21" customHeight="1">
      <c r="A149" s="238" t="s">
        <v>308</v>
      </c>
      <c r="B149" s="239" t="s">
        <v>11</v>
      </c>
      <c r="C149" s="239" t="s">
        <v>12</v>
      </c>
      <c r="D149" s="240" t="s">
        <v>309</v>
      </c>
      <c r="E149" s="239" t="s">
        <v>14</v>
      </c>
      <c r="F149" s="239" t="s">
        <v>15</v>
      </c>
      <c r="G149" s="239" t="s">
        <v>17</v>
      </c>
      <c r="H149" s="239" t="s">
        <v>18</v>
      </c>
      <c r="I149" s="23"/>
      <c r="J149" s="3"/>
      <c r="K149" s="1"/>
      <c r="L149" s="1"/>
      <c r="M149" s="3"/>
      <c r="N149" s="1"/>
      <c r="O149" s="1"/>
      <c r="P149" s="2"/>
      <c r="Q149" s="4"/>
      <c r="R149" s="4"/>
      <c r="S149" s="4"/>
      <c r="T149" s="4"/>
      <c r="U149" s="4"/>
      <c r="V149" s="4"/>
      <c r="W149" s="4"/>
      <c r="X149" s="4"/>
      <c r="Y149" s="4"/>
      <c r="Z149" s="4"/>
    </row>
    <row r="150" spans="1:26" ht="21" customHeight="1">
      <c r="A150" s="202" t="s">
        <v>310</v>
      </c>
      <c r="B150" s="203"/>
      <c r="C150" s="203"/>
      <c r="D150" s="151" t="s">
        <v>311</v>
      </c>
      <c r="E150" s="152"/>
      <c r="F150" s="152"/>
      <c r="G150" s="152"/>
      <c r="H150" s="241"/>
      <c r="I150" s="23"/>
      <c r="J150" s="3"/>
      <c r="K150" s="1"/>
      <c r="L150" s="1"/>
      <c r="M150" s="3"/>
      <c r="N150" s="1"/>
      <c r="O150" s="1"/>
      <c r="P150" s="2"/>
      <c r="Q150" s="4"/>
      <c r="R150" s="4"/>
      <c r="S150" s="4"/>
      <c r="T150" s="4"/>
      <c r="U150" s="4"/>
      <c r="V150" s="4"/>
      <c r="W150" s="4"/>
      <c r="X150" s="4"/>
      <c r="Y150" s="4"/>
      <c r="Z150" s="4"/>
    </row>
    <row r="151" spans="1:26" ht="36" customHeight="1">
      <c r="A151" s="207" t="s">
        <v>312</v>
      </c>
      <c r="B151" s="156" t="s">
        <v>313</v>
      </c>
      <c r="C151" s="242" t="s">
        <v>56</v>
      </c>
      <c r="D151" s="157" t="s">
        <v>314</v>
      </c>
      <c r="E151" s="158" t="s">
        <v>315</v>
      </c>
      <c r="F151" s="160">
        <v>2</v>
      </c>
      <c r="G151" s="159">
        <f>VLOOKUP(A151,PRECO_UNITARIO_CRC_PR!A:M,13,FALSE)</f>
        <v>0</v>
      </c>
      <c r="H151" s="160">
        <f t="shared" ref="H151:H153" si="10">G151*F151</f>
        <v>0</v>
      </c>
      <c r="I151" s="23"/>
      <c r="J151" s="3"/>
      <c r="K151" s="1"/>
      <c r="L151" s="1"/>
      <c r="M151" s="3"/>
      <c r="N151" s="1"/>
      <c r="O151" s="1"/>
      <c r="P151" s="2"/>
      <c r="Q151" s="4"/>
      <c r="R151" s="4"/>
      <c r="S151" s="4"/>
      <c r="T151" s="4"/>
      <c r="U151" s="4"/>
      <c r="V151" s="4"/>
      <c r="W151" s="4"/>
      <c r="X151" s="4"/>
      <c r="Y151" s="4"/>
      <c r="Z151" s="4"/>
    </row>
    <row r="152" spans="1:26" ht="36" customHeight="1">
      <c r="A152" s="207" t="s">
        <v>316</v>
      </c>
      <c r="B152" s="156" t="s">
        <v>317</v>
      </c>
      <c r="C152" s="242" t="s">
        <v>56</v>
      </c>
      <c r="D152" s="157" t="s">
        <v>318</v>
      </c>
      <c r="E152" s="158" t="s">
        <v>43</v>
      </c>
      <c r="F152" s="160">
        <v>2.89</v>
      </c>
      <c r="G152" s="159">
        <f>VLOOKUP(A152,PRECO_UNITARIO_CRC_PR!A:M,13,FALSE)</f>
        <v>0</v>
      </c>
      <c r="H152" s="160">
        <f t="shared" si="10"/>
        <v>0</v>
      </c>
      <c r="I152" s="23"/>
      <c r="J152" s="3"/>
      <c r="K152" s="1"/>
      <c r="L152" s="1"/>
      <c r="M152" s="3"/>
      <c r="N152" s="1"/>
      <c r="O152" s="1"/>
      <c r="P152" s="2"/>
      <c r="Q152" s="4"/>
      <c r="R152" s="4"/>
      <c r="S152" s="4"/>
      <c r="T152" s="4"/>
      <c r="U152" s="4"/>
      <c r="V152" s="4"/>
      <c r="W152" s="4"/>
      <c r="X152" s="4"/>
      <c r="Y152" s="4"/>
      <c r="Z152" s="4"/>
    </row>
    <row r="153" spans="1:26" ht="21" customHeight="1">
      <c r="A153" s="207" t="s">
        <v>319</v>
      </c>
      <c r="B153" s="156" t="s">
        <v>24</v>
      </c>
      <c r="C153" s="242" t="s">
        <v>25</v>
      </c>
      <c r="D153" s="157" t="s">
        <v>320</v>
      </c>
      <c r="E153" s="158" t="s">
        <v>26</v>
      </c>
      <c r="F153" s="160">
        <v>1</v>
      </c>
      <c r="G153" s="160">
        <v>1075</v>
      </c>
      <c r="H153" s="160">
        <f t="shared" si="10"/>
        <v>1075</v>
      </c>
      <c r="I153" s="23"/>
      <c r="J153" s="3"/>
      <c r="K153" s="1"/>
      <c r="L153" s="1"/>
      <c r="M153" s="3"/>
      <c r="N153" s="1"/>
      <c r="O153" s="1"/>
      <c r="P153" s="2"/>
      <c r="Q153" s="4"/>
      <c r="R153" s="4"/>
      <c r="S153" s="4"/>
      <c r="T153" s="4"/>
      <c r="U153" s="4"/>
      <c r="V153" s="4"/>
      <c r="W153" s="4"/>
      <c r="X153" s="4"/>
      <c r="Y153" s="4"/>
      <c r="Z153" s="4"/>
    </row>
    <row r="154" spans="1:26" ht="21" customHeight="1">
      <c r="A154" s="207"/>
      <c r="B154" s="156"/>
      <c r="C154" s="242"/>
      <c r="D154" s="157" t="s">
        <v>321</v>
      </c>
      <c r="E154" s="158"/>
      <c r="F154" s="160"/>
      <c r="G154" s="160"/>
      <c r="H154" s="160"/>
      <c r="I154" s="23"/>
      <c r="J154" s="3"/>
      <c r="K154" s="1"/>
      <c r="L154" s="1"/>
      <c r="M154" s="3"/>
      <c r="N154" s="1"/>
      <c r="O154" s="1"/>
      <c r="P154" s="2"/>
      <c r="Q154" s="4"/>
      <c r="R154" s="4"/>
      <c r="S154" s="4"/>
      <c r="T154" s="4"/>
      <c r="U154" s="4"/>
      <c r="V154" s="4"/>
      <c r="W154" s="4"/>
      <c r="X154" s="4"/>
      <c r="Y154" s="4"/>
      <c r="Z154" s="4"/>
    </row>
    <row r="155" spans="1:26" ht="30" customHeight="1">
      <c r="A155" s="161"/>
      <c r="B155" s="232"/>
      <c r="C155" s="233"/>
      <c r="D155" s="234"/>
      <c r="E155" s="232"/>
      <c r="F155" s="235"/>
      <c r="G155" s="194" t="s">
        <v>18</v>
      </c>
      <c r="H155" s="194">
        <f>SUM(H151:H154)</f>
        <v>1075</v>
      </c>
      <c r="I155" s="43"/>
      <c r="J155" s="3"/>
      <c r="K155" s="1"/>
      <c r="L155" s="3"/>
      <c r="M155" s="3"/>
      <c r="N155" s="1"/>
      <c r="O155" s="1"/>
      <c r="P155" s="2"/>
      <c r="Q155" s="4"/>
      <c r="R155" s="4"/>
      <c r="S155" s="4"/>
      <c r="T155" s="4"/>
      <c r="U155" s="4"/>
      <c r="V155" s="4"/>
      <c r="W155" s="4"/>
      <c r="X155" s="4"/>
      <c r="Y155" s="4"/>
      <c r="Z155" s="4"/>
    </row>
    <row r="156" spans="1:26" ht="30" customHeight="1">
      <c r="A156" s="195"/>
      <c r="B156" s="196"/>
      <c r="C156" s="197"/>
      <c r="D156" s="198"/>
      <c r="E156" s="196"/>
      <c r="F156" s="199"/>
      <c r="G156" s="200"/>
      <c r="H156" s="200"/>
      <c r="I156" s="23"/>
      <c r="J156" s="3"/>
      <c r="K156" s="1"/>
      <c r="L156" s="1"/>
      <c r="M156" s="3"/>
      <c r="N156" s="1"/>
      <c r="O156" s="1"/>
      <c r="P156" s="2"/>
      <c r="Q156" s="4"/>
      <c r="R156" s="4"/>
      <c r="S156" s="4"/>
      <c r="T156" s="4"/>
      <c r="U156" s="4"/>
      <c r="V156" s="4"/>
      <c r="W156" s="4"/>
      <c r="X156" s="4"/>
      <c r="Y156" s="4"/>
      <c r="Z156" s="4"/>
    </row>
    <row r="157" spans="1:26" ht="19.5" customHeight="1">
      <c r="A157" s="141" t="s">
        <v>322</v>
      </c>
      <c r="B157" s="142" t="s">
        <v>11</v>
      </c>
      <c r="C157" s="142" t="s">
        <v>12</v>
      </c>
      <c r="D157" s="144" t="s">
        <v>323</v>
      </c>
      <c r="E157" s="142" t="s">
        <v>14</v>
      </c>
      <c r="F157" s="201" t="s">
        <v>15</v>
      </c>
      <c r="G157" s="201" t="s">
        <v>17</v>
      </c>
      <c r="H157" s="201" t="s">
        <v>18</v>
      </c>
      <c r="I157" s="23"/>
      <c r="J157" s="3"/>
      <c r="K157" s="1"/>
      <c r="L157" s="1"/>
      <c r="M157" s="3"/>
      <c r="N157" s="1"/>
      <c r="O157" s="1"/>
      <c r="P157" s="2"/>
      <c r="Q157" s="4"/>
      <c r="R157" s="4"/>
      <c r="S157" s="4"/>
      <c r="T157" s="4"/>
      <c r="U157" s="4"/>
      <c r="V157" s="4"/>
      <c r="W157" s="4"/>
      <c r="X157" s="4"/>
      <c r="Y157" s="4"/>
      <c r="Z157" s="4"/>
    </row>
    <row r="158" spans="1:26" ht="19.5" customHeight="1">
      <c r="A158" s="202" t="s">
        <v>324</v>
      </c>
      <c r="B158" s="203"/>
      <c r="C158" s="203"/>
      <c r="D158" s="151" t="s">
        <v>325</v>
      </c>
      <c r="E158" s="152"/>
      <c r="F158" s="153"/>
      <c r="G158" s="153"/>
      <c r="H158" s="154"/>
      <c r="I158" s="23"/>
      <c r="J158" s="3"/>
      <c r="K158" s="1"/>
      <c r="L158" s="1"/>
      <c r="M158" s="3"/>
      <c r="N158" s="1"/>
      <c r="O158" s="1"/>
      <c r="P158" s="2"/>
      <c r="Q158" s="4"/>
      <c r="R158" s="4"/>
      <c r="S158" s="4"/>
      <c r="T158" s="4"/>
      <c r="U158" s="4"/>
      <c r="V158" s="4"/>
      <c r="W158" s="4"/>
      <c r="X158" s="4"/>
      <c r="Y158" s="4"/>
      <c r="Z158" s="4"/>
    </row>
    <row r="159" spans="1:26" ht="21" customHeight="1">
      <c r="A159" s="207" t="s">
        <v>326</v>
      </c>
      <c r="B159" s="243">
        <v>100717</v>
      </c>
      <c r="C159" s="243" t="s">
        <v>74</v>
      </c>
      <c r="D159" s="244" t="s">
        <v>327</v>
      </c>
      <c r="E159" s="170" t="s">
        <v>43</v>
      </c>
      <c r="F159" s="167">
        <v>1</v>
      </c>
      <c r="G159" s="159">
        <f>VLOOKUP(A159,PRECO_UNITARIO_CRC_PR!A:M,13,FALSE)</f>
        <v>0</v>
      </c>
      <c r="H159" s="160">
        <f t="shared" ref="H159:H162" si="11">G159*F159</f>
        <v>0</v>
      </c>
      <c r="I159" s="43"/>
      <c r="J159" s="3"/>
      <c r="K159" s="1"/>
      <c r="L159" s="3"/>
      <c r="M159" s="3"/>
      <c r="N159" s="1"/>
      <c r="O159" s="1"/>
      <c r="P159" s="2"/>
      <c r="Q159" s="4"/>
      <c r="R159" s="4"/>
      <c r="S159" s="4"/>
      <c r="T159" s="4"/>
      <c r="U159" s="4"/>
      <c r="V159" s="4"/>
      <c r="W159" s="4"/>
      <c r="X159" s="4"/>
      <c r="Y159" s="4"/>
      <c r="Z159" s="4"/>
    </row>
    <row r="160" spans="1:26" ht="21" customHeight="1">
      <c r="A160" s="207" t="s">
        <v>328</v>
      </c>
      <c r="B160" s="243">
        <v>100718</v>
      </c>
      <c r="C160" s="243" t="s">
        <v>74</v>
      </c>
      <c r="D160" s="244" t="s">
        <v>329</v>
      </c>
      <c r="E160" s="170" t="s">
        <v>43</v>
      </c>
      <c r="F160" s="167">
        <v>2</v>
      </c>
      <c r="G160" s="159">
        <f>VLOOKUP(A160,PRECO_UNITARIO_CRC_PR!A:M,13,FALSE)</f>
        <v>0</v>
      </c>
      <c r="H160" s="160">
        <f t="shared" si="11"/>
        <v>0</v>
      </c>
      <c r="I160" s="43"/>
      <c r="J160" s="3"/>
      <c r="K160" s="1"/>
      <c r="L160" s="3"/>
      <c r="M160" s="3"/>
      <c r="N160" s="1"/>
      <c r="O160" s="1"/>
      <c r="P160" s="2"/>
      <c r="Q160" s="4"/>
      <c r="R160" s="4"/>
      <c r="S160" s="4"/>
      <c r="T160" s="4"/>
      <c r="U160" s="4"/>
      <c r="V160" s="4"/>
      <c r="W160" s="4"/>
      <c r="X160" s="4"/>
      <c r="Y160" s="4"/>
      <c r="Z160" s="4"/>
    </row>
    <row r="161" spans="1:26" ht="36" customHeight="1">
      <c r="A161" s="207" t="s">
        <v>330</v>
      </c>
      <c r="B161" s="243">
        <v>100720</v>
      </c>
      <c r="C161" s="243" t="s">
        <v>74</v>
      </c>
      <c r="D161" s="245" t="s">
        <v>331</v>
      </c>
      <c r="E161" s="170" t="s">
        <v>43</v>
      </c>
      <c r="F161" s="167">
        <v>1</v>
      </c>
      <c r="G161" s="159">
        <f>PRECO_UNITARIO_CRC_PR!L882</f>
        <v>0</v>
      </c>
      <c r="H161" s="160">
        <f t="shared" si="11"/>
        <v>0</v>
      </c>
      <c r="I161" s="43"/>
      <c r="J161" s="3"/>
      <c r="K161" s="1"/>
      <c r="L161" s="3"/>
      <c r="M161" s="3"/>
      <c r="N161" s="1"/>
      <c r="O161" s="1"/>
      <c r="P161" s="2"/>
      <c r="Q161" s="4"/>
      <c r="R161" s="4"/>
      <c r="S161" s="4"/>
      <c r="T161" s="4"/>
      <c r="U161" s="4"/>
      <c r="V161" s="4"/>
      <c r="W161" s="4"/>
      <c r="X161" s="4"/>
      <c r="Y161" s="4"/>
      <c r="Z161" s="4"/>
    </row>
    <row r="162" spans="1:26" ht="36" customHeight="1">
      <c r="A162" s="207" t="s">
        <v>332</v>
      </c>
      <c r="B162" s="156" t="s">
        <v>24</v>
      </c>
      <c r="C162" s="156" t="s">
        <v>25</v>
      </c>
      <c r="D162" s="172" t="s">
        <v>333</v>
      </c>
      <c r="E162" s="173" t="s">
        <v>80</v>
      </c>
      <c r="F162" s="159">
        <v>1</v>
      </c>
      <c r="G162" s="159">
        <v>4480</v>
      </c>
      <c r="H162" s="160">
        <f t="shared" si="11"/>
        <v>4480</v>
      </c>
      <c r="I162" s="43"/>
      <c r="J162" s="3"/>
      <c r="K162" s="1"/>
      <c r="L162" s="3"/>
      <c r="M162" s="3"/>
      <c r="N162" s="1"/>
      <c r="O162" s="1"/>
      <c r="P162" s="2"/>
      <c r="Q162" s="4"/>
      <c r="R162" s="4"/>
      <c r="S162" s="4"/>
      <c r="T162" s="4"/>
      <c r="U162" s="4"/>
      <c r="V162" s="4"/>
      <c r="W162" s="4"/>
      <c r="X162" s="4"/>
      <c r="Y162" s="4"/>
      <c r="Z162" s="4"/>
    </row>
    <row r="163" spans="1:26" ht="21" customHeight="1">
      <c r="A163" s="207"/>
      <c r="B163" s="156"/>
      <c r="C163" s="242"/>
      <c r="D163" s="172" t="s">
        <v>4814</v>
      </c>
      <c r="E163" s="170"/>
      <c r="F163" s="167"/>
      <c r="G163" s="160"/>
      <c r="H163" s="160"/>
      <c r="I163" s="23"/>
      <c r="J163" s="3"/>
      <c r="K163" s="1"/>
      <c r="L163" s="1"/>
      <c r="M163" s="3"/>
      <c r="N163" s="1"/>
      <c r="O163" s="1"/>
      <c r="P163" s="2"/>
      <c r="Q163" s="4"/>
      <c r="R163" s="4"/>
      <c r="S163" s="4"/>
      <c r="T163" s="4"/>
      <c r="U163" s="4"/>
      <c r="V163" s="4"/>
      <c r="W163" s="4"/>
      <c r="X163" s="4"/>
      <c r="Y163" s="4"/>
      <c r="Z163" s="4"/>
    </row>
    <row r="164" spans="1:26" ht="19.5" customHeight="1">
      <c r="A164" s="202" t="s">
        <v>334</v>
      </c>
      <c r="B164" s="203"/>
      <c r="C164" s="203"/>
      <c r="D164" s="151" t="s">
        <v>335</v>
      </c>
      <c r="E164" s="152"/>
      <c r="F164" s="153"/>
      <c r="G164" s="153"/>
      <c r="H164" s="154"/>
      <c r="I164" s="23"/>
      <c r="J164" s="3"/>
      <c r="K164" s="1"/>
      <c r="L164" s="1"/>
      <c r="M164" s="3"/>
      <c r="N164" s="1"/>
      <c r="O164" s="1"/>
      <c r="P164" s="2"/>
      <c r="Q164" s="4"/>
      <c r="R164" s="4"/>
      <c r="S164" s="4"/>
      <c r="T164" s="4"/>
      <c r="U164" s="4"/>
      <c r="V164" s="4"/>
      <c r="W164" s="4"/>
      <c r="X164" s="4"/>
      <c r="Y164" s="4"/>
      <c r="Z164" s="4"/>
    </row>
    <row r="165" spans="1:26" ht="21" customHeight="1">
      <c r="A165" s="207" t="s">
        <v>336</v>
      </c>
      <c r="B165" s="243">
        <v>95464</v>
      </c>
      <c r="C165" s="243" t="s">
        <v>74</v>
      </c>
      <c r="D165" s="244" t="s">
        <v>327</v>
      </c>
      <c r="E165" s="170" t="s">
        <v>43</v>
      </c>
      <c r="F165" s="167">
        <v>80.13</v>
      </c>
      <c r="G165" s="159">
        <f>VLOOKUP(A165,PRECO_UNITARIO_CRC_PR!A:M,13,FALSE)</f>
        <v>0</v>
      </c>
      <c r="H165" s="160">
        <f t="shared" ref="H165:H166" si="12">G165*F165</f>
        <v>0</v>
      </c>
      <c r="I165" s="43"/>
      <c r="J165" s="3"/>
      <c r="K165" s="1"/>
      <c r="L165" s="3"/>
      <c r="M165" s="3"/>
      <c r="N165" s="1"/>
      <c r="O165" s="1"/>
      <c r="P165" s="2"/>
      <c r="Q165" s="4"/>
      <c r="R165" s="4"/>
      <c r="S165" s="4"/>
      <c r="T165" s="4"/>
      <c r="U165" s="4"/>
      <c r="V165" s="4"/>
      <c r="W165" s="4"/>
      <c r="X165" s="4"/>
      <c r="Y165" s="4"/>
      <c r="Z165" s="4"/>
    </row>
    <row r="166" spans="1:26" ht="21" customHeight="1">
      <c r="A166" s="207" t="s">
        <v>337</v>
      </c>
      <c r="B166" s="243">
        <v>84679</v>
      </c>
      <c r="C166" s="243" t="s">
        <v>74</v>
      </c>
      <c r="D166" s="244" t="s">
        <v>338</v>
      </c>
      <c r="E166" s="170" t="s">
        <v>43</v>
      </c>
      <c r="F166" s="167">
        <v>80.13</v>
      </c>
      <c r="G166" s="159">
        <f>VLOOKUP(A166,PRECO_UNITARIO_CRC_PR!A:M,13,FALSE)</f>
        <v>0</v>
      </c>
      <c r="H166" s="160">
        <f t="shared" si="12"/>
        <v>0</v>
      </c>
      <c r="I166" s="43"/>
      <c r="J166" s="3"/>
      <c r="K166" s="1"/>
      <c r="L166" s="3"/>
      <c r="M166" s="3"/>
      <c r="N166" s="1"/>
      <c r="O166" s="1"/>
      <c r="P166" s="2"/>
      <c r="Q166" s="4"/>
      <c r="R166" s="4"/>
      <c r="S166" s="4"/>
      <c r="T166" s="4"/>
      <c r="U166" s="4"/>
      <c r="V166" s="4"/>
      <c r="W166" s="4"/>
      <c r="X166" s="4"/>
      <c r="Y166" s="4"/>
      <c r="Z166" s="4"/>
    </row>
    <row r="167" spans="1:26" ht="19.5" customHeight="1">
      <c r="A167" s="202" t="s">
        <v>339</v>
      </c>
      <c r="B167" s="203"/>
      <c r="C167" s="203"/>
      <c r="D167" s="151" t="s">
        <v>340</v>
      </c>
      <c r="E167" s="152"/>
      <c r="F167" s="153"/>
      <c r="G167" s="153"/>
      <c r="H167" s="154"/>
      <c r="I167" s="23"/>
      <c r="J167" s="3"/>
      <c r="K167" s="1"/>
      <c r="L167" s="1"/>
      <c r="M167" s="3"/>
      <c r="N167" s="1"/>
      <c r="O167" s="1"/>
      <c r="P167" s="2"/>
      <c r="Q167" s="4"/>
      <c r="R167" s="4"/>
      <c r="S167" s="4"/>
      <c r="T167" s="4"/>
      <c r="U167" s="4"/>
      <c r="V167" s="4"/>
      <c r="W167" s="4"/>
      <c r="X167" s="4"/>
      <c r="Y167" s="4"/>
      <c r="Z167" s="4"/>
    </row>
    <row r="168" spans="1:26" ht="21" customHeight="1">
      <c r="A168" s="207" t="s">
        <v>341</v>
      </c>
      <c r="B168" s="156" t="s">
        <v>24</v>
      </c>
      <c r="C168" s="156" t="s">
        <v>25</v>
      </c>
      <c r="D168" s="172" t="s">
        <v>342</v>
      </c>
      <c r="E168" s="173" t="s">
        <v>43</v>
      </c>
      <c r="F168" s="159">
        <v>50</v>
      </c>
      <c r="G168" s="159">
        <f>VLOOKUP(A168,PRECO_UNITARIO_CRC_PR!A:M,13,FALSE)</f>
        <v>0</v>
      </c>
      <c r="H168" s="160">
        <f>G168*F168</f>
        <v>0</v>
      </c>
      <c r="I168" s="43"/>
      <c r="J168" s="3"/>
      <c r="K168" s="1"/>
      <c r="L168" s="3"/>
      <c r="M168" s="3"/>
      <c r="N168" s="1"/>
      <c r="O168" s="1"/>
      <c r="P168" s="2"/>
      <c r="Q168" s="4"/>
      <c r="R168" s="4"/>
      <c r="S168" s="4"/>
      <c r="T168" s="4"/>
      <c r="U168" s="4"/>
      <c r="V168" s="4"/>
      <c r="W168" s="4"/>
      <c r="X168" s="4"/>
      <c r="Y168" s="4"/>
      <c r="Z168" s="4"/>
    </row>
    <row r="169" spans="1:26" ht="36" customHeight="1">
      <c r="A169" s="207"/>
      <c r="B169" s="156"/>
      <c r="C169" s="156"/>
      <c r="D169" s="157" t="s">
        <v>343</v>
      </c>
      <c r="E169" s="173"/>
      <c r="F169" s="159"/>
      <c r="G169" s="159"/>
      <c r="H169" s="160"/>
      <c r="I169" s="43"/>
      <c r="J169" s="3"/>
      <c r="K169" s="1"/>
      <c r="L169" s="3"/>
      <c r="M169" s="3"/>
      <c r="N169" s="1"/>
      <c r="O169" s="1"/>
      <c r="P169" s="2"/>
      <c r="Q169" s="4"/>
      <c r="R169" s="4"/>
      <c r="S169" s="4"/>
      <c r="T169" s="4"/>
      <c r="U169" s="4"/>
      <c r="V169" s="4"/>
      <c r="W169" s="4"/>
      <c r="X169" s="4"/>
      <c r="Y169" s="4"/>
      <c r="Z169" s="4"/>
    </row>
    <row r="170" spans="1:26" ht="36" customHeight="1">
      <c r="A170" s="207" t="s">
        <v>344</v>
      </c>
      <c r="B170" s="156">
        <v>87739</v>
      </c>
      <c r="C170" s="156" t="s">
        <v>74</v>
      </c>
      <c r="D170" s="172" t="s">
        <v>345</v>
      </c>
      <c r="E170" s="173" t="s">
        <v>43</v>
      </c>
      <c r="F170" s="159">
        <v>50</v>
      </c>
      <c r="G170" s="159">
        <f>VLOOKUP(A170,PRECO_UNITARIO_CRC_PR!A:M,13,FALSE)</f>
        <v>0</v>
      </c>
      <c r="H170" s="160">
        <f t="shared" ref="H170:H171" si="13">G170*F170</f>
        <v>0</v>
      </c>
      <c r="I170" s="43"/>
      <c r="J170" s="3"/>
      <c r="K170" s="1"/>
      <c r="L170" s="3"/>
      <c r="M170" s="3"/>
      <c r="N170" s="1"/>
      <c r="O170" s="1"/>
      <c r="P170" s="2"/>
      <c r="Q170" s="4"/>
      <c r="R170" s="4"/>
      <c r="S170" s="4"/>
      <c r="T170" s="4"/>
      <c r="U170" s="4"/>
      <c r="V170" s="4"/>
      <c r="W170" s="4"/>
      <c r="X170" s="4"/>
      <c r="Y170" s="4"/>
      <c r="Z170" s="4"/>
    </row>
    <row r="171" spans="1:26" ht="36" customHeight="1">
      <c r="A171" s="207" t="s">
        <v>346</v>
      </c>
      <c r="B171" s="156" t="s">
        <v>24</v>
      </c>
      <c r="C171" s="156" t="s">
        <v>25</v>
      </c>
      <c r="D171" s="172" t="s">
        <v>347</v>
      </c>
      <c r="E171" s="173" t="s">
        <v>43</v>
      </c>
      <c r="F171" s="159">
        <v>50</v>
      </c>
      <c r="G171" s="159">
        <f>VLOOKUP(A171,PRECO_UNITARIO_CRC_PR!A:M,13,FALSE)</f>
        <v>0</v>
      </c>
      <c r="H171" s="160">
        <f t="shared" si="13"/>
        <v>0</v>
      </c>
      <c r="I171" s="43"/>
      <c r="J171" s="3"/>
      <c r="K171" s="1"/>
      <c r="L171" s="3"/>
      <c r="M171" s="3"/>
      <c r="N171" s="1"/>
      <c r="O171" s="1"/>
      <c r="P171" s="2"/>
      <c r="Q171" s="4"/>
      <c r="R171" s="4"/>
      <c r="S171" s="4"/>
      <c r="T171" s="4"/>
      <c r="U171" s="4"/>
      <c r="V171" s="4"/>
      <c r="W171" s="4"/>
      <c r="X171" s="4"/>
      <c r="Y171" s="4"/>
      <c r="Z171" s="4"/>
    </row>
    <row r="172" spans="1:26" ht="36" customHeight="1">
      <c r="A172" s="246"/>
      <c r="B172" s="246"/>
      <c r="C172" s="246"/>
      <c r="D172" s="157" t="s">
        <v>348</v>
      </c>
      <c r="E172" s="216"/>
      <c r="F172" s="216"/>
      <c r="G172" s="218"/>
      <c r="H172" s="218"/>
      <c r="I172" s="43"/>
      <c r="J172" s="3"/>
      <c r="K172" s="1"/>
      <c r="L172" s="3"/>
      <c r="M172" s="3"/>
      <c r="N172" s="1"/>
      <c r="O172" s="1"/>
      <c r="P172" s="2"/>
      <c r="Q172" s="4"/>
      <c r="R172" s="4"/>
      <c r="S172" s="4"/>
      <c r="T172" s="4"/>
      <c r="U172" s="4"/>
      <c r="V172" s="4"/>
      <c r="W172" s="4"/>
      <c r="X172" s="4"/>
      <c r="Y172" s="4"/>
      <c r="Z172" s="4"/>
    </row>
    <row r="173" spans="1:26" ht="30" customHeight="1">
      <c r="A173" s="434"/>
      <c r="B173" s="435"/>
      <c r="C173" s="435"/>
      <c r="D173" s="435"/>
      <c r="E173" s="435"/>
      <c r="F173" s="436"/>
      <c r="G173" s="194" t="s">
        <v>18</v>
      </c>
      <c r="H173" s="194">
        <f>SUM(H158:H172)</f>
        <v>4480</v>
      </c>
      <c r="I173" s="43"/>
      <c r="J173" s="3"/>
      <c r="K173" s="1"/>
      <c r="L173" s="3"/>
      <c r="M173" s="3"/>
      <c r="N173" s="1"/>
      <c r="O173" s="1"/>
      <c r="P173" s="2"/>
      <c r="Q173" s="4"/>
      <c r="R173" s="4"/>
      <c r="S173" s="4"/>
      <c r="T173" s="4"/>
      <c r="U173" s="4"/>
      <c r="V173" s="4"/>
      <c r="W173" s="4"/>
      <c r="X173" s="4"/>
      <c r="Y173" s="4"/>
      <c r="Z173" s="4"/>
    </row>
    <row r="174" spans="1:26" ht="30" customHeight="1">
      <c r="A174" s="195"/>
      <c r="B174" s="196"/>
      <c r="C174" s="197"/>
      <c r="D174" s="198"/>
      <c r="E174" s="196"/>
      <c r="F174" s="199"/>
      <c r="G174" s="200"/>
      <c r="H174" s="200"/>
      <c r="I174" s="23"/>
      <c r="J174" s="3"/>
      <c r="K174" s="1"/>
      <c r="L174" s="1"/>
      <c r="M174" s="3"/>
      <c r="N174" s="1"/>
      <c r="O174" s="1"/>
      <c r="P174" s="2"/>
      <c r="Q174" s="4"/>
      <c r="R174" s="4"/>
      <c r="S174" s="4"/>
      <c r="T174" s="4"/>
      <c r="U174" s="4"/>
      <c r="V174" s="4"/>
      <c r="W174" s="4"/>
      <c r="X174" s="4"/>
      <c r="Y174" s="4"/>
      <c r="Z174" s="4"/>
    </row>
    <row r="175" spans="1:26" ht="19.149999999999999" customHeight="1">
      <c r="A175" s="141" t="s">
        <v>349</v>
      </c>
      <c r="B175" s="142" t="s">
        <v>11</v>
      </c>
      <c r="C175" s="142" t="s">
        <v>12</v>
      </c>
      <c r="D175" s="144" t="s">
        <v>350</v>
      </c>
      <c r="E175" s="142" t="s">
        <v>14</v>
      </c>
      <c r="F175" s="201" t="s">
        <v>15</v>
      </c>
      <c r="G175" s="201" t="s">
        <v>17</v>
      </c>
      <c r="H175" s="201" t="s">
        <v>18</v>
      </c>
      <c r="I175" s="23"/>
      <c r="J175" s="3"/>
      <c r="K175" s="1"/>
      <c r="L175" s="1"/>
      <c r="M175" s="3"/>
      <c r="N175" s="1"/>
      <c r="O175" s="1"/>
      <c r="P175" s="2"/>
      <c r="Q175" s="4"/>
      <c r="R175" s="4"/>
      <c r="S175" s="4"/>
      <c r="T175" s="4"/>
      <c r="U175" s="4"/>
      <c r="V175" s="4"/>
      <c r="W175" s="4"/>
      <c r="X175" s="4"/>
      <c r="Y175" s="4"/>
      <c r="Z175" s="4"/>
    </row>
    <row r="176" spans="1:26" ht="19.5" customHeight="1">
      <c r="A176" s="202" t="s">
        <v>351</v>
      </c>
      <c r="B176" s="203"/>
      <c r="C176" s="203"/>
      <c r="D176" s="151" t="s">
        <v>352</v>
      </c>
      <c r="E176" s="152"/>
      <c r="F176" s="153"/>
      <c r="G176" s="153"/>
      <c r="H176" s="154"/>
      <c r="I176" s="23"/>
      <c r="J176" s="3"/>
      <c r="K176" s="1"/>
      <c r="L176" s="1"/>
      <c r="M176" s="3"/>
      <c r="N176" s="1"/>
      <c r="O176" s="1"/>
      <c r="P176" s="2"/>
      <c r="Q176" s="4"/>
      <c r="R176" s="4"/>
      <c r="S176" s="4"/>
      <c r="T176" s="4"/>
      <c r="U176" s="4"/>
      <c r="V176" s="4"/>
      <c r="W176" s="4"/>
      <c r="X176" s="4"/>
      <c r="Y176" s="4"/>
      <c r="Z176" s="4"/>
    </row>
    <row r="177" spans="1:26" ht="21" customHeight="1">
      <c r="A177" s="207" t="s">
        <v>353</v>
      </c>
      <c r="B177" s="156" t="s">
        <v>24</v>
      </c>
      <c r="C177" s="165" t="s">
        <v>25</v>
      </c>
      <c r="D177" s="172" t="s">
        <v>354</v>
      </c>
      <c r="E177" s="170" t="s">
        <v>80</v>
      </c>
      <c r="F177" s="167">
        <v>1</v>
      </c>
      <c r="G177" s="167">
        <v>25767</v>
      </c>
      <c r="H177" s="160">
        <f>G177*F177</f>
        <v>25767</v>
      </c>
      <c r="I177" s="23"/>
      <c r="J177" s="3"/>
      <c r="K177" s="1"/>
      <c r="L177" s="1"/>
      <c r="M177" s="3"/>
      <c r="N177" s="1"/>
      <c r="O177" s="1"/>
      <c r="P177" s="2"/>
      <c r="Q177" s="4"/>
      <c r="R177" s="4"/>
      <c r="S177" s="4"/>
      <c r="T177" s="4"/>
      <c r="U177" s="4"/>
      <c r="V177" s="4"/>
      <c r="W177" s="4"/>
      <c r="X177" s="4"/>
      <c r="Y177" s="4"/>
      <c r="Z177" s="4"/>
    </row>
    <row r="178" spans="1:26" ht="36" customHeight="1">
      <c r="A178" s="207"/>
      <c r="B178" s="156"/>
      <c r="C178" s="165"/>
      <c r="D178" s="172" t="s">
        <v>355</v>
      </c>
      <c r="E178" s="170"/>
      <c r="F178" s="167"/>
      <c r="G178" s="167"/>
      <c r="H178" s="167"/>
      <c r="I178" s="23"/>
      <c r="J178" s="3"/>
      <c r="K178" s="1"/>
      <c r="L178" s="1"/>
      <c r="M178" s="3"/>
      <c r="N178" s="1"/>
      <c r="O178" s="1"/>
      <c r="P178" s="2"/>
      <c r="Q178" s="4"/>
      <c r="R178" s="4"/>
      <c r="S178" s="4"/>
      <c r="T178" s="4"/>
      <c r="U178" s="4"/>
      <c r="V178" s="4"/>
      <c r="W178" s="4"/>
      <c r="X178" s="4"/>
      <c r="Y178" s="4"/>
      <c r="Z178" s="4"/>
    </row>
    <row r="179" spans="1:26" ht="30" customHeight="1">
      <c r="A179" s="247"/>
      <c r="B179" s="437"/>
      <c r="C179" s="435"/>
      <c r="D179" s="435"/>
      <c r="E179" s="435"/>
      <c r="F179" s="436"/>
      <c r="G179" s="194" t="s">
        <v>18</v>
      </c>
      <c r="H179" s="194">
        <f>SUM(H177:H178)</f>
        <v>25767</v>
      </c>
      <c r="I179" s="23"/>
      <c r="J179" s="3"/>
      <c r="K179" s="1"/>
      <c r="L179" s="1"/>
      <c r="M179" s="3"/>
      <c r="N179" s="1"/>
      <c r="O179" s="1"/>
      <c r="P179" s="2"/>
      <c r="Q179" s="4"/>
      <c r="R179" s="4"/>
      <c r="S179" s="4"/>
      <c r="T179" s="4"/>
      <c r="U179" s="4"/>
      <c r="V179" s="4"/>
      <c r="W179" s="4"/>
      <c r="X179" s="4"/>
      <c r="Y179" s="4"/>
      <c r="Z179" s="4"/>
    </row>
    <row r="180" spans="1:26" ht="30" customHeight="1">
      <c r="A180" s="195"/>
      <c r="B180" s="196"/>
      <c r="C180" s="197"/>
      <c r="D180" s="198"/>
      <c r="E180" s="196"/>
      <c r="F180" s="199"/>
      <c r="G180" s="200"/>
      <c r="H180" s="200"/>
      <c r="I180" s="23"/>
      <c r="J180" s="3"/>
      <c r="K180" s="1"/>
      <c r="L180" s="1"/>
      <c r="M180" s="3"/>
      <c r="N180" s="1"/>
      <c r="O180" s="1"/>
      <c r="P180" s="2"/>
      <c r="Q180" s="4"/>
      <c r="R180" s="4"/>
      <c r="S180" s="4"/>
      <c r="T180" s="4"/>
      <c r="U180" s="4"/>
      <c r="V180" s="4"/>
      <c r="W180" s="4"/>
      <c r="X180" s="4"/>
      <c r="Y180" s="4"/>
      <c r="Z180" s="4"/>
    </row>
    <row r="181" spans="1:26" s="132" customFormat="1" ht="19.5" customHeight="1">
      <c r="A181" s="142" t="s">
        <v>356</v>
      </c>
      <c r="B181" s="142" t="s">
        <v>11</v>
      </c>
      <c r="C181" s="142" t="s">
        <v>12</v>
      </c>
      <c r="D181" s="248" t="s">
        <v>4823</v>
      </c>
      <c r="E181" s="142" t="s">
        <v>14</v>
      </c>
      <c r="F181" s="142" t="s">
        <v>15</v>
      </c>
      <c r="G181" s="142" t="s">
        <v>17</v>
      </c>
      <c r="H181" s="142" t="s">
        <v>18</v>
      </c>
      <c r="I181" s="1"/>
      <c r="J181" s="3"/>
      <c r="K181" s="1"/>
      <c r="L181" s="1"/>
      <c r="M181" s="2"/>
      <c r="N181" s="1"/>
      <c r="O181" s="3"/>
      <c r="P181" s="1"/>
      <c r="Q181" s="1"/>
      <c r="R181" s="2"/>
      <c r="S181" s="4"/>
      <c r="T181" s="4"/>
      <c r="U181" s="4"/>
      <c r="V181" s="4"/>
      <c r="W181" s="4"/>
      <c r="X181" s="4"/>
      <c r="Y181" s="4"/>
      <c r="Z181" s="4"/>
    </row>
    <row r="182" spans="1:26" s="132" customFormat="1" ht="19.5" customHeight="1">
      <c r="A182" s="203" t="s">
        <v>358</v>
      </c>
      <c r="B182" s="203"/>
      <c r="C182" s="203"/>
      <c r="D182" s="151" t="s">
        <v>28</v>
      </c>
      <c r="E182" s="152"/>
      <c r="F182" s="153"/>
      <c r="G182" s="153"/>
      <c r="H182" s="154"/>
      <c r="I182" s="1"/>
      <c r="J182" s="3"/>
      <c r="K182" s="1"/>
      <c r="L182" s="1"/>
      <c r="M182" s="2"/>
      <c r="N182" s="1"/>
      <c r="O182" s="3"/>
      <c r="P182" s="1"/>
      <c r="Q182" s="1"/>
      <c r="R182" s="2"/>
      <c r="S182" s="4"/>
      <c r="T182" s="4"/>
      <c r="U182" s="4"/>
      <c r="V182" s="4"/>
      <c r="W182" s="4"/>
      <c r="X182" s="4"/>
      <c r="Y182" s="4"/>
      <c r="Z182" s="4"/>
    </row>
    <row r="183" spans="1:26" s="132" customFormat="1" ht="21" customHeight="1">
      <c r="A183" s="156" t="s">
        <v>4793</v>
      </c>
      <c r="B183" s="156" t="s">
        <v>24</v>
      </c>
      <c r="C183" s="156" t="s">
        <v>25</v>
      </c>
      <c r="D183" s="157" t="s">
        <v>29</v>
      </c>
      <c r="E183" s="158" t="s">
        <v>26</v>
      </c>
      <c r="F183" s="160">
        <v>5</v>
      </c>
      <c r="G183" s="160">
        <v>385</v>
      </c>
      <c r="H183" s="160">
        <f>F183*G183</f>
        <v>1925</v>
      </c>
      <c r="I183" s="1"/>
      <c r="J183" s="3"/>
      <c r="K183" s="1"/>
      <c r="L183" s="1"/>
      <c r="M183" s="2"/>
      <c r="N183" s="1"/>
      <c r="O183" s="3"/>
      <c r="P183" s="1"/>
      <c r="Q183" s="1"/>
      <c r="R183" s="2"/>
      <c r="S183" s="4"/>
      <c r="T183" s="4"/>
      <c r="U183" s="4"/>
      <c r="V183" s="4"/>
      <c r="W183" s="4"/>
      <c r="X183" s="4"/>
      <c r="Y183" s="4"/>
      <c r="Z183" s="4"/>
    </row>
    <row r="184" spans="1:26" s="132" customFormat="1" ht="21" customHeight="1">
      <c r="A184" s="156" t="s">
        <v>4794</v>
      </c>
      <c r="B184" s="156" t="s">
        <v>24</v>
      </c>
      <c r="C184" s="156" t="s">
        <v>25</v>
      </c>
      <c r="D184" s="157" t="s">
        <v>30</v>
      </c>
      <c r="E184" s="158" t="s">
        <v>26</v>
      </c>
      <c r="F184" s="160">
        <v>19</v>
      </c>
      <c r="G184" s="160">
        <v>150</v>
      </c>
      <c r="H184" s="160">
        <f>F184*G184</f>
        <v>2850</v>
      </c>
      <c r="I184" s="1"/>
      <c r="J184" s="3"/>
      <c r="K184" s="1"/>
      <c r="L184" s="1"/>
      <c r="M184" s="2"/>
      <c r="N184" s="1"/>
      <c r="O184" s="3"/>
      <c r="P184" s="1"/>
      <c r="Q184" s="1"/>
      <c r="R184" s="2"/>
      <c r="S184" s="4"/>
      <c r="T184" s="4"/>
      <c r="U184" s="4"/>
      <c r="V184" s="4"/>
      <c r="W184" s="4"/>
      <c r="X184" s="4"/>
      <c r="Y184" s="4"/>
      <c r="Z184" s="4"/>
    </row>
    <row r="185" spans="1:26" s="132" customFormat="1" ht="21" customHeight="1">
      <c r="A185" s="156"/>
      <c r="B185" s="156"/>
      <c r="C185" s="156"/>
      <c r="D185" s="157" t="s">
        <v>4815</v>
      </c>
      <c r="E185" s="158"/>
      <c r="F185" s="160"/>
      <c r="G185" s="160"/>
      <c r="H185" s="160"/>
      <c r="I185" s="1"/>
      <c r="J185" s="3"/>
      <c r="K185" s="1"/>
      <c r="L185" s="1"/>
      <c r="M185" s="2"/>
      <c r="N185" s="1"/>
      <c r="O185" s="3"/>
      <c r="P185" s="1"/>
      <c r="Q185" s="1"/>
      <c r="R185" s="2"/>
      <c r="S185" s="4"/>
      <c r="T185" s="4"/>
      <c r="U185" s="4"/>
      <c r="V185" s="4"/>
      <c r="W185" s="4"/>
      <c r="X185" s="4"/>
      <c r="Y185" s="4"/>
      <c r="Z185" s="4"/>
    </row>
    <row r="186" spans="1:26" s="132" customFormat="1" ht="19.5" customHeight="1">
      <c r="A186" s="203" t="s">
        <v>361</v>
      </c>
      <c r="B186" s="203"/>
      <c r="C186" s="203"/>
      <c r="D186" s="151" t="s">
        <v>31</v>
      </c>
      <c r="E186" s="152"/>
      <c r="F186" s="153"/>
      <c r="G186" s="153"/>
      <c r="H186" s="154"/>
      <c r="I186" s="1"/>
      <c r="J186" s="3"/>
      <c r="K186" s="1"/>
      <c r="L186" s="1"/>
      <c r="M186" s="2"/>
      <c r="N186" s="1"/>
      <c r="O186" s="3"/>
      <c r="P186" s="1"/>
      <c r="Q186" s="1"/>
      <c r="R186" s="2"/>
      <c r="S186" s="4"/>
      <c r="T186" s="4"/>
      <c r="U186" s="4"/>
      <c r="V186" s="4"/>
      <c r="W186" s="4"/>
      <c r="X186" s="4"/>
      <c r="Y186" s="4"/>
      <c r="Z186" s="4"/>
    </row>
    <row r="187" spans="1:26" s="132" customFormat="1" ht="21" customHeight="1">
      <c r="A187" s="156" t="s">
        <v>4795</v>
      </c>
      <c r="B187" s="156" t="s">
        <v>24</v>
      </c>
      <c r="C187" s="156" t="s">
        <v>25</v>
      </c>
      <c r="D187" s="157" t="s">
        <v>32</v>
      </c>
      <c r="E187" s="158" t="s">
        <v>26</v>
      </c>
      <c r="F187" s="160">
        <v>10</v>
      </c>
      <c r="G187" s="160">
        <v>190</v>
      </c>
      <c r="H187" s="160">
        <f>G187*F187</f>
        <v>1900</v>
      </c>
      <c r="I187" s="1"/>
      <c r="J187" s="3"/>
      <c r="K187" s="1"/>
      <c r="L187" s="1"/>
      <c r="M187" s="2"/>
      <c r="N187" s="1"/>
      <c r="O187" s="3"/>
      <c r="P187" s="1"/>
      <c r="Q187" s="1"/>
      <c r="R187" s="2"/>
      <c r="S187" s="4"/>
      <c r="T187" s="4"/>
      <c r="U187" s="4"/>
      <c r="V187" s="4"/>
      <c r="W187" s="4"/>
      <c r="X187" s="4"/>
      <c r="Y187" s="4"/>
      <c r="Z187" s="4"/>
    </row>
    <row r="188" spans="1:26" s="132" customFormat="1" ht="21" customHeight="1">
      <c r="A188" s="156"/>
      <c r="B188" s="156"/>
      <c r="C188" s="156"/>
      <c r="D188" s="157" t="s">
        <v>4816</v>
      </c>
      <c r="E188" s="158"/>
      <c r="F188" s="160"/>
      <c r="G188" s="160"/>
      <c r="H188" s="160"/>
      <c r="I188" s="1"/>
      <c r="J188" s="3"/>
      <c r="K188" s="1"/>
      <c r="L188" s="1"/>
      <c r="M188" s="2"/>
      <c r="N188" s="1"/>
      <c r="O188" s="3"/>
      <c r="P188" s="1"/>
      <c r="Q188" s="1"/>
      <c r="R188" s="2"/>
      <c r="S188" s="4"/>
      <c r="T188" s="4"/>
      <c r="U188" s="4"/>
      <c r="V188" s="4"/>
      <c r="W188" s="4"/>
      <c r="X188" s="4"/>
      <c r="Y188" s="4"/>
      <c r="Z188" s="4"/>
    </row>
    <row r="189" spans="1:26" s="132" customFormat="1" ht="21" customHeight="1">
      <c r="A189" s="156" t="s">
        <v>4796</v>
      </c>
      <c r="B189" s="156" t="s">
        <v>24</v>
      </c>
      <c r="C189" s="156" t="s">
        <v>25</v>
      </c>
      <c r="D189" s="157" t="s">
        <v>33</v>
      </c>
      <c r="E189" s="158" t="s">
        <v>26</v>
      </c>
      <c r="F189" s="160">
        <v>40</v>
      </c>
      <c r="G189" s="160">
        <v>200</v>
      </c>
      <c r="H189" s="160">
        <f>G189*F189</f>
        <v>8000</v>
      </c>
      <c r="I189" s="1"/>
      <c r="J189" s="3"/>
      <c r="K189" s="1"/>
      <c r="L189" s="1"/>
      <c r="M189" s="2"/>
      <c r="N189" s="1"/>
      <c r="O189" s="3"/>
      <c r="P189" s="1"/>
      <c r="Q189" s="1"/>
      <c r="R189" s="2"/>
      <c r="S189" s="4"/>
      <c r="T189" s="4"/>
      <c r="U189" s="4"/>
      <c r="V189" s="4"/>
      <c r="W189" s="4"/>
      <c r="X189" s="4"/>
      <c r="Y189" s="4"/>
      <c r="Z189" s="4"/>
    </row>
    <row r="190" spans="1:26" s="132" customFormat="1" ht="21" customHeight="1">
      <c r="A190" s="156"/>
      <c r="B190" s="156"/>
      <c r="C190" s="156"/>
      <c r="D190" s="157" t="s">
        <v>4817</v>
      </c>
      <c r="E190" s="158"/>
      <c r="F190" s="160"/>
      <c r="G190" s="160"/>
      <c r="H190" s="160"/>
      <c r="I190" s="1"/>
      <c r="J190" s="3"/>
      <c r="K190" s="1"/>
      <c r="L190" s="1"/>
      <c r="M190" s="2"/>
      <c r="N190" s="1"/>
      <c r="O190" s="3"/>
      <c r="P190" s="1"/>
      <c r="Q190" s="1"/>
      <c r="R190" s="2"/>
      <c r="S190" s="4"/>
      <c r="T190" s="4"/>
      <c r="U190" s="4"/>
      <c r="V190" s="4"/>
      <c r="W190" s="4"/>
      <c r="X190" s="4"/>
      <c r="Y190" s="4"/>
      <c r="Z190" s="4"/>
    </row>
    <row r="191" spans="1:26" s="132" customFormat="1" ht="21" customHeight="1">
      <c r="A191" s="156" t="s">
        <v>4797</v>
      </c>
      <c r="B191" s="156" t="s">
        <v>24</v>
      </c>
      <c r="C191" s="156" t="s">
        <v>25</v>
      </c>
      <c r="D191" s="157" t="s">
        <v>34</v>
      </c>
      <c r="E191" s="158" t="s">
        <v>26</v>
      </c>
      <c r="F191" s="160">
        <v>3</v>
      </c>
      <c r="G191" s="160">
        <v>190</v>
      </c>
      <c r="H191" s="160">
        <f>G191*F191</f>
        <v>570</v>
      </c>
      <c r="I191" s="1"/>
      <c r="J191" s="3"/>
      <c r="K191" s="1"/>
      <c r="L191" s="1"/>
      <c r="M191" s="2"/>
      <c r="N191" s="1"/>
      <c r="O191" s="3"/>
      <c r="P191" s="1"/>
      <c r="Q191" s="1"/>
      <c r="R191" s="2"/>
      <c r="S191" s="4"/>
      <c r="T191" s="4"/>
      <c r="U191" s="4"/>
      <c r="V191" s="4"/>
      <c r="W191" s="4"/>
      <c r="X191" s="4"/>
      <c r="Y191" s="4"/>
      <c r="Z191" s="4"/>
    </row>
    <row r="192" spans="1:26" s="132" customFormat="1" ht="21" customHeight="1">
      <c r="A192" s="156"/>
      <c r="B192" s="156"/>
      <c r="C192" s="156"/>
      <c r="D192" s="157" t="s">
        <v>4818</v>
      </c>
      <c r="E192" s="158"/>
      <c r="F192" s="160"/>
      <c r="G192" s="160"/>
      <c r="H192" s="160"/>
      <c r="I192" s="1"/>
      <c r="J192" s="3"/>
      <c r="K192" s="1"/>
      <c r="L192" s="1"/>
      <c r="M192" s="2"/>
      <c r="N192" s="1"/>
      <c r="O192" s="3"/>
      <c r="P192" s="1"/>
      <c r="Q192" s="1"/>
      <c r="R192" s="2"/>
      <c r="S192" s="4"/>
      <c r="T192" s="4"/>
      <c r="U192" s="4"/>
      <c r="V192" s="4"/>
      <c r="W192" s="4"/>
      <c r="X192" s="4"/>
      <c r="Y192" s="4"/>
      <c r="Z192" s="4"/>
    </row>
    <row r="193" spans="1:26" s="132" customFormat="1" ht="21" customHeight="1">
      <c r="A193" s="156" t="s">
        <v>363</v>
      </c>
      <c r="B193" s="156" t="s">
        <v>24</v>
      </c>
      <c r="C193" s="156" t="s">
        <v>25</v>
      </c>
      <c r="D193" s="157" t="s">
        <v>35</v>
      </c>
      <c r="E193" s="158" t="s">
        <v>26</v>
      </c>
      <c r="F193" s="160">
        <v>6</v>
      </c>
      <c r="G193" s="160">
        <v>200</v>
      </c>
      <c r="H193" s="160">
        <f>G193*F193</f>
        <v>1200</v>
      </c>
      <c r="I193" s="1"/>
      <c r="J193" s="3"/>
      <c r="K193" s="1"/>
      <c r="L193" s="1"/>
      <c r="M193" s="2"/>
      <c r="N193" s="1"/>
      <c r="O193" s="3"/>
      <c r="P193" s="1"/>
      <c r="Q193" s="1"/>
      <c r="R193" s="2"/>
      <c r="S193" s="4"/>
      <c r="T193" s="4"/>
      <c r="U193" s="4"/>
      <c r="V193" s="4"/>
      <c r="W193" s="4"/>
      <c r="X193" s="4"/>
      <c r="Y193" s="4"/>
      <c r="Z193" s="4"/>
    </row>
    <row r="194" spans="1:26" s="132" customFormat="1" ht="21" customHeight="1">
      <c r="A194" s="156"/>
      <c r="B194" s="156"/>
      <c r="C194" s="156"/>
      <c r="D194" s="157" t="s">
        <v>4819</v>
      </c>
      <c r="E194" s="158"/>
      <c r="F194" s="160"/>
      <c r="G194" s="231"/>
      <c r="H194" s="231" t="s">
        <v>36</v>
      </c>
      <c r="I194" s="1"/>
      <c r="J194" s="3"/>
      <c r="K194" s="1"/>
      <c r="L194" s="1"/>
      <c r="M194" s="2"/>
      <c r="N194" s="1"/>
      <c r="O194" s="3"/>
      <c r="P194" s="1"/>
      <c r="Q194" s="1"/>
      <c r="R194" s="2"/>
      <c r="S194" s="4"/>
      <c r="T194" s="4"/>
      <c r="U194" s="4"/>
      <c r="V194" s="4"/>
      <c r="W194" s="4"/>
      <c r="X194" s="4"/>
      <c r="Y194" s="4"/>
      <c r="Z194" s="4"/>
    </row>
    <row r="195" spans="1:26" s="132" customFormat="1" ht="19.5" customHeight="1">
      <c r="A195" s="203" t="s">
        <v>364</v>
      </c>
      <c r="B195" s="203"/>
      <c r="C195" s="203"/>
      <c r="D195" s="151" t="s">
        <v>37</v>
      </c>
      <c r="E195" s="152"/>
      <c r="F195" s="153"/>
      <c r="G195" s="153"/>
      <c r="H195" s="154"/>
      <c r="I195" s="1"/>
      <c r="J195" s="3"/>
      <c r="K195" s="1"/>
      <c r="L195" s="1"/>
      <c r="M195" s="2"/>
      <c r="N195" s="1"/>
      <c r="O195" s="3"/>
      <c r="P195" s="1"/>
      <c r="Q195" s="1"/>
      <c r="R195" s="2"/>
      <c r="S195" s="4"/>
      <c r="T195" s="4"/>
      <c r="U195" s="4"/>
      <c r="V195" s="4"/>
      <c r="W195" s="4"/>
      <c r="X195" s="4"/>
      <c r="Y195" s="4"/>
      <c r="Z195" s="4"/>
    </row>
    <row r="196" spans="1:26" s="132" customFormat="1" ht="21" customHeight="1">
      <c r="A196" s="156" t="s">
        <v>366</v>
      </c>
      <c r="B196" s="156" t="s">
        <v>24</v>
      </c>
      <c r="C196" s="156" t="s">
        <v>25</v>
      </c>
      <c r="D196" s="157" t="s">
        <v>38</v>
      </c>
      <c r="E196" s="158" t="s">
        <v>26</v>
      </c>
      <c r="F196" s="160">
        <v>1</v>
      </c>
      <c r="G196" s="160">
        <v>2300</v>
      </c>
      <c r="H196" s="160">
        <f>G196*F196</f>
        <v>2300</v>
      </c>
      <c r="I196" s="1"/>
      <c r="J196" s="3"/>
      <c r="K196" s="1"/>
      <c r="L196" s="1"/>
      <c r="M196" s="2"/>
      <c r="N196" s="1"/>
      <c r="O196" s="3"/>
      <c r="P196" s="1"/>
      <c r="Q196" s="1"/>
      <c r="R196" s="2"/>
      <c r="S196" s="4"/>
      <c r="T196" s="4"/>
      <c r="U196" s="4"/>
      <c r="V196" s="4"/>
      <c r="W196" s="4"/>
      <c r="X196" s="4"/>
      <c r="Y196" s="4"/>
      <c r="Z196" s="4"/>
    </row>
    <row r="197" spans="1:26" s="132" customFormat="1" ht="21" customHeight="1">
      <c r="A197" s="156"/>
      <c r="B197" s="156"/>
      <c r="C197" s="156"/>
      <c r="D197" s="157" t="s">
        <v>4820</v>
      </c>
      <c r="E197" s="158"/>
      <c r="F197" s="160"/>
      <c r="G197" s="231"/>
      <c r="H197" s="231"/>
      <c r="I197" s="1"/>
      <c r="J197" s="3"/>
      <c r="K197" s="1"/>
      <c r="L197" s="1"/>
      <c r="M197" s="2"/>
      <c r="N197" s="1"/>
      <c r="O197" s="3"/>
      <c r="P197" s="1"/>
      <c r="Q197" s="1"/>
      <c r="R197" s="2"/>
      <c r="S197" s="4"/>
      <c r="T197" s="4"/>
      <c r="U197" s="4"/>
      <c r="V197" s="4"/>
      <c r="W197" s="4"/>
      <c r="X197" s="4"/>
      <c r="Y197" s="4"/>
      <c r="Z197" s="4"/>
    </row>
    <row r="198" spans="1:26" s="132" customFormat="1" ht="30" customHeight="1">
      <c r="A198" s="247"/>
      <c r="B198" s="437"/>
      <c r="C198" s="435"/>
      <c r="D198" s="435"/>
      <c r="E198" s="435"/>
      <c r="F198" s="436"/>
      <c r="G198" s="194" t="s">
        <v>18</v>
      </c>
      <c r="H198" s="194">
        <f>SUM(H183:H197)</f>
        <v>18745</v>
      </c>
      <c r="I198" s="23"/>
      <c r="J198" s="3"/>
      <c r="K198" s="1"/>
      <c r="L198" s="1"/>
      <c r="M198" s="3"/>
      <c r="N198" s="1"/>
      <c r="O198" s="1"/>
      <c r="P198" s="2"/>
      <c r="Q198" s="4"/>
      <c r="R198" s="4"/>
      <c r="S198" s="4"/>
      <c r="T198" s="4"/>
      <c r="U198" s="4"/>
      <c r="V198" s="4"/>
      <c r="W198" s="4"/>
      <c r="X198" s="4"/>
      <c r="Y198" s="4"/>
      <c r="Z198" s="4"/>
    </row>
    <row r="199" spans="1:26" ht="30" customHeight="1">
      <c r="A199" s="249"/>
      <c r="B199" s="249"/>
      <c r="C199" s="249"/>
      <c r="D199" s="249"/>
      <c r="E199" s="249"/>
      <c r="F199" s="249"/>
      <c r="G199" s="249"/>
      <c r="H199" s="249"/>
    </row>
    <row r="200" spans="1:26" ht="19.5" customHeight="1">
      <c r="A200" s="141" t="s">
        <v>4798</v>
      </c>
      <c r="B200" s="142" t="s">
        <v>11</v>
      </c>
      <c r="C200" s="142" t="s">
        <v>12</v>
      </c>
      <c r="D200" s="144" t="s">
        <v>357</v>
      </c>
      <c r="E200" s="142" t="s">
        <v>14</v>
      </c>
      <c r="F200" s="201" t="s">
        <v>15</v>
      </c>
      <c r="G200" s="201" t="s">
        <v>17</v>
      </c>
      <c r="H200" s="201" t="s">
        <v>18</v>
      </c>
      <c r="I200" s="23"/>
      <c r="J200" s="3"/>
      <c r="K200" s="1"/>
      <c r="L200" s="1"/>
      <c r="M200" s="3"/>
      <c r="N200" s="1"/>
      <c r="O200" s="1"/>
      <c r="P200" s="2"/>
      <c r="Q200" s="4"/>
      <c r="R200" s="4"/>
      <c r="S200" s="4"/>
      <c r="T200" s="4"/>
      <c r="U200" s="4"/>
      <c r="V200" s="4"/>
      <c r="W200" s="4"/>
      <c r="X200" s="4"/>
      <c r="Y200" s="4"/>
      <c r="Z200" s="4"/>
    </row>
    <row r="201" spans="1:26" ht="19.5" customHeight="1">
      <c r="A201" s="202" t="s">
        <v>4799</v>
      </c>
      <c r="B201" s="203"/>
      <c r="C201" s="203"/>
      <c r="D201" s="151" t="s">
        <v>359</v>
      </c>
      <c r="E201" s="152"/>
      <c r="F201" s="153"/>
      <c r="G201" s="153"/>
      <c r="H201" s="154"/>
      <c r="I201" s="23"/>
      <c r="J201" s="3"/>
      <c r="K201" s="1"/>
      <c r="L201" s="1"/>
      <c r="M201" s="3"/>
      <c r="N201" s="1"/>
      <c r="O201" s="1"/>
      <c r="P201" s="2"/>
      <c r="Q201" s="4"/>
      <c r="R201" s="4"/>
      <c r="S201" s="4"/>
      <c r="T201" s="4"/>
      <c r="U201" s="4"/>
      <c r="V201" s="4"/>
      <c r="W201" s="4"/>
      <c r="X201" s="4"/>
      <c r="Y201" s="4"/>
      <c r="Z201" s="4"/>
    </row>
    <row r="202" spans="1:26" ht="21" customHeight="1">
      <c r="A202" s="207" t="s">
        <v>4800</v>
      </c>
      <c r="B202" s="156">
        <v>85179</v>
      </c>
      <c r="C202" s="156" t="s">
        <v>74</v>
      </c>
      <c r="D202" s="228" t="s">
        <v>360</v>
      </c>
      <c r="E202" s="158" t="s">
        <v>43</v>
      </c>
      <c r="F202" s="160">
        <v>56.7</v>
      </c>
      <c r="G202" s="159">
        <f>VLOOKUP(A202,PRECO_UNITARIO_CRC_PR!A:M,13,FALSE)</f>
        <v>0</v>
      </c>
      <c r="H202" s="160">
        <f>G202*F202</f>
        <v>0</v>
      </c>
      <c r="I202" s="23"/>
      <c r="J202" s="3"/>
      <c r="K202" s="1"/>
      <c r="L202" s="1"/>
      <c r="M202" s="3"/>
      <c r="N202" s="1"/>
      <c r="O202" s="1"/>
      <c r="P202" s="2"/>
      <c r="Q202" s="4"/>
      <c r="R202" s="4"/>
      <c r="S202" s="4"/>
      <c r="T202" s="4"/>
      <c r="U202" s="4"/>
      <c r="V202" s="4"/>
      <c r="W202" s="4"/>
      <c r="X202" s="4"/>
      <c r="Y202" s="4"/>
      <c r="Z202" s="4"/>
    </row>
    <row r="203" spans="1:26" ht="19.5" customHeight="1">
      <c r="A203" s="202" t="s">
        <v>4801</v>
      </c>
      <c r="B203" s="203"/>
      <c r="C203" s="203"/>
      <c r="D203" s="151" t="s">
        <v>362</v>
      </c>
      <c r="E203" s="152"/>
      <c r="F203" s="153"/>
      <c r="G203" s="153"/>
      <c r="H203" s="154"/>
      <c r="I203" s="23"/>
      <c r="J203" s="3"/>
      <c r="K203" s="1"/>
      <c r="L203" s="1"/>
      <c r="M203" s="3"/>
      <c r="N203" s="1"/>
      <c r="O203" s="1"/>
      <c r="P203" s="2"/>
      <c r="Q203" s="4"/>
      <c r="R203" s="4"/>
      <c r="S203" s="4"/>
      <c r="T203" s="4"/>
      <c r="U203" s="4"/>
      <c r="V203" s="4"/>
      <c r="W203" s="4"/>
      <c r="X203" s="4"/>
      <c r="Y203" s="4"/>
      <c r="Z203" s="4"/>
    </row>
    <row r="204" spans="1:26" s="132" customFormat="1" ht="21" customHeight="1">
      <c r="A204" s="207" t="s">
        <v>4802</v>
      </c>
      <c r="B204" s="156" t="s">
        <v>24</v>
      </c>
      <c r="C204" s="192" t="s">
        <v>25</v>
      </c>
      <c r="D204" s="157" t="s">
        <v>90</v>
      </c>
      <c r="E204" s="173" t="s">
        <v>26</v>
      </c>
      <c r="F204" s="159">
        <v>2</v>
      </c>
      <c r="G204" s="159">
        <v>450</v>
      </c>
      <c r="H204" s="160">
        <f>G204*F204</f>
        <v>900</v>
      </c>
      <c r="I204" s="23"/>
      <c r="J204" s="3"/>
      <c r="K204" s="1"/>
      <c r="L204" s="1"/>
      <c r="M204" s="3"/>
      <c r="N204" s="1"/>
      <c r="O204" s="1"/>
      <c r="P204" s="2"/>
      <c r="Q204" s="4"/>
      <c r="R204" s="4"/>
      <c r="S204" s="4"/>
      <c r="T204" s="4"/>
      <c r="U204" s="4"/>
      <c r="V204" s="4"/>
      <c r="W204" s="4"/>
      <c r="X204" s="4"/>
      <c r="Y204" s="4"/>
      <c r="Z204" s="4"/>
    </row>
    <row r="205" spans="1:26" s="132" customFormat="1" ht="21" customHeight="1">
      <c r="A205" s="207" t="s">
        <v>4803</v>
      </c>
      <c r="B205" s="156" t="s">
        <v>24</v>
      </c>
      <c r="C205" s="192" t="s">
        <v>25</v>
      </c>
      <c r="D205" s="157" t="s">
        <v>92</v>
      </c>
      <c r="E205" s="173" t="s">
        <v>26</v>
      </c>
      <c r="F205" s="159">
        <v>2</v>
      </c>
      <c r="G205" s="159" t="s">
        <v>24</v>
      </c>
      <c r="H205" s="160" t="s">
        <v>24</v>
      </c>
      <c r="I205" s="23"/>
      <c r="J205" s="3"/>
      <c r="K205" s="1"/>
      <c r="L205" s="1"/>
      <c r="M205" s="3"/>
      <c r="N205" s="1"/>
      <c r="O205" s="1"/>
      <c r="P205" s="2"/>
      <c r="Q205" s="4"/>
      <c r="R205" s="4"/>
      <c r="S205" s="4"/>
      <c r="T205" s="4"/>
      <c r="U205" s="4"/>
      <c r="V205" s="4"/>
      <c r="W205" s="4"/>
      <c r="X205" s="4"/>
      <c r="Y205" s="4"/>
      <c r="Z205" s="4"/>
    </row>
    <row r="206" spans="1:26" s="132" customFormat="1" ht="21" customHeight="1">
      <c r="A206" s="207" t="s">
        <v>4804</v>
      </c>
      <c r="B206" s="156" t="s">
        <v>24</v>
      </c>
      <c r="C206" s="192" t="s">
        <v>25</v>
      </c>
      <c r="D206" s="157" t="s">
        <v>94</v>
      </c>
      <c r="E206" s="173" t="s">
        <v>26</v>
      </c>
      <c r="F206" s="159">
        <v>4</v>
      </c>
      <c r="G206" s="159">
        <v>220</v>
      </c>
      <c r="H206" s="160">
        <f>G206*F206</f>
        <v>880</v>
      </c>
      <c r="I206" s="23"/>
      <c r="J206" s="3"/>
      <c r="K206" s="1"/>
      <c r="L206" s="1"/>
      <c r="M206" s="3"/>
      <c r="N206" s="1"/>
      <c r="O206" s="1"/>
      <c r="P206" s="2"/>
      <c r="Q206" s="4"/>
      <c r="R206" s="4"/>
      <c r="S206" s="4"/>
      <c r="T206" s="4"/>
      <c r="U206" s="4"/>
      <c r="V206" s="4"/>
      <c r="W206" s="4"/>
      <c r="X206" s="4"/>
      <c r="Y206" s="4"/>
      <c r="Z206" s="4"/>
    </row>
    <row r="207" spans="1:26" s="132" customFormat="1" ht="21" customHeight="1">
      <c r="A207" s="207" t="s">
        <v>4805</v>
      </c>
      <c r="B207" s="156" t="s">
        <v>24</v>
      </c>
      <c r="C207" s="192" t="s">
        <v>25</v>
      </c>
      <c r="D207" s="157" t="s">
        <v>96</v>
      </c>
      <c r="E207" s="173" t="s">
        <v>26</v>
      </c>
      <c r="F207" s="159">
        <v>4</v>
      </c>
      <c r="G207" s="159">
        <v>0</v>
      </c>
      <c r="H207" s="160">
        <v>0</v>
      </c>
      <c r="I207" s="23"/>
      <c r="J207" s="3"/>
      <c r="K207" s="1"/>
      <c r="L207" s="1"/>
      <c r="M207" s="3"/>
      <c r="N207" s="1"/>
      <c r="O207" s="1"/>
      <c r="P207" s="2"/>
      <c r="Q207" s="4"/>
      <c r="R207" s="4"/>
      <c r="S207" s="4"/>
      <c r="T207" s="4"/>
      <c r="U207" s="4"/>
      <c r="V207" s="4"/>
      <c r="W207" s="4"/>
      <c r="X207" s="4"/>
      <c r="Y207" s="4"/>
      <c r="Z207" s="4"/>
    </row>
    <row r="208" spans="1:26" s="132" customFormat="1" ht="21" customHeight="1">
      <c r="A208" s="230"/>
      <c r="B208" s="156"/>
      <c r="C208" s="192"/>
      <c r="D208" s="157" t="s">
        <v>4821</v>
      </c>
      <c r="E208" s="173"/>
      <c r="F208" s="159"/>
      <c r="G208" s="159"/>
      <c r="H208" s="159"/>
      <c r="I208" s="23"/>
      <c r="J208" s="3"/>
      <c r="K208" s="1"/>
      <c r="L208" s="1"/>
      <c r="M208" s="3"/>
      <c r="N208" s="1"/>
      <c r="O208" s="1"/>
      <c r="P208" s="2"/>
      <c r="Q208" s="4"/>
      <c r="R208" s="4"/>
      <c r="S208" s="4"/>
      <c r="T208" s="4"/>
      <c r="U208" s="4"/>
      <c r="V208" s="4"/>
      <c r="W208" s="4"/>
      <c r="X208" s="4"/>
      <c r="Y208" s="4"/>
      <c r="Z208" s="4"/>
    </row>
    <row r="209" spans="1:26" s="132" customFormat="1" ht="19.5" customHeight="1">
      <c r="A209" s="202" t="s">
        <v>4806</v>
      </c>
      <c r="B209" s="203"/>
      <c r="C209" s="203"/>
      <c r="D209" s="151" t="s">
        <v>365</v>
      </c>
      <c r="E209" s="152"/>
      <c r="F209" s="153"/>
      <c r="G209" s="153"/>
      <c r="H209" s="154"/>
      <c r="I209" s="23"/>
      <c r="J209" s="3"/>
      <c r="K209" s="1"/>
      <c r="L209" s="1"/>
      <c r="M209" s="3"/>
      <c r="N209" s="1"/>
      <c r="O209" s="1"/>
      <c r="P209" s="2"/>
      <c r="Q209" s="4"/>
      <c r="R209" s="4"/>
      <c r="S209" s="4"/>
      <c r="T209" s="4"/>
      <c r="U209" s="4"/>
      <c r="V209" s="4"/>
      <c r="W209" s="4"/>
      <c r="X209" s="4"/>
      <c r="Y209" s="4"/>
      <c r="Z209" s="4"/>
    </row>
    <row r="210" spans="1:26" s="132" customFormat="1" ht="21" customHeight="1">
      <c r="A210" s="207" t="s">
        <v>4807</v>
      </c>
      <c r="B210" s="156">
        <v>99802</v>
      </c>
      <c r="C210" s="156" t="s">
        <v>74</v>
      </c>
      <c r="D210" s="157" t="s">
        <v>367</v>
      </c>
      <c r="E210" s="158" t="s">
        <v>43</v>
      </c>
      <c r="F210" s="159">
        <v>120</v>
      </c>
      <c r="G210" s="159">
        <f>VLOOKUP(A210,PRECO_UNITARIO_CRC_PR!A:M,13,FALSE)</f>
        <v>0</v>
      </c>
      <c r="H210" s="160">
        <f>G210*F210</f>
        <v>0</v>
      </c>
      <c r="I210" s="23"/>
      <c r="J210" s="3"/>
      <c r="K210" s="1"/>
      <c r="L210" s="1"/>
      <c r="M210" s="3"/>
      <c r="N210" s="1"/>
      <c r="O210" s="1"/>
      <c r="P210" s="2"/>
      <c r="Q210" s="4"/>
      <c r="R210" s="4"/>
      <c r="S210" s="4"/>
      <c r="T210" s="4"/>
      <c r="U210" s="4"/>
      <c r="V210" s="4"/>
      <c r="W210" s="4"/>
      <c r="X210" s="4"/>
      <c r="Y210" s="4"/>
      <c r="Z210" s="4"/>
    </row>
    <row r="211" spans="1:26" s="132" customFormat="1" ht="30" customHeight="1">
      <c r="A211" s="434"/>
      <c r="B211" s="435"/>
      <c r="C211" s="435"/>
      <c r="D211" s="435"/>
      <c r="E211" s="435"/>
      <c r="F211" s="436"/>
      <c r="G211" s="194" t="s">
        <v>18</v>
      </c>
      <c r="H211" s="194">
        <f>SUM(H202:H210)</f>
        <v>1780</v>
      </c>
      <c r="I211" s="43"/>
      <c r="J211" s="2"/>
      <c r="K211" s="1"/>
      <c r="L211" s="3"/>
      <c r="M211" s="2"/>
      <c r="N211" s="1"/>
      <c r="O211" s="1"/>
      <c r="P211" s="2"/>
      <c r="Q211" s="4"/>
      <c r="R211" s="4"/>
      <c r="S211" s="4"/>
      <c r="T211" s="4"/>
      <c r="U211" s="4"/>
      <c r="V211" s="4"/>
      <c r="W211" s="4"/>
      <c r="X211" s="4"/>
      <c r="Y211" s="4"/>
      <c r="Z211" s="4"/>
    </row>
    <row r="212" spans="1:26" s="132" customFormat="1" ht="30" customHeight="1">
      <c r="A212" s="195"/>
      <c r="B212" s="196"/>
      <c r="C212" s="197"/>
      <c r="D212" s="198"/>
      <c r="E212" s="196"/>
      <c r="F212" s="199"/>
      <c r="G212" s="200"/>
      <c r="H212" s="200"/>
      <c r="I212" s="23"/>
      <c r="J212" s="2"/>
      <c r="K212" s="1"/>
      <c r="L212" s="1"/>
      <c r="M212" s="2"/>
      <c r="N212" s="1"/>
      <c r="O212" s="1"/>
      <c r="P212" s="2"/>
      <c r="Q212" s="4"/>
      <c r="R212" s="4"/>
      <c r="S212" s="4"/>
      <c r="T212" s="4"/>
      <c r="U212" s="4"/>
      <c r="V212" s="4"/>
      <c r="W212" s="4"/>
      <c r="X212" s="4"/>
      <c r="Y212" s="4"/>
      <c r="Z212" s="4"/>
    </row>
    <row r="213" spans="1:26" s="132" customFormat="1" ht="30" customHeight="1">
      <c r="A213" s="438"/>
      <c r="B213" s="435"/>
      <c r="C213" s="435"/>
      <c r="D213" s="435"/>
      <c r="E213" s="435"/>
      <c r="F213" s="436"/>
      <c r="G213" s="250" t="s">
        <v>18</v>
      </c>
      <c r="H213" s="250">
        <f>SUM(H36,H57,H64,H76,H99,H107,H131,H147,H155,H179,H173,H198,H211)</f>
        <v>137631.93687999999</v>
      </c>
      <c r="I213" s="43"/>
      <c r="J213" s="2"/>
      <c r="K213" s="1"/>
      <c r="L213" s="3"/>
      <c r="M213" s="2"/>
      <c r="N213" s="1"/>
      <c r="O213" s="1"/>
      <c r="P213" s="2"/>
      <c r="Q213" s="4"/>
      <c r="R213" s="4"/>
      <c r="S213" s="4"/>
      <c r="T213" s="4"/>
      <c r="U213" s="4"/>
      <c r="V213" s="4"/>
      <c r="W213" s="4"/>
      <c r="X213" s="4"/>
      <c r="Y213" s="4"/>
      <c r="Z213" s="4"/>
    </row>
    <row r="214" spans="1:26" ht="15.75" customHeight="1">
      <c r="A214" s="46"/>
      <c r="B214" s="47"/>
      <c r="C214" s="47"/>
      <c r="D214" s="36"/>
      <c r="E214" s="7"/>
      <c r="F214" s="9"/>
      <c r="G214" s="9"/>
      <c r="H214" s="19"/>
      <c r="I214" s="23"/>
      <c r="J214" s="2"/>
      <c r="K214" s="3"/>
      <c r="L214" s="1"/>
      <c r="M214" s="1"/>
      <c r="N214" s="4"/>
      <c r="O214" s="4"/>
      <c r="P214" s="4"/>
      <c r="Q214" s="4"/>
      <c r="R214" s="4"/>
      <c r="S214" s="4"/>
      <c r="T214" s="4"/>
      <c r="U214" s="4"/>
      <c r="V214" s="4"/>
      <c r="W214" s="4"/>
      <c r="X214" s="4"/>
      <c r="Y214" s="4"/>
      <c r="Z214" s="4"/>
    </row>
    <row r="215" spans="1:26" ht="15.75" customHeight="1">
      <c r="A215" s="46"/>
      <c r="B215" s="47"/>
      <c r="C215" s="47"/>
      <c r="D215" s="36"/>
      <c r="E215" s="7"/>
      <c r="F215" s="9"/>
      <c r="G215" s="9"/>
      <c r="H215" s="19"/>
      <c r="I215" s="23"/>
      <c r="J215" s="2"/>
      <c r="K215" s="3"/>
      <c r="L215" s="1"/>
      <c r="M215" s="1"/>
      <c r="N215" s="4"/>
      <c r="O215" s="4"/>
      <c r="P215" s="4"/>
      <c r="Q215" s="4"/>
      <c r="R215" s="4"/>
      <c r="S215" s="4"/>
      <c r="T215" s="4"/>
      <c r="U215" s="4"/>
      <c r="V215" s="4"/>
      <c r="W215" s="4"/>
      <c r="X215" s="4"/>
      <c r="Y215" s="4"/>
      <c r="Z215" s="4"/>
    </row>
    <row r="216" spans="1:26" ht="15.75" customHeight="1">
      <c r="A216" s="46"/>
      <c r="B216" s="47"/>
      <c r="C216" s="47"/>
      <c r="D216" s="36"/>
      <c r="E216" s="7"/>
      <c r="F216" s="9"/>
      <c r="G216" s="9"/>
      <c r="H216" s="19"/>
      <c r="I216" s="23"/>
      <c r="J216" s="2"/>
      <c r="K216" s="3"/>
      <c r="L216" s="1"/>
      <c r="M216" s="1"/>
      <c r="N216" s="4"/>
      <c r="O216" s="4"/>
      <c r="P216" s="4"/>
      <c r="Q216" s="4"/>
      <c r="R216" s="4"/>
      <c r="S216" s="4"/>
      <c r="T216" s="4"/>
      <c r="U216" s="4"/>
      <c r="V216" s="4"/>
      <c r="W216" s="4"/>
      <c r="X216" s="4"/>
      <c r="Y216" s="4"/>
      <c r="Z216" s="4"/>
    </row>
    <row r="217" spans="1:26" ht="15.75" customHeight="1">
      <c r="A217" s="46"/>
      <c r="B217" s="47"/>
      <c r="C217" s="47"/>
      <c r="D217" s="36"/>
      <c r="E217" s="7"/>
      <c r="F217" s="9"/>
      <c r="G217" s="9"/>
      <c r="H217" s="19"/>
      <c r="I217" s="23"/>
      <c r="J217" s="2"/>
      <c r="K217" s="3"/>
      <c r="L217" s="1"/>
      <c r="M217" s="1"/>
      <c r="N217" s="4"/>
      <c r="O217" s="4"/>
      <c r="P217" s="4"/>
      <c r="Q217" s="4"/>
      <c r="R217" s="4"/>
      <c r="S217" s="4"/>
      <c r="T217" s="4"/>
      <c r="U217" s="4"/>
      <c r="V217" s="4"/>
      <c r="W217" s="4"/>
      <c r="X217" s="4"/>
      <c r="Y217" s="4"/>
      <c r="Z217" s="4"/>
    </row>
    <row r="218" spans="1:26" ht="15.75" customHeight="1">
      <c r="A218" s="46"/>
      <c r="B218" s="47"/>
      <c r="C218" s="47"/>
      <c r="D218" s="36"/>
      <c r="E218" s="7"/>
      <c r="F218" s="9"/>
      <c r="G218" s="9"/>
      <c r="H218" s="19"/>
      <c r="I218" s="23"/>
      <c r="J218" s="2"/>
      <c r="K218" s="3"/>
      <c r="L218" s="1"/>
      <c r="M218" s="1"/>
      <c r="N218" s="4"/>
      <c r="O218" s="4"/>
      <c r="P218" s="4"/>
      <c r="Q218" s="4"/>
      <c r="R218" s="4"/>
      <c r="S218" s="4"/>
      <c r="T218" s="4"/>
      <c r="U218" s="4"/>
      <c r="V218" s="4"/>
      <c r="W218" s="4"/>
      <c r="X218" s="4"/>
      <c r="Y218" s="4"/>
      <c r="Z218" s="4"/>
    </row>
    <row r="219" spans="1:26" ht="15.75" customHeight="1">
      <c r="A219" s="46"/>
      <c r="B219" s="47"/>
      <c r="C219" s="47"/>
      <c r="D219" s="36"/>
      <c r="E219" s="7"/>
      <c r="F219" s="9"/>
      <c r="G219" s="9"/>
      <c r="H219" s="19"/>
      <c r="I219" s="23"/>
      <c r="J219" s="2"/>
      <c r="K219" s="3"/>
      <c r="L219" s="1"/>
      <c r="M219" s="1"/>
      <c r="N219" s="4"/>
      <c r="O219" s="4"/>
      <c r="P219" s="4"/>
      <c r="Q219" s="4"/>
      <c r="R219" s="4"/>
      <c r="S219" s="4"/>
      <c r="T219" s="4"/>
      <c r="U219" s="4"/>
      <c r="V219" s="4"/>
      <c r="W219" s="4"/>
      <c r="X219" s="4"/>
      <c r="Y219" s="4"/>
      <c r="Z219" s="4"/>
    </row>
    <row r="220" spans="1:26" ht="15.75" customHeight="1">
      <c r="A220" s="46"/>
      <c r="B220" s="47"/>
      <c r="C220" s="47"/>
      <c r="D220" s="36"/>
      <c r="E220" s="7"/>
      <c r="F220" s="9"/>
      <c r="G220" s="9"/>
      <c r="H220" s="19"/>
      <c r="I220" s="23"/>
      <c r="J220" s="2"/>
      <c r="K220" s="3"/>
      <c r="L220" s="1"/>
      <c r="M220" s="1"/>
      <c r="N220" s="4"/>
      <c r="O220" s="4"/>
      <c r="P220" s="4"/>
      <c r="Q220" s="4"/>
      <c r="R220" s="4"/>
      <c r="S220" s="4"/>
      <c r="T220" s="4"/>
      <c r="U220" s="4"/>
      <c r="V220" s="4"/>
      <c r="W220" s="4"/>
      <c r="X220" s="4"/>
      <c r="Y220" s="4"/>
      <c r="Z220" s="4"/>
    </row>
    <row r="221" spans="1:26" ht="15.75" customHeight="1">
      <c r="A221" s="46"/>
      <c r="B221" s="47"/>
      <c r="C221" s="47"/>
      <c r="D221" s="36"/>
      <c r="E221" s="7"/>
      <c r="F221" s="9"/>
      <c r="G221" s="9"/>
      <c r="H221" s="19"/>
      <c r="I221" s="23"/>
      <c r="J221" s="2"/>
      <c r="K221" s="3"/>
      <c r="L221" s="1"/>
      <c r="M221" s="1"/>
      <c r="N221" s="4"/>
      <c r="O221" s="4"/>
      <c r="P221" s="4"/>
      <c r="Q221" s="4"/>
      <c r="R221" s="4"/>
      <c r="S221" s="4"/>
      <c r="T221" s="4"/>
      <c r="U221" s="4"/>
      <c r="V221" s="4"/>
      <c r="W221" s="4"/>
      <c r="X221" s="4"/>
      <c r="Y221" s="4"/>
      <c r="Z221" s="4"/>
    </row>
    <row r="222" spans="1:26" ht="15.75" customHeight="1">
      <c r="A222" s="46"/>
      <c r="B222" s="47"/>
      <c r="C222" s="47"/>
      <c r="D222" s="36"/>
      <c r="E222" s="7"/>
      <c r="F222" s="9"/>
      <c r="G222" s="9"/>
      <c r="H222" s="19"/>
      <c r="I222" s="23"/>
      <c r="J222" s="2"/>
      <c r="K222" s="3"/>
      <c r="L222" s="1"/>
      <c r="M222" s="1"/>
      <c r="N222" s="4"/>
      <c r="O222" s="4"/>
      <c r="P222" s="4"/>
      <c r="Q222" s="4"/>
      <c r="R222" s="4"/>
      <c r="S222" s="4"/>
      <c r="T222" s="4"/>
      <c r="U222" s="4"/>
      <c r="V222" s="4"/>
      <c r="W222" s="4"/>
      <c r="X222" s="4"/>
      <c r="Y222" s="4"/>
      <c r="Z222" s="4"/>
    </row>
    <row r="223" spans="1:26" ht="15.75" customHeight="1">
      <c r="A223" s="46"/>
      <c r="B223" s="47"/>
      <c r="C223" s="47"/>
      <c r="D223" s="36"/>
      <c r="E223" s="7"/>
      <c r="F223" s="9"/>
      <c r="G223" s="9"/>
      <c r="H223" s="19"/>
      <c r="I223" s="23"/>
      <c r="J223" s="2"/>
      <c r="K223" s="3"/>
      <c r="L223" s="1"/>
      <c r="M223" s="1"/>
      <c r="N223" s="4"/>
      <c r="O223" s="4"/>
      <c r="P223" s="4"/>
      <c r="Q223" s="4"/>
      <c r="R223" s="4"/>
      <c r="S223" s="4"/>
      <c r="T223" s="4"/>
      <c r="U223" s="4"/>
      <c r="V223" s="4"/>
      <c r="W223" s="4"/>
      <c r="X223" s="4"/>
      <c r="Y223" s="4"/>
      <c r="Z223" s="4"/>
    </row>
    <row r="224" spans="1:26" ht="15.75" customHeight="1">
      <c r="A224" s="46"/>
      <c r="B224" s="47"/>
      <c r="C224" s="47"/>
      <c r="D224" s="36"/>
      <c r="E224" s="7"/>
      <c r="F224" s="9"/>
      <c r="G224" s="9"/>
      <c r="H224" s="19"/>
      <c r="I224" s="23"/>
      <c r="J224" s="2"/>
      <c r="K224" s="3"/>
      <c r="L224" s="1"/>
      <c r="M224" s="1"/>
      <c r="N224" s="4"/>
      <c r="O224" s="4"/>
      <c r="P224" s="4"/>
      <c r="Q224" s="4"/>
      <c r="R224" s="4"/>
      <c r="S224" s="4"/>
      <c r="T224" s="4"/>
      <c r="U224" s="4"/>
      <c r="V224" s="4"/>
      <c r="W224" s="4"/>
      <c r="X224" s="4"/>
      <c r="Y224" s="4"/>
      <c r="Z224" s="4"/>
    </row>
    <row r="225" spans="1:26" ht="15.75" customHeight="1">
      <c r="A225" s="46"/>
      <c r="B225" s="47"/>
      <c r="C225" s="47"/>
      <c r="D225" s="36"/>
      <c r="E225" s="7"/>
      <c r="F225" s="9"/>
      <c r="G225" s="9"/>
      <c r="H225" s="19"/>
      <c r="I225" s="23"/>
      <c r="J225" s="2"/>
      <c r="K225" s="3"/>
      <c r="L225" s="1"/>
      <c r="M225" s="1"/>
      <c r="N225" s="4"/>
      <c r="O225" s="4"/>
      <c r="P225" s="4"/>
      <c r="Q225" s="4"/>
      <c r="R225" s="4"/>
      <c r="S225" s="4"/>
      <c r="T225" s="4"/>
      <c r="U225" s="4"/>
      <c r="V225" s="4"/>
      <c r="W225" s="4"/>
      <c r="X225" s="4"/>
      <c r="Y225" s="4"/>
      <c r="Z225" s="4"/>
    </row>
    <row r="226" spans="1:26" ht="15.75" customHeight="1">
      <c r="A226" s="46"/>
      <c r="B226" s="47"/>
      <c r="C226" s="47"/>
      <c r="D226" s="36"/>
      <c r="E226" s="7"/>
      <c r="F226" s="9"/>
      <c r="G226" s="9"/>
      <c r="H226" s="19"/>
      <c r="I226" s="23"/>
      <c r="J226" s="2"/>
      <c r="K226" s="3"/>
      <c r="L226" s="1"/>
      <c r="M226" s="1"/>
      <c r="N226" s="4"/>
      <c r="O226" s="4"/>
      <c r="P226" s="4"/>
      <c r="Q226" s="4"/>
      <c r="R226" s="4"/>
      <c r="S226" s="4"/>
      <c r="T226" s="4"/>
      <c r="U226" s="4"/>
      <c r="V226" s="4"/>
      <c r="W226" s="4"/>
      <c r="X226" s="4"/>
      <c r="Y226" s="4"/>
      <c r="Z226" s="4"/>
    </row>
    <row r="227" spans="1:26" ht="15.75" customHeight="1">
      <c r="A227" s="46"/>
      <c r="B227" s="47"/>
      <c r="C227" s="47"/>
      <c r="D227" s="36"/>
      <c r="E227" s="7"/>
      <c r="F227" s="9"/>
      <c r="G227" s="9"/>
      <c r="H227" s="19"/>
      <c r="I227" s="23"/>
      <c r="J227" s="2"/>
      <c r="K227" s="3"/>
      <c r="L227" s="1"/>
      <c r="M227" s="1"/>
      <c r="N227" s="4"/>
      <c r="O227" s="4"/>
      <c r="P227" s="4"/>
      <c r="Q227" s="4"/>
      <c r="R227" s="4"/>
      <c r="S227" s="4"/>
      <c r="T227" s="4"/>
      <c r="U227" s="4"/>
      <c r="V227" s="4"/>
      <c r="W227" s="4"/>
      <c r="X227" s="4"/>
      <c r="Y227" s="4"/>
      <c r="Z227" s="4"/>
    </row>
    <row r="228" spans="1:26" ht="15.75" customHeight="1">
      <c r="A228" s="46"/>
      <c r="B228" s="47"/>
      <c r="C228" s="47"/>
      <c r="D228" s="36"/>
      <c r="E228" s="7"/>
      <c r="F228" s="9"/>
      <c r="G228" s="9"/>
      <c r="H228" s="19"/>
      <c r="I228" s="23"/>
      <c r="J228" s="2"/>
      <c r="K228" s="3"/>
      <c r="L228" s="1"/>
      <c r="M228" s="1"/>
      <c r="N228" s="4"/>
      <c r="O228" s="4"/>
      <c r="P228" s="4"/>
      <c r="Q228" s="4"/>
      <c r="R228" s="4"/>
      <c r="S228" s="4"/>
      <c r="T228" s="4"/>
      <c r="U228" s="4"/>
      <c r="V228" s="4"/>
      <c r="W228" s="4"/>
      <c r="X228" s="4"/>
      <c r="Y228" s="4"/>
      <c r="Z228" s="4"/>
    </row>
    <row r="229" spans="1:26" ht="15.75" customHeight="1">
      <c r="A229" s="46"/>
      <c r="B229" s="47"/>
      <c r="C229" s="47"/>
      <c r="D229" s="36"/>
      <c r="E229" s="7"/>
      <c r="F229" s="9"/>
      <c r="G229" s="9"/>
      <c r="H229" s="19"/>
      <c r="I229" s="23"/>
      <c r="J229" s="2"/>
      <c r="K229" s="3"/>
      <c r="L229" s="1"/>
      <c r="M229" s="1"/>
      <c r="N229" s="4"/>
      <c r="O229" s="4"/>
      <c r="P229" s="4"/>
      <c r="Q229" s="4"/>
      <c r="R229" s="4"/>
      <c r="S229" s="4"/>
      <c r="T229" s="4"/>
      <c r="U229" s="4"/>
      <c r="V229" s="4"/>
      <c r="W229" s="4"/>
      <c r="X229" s="4"/>
      <c r="Y229" s="4"/>
      <c r="Z229" s="4"/>
    </row>
    <row r="230" spans="1:26" ht="15.75" customHeight="1">
      <c r="A230" s="46"/>
      <c r="B230" s="47"/>
      <c r="C230" s="47"/>
      <c r="D230" s="36"/>
      <c r="E230" s="7"/>
      <c r="F230" s="9"/>
      <c r="G230" s="9"/>
      <c r="H230" s="19"/>
      <c r="I230" s="23"/>
      <c r="J230" s="2"/>
      <c r="K230" s="3"/>
      <c r="L230" s="1"/>
      <c r="M230" s="1"/>
      <c r="N230" s="4"/>
      <c r="O230" s="4"/>
      <c r="P230" s="4"/>
      <c r="Q230" s="4"/>
      <c r="R230" s="4"/>
      <c r="S230" s="4"/>
      <c r="T230" s="4"/>
      <c r="U230" s="4"/>
      <c r="V230" s="4"/>
      <c r="W230" s="4"/>
      <c r="X230" s="4"/>
      <c r="Y230" s="4"/>
      <c r="Z230" s="4"/>
    </row>
    <row r="231" spans="1:26" ht="15.75" customHeight="1">
      <c r="A231" s="46"/>
      <c r="B231" s="47"/>
      <c r="C231" s="47"/>
      <c r="D231" s="36"/>
      <c r="E231" s="7"/>
      <c r="F231" s="9"/>
      <c r="G231" s="9"/>
      <c r="H231" s="19"/>
      <c r="I231" s="23"/>
      <c r="J231" s="2"/>
      <c r="K231" s="3"/>
      <c r="L231" s="1"/>
      <c r="M231" s="1"/>
      <c r="N231" s="4"/>
      <c r="O231" s="4"/>
      <c r="P231" s="4"/>
      <c r="Q231" s="4"/>
      <c r="R231" s="4"/>
      <c r="S231" s="4"/>
      <c r="T231" s="4"/>
      <c r="U231" s="4"/>
      <c r="V231" s="4"/>
      <c r="W231" s="4"/>
      <c r="X231" s="4"/>
      <c r="Y231" s="4"/>
      <c r="Z231" s="4"/>
    </row>
    <row r="232" spans="1:26" ht="15.75" customHeight="1">
      <c r="A232" s="46"/>
      <c r="B232" s="47"/>
      <c r="C232" s="47"/>
      <c r="D232" s="36"/>
      <c r="E232" s="7"/>
      <c r="F232" s="9"/>
      <c r="G232" s="9"/>
      <c r="H232" s="19"/>
      <c r="I232" s="23"/>
      <c r="J232" s="2"/>
      <c r="K232" s="3"/>
      <c r="L232" s="1"/>
      <c r="M232" s="1"/>
      <c r="N232" s="4"/>
      <c r="O232" s="4"/>
      <c r="P232" s="4"/>
      <c r="Q232" s="4"/>
      <c r="R232" s="4"/>
      <c r="S232" s="4"/>
      <c r="T232" s="4"/>
      <c r="U232" s="4"/>
      <c r="V232" s="4"/>
      <c r="W232" s="4"/>
      <c r="X232" s="4"/>
      <c r="Y232" s="4"/>
      <c r="Z232" s="4"/>
    </row>
    <row r="233" spans="1:26" ht="15.75" customHeight="1">
      <c r="A233" s="46"/>
      <c r="B233" s="47"/>
      <c r="C233" s="47"/>
      <c r="D233" s="36"/>
      <c r="E233" s="7"/>
      <c r="F233" s="9"/>
      <c r="G233" s="9"/>
      <c r="H233" s="19"/>
      <c r="I233" s="23"/>
      <c r="J233" s="2"/>
      <c r="K233" s="3"/>
      <c r="L233" s="1"/>
      <c r="M233" s="1"/>
      <c r="N233" s="4"/>
      <c r="O233" s="4"/>
      <c r="P233" s="4"/>
      <c r="Q233" s="4"/>
      <c r="R233" s="4"/>
      <c r="S233" s="4"/>
      <c r="T233" s="4"/>
      <c r="U233" s="4"/>
      <c r="V233" s="4"/>
      <c r="W233" s="4"/>
      <c r="X233" s="4"/>
      <c r="Y233" s="4"/>
      <c r="Z233" s="4"/>
    </row>
    <row r="234" spans="1:26" ht="15.75" customHeight="1">
      <c r="A234" s="46"/>
      <c r="B234" s="47"/>
      <c r="C234" s="47"/>
      <c r="D234" s="36"/>
      <c r="E234" s="7"/>
      <c r="F234" s="9"/>
      <c r="G234" s="9"/>
      <c r="H234" s="19"/>
      <c r="I234" s="23"/>
      <c r="J234" s="2"/>
      <c r="K234" s="3"/>
      <c r="L234" s="1"/>
      <c r="M234" s="1"/>
      <c r="N234" s="4"/>
      <c r="O234" s="4"/>
      <c r="P234" s="4"/>
      <c r="Q234" s="4"/>
      <c r="R234" s="4"/>
      <c r="S234" s="4"/>
      <c r="T234" s="4"/>
      <c r="U234" s="4"/>
      <c r="V234" s="4"/>
      <c r="W234" s="4"/>
      <c r="X234" s="4"/>
      <c r="Y234" s="4"/>
      <c r="Z234" s="4"/>
    </row>
    <row r="235" spans="1:26" ht="15.75" customHeight="1">
      <c r="A235" s="46"/>
      <c r="B235" s="47"/>
      <c r="C235" s="47"/>
      <c r="D235" s="36"/>
      <c r="E235" s="7"/>
      <c r="F235" s="9"/>
      <c r="G235" s="9"/>
      <c r="H235" s="19"/>
      <c r="I235" s="23"/>
      <c r="J235" s="2"/>
      <c r="K235" s="3"/>
      <c r="L235" s="1"/>
      <c r="M235" s="1"/>
      <c r="N235" s="4"/>
      <c r="O235" s="4"/>
      <c r="P235" s="4"/>
      <c r="Q235" s="4"/>
      <c r="R235" s="4"/>
      <c r="S235" s="4"/>
      <c r="T235" s="4"/>
      <c r="U235" s="4"/>
      <c r="V235" s="4"/>
      <c r="W235" s="4"/>
      <c r="X235" s="4"/>
      <c r="Y235" s="4"/>
      <c r="Z235" s="4"/>
    </row>
    <row r="236" spans="1:26" ht="15.75" customHeight="1">
      <c r="A236" s="46"/>
      <c r="B236" s="47"/>
      <c r="C236" s="47"/>
      <c r="D236" s="36"/>
      <c r="E236" s="7"/>
      <c r="F236" s="9"/>
      <c r="G236" s="9"/>
      <c r="H236" s="19"/>
      <c r="I236" s="23"/>
      <c r="J236" s="2"/>
      <c r="K236" s="3"/>
      <c r="L236" s="1"/>
      <c r="M236" s="1"/>
      <c r="N236" s="4"/>
      <c r="O236" s="4"/>
      <c r="P236" s="4"/>
      <c r="Q236" s="4"/>
      <c r="R236" s="4"/>
      <c r="S236" s="4"/>
      <c r="T236" s="4"/>
      <c r="U236" s="4"/>
      <c r="V236" s="4"/>
      <c r="W236" s="4"/>
      <c r="X236" s="4"/>
      <c r="Y236" s="4"/>
      <c r="Z236" s="4"/>
    </row>
    <row r="237" spans="1:26" ht="15.75" customHeight="1">
      <c r="A237" s="46"/>
      <c r="B237" s="47"/>
      <c r="C237" s="47"/>
      <c r="D237" s="36"/>
      <c r="E237" s="7"/>
      <c r="F237" s="9"/>
      <c r="G237" s="9"/>
      <c r="H237" s="19"/>
      <c r="I237" s="23"/>
      <c r="J237" s="2"/>
      <c r="K237" s="3"/>
      <c r="L237" s="1"/>
      <c r="M237" s="1"/>
      <c r="N237" s="4"/>
      <c r="O237" s="4"/>
      <c r="P237" s="4"/>
      <c r="Q237" s="4"/>
      <c r="R237" s="4"/>
      <c r="S237" s="4"/>
      <c r="T237" s="4"/>
      <c r="U237" s="4"/>
      <c r="V237" s="4"/>
      <c r="W237" s="4"/>
      <c r="X237" s="4"/>
      <c r="Y237" s="4"/>
      <c r="Z237" s="4"/>
    </row>
    <row r="238" spans="1:26" ht="15.75" customHeight="1">
      <c r="A238" s="46"/>
      <c r="B238" s="47"/>
      <c r="C238" s="47"/>
      <c r="D238" s="36"/>
      <c r="E238" s="7"/>
      <c r="F238" s="9"/>
      <c r="G238" s="9"/>
      <c r="H238" s="19"/>
      <c r="I238" s="23"/>
      <c r="J238" s="2"/>
      <c r="K238" s="3"/>
      <c r="L238" s="1"/>
      <c r="M238" s="1"/>
      <c r="N238" s="4"/>
      <c r="O238" s="4"/>
      <c r="P238" s="4"/>
      <c r="Q238" s="4"/>
      <c r="R238" s="4"/>
      <c r="S238" s="4"/>
      <c r="T238" s="4"/>
      <c r="U238" s="4"/>
      <c r="V238" s="4"/>
      <c r="W238" s="4"/>
      <c r="X238" s="4"/>
      <c r="Y238" s="4"/>
      <c r="Z238" s="4"/>
    </row>
    <row r="239" spans="1:26" ht="15.75" customHeight="1">
      <c r="A239" s="46"/>
      <c r="B239" s="47"/>
      <c r="C239" s="47"/>
      <c r="D239" s="36"/>
      <c r="E239" s="7"/>
      <c r="F239" s="9"/>
      <c r="G239" s="9"/>
      <c r="H239" s="19"/>
      <c r="I239" s="23"/>
      <c r="J239" s="2"/>
      <c r="K239" s="3"/>
      <c r="L239" s="1"/>
      <c r="M239" s="1"/>
      <c r="N239" s="4"/>
      <c r="O239" s="4"/>
      <c r="P239" s="4"/>
      <c r="Q239" s="4"/>
      <c r="R239" s="4"/>
      <c r="S239" s="4"/>
      <c r="T239" s="4"/>
      <c r="U239" s="4"/>
      <c r="V239" s="4"/>
      <c r="W239" s="4"/>
      <c r="X239" s="4"/>
      <c r="Y239" s="4"/>
      <c r="Z239" s="4"/>
    </row>
    <row r="240" spans="1:26" ht="15.75" customHeight="1">
      <c r="A240" s="46"/>
      <c r="B240" s="47"/>
      <c r="C240" s="47"/>
      <c r="D240" s="36"/>
      <c r="E240" s="7"/>
      <c r="F240" s="9"/>
      <c r="G240" s="9"/>
      <c r="H240" s="19"/>
      <c r="I240" s="23"/>
      <c r="J240" s="2"/>
      <c r="K240" s="3"/>
      <c r="L240" s="1"/>
      <c r="M240" s="1"/>
      <c r="N240" s="4"/>
      <c r="O240" s="4"/>
      <c r="P240" s="4"/>
      <c r="Q240" s="4"/>
      <c r="R240" s="4"/>
      <c r="S240" s="4"/>
      <c r="T240" s="4"/>
      <c r="U240" s="4"/>
      <c r="V240" s="4"/>
      <c r="W240" s="4"/>
      <c r="X240" s="4"/>
      <c r="Y240" s="4"/>
      <c r="Z240" s="4"/>
    </row>
    <row r="241" spans="1:26" ht="15.75" customHeight="1">
      <c r="A241" s="46"/>
      <c r="B241" s="47"/>
      <c r="C241" s="47"/>
      <c r="D241" s="36"/>
      <c r="E241" s="7"/>
      <c r="F241" s="9"/>
      <c r="G241" s="9"/>
      <c r="H241" s="19"/>
      <c r="I241" s="23"/>
      <c r="J241" s="2"/>
      <c r="K241" s="3"/>
      <c r="L241" s="1"/>
      <c r="M241" s="1"/>
      <c r="N241" s="4"/>
      <c r="O241" s="4"/>
      <c r="P241" s="4"/>
      <c r="Q241" s="4"/>
      <c r="R241" s="4"/>
      <c r="S241" s="4"/>
      <c r="T241" s="4"/>
      <c r="U241" s="4"/>
      <c r="V241" s="4"/>
      <c r="W241" s="4"/>
      <c r="X241" s="4"/>
      <c r="Y241" s="4"/>
      <c r="Z241" s="4"/>
    </row>
    <row r="242" spans="1:26" ht="15.75" customHeight="1">
      <c r="A242" s="46"/>
      <c r="B242" s="47"/>
      <c r="C242" s="47"/>
      <c r="D242" s="36"/>
      <c r="E242" s="7"/>
      <c r="F242" s="9"/>
      <c r="G242" s="9"/>
      <c r="H242" s="19"/>
      <c r="I242" s="23"/>
      <c r="J242" s="2"/>
      <c r="K242" s="3"/>
      <c r="L242" s="1"/>
      <c r="M242" s="1"/>
      <c r="N242" s="4"/>
      <c r="O242" s="4"/>
      <c r="P242" s="4"/>
      <c r="Q242" s="4"/>
      <c r="R242" s="4"/>
      <c r="S242" s="4"/>
      <c r="T242" s="4"/>
      <c r="U242" s="4"/>
      <c r="V242" s="4"/>
      <c r="W242" s="4"/>
      <c r="X242" s="4"/>
      <c r="Y242" s="4"/>
      <c r="Z242" s="4"/>
    </row>
    <row r="243" spans="1:26" ht="15.75" customHeight="1">
      <c r="A243" s="46"/>
      <c r="B243" s="47"/>
      <c r="C243" s="47"/>
      <c r="D243" s="36"/>
      <c r="E243" s="7"/>
      <c r="F243" s="9"/>
      <c r="G243" s="9"/>
      <c r="H243" s="19"/>
      <c r="I243" s="23"/>
      <c r="J243" s="2"/>
      <c r="K243" s="3"/>
      <c r="L243" s="1"/>
      <c r="M243" s="1"/>
      <c r="N243" s="4"/>
      <c r="O243" s="4"/>
      <c r="P243" s="4"/>
      <c r="Q243" s="4"/>
      <c r="R243" s="4"/>
      <c r="S243" s="4"/>
      <c r="T243" s="4"/>
      <c r="U243" s="4"/>
      <c r="V243" s="4"/>
      <c r="W243" s="4"/>
      <c r="X243" s="4"/>
      <c r="Y243" s="4"/>
      <c r="Z243" s="4"/>
    </row>
    <row r="244" spans="1:26" ht="15.75" customHeight="1">
      <c r="A244" s="46"/>
      <c r="B244" s="47"/>
      <c r="C244" s="47"/>
      <c r="D244" s="36"/>
      <c r="E244" s="7"/>
      <c r="F244" s="9"/>
      <c r="G244" s="9"/>
      <c r="H244" s="19"/>
      <c r="I244" s="23"/>
      <c r="J244" s="2"/>
      <c r="K244" s="3"/>
      <c r="L244" s="1"/>
      <c r="M244" s="1"/>
      <c r="N244" s="4"/>
      <c r="O244" s="4"/>
      <c r="P244" s="4"/>
      <c r="Q244" s="4"/>
      <c r="R244" s="4"/>
      <c r="S244" s="4"/>
      <c r="T244" s="4"/>
      <c r="U244" s="4"/>
      <c r="V244" s="4"/>
      <c r="W244" s="4"/>
      <c r="X244" s="4"/>
      <c r="Y244" s="4"/>
      <c r="Z244" s="4"/>
    </row>
    <row r="245" spans="1:26" ht="15.75" customHeight="1">
      <c r="A245" s="46"/>
      <c r="B245" s="47"/>
      <c r="C245" s="47"/>
      <c r="D245" s="36"/>
      <c r="E245" s="7"/>
      <c r="F245" s="9"/>
      <c r="G245" s="9"/>
      <c r="H245" s="19"/>
      <c r="I245" s="23"/>
      <c r="J245" s="2"/>
      <c r="K245" s="3"/>
      <c r="L245" s="1"/>
      <c r="M245" s="1"/>
      <c r="N245" s="4"/>
      <c r="O245" s="4"/>
      <c r="P245" s="4"/>
      <c r="Q245" s="4"/>
      <c r="R245" s="4"/>
      <c r="S245" s="4"/>
      <c r="T245" s="4"/>
      <c r="U245" s="4"/>
      <c r="V245" s="4"/>
      <c r="W245" s="4"/>
      <c r="X245" s="4"/>
      <c r="Y245" s="4"/>
      <c r="Z245" s="4"/>
    </row>
    <row r="246" spans="1:26" ht="15.75" customHeight="1">
      <c r="A246" s="46"/>
      <c r="B246" s="47"/>
      <c r="C246" s="47"/>
      <c r="D246" s="36"/>
      <c r="E246" s="7"/>
      <c r="F246" s="9"/>
      <c r="G246" s="9"/>
      <c r="H246" s="19"/>
      <c r="I246" s="23"/>
      <c r="J246" s="2"/>
      <c r="K246" s="3"/>
      <c r="L246" s="1"/>
      <c r="M246" s="1"/>
      <c r="N246" s="4"/>
      <c r="O246" s="4"/>
      <c r="P246" s="4"/>
      <c r="Q246" s="4"/>
      <c r="R246" s="4"/>
      <c r="S246" s="4"/>
      <c r="T246" s="4"/>
      <c r="U246" s="4"/>
      <c r="V246" s="4"/>
      <c r="W246" s="4"/>
      <c r="X246" s="4"/>
      <c r="Y246" s="4"/>
      <c r="Z246" s="4"/>
    </row>
    <row r="247" spans="1:26" ht="15.75" customHeight="1">
      <c r="A247" s="46"/>
      <c r="B247" s="47"/>
      <c r="C247" s="47"/>
      <c r="D247" s="36"/>
      <c r="E247" s="7"/>
      <c r="F247" s="9"/>
      <c r="G247" s="9"/>
      <c r="H247" s="19"/>
      <c r="I247" s="23"/>
      <c r="J247" s="2"/>
      <c r="K247" s="3"/>
      <c r="L247" s="1"/>
      <c r="M247" s="1"/>
      <c r="N247" s="4"/>
      <c r="O247" s="4"/>
      <c r="P247" s="4"/>
      <c r="Q247" s="4"/>
      <c r="R247" s="4"/>
      <c r="S247" s="4"/>
      <c r="T247" s="4"/>
      <c r="U247" s="4"/>
      <c r="V247" s="4"/>
      <c r="W247" s="4"/>
      <c r="X247" s="4"/>
      <c r="Y247" s="4"/>
      <c r="Z247" s="4"/>
    </row>
    <row r="248" spans="1:26" ht="15.75" customHeight="1">
      <c r="A248" s="46"/>
      <c r="B248" s="47"/>
      <c r="C248" s="47"/>
      <c r="D248" s="36"/>
      <c r="E248" s="7"/>
      <c r="F248" s="9"/>
      <c r="G248" s="9"/>
      <c r="H248" s="19"/>
      <c r="I248" s="23"/>
      <c r="J248" s="2"/>
      <c r="K248" s="3"/>
      <c r="L248" s="1"/>
      <c r="M248" s="1"/>
      <c r="N248" s="4"/>
      <c r="O248" s="4"/>
      <c r="P248" s="4"/>
      <c r="Q248" s="4"/>
      <c r="R248" s="4"/>
      <c r="S248" s="4"/>
      <c r="T248" s="4"/>
      <c r="U248" s="4"/>
      <c r="V248" s="4"/>
      <c r="W248" s="4"/>
      <c r="X248" s="4"/>
      <c r="Y248" s="4"/>
      <c r="Z248" s="4"/>
    </row>
    <row r="249" spans="1:26" ht="15.75" customHeight="1">
      <c r="A249" s="46"/>
      <c r="B249" s="47"/>
      <c r="C249" s="47"/>
      <c r="D249" s="36"/>
      <c r="E249" s="7"/>
      <c r="F249" s="9"/>
      <c r="G249" s="9"/>
      <c r="H249" s="19"/>
      <c r="I249" s="23"/>
      <c r="J249" s="2"/>
      <c r="K249" s="3"/>
      <c r="L249" s="1"/>
      <c r="M249" s="1"/>
      <c r="N249" s="4"/>
      <c r="O249" s="4"/>
      <c r="P249" s="4"/>
      <c r="Q249" s="4"/>
      <c r="R249" s="4"/>
      <c r="S249" s="4"/>
      <c r="T249" s="4"/>
      <c r="U249" s="4"/>
      <c r="V249" s="4"/>
      <c r="W249" s="4"/>
      <c r="X249" s="4"/>
      <c r="Y249" s="4"/>
      <c r="Z249" s="4"/>
    </row>
    <row r="250" spans="1:26" ht="15.75" customHeight="1">
      <c r="A250" s="46"/>
      <c r="B250" s="47"/>
      <c r="C250" s="47"/>
      <c r="D250" s="36"/>
      <c r="E250" s="7"/>
      <c r="F250" s="9"/>
      <c r="G250" s="9"/>
      <c r="H250" s="19"/>
      <c r="I250" s="23"/>
      <c r="J250" s="2"/>
      <c r="K250" s="3"/>
      <c r="L250" s="1"/>
      <c r="M250" s="1"/>
      <c r="N250" s="4"/>
      <c r="O250" s="4"/>
      <c r="P250" s="4"/>
      <c r="Q250" s="4"/>
      <c r="R250" s="4"/>
      <c r="S250" s="4"/>
      <c r="T250" s="4"/>
      <c r="U250" s="4"/>
      <c r="V250" s="4"/>
      <c r="W250" s="4"/>
      <c r="X250" s="4"/>
      <c r="Y250" s="4"/>
      <c r="Z250" s="4"/>
    </row>
    <row r="251" spans="1:26" ht="15.75" customHeight="1">
      <c r="A251" s="46"/>
      <c r="B251" s="47"/>
      <c r="C251" s="47"/>
      <c r="D251" s="36"/>
      <c r="E251" s="7"/>
      <c r="F251" s="9"/>
      <c r="G251" s="9"/>
      <c r="H251" s="19"/>
      <c r="I251" s="23"/>
      <c r="J251" s="2"/>
      <c r="K251" s="3"/>
      <c r="L251" s="1"/>
      <c r="M251" s="1"/>
      <c r="N251" s="4"/>
      <c r="O251" s="4"/>
      <c r="P251" s="4"/>
      <c r="Q251" s="4"/>
      <c r="R251" s="4"/>
      <c r="S251" s="4"/>
      <c r="T251" s="4"/>
      <c r="U251" s="4"/>
      <c r="V251" s="4"/>
      <c r="W251" s="4"/>
      <c r="X251" s="4"/>
      <c r="Y251" s="4"/>
      <c r="Z251" s="4"/>
    </row>
    <row r="252" spans="1:26" ht="15.75" customHeight="1">
      <c r="A252" s="46"/>
      <c r="B252" s="47"/>
      <c r="C252" s="47"/>
      <c r="D252" s="36"/>
      <c r="E252" s="7"/>
      <c r="F252" s="9"/>
      <c r="G252" s="9"/>
      <c r="H252" s="19"/>
      <c r="I252" s="23"/>
      <c r="J252" s="2"/>
      <c r="K252" s="3"/>
      <c r="L252" s="1"/>
      <c r="M252" s="1"/>
      <c r="N252" s="4"/>
      <c r="O252" s="4"/>
      <c r="P252" s="4"/>
      <c r="Q252" s="4"/>
      <c r="R252" s="4"/>
      <c r="S252" s="4"/>
      <c r="T252" s="4"/>
      <c r="U252" s="4"/>
      <c r="V252" s="4"/>
      <c r="W252" s="4"/>
      <c r="X252" s="4"/>
      <c r="Y252" s="4"/>
      <c r="Z252" s="4"/>
    </row>
    <row r="253" spans="1:26" ht="15.75" customHeight="1">
      <c r="A253" s="46"/>
      <c r="B253" s="47"/>
      <c r="C253" s="47"/>
      <c r="D253" s="36"/>
      <c r="E253" s="7"/>
      <c r="F253" s="9"/>
      <c r="G253" s="9"/>
      <c r="H253" s="19"/>
      <c r="I253" s="23"/>
      <c r="J253" s="2"/>
      <c r="K253" s="3"/>
      <c r="L253" s="1"/>
      <c r="M253" s="1"/>
      <c r="N253" s="4"/>
      <c r="O253" s="4"/>
      <c r="P253" s="4"/>
      <c r="Q253" s="4"/>
      <c r="R253" s="4"/>
      <c r="S253" s="4"/>
      <c r="T253" s="4"/>
      <c r="U253" s="4"/>
      <c r="V253" s="4"/>
      <c r="W253" s="4"/>
      <c r="X253" s="4"/>
      <c r="Y253" s="4"/>
      <c r="Z253" s="4"/>
    </row>
    <row r="254" spans="1:26" ht="15.75" customHeight="1">
      <c r="A254" s="46"/>
      <c r="B254" s="47"/>
      <c r="C254" s="47"/>
      <c r="D254" s="36"/>
      <c r="E254" s="7"/>
      <c r="F254" s="9"/>
      <c r="G254" s="9"/>
      <c r="H254" s="19"/>
      <c r="I254" s="23"/>
      <c r="J254" s="2"/>
      <c r="K254" s="3"/>
      <c r="L254" s="1"/>
      <c r="M254" s="1"/>
      <c r="N254" s="4"/>
      <c r="O254" s="4"/>
      <c r="P254" s="4"/>
      <c r="Q254" s="4"/>
      <c r="R254" s="4"/>
      <c r="S254" s="4"/>
      <c r="T254" s="4"/>
      <c r="U254" s="4"/>
      <c r="V254" s="4"/>
      <c r="W254" s="4"/>
      <c r="X254" s="4"/>
      <c r="Y254" s="4"/>
      <c r="Z254" s="4"/>
    </row>
    <row r="255" spans="1:26" ht="15.75" customHeight="1">
      <c r="A255" s="46"/>
      <c r="B255" s="47"/>
      <c r="C255" s="47"/>
      <c r="D255" s="36"/>
      <c r="E255" s="7"/>
      <c r="F255" s="9"/>
      <c r="G255" s="9"/>
      <c r="H255" s="19"/>
      <c r="I255" s="23"/>
      <c r="J255" s="2"/>
      <c r="K255" s="3"/>
      <c r="L255" s="1"/>
      <c r="M255" s="1"/>
      <c r="N255" s="4"/>
      <c r="O255" s="4"/>
      <c r="P255" s="4"/>
      <c r="Q255" s="4"/>
      <c r="R255" s="4"/>
      <c r="S255" s="4"/>
      <c r="T255" s="4"/>
      <c r="U255" s="4"/>
      <c r="V255" s="4"/>
      <c r="W255" s="4"/>
      <c r="X255" s="4"/>
      <c r="Y255" s="4"/>
      <c r="Z255" s="4"/>
    </row>
    <row r="256" spans="1:26" ht="15.75" customHeight="1">
      <c r="A256" s="46"/>
      <c r="B256" s="47"/>
      <c r="C256" s="47"/>
      <c r="D256" s="36"/>
      <c r="E256" s="7"/>
      <c r="F256" s="9"/>
      <c r="G256" s="9"/>
      <c r="H256" s="19"/>
      <c r="I256" s="23"/>
      <c r="J256" s="2"/>
      <c r="K256" s="3"/>
      <c r="L256" s="1"/>
      <c r="M256" s="1"/>
      <c r="N256" s="4"/>
      <c r="O256" s="4"/>
      <c r="P256" s="4"/>
      <c r="Q256" s="4"/>
      <c r="R256" s="4"/>
      <c r="S256" s="4"/>
      <c r="T256" s="4"/>
      <c r="U256" s="4"/>
      <c r="V256" s="4"/>
      <c r="W256" s="4"/>
      <c r="X256" s="4"/>
      <c r="Y256" s="4"/>
      <c r="Z256" s="4"/>
    </row>
    <row r="257" spans="1:26" ht="15.75" customHeight="1">
      <c r="A257" s="46"/>
      <c r="B257" s="47"/>
      <c r="C257" s="47"/>
      <c r="D257" s="36"/>
      <c r="E257" s="7"/>
      <c r="F257" s="9"/>
      <c r="G257" s="9"/>
      <c r="H257" s="19"/>
      <c r="I257" s="23"/>
      <c r="J257" s="2"/>
      <c r="K257" s="3"/>
      <c r="L257" s="1"/>
      <c r="M257" s="1"/>
      <c r="N257" s="4"/>
      <c r="O257" s="4"/>
      <c r="P257" s="4"/>
      <c r="Q257" s="4"/>
      <c r="R257" s="4"/>
      <c r="S257" s="4"/>
      <c r="T257" s="4"/>
      <c r="U257" s="4"/>
      <c r="V257" s="4"/>
      <c r="W257" s="4"/>
      <c r="X257" s="4"/>
      <c r="Y257" s="4"/>
      <c r="Z257" s="4"/>
    </row>
    <row r="258" spans="1:26" ht="15.75" customHeight="1">
      <c r="A258" s="46"/>
      <c r="B258" s="47"/>
      <c r="C258" s="47"/>
      <c r="D258" s="36"/>
      <c r="E258" s="7"/>
      <c r="F258" s="9"/>
      <c r="G258" s="9"/>
      <c r="H258" s="19"/>
      <c r="I258" s="23"/>
      <c r="J258" s="2"/>
      <c r="K258" s="3"/>
      <c r="L258" s="1"/>
      <c r="M258" s="1"/>
      <c r="N258" s="4"/>
      <c r="O258" s="4"/>
      <c r="P258" s="4"/>
      <c r="Q258" s="4"/>
      <c r="R258" s="4"/>
      <c r="S258" s="4"/>
      <c r="T258" s="4"/>
      <c r="U258" s="4"/>
      <c r="V258" s="4"/>
      <c r="W258" s="4"/>
      <c r="X258" s="4"/>
      <c r="Y258" s="4"/>
      <c r="Z258" s="4"/>
    </row>
    <row r="259" spans="1:26" ht="15.75" customHeight="1">
      <c r="A259" s="46"/>
      <c r="B259" s="47"/>
      <c r="C259" s="47"/>
      <c r="D259" s="36"/>
      <c r="E259" s="7"/>
      <c r="F259" s="9"/>
      <c r="G259" s="9"/>
      <c r="H259" s="19"/>
      <c r="I259" s="23"/>
      <c r="J259" s="2"/>
      <c r="K259" s="3"/>
      <c r="L259" s="1"/>
      <c r="M259" s="1"/>
      <c r="N259" s="4"/>
      <c r="O259" s="4"/>
      <c r="P259" s="4"/>
      <c r="Q259" s="4"/>
      <c r="R259" s="4"/>
      <c r="S259" s="4"/>
      <c r="T259" s="4"/>
      <c r="U259" s="4"/>
      <c r="V259" s="4"/>
      <c r="W259" s="4"/>
      <c r="X259" s="4"/>
      <c r="Y259" s="4"/>
      <c r="Z259" s="4"/>
    </row>
    <row r="260" spans="1:26" ht="15.75" customHeight="1">
      <c r="A260" s="46"/>
      <c r="B260" s="47"/>
      <c r="C260" s="47"/>
      <c r="D260" s="36"/>
      <c r="E260" s="7"/>
      <c r="F260" s="9"/>
      <c r="G260" s="9"/>
      <c r="H260" s="19"/>
      <c r="I260" s="23"/>
      <c r="J260" s="2"/>
      <c r="K260" s="3"/>
      <c r="L260" s="1"/>
      <c r="M260" s="1"/>
      <c r="N260" s="4"/>
      <c r="O260" s="4"/>
      <c r="P260" s="4"/>
      <c r="Q260" s="4"/>
      <c r="R260" s="4"/>
      <c r="S260" s="4"/>
      <c r="T260" s="4"/>
      <c r="U260" s="4"/>
      <c r="V260" s="4"/>
      <c r="W260" s="4"/>
      <c r="X260" s="4"/>
      <c r="Y260" s="4"/>
      <c r="Z260" s="4"/>
    </row>
    <row r="261" spans="1:26" ht="15.75" customHeight="1">
      <c r="A261" s="46"/>
      <c r="B261" s="47"/>
      <c r="C261" s="47"/>
      <c r="D261" s="36"/>
      <c r="E261" s="7"/>
      <c r="F261" s="9"/>
      <c r="G261" s="9"/>
      <c r="H261" s="19"/>
      <c r="I261" s="23"/>
      <c r="J261" s="2"/>
      <c r="K261" s="3"/>
      <c r="L261" s="1"/>
      <c r="M261" s="1"/>
      <c r="N261" s="4"/>
      <c r="O261" s="4"/>
      <c r="P261" s="4"/>
      <c r="Q261" s="4"/>
      <c r="R261" s="4"/>
      <c r="S261" s="4"/>
      <c r="T261" s="4"/>
      <c r="U261" s="4"/>
      <c r="V261" s="4"/>
      <c r="W261" s="4"/>
      <c r="X261" s="4"/>
      <c r="Y261" s="4"/>
      <c r="Z261" s="4"/>
    </row>
    <row r="262" spans="1:26" ht="15.75" customHeight="1">
      <c r="A262" s="46"/>
      <c r="B262" s="47"/>
      <c r="C262" s="47"/>
      <c r="D262" s="36"/>
      <c r="E262" s="7"/>
      <c r="F262" s="9"/>
      <c r="G262" s="9"/>
      <c r="H262" s="19"/>
      <c r="I262" s="23"/>
      <c r="J262" s="2"/>
      <c r="K262" s="3"/>
      <c r="L262" s="1"/>
      <c r="M262" s="1"/>
      <c r="N262" s="4"/>
      <c r="O262" s="4"/>
      <c r="P262" s="4"/>
      <c r="Q262" s="4"/>
      <c r="R262" s="4"/>
      <c r="S262" s="4"/>
      <c r="T262" s="4"/>
      <c r="U262" s="4"/>
      <c r="V262" s="4"/>
      <c r="W262" s="4"/>
      <c r="X262" s="4"/>
      <c r="Y262" s="4"/>
      <c r="Z262" s="4"/>
    </row>
    <row r="263" spans="1:26" ht="15.75" customHeight="1">
      <c r="A263" s="46"/>
      <c r="B263" s="47"/>
      <c r="C263" s="47"/>
      <c r="D263" s="36"/>
      <c r="E263" s="7"/>
      <c r="F263" s="9"/>
      <c r="G263" s="9"/>
      <c r="H263" s="19"/>
      <c r="I263" s="23"/>
      <c r="J263" s="2"/>
      <c r="K263" s="3"/>
      <c r="L263" s="1"/>
      <c r="M263" s="1"/>
      <c r="N263" s="4"/>
      <c r="O263" s="4"/>
      <c r="P263" s="4"/>
      <c r="Q263" s="4"/>
      <c r="R263" s="4"/>
      <c r="S263" s="4"/>
      <c r="T263" s="4"/>
      <c r="U263" s="4"/>
      <c r="V263" s="4"/>
      <c r="W263" s="4"/>
      <c r="X263" s="4"/>
      <c r="Y263" s="4"/>
      <c r="Z263" s="4"/>
    </row>
    <row r="264" spans="1:26" ht="15.75" customHeight="1">
      <c r="A264" s="46"/>
      <c r="B264" s="47"/>
      <c r="C264" s="47"/>
      <c r="D264" s="36"/>
      <c r="E264" s="7"/>
      <c r="F264" s="9"/>
      <c r="G264" s="9"/>
      <c r="H264" s="19"/>
      <c r="I264" s="23"/>
      <c r="J264" s="2"/>
      <c r="K264" s="3"/>
      <c r="L264" s="1"/>
      <c r="M264" s="1"/>
      <c r="N264" s="4"/>
      <c r="O264" s="4"/>
      <c r="P264" s="4"/>
      <c r="Q264" s="4"/>
      <c r="R264" s="4"/>
      <c r="S264" s="4"/>
      <c r="T264" s="4"/>
      <c r="U264" s="4"/>
      <c r="V264" s="4"/>
      <c r="W264" s="4"/>
      <c r="X264" s="4"/>
      <c r="Y264" s="4"/>
      <c r="Z264" s="4"/>
    </row>
    <row r="265" spans="1:26" ht="15.75" customHeight="1">
      <c r="A265" s="46"/>
      <c r="B265" s="47"/>
      <c r="C265" s="47"/>
      <c r="D265" s="36"/>
      <c r="E265" s="7"/>
      <c r="F265" s="9"/>
      <c r="G265" s="9"/>
      <c r="H265" s="19"/>
      <c r="I265" s="23"/>
      <c r="J265" s="2"/>
      <c r="K265" s="3"/>
      <c r="L265" s="1"/>
      <c r="M265" s="1"/>
      <c r="N265" s="4"/>
      <c r="O265" s="4"/>
      <c r="P265" s="4"/>
      <c r="Q265" s="4"/>
      <c r="R265" s="4"/>
      <c r="S265" s="4"/>
      <c r="T265" s="4"/>
      <c r="U265" s="4"/>
      <c r="V265" s="4"/>
      <c r="W265" s="4"/>
      <c r="X265" s="4"/>
      <c r="Y265" s="4"/>
      <c r="Z265" s="4"/>
    </row>
    <row r="266" spans="1:26" ht="15.75" customHeight="1">
      <c r="A266" s="46"/>
      <c r="B266" s="47"/>
      <c r="C266" s="47"/>
      <c r="D266" s="36"/>
      <c r="E266" s="7"/>
      <c r="F266" s="9"/>
      <c r="G266" s="9"/>
      <c r="H266" s="19"/>
      <c r="I266" s="23"/>
      <c r="J266" s="2"/>
      <c r="K266" s="3"/>
      <c r="L266" s="1"/>
      <c r="M266" s="1"/>
      <c r="N266" s="4"/>
      <c r="O266" s="4"/>
      <c r="P266" s="4"/>
      <c r="Q266" s="4"/>
      <c r="R266" s="4"/>
      <c r="S266" s="4"/>
      <c r="T266" s="4"/>
      <c r="U266" s="4"/>
      <c r="V266" s="4"/>
      <c r="W266" s="4"/>
      <c r="X266" s="4"/>
      <c r="Y266" s="4"/>
      <c r="Z266" s="4"/>
    </row>
    <row r="267" spans="1:26" ht="15.75" customHeight="1">
      <c r="A267" s="46"/>
      <c r="B267" s="47"/>
      <c r="C267" s="47"/>
      <c r="D267" s="36"/>
      <c r="E267" s="7"/>
      <c r="F267" s="9"/>
      <c r="G267" s="9"/>
      <c r="H267" s="19"/>
      <c r="I267" s="23"/>
      <c r="J267" s="2"/>
      <c r="K267" s="3"/>
      <c r="L267" s="1"/>
      <c r="M267" s="1"/>
      <c r="N267" s="4"/>
      <c r="O267" s="4"/>
      <c r="P267" s="4"/>
      <c r="Q267" s="4"/>
      <c r="R267" s="4"/>
      <c r="S267" s="4"/>
      <c r="T267" s="4"/>
      <c r="U267" s="4"/>
      <c r="V267" s="4"/>
      <c r="W267" s="4"/>
      <c r="X267" s="4"/>
      <c r="Y267" s="4"/>
      <c r="Z267" s="4"/>
    </row>
    <row r="268" spans="1:26" ht="15.75" customHeight="1">
      <c r="A268" s="46"/>
      <c r="B268" s="47"/>
      <c r="C268" s="47"/>
      <c r="D268" s="36"/>
      <c r="E268" s="7"/>
      <c r="F268" s="9"/>
      <c r="G268" s="9"/>
      <c r="H268" s="19"/>
      <c r="I268" s="23"/>
      <c r="J268" s="2"/>
      <c r="K268" s="3"/>
      <c r="L268" s="1"/>
      <c r="M268" s="1"/>
      <c r="N268" s="4"/>
      <c r="O268" s="4"/>
      <c r="P268" s="4"/>
      <c r="Q268" s="4"/>
      <c r="R268" s="4"/>
      <c r="S268" s="4"/>
      <c r="T268" s="4"/>
      <c r="U268" s="4"/>
      <c r="V268" s="4"/>
      <c r="W268" s="4"/>
      <c r="X268" s="4"/>
      <c r="Y268" s="4"/>
      <c r="Z268" s="4"/>
    </row>
    <row r="269" spans="1:26" ht="15.75" customHeight="1">
      <c r="A269" s="46"/>
      <c r="B269" s="47"/>
      <c r="C269" s="47"/>
      <c r="D269" s="36"/>
      <c r="E269" s="7"/>
      <c r="F269" s="9"/>
      <c r="G269" s="9"/>
      <c r="H269" s="19"/>
      <c r="I269" s="23"/>
      <c r="J269" s="2"/>
      <c r="K269" s="3"/>
      <c r="L269" s="1"/>
      <c r="M269" s="1"/>
      <c r="N269" s="4"/>
      <c r="O269" s="4"/>
      <c r="P269" s="4"/>
      <c r="Q269" s="4"/>
      <c r="R269" s="4"/>
      <c r="S269" s="4"/>
      <c r="T269" s="4"/>
      <c r="U269" s="4"/>
      <c r="V269" s="4"/>
      <c r="W269" s="4"/>
      <c r="X269" s="4"/>
      <c r="Y269" s="4"/>
      <c r="Z269" s="4"/>
    </row>
    <row r="270" spans="1:26" ht="15.75" customHeight="1">
      <c r="A270" s="46"/>
      <c r="B270" s="47"/>
      <c r="C270" s="47"/>
      <c r="D270" s="36"/>
      <c r="E270" s="7"/>
      <c r="F270" s="9"/>
      <c r="G270" s="9"/>
      <c r="H270" s="19"/>
      <c r="I270" s="23"/>
      <c r="J270" s="2"/>
      <c r="K270" s="3"/>
      <c r="L270" s="1"/>
      <c r="M270" s="1"/>
      <c r="N270" s="4"/>
      <c r="O270" s="4"/>
      <c r="P270" s="4"/>
      <c r="Q270" s="4"/>
      <c r="R270" s="4"/>
      <c r="S270" s="4"/>
      <c r="T270" s="4"/>
      <c r="U270" s="4"/>
      <c r="V270" s="4"/>
      <c r="W270" s="4"/>
      <c r="X270" s="4"/>
      <c r="Y270" s="4"/>
      <c r="Z270" s="4"/>
    </row>
    <row r="271" spans="1:26" ht="15.75" customHeight="1">
      <c r="A271" s="46"/>
      <c r="B271" s="47"/>
      <c r="C271" s="47"/>
      <c r="D271" s="36"/>
      <c r="E271" s="7"/>
      <c r="F271" s="9"/>
      <c r="G271" s="9"/>
      <c r="H271" s="19"/>
      <c r="I271" s="23"/>
      <c r="J271" s="2"/>
      <c r="K271" s="3"/>
      <c r="L271" s="1"/>
      <c r="M271" s="1"/>
      <c r="N271" s="4"/>
      <c r="O271" s="4"/>
      <c r="P271" s="4"/>
      <c r="Q271" s="4"/>
      <c r="R271" s="4"/>
      <c r="S271" s="4"/>
      <c r="T271" s="4"/>
      <c r="U271" s="4"/>
      <c r="V271" s="4"/>
      <c r="W271" s="4"/>
      <c r="X271" s="4"/>
      <c r="Y271" s="4"/>
      <c r="Z271" s="4"/>
    </row>
    <row r="272" spans="1:26" ht="15.75" customHeight="1">
      <c r="A272" s="46"/>
      <c r="B272" s="47"/>
      <c r="C272" s="47"/>
      <c r="D272" s="36"/>
      <c r="E272" s="7"/>
      <c r="F272" s="9"/>
      <c r="G272" s="9"/>
      <c r="H272" s="19"/>
      <c r="I272" s="23"/>
      <c r="J272" s="2"/>
      <c r="K272" s="3"/>
      <c r="L272" s="1"/>
      <c r="M272" s="1"/>
      <c r="N272" s="4"/>
      <c r="O272" s="4"/>
      <c r="P272" s="4"/>
      <c r="Q272" s="4"/>
      <c r="R272" s="4"/>
      <c r="S272" s="4"/>
      <c r="T272" s="4"/>
      <c r="U272" s="4"/>
      <c r="V272" s="4"/>
      <c r="W272" s="4"/>
      <c r="X272" s="4"/>
      <c r="Y272" s="4"/>
      <c r="Z272" s="4"/>
    </row>
    <row r="273" spans="1:26" ht="15.75" customHeight="1">
      <c r="A273" s="46"/>
      <c r="B273" s="47"/>
      <c r="C273" s="47"/>
      <c r="D273" s="36"/>
      <c r="E273" s="7"/>
      <c r="F273" s="9"/>
      <c r="G273" s="9"/>
      <c r="H273" s="19"/>
      <c r="I273" s="23"/>
      <c r="J273" s="2"/>
      <c r="K273" s="3"/>
      <c r="L273" s="1"/>
      <c r="M273" s="1"/>
      <c r="N273" s="4"/>
      <c r="O273" s="4"/>
      <c r="P273" s="4"/>
      <c r="Q273" s="4"/>
      <c r="R273" s="4"/>
      <c r="S273" s="4"/>
      <c r="T273" s="4"/>
      <c r="U273" s="4"/>
      <c r="V273" s="4"/>
      <c r="W273" s="4"/>
      <c r="X273" s="4"/>
      <c r="Y273" s="4"/>
      <c r="Z273" s="4"/>
    </row>
    <row r="274" spans="1:26" ht="15.75" customHeight="1">
      <c r="A274" s="46"/>
      <c r="B274" s="47"/>
      <c r="C274" s="47"/>
      <c r="D274" s="36"/>
      <c r="E274" s="7"/>
      <c r="F274" s="9"/>
      <c r="G274" s="9"/>
      <c r="H274" s="19"/>
      <c r="I274" s="23"/>
      <c r="J274" s="2"/>
      <c r="K274" s="3"/>
      <c r="L274" s="1"/>
      <c r="M274" s="1"/>
      <c r="N274" s="4"/>
      <c r="O274" s="4"/>
      <c r="P274" s="4"/>
      <c r="Q274" s="4"/>
      <c r="R274" s="4"/>
      <c r="S274" s="4"/>
      <c r="T274" s="4"/>
      <c r="U274" s="4"/>
      <c r="V274" s="4"/>
      <c r="W274" s="4"/>
      <c r="X274" s="4"/>
      <c r="Y274" s="4"/>
      <c r="Z274" s="4"/>
    </row>
    <row r="275" spans="1:26" ht="15.75" customHeight="1">
      <c r="A275" s="46"/>
      <c r="B275" s="47"/>
      <c r="C275" s="47"/>
      <c r="D275" s="36"/>
      <c r="E275" s="7"/>
      <c r="F275" s="9"/>
      <c r="G275" s="9"/>
      <c r="H275" s="19"/>
      <c r="I275" s="23"/>
      <c r="J275" s="2"/>
      <c r="K275" s="3"/>
      <c r="L275" s="1"/>
      <c r="M275" s="1"/>
      <c r="N275" s="4"/>
      <c r="O275" s="4"/>
      <c r="P275" s="4"/>
      <c r="Q275" s="4"/>
      <c r="R275" s="4"/>
      <c r="S275" s="4"/>
      <c r="T275" s="4"/>
      <c r="U275" s="4"/>
      <c r="V275" s="4"/>
      <c r="W275" s="4"/>
      <c r="X275" s="4"/>
      <c r="Y275" s="4"/>
      <c r="Z275" s="4"/>
    </row>
    <row r="276" spans="1:26" ht="15.75" customHeight="1">
      <c r="A276" s="46"/>
      <c r="B276" s="47"/>
      <c r="C276" s="47"/>
      <c r="D276" s="36"/>
      <c r="E276" s="7"/>
      <c r="F276" s="9"/>
      <c r="G276" s="9"/>
      <c r="H276" s="19"/>
      <c r="I276" s="23"/>
      <c r="J276" s="2"/>
      <c r="K276" s="3"/>
      <c r="L276" s="1"/>
      <c r="M276" s="1"/>
      <c r="N276" s="4"/>
      <c r="O276" s="4"/>
      <c r="P276" s="4"/>
      <c r="Q276" s="4"/>
      <c r="R276" s="4"/>
      <c r="S276" s="4"/>
      <c r="T276" s="4"/>
      <c r="U276" s="4"/>
      <c r="V276" s="4"/>
      <c r="W276" s="4"/>
      <c r="X276" s="4"/>
      <c r="Y276" s="4"/>
      <c r="Z276" s="4"/>
    </row>
    <row r="277" spans="1:26" ht="15.75" customHeight="1">
      <c r="A277" s="46"/>
      <c r="B277" s="47"/>
      <c r="C277" s="47"/>
      <c r="D277" s="36"/>
      <c r="E277" s="7"/>
      <c r="F277" s="9"/>
      <c r="G277" s="9"/>
      <c r="H277" s="19"/>
      <c r="I277" s="23"/>
      <c r="J277" s="2"/>
      <c r="K277" s="3"/>
      <c r="L277" s="1"/>
      <c r="M277" s="1"/>
      <c r="N277" s="4"/>
      <c r="O277" s="4"/>
      <c r="P277" s="4"/>
      <c r="Q277" s="4"/>
      <c r="R277" s="4"/>
      <c r="S277" s="4"/>
      <c r="T277" s="4"/>
      <c r="U277" s="4"/>
      <c r="V277" s="4"/>
      <c r="W277" s="4"/>
      <c r="X277" s="4"/>
      <c r="Y277" s="4"/>
      <c r="Z277" s="4"/>
    </row>
    <row r="278" spans="1:26" ht="15.75" customHeight="1">
      <c r="A278" s="46"/>
      <c r="B278" s="47"/>
      <c r="C278" s="47"/>
      <c r="D278" s="36"/>
      <c r="E278" s="7"/>
      <c r="F278" s="9"/>
      <c r="G278" s="9"/>
      <c r="H278" s="19"/>
      <c r="I278" s="23"/>
      <c r="J278" s="2"/>
      <c r="K278" s="3"/>
      <c r="L278" s="1"/>
      <c r="M278" s="1"/>
      <c r="N278" s="4"/>
      <c r="O278" s="4"/>
      <c r="P278" s="4"/>
      <c r="Q278" s="4"/>
      <c r="R278" s="4"/>
      <c r="S278" s="4"/>
      <c r="T278" s="4"/>
      <c r="U278" s="4"/>
      <c r="V278" s="4"/>
      <c r="W278" s="4"/>
      <c r="X278" s="4"/>
      <c r="Y278" s="4"/>
      <c r="Z278" s="4"/>
    </row>
    <row r="279" spans="1:26" ht="15.75" customHeight="1">
      <c r="A279" s="46"/>
      <c r="B279" s="47"/>
      <c r="C279" s="47"/>
      <c r="D279" s="36"/>
      <c r="E279" s="7"/>
      <c r="F279" s="9"/>
      <c r="G279" s="9"/>
      <c r="H279" s="19"/>
      <c r="I279" s="23"/>
      <c r="J279" s="2"/>
      <c r="K279" s="3"/>
      <c r="L279" s="1"/>
      <c r="M279" s="1"/>
      <c r="N279" s="4"/>
      <c r="O279" s="4"/>
      <c r="P279" s="4"/>
      <c r="Q279" s="4"/>
      <c r="R279" s="4"/>
      <c r="S279" s="4"/>
      <c r="T279" s="4"/>
      <c r="U279" s="4"/>
      <c r="V279" s="4"/>
      <c r="W279" s="4"/>
      <c r="X279" s="4"/>
      <c r="Y279" s="4"/>
      <c r="Z279" s="4"/>
    </row>
    <row r="280" spans="1:26" ht="15.75" customHeight="1">
      <c r="A280" s="46"/>
      <c r="B280" s="47"/>
      <c r="C280" s="47"/>
      <c r="D280" s="36"/>
      <c r="E280" s="7"/>
      <c r="F280" s="9"/>
      <c r="G280" s="9"/>
      <c r="H280" s="19"/>
      <c r="I280" s="23"/>
      <c r="J280" s="2"/>
      <c r="K280" s="3"/>
      <c r="L280" s="1"/>
      <c r="M280" s="1"/>
      <c r="N280" s="4"/>
      <c r="O280" s="4"/>
      <c r="P280" s="4"/>
      <c r="Q280" s="4"/>
      <c r="R280" s="4"/>
      <c r="S280" s="4"/>
      <c r="T280" s="4"/>
      <c r="U280" s="4"/>
      <c r="V280" s="4"/>
      <c r="W280" s="4"/>
      <c r="X280" s="4"/>
      <c r="Y280" s="4"/>
      <c r="Z280" s="4"/>
    </row>
    <row r="281" spans="1:26" ht="15.75" customHeight="1">
      <c r="A281" s="46"/>
      <c r="B281" s="47"/>
      <c r="C281" s="47"/>
      <c r="D281" s="36"/>
      <c r="E281" s="7"/>
      <c r="F281" s="9"/>
      <c r="G281" s="9"/>
      <c r="H281" s="19"/>
      <c r="I281" s="23"/>
      <c r="J281" s="2"/>
      <c r="K281" s="3"/>
      <c r="L281" s="1"/>
      <c r="M281" s="1"/>
      <c r="N281" s="4"/>
      <c r="O281" s="4"/>
      <c r="P281" s="4"/>
      <c r="Q281" s="4"/>
      <c r="R281" s="4"/>
      <c r="S281" s="4"/>
      <c r="T281" s="4"/>
      <c r="U281" s="4"/>
      <c r="V281" s="4"/>
      <c r="W281" s="4"/>
      <c r="X281" s="4"/>
      <c r="Y281" s="4"/>
      <c r="Z281" s="4"/>
    </row>
    <row r="282" spans="1:26" ht="15.75" customHeight="1">
      <c r="A282" s="46"/>
      <c r="B282" s="47"/>
      <c r="C282" s="47"/>
      <c r="D282" s="36"/>
      <c r="E282" s="7"/>
      <c r="F282" s="9"/>
      <c r="G282" s="9"/>
      <c r="H282" s="19"/>
      <c r="I282" s="23"/>
      <c r="J282" s="2"/>
      <c r="K282" s="3"/>
      <c r="L282" s="1"/>
      <c r="M282" s="1"/>
      <c r="N282" s="4"/>
      <c r="O282" s="4"/>
      <c r="P282" s="4"/>
      <c r="Q282" s="4"/>
      <c r="R282" s="4"/>
      <c r="S282" s="4"/>
      <c r="T282" s="4"/>
      <c r="U282" s="4"/>
      <c r="V282" s="4"/>
      <c r="W282" s="4"/>
      <c r="X282" s="4"/>
      <c r="Y282" s="4"/>
      <c r="Z282" s="4"/>
    </row>
    <row r="283" spans="1:26" ht="15.75" customHeight="1">
      <c r="A283" s="46"/>
      <c r="B283" s="47"/>
      <c r="C283" s="47"/>
      <c r="D283" s="36"/>
      <c r="E283" s="7"/>
      <c r="F283" s="9"/>
      <c r="G283" s="9"/>
      <c r="H283" s="19"/>
      <c r="I283" s="23"/>
      <c r="J283" s="2"/>
      <c r="K283" s="3"/>
      <c r="L283" s="1"/>
      <c r="M283" s="1"/>
      <c r="N283" s="4"/>
      <c r="O283" s="4"/>
      <c r="P283" s="4"/>
      <c r="Q283" s="4"/>
      <c r="R283" s="4"/>
      <c r="S283" s="4"/>
      <c r="T283" s="4"/>
      <c r="U283" s="4"/>
      <c r="V283" s="4"/>
      <c r="W283" s="4"/>
      <c r="X283" s="4"/>
      <c r="Y283" s="4"/>
      <c r="Z283" s="4"/>
    </row>
    <row r="284" spans="1:26" ht="15.75" customHeight="1">
      <c r="A284" s="46"/>
      <c r="B284" s="47"/>
      <c r="C284" s="47"/>
      <c r="D284" s="36"/>
      <c r="E284" s="7"/>
      <c r="F284" s="9"/>
      <c r="G284" s="9"/>
      <c r="H284" s="19"/>
      <c r="I284" s="23"/>
      <c r="J284" s="2"/>
      <c r="K284" s="3"/>
      <c r="L284" s="1"/>
      <c r="M284" s="1"/>
      <c r="N284" s="4"/>
      <c r="O284" s="4"/>
      <c r="P284" s="4"/>
      <c r="Q284" s="4"/>
      <c r="R284" s="4"/>
      <c r="S284" s="4"/>
      <c r="T284" s="4"/>
      <c r="U284" s="4"/>
      <c r="V284" s="4"/>
      <c r="W284" s="4"/>
      <c r="X284" s="4"/>
      <c r="Y284" s="4"/>
      <c r="Z284" s="4"/>
    </row>
    <row r="285" spans="1:26" ht="15.75" customHeight="1">
      <c r="A285" s="46"/>
      <c r="B285" s="47"/>
      <c r="C285" s="47"/>
      <c r="D285" s="36"/>
      <c r="E285" s="7"/>
      <c r="F285" s="9"/>
      <c r="G285" s="9"/>
      <c r="H285" s="19"/>
      <c r="I285" s="23"/>
      <c r="J285" s="2"/>
      <c r="K285" s="3"/>
      <c r="L285" s="1"/>
      <c r="M285" s="1"/>
      <c r="N285" s="4"/>
      <c r="O285" s="4"/>
      <c r="P285" s="4"/>
      <c r="Q285" s="4"/>
      <c r="R285" s="4"/>
      <c r="S285" s="4"/>
      <c r="T285" s="4"/>
      <c r="U285" s="4"/>
      <c r="V285" s="4"/>
      <c r="W285" s="4"/>
      <c r="X285" s="4"/>
      <c r="Y285" s="4"/>
      <c r="Z285" s="4"/>
    </row>
    <row r="286" spans="1:26" ht="15.75" customHeight="1">
      <c r="A286" s="46"/>
      <c r="B286" s="47"/>
      <c r="C286" s="47"/>
      <c r="D286" s="36"/>
      <c r="E286" s="7"/>
      <c r="F286" s="9"/>
      <c r="G286" s="9"/>
      <c r="H286" s="19"/>
      <c r="I286" s="23"/>
      <c r="J286" s="2"/>
      <c r="K286" s="3"/>
      <c r="L286" s="1"/>
      <c r="M286" s="1"/>
      <c r="N286" s="4"/>
      <c r="O286" s="4"/>
      <c r="P286" s="4"/>
      <c r="Q286" s="4"/>
      <c r="R286" s="4"/>
      <c r="S286" s="4"/>
      <c r="T286" s="4"/>
      <c r="U286" s="4"/>
      <c r="V286" s="4"/>
      <c r="W286" s="4"/>
      <c r="X286" s="4"/>
      <c r="Y286" s="4"/>
      <c r="Z286" s="4"/>
    </row>
    <row r="287" spans="1:26" ht="15.75" customHeight="1">
      <c r="A287" s="46"/>
      <c r="B287" s="47"/>
      <c r="C287" s="47"/>
      <c r="D287" s="36"/>
      <c r="E287" s="7"/>
      <c r="F287" s="9"/>
      <c r="G287" s="9"/>
      <c r="H287" s="19"/>
      <c r="I287" s="23"/>
      <c r="J287" s="2"/>
      <c r="K287" s="3"/>
      <c r="L287" s="1"/>
      <c r="M287" s="1"/>
      <c r="N287" s="4"/>
      <c r="O287" s="4"/>
      <c r="P287" s="4"/>
      <c r="Q287" s="4"/>
      <c r="R287" s="4"/>
      <c r="S287" s="4"/>
      <c r="T287" s="4"/>
      <c r="U287" s="4"/>
      <c r="V287" s="4"/>
      <c r="W287" s="4"/>
      <c r="X287" s="4"/>
      <c r="Y287" s="4"/>
      <c r="Z287" s="4"/>
    </row>
    <row r="288" spans="1:26" ht="15.75" customHeight="1">
      <c r="A288" s="46"/>
      <c r="B288" s="47"/>
      <c r="C288" s="47"/>
      <c r="D288" s="36"/>
      <c r="E288" s="7"/>
      <c r="F288" s="9"/>
      <c r="G288" s="9"/>
      <c r="H288" s="19"/>
      <c r="I288" s="23"/>
      <c r="J288" s="2"/>
      <c r="K288" s="3"/>
      <c r="L288" s="1"/>
      <c r="M288" s="1"/>
      <c r="N288" s="4"/>
      <c r="O288" s="4"/>
      <c r="P288" s="4"/>
      <c r="Q288" s="4"/>
      <c r="R288" s="4"/>
      <c r="S288" s="4"/>
      <c r="T288" s="4"/>
      <c r="U288" s="4"/>
      <c r="V288" s="4"/>
      <c r="W288" s="4"/>
      <c r="X288" s="4"/>
      <c r="Y288" s="4"/>
      <c r="Z288" s="4"/>
    </row>
    <row r="289" spans="1:26" ht="15.75" customHeight="1">
      <c r="A289" s="46"/>
      <c r="B289" s="47"/>
      <c r="C289" s="47"/>
      <c r="D289" s="36"/>
      <c r="E289" s="7"/>
      <c r="F289" s="9"/>
      <c r="G289" s="9"/>
      <c r="H289" s="19"/>
      <c r="I289" s="23"/>
      <c r="J289" s="2"/>
      <c r="K289" s="3"/>
      <c r="L289" s="1"/>
      <c r="M289" s="1"/>
      <c r="N289" s="4"/>
      <c r="O289" s="4"/>
      <c r="P289" s="4"/>
      <c r="Q289" s="4"/>
      <c r="R289" s="4"/>
      <c r="S289" s="4"/>
      <c r="T289" s="4"/>
      <c r="U289" s="4"/>
      <c r="V289" s="4"/>
      <c r="W289" s="4"/>
      <c r="X289" s="4"/>
      <c r="Y289" s="4"/>
      <c r="Z289" s="4"/>
    </row>
    <row r="290" spans="1:26" ht="15.75" customHeight="1">
      <c r="A290" s="46"/>
      <c r="B290" s="47"/>
      <c r="C290" s="47"/>
      <c r="D290" s="36"/>
      <c r="E290" s="7"/>
      <c r="F290" s="9"/>
      <c r="G290" s="9"/>
      <c r="H290" s="19"/>
      <c r="I290" s="23"/>
      <c r="J290" s="2"/>
      <c r="K290" s="3"/>
      <c r="L290" s="1"/>
      <c r="M290" s="1"/>
      <c r="N290" s="4"/>
      <c r="O290" s="4"/>
      <c r="P290" s="4"/>
      <c r="Q290" s="4"/>
      <c r="R290" s="4"/>
      <c r="S290" s="4"/>
      <c r="T290" s="4"/>
      <c r="U290" s="4"/>
      <c r="V290" s="4"/>
      <c r="W290" s="4"/>
      <c r="X290" s="4"/>
      <c r="Y290" s="4"/>
      <c r="Z290" s="4"/>
    </row>
    <row r="291" spans="1:26" ht="15.75" customHeight="1">
      <c r="A291" s="46"/>
      <c r="B291" s="47"/>
      <c r="C291" s="47"/>
      <c r="D291" s="36"/>
      <c r="E291" s="7"/>
      <c r="F291" s="9"/>
      <c r="G291" s="9"/>
      <c r="H291" s="19"/>
      <c r="I291" s="23"/>
      <c r="J291" s="2"/>
      <c r="K291" s="3"/>
      <c r="L291" s="1"/>
      <c r="M291" s="1"/>
      <c r="N291" s="4"/>
      <c r="O291" s="4"/>
      <c r="P291" s="4"/>
      <c r="Q291" s="4"/>
      <c r="R291" s="4"/>
      <c r="S291" s="4"/>
      <c r="T291" s="4"/>
      <c r="U291" s="4"/>
      <c r="V291" s="4"/>
      <c r="W291" s="4"/>
      <c r="X291" s="4"/>
      <c r="Y291" s="4"/>
      <c r="Z291" s="4"/>
    </row>
    <row r="292" spans="1:26" ht="15.75" customHeight="1">
      <c r="A292" s="46"/>
      <c r="B292" s="47"/>
      <c r="C292" s="47"/>
      <c r="D292" s="36"/>
      <c r="E292" s="7"/>
      <c r="F292" s="9"/>
      <c r="G292" s="9"/>
      <c r="H292" s="19"/>
      <c r="I292" s="23"/>
      <c r="J292" s="2"/>
      <c r="K292" s="3"/>
      <c r="L292" s="1"/>
      <c r="M292" s="1"/>
      <c r="N292" s="4"/>
      <c r="O292" s="4"/>
      <c r="P292" s="4"/>
      <c r="Q292" s="4"/>
      <c r="R292" s="4"/>
      <c r="S292" s="4"/>
      <c r="T292" s="4"/>
      <c r="U292" s="4"/>
      <c r="V292" s="4"/>
      <c r="W292" s="4"/>
      <c r="X292" s="4"/>
      <c r="Y292" s="4"/>
      <c r="Z292" s="4"/>
    </row>
    <row r="293" spans="1:26" ht="15.75" customHeight="1">
      <c r="A293" s="46"/>
      <c r="B293" s="47"/>
      <c r="C293" s="47"/>
      <c r="D293" s="36"/>
      <c r="E293" s="7"/>
      <c r="F293" s="9"/>
      <c r="G293" s="9"/>
      <c r="H293" s="19"/>
      <c r="I293" s="23"/>
      <c r="J293" s="2"/>
      <c r="K293" s="3"/>
      <c r="L293" s="1"/>
      <c r="M293" s="1"/>
      <c r="N293" s="4"/>
      <c r="O293" s="4"/>
      <c r="P293" s="4"/>
      <c r="Q293" s="4"/>
      <c r="R293" s="4"/>
      <c r="S293" s="4"/>
      <c r="T293" s="4"/>
      <c r="U293" s="4"/>
      <c r="V293" s="4"/>
      <c r="W293" s="4"/>
      <c r="X293" s="4"/>
      <c r="Y293" s="4"/>
      <c r="Z293" s="4"/>
    </row>
    <row r="294" spans="1:26" ht="15.75" customHeight="1">
      <c r="A294" s="46"/>
      <c r="B294" s="47"/>
      <c r="C294" s="47"/>
      <c r="D294" s="36"/>
      <c r="E294" s="7"/>
      <c r="F294" s="9"/>
      <c r="G294" s="9"/>
      <c r="H294" s="19"/>
      <c r="I294" s="23"/>
      <c r="J294" s="2"/>
      <c r="K294" s="3"/>
      <c r="L294" s="1"/>
      <c r="M294" s="1"/>
      <c r="N294" s="4"/>
      <c r="O294" s="4"/>
      <c r="P294" s="4"/>
      <c r="Q294" s="4"/>
      <c r="R294" s="4"/>
      <c r="S294" s="4"/>
      <c r="T294" s="4"/>
      <c r="U294" s="4"/>
      <c r="V294" s="4"/>
      <c r="W294" s="4"/>
      <c r="X294" s="4"/>
      <c r="Y294" s="4"/>
      <c r="Z294" s="4"/>
    </row>
    <row r="295" spans="1:26" ht="15.75" customHeight="1">
      <c r="A295" s="46"/>
      <c r="B295" s="47"/>
      <c r="C295" s="47"/>
      <c r="D295" s="36"/>
      <c r="E295" s="7"/>
      <c r="F295" s="9"/>
      <c r="G295" s="9"/>
      <c r="H295" s="19"/>
      <c r="I295" s="23"/>
      <c r="J295" s="2"/>
      <c r="K295" s="3"/>
      <c r="L295" s="1"/>
      <c r="M295" s="1"/>
      <c r="N295" s="4"/>
      <c r="O295" s="4"/>
      <c r="P295" s="4"/>
      <c r="Q295" s="4"/>
      <c r="R295" s="4"/>
      <c r="S295" s="4"/>
      <c r="T295" s="4"/>
      <c r="U295" s="4"/>
      <c r="V295" s="4"/>
      <c r="W295" s="4"/>
      <c r="X295" s="4"/>
      <c r="Y295" s="4"/>
      <c r="Z295" s="4"/>
    </row>
    <row r="296" spans="1:26" ht="15.75" customHeight="1">
      <c r="A296" s="46"/>
      <c r="B296" s="47"/>
      <c r="C296" s="47"/>
      <c r="D296" s="36"/>
      <c r="E296" s="7"/>
      <c r="F296" s="9"/>
      <c r="G296" s="9"/>
      <c r="H296" s="19"/>
      <c r="I296" s="23"/>
      <c r="J296" s="2"/>
      <c r="K296" s="3"/>
      <c r="L296" s="1"/>
      <c r="M296" s="1"/>
      <c r="N296" s="4"/>
      <c r="O296" s="4"/>
      <c r="P296" s="4"/>
      <c r="Q296" s="4"/>
      <c r="R296" s="4"/>
      <c r="S296" s="4"/>
      <c r="T296" s="4"/>
      <c r="U296" s="4"/>
      <c r="V296" s="4"/>
      <c r="W296" s="4"/>
      <c r="X296" s="4"/>
      <c r="Y296" s="4"/>
      <c r="Z296" s="4"/>
    </row>
    <row r="297" spans="1:26" ht="15.75" customHeight="1">
      <c r="A297" s="46"/>
      <c r="B297" s="47"/>
      <c r="C297" s="47"/>
      <c r="D297" s="36"/>
      <c r="E297" s="7"/>
      <c r="F297" s="9"/>
      <c r="G297" s="9"/>
      <c r="H297" s="19"/>
      <c r="I297" s="23"/>
      <c r="J297" s="2"/>
      <c r="K297" s="3"/>
      <c r="L297" s="1"/>
      <c r="M297" s="1"/>
      <c r="N297" s="4"/>
      <c r="O297" s="4"/>
      <c r="P297" s="4"/>
      <c r="Q297" s="4"/>
      <c r="R297" s="4"/>
      <c r="S297" s="4"/>
      <c r="T297" s="4"/>
      <c r="U297" s="4"/>
      <c r="V297" s="4"/>
      <c r="W297" s="4"/>
      <c r="X297" s="4"/>
      <c r="Y297" s="4"/>
      <c r="Z297" s="4"/>
    </row>
    <row r="298" spans="1:26" ht="15.75" customHeight="1">
      <c r="A298" s="46"/>
      <c r="B298" s="47"/>
      <c r="C298" s="47"/>
      <c r="D298" s="36"/>
      <c r="E298" s="7"/>
      <c r="F298" s="9"/>
      <c r="G298" s="9"/>
      <c r="H298" s="19"/>
      <c r="I298" s="23"/>
      <c r="J298" s="2"/>
      <c r="K298" s="3"/>
      <c r="L298" s="1"/>
      <c r="M298" s="1"/>
      <c r="N298" s="4"/>
      <c r="O298" s="4"/>
      <c r="P298" s="4"/>
      <c r="Q298" s="4"/>
      <c r="R298" s="4"/>
      <c r="S298" s="4"/>
      <c r="T298" s="4"/>
      <c r="U298" s="4"/>
      <c r="V298" s="4"/>
      <c r="W298" s="4"/>
      <c r="X298" s="4"/>
      <c r="Y298" s="4"/>
      <c r="Z298" s="4"/>
    </row>
    <row r="299" spans="1:26" ht="15.75" customHeight="1">
      <c r="A299" s="46"/>
      <c r="B299" s="47"/>
      <c r="C299" s="47"/>
      <c r="D299" s="36"/>
      <c r="E299" s="7"/>
      <c r="F299" s="9"/>
      <c r="G299" s="9"/>
      <c r="H299" s="19"/>
      <c r="I299" s="23"/>
      <c r="J299" s="2"/>
      <c r="K299" s="3"/>
      <c r="L299" s="1"/>
      <c r="M299" s="1"/>
      <c r="N299" s="4"/>
      <c r="O299" s="4"/>
      <c r="P299" s="4"/>
      <c r="Q299" s="4"/>
      <c r="R299" s="4"/>
      <c r="S299" s="4"/>
      <c r="T299" s="4"/>
      <c r="U299" s="4"/>
      <c r="V299" s="4"/>
      <c r="W299" s="4"/>
      <c r="X299" s="4"/>
      <c r="Y299" s="4"/>
      <c r="Z299" s="4"/>
    </row>
    <row r="300" spans="1:26" ht="15.75" customHeight="1">
      <c r="A300" s="46"/>
      <c r="B300" s="47"/>
      <c r="C300" s="47"/>
      <c r="D300" s="36"/>
      <c r="E300" s="7"/>
      <c r="F300" s="9"/>
      <c r="G300" s="9"/>
      <c r="H300" s="19"/>
      <c r="I300" s="23"/>
      <c r="J300" s="2"/>
      <c r="K300" s="3"/>
      <c r="L300" s="1"/>
      <c r="M300" s="1"/>
      <c r="N300" s="4"/>
      <c r="O300" s="4"/>
      <c r="P300" s="4"/>
      <c r="Q300" s="4"/>
      <c r="R300" s="4"/>
      <c r="S300" s="4"/>
      <c r="T300" s="4"/>
      <c r="U300" s="4"/>
      <c r="V300" s="4"/>
      <c r="W300" s="4"/>
      <c r="X300" s="4"/>
      <c r="Y300" s="4"/>
      <c r="Z300" s="4"/>
    </row>
    <row r="301" spans="1:26" ht="15.75" customHeight="1">
      <c r="A301" s="46"/>
      <c r="B301" s="47"/>
      <c r="C301" s="47"/>
      <c r="D301" s="36"/>
      <c r="E301" s="7"/>
      <c r="F301" s="9"/>
      <c r="G301" s="9"/>
      <c r="H301" s="19"/>
      <c r="I301" s="23"/>
      <c r="J301" s="2"/>
      <c r="K301" s="3"/>
      <c r="L301" s="1"/>
      <c r="M301" s="1"/>
      <c r="N301" s="4"/>
      <c r="O301" s="4"/>
      <c r="P301" s="4"/>
      <c r="Q301" s="4"/>
      <c r="R301" s="4"/>
      <c r="S301" s="4"/>
      <c r="T301" s="4"/>
      <c r="U301" s="4"/>
      <c r="V301" s="4"/>
      <c r="W301" s="4"/>
      <c r="X301" s="4"/>
      <c r="Y301" s="4"/>
      <c r="Z301" s="4"/>
    </row>
    <row r="302" spans="1:26" ht="15.75" customHeight="1">
      <c r="A302" s="46"/>
      <c r="B302" s="47"/>
      <c r="C302" s="47"/>
      <c r="D302" s="36"/>
      <c r="E302" s="7"/>
      <c r="F302" s="9"/>
      <c r="G302" s="9"/>
      <c r="H302" s="19"/>
      <c r="I302" s="23"/>
      <c r="J302" s="2"/>
      <c r="K302" s="3"/>
      <c r="L302" s="1"/>
      <c r="M302" s="1"/>
      <c r="N302" s="4"/>
      <c r="O302" s="4"/>
      <c r="P302" s="4"/>
      <c r="Q302" s="4"/>
      <c r="R302" s="4"/>
      <c r="S302" s="4"/>
      <c r="T302" s="4"/>
      <c r="U302" s="4"/>
      <c r="V302" s="4"/>
      <c r="W302" s="4"/>
      <c r="X302" s="4"/>
      <c r="Y302" s="4"/>
      <c r="Z302" s="4"/>
    </row>
    <row r="303" spans="1:26" ht="15.75" customHeight="1">
      <c r="A303" s="46"/>
      <c r="B303" s="47"/>
      <c r="C303" s="47"/>
      <c r="D303" s="36"/>
      <c r="E303" s="7"/>
      <c r="F303" s="9"/>
      <c r="G303" s="9"/>
      <c r="H303" s="19"/>
      <c r="I303" s="23"/>
      <c r="J303" s="2"/>
      <c r="K303" s="3"/>
      <c r="L303" s="1"/>
      <c r="M303" s="1"/>
      <c r="N303" s="4"/>
      <c r="O303" s="4"/>
      <c r="P303" s="4"/>
      <c r="Q303" s="4"/>
      <c r="R303" s="4"/>
      <c r="S303" s="4"/>
      <c r="T303" s="4"/>
      <c r="U303" s="4"/>
      <c r="V303" s="4"/>
      <c r="W303" s="4"/>
      <c r="X303" s="4"/>
      <c r="Y303" s="4"/>
      <c r="Z303" s="4"/>
    </row>
    <row r="304" spans="1:26" ht="15.75" customHeight="1">
      <c r="A304" s="46"/>
      <c r="B304" s="47"/>
      <c r="C304" s="47"/>
      <c r="D304" s="36"/>
      <c r="E304" s="7"/>
      <c r="F304" s="9"/>
      <c r="G304" s="9"/>
      <c r="H304" s="19"/>
      <c r="I304" s="23"/>
      <c r="J304" s="2"/>
      <c r="K304" s="3"/>
      <c r="L304" s="1"/>
      <c r="M304" s="1"/>
      <c r="N304" s="4"/>
      <c r="O304" s="4"/>
      <c r="P304" s="4"/>
      <c r="Q304" s="4"/>
      <c r="R304" s="4"/>
      <c r="S304" s="4"/>
      <c r="T304" s="4"/>
      <c r="U304" s="4"/>
      <c r="V304" s="4"/>
      <c r="W304" s="4"/>
      <c r="X304" s="4"/>
      <c r="Y304" s="4"/>
      <c r="Z304" s="4"/>
    </row>
    <row r="305" spans="1:26" ht="15.75" customHeight="1">
      <c r="A305" s="46"/>
      <c r="B305" s="47"/>
      <c r="C305" s="47"/>
      <c r="D305" s="36"/>
      <c r="E305" s="7"/>
      <c r="F305" s="9"/>
      <c r="G305" s="9"/>
      <c r="H305" s="19"/>
      <c r="I305" s="23"/>
      <c r="J305" s="2"/>
      <c r="K305" s="3"/>
      <c r="L305" s="1"/>
      <c r="M305" s="1"/>
      <c r="N305" s="4"/>
      <c r="O305" s="4"/>
      <c r="P305" s="4"/>
      <c r="Q305" s="4"/>
      <c r="R305" s="4"/>
      <c r="S305" s="4"/>
      <c r="T305" s="4"/>
      <c r="U305" s="4"/>
      <c r="V305" s="4"/>
      <c r="W305" s="4"/>
      <c r="X305" s="4"/>
      <c r="Y305" s="4"/>
      <c r="Z305" s="4"/>
    </row>
    <row r="306" spans="1:26" ht="15.75" customHeight="1">
      <c r="A306" s="46"/>
      <c r="B306" s="47"/>
      <c r="C306" s="47"/>
      <c r="D306" s="36"/>
      <c r="E306" s="7"/>
      <c r="F306" s="9"/>
      <c r="G306" s="9"/>
      <c r="H306" s="19"/>
      <c r="I306" s="23"/>
      <c r="J306" s="2"/>
      <c r="K306" s="3"/>
      <c r="L306" s="1"/>
      <c r="M306" s="1"/>
      <c r="N306" s="4"/>
      <c r="O306" s="4"/>
      <c r="P306" s="4"/>
      <c r="Q306" s="4"/>
      <c r="R306" s="4"/>
      <c r="S306" s="4"/>
      <c r="T306" s="4"/>
      <c r="U306" s="4"/>
      <c r="V306" s="4"/>
      <c r="W306" s="4"/>
      <c r="X306" s="4"/>
      <c r="Y306" s="4"/>
      <c r="Z306" s="4"/>
    </row>
    <row r="307" spans="1:26" ht="15.75" customHeight="1">
      <c r="A307" s="46"/>
      <c r="B307" s="47"/>
      <c r="C307" s="47"/>
      <c r="D307" s="36"/>
      <c r="E307" s="7"/>
      <c r="F307" s="9"/>
      <c r="G307" s="9"/>
      <c r="H307" s="19"/>
      <c r="I307" s="23"/>
      <c r="J307" s="2"/>
      <c r="K307" s="3"/>
      <c r="L307" s="1"/>
      <c r="M307" s="1"/>
      <c r="N307" s="4"/>
      <c r="O307" s="4"/>
      <c r="P307" s="4"/>
      <c r="Q307" s="4"/>
      <c r="R307" s="4"/>
      <c r="S307" s="4"/>
      <c r="T307" s="4"/>
      <c r="U307" s="4"/>
      <c r="V307" s="4"/>
      <c r="W307" s="4"/>
      <c r="X307" s="4"/>
      <c r="Y307" s="4"/>
      <c r="Z307" s="4"/>
    </row>
    <row r="308" spans="1:26" ht="15.75" customHeight="1">
      <c r="A308" s="46"/>
      <c r="B308" s="47"/>
      <c r="C308" s="47"/>
      <c r="D308" s="36"/>
      <c r="E308" s="7"/>
      <c r="F308" s="9"/>
      <c r="G308" s="9"/>
      <c r="H308" s="19"/>
      <c r="I308" s="23"/>
      <c r="J308" s="2"/>
      <c r="K308" s="3"/>
      <c r="L308" s="1"/>
      <c r="M308" s="1"/>
      <c r="N308" s="4"/>
      <c r="O308" s="4"/>
      <c r="P308" s="4"/>
      <c r="Q308" s="4"/>
      <c r="R308" s="4"/>
      <c r="S308" s="4"/>
      <c r="T308" s="4"/>
      <c r="U308" s="4"/>
      <c r="V308" s="4"/>
      <c r="W308" s="4"/>
      <c r="X308" s="4"/>
      <c r="Y308" s="4"/>
      <c r="Z308" s="4"/>
    </row>
    <row r="309" spans="1:26" ht="15.75" customHeight="1">
      <c r="A309" s="46"/>
      <c r="B309" s="47"/>
      <c r="C309" s="47"/>
      <c r="D309" s="36"/>
      <c r="E309" s="7"/>
      <c r="F309" s="9"/>
      <c r="G309" s="9"/>
      <c r="H309" s="19"/>
      <c r="I309" s="23"/>
      <c r="J309" s="2"/>
      <c r="K309" s="3"/>
      <c r="L309" s="1"/>
      <c r="M309" s="1"/>
      <c r="N309" s="4"/>
      <c r="O309" s="4"/>
      <c r="P309" s="4"/>
      <c r="Q309" s="4"/>
      <c r="R309" s="4"/>
      <c r="S309" s="4"/>
      <c r="T309" s="4"/>
      <c r="U309" s="4"/>
      <c r="V309" s="4"/>
      <c r="W309" s="4"/>
      <c r="X309" s="4"/>
      <c r="Y309" s="4"/>
      <c r="Z309" s="4"/>
    </row>
    <row r="310" spans="1:26" ht="15.75" customHeight="1">
      <c r="A310" s="46"/>
      <c r="B310" s="47"/>
      <c r="C310" s="47"/>
      <c r="D310" s="36"/>
      <c r="E310" s="7"/>
      <c r="F310" s="9"/>
      <c r="G310" s="9"/>
      <c r="H310" s="19"/>
      <c r="I310" s="23"/>
      <c r="J310" s="2"/>
      <c r="K310" s="3"/>
      <c r="L310" s="1"/>
      <c r="M310" s="1"/>
      <c r="N310" s="4"/>
      <c r="O310" s="4"/>
      <c r="P310" s="4"/>
      <c r="Q310" s="4"/>
      <c r="R310" s="4"/>
      <c r="S310" s="4"/>
      <c r="T310" s="4"/>
      <c r="U310" s="4"/>
      <c r="V310" s="4"/>
      <c r="W310" s="4"/>
      <c r="X310" s="4"/>
      <c r="Y310" s="4"/>
      <c r="Z310" s="4"/>
    </row>
    <row r="311" spans="1:26" ht="15.75" customHeight="1">
      <c r="A311" s="46"/>
      <c r="B311" s="47"/>
      <c r="C311" s="47"/>
      <c r="D311" s="36"/>
      <c r="E311" s="7"/>
      <c r="F311" s="9"/>
      <c r="G311" s="9"/>
      <c r="H311" s="19"/>
      <c r="I311" s="23"/>
      <c r="J311" s="2"/>
      <c r="K311" s="3"/>
      <c r="L311" s="1"/>
      <c r="M311" s="1"/>
      <c r="N311" s="4"/>
      <c r="O311" s="4"/>
      <c r="P311" s="4"/>
      <c r="Q311" s="4"/>
      <c r="R311" s="4"/>
      <c r="S311" s="4"/>
      <c r="T311" s="4"/>
      <c r="U311" s="4"/>
      <c r="V311" s="4"/>
      <c r="W311" s="4"/>
      <c r="X311" s="4"/>
      <c r="Y311" s="4"/>
      <c r="Z311" s="4"/>
    </row>
    <row r="312" spans="1:26" ht="15.75" customHeight="1">
      <c r="A312" s="46"/>
      <c r="B312" s="47"/>
      <c r="C312" s="47"/>
      <c r="D312" s="36"/>
      <c r="E312" s="7"/>
      <c r="F312" s="9"/>
      <c r="G312" s="9"/>
      <c r="H312" s="19"/>
      <c r="I312" s="23"/>
      <c r="J312" s="2"/>
      <c r="K312" s="3"/>
      <c r="L312" s="1"/>
      <c r="M312" s="1"/>
      <c r="N312" s="4"/>
      <c r="O312" s="4"/>
      <c r="P312" s="4"/>
      <c r="Q312" s="4"/>
      <c r="R312" s="4"/>
      <c r="S312" s="4"/>
      <c r="T312" s="4"/>
      <c r="U312" s="4"/>
      <c r="V312" s="4"/>
      <c r="W312" s="4"/>
      <c r="X312" s="4"/>
      <c r="Y312" s="4"/>
      <c r="Z312" s="4"/>
    </row>
    <row r="313" spans="1:26" ht="15.75" customHeight="1">
      <c r="A313" s="46"/>
      <c r="B313" s="47"/>
      <c r="C313" s="47"/>
      <c r="D313" s="36"/>
      <c r="E313" s="7"/>
      <c r="F313" s="9"/>
      <c r="G313" s="9"/>
      <c r="H313" s="19"/>
      <c r="I313" s="23"/>
      <c r="J313" s="2"/>
      <c r="K313" s="3"/>
      <c r="L313" s="1"/>
      <c r="M313" s="1"/>
      <c r="N313" s="4"/>
      <c r="O313" s="4"/>
      <c r="P313" s="4"/>
      <c r="Q313" s="4"/>
      <c r="R313" s="4"/>
      <c r="S313" s="4"/>
      <c r="T313" s="4"/>
      <c r="U313" s="4"/>
      <c r="V313" s="4"/>
      <c r="W313" s="4"/>
      <c r="X313" s="4"/>
      <c r="Y313" s="4"/>
      <c r="Z313" s="4"/>
    </row>
    <row r="314" spans="1:26" ht="15.75" customHeight="1">
      <c r="A314" s="46"/>
      <c r="B314" s="47"/>
      <c r="C314" s="47"/>
      <c r="D314" s="36"/>
      <c r="E314" s="7"/>
      <c r="F314" s="9"/>
      <c r="G314" s="9"/>
      <c r="H314" s="19"/>
      <c r="I314" s="23"/>
      <c r="J314" s="2"/>
      <c r="K314" s="3"/>
      <c r="L314" s="1"/>
      <c r="M314" s="1"/>
      <c r="N314" s="4"/>
      <c r="O314" s="4"/>
      <c r="P314" s="4"/>
      <c r="Q314" s="4"/>
      <c r="R314" s="4"/>
      <c r="S314" s="4"/>
      <c r="T314" s="4"/>
      <c r="U314" s="4"/>
      <c r="V314" s="4"/>
      <c r="W314" s="4"/>
      <c r="X314" s="4"/>
      <c r="Y314" s="4"/>
      <c r="Z314" s="4"/>
    </row>
    <row r="315" spans="1:26" ht="15.75" customHeight="1">
      <c r="A315" s="46"/>
      <c r="B315" s="47"/>
      <c r="C315" s="47"/>
      <c r="D315" s="36"/>
      <c r="E315" s="7"/>
      <c r="F315" s="9"/>
      <c r="G315" s="9"/>
      <c r="H315" s="19"/>
      <c r="I315" s="23"/>
      <c r="J315" s="2"/>
      <c r="K315" s="3"/>
      <c r="L315" s="1"/>
      <c r="M315" s="1"/>
      <c r="N315" s="4"/>
      <c r="O315" s="4"/>
      <c r="P315" s="4"/>
      <c r="Q315" s="4"/>
      <c r="R315" s="4"/>
      <c r="S315" s="4"/>
      <c r="T315" s="4"/>
      <c r="U315" s="4"/>
      <c r="V315" s="4"/>
      <c r="W315" s="4"/>
      <c r="X315" s="4"/>
      <c r="Y315" s="4"/>
      <c r="Z315" s="4"/>
    </row>
    <row r="316" spans="1:26" ht="15.75" customHeight="1">
      <c r="A316" s="46"/>
      <c r="B316" s="47"/>
      <c r="C316" s="47"/>
      <c r="D316" s="36"/>
      <c r="E316" s="7"/>
      <c r="F316" s="9"/>
      <c r="G316" s="9"/>
      <c r="H316" s="19"/>
      <c r="I316" s="23"/>
      <c r="J316" s="2"/>
      <c r="K316" s="3"/>
      <c r="L316" s="1"/>
      <c r="M316" s="1"/>
      <c r="N316" s="4"/>
      <c r="O316" s="4"/>
      <c r="P316" s="4"/>
      <c r="Q316" s="4"/>
      <c r="R316" s="4"/>
      <c r="S316" s="4"/>
      <c r="T316" s="4"/>
      <c r="U316" s="4"/>
      <c r="V316" s="4"/>
      <c r="W316" s="4"/>
      <c r="X316" s="4"/>
      <c r="Y316" s="4"/>
      <c r="Z316" s="4"/>
    </row>
    <row r="317" spans="1:26" ht="15.75" customHeight="1">
      <c r="A317" s="46"/>
      <c r="B317" s="47"/>
      <c r="C317" s="47"/>
      <c r="D317" s="36"/>
      <c r="E317" s="7"/>
      <c r="F317" s="9"/>
      <c r="G317" s="9"/>
      <c r="H317" s="19"/>
      <c r="I317" s="23"/>
      <c r="J317" s="2"/>
      <c r="K317" s="3"/>
      <c r="L317" s="1"/>
      <c r="M317" s="1"/>
      <c r="N317" s="4"/>
      <c r="O317" s="4"/>
      <c r="P317" s="4"/>
      <c r="Q317" s="4"/>
      <c r="R317" s="4"/>
      <c r="S317" s="4"/>
      <c r="T317" s="4"/>
      <c r="U317" s="4"/>
      <c r="V317" s="4"/>
      <c r="W317" s="4"/>
      <c r="X317" s="4"/>
      <c r="Y317" s="4"/>
      <c r="Z317" s="4"/>
    </row>
    <row r="318" spans="1:26" ht="15.75" customHeight="1">
      <c r="A318" s="46"/>
      <c r="B318" s="47"/>
      <c r="C318" s="47"/>
      <c r="D318" s="36"/>
      <c r="E318" s="7"/>
      <c r="F318" s="9"/>
      <c r="G318" s="9"/>
      <c r="H318" s="19"/>
      <c r="I318" s="23"/>
      <c r="J318" s="2"/>
      <c r="K318" s="3"/>
      <c r="L318" s="1"/>
      <c r="M318" s="1"/>
      <c r="N318" s="4"/>
      <c r="O318" s="4"/>
      <c r="P318" s="4"/>
      <c r="Q318" s="4"/>
      <c r="R318" s="4"/>
      <c r="S318" s="4"/>
      <c r="T318" s="4"/>
      <c r="U318" s="4"/>
      <c r="V318" s="4"/>
      <c r="W318" s="4"/>
      <c r="X318" s="4"/>
      <c r="Y318" s="4"/>
      <c r="Z318" s="4"/>
    </row>
    <row r="319" spans="1:26" ht="15.75" customHeight="1">
      <c r="A319" s="46"/>
      <c r="B319" s="47"/>
      <c r="C319" s="47"/>
      <c r="D319" s="36"/>
      <c r="E319" s="7"/>
      <c r="F319" s="9"/>
      <c r="G319" s="9"/>
      <c r="H319" s="19"/>
      <c r="I319" s="23"/>
      <c r="J319" s="2"/>
      <c r="K319" s="3"/>
      <c r="L319" s="1"/>
      <c r="M319" s="1"/>
      <c r="N319" s="4"/>
      <c r="O319" s="4"/>
      <c r="P319" s="4"/>
      <c r="Q319" s="4"/>
      <c r="R319" s="4"/>
      <c r="S319" s="4"/>
      <c r="T319" s="4"/>
      <c r="U319" s="4"/>
      <c r="V319" s="4"/>
      <c r="W319" s="4"/>
      <c r="X319" s="4"/>
      <c r="Y319" s="4"/>
      <c r="Z319" s="4"/>
    </row>
    <row r="320" spans="1:26" ht="15.75" customHeight="1">
      <c r="A320" s="46"/>
      <c r="B320" s="47"/>
      <c r="C320" s="47"/>
      <c r="D320" s="36"/>
      <c r="E320" s="7"/>
      <c r="F320" s="9"/>
      <c r="G320" s="9"/>
      <c r="H320" s="19"/>
      <c r="I320" s="23"/>
      <c r="J320" s="2"/>
      <c r="K320" s="3"/>
      <c r="L320" s="1"/>
      <c r="M320" s="1"/>
      <c r="N320" s="4"/>
      <c r="O320" s="4"/>
      <c r="P320" s="4"/>
      <c r="Q320" s="4"/>
      <c r="R320" s="4"/>
      <c r="S320" s="4"/>
      <c r="T320" s="4"/>
      <c r="U320" s="4"/>
      <c r="V320" s="4"/>
      <c r="W320" s="4"/>
      <c r="X320" s="4"/>
      <c r="Y320" s="4"/>
      <c r="Z320" s="4"/>
    </row>
    <row r="321" spans="1:26" ht="15.75" customHeight="1">
      <c r="A321" s="46"/>
      <c r="B321" s="47"/>
      <c r="C321" s="47"/>
      <c r="D321" s="36"/>
      <c r="E321" s="7"/>
      <c r="F321" s="9"/>
      <c r="G321" s="9"/>
      <c r="H321" s="19"/>
      <c r="I321" s="23"/>
      <c r="J321" s="2"/>
      <c r="K321" s="3"/>
      <c r="L321" s="1"/>
      <c r="M321" s="1"/>
      <c r="N321" s="4"/>
      <c r="O321" s="4"/>
      <c r="P321" s="4"/>
      <c r="Q321" s="4"/>
      <c r="R321" s="4"/>
      <c r="S321" s="4"/>
      <c r="T321" s="4"/>
      <c r="U321" s="4"/>
      <c r="V321" s="4"/>
      <c r="W321" s="4"/>
      <c r="X321" s="4"/>
      <c r="Y321" s="4"/>
      <c r="Z321" s="4"/>
    </row>
    <row r="322" spans="1:26" ht="15.75" customHeight="1">
      <c r="A322" s="46"/>
      <c r="B322" s="47"/>
      <c r="C322" s="47"/>
      <c r="D322" s="36"/>
      <c r="E322" s="7"/>
      <c r="F322" s="9"/>
      <c r="G322" s="9"/>
      <c r="H322" s="19"/>
      <c r="I322" s="23"/>
      <c r="J322" s="2"/>
      <c r="K322" s="3"/>
      <c r="L322" s="1"/>
      <c r="M322" s="1"/>
      <c r="N322" s="4"/>
      <c r="O322" s="4"/>
      <c r="P322" s="4"/>
      <c r="Q322" s="4"/>
      <c r="R322" s="4"/>
      <c r="S322" s="4"/>
      <c r="T322" s="4"/>
      <c r="U322" s="4"/>
      <c r="V322" s="4"/>
      <c r="W322" s="4"/>
      <c r="X322" s="4"/>
      <c r="Y322" s="4"/>
      <c r="Z322" s="4"/>
    </row>
    <row r="323" spans="1:26" ht="15.75" customHeight="1">
      <c r="A323" s="46"/>
      <c r="B323" s="47"/>
      <c r="C323" s="47"/>
      <c r="D323" s="36"/>
      <c r="E323" s="7"/>
      <c r="F323" s="9"/>
      <c r="G323" s="9"/>
      <c r="H323" s="19"/>
      <c r="I323" s="23"/>
      <c r="J323" s="2"/>
      <c r="K323" s="3"/>
      <c r="L323" s="1"/>
      <c r="M323" s="1"/>
      <c r="N323" s="4"/>
      <c r="O323" s="4"/>
      <c r="P323" s="4"/>
      <c r="Q323" s="4"/>
      <c r="R323" s="4"/>
      <c r="S323" s="4"/>
      <c r="T323" s="4"/>
      <c r="U323" s="4"/>
      <c r="V323" s="4"/>
      <c r="W323" s="4"/>
      <c r="X323" s="4"/>
      <c r="Y323" s="4"/>
      <c r="Z323" s="4"/>
    </row>
    <row r="324" spans="1:26" ht="15.75" customHeight="1">
      <c r="A324" s="46"/>
      <c r="B324" s="47"/>
      <c r="C324" s="47"/>
      <c r="D324" s="36"/>
      <c r="E324" s="7"/>
      <c r="F324" s="9"/>
      <c r="G324" s="9"/>
      <c r="H324" s="19"/>
      <c r="I324" s="23"/>
      <c r="J324" s="2"/>
      <c r="K324" s="3"/>
      <c r="L324" s="1"/>
      <c r="M324" s="1"/>
      <c r="N324" s="4"/>
      <c r="O324" s="4"/>
      <c r="P324" s="4"/>
      <c r="Q324" s="4"/>
      <c r="R324" s="4"/>
      <c r="S324" s="4"/>
      <c r="T324" s="4"/>
      <c r="U324" s="4"/>
      <c r="V324" s="4"/>
      <c r="W324" s="4"/>
      <c r="X324" s="4"/>
      <c r="Y324" s="4"/>
      <c r="Z324" s="4"/>
    </row>
    <row r="325" spans="1:26" ht="15.75" customHeight="1">
      <c r="A325" s="46"/>
      <c r="B325" s="47"/>
      <c r="C325" s="47"/>
      <c r="D325" s="36"/>
      <c r="E325" s="7"/>
      <c r="F325" s="9"/>
      <c r="G325" s="9"/>
      <c r="H325" s="19"/>
      <c r="I325" s="23"/>
      <c r="J325" s="2"/>
      <c r="K325" s="3"/>
      <c r="L325" s="1"/>
      <c r="M325" s="1"/>
      <c r="N325" s="4"/>
      <c r="O325" s="4"/>
      <c r="P325" s="4"/>
      <c r="Q325" s="4"/>
      <c r="R325" s="4"/>
      <c r="S325" s="4"/>
      <c r="T325" s="4"/>
      <c r="U325" s="4"/>
      <c r="V325" s="4"/>
      <c r="W325" s="4"/>
      <c r="X325" s="4"/>
      <c r="Y325" s="4"/>
      <c r="Z325" s="4"/>
    </row>
    <row r="326" spans="1:26" ht="15.75" customHeight="1">
      <c r="A326" s="46"/>
      <c r="B326" s="47"/>
      <c r="C326" s="47"/>
      <c r="D326" s="36"/>
      <c r="E326" s="7"/>
      <c r="F326" s="9"/>
      <c r="G326" s="9"/>
      <c r="H326" s="19"/>
      <c r="I326" s="23"/>
      <c r="J326" s="2"/>
      <c r="K326" s="3"/>
      <c r="L326" s="1"/>
      <c r="M326" s="1"/>
      <c r="N326" s="4"/>
      <c r="O326" s="4"/>
      <c r="P326" s="4"/>
      <c r="Q326" s="4"/>
      <c r="R326" s="4"/>
      <c r="S326" s="4"/>
      <c r="T326" s="4"/>
      <c r="U326" s="4"/>
      <c r="V326" s="4"/>
      <c r="W326" s="4"/>
      <c r="X326" s="4"/>
      <c r="Y326" s="4"/>
      <c r="Z326" s="4"/>
    </row>
    <row r="327" spans="1:26" ht="15.75" customHeight="1">
      <c r="A327" s="46"/>
      <c r="B327" s="47"/>
      <c r="C327" s="47"/>
      <c r="D327" s="36"/>
      <c r="E327" s="7"/>
      <c r="F327" s="9"/>
      <c r="G327" s="9"/>
      <c r="H327" s="19"/>
      <c r="I327" s="23"/>
      <c r="J327" s="2"/>
      <c r="K327" s="3"/>
      <c r="L327" s="1"/>
      <c r="M327" s="1"/>
      <c r="N327" s="4"/>
      <c r="O327" s="4"/>
      <c r="P327" s="4"/>
      <c r="Q327" s="4"/>
      <c r="R327" s="4"/>
      <c r="S327" s="4"/>
      <c r="T327" s="4"/>
      <c r="U327" s="4"/>
      <c r="V327" s="4"/>
      <c r="W327" s="4"/>
      <c r="X327" s="4"/>
      <c r="Y327" s="4"/>
      <c r="Z327" s="4"/>
    </row>
    <row r="328" spans="1:26" ht="15.75" customHeight="1">
      <c r="A328" s="46"/>
      <c r="B328" s="47"/>
      <c r="C328" s="47"/>
      <c r="D328" s="36"/>
      <c r="E328" s="7"/>
      <c r="F328" s="9"/>
      <c r="G328" s="9"/>
      <c r="H328" s="19"/>
      <c r="I328" s="23"/>
      <c r="J328" s="2"/>
      <c r="K328" s="3"/>
      <c r="L328" s="1"/>
      <c r="M328" s="1"/>
      <c r="N328" s="4"/>
      <c r="O328" s="4"/>
      <c r="P328" s="4"/>
      <c r="Q328" s="4"/>
      <c r="R328" s="4"/>
      <c r="S328" s="4"/>
      <c r="T328" s="4"/>
      <c r="U328" s="4"/>
      <c r="V328" s="4"/>
      <c r="W328" s="4"/>
      <c r="X328" s="4"/>
      <c r="Y328" s="4"/>
      <c r="Z328" s="4"/>
    </row>
    <row r="329" spans="1:26" ht="15.75" customHeight="1">
      <c r="A329" s="46"/>
      <c r="B329" s="47"/>
      <c r="C329" s="47"/>
      <c r="D329" s="36"/>
      <c r="E329" s="7"/>
      <c r="F329" s="9"/>
      <c r="G329" s="9"/>
      <c r="H329" s="19"/>
      <c r="I329" s="23"/>
      <c r="J329" s="2"/>
      <c r="K329" s="3"/>
      <c r="L329" s="1"/>
      <c r="M329" s="1"/>
      <c r="N329" s="4"/>
      <c r="O329" s="4"/>
      <c r="P329" s="4"/>
      <c r="Q329" s="4"/>
      <c r="R329" s="4"/>
      <c r="S329" s="4"/>
      <c r="T329" s="4"/>
      <c r="U329" s="4"/>
      <c r="V329" s="4"/>
      <c r="W329" s="4"/>
      <c r="X329" s="4"/>
      <c r="Y329" s="4"/>
      <c r="Z329" s="4"/>
    </row>
    <row r="330" spans="1:26" ht="15.75" customHeight="1">
      <c r="A330" s="46"/>
      <c r="B330" s="47"/>
      <c r="C330" s="47"/>
      <c r="D330" s="36"/>
      <c r="E330" s="7"/>
      <c r="F330" s="9"/>
      <c r="G330" s="9"/>
      <c r="H330" s="19"/>
      <c r="I330" s="23"/>
      <c r="J330" s="2"/>
      <c r="K330" s="3"/>
      <c r="L330" s="1"/>
      <c r="M330" s="1"/>
      <c r="N330" s="4"/>
      <c r="O330" s="4"/>
      <c r="P330" s="4"/>
      <c r="Q330" s="4"/>
      <c r="R330" s="4"/>
      <c r="S330" s="4"/>
      <c r="T330" s="4"/>
      <c r="U330" s="4"/>
      <c r="V330" s="4"/>
      <c r="W330" s="4"/>
      <c r="X330" s="4"/>
      <c r="Y330" s="4"/>
      <c r="Z330" s="4"/>
    </row>
    <row r="331" spans="1:26" ht="15.75" customHeight="1">
      <c r="A331" s="46"/>
      <c r="B331" s="47"/>
      <c r="C331" s="47"/>
      <c r="D331" s="36"/>
      <c r="E331" s="7"/>
      <c r="F331" s="9"/>
      <c r="G331" s="9"/>
      <c r="H331" s="19"/>
      <c r="I331" s="23"/>
      <c r="J331" s="2"/>
      <c r="K331" s="3"/>
      <c r="L331" s="1"/>
      <c r="M331" s="1"/>
      <c r="N331" s="4"/>
      <c r="O331" s="4"/>
      <c r="P331" s="4"/>
      <c r="Q331" s="4"/>
      <c r="R331" s="4"/>
      <c r="S331" s="4"/>
      <c r="T331" s="4"/>
      <c r="U331" s="4"/>
      <c r="V331" s="4"/>
      <c r="W331" s="4"/>
      <c r="X331" s="4"/>
      <c r="Y331" s="4"/>
      <c r="Z331" s="4"/>
    </row>
    <row r="332" spans="1:26" ht="15.75" customHeight="1">
      <c r="A332" s="46"/>
      <c r="B332" s="47"/>
      <c r="C332" s="47"/>
      <c r="D332" s="36"/>
      <c r="E332" s="7"/>
      <c r="F332" s="9"/>
      <c r="G332" s="9"/>
      <c r="H332" s="19"/>
      <c r="I332" s="23"/>
      <c r="J332" s="2"/>
      <c r="K332" s="3"/>
      <c r="L332" s="1"/>
      <c r="M332" s="1"/>
      <c r="N332" s="4"/>
      <c r="O332" s="4"/>
      <c r="P332" s="4"/>
      <c r="Q332" s="4"/>
      <c r="R332" s="4"/>
      <c r="S332" s="4"/>
      <c r="T332" s="4"/>
      <c r="U332" s="4"/>
      <c r="V332" s="4"/>
      <c r="W332" s="4"/>
      <c r="X332" s="4"/>
      <c r="Y332" s="4"/>
      <c r="Z332" s="4"/>
    </row>
    <row r="333" spans="1:26" ht="15.75" customHeight="1">
      <c r="A333" s="46"/>
      <c r="B333" s="47"/>
      <c r="C333" s="47"/>
      <c r="D333" s="36"/>
      <c r="E333" s="7"/>
      <c r="F333" s="9"/>
      <c r="G333" s="9"/>
      <c r="H333" s="19"/>
      <c r="I333" s="23"/>
      <c r="J333" s="2"/>
      <c r="K333" s="3"/>
      <c r="L333" s="1"/>
      <c r="M333" s="1"/>
      <c r="N333" s="4"/>
      <c r="O333" s="4"/>
      <c r="P333" s="4"/>
      <c r="Q333" s="4"/>
      <c r="R333" s="4"/>
      <c r="S333" s="4"/>
      <c r="T333" s="4"/>
      <c r="U333" s="4"/>
      <c r="V333" s="4"/>
      <c r="W333" s="4"/>
      <c r="X333" s="4"/>
      <c r="Y333" s="4"/>
      <c r="Z333" s="4"/>
    </row>
    <row r="334" spans="1:26" ht="15.75" customHeight="1">
      <c r="A334" s="46"/>
      <c r="B334" s="47"/>
      <c r="C334" s="47"/>
      <c r="D334" s="36"/>
      <c r="E334" s="7"/>
      <c r="F334" s="9"/>
      <c r="G334" s="9"/>
      <c r="H334" s="19"/>
      <c r="I334" s="23"/>
      <c r="J334" s="2"/>
      <c r="K334" s="3"/>
      <c r="L334" s="1"/>
      <c r="M334" s="1"/>
      <c r="N334" s="4"/>
      <c r="O334" s="4"/>
      <c r="P334" s="4"/>
      <c r="Q334" s="4"/>
      <c r="R334" s="4"/>
      <c r="S334" s="4"/>
      <c r="T334" s="4"/>
      <c r="U334" s="4"/>
      <c r="V334" s="4"/>
      <c r="W334" s="4"/>
      <c r="X334" s="4"/>
      <c r="Y334" s="4"/>
      <c r="Z334" s="4"/>
    </row>
    <row r="335" spans="1:26" ht="15.75" customHeight="1">
      <c r="A335" s="46"/>
      <c r="B335" s="47"/>
      <c r="C335" s="47"/>
      <c r="D335" s="36"/>
      <c r="E335" s="7"/>
      <c r="F335" s="9"/>
      <c r="G335" s="9"/>
      <c r="H335" s="19"/>
      <c r="I335" s="23"/>
      <c r="J335" s="2"/>
      <c r="K335" s="3"/>
      <c r="L335" s="1"/>
      <c r="M335" s="1"/>
      <c r="N335" s="4"/>
      <c r="O335" s="4"/>
      <c r="P335" s="4"/>
      <c r="Q335" s="4"/>
      <c r="R335" s="4"/>
      <c r="S335" s="4"/>
      <c r="T335" s="4"/>
      <c r="U335" s="4"/>
      <c r="V335" s="4"/>
      <c r="W335" s="4"/>
      <c r="X335" s="4"/>
      <c r="Y335" s="4"/>
      <c r="Z335" s="4"/>
    </row>
    <row r="336" spans="1:26" ht="15.75" customHeight="1">
      <c r="A336" s="46"/>
      <c r="B336" s="47"/>
      <c r="C336" s="47"/>
      <c r="D336" s="36"/>
      <c r="E336" s="7"/>
      <c r="F336" s="9"/>
      <c r="G336" s="9"/>
      <c r="H336" s="19"/>
      <c r="I336" s="23"/>
      <c r="J336" s="2"/>
      <c r="K336" s="3"/>
      <c r="L336" s="1"/>
      <c r="M336" s="1"/>
      <c r="N336" s="4"/>
      <c r="O336" s="4"/>
      <c r="P336" s="4"/>
      <c r="Q336" s="4"/>
      <c r="R336" s="4"/>
      <c r="S336" s="4"/>
      <c r="T336" s="4"/>
      <c r="U336" s="4"/>
      <c r="V336" s="4"/>
      <c r="W336" s="4"/>
      <c r="X336" s="4"/>
      <c r="Y336" s="4"/>
      <c r="Z336" s="4"/>
    </row>
    <row r="337" spans="1:26" ht="15.75" customHeight="1">
      <c r="A337" s="46"/>
      <c r="B337" s="47"/>
      <c r="C337" s="47"/>
      <c r="D337" s="36"/>
      <c r="E337" s="7"/>
      <c r="F337" s="9"/>
      <c r="G337" s="9"/>
      <c r="H337" s="19"/>
      <c r="I337" s="23"/>
      <c r="J337" s="2"/>
      <c r="K337" s="3"/>
      <c r="L337" s="1"/>
      <c r="M337" s="1"/>
      <c r="N337" s="4"/>
      <c r="O337" s="4"/>
      <c r="P337" s="4"/>
      <c r="Q337" s="4"/>
      <c r="R337" s="4"/>
      <c r="S337" s="4"/>
      <c r="T337" s="4"/>
      <c r="U337" s="4"/>
      <c r="V337" s="4"/>
      <c r="W337" s="4"/>
      <c r="X337" s="4"/>
      <c r="Y337" s="4"/>
      <c r="Z337" s="4"/>
    </row>
    <row r="338" spans="1:26" ht="15.75" customHeight="1">
      <c r="A338" s="46"/>
      <c r="B338" s="47"/>
      <c r="C338" s="47"/>
      <c r="D338" s="36"/>
      <c r="E338" s="7"/>
      <c r="F338" s="9"/>
      <c r="G338" s="9"/>
      <c r="H338" s="19"/>
      <c r="I338" s="23"/>
      <c r="J338" s="2"/>
      <c r="K338" s="3"/>
      <c r="L338" s="1"/>
      <c r="M338" s="1"/>
      <c r="N338" s="4"/>
      <c r="O338" s="4"/>
      <c r="P338" s="4"/>
      <c r="Q338" s="4"/>
      <c r="R338" s="4"/>
      <c r="S338" s="4"/>
      <c r="T338" s="4"/>
      <c r="U338" s="4"/>
      <c r="V338" s="4"/>
      <c r="W338" s="4"/>
      <c r="X338" s="4"/>
      <c r="Y338" s="4"/>
      <c r="Z338" s="4"/>
    </row>
    <row r="339" spans="1:26" ht="15.75" customHeight="1">
      <c r="A339" s="46"/>
      <c r="B339" s="47"/>
      <c r="C339" s="47"/>
      <c r="D339" s="36"/>
      <c r="E339" s="7"/>
      <c r="F339" s="9"/>
      <c r="G339" s="9"/>
      <c r="H339" s="19"/>
      <c r="I339" s="23"/>
      <c r="J339" s="2"/>
      <c r="K339" s="3"/>
      <c r="L339" s="1"/>
      <c r="M339" s="1"/>
      <c r="N339" s="4"/>
      <c r="O339" s="4"/>
      <c r="P339" s="4"/>
      <c r="Q339" s="4"/>
      <c r="R339" s="4"/>
      <c r="S339" s="4"/>
      <c r="T339" s="4"/>
      <c r="U339" s="4"/>
      <c r="V339" s="4"/>
      <c r="W339" s="4"/>
      <c r="X339" s="4"/>
      <c r="Y339" s="4"/>
      <c r="Z339" s="4"/>
    </row>
    <row r="340" spans="1:26" ht="15.75" customHeight="1">
      <c r="A340" s="46"/>
      <c r="B340" s="47"/>
      <c r="C340" s="47"/>
      <c r="D340" s="36"/>
      <c r="E340" s="7"/>
      <c r="F340" s="9"/>
      <c r="G340" s="9"/>
      <c r="H340" s="19"/>
      <c r="I340" s="23"/>
      <c r="J340" s="2"/>
      <c r="K340" s="3"/>
      <c r="L340" s="1"/>
      <c r="M340" s="1"/>
      <c r="N340" s="4"/>
      <c r="O340" s="4"/>
      <c r="P340" s="4"/>
      <c r="Q340" s="4"/>
      <c r="R340" s="4"/>
      <c r="S340" s="4"/>
      <c r="T340" s="4"/>
      <c r="U340" s="4"/>
      <c r="V340" s="4"/>
      <c r="W340" s="4"/>
      <c r="X340" s="4"/>
      <c r="Y340" s="4"/>
      <c r="Z340" s="4"/>
    </row>
    <row r="341" spans="1:26" ht="15.75" customHeight="1">
      <c r="A341" s="46"/>
      <c r="B341" s="47"/>
      <c r="C341" s="47"/>
      <c r="D341" s="36"/>
      <c r="E341" s="7"/>
      <c r="F341" s="9"/>
      <c r="G341" s="9"/>
      <c r="H341" s="19"/>
      <c r="I341" s="23"/>
      <c r="J341" s="2"/>
      <c r="K341" s="3"/>
      <c r="L341" s="1"/>
      <c r="M341" s="1"/>
      <c r="N341" s="4"/>
      <c r="O341" s="4"/>
      <c r="P341" s="4"/>
      <c r="Q341" s="4"/>
      <c r="R341" s="4"/>
      <c r="S341" s="4"/>
      <c r="T341" s="4"/>
      <c r="U341" s="4"/>
      <c r="V341" s="4"/>
      <c r="W341" s="4"/>
      <c r="X341" s="4"/>
      <c r="Y341" s="4"/>
      <c r="Z341" s="4"/>
    </row>
    <row r="342" spans="1:26" ht="15.75" customHeight="1">
      <c r="A342" s="46"/>
      <c r="B342" s="47"/>
      <c r="C342" s="47"/>
      <c r="D342" s="36"/>
      <c r="E342" s="7"/>
      <c r="F342" s="9"/>
      <c r="G342" s="9"/>
      <c r="H342" s="19"/>
      <c r="I342" s="23"/>
      <c r="J342" s="2"/>
      <c r="K342" s="3"/>
      <c r="L342" s="1"/>
      <c r="M342" s="1"/>
      <c r="N342" s="4"/>
      <c r="O342" s="4"/>
      <c r="P342" s="4"/>
      <c r="Q342" s="4"/>
      <c r="R342" s="4"/>
      <c r="S342" s="4"/>
      <c r="T342" s="4"/>
      <c r="U342" s="4"/>
      <c r="V342" s="4"/>
      <c r="W342" s="4"/>
      <c r="X342" s="4"/>
      <c r="Y342" s="4"/>
      <c r="Z342" s="4"/>
    </row>
    <row r="343" spans="1:26" ht="15.75" customHeight="1">
      <c r="A343" s="46"/>
      <c r="B343" s="47"/>
      <c r="C343" s="47"/>
      <c r="D343" s="36"/>
      <c r="E343" s="7"/>
      <c r="F343" s="9"/>
      <c r="G343" s="9"/>
      <c r="H343" s="19"/>
      <c r="I343" s="23"/>
      <c r="J343" s="2"/>
      <c r="K343" s="3"/>
      <c r="L343" s="1"/>
      <c r="M343" s="1"/>
      <c r="N343" s="4"/>
      <c r="O343" s="4"/>
      <c r="P343" s="4"/>
      <c r="Q343" s="4"/>
      <c r="R343" s="4"/>
      <c r="S343" s="4"/>
      <c r="T343" s="4"/>
      <c r="U343" s="4"/>
      <c r="V343" s="4"/>
      <c r="W343" s="4"/>
      <c r="X343" s="4"/>
      <c r="Y343" s="4"/>
      <c r="Z343" s="4"/>
    </row>
    <row r="344" spans="1:26" ht="15.75" customHeight="1">
      <c r="A344" s="46"/>
      <c r="B344" s="47"/>
      <c r="C344" s="47"/>
      <c r="D344" s="36"/>
      <c r="E344" s="7"/>
      <c r="F344" s="9"/>
      <c r="G344" s="9"/>
      <c r="H344" s="19"/>
      <c r="I344" s="23"/>
      <c r="J344" s="2"/>
      <c r="K344" s="3"/>
      <c r="L344" s="1"/>
      <c r="M344" s="1"/>
      <c r="N344" s="4"/>
      <c r="O344" s="4"/>
      <c r="P344" s="4"/>
      <c r="Q344" s="4"/>
      <c r="R344" s="4"/>
      <c r="S344" s="4"/>
      <c r="T344" s="4"/>
      <c r="U344" s="4"/>
      <c r="V344" s="4"/>
      <c r="W344" s="4"/>
      <c r="X344" s="4"/>
      <c r="Y344" s="4"/>
      <c r="Z344" s="4"/>
    </row>
    <row r="345" spans="1:26" ht="15.75" customHeight="1">
      <c r="A345" s="46"/>
      <c r="B345" s="47"/>
      <c r="C345" s="47"/>
      <c r="D345" s="36"/>
      <c r="E345" s="7"/>
      <c r="F345" s="9"/>
      <c r="G345" s="9"/>
      <c r="H345" s="19"/>
      <c r="I345" s="23"/>
      <c r="J345" s="2"/>
      <c r="K345" s="3"/>
      <c r="L345" s="1"/>
      <c r="M345" s="1"/>
      <c r="N345" s="4"/>
      <c r="O345" s="4"/>
      <c r="P345" s="4"/>
      <c r="Q345" s="4"/>
      <c r="R345" s="4"/>
      <c r="S345" s="4"/>
      <c r="T345" s="4"/>
      <c r="U345" s="4"/>
      <c r="V345" s="4"/>
      <c r="W345" s="4"/>
      <c r="X345" s="4"/>
      <c r="Y345" s="4"/>
      <c r="Z345" s="4"/>
    </row>
    <row r="346" spans="1:26" ht="15.75" customHeight="1">
      <c r="A346" s="46"/>
      <c r="B346" s="47"/>
      <c r="C346" s="47"/>
      <c r="D346" s="36"/>
      <c r="E346" s="7"/>
      <c r="F346" s="9"/>
      <c r="G346" s="9"/>
      <c r="H346" s="19"/>
      <c r="I346" s="23"/>
      <c r="J346" s="2"/>
      <c r="K346" s="3"/>
      <c r="L346" s="1"/>
      <c r="M346" s="1"/>
      <c r="N346" s="4"/>
      <c r="O346" s="4"/>
      <c r="P346" s="4"/>
      <c r="Q346" s="4"/>
      <c r="R346" s="4"/>
      <c r="S346" s="4"/>
      <c r="T346" s="4"/>
      <c r="U346" s="4"/>
      <c r="V346" s="4"/>
      <c r="W346" s="4"/>
      <c r="X346" s="4"/>
      <c r="Y346" s="4"/>
      <c r="Z346" s="4"/>
    </row>
    <row r="347" spans="1:26" ht="15.75" customHeight="1">
      <c r="A347" s="46"/>
      <c r="B347" s="47"/>
      <c r="C347" s="47"/>
      <c r="D347" s="36"/>
      <c r="E347" s="7"/>
      <c r="F347" s="9"/>
      <c r="G347" s="9"/>
      <c r="H347" s="19"/>
      <c r="I347" s="23"/>
      <c r="J347" s="2"/>
      <c r="K347" s="3"/>
      <c r="L347" s="1"/>
      <c r="M347" s="1"/>
      <c r="N347" s="4"/>
      <c r="O347" s="4"/>
      <c r="P347" s="4"/>
      <c r="Q347" s="4"/>
      <c r="R347" s="4"/>
      <c r="S347" s="4"/>
      <c r="T347" s="4"/>
      <c r="U347" s="4"/>
      <c r="V347" s="4"/>
      <c r="W347" s="4"/>
      <c r="X347" s="4"/>
      <c r="Y347" s="4"/>
      <c r="Z347" s="4"/>
    </row>
    <row r="348" spans="1:26" ht="15.75" customHeight="1">
      <c r="A348" s="46"/>
      <c r="B348" s="47"/>
      <c r="C348" s="47"/>
      <c r="D348" s="36"/>
      <c r="E348" s="7"/>
      <c r="F348" s="9"/>
      <c r="G348" s="9"/>
      <c r="H348" s="19"/>
      <c r="I348" s="23"/>
      <c r="J348" s="2"/>
      <c r="K348" s="3"/>
      <c r="L348" s="1"/>
      <c r="M348" s="1"/>
      <c r="N348" s="4"/>
      <c r="O348" s="4"/>
      <c r="P348" s="4"/>
      <c r="Q348" s="4"/>
      <c r="R348" s="4"/>
      <c r="S348" s="4"/>
      <c r="T348" s="4"/>
      <c r="U348" s="4"/>
      <c r="V348" s="4"/>
      <c r="W348" s="4"/>
      <c r="X348" s="4"/>
      <c r="Y348" s="4"/>
      <c r="Z348" s="4"/>
    </row>
    <row r="349" spans="1:26" ht="15.75" customHeight="1">
      <c r="A349" s="46"/>
      <c r="B349" s="47"/>
      <c r="C349" s="47"/>
      <c r="D349" s="36"/>
      <c r="E349" s="7"/>
      <c r="F349" s="9"/>
      <c r="G349" s="9"/>
      <c r="H349" s="19"/>
      <c r="I349" s="23"/>
      <c r="J349" s="2"/>
      <c r="K349" s="3"/>
      <c r="L349" s="1"/>
      <c r="M349" s="1"/>
      <c r="N349" s="4"/>
      <c r="O349" s="4"/>
      <c r="P349" s="4"/>
      <c r="Q349" s="4"/>
      <c r="R349" s="4"/>
      <c r="S349" s="4"/>
      <c r="T349" s="4"/>
      <c r="U349" s="4"/>
      <c r="V349" s="4"/>
      <c r="W349" s="4"/>
      <c r="X349" s="4"/>
      <c r="Y349" s="4"/>
      <c r="Z349" s="4"/>
    </row>
    <row r="350" spans="1:26" ht="15.75" customHeight="1">
      <c r="A350" s="46"/>
      <c r="B350" s="47"/>
      <c r="C350" s="47"/>
      <c r="D350" s="36"/>
      <c r="E350" s="7"/>
      <c r="F350" s="9"/>
      <c r="G350" s="9"/>
      <c r="H350" s="19"/>
      <c r="I350" s="23"/>
      <c r="J350" s="2"/>
      <c r="K350" s="3"/>
      <c r="L350" s="1"/>
      <c r="M350" s="1"/>
      <c r="N350" s="4"/>
      <c r="O350" s="4"/>
      <c r="P350" s="4"/>
      <c r="Q350" s="4"/>
      <c r="R350" s="4"/>
      <c r="S350" s="4"/>
      <c r="T350" s="4"/>
      <c r="U350" s="4"/>
      <c r="V350" s="4"/>
      <c r="W350" s="4"/>
      <c r="X350" s="4"/>
      <c r="Y350" s="4"/>
      <c r="Z350" s="4"/>
    </row>
    <row r="351" spans="1:26" ht="15.75" customHeight="1">
      <c r="A351" s="46"/>
      <c r="B351" s="47"/>
      <c r="C351" s="47"/>
      <c r="D351" s="36"/>
      <c r="E351" s="7"/>
      <c r="F351" s="9"/>
      <c r="G351" s="9"/>
      <c r="H351" s="19"/>
      <c r="I351" s="23"/>
      <c r="J351" s="2"/>
      <c r="K351" s="3"/>
      <c r="L351" s="1"/>
      <c r="M351" s="1"/>
      <c r="N351" s="4"/>
      <c r="O351" s="4"/>
      <c r="P351" s="4"/>
      <c r="Q351" s="4"/>
      <c r="R351" s="4"/>
      <c r="S351" s="4"/>
      <c r="T351" s="4"/>
      <c r="U351" s="4"/>
      <c r="V351" s="4"/>
      <c r="W351" s="4"/>
      <c r="X351" s="4"/>
      <c r="Y351" s="4"/>
      <c r="Z351" s="4"/>
    </row>
    <row r="352" spans="1:26" ht="15.75" customHeight="1">
      <c r="A352" s="46"/>
      <c r="B352" s="47"/>
      <c r="C352" s="47"/>
      <c r="D352" s="36"/>
      <c r="E352" s="7"/>
      <c r="F352" s="9"/>
      <c r="G352" s="9"/>
      <c r="H352" s="19"/>
      <c r="I352" s="23"/>
      <c r="J352" s="2"/>
      <c r="K352" s="3"/>
      <c r="L352" s="1"/>
      <c r="M352" s="1"/>
      <c r="N352" s="4"/>
      <c r="O352" s="4"/>
      <c r="P352" s="4"/>
      <c r="Q352" s="4"/>
      <c r="R352" s="4"/>
      <c r="S352" s="4"/>
      <c r="T352" s="4"/>
      <c r="U352" s="4"/>
      <c r="V352" s="4"/>
      <c r="W352" s="4"/>
      <c r="X352" s="4"/>
      <c r="Y352" s="4"/>
      <c r="Z352" s="4"/>
    </row>
    <row r="353" spans="1:26" ht="15.75" customHeight="1">
      <c r="A353" s="46"/>
      <c r="B353" s="47"/>
      <c r="C353" s="47"/>
      <c r="D353" s="36"/>
      <c r="E353" s="7"/>
      <c r="F353" s="9"/>
      <c r="G353" s="9"/>
      <c r="H353" s="19"/>
      <c r="I353" s="23"/>
      <c r="J353" s="2"/>
      <c r="K353" s="3"/>
      <c r="L353" s="1"/>
      <c r="M353" s="1"/>
      <c r="N353" s="4"/>
      <c r="O353" s="4"/>
      <c r="P353" s="4"/>
      <c r="Q353" s="4"/>
      <c r="R353" s="4"/>
      <c r="S353" s="4"/>
      <c r="T353" s="4"/>
      <c r="U353" s="4"/>
      <c r="V353" s="4"/>
      <c r="W353" s="4"/>
      <c r="X353" s="4"/>
      <c r="Y353" s="4"/>
      <c r="Z353" s="4"/>
    </row>
    <row r="354" spans="1:26" ht="15.75" customHeight="1">
      <c r="A354" s="46"/>
      <c r="B354" s="47"/>
      <c r="C354" s="47"/>
      <c r="D354" s="36"/>
      <c r="E354" s="7"/>
      <c r="F354" s="9"/>
      <c r="G354" s="9"/>
      <c r="H354" s="19"/>
      <c r="I354" s="23"/>
      <c r="J354" s="2"/>
      <c r="K354" s="3"/>
      <c r="L354" s="1"/>
      <c r="M354" s="1"/>
      <c r="N354" s="4"/>
      <c r="O354" s="4"/>
      <c r="P354" s="4"/>
      <c r="Q354" s="4"/>
      <c r="R354" s="4"/>
      <c r="S354" s="4"/>
      <c r="T354" s="4"/>
      <c r="U354" s="4"/>
      <c r="V354" s="4"/>
      <c r="W354" s="4"/>
      <c r="X354" s="4"/>
      <c r="Y354" s="4"/>
      <c r="Z354" s="4"/>
    </row>
    <row r="355" spans="1:26" ht="15.75" customHeight="1">
      <c r="A355" s="46"/>
      <c r="B355" s="47"/>
      <c r="C355" s="47"/>
      <c r="D355" s="36"/>
      <c r="E355" s="7"/>
      <c r="F355" s="9"/>
      <c r="G355" s="9"/>
      <c r="H355" s="19"/>
      <c r="I355" s="23"/>
      <c r="J355" s="2"/>
      <c r="K355" s="3"/>
      <c r="L355" s="1"/>
      <c r="M355" s="1"/>
      <c r="N355" s="4"/>
      <c r="O355" s="4"/>
      <c r="P355" s="4"/>
      <c r="Q355" s="4"/>
      <c r="R355" s="4"/>
      <c r="S355" s="4"/>
      <c r="T355" s="4"/>
      <c r="U355" s="4"/>
      <c r="V355" s="4"/>
      <c r="W355" s="4"/>
      <c r="X355" s="4"/>
      <c r="Y355" s="4"/>
      <c r="Z355" s="4"/>
    </row>
    <row r="356" spans="1:26" ht="15.75" customHeight="1">
      <c r="A356" s="46"/>
      <c r="B356" s="47"/>
      <c r="C356" s="47"/>
      <c r="D356" s="36"/>
      <c r="E356" s="7"/>
      <c r="F356" s="9"/>
      <c r="G356" s="9"/>
      <c r="H356" s="19"/>
      <c r="I356" s="23"/>
      <c r="J356" s="2"/>
      <c r="K356" s="3"/>
      <c r="L356" s="1"/>
      <c r="M356" s="1"/>
      <c r="N356" s="4"/>
      <c r="O356" s="4"/>
      <c r="P356" s="4"/>
      <c r="Q356" s="4"/>
      <c r="R356" s="4"/>
      <c r="S356" s="4"/>
      <c r="T356" s="4"/>
      <c r="U356" s="4"/>
      <c r="V356" s="4"/>
      <c r="W356" s="4"/>
      <c r="X356" s="4"/>
      <c r="Y356" s="4"/>
      <c r="Z356" s="4"/>
    </row>
    <row r="357" spans="1:26" ht="15.75" customHeight="1">
      <c r="A357" s="46"/>
      <c r="B357" s="47"/>
      <c r="C357" s="47"/>
      <c r="D357" s="36"/>
      <c r="E357" s="7"/>
      <c r="F357" s="9"/>
      <c r="G357" s="9"/>
      <c r="H357" s="19"/>
      <c r="I357" s="23"/>
      <c r="J357" s="2"/>
      <c r="K357" s="3"/>
      <c r="L357" s="1"/>
      <c r="M357" s="1"/>
      <c r="N357" s="4"/>
      <c r="O357" s="4"/>
      <c r="P357" s="4"/>
      <c r="Q357" s="4"/>
      <c r="R357" s="4"/>
      <c r="S357" s="4"/>
      <c r="T357" s="4"/>
      <c r="U357" s="4"/>
      <c r="V357" s="4"/>
      <c r="W357" s="4"/>
      <c r="X357" s="4"/>
      <c r="Y357" s="4"/>
      <c r="Z357" s="4"/>
    </row>
    <row r="358" spans="1:26" ht="15.75" customHeight="1">
      <c r="A358" s="46"/>
      <c r="B358" s="47"/>
      <c r="C358" s="47"/>
      <c r="D358" s="36"/>
      <c r="E358" s="7"/>
      <c r="F358" s="9"/>
      <c r="G358" s="9"/>
      <c r="H358" s="19"/>
      <c r="I358" s="23"/>
      <c r="J358" s="2"/>
      <c r="K358" s="3"/>
      <c r="L358" s="1"/>
      <c r="M358" s="1"/>
      <c r="N358" s="4"/>
      <c r="O358" s="4"/>
      <c r="P358" s="4"/>
      <c r="Q358" s="4"/>
      <c r="R358" s="4"/>
      <c r="S358" s="4"/>
      <c r="T358" s="4"/>
      <c r="U358" s="4"/>
      <c r="V358" s="4"/>
      <c r="W358" s="4"/>
      <c r="X358" s="4"/>
      <c r="Y358" s="4"/>
      <c r="Z358" s="4"/>
    </row>
    <row r="359" spans="1:26" ht="15.75" customHeight="1">
      <c r="A359" s="46"/>
      <c r="B359" s="47"/>
      <c r="C359" s="47"/>
      <c r="D359" s="36"/>
      <c r="E359" s="7"/>
      <c r="F359" s="9"/>
      <c r="G359" s="9"/>
      <c r="H359" s="19"/>
      <c r="I359" s="23"/>
      <c r="J359" s="2"/>
      <c r="K359" s="3"/>
      <c r="L359" s="1"/>
      <c r="M359" s="1"/>
      <c r="N359" s="4"/>
      <c r="O359" s="4"/>
      <c r="P359" s="4"/>
      <c r="Q359" s="4"/>
      <c r="R359" s="4"/>
      <c r="S359" s="4"/>
      <c r="T359" s="4"/>
      <c r="U359" s="4"/>
      <c r="V359" s="4"/>
      <c r="W359" s="4"/>
      <c r="X359" s="4"/>
      <c r="Y359" s="4"/>
      <c r="Z359" s="4"/>
    </row>
    <row r="360" spans="1:26" ht="15.75" customHeight="1">
      <c r="A360" s="46"/>
      <c r="B360" s="47"/>
      <c r="C360" s="47"/>
      <c r="D360" s="36"/>
      <c r="E360" s="7"/>
      <c r="F360" s="9"/>
      <c r="G360" s="9"/>
      <c r="H360" s="19"/>
      <c r="I360" s="23"/>
      <c r="J360" s="2"/>
      <c r="K360" s="3"/>
      <c r="L360" s="1"/>
      <c r="M360" s="1"/>
      <c r="N360" s="4"/>
      <c r="O360" s="4"/>
      <c r="P360" s="4"/>
      <c r="Q360" s="4"/>
      <c r="R360" s="4"/>
      <c r="S360" s="4"/>
      <c r="T360" s="4"/>
      <c r="U360" s="4"/>
      <c r="V360" s="4"/>
      <c r="W360" s="4"/>
      <c r="X360" s="4"/>
      <c r="Y360" s="4"/>
      <c r="Z360" s="4"/>
    </row>
    <row r="361" spans="1:26" ht="15.75" customHeight="1">
      <c r="A361" s="46"/>
      <c r="B361" s="47"/>
      <c r="C361" s="47"/>
      <c r="D361" s="36"/>
      <c r="E361" s="7"/>
      <c r="F361" s="9"/>
      <c r="G361" s="9"/>
      <c r="H361" s="19"/>
      <c r="I361" s="23"/>
      <c r="J361" s="2"/>
      <c r="K361" s="3"/>
      <c r="L361" s="1"/>
      <c r="M361" s="1"/>
      <c r="N361" s="4"/>
      <c r="O361" s="4"/>
      <c r="P361" s="4"/>
      <c r="Q361" s="4"/>
      <c r="R361" s="4"/>
      <c r="S361" s="4"/>
      <c r="T361" s="4"/>
      <c r="U361" s="4"/>
      <c r="V361" s="4"/>
      <c r="W361" s="4"/>
      <c r="X361" s="4"/>
      <c r="Y361" s="4"/>
      <c r="Z361" s="4"/>
    </row>
    <row r="362" spans="1:26" ht="15.75" customHeight="1">
      <c r="A362" s="46"/>
      <c r="B362" s="47"/>
      <c r="C362" s="47"/>
      <c r="D362" s="36"/>
      <c r="E362" s="7"/>
      <c r="F362" s="9"/>
      <c r="G362" s="9"/>
      <c r="H362" s="19"/>
      <c r="I362" s="23"/>
      <c r="J362" s="2"/>
      <c r="K362" s="3"/>
      <c r="L362" s="1"/>
      <c r="M362" s="1"/>
      <c r="N362" s="4"/>
      <c r="O362" s="4"/>
      <c r="P362" s="4"/>
      <c r="Q362" s="4"/>
      <c r="R362" s="4"/>
      <c r="S362" s="4"/>
      <c r="T362" s="4"/>
      <c r="U362" s="4"/>
      <c r="V362" s="4"/>
      <c r="W362" s="4"/>
      <c r="X362" s="4"/>
      <c r="Y362" s="4"/>
      <c r="Z362" s="4"/>
    </row>
    <row r="363" spans="1:26" ht="15.75" customHeight="1">
      <c r="A363" s="46"/>
      <c r="B363" s="47"/>
      <c r="C363" s="47"/>
      <c r="D363" s="36"/>
      <c r="E363" s="7"/>
      <c r="F363" s="9"/>
      <c r="G363" s="9"/>
      <c r="H363" s="19"/>
      <c r="I363" s="23"/>
      <c r="J363" s="2"/>
      <c r="K363" s="3"/>
      <c r="L363" s="1"/>
      <c r="M363" s="1"/>
      <c r="N363" s="4"/>
      <c r="O363" s="4"/>
      <c r="P363" s="4"/>
      <c r="Q363" s="4"/>
      <c r="R363" s="4"/>
      <c r="S363" s="4"/>
      <c r="T363" s="4"/>
      <c r="U363" s="4"/>
      <c r="V363" s="4"/>
      <c r="W363" s="4"/>
      <c r="X363" s="4"/>
      <c r="Y363" s="4"/>
      <c r="Z363" s="4"/>
    </row>
    <row r="364" spans="1:26" ht="15.75" customHeight="1">
      <c r="A364" s="46"/>
      <c r="B364" s="47"/>
      <c r="C364" s="47"/>
      <c r="D364" s="36"/>
      <c r="E364" s="7"/>
      <c r="F364" s="9"/>
      <c r="G364" s="9"/>
      <c r="H364" s="19"/>
      <c r="I364" s="23"/>
      <c r="J364" s="2"/>
      <c r="K364" s="3"/>
      <c r="L364" s="1"/>
      <c r="M364" s="1"/>
      <c r="N364" s="4"/>
      <c r="O364" s="4"/>
      <c r="P364" s="4"/>
      <c r="Q364" s="4"/>
      <c r="R364" s="4"/>
      <c r="S364" s="4"/>
      <c r="T364" s="4"/>
      <c r="U364" s="4"/>
      <c r="V364" s="4"/>
      <c r="W364" s="4"/>
      <c r="X364" s="4"/>
      <c r="Y364" s="4"/>
      <c r="Z364" s="4"/>
    </row>
    <row r="365" spans="1:26" ht="15.75" customHeight="1">
      <c r="A365" s="46"/>
      <c r="B365" s="47"/>
      <c r="C365" s="47"/>
      <c r="D365" s="36"/>
      <c r="E365" s="7"/>
      <c r="F365" s="9"/>
      <c r="G365" s="9"/>
      <c r="H365" s="19"/>
      <c r="I365" s="23"/>
      <c r="J365" s="2"/>
      <c r="K365" s="3"/>
      <c r="L365" s="1"/>
      <c r="M365" s="1"/>
      <c r="N365" s="4"/>
      <c r="O365" s="4"/>
      <c r="P365" s="4"/>
      <c r="Q365" s="4"/>
      <c r="R365" s="4"/>
      <c r="S365" s="4"/>
      <c r="T365" s="4"/>
      <c r="U365" s="4"/>
      <c r="V365" s="4"/>
      <c r="W365" s="4"/>
      <c r="X365" s="4"/>
      <c r="Y365" s="4"/>
      <c r="Z365" s="4"/>
    </row>
    <row r="366" spans="1:26" ht="15.75" customHeight="1">
      <c r="A366" s="46"/>
      <c r="B366" s="47"/>
      <c r="C366" s="47"/>
      <c r="D366" s="36"/>
      <c r="E366" s="7"/>
      <c r="F366" s="9"/>
      <c r="G366" s="9"/>
      <c r="H366" s="19"/>
      <c r="I366" s="23"/>
      <c r="J366" s="2"/>
      <c r="K366" s="3"/>
      <c r="L366" s="1"/>
      <c r="M366" s="1"/>
      <c r="N366" s="4"/>
      <c r="O366" s="4"/>
      <c r="P366" s="4"/>
      <c r="Q366" s="4"/>
      <c r="R366" s="4"/>
      <c r="S366" s="4"/>
      <c r="T366" s="4"/>
      <c r="U366" s="4"/>
      <c r="V366" s="4"/>
      <c r="W366" s="4"/>
      <c r="X366" s="4"/>
      <c r="Y366" s="4"/>
      <c r="Z366" s="4"/>
    </row>
    <row r="367" spans="1:26" ht="15.75" customHeight="1">
      <c r="A367" s="46"/>
      <c r="B367" s="47"/>
      <c r="C367" s="47"/>
      <c r="D367" s="36"/>
      <c r="E367" s="7"/>
      <c r="F367" s="9"/>
      <c r="G367" s="9"/>
      <c r="H367" s="19"/>
      <c r="I367" s="23"/>
      <c r="J367" s="2"/>
      <c r="K367" s="3"/>
      <c r="L367" s="1"/>
      <c r="M367" s="1"/>
      <c r="N367" s="4"/>
      <c r="O367" s="4"/>
      <c r="P367" s="4"/>
      <c r="Q367" s="4"/>
      <c r="R367" s="4"/>
      <c r="S367" s="4"/>
      <c r="T367" s="4"/>
      <c r="U367" s="4"/>
      <c r="V367" s="4"/>
      <c r="W367" s="4"/>
      <c r="X367" s="4"/>
      <c r="Y367" s="4"/>
      <c r="Z367" s="4"/>
    </row>
    <row r="368" spans="1:26" ht="15.75" customHeight="1">
      <c r="A368" s="46"/>
      <c r="B368" s="47"/>
      <c r="C368" s="47"/>
      <c r="D368" s="36"/>
      <c r="E368" s="7"/>
      <c r="F368" s="9"/>
      <c r="G368" s="9"/>
      <c r="H368" s="19"/>
      <c r="I368" s="23"/>
      <c r="J368" s="2"/>
      <c r="K368" s="3"/>
      <c r="L368" s="1"/>
      <c r="M368" s="1"/>
      <c r="N368" s="4"/>
      <c r="O368" s="4"/>
      <c r="P368" s="4"/>
      <c r="Q368" s="4"/>
      <c r="R368" s="4"/>
      <c r="S368" s="4"/>
      <c r="T368" s="4"/>
      <c r="U368" s="4"/>
      <c r="V368" s="4"/>
      <c r="W368" s="4"/>
      <c r="X368" s="4"/>
      <c r="Y368" s="4"/>
      <c r="Z368" s="4"/>
    </row>
    <row r="369" spans="1:26" ht="15.75" customHeight="1">
      <c r="A369" s="46"/>
      <c r="B369" s="47"/>
      <c r="C369" s="47"/>
      <c r="D369" s="36"/>
      <c r="E369" s="7"/>
      <c r="F369" s="9"/>
      <c r="G369" s="9"/>
      <c r="H369" s="19"/>
      <c r="I369" s="23"/>
      <c r="J369" s="2"/>
      <c r="K369" s="3"/>
      <c r="L369" s="1"/>
      <c r="M369" s="1"/>
      <c r="N369" s="4"/>
      <c r="O369" s="4"/>
      <c r="P369" s="4"/>
      <c r="Q369" s="4"/>
      <c r="R369" s="4"/>
      <c r="S369" s="4"/>
      <c r="T369" s="4"/>
      <c r="U369" s="4"/>
      <c r="V369" s="4"/>
      <c r="W369" s="4"/>
      <c r="X369" s="4"/>
      <c r="Y369" s="4"/>
      <c r="Z369" s="4"/>
    </row>
    <row r="370" spans="1:26" ht="15.75" customHeight="1">
      <c r="A370" s="46"/>
      <c r="B370" s="47"/>
      <c r="C370" s="47"/>
      <c r="D370" s="36"/>
      <c r="E370" s="7"/>
      <c r="F370" s="9"/>
      <c r="G370" s="9"/>
      <c r="H370" s="19"/>
      <c r="I370" s="23"/>
      <c r="J370" s="2"/>
      <c r="K370" s="3"/>
      <c r="L370" s="1"/>
      <c r="M370" s="1"/>
      <c r="N370" s="4"/>
      <c r="O370" s="4"/>
      <c r="P370" s="4"/>
      <c r="Q370" s="4"/>
      <c r="R370" s="4"/>
      <c r="S370" s="4"/>
      <c r="T370" s="4"/>
      <c r="U370" s="4"/>
      <c r="V370" s="4"/>
      <c r="W370" s="4"/>
      <c r="X370" s="4"/>
      <c r="Y370" s="4"/>
      <c r="Z370" s="4"/>
    </row>
    <row r="371" spans="1:26" ht="15.75" customHeight="1">
      <c r="A371" s="46"/>
      <c r="B371" s="47"/>
      <c r="C371" s="47"/>
      <c r="D371" s="36"/>
      <c r="E371" s="7"/>
      <c r="F371" s="9"/>
      <c r="G371" s="9"/>
      <c r="H371" s="19"/>
      <c r="I371" s="23"/>
      <c r="J371" s="2"/>
      <c r="K371" s="3"/>
      <c r="L371" s="1"/>
      <c r="M371" s="1"/>
      <c r="N371" s="4"/>
      <c r="O371" s="4"/>
      <c r="P371" s="4"/>
      <c r="Q371" s="4"/>
      <c r="R371" s="4"/>
      <c r="S371" s="4"/>
      <c r="T371" s="4"/>
      <c r="U371" s="4"/>
      <c r="V371" s="4"/>
      <c r="W371" s="4"/>
      <c r="X371" s="4"/>
      <c r="Y371" s="4"/>
      <c r="Z371" s="4"/>
    </row>
    <row r="372" spans="1:26" ht="15.75" customHeight="1">
      <c r="A372" s="46"/>
      <c r="B372" s="47"/>
      <c r="C372" s="47"/>
      <c r="D372" s="36"/>
      <c r="E372" s="7"/>
      <c r="F372" s="9"/>
      <c r="G372" s="9"/>
      <c r="H372" s="19"/>
      <c r="I372" s="23"/>
      <c r="J372" s="2"/>
      <c r="K372" s="3"/>
      <c r="L372" s="1"/>
      <c r="M372" s="1"/>
      <c r="N372" s="4"/>
      <c r="O372" s="4"/>
      <c r="P372" s="4"/>
      <c r="Q372" s="4"/>
      <c r="R372" s="4"/>
      <c r="S372" s="4"/>
      <c r="T372" s="4"/>
      <c r="U372" s="4"/>
      <c r="V372" s="4"/>
      <c r="W372" s="4"/>
      <c r="X372" s="4"/>
      <c r="Y372" s="4"/>
      <c r="Z372" s="4"/>
    </row>
    <row r="373" spans="1:26" ht="15.75" customHeight="1">
      <c r="A373" s="46"/>
      <c r="B373" s="47"/>
      <c r="C373" s="47"/>
      <c r="D373" s="36"/>
      <c r="E373" s="7"/>
      <c r="F373" s="9"/>
      <c r="G373" s="9"/>
      <c r="H373" s="19"/>
      <c r="I373" s="23"/>
      <c r="J373" s="2"/>
      <c r="K373" s="3"/>
      <c r="L373" s="1"/>
      <c r="M373" s="1"/>
      <c r="N373" s="4"/>
      <c r="O373" s="4"/>
      <c r="P373" s="4"/>
      <c r="Q373" s="4"/>
      <c r="R373" s="4"/>
      <c r="S373" s="4"/>
      <c r="T373" s="4"/>
      <c r="U373" s="4"/>
      <c r="V373" s="4"/>
      <c r="W373" s="4"/>
      <c r="X373" s="4"/>
      <c r="Y373" s="4"/>
      <c r="Z373" s="4"/>
    </row>
    <row r="374" spans="1:26" ht="15.75" customHeight="1">
      <c r="A374" s="46"/>
      <c r="B374" s="47"/>
      <c r="C374" s="47"/>
      <c r="D374" s="36"/>
      <c r="E374" s="7"/>
      <c r="F374" s="9"/>
      <c r="G374" s="9"/>
      <c r="H374" s="19"/>
      <c r="I374" s="23"/>
      <c r="J374" s="2"/>
      <c r="K374" s="3"/>
      <c r="L374" s="1"/>
      <c r="M374" s="1"/>
      <c r="N374" s="4"/>
      <c r="O374" s="4"/>
      <c r="P374" s="4"/>
      <c r="Q374" s="4"/>
      <c r="R374" s="4"/>
      <c r="S374" s="4"/>
      <c r="T374" s="4"/>
      <c r="U374" s="4"/>
      <c r="V374" s="4"/>
      <c r="W374" s="4"/>
      <c r="X374" s="4"/>
      <c r="Y374" s="4"/>
      <c r="Z374" s="4"/>
    </row>
    <row r="375" spans="1:26" ht="15.75" customHeight="1">
      <c r="A375" s="46"/>
      <c r="B375" s="47"/>
      <c r="C375" s="47"/>
      <c r="D375" s="36"/>
      <c r="E375" s="7"/>
      <c r="F375" s="9"/>
      <c r="G375" s="9"/>
      <c r="H375" s="19"/>
      <c r="I375" s="23"/>
      <c r="J375" s="2"/>
      <c r="K375" s="3"/>
      <c r="L375" s="1"/>
      <c r="M375" s="1"/>
      <c r="N375" s="4"/>
      <c r="O375" s="4"/>
      <c r="P375" s="4"/>
      <c r="Q375" s="4"/>
      <c r="R375" s="4"/>
      <c r="S375" s="4"/>
      <c r="T375" s="4"/>
      <c r="U375" s="4"/>
      <c r="V375" s="4"/>
      <c r="W375" s="4"/>
      <c r="X375" s="4"/>
      <c r="Y375" s="4"/>
      <c r="Z375" s="4"/>
    </row>
    <row r="376" spans="1:26" ht="15.75" customHeight="1">
      <c r="A376" s="46"/>
      <c r="B376" s="47"/>
      <c r="C376" s="47"/>
      <c r="D376" s="36"/>
      <c r="E376" s="7"/>
      <c r="F376" s="9"/>
      <c r="G376" s="9"/>
      <c r="H376" s="19"/>
      <c r="I376" s="23"/>
      <c r="J376" s="2"/>
      <c r="K376" s="3"/>
      <c r="L376" s="1"/>
      <c r="M376" s="1"/>
      <c r="N376" s="4"/>
      <c r="O376" s="4"/>
      <c r="P376" s="4"/>
      <c r="Q376" s="4"/>
      <c r="R376" s="4"/>
      <c r="S376" s="4"/>
      <c r="T376" s="4"/>
      <c r="U376" s="4"/>
      <c r="V376" s="4"/>
      <c r="W376" s="4"/>
      <c r="X376" s="4"/>
      <c r="Y376" s="4"/>
      <c r="Z376" s="4"/>
    </row>
    <row r="377" spans="1:26" ht="15.75" customHeight="1">
      <c r="A377" s="46"/>
      <c r="B377" s="47"/>
      <c r="C377" s="47"/>
      <c r="D377" s="36"/>
      <c r="E377" s="7"/>
      <c r="F377" s="9"/>
      <c r="G377" s="9"/>
      <c r="H377" s="19"/>
      <c r="I377" s="23"/>
      <c r="J377" s="2"/>
      <c r="K377" s="3"/>
      <c r="L377" s="1"/>
      <c r="M377" s="1"/>
      <c r="N377" s="4"/>
      <c r="O377" s="4"/>
      <c r="P377" s="4"/>
      <c r="Q377" s="4"/>
      <c r="R377" s="4"/>
      <c r="S377" s="4"/>
      <c r="T377" s="4"/>
      <c r="U377" s="4"/>
      <c r="V377" s="4"/>
      <c r="W377" s="4"/>
      <c r="X377" s="4"/>
      <c r="Y377" s="4"/>
      <c r="Z377" s="4"/>
    </row>
    <row r="378" spans="1:26" ht="15.75" customHeight="1">
      <c r="A378" s="46"/>
      <c r="B378" s="47"/>
      <c r="C378" s="47"/>
      <c r="D378" s="36"/>
      <c r="E378" s="7"/>
      <c r="F378" s="9"/>
      <c r="G378" s="9"/>
      <c r="H378" s="19"/>
      <c r="I378" s="23"/>
      <c r="J378" s="2"/>
      <c r="K378" s="3"/>
      <c r="L378" s="1"/>
      <c r="M378" s="1"/>
      <c r="N378" s="4"/>
      <c r="O378" s="4"/>
      <c r="P378" s="4"/>
      <c r="Q378" s="4"/>
      <c r="R378" s="4"/>
      <c r="S378" s="4"/>
      <c r="T378" s="4"/>
      <c r="U378" s="4"/>
      <c r="V378" s="4"/>
      <c r="W378" s="4"/>
      <c r="X378" s="4"/>
      <c r="Y378" s="4"/>
      <c r="Z378" s="4"/>
    </row>
    <row r="379" spans="1:26" ht="15.75" customHeight="1">
      <c r="A379" s="46"/>
      <c r="B379" s="47"/>
      <c r="C379" s="47"/>
      <c r="D379" s="36"/>
      <c r="E379" s="7"/>
      <c r="F379" s="9"/>
      <c r="G379" s="9"/>
      <c r="H379" s="19"/>
      <c r="I379" s="23"/>
      <c r="J379" s="2"/>
      <c r="K379" s="3"/>
      <c r="L379" s="1"/>
      <c r="M379" s="1"/>
      <c r="N379" s="4"/>
      <c r="O379" s="4"/>
      <c r="P379" s="4"/>
      <c r="Q379" s="4"/>
      <c r="R379" s="4"/>
      <c r="S379" s="4"/>
      <c r="T379" s="4"/>
      <c r="U379" s="4"/>
      <c r="V379" s="4"/>
      <c r="W379" s="4"/>
      <c r="X379" s="4"/>
      <c r="Y379" s="4"/>
      <c r="Z379" s="4"/>
    </row>
    <row r="380" spans="1:26" ht="15.75" customHeight="1">
      <c r="A380" s="46"/>
      <c r="B380" s="47"/>
      <c r="C380" s="47"/>
      <c r="D380" s="36"/>
      <c r="E380" s="7"/>
      <c r="F380" s="9"/>
      <c r="G380" s="9"/>
      <c r="H380" s="19"/>
      <c r="I380" s="23"/>
      <c r="J380" s="2"/>
      <c r="K380" s="3"/>
      <c r="L380" s="1"/>
      <c r="M380" s="1"/>
      <c r="N380" s="4"/>
      <c r="O380" s="4"/>
      <c r="P380" s="4"/>
      <c r="Q380" s="4"/>
      <c r="R380" s="4"/>
      <c r="S380" s="4"/>
      <c r="T380" s="4"/>
      <c r="U380" s="4"/>
      <c r="V380" s="4"/>
      <c r="W380" s="4"/>
      <c r="X380" s="4"/>
      <c r="Y380" s="4"/>
      <c r="Z380" s="4"/>
    </row>
    <row r="381" spans="1:26" ht="15.75" customHeight="1">
      <c r="A381" s="46"/>
      <c r="B381" s="47"/>
      <c r="C381" s="47"/>
      <c r="D381" s="36"/>
      <c r="E381" s="7"/>
      <c r="F381" s="9"/>
      <c r="G381" s="9"/>
      <c r="H381" s="19"/>
      <c r="I381" s="23"/>
      <c r="J381" s="2"/>
      <c r="K381" s="3"/>
      <c r="L381" s="1"/>
      <c r="M381" s="1"/>
      <c r="N381" s="4"/>
      <c r="O381" s="4"/>
      <c r="P381" s="4"/>
      <c r="Q381" s="4"/>
      <c r="R381" s="4"/>
      <c r="S381" s="4"/>
      <c r="T381" s="4"/>
      <c r="U381" s="4"/>
      <c r="V381" s="4"/>
      <c r="W381" s="4"/>
      <c r="X381" s="4"/>
      <c r="Y381" s="4"/>
      <c r="Z381" s="4"/>
    </row>
    <row r="382" spans="1:26" ht="15.75" customHeight="1">
      <c r="A382" s="46"/>
      <c r="B382" s="47"/>
      <c r="C382" s="47"/>
      <c r="D382" s="36"/>
      <c r="E382" s="7"/>
      <c r="F382" s="9"/>
      <c r="G382" s="9"/>
      <c r="H382" s="19"/>
      <c r="I382" s="23"/>
      <c r="J382" s="2"/>
      <c r="K382" s="3"/>
      <c r="L382" s="1"/>
      <c r="M382" s="1"/>
      <c r="N382" s="4"/>
      <c r="O382" s="4"/>
      <c r="P382" s="4"/>
      <c r="Q382" s="4"/>
      <c r="R382" s="4"/>
      <c r="S382" s="4"/>
      <c r="T382" s="4"/>
      <c r="U382" s="4"/>
      <c r="V382" s="4"/>
      <c r="W382" s="4"/>
      <c r="X382" s="4"/>
      <c r="Y382" s="4"/>
      <c r="Z382" s="4"/>
    </row>
    <row r="383" spans="1:26" ht="15.75" customHeight="1">
      <c r="A383" s="46"/>
      <c r="B383" s="47"/>
      <c r="C383" s="47"/>
      <c r="D383" s="36"/>
      <c r="E383" s="7"/>
      <c r="F383" s="9"/>
      <c r="G383" s="9"/>
      <c r="H383" s="19"/>
      <c r="I383" s="23"/>
      <c r="J383" s="2"/>
      <c r="K383" s="3"/>
      <c r="L383" s="1"/>
      <c r="M383" s="1"/>
      <c r="N383" s="4"/>
      <c r="O383" s="4"/>
      <c r="P383" s="4"/>
      <c r="Q383" s="4"/>
      <c r="R383" s="4"/>
      <c r="S383" s="4"/>
      <c r="T383" s="4"/>
      <c r="U383" s="4"/>
      <c r="V383" s="4"/>
      <c r="W383" s="4"/>
      <c r="X383" s="4"/>
      <c r="Y383" s="4"/>
      <c r="Z383" s="4"/>
    </row>
    <row r="384" spans="1:26" ht="15.75" customHeight="1">
      <c r="A384" s="46"/>
      <c r="B384" s="47"/>
      <c r="C384" s="47"/>
      <c r="D384" s="36"/>
      <c r="E384" s="7"/>
      <c r="F384" s="9"/>
      <c r="G384" s="9"/>
      <c r="H384" s="19"/>
      <c r="I384" s="23"/>
      <c r="J384" s="2"/>
      <c r="K384" s="3"/>
      <c r="L384" s="1"/>
      <c r="M384" s="1"/>
      <c r="N384" s="4"/>
      <c r="O384" s="4"/>
      <c r="P384" s="4"/>
      <c r="Q384" s="4"/>
      <c r="R384" s="4"/>
      <c r="S384" s="4"/>
      <c r="T384" s="4"/>
      <c r="U384" s="4"/>
      <c r="V384" s="4"/>
      <c r="W384" s="4"/>
      <c r="X384" s="4"/>
      <c r="Y384" s="4"/>
      <c r="Z384" s="4"/>
    </row>
    <row r="385" spans="1:26" ht="15.75" customHeight="1">
      <c r="A385" s="46"/>
      <c r="B385" s="47"/>
      <c r="C385" s="47"/>
      <c r="D385" s="36"/>
      <c r="E385" s="7"/>
      <c r="F385" s="9"/>
      <c r="G385" s="9"/>
      <c r="H385" s="19"/>
      <c r="I385" s="23"/>
      <c r="J385" s="2"/>
      <c r="K385" s="3"/>
      <c r="L385" s="1"/>
      <c r="M385" s="1"/>
      <c r="N385" s="4"/>
      <c r="O385" s="4"/>
      <c r="P385" s="4"/>
      <c r="Q385" s="4"/>
      <c r="R385" s="4"/>
      <c r="S385" s="4"/>
      <c r="T385" s="4"/>
      <c r="U385" s="4"/>
      <c r="V385" s="4"/>
      <c r="W385" s="4"/>
      <c r="X385" s="4"/>
      <c r="Y385" s="4"/>
      <c r="Z385" s="4"/>
    </row>
    <row r="386" spans="1:26" ht="15.75" customHeight="1">
      <c r="A386" s="46"/>
      <c r="B386" s="47"/>
      <c r="C386" s="47"/>
      <c r="D386" s="36"/>
      <c r="E386" s="7"/>
      <c r="F386" s="9"/>
      <c r="G386" s="9"/>
      <c r="H386" s="19"/>
      <c r="I386" s="23"/>
      <c r="J386" s="2"/>
      <c r="K386" s="3"/>
      <c r="L386" s="1"/>
      <c r="M386" s="1"/>
      <c r="N386" s="4"/>
      <c r="O386" s="4"/>
      <c r="P386" s="4"/>
      <c r="Q386" s="4"/>
      <c r="R386" s="4"/>
      <c r="S386" s="4"/>
      <c r="T386" s="4"/>
      <c r="U386" s="4"/>
      <c r="V386" s="4"/>
      <c r="W386" s="4"/>
      <c r="X386" s="4"/>
      <c r="Y386" s="4"/>
      <c r="Z386" s="4"/>
    </row>
    <row r="387" spans="1:26" ht="15.75" customHeight="1">
      <c r="A387" s="46"/>
      <c r="B387" s="47"/>
      <c r="C387" s="47"/>
      <c r="D387" s="36"/>
      <c r="E387" s="7"/>
      <c r="F387" s="9"/>
      <c r="G387" s="9"/>
      <c r="H387" s="19"/>
      <c r="I387" s="23"/>
      <c r="J387" s="2"/>
      <c r="K387" s="3"/>
      <c r="L387" s="1"/>
      <c r="M387" s="1"/>
      <c r="N387" s="4"/>
      <c r="O387" s="4"/>
      <c r="P387" s="4"/>
      <c r="Q387" s="4"/>
      <c r="R387" s="4"/>
      <c r="S387" s="4"/>
      <c r="T387" s="4"/>
      <c r="U387" s="4"/>
      <c r="V387" s="4"/>
      <c r="W387" s="4"/>
      <c r="X387" s="4"/>
      <c r="Y387" s="4"/>
      <c r="Z387" s="4"/>
    </row>
    <row r="388" spans="1:26" ht="15.75" customHeight="1">
      <c r="A388" s="46"/>
      <c r="B388" s="47"/>
      <c r="C388" s="47"/>
      <c r="D388" s="36"/>
      <c r="E388" s="7"/>
      <c r="F388" s="9"/>
      <c r="G388" s="9"/>
      <c r="H388" s="19"/>
      <c r="I388" s="23"/>
      <c r="J388" s="2"/>
      <c r="K388" s="3"/>
      <c r="L388" s="1"/>
      <c r="M388" s="1"/>
      <c r="N388" s="4"/>
      <c r="O388" s="4"/>
      <c r="P388" s="4"/>
      <c r="Q388" s="4"/>
      <c r="R388" s="4"/>
      <c r="S388" s="4"/>
      <c r="T388" s="4"/>
      <c r="U388" s="4"/>
      <c r="V388" s="4"/>
      <c r="W388" s="4"/>
      <c r="X388" s="4"/>
      <c r="Y388" s="4"/>
      <c r="Z388" s="4"/>
    </row>
    <row r="389" spans="1:26" ht="15.75" customHeight="1">
      <c r="A389" s="46"/>
      <c r="B389" s="47"/>
      <c r="C389" s="47"/>
      <c r="D389" s="36"/>
      <c r="E389" s="7"/>
      <c r="F389" s="9"/>
      <c r="G389" s="9"/>
      <c r="H389" s="19"/>
      <c r="I389" s="23"/>
      <c r="J389" s="2"/>
      <c r="K389" s="3"/>
      <c r="L389" s="1"/>
      <c r="M389" s="1"/>
      <c r="N389" s="4"/>
      <c r="O389" s="4"/>
      <c r="P389" s="4"/>
      <c r="Q389" s="4"/>
      <c r="R389" s="4"/>
      <c r="S389" s="4"/>
      <c r="T389" s="4"/>
      <c r="U389" s="4"/>
      <c r="V389" s="4"/>
      <c r="W389" s="4"/>
      <c r="X389" s="4"/>
      <c r="Y389" s="4"/>
      <c r="Z389" s="4"/>
    </row>
    <row r="390" spans="1:26" ht="15.75" customHeight="1">
      <c r="A390" s="46"/>
      <c r="B390" s="47"/>
      <c r="C390" s="47"/>
      <c r="D390" s="36"/>
      <c r="E390" s="7"/>
      <c r="F390" s="9"/>
      <c r="G390" s="9"/>
      <c r="H390" s="19"/>
      <c r="I390" s="23"/>
      <c r="J390" s="2"/>
      <c r="K390" s="3"/>
      <c r="L390" s="1"/>
      <c r="M390" s="1"/>
      <c r="N390" s="4"/>
      <c r="O390" s="4"/>
      <c r="P390" s="4"/>
      <c r="Q390" s="4"/>
      <c r="R390" s="4"/>
      <c r="S390" s="4"/>
      <c r="T390" s="4"/>
      <c r="U390" s="4"/>
      <c r="V390" s="4"/>
      <c r="W390" s="4"/>
      <c r="X390" s="4"/>
      <c r="Y390" s="4"/>
      <c r="Z390" s="4"/>
    </row>
    <row r="391" spans="1:26" ht="15.75" customHeight="1">
      <c r="A391" s="46"/>
      <c r="B391" s="47"/>
      <c r="C391" s="47"/>
      <c r="D391" s="36"/>
      <c r="E391" s="7"/>
      <c r="F391" s="9"/>
      <c r="G391" s="9"/>
      <c r="H391" s="19"/>
      <c r="I391" s="23"/>
      <c r="J391" s="2"/>
      <c r="K391" s="3"/>
      <c r="L391" s="1"/>
      <c r="M391" s="1"/>
      <c r="N391" s="4"/>
      <c r="O391" s="4"/>
      <c r="P391" s="4"/>
      <c r="Q391" s="4"/>
      <c r="R391" s="4"/>
      <c r="S391" s="4"/>
      <c r="T391" s="4"/>
      <c r="U391" s="4"/>
      <c r="V391" s="4"/>
      <c r="W391" s="4"/>
      <c r="X391" s="4"/>
      <c r="Y391" s="4"/>
      <c r="Z391" s="4"/>
    </row>
    <row r="392" spans="1:26" ht="15.75" customHeight="1">
      <c r="A392" s="46"/>
      <c r="B392" s="47"/>
      <c r="C392" s="47"/>
      <c r="D392" s="36"/>
      <c r="E392" s="7"/>
      <c r="F392" s="9"/>
      <c r="G392" s="9"/>
      <c r="H392" s="19"/>
      <c r="I392" s="23"/>
      <c r="J392" s="2"/>
      <c r="K392" s="3"/>
      <c r="L392" s="1"/>
      <c r="M392" s="1"/>
      <c r="N392" s="4"/>
      <c r="O392" s="4"/>
      <c r="P392" s="4"/>
      <c r="Q392" s="4"/>
      <c r="R392" s="4"/>
      <c r="S392" s="4"/>
      <c r="T392" s="4"/>
      <c r="U392" s="4"/>
      <c r="V392" s="4"/>
      <c r="W392" s="4"/>
      <c r="X392" s="4"/>
      <c r="Y392" s="4"/>
      <c r="Z392" s="4"/>
    </row>
    <row r="393" spans="1:26" ht="15.75" customHeight="1">
      <c r="A393" s="46"/>
      <c r="B393" s="47"/>
      <c r="C393" s="47"/>
      <c r="D393" s="36"/>
      <c r="E393" s="7"/>
      <c r="F393" s="9"/>
      <c r="G393" s="9"/>
      <c r="H393" s="19"/>
      <c r="I393" s="23"/>
      <c r="J393" s="2"/>
      <c r="K393" s="3"/>
      <c r="L393" s="1"/>
      <c r="M393" s="1"/>
      <c r="N393" s="4"/>
      <c r="O393" s="4"/>
      <c r="P393" s="4"/>
      <c r="Q393" s="4"/>
      <c r="R393" s="4"/>
      <c r="S393" s="4"/>
      <c r="T393" s="4"/>
      <c r="U393" s="4"/>
      <c r="V393" s="4"/>
      <c r="W393" s="4"/>
      <c r="X393" s="4"/>
      <c r="Y393" s="4"/>
      <c r="Z393" s="4"/>
    </row>
    <row r="394" spans="1:26" ht="15.75" customHeight="1">
      <c r="A394" s="46"/>
      <c r="B394" s="47"/>
      <c r="C394" s="47"/>
      <c r="D394" s="36"/>
      <c r="E394" s="47"/>
      <c r="F394" s="48"/>
      <c r="G394" s="48"/>
      <c r="H394" s="48"/>
      <c r="I394" s="23"/>
      <c r="J394" s="2"/>
      <c r="K394" s="3"/>
      <c r="L394" s="1"/>
      <c r="M394" s="1"/>
      <c r="N394" s="4"/>
      <c r="O394" s="4"/>
      <c r="P394" s="4"/>
      <c r="Q394" s="4"/>
      <c r="R394" s="4"/>
      <c r="S394" s="4"/>
      <c r="T394" s="4"/>
      <c r="U394" s="4"/>
      <c r="V394" s="4"/>
      <c r="W394" s="4"/>
      <c r="X394" s="4"/>
      <c r="Y394" s="4"/>
      <c r="Z394" s="4"/>
    </row>
    <row r="395" spans="1:26" ht="15.75" customHeight="1">
      <c r="A395" s="46"/>
      <c r="B395" s="47"/>
      <c r="C395" s="47"/>
      <c r="D395" s="36"/>
      <c r="E395" s="47"/>
      <c r="F395" s="48"/>
      <c r="G395" s="48"/>
      <c r="H395" s="48"/>
      <c r="I395" s="23"/>
      <c r="J395" s="2"/>
      <c r="K395" s="3"/>
      <c r="L395" s="1"/>
      <c r="M395" s="1"/>
      <c r="N395" s="4"/>
      <c r="O395" s="4"/>
      <c r="P395" s="4"/>
      <c r="Q395" s="4"/>
      <c r="R395" s="4"/>
      <c r="S395" s="4"/>
      <c r="T395" s="4"/>
      <c r="U395" s="4"/>
      <c r="V395" s="4"/>
      <c r="W395" s="4"/>
      <c r="X395" s="4"/>
      <c r="Y395" s="4"/>
      <c r="Z395" s="4"/>
    </row>
    <row r="396" spans="1:26" ht="15.75" customHeight="1">
      <c r="A396" s="46"/>
      <c r="B396" s="47"/>
      <c r="C396" s="47"/>
      <c r="D396" s="36"/>
      <c r="E396" s="47"/>
      <c r="F396" s="48"/>
      <c r="G396" s="48"/>
      <c r="H396" s="48"/>
      <c r="I396" s="23"/>
      <c r="J396" s="2"/>
      <c r="K396" s="3"/>
      <c r="L396" s="1"/>
      <c r="M396" s="1"/>
      <c r="N396" s="4"/>
      <c r="O396" s="4"/>
      <c r="P396" s="4"/>
      <c r="Q396" s="4"/>
      <c r="R396" s="4"/>
      <c r="S396" s="4"/>
      <c r="T396" s="4"/>
      <c r="U396" s="4"/>
      <c r="V396" s="4"/>
      <c r="W396" s="4"/>
      <c r="X396" s="4"/>
      <c r="Y396" s="4"/>
      <c r="Z396" s="4"/>
    </row>
    <row r="397" spans="1:26" ht="15.75" customHeight="1">
      <c r="A397" s="46"/>
      <c r="B397" s="47"/>
      <c r="C397" s="47"/>
      <c r="D397" s="36"/>
      <c r="E397" s="47"/>
      <c r="F397" s="48"/>
      <c r="G397" s="48"/>
      <c r="H397" s="48"/>
      <c r="I397" s="23"/>
      <c r="J397" s="2"/>
      <c r="K397" s="3"/>
      <c r="L397" s="1"/>
      <c r="M397" s="1"/>
      <c r="N397" s="4"/>
      <c r="O397" s="4"/>
      <c r="P397" s="4"/>
      <c r="Q397" s="4"/>
      <c r="R397" s="4"/>
      <c r="S397" s="4"/>
      <c r="T397" s="4"/>
      <c r="U397" s="4"/>
      <c r="V397" s="4"/>
      <c r="W397" s="4"/>
      <c r="X397" s="4"/>
      <c r="Y397" s="4"/>
      <c r="Z397" s="4"/>
    </row>
    <row r="398" spans="1:26" ht="15.75" customHeight="1">
      <c r="A398" s="46"/>
      <c r="B398" s="47"/>
      <c r="C398" s="47"/>
      <c r="D398" s="36"/>
      <c r="E398" s="47"/>
      <c r="F398" s="48"/>
      <c r="G398" s="48"/>
      <c r="H398" s="48"/>
      <c r="I398" s="23"/>
      <c r="J398" s="2"/>
      <c r="K398" s="3"/>
      <c r="L398" s="1"/>
      <c r="M398" s="1"/>
      <c r="N398" s="4"/>
      <c r="O398" s="4"/>
      <c r="P398" s="4"/>
      <c r="Q398" s="4"/>
      <c r="R398" s="4"/>
      <c r="S398" s="4"/>
      <c r="T398" s="4"/>
      <c r="U398" s="4"/>
      <c r="V398" s="4"/>
      <c r="W398" s="4"/>
      <c r="X398" s="4"/>
      <c r="Y398" s="4"/>
      <c r="Z398" s="4"/>
    </row>
    <row r="399" spans="1:26" ht="15.75" customHeight="1">
      <c r="A399" s="46"/>
      <c r="B399" s="47"/>
      <c r="C399" s="47"/>
      <c r="D399" s="36"/>
      <c r="E399" s="47"/>
      <c r="F399" s="48"/>
      <c r="G399" s="48"/>
      <c r="H399" s="48"/>
      <c r="I399" s="23"/>
      <c r="J399" s="2"/>
      <c r="K399" s="3"/>
      <c r="L399" s="1"/>
      <c r="M399" s="1"/>
      <c r="N399" s="4"/>
      <c r="O399" s="4"/>
      <c r="P399" s="4"/>
      <c r="Q399" s="4"/>
      <c r="R399" s="4"/>
      <c r="S399" s="4"/>
      <c r="T399" s="4"/>
      <c r="U399" s="4"/>
      <c r="V399" s="4"/>
      <c r="W399" s="4"/>
      <c r="X399" s="4"/>
      <c r="Y399" s="4"/>
      <c r="Z399" s="4"/>
    </row>
    <row r="400" spans="1:26" ht="15.75" customHeight="1">
      <c r="A400" s="46"/>
      <c r="B400" s="47"/>
      <c r="C400" s="47"/>
      <c r="D400" s="36"/>
      <c r="E400" s="47"/>
      <c r="F400" s="48"/>
      <c r="G400" s="48"/>
      <c r="H400" s="48"/>
      <c r="I400" s="23"/>
      <c r="J400" s="2"/>
      <c r="K400" s="3"/>
      <c r="L400" s="1"/>
      <c r="M400" s="1"/>
      <c r="N400" s="4"/>
      <c r="O400" s="4"/>
      <c r="P400" s="4"/>
      <c r="Q400" s="4"/>
      <c r="R400" s="4"/>
      <c r="S400" s="4"/>
      <c r="T400" s="4"/>
      <c r="U400" s="4"/>
      <c r="V400" s="4"/>
      <c r="W400" s="4"/>
      <c r="X400" s="4"/>
      <c r="Y400" s="4"/>
      <c r="Z400" s="4"/>
    </row>
    <row r="401" spans="1:26" ht="15.75" customHeight="1">
      <c r="A401" s="46"/>
      <c r="B401" s="47"/>
      <c r="C401" s="47"/>
      <c r="D401" s="36"/>
      <c r="E401" s="47"/>
      <c r="F401" s="48"/>
      <c r="G401" s="48"/>
      <c r="H401" s="48"/>
      <c r="I401" s="23"/>
      <c r="J401" s="2"/>
      <c r="K401" s="3"/>
      <c r="L401" s="1"/>
      <c r="M401" s="1"/>
      <c r="N401" s="4"/>
      <c r="O401" s="4"/>
      <c r="P401" s="4"/>
      <c r="Q401" s="4"/>
      <c r="R401" s="4"/>
      <c r="S401" s="4"/>
      <c r="T401" s="4"/>
      <c r="U401" s="4"/>
      <c r="V401" s="4"/>
      <c r="W401" s="4"/>
      <c r="X401" s="4"/>
      <c r="Y401" s="4"/>
      <c r="Z401" s="4"/>
    </row>
    <row r="402" spans="1:26" ht="15.75" customHeight="1">
      <c r="A402" s="46"/>
      <c r="B402" s="47"/>
      <c r="C402" s="47"/>
      <c r="D402" s="36"/>
      <c r="E402" s="47"/>
      <c r="F402" s="48"/>
      <c r="G402" s="48"/>
      <c r="H402" s="48"/>
      <c r="I402" s="23"/>
      <c r="J402" s="2"/>
      <c r="K402" s="3"/>
      <c r="L402" s="1"/>
      <c r="M402" s="1"/>
      <c r="N402" s="4"/>
      <c r="O402" s="4"/>
      <c r="P402" s="4"/>
      <c r="Q402" s="4"/>
      <c r="R402" s="4"/>
      <c r="S402" s="4"/>
      <c r="T402" s="4"/>
      <c r="U402" s="4"/>
      <c r="V402" s="4"/>
      <c r="W402" s="4"/>
      <c r="X402" s="4"/>
      <c r="Y402" s="4"/>
      <c r="Z402" s="4"/>
    </row>
    <row r="403" spans="1:26" ht="15.75" customHeight="1">
      <c r="A403" s="46"/>
      <c r="B403" s="47"/>
      <c r="C403" s="47"/>
      <c r="D403" s="36"/>
      <c r="E403" s="47"/>
      <c r="F403" s="48"/>
      <c r="G403" s="48"/>
      <c r="H403" s="48"/>
      <c r="I403" s="23"/>
      <c r="J403" s="2"/>
      <c r="K403" s="3"/>
      <c r="L403" s="1"/>
      <c r="M403" s="1"/>
      <c r="N403" s="4"/>
      <c r="O403" s="4"/>
      <c r="P403" s="4"/>
      <c r="Q403" s="4"/>
      <c r="R403" s="4"/>
      <c r="S403" s="4"/>
      <c r="T403" s="4"/>
      <c r="U403" s="4"/>
      <c r="V403" s="4"/>
      <c r="W403" s="4"/>
      <c r="X403" s="4"/>
      <c r="Y403" s="4"/>
      <c r="Z403" s="4"/>
    </row>
    <row r="404" spans="1:26" ht="15.75" customHeight="1">
      <c r="A404" s="46"/>
      <c r="B404" s="47"/>
      <c r="C404" s="47"/>
      <c r="D404" s="36"/>
      <c r="E404" s="47"/>
      <c r="F404" s="48"/>
      <c r="G404" s="48"/>
      <c r="H404" s="48"/>
      <c r="I404" s="23"/>
      <c r="J404" s="2"/>
      <c r="K404" s="3"/>
      <c r="L404" s="1"/>
      <c r="M404" s="1"/>
      <c r="N404" s="4"/>
      <c r="O404" s="4"/>
      <c r="P404" s="4"/>
      <c r="Q404" s="4"/>
      <c r="R404" s="4"/>
      <c r="S404" s="4"/>
      <c r="T404" s="4"/>
      <c r="U404" s="4"/>
      <c r="V404" s="4"/>
      <c r="W404" s="4"/>
      <c r="X404" s="4"/>
      <c r="Y404" s="4"/>
      <c r="Z404" s="4"/>
    </row>
    <row r="405" spans="1:26" ht="15.75" customHeight="1">
      <c r="A405" s="46"/>
      <c r="B405" s="47"/>
      <c r="C405" s="47"/>
      <c r="D405" s="36"/>
      <c r="E405" s="47"/>
      <c r="F405" s="48"/>
      <c r="G405" s="48"/>
      <c r="H405" s="48"/>
      <c r="I405" s="23"/>
      <c r="J405" s="2"/>
      <c r="K405" s="3"/>
      <c r="L405" s="1"/>
      <c r="M405" s="1"/>
      <c r="N405" s="4"/>
      <c r="O405" s="4"/>
      <c r="P405" s="4"/>
      <c r="Q405" s="4"/>
      <c r="R405" s="4"/>
      <c r="S405" s="4"/>
      <c r="T405" s="4"/>
      <c r="U405" s="4"/>
      <c r="V405" s="4"/>
      <c r="W405" s="4"/>
      <c r="X405" s="4"/>
      <c r="Y405" s="4"/>
      <c r="Z405" s="4"/>
    </row>
    <row r="406" spans="1:26" ht="15.75" customHeight="1">
      <c r="A406" s="46"/>
      <c r="B406" s="47"/>
      <c r="C406" s="47"/>
      <c r="D406" s="36"/>
      <c r="E406" s="47"/>
      <c r="F406" s="48"/>
      <c r="G406" s="48"/>
      <c r="H406" s="48"/>
      <c r="I406" s="23"/>
      <c r="J406" s="2"/>
      <c r="K406" s="3"/>
      <c r="L406" s="1"/>
      <c r="M406" s="1"/>
      <c r="N406" s="4"/>
      <c r="O406" s="4"/>
      <c r="P406" s="4"/>
      <c r="Q406" s="4"/>
      <c r="R406" s="4"/>
      <c r="S406" s="4"/>
      <c r="T406" s="4"/>
      <c r="U406" s="4"/>
      <c r="V406" s="4"/>
      <c r="W406" s="4"/>
      <c r="X406" s="4"/>
      <c r="Y406" s="4"/>
      <c r="Z406" s="4"/>
    </row>
    <row r="407" spans="1:26" ht="15.75" customHeight="1">
      <c r="A407" s="46"/>
      <c r="B407" s="47"/>
      <c r="C407" s="47"/>
      <c r="D407" s="36"/>
      <c r="E407" s="47"/>
      <c r="F407" s="48"/>
      <c r="G407" s="48"/>
      <c r="H407" s="48"/>
      <c r="I407" s="23"/>
      <c r="J407" s="2"/>
      <c r="K407" s="3"/>
      <c r="L407" s="1"/>
      <c r="M407" s="1"/>
      <c r="N407" s="4"/>
      <c r="O407" s="4"/>
      <c r="P407" s="4"/>
      <c r="Q407" s="4"/>
      <c r="R407" s="4"/>
      <c r="S407" s="4"/>
      <c r="T407" s="4"/>
      <c r="U407" s="4"/>
      <c r="V407" s="4"/>
      <c r="W407" s="4"/>
      <c r="X407" s="4"/>
      <c r="Y407" s="4"/>
      <c r="Z407" s="4"/>
    </row>
    <row r="408" spans="1:26" ht="15.75" customHeight="1">
      <c r="A408" s="46"/>
      <c r="B408" s="47"/>
      <c r="C408" s="47"/>
      <c r="D408" s="36"/>
      <c r="E408" s="47"/>
      <c r="F408" s="48"/>
      <c r="G408" s="48"/>
      <c r="H408" s="48"/>
      <c r="I408" s="23"/>
      <c r="J408" s="2"/>
      <c r="K408" s="3"/>
      <c r="L408" s="1"/>
      <c r="M408" s="1"/>
      <c r="N408" s="4"/>
      <c r="O408" s="4"/>
      <c r="P408" s="4"/>
      <c r="Q408" s="4"/>
      <c r="R408" s="4"/>
      <c r="S408" s="4"/>
      <c r="T408" s="4"/>
      <c r="U408" s="4"/>
      <c r="V408" s="4"/>
      <c r="W408" s="4"/>
      <c r="X408" s="4"/>
      <c r="Y408" s="4"/>
      <c r="Z408" s="4"/>
    </row>
    <row r="409" spans="1:26" ht="15.75" customHeight="1">
      <c r="A409" s="46"/>
      <c r="B409" s="47"/>
      <c r="C409" s="47"/>
      <c r="D409" s="36"/>
      <c r="E409" s="47"/>
      <c r="F409" s="48"/>
      <c r="G409" s="48"/>
      <c r="H409" s="48"/>
      <c r="I409" s="23"/>
      <c r="J409" s="2"/>
      <c r="K409" s="3"/>
      <c r="L409" s="1"/>
      <c r="M409" s="1"/>
      <c r="N409" s="4"/>
      <c r="O409" s="4"/>
      <c r="P409" s="4"/>
      <c r="Q409" s="4"/>
      <c r="R409" s="4"/>
      <c r="S409" s="4"/>
      <c r="T409" s="4"/>
      <c r="U409" s="4"/>
      <c r="V409" s="4"/>
      <c r="W409" s="4"/>
      <c r="X409" s="4"/>
      <c r="Y409" s="4"/>
      <c r="Z409" s="4"/>
    </row>
    <row r="410" spans="1:26" ht="15.75" customHeight="1">
      <c r="A410" s="46"/>
      <c r="B410" s="47"/>
      <c r="C410" s="47"/>
      <c r="D410" s="36"/>
      <c r="E410" s="47"/>
      <c r="F410" s="48"/>
      <c r="G410" s="48"/>
      <c r="H410" s="48"/>
      <c r="I410" s="23"/>
      <c r="J410" s="2"/>
      <c r="K410" s="3"/>
      <c r="L410" s="1"/>
      <c r="M410" s="1"/>
      <c r="N410" s="4"/>
      <c r="O410" s="4"/>
      <c r="P410" s="4"/>
      <c r="Q410" s="4"/>
      <c r="R410" s="4"/>
      <c r="S410" s="4"/>
      <c r="T410" s="4"/>
      <c r="U410" s="4"/>
      <c r="V410" s="4"/>
      <c r="W410" s="4"/>
      <c r="X410" s="4"/>
      <c r="Y410" s="4"/>
      <c r="Z410" s="4"/>
    </row>
    <row r="411" spans="1:26" ht="15.75" customHeight="1">
      <c r="A411" s="46"/>
      <c r="B411" s="47"/>
      <c r="C411" s="47"/>
      <c r="D411" s="36"/>
      <c r="E411" s="47"/>
      <c r="F411" s="48"/>
      <c r="G411" s="48"/>
      <c r="H411" s="48"/>
      <c r="I411" s="23"/>
      <c r="J411" s="2"/>
      <c r="K411" s="3"/>
      <c r="L411" s="1"/>
      <c r="M411" s="1"/>
      <c r="N411" s="4"/>
      <c r="O411" s="4"/>
      <c r="P411" s="4"/>
      <c r="Q411" s="4"/>
      <c r="R411" s="4"/>
      <c r="S411" s="4"/>
      <c r="T411" s="4"/>
      <c r="U411" s="4"/>
      <c r="V411" s="4"/>
      <c r="W411" s="4"/>
      <c r="X411" s="4"/>
      <c r="Y411" s="4"/>
      <c r="Z411" s="4"/>
    </row>
    <row r="412" spans="1:26" ht="15.75" customHeight="1">
      <c r="A412" s="46"/>
      <c r="B412" s="47"/>
      <c r="C412" s="47"/>
      <c r="D412" s="36"/>
      <c r="E412" s="47"/>
      <c r="F412" s="48"/>
      <c r="G412" s="48"/>
      <c r="H412" s="48"/>
      <c r="I412" s="23"/>
      <c r="J412" s="2"/>
      <c r="K412" s="3"/>
      <c r="L412" s="1"/>
      <c r="M412" s="1"/>
      <c r="N412" s="4"/>
      <c r="O412" s="4"/>
      <c r="P412" s="4"/>
      <c r="Q412" s="4"/>
      <c r="R412" s="4"/>
      <c r="S412" s="4"/>
      <c r="T412" s="4"/>
      <c r="U412" s="4"/>
      <c r="V412" s="4"/>
      <c r="W412" s="4"/>
      <c r="X412" s="4"/>
      <c r="Y412" s="4"/>
      <c r="Z412" s="4"/>
    </row>
    <row r="413" spans="1:26" ht="15.75" customHeight="1">
      <c r="A413" s="46"/>
      <c r="B413" s="47"/>
      <c r="C413" s="47"/>
      <c r="D413" s="36"/>
      <c r="E413" s="47"/>
      <c r="F413" s="48"/>
      <c r="G413" s="48"/>
      <c r="H413" s="48"/>
      <c r="I413" s="23"/>
      <c r="J413" s="2"/>
      <c r="K413" s="3"/>
      <c r="L413" s="1"/>
      <c r="M413" s="1"/>
      <c r="N413" s="4"/>
      <c r="O413" s="4"/>
      <c r="P413" s="4"/>
      <c r="Q413" s="4"/>
      <c r="R413" s="4"/>
      <c r="S413" s="4"/>
      <c r="T413" s="4"/>
      <c r="U413" s="4"/>
      <c r="V413" s="4"/>
      <c r="W413" s="4"/>
      <c r="X413" s="4"/>
      <c r="Y413" s="4"/>
      <c r="Z413" s="4"/>
    </row>
    <row r="414" spans="1:26" ht="15.75" customHeight="1">
      <c r="A414" s="46"/>
      <c r="B414" s="47"/>
      <c r="C414" s="47"/>
      <c r="D414" s="36"/>
      <c r="E414" s="47"/>
      <c r="F414" s="48"/>
      <c r="G414" s="48"/>
      <c r="H414" s="48"/>
      <c r="I414" s="23"/>
      <c r="J414" s="2"/>
      <c r="K414" s="3"/>
      <c r="L414" s="1"/>
      <c r="M414" s="1"/>
      <c r="N414" s="4"/>
      <c r="O414" s="4"/>
      <c r="P414" s="4"/>
      <c r="Q414" s="4"/>
      <c r="R414" s="4"/>
      <c r="S414" s="4"/>
      <c r="T414" s="4"/>
      <c r="U414" s="4"/>
      <c r="V414" s="4"/>
      <c r="W414" s="4"/>
      <c r="X414" s="4"/>
      <c r="Y414" s="4"/>
      <c r="Z414" s="4"/>
    </row>
    <row r="415" spans="1:26" ht="15.75" customHeight="1">
      <c r="A415" s="46"/>
      <c r="B415" s="47"/>
      <c r="C415" s="47"/>
      <c r="D415" s="36"/>
      <c r="E415" s="47"/>
      <c r="F415" s="48"/>
      <c r="G415" s="48"/>
      <c r="H415" s="48"/>
      <c r="I415" s="23"/>
      <c r="J415" s="2"/>
      <c r="K415" s="3"/>
      <c r="L415" s="1"/>
      <c r="M415" s="1"/>
      <c r="N415" s="4"/>
      <c r="O415" s="4"/>
      <c r="P415" s="4"/>
      <c r="Q415" s="4"/>
      <c r="R415" s="4"/>
      <c r="S415" s="4"/>
      <c r="T415" s="4"/>
      <c r="U415" s="4"/>
      <c r="V415" s="4"/>
      <c r="W415" s="4"/>
      <c r="X415" s="4"/>
      <c r="Y415" s="4"/>
      <c r="Z415" s="4"/>
    </row>
    <row r="416" spans="1:26" ht="15.75" customHeight="1">
      <c r="A416" s="46"/>
      <c r="B416" s="47"/>
      <c r="C416" s="47"/>
      <c r="D416" s="36"/>
      <c r="E416" s="47"/>
      <c r="F416" s="48"/>
      <c r="G416" s="48"/>
      <c r="H416" s="48"/>
      <c r="I416" s="23"/>
      <c r="J416" s="2"/>
      <c r="K416" s="3"/>
      <c r="L416" s="1"/>
      <c r="M416" s="1"/>
      <c r="N416" s="4"/>
      <c r="O416" s="4"/>
      <c r="P416" s="4"/>
      <c r="Q416" s="4"/>
      <c r="R416" s="4"/>
      <c r="S416" s="4"/>
      <c r="T416" s="4"/>
      <c r="U416" s="4"/>
      <c r="V416" s="4"/>
      <c r="W416" s="4"/>
      <c r="X416" s="4"/>
      <c r="Y416" s="4"/>
      <c r="Z416" s="4"/>
    </row>
    <row r="417" spans="1:26" ht="15.75" customHeight="1">
      <c r="A417" s="46"/>
      <c r="B417" s="47"/>
      <c r="C417" s="47"/>
      <c r="D417" s="36"/>
      <c r="E417" s="47"/>
      <c r="F417" s="48"/>
      <c r="G417" s="48"/>
      <c r="H417" s="48"/>
      <c r="I417" s="23"/>
      <c r="J417" s="2"/>
      <c r="K417" s="3"/>
      <c r="L417" s="1"/>
      <c r="M417" s="1"/>
      <c r="N417" s="4"/>
      <c r="O417" s="4"/>
      <c r="P417" s="4"/>
      <c r="Q417" s="4"/>
      <c r="R417" s="4"/>
      <c r="S417" s="4"/>
      <c r="T417" s="4"/>
      <c r="U417" s="4"/>
      <c r="V417" s="4"/>
      <c r="W417" s="4"/>
      <c r="X417" s="4"/>
      <c r="Y417" s="4"/>
      <c r="Z417" s="4"/>
    </row>
    <row r="418" spans="1:26" ht="15.75" customHeight="1">
      <c r="A418" s="46"/>
      <c r="B418" s="47"/>
      <c r="C418" s="47"/>
      <c r="D418" s="36"/>
      <c r="E418" s="47"/>
      <c r="F418" s="48"/>
      <c r="G418" s="48"/>
      <c r="H418" s="48"/>
      <c r="I418" s="23"/>
      <c r="J418" s="2"/>
      <c r="K418" s="3"/>
      <c r="L418" s="1"/>
      <c r="M418" s="1"/>
      <c r="N418" s="4"/>
      <c r="O418" s="4"/>
      <c r="P418" s="4"/>
      <c r="Q418" s="4"/>
      <c r="R418" s="4"/>
      <c r="S418" s="4"/>
      <c r="T418" s="4"/>
      <c r="U418" s="4"/>
      <c r="V418" s="4"/>
      <c r="W418" s="4"/>
      <c r="X418" s="4"/>
      <c r="Y418" s="4"/>
      <c r="Z418" s="4"/>
    </row>
    <row r="419" spans="1:26" ht="15.75" customHeight="1">
      <c r="A419" s="46"/>
      <c r="B419" s="47"/>
      <c r="C419" s="47"/>
      <c r="D419" s="36"/>
      <c r="E419" s="47"/>
      <c r="F419" s="48"/>
      <c r="G419" s="48"/>
      <c r="H419" s="48"/>
      <c r="I419" s="23"/>
      <c r="J419" s="2"/>
      <c r="K419" s="3"/>
      <c r="L419" s="1"/>
      <c r="M419" s="1"/>
      <c r="N419" s="4"/>
      <c r="O419" s="4"/>
      <c r="P419" s="4"/>
      <c r="Q419" s="4"/>
      <c r="R419" s="4"/>
      <c r="S419" s="4"/>
      <c r="T419" s="4"/>
      <c r="U419" s="4"/>
      <c r="V419" s="4"/>
      <c r="W419" s="4"/>
      <c r="X419" s="4"/>
      <c r="Y419" s="4"/>
      <c r="Z419" s="4"/>
    </row>
    <row r="420" spans="1:26" ht="15.75" customHeight="1">
      <c r="A420" s="46"/>
      <c r="B420" s="47"/>
      <c r="C420" s="47"/>
      <c r="D420" s="36"/>
      <c r="E420" s="47"/>
      <c r="F420" s="48"/>
      <c r="G420" s="48"/>
      <c r="H420" s="48"/>
      <c r="I420" s="23"/>
      <c r="J420" s="2"/>
      <c r="K420" s="3"/>
      <c r="L420" s="1"/>
      <c r="M420" s="1"/>
      <c r="N420" s="4"/>
      <c r="O420" s="4"/>
      <c r="P420" s="4"/>
      <c r="Q420" s="4"/>
      <c r="R420" s="4"/>
      <c r="S420" s="4"/>
      <c r="T420" s="4"/>
      <c r="U420" s="4"/>
      <c r="V420" s="4"/>
      <c r="W420" s="4"/>
      <c r="X420" s="4"/>
      <c r="Y420" s="4"/>
      <c r="Z420" s="4"/>
    </row>
    <row r="421" spans="1:26" ht="15.75" customHeight="1">
      <c r="A421" s="46"/>
      <c r="B421" s="47"/>
      <c r="C421" s="47"/>
      <c r="D421" s="36"/>
      <c r="E421" s="47"/>
      <c r="F421" s="48"/>
      <c r="G421" s="48"/>
      <c r="H421" s="48"/>
      <c r="I421" s="23"/>
      <c r="J421" s="2"/>
      <c r="K421" s="3"/>
      <c r="L421" s="1"/>
      <c r="M421" s="1"/>
      <c r="N421" s="4"/>
      <c r="O421" s="4"/>
      <c r="P421" s="4"/>
      <c r="Q421" s="4"/>
      <c r="R421" s="4"/>
      <c r="S421" s="4"/>
      <c r="T421" s="4"/>
      <c r="U421" s="4"/>
      <c r="V421" s="4"/>
      <c r="W421" s="4"/>
      <c r="X421" s="4"/>
      <c r="Y421" s="4"/>
      <c r="Z421" s="4"/>
    </row>
    <row r="422" spans="1:26" ht="15.75" customHeight="1">
      <c r="A422" s="46"/>
      <c r="B422" s="47"/>
      <c r="C422" s="47"/>
      <c r="D422" s="36"/>
      <c r="E422" s="47"/>
      <c r="F422" s="48"/>
      <c r="G422" s="48"/>
      <c r="H422" s="48"/>
      <c r="I422" s="23"/>
      <c r="J422" s="2"/>
      <c r="K422" s="3"/>
      <c r="L422" s="1"/>
      <c r="M422" s="1"/>
      <c r="N422" s="4"/>
      <c r="O422" s="4"/>
      <c r="P422" s="4"/>
      <c r="Q422" s="4"/>
      <c r="R422" s="4"/>
      <c r="S422" s="4"/>
      <c r="T422" s="4"/>
      <c r="U422" s="4"/>
      <c r="V422" s="4"/>
      <c r="W422" s="4"/>
      <c r="X422" s="4"/>
      <c r="Y422" s="4"/>
      <c r="Z422" s="4"/>
    </row>
    <row r="423" spans="1:26" ht="15.75" customHeight="1">
      <c r="A423" s="46"/>
      <c r="B423" s="47"/>
      <c r="C423" s="47"/>
      <c r="D423" s="36"/>
      <c r="E423" s="47"/>
      <c r="F423" s="48"/>
      <c r="G423" s="48"/>
      <c r="H423" s="48"/>
      <c r="I423" s="23"/>
      <c r="J423" s="2"/>
      <c r="K423" s="3"/>
      <c r="L423" s="1"/>
      <c r="M423" s="1"/>
      <c r="N423" s="4"/>
      <c r="O423" s="4"/>
      <c r="P423" s="4"/>
      <c r="Q423" s="4"/>
      <c r="R423" s="4"/>
      <c r="S423" s="4"/>
      <c r="T423" s="4"/>
      <c r="U423" s="4"/>
      <c r="V423" s="4"/>
      <c r="W423" s="4"/>
      <c r="X423" s="4"/>
      <c r="Y423" s="4"/>
      <c r="Z423" s="4"/>
    </row>
    <row r="424" spans="1:26" ht="15.75" customHeight="1">
      <c r="A424" s="46"/>
      <c r="B424" s="47"/>
      <c r="C424" s="47"/>
      <c r="D424" s="36"/>
      <c r="E424" s="47"/>
      <c r="F424" s="48"/>
      <c r="G424" s="48"/>
      <c r="H424" s="48"/>
      <c r="I424" s="23"/>
      <c r="J424" s="2"/>
      <c r="K424" s="3"/>
      <c r="L424" s="1"/>
      <c r="M424" s="1"/>
      <c r="N424" s="4"/>
      <c r="O424" s="4"/>
      <c r="P424" s="4"/>
      <c r="Q424" s="4"/>
      <c r="R424" s="4"/>
      <c r="S424" s="4"/>
      <c r="T424" s="4"/>
      <c r="U424" s="4"/>
      <c r="V424" s="4"/>
      <c r="W424" s="4"/>
      <c r="X424" s="4"/>
      <c r="Y424" s="4"/>
      <c r="Z424" s="4"/>
    </row>
    <row r="425" spans="1:26" ht="15.75" customHeight="1">
      <c r="A425" s="46"/>
      <c r="B425" s="47"/>
      <c r="C425" s="47"/>
      <c r="D425" s="36"/>
      <c r="E425" s="47"/>
      <c r="F425" s="48"/>
      <c r="G425" s="48"/>
      <c r="H425" s="48"/>
      <c r="I425" s="23"/>
      <c r="J425" s="2"/>
      <c r="K425" s="3"/>
      <c r="L425" s="1"/>
      <c r="M425" s="1"/>
      <c r="N425" s="4"/>
      <c r="O425" s="4"/>
      <c r="P425" s="4"/>
      <c r="Q425" s="4"/>
      <c r="R425" s="4"/>
      <c r="S425" s="4"/>
      <c r="T425" s="4"/>
      <c r="U425" s="4"/>
      <c r="V425" s="4"/>
      <c r="W425" s="4"/>
      <c r="X425" s="4"/>
      <c r="Y425" s="4"/>
      <c r="Z425" s="4"/>
    </row>
    <row r="426" spans="1:26" ht="15.75" customHeight="1">
      <c r="A426" s="46"/>
      <c r="B426" s="47"/>
      <c r="C426" s="47"/>
      <c r="D426" s="36"/>
      <c r="E426" s="47"/>
      <c r="F426" s="48"/>
      <c r="G426" s="48"/>
      <c r="H426" s="48"/>
      <c r="I426" s="23"/>
      <c r="J426" s="2"/>
      <c r="K426" s="3"/>
      <c r="L426" s="1"/>
      <c r="M426" s="1"/>
      <c r="N426" s="4"/>
      <c r="O426" s="4"/>
      <c r="P426" s="4"/>
      <c r="Q426" s="4"/>
      <c r="R426" s="4"/>
      <c r="S426" s="4"/>
      <c r="T426" s="4"/>
      <c r="U426" s="4"/>
      <c r="V426" s="4"/>
      <c r="W426" s="4"/>
      <c r="X426" s="4"/>
      <c r="Y426" s="4"/>
      <c r="Z426" s="4"/>
    </row>
    <row r="427" spans="1:26" ht="15.75" customHeight="1">
      <c r="A427" s="46"/>
      <c r="B427" s="47"/>
      <c r="C427" s="47"/>
      <c r="D427" s="36"/>
      <c r="E427" s="47"/>
      <c r="F427" s="48"/>
      <c r="G427" s="48"/>
      <c r="H427" s="48"/>
      <c r="I427" s="23"/>
      <c r="J427" s="2"/>
      <c r="K427" s="3"/>
      <c r="L427" s="1"/>
      <c r="M427" s="1"/>
      <c r="N427" s="4"/>
      <c r="O427" s="4"/>
      <c r="P427" s="4"/>
      <c r="Q427" s="4"/>
      <c r="R427" s="4"/>
      <c r="S427" s="4"/>
      <c r="T427" s="4"/>
      <c r="U427" s="4"/>
      <c r="V427" s="4"/>
      <c r="W427" s="4"/>
      <c r="X427" s="4"/>
      <c r="Y427" s="4"/>
      <c r="Z427" s="4"/>
    </row>
    <row r="428" spans="1:26" ht="15.75" customHeight="1">
      <c r="A428" s="46"/>
      <c r="B428" s="47"/>
      <c r="C428" s="47"/>
      <c r="D428" s="36"/>
      <c r="E428" s="47"/>
      <c r="F428" s="48"/>
      <c r="G428" s="48"/>
      <c r="H428" s="48"/>
      <c r="I428" s="23"/>
      <c r="J428" s="2"/>
      <c r="K428" s="3"/>
      <c r="L428" s="1"/>
      <c r="M428" s="1"/>
      <c r="N428" s="4"/>
      <c r="O428" s="4"/>
      <c r="P428" s="4"/>
      <c r="Q428" s="4"/>
      <c r="R428" s="4"/>
      <c r="S428" s="4"/>
      <c r="T428" s="4"/>
      <c r="U428" s="4"/>
      <c r="V428" s="4"/>
      <c r="W428" s="4"/>
      <c r="X428" s="4"/>
      <c r="Y428" s="4"/>
      <c r="Z428" s="4"/>
    </row>
    <row r="429" spans="1:26" ht="15.75" customHeight="1">
      <c r="A429" s="46"/>
      <c r="B429" s="47"/>
      <c r="C429" s="47"/>
      <c r="D429" s="36"/>
      <c r="E429" s="47"/>
      <c r="F429" s="48"/>
      <c r="G429" s="48"/>
      <c r="H429" s="48"/>
      <c r="I429" s="23"/>
      <c r="J429" s="2"/>
      <c r="K429" s="3"/>
      <c r="L429" s="1"/>
      <c r="M429" s="1"/>
      <c r="N429" s="4"/>
      <c r="O429" s="4"/>
      <c r="P429" s="4"/>
      <c r="Q429" s="4"/>
      <c r="R429" s="4"/>
      <c r="S429" s="4"/>
      <c r="T429" s="4"/>
      <c r="U429" s="4"/>
      <c r="V429" s="4"/>
      <c r="W429" s="4"/>
      <c r="X429" s="4"/>
      <c r="Y429" s="4"/>
      <c r="Z429" s="4"/>
    </row>
    <row r="430" spans="1:26" ht="15.75" customHeight="1">
      <c r="A430" s="46"/>
      <c r="B430" s="47"/>
      <c r="C430" s="47"/>
      <c r="D430" s="36"/>
      <c r="E430" s="47"/>
      <c r="F430" s="48"/>
      <c r="G430" s="48"/>
      <c r="H430" s="48"/>
      <c r="I430" s="23"/>
      <c r="J430" s="2"/>
      <c r="K430" s="3"/>
      <c r="L430" s="1"/>
      <c r="M430" s="1"/>
      <c r="N430" s="4"/>
      <c r="O430" s="4"/>
      <c r="P430" s="4"/>
      <c r="Q430" s="4"/>
      <c r="R430" s="4"/>
      <c r="S430" s="4"/>
      <c r="T430" s="4"/>
      <c r="U430" s="4"/>
      <c r="V430" s="4"/>
      <c r="W430" s="4"/>
      <c r="X430" s="4"/>
      <c r="Y430" s="4"/>
      <c r="Z430" s="4"/>
    </row>
    <row r="431" spans="1:26" ht="15.75" customHeight="1">
      <c r="A431" s="46"/>
      <c r="B431" s="47"/>
      <c r="C431" s="47"/>
      <c r="D431" s="36"/>
      <c r="E431" s="47"/>
      <c r="F431" s="48"/>
      <c r="G431" s="48"/>
      <c r="H431" s="48"/>
      <c r="I431" s="23"/>
      <c r="J431" s="2"/>
      <c r="K431" s="3"/>
      <c r="L431" s="1"/>
      <c r="M431" s="1"/>
      <c r="N431" s="4"/>
      <c r="O431" s="4"/>
      <c r="P431" s="4"/>
      <c r="Q431" s="4"/>
      <c r="R431" s="4"/>
      <c r="S431" s="4"/>
      <c r="T431" s="4"/>
      <c r="U431" s="4"/>
      <c r="V431" s="4"/>
      <c r="W431" s="4"/>
      <c r="X431" s="4"/>
      <c r="Y431" s="4"/>
      <c r="Z431" s="4"/>
    </row>
    <row r="432" spans="1:26" ht="15.75" customHeight="1">
      <c r="A432" s="46"/>
      <c r="B432" s="47"/>
      <c r="C432" s="47"/>
      <c r="D432" s="36"/>
      <c r="E432" s="47"/>
      <c r="F432" s="48"/>
      <c r="G432" s="48"/>
      <c r="H432" s="48"/>
      <c r="I432" s="23"/>
      <c r="J432" s="2"/>
      <c r="K432" s="3"/>
      <c r="L432" s="1"/>
      <c r="M432" s="1"/>
      <c r="N432" s="4"/>
      <c r="O432" s="4"/>
      <c r="P432" s="4"/>
      <c r="Q432" s="4"/>
      <c r="R432" s="4"/>
      <c r="S432" s="4"/>
      <c r="T432" s="4"/>
      <c r="U432" s="4"/>
      <c r="V432" s="4"/>
      <c r="W432" s="4"/>
      <c r="X432" s="4"/>
      <c r="Y432" s="4"/>
      <c r="Z432" s="4"/>
    </row>
    <row r="433" spans="1:26" ht="15.75" customHeight="1">
      <c r="A433" s="46"/>
      <c r="B433" s="47"/>
      <c r="C433" s="47"/>
      <c r="D433" s="36"/>
      <c r="E433" s="47"/>
      <c r="F433" s="48"/>
      <c r="G433" s="48"/>
      <c r="H433" s="48"/>
      <c r="I433" s="23"/>
      <c r="J433" s="2"/>
      <c r="K433" s="3"/>
      <c r="L433" s="1"/>
      <c r="M433" s="1"/>
      <c r="N433" s="4"/>
      <c r="O433" s="4"/>
      <c r="P433" s="4"/>
      <c r="Q433" s="4"/>
      <c r="R433" s="4"/>
      <c r="S433" s="4"/>
      <c r="T433" s="4"/>
      <c r="U433" s="4"/>
      <c r="V433" s="4"/>
      <c r="W433" s="4"/>
      <c r="X433" s="4"/>
      <c r="Y433" s="4"/>
      <c r="Z433" s="4"/>
    </row>
    <row r="434" spans="1:26" ht="15.75" customHeight="1">
      <c r="A434" s="46"/>
      <c r="B434" s="47"/>
      <c r="C434" s="47"/>
      <c r="D434" s="36"/>
      <c r="E434" s="47"/>
      <c r="F434" s="48"/>
      <c r="G434" s="48"/>
      <c r="H434" s="48"/>
      <c r="I434" s="23"/>
      <c r="J434" s="2"/>
      <c r="K434" s="3"/>
      <c r="L434" s="1"/>
      <c r="M434" s="1"/>
      <c r="N434" s="4"/>
      <c r="O434" s="4"/>
      <c r="P434" s="4"/>
      <c r="Q434" s="4"/>
      <c r="R434" s="4"/>
      <c r="S434" s="4"/>
      <c r="T434" s="4"/>
      <c r="U434" s="4"/>
      <c r="V434" s="4"/>
      <c r="W434" s="4"/>
      <c r="X434" s="4"/>
      <c r="Y434" s="4"/>
      <c r="Z434" s="4"/>
    </row>
    <row r="435" spans="1:26" ht="15.75" customHeight="1">
      <c r="A435" s="46"/>
      <c r="B435" s="47"/>
      <c r="C435" s="47"/>
      <c r="D435" s="36"/>
      <c r="E435" s="47"/>
      <c r="F435" s="48"/>
      <c r="G435" s="48"/>
      <c r="H435" s="48"/>
      <c r="I435" s="23"/>
      <c r="J435" s="2"/>
      <c r="K435" s="3"/>
      <c r="L435" s="1"/>
      <c r="M435" s="1"/>
      <c r="N435" s="4"/>
      <c r="O435" s="4"/>
      <c r="P435" s="4"/>
      <c r="Q435" s="4"/>
      <c r="R435" s="4"/>
      <c r="S435" s="4"/>
      <c r="T435" s="4"/>
      <c r="U435" s="4"/>
      <c r="V435" s="4"/>
      <c r="W435" s="4"/>
      <c r="X435" s="4"/>
      <c r="Y435" s="4"/>
      <c r="Z435" s="4"/>
    </row>
    <row r="436" spans="1:26" ht="15.75" customHeight="1">
      <c r="A436" s="46"/>
      <c r="B436" s="47"/>
      <c r="C436" s="47"/>
      <c r="D436" s="36"/>
      <c r="E436" s="47"/>
      <c r="F436" s="48"/>
      <c r="G436" s="48"/>
      <c r="H436" s="48"/>
      <c r="I436" s="23"/>
      <c r="J436" s="2"/>
      <c r="K436" s="3"/>
      <c r="L436" s="1"/>
      <c r="M436" s="1"/>
      <c r="N436" s="4"/>
      <c r="O436" s="4"/>
      <c r="P436" s="4"/>
      <c r="Q436" s="4"/>
      <c r="R436" s="4"/>
      <c r="S436" s="4"/>
      <c r="T436" s="4"/>
      <c r="U436" s="4"/>
      <c r="V436" s="4"/>
      <c r="W436" s="4"/>
      <c r="X436" s="4"/>
      <c r="Y436" s="4"/>
      <c r="Z436" s="4"/>
    </row>
    <row r="437" spans="1:26" ht="15.75" customHeight="1">
      <c r="A437" s="46"/>
      <c r="B437" s="47"/>
      <c r="C437" s="47"/>
      <c r="D437" s="36"/>
      <c r="E437" s="47"/>
      <c r="F437" s="48"/>
      <c r="G437" s="48"/>
      <c r="H437" s="48"/>
      <c r="I437" s="23"/>
      <c r="J437" s="2"/>
      <c r="K437" s="3"/>
      <c r="L437" s="1"/>
      <c r="M437" s="1"/>
      <c r="N437" s="4"/>
      <c r="O437" s="4"/>
      <c r="P437" s="4"/>
      <c r="Q437" s="4"/>
      <c r="R437" s="4"/>
      <c r="S437" s="4"/>
      <c r="T437" s="4"/>
      <c r="U437" s="4"/>
      <c r="V437" s="4"/>
      <c r="W437" s="4"/>
      <c r="X437" s="4"/>
      <c r="Y437" s="4"/>
      <c r="Z437" s="4"/>
    </row>
    <row r="438" spans="1:26" ht="15.75" customHeight="1">
      <c r="A438" s="46"/>
      <c r="B438" s="47"/>
      <c r="C438" s="47"/>
      <c r="D438" s="36"/>
      <c r="E438" s="47"/>
      <c r="F438" s="48"/>
      <c r="G438" s="48"/>
      <c r="H438" s="48"/>
      <c r="I438" s="23"/>
      <c r="J438" s="2"/>
      <c r="K438" s="3"/>
      <c r="L438" s="1"/>
      <c r="M438" s="1"/>
      <c r="N438" s="4"/>
      <c r="O438" s="4"/>
      <c r="P438" s="4"/>
      <c r="Q438" s="4"/>
      <c r="R438" s="4"/>
      <c r="S438" s="4"/>
      <c r="T438" s="4"/>
      <c r="U438" s="4"/>
      <c r="V438" s="4"/>
      <c r="W438" s="4"/>
      <c r="X438" s="4"/>
      <c r="Y438" s="4"/>
      <c r="Z438" s="4"/>
    </row>
    <row r="439" spans="1:26" ht="15.75" customHeight="1">
      <c r="A439" s="46"/>
      <c r="B439" s="47"/>
      <c r="C439" s="47"/>
      <c r="D439" s="36"/>
      <c r="E439" s="47"/>
      <c r="F439" s="48"/>
      <c r="G439" s="48"/>
      <c r="H439" s="48"/>
      <c r="I439" s="23"/>
      <c r="J439" s="2"/>
      <c r="K439" s="3"/>
      <c r="L439" s="1"/>
      <c r="M439" s="1"/>
      <c r="N439" s="4"/>
      <c r="O439" s="4"/>
      <c r="P439" s="4"/>
      <c r="Q439" s="4"/>
      <c r="R439" s="4"/>
      <c r="S439" s="4"/>
      <c r="T439" s="4"/>
      <c r="U439" s="4"/>
      <c r="V439" s="4"/>
      <c r="W439" s="4"/>
      <c r="X439" s="4"/>
      <c r="Y439" s="4"/>
      <c r="Z439" s="4"/>
    </row>
    <row r="440" spans="1:26" ht="15.75" customHeight="1">
      <c r="A440" s="46"/>
      <c r="B440" s="47"/>
      <c r="C440" s="47"/>
      <c r="D440" s="36"/>
      <c r="E440" s="47"/>
      <c r="F440" s="48"/>
      <c r="G440" s="48"/>
      <c r="H440" s="48"/>
      <c r="I440" s="23"/>
      <c r="J440" s="2"/>
      <c r="K440" s="3"/>
      <c r="L440" s="1"/>
      <c r="M440" s="1"/>
      <c r="N440" s="4"/>
      <c r="O440" s="4"/>
      <c r="P440" s="4"/>
      <c r="Q440" s="4"/>
      <c r="R440" s="4"/>
      <c r="S440" s="4"/>
      <c r="T440" s="4"/>
      <c r="U440" s="4"/>
      <c r="V440" s="4"/>
      <c r="W440" s="4"/>
      <c r="X440" s="4"/>
      <c r="Y440" s="4"/>
      <c r="Z440" s="4"/>
    </row>
    <row r="441" spans="1:26" ht="15.75" customHeight="1">
      <c r="A441" s="46"/>
      <c r="B441" s="47"/>
      <c r="C441" s="47"/>
      <c r="D441" s="36"/>
      <c r="E441" s="47"/>
      <c r="F441" s="48"/>
      <c r="G441" s="48"/>
      <c r="H441" s="48"/>
      <c r="I441" s="23"/>
      <c r="J441" s="2"/>
      <c r="K441" s="3"/>
      <c r="L441" s="1"/>
      <c r="M441" s="1"/>
      <c r="N441" s="4"/>
      <c r="O441" s="4"/>
      <c r="P441" s="4"/>
      <c r="Q441" s="4"/>
      <c r="R441" s="4"/>
      <c r="S441" s="4"/>
      <c r="T441" s="4"/>
      <c r="U441" s="4"/>
      <c r="V441" s="4"/>
      <c r="W441" s="4"/>
      <c r="X441" s="4"/>
      <c r="Y441" s="4"/>
      <c r="Z441" s="4"/>
    </row>
    <row r="442" spans="1:26" ht="15.75" customHeight="1">
      <c r="A442" s="46"/>
      <c r="B442" s="47"/>
      <c r="C442" s="47"/>
      <c r="D442" s="36"/>
      <c r="E442" s="47"/>
      <c r="F442" s="48"/>
      <c r="G442" s="48"/>
      <c r="H442" s="48"/>
      <c r="I442" s="23"/>
      <c r="J442" s="2"/>
      <c r="K442" s="3"/>
      <c r="L442" s="1"/>
      <c r="M442" s="1"/>
      <c r="N442" s="4"/>
      <c r="O442" s="4"/>
      <c r="P442" s="4"/>
      <c r="Q442" s="4"/>
      <c r="R442" s="4"/>
      <c r="S442" s="4"/>
      <c r="T442" s="4"/>
      <c r="U442" s="4"/>
      <c r="V442" s="4"/>
      <c r="W442" s="4"/>
      <c r="X442" s="4"/>
      <c r="Y442" s="4"/>
      <c r="Z442" s="4"/>
    </row>
    <row r="443" spans="1:26" ht="15.75" customHeight="1">
      <c r="A443" s="46"/>
      <c r="B443" s="47"/>
      <c r="C443" s="47"/>
      <c r="D443" s="36"/>
      <c r="E443" s="47"/>
      <c r="F443" s="48"/>
      <c r="G443" s="48"/>
      <c r="H443" s="48"/>
      <c r="I443" s="23"/>
      <c r="J443" s="2"/>
      <c r="K443" s="3"/>
      <c r="L443" s="1"/>
      <c r="M443" s="1"/>
      <c r="N443" s="4"/>
      <c r="O443" s="4"/>
      <c r="P443" s="4"/>
      <c r="Q443" s="4"/>
      <c r="R443" s="4"/>
      <c r="S443" s="4"/>
      <c r="T443" s="4"/>
      <c r="U443" s="4"/>
      <c r="V443" s="4"/>
      <c r="W443" s="4"/>
      <c r="X443" s="4"/>
      <c r="Y443" s="4"/>
      <c r="Z443" s="4"/>
    </row>
    <row r="444" spans="1:26" ht="15.75" customHeight="1">
      <c r="A444" s="46"/>
      <c r="B444" s="47"/>
      <c r="C444" s="47"/>
      <c r="D444" s="36"/>
      <c r="E444" s="47"/>
      <c r="F444" s="48"/>
      <c r="G444" s="48"/>
      <c r="H444" s="48"/>
      <c r="I444" s="23"/>
      <c r="J444" s="2"/>
      <c r="K444" s="3"/>
      <c r="L444" s="1"/>
      <c r="M444" s="1"/>
      <c r="N444" s="4"/>
      <c r="O444" s="4"/>
      <c r="P444" s="4"/>
      <c r="Q444" s="4"/>
      <c r="R444" s="4"/>
      <c r="S444" s="4"/>
      <c r="T444" s="4"/>
      <c r="U444" s="4"/>
      <c r="V444" s="4"/>
      <c r="W444" s="4"/>
      <c r="X444" s="4"/>
      <c r="Y444" s="4"/>
      <c r="Z444" s="4"/>
    </row>
    <row r="445" spans="1:26" ht="15.75" customHeight="1">
      <c r="A445" s="46"/>
      <c r="B445" s="47"/>
      <c r="C445" s="47"/>
      <c r="D445" s="36"/>
      <c r="E445" s="47"/>
      <c r="F445" s="48"/>
      <c r="G445" s="48"/>
      <c r="H445" s="48"/>
      <c r="I445" s="23"/>
      <c r="J445" s="2"/>
      <c r="K445" s="3"/>
      <c r="L445" s="1"/>
      <c r="M445" s="1"/>
      <c r="N445" s="4"/>
      <c r="O445" s="4"/>
      <c r="P445" s="4"/>
      <c r="Q445" s="4"/>
      <c r="R445" s="4"/>
      <c r="S445" s="4"/>
      <c r="T445" s="4"/>
      <c r="U445" s="4"/>
      <c r="V445" s="4"/>
      <c r="W445" s="4"/>
      <c r="X445" s="4"/>
      <c r="Y445" s="4"/>
      <c r="Z445" s="4"/>
    </row>
    <row r="446" spans="1:26" ht="15.75" customHeight="1">
      <c r="A446" s="46"/>
      <c r="B446" s="47"/>
      <c r="C446" s="47"/>
      <c r="D446" s="36"/>
      <c r="E446" s="47"/>
      <c r="F446" s="48"/>
      <c r="G446" s="48"/>
      <c r="H446" s="48"/>
      <c r="I446" s="23"/>
      <c r="J446" s="2"/>
      <c r="K446" s="3"/>
      <c r="L446" s="1"/>
      <c r="M446" s="1"/>
      <c r="N446" s="4"/>
      <c r="O446" s="4"/>
      <c r="P446" s="4"/>
      <c r="Q446" s="4"/>
      <c r="R446" s="4"/>
      <c r="S446" s="4"/>
      <c r="T446" s="4"/>
      <c r="U446" s="4"/>
      <c r="V446" s="4"/>
      <c r="W446" s="4"/>
      <c r="X446" s="4"/>
      <c r="Y446" s="4"/>
      <c r="Z446" s="4"/>
    </row>
    <row r="447" spans="1:26" ht="15.75" customHeight="1">
      <c r="A447" s="46"/>
      <c r="B447" s="47"/>
      <c r="C447" s="47"/>
      <c r="D447" s="36"/>
      <c r="E447" s="47"/>
      <c r="F447" s="48"/>
      <c r="G447" s="48"/>
      <c r="H447" s="48"/>
      <c r="I447" s="23"/>
      <c r="J447" s="2"/>
      <c r="K447" s="3"/>
      <c r="L447" s="1"/>
      <c r="M447" s="1"/>
      <c r="N447" s="4"/>
      <c r="O447" s="4"/>
      <c r="P447" s="4"/>
      <c r="Q447" s="4"/>
      <c r="R447" s="4"/>
      <c r="S447" s="4"/>
      <c r="T447" s="4"/>
      <c r="U447" s="4"/>
      <c r="V447" s="4"/>
      <c r="W447" s="4"/>
      <c r="X447" s="4"/>
      <c r="Y447" s="4"/>
      <c r="Z447" s="4"/>
    </row>
    <row r="448" spans="1:26" ht="15.75" customHeight="1">
      <c r="A448" s="46"/>
      <c r="B448" s="47"/>
      <c r="C448" s="47"/>
      <c r="D448" s="36"/>
      <c r="E448" s="47"/>
      <c r="F448" s="48"/>
      <c r="G448" s="48"/>
      <c r="H448" s="48"/>
      <c r="I448" s="23"/>
      <c r="J448" s="2"/>
      <c r="K448" s="3"/>
      <c r="L448" s="1"/>
      <c r="M448" s="1"/>
      <c r="N448" s="4"/>
      <c r="O448" s="4"/>
      <c r="P448" s="4"/>
      <c r="Q448" s="4"/>
      <c r="R448" s="4"/>
      <c r="S448" s="4"/>
      <c r="T448" s="4"/>
      <c r="U448" s="4"/>
      <c r="V448" s="4"/>
      <c r="W448" s="4"/>
      <c r="X448" s="4"/>
      <c r="Y448" s="4"/>
      <c r="Z448" s="4"/>
    </row>
    <row r="449" spans="1:26" ht="15.75" customHeight="1">
      <c r="A449" s="46"/>
      <c r="B449" s="47"/>
      <c r="C449" s="47"/>
      <c r="D449" s="36"/>
      <c r="E449" s="47"/>
      <c r="F449" s="48"/>
      <c r="G449" s="48"/>
      <c r="H449" s="48"/>
      <c r="I449" s="23"/>
      <c r="J449" s="2"/>
      <c r="K449" s="3"/>
      <c r="L449" s="1"/>
      <c r="M449" s="1"/>
      <c r="N449" s="4"/>
      <c r="O449" s="4"/>
      <c r="P449" s="4"/>
      <c r="Q449" s="4"/>
      <c r="R449" s="4"/>
      <c r="S449" s="4"/>
      <c r="T449" s="4"/>
      <c r="U449" s="4"/>
      <c r="V449" s="4"/>
      <c r="W449" s="4"/>
      <c r="X449" s="4"/>
      <c r="Y449" s="4"/>
      <c r="Z449" s="4"/>
    </row>
    <row r="450" spans="1:26" ht="15.75" customHeight="1">
      <c r="A450" s="46"/>
      <c r="B450" s="47"/>
      <c r="C450" s="47"/>
      <c r="D450" s="36"/>
      <c r="E450" s="47"/>
      <c r="F450" s="48"/>
      <c r="G450" s="48"/>
      <c r="H450" s="48"/>
      <c r="I450" s="23"/>
      <c r="J450" s="2"/>
      <c r="K450" s="3"/>
      <c r="L450" s="1"/>
      <c r="M450" s="1"/>
      <c r="N450" s="4"/>
      <c r="O450" s="4"/>
      <c r="P450" s="4"/>
      <c r="Q450" s="4"/>
      <c r="R450" s="4"/>
      <c r="S450" s="4"/>
      <c r="T450" s="4"/>
      <c r="U450" s="4"/>
      <c r="V450" s="4"/>
      <c r="W450" s="4"/>
      <c r="X450" s="4"/>
      <c r="Y450" s="4"/>
      <c r="Z450" s="4"/>
    </row>
    <row r="451" spans="1:26" ht="15.75" customHeight="1">
      <c r="A451" s="46"/>
      <c r="B451" s="47"/>
      <c r="C451" s="47"/>
      <c r="D451" s="36"/>
      <c r="E451" s="47"/>
      <c r="F451" s="48"/>
      <c r="G451" s="48"/>
      <c r="H451" s="48"/>
      <c r="I451" s="23"/>
      <c r="J451" s="2"/>
      <c r="K451" s="3"/>
      <c r="L451" s="1"/>
      <c r="M451" s="1"/>
      <c r="N451" s="4"/>
      <c r="O451" s="4"/>
      <c r="P451" s="4"/>
      <c r="Q451" s="4"/>
      <c r="R451" s="4"/>
      <c r="S451" s="4"/>
      <c r="T451" s="4"/>
      <c r="U451" s="4"/>
      <c r="V451" s="4"/>
      <c r="W451" s="4"/>
      <c r="X451" s="4"/>
      <c r="Y451" s="4"/>
      <c r="Z451" s="4"/>
    </row>
    <row r="452" spans="1:26" ht="15.75" customHeight="1">
      <c r="A452" s="46"/>
      <c r="B452" s="47"/>
      <c r="C452" s="47"/>
      <c r="D452" s="36"/>
      <c r="E452" s="47"/>
      <c r="F452" s="48"/>
      <c r="G452" s="48"/>
      <c r="H452" s="48"/>
      <c r="I452" s="23"/>
      <c r="J452" s="2"/>
      <c r="K452" s="3"/>
      <c r="L452" s="1"/>
      <c r="M452" s="1"/>
      <c r="N452" s="4"/>
      <c r="O452" s="4"/>
      <c r="P452" s="4"/>
      <c r="Q452" s="4"/>
      <c r="R452" s="4"/>
      <c r="S452" s="4"/>
      <c r="T452" s="4"/>
      <c r="U452" s="4"/>
      <c r="V452" s="4"/>
      <c r="W452" s="4"/>
      <c r="X452" s="4"/>
      <c r="Y452" s="4"/>
      <c r="Z452" s="4"/>
    </row>
    <row r="453" spans="1:26" ht="15.75" customHeight="1">
      <c r="A453" s="46"/>
      <c r="B453" s="47"/>
      <c r="C453" s="47"/>
      <c r="D453" s="36"/>
      <c r="E453" s="47"/>
      <c r="F453" s="48"/>
      <c r="G453" s="48"/>
      <c r="H453" s="48"/>
      <c r="I453" s="23"/>
      <c r="J453" s="2"/>
      <c r="K453" s="3"/>
      <c r="L453" s="1"/>
      <c r="M453" s="1"/>
      <c r="N453" s="4"/>
      <c r="O453" s="4"/>
      <c r="P453" s="4"/>
      <c r="Q453" s="4"/>
      <c r="R453" s="4"/>
      <c r="S453" s="4"/>
      <c r="T453" s="4"/>
      <c r="U453" s="4"/>
      <c r="V453" s="4"/>
      <c r="W453" s="4"/>
      <c r="X453" s="4"/>
      <c r="Y453" s="4"/>
      <c r="Z453" s="4"/>
    </row>
    <row r="454" spans="1:26" ht="15.75" customHeight="1">
      <c r="A454" s="46"/>
      <c r="B454" s="47"/>
      <c r="C454" s="47"/>
      <c r="D454" s="36"/>
      <c r="E454" s="47"/>
      <c r="F454" s="48"/>
      <c r="G454" s="48"/>
      <c r="H454" s="48"/>
      <c r="I454" s="23"/>
      <c r="J454" s="2"/>
      <c r="K454" s="3"/>
      <c r="L454" s="1"/>
      <c r="M454" s="1"/>
      <c r="N454" s="4"/>
      <c r="O454" s="4"/>
      <c r="P454" s="4"/>
      <c r="Q454" s="4"/>
      <c r="R454" s="4"/>
      <c r="S454" s="4"/>
      <c r="T454" s="4"/>
      <c r="U454" s="4"/>
      <c r="V454" s="4"/>
      <c r="W454" s="4"/>
      <c r="X454" s="4"/>
      <c r="Y454" s="4"/>
      <c r="Z454" s="4"/>
    </row>
    <row r="455" spans="1:26" ht="15.75" customHeight="1">
      <c r="A455" s="46"/>
      <c r="B455" s="47"/>
      <c r="C455" s="47"/>
      <c r="D455" s="36"/>
      <c r="E455" s="47"/>
      <c r="F455" s="48"/>
      <c r="G455" s="48"/>
      <c r="H455" s="48"/>
      <c r="I455" s="23"/>
      <c r="J455" s="2"/>
      <c r="K455" s="3"/>
      <c r="L455" s="1"/>
      <c r="M455" s="1"/>
      <c r="N455" s="4"/>
      <c r="O455" s="4"/>
      <c r="P455" s="4"/>
      <c r="Q455" s="4"/>
      <c r="R455" s="4"/>
      <c r="S455" s="4"/>
      <c r="T455" s="4"/>
      <c r="U455" s="4"/>
      <c r="V455" s="4"/>
      <c r="W455" s="4"/>
      <c r="X455" s="4"/>
      <c r="Y455" s="4"/>
      <c r="Z455" s="4"/>
    </row>
    <row r="456" spans="1:26" ht="15.75" customHeight="1">
      <c r="A456" s="46"/>
      <c r="B456" s="47"/>
      <c r="C456" s="47"/>
      <c r="D456" s="36"/>
      <c r="E456" s="47"/>
      <c r="F456" s="48"/>
      <c r="G456" s="48"/>
      <c r="H456" s="48"/>
      <c r="I456" s="23"/>
      <c r="J456" s="2"/>
      <c r="K456" s="3"/>
      <c r="L456" s="1"/>
      <c r="M456" s="1"/>
      <c r="N456" s="4"/>
      <c r="O456" s="4"/>
      <c r="P456" s="4"/>
      <c r="Q456" s="4"/>
      <c r="R456" s="4"/>
      <c r="S456" s="4"/>
      <c r="T456" s="4"/>
      <c r="U456" s="4"/>
      <c r="V456" s="4"/>
      <c r="W456" s="4"/>
      <c r="X456" s="4"/>
      <c r="Y456" s="4"/>
      <c r="Z456" s="4"/>
    </row>
    <row r="457" spans="1:26" ht="15.75" customHeight="1">
      <c r="A457" s="46"/>
      <c r="B457" s="47"/>
      <c r="C457" s="47"/>
      <c r="D457" s="36"/>
      <c r="E457" s="47"/>
      <c r="F457" s="48"/>
      <c r="G457" s="48"/>
      <c r="H457" s="48"/>
      <c r="I457" s="23"/>
      <c r="J457" s="2"/>
      <c r="K457" s="3"/>
      <c r="L457" s="1"/>
      <c r="M457" s="1"/>
      <c r="N457" s="4"/>
      <c r="O457" s="4"/>
      <c r="P457" s="4"/>
      <c r="Q457" s="4"/>
      <c r="R457" s="4"/>
      <c r="S457" s="4"/>
      <c r="T457" s="4"/>
      <c r="U457" s="4"/>
      <c r="V457" s="4"/>
      <c r="W457" s="4"/>
      <c r="X457" s="4"/>
      <c r="Y457" s="4"/>
      <c r="Z457" s="4"/>
    </row>
    <row r="458" spans="1:26" ht="15.75" customHeight="1">
      <c r="A458" s="46"/>
      <c r="B458" s="47"/>
      <c r="C458" s="47"/>
      <c r="D458" s="36"/>
      <c r="E458" s="47"/>
      <c r="F458" s="48"/>
      <c r="G458" s="48"/>
      <c r="H458" s="48"/>
      <c r="I458" s="23"/>
      <c r="J458" s="2"/>
      <c r="K458" s="3"/>
      <c r="L458" s="1"/>
      <c r="M458" s="1"/>
      <c r="N458" s="4"/>
      <c r="O458" s="4"/>
      <c r="P458" s="4"/>
      <c r="Q458" s="4"/>
      <c r="R458" s="4"/>
      <c r="S458" s="4"/>
      <c r="T458" s="4"/>
      <c r="U458" s="4"/>
      <c r="V458" s="4"/>
      <c r="W458" s="4"/>
      <c r="X458" s="4"/>
      <c r="Y458" s="4"/>
      <c r="Z458" s="4"/>
    </row>
    <row r="459" spans="1:26" ht="15.75" customHeight="1">
      <c r="A459" s="46"/>
      <c r="B459" s="47"/>
      <c r="C459" s="47"/>
      <c r="D459" s="36"/>
      <c r="E459" s="47"/>
      <c r="F459" s="48"/>
      <c r="G459" s="48"/>
      <c r="H459" s="48"/>
      <c r="I459" s="23"/>
      <c r="J459" s="2"/>
      <c r="K459" s="3"/>
      <c r="L459" s="1"/>
      <c r="M459" s="1"/>
      <c r="N459" s="4"/>
      <c r="O459" s="4"/>
      <c r="P459" s="4"/>
      <c r="Q459" s="4"/>
      <c r="R459" s="4"/>
      <c r="S459" s="4"/>
      <c r="T459" s="4"/>
      <c r="U459" s="4"/>
      <c r="V459" s="4"/>
      <c r="W459" s="4"/>
      <c r="X459" s="4"/>
      <c r="Y459" s="4"/>
      <c r="Z459" s="4"/>
    </row>
    <row r="460" spans="1:26" ht="15.75" customHeight="1">
      <c r="A460" s="46"/>
      <c r="B460" s="47"/>
      <c r="C460" s="47"/>
      <c r="D460" s="36"/>
      <c r="E460" s="47"/>
      <c r="F460" s="48"/>
      <c r="G460" s="48"/>
      <c r="H460" s="48"/>
      <c r="I460" s="23"/>
      <c r="J460" s="2"/>
      <c r="K460" s="3"/>
      <c r="L460" s="1"/>
      <c r="M460" s="1"/>
      <c r="N460" s="4"/>
      <c r="O460" s="4"/>
      <c r="P460" s="4"/>
      <c r="Q460" s="4"/>
      <c r="R460" s="4"/>
      <c r="S460" s="4"/>
      <c r="T460" s="4"/>
      <c r="U460" s="4"/>
      <c r="V460" s="4"/>
      <c r="W460" s="4"/>
      <c r="X460" s="4"/>
      <c r="Y460" s="4"/>
      <c r="Z460" s="4"/>
    </row>
    <row r="461" spans="1:26" ht="15.75" customHeight="1">
      <c r="A461" s="46"/>
      <c r="B461" s="47"/>
      <c r="C461" s="47"/>
      <c r="D461" s="36"/>
      <c r="E461" s="47"/>
      <c r="F461" s="48"/>
      <c r="G461" s="48"/>
      <c r="H461" s="48"/>
      <c r="I461" s="23"/>
      <c r="J461" s="2"/>
      <c r="K461" s="3"/>
      <c r="L461" s="1"/>
      <c r="M461" s="1"/>
      <c r="N461" s="4"/>
      <c r="O461" s="4"/>
      <c r="P461" s="4"/>
      <c r="Q461" s="4"/>
      <c r="R461" s="4"/>
      <c r="S461" s="4"/>
      <c r="T461" s="4"/>
      <c r="U461" s="4"/>
      <c r="V461" s="4"/>
      <c r="W461" s="4"/>
      <c r="X461" s="4"/>
      <c r="Y461" s="4"/>
      <c r="Z461" s="4"/>
    </row>
    <row r="462" spans="1:26" ht="15.75" customHeight="1">
      <c r="A462" s="46"/>
      <c r="B462" s="47"/>
      <c r="C462" s="47"/>
      <c r="D462" s="36"/>
      <c r="E462" s="47"/>
      <c r="F462" s="48"/>
      <c r="G462" s="48"/>
      <c r="H462" s="48"/>
      <c r="I462" s="23"/>
      <c r="J462" s="2"/>
      <c r="K462" s="3"/>
      <c r="L462" s="1"/>
      <c r="M462" s="1"/>
      <c r="N462" s="4"/>
      <c r="O462" s="4"/>
      <c r="P462" s="4"/>
      <c r="Q462" s="4"/>
      <c r="R462" s="4"/>
      <c r="S462" s="4"/>
      <c r="T462" s="4"/>
      <c r="U462" s="4"/>
      <c r="V462" s="4"/>
      <c r="W462" s="4"/>
      <c r="X462" s="4"/>
      <c r="Y462" s="4"/>
      <c r="Z462" s="4"/>
    </row>
    <row r="463" spans="1:26" ht="15.75" customHeight="1">
      <c r="A463" s="46"/>
      <c r="B463" s="47"/>
      <c r="C463" s="47"/>
      <c r="D463" s="36"/>
      <c r="E463" s="47"/>
      <c r="F463" s="48"/>
      <c r="G463" s="48"/>
      <c r="H463" s="48"/>
      <c r="I463" s="23"/>
      <c r="J463" s="2"/>
      <c r="K463" s="3"/>
      <c r="L463" s="1"/>
      <c r="M463" s="1"/>
      <c r="N463" s="4"/>
      <c r="O463" s="4"/>
      <c r="P463" s="4"/>
      <c r="Q463" s="4"/>
      <c r="R463" s="4"/>
      <c r="S463" s="4"/>
      <c r="T463" s="4"/>
      <c r="U463" s="4"/>
      <c r="V463" s="4"/>
      <c r="W463" s="4"/>
      <c r="X463" s="4"/>
      <c r="Y463" s="4"/>
      <c r="Z463" s="4"/>
    </row>
    <row r="464" spans="1:26" ht="15.75" customHeight="1">
      <c r="A464" s="46"/>
      <c r="B464" s="47"/>
      <c r="C464" s="47"/>
      <c r="D464" s="36"/>
      <c r="E464" s="47"/>
      <c r="F464" s="48"/>
      <c r="G464" s="48"/>
      <c r="H464" s="48"/>
      <c r="I464" s="23"/>
      <c r="J464" s="2"/>
      <c r="K464" s="3"/>
      <c r="L464" s="1"/>
      <c r="M464" s="1"/>
      <c r="N464" s="4"/>
      <c r="O464" s="4"/>
      <c r="P464" s="4"/>
      <c r="Q464" s="4"/>
      <c r="R464" s="4"/>
      <c r="S464" s="4"/>
      <c r="T464" s="4"/>
      <c r="U464" s="4"/>
      <c r="V464" s="4"/>
      <c r="W464" s="4"/>
      <c r="X464" s="4"/>
      <c r="Y464" s="4"/>
      <c r="Z464" s="4"/>
    </row>
    <row r="465" spans="1:26" ht="15.75" customHeight="1">
      <c r="A465" s="46"/>
      <c r="B465" s="47"/>
      <c r="C465" s="47"/>
      <c r="D465" s="36"/>
      <c r="E465" s="47"/>
      <c r="F465" s="48"/>
      <c r="G465" s="48"/>
      <c r="H465" s="48"/>
      <c r="I465" s="23"/>
      <c r="J465" s="2"/>
      <c r="K465" s="3"/>
      <c r="L465" s="1"/>
      <c r="M465" s="1"/>
      <c r="N465" s="4"/>
      <c r="O465" s="4"/>
      <c r="P465" s="4"/>
      <c r="Q465" s="4"/>
      <c r="R465" s="4"/>
      <c r="S465" s="4"/>
      <c r="T465" s="4"/>
      <c r="U465" s="4"/>
      <c r="V465" s="4"/>
      <c r="W465" s="4"/>
      <c r="X465" s="4"/>
      <c r="Y465" s="4"/>
      <c r="Z465" s="4"/>
    </row>
    <row r="466" spans="1:26" ht="15.75" customHeight="1">
      <c r="A466" s="46"/>
      <c r="B466" s="47"/>
      <c r="C466" s="47"/>
      <c r="D466" s="36"/>
      <c r="E466" s="47"/>
      <c r="F466" s="48"/>
      <c r="G466" s="48"/>
      <c r="H466" s="48"/>
      <c r="I466" s="23"/>
      <c r="J466" s="2"/>
      <c r="K466" s="3"/>
      <c r="L466" s="1"/>
      <c r="M466" s="1"/>
      <c r="N466" s="4"/>
      <c r="O466" s="4"/>
      <c r="P466" s="4"/>
      <c r="Q466" s="4"/>
      <c r="R466" s="4"/>
      <c r="S466" s="4"/>
      <c r="T466" s="4"/>
      <c r="U466" s="4"/>
      <c r="V466" s="4"/>
      <c r="W466" s="4"/>
      <c r="X466" s="4"/>
      <c r="Y466" s="4"/>
      <c r="Z466" s="4"/>
    </row>
    <row r="467" spans="1:26" ht="15.75" customHeight="1">
      <c r="A467" s="46"/>
      <c r="B467" s="47"/>
      <c r="C467" s="47"/>
      <c r="D467" s="36"/>
      <c r="E467" s="47"/>
      <c r="F467" s="48"/>
      <c r="G467" s="48"/>
      <c r="H467" s="48"/>
      <c r="I467" s="23"/>
      <c r="J467" s="2"/>
      <c r="K467" s="3"/>
      <c r="L467" s="1"/>
      <c r="M467" s="1"/>
      <c r="N467" s="4"/>
      <c r="O467" s="4"/>
      <c r="P467" s="4"/>
      <c r="Q467" s="4"/>
      <c r="R467" s="4"/>
      <c r="S467" s="4"/>
      <c r="T467" s="4"/>
      <c r="U467" s="4"/>
      <c r="V467" s="4"/>
      <c r="W467" s="4"/>
      <c r="X467" s="4"/>
      <c r="Y467" s="4"/>
      <c r="Z467" s="4"/>
    </row>
    <row r="468" spans="1:26" ht="15.75" customHeight="1">
      <c r="A468" s="46"/>
      <c r="B468" s="47"/>
      <c r="C468" s="47"/>
      <c r="D468" s="36"/>
      <c r="E468" s="47"/>
      <c r="F468" s="48"/>
      <c r="G468" s="48"/>
      <c r="H468" s="48"/>
      <c r="I468" s="23"/>
      <c r="J468" s="2"/>
      <c r="K468" s="3"/>
      <c r="L468" s="1"/>
      <c r="M468" s="1"/>
      <c r="N468" s="4"/>
      <c r="O468" s="4"/>
      <c r="P468" s="4"/>
      <c r="Q468" s="4"/>
      <c r="R468" s="4"/>
      <c r="S468" s="4"/>
      <c r="T468" s="4"/>
      <c r="U468" s="4"/>
      <c r="V468" s="4"/>
      <c r="W468" s="4"/>
      <c r="X468" s="4"/>
      <c r="Y468" s="4"/>
      <c r="Z468" s="4"/>
    </row>
    <row r="469" spans="1:26" ht="15.75" customHeight="1">
      <c r="A469" s="46"/>
      <c r="B469" s="47"/>
      <c r="C469" s="47"/>
      <c r="D469" s="36"/>
      <c r="E469" s="47"/>
      <c r="F469" s="48"/>
      <c r="G469" s="48"/>
      <c r="H469" s="48"/>
      <c r="I469" s="23"/>
      <c r="J469" s="2"/>
      <c r="K469" s="3"/>
      <c r="L469" s="1"/>
      <c r="M469" s="1"/>
      <c r="N469" s="4"/>
      <c r="O469" s="4"/>
      <c r="P469" s="4"/>
      <c r="Q469" s="4"/>
      <c r="R469" s="4"/>
      <c r="S469" s="4"/>
      <c r="T469" s="4"/>
      <c r="U469" s="4"/>
      <c r="V469" s="4"/>
      <c r="W469" s="4"/>
      <c r="X469" s="4"/>
      <c r="Y469" s="4"/>
      <c r="Z469" s="4"/>
    </row>
    <row r="470" spans="1:26" ht="15.75" customHeight="1">
      <c r="A470" s="46"/>
      <c r="B470" s="47"/>
      <c r="C470" s="47"/>
      <c r="D470" s="36"/>
      <c r="E470" s="47"/>
      <c r="F470" s="48"/>
      <c r="G470" s="48"/>
      <c r="H470" s="48"/>
      <c r="I470" s="23"/>
      <c r="J470" s="2"/>
      <c r="K470" s="3"/>
      <c r="L470" s="1"/>
      <c r="M470" s="1"/>
      <c r="N470" s="4"/>
      <c r="O470" s="4"/>
      <c r="P470" s="4"/>
      <c r="Q470" s="4"/>
      <c r="R470" s="4"/>
      <c r="S470" s="4"/>
      <c r="T470" s="4"/>
      <c r="U470" s="4"/>
      <c r="V470" s="4"/>
      <c r="W470" s="4"/>
      <c r="X470" s="4"/>
      <c r="Y470" s="4"/>
      <c r="Z470" s="4"/>
    </row>
    <row r="471" spans="1:26" ht="15.75" customHeight="1">
      <c r="A471" s="46"/>
      <c r="B471" s="47"/>
      <c r="C471" s="47"/>
      <c r="D471" s="36"/>
      <c r="E471" s="47"/>
      <c r="F471" s="48"/>
      <c r="G471" s="48"/>
      <c r="H471" s="48"/>
      <c r="I471" s="23"/>
      <c r="J471" s="2"/>
      <c r="K471" s="3"/>
      <c r="L471" s="1"/>
      <c r="M471" s="1"/>
      <c r="N471" s="4"/>
      <c r="O471" s="4"/>
      <c r="P471" s="4"/>
      <c r="Q471" s="4"/>
      <c r="R471" s="4"/>
      <c r="S471" s="4"/>
      <c r="T471" s="4"/>
      <c r="U471" s="4"/>
      <c r="V471" s="4"/>
      <c r="W471" s="4"/>
      <c r="X471" s="4"/>
      <c r="Y471" s="4"/>
      <c r="Z471" s="4"/>
    </row>
    <row r="472" spans="1:26" ht="15.75" customHeight="1">
      <c r="A472" s="46"/>
      <c r="B472" s="47"/>
      <c r="C472" s="47"/>
      <c r="D472" s="36"/>
      <c r="E472" s="47"/>
      <c r="F472" s="48"/>
      <c r="G472" s="48"/>
      <c r="H472" s="48"/>
      <c r="I472" s="23"/>
      <c r="J472" s="2"/>
      <c r="K472" s="3"/>
      <c r="L472" s="1"/>
      <c r="M472" s="1"/>
      <c r="N472" s="4"/>
      <c r="O472" s="4"/>
      <c r="P472" s="4"/>
      <c r="Q472" s="4"/>
      <c r="R472" s="4"/>
      <c r="S472" s="4"/>
      <c r="T472" s="4"/>
      <c r="U472" s="4"/>
      <c r="V472" s="4"/>
      <c r="W472" s="4"/>
      <c r="X472" s="4"/>
      <c r="Y472" s="4"/>
      <c r="Z472" s="4"/>
    </row>
    <row r="473" spans="1:26" ht="15.75" customHeight="1">
      <c r="A473" s="46"/>
      <c r="B473" s="47"/>
      <c r="C473" s="47"/>
      <c r="D473" s="36"/>
      <c r="E473" s="47"/>
      <c r="F473" s="48"/>
      <c r="G473" s="48"/>
      <c r="H473" s="48"/>
      <c r="I473" s="23"/>
      <c r="J473" s="2"/>
      <c r="K473" s="3"/>
      <c r="L473" s="1"/>
      <c r="M473" s="1"/>
      <c r="N473" s="4"/>
      <c r="O473" s="4"/>
      <c r="P473" s="4"/>
      <c r="Q473" s="4"/>
      <c r="R473" s="4"/>
      <c r="S473" s="4"/>
      <c r="T473" s="4"/>
      <c r="U473" s="4"/>
      <c r="V473" s="4"/>
      <c r="W473" s="4"/>
      <c r="X473" s="4"/>
      <c r="Y473" s="4"/>
      <c r="Z473" s="4"/>
    </row>
    <row r="474" spans="1:26" ht="15.75" customHeight="1">
      <c r="A474" s="46"/>
      <c r="B474" s="47"/>
      <c r="C474" s="47"/>
      <c r="D474" s="36"/>
      <c r="E474" s="47"/>
      <c r="F474" s="48"/>
      <c r="G474" s="48"/>
      <c r="H474" s="48"/>
      <c r="I474" s="23"/>
      <c r="J474" s="2"/>
      <c r="K474" s="3"/>
      <c r="L474" s="1"/>
      <c r="M474" s="1"/>
      <c r="N474" s="4"/>
      <c r="O474" s="4"/>
      <c r="P474" s="4"/>
      <c r="Q474" s="4"/>
      <c r="R474" s="4"/>
      <c r="S474" s="4"/>
      <c r="T474" s="4"/>
      <c r="U474" s="4"/>
      <c r="V474" s="4"/>
      <c r="W474" s="4"/>
      <c r="X474" s="4"/>
      <c r="Y474" s="4"/>
      <c r="Z474" s="4"/>
    </row>
    <row r="475" spans="1:26" ht="15.75" customHeight="1">
      <c r="A475" s="46"/>
      <c r="B475" s="47"/>
      <c r="C475" s="47"/>
      <c r="D475" s="36"/>
      <c r="E475" s="47"/>
      <c r="F475" s="48"/>
      <c r="G475" s="48"/>
      <c r="H475" s="48"/>
      <c r="I475" s="23"/>
      <c r="J475" s="2"/>
      <c r="K475" s="3"/>
      <c r="L475" s="1"/>
      <c r="M475" s="1"/>
      <c r="N475" s="4"/>
      <c r="O475" s="4"/>
      <c r="P475" s="4"/>
      <c r="Q475" s="4"/>
      <c r="R475" s="4"/>
      <c r="S475" s="4"/>
      <c r="T475" s="4"/>
      <c r="U475" s="4"/>
      <c r="V475" s="4"/>
      <c r="W475" s="4"/>
      <c r="X475" s="4"/>
      <c r="Y475" s="4"/>
      <c r="Z475" s="4"/>
    </row>
    <row r="476" spans="1:26" ht="15.75" customHeight="1">
      <c r="A476" s="46"/>
      <c r="B476" s="47"/>
      <c r="C476" s="47"/>
      <c r="D476" s="36"/>
      <c r="E476" s="47"/>
      <c r="F476" s="48"/>
      <c r="G476" s="48"/>
      <c r="H476" s="48"/>
      <c r="I476" s="23"/>
      <c r="J476" s="2"/>
      <c r="K476" s="3"/>
      <c r="L476" s="1"/>
      <c r="M476" s="1"/>
      <c r="N476" s="4"/>
      <c r="O476" s="4"/>
      <c r="P476" s="4"/>
      <c r="Q476" s="4"/>
      <c r="R476" s="4"/>
      <c r="S476" s="4"/>
      <c r="T476" s="4"/>
      <c r="U476" s="4"/>
      <c r="V476" s="4"/>
      <c r="W476" s="4"/>
      <c r="X476" s="4"/>
      <c r="Y476" s="4"/>
      <c r="Z476" s="4"/>
    </row>
    <row r="477" spans="1:26" ht="15.75" customHeight="1">
      <c r="A477" s="46"/>
      <c r="B477" s="47"/>
      <c r="C477" s="47"/>
      <c r="D477" s="36"/>
      <c r="E477" s="47"/>
      <c r="F477" s="48"/>
      <c r="G477" s="48"/>
      <c r="H477" s="48"/>
      <c r="I477" s="23"/>
      <c r="J477" s="2"/>
      <c r="K477" s="3"/>
      <c r="L477" s="1"/>
      <c r="M477" s="1"/>
      <c r="N477" s="4"/>
      <c r="O477" s="4"/>
      <c r="P477" s="4"/>
      <c r="Q477" s="4"/>
      <c r="R477" s="4"/>
      <c r="S477" s="4"/>
      <c r="T477" s="4"/>
      <c r="U477" s="4"/>
      <c r="V477" s="4"/>
      <c r="W477" s="4"/>
      <c r="X477" s="4"/>
      <c r="Y477" s="4"/>
      <c r="Z477" s="4"/>
    </row>
    <row r="478" spans="1:26" ht="15.75" customHeight="1">
      <c r="A478" s="46"/>
      <c r="B478" s="47"/>
      <c r="C478" s="47"/>
      <c r="D478" s="36"/>
      <c r="E478" s="47"/>
      <c r="F478" s="48"/>
      <c r="G478" s="48"/>
      <c r="H478" s="48"/>
      <c r="I478" s="23"/>
      <c r="J478" s="2"/>
      <c r="K478" s="3"/>
      <c r="L478" s="1"/>
      <c r="M478" s="1"/>
      <c r="N478" s="4"/>
      <c r="O478" s="4"/>
      <c r="P478" s="4"/>
      <c r="Q478" s="4"/>
      <c r="R478" s="4"/>
      <c r="S478" s="4"/>
      <c r="T478" s="4"/>
      <c r="U478" s="4"/>
      <c r="V478" s="4"/>
      <c r="W478" s="4"/>
      <c r="X478" s="4"/>
      <c r="Y478" s="4"/>
      <c r="Z478" s="4"/>
    </row>
    <row r="479" spans="1:26" ht="15.75" customHeight="1">
      <c r="A479" s="46"/>
      <c r="B479" s="47"/>
      <c r="C479" s="47"/>
      <c r="D479" s="36"/>
      <c r="E479" s="47"/>
      <c r="F479" s="48"/>
      <c r="G479" s="48"/>
      <c r="H479" s="48"/>
      <c r="I479" s="23"/>
      <c r="J479" s="2"/>
      <c r="K479" s="3"/>
      <c r="L479" s="1"/>
      <c r="M479" s="1"/>
      <c r="N479" s="4"/>
      <c r="O479" s="4"/>
      <c r="P479" s="4"/>
      <c r="Q479" s="4"/>
      <c r="R479" s="4"/>
      <c r="S479" s="4"/>
      <c r="T479" s="4"/>
      <c r="U479" s="4"/>
      <c r="V479" s="4"/>
      <c r="W479" s="4"/>
      <c r="X479" s="4"/>
      <c r="Y479" s="4"/>
      <c r="Z479" s="4"/>
    </row>
    <row r="480" spans="1:26" ht="15.75" customHeight="1">
      <c r="A480" s="46"/>
      <c r="B480" s="47"/>
      <c r="C480" s="47"/>
      <c r="D480" s="36"/>
      <c r="E480" s="47"/>
      <c r="F480" s="48"/>
      <c r="G480" s="48"/>
      <c r="H480" s="48"/>
      <c r="I480" s="23"/>
      <c r="J480" s="2"/>
      <c r="K480" s="3"/>
      <c r="L480" s="1"/>
      <c r="M480" s="1"/>
      <c r="N480" s="4"/>
      <c r="O480" s="4"/>
      <c r="P480" s="4"/>
      <c r="Q480" s="4"/>
      <c r="R480" s="4"/>
      <c r="S480" s="4"/>
      <c r="T480" s="4"/>
      <c r="U480" s="4"/>
      <c r="V480" s="4"/>
      <c r="W480" s="4"/>
      <c r="X480" s="4"/>
      <c r="Y480" s="4"/>
      <c r="Z480" s="4"/>
    </row>
    <row r="481" spans="1:26" ht="15.75" customHeight="1">
      <c r="A481" s="46"/>
      <c r="B481" s="47"/>
      <c r="C481" s="47"/>
      <c r="D481" s="36"/>
      <c r="E481" s="47"/>
      <c r="F481" s="48"/>
      <c r="G481" s="48"/>
      <c r="H481" s="48"/>
      <c r="I481" s="23"/>
      <c r="J481" s="2"/>
      <c r="K481" s="3"/>
      <c r="L481" s="1"/>
      <c r="M481" s="1"/>
      <c r="N481" s="4"/>
      <c r="O481" s="4"/>
      <c r="P481" s="4"/>
      <c r="Q481" s="4"/>
      <c r="R481" s="4"/>
      <c r="S481" s="4"/>
      <c r="T481" s="4"/>
      <c r="U481" s="4"/>
      <c r="V481" s="4"/>
      <c r="W481" s="4"/>
      <c r="X481" s="4"/>
      <c r="Y481" s="4"/>
      <c r="Z481" s="4"/>
    </row>
    <row r="482" spans="1:26" ht="15.75" customHeight="1">
      <c r="A482" s="46"/>
      <c r="B482" s="47"/>
      <c r="C482" s="47"/>
      <c r="D482" s="36"/>
      <c r="E482" s="47"/>
      <c r="F482" s="48"/>
      <c r="G482" s="48"/>
      <c r="H482" s="48"/>
      <c r="I482" s="23"/>
      <c r="J482" s="2"/>
      <c r="K482" s="3"/>
      <c r="L482" s="1"/>
      <c r="M482" s="1"/>
      <c r="N482" s="4"/>
      <c r="O482" s="4"/>
      <c r="P482" s="4"/>
      <c r="Q482" s="4"/>
      <c r="R482" s="4"/>
      <c r="S482" s="4"/>
      <c r="T482" s="4"/>
      <c r="U482" s="4"/>
      <c r="V482" s="4"/>
      <c r="W482" s="4"/>
      <c r="X482" s="4"/>
      <c r="Y482" s="4"/>
      <c r="Z482" s="4"/>
    </row>
    <row r="483" spans="1:26" ht="15.75" customHeight="1">
      <c r="A483" s="46"/>
      <c r="B483" s="47"/>
      <c r="C483" s="47"/>
      <c r="D483" s="36"/>
      <c r="E483" s="47"/>
      <c r="F483" s="48"/>
      <c r="G483" s="48"/>
      <c r="H483" s="48"/>
      <c r="I483" s="23"/>
      <c r="J483" s="2"/>
      <c r="K483" s="3"/>
      <c r="L483" s="1"/>
      <c r="M483" s="1"/>
      <c r="N483" s="4"/>
      <c r="O483" s="4"/>
      <c r="P483" s="4"/>
      <c r="Q483" s="4"/>
      <c r="R483" s="4"/>
      <c r="S483" s="4"/>
      <c r="T483" s="4"/>
      <c r="U483" s="4"/>
      <c r="V483" s="4"/>
      <c r="W483" s="4"/>
      <c r="X483" s="4"/>
      <c r="Y483" s="4"/>
      <c r="Z483" s="4"/>
    </row>
    <row r="484" spans="1:26" ht="15.75" customHeight="1">
      <c r="A484" s="46"/>
      <c r="B484" s="47"/>
      <c r="C484" s="47"/>
      <c r="D484" s="36"/>
      <c r="E484" s="47"/>
      <c r="F484" s="48"/>
      <c r="G484" s="48"/>
      <c r="H484" s="48"/>
      <c r="I484" s="23"/>
      <c r="J484" s="2"/>
      <c r="K484" s="3"/>
      <c r="L484" s="1"/>
      <c r="M484" s="1"/>
      <c r="N484" s="4"/>
      <c r="O484" s="4"/>
      <c r="P484" s="4"/>
      <c r="Q484" s="4"/>
      <c r="R484" s="4"/>
      <c r="S484" s="4"/>
      <c r="T484" s="4"/>
      <c r="U484" s="4"/>
      <c r="V484" s="4"/>
      <c r="W484" s="4"/>
      <c r="X484" s="4"/>
      <c r="Y484" s="4"/>
      <c r="Z484" s="4"/>
    </row>
    <row r="485" spans="1:26" ht="15.75" customHeight="1">
      <c r="A485" s="46"/>
      <c r="B485" s="47"/>
      <c r="C485" s="47"/>
      <c r="D485" s="36"/>
      <c r="E485" s="47"/>
      <c r="F485" s="48"/>
      <c r="G485" s="48"/>
      <c r="H485" s="48"/>
      <c r="I485" s="23"/>
      <c r="J485" s="2"/>
      <c r="K485" s="3"/>
      <c r="L485" s="1"/>
      <c r="M485" s="1"/>
      <c r="N485" s="4"/>
      <c r="O485" s="4"/>
      <c r="P485" s="4"/>
      <c r="Q485" s="4"/>
      <c r="R485" s="4"/>
      <c r="S485" s="4"/>
      <c r="T485" s="4"/>
      <c r="U485" s="4"/>
      <c r="V485" s="4"/>
      <c r="W485" s="4"/>
      <c r="X485" s="4"/>
      <c r="Y485" s="4"/>
      <c r="Z485" s="4"/>
    </row>
    <row r="486" spans="1:26" ht="15.75" customHeight="1">
      <c r="A486" s="46"/>
      <c r="B486" s="47"/>
      <c r="C486" s="47"/>
      <c r="D486" s="36"/>
      <c r="E486" s="47"/>
      <c r="F486" s="48"/>
      <c r="G486" s="48"/>
      <c r="H486" s="48"/>
      <c r="I486" s="23"/>
      <c r="J486" s="2"/>
      <c r="K486" s="3"/>
      <c r="L486" s="1"/>
      <c r="M486" s="1"/>
      <c r="N486" s="4"/>
      <c r="O486" s="4"/>
      <c r="P486" s="4"/>
      <c r="Q486" s="4"/>
      <c r="R486" s="4"/>
      <c r="S486" s="4"/>
      <c r="T486" s="4"/>
      <c r="U486" s="4"/>
      <c r="V486" s="4"/>
      <c r="W486" s="4"/>
      <c r="X486" s="4"/>
      <c r="Y486" s="4"/>
      <c r="Z486" s="4"/>
    </row>
    <row r="487" spans="1:26" ht="15.75" customHeight="1">
      <c r="A487" s="46"/>
      <c r="B487" s="47"/>
      <c r="C487" s="47"/>
      <c r="D487" s="36"/>
      <c r="E487" s="47"/>
      <c r="F487" s="48"/>
      <c r="G487" s="48"/>
      <c r="H487" s="48"/>
      <c r="I487" s="23"/>
      <c r="J487" s="2"/>
      <c r="K487" s="3"/>
      <c r="L487" s="1"/>
      <c r="M487" s="1"/>
      <c r="N487" s="4"/>
      <c r="O487" s="4"/>
      <c r="P487" s="4"/>
      <c r="Q487" s="4"/>
      <c r="R487" s="4"/>
      <c r="S487" s="4"/>
      <c r="T487" s="4"/>
      <c r="U487" s="4"/>
      <c r="V487" s="4"/>
      <c r="W487" s="4"/>
      <c r="X487" s="4"/>
      <c r="Y487" s="4"/>
      <c r="Z487" s="4"/>
    </row>
    <row r="488" spans="1:26" ht="15.75" customHeight="1">
      <c r="A488" s="46"/>
      <c r="B488" s="47"/>
      <c r="C488" s="47"/>
      <c r="D488" s="36"/>
      <c r="E488" s="47"/>
      <c r="F488" s="48"/>
      <c r="G488" s="48"/>
      <c r="H488" s="48"/>
      <c r="I488" s="23"/>
      <c r="J488" s="2"/>
      <c r="K488" s="3"/>
      <c r="L488" s="1"/>
      <c r="M488" s="1"/>
      <c r="N488" s="4"/>
      <c r="O488" s="4"/>
      <c r="P488" s="4"/>
      <c r="Q488" s="4"/>
      <c r="R488" s="4"/>
      <c r="S488" s="4"/>
      <c r="T488" s="4"/>
      <c r="U488" s="4"/>
      <c r="V488" s="4"/>
      <c r="W488" s="4"/>
      <c r="X488" s="4"/>
      <c r="Y488" s="4"/>
      <c r="Z488" s="4"/>
    </row>
    <row r="489" spans="1:26" ht="15.75" customHeight="1">
      <c r="A489" s="46"/>
      <c r="B489" s="47"/>
      <c r="C489" s="47"/>
      <c r="D489" s="36"/>
      <c r="E489" s="47"/>
      <c r="F489" s="48"/>
      <c r="G489" s="48"/>
      <c r="H489" s="48"/>
      <c r="I489" s="23"/>
      <c r="J489" s="2"/>
      <c r="K489" s="3"/>
      <c r="L489" s="1"/>
      <c r="M489" s="1"/>
      <c r="N489" s="4"/>
      <c r="O489" s="4"/>
      <c r="P489" s="4"/>
      <c r="Q489" s="4"/>
      <c r="R489" s="4"/>
      <c r="S489" s="4"/>
      <c r="T489" s="4"/>
      <c r="U489" s="4"/>
      <c r="V489" s="4"/>
      <c r="W489" s="4"/>
      <c r="X489" s="4"/>
      <c r="Y489" s="4"/>
      <c r="Z489" s="4"/>
    </row>
    <row r="490" spans="1:26" ht="15.75" customHeight="1">
      <c r="A490" s="46"/>
      <c r="B490" s="47"/>
      <c r="C490" s="47"/>
      <c r="D490" s="36"/>
      <c r="E490" s="47"/>
      <c r="F490" s="48"/>
      <c r="G490" s="48"/>
      <c r="H490" s="48"/>
      <c r="I490" s="23"/>
      <c r="J490" s="2"/>
      <c r="K490" s="3"/>
      <c r="L490" s="1"/>
      <c r="M490" s="1"/>
      <c r="N490" s="4"/>
      <c r="O490" s="4"/>
      <c r="P490" s="4"/>
      <c r="Q490" s="4"/>
      <c r="R490" s="4"/>
      <c r="S490" s="4"/>
      <c r="T490" s="4"/>
      <c r="U490" s="4"/>
      <c r="V490" s="4"/>
      <c r="W490" s="4"/>
      <c r="X490" s="4"/>
      <c r="Y490" s="4"/>
      <c r="Z490" s="4"/>
    </row>
    <row r="491" spans="1:26" ht="15.75" customHeight="1">
      <c r="A491" s="46"/>
      <c r="B491" s="47"/>
      <c r="C491" s="47"/>
      <c r="D491" s="36"/>
      <c r="E491" s="47"/>
      <c r="F491" s="48"/>
      <c r="G491" s="48"/>
      <c r="H491" s="48"/>
      <c r="I491" s="23"/>
      <c r="J491" s="2"/>
      <c r="K491" s="3"/>
      <c r="L491" s="1"/>
      <c r="M491" s="1"/>
      <c r="N491" s="4"/>
      <c r="O491" s="4"/>
      <c r="P491" s="4"/>
      <c r="Q491" s="4"/>
      <c r="R491" s="4"/>
      <c r="S491" s="4"/>
      <c r="T491" s="4"/>
      <c r="U491" s="4"/>
      <c r="V491" s="4"/>
      <c r="W491" s="4"/>
      <c r="X491" s="4"/>
      <c r="Y491" s="4"/>
      <c r="Z491" s="4"/>
    </row>
    <row r="492" spans="1:26" ht="15.75" customHeight="1">
      <c r="A492" s="46"/>
      <c r="B492" s="47"/>
      <c r="C492" s="47"/>
      <c r="D492" s="36"/>
      <c r="E492" s="47"/>
      <c r="F492" s="48"/>
      <c r="G492" s="48"/>
      <c r="H492" s="48"/>
      <c r="I492" s="23"/>
      <c r="J492" s="2"/>
      <c r="K492" s="3"/>
      <c r="L492" s="1"/>
      <c r="M492" s="1"/>
      <c r="N492" s="4"/>
      <c r="O492" s="4"/>
      <c r="P492" s="4"/>
      <c r="Q492" s="4"/>
      <c r="R492" s="4"/>
      <c r="S492" s="4"/>
      <c r="T492" s="4"/>
      <c r="U492" s="4"/>
      <c r="V492" s="4"/>
      <c r="W492" s="4"/>
      <c r="X492" s="4"/>
      <c r="Y492" s="4"/>
      <c r="Z492" s="4"/>
    </row>
    <row r="493" spans="1:26" ht="15.75" customHeight="1">
      <c r="A493" s="46"/>
      <c r="B493" s="47"/>
      <c r="C493" s="47"/>
      <c r="D493" s="36"/>
      <c r="E493" s="47"/>
      <c r="F493" s="48"/>
      <c r="G493" s="48"/>
      <c r="H493" s="48"/>
      <c r="I493" s="23"/>
      <c r="J493" s="2"/>
      <c r="K493" s="3"/>
      <c r="L493" s="1"/>
      <c r="M493" s="1"/>
      <c r="N493" s="4"/>
      <c r="O493" s="4"/>
      <c r="P493" s="4"/>
      <c r="Q493" s="4"/>
      <c r="R493" s="4"/>
      <c r="S493" s="4"/>
      <c r="T493" s="4"/>
      <c r="U493" s="4"/>
      <c r="V493" s="4"/>
      <c r="W493" s="4"/>
      <c r="X493" s="4"/>
      <c r="Y493" s="4"/>
      <c r="Z493" s="4"/>
    </row>
    <row r="494" spans="1:26" ht="15.75" customHeight="1">
      <c r="A494" s="46"/>
      <c r="B494" s="47"/>
      <c r="C494" s="47"/>
      <c r="D494" s="36"/>
      <c r="E494" s="47"/>
      <c r="F494" s="48"/>
      <c r="G494" s="48"/>
      <c r="H494" s="48"/>
      <c r="I494" s="23"/>
      <c r="J494" s="2"/>
      <c r="K494" s="3"/>
      <c r="L494" s="1"/>
      <c r="M494" s="1"/>
      <c r="N494" s="4"/>
      <c r="O494" s="4"/>
      <c r="P494" s="4"/>
      <c r="Q494" s="4"/>
      <c r="R494" s="4"/>
      <c r="S494" s="4"/>
      <c r="T494" s="4"/>
      <c r="U494" s="4"/>
      <c r="V494" s="4"/>
      <c r="W494" s="4"/>
      <c r="X494" s="4"/>
      <c r="Y494" s="4"/>
      <c r="Z494" s="4"/>
    </row>
    <row r="495" spans="1:26" ht="15.75" customHeight="1">
      <c r="A495" s="46"/>
      <c r="B495" s="47"/>
      <c r="C495" s="47"/>
      <c r="D495" s="36"/>
      <c r="E495" s="47"/>
      <c r="F495" s="48"/>
      <c r="G495" s="48"/>
      <c r="H495" s="48"/>
      <c r="I495" s="23"/>
      <c r="J495" s="2"/>
      <c r="K495" s="3"/>
      <c r="L495" s="1"/>
      <c r="M495" s="1"/>
      <c r="N495" s="4"/>
      <c r="O495" s="4"/>
      <c r="P495" s="4"/>
      <c r="Q495" s="4"/>
      <c r="R495" s="4"/>
      <c r="S495" s="4"/>
      <c r="T495" s="4"/>
      <c r="U495" s="4"/>
      <c r="V495" s="4"/>
      <c r="W495" s="4"/>
      <c r="X495" s="4"/>
      <c r="Y495" s="4"/>
      <c r="Z495" s="4"/>
    </row>
    <row r="496" spans="1:26" ht="15.75" customHeight="1">
      <c r="A496" s="46"/>
      <c r="B496" s="47"/>
      <c r="C496" s="47"/>
      <c r="D496" s="36"/>
      <c r="E496" s="47"/>
      <c r="F496" s="48"/>
      <c r="G496" s="48"/>
      <c r="H496" s="48"/>
      <c r="I496" s="23"/>
      <c r="J496" s="2"/>
      <c r="K496" s="3"/>
      <c r="L496" s="1"/>
      <c r="M496" s="1"/>
      <c r="N496" s="4"/>
      <c r="O496" s="4"/>
      <c r="P496" s="4"/>
      <c r="Q496" s="4"/>
      <c r="R496" s="4"/>
      <c r="S496" s="4"/>
      <c r="T496" s="4"/>
      <c r="U496" s="4"/>
      <c r="V496" s="4"/>
      <c r="W496" s="4"/>
      <c r="X496" s="4"/>
      <c r="Y496" s="4"/>
      <c r="Z496" s="4"/>
    </row>
    <row r="497" spans="1:26" ht="15.75" customHeight="1">
      <c r="A497" s="46"/>
      <c r="B497" s="47"/>
      <c r="C497" s="47"/>
      <c r="D497" s="36"/>
      <c r="E497" s="47"/>
      <c r="F497" s="48"/>
      <c r="G497" s="48"/>
      <c r="H497" s="48"/>
      <c r="I497" s="23"/>
      <c r="J497" s="2"/>
      <c r="K497" s="3"/>
      <c r="L497" s="1"/>
      <c r="M497" s="1"/>
      <c r="N497" s="4"/>
      <c r="O497" s="4"/>
      <c r="P497" s="4"/>
      <c r="Q497" s="4"/>
      <c r="R497" s="4"/>
      <c r="S497" s="4"/>
      <c r="T497" s="4"/>
      <c r="U497" s="4"/>
      <c r="V497" s="4"/>
      <c r="W497" s="4"/>
      <c r="X497" s="4"/>
      <c r="Y497" s="4"/>
      <c r="Z497" s="4"/>
    </row>
    <row r="498" spans="1:26" ht="15.75" customHeight="1">
      <c r="A498" s="46"/>
      <c r="B498" s="47"/>
      <c r="C498" s="47"/>
      <c r="D498" s="36"/>
      <c r="E498" s="47"/>
      <c r="F498" s="48"/>
      <c r="G498" s="48"/>
      <c r="H498" s="48"/>
      <c r="I498" s="23"/>
      <c r="J498" s="2"/>
      <c r="K498" s="3"/>
      <c r="L498" s="1"/>
      <c r="M498" s="1"/>
      <c r="N498" s="4"/>
      <c r="O498" s="4"/>
      <c r="P498" s="4"/>
      <c r="Q498" s="4"/>
      <c r="R498" s="4"/>
      <c r="S498" s="4"/>
      <c r="T498" s="4"/>
      <c r="U498" s="4"/>
      <c r="V498" s="4"/>
      <c r="W498" s="4"/>
      <c r="X498" s="4"/>
      <c r="Y498" s="4"/>
      <c r="Z498" s="4"/>
    </row>
    <row r="499" spans="1:26" ht="15.75" customHeight="1">
      <c r="A499" s="46"/>
      <c r="B499" s="47"/>
      <c r="C499" s="47"/>
      <c r="D499" s="36"/>
      <c r="E499" s="47"/>
      <c r="F499" s="48"/>
      <c r="G499" s="48"/>
      <c r="H499" s="48"/>
      <c r="I499" s="23"/>
      <c r="J499" s="2"/>
      <c r="K499" s="3"/>
      <c r="L499" s="1"/>
      <c r="M499" s="1"/>
      <c r="N499" s="4"/>
      <c r="O499" s="4"/>
      <c r="P499" s="4"/>
      <c r="Q499" s="4"/>
      <c r="R499" s="4"/>
      <c r="S499" s="4"/>
      <c r="T499" s="4"/>
      <c r="U499" s="4"/>
      <c r="V499" s="4"/>
      <c r="W499" s="4"/>
      <c r="X499" s="4"/>
      <c r="Y499" s="4"/>
      <c r="Z499" s="4"/>
    </row>
    <row r="500" spans="1:26" ht="15.75" customHeight="1">
      <c r="A500" s="46"/>
      <c r="B500" s="47"/>
      <c r="C500" s="47"/>
      <c r="D500" s="36"/>
      <c r="E500" s="47"/>
      <c r="F500" s="48"/>
      <c r="G500" s="48"/>
      <c r="H500" s="48"/>
      <c r="I500" s="23"/>
      <c r="J500" s="2"/>
      <c r="K500" s="3"/>
      <c r="L500" s="1"/>
      <c r="M500" s="1"/>
      <c r="N500" s="4"/>
      <c r="O500" s="4"/>
      <c r="P500" s="4"/>
      <c r="Q500" s="4"/>
      <c r="R500" s="4"/>
      <c r="S500" s="4"/>
      <c r="T500" s="4"/>
      <c r="U500" s="4"/>
      <c r="V500" s="4"/>
      <c r="W500" s="4"/>
      <c r="X500" s="4"/>
      <c r="Y500" s="4"/>
      <c r="Z500" s="4"/>
    </row>
    <row r="501" spans="1:26" ht="15.75" customHeight="1">
      <c r="A501" s="46"/>
      <c r="B501" s="47"/>
      <c r="C501" s="47"/>
      <c r="D501" s="36"/>
      <c r="E501" s="47"/>
      <c r="F501" s="48"/>
      <c r="G501" s="48"/>
      <c r="H501" s="48"/>
      <c r="I501" s="23"/>
      <c r="J501" s="2"/>
      <c r="K501" s="3"/>
      <c r="L501" s="1"/>
      <c r="M501" s="1"/>
      <c r="N501" s="4"/>
      <c r="O501" s="4"/>
      <c r="P501" s="4"/>
      <c r="Q501" s="4"/>
      <c r="R501" s="4"/>
      <c r="S501" s="4"/>
      <c r="T501" s="4"/>
      <c r="U501" s="4"/>
      <c r="V501" s="4"/>
      <c r="W501" s="4"/>
      <c r="X501" s="4"/>
      <c r="Y501" s="4"/>
      <c r="Z501" s="4"/>
    </row>
    <row r="502" spans="1:26" ht="15.75" customHeight="1">
      <c r="A502" s="46"/>
      <c r="B502" s="47"/>
      <c r="C502" s="47"/>
      <c r="D502" s="36"/>
      <c r="E502" s="47"/>
      <c r="F502" s="48"/>
      <c r="G502" s="48"/>
      <c r="H502" s="48"/>
      <c r="I502" s="23"/>
      <c r="J502" s="2"/>
      <c r="K502" s="3"/>
      <c r="L502" s="1"/>
      <c r="M502" s="1"/>
      <c r="N502" s="4"/>
      <c r="O502" s="4"/>
      <c r="P502" s="4"/>
      <c r="Q502" s="4"/>
      <c r="R502" s="4"/>
      <c r="S502" s="4"/>
      <c r="T502" s="4"/>
      <c r="U502" s="4"/>
      <c r="V502" s="4"/>
      <c r="W502" s="4"/>
      <c r="X502" s="4"/>
      <c r="Y502" s="4"/>
      <c r="Z502" s="4"/>
    </row>
    <row r="503" spans="1:26" ht="15.75" customHeight="1">
      <c r="A503" s="46"/>
      <c r="B503" s="47"/>
      <c r="C503" s="47"/>
      <c r="D503" s="36"/>
      <c r="E503" s="47"/>
      <c r="F503" s="48"/>
      <c r="G503" s="48"/>
      <c r="H503" s="48"/>
      <c r="I503" s="23"/>
      <c r="J503" s="2"/>
      <c r="K503" s="3"/>
      <c r="L503" s="1"/>
      <c r="M503" s="1"/>
      <c r="N503" s="4"/>
      <c r="O503" s="4"/>
      <c r="P503" s="4"/>
      <c r="Q503" s="4"/>
      <c r="R503" s="4"/>
      <c r="S503" s="4"/>
      <c r="T503" s="4"/>
      <c r="U503" s="4"/>
      <c r="V503" s="4"/>
      <c r="W503" s="4"/>
      <c r="X503" s="4"/>
      <c r="Y503" s="4"/>
      <c r="Z503" s="4"/>
    </row>
    <row r="504" spans="1:26" ht="15.75" customHeight="1">
      <c r="A504" s="46"/>
      <c r="B504" s="47"/>
      <c r="C504" s="47"/>
      <c r="D504" s="36"/>
      <c r="E504" s="47"/>
      <c r="F504" s="48"/>
      <c r="G504" s="48"/>
      <c r="H504" s="48"/>
      <c r="I504" s="23"/>
      <c r="J504" s="2"/>
      <c r="K504" s="3"/>
      <c r="L504" s="1"/>
      <c r="M504" s="1"/>
      <c r="N504" s="4"/>
      <c r="O504" s="4"/>
      <c r="P504" s="4"/>
      <c r="Q504" s="4"/>
      <c r="R504" s="4"/>
      <c r="S504" s="4"/>
      <c r="T504" s="4"/>
      <c r="U504" s="4"/>
      <c r="V504" s="4"/>
      <c r="W504" s="4"/>
      <c r="X504" s="4"/>
      <c r="Y504" s="4"/>
      <c r="Z504" s="4"/>
    </row>
    <row r="505" spans="1:26" ht="15.75" customHeight="1">
      <c r="A505" s="46"/>
      <c r="B505" s="47"/>
      <c r="C505" s="47"/>
      <c r="D505" s="36"/>
      <c r="E505" s="47"/>
      <c r="F505" s="48"/>
      <c r="G505" s="48"/>
      <c r="H505" s="48"/>
      <c r="I505" s="23"/>
      <c r="J505" s="2"/>
      <c r="K505" s="3"/>
      <c r="L505" s="1"/>
      <c r="M505" s="1"/>
      <c r="N505" s="4"/>
      <c r="O505" s="4"/>
      <c r="P505" s="4"/>
      <c r="Q505" s="4"/>
      <c r="R505" s="4"/>
      <c r="S505" s="4"/>
      <c r="T505" s="4"/>
      <c r="U505" s="4"/>
      <c r="V505" s="4"/>
      <c r="W505" s="4"/>
      <c r="X505" s="4"/>
      <c r="Y505" s="4"/>
      <c r="Z505" s="4"/>
    </row>
    <row r="506" spans="1:26" ht="15.75" customHeight="1">
      <c r="A506" s="46"/>
      <c r="B506" s="47"/>
      <c r="C506" s="47"/>
      <c r="D506" s="36"/>
      <c r="E506" s="47"/>
      <c r="F506" s="48"/>
      <c r="G506" s="48"/>
      <c r="H506" s="48"/>
      <c r="I506" s="23"/>
      <c r="J506" s="2"/>
      <c r="K506" s="3"/>
      <c r="L506" s="1"/>
      <c r="M506" s="1"/>
      <c r="N506" s="4"/>
      <c r="O506" s="4"/>
      <c r="P506" s="4"/>
      <c r="Q506" s="4"/>
      <c r="R506" s="4"/>
      <c r="S506" s="4"/>
      <c r="T506" s="4"/>
      <c r="U506" s="4"/>
      <c r="V506" s="4"/>
      <c r="W506" s="4"/>
      <c r="X506" s="4"/>
      <c r="Y506" s="4"/>
      <c r="Z506" s="4"/>
    </row>
    <row r="507" spans="1:26" ht="15.75" customHeight="1">
      <c r="A507" s="46"/>
      <c r="B507" s="47"/>
      <c r="C507" s="47"/>
      <c r="D507" s="36"/>
      <c r="E507" s="47"/>
      <c r="F507" s="48"/>
      <c r="G507" s="48"/>
      <c r="H507" s="48"/>
      <c r="I507" s="23"/>
      <c r="J507" s="2"/>
      <c r="K507" s="3"/>
      <c r="L507" s="1"/>
      <c r="M507" s="1"/>
      <c r="N507" s="4"/>
      <c r="O507" s="4"/>
      <c r="P507" s="4"/>
      <c r="Q507" s="4"/>
      <c r="R507" s="4"/>
      <c r="S507" s="4"/>
      <c r="T507" s="4"/>
      <c r="U507" s="4"/>
      <c r="V507" s="4"/>
      <c r="W507" s="4"/>
      <c r="X507" s="4"/>
      <c r="Y507" s="4"/>
      <c r="Z507" s="4"/>
    </row>
    <row r="508" spans="1:26" ht="15.75" customHeight="1">
      <c r="A508" s="46"/>
      <c r="B508" s="47"/>
      <c r="C508" s="47"/>
      <c r="D508" s="36"/>
      <c r="E508" s="47"/>
      <c r="F508" s="48"/>
      <c r="G508" s="48"/>
      <c r="H508" s="48"/>
      <c r="I508" s="23"/>
      <c r="J508" s="2"/>
      <c r="K508" s="3"/>
      <c r="L508" s="1"/>
      <c r="M508" s="1"/>
      <c r="N508" s="4"/>
      <c r="O508" s="4"/>
      <c r="P508" s="4"/>
      <c r="Q508" s="4"/>
      <c r="R508" s="4"/>
      <c r="S508" s="4"/>
      <c r="T508" s="4"/>
      <c r="U508" s="4"/>
      <c r="V508" s="4"/>
      <c r="W508" s="4"/>
      <c r="X508" s="4"/>
      <c r="Y508" s="4"/>
      <c r="Z508" s="4"/>
    </row>
    <row r="509" spans="1:26" ht="15.75" customHeight="1">
      <c r="A509" s="46"/>
      <c r="B509" s="47"/>
      <c r="C509" s="47"/>
      <c r="D509" s="36"/>
      <c r="E509" s="47"/>
      <c r="F509" s="48"/>
      <c r="G509" s="48"/>
      <c r="H509" s="48"/>
      <c r="I509" s="23"/>
      <c r="J509" s="2"/>
      <c r="K509" s="3"/>
      <c r="L509" s="1"/>
      <c r="M509" s="1"/>
      <c r="N509" s="4"/>
      <c r="O509" s="4"/>
      <c r="P509" s="4"/>
      <c r="Q509" s="4"/>
      <c r="R509" s="4"/>
      <c r="S509" s="4"/>
      <c r="T509" s="4"/>
      <c r="U509" s="4"/>
      <c r="V509" s="4"/>
      <c r="W509" s="4"/>
      <c r="X509" s="4"/>
      <c r="Y509" s="4"/>
      <c r="Z509" s="4"/>
    </row>
    <row r="510" spans="1:26" ht="15.75" customHeight="1">
      <c r="A510" s="46"/>
      <c r="B510" s="47"/>
      <c r="C510" s="47"/>
      <c r="D510" s="36"/>
      <c r="E510" s="47"/>
      <c r="F510" s="48"/>
      <c r="G510" s="48"/>
      <c r="H510" s="48"/>
      <c r="I510" s="23"/>
      <c r="J510" s="2"/>
      <c r="K510" s="3"/>
      <c r="L510" s="1"/>
      <c r="M510" s="1"/>
      <c r="N510" s="4"/>
      <c r="O510" s="4"/>
      <c r="P510" s="4"/>
      <c r="Q510" s="4"/>
      <c r="R510" s="4"/>
      <c r="S510" s="4"/>
      <c r="T510" s="4"/>
      <c r="U510" s="4"/>
      <c r="V510" s="4"/>
      <c r="W510" s="4"/>
      <c r="X510" s="4"/>
      <c r="Y510" s="4"/>
      <c r="Z510" s="4"/>
    </row>
    <row r="511" spans="1:26" ht="15.75" customHeight="1">
      <c r="A511" s="46"/>
      <c r="B511" s="47"/>
      <c r="C511" s="47"/>
      <c r="D511" s="36"/>
      <c r="E511" s="47"/>
      <c r="F511" s="48"/>
      <c r="G511" s="48"/>
      <c r="H511" s="48"/>
      <c r="I511" s="23"/>
      <c r="J511" s="2"/>
      <c r="K511" s="3"/>
      <c r="L511" s="1"/>
      <c r="M511" s="1"/>
      <c r="N511" s="4"/>
      <c r="O511" s="4"/>
      <c r="P511" s="4"/>
      <c r="Q511" s="4"/>
      <c r="R511" s="4"/>
      <c r="S511" s="4"/>
      <c r="T511" s="4"/>
      <c r="U511" s="4"/>
      <c r="V511" s="4"/>
      <c r="W511" s="4"/>
      <c r="X511" s="4"/>
      <c r="Y511" s="4"/>
      <c r="Z511" s="4"/>
    </row>
    <row r="512" spans="1:26" ht="15.75" customHeight="1">
      <c r="A512" s="46"/>
      <c r="B512" s="47"/>
      <c r="C512" s="47"/>
      <c r="D512" s="36"/>
      <c r="E512" s="47"/>
      <c r="F512" s="48"/>
      <c r="G512" s="48"/>
      <c r="H512" s="48"/>
      <c r="I512" s="23"/>
      <c r="J512" s="2"/>
      <c r="K512" s="3"/>
      <c r="L512" s="1"/>
      <c r="M512" s="1"/>
      <c r="N512" s="4"/>
      <c r="O512" s="4"/>
      <c r="P512" s="4"/>
      <c r="Q512" s="4"/>
      <c r="R512" s="4"/>
      <c r="S512" s="4"/>
      <c r="T512" s="4"/>
      <c r="U512" s="4"/>
      <c r="V512" s="4"/>
      <c r="W512" s="4"/>
      <c r="X512" s="4"/>
      <c r="Y512" s="4"/>
      <c r="Z512" s="4"/>
    </row>
    <row r="513" spans="1:26" ht="15.75" customHeight="1">
      <c r="A513" s="46"/>
      <c r="B513" s="47"/>
      <c r="C513" s="47"/>
      <c r="D513" s="36"/>
      <c r="E513" s="47"/>
      <c r="F513" s="48"/>
      <c r="G513" s="48"/>
      <c r="H513" s="48"/>
      <c r="I513" s="23"/>
      <c r="J513" s="2"/>
      <c r="K513" s="3"/>
      <c r="L513" s="1"/>
      <c r="M513" s="1"/>
      <c r="N513" s="4"/>
      <c r="O513" s="4"/>
      <c r="P513" s="4"/>
      <c r="Q513" s="4"/>
      <c r="R513" s="4"/>
      <c r="S513" s="4"/>
      <c r="T513" s="4"/>
      <c r="U513" s="4"/>
      <c r="V513" s="4"/>
      <c r="W513" s="4"/>
      <c r="X513" s="4"/>
      <c r="Y513" s="4"/>
      <c r="Z513" s="4"/>
    </row>
    <row r="514" spans="1:26" ht="15.75" customHeight="1">
      <c r="A514" s="46"/>
      <c r="B514" s="47"/>
      <c r="C514" s="47"/>
      <c r="D514" s="36"/>
      <c r="E514" s="47"/>
      <c r="F514" s="48"/>
      <c r="G514" s="48"/>
      <c r="H514" s="48"/>
      <c r="I514" s="23"/>
      <c r="J514" s="2"/>
      <c r="K514" s="3"/>
      <c r="L514" s="1"/>
      <c r="M514" s="1"/>
      <c r="N514" s="4"/>
      <c r="O514" s="4"/>
      <c r="P514" s="4"/>
      <c r="Q514" s="4"/>
      <c r="R514" s="4"/>
      <c r="S514" s="4"/>
      <c r="T514" s="4"/>
      <c r="U514" s="4"/>
      <c r="V514" s="4"/>
      <c r="W514" s="4"/>
      <c r="X514" s="4"/>
      <c r="Y514" s="4"/>
      <c r="Z514" s="4"/>
    </row>
    <row r="515" spans="1:26" ht="15.75" customHeight="1">
      <c r="A515" s="46"/>
      <c r="B515" s="47"/>
      <c r="C515" s="47"/>
      <c r="D515" s="36"/>
      <c r="E515" s="47"/>
      <c r="F515" s="48"/>
      <c r="G515" s="48"/>
      <c r="H515" s="48"/>
      <c r="I515" s="23"/>
      <c r="J515" s="2"/>
      <c r="K515" s="3"/>
      <c r="L515" s="1"/>
      <c r="M515" s="1"/>
      <c r="N515" s="4"/>
      <c r="O515" s="4"/>
      <c r="P515" s="4"/>
      <c r="Q515" s="4"/>
      <c r="R515" s="4"/>
      <c r="S515" s="4"/>
      <c r="T515" s="4"/>
      <c r="U515" s="4"/>
      <c r="V515" s="4"/>
      <c r="W515" s="4"/>
      <c r="X515" s="4"/>
      <c r="Y515" s="4"/>
      <c r="Z515" s="4"/>
    </row>
    <row r="516" spans="1:26" ht="15.75" customHeight="1">
      <c r="A516" s="46"/>
      <c r="B516" s="47"/>
      <c r="C516" s="47"/>
      <c r="D516" s="36"/>
      <c r="E516" s="47"/>
      <c r="F516" s="48"/>
      <c r="G516" s="48"/>
      <c r="H516" s="48"/>
      <c r="I516" s="23"/>
      <c r="J516" s="2"/>
      <c r="K516" s="3"/>
      <c r="L516" s="1"/>
      <c r="M516" s="1"/>
      <c r="N516" s="4"/>
      <c r="O516" s="4"/>
      <c r="P516" s="4"/>
      <c r="Q516" s="4"/>
      <c r="R516" s="4"/>
      <c r="S516" s="4"/>
      <c r="T516" s="4"/>
      <c r="U516" s="4"/>
      <c r="V516" s="4"/>
      <c r="W516" s="4"/>
      <c r="X516" s="4"/>
      <c r="Y516" s="4"/>
      <c r="Z516" s="4"/>
    </row>
    <row r="517" spans="1:26" ht="15.75" customHeight="1">
      <c r="A517" s="46"/>
      <c r="B517" s="47"/>
      <c r="C517" s="47"/>
      <c r="D517" s="36"/>
      <c r="E517" s="47"/>
      <c r="F517" s="48"/>
      <c r="G517" s="48"/>
      <c r="H517" s="48"/>
      <c r="I517" s="23"/>
      <c r="J517" s="2"/>
      <c r="K517" s="3"/>
      <c r="L517" s="1"/>
      <c r="M517" s="1"/>
      <c r="N517" s="4"/>
      <c r="O517" s="4"/>
      <c r="P517" s="4"/>
      <c r="Q517" s="4"/>
      <c r="R517" s="4"/>
      <c r="S517" s="4"/>
      <c r="T517" s="4"/>
      <c r="U517" s="4"/>
      <c r="V517" s="4"/>
      <c r="W517" s="4"/>
      <c r="X517" s="4"/>
      <c r="Y517" s="4"/>
      <c r="Z517" s="4"/>
    </row>
    <row r="518" spans="1:26" ht="15.75" customHeight="1">
      <c r="A518" s="46"/>
      <c r="B518" s="47"/>
      <c r="C518" s="47"/>
      <c r="D518" s="36"/>
      <c r="E518" s="47"/>
      <c r="F518" s="48"/>
      <c r="G518" s="48"/>
      <c r="H518" s="48"/>
      <c r="I518" s="23"/>
      <c r="J518" s="2"/>
      <c r="K518" s="3"/>
      <c r="L518" s="1"/>
      <c r="M518" s="1"/>
      <c r="N518" s="4"/>
      <c r="O518" s="4"/>
      <c r="P518" s="4"/>
      <c r="Q518" s="4"/>
      <c r="R518" s="4"/>
      <c r="S518" s="4"/>
      <c r="T518" s="4"/>
      <c r="U518" s="4"/>
      <c r="V518" s="4"/>
      <c r="W518" s="4"/>
      <c r="X518" s="4"/>
      <c r="Y518" s="4"/>
      <c r="Z518" s="4"/>
    </row>
    <row r="519" spans="1:26" ht="15.75" customHeight="1">
      <c r="A519" s="46"/>
      <c r="B519" s="47"/>
      <c r="C519" s="47"/>
      <c r="D519" s="36"/>
      <c r="E519" s="47"/>
      <c r="F519" s="48"/>
      <c r="G519" s="48"/>
      <c r="H519" s="48"/>
      <c r="I519" s="23"/>
      <c r="J519" s="2"/>
      <c r="K519" s="3"/>
      <c r="L519" s="1"/>
      <c r="M519" s="1"/>
      <c r="N519" s="4"/>
      <c r="O519" s="4"/>
      <c r="P519" s="4"/>
      <c r="Q519" s="4"/>
      <c r="R519" s="4"/>
      <c r="S519" s="4"/>
      <c r="T519" s="4"/>
      <c r="U519" s="4"/>
      <c r="V519" s="4"/>
      <c r="W519" s="4"/>
      <c r="X519" s="4"/>
      <c r="Y519" s="4"/>
      <c r="Z519" s="4"/>
    </row>
    <row r="520" spans="1:26" ht="15.75" customHeight="1">
      <c r="A520" s="46"/>
      <c r="B520" s="47"/>
      <c r="C520" s="47"/>
      <c r="D520" s="36"/>
      <c r="E520" s="47"/>
      <c r="F520" s="48"/>
      <c r="G520" s="48"/>
      <c r="H520" s="48"/>
      <c r="I520" s="23"/>
      <c r="J520" s="2"/>
      <c r="K520" s="3"/>
      <c r="L520" s="1"/>
      <c r="M520" s="1"/>
      <c r="N520" s="4"/>
      <c r="O520" s="4"/>
      <c r="P520" s="4"/>
      <c r="Q520" s="4"/>
      <c r="R520" s="4"/>
      <c r="S520" s="4"/>
      <c r="T520" s="4"/>
      <c r="U520" s="4"/>
      <c r="V520" s="4"/>
      <c r="W520" s="4"/>
      <c r="X520" s="4"/>
      <c r="Y520" s="4"/>
      <c r="Z520" s="4"/>
    </row>
    <row r="521" spans="1:26" ht="15.75" customHeight="1">
      <c r="A521" s="46"/>
      <c r="B521" s="47"/>
      <c r="C521" s="47"/>
      <c r="D521" s="36"/>
      <c r="E521" s="47"/>
      <c r="F521" s="48"/>
      <c r="G521" s="48"/>
      <c r="H521" s="48"/>
      <c r="I521" s="23"/>
      <c r="J521" s="2"/>
      <c r="K521" s="3"/>
      <c r="L521" s="1"/>
      <c r="M521" s="1"/>
      <c r="N521" s="4"/>
      <c r="O521" s="4"/>
      <c r="P521" s="4"/>
      <c r="Q521" s="4"/>
      <c r="R521" s="4"/>
      <c r="S521" s="4"/>
      <c r="T521" s="4"/>
      <c r="U521" s="4"/>
      <c r="V521" s="4"/>
      <c r="W521" s="4"/>
      <c r="X521" s="4"/>
      <c r="Y521" s="4"/>
      <c r="Z521" s="4"/>
    </row>
    <row r="522" spans="1:26" ht="15.75" customHeight="1">
      <c r="A522" s="46"/>
      <c r="B522" s="47"/>
      <c r="C522" s="47"/>
      <c r="D522" s="36"/>
      <c r="E522" s="47"/>
      <c r="F522" s="48"/>
      <c r="G522" s="48"/>
      <c r="H522" s="48"/>
      <c r="I522" s="23"/>
      <c r="J522" s="2"/>
      <c r="K522" s="3"/>
      <c r="L522" s="1"/>
      <c r="M522" s="1"/>
      <c r="N522" s="4"/>
      <c r="O522" s="4"/>
      <c r="P522" s="4"/>
      <c r="Q522" s="4"/>
      <c r="R522" s="4"/>
      <c r="S522" s="4"/>
      <c r="T522" s="4"/>
      <c r="U522" s="4"/>
      <c r="V522" s="4"/>
      <c r="W522" s="4"/>
      <c r="X522" s="4"/>
      <c r="Y522" s="4"/>
      <c r="Z522" s="4"/>
    </row>
    <row r="523" spans="1:26" ht="15.75" customHeight="1">
      <c r="A523" s="46"/>
      <c r="B523" s="47"/>
      <c r="C523" s="47"/>
      <c r="D523" s="36"/>
      <c r="E523" s="47"/>
      <c r="F523" s="48"/>
      <c r="G523" s="48"/>
      <c r="H523" s="48"/>
      <c r="I523" s="23"/>
      <c r="J523" s="2"/>
      <c r="K523" s="3"/>
      <c r="L523" s="1"/>
      <c r="M523" s="1"/>
      <c r="N523" s="4"/>
      <c r="O523" s="4"/>
      <c r="P523" s="4"/>
      <c r="Q523" s="4"/>
      <c r="R523" s="4"/>
      <c r="S523" s="4"/>
      <c r="T523" s="4"/>
      <c r="U523" s="4"/>
      <c r="V523" s="4"/>
      <c r="W523" s="4"/>
      <c r="X523" s="4"/>
      <c r="Y523" s="4"/>
      <c r="Z523" s="4"/>
    </row>
    <row r="524" spans="1:26" ht="15.75" customHeight="1">
      <c r="A524" s="46"/>
      <c r="B524" s="47"/>
      <c r="C524" s="47"/>
      <c r="D524" s="36"/>
      <c r="E524" s="47"/>
      <c r="F524" s="48"/>
      <c r="G524" s="48"/>
      <c r="H524" s="48"/>
      <c r="I524" s="23"/>
      <c r="J524" s="2"/>
      <c r="K524" s="3"/>
      <c r="L524" s="1"/>
      <c r="M524" s="1"/>
      <c r="N524" s="4"/>
      <c r="O524" s="4"/>
      <c r="P524" s="4"/>
      <c r="Q524" s="4"/>
      <c r="R524" s="4"/>
      <c r="S524" s="4"/>
      <c r="T524" s="4"/>
      <c r="U524" s="4"/>
      <c r="V524" s="4"/>
      <c r="W524" s="4"/>
      <c r="X524" s="4"/>
      <c r="Y524" s="4"/>
      <c r="Z524" s="4"/>
    </row>
    <row r="525" spans="1:26" ht="15.75" customHeight="1">
      <c r="A525" s="46"/>
      <c r="B525" s="47"/>
      <c r="C525" s="47"/>
      <c r="D525" s="36"/>
      <c r="E525" s="47"/>
      <c r="F525" s="48"/>
      <c r="G525" s="48"/>
      <c r="H525" s="48"/>
      <c r="I525" s="23"/>
      <c r="J525" s="2"/>
      <c r="K525" s="3"/>
      <c r="L525" s="1"/>
      <c r="M525" s="1"/>
      <c r="N525" s="4"/>
      <c r="O525" s="4"/>
      <c r="P525" s="4"/>
      <c r="Q525" s="4"/>
      <c r="R525" s="4"/>
      <c r="S525" s="4"/>
      <c r="T525" s="4"/>
      <c r="U525" s="4"/>
      <c r="V525" s="4"/>
      <c r="W525" s="4"/>
      <c r="X525" s="4"/>
      <c r="Y525" s="4"/>
      <c r="Z525" s="4"/>
    </row>
    <row r="526" spans="1:26" ht="15.75" customHeight="1">
      <c r="A526" s="46"/>
      <c r="B526" s="47"/>
      <c r="C526" s="47"/>
      <c r="D526" s="36"/>
      <c r="E526" s="47"/>
      <c r="F526" s="48"/>
      <c r="G526" s="48"/>
      <c r="H526" s="48"/>
      <c r="I526" s="23"/>
      <c r="J526" s="2"/>
      <c r="K526" s="3"/>
      <c r="L526" s="1"/>
      <c r="M526" s="1"/>
      <c r="N526" s="4"/>
      <c r="O526" s="4"/>
      <c r="P526" s="4"/>
      <c r="Q526" s="4"/>
      <c r="R526" s="4"/>
      <c r="S526" s="4"/>
      <c r="T526" s="4"/>
      <c r="U526" s="4"/>
      <c r="V526" s="4"/>
      <c r="W526" s="4"/>
      <c r="X526" s="4"/>
      <c r="Y526" s="4"/>
      <c r="Z526" s="4"/>
    </row>
    <row r="527" spans="1:26" ht="15.75" customHeight="1">
      <c r="A527" s="46"/>
      <c r="B527" s="47"/>
      <c r="C527" s="47"/>
      <c r="D527" s="36"/>
      <c r="E527" s="47"/>
      <c r="F527" s="48"/>
      <c r="G527" s="48"/>
      <c r="H527" s="48"/>
      <c r="I527" s="23"/>
      <c r="J527" s="2"/>
      <c r="K527" s="3"/>
      <c r="L527" s="1"/>
      <c r="M527" s="1"/>
      <c r="N527" s="4"/>
      <c r="O527" s="4"/>
      <c r="P527" s="4"/>
      <c r="Q527" s="4"/>
      <c r="R527" s="4"/>
      <c r="S527" s="4"/>
      <c r="T527" s="4"/>
      <c r="U527" s="4"/>
      <c r="V527" s="4"/>
      <c r="W527" s="4"/>
      <c r="X527" s="4"/>
      <c r="Y527" s="4"/>
      <c r="Z527" s="4"/>
    </row>
    <row r="528" spans="1:26" ht="15.75" customHeight="1">
      <c r="A528" s="46"/>
      <c r="B528" s="47"/>
      <c r="C528" s="47"/>
      <c r="D528" s="36"/>
      <c r="E528" s="47"/>
      <c r="F528" s="48"/>
      <c r="G528" s="48"/>
      <c r="H528" s="48"/>
      <c r="I528" s="23"/>
      <c r="J528" s="2"/>
      <c r="K528" s="3"/>
      <c r="L528" s="1"/>
      <c r="M528" s="1"/>
      <c r="N528" s="4"/>
      <c r="O528" s="4"/>
      <c r="P528" s="4"/>
      <c r="Q528" s="4"/>
      <c r="R528" s="4"/>
      <c r="S528" s="4"/>
      <c r="T528" s="4"/>
      <c r="U528" s="4"/>
      <c r="V528" s="4"/>
      <c r="W528" s="4"/>
      <c r="X528" s="4"/>
      <c r="Y528" s="4"/>
      <c r="Z528" s="4"/>
    </row>
    <row r="529" spans="1:26" ht="15.75" customHeight="1">
      <c r="A529" s="46"/>
      <c r="B529" s="47"/>
      <c r="C529" s="47"/>
      <c r="D529" s="36"/>
      <c r="E529" s="47"/>
      <c r="F529" s="48"/>
      <c r="G529" s="48"/>
      <c r="H529" s="48"/>
      <c r="I529" s="23"/>
      <c r="J529" s="2"/>
      <c r="K529" s="3"/>
      <c r="L529" s="1"/>
      <c r="M529" s="1"/>
      <c r="N529" s="4"/>
      <c r="O529" s="4"/>
      <c r="P529" s="4"/>
      <c r="Q529" s="4"/>
      <c r="R529" s="4"/>
      <c r="S529" s="4"/>
      <c r="T529" s="4"/>
      <c r="U529" s="4"/>
      <c r="V529" s="4"/>
      <c r="W529" s="4"/>
      <c r="X529" s="4"/>
      <c r="Y529" s="4"/>
      <c r="Z529" s="4"/>
    </row>
    <row r="530" spans="1:26" ht="15.75" customHeight="1">
      <c r="A530" s="46"/>
      <c r="B530" s="47"/>
      <c r="C530" s="47"/>
      <c r="D530" s="36"/>
      <c r="E530" s="47"/>
      <c r="F530" s="48"/>
      <c r="G530" s="48"/>
      <c r="H530" s="48"/>
      <c r="I530" s="23"/>
      <c r="J530" s="2"/>
      <c r="K530" s="3"/>
      <c r="L530" s="1"/>
      <c r="M530" s="1"/>
      <c r="N530" s="4"/>
      <c r="O530" s="4"/>
      <c r="P530" s="4"/>
      <c r="Q530" s="4"/>
      <c r="R530" s="4"/>
      <c r="S530" s="4"/>
      <c r="T530" s="4"/>
      <c r="U530" s="4"/>
      <c r="V530" s="4"/>
      <c r="W530" s="4"/>
      <c r="X530" s="4"/>
      <c r="Y530" s="4"/>
      <c r="Z530" s="4"/>
    </row>
    <row r="531" spans="1:26" ht="15.75" customHeight="1">
      <c r="A531" s="46"/>
      <c r="B531" s="47"/>
      <c r="C531" s="47"/>
      <c r="D531" s="36"/>
      <c r="E531" s="47"/>
      <c r="F531" s="48"/>
      <c r="G531" s="48"/>
      <c r="H531" s="48"/>
      <c r="I531" s="23"/>
      <c r="J531" s="2"/>
      <c r="K531" s="3"/>
      <c r="L531" s="1"/>
      <c r="M531" s="1"/>
      <c r="N531" s="4"/>
      <c r="O531" s="4"/>
      <c r="P531" s="4"/>
      <c r="Q531" s="4"/>
      <c r="R531" s="4"/>
      <c r="S531" s="4"/>
      <c r="T531" s="4"/>
      <c r="U531" s="4"/>
      <c r="V531" s="4"/>
      <c r="W531" s="4"/>
      <c r="X531" s="4"/>
      <c r="Y531" s="4"/>
      <c r="Z531" s="4"/>
    </row>
    <row r="532" spans="1:26" ht="15.75" customHeight="1">
      <c r="A532" s="46"/>
      <c r="B532" s="47"/>
      <c r="C532" s="47"/>
      <c r="D532" s="36"/>
      <c r="E532" s="47"/>
      <c r="F532" s="48"/>
      <c r="G532" s="48"/>
      <c r="H532" s="48"/>
      <c r="I532" s="23"/>
      <c r="J532" s="2"/>
      <c r="K532" s="3"/>
      <c r="L532" s="1"/>
      <c r="M532" s="1"/>
      <c r="N532" s="4"/>
      <c r="O532" s="4"/>
      <c r="P532" s="4"/>
      <c r="Q532" s="4"/>
      <c r="R532" s="4"/>
      <c r="S532" s="4"/>
      <c r="T532" s="4"/>
      <c r="U532" s="4"/>
      <c r="V532" s="4"/>
      <c r="W532" s="4"/>
      <c r="X532" s="4"/>
      <c r="Y532" s="4"/>
      <c r="Z532" s="4"/>
    </row>
    <row r="533" spans="1:26" ht="15.75" customHeight="1">
      <c r="A533" s="46"/>
      <c r="B533" s="47"/>
      <c r="C533" s="47"/>
      <c r="D533" s="36"/>
      <c r="E533" s="47"/>
      <c r="F533" s="48"/>
      <c r="G533" s="48"/>
      <c r="H533" s="48"/>
      <c r="I533" s="23"/>
      <c r="J533" s="2"/>
      <c r="K533" s="3"/>
      <c r="L533" s="1"/>
      <c r="M533" s="1"/>
      <c r="N533" s="4"/>
      <c r="O533" s="4"/>
      <c r="P533" s="4"/>
      <c r="Q533" s="4"/>
      <c r="R533" s="4"/>
      <c r="S533" s="4"/>
      <c r="T533" s="4"/>
      <c r="U533" s="4"/>
      <c r="V533" s="4"/>
      <c r="W533" s="4"/>
      <c r="X533" s="4"/>
      <c r="Y533" s="4"/>
      <c r="Z533" s="4"/>
    </row>
    <row r="534" spans="1:26" ht="15.75" customHeight="1">
      <c r="A534" s="46"/>
      <c r="B534" s="47"/>
      <c r="C534" s="47"/>
      <c r="D534" s="36"/>
      <c r="E534" s="47"/>
      <c r="F534" s="48"/>
      <c r="G534" s="48"/>
      <c r="H534" s="48"/>
      <c r="I534" s="23"/>
      <c r="J534" s="2"/>
      <c r="K534" s="3"/>
      <c r="L534" s="1"/>
      <c r="M534" s="1"/>
      <c r="N534" s="4"/>
      <c r="O534" s="4"/>
      <c r="P534" s="4"/>
      <c r="Q534" s="4"/>
      <c r="R534" s="4"/>
      <c r="S534" s="4"/>
      <c r="T534" s="4"/>
      <c r="U534" s="4"/>
      <c r="V534" s="4"/>
      <c r="W534" s="4"/>
      <c r="X534" s="4"/>
      <c r="Y534" s="4"/>
      <c r="Z534" s="4"/>
    </row>
    <row r="535" spans="1:26" ht="15.75" customHeight="1">
      <c r="A535" s="46"/>
      <c r="B535" s="47"/>
      <c r="C535" s="47"/>
      <c r="D535" s="36"/>
      <c r="E535" s="47"/>
      <c r="F535" s="48"/>
      <c r="G535" s="48"/>
      <c r="H535" s="48"/>
      <c r="I535" s="23"/>
      <c r="J535" s="2"/>
      <c r="K535" s="3"/>
      <c r="L535" s="1"/>
      <c r="M535" s="1"/>
      <c r="N535" s="4"/>
      <c r="O535" s="4"/>
      <c r="P535" s="4"/>
      <c r="Q535" s="4"/>
      <c r="R535" s="4"/>
      <c r="S535" s="4"/>
      <c r="T535" s="4"/>
      <c r="U535" s="4"/>
      <c r="V535" s="4"/>
      <c r="W535" s="4"/>
      <c r="X535" s="4"/>
      <c r="Y535" s="4"/>
      <c r="Z535" s="4"/>
    </row>
    <row r="536" spans="1:26" ht="15.75" customHeight="1">
      <c r="A536" s="46"/>
      <c r="B536" s="47"/>
      <c r="C536" s="47"/>
      <c r="D536" s="36"/>
      <c r="E536" s="47"/>
      <c r="F536" s="48"/>
      <c r="G536" s="48"/>
      <c r="H536" s="48"/>
      <c r="I536" s="23"/>
      <c r="J536" s="2"/>
      <c r="K536" s="3"/>
      <c r="L536" s="1"/>
      <c r="M536" s="1"/>
      <c r="N536" s="4"/>
      <c r="O536" s="4"/>
      <c r="P536" s="4"/>
      <c r="Q536" s="4"/>
      <c r="R536" s="4"/>
      <c r="S536" s="4"/>
      <c r="T536" s="4"/>
      <c r="U536" s="4"/>
      <c r="V536" s="4"/>
      <c r="W536" s="4"/>
      <c r="X536" s="4"/>
      <c r="Y536" s="4"/>
      <c r="Z536" s="4"/>
    </row>
    <row r="537" spans="1:26" ht="15.75" customHeight="1">
      <c r="A537" s="46"/>
      <c r="B537" s="47"/>
      <c r="C537" s="47"/>
      <c r="D537" s="36"/>
      <c r="E537" s="47"/>
      <c r="F537" s="48"/>
      <c r="G537" s="48"/>
      <c r="H537" s="48"/>
      <c r="I537" s="23"/>
      <c r="J537" s="2"/>
      <c r="K537" s="3"/>
      <c r="L537" s="1"/>
      <c r="M537" s="1"/>
      <c r="N537" s="4"/>
      <c r="O537" s="4"/>
      <c r="P537" s="4"/>
      <c r="Q537" s="4"/>
      <c r="R537" s="4"/>
      <c r="S537" s="4"/>
      <c r="T537" s="4"/>
      <c r="U537" s="4"/>
      <c r="V537" s="4"/>
      <c r="W537" s="4"/>
      <c r="X537" s="4"/>
      <c r="Y537" s="4"/>
      <c r="Z537" s="4"/>
    </row>
    <row r="538" spans="1:26" ht="15.75" customHeight="1">
      <c r="A538" s="46"/>
      <c r="B538" s="47"/>
      <c r="C538" s="47"/>
      <c r="D538" s="36"/>
      <c r="E538" s="47"/>
      <c r="F538" s="48"/>
      <c r="G538" s="48"/>
      <c r="H538" s="48"/>
      <c r="I538" s="23"/>
      <c r="J538" s="2"/>
      <c r="K538" s="3"/>
      <c r="L538" s="1"/>
      <c r="M538" s="1"/>
      <c r="N538" s="4"/>
      <c r="O538" s="4"/>
      <c r="P538" s="4"/>
      <c r="Q538" s="4"/>
      <c r="R538" s="4"/>
      <c r="S538" s="4"/>
      <c r="T538" s="4"/>
      <c r="U538" s="4"/>
      <c r="V538" s="4"/>
      <c r="W538" s="4"/>
      <c r="X538" s="4"/>
      <c r="Y538" s="4"/>
      <c r="Z538" s="4"/>
    </row>
    <row r="539" spans="1:26" ht="15.75" customHeight="1">
      <c r="A539" s="46"/>
      <c r="B539" s="47"/>
      <c r="C539" s="47"/>
      <c r="D539" s="36"/>
      <c r="E539" s="47"/>
      <c r="F539" s="48"/>
      <c r="G539" s="48"/>
      <c r="H539" s="48"/>
      <c r="I539" s="23"/>
      <c r="J539" s="2"/>
      <c r="K539" s="3"/>
      <c r="L539" s="1"/>
      <c r="M539" s="1"/>
      <c r="N539" s="4"/>
      <c r="O539" s="4"/>
      <c r="P539" s="4"/>
      <c r="Q539" s="4"/>
      <c r="R539" s="4"/>
      <c r="S539" s="4"/>
      <c r="T539" s="4"/>
      <c r="U539" s="4"/>
      <c r="V539" s="4"/>
      <c r="W539" s="4"/>
      <c r="X539" s="4"/>
      <c r="Y539" s="4"/>
      <c r="Z539" s="4"/>
    </row>
    <row r="540" spans="1:26" ht="15.75" customHeight="1">
      <c r="A540" s="46"/>
      <c r="B540" s="47"/>
      <c r="C540" s="47"/>
      <c r="D540" s="36"/>
      <c r="E540" s="47"/>
      <c r="F540" s="48"/>
      <c r="G540" s="48"/>
      <c r="H540" s="48"/>
      <c r="I540" s="23"/>
      <c r="J540" s="2"/>
      <c r="K540" s="3"/>
      <c r="L540" s="1"/>
      <c r="M540" s="1"/>
      <c r="N540" s="4"/>
      <c r="O540" s="4"/>
      <c r="P540" s="4"/>
      <c r="Q540" s="4"/>
      <c r="R540" s="4"/>
      <c r="S540" s="4"/>
      <c r="T540" s="4"/>
      <c r="U540" s="4"/>
      <c r="V540" s="4"/>
      <c r="W540" s="4"/>
      <c r="X540" s="4"/>
      <c r="Y540" s="4"/>
      <c r="Z540" s="4"/>
    </row>
    <row r="541" spans="1:26" ht="15.75" customHeight="1">
      <c r="A541" s="46"/>
      <c r="B541" s="47"/>
      <c r="C541" s="47"/>
      <c r="D541" s="36"/>
      <c r="E541" s="47"/>
      <c r="F541" s="48"/>
      <c r="G541" s="48"/>
      <c r="H541" s="48"/>
      <c r="I541" s="23"/>
      <c r="J541" s="2"/>
      <c r="K541" s="3"/>
      <c r="L541" s="1"/>
      <c r="M541" s="1"/>
      <c r="N541" s="4"/>
      <c r="O541" s="4"/>
      <c r="P541" s="4"/>
      <c r="Q541" s="4"/>
      <c r="R541" s="4"/>
      <c r="S541" s="4"/>
      <c r="T541" s="4"/>
      <c r="U541" s="4"/>
      <c r="V541" s="4"/>
      <c r="W541" s="4"/>
      <c r="X541" s="4"/>
      <c r="Y541" s="4"/>
      <c r="Z541" s="4"/>
    </row>
    <row r="542" spans="1:26" ht="15.75" customHeight="1">
      <c r="A542" s="46"/>
      <c r="B542" s="47"/>
      <c r="C542" s="47"/>
      <c r="D542" s="36"/>
      <c r="E542" s="47"/>
      <c r="F542" s="48"/>
      <c r="G542" s="48"/>
      <c r="H542" s="48"/>
      <c r="I542" s="23"/>
      <c r="J542" s="2"/>
      <c r="K542" s="3"/>
      <c r="L542" s="1"/>
      <c r="M542" s="1"/>
      <c r="N542" s="4"/>
      <c r="O542" s="4"/>
      <c r="P542" s="4"/>
      <c r="Q542" s="4"/>
      <c r="R542" s="4"/>
      <c r="S542" s="4"/>
      <c r="T542" s="4"/>
      <c r="U542" s="4"/>
      <c r="V542" s="4"/>
      <c r="W542" s="4"/>
      <c r="X542" s="4"/>
      <c r="Y542" s="4"/>
      <c r="Z542" s="4"/>
    </row>
    <row r="543" spans="1:26" ht="15.75" customHeight="1">
      <c r="A543" s="46"/>
      <c r="B543" s="47"/>
      <c r="C543" s="47"/>
      <c r="D543" s="36"/>
      <c r="E543" s="47"/>
      <c r="F543" s="48"/>
      <c r="G543" s="48"/>
      <c r="H543" s="48"/>
      <c r="I543" s="23"/>
      <c r="J543" s="2"/>
      <c r="K543" s="3"/>
      <c r="L543" s="1"/>
      <c r="M543" s="1"/>
      <c r="N543" s="4"/>
      <c r="O543" s="4"/>
      <c r="P543" s="4"/>
      <c r="Q543" s="4"/>
      <c r="R543" s="4"/>
      <c r="S543" s="4"/>
      <c r="T543" s="4"/>
      <c r="U543" s="4"/>
      <c r="V543" s="4"/>
      <c r="W543" s="4"/>
      <c r="X543" s="4"/>
      <c r="Y543" s="4"/>
      <c r="Z543" s="4"/>
    </row>
    <row r="544" spans="1:26" ht="15.75" customHeight="1">
      <c r="A544" s="46"/>
      <c r="B544" s="47"/>
      <c r="C544" s="47"/>
      <c r="D544" s="36"/>
      <c r="E544" s="47"/>
      <c r="F544" s="48"/>
      <c r="G544" s="48"/>
      <c r="H544" s="48"/>
      <c r="I544" s="23"/>
      <c r="J544" s="2"/>
      <c r="K544" s="3"/>
      <c r="L544" s="1"/>
      <c r="M544" s="1"/>
      <c r="N544" s="4"/>
      <c r="O544" s="4"/>
      <c r="P544" s="4"/>
      <c r="Q544" s="4"/>
      <c r="R544" s="4"/>
      <c r="S544" s="4"/>
      <c r="T544" s="4"/>
      <c r="U544" s="4"/>
      <c r="V544" s="4"/>
      <c r="W544" s="4"/>
      <c r="X544" s="4"/>
      <c r="Y544" s="4"/>
      <c r="Z544" s="4"/>
    </row>
    <row r="545" spans="1:26" ht="15.75" customHeight="1">
      <c r="A545" s="46"/>
      <c r="B545" s="47"/>
      <c r="C545" s="47"/>
      <c r="D545" s="36"/>
      <c r="E545" s="47"/>
      <c r="F545" s="48"/>
      <c r="G545" s="48"/>
      <c r="H545" s="48"/>
      <c r="I545" s="23"/>
      <c r="J545" s="2"/>
      <c r="K545" s="3"/>
      <c r="L545" s="1"/>
      <c r="M545" s="1"/>
      <c r="N545" s="4"/>
      <c r="O545" s="4"/>
      <c r="P545" s="4"/>
      <c r="Q545" s="4"/>
      <c r="R545" s="4"/>
      <c r="S545" s="4"/>
      <c r="T545" s="4"/>
      <c r="U545" s="4"/>
      <c r="V545" s="4"/>
      <c r="W545" s="4"/>
      <c r="X545" s="4"/>
      <c r="Y545" s="4"/>
      <c r="Z545" s="4"/>
    </row>
    <row r="546" spans="1:26" ht="15.75" customHeight="1">
      <c r="A546" s="46"/>
      <c r="B546" s="47"/>
      <c r="C546" s="47"/>
      <c r="D546" s="36"/>
      <c r="E546" s="47"/>
      <c r="F546" s="48"/>
      <c r="G546" s="48"/>
      <c r="H546" s="48"/>
      <c r="I546" s="23"/>
      <c r="J546" s="2"/>
      <c r="K546" s="3"/>
      <c r="L546" s="1"/>
      <c r="M546" s="1"/>
      <c r="N546" s="4"/>
      <c r="O546" s="4"/>
      <c r="P546" s="4"/>
      <c r="Q546" s="4"/>
      <c r="R546" s="4"/>
      <c r="S546" s="4"/>
      <c r="T546" s="4"/>
      <c r="U546" s="4"/>
      <c r="V546" s="4"/>
      <c r="W546" s="4"/>
      <c r="X546" s="4"/>
      <c r="Y546" s="4"/>
      <c r="Z546" s="4"/>
    </row>
    <row r="547" spans="1:26" ht="15.75" customHeight="1">
      <c r="A547" s="46"/>
      <c r="B547" s="47"/>
      <c r="C547" s="47"/>
      <c r="D547" s="36"/>
      <c r="E547" s="47"/>
      <c r="F547" s="48"/>
      <c r="G547" s="48"/>
      <c r="H547" s="48"/>
      <c r="I547" s="23"/>
      <c r="J547" s="2"/>
      <c r="K547" s="3"/>
      <c r="L547" s="1"/>
      <c r="M547" s="1"/>
      <c r="N547" s="4"/>
      <c r="O547" s="4"/>
      <c r="P547" s="4"/>
      <c r="Q547" s="4"/>
      <c r="R547" s="4"/>
      <c r="S547" s="4"/>
      <c r="T547" s="4"/>
      <c r="U547" s="4"/>
      <c r="V547" s="4"/>
      <c r="W547" s="4"/>
      <c r="X547" s="4"/>
      <c r="Y547" s="4"/>
      <c r="Z547" s="4"/>
    </row>
    <row r="548" spans="1:26" ht="15.75" customHeight="1">
      <c r="A548" s="46"/>
      <c r="B548" s="47"/>
      <c r="C548" s="47"/>
      <c r="D548" s="36"/>
      <c r="E548" s="47"/>
      <c r="F548" s="48"/>
      <c r="G548" s="48"/>
      <c r="H548" s="48"/>
      <c r="I548" s="23"/>
      <c r="J548" s="2"/>
      <c r="K548" s="3"/>
      <c r="L548" s="1"/>
      <c r="M548" s="1"/>
      <c r="N548" s="4"/>
      <c r="O548" s="4"/>
      <c r="P548" s="4"/>
      <c r="Q548" s="4"/>
      <c r="R548" s="4"/>
      <c r="S548" s="4"/>
      <c r="T548" s="4"/>
      <c r="U548" s="4"/>
      <c r="V548" s="4"/>
      <c r="W548" s="4"/>
      <c r="X548" s="4"/>
      <c r="Y548" s="4"/>
      <c r="Z548" s="4"/>
    </row>
    <row r="549" spans="1:26" ht="15.75" customHeight="1">
      <c r="A549" s="46"/>
      <c r="B549" s="47"/>
      <c r="C549" s="47"/>
      <c r="D549" s="36"/>
      <c r="E549" s="47"/>
      <c r="F549" s="48"/>
      <c r="G549" s="48"/>
      <c r="H549" s="48"/>
      <c r="I549" s="23"/>
      <c r="J549" s="2"/>
      <c r="K549" s="3"/>
      <c r="L549" s="1"/>
      <c r="M549" s="1"/>
      <c r="N549" s="4"/>
      <c r="O549" s="4"/>
      <c r="P549" s="4"/>
      <c r="Q549" s="4"/>
      <c r="R549" s="4"/>
      <c r="S549" s="4"/>
      <c r="T549" s="4"/>
      <c r="U549" s="4"/>
      <c r="V549" s="4"/>
      <c r="W549" s="4"/>
      <c r="X549" s="4"/>
      <c r="Y549" s="4"/>
      <c r="Z549" s="4"/>
    </row>
    <row r="550" spans="1:26" ht="15.75" customHeight="1">
      <c r="A550" s="46"/>
      <c r="B550" s="47"/>
      <c r="C550" s="47"/>
      <c r="D550" s="36"/>
      <c r="E550" s="47"/>
      <c r="F550" s="48"/>
      <c r="G550" s="48"/>
      <c r="H550" s="48"/>
      <c r="I550" s="23"/>
      <c r="J550" s="2"/>
      <c r="K550" s="3"/>
      <c r="L550" s="1"/>
      <c r="M550" s="1"/>
      <c r="N550" s="4"/>
      <c r="O550" s="4"/>
      <c r="P550" s="4"/>
      <c r="Q550" s="4"/>
      <c r="R550" s="4"/>
      <c r="S550" s="4"/>
      <c r="T550" s="4"/>
      <c r="U550" s="4"/>
      <c r="V550" s="4"/>
      <c r="W550" s="4"/>
      <c r="X550" s="4"/>
      <c r="Y550" s="4"/>
      <c r="Z550" s="4"/>
    </row>
    <row r="551" spans="1:26" ht="15.75" customHeight="1">
      <c r="A551" s="46"/>
      <c r="B551" s="47"/>
      <c r="C551" s="47"/>
      <c r="D551" s="36"/>
      <c r="E551" s="47"/>
      <c r="F551" s="48"/>
      <c r="G551" s="48"/>
      <c r="H551" s="48"/>
      <c r="I551" s="23"/>
      <c r="J551" s="2"/>
      <c r="K551" s="3"/>
      <c r="L551" s="1"/>
      <c r="M551" s="1"/>
      <c r="N551" s="4"/>
      <c r="O551" s="4"/>
      <c r="P551" s="4"/>
      <c r="Q551" s="4"/>
      <c r="R551" s="4"/>
      <c r="S551" s="4"/>
      <c r="T551" s="4"/>
      <c r="U551" s="4"/>
      <c r="V551" s="4"/>
      <c r="W551" s="4"/>
      <c r="X551" s="4"/>
      <c r="Y551" s="4"/>
      <c r="Z551" s="4"/>
    </row>
    <row r="552" spans="1:26" ht="15.75" customHeight="1">
      <c r="A552" s="46"/>
      <c r="B552" s="47"/>
      <c r="C552" s="47"/>
      <c r="D552" s="36"/>
      <c r="E552" s="47"/>
      <c r="F552" s="48"/>
      <c r="G552" s="48"/>
      <c r="H552" s="48"/>
      <c r="I552" s="23"/>
      <c r="J552" s="2"/>
      <c r="K552" s="3"/>
      <c r="L552" s="1"/>
      <c r="M552" s="1"/>
      <c r="N552" s="4"/>
      <c r="O552" s="4"/>
      <c r="P552" s="4"/>
      <c r="Q552" s="4"/>
      <c r="R552" s="4"/>
      <c r="S552" s="4"/>
      <c r="T552" s="4"/>
      <c r="U552" s="4"/>
      <c r="V552" s="4"/>
      <c r="W552" s="4"/>
      <c r="X552" s="4"/>
      <c r="Y552" s="4"/>
      <c r="Z552" s="4"/>
    </row>
    <row r="553" spans="1:26" ht="15.75" customHeight="1">
      <c r="A553" s="46"/>
      <c r="B553" s="47"/>
      <c r="C553" s="47"/>
      <c r="D553" s="36"/>
      <c r="E553" s="47"/>
      <c r="F553" s="48"/>
      <c r="G553" s="48"/>
      <c r="H553" s="48"/>
      <c r="I553" s="23"/>
      <c r="J553" s="2"/>
      <c r="K553" s="3"/>
      <c r="L553" s="1"/>
      <c r="M553" s="1"/>
      <c r="N553" s="4"/>
      <c r="O553" s="4"/>
      <c r="P553" s="4"/>
      <c r="Q553" s="4"/>
      <c r="R553" s="4"/>
      <c r="S553" s="4"/>
      <c r="T553" s="4"/>
      <c r="U553" s="4"/>
      <c r="V553" s="4"/>
      <c r="W553" s="4"/>
      <c r="X553" s="4"/>
      <c r="Y553" s="4"/>
      <c r="Z553" s="4"/>
    </row>
    <row r="554" spans="1:26" ht="15.75" customHeight="1">
      <c r="A554" s="46"/>
      <c r="B554" s="47"/>
      <c r="C554" s="47"/>
      <c r="D554" s="36"/>
      <c r="E554" s="47"/>
      <c r="F554" s="48"/>
      <c r="G554" s="48"/>
      <c r="H554" s="48"/>
      <c r="I554" s="23"/>
      <c r="J554" s="2"/>
      <c r="K554" s="3"/>
      <c r="L554" s="1"/>
      <c r="M554" s="1"/>
      <c r="N554" s="4"/>
      <c r="O554" s="4"/>
      <c r="P554" s="4"/>
      <c r="Q554" s="4"/>
      <c r="R554" s="4"/>
      <c r="S554" s="4"/>
      <c r="T554" s="4"/>
      <c r="U554" s="4"/>
      <c r="V554" s="4"/>
      <c r="W554" s="4"/>
      <c r="X554" s="4"/>
      <c r="Y554" s="4"/>
      <c r="Z554" s="4"/>
    </row>
    <row r="555" spans="1:26" ht="15.75" customHeight="1">
      <c r="A555" s="46"/>
      <c r="B555" s="47"/>
      <c r="C555" s="47"/>
      <c r="D555" s="36"/>
      <c r="E555" s="47"/>
      <c r="F555" s="48"/>
      <c r="G555" s="48"/>
      <c r="H555" s="48"/>
      <c r="I555" s="23"/>
      <c r="J555" s="2"/>
      <c r="K555" s="3"/>
      <c r="L555" s="1"/>
      <c r="M555" s="1"/>
      <c r="N555" s="4"/>
      <c r="O555" s="4"/>
      <c r="P555" s="4"/>
      <c r="Q555" s="4"/>
      <c r="R555" s="4"/>
      <c r="S555" s="4"/>
      <c r="T555" s="4"/>
      <c r="U555" s="4"/>
      <c r="V555" s="4"/>
      <c r="W555" s="4"/>
      <c r="X555" s="4"/>
      <c r="Y555" s="4"/>
      <c r="Z555" s="4"/>
    </row>
    <row r="556" spans="1:26" ht="15.75" customHeight="1">
      <c r="A556" s="46"/>
      <c r="B556" s="47"/>
      <c r="C556" s="47"/>
      <c r="D556" s="36"/>
      <c r="E556" s="47"/>
      <c r="F556" s="48"/>
      <c r="G556" s="48"/>
      <c r="H556" s="48"/>
      <c r="I556" s="23"/>
      <c r="J556" s="2"/>
      <c r="K556" s="3"/>
      <c r="L556" s="1"/>
      <c r="M556" s="1"/>
      <c r="N556" s="4"/>
      <c r="O556" s="4"/>
      <c r="P556" s="4"/>
      <c r="Q556" s="4"/>
      <c r="R556" s="4"/>
      <c r="S556" s="4"/>
      <c r="T556" s="4"/>
      <c r="U556" s="4"/>
      <c r="V556" s="4"/>
      <c r="W556" s="4"/>
      <c r="X556" s="4"/>
      <c r="Y556" s="4"/>
      <c r="Z556" s="4"/>
    </row>
    <row r="557" spans="1:26" ht="15.75" customHeight="1">
      <c r="A557" s="46"/>
      <c r="B557" s="47"/>
      <c r="C557" s="47"/>
      <c r="D557" s="36"/>
      <c r="E557" s="47"/>
      <c r="F557" s="48"/>
      <c r="G557" s="48"/>
      <c r="H557" s="48"/>
      <c r="I557" s="23"/>
      <c r="J557" s="2"/>
      <c r="K557" s="3"/>
      <c r="L557" s="1"/>
      <c r="M557" s="1"/>
      <c r="N557" s="4"/>
      <c r="O557" s="4"/>
      <c r="P557" s="4"/>
      <c r="Q557" s="4"/>
      <c r="R557" s="4"/>
      <c r="S557" s="4"/>
      <c r="T557" s="4"/>
      <c r="U557" s="4"/>
      <c r="V557" s="4"/>
      <c r="W557" s="4"/>
      <c r="X557" s="4"/>
      <c r="Y557" s="4"/>
      <c r="Z557" s="4"/>
    </row>
    <row r="558" spans="1:26" ht="15.75" customHeight="1">
      <c r="A558" s="46"/>
      <c r="B558" s="47"/>
      <c r="C558" s="47"/>
      <c r="D558" s="36"/>
      <c r="E558" s="47"/>
      <c r="F558" s="48"/>
      <c r="G558" s="48"/>
      <c r="H558" s="48"/>
      <c r="I558" s="23"/>
      <c r="J558" s="2"/>
      <c r="K558" s="3"/>
      <c r="L558" s="1"/>
      <c r="M558" s="1"/>
      <c r="N558" s="4"/>
      <c r="O558" s="4"/>
      <c r="P558" s="4"/>
      <c r="Q558" s="4"/>
      <c r="R558" s="4"/>
      <c r="S558" s="4"/>
      <c r="T558" s="4"/>
      <c r="U558" s="4"/>
      <c r="V558" s="4"/>
      <c r="W558" s="4"/>
      <c r="X558" s="4"/>
      <c r="Y558" s="4"/>
      <c r="Z558" s="4"/>
    </row>
    <row r="559" spans="1:26" ht="15.75" customHeight="1">
      <c r="A559" s="46"/>
      <c r="B559" s="47"/>
      <c r="C559" s="47"/>
      <c r="D559" s="36"/>
      <c r="E559" s="47"/>
      <c r="F559" s="48"/>
      <c r="G559" s="48"/>
      <c r="H559" s="48"/>
      <c r="I559" s="23"/>
      <c r="J559" s="2"/>
      <c r="K559" s="3"/>
      <c r="L559" s="1"/>
      <c r="M559" s="1"/>
      <c r="N559" s="4"/>
      <c r="O559" s="4"/>
      <c r="P559" s="4"/>
      <c r="Q559" s="4"/>
      <c r="R559" s="4"/>
      <c r="S559" s="4"/>
      <c r="T559" s="4"/>
      <c r="U559" s="4"/>
      <c r="V559" s="4"/>
      <c r="W559" s="4"/>
      <c r="X559" s="4"/>
      <c r="Y559" s="4"/>
      <c r="Z559" s="4"/>
    </row>
    <row r="560" spans="1:26" ht="15.75" customHeight="1">
      <c r="A560" s="46"/>
      <c r="B560" s="47"/>
      <c r="C560" s="47"/>
      <c r="D560" s="36"/>
      <c r="E560" s="47"/>
      <c r="F560" s="48"/>
      <c r="G560" s="48"/>
      <c r="H560" s="48"/>
      <c r="I560" s="23"/>
      <c r="J560" s="2"/>
      <c r="K560" s="3"/>
      <c r="L560" s="1"/>
      <c r="M560" s="1"/>
      <c r="N560" s="4"/>
      <c r="O560" s="4"/>
      <c r="P560" s="4"/>
      <c r="Q560" s="4"/>
      <c r="R560" s="4"/>
      <c r="S560" s="4"/>
      <c r="T560" s="4"/>
      <c r="U560" s="4"/>
      <c r="V560" s="4"/>
      <c r="W560" s="4"/>
      <c r="X560" s="4"/>
      <c r="Y560" s="4"/>
      <c r="Z560" s="4"/>
    </row>
    <row r="561" spans="1:26" ht="15.75" customHeight="1">
      <c r="A561" s="46"/>
      <c r="B561" s="47"/>
      <c r="C561" s="47"/>
      <c r="D561" s="36"/>
      <c r="E561" s="47"/>
      <c r="F561" s="48"/>
      <c r="G561" s="48"/>
      <c r="H561" s="48"/>
      <c r="I561" s="23"/>
      <c r="J561" s="2"/>
      <c r="K561" s="3"/>
      <c r="L561" s="1"/>
      <c r="M561" s="1"/>
      <c r="N561" s="4"/>
      <c r="O561" s="4"/>
      <c r="P561" s="4"/>
      <c r="Q561" s="4"/>
      <c r="R561" s="4"/>
      <c r="S561" s="4"/>
      <c r="T561" s="4"/>
      <c r="U561" s="4"/>
      <c r="V561" s="4"/>
      <c r="W561" s="4"/>
      <c r="X561" s="4"/>
      <c r="Y561" s="4"/>
      <c r="Z561" s="4"/>
    </row>
    <row r="562" spans="1:26" ht="15.75" customHeight="1">
      <c r="A562" s="46"/>
      <c r="B562" s="47"/>
      <c r="C562" s="47"/>
      <c r="D562" s="36"/>
      <c r="E562" s="47"/>
      <c r="F562" s="48"/>
      <c r="G562" s="48"/>
      <c r="H562" s="48"/>
      <c r="I562" s="23"/>
      <c r="J562" s="2"/>
      <c r="K562" s="3"/>
      <c r="L562" s="1"/>
      <c r="M562" s="1"/>
      <c r="N562" s="4"/>
      <c r="O562" s="4"/>
      <c r="P562" s="4"/>
      <c r="Q562" s="4"/>
      <c r="R562" s="4"/>
      <c r="S562" s="4"/>
      <c r="T562" s="4"/>
      <c r="U562" s="4"/>
      <c r="V562" s="4"/>
      <c r="W562" s="4"/>
      <c r="X562" s="4"/>
      <c r="Y562" s="4"/>
      <c r="Z562" s="4"/>
    </row>
    <row r="563" spans="1:26" ht="15.75" customHeight="1">
      <c r="A563" s="46"/>
      <c r="B563" s="47"/>
      <c r="C563" s="47"/>
      <c r="D563" s="36"/>
      <c r="E563" s="47"/>
      <c r="F563" s="48"/>
      <c r="G563" s="48"/>
      <c r="H563" s="48"/>
      <c r="I563" s="23"/>
      <c r="J563" s="2"/>
      <c r="K563" s="3"/>
      <c r="L563" s="1"/>
      <c r="M563" s="1"/>
      <c r="N563" s="4"/>
      <c r="O563" s="4"/>
      <c r="P563" s="4"/>
      <c r="Q563" s="4"/>
      <c r="R563" s="4"/>
      <c r="S563" s="4"/>
      <c r="T563" s="4"/>
      <c r="U563" s="4"/>
      <c r="V563" s="4"/>
      <c r="W563" s="4"/>
      <c r="X563" s="4"/>
      <c r="Y563" s="4"/>
      <c r="Z563" s="4"/>
    </row>
    <row r="564" spans="1:26" ht="15.75" customHeight="1">
      <c r="A564" s="46"/>
      <c r="B564" s="47"/>
      <c r="C564" s="47"/>
      <c r="D564" s="36"/>
      <c r="E564" s="47"/>
      <c r="F564" s="48"/>
      <c r="G564" s="48"/>
      <c r="H564" s="48"/>
      <c r="I564" s="23"/>
      <c r="J564" s="2"/>
      <c r="K564" s="3"/>
      <c r="L564" s="1"/>
      <c r="M564" s="1"/>
      <c r="N564" s="4"/>
      <c r="O564" s="4"/>
      <c r="P564" s="4"/>
      <c r="Q564" s="4"/>
      <c r="R564" s="4"/>
      <c r="S564" s="4"/>
      <c r="T564" s="4"/>
      <c r="U564" s="4"/>
      <c r="V564" s="4"/>
      <c r="W564" s="4"/>
      <c r="X564" s="4"/>
      <c r="Y564" s="4"/>
      <c r="Z564" s="4"/>
    </row>
    <row r="565" spans="1:26" ht="15.75" customHeight="1">
      <c r="A565" s="46"/>
      <c r="B565" s="47"/>
      <c r="C565" s="47"/>
      <c r="D565" s="36"/>
      <c r="E565" s="47"/>
      <c r="F565" s="48"/>
      <c r="G565" s="48"/>
      <c r="H565" s="48"/>
      <c r="I565" s="23"/>
      <c r="J565" s="2"/>
      <c r="K565" s="3"/>
      <c r="L565" s="1"/>
      <c r="M565" s="1"/>
      <c r="N565" s="4"/>
      <c r="O565" s="4"/>
      <c r="P565" s="4"/>
      <c r="Q565" s="4"/>
      <c r="R565" s="4"/>
      <c r="S565" s="4"/>
      <c r="T565" s="4"/>
      <c r="U565" s="4"/>
      <c r="V565" s="4"/>
      <c r="W565" s="4"/>
      <c r="X565" s="4"/>
      <c r="Y565" s="4"/>
      <c r="Z565" s="4"/>
    </row>
    <row r="566" spans="1:26" ht="15.75" customHeight="1">
      <c r="A566" s="46"/>
      <c r="B566" s="47"/>
      <c r="C566" s="47"/>
      <c r="D566" s="36"/>
      <c r="E566" s="47"/>
      <c r="F566" s="48"/>
      <c r="G566" s="48"/>
      <c r="H566" s="48"/>
      <c r="I566" s="23"/>
      <c r="J566" s="2"/>
      <c r="K566" s="3"/>
      <c r="L566" s="1"/>
      <c r="M566" s="1"/>
      <c r="N566" s="4"/>
      <c r="O566" s="4"/>
      <c r="P566" s="4"/>
      <c r="Q566" s="4"/>
      <c r="R566" s="4"/>
      <c r="S566" s="4"/>
      <c r="T566" s="4"/>
      <c r="U566" s="4"/>
      <c r="V566" s="4"/>
      <c r="W566" s="4"/>
      <c r="X566" s="4"/>
      <c r="Y566" s="4"/>
      <c r="Z566" s="4"/>
    </row>
    <row r="567" spans="1:26" ht="15.75" customHeight="1">
      <c r="A567" s="46"/>
      <c r="B567" s="47"/>
      <c r="C567" s="47"/>
      <c r="D567" s="36"/>
      <c r="E567" s="47"/>
      <c r="F567" s="48"/>
      <c r="G567" s="48"/>
      <c r="H567" s="48"/>
      <c r="I567" s="23"/>
      <c r="J567" s="2"/>
      <c r="K567" s="3"/>
      <c r="L567" s="1"/>
      <c r="M567" s="1"/>
      <c r="N567" s="4"/>
      <c r="O567" s="4"/>
      <c r="P567" s="4"/>
      <c r="Q567" s="4"/>
      <c r="R567" s="4"/>
      <c r="S567" s="4"/>
      <c r="T567" s="4"/>
      <c r="U567" s="4"/>
      <c r="V567" s="4"/>
      <c r="W567" s="4"/>
      <c r="X567" s="4"/>
      <c r="Y567" s="4"/>
      <c r="Z567" s="4"/>
    </row>
    <row r="568" spans="1:26" ht="15.75" customHeight="1">
      <c r="A568" s="46"/>
      <c r="B568" s="47"/>
      <c r="C568" s="47"/>
      <c r="D568" s="36"/>
      <c r="E568" s="47"/>
      <c r="F568" s="48"/>
      <c r="G568" s="48"/>
      <c r="H568" s="48"/>
      <c r="I568" s="23"/>
      <c r="J568" s="2"/>
      <c r="K568" s="3"/>
      <c r="L568" s="1"/>
      <c r="M568" s="1"/>
      <c r="N568" s="4"/>
      <c r="O568" s="4"/>
      <c r="P568" s="4"/>
      <c r="Q568" s="4"/>
      <c r="R568" s="4"/>
      <c r="S568" s="4"/>
      <c r="T568" s="4"/>
      <c r="U568" s="4"/>
      <c r="V568" s="4"/>
      <c r="W568" s="4"/>
      <c r="X568" s="4"/>
      <c r="Y568" s="4"/>
      <c r="Z568" s="4"/>
    </row>
    <row r="569" spans="1:26" ht="15.75" customHeight="1">
      <c r="A569" s="46"/>
      <c r="B569" s="47"/>
      <c r="C569" s="47"/>
      <c r="D569" s="36"/>
      <c r="E569" s="47"/>
      <c r="F569" s="48"/>
      <c r="G569" s="48"/>
      <c r="H569" s="48"/>
      <c r="I569" s="23"/>
      <c r="J569" s="2"/>
      <c r="K569" s="3"/>
      <c r="L569" s="1"/>
      <c r="M569" s="1"/>
      <c r="N569" s="4"/>
      <c r="O569" s="4"/>
      <c r="P569" s="4"/>
      <c r="Q569" s="4"/>
      <c r="R569" s="4"/>
      <c r="S569" s="4"/>
      <c r="T569" s="4"/>
      <c r="U569" s="4"/>
      <c r="V569" s="4"/>
      <c r="W569" s="4"/>
      <c r="X569" s="4"/>
      <c r="Y569" s="4"/>
      <c r="Z569" s="4"/>
    </row>
    <row r="570" spans="1:26" ht="15.75" customHeight="1">
      <c r="A570" s="46"/>
      <c r="B570" s="47"/>
      <c r="C570" s="47"/>
      <c r="D570" s="36"/>
      <c r="E570" s="47"/>
      <c r="F570" s="48"/>
      <c r="G570" s="48"/>
      <c r="H570" s="48"/>
      <c r="I570" s="23"/>
      <c r="J570" s="2"/>
      <c r="K570" s="3"/>
      <c r="L570" s="1"/>
      <c r="M570" s="1"/>
      <c r="N570" s="4"/>
      <c r="O570" s="4"/>
      <c r="P570" s="4"/>
      <c r="Q570" s="4"/>
      <c r="R570" s="4"/>
      <c r="S570" s="4"/>
      <c r="T570" s="4"/>
      <c r="U570" s="4"/>
      <c r="V570" s="4"/>
      <c r="W570" s="4"/>
      <c r="X570" s="4"/>
      <c r="Y570" s="4"/>
      <c r="Z570" s="4"/>
    </row>
    <row r="571" spans="1:26" ht="15.75" customHeight="1">
      <c r="A571" s="46"/>
      <c r="B571" s="47"/>
      <c r="C571" s="47"/>
      <c r="D571" s="36"/>
      <c r="E571" s="47"/>
      <c r="F571" s="48"/>
      <c r="G571" s="48"/>
      <c r="H571" s="48"/>
      <c r="I571" s="23"/>
      <c r="J571" s="2"/>
      <c r="K571" s="3"/>
      <c r="L571" s="1"/>
      <c r="M571" s="1"/>
      <c r="N571" s="4"/>
      <c r="O571" s="4"/>
      <c r="P571" s="4"/>
      <c r="Q571" s="4"/>
      <c r="R571" s="4"/>
      <c r="S571" s="4"/>
      <c r="T571" s="4"/>
      <c r="U571" s="4"/>
      <c r="V571" s="4"/>
      <c r="W571" s="4"/>
      <c r="X571" s="4"/>
      <c r="Y571" s="4"/>
      <c r="Z571" s="4"/>
    </row>
    <row r="572" spans="1:26" ht="15.75" customHeight="1">
      <c r="A572" s="46"/>
      <c r="B572" s="47"/>
      <c r="C572" s="47"/>
      <c r="D572" s="36"/>
      <c r="E572" s="47"/>
      <c r="F572" s="48"/>
      <c r="G572" s="48"/>
      <c r="H572" s="48"/>
      <c r="I572" s="23"/>
      <c r="J572" s="2"/>
      <c r="K572" s="3"/>
      <c r="L572" s="1"/>
      <c r="M572" s="1"/>
      <c r="N572" s="4"/>
      <c r="O572" s="4"/>
      <c r="P572" s="4"/>
      <c r="Q572" s="4"/>
      <c r="R572" s="4"/>
      <c r="S572" s="4"/>
      <c r="T572" s="4"/>
      <c r="U572" s="4"/>
      <c r="V572" s="4"/>
      <c r="W572" s="4"/>
      <c r="X572" s="4"/>
      <c r="Y572" s="4"/>
      <c r="Z572" s="4"/>
    </row>
    <row r="573" spans="1:26" ht="15.75" customHeight="1">
      <c r="A573" s="46"/>
      <c r="B573" s="47"/>
      <c r="C573" s="47"/>
      <c r="D573" s="36"/>
      <c r="E573" s="47"/>
      <c r="F573" s="48"/>
      <c r="G573" s="48"/>
      <c r="H573" s="48"/>
      <c r="I573" s="23"/>
      <c r="J573" s="2"/>
      <c r="K573" s="3"/>
      <c r="L573" s="1"/>
      <c r="M573" s="1"/>
      <c r="N573" s="4"/>
      <c r="O573" s="4"/>
      <c r="P573" s="4"/>
      <c r="Q573" s="4"/>
      <c r="R573" s="4"/>
      <c r="S573" s="4"/>
      <c r="T573" s="4"/>
      <c r="U573" s="4"/>
      <c r="V573" s="4"/>
      <c r="W573" s="4"/>
      <c r="X573" s="4"/>
      <c r="Y573" s="4"/>
      <c r="Z573" s="4"/>
    </row>
    <row r="574" spans="1:26" ht="15.75" customHeight="1">
      <c r="A574" s="46"/>
      <c r="B574" s="47"/>
      <c r="C574" s="47"/>
      <c r="D574" s="36"/>
      <c r="E574" s="47"/>
      <c r="F574" s="48"/>
      <c r="G574" s="48"/>
      <c r="H574" s="48"/>
      <c r="I574" s="23"/>
      <c r="J574" s="2"/>
      <c r="K574" s="3"/>
      <c r="L574" s="1"/>
      <c r="M574" s="1"/>
      <c r="N574" s="4"/>
      <c r="O574" s="4"/>
      <c r="P574" s="4"/>
      <c r="Q574" s="4"/>
      <c r="R574" s="4"/>
      <c r="S574" s="4"/>
      <c r="T574" s="4"/>
      <c r="U574" s="4"/>
      <c r="V574" s="4"/>
      <c r="W574" s="4"/>
      <c r="X574" s="4"/>
      <c r="Y574" s="4"/>
      <c r="Z574" s="4"/>
    </row>
    <row r="575" spans="1:26" ht="15.75" customHeight="1">
      <c r="A575" s="46"/>
      <c r="B575" s="47"/>
      <c r="C575" s="47"/>
      <c r="D575" s="36"/>
      <c r="E575" s="47"/>
      <c r="F575" s="48"/>
      <c r="G575" s="48"/>
      <c r="H575" s="48"/>
      <c r="I575" s="23"/>
      <c r="J575" s="2"/>
      <c r="K575" s="3"/>
      <c r="L575" s="1"/>
      <c r="M575" s="1"/>
      <c r="N575" s="4"/>
      <c r="O575" s="4"/>
      <c r="P575" s="4"/>
      <c r="Q575" s="4"/>
      <c r="R575" s="4"/>
      <c r="S575" s="4"/>
      <c r="T575" s="4"/>
      <c r="U575" s="4"/>
      <c r="V575" s="4"/>
      <c r="W575" s="4"/>
      <c r="X575" s="4"/>
      <c r="Y575" s="4"/>
      <c r="Z575" s="4"/>
    </row>
    <row r="576" spans="1:26" ht="15.75" customHeight="1">
      <c r="A576" s="46"/>
      <c r="B576" s="47"/>
      <c r="C576" s="47"/>
      <c r="D576" s="36"/>
      <c r="E576" s="47"/>
      <c r="F576" s="48"/>
      <c r="G576" s="48"/>
      <c r="H576" s="48"/>
      <c r="I576" s="23"/>
      <c r="J576" s="2"/>
      <c r="K576" s="3"/>
      <c r="L576" s="1"/>
      <c r="M576" s="1"/>
      <c r="N576" s="4"/>
      <c r="O576" s="4"/>
      <c r="P576" s="4"/>
      <c r="Q576" s="4"/>
      <c r="R576" s="4"/>
      <c r="S576" s="4"/>
      <c r="T576" s="4"/>
      <c r="U576" s="4"/>
      <c r="V576" s="4"/>
      <c r="W576" s="4"/>
      <c r="X576" s="4"/>
      <c r="Y576" s="4"/>
      <c r="Z576" s="4"/>
    </row>
    <row r="577" spans="1:26" ht="15.75" customHeight="1">
      <c r="A577" s="46"/>
      <c r="B577" s="47"/>
      <c r="C577" s="47"/>
      <c r="D577" s="36"/>
      <c r="E577" s="47"/>
      <c r="F577" s="48"/>
      <c r="G577" s="48"/>
      <c r="H577" s="48"/>
      <c r="I577" s="23"/>
      <c r="J577" s="2"/>
      <c r="K577" s="3"/>
      <c r="L577" s="1"/>
      <c r="M577" s="1"/>
      <c r="N577" s="4"/>
      <c r="O577" s="4"/>
      <c r="P577" s="4"/>
      <c r="Q577" s="4"/>
      <c r="R577" s="4"/>
      <c r="S577" s="4"/>
      <c r="T577" s="4"/>
      <c r="U577" s="4"/>
      <c r="V577" s="4"/>
      <c r="W577" s="4"/>
      <c r="X577" s="4"/>
      <c r="Y577" s="4"/>
      <c r="Z577" s="4"/>
    </row>
    <row r="578" spans="1:26" ht="15.75" customHeight="1">
      <c r="A578" s="46"/>
      <c r="B578" s="47"/>
      <c r="C578" s="47"/>
      <c r="D578" s="36"/>
      <c r="E578" s="47"/>
      <c r="F578" s="48"/>
      <c r="G578" s="48"/>
      <c r="H578" s="48"/>
      <c r="I578" s="23"/>
      <c r="J578" s="2"/>
      <c r="K578" s="3"/>
      <c r="L578" s="1"/>
      <c r="M578" s="1"/>
      <c r="N578" s="4"/>
      <c r="O578" s="4"/>
      <c r="P578" s="4"/>
      <c r="Q578" s="4"/>
      <c r="R578" s="4"/>
      <c r="S578" s="4"/>
      <c r="T578" s="4"/>
      <c r="U578" s="4"/>
      <c r="V578" s="4"/>
      <c r="W578" s="4"/>
      <c r="X578" s="4"/>
      <c r="Y578" s="4"/>
      <c r="Z578" s="4"/>
    </row>
    <row r="579" spans="1:26" ht="15.75" customHeight="1">
      <c r="A579" s="46"/>
      <c r="B579" s="47"/>
      <c r="C579" s="47"/>
      <c r="D579" s="36"/>
      <c r="E579" s="47"/>
      <c r="F579" s="48"/>
      <c r="G579" s="48"/>
      <c r="H579" s="48"/>
      <c r="I579" s="23"/>
      <c r="J579" s="2"/>
      <c r="K579" s="3"/>
      <c r="L579" s="1"/>
      <c r="M579" s="1"/>
      <c r="N579" s="4"/>
      <c r="O579" s="4"/>
      <c r="P579" s="4"/>
      <c r="Q579" s="4"/>
      <c r="R579" s="4"/>
      <c r="S579" s="4"/>
      <c r="T579" s="4"/>
      <c r="U579" s="4"/>
      <c r="V579" s="4"/>
      <c r="W579" s="4"/>
      <c r="X579" s="4"/>
      <c r="Y579" s="4"/>
      <c r="Z579" s="4"/>
    </row>
    <row r="580" spans="1:26" ht="15.75" customHeight="1">
      <c r="A580" s="46"/>
      <c r="B580" s="47"/>
      <c r="C580" s="47"/>
      <c r="D580" s="36"/>
      <c r="E580" s="47"/>
      <c r="F580" s="48"/>
      <c r="G580" s="48"/>
      <c r="H580" s="48"/>
      <c r="I580" s="23"/>
      <c r="J580" s="2"/>
      <c r="K580" s="3"/>
      <c r="L580" s="1"/>
      <c r="M580" s="1"/>
      <c r="N580" s="4"/>
      <c r="O580" s="4"/>
      <c r="P580" s="4"/>
      <c r="Q580" s="4"/>
      <c r="R580" s="4"/>
      <c r="S580" s="4"/>
      <c r="T580" s="4"/>
      <c r="U580" s="4"/>
      <c r="V580" s="4"/>
      <c r="W580" s="4"/>
      <c r="X580" s="4"/>
      <c r="Y580" s="4"/>
      <c r="Z580" s="4"/>
    </row>
    <row r="581" spans="1:26" ht="15.75" customHeight="1">
      <c r="A581" s="46"/>
      <c r="B581" s="47"/>
      <c r="C581" s="47"/>
      <c r="D581" s="36"/>
      <c r="E581" s="47"/>
      <c r="F581" s="48"/>
      <c r="G581" s="48"/>
      <c r="H581" s="48"/>
      <c r="I581" s="23"/>
      <c r="J581" s="2"/>
      <c r="K581" s="3"/>
      <c r="L581" s="1"/>
      <c r="M581" s="1"/>
      <c r="N581" s="4"/>
      <c r="O581" s="4"/>
      <c r="P581" s="4"/>
      <c r="Q581" s="4"/>
      <c r="R581" s="4"/>
      <c r="S581" s="4"/>
      <c r="T581" s="4"/>
      <c r="U581" s="4"/>
      <c r="V581" s="4"/>
      <c r="W581" s="4"/>
      <c r="X581" s="4"/>
      <c r="Y581" s="4"/>
      <c r="Z581" s="4"/>
    </row>
    <row r="582" spans="1:26" ht="15.75" customHeight="1">
      <c r="A582" s="46"/>
      <c r="B582" s="47"/>
      <c r="C582" s="47"/>
      <c r="D582" s="36"/>
      <c r="E582" s="47"/>
      <c r="F582" s="48"/>
      <c r="G582" s="48"/>
      <c r="H582" s="48"/>
      <c r="I582" s="23"/>
      <c r="J582" s="2"/>
      <c r="K582" s="3"/>
      <c r="L582" s="1"/>
      <c r="M582" s="1"/>
      <c r="N582" s="4"/>
      <c r="O582" s="4"/>
      <c r="P582" s="4"/>
      <c r="Q582" s="4"/>
      <c r="R582" s="4"/>
      <c r="S582" s="4"/>
      <c r="T582" s="4"/>
      <c r="U582" s="4"/>
      <c r="V582" s="4"/>
      <c r="W582" s="4"/>
      <c r="X582" s="4"/>
      <c r="Y582" s="4"/>
      <c r="Z582" s="4"/>
    </row>
    <row r="583" spans="1:26" ht="15.75" customHeight="1">
      <c r="A583" s="46"/>
      <c r="B583" s="47"/>
      <c r="C583" s="47"/>
      <c r="D583" s="36"/>
      <c r="E583" s="47"/>
      <c r="F583" s="48"/>
      <c r="G583" s="48"/>
      <c r="H583" s="48"/>
      <c r="I583" s="23"/>
      <c r="J583" s="2"/>
      <c r="K583" s="3"/>
      <c r="L583" s="1"/>
      <c r="M583" s="1"/>
      <c r="N583" s="4"/>
      <c r="O583" s="4"/>
      <c r="P583" s="4"/>
      <c r="Q583" s="4"/>
      <c r="R583" s="4"/>
      <c r="S583" s="4"/>
      <c r="T583" s="4"/>
      <c r="U583" s="4"/>
      <c r="V583" s="4"/>
      <c r="W583" s="4"/>
      <c r="X583" s="4"/>
      <c r="Y583" s="4"/>
      <c r="Z583" s="4"/>
    </row>
    <row r="584" spans="1:26" ht="15.75" customHeight="1">
      <c r="A584" s="46"/>
      <c r="B584" s="47"/>
      <c r="C584" s="47"/>
      <c r="D584" s="36"/>
      <c r="E584" s="47"/>
      <c r="F584" s="48"/>
      <c r="G584" s="48"/>
      <c r="H584" s="48"/>
      <c r="I584" s="23"/>
      <c r="J584" s="2"/>
      <c r="K584" s="3"/>
      <c r="L584" s="1"/>
      <c r="M584" s="1"/>
      <c r="N584" s="4"/>
      <c r="O584" s="4"/>
      <c r="P584" s="4"/>
      <c r="Q584" s="4"/>
      <c r="R584" s="4"/>
      <c r="S584" s="4"/>
      <c r="T584" s="4"/>
      <c r="U584" s="4"/>
      <c r="V584" s="4"/>
      <c r="W584" s="4"/>
      <c r="X584" s="4"/>
      <c r="Y584" s="4"/>
      <c r="Z584" s="4"/>
    </row>
    <row r="585" spans="1:26" ht="15.75" customHeight="1">
      <c r="A585" s="46"/>
      <c r="B585" s="47"/>
      <c r="C585" s="47"/>
      <c r="D585" s="36"/>
      <c r="E585" s="47"/>
      <c r="F585" s="48"/>
      <c r="G585" s="48"/>
      <c r="H585" s="48"/>
      <c r="I585" s="23"/>
      <c r="J585" s="2"/>
      <c r="K585" s="3"/>
      <c r="L585" s="1"/>
      <c r="M585" s="1"/>
      <c r="N585" s="4"/>
      <c r="O585" s="4"/>
      <c r="P585" s="4"/>
      <c r="Q585" s="4"/>
      <c r="R585" s="4"/>
      <c r="S585" s="4"/>
      <c r="T585" s="4"/>
      <c r="U585" s="4"/>
      <c r="V585" s="4"/>
      <c r="W585" s="4"/>
      <c r="X585" s="4"/>
      <c r="Y585" s="4"/>
      <c r="Z585" s="4"/>
    </row>
    <row r="586" spans="1:26" ht="15.75" customHeight="1">
      <c r="A586" s="46"/>
      <c r="B586" s="47"/>
      <c r="C586" s="47"/>
      <c r="D586" s="36"/>
      <c r="E586" s="47"/>
      <c r="F586" s="48"/>
      <c r="G586" s="48"/>
      <c r="H586" s="48"/>
      <c r="I586" s="23"/>
      <c r="J586" s="2"/>
      <c r="K586" s="3"/>
      <c r="L586" s="1"/>
      <c r="M586" s="1"/>
      <c r="N586" s="4"/>
      <c r="O586" s="4"/>
      <c r="P586" s="4"/>
      <c r="Q586" s="4"/>
      <c r="R586" s="4"/>
      <c r="S586" s="4"/>
      <c r="T586" s="4"/>
      <c r="U586" s="4"/>
      <c r="V586" s="4"/>
      <c r="W586" s="4"/>
      <c r="X586" s="4"/>
      <c r="Y586" s="4"/>
      <c r="Z586" s="4"/>
    </row>
    <row r="587" spans="1:26" ht="15.75" customHeight="1">
      <c r="A587" s="46"/>
      <c r="B587" s="47"/>
      <c r="C587" s="47"/>
      <c r="D587" s="36"/>
      <c r="E587" s="47"/>
      <c r="F587" s="48"/>
      <c r="G587" s="48"/>
      <c r="H587" s="48"/>
      <c r="I587" s="23"/>
      <c r="J587" s="2"/>
      <c r="K587" s="3"/>
      <c r="L587" s="1"/>
      <c r="M587" s="1"/>
      <c r="N587" s="4"/>
      <c r="O587" s="4"/>
      <c r="P587" s="4"/>
      <c r="Q587" s="4"/>
      <c r="R587" s="4"/>
      <c r="S587" s="4"/>
      <c r="T587" s="4"/>
      <c r="U587" s="4"/>
      <c r="V587" s="4"/>
      <c r="W587" s="4"/>
      <c r="X587" s="4"/>
      <c r="Y587" s="4"/>
      <c r="Z587" s="4"/>
    </row>
    <row r="588" spans="1:26" ht="15.75" customHeight="1">
      <c r="A588" s="46"/>
      <c r="B588" s="47"/>
      <c r="C588" s="47"/>
      <c r="D588" s="36"/>
      <c r="E588" s="47"/>
      <c r="F588" s="48"/>
      <c r="G588" s="48"/>
      <c r="H588" s="48"/>
      <c r="I588" s="23"/>
      <c r="J588" s="2"/>
      <c r="K588" s="3"/>
      <c r="L588" s="1"/>
      <c r="M588" s="1"/>
      <c r="N588" s="4"/>
      <c r="O588" s="4"/>
      <c r="P588" s="4"/>
      <c r="Q588" s="4"/>
      <c r="R588" s="4"/>
      <c r="S588" s="4"/>
      <c r="T588" s="4"/>
      <c r="U588" s="4"/>
      <c r="V588" s="4"/>
      <c r="W588" s="4"/>
      <c r="X588" s="4"/>
      <c r="Y588" s="4"/>
      <c r="Z588" s="4"/>
    </row>
    <row r="589" spans="1:26" ht="15.75" customHeight="1">
      <c r="A589" s="46"/>
      <c r="B589" s="47"/>
      <c r="C589" s="47"/>
      <c r="D589" s="36"/>
      <c r="E589" s="47"/>
      <c r="F589" s="48"/>
      <c r="G589" s="48"/>
      <c r="H589" s="48"/>
      <c r="I589" s="23"/>
      <c r="J589" s="2"/>
      <c r="K589" s="3"/>
      <c r="L589" s="1"/>
      <c r="M589" s="1"/>
      <c r="N589" s="4"/>
      <c r="O589" s="4"/>
      <c r="P589" s="4"/>
      <c r="Q589" s="4"/>
      <c r="R589" s="4"/>
      <c r="S589" s="4"/>
      <c r="T589" s="4"/>
      <c r="U589" s="4"/>
      <c r="V589" s="4"/>
      <c r="W589" s="4"/>
      <c r="X589" s="4"/>
      <c r="Y589" s="4"/>
      <c r="Z589" s="4"/>
    </row>
    <row r="590" spans="1:26" ht="15.75" customHeight="1">
      <c r="A590" s="46"/>
      <c r="B590" s="47"/>
      <c r="C590" s="47"/>
      <c r="D590" s="36"/>
      <c r="E590" s="47"/>
      <c r="F590" s="48"/>
      <c r="G590" s="48"/>
      <c r="H590" s="48"/>
      <c r="I590" s="23"/>
      <c r="J590" s="2"/>
      <c r="K590" s="3"/>
      <c r="L590" s="1"/>
      <c r="M590" s="1"/>
      <c r="N590" s="4"/>
      <c r="O590" s="4"/>
      <c r="P590" s="4"/>
      <c r="Q590" s="4"/>
      <c r="R590" s="4"/>
      <c r="S590" s="4"/>
      <c r="T590" s="4"/>
      <c r="U590" s="4"/>
      <c r="V590" s="4"/>
      <c r="W590" s="4"/>
      <c r="X590" s="4"/>
      <c r="Y590" s="4"/>
      <c r="Z590" s="4"/>
    </row>
    <row r="591" spans="1:26" ht="15.75" customHeight="1">
      <c r="A591" s="46"/>
      <c r="B591" s="47"/>
      <c r="C591" s="47"/>
      <c r="D591" s="36"/>
      <c r="E591" s="47"/>
      <c r="F591" s="48"/>
      <c r="G591" s="48"/>
      <c r="H591" s="48"/>
      <c r="I591" s="23"/>
      <c r="J591" s="2"/>
      <c r="K591" s="3"/>
      <c r="L591" s="1"/>
      <c r="M591" s="1"/>
      <c r="N591" s="4"/>
      <c r="O591" s="4"/>
      <c r="P591" s="4"/>
      <c r="Q591" s="4"/>
      <c r="R591" s="4"/>
      <c r="S591" s="4"/>
      <c r="T591" s="4"/>
      <c r="U591" s="4"/>
      <c r="V591" s="4"/>
      <c r="W591" s="4"/>
      <c r="X591" s="4"/>
      <c r="Y591" s="4"/>
      <c r="Z591" s="4"/>
    </row>
    <row r="592" spans="1:26" ht="15.75" customHeight="1">
      <c r="A592" s="46"/>
      <c r="B592" s="47"/>
      <c r="C592" s="47"/>
      <c r="D592" s="36"/>
      <c r="E592" s="47"/>
      <c r="F592" s="48"/>
      <c r="G592" s="48"/>
      <c r="H592" s="48"/>
      <c r="I592" s="23"/>
      <c r="J592" s="2"/>
      <c r="K592" s="3"/>
      <c r="L592" s="1"/>
      <c r="M592" s="1"/>
      <c r="N592" s="4"/>
      <c r="O592" s="4"/>
      <c r="P592" s="4"/>
      <c r="Q592" s="4"/>
      <c r="R592" s="4"/>
      <c r="S592" s="4"/>
      <c r="T592" s="4"/>
      <c r="U592" s="4"/>
      <c r="V592" s="4"/>
      <c r="W592" s="4"/>
      <c r="X592" s="4"/>
      <c r="Y592" s="4"/>
      <c r="Z592" s="4"/>
    </row>
    <row r="593" spans="1:26" ht="15.75" customHeight="1">
      <c r="A593" s="46"/>
      <c r="B593" s="47"/>
      <c r="C593" s="47"/>
      <c r="D593" s="36"/>
      <c r="E593" s="47"/>
      <c r="F593" s="48"/>
      <c r="G593" s="48"/>
      <c r="H593" s="48"/>
      <c r="I593" s="23"/>
      <c r="J593" s="2"/>
      <c r="K593" s="3"/>
      <c r="L593" s="1"/>
      <c r="M593" s="1"/>
      <c r="N593" s="4"/>
      <c r="O593" s="4"/>
      <c r="P593" s="4"/>
      <c r="Q593" s="4"/>
      <c r="R593" s="4"/>
      <c r="S593" s="4"/>
      <c r="T593" s="4"/>
      <c r="U593" s="4"/>
      <c r="V593" s="4"/>
      <c r="W593" s="4"/>
      <c r="X593" s="4"/>
      <c r="Y593" s="4"/>
      <c r="Z593" s="4"/>
    </row>
    <row r="594" spans="1:26" ht="15.75" customHeight="1">
      <c r="A594" s="46"/>
      <c r="B594" s="47"/>
      <c r="C594" s="47"/>
      <c r="D594" s="36"/>
      <c r="E594" s="47"/>
      <c r="F594" s="48"/>
      <c r="G594" s="48"/>
      <c r="H594" s="48"/>
      <c r="I594" s="23"/>
      <c r="J594" s="2"/>
      <c r="K594" s="3"/>
      <c r="L594" s="1"/>
      <c r="M594" s="1"/>
      <c r="N594" s="4"/>
      <c r="O594" s="4"/>
      <c r="P594" s="4"/>
      <c r="Q594" s="4"/>
      <c r="R594" s="4"/>
      <c r="S594" s="4"/>
      <c r="T594" s="4"/>
      <c r="U594" s="4"/>
      <c r="V594" s="4"/>
      <c r="W594" s="4"/>
      <c r="X594" s="4"/>
      <c r="Y594" s="4"/>
      <c r="Z594" s="4"/>
    </row>
    <row r="595" spans="1:26" ht="15.75" customHeight="1">
      <c r="A595" s="46"/>
      <c r="B595" s="47"/>
      <c r="C595" s="47"/>
      <c r="D595" s="36"/>
      <c r="E595" s="47"/>
      <c r="F595" s="48"/>
      <c r="G595" s="48"/>
      <c r="H595" s="48"/>
      <c r="I595" s="23"/>
      <c r="J595" s="2"/>
      <c r="K595" s="3"/>
      <c r="L595" s="1"/>
      <c r="M595" s="1"/>
      <c r="N595" s="4"/>
      <c r="O595" s="4"/>
      <c r="P595" s="4"/>
      <c r="Q595" s="4"/>
      <c r="R595" s="4"/>
      <c r="S595" s="4"/>
      <c r="T595" s="4"/>
      <c r="U595" s="4"/>
      <c r="V595" s="4"/>
      <c r="W595" s="4"/>
      <c r="X595" s="4"/>
      <c r="Y595" s="4"/>
      <c r="Z595" s="4"/>
    </row>
    <row r="596" spans="1:26" ht="15.75" customHeight="1">
      <c r="A596" s="46"/>
      <c r="B596" s="47"/>
      <c r="C596" s="47"/>
      <c r="D596" s="36"/>
      <c r="E596" s="47"/>
      <c r="F596" s="48"/>
      <c r="G596" s="48"/>
      <c r="H596" s="48"/>
      <c r="I596" s="23"/>
      <c r="J596" s="2"/>
      <c r="K596" s="3"/>
      <c r="L596" s="1"/>
      <c r="M596" s="1"/>
      <c r="N596" s="4"/>
      <c r="O596" s="4"/>
      <c r="P596" s="4"/>
      <c r="Q596" s="4"/>
      <c r="R596" s="4"/>
      <c r="S596" s="4"/>
      <c r="T596" s="4"/>
      <c r="U596" s="4"/>
      <c r="V596" s="4"/>
      <c r="W596" s="4"/>
      <c r="X596" s="4"/>
      <c r="Y596" s="4"/>
      <c r="Z596" s="4"/>
    </row>
    <row r="597" spans="1:26" ht="15.75" customHeight="1">
      <c r="A597" s="46"/>
      <c r="B597" s="47"/>
      <c r="C597" s="47"/>
      <c r="D597" s="36"/>
      <c r="E597" s="47"/>
      <c r="F597" s="48"/>
      <c r="G597" s="48"/>
      <c r="H597" s="48"/>
      <c r="I597" s="23"/>
      <c r="J597" s="2"/>
      <c r="K597" s="3"/>
      <c r="L597" s="1"/>
      <c r="M597" s="1"/>
      <c r="N597" s="4"/>
      <c r="O597" s="4"/>
      <c r="P597" s="4"/>
      <c r="Q597" s="4"/>
      <c r="R597" s="4"/>
      <c r="S597" s="4"/>
      <c r="T597" s="4"/>
      <c r="U597" s="4"/>
      <c r="V597" s="4"/>
      <c r="W597" s="4"/>
      <c r="X597" s="4"/>
      <c r="Y597" s="4"/>
      <c r="Z597" s="4"/>
    </row>
    <row r="598" spans="1:26" ht="15.75" customHeight="1">
      <c r="A598" s="46"/>
      <c r="B598" s="47"/>
      <c r="C598" s="47"/>
      <c r="D598" s="36"/>
      <c r="E598" s="47"/>
      <c r="F598" s="48"/>
      <c r="G598" s="48"/>
      <c r="H598" s="48"/>
      <c r="I598" s="23"/>
      <c r="J598" s="2"/>
      <c r="K598" s="3"/>
      <c r="L598" s="1"/>
      <c r="M598" s="1"/>
      <c r="N598" s="4"/>
      <c r="O598" s="4"/>
      <c r="P598" s="4"/>
      <c r="Q598" s="4"/>
      <c r="R598" s="4"/>
      <c r="S598" s="4"/>
      <c r="T598" s="4"/>
      <c r="U598" s="4"/>
      <c r="V598" s="4"/>
      <c r="W598" s="4"/>
      <c r="X598" s="4"/>
      <c r="Y598" s="4"/>
      <c r="Z598" s="4"/>
    </row>
    <row r="599" spans="1:26" ht="15.75" customHeight="1">
      <c r="A599" s="46"/>
      <c r="B599" s="47"/>
      <c r="C599" s="47"/>
      <c r="D599" s="36"/>
      <c r="E599" s="47"/>
      <c r="F599" s="48"/>
      <c r="G599" s="48"/>
      <c r="H599" s="48"/>
      <c r="I599" s="23"/>
      <c r="J599" s="2"/>
      <c r="K599" s="3"/>
      <c r="L599" s="1"/>
      <c r="M599" s="1"/>
      <c r="N599" s="4"/>
      <c r="O599" s="4"/>
      <c r="P599" s="4"/>
      <c r="Q599" s="4"/>
      <c r="R599" s="4"/>
      <c r="S599" s="4"/>
      <c r="T599" s="4"/>
      <c r="U599" s="4"/>
      <c r="V599" s="4"/>
      <c r="W599" s="4"/>
      <c r="X599" s="4"/>
      <c r="Y599" s="4"/>
      <c r="Z599" s="4"/>
    </row>
    <row r="600" spans="1:26" ht="15.75" customHeight="1">
      <c r="A600" s="46"/>
      <c r="B600" s="47"/>
      <c r="C600" s="47"/>
      <c r="D600" s="36"/>
      <c r="E600" s="47"/>
      <c r="F600" s="48"/>
      <c r="G600" s="48"/>
      <c r="H600" s="48"/>
      <c r="I600" s="23"/>
      <c r="J600" s="2"/>
      <c r="K600" s="3"/>
      <c r="L600" s="1"/>
      <c r="M600" s="1"/>
      <c r="N600" s="4"/>
      <c r="O600" s="4"/>
      <c r="P600" s="4"/>
      <c r="Q600" s="4"/>
      <c r="R600" s="4"/>
      <c r="S600" s="4"/>
      <c r="T600" s="4"/>
      <c r="U600" s="4"/>
      <c r="V600" s="4"/>
      <c r="W600" s="4"/>
      <c r="X600" s="4"/>
      <c r="Y600" s="4"/>
      <c r="Z600" s="4"/>
    </row>
    <row r="601" spans="1:26" ht="15.75" customHeight="1">
      <c r="A601" s="46"/>
      <c r="B601" s="47"/>
      <c r="C601" s="47"/>
      <c r="D601" s="36"/>
      <c r="E601" s="47"/>
      <c r="F601" s="48"/>
      <c r="G601" s="48"/>
      <c r="H601" s="48"/>
      <c r="I601" s="23"/>
      <c r="J601" s="2"/>
      <c r="K601" s="3"/>
      <c r="L601" s="1"/>
      <c r="M601" s="1"/>
      <c r="N601" s="4"/>
      <c r="O601" s="4"/>
      <c r="P601" s="4"/>
      <c r="Q601" s="4"/>
      <c r="R601" s="4"/>
      <c r="S601" s="4"/>
      <c r="T601" s="4"/>
      <c r="U601" s="4"/>
      <c r="V601" s="4"/>
      <c r="W601" s="4"/>
      <c r="X601" s="4"/>
      <c r="Y601" s="4"/>
      <c r="Z601" s="4"/>
    </row>
    <row r="602" spans="1:26" ht="15.75" customHeight="1">
      <c r="A602" s="46"/>
      <c r="B602" s="47"/>
      <c r="C602" s="47"/>
      <c r="D602" s="36"/>
      <c r="E602" s="47"/>
      <c r="F602" s="48"/>
      <c r="G602" s="48"/>
      <c r="H602" s="48"/>
      <c r="I602" s="23"/>
      <c r="J602" s="2"/>
      <c r="K602" s="3"/>
      <c r="L602" s="1"/>
      <c r="M602" s="1"/>
      <c r="N602" s="4"/>
      <c r="O602" s="4"/>
      <c r="P602" s="4"/>
      <c r="Q602" s="4"/>
      <c r="R602" s="4"/>
      <c r="S602" s="4"/>
      <c r="T602" s="4"/>
      <c r="U602" s="4"/>
      <c r="V602" s="4"/>
      <c r="W602" s="4"/>
      <c r="X602" s="4"/>
      <c r="Y602" s="4"/>
      <c r="Z602" s="4"/>
    </row>
    <row r="603" spans="1:26" ht="15.75" customHeight="1">
      <c r="A603" s="46"/>
      <c r="B603" s="47"/>
      <c r="C603" s="47"/>
      <c r="D603" s="36"/>
      <c r="E603" s="47"/>
      <c r="F603" s="48"/>
      <c r="G603" s="48"/>
      <c r="H603" s="48"/>
      <c r="I603" s="23"/>
      <c r="J603" s="2"/>
      <c r="K603" s="3"/>
      <c r="L603" s="1"/>
      <c r="M603" s="1"/>
      <c r="N603" s="4"/>
      <c r="O603" s="4"/>
      <c r="P603" s="4"/>
      <c r="Q603" s="4"/>
      <c r="R603" s="4"/>
      <c r="S603" s="4"/>
      <c r="T603" s="4"/>
      <c r="U603" s="4"/>
      <c r="V603" s="4"/>
      <c r="W603" s="4"/>
      <c r="X603" s="4"/>
      <c r="Y603" s="4"/>
      <c r="Z603" s="4"/>
    </row>
    <row r="604" spans="1:26" ht="15.75" customHeight="1">
      <c r="A604" s="46"/>
      <c r="B604" s="47"/>
      <c r="C604" s="47"/>
      <c r="D604" s="36"/>
      <c r="E604" s="47"/>
      <c r="F604" s="48"/>
      <c r="G604" s="48"/>
      <c r="H604" s="48"/>
      <c r="I604" s="23"/>
      <c r="J604" s="2"/>
      <c r="K604" s="3"/>
      <c r="L604" s="1"/>
      <c r="M604" s="1"/>
      <c r="N604" s="4"/>
      <c r="O604" s="4"/>
      <c r="P604" s="4"/>
      <c r="Q604" s="4"/>
      <c r="R604" s="4"/>
      <c r="S604" s="4"/>
      <c r="T604" s="4"/>
      <c r="U604" s="4"/>
      <c r="V604" s="4"/>
      <c r="W604" s="4"/>
      <c r="X604" s="4"/>
      <c r="Y604" s="4"/>
      <c r="Z604" s="4"/>
    </row>
    <row r="605" spans="1:26" ht="15.75" customHeight="1">
      <c r="A605" s="46"/>
      <c r="B605" s="47"/>
      <c r="C605" s="47"/>
      <c r="D605" s="36"/>
      <c r="E605" s="47"/>
      <c r="F605" s="48"/>
      <c r="G605" s="48"/>
      <c r="H605" s="48"/>
      <c r="I605" s="23"/>
      <c r="J605" s="2"/>
      <c r="K605" s="3"/>
      <c r="L605" s="1"/>
      <c r="M605" s="1"/>
      <c r="N605" s="4"/>
      <c r="O605" s="4"/>
      <c r="P605" s="4"/>
      <c r="Q605" s="4"/>
      <c r="R605" s="4"/>
      <c r="S605" s="4"/>
      <c r="T605" s="4"/>
      <c r="U605" s="4"/>
      <c r="V605" s="4"/>
      <c r="W605" s="4"/>
      <c r="X605" s="4"/>
      <c r="Y605" s="4"/>
      <c r="Z605" s="4"/>
    </row>
    <row r="606" spans="1:26" ht="15.75" customHeight="1">
      <c r="A606" s="46"/>
      <c r="B606" s="47"/>
      <c r="C606" s="47"/>
      <c r="D606" s="36"/>
      <c r="E606" s="47"/>
      <c r="F606" s="48"/>
      <c r="G606" s="48"/>
      <c r="H606" s="48"/>
      <c r="I606" s="23"/>
      <c r="J606" s="2"/>
      <c r="K606" s="3"/>
      <c r="L606" s="1"/>
      <c r="M606" s="1"/>
      <c r="N606" s="4"/>
      <c r="O606" s="4"/>
      <c r="P606" s="4"/>
      <c r="Q606" s="4"/>
      <c r="R606" s="4"/>
      <c r="S606" s="4"/>
      <c r="T606" s="4"/>
      <c r="U606" s="4"/>
      <c r="V606" s="4"/>
      <c r="W606" s="4"/>
      <c r="X606" s="4"/>
      <c r="Y606" s="4"/>
      <c r="Z606" s="4"/>
    </row>
    <row r="607" spans="1:26" ht="15.75" customHeight="1">
      <c r="A607" s="46"/>
      <c r="B607" s="47"/>
      <c r="C607" s="47"/>
      <c r="D607" s="36"/>
      <c r="E607" s="47"/>
      <c r="F607" s="48"/>
      <c r="G607" s="48"/>
      <c r="H607" s="48"/>
      <c r="I607" s="23"/>
      <c r="J607" s="2"/>
      <c r="K607" s="3"/>
      <c r="L607" s="1"/>
      <c r="M607" s="1"/>
      <c r="N607" s="4"/>
      <c r="O607" s="4"/>
      <c r="P607" s="4"/>
      <c r="Q607" s="4"/>
      <c r="R607" s="4"/>
      <c r="S607" s="4"/>
      <c r="T607" s="4"/>
      <c r="U607" s="4"/>
      <c r="V607" s="4"/>
      <c r="W607" s="4"/>
      <c r="X607" s="4"/>
      <c r="Y607" s="4"/>
      <c r="Z607" s="4"/>
    </row>
    <row r="608" spans="1:26" ht="15.75" customHeight="1">
      <c r="A608" s="46"/>
      <c r="B608" s="47"/>
      <c r="C608" s="47"/>
      <c r="D608" s="36"/>
      <c r="E608" s="47"/>
      <c r="F608" s="48"/>
      <c r="G608" s="48"/>
      <c r="H608" s="48"/>
      <c r="I608" s="23"/>
      <c r="J608" s="2"/>
      <c r="K608" s="3"/>
      <c r="L608" s="1"/>
      <c r="M608" s="1"/>
      <c r="N608" s="4"/>
      <c r="O608" s="4"/>
      <c r="P608" s="4"/>
      <c r="Q608" s="4"/>
      <c r="R608" s="4"/>
      <c r="S608" s="4"/>
      <c r="T608" s="4"/>
      <c r="U608" s="4"/>
      <c r="V608" s="4"/>
      <c r="W608" s="4"/>
      <c r="X608" s="4"/>
      <c r="Y608" s="4"/>
      <c r="Z608" s="4"/>
    </row>
    <row r="609" spans="1:26" ht="15.75" customHeight="1">
      <c r="A609" s="46"/>
      <c r="B609" s="47"/>
      <c r="C609" s="47"/>
      <c r="D609" s="36"/>
      <c r="E609" s="47"/>
      <c r="F609" s="48"/>
      <c r="G609" s="48"/>
      <c r="H609" s="48"/>
      <c r="I609" s="23"/>
      <c r="J609" s="2"/>
      <c r="K609" s="3"/>
      <c r="L609" s="1"/>
      <c r="M609" s="1"/>
      <c r="N609" s="4"/>
      <c r="O609" s="4"/>
      <c r="P609" s="4"/>
      <c r="Q609" s="4"/>
      <c r="R609" s="4"/>
      <c r="S609" s="4"/>
      <c r="T609" s="4"/>
      <c r="U609" s="4"/>
      <c r="V609" s="4"/>
      <c r="W609" s="4"/>
      <c r="X609" s="4"/>
      <c r="Y609" s="4"/>
      <c r="Z609" s="4"/>
    </row>
    <row r="610" spans="1:26" ht="15.75" customHeight="1">
      <c r="A610" s="46"/>
      <c r="B610" s="47"/>
      <c r="C610" s="47"/>
      <c r="D610" s="36"/>
      <c r="E610" s="47"/>
      <c r="F610" s="48"/>
      <c r="G610" s="48"/>
      <c r="H610" s="48"/>
      <c r="I610" s="23"/>
      <c r="J610" s="2"/>
      <c r="K610" s="3"/>
      <c r="L610" s="1"/>
      <c r="M610" s="1"/>
      <c r="N610" s="4"/>
      <c r="O610" s="4"/>
      <c r="P610" s="4"/>
      <c r="Q610" s="4"/>
      <c r="R610" s="4"/>
      <c r="S610" s="4"/>
      <c r="T610" s="4"/>
      <c r="U610" s="4"/>
      <c r="V610" s="4"/>
      <c r="W610" s="4"/>
      <c r="X610" s="4"/>
      <c r="Y610" s="4"/>
      <c r="Z610" s="4"/>
    </row>
    <row r="611" spans="1:26" ht="15.75" customHeight="1">
      <c r="A611" s="46"/>
      <c r="B611" s="47"/>
      <c r="C611" s="47"/>
      <c r="D611" s="36"/>
      <c r="E611" s="47"/>
      <c r="F611" s="48"/>
      <c r="G611" s="48"/>
      <c r="H611" s="48"/>
      <c r="I611" s="23"/>
      <c r="J611" s="2"/>
      <c r="K611" s="3"/>
      <c r="L611" s="1"/>
      <c r="M611" s="1"/>
      <c r="N611" s="4"/>
      <c r="O611" s="4"/>
      <c r="P611" s="4"/>
      <c r="Q611" s="4"/>
      <c r="R611" s="4"/>
      <c r="S611" s="4"/>
      <c r="T611" s="4"/>
      <c r="U611" s="4"/>
      <c r="V611" s="4"/>
      <c r="W611" s="4"/>
      <c r="X611" s="4"/>
      <c r="Y611" s="4"/>
      <c r="Z611" s="4"/>
    </row>
    <row r="612" spans="1:26" ht="15.75" customHeight="1">
      <c r="A612" s="46"/>
      <c r="B612" s="47"/>
      <c r="C612" s="47"/>
      <c r="D612" s="36"/>
      <c r="E612" s="47"/>
      <c r="F612" s="48"/>
      <c r="G612" s="48"/>
      <c r="H612" s="48"/>
      <c r="I612" s="23"/>
      <c r="J612" s="2"/>
      <c r="K612" s="3"/>
      <c r="L612" s="1"/>
      <c r="M612" s="1"/>
      <c r="N612" s="4"/>
      <c r="O612" s="4"/>
      <c r="P612" s="4"/>
      <c r="Q612" s="4"/>
      <c r="R612" s="4"/>
      <c r="S612" s="4"/>
      <c r="T612" s="4"/>
      <c r="U612" s="4"/>
      <c r="V612" s="4"/>
      <c r="W612" s="4"/>
      <c r="X612" s="4"/>
      <c r="Y612" s="4"/>
      <c r="Z612" s="4"/>
    </row>
    <row r="613" spans="1:26" ht="15.75" customHeight="1">
      <c r="A613" s="46"/>
      <c r="B613" s="47"/>
      <c r="C613" s="47"/>
      <c r="D613" s="36"/>
      <c r="E613" s="47"/>
      <c r="F613" s="48"/>
      <c r="G613" s="48"/>
      <c r="H613" s="48"/>
      <c r="I613" s="23"/>
      <c r="J613" s="2"/>
      <c r="K613" s="3"/>
      <c r="L613" s="1"/>
      <c r="M613" s="1"/>
      <c r="N613" s="4"/>
      <c r="O613" s="4"/>
      <c r="P613" s="4"/>
      <c r="Q613" s="4"/>
      <c r="R613" s="4"/>
      <c r="S613" s="4"/>
      <c r="T613" s="4"/>
      <c r="U613" s="4"/>
      <c r="V613" s="4"/>
      <c r="W613" s="4"/>
      <c r="X613" s="4"/>
      <c r="Y613" s="4"/>
      <c r="Z613" s="4"/>
    </row>
    <row r="614" spans="1:26" ht="15.75" customHeight="1">
      <c r="A614" s="46"/>
      <c r="B614" s="47"/>
      <c r="C614" s="47"/>
      <c r="D614" s="36"/>
      <c r="E614" s="47"/>
      <c r="F614" s="48"/>
      <c r="G614" s="48"/>
      <c r="H614" s="48"/>
      <c r="I614" s="23"/>
      <c r="J614" s="2"/>
      <c r="K614" s="3"/>
      <c r="L614" s="1"/>
      <c r="M614" s="1"/>
      <c r="N614" s="4"/>
      <c r="O614" s="4"/>
      <c r="P614" s="4"/>
      <c r="Q614" s="4"/>
      <c r="R614" s="4"/>
      <c r="S614" s="4"/>
      <c r="T614" s="4"/>
      <c r="U614" s="4"/>
      <c r="V614" s="4"/>
      <c r="W614" s="4"/>
      <c r="X614" s="4"/>
      <c r="Y614" s="4"/>
      <c r="Z614" s="4"/>
    </row>
    <row r="615" spans="1:26" ht="15.75" customHeight="1">
      <c r="A615" s="46"/>
      <c r="B615" s="47"/>
      <c r="C615" s="47"/>
      <c r="D615" s="36"/>
      <c r="E615" s="47"/>
      <c r="F615" s="48"/>
      <c r="G615" s="48"/>
      <c r="H615" s="48"/>
      <c r="I615" s="23"/>
      <c r="J615" s="2"/>
      <c r="K615" s="3"/>
      <c r="L615" s="1"/>
      <c r="M615" s="1"/>
      <c r="N615" s="4"/>
      <c r="O615" s="4"/>
      <c r="P615" s="4"/>
      <c r="Q615" s="4"/>
      <c r="R615" s="4"/>
      <c r="S615" s="4"/>
      <c r="T615" s="4"/>
      <c r="U615" s="4"/>
      <c r="V615" s="4"/>
      <c r="W615" s="4"/>
      <c r="X615" s="4"/>
      <c r="Y615" s="4"/>
      <c r="Z615" s="4"/>
    </row>
    <row r="616" spans="1:26" ht="15.75" customHeight="1">
      <c r="A616" s="46"/>
      <c r="B616" s="47"/>
      <c r="C616" s="47"/>
      <c r="D616" s="36"/>
      <c r="E616" s="47"/>
      <c r="F616" s="48"/>
      <c r="G616" s="48"/>
      <c r="H616" s="48"/>
      <c r="I616" s="23"/>
      <c r="J616" s="2"/>
      <c r="K616" s="3"/>
      <c r="L616" s="1"/>
      <c r="M616" s="1"/>
      <c r="N616" s="4"/>
      <c r="O616" s="4"/>
      <c r="P616" s="4"/>
      <c r="Q616" s="4"/>
      <c r="R616" s="4"/>
      <c r="S616" s="4"/>
      <c r="T616" s="4"/>
      <c r="U616" s="4"/>
      <c r="V616" s="4"/>
      <c r="W616" s="4"/>
      <c r="X616" s="4"/>
      <c r="Y616" s="4"/>
      <c r="Z616" s="4"/>
    </row>
    <row r="617" spans="1:26" ht="15.75" customHeight="1">
      <c r="A617" s="46"/>
      <c r="B617" s="47"/>
      <c r="C617" s="47"/>
      <c r="D617" s="36"/>
      <c r="E617" s="47"/>
      <c r="F617" s="48"/>
      <c r="G617" s="48"/>
      <c r="H617" s="48"/>
      <c r="I617" s="23"/>
      <c r="J617" s="2"/>
      <c r="K617" s="3"/>
      <c r="L617" s="1"/>
      <c r="M617" s="1"/>
      <c r="N617" s="4"/>
      <c r="O617" s="4"/>
      <c r="P617" s="4"/>
      <c r="Q617" s="4"/>
      <c r="R617" s="4"/>
      <c r="S617" s="4"/>
      <c r="T617" s="4"/>
      <c r="U617" s="4"/>
      <c r="V617" s="4"/>
      <c r="W617" s="4"/>
      <c r="X617" s="4"/>
      <c r="Y617" s="4"/>
      <c r="Z617" s="4"/>
    </row>
    <row r="618" spans="1:26" ht="15.75" customHeight="1">
      <c r="A618" s="46"/>
      <c r="B618" s="47"/>
      <c r="C618" s="47"/>
      <c r="D618" s="36"/>
      <c r="E618" s="47"/>
      <c r="F618" s="48"/>
      <c r="G618" s="48"/>
      <c r="H618" s="48"/>
      <c r="I618" s="23"/>
      <c r="J618" s="2"/>
      <c r="K618" s="3"/>
      <c r="L618" s="1"/>
      <c r="M618" s="1"/>
      <c r="N618" s="4"/>
      <c r="O618" s="4"/>
      <c r="P618" s="4"/>
      <c r="Q618" s="4"/>
      <c r="R618" s="4"/>
      <c r="S618" s="4"/>
      <c r="T618" s="4"/>
      <c r="U618" s="4"/>
      <c r="V618" s="4"/>
      <c r="W618" s="4"/>
      <c r="X618" s="4"/>
      <c r="Y618" s="4"/>
      <c r="Z618" s="4"/>
    </row>
    <row r="619" spans="1:26" ht="15.75" customHeight="1">
      <c r="A619" s="46"/>
      <c r="B619" s="47"/>
      <c r="C619" s="47"/>
      <c r="D619" s="36"/>
      <c r="E619" s="47"/>
      <c r="F619" s="48"/>
      <c r="G619" s="48"/>
      <c r="H619" s="48"/>
      <c r="I619" s="23"/>
      <c r="J619" s="2"/>
      <c r="K619" s="3"/>
      <c r="L619" s="1"/>
      <c r="M619" s="1"/>
      <c r="N619" s="4"/>
      <c r="O619" s="4"/>
      <c r="P619" s="4"/>
      <c r="Q619" s="4"/>
      <c r="R619" s="4"/>
      <c r="S619" s="4"/>
      <c r="T619" s="4"/>
      <c r="U619" s="4"/>
      <c r="V619" s="4"/>
      <c r="W619" s="4"/>
      <c r="X619" s="4"/>
      <c r="Y619" s="4"/>
      <c r="Z619" s="4"/>
    </row>
    <row r="620" spans="1:26" ht="15.75" customHeight="1">
      <c r="A620" s="46"/>
      <c r="B620" s="47"/>
      <c r="C620" s="47"/>
      <c r="D620" s="36"/>
      <c r="E620" s="47"/>
      <c r="F620" s="48"/>
      <c r="G620" s="48"/>
      <c r="H620" s="48"/>
      <c r="I620" s="23"/>
      <c r="J620" s="2"/>
      <c r="K620" s="3"/>
      <c r="L620" s="1"/>
      <c r="M620" s="1"/>
      <c r="N620" s="4"/>
      <c r="O620" s="4"/>
      <c r="P620" s="4"/>
      <c r="Q620" s="4"/>
      <c r="R620" s="4"/>
      <c r="S620" s="4"/>
      <c r="T620" s="4"/>
      <c r="U620" s="4"/>
      <c r="V620" s="4"/>
      <c r="W620" s="4"/>
      <c r="X620" s="4"/>
      <c r="Y620" s="4"/>
      <c r="Z620" s="4"/>
    </row>
    <row r="621" spans="1:26" ht="15.75" customHeight="1">
      <c r="A621" s="46"/>
      <c r="B621" s="47"/>
      <c r="C621" s="47"/>
      <c r="D621" s="36"/>
      <c r="E621" s="47"/>
      <c r="F621" s="48"/>
      <c r="G621" s="48"/>
      <c r="H621" s="48"/>
      <c r="I621" s="23"/>
      <c r="J621" s="2"/>
      <c r="K621" s="3"/>
      <c r="L621" s="1"/>
      <c r="M621" s="1"/>
      <c r="N621" s="4"/>
      <c r="O621" s="4"/>
      <c r="P621" s="4"/>
      <c r="Q621" s="4"/>
      <c r="R621" s="4"/>
      <c r="S621" s="4"/>
      <c r="T621" s="4"/>
      <c r="U621" s="4"/>
      <c r="V621" s="4"/>
      <c r="W621" s="4"/>
      <c r="X621" s="4"/>
      <c r="Y621" s="4"/>
      <c r="Z621" s="4"/>
    </row>
    <row r="622" spans="1:26" ht="15.75" customHeight="1">
      <c r="A622" s="46"/>
      <c r="B622" s="47"/>
      <c r="C622" s="47"/>
      <c r="D622" s="36"/>
      <c r="E622" s="47"/>
      <c r="F622" s="48"/>
      <c r="G622" s="48"/>
      <c r="H622" s="48"/>
      <c r="I622" s="23"/>
      <c r="J622" s="2"/>
      <c r="K622" s="3"/>
      <c r="L622" s="1"/>
      <c r="M622" s="1"/>
      <c r="N622" s="4"/>
      <c r="O622" s="4"/>
      <c r="P622" s="4"/>
      <c r="Q622" s="4"/>
      <c r="R622" s="4"/>
      <c r="S622" s="4"/>
      <c r="T622" s="4"/>
      <c r="U622" s="4"/>
      <c r="V622" s="4"/>
      <c r="W622" s="4"/>
      <c r="X622" s="4"/>
      <c r="Y622" s="4"/>
      <c r="Z622" s="4"/>
    </row>
    <row r="623" spans="1:26" ht="15.75" customHeight="1">
      <c r="A623" s="46"/>
      <c r="B623" s="47"/>
      <c r="C623" s="47"/>
      <c r="D623" s="36"/>
      <c r="E623" s="47"/>
      <c r="F623" s="48"/>
      <c r="G623" s="48"/>
      <c r="H623" s="48"/>
      <c r="I623" s="23"/>
      <c r="J623" s="2"/>
      <c r="K623" s="3"/>
      <c r="L623" s="1"/>
      <c r="M623" s="1"/>
      <c r="N623" s="4"/>
      <c r="O623" s="4"/>
      <c r="P623" s="4"/>
      <c r="Q623" s="4"/>
      <c r="R623" s="4"/>
      <c r="S623" s="4"/>
      <c r="T623" s="4"/>
      <c r="U623" s="4"/>
      <c r="V623" s="4"/>
      <c r="W623" s="4"/>
      <c r="X623" s="4"/>
      <c r="Y623" s="4"/>
      <c r="Z623" s="4"/>
    </row>
    <row r="624" spans="1:26" ht="15.75" customHeight="1">
      <c r="A624" s="46"/>
      <c r="B624" s="47"/>
      <c r="C624" s="47"/>
      <c r="D624" s="36"/>
      <c r="E624" s="47"/>
      <c r="F624" s="48"/>
      <c r="G624" s="48"/>
      <c r="H624" s="48"/>
      <c r="I624" s="23"/>
      <c r="J624" s="2"/>
      <c r="K624" s="3"/>
      <c r="L624" s="1"/>
      <c r="M624" s="1"/>
      <c r="N624" s="4"/>
      <c r="O624" s="4"/>
      <c r="P624" s="4"/>
      <c r="Q624" s="4"/>
      <c r="R624" s="4"/>
      <c r="S624" s="4"/>
      <c r="T624" s="4"/>
      <c r="U624" s="4"/>
      <c r="V624" s="4"/>
      <c r="W624" s="4"/>
      <c r="X624" s="4"/>
      <c r="Y624" s="4"/>
      <c r="Z624" s="4"/>
    </row>
    <row r="625" spans="1:26" ht="15.75" customHeight="1">
      <c r="A625" s="46"/>
      <c r="B625" s="47"/>
      <c r="C625" s="47"/>
      <c r="D625" s="36"/>
      <c r="E625" s="47"/>
      <c r="F625" s="48"/>
      <c r="G625" s="48"/>
      <c r="H625" s="48"/>
      <c r="I625" s="23"/>
      <c r="J625" s="2"/>
      <c r="K625" s="3"/>
      <c r="L625" s="1"/>
      <c r="M625" s="1"/>
      <c r="N625" s="4"/>
      <c r="O625" s="4"/>
      <c r="P625" s="4"/>
      <c r="Q625" s="4"/>
      <c r="R625" s="4"/>
      <c r="S625" s="4"/>
      <c r="T625" s="4"/>
      <c r="U625" s="4"/>
      <c r="V625" s="4"/>
      <c r="W625" s="4"/>
      <c r="X625" s="4"/>
      <c r="Y625" s="4"/>
      <c r="Z625" s="4"/>
    </row>
    <row r="626" spans="1:26" ht="15.75" customHeight="1">
      <c r="A626" s="46"/>
      <c r="B626" s="47"/>
      <c r="C626" s="47"/>
      <c r="D626" s="36"/>
      <c r="E626" s="47"/>
      <c r="F626" s="48"/>
      <c r="G626" s="48"/>
      <c r="H626" s="48"/>
      <c r="I626" s="23"/>
      <c r="J626" s="2"/>
      <c r="K626" s="3"/>
      <c r="L626" s="1"/>
      <c r="M626" s="1"/>
      <c r="N626" s="4"/>
      <c r="O626" s="4"/>
      <c r="P626" s="4"/>
      <c r="Q626" s="4"/>
      <c r="R626" s="4"/>
      <c r="S626" s="4"/>
      <c r="T626" s="4"/>
      <c r="U626" s="4"/>
      <c r="V626" s="4"/>
      <c r="W626" s="4"/>
      <c r="X626" s="4"/>
      <c r="Y626" s="4"/>
      <c r="Z626" s="4"/>
    </row>
    <row r="627" spans="1:26" ht="15.75" customHeight="1">
      <c r="A627" s="46"/>
      <c r="B627" s="47"/>
      <c r="C627" s="47"/>
      <c r="D627" s="36"/>
      <c r="E627" s="47"/>
      <c r="F627" s="48"/>
      <c r="G627" s="48"/>
      <c r="H627" s="48"/>
      <c r="I627" s="23"/>
      <c r="J627" s="2"/>
      <c r="K627" s="3"/>
      <c r="L627" s="1"/>
      <c r="M627" s="1"/>
      <c r="N627" s="4"/>
      <c r="O627" s="4"/>
      <c r="P627" s="4"/>
      <c r="Q627" s="4"/>
      <c r="R627" s="4"/>
      <c r="S627" s="4"/>
      <c r="T627" s="4"/>
      <c r="U627" s="4"/>
      <c r="V627" s="4"/>
      <c r="W627" s="4"/>
      <c r="X627" s="4"/>
      <c r="Y627" s="4"/>
      <c r="Z627" s="4"/>
    </row>
    <row r="628" spans="1:26" ht="15.75" customHeight="1">
      <c r="A628" s="46"/>
      <c r="B628" s="47"/>
      <c r="C628" s="47"/>
      <c r="D628" s="36"/>
      <c r="E628" s="47"/>
      <c r="F628" s="48"/>
      <c r="G628" s="48"/>
      <c r="H628" s="48"/>
      <c r="I628" s="23"/>
      <c r="J628" s="2"/>
      <c r="K628" s="3"/>
      <c r="L628" s="1"/>
      <c r="M628" s="1"/>
      <c r="N628" s="4"/>
      <c r="O628" s="4"/>
      <c r="P628" s="4"/>
      <c r="Q628" s="4"/>
      <c r="R628" s="4"/>
      <c r="S628" s="4"/>
      <c r="T628" s="4"/>
      <c r="U628" s="4"/>
      <c r="V628" s="4"/>
      <c r="W628" s="4"/>
      <c r="X628" s="4"/>
      <c r="Y628" s="4"/>
      <c r="Z628" s="4"/>
    </row>
    <row r="629" spans="1:26" ht="15.75" customHeight="1">
      <c r="A629" s="46"/>
      <c r="B629" s="47"/>
      <c r="C629" s="47"/>
      <c r="D629" s="36"/>
      <c r="E629" s="47"/>
      <c r="F629" s="48"/>
      <c r="G629" s="48"/>
      <c r="H629" s="48"/>
      <c r="I629" s="23"/>
      <c r="J629" s="2"/>
      <c r="K629" s="3"/>
      <c r="L629" s="1"/>
      <c r="M629" s="1"/>
      <c r="N629" s="4"/>
      <c r="O629" s="4"/>
      <c r="P629" s="4"/>
      <c r="Q629" s="4"/>
      <c r="R629" s="4"/>
      <c r="S629" s="4"/>
      <c r="T629" s="4"/>
      <c r="U629" s="4"/>
      <c r="V629" s="4"/>
      <c r="W629" s="4"/>
      <c r="X629" s="4"/>
      <c r="Y629" s="4"/>
      <c r="Z629" s="4"/>
    </row>
    <row r="630" spans="1:26" ht="15.75" customHeight="1">
      <c r="A630" s="46"/>
      <c r="B630" s="47"/>
      <c r="C630" s="47"/>
      <c r="D630" s="36"/>
      <c r="E630" s="47"/>
      <c r="F630" s="48"/>
      <c r="G630" s="48"/>
      <c r="H630" s="48"/>
      <c r="I630" s="23"/>
      <c r="J630" s="2"/>
      <c r="K630" s="3"/>
      <c r="L630" s="1"/>
      <c r="M630" s="1"/>
      <c r="N630" s="4"/>
      <c r="O630" s="4"/>
      <c r="P630" s="4"/>
      <c r="Q630" s="4"/>
      <c r="R630" s="4"/>
      <c r="S630" s="4"/>
      <c r="T630" s="4"/>
      <c r="U630" s="4"/>
      <c r="V630" s="4"/>
      <c r="W630" s="4"/>
      <c r="X630" s="4"/>
      <c r="Y630" s="4"/>
      <c r="Z630" s="4"/>
    </row>
    <row r="631" spans="1:26" ht="15.75" customHeight="1">
      <c r="A631" s="46"/>
      <c r="B631" s="47"/>
      <c r="C631" s="47"/>
      <c r="D631" s="36"/>
      <c r="E631" s="47"/>
      <c r="F631" s="48"/>
      <c r="G631" s="48"/>
      <c r="H631" s="48"/>
      <c r="I631" s="23"/>
      <c r="J631" s="2"/>
      <c r="K631" s="3"/>
      <c r="L631" s="1"/>
      <c r="M631" s="1"/>
      <c r="N631" s="4"/>
      <c r="O631" s="4"/>
      <c r="P631" s="4"/>
      <c r="Q631" s="4"/>
      <c r="R631" s="4"/>
      <c r="S631" s="4"/>
      <c r="T631" s="4"/>
      <c r="U631" s="4"/>
      <c r="V631" s="4"/>
      <c r="W631" s="4"/>
      <c r="X631" s="4"/>
      <c r="Y631" s="4"/>
      <c r="Z631" s="4"/>
    </row>
    <row r="632" spans="1:26" ht="15.75" customHeight="1">
      <c r="A632" s="46"/>
      <c r="B632" s="47"/>
      <c r="C632" s="47"/>
      <c r="D632" s="36"/>
      <c r="E632" s="47"/>
      <c r="F632" s="48"/>
      <c r="G632" s="48"/>
      <c r="H632" s="48"/>
      <c r="I632" s="23"/>
      <c r="J632" s="2"/>
      <c r="K632" s="3"/>
      <c r="L632" s="1"/>
      <c r="M632" s="1"/>
      <c r="N632" s="4"/>
      <c r="O632" s="4"/>
      <c r="P632" s="4"/>
      <c r="Q632" s="4"/>
      <c r="R632" s="4"/>
      <c r="S632" s="4"/>
      <c r="T632" s="4"/>
      <c r="U632" s="4"/>
      <c r="V632" s="4"/>
      <c r="W632" s="4"/>
      <c r="X632" s="4"/>
      <c r="Y632" s="4"/>
      <c r="Z632" s="4"/>
    </row>
    <row r="633" spans="1:26" ht="15.75" customHeight="1">
      <c r="A633" s="46"/>
      <c r="B633" s="47"/>
      <c r="C633" s="47"/>
      <c r="D633" s="36"/>
      <c r="E633" s="47"/>
      <c r="F633" s="48"/>
      <c r="G633" s="48"/>
      <c r="H633" s="48"/>
      <c r="I633" s="23"/>
      <c r="J633" s="2"/>
      <c r="K633" s="3"/>
      <c r="L633" s="1"/>
      <c r="M633" s="1"/>
      <c r="N633" s="4"/>
      <c r="O633" s="4"/>
      <c r="P633" s="4"/>
      <c r="Q633" s="4"/>
      <c r="R633" s="4"/>
      <c r="S633" s="4"/>
      <c r="T633" s="4"/>
      <c r="U633" s="4"/>
      <c r="V633" s="4"/>
      <c r="W633" s="4"/>
      <c r="X633" s="4"/>
      <c r="Y633" s="4"/>
      <c r="Z633" s="4"/>
    </row>
    <row r="634" spans="1:26" ht="15.75" customHeight="1">
      <c r="A634" s="46"/>
      <c r="B634" s="47"/>
      <c r="C634" s="47"/>
      <c r="D634" s="36"/>
      <c r="E634" s="47"/>
      <c r="F634" s="48"/>
      <c r="G634" s="48"/>
      <c r="H634" s="48"/>
      <c r="I634" s="23"/>
      <c r="J634" s="2"/>
      <c r="K634" s="3"/>
      <c r="L634" s="1"/>
      <c r="M634" s="1"/>
      <c r="N634" s="4"/>
      <c r="O634" s="4"/>
      <c r="P634" s="4"/>
      <c r="Q634" s="4"/>
      <c r="R634" s="4"/>
      <c r="S634" s="4"/>
      <c r="T634" s="4"/>
      <c r="U634" s="4"/>
      <c r="V634" s="4"/>
      <c r="W634" s="4"/>
      <c r="X634" s="4"/>
      <c r="Y634" s="4"/>
      <c r="Z634" s="4"/>
    </row>
    <row r="635" spans="1:26" ht="15.75" customHeight="1">
      <c r="A635" s="46"/>
      <c r="B635" s="47"/>
      <c r="C635" s="47"/>
      <c r="D635" s="36"/>
      <c r="E635" s="47"/>
      <c r="F635" s="48"/>
      <c r="G635" s="48"/>
      <c r="H635" s="48"/>
      <c r="I635" s="23"/>
      <c r="J635" s="2"/>
      <c r="K635" s="3"/>
      <c r="L635" s="1"/>
      <c r="M635" s="1"/>
      <c r="N635" s="4"/>
      <c r="O635" s="4"/>
      <c r="P635" s="4"/>
      <c r="Q635" s="4"/>
      <c r="R635" s="4"/>
      <c r="S635" s="4"/>
      <c r="T635" s="4"/>
      <c r="U635" s="4"/>
      <c r="V635" s="4"/>
      <c r="W635" s="4"/>
      <c r="X635" s="4"/>
      <c r="Y635" s="4"/>
      <c r="Z635" s="4"/>
    </row>
    <row r="636" spans="1:26" ht="15.75" customHeight="1">
      <c r="A636" s="46"/>
      <c r="B636" s="47"/>
      <c r="C636" s="47"/>
      <c r="D636" s="36"/>
      <c r="E636" s="47"/>
      <c r="F636" s="48"/>
      <c r="G636" s="48"/>
      <c r="H636" s="48"/>
      <c r="I636" s="23"/>
      <c r="J636" s="2"/>
      <c r="K636" s="3"/>
      <c r="L636" s="1"/>
      <c r="M636" s="1"/>
      <c r="N636" s="4"/>
      <c r="O636" s="4"/>
      <c r="P636" s="4"/>
      <c r="Q636" s="4"/>
      <c r="R636" s="4"/>
      <c r="S636" s="4"/>
      <c r="T636" s="4"/>
      <c r="U636" s="4"/>
      <c r="V636" s="4"/>
      <c r="W636" s="4"/>
      <c r="X636" s="4"/>
      <c r="Y636" s="4"/>
      <c r="Z636" s="4"/>
    </row>
    <row r="637" spans="1:26" ht="15.75" customHeight="1">
      <c r="A637" s="46"/>
      <c r="B637" s="47"/>
      <c r="C637" s="47"/>
      <c r="D637" s="36"/>
      <c r="E637" s="47"/>
      <c r="F637" s="48"/>
      <c r="G637" s="48"/>
      <c r="H637" s="48"/>
      <c r="I637" s="23"/>
      <c r="J637" s="2"/>
      <c r="K637" s="3"/>
      <c r="L637" s="1"/>
      <c r="M637" s="1"/>
      <c r="N637" s="4"/>
      <c r="O637" s="4"/>
      <c r="P637" s="4"/>
      <c r="Q637" s="4"/>
      <c r="R637" s="4"/>
      <c r="S637" s="4"/>
      <c r="T637" s="4"/>
      <c r="U637" s="4"/>
      <c r="V637" s="4"/>
      <c r="W637" s="4"/>
      <c r="X637" s="4"/>
      <c r="Y637" s="4"/>
      <c r="Z637" s="4"/>
    </row>
    <row r="638" spans="1:26" ht="15.75" customHeight="1">
      <c r="A638" s="46"/>
      <c r="B638" s="47"/>
      <c r="C638" s="47"/>
      <c r="D638" s="36"/>
      <c r="E638" s="47"/>
      <c r="F638" s="48"/>
      <c r="G638" s="48"/>
      <c r="H638" s="48"/>
      <c r="I638" s="23"/>
      <c r="J638" s="2"/>
      <c r="K638" s="3"/>
      <c r="L638" s="1"/>
      <c r="M638" s="1"/>
      <c r="N638" s="4"/>
      <c r="O638" s="4"/>
      <c r="P638" s="4"/>
      <c r="Q638" s="4"/>
      <c r="R638" s="4"/>
      <c r="S638" s="4"/>
      <c r="T638" s="4"/>
      <c r="U638" s="4"/>
      <c r="V638" s="4"/>
      <c r="W638" s="4"/>
      <c r="X638" s="4"/>
      <c r="Y638" s="4"/>
      <c r="Z638" s="4"/>
    </row>
    <row r="639" spans="1:26" ht="15.75" customHeight="1">
      <c r="A639" s="46"/>
      <c r="B639" s="47"/>
      <c r="C639" s="47"/>
      <c r="D639" s="36"/>
      <c r="E639" s="47"/>
      <c r="F639" s="48"/>
      <c r="G639" s="48"/>
      <c r="H639" s="48"/>
      <c r="I639" s="23"/>
      <c r="J639" s="2"/>
      <c r="K639" s="3"/>
      <c r="L639" s="1"/>
      <c r="M639" s="1"/>
      <c r="N639" s="4"/>
      <c r="O639" s="4"/>
      <c r="P639" s="4"/>
      <c r="Q639" s="4"/>
      <c r="R639" s="4"/>
      <c r="S639" s="4"/>
      <c r="T639" s="4"/>
      <c r="U639" s="4"/>
      <c r="V639" s="4"/>
      <c r="W639" s="4"/>
      <c r="X639" s="4"/>
      <c r="Y639" s="4"/>
      <c r="Z639" s="4"/>
    </row>
    <row r="640" spans="1:26" ht="15.75" customHeight="1">
      <c r="A640" s="46"/>
      <c r="B640" s="47"/>
      <c r="C640" s="47"/>
      <c r="D640" s="36"/>
      <c r="E640" s="47"/>
      <c r="F640" s="48"/>
      <c r="G640" s="48"/>
      <c r="H640" s="48"/>
      <c r="I640" s="23"/>
      <c r="J640" s="2"/>
      <c r="K640" s="3"/>
      <c r="L640" s="1"/>
      <c r="M640" s="1"/>
      <c r="N640" s="4"/>
      <c r="O640" s="4"/>
      <c r="P640" s="4"/>
      <c r="Q640" s="4"/>
      <c r="R640" s="4"/>
      <c r="S640" s="4"/>
      <c r="T640" s="4"/>
      <c r="U640" s="4"/>
      <c r="V640" s="4"/>
      <c r="W640" s="4"/>
      <c r="X640" s="4"/>
      <c r="Y640" s="4"/>
      <c r="Z640" s="4"/>
    </row>
    <row r="641" spans="1:26" ht="15.75" customHeight="1">
      <c r="A641" s="46"/>
      <c r="B641" s="47"/>
      <c r="C641" s="47"/>
      <c r="D641" s="36"/>
      <c r="E641" s="47"/>
      <c r="F641" s="48"/>
      <c r="G641" s="48"/>
      <c r="H641" s="48"/>
      <c r="I641" s="23"/>
      <c r="J641" s="2"/>
      <c r="K641" s="3"/>
      <c r="L641" s="1"/>
      <c r="M641" s="1"/>
      <c r="N641" s="4"/>
      <c r="O641" s="4"/>
      <c r="P641" s="4"/>
      <c r="Q641" s="4"/>
      <c r="R641" s="4"/>
      <c r="S641" s="4"/>
      <c r="T641" s="4"/>
      <c r="U641" s="4"/>
      <c r="V641" s="4"/>
      <c r="W641" s="4"/>
      <c r="X641" s="4"/>
      <c r="Y641" s="4"/>
      <c r="Z641" s="4"/>
    </row>
    <row r="642" spans="1:26" ht="15.75" customHeight="1">
      <c r="A642" s="46"/>
      <c r="B642" s="47"/>
      <c r="C642" s="47"/>
      <c r="D642" s="36"/>
      <c r="E642" s="47"/>
      <c r="F642" s="48"/>
      <c r="G642" s="48"/>
      <c r="H642" s="48"/>
      <c r="I642" s="23"/>
      <c r="J642" s="2"/>
      <c r="K642" s="3"/>
      <c r="L642" s="1"/>
      <c r="M642" s="1"/>
      <c r="N642" s="4"/>
      <c r="O642" s="4"/>
      <c r="P642" s="4"/>
      <c r="Q642" s="4"/>
      <c r="R642" s="4"/>
      <c r="S642" s="4"/>
      <c r="T642" s="4"/>
      <c r="U642" s="4"/>
      <c r="V642" s="4"/>
      <c r="W642" s="4"/>
      <c r="X642" s="4"/>
      <c r="Y642" s="4"/>
      <c r="Z642" s="4"/>
    </row>
    <row r="643" spans="1:26" ht="15.75" customHeight="1">
      <c r="A643" s="46"/>
      <c r="B643" s="47"/>
      <c r="C643" s="47"/>
      <c r="D643" s="36"/>
      <c r="E643" s="47"/>
      <c r="F643" s="48"/>
      <c r="G643" s="48"/>
      <c r="H643" s="48"/>
      <c r="I643" s="23"/>
      <c r="J643" s="2"/>
      <c r="K643" s="3"/>
      <c r="L643" s="1"/>
      <c r="M643" s="1"/>
      <c r="N643" s="4"/>
      <c r="O643" s="4"/>
      <c r="P643" s="4"/>
      <c r="Q643" s="4"/>
      <c r="R643" s="4"/>
      <c r="S643" s="4"/>
      <c r="T643" s="4"/>
      <c r="U643" s="4"/>
      <c r="V643" s="4"/>
      <c r="W643" s="4"/>
      <c r="X643" s="4"/>
      <c r="Y643" s="4"/>
      <c r="Z643" s="4"/>
    </row>
    <row r="644" spans="1:26" ht="15.75" customHeight="1">
      <c r="A644" s="46"/>
      <c r="B644" s="47"/>
      <c r="C644" s="47"/>
      <c r="D644" s="36"/>
      <c r="E644" s="47"/>
      <c r="F644" s="48"/>
      <c r="G644" s="48"/>
      <c r="H644" s="48"/>
      <c r="I644" s="23"/>
      <c r="J644" s="2"/>
      <c r="K644" s="3"/>
      <c r="L644" s="1"/>
      <c r="M644" s="1"/>
      <c r="N644" s="4"/>
      <c r="O644" s="4"/>
      <c r="P644" s="4"/>
      <c r="Q644" s="4"/>
      <c r="R644" s="4"/>
      <c r="S644" s="4"/>
      <c r="T644" s="4"/>
      <c r="U644" s="4"/>
      <c r="V644" s="4"/>
      <c r="W644" s="4"/>
      <c r="X644" s="4"/>
      <c r="Y644" s="4"/>
      <c r="Z644" s="4"/>
    </row>
    <row r="645" spans="1:26" ht="15.75" customHeight="1">
      <c r="A645" s="46"/>
      <c r="B645" s="47"/>
      <c r="C645" s="47"/>
      <c r="D645" s="36"/>
      <c r="E645" s="47"/>
      <c r="F645" s="48"/>
      <c r="G645" s="48"/>
      <c r="H645" s="48"/>
      <c r="I645" s="23"/>
      <c r="J645" s="2"/>
      <c r="K645" s="3"/>
      <c r="L645" s="1"/>
      <c r="M645" s="1"/>
      <c r="N645" s="4"/>
      <c r="O645" s="4"/>
      <c r="P645" s="4"/>
      <c r="Q645" s="4"/>
      <c r="R645" s="4"/>
      <c r="S645" s="4"/>
      <c r="T645" s="4"/>
      <c r="U645" s="4"/>
      <c r="V645" s="4"/>
      <c r="W645" s="4"/>
      <c r="X645" s="4"/>
      <c r="Y645" s="4"/>
      <c r="Z645" s="4"/>
    </row>
    <row r="646" spans="1:26" ht="15.75" customHeight="1">
      <c r="A646" s="46"/>
      <c r="B646" s="47"/>
      <c r="C646" s="47"/>
      <c r="D646" s="36"/>
      <c r="E646" s="47"/>
      <c r="F646" s="48"/>
      <c r="G646" s="48"/>
      <c r="H646" s="48"/>
      <c r="I646" s="23"/>
      <c r="J646" s="2"/>
      <c r="K646" s="3"/>
      <c r="L646" s="1"/>
      <c r="M646" s="1"/>
      <c r="N646" s="4"/>
      <c r="O646" s="4"/>
      <c r="P646" s="4"/>
      <c r="Q646" s="4"/>
      <c r="R646" s="4"/>
      <c r="S646" s="4"/>
      <c r="T646" s="4"/>
      <c r="U646" s="4"/>
      <c r="V646" s="4"/>
      <c r="W646" s="4"/>
      <c r="X646" s="4"/>
      <c r="Y646" s="4"/>
      <c r="Z646" s="4"/>
    </row>
    <row r="647" spans="1:26" ht="15.75" customHeight="1">
      <c r="A647" s="46"/>
      <c r="B647" s="47"/>
      <c r="C647" s="47"/>
      <c r="D647" s="36"/>
      <c r="E647" s="47"/>
      <c r="F647" s="48"/>
      <c r="G647" s="48"/>
      <c r="H647" s="48"/>
      <c r="I647" s="23"/>
      <c r="J647" s="2"/>
      <c r="K647" s="3"/>
      <c r="L647" s="1"/>
      <c r="M647" s="1"/>
      <c r="N647" s="4"/>
      <c r="O647" s="4"/>
      <c r="P647" s="4"/>
      <c r="Q647" s="4"/>
      <c r="R647" s="4"/>
      <c r="S647" s="4"/>
      <c r="T647" s="4"/>
      <c r="U647" s="4"/>
      <c r="V647" s="4"/>
      <c r="W647" s="4"/>
      <c r="X647" s="4"/>
      <c r="Y647" s="4"/>
      <c r="Z647" s="4"/>
    </row>
    <row r="648" spans="1:26" ht="15.75" customHeight="1">
      <c r="A648" s="46"/>
      <c r="B648" s="47"/>
      <c r="C648" s="47"/>
      <c r="D648" s="36"/>
      <c r="E648" s="47"/>
      <c r="F648" s="48"/>
      <c r="G648" s="48"/>
      <c r="H648" s="48"/>
      <c r="I648" s="23"/>
      <c r="J648" s="2"/>
      <c r="K648" s="3"/>
      <c r="L648" s="1"/>
      <c r="M648" s="1"/>
      <c r="N648" s="4"/>
      <c r="O648" s="4"/>
      <c r="P648" s="4"/>
      <c r="Q648" s="4"/>
      <c r="R648" s="4"/>
      <c r="S648" s="4"/>
      <c r="T648" s="4"/>
      <c r="U648" s="4"/>
      <c r="V648" s="4"/>
      <c r="W648" s="4"/>
      <c r="X648" s="4"/>
      <c r="Y648" s="4"/>
      <c r="Z648" s="4"/>
    </row>
    <row r="649" spans="1:26" ht="15.75" customHeight="1">
      <c r="A649" s="46"/>
      <c r="B649" s="47"/>
      <c r="C649" s="47"/>
      <c r="D649" s="36"/>
      <c r="E649" s="47"/>
      <c r="F649" s="48"/>
      <c r="G649" s="48"/>
      <c r="H649" s="48"/>
      <c r="I649" s="23"/>
      <c r="J649" s="2"/>
      <c r="K649" s="3"/>
      <c r="L649" s="1"/>
      <c r="M649" s="1"/>
      <c r="N649" s="4"/>
      <c r="O649" s="4"/>
      <c r="P649" s="4"/>
      <c r="Q649" s="4"/>
      <c r="R649" s="4"/>
      <c r="S649" s="4"/>
      <c r="T649" s="4"/>
      <c r="U649" s="4"/>
      <c r="V649" s="4"/>
      <c r="W649" s="4"/>
      <c r="X649" s="4"/>
      <c r="Y649" s="4"/>
      <c r="Z649" s="4"/>
    </row>
    <row r="650" spans="1:26" ht="15.75" customHeight="1">
      <c r="A650" s="46"/>
      <c r="B650" s="47"/>
      <c r="C650" s="47"/>
      <c r="D650" s="36"/>
      <c r="E650" s="47"/>
      <c r="F650" s="48"/>
      <c r="G650" s="48"/>
      <c r="H650" s="48"/>
      <c r="I650" s="23"/>
      <c r="J650" s="2"/>
      <c r="K650" s="3"/>
      <c r="L650" s="1"/>
      <c r="M650" s="1"/>
      <c r="N650" s="4"/>
      <c r="O650" s="4"/>
      <c r="P650" s="4"/>
      <c r="Q650" s="4"/>
      <c r="R650" s="4"/>
      <c r="S650" s="4"/>
      <c r="T650" s="4"/>
      <c r="U650" s="4"/>
      <c r="V650" s="4"/>
      <c r="W650" s="4"/>
      <c r="X650" s="4"/>
      <c r="Y650" s="4"/>
      <c r="Z650" s="4"/>
    </row>
    <row r="651" spans="1:26" ht="15.75" customHeight="1">
      <c r="A651" s="46"/>
      <c r="B651" s="47"/>
      <c r="C651" s="47"/>
      <c r="D651" s="36"/>
      <c r="E651" s="47"/>
      <c r="F651" s="48"/>
      <c r="G651" s="48"/>
      <c r="H651" s="48"/>
      <c r="I651" s="23"/>
      <c r="J651" s="2"/>
      <c r="K651" s="3"/>
      <c r="L651" s="1"/>
      <c r="M651" s="1"/>
      <c r="N651" s="4"/>
      <c r="O651" s="4"/>
      <c r="P651" s="4"/>
      <c r="Q651" s="4"/>
      <c r="R651" s="4"/>
      <c r="S651" s="4"/>
      <c r="T651" s="4"/>
      <c r="U651" s="4"/>
      <c r="V651" s="4"/>
      <c r="W651" s="4"/>
      <c r="X651" s="4"/>
      <c r="Y651" s="4"/>
      <c r="Z651" s="4"/>
    </row>
    <row r="652" spans="1:26" ht="15.75" customHeight="1">
      <c r="A652" s="46"/>
      <c r="B652" s="47"/>
      <c r="C652" s="47"/>
      <c r="D652" s="36"/>
      <c r="E652" s="47"/>
      <c r="F652" s="48"/>
      <c r="G652" s="48"/>
      <c r="H652" s="48"/>
      <c r="I652" s="23"/>
      <c r="J652" s="2"/>
      <c r="K652" s="3"/>
      <c r="L652" s="1"/>
      <c r="M652" s="1"/>
      <c r="N652" s="4"/>
      <c r="O652" s="4"/>
      <c r="P652" s="4"/>
      <c r="Q652" s="4"/>
      <c r="R652" s="4"/>
      <c r="S652" s="4"/>
      <c r="T652" s="4"/>
      <c r="U652" s="4"/>
      <c r="V652" s="4"/>
      <c r="W652" s="4"/>
      <c r="X652" s="4"/>
      <c r="Y652" s="4"/>
      <c r="Z652" s="4"/>
    </row>
    <row r="653" spans="1:26" ht="15.75" customHeight="1">
      <c r="A653" s="46"/>
      <c r="B653" s="47"/>
      <c r="C653" s="47"/>
      <c r="D653" s="36"/>
      <c r="E653" s="47"/>
      <c r="F653" s="48"/>
      <c r="G653" s="48"/>
      <c r="H653" s="48"/>
      <c r="I653" s="23"/>
      <c r="J653" s="2"/>
      <c r="K653" s="3"/>
      <c r="L653" s="1"/>
      <c r="M653" s="1"/>
      <c r="N653" s="4"/>
      <c r="O653" s="4"/>
      <c r="P653" s="4"/>
      <c r="Q653" s="4"/>
      <c r="R653" s="4"/>
      <c r="S653" s="4"/>
      <c r="T653" s="4"/>
      <c r="U653" s="4"/>
      <c r="V653" s="4"/>
      <c r="W653" s="4"/>
      <c r="X653" s="4"/>
      <c r="Y653" s="4"/>
      <c r="Z653" s="4"/>
    </row>
    <row r="654" spans="1:26" ht="15.75" customHeight="1">
      <c r="A654" s="46"/>
      <c r="B654" s="47"/>
      <c r="C654" s="47"/>
      <c r="D654" s="36"/>
      <c r="E654" s="47"/>
      <c r="F654" s="48"/>
      <c r="G654" s="48"/>
      <c r="H654" s="48"/>
      <c r="I654" s="23"/>
      <c r="J654" s="2"/>
      <c r="K654" s="3"/>
      <c r="L654" s="1"/>
      <c r="M654" s="1"/>
      <c r="N654" s="4"/>
      <c r="O654" s="4"/>
      <c r="P654" s="4"/>
      <c r="Q654" s="4"/>
      <c r="R654" s="4"/>
      <c r="S654" s="4"/>
      <c r="T654" s="4"/>
      <c r="U654" s="4"/>
      <c r="V654" s="4"/>
      <c r="W654" s="4"/>
      <c r="X654" s="4"/>
      <c r="Y654" s="4"/>
      <c r="Z654" s="4"/>
    </row>
    <row r="655" spans="1:26" ht="15.75" customHeight="1">
      <c r="A655" s="46"/>
      <c r="B655" s="47"/>
      <c r="C655" s="47"/>
      <c r="D655" s="36"/>
      <c r="E655" s="47"/>
      <c r="F655" s="48"/>
      <c r="G655" s="48"/>
      <c r="H655" s="48"/>
      <c r="I655" s="23"/>
      <c r="J655" s="2"/>
      <c r="K655" s="3"/>
      <c r="L655" s="1"/>
      <c r="M655" s="1"/>
      <c r="N655" s="4"/>
      <c r="O655" s="4"/>
      <c r="P655" s="4"/>
      <c r="Q655" s="4"/>
      <c r="R655" s="4"/>
      <c r="S655" s="4"/>
      <c r="T655" s="4"/>
      <c r="U655" s="4"/>
      <c r="V655" s="4"/>
      <c r="W655" s="4"/>
      <c r="X655" s="4"/>
      <c r="Y655" s="4"/>
      <c r="Z655" s="4"/>
    </row>
    <row r="656" spans="1:26" ht="15.75" customHeight="1">
      <c r="A656" s="46"/>
      <c r="B656" s="47"/>
      <c r="C656" s="47"/>
      <c r="D656" s="36"/>
      <c r="E656" s="47"/>
      <c r="F656" s="48"/>
      <c r="G656" s="48"/>
      <c r="H656" s="48"/>
      <c r="I656" s="23"/>
      <c r="J656" s="2"/>
      <c r="K656" s="3"/>
      <c r="L656" s="1"/>
      <c r="M656" s="1"/>
      <c r="N656" s="4"/>
      <c r="O656" s="4"/>
      <c r="P656" s="4"/>
      <c r="Q656" s="4"/>
      <c r="R656" s="4"/>
      <c r="S656" s="4"/>
      <c r="T656" s="4"/>
      <c r="U656" s="4"/>
      <c r="V656" s="4"/>
      <c r="W656" s="4"/>
      <c r="X656" s="4"/>
      <c r="Y656" s="4"/>
      <c r="Z656" s="4"/>
    </row>
    <row r="657" spans="1:26" ht="15.75" customHeight="1">
      <c r="A657" s="46"/>
      <c r="B657" s="47"/>
      <c r="C657" s="47"/>
      <c r="D657" s="36"/>
      <c r="E657" s="47"/>
      <c r="F657" s="48"/>
      <c r="G657" s="48"/>
      <c r="H657" s="48"/>
      <c r="I657" s="23"/>
      <c r="J657" s="2"/>
      <c r="K657" s="3"/>
      <c r="L657" s="1"/>
      <c r="M657" s="1"/>
      <c r="N657" s="4"/>
      <c r="O657" s="4"/>
      <c r="P657" s="4"/>
      <c r="Q657" s="4"/>
      <c r="R657" s="4"/>
      <c r="S657" s="4"/>
      <c r="T657" s="4"/>
      <c r="U657" s="4"/>
      <c r="V657" s="4"/>
      <c r="W657" s="4"/>
      <c r="X657" s="4"/>
      <c r="Y657" s="4"/>
      <c r="Z657" s="4"/>
    </row>
    <row r="658" spans="1:26" ht="15.75" customHeight="1">
      <c r="A658" s="46"/>
      <c r="B658" s="47"/>
      <c r="C658" s="47"/>
      <c r="D658" s="36"/>
      <c r="E658" s="47"/>
      <c r="F658" s="48"/>
      <c r="G658" s="48"/>
      <c r="H658" s="48"/>
      <c r="I658" s="23"/>
      <c r="J658" s="2"/>
      <c r="K658" s="3"/>
      <c r="L658" s="1"/>
      <c r="M658" s="1"/>
      <c r="N658" s="4"/>
      <c r="O658" s="4"/>
      <c r="P658" s="4"/>
      <c r="Q658" s="4"/>
      <c r="R658" s="4"/>
      <c r="S658" s="4"/>
      <c r="T658" s="4"/>
      <c r="U658" s="4"/>
      <c r="V658" s="4"/>
      <c r="W658" s="4"/>
      <c r="X658" s="4"/>
      <c r="Y658" s="4"/>
      <c r="Z658" s="4"/>
    </row>
    <row r="659" spans="1:26" ht="15.75" customHeight="1">
      <c r="A659" s="46"/>
      <c r="B659" s="47"/>
      <c r="C659" s="47"/>
      <c r="D659" s="36"/>
      <c r="E659" s="47"/>
      <c r="F659" s="48"/>
      <c r="G659" s="48"/>
      <c r="H659" s="48"/>
      <c r="I659" s="23"/>
      <c r="J659" s="2"/>
      <c r="K659" s="3"/>
      <c r="L659" s="1"/>
      <c r="M659" s="1"/>
      <c r="N659" s="4"/>
      <c r="O659" s="4"/>
      <c r="P659" s="4"/>
      <c r="Q659" s="4"/>
      <c r="R659" s="4"/>
      <c r="S659" s="4"/>
      <c r="T659" s="4"/>
      <c r="U659" s="4"/>
      <c r="V659" s="4"/>
      <c r="W659" s="4"/>
      <c r="X659" s="4"/>
      <c r="Y659" s="4"/>
      <c r="Z659" s="4"/>
    </row>
    <row r="660" spans="1:26" ht="15.75" customHeight="1">
      <c r="A660" s="46"/>
      <c r="B660" s="47"/>
      <c r="C660" s="47"/>
      <c r="D660" s="36"/>
      <c r="E660" s="47"/>
      <c r="F660" s="48"/>
      <c r="G660" s="48"/>
      <c r="H660" s="48"/>
      <c r="I660" s="23"/>
      <c r="J660" s="2"/>
      <c r="K660" s="3"/>
      <c r="L660" s="1"/>
      <c r="M660" s="1"/>
      <c r="N660" s="4"/>
      <c r="O660" s="4"/>
      <c r="P660" s="4"/>
      <c r="Q660" s="4"/>
      <c r="R660" s="4"/>
      <c r="S660" s="4"/>
      <c r="T660" s="4"/>
      <c r="U660" s="4"/>
      <c r="V660" s="4"/>
      <c r="W660" s="4"/>
      <c r="X660" s="4"/>
      <c r="Y660" s="4"/>
      <c r="Z660" s="4"/>
    </row>
    <row r="661" spans="1:26" ht="15.75" customHeight="1">
      <c r="A661" s="46"/>
      <c r="B661" s="47"/>
      <c r="C661" s="47"/>
      <c r="D661" s="36"/>
      <c r="E661" s="47"/>
      <c r="F661" s="48"/>
      <c r="G661" s="48"/>
      <c r="H661" s="48"/>
      <c r="I661" s="23"/>
      <c r="J661" s="2"/>
      <c r="K661" s="3"/>
      <c r="L661" s="1"/>
      <c r="M661" s="1"/>
      <c r="N661" s="4"/>
      <c r="O661" s="4"/>
      <c r="P661" s="4"/>
      <c r="Q661" s="4"/>
      <c r="R661" s="4"/>
      <c r="S661" s="4"/>
      <c r="T661" s="4"/>
      <c r="U661" s="4"/>
      <c r="V661" s="4"/>
      <c r="W661" s="4"/>
      <c r="X661" s="4"/>
      <c r="Y661" s="4"/>
      <c r="Z661" s="4"/>
    </row>
    <row r="662" spans="1:26" ht="15.75" customHeight="1">
      <c r="A662" s="46"/>
      <c r="B662" s="47"/>
      <c r="C662" s="47"/>
      <c r="D662" s="36"/>
      <c r="E662" s="47"/>
      <c r="F662" s="48"/>
      <c r="G662" s="48"/>
      <c r="H662" s="48"/>
      <c r="I662" s="23"/>
      <c r="J662" s="2"/>
      <c r="K662" s="3"/>
      <c r="L662" s="1"/>
      <c r="M662" s="1"/>
      <c r="N662" s="4"/>
      <c r="O662" s="4"/>
      <c r="P662" s="4"/>
      <c r="Q662" s="4"/>
      <c r="R662" s="4"/>
      <c r="S662" s="4"/>
      <c r="T662" s="4"/>
      <c r="U662" s="4"/>
      <c r="V662" s="4"/>
      <c r="W662" s="4"/>
      <c r="X662" s="4"/>
      <c r="Y662" s="4"/>
      <c r="Z662" s="4"/>
    </row>
    <row r="663" spans="1:26" ht="15.75" customHeight="1">
      <c r="A663" s="46"/>
      <c r="B663" s="47"/>
      <c r="C663" s="47"/>
      <c r="D663" s="36"/>
      <c r="E663" s="47"/>
      <c r="F663" s="48"/>
      <c r="G663" s="48"/>
      <c r="H663" s="48"/>
      <c r="I663" s="23"/>
      <c r="J663" s="2"/>
      <c r="K663" s="3"/>
      <c r="L663" s="1"/>
      <c r="M663" s="1"/>
      <c r="N663" s="4"/>
      <c r="O663" s="4"/>
      <c r="P663" s="4"/>
      <c r="Q663" s="4"/>
      <c r="R663" s="4"/>
      <c r="S663" s="4"/>
      <c r="T663" s="4"/>
      <c r="U663" s="4"/>
      <c r="V663" s="4"/>
      <c r="W663" s="4"/>
      <c r="X663" s="4"/>
      <c r="Y663" s="4"/>
      <c r="Z663" s="4"/>
    </row>
    <row r="664" spans="1:26" ht="15.75" customHeight="1">
      <c r="A664" s="46"/>
      <c r="B664" s="47"/>
      <c r="C664" s="47"/>
      <c r="D664" s="36"/>
      <c r="E664" s="47"/>
      <c r="F664" s="48"/>
      <c r="G664" s="48"/>
      <c r="H664" s="48"/>
      <c r="I664" s="23"/>
      <c r="J664" s="2"/>
      <c r="K664" s="3"/>
      <c r="L664" s="1"/>
      <c r="M664" s="1"/>
      <c r="N664" s="4"/>
      <c r="O664" s="4"/>
      <c r="P664" s="4"/>
      <c r="Q664" s="4"/>
      <c r="R664" s="4"/>
      <c r="S664" s="4"/>
      <c r="T664" s="4"/>
      <c r="U664" s="4"/>
      <c r="V664" s="4"/>
      <c r="W664" s="4"/>
      <c r="X664" s="4"/>
      <c r="Y664" s="4"/>
      <c r="Z664" s="4"/>
    </row>
    <row r="665" spans="1:26" ht="15.75" customHeight="1">
      <c r="A665" s="46"/>
      <c r="B665" s="47"/>
      <c r="C665" s="47"/>
      <c r="D665" s="36"/>
      <c r="E665" s="47"/>
      <c r="F665" s="48"/>
      <c r="G665" s="48"/>
      <c r="H665" s="48"/>
      <c r="I665" s="23"/>
      <c r="J665" s="2"/>
      <c r="K665" s="3"/>
      <c r="L665" s="1"/>
      <c r="M665" s="1"/>
      <c r="N665" s="4"/>
      <c r="O665" s="4"/>
      <c r="P665" s="4"/>
      <c r="Q665" s="4"/>
      <c r="R665" s="4"/>
      <c r="S665" s="4"/>
      <c r="T665" s="4"/>
      <c r="U665" s="4"/>
      <c r="V665" s="4"/>
      <c r="W665" s="4"/>
      <c r="X665" s="4"/>
      <c r="Y665" s="4"/>
      <c r="Z665" s="4"/>
    </row>
    <row r="666" spans="1:26" ht="15.75" customHeight="1">
      <c r="A666" s="46"/>
      <c r="B666" s="47"/>
      <c r="C666" s="47"/>
      <c r="D666" s="36"/>
      <c r="E666" s="47"/>
      <c r="F666" s="48"/>
      <c r="G666" s="48"/>
      <c r="H666" s="48"/>
      <c r="I666" s="23"/>
      <c r="J666" s="2"/>
      <c r="K666" s="3"/>
      <c r="L666" s="1"/>
      <c r="M666" s="1"/>
      <c r="N666" s="4"/>
      <c r="O666" s="4"/>
      <c r="P666" s="4"/>
      <c r="Q666" s="4"/>
      <c r="R666" s="4"/>
      <c r="S666" s="4"/>
      <c r="T666" s="4"/>
      <c r="U666" s="4"/>
      <c r="V666" s="4"/>
      <c r="W666" s="4"/>
      <c r="X666" s="4"/>
      <c r="Y666" s="4"/>
      <c r="Z666" s="4"/>
    </row>
    <row r="667" spans="1:26" ht="15.75" customHeight="1">
      <c r="A667" s="46"/>
      <c r="B667" s="47"/>
      <c r="C667" s="47"/>
      <c r="D667" s="36"/>
      <c r="E667" s="47"/>
      <c r="F667" s="48"/>
      <c r="G667" s="48"/>
      <c r="H667" s="48"/>
      <c r="I667" s="23"/>
      <c r="J667" s="2"/>
      <c r="K667" s="3"/>
      <c r="L667" s="1"/>
      <c r="M667" s="1"/>
      <c r="N667" s="4"/>
      <c r="O667" s="4"/>
      <c r="P667" s="4"/>
      <c r="Q667" s="4"/>
      <c r="R667" s="4"/>
      <c r="S667" s="4"/>
      <c r="T667" s="4"/>
      <c r="U667" s="4"/>
      <c r="V667" s="4"/>
      <c r="W667" s="4"/>
      <c r="X667" s="4"/>
      <c r="Y667" s="4"/>
      <c r="Z667" s="4"/>
    </row>
    <row r="668" spans="1:26" ht="15.75" customHeight="1">
      <c r="A668" s="46"/>
      <c r="B668" s="47"/>
      <c r="C668" s="47"/>
      <c r="D668" s="36"/>
      <c r="E668" s="47"/>
      <c r="F668" s="48"/>
      <c r="G668" s="48"/>
      <c r="H668" s="48"/>
      <c r="I668" s="23"/>
      <c r="J668" s="2"/>
      <c r="K668" s="3"/>
      <c r="L668" s="1"/>
      <c r="M668" s="1"/>
      <c r="N668" s="4"/>
      <c r="O668" s="4"/>
      <c r="P668" s="4"/>
      <c r="Q668" s="4"/>
      <c r="R668" s="4"/>
      <c r="S668" s="4"/>
      <c r="T668" s="4"/>
      <c r="U668" s="4"/>
      <c r="V668" s="4"/>
      <c r="W668" s="4"/>
      <c r="X668" s="4"/>
      <c r="Y668" s="4"/>
      <c r="Z668" s="4"/>
    </row>
    <row r="669" spans="1:26" ht="15.75" customHeight="1">
      <c r="A669" s="46"/>
      <c r="B669" s="47"/>
      <c r="C669" s="47"/>
      <c r="D669" s="36"/>
      <c r="E669" s="47"/>
      <c r="F669" s="48"/>
      <c r="G669" s="48"/>
      <c r="H669" s="48"/>
      <c r="I669" s="23"/>
      <c r="J669" s="2"/>
      <c r="K669" s="3"/>
      <c r="L669" s="1"/>
      <c r="M669" s="1"/>
      <c r="N669" s="4"/>
      <c r="O669" s="4"/>
      <c r="P669" s="4"/>
      <c r="Q669" s="4"/>
      <c r="R669" s="4"/>
      <c r="S669" s="4"/>
      <c r="T669" s="4"/>
      <c r="U669" s="4"/>
      <c r="V669" s="4"/>
      <c r="W669" s="4"/>
      <c r="X669" s="4"/>
      <c r="Y669" s="4"/>
      <c r="Z669" s="4"/>
    </row>
    <row r="670" spans="1:26" ht="15.75" customHeight="1">
      <c r="A670" s="46"/>
      <c r="B670" s="47"/>
      <c r="C670" s="47"/>
      <c r="D670" s="36"/>
      <c r="E670" s="47"/>
      <c r="F670" s="48"/>
      <c r="G670" s="48"/>
      <c r="H670" s="48"/>
      <c r="I670" s="23"/>
      <c r="J670" s="2"/>
      <c r="K670" s="3"/>
      <c r="L670" s="1"/>
      <c r="M670" s="1"/>
      <c r="N670" s="4"/>
      <c r="O670" s="4"/>
      <c r="P670" s="4"/>
      <c r="Q670" s="4"/>
      <c r="R670" s="4"/>
      <c r="S670" s="4"/>
      <c r="T670" s="4"/>
      <c r="U670" s="4"/>
      <c r="V670" s="4"/>
      <c r="W670" s="4"/>
      <c r="X670" s="4"/>
      <c r="Y670" s="4"/>
      <c r="Z670" s="4"/>
    </row>
    <row r="671" spans="1:26" ht="15.75" customHeight="1">
      <c r="A671" s="46"/>
      <c r="B671" s="47"/>
      <c r="C671" s="47"/>
      <c r="D671" s="36"/>
      <c r="E671" s="47"/>
      <c r="F671" s="48"/>
      <c r="G671" s="48"/>
      <c r="H671" s="48"/>
      <c r="I671" s="23"/>
      <c r="J671" s="2"/>
      <c r="K671" s="3"/>
      <c r="L671" s="1"/>
      <c r="M671" s="1"/>
      <c r="N671" s="4"/>
      <c r="O671" s="4"/>
      <c r="P671" s="4"/>
      <c r="Q671" s="4"/>
      <c r="R671" s="4"/>
      <c r="S671" s="4"/>
      <c r="T671" s="4"/>
      <c r="U671" s="4"/>
      <c r="V671" s="4"/>
      <c r="W671" s="4"/>
      <c r="X671" s="4"/>
      <c r="Y671" s="4"/>
      <c r="Z671" s="4"/>
    </row>
    <row r="672" spans="1:26" ht="15.75" customHeight="1">
      <c r="A672" s="46"/>
      <c r="B672" s="47"/>
      <c r="C672" s="47"/>
      <c r="D672" s="36"/>
      <c r="E672" s="47"/>
      <c r="F672" s="48"/>
      <c r="G672" s="48"/>
      <c r="H672" s="48"/>
      <c r="I672" s="23"/>
      <c r="J672" s="2"/>
      <c r="K672" s="3"/>
      <c r="L672" s="1"/>
      <c r="M672" s="1"/>
      <c r="N672" s="4"/>
      <c r="O672" s="4"/>
      <c r="P672" s="4"/>
      <c r="Q672" s="4"/>
      <c r="R672" s="4"/>
      <c r="S672" s="4"/>
      <c r="T672" s="4"/>
      <c r="U672" s="4"/>
      <c r="V672" s="4"/>
      <c r="W672" s="4"/>
      <c r="X672" s="4"/>
      <c r="Y672" s="4"/>
      <c r="Z672" s="4"/>
    </row>
    <row r="673" spans="1:26" ht="15.75" customHeight="1">
      <c r="A673" s="46"/>
      <c r="B673" s="47"/>
      <c r="C673" s="47"/>
      <c r="D673" s="36"/>
      <c r="E673" s="47"/>
      <c r="F673" s="48"/>
      <c r="G673" s="48"/>
      <c r="H673" s="48"/>
      <c r="I673" s="23"/>
      <c r="J673" s="2"/>
      <c r="K673" s="3"/>
      <c r="L673" s="1"/>
      <c r="M673" s="1"/>
      <c r="N673" s="4"/>
      <c r="O673" s="4"/>
      <c r="P673" s="4"/>
      <c r="Q673" s="4"/>
      <c r="R673" s="4"/>
      <c r="S673" s="4"/>
      <c r="T673" s="4"/>
      <c r="U673" s="4"/>
      <c r="V673" s="4"/>
      <c r="W673" s="4"/>
      <c r="X673" s="4"/>
      <c r="Y673" s="4"/>
      <c r="Z673" s="4"/>
    </row>
    <row r="674" spans="1:26" ht="15.75" customHeight="1">
      <c r="A674" s="46"/>
      <c r="B674" s="47"/>
      <c r="C674" s="47"/>
      <c r="D674" s="36"/>
      <c r="E674" s="47"/>
      <c r="F674" s="48"/>
      <c r="G674" s="48"/>
      <c r="H674" s="48"/>
      <c r="I674" s="23"/>
      <c r="J674" s="2"/>
      <c r="K674" s="3"/>
      <c r="L674" s="1"/>
      <c r="M674" s="1"/>
      <c r="N674" s="4"/>
      <c r="O674" s="4"/>
      <c r="P674" s="4"/>
      <c r="Q674" s="4"/>
      <c r="R674" s="4"/>
      <c r="S674" s="4"/>
      <c r="T674" s="4"/>
      <c r="U674" s="4"/>
      <c r="V674" s="4"/>
      <c r="W674" s="4"/>
      <c r="X674" s="4"/>
      <c r="Y674" s="4"/>
      <c r="Z674" s="4"/>
    </row>
    <row r="675" spans="1:26" ht="15.75" customHeight="1">
      <c r="A675" s="46"/>
      <c r="B675" s="47"/>
      <c r="C675" s="47"/>
      <c r="D675" s="36"/>
      <c r="E675" s="47"/>
      <c r="F675" s="48"/>
      <c r="G675" s="48"/>
      <c r="H675" s="48"/>
      <c r="I675" s="23"/>
      <c r="J675" s="2"/>
      <c r="K675" s="3"/>
      <c r="L675" s="1"/>
      <c r="M675" s="1"/>
      <c r="N675" s="4"/>
      <c r="O675" s="4"/>
      <c r="P675" s="4"/>
      <c r="Q675" s="4"/>
      <c r="R675" s="4"/>
      <c r="S675" s="4"/>
      <c r="T675" s="4"/>
      <c r="U675" s="4"/>
      <c r="V675" s="4"/>
      <c r="W675" s="4"/>
      <c r="X675" s="4"/>
      <c r="Y675" s="4"/>
      <c r="Z675" s="4"/>
    </row>
    <row r="676" spans="1:26" ht="15.75" customHeight="1">
      <c r="A676" s="46"/>
      <c r="B676" s="47"/>
      <c r="C676" s="47"/>
      <c r="D676" s="36"/>
      <c r="E676" s="47"/>
      <c r="F676" s="48"/>
      <c r="G676" s="48"/>
      <c r="H676" s="48"/>
      <c r="I676" s="23"/>
      <c r="J676" s="2"/>
      <c r="K676" s="3"/>
      <c r="L676" s="1"/>
      <c r="M676" s="1"/>
      <c r="N676" s="4"/>
      <c r="O676" s="4"/>
      <c r="P676" s="4"/>
      <c r="Q676" s="4"/>
      <c r="R676" s="4"/>
      <c r="S676" s="4"/>
      <c r="T676" s="4"/>
      <c r="U676" s="4"/>
      <c r="V676" s="4"/>
      <c r="W676" s="4"/>
      <c r="X676" s="4"/>
      <c r="Y676" s="4"/>
      <c r="Z676" s="4"/>
    </row>
    <row r="677" spans="1:26" ht="15.75" customHeight="1">
      <c r="A677" s="46"/>
      <c r="B677" s="47"/>
      <c r="C677" s="47"/>
      <c r="D677" s="36"/>
      <c r="E677" s="47"/>
      <c r="F677" s="48"/>
      <c r="G677" s="48"/>
      <c r="H677" s="48"/>
      <c r="I677" s="23"/>
      <c r="J677" s="2"/>
      <c r="K677" s="3"/>
      <c r="L677" s="1"/>
      <c r="M677" s="1"/>
      <c r="N677" s="4"/>
      <c r="O677" s="4"/>
      <c r="P677" s="4"/>
      <c r="Q677" s="4"/>
      <c r="R677" s="4"/>
      <c r="S677" s="4"/>
      <c r="T677" s="4"/>
      <c r="U677" s="4"/>
      <c r="V677" s="4"/>
      <c r="W677" s="4"/>
      <c r="X677" s="4"/>
      <c r="Y677" s="4"/>
      <c r="Z677" s="4"/>
    </row>
    <row r="678" spans="1:26" ht="15.75" customHeight="1">
      <c r="A678" s="46"/>
      <c r="B678" s="47"/>
      <c r="C678" s="47"/>
      <c r="D678" s="36"/>
      <c r="E678" s="47"/>
      <c r="F678" s="48"/>
      <c r="G678" s="48"/>
      <c r="H678" s="48"/>
      <c r="I678" s="23"/>
      <c r="J678" s="2"/>
      <c r="K678" s="3"/>
      <c r="L678" s="1"/>
      <c r="M678" s="1"/>
      <c r="N678" s="4"/>
      <c r="O678" s="4"/>
      <c r="P678" s="4"/>
      <c r="Q678" s="4"/>
      <c r="R678" s="4"/>
      <c r="S678" s="4"/>
      <c r="T678" s="4"/>
      <c r="U678" s="4"/>
      <c r="V678" s="4"/>
      <c r="W678" s="4"/>
      <c r="X678" s="4"/>
      <c r="Y678" s="4"/>
      <c r="Z678" s="4"/>
    </row>
    <row r="679" spans="1:26" ht="15.75" customHeight="1">
      <c r="A679" s="46"/>
      <c r="B679" s="47"/>
      <c r="C679" s="47"/>
      <c r="D679" s="36"/>
      <c r="E679" s="47"/>
      <c r="F679" s="48"/>
      <c r="G679" s="48"/>
      <c r="H679" s="48"/>
      <c r="I679" s="23"/>
      <c r="J679" s="2"/>
      <c r="K679" s="3"/>
      <c r="L679" s="1"/>
      <c r="M679" s="1"/>
      <c r="N679" s="4"/>
      <c r="O679" s="4"/>
      <c r="P679" s="4"/>
      <c r="Q679" s="4"/>
      <c r="R679" s="4"/>
      <c r="S679" s="4"/>
      <c r="T679" s="4"/>
      <c r="U679" s="4"/>
      <c r="V679" s="4"/>
      <c r="W679" s="4"/>
      <c r="X679" s="4"/>
      <c r="Y679" s="4"/>
      <c r="Z679" s="4"/>
    </row>
    <row r="680" spans="1:26" ht="15.75" customHeight="1">
      <c r="A680" s="46"/>
      <c r="B680" s="47"/>
      <c r="C680" s="47"/>
      <c r="D680" s="36"/>
      <c r="E680" s="47"/>
      <c r="F680" s="48"/>
      <c r="G680" s="48"/>
      <c r="H680" s="48"/>
      <c r="I680" s="23"/>
      <c r="J680" s="2"/>
      <c r="K680" s="3"/>
      <c r="L680" s="1"/>
      <c r="M680" s="1"/>
      <c r="N680" s="4"/>
      <c r="O680" s="4"/>
      <c r="P680" s="4"/>
      <c r="Q680" s="4"/>
      <c r="R680" s="4"/>
      <c r="S680" s="4"/>
      <c r="T680" s="4"/>
      <c r="U680" s="4"/>
      <c r="V680" s="4"/>
      <c r="W680" s="4"/>
      <c r="X680" s="4"/>
      <c r="Y680" s="4"/>
      <c r="Z680" s="4"/>
    </row>
    <row r="681" spans="1:26" ht="15.75" customHeight="1">
      <c r="A681" s="46"/>
      <c r="B681" s="47"/>
      <c r="C681" s="47"/>
      <c r="D681" s="36"/>
      <c r="E681" s="47"/>
      <c r="F681" s="48"/>
      <c r="G681" s="48"/>
      <c r="H681" s="48"/>
      <c r="I681" s="23"/>
      <c r="J681" s="2"/>
      <c r="K681" s="3"/>
      <c r="L681" s="1"/>
      <c r="M681" s="1"/>
      <c r="N681" s="4"/>
      <c r="O681" s="4"/>
      <c r="P681" s="4"/>
      <c r="Q681" s="4"/>
      <c r="R681" s="4"/>
      <c r="S681" s="4"/>
      <c r="T681" s="4"/>
      <c r="U681" s="4"/>
      <c r="V681" s="4"/>
      <c r="W681" s="4"/>
      <c r="X681" s="4"/>
      <c r="Y681" s="4"/>
      <c r="Z681" s="4"/>
    </row>
    <row r="682" spans="1:26" ht="15.75" customHeight="1">
      <c r="A682" s="46"/>
      <c r="B682" s="47"/>
      <c r="C682" s="47"/>
      <c r="D682" s="36"/>
      <c r="E682" s="47"/>
      <c r="F682" s="48"/>
      <c r="G682" s="48"/>
      <c r="H682" s="48"/>
      <c r="I682" s="23"/>
      <c r="J682" s="2"/>
      <c r="K682" s="3"/>
      <c r="L682" s="1"/>
      <c r="M682" s="1"/>
      <c r="N682" s="4"/>
      <c r="O682" s="4"/>
      <c r="P682" s="4"/>
      <c r="Q682" s="4"/>
      <c r="R682" s="4"/>
      <c r="S682" s="4"/>
      <c r="T682" s="4"/>
      <c r="U682" s="4"/>
      <c r="V682" s="4"/>
      <c r="W682" s="4"/>
      <c r="X682" s="4"/>
      <c r="Y682" s="4"/>
      <c r="Z682" s="4"/>
    </row>
    <row r="683" spans="1:26" ht="15.75" customHeight="1">
      <c r="A683" s="46"/>
      <c r="B683" s="47"/>
      <c r="C683" s="47"/>
      <c r="D683" s="36"/>
      <c r="E683" s="47"/>
      <c r="F683" s="48"/>
      <c r="G683" s="48"/>
      <c r="H683" s="48"/>
      <c r="I683" s="23"/>
      <c r="J683" s="2"/>
      <c r="K683" s="3"/>
      <c r="L683" s="1"/>
      <c r="M683" s="1"/>
      <c r="N683" s="4"/>
      <c r="O683" s="4"/>
      <c r="P683" s="4"/>
      <c r="Q683" s="4"/>
      <c r="R683" s="4"/>
      <c r="S683" s="4"/>
      <c r="T683" s="4"/>
      <c r="U683" s="4"/>
      <c r="V683" s="4"/>
      <c r="W683" s="4"/>
      <c r="X683" s="4"/>
      <c r="Y683" s="4"/>
      <c r="Z683" s="4"/>
    </row>
    <row r="684" spans="1:26" ht="15.75" customHeight="1">
      <c r="A684" s="46"/>
      <c r="B684" s="47"/>
      <c r="C684" s="47"/>
      <c r="D684" s="36"/>
      <c r="E684" s="47"/>
      <c r="F684" s="48"/>
      <c r="G684" s="48"/>
      <c r="H684" s="48"/>
      <c r="I684" s="23"/>
      <c r="J684" s="2"/>
      <c r="K684" s="3"/>
      <c r="L684" s="1"/>
      <c r="M684" s="1"/>
      <c r="N684" s="4"/>
      <c r="O684" s="4"/>
      <c r="P684" s="4"/>
      <c r="Q684" s="4"/>
      <c r="R684" s="4"/>
      <c r="S684" s="4"/>
      <c r="T684" s="4"/>
      <c r="U684" s="4"/>
      <c r="V684" s="4"/>
      <c r="W684" s="4"/>
      <c r="X684" s="4"/>
      <c r="Y684" s="4"/>
      <c r="Z684" s="4"/>
    </row>
    <row r="685" spans="1:26" ht="15.75" customHeight="1">
      <c r="A685" s="46"/>
      <c r="B685" s="47"/>
      <c r="C685" s="47"/>
      <c r="D685" s="36"/>
      <c r="E685" s="47"/>
      <c r="F685" s="48"/>
      <c r="G685" s="48"/>
      <c r="H685" s="48"/>
      <c r="I685" s="23"/>
      <c r="J685" s="2"/>
      <c r="K685" s="3"/>
      <c r="L685" s="1"/>
      <c r="M685" s="1"/>
      <c r="N685" s="4"/>
      <c r="O685" s="4"/>
      <c r="P685" s="4"/>
      <c r="Q685" s="4"/>
      <c r="R685" s="4"/>
      <c r="S685" s="4"/>
      <c r="T685" s="4"/>
      <c r="U685" s="4"/>
      <c r="V685" s="4"/>
      <c r="W685" s="4"/>
      <c r="X685" s="4"/>
      <c r="Y685" s="4"/>
      <c r="Z685" s="4"/>
    </row>
    <row r="686" spans="1:26" ht="15.75" customHeight="1">
      <c r="A686" s="46"/>
      <c r="B686" s="47"/>
      <c r="C686" s="47"/>
      <c r="D686" s="36"/>
      <c r="E686" s="47"/>
      <c r="F686" s="48"/>
      <c r="G686" s="48"/>
      <c r="H686" s="48"/>
      <c r="I686" s="23"/>
      <c r="J686" s="2"/>
      <c r="K686" s="3"/>
      <c r="L686" s="1"/>
      <c r="M686" s="1"/>
      <c r="N686" s="4"/>
      <c r="O686" s="4"/>
      <c r="P686" s="4"/>
      <c r="Q686" s="4"/>
      <c r="R686" s="4"/>
      <c r="S686" s="4"/>
      <c r="T686" s="4"/>
      <c r="U686" s="4"/>
      <c r="V686" s="4"/>
      <c r="W686" s="4"/>
      <c r="X686" s="4"/>
      <c r="Y686" s="4"/>
      <c r="Z686" s="4"/>
    </row>
    <row r="687" spans="1:26" ht="15.75" customHeight="1">
      <c r="A687" s="46"/>
      <c r="B687" s="47"/>
      <c r="C687" s="47"/>
      <c r="D687" s="36"/>
      <c r="E687" s="47"/>
      <c r="F687" s="48"/>
      <c r="G687" s="48"/>
      <c r="H687" s="48"/>
      <c r="I687" s="23"/>
      <c r="J687" s="2"/>
      <c r="K687" s="3"/>
      <c r="L687" s="1"/>
      <c r="M687" s="1"/>
      <c r="N687" s="4"/>
      <c r="O687" s="4"/>
      <c r="P687" s="4"/>
      <c r="Q687" s="4"/>
      <c r="R687" s="4"/>
      <c r="S687" s="4"/>
      <c r="T687" s="4"/>
      <c r="U687" s="4"/>
      <c r="V687" s="4"/>
      <c r="W687" s="4"/>
      <c r="X687" s="4"/>
      <c r="Y687" s="4"/>
      <c r="Z687" s="4"/>
    </row>
    <row r="688" spans="1:26" ht="15.75" customHeight="1">
      <c r="A688" s="46"/>
      <c r="B688" s="47"/>
      <c r="C688" s="47"/>
      <c r="D688" s="36"/>
      <c r="E688" s="47"/>
      <c r="F688" s="48"/>
      <c r="G688" s="48"/>
      <c r="H688" s="48"/>
      <c r="I688" s="23"/>
      <c r="J688" s="2"/>
      <c r="K688" s="3"/>
      <c r="L688" s="1"/>
      <c r="M688" s="1"/>
      <c r="N688" s="4"/>
      <c r="O688" s="4"/>
      <c r="P688" s="4"/>
      <c r="Q688" s="4"/>
      <c r="R688" s="4"/>
      <c r="S688" s="4"/>
      <c r="T688" s="4"/>
      <c r="U688" s="4"/>
      <c r="V688" s="4"/>
      <c r="W688" s="4"/>
      <c r="X688" s="4"/>
      <c r="Y688" s="4"/>
      <c r="Z688" s="4"/>
    </row>
    <row r="689" spans="1:26" ht="15.75" customHeight="1">
      <c r="A689" s="46"/>
      <c r="B689" s="47"/>
      <c r="C689" s="47"/>
      <c r="D689" s="36"/>
      <c r="E689" s="47"/>
      <c r="F689" s="48"/>
      <c r="G689" s="48"/>
      <c r="H689" s="48"/>
      <c r="I689" s="23"/>
      <c r="J689" s="2"/>
      <c r="K689" s="3"/>
      <c r="L689" s="1"/>
      <c r="M689" s="1"/>
      <c r="N689" s="4"/>
      <c r="O689" s="4"/>
      <c r="P689" s="4"/>
      <c r="Q689" s="4"/>
      <c r="R689" s="4"/>
      <c r="S689" s="4"/>
      <c r="T689" s="4"/>
      <c r="U689" s="4"/>
      <c r="V689" s="4"/>
      <c r="W689" s="4"/>
      <c r="X689" s="4"/>
      <c r="Y689" s="4"/>
      <c r="Z689" s="4"/>
    </row>
    <row r="690" spans="1:26" ht="15.75" customHeight="1">
      <c r="A690" s="46"/>
      <c r="B690" s="47"/>
      <c r="C690" s="47"/>
      <c r="D690" s="36"/>
      <c r="E690" s="47"/>
      <c r="F690" s="48"/>
      <c r="G690" s="48"/>
      <c r="H690" s="48"/>
      <c r="I690" s="23"/>
      <c r="J690" s="2"/>
      <c r="K690" s="3"/>
      <c r="L690" s="1"/>
      <c r="M690" s="1"/>
      <c r="N690" s="4"/>
      <c r="O690" s="4"/>
      <c r="P690" s="4"/>
      <c r="Q690" s="4"/>
      <c r="R690" s="4"/>
      <c r="S690" s="4"/>
      <c r="T690" s="4"/>
      <c r="U690" s="4"/>
      <c r="V690" s="4"/>
      <c r="W690" s="4"/>
      <c r="X690" s="4"/>
      <c r="Y690" s="4"/>
      <c r="Z690" s="4"/>
    </row>
    <row r="691" spans="1:26" ht="15.75" customHeight="1">
      <c r="A691" s="46"/>
      <c r="B691" s="47"/>
      <c r="C691" s="47"/>
      <c r="D691" s="36"/>
      <c r="E691" s="47"/>
      <c r="F691" s="48"/>
      <c r="G691" s="48"/>
      <c r="H691" s="48"/>
      <c r="I691" s="23"/>
      <c r="J691" s="2"/>
      <c r="K691" s="3"/>
      <c r="L691" s="1"/>
      <c r="M691" s="1"/>
      <c r="N691" s="4"/>
      <c r="O691" s="4"/>
      <c r="P691" s="4"/>
      <c r="Q691" s="4"/>
      <c r="R691" s="4"/>
      <c r="S691" s="4"/>
      <c r="T691" s="4"/>
      <c r="U691" s="4"/>
      <c r="V691" s="4"/>
      <c r="W691" s="4"/>
      <c r="X691" s="4"/>
      <c r="Y691" s="4"/>
      <c r="Z691" s="4"/>
    </row>
    <row r="692" spans="1:26" ht="15.75" customHeight="1">
      <c r="A692" s="46"/>
      <c r="B692" s="47"/>
      <c r="C692" s="47"/>
      <c r="D692" s="36"/>
      <c r="E692" s="47"/>
      <c r="F692" s="48"/>
      <c r="G692" s="48"/>
      <c r="H692" s="48"/>
      <c r="I692" s="23"/>
      <c r="J692" s="2"/>
      <c r="K692" s="3"/>
      <c r="L692" s="1"/>
      <c r="M692" s="1"/>
      <c r="N692" s="4"/>
      <c r="O692" s="4"/>
      <c r="P692" s="4"/>
      <c r="Q692" s="4"/>
      <c r="R692" s="4"/>
      <c r="S692" s="4"/>
      <c r="T692" s="4"/>
      <c r="U692" s="4"/>
      <c r="V692" s="4"/>
      <c r="W692" s="4"/>
      <c r="X692" s="4"/>
      <c r="Y692" s="4"/>
      <c r="Z692" s="4"/>
    </row>
    <row r="693" spans="1:26" ht="15.75" customHeight="1">
      <c r="A693" s="46"/>
      <c r="B693" s="47"/>
      <c r="C693" s="47"/>
      <c r="D693" s="36"/>
      <c r="E693" s="47"/>
      <c r="F693" s="48"/>
      <c r="G693" s="48"/>
      <c r="H693" s="48"/>
      <c r="I693" s="23"/>
      <c r="J693" s="2"/>
      <c r="K693" s="3"/>
      <c r="L693" s="1"/>
      <c r="M693" s="1"/>
      <c r="N693" s="4"/>
      <c r="O693" s="4"/>
      <c r="P693" s="4"/>
      <c r="Q693" s="4"/>
      <c r="R693" s="4"/>
      <c r="S693" s="4"/>
      <c r="T693" s="4"/>
      <c r="U693" s="4"/>
      <c r="V693" s="4"/>
      <c r="W693" s="4"/>
      <c r="X693" s="4"/>
      <c r="Y693" s="4"/>
      <c r="Z693" s="4"/>
    </row>
    <row r="694" spans="1:26" ht="15.75" customHeight="1">
      <c r="A694" s="46"/>
      <c r="B694" s="47"/>
      <c r="C694" s="47"/>
      <c r="D694" s="36"/>
      <c r="E694" s="47"/>
      <c r="F694" s="48"/>
      <c r="G694" s="48"/>
      <c r="H694" s="48"/>
      <c r="I694" s="23"/>
      <c r="J694" s="2"/>
      <c r="K694" s="3"/>
      <c r="L694" s="1"/>
      <c r="M694" s="1"/>
      <c r="N694" s="4"/>
      <c r="O694" s="4"/>
      <c r="P694" s="4"/>
      <c r="Q694" s="4"/>
      <c r="R694" s="4"/>
      <c r="S694" s="4"/>
      <c r="T694" s="4"/>
      <c r="U694" s="4"/>
      <c r="V694" s="4"/>
      <c r="W694" s="4"/>
      <c r="X694" s="4"/>
      <c r="Y694" s="4"/>
      <c r="Z694" s="4"/>
    </row>
    <row r="695" spans="1:26" ht="15.75" customHeight="1">
      <c r="A695" s="46"/>
      <c r="B695" s="47"/>
      <c r="C695" s="47"/>
      <c r="D695" s="36"/>
      <c r="E695" s="47"/>
      <c r="F695" s="48"/>
      <c r="G695" s="48"/>
      <c r="H695" s="48"/>
      <c r="I695" s="23"/>
      <c r="J695" s="2"/>
      <c r="K695" s="3"/>
      <c r="L695" s="1"/>
      <c r="M695" s="1"/>
      <c r="N695" s="4"/>
      <c r="O695" s="4"/>
      <c r="P695" s="4"/>
      <c r="Q695" s="4"/>
      <c r="R695" s="4"/>
      <c r="S695" s="4"/>
      <c r="T695" s="4"/>
      <c r="U695" s="4"/>
      <c r="V695" s="4"/>
      <c r="W695" s="4"/>
      <c r="X695" s="4"/>
      <c r="Y695" s="4"/>
      <c r="Z695" s="4"/>
    </row>
    <row r="696" spans="1:26" ht="15.75" customHeight="1">
      <c r="A696" s="46"/>
      <c r="B696" s="47"/>
      <c r="C696" s="47"/>
      <c r="D696" s="36"/>
      <c r="E696" s="47"/>
      <c r="F696" s="48"/>
      <c r="G696" s="48"/>
      <c r="H696" s="48"/>
      <c r="I696" s="23"/>
      <c r="J696" s="2"/>
      <c r="K696" s="3"/>
      <c r="L696" s="1"/>
      <c r="M696" s="1"/>
      <c r="N696" s="4"/>
      <c r="O696" s="4"/>
      <c r="P696" s="4"/>
      <c r="Q696" s="4"/>
      <c r="R696" s="4"/>
      <c r="S696" s="4"/>
      <c r="T696" s="4"/>
      <c r="U696" s="4"/>
      <c r="V696" s="4"/>
      <c r="W696" s="4"/>
      <c r="X696" s="4"/>
      <c r="Y696" s="4"/>
      <c r="Z696" s="4"/>
    </row>
    <row r="697" spans="1:26" ht="15.75" customHeight="1">
      <c r="A697" s="46"/>
      <c r="B697" s="47"/>
      <c r="C697" s="47"/>
      <c r="D697" s="36"/>
      <c r="E697" s="47"/>
      <c r="F697" s="48"/>
      <c r="G697" s="48"/>
      <c r="H697" s="48"/>
      <c r="I697" s="23"/>
      <c r="J697" s="2"/>
      <c r="K697" s="3"/>
      <c r="L697" s="1"/>
      <c r="M697" s="1"/>
      <c r="N697" s="4"/>
      <c r="O697" s="4"/>
      <c r="P697" s="4"/>
      <c r="Q697" s="4"/>
      <c r="R697" s="4"/>
      <c r="S697" s="4"/>
      <c r="T697" s="4"/>
      <c r="U697" s="4"/>
      <c r="V697" s="4"/>
      <c r="W697" s="4"/>
      <c r="X697" s="4"/>
      <c r="Y697" s="4"/>
      <c r="Z697" s="4"/>
    </row>
    <row r="698" spans="1:26" ht="15.75" customHeight="1">
      <c r="A698" s="46"/>
      <c r="B698" s="47"/>
      <c r="C698" s="47"/>
      <c r="D698" s="36"/>
      <c r="E698" s="47"/>
      <c r="F698" s="48"/>
      <c r="G698" s="48"/>
      <c r="H698" s="48"/>
      <c r="I698" s="23"/>
      <c r="J698" s="2"/>
      <c r="K698" s="3"/>
      <c r="L698" s="1"/>
      <c r="M698" s="1"/>
      <c r="N698" s="4"/>
      <c r="O698" s="4"/>
      <c r="P698" s="4"/>
      <c r="Q698" s="4"/>
      <c r="R698" s="4"/>
      <c r="S698" s="4"/>
      <c r="T698" s="4"/>
      <c r="U698" s="4"/>
      <c r="V698" s="4"/>
      <c r="W698" s="4"/>
      <c r="X698" s="4"/>
      <c r="Y698" s="4"/>
      <c r="Z698" s="4"/>
    </row>
    <row r="699" spans="1:26" ht="15.75" customHeight="1">
      <c r="A699" s="46"/>
      <c r="B699" s="47"/>
      <c r="C699" s="47"/>
      <c r="D699" s="36"/>
      <c r="E699" s="47"/>
      <c r="F699" s="48"/>
      <c r="G699" s="48"/>
      <c r="H699" s="48"/>
      <c r="I699" s="23"/>
      <c r="J699" s="2"/>
      <c r="K699" s="3"/>
      <c r="L699" s="1"/>
      <c r="M699" s="1"/>
      <c r="N699" s="4"/>
      <c r="O699" s="4"/>
      <c r="P699" s="4"/>
      <c r="Q699" s="4"/>
      <c r="R699" s="4"/>
      <c r="S699" s="4"/>
      <c r="T699" s="4"/>
      <c r="U699" s="4"/>
      <c r="V699" s="4"/>
      <c r="W699" s="4"/>
      <c r="X699" s="4"/>
      <c r="Y699" s="4"/>
      <c r="Z699" s="4"/>
    </row>
    <row r="700" spans="1:26" ht="15.75" customHeight="1">
      <c r="A700" s="46"/>
      <c r="B700" s="47"/>
      <c r="C700" s="47"/>
      <c r="D700" s="36"/>
      <c r="E700" s="47"/>
      <c r="F700" s="48"/>
      <c r="G700" s="48"/>
      <c r="H700" s="48"/>
      <c r="I700" s="23"/>
      <c r="J700" s="2"/>
      <c r="K700" s="3"/>
      <c r="L700" s="1"/>
      <c r="M700" s="1"/>
      <c r="N700" s="4"/>
      <c r="O700" s="4"/>
      <c r="P700" s="4"/>
      <c r="Q700" s="4"/>
      <c r="R700" s="4"/>
      <c r="S700" s="4"/>
      <c r="T700" s="4"/>
      <c r="U700" s="4"/>
      <c r="V700" s="4"/>
      <c r="W700" s="4"/>
      <c r="X700" s="4"/>
      <c r="Y700" s="4"/>
      <c r="Z700" s="4"/>
    </row>
    <row r="701" spans="1:26" ht="15.75" customHeight="1">
      <c r="A701" s="46"/>
      <c r="B701" s="47"/>
      <c r="C701" s="47"/>
      <c r="D701" s="36"/>
      <c r="E701" s="47"/>
      <c r="F701" s="48"/>
      <c r="G701" s="48"/>
      <c r="H701" s="48"/>
      <c r="I701" s="23"/>
      <c r="J701" s="2"/>
      <c r="K701" s="3"/>
      <c r="L701" s="1"/>
      <c r="M701" s="1"/>
      <c r="N701" s="4"/>
      <c r="O701" s="4"/>
      <c r="P701" s="4"/>
      <c r="Q701" s="4"/>
      <c r="R701" s="4"/>
      <c r="S701" s="4"/>
      <c r="T701" s="4"/>
      <c r="U701" s="4"/>
      <c r="V701" s="4"/>
      <c r="W701" s="4"/>
      <c r="X701" s="4"/>
      <c r="Y701" s="4"/>
      <c r="Z701" s="4"/>
    </row>
    <row r="702" spans="1:26" ht="15.75" customHeight="1">
      <c r="A702" s="46"/>
      <c r="B702" s="47"/>
      <c r="C702" s="47"/>
      <c r="D702" s="36"/>
      <c r="E702" s="47"/>
      <c r="F702" s="48"/>
      <c r="G702" s="48"/>
      <c r="H702" s="48"/>
      <c r="I702" s="23"/>
      <c r="J702" s="2"/>
      <c r="K702" s="3"/>
      <c r="L702" s="1"/>
      <c r="M702" s="1"/>
      <c r="N702" s="4"/>
      <c r="O702" s="4"/>
      <c r="P702" s="4"/>
      <c r="Q702" s="4"/>
      <c r="R702" s="4"/>
      <c r="S702" s="4"/>
      <c r="T702" s="4"/>
      <c r="U702" s="4"/>
      <c r="V702" s="4"/>
      <c r="W702" s="4"/>
      <c r="X702" s="4"/>
      <c r="Y702" s="4"/>
      <c r="Z702" s="4"/>
    </row>
    <row r="703" spans="1:26" ht="15.75" customHeight="1">
      <c r="A703" s="46"/>
      <c r="B703" s="47"/>
      <c r="C703" s="47"/>
      <c r="D703" s="36"/>
      <c r="E703" s="47"/>
      <c r="F703" s="48"/>
      <c r="G703" s="48"/>
      <c r="H703" s="48"/>
      <c r="I703" s="23"/>
      <c r="J703" s="2"/>
      <c r="K703" s="3"/>
      <c r="L703" s="1"/>
      <c r="M703" s="1"/>
      <c r="N703" s="4"/>
      <c r="O703" s="4"/>
      <c r="P703" s="4"/>
      <c r="Q703" s="4"/>
      <c r="R703" s="4"/>
      <c r="S703" s="4"/>
      <c r="T703" s="4"/>
      <c r="U703" s="4"/>
      <c r="V703" s="4"/>
      <c r="W703" s="4"/>
      <c r="X703" s="4"/>
      <c r="Y703" s="4"/>
      <c r="Z703" s="4"/>
    </row>
    <row r="704" spans="1:26" ht="15.75" customHeight="1">
      <c r="A704" s="46"/>
      <c r="B704" s="47"/>
      <c r="C704" s="47"/>
      <c r="D704" s="36"/>
      <c r="E704" s="47"/>
      <c r="F704" s="48"/>
      <c r="G704" s="48"/>
      <c r="H704" s="48"/>
      <c r="I704" s="23"/>
      <c r="J704" s="2"/>
      <c r="K704" s="3"/>
      <c r="L704" s="1"/>
      <c r="M704" s="1"/>
      <c r="N704" s="4"/>
      <c r="O704" s="4"/>
      <c r="P704" s="4"/>
      <c r="Q704" s="4"/>
      <c r="R704" s="4"/>
      <c r="S704" s="4"/>
      <c r="T704" s="4"/>
      <c r="U704" s="4"/>
      <c r="V704" s="4"/>
      <c r="W704" s="4"/>
      <c r="X704" s="4"/>
      <c r="Y704" s="4"/>
      <c r="Z704" s="4"/>
    </row>
    <row r="705" spans="1:26" ht="15.75" customHeight="1">
      <c r="A705" s="46"/>
      <c r="B705" s="47"/>
      <c r="C705" s="47"/>
      <c r="D705" s="36"/>
      <c r="E705" s="47"/>
      <c r="F705" s="48"/>
      <c r="G705" s="48"/>
      <c r="H705" s="48"/>
      <c r="I705" s="23"/>
      <c r="J705" s="2"/>
      <c r="K705" s="3"/>
      <c r="L705" s="1"/>
      <c r="M705" s="1"/>
      <c r="N705" s="4"/>
      <c r="O705" s="4"/>
      <c r="P705" s="4"/>
      <c r="Q705" s="4"/>
      <c r="R705" s="4"/>
      <c r="S705" s="4"/>
      <c r="T705" s="4"/>
      <c r="U705" s="4"/>
      <c r="V705" s="4"/>
      <c r="W705" s="4"/>
      <c r="X705" s="4"/>
      <c r="Y705" s="4"/>
      <c r="Z705" s="4"/>
    </row>
    <row r="706" spans="1:26" ht="15.75" customHeight="1">
      <c r="A706" s="46"/>
      <c r="B706" s="47"/>
      <c r="C706" s="47"/>
      <c r="D706" s="36"/>
      <c r="E706" s="47"/>
      <c r="F706" s="48"/>
      <c r="G706" s="48"/>
      <c r="H706" s="48"/>
      <c r="I706" s="23"/>
      <c r="J706" s="2"/>
      <c r="K706" s="3"/>
      <c r="L706" s="1"/>
      <c r="M706" s="1"/>
      <c r="N706" s="4"/>
      <c r="O706" s="4"/>
      <c r="P706" s="4"/>
      <c r="Q706" s="4"/>
      <c r="R706" s="4"/>
      <c r="S706" s="4"/>
      <c r="T706" s="4"/>
      <c r="U706" s="4"/>
      <c r="V706" s="4"/>
      <c r="W706" s="4"/>
      <c r="X706" s="4"/>
      <c r="Y706" s="4"/>
      <c r="Z706" s="4"/>
    </row>
    <row r="707" spans="1:26" ht="15.75" customHeight="1">
      <c r="A707" s="46"/>
      <c r="B707" s="47"/>
      <c r="C707" s="47"/>
      <c r="D707" s="36"/>
      <c r="E707" s="47"/>
      <c r="F707" s="48"/>
      <c r="G707" s="48"/>
      <c r="H707" s="48"/>
      <c r="I707" s="23"/>
      <c r="J707" s="2"/>
      <c r="K707" s="3"/>
      <c r="L707" s="1"/>
      <c r="M707" s="1"/>
      <c r="N707" s="4"/>
      <c r="O707" s="4"/>
      <c r="P707" s="4"/>
      <c r="Q707" s="4"/>
      <c r="R707" s="4"/>
      <c r="S707" s="4"/>
      <c r="T707" s="4"/>
      <c r="U707" s="4"/>
      <c r="V707" s="4"/>
      <c r="W707" s="4"/>
      <c r="X707" s="4"/>
      <c r="Y707" s="4"/>
      <c r="Z707" s="4"/>
    </row>
    <row r="708" spans="1:26" ht="15.75" customHeight="1">
      <c r="A708" s="46"/>
      <c r="B708" s="47"/>
      <c r="C708" s="47"/>
      <c r="D708" s="36"/>
      <c r="E708" s="47"/>
      <c r="F708" s="48"/>
      <c r="G708" s="48"/>
      <c r="H708" s="48"/>
      <c r="I708" s="23"/>
      <c r="J708" s="2"/>
      <c r="K708" s="3"/>
      <c r="L708" s="1"/>
      <c r="M708" s="1"/>
      <c r="N708" s="4"/>
      <c r="O708" s="4"/>
      <c r="P708" s="4"/>
      <c r="Q708" s="4"/>
      <c r="R708" s="4"/>
      <c r="S708" s="4"/>
      <c r="T708" s="4"/>
      <c r="U708" s="4"/>
      <c r="V708" s="4"/>
      <c r="W708" s="4"/>
      <c r="X708" s="4"/>
      <c r="Y708" s="4"/>
      <c r="Z708" s="4"/>
    </row>
    <row r="709" spans="1:26" ht="15.75" customHeight="1">
      <c r="A709" s="46"/>
      <c r="B709" s="47"/>
      <c r="C709" s="47"/>
      <c r="D709" s="36"/>
      <c r="E709" s="47"/>
      <c r="F709" s="48"/>
      <c r="G709" s="48"/>
      <c r="H709" s="48"/>
      <c r="I709" s="23"/>
      <c r="J709" s="2"/>
      <c r="K709" s="3"/>
      <c r="L709" s="1"/>
      <c r="M709" s="1"/>
      <c r="N709" s="4"/>
      <c r="O709" s="4"/>
      <c r="P709" s="4"/>
      <c r="Q709" s="4"/>
      <c r="R709" s="4"/>
      <c r="S709" s="4"/>
      <c r="T709" s="4"/>
      <c r="U709" s="4"/>
      <c r="V709" s="4"/>
      <c r="W709" s="4"/>
      <c r="X709" s="4"/>
      <c r="Y709" s="4"/>
      <c r="Z709" s="4"/>
    </row>
    <row r="710" spans="1:26" ht="15.75" customHeight="1">
      <c r="A710" s="46"/>
      <c r="B710" s="47"/>
      <c r="C710" s="47"/>
      <c r="D710" s="36"/>
      <c r="E710" s="47"/>
      <c r="F710" s="48"/>
      <c r="G710" s="48"/>
      <c r="H710" s="48"/>
      <c r="I710" s="23"/>
      <c r="J710" s="2"/>
      <c r="K710" s="3"/>
      <c r="L710" s="1"/>
      <c r="M710" s="1"/>
      <c r="N710" s="4"/>
      <c r="O710" s="4"/>
      <c r="P710" s="4"/>
      <c r="Q710" s="4"/>
      <c r="R710" s="4"/>
      <c r="S710" s="4"/>
      <c r="T710" s="4"/>
      <c r="U710" s="4"/>
      <c r="V710" s="4"/>
      <c r="W710" s="4"/>
      <c r="X710" s="4"/>
      <c r="Y710" s="4"/>
      <c r="Z710" s="4"/>
    </row>
    <row r="711" spans="1:26" ht="15.75" customHeight="1">
      <c r="A711" s="46"/>
      <c r="B711" s="47"/>
      <c r="C711" s="47"/>
      <c r="D711" s="36"/>
      <c r="E711" s="47"/>
      <c r="F711" s="48"/>
      <c r="G711" s="48"/>
      <c r="H711" s="48"/>
      <c r="I711" s="23"/>
      <c r="J711" s="2"/>
      <c r="K711" s="3"/>
      <c r="L711" s="1"/>
      <c r="M711" s="1"/>
      <c r="N711" s="4"/>
      <c r="O711" s="4"/>
      <c r="P711" s="4"/>
      <c r="Q711" s="4"/>
      <c r="R711" s="4"/>
      <c r="S711" s="4"/>
      <c r="T711" s="4"/>
      <c r="U711" s="4"/>
      <c r="V711" s="4"/>
      <c r="W711" s="4"/>
      <c r="X711" s="4"/>
      <c r="Y711" s="4"/>
      <c r="Z711" s="4"/>
    </row>
    <row r="712" spans="1:26" ht="15.75" customHeight="1">
      <c r="A712" s="46"/>
      <c r="B712" s="47"/>
      <c r="C712" s="47"/>
      <c r="D712" s="36"/>
      <c r="E712" s="47"/>
      <c r="F712" s="48"/>
      <c r="G712" s="48"/>
      <c r="H712" s="48"/>
      <c r="I712" s="23"/>
      <c r="J712" s="2"/>
      <c r="K712" s="3"/>
      <c r="L712" s="1"/>
      <c r="M712" s="1"/>
      <c r="N712" s="4"/>
      <c r="O712" s="4"/>
      <c r="P712" s="4"/>
      <c r="Q712" s="4"/>
      <c r="R712" s="4"/>
      <c r="S712" s="4"/>
      <c r="T712" s="4"/>
      <c r="U712" s="4"/>
      <c r="V712" s="4"/>
      <c r="W712" s="4"/>
      <c r="X712" s="4"/>
      <c r="Y712" s="4"/>
      <c r="Z712" s="4"/>
    </row>
    <row r="713" spans="1:26" ht="15.75" customHeight="1">
      <c r="A713" s="46"/>
      <c r="B713" s="47"/>
      <c r="C713" s="47"/>
      <c r="D713" s="36"/>
      <c r="E713" s="47"/>
      <c r="F713" s="48"/>
      <c r="G713" s="48"/>
      <c r="H713" s="48"/>
      <c r="I713" s="23"/>
      <c r="J713" s="2"/>
      <c r="K713" s="3"/>
      <c r="L713" s="1"/>
      <c r="M713" s="1"/>
      <c r="N713" s="4"/>
      <c r="O713" s="4"/>
      <c r="P713" s="4"/>
      <c r="Q713" s="4"/>
      <c r="R713" s="4"/>
      <c r="S713" s="4"/>
      <c r="T713" s="4"/>
      <c r="U713" s="4"/>
      <c r="V713" s="4"/>
      <c r="W713" s="4"/>
      <c r="X713" s="4"/>
      <c r="Y713" s="4"/>
      <c r="Z713" s="4"/>
    </row>
    <row r="714" spans="1:26" ht="15.75" customHeight="1">
      <c r="A714" s="46"/>
      <c r="B714" s="47"/>
      <c r="C714" s="47"/>
      <c r="D714" s="36"/>
      <c r="E714" s="47"/>
      <c r="F714" s="48"/>
      <c r="G714" s="48"/>
      <c r="H714" s="48"/>
      <c r="I714" s="23"/>
      <c r="J714" s="2"/>
      <c r="K714" s="3"/>
      <c r="L714" s="1"/>
      <c r="M714" s="1"/>
      <c r="N714" s="4"/>
      <c r="O714" s="4"/>
      <c r="P714" s="4"/>
      <c r="Q714" s="4"/>
      <c r="R714" s="4"/>
      <c r="S714" s="4"/>
      <c r="T714" s="4"/>
      <c r="U714" s="4"/>
      <c r="V714" s="4"/>
      <c r="W714" s="4"/>
      <c r="X714" s="4"/>
      <c r="Y714" s="4"/>
      <c r="Z714" s="4"/>
    </row>
    <row r="715" spans="1:26" ht="15.75" customHeight="1">
      <c r="A715" s="46"/>
      <c r="B715" s="47"/>
      <c r="C715" s="47"/>
      <c r="D715" s="36"/>
      <c r="E715" s="47"/>
      <c r="F715" s="48"/>
      <c r="G715" s="48"/>
      <c r="H715" s="48"/>
      <c r="I715" s="23"/>
      <c r="J715" s="2"/>
      <c r="K715" s="3"/>
      <c r="L715" s="1"/>
      <c r="M715" s="1"/>
      <c r="N715" s="4"/>
      <c r="O715" s="4"/>
      <c r="P715" s="4"/>
      <c r="Q715" s="4"/>
      <c r="R715" s="4"/>
      <c r="S715" s="4"/>
      <c r="T715" s="4"/>
      <c r="U715" s="4"/>
      <c r="V715" s="4"/>
      <c r="W715" s="4"/>
      <c r="X715" s="4"/>
      <c r="Y715" s="4"/>
      <c r="Z715" s="4"/>
    </row>
    <row r="716" spans="1:26" ht="15.75" customHeight="1">
      <c r="A716" s="46"/>
      <c r="B716" s="47"/>
      <c r="C716" s="47"/>
      <c r="D716" s="36"/>
      <c r="E716" s="47"/>
      <c r="F716" s="48"/>
      <c r="G716" s="48"/>
      <c r="H716" s="48"/>
      <c r="I716" s="23"/>
      <c r="J716" s="2"/>
      <c r="K716" s="3"/>
      <c r="L716" s="1"/>
      <c r="M716" s="1"/>
      <c r="N716" s="4"/>
      <c r="O716" s="4"/>
      <c r="P716" s="4"/>
      <c r="Q716" s="4"/>
      <c r="R716" s="4"/>
      <c r="S716" s="4"/>
      <c r="T716" s="4"/>
      <c r="U716" s="4"/>
      <c r="V716" s="4"/>
      <c r="W716" s="4"/>
      <c r="X716" s="4"/>
      <c r="Y716" s="4"/>
      <c r="Z716" s="4"/>
    </row>
    <row r="717" spans="1:26" ht="15.75" customHeight="1">
      <c r="A717" s="46"/>
      <c r="B717" s="47"/>
      <c r="C717" s="47"/>
      <c r="D717" s="36"/>
      <c r="E717" s="47"/>
      <c r="F717" s="48"/>
      <c r="G717" s="48"/>
      <c r="H717" s="48"/>
      <c r="I717" s="23"/>
      <c r="J717" s="2"/>
      <c r="K717" s="3"/>
      <c r="L717" s="1"/>
      <c r="M717" s="1"/>
      <c r="N717" s="4"/>
      <c r="O717" s="4"/>
      <c r="P717" s="4"/>
      <c r="Q717" s="4"/>
      <c r="R717" s="4"/>
      <c r="S717" s="4"/>
      <c r="T717" s="4"/>
      <c r="U717" s="4"/>
      <c r="V717" s="4"/>
      <c r="W717" s="4"/>
      <c r="X717" s="4"/>
      <c r="Y717" s="4"/>
      <c r="Z717" s="4"/>
    </row>
    <row r="718" spans="1:26" ht="15.75" customHeight="1">
      <c r="A718" s="46"/>
      <c r="B718" s="47"/>
      <c r="C718" s="47"/>
      <c r="D718" s="36"/>
      <c r="E718" s="47"/>
      <c r="F718" s="48"/>
      <c r="G718" s="48"/>
      <c r="H718" s="48"/>
      <c r="I718" s="23"/>
      <c r="J718" s="2"/>
      <c r="K718" s="3"/>
      <c r="L718" s="1"/>
      <c r="M718" s="1"/>
      <c r="N718" s="4"/>
      <c r="O718" s="4"/>
      <c r="P718" s="4"/>
      <c r="Q718" s="4"/>
      <c r="R718" s="4"/>
      <c r="S718" s="4"/>
      <c r="T718" s="4"/>
      <c r="U718" s="4"/>
      <c r="V718" s="4"/>
      <c r="W718" s="4"/>
      <c r="X718" s="4"/>
      <c r="Y718" s="4"/>
      <c r="Z718" s="4"/>
    </row>
    <row r="719" spans="1:26" ht="15.75" customHeight="1">
      <c r="A719" s="46"/>
      <c r="B719" s="47"/>
      <c r="C719" s="47"/>
      <c r="D719" s="36"/>
      <c r="E719" s="47"/>
      <c r="F719" s="48"/>
      <c r="G719" s="48"/>
      <c r="H719" s="48"/>
      <c r="I719" s="23"/>
      <c r="J719" s="2"/>
      <c r="K719" s="3"/>
      <c r="L719" s="1"/>
      <c r="M719" s="1"/>
      <c r="N719" s="4"/>
      <c r="O719" s="4"/>
      <c r="P719" s="4"/>
      <c r="Q719" s="4"/>
      <c r="R719" s="4"/>
      <c r="S719" s="4"/>
      <c r="T719" s="4"/>
      <c r="U719" s="4"/>
      <c r="V719" s="4"/>
      <c r="W719" s="4"/>
      <c r="X719" s="4"/>
      <c r="Y719" s="4"/>
      <c r="Z719" s="4"/>
    </row>
    <row r="720" spans="1:26" ht="15.75" customHeight="1">
      <c r="A720" s="46"/>
      <c r="B720" s="47"/>
      <c r="C720" s="47"/>
      <c r="D720" s="36"/>
      <c r="E720" s="47"/>
      <c r="F720" s="48"/>
      <c r="G720" s="48"/>
      <c r="H720" s="48"/>
      <c r="I720" s="23"/>
      <c r="J720" s="2"/>
      <c r="K720" s="3"/>
      <c r="L720" s="1"/>
      <c r="M720" s="1"/>
      <c r="N720" s="4"/>
      <c r="O720" s="4"/>
      <c r="P720" s="4"/>
      <c r="Q720" s="4"/>
      <c r="R720" s="4"/>
      <c r="S720" s="4"/>
      <c r="T720" s="4"/>
      <c r="U720" s="4"/>
      <c r="V720" s="4"/>
      <c r="W720" s="4"/>
      <c r="X720" s="4"/>
      <c r="Y720" s="4"/>
      <c r="Z720" s="4"/>
    </row>
    <row r="721" spans="1:26" ht="15.75" customHeight="1">
      <c r="A721" s="46"/>
      <c r="B721" s="47"/>
      <c r="C721" s="47"/>
      <c r="D721" s="36"/>
      <c r="E721" s="47"/>
      <c r="F721" s="48"/>
      <c r="G721" s="48"/>
      <c r="H721" s="48"/>
      <c r="I721" s="23"/>
      <c r="J721" s="2"/>
      <c r="K721" s="3"/>
      <c r="L721" s="1"/>
      <c r="M721" s="1"/>
      <c r="N721" s="4"/>
      <c r="O721" s="4"/>
      <c r="P721" s="4"/>
      <c r="Q721" s="4"/>
      <c r="R721" s="4"/>
      <c r="S721" s="4"/>
      <c r="T721" s="4"/>
      <c r="U721" s="4"/>
      <c r="V721" s="4"/>
      <c r="W721" s="4"/>
      <c r="X721" s="4"/>
      <c r="Y721" s="4"/>
      <c r="Z721" s="4"/>
    </row>
    <row r="722" spans="1:26" ht="15.75" customHeight="1">
      <c r="A722" s="46"/>
      <c r="B722" s="47"/>
      <c r="C722" s="47"/>
      <c r="D722" s="36"/>
      <c r="E722" s="47"/>
      <c r="F722" s="48"/>
      <c r="G722" s="48"/>
      <c r="H722" s="48"/>
      <c r="I722" s="23"/>
      <c r="J722" s="2"/>
      <c r="K722" s="3"/>
      <c r="L722" s="1"/>
      <c r="M722" s="1"/>
      <c r="N722" s="4"/>
      <c r="O722" s="4"/>
      <c r="P722" s="4"/>
      <c r="Q722" s="4"/>
      <c r="R722" s="4"/>
      <c r="S722" s="4"/>
      <c r="T722" s="4"/>
      <c r="U722" s="4"/>
      <c r="V722" s="4"/>
      <c r="W722" s="4"/>
      <c r="X722" s="4"/>
      <c r="Y722" s="4"/>
      <c r="Z722" s="4"/>
    </row>
    <row r="723" spans="1:26" ht="15.75" customHeight="1">
      <c r="A723" s="46"/>
      <c r="B723" s="47"/>
      <c r="C723" s="47"/>
      <c r="D723" s="36"/>
      <c r="E723" s="47"/>
      <c r="F723" s="48"/>
      <c r="G723" s="48"/>
      <c r="H723" s="48"/>
      <c r="I723" s="23"/>
      <c r="J723" s="2"/>
      <c r="K723" s="3"/>
      <c r="L723" s="1"/>
      <c r="M723" s="1"/>
      <c r="N723" s="4"/>
      <c r="O723" s="4"/>
      <c r="P723" s="4"/>
      <c r="Q723" s="4"/>
      <c r="R723" s="4"/>
      <c r="S723" s="4"/>
      <c r="T723" s="4"/>
      <c r="U723" s="4"/>
      <c r="V723" s="4"/>
      <c r="W723" s="4"/>
      <c r="X723" s="4"/>
      <c r="Y723" s="4"/>
      <c r="Z723" s="4"/>
    </row>
    <row r="724" spans="1:26" ht="15.75" customHeight="1">
      <c r="A724" s="46"/>
      <c r="B724" s="47"/>
      <c r="C724" s="47"/>
      <c r="D724" s="36"/>
      <c r="E724" s="47"/>
      <c r="F724" s="48"/>
      <c r="G724" s="48"/>
      <c r="H724" s="48"/>
      <c r="I724" s="23"/>
      <c r="J724" s="2"/>
      <c r="K724" s="3"/>
      <c r="L724" s="1"/>
      <c r="M724" s="1"/>
      <c r="N724" s="4"/>
      <c r="O724" s="4"/>
      <c r="P724" s="4"/>
      <c r="Q724" s="4"/>
      <c r="R724" s="4"/>
      <c r="S724" s="4"/>
      <c r="T724" s="4"/>
      <c r="U724" s="4"/>
      <c r="V724" s="4"/>
      <c r="W724" s="4"/>
      <c r="X724" s="4"/>
      <c r="Y724" s="4"/>
      <c r="Z724" s="4"/>
    </row>
    <row r="725" spans="1:26" ht="15.75" customHeight="1">
      <c r="A725" s="46"/>
      <c r="B725" s="47"/>
      <c r="C725" s="47"/>
      <c r="D725" s="36"/>
      <c r="E725" s="47"/>
      <c r="F725" s="48"/>
      <c r="G725" s="48"/>
      <c r="H725" s="48"/>
      <c r="I725" s="23"/>
      <c r="J725" s="2"/>
      <c r="K725" s="3"/>
      <c r="L725" s="1"/>
      <c r="M725" s="1"/>
      <c r="N725" s="4"/>
      <c r="O725" s="4"/>
      <c r="P725" s="4"/>
      <c r="Q725" s="4"/>
      <c r="R725" s="4"/>
      <c r="S725" s="4"/>
      <c r="T725" s="4"/>
      <c r="U725" s="4"/>
      <c r="V725" s="4"/>
      <c r="W725" s="4"/>
      <c r="X725" s="4"/>
      <c r="Y725" s="4"/>
      <c r="Z725" s="4"/>
    </row>
    <row r="726" spans="1:26" ht="15.75" customHeight="1">
      <c r="A726" s="46"/>
      <c r="B726" s="47"/>
      <c r="C726" s="47"/>
      <c r="D726" s="36"/>
      <c r="E726" s="47"/>
      <c r="F726" s="48"/>
      <c r="G726" s="48"/>
      <c r="H726" s="48"/>
      <c r="I726" s="23"/>
      <c r="J726" s="2"/>
      <c r="K726" s="3"/>
      <c r="L726" s="1"/>
      <c r="M726" s="1"/>
      <c r="N726" s="4"/>
      <c r="O726" s="4"/>
      <c r="P726" s="4"/>
      <c r="Q726" s="4"/>
      <c r="R726" s="4"/>
      <c r="S726" s="4"/>
      <c r="T726" s="4"/>
      <c r="U726" s="4"/>
      <c r="V726" s="4"/>
      <c r="W726" s="4"/>
      <c r="X726" s="4"/>
      <c r="Y726" s="4"/>
      <c r="Z726" s="4"/>
    </row>
    <row r="727" spans="1:26" ht="15.75" customHeight="1">
      <c r="A727" s="46"/>
      <c r="B727" s="47"/>
      <c r="C727" s="47"/>
      <c r="D727" s="36"/>
      <c r="E727" s="47"/>
      <c r="F727" s="48"/>
      <c r="G727" s="48"/>
      <c r="H727" s="48"/>
      <c r="I727" s="23"/>
      <c r="J727" s="2"/>
      <c r="K727" s="3"/>
      <c r="L727" s="1"/>
      <c r="M727" s="1"/>
      <c r="N727" s="4"/>
      <c r="O727" s="4"/>
      <c r="P727" s="4"/>
      <c r="Q727" s="4"/>
      <c r="R727" s="4"/>
      <c r="S727" s="4"/>
      <c r="T727" s="4"/>
      <c r="U727" s="4"/>
      <c r="V727" s="4"/>
      <c r="W727" s="4"/>
      <c r="X727" s="4"/>
      <c r="Y727" s="4"/>
      <c r="Z727" s="4"/>
    </row>
    <row r="728" spans="1:26" ht="15.75" customHeight="1">
      <c r="A728" s="46"/>
      <c r="B728" s="47"/>
      <c r="C728" s="47"/>
      <c r="D728" s="36"/>
      <c r="E728" s="47"/>
      <c r="F728" s="48"/>
      <c r="G728" s="48"/>
      <c r="H728" s="48"/>
      <c r="I728" s="23"/>
      <c r="J728" s="2"/>
      <c r="K728" s="3"/>
      <c r="L728" s="1"/>
      <c r="M728" s="1"/>
      <c r="N728" s="4"/>
      <c r="O728" s="4"/>
      <c r="P728" s="4"/>
      <c r="Q728" s="4"/>
      <c r="R728" s="4"/>
      <c r="S728" s="4"/>
      <c r="T728" s="4"/>
      <c r="U728" s="4"/>
      <c r="V728" s="4"/>
      <c r="W728" s="4"/>
      <c r="X728" s="4"/>
      <c r="Y728" s="4"/>
      <c r="Z728" s="4"/>
    </row>
    <row r="729" spans="1:26" ht="15.75" customHeight="1">
      <c r="A729" s="46"/>
      <c r="B729" s="47"/>
      <c r="C729" s="47"/>
      <c r="D729" s="36"/>
      <c r="E729" s="47"/>
      <c r="F729" s="48"/>
      <c r="G729" s="48"/>
      <c r="H729" s="48"/>
      <c r="I729" s="23"/>
      <c r="J729" s="2"/>
      <c r="K729" s="3"/>
      <c r="L729" s="1"/>
      <c r="M729" s="1"/>
      <c r="N729" s="4"/>
      <c r="O729" s="4"/>
      <c r="P729" s="4"/>
      <c r="Q729" s="4"/>
      <c r="R729" s="4"/>
      <c r="S729" s="4"/>
      <c r="T729" s="4"/>
      <c r="U729" s="4"/>
      <c r="V729" s="4"/>
      <c r="W729" s="4"/>
      <c r="X729" s="4"/>
      <c r="Y729" s="4"/>
      <c r="Z729" s="4"/>
    </row>
    <row r="730" spans="1:26" ht="15.75" customHeight="1">
      <c r="A730" s="46"/>
      <c r="B730" s="47"/>
      <c r="C730" s="47"/>
      <c r="D730" s="36"/>
      <c r="E730" s="47"/>
      <c r="F730" s="48"/>
      <c r="G730" s="48"/>
      <c r="H730" s="48"/>
      <c r="I730" s="23"/>
      <c r="J730" s="2"/>
      <c r="K730" s="3"/>
      <c r="L730" s="1"/>
      <c r="M730" s="1"/>
      <c r="N730" s="4"/>
      <c r="O730" s="4"/>
      <c r="P730" s="4"/>
      <c r="Q730" s="4"/>
      <c r="R730" s="4"/>
      <c r="S730" s="4"/>
      <c r="T730" s="4"/>
      <c r="U730" s="4"/>
      <c r="V730" s="4"/>
      <c r="W730" s="4"/>
      <c r="X730" s="4"/>
      <c r="Y730" s="4"/>
      <c r="Z730" s="4"/>
    </row>
    <row r="731" spans="1:26" ht="15.75" customHeight="1">
      <c r="A731" s="46"/>
      <c r="B731" s="47"/>
      <c r="C731" s="47"/>
      <c r="D731" s="36"/>
      <c r="E731" s="47"/>
      <c r="F731" s="48"/>
      <c r="G731" s="48"/>
      <c r="H731" s="48"/>
      <c r="I731" s="23"/>
      <c r="J731" s="2"/>
      <c r="K731" s="3"/>
      <c r="L731" s="1"/>
      <c r="M731" s="1"/>
      <c r="N731" s="4"/>
      <c r="O731" s="4"/>
      <c r="P731" s="4"/>
      <c r="Q731" s="4"/>
      <c r="R731" s="4"/>
      <c r="S731" s="4"/>
      <c r="T731" s="4"/>
      <c r="U731" s="4"/>
      <c r="V731" s="4"/>
      <c r="W731" s="4"/>
      <c r="X731" s="4"/>
      <c r="Y731" s="4"/>
      <c r="Z731" s="4"/>
    </row>
    <row r="732" spans="1:26" ht="15.75" customHeight="1">
      <c r="A732" s="46"/>
      <c r="B732" s="47"/>
      <c r="C732" s="47"/>
      <c r="D732" s="36"/>
      <c r="E732" s="47"/>
      <c r="F732" s="48"/>
      <c r="G732" s="48"/>
      <c r="H732" s="48"/>
      <c r="I732" s="23"/>
      <c r="J732" s="2"/>
      <c r="K732" s="3"/>
      <c r="L732" s="1"/>
      <c r="M732" s="1"/>
      <c r="N732" s="4"/>
      <c r="O732" s="4"/>
      <c r="P732" s="4"/>
      <c r="Q732" s="4"/>
      <c r="R732" s="4"/>
      <c r="S732" s="4"/>
      <c r="T732" s="4"/>
      <c r="U732" s="4"/>
      <c r="V732" s="4"/>
      <c r="W732" s="4"/>
      <c r="X732" s="4"/>
      <c r="Y732" s="4"/>
      <c r="Z732" s="4"/>
    </row>
    <row r="733" spans="1:26" ht="15.75" customHeight="1">
      <c r="A733" s="46"/>
      <c r="B733" s="47"/>
      <c r="C733" s="47"/>
      <c r="D733" s="36"/>
      <c r="E733" s="47"/>
      <c r="F733" s="48"/>
      <c r="G733" s="48"/>
      <c r="H733" s="48"/>
      <c r="I733" s="23"/>
      <c r="J733" s="2"/>
      <c r="K733" s="3"/>
      <c r="L733" s="1"/>
      <c r="M733" s="1"/>
      <c r="N733" s="4"/>
      <c r="O733" s="4"/>
      <c r="P733" s="4"/>
      <c r="Q733" s="4"/>
      <c r="R733" s="4"/>
      <c r="S733" s="4"/>
      <c r="T733" s="4"/>
      <c r="U733" s="4"/>
      <c r="V733" s="4"/>
      <c r="W733" s="4"/>
      <c r="X733" s="4"/>
      <c r="Y733" s="4"/>
      <c r="Z733" s="4"/>
    </row>
    <row r="734" spans="1:26" ht="15.75" customHeight="1">
      <c r="A734" s="46"/>
      <c r="B734" s="47"/>
      <c r="C734" s="47"/>
      <c r="D734" s="36"/>
      <c r="E734" s="47"/>
      <c r="F734" s="48"/>
      <c r="G734" s="48"/>
      <c r="H734" s="48"/>
      <c r="I734" s="23"/>
      <c r="J734" s="2"/>
      <c r="K734" s="3"/>
      <c r="L734" s="1"/>
      <c r="M734" s="1"/>
      <c r="N734" s="4"/>
      <c r="O734" s="4"/>
      <c r="P734" s="4"/>
      <c r="Q734" s="4"/>
      <c r="R734" s="4"/>
      <c r="S734" s="4"/>
      <c r="T734" s="4"/>
      <c r="U734" s="4"/>
      <c r="V734" s="4"/>
      <c r="W734" s="4"/>
      <c r="X734" s="4"/>
      <c r="Y734" s="4"/>
      <c r="Z734" s="4"/>
    </row>
    <row r="735" spans="1:26" ht="15.75" customHeight="1">
      <c r="A735" s="46"/>
      <c r="B735" s="47"/>
      <c r="C735" s="47"/>
      <c r="D735" s="36"/>
      <c r="E735" s="47"/>
      <c r="F735" s="48"/>
      <c r="G735" s="48"/>
      <c r="H735" s="48"/>
      <c r="I735" s="23"/>
      <c r="J735" s="2"/>
      <c r="K735" s="3"/>
      <c r="L735" s="1"/>
      <c r="M735" s="1"/>
      <c r="N735" s="4"/>
      <c r="O735" s="4"/>
      <c r="P735" s="4"/>
      <c r="Q735" s="4"/>
      <c r="R735" s="4"/>
      <c r="S735" s="4"/>
      <c r="T735" s="4"/>
      <c r="U735" s="4"/>
      <c r="V735" s="4"/>
      <c r="W735" s="4"/>
      <c r="X735" s="4"/>
      <c r="Y735" s="4"/>
      <c r="Z735" s="4"/>
    </row>
    <row r="736" spans="1:26" ht="15.75" customHeight="1">
      <c r="A736" s="46"/>
      <c r="B736" s="47"/>
      <c r="C736" s="47"/>
      <c r="D736" s="36"/>
      <c r="E736" s="47"/>
      <c r="F736" s="48"/>
      <c r="G736" s="48"/>
      <c r="H736" s="48"/>
      <c r="I736" s="23"/>
      <c r="J736" s="2"/>
      <c r="K736" s="3"/>
      <c r="L736" s="1"/>
      <c r="M736" s="1"/>
      <c r="N736" s="4"/>
      <c r="O736" s="4"/>
      <c r="P736" s="4"/>
      <c r="Q736" s="4"/>
      <c r="R736" s="4"/>
      <c r="S736" s="4"/>
      <c r="T736" s="4"/>
      <c r="U736" s="4"/>
      <c r="V736" s="4"/>
      <c r="W736" s="4"/>
      <c r="X736" s="4"/>
      <c r="Y736" s="4"/>
      <c r="Z736" s="4"/>
    </row>
    <row r="737" spans="1:26" ht="15.75" customHeight="1">
      <c r="A737" s="46"/>
      <c r="B737" s="47"/>
      <c r="C737" s="47"/>
      <c r="D737" s="36"/>
      <c r="E737" s="47"/>
      <c r="F737" s="48"/>
      <c r="G737" s="48"/>
      <c r="H737" s="48"/>
      <c r="I737" s="23"/>
      <c r="J737" s="2"/>
      <c r="K737" s="3"/>
      <c r="L737" s="1"/>
      <c r="M737" s="1"/>
      <c r="N737" s="4"/>
      <c r="O737" s="4"/>
      <c r="P737" s="4"/>
      <c r="Q737" s="4"/>
      <c r="R737" s="4"/>
      <c r="S737" s="4"/>
      <c r="T737" s="4"/>
      <c r="U737" s="4"/>
      <c r="V737" s="4"/>
      <c r="W737" s="4"/>
      <c r="X737" s="4"/>
      <c r="Y737" s="4"/>
      <c r="Z737" s="4"/>
    </row>
    <row r="738" spans="1:26" ht="15.75" customHeight="1">
      <c r="A738" s="46"/>
      <c r="B738" s="47"/>
      <c r="C738" s="47"/>
      <c r="D738" s="36"/>
      <c r="E738" s="47"/>
      <c r="F738" s="48"/>
      <c r="G738" s="48"/>
      <c r="H738" s="48"/>
      <c r="I738" s="23"/>
      <c r="J738" s="2"/>
      <c r="K738" s="3"/>
      <c r="L738" s="1"/>
      <c r="M738" s="1"/>
      <c r="N738" s="4"/>
      <c r="O738" s="4"/>
      <c r="P738" s="4"/>
      <c r="Q738" s="4"/>
      <c r="R738" s="4"/>
      <c r="S738" s="4"/>
      <c r="T738" s="4"/>
      <c r="U738" s="4"/>
      <c r="V738" s="4"/>
      <c r="W738" s="4"/>
      <c r="X738" s="4"/>
      <c r="Y738" s="4"/>
      <c r="Z738" s="4"/>
    </row>
    <row r="739" spans="1:26" ht="15.75" customHeight="1">
      <c r="A739" s="46"/>
      <c r="B739" s="47"/>
      <c r="C739" s="47"/>
      <c r="D739" s="36"/>
      <c r="E739" s="47"/>
      <c r="F739" s="48"/>
      <c r="G739" s="48"/>
      <c r="H739" s="48"/>
      <c r="I739" s="23"/>
      <c r="J739" s="2"/>
      <c r="K739" s="3"/>
      <c r="L739" s="1"/>
      <c r="M739" s="1"/>
      <c r="N739" s="4"/>
      <c r="O739" s="4"/>
      <c r="P739" s="4"/>
      <c r="Q739" s="4"/>
      <c r="R739" s="4"/>
      <c r="S739" s="4"/>
      <c r="T739" s="4"/>
      <c r="U739" s="4"/>
      <c r="V739" s="4"/>
      <c r="W739" s="4"/>
      <c r="X739" s="4"/>
      <c r="Y739" s="4"/>
      <c r="Z739" s="4"/>
    </row>
    <row r="740" spans="1:26" ht="15.75" customHeight="1">
      <c r="A740" s="46"/>
      <c r="B740" s="47"/>
      <c r="C740" s="47"/>
      <c r="D740" s="36"/>
      <c r="E740" s="47"/>
      <c r="F740" s="48"/>
      <c r="G740" s="48"/>
      <c r="H740" s="48"/>
      <c r="I740" s="23"/>
      <c r="J740" s="2"/>
      <c r="K740" s="3"/>
      <c r="L740" s="1"/>
      <c r="M740" s="1"/>
      <c r="N740" s="4"/>
      <c r="O740" s="4"/>
      <c r="P740" s="4"/>
      <c r="Q740" s="4"/>
      <c r="R740" s="4"/>
      <c r="S740" s="4"/>
      <c r="T740" s="4"/>
      <c r="U740" s="4"/>
      <c r="V740" s="4"/>
      <c r="W740" s="4"/>
      <c r="X740" s="4"/>
      <c r="Y740" s="4"/>
      <c r="Z740" s="4"/>
    </row>
    <row r="741" spans="1:26" ht="15.75" customHeight="1">
      <c r="A741" s="46"/>
      <c r="B741" s="47"/>
      <c r="C741" s="47"/>
      <c r="D741" s="36"/>
      <c r="E741" s="47"/>
      <c r="F741" s="48"/>
      <c r="G741" s="48"/>
      <c r="H741" s="48"/>
      <c r="I741" s="23"/>
      <c r="J741" s="2"/>
      <c r="K741" s="3"/>
      <c r="L741" s="1"/>
      <c r="M741" s="1"/>
      <c r="N741" s="4"/>
      <c r="O741" s="4"/>
      <c r="P741" s="4"/>
      <c r="Q741" s="4"/>
      <c r="R741" s="4"/>
      <c r="S741" s="4"/>
      <c r="T741" s="4"/>
      <c r="U741" s="4"/>
      <c r="V741" s="4"/>
      <c r="W741" s="4"/>
      <c r="X741" s="4"/>
      <c r="Y741" s="4"/>
      <c r="Z741" s="4"/>
    </row>
    <row r="742" spans="1:26" ht="15.75" customHeight="1">
      <c r="A742" s="46"/>
      <c r="B742" s="47"/>
      <c r="C742" s="47"/>
      <c r="D742" s="36"/>
      <c r="E742" s="47"/>
      <c r="F742" s="48"/>
      <c r="G742" s="48"/>
      <c r="H742" s="48"/>
      <c r="I742" s="23"/>
      <c r="J742" s="2"/>
      <c r="K742" s="3"/>
      <c r="L742" s="1"/>
      <c r="M742" s="1"/>
      <c r="N742" s="4"/>
      <c r="O742" s="4"/>
      <c r="P742" s="4"/>
      <c r="Q742" s="4"/>
      <c r="R742" s="4"/>
      <c r="S742" s="4"/>
      <c r="T742" s="4"/>
      <c r="U742" s="4"/>
      <c r="V742" s="4"/>
      <c r="W742" s="4"/>
      <c r="X742" s="4"/>
      <c r="Y742" s="4"/>
      <c r="Z742" s="4"/>
    </row>
    <row r="743" spans="1:26" ht="15.75" customHeight="1">
      <c r="A743" s="46"/>
      <c r="B743" s="47"/>
      <c r="C743" s="47"/>
      <c r="D743" s="36"/>
      <c r="E743" s="47"/>
      <c r="F743" s="48"/>
      <c r="G743" s="48"/>
      <c r="H743" s="48"/>
      <c r="I743" s="23"/>
      <c r="J743" s="2"/>
      <c r="K743" s="3"/>
      <c r="L743" s="1"/>
      <c r="M743" s="1"/>
      <c r="N743" s="4"/>
      <c r="O743" s="4"/>
      <c r="P743" s="4"/>
      <c r="Q743" s="4"/>
      <c r="R743" s="4"/>
      <c r="S743" s="4"/>
      <c r="T743" s="4"/>
      <c r="U743" s="4"/>
      <c r="V743" s="4"/>
      <c r="W743" s="4"/>
      <c r="X743" s="4"/>
      <c r="Y743" s="4"/>
      <c r="Z743" s="4"/>
    </row>
    <row r="744" spans="1:26" ht="15.75" customHeight="1">
      <c r="A744" s="46"/>
      <c r="B744" s="47"/>
      <c r="C744" s="47"/>
      <c r="D744" s="36"/>
      <c r="E744" s="47"/>
      <c r="F744" s="48"/>
      <c r="G744" s="48"/>
      <c r="H744" s="48"/>
      <c r="I744" s="23"/>
      <c r="J744" s="2"/>
      <c r="K744" s="3"/>
      <c r="L744" s="1"/>
      <c r="M744" s="1"/>
      <c r="N744" s="4"/>
      <c r="O744" s="4"/>
      <c r="P744" s="4"/>
      <c r="Q744" s="4"/>
      <c r="R744" s="4"/>
      <c r="S744" s="4"/>
      <c r="T744" s="4"/>
      <c r="U744" s="4"/>
      <c r="V744" s="4"/>
      <c r="W744" s="4"/>
      <c r="X744" s="4"/>
      <c r="Y744" s="4"/>
      <c r="Z744" s="4"/>
    </row>
    <row r="745" spans="1:26" ht="15.75" customHeight="1">
      <c r="A745" s="46"/>
      <c r="B745" s="47"/>
      <c r="C745" s="47"/>
      <c r="D745" s="36"/>
      <c r="E745" s="47"/>
      <c r="F745" s="48"/>
      <c r="G745" s="48"/>
      <c r="H745" s="48"/>
      <c r="I745" s="23"/>
      <c r="J745" s="2"/>
      <c r="K745" s="3"/>
      <c r="L745" s="1"/>
      <c r="M745" s="1"/>
      <c r="N745" s="4"/>
      <c r="O745" s="4"/>
      <c r="P745" s="4"/>
      <c r="Q745" s="4"/>
      <c r="R745" s="4"/>
      <c r="S745" s="4"/>
      <c r="T745" s="4"/>
      <c r="U745" s="4"/>
      <c r="V745" s="4"/>
      <c r="W745" s="4"/>
      <c r="X745" s="4"/>
      <c r="Y745" s="4"/>
      <c r="Z745" s="4"/>
    </row>
    <row r="746" spans="1:26" ht="15.75" customHeight="1">
      <c r="A746" s="46"/>
      <c r="B746" s="47"/>
      <c r="C746" s="47"/>
      <c r="D746" s="36"/>
      <c r="E746" s="47"/>
      <c r="F746" s="48"/>
      <c r="G746" s="48"/>
      <c r="H746" s="48"/>
      <c r="I746" s="23"/>
      <c r="J746" s="2"/>
      <c r="K746" s="3"/>
      <c r="L746" s="1"/>
      <c r="M746" s="1"/>
      <c r="N746" s="4"/>
      <c r="O746" s="4"/>
      <c r="P746" s="4"/>
      <c r="Q746" s="4"/>
      <c r="R746" s="4"/>
      <c r="S746" s="4"/>
      <c r="T746" s="4"/>
      <c r="U746" s="4"/>
      <c r="V746" s="4"/>
      <c r="W746" s="4"/>
      <c r="X746" s="4"/>
      <c r="Y746" s="4"/>
      <c r="Z746" s="4"/>
    </row>
    <row r="747" spans="1:26" ht="15.75" customHeight="1">
      <c r="A747" s="46"/>
      <c r="B747" s="47"/>
      <c r="C747" s="47"/>
      <c r="D747" s="36"/>
      <c r="E747" s="47"/>
      <c r="F747" s="48"/>
      <c r="G747" s="48"/>
      <c r="H747" s="48"/>
      <c r="I747" s="23"/>
      <c r="J747" s="2"/>
      <c r="K747" s="3"/>
      <c r="L747" s="1"/>
      <c r="M747" s="1"/>
      <c r="N747" s="4"/>
      <c r="O747" s="4"/>
      <c r="P747" s="4"/>
      <c r="Q747" s="4"/>
      <c r="R747" s="4"/>
      <c r="S747" s="4"/>
      <c r="T747" s="4"/>
      <c r="U747" s="4"/>
      <c r="V747" s="4"/>
      <c r="W747" s="4"/>
      <c r="X747" s="4"/>
      <c r="Y747" s="4"/>
      <c r="Z747" s="4"/>
    </row>
    <row r="748" spans="1:26" ht="15.75" customHeight="1">
      <c r="A748" s="46"/>
      <c r="B748" s="47"/>
      <c r="C748" s="47"/>
      <c r="D748" s="36"/>
      <c r="E748" s="47"/>
      <c r="F748" s="48"/>
      <c r="G748" s="48"/>
      <c r="H748" s="48"/>
      <c r="I748" s="23"/>
      <c r="J748" s="2"/>
      <c r="K748" s="3"/>
      <c r="L748" s="1"/>
      <c r="M748" s="1"/>
      <c r="N748" s="4"/>
      <c r="O748" s="4"/>
      <c r="P748" s="4"/>
      <c r="Q748" s="4"/>
      <c r="R748" s="4"/>
      <c r="S748" s="4"/>
      <c r="T748" s="4"/>
      <c r="U748" s="4"/>
      <c r="V748" s="4"/>
      <c r="W748" s="4"/>
      <c r="X748" s="4"/>
      <c r="Y748" s="4"/>
      <c r="Z748" s="4"/>
    </row>
    <row r="749" spans="1:26" ht="15.75" customHeight="1">
      <c r="A749" s="46"/>
      <c r="B749" s="47"/>
      <c r="C749" s="47"/>
      <c r="D749" s="36"/>
      <c r="E749" s="47"/>
      <c r="F749" s="48"/>
      <c r="G749" s="48"/>
      <c r="H749" s="48"/>
      <c r="I749" s="23"/>
      <c r="J749" s="2"/>
      <c r="K749" s="3"/>
      <c r="L749" s="1"/>
      <c r="M749" s="1"/>
      <c r="N749" s="4"/>
      <c r="O749" s="4"/>
      <c r="P749" s="4"/>
      <c r="Q749" s="4"/>
      <c r="R749" s="4"/>
      <c r="S749" s="4"/>
      <c r="T749" s="4"/>
      <c r="U749" s="4"/>
      <c r="V749" s="4"/>
      <c r="W749" s="4"/>
      <c r="X749" s="4"/>
      <c r="Y749" s="4"/>
      <c r="Z749" s="4"/>
    </row>
    <row r="750" spans="1:26" ht="15.75" customHeight="1">
      <c r="A750" s="46"/>
      <c r="B750" s="47"/>
      <c r="C750" s="47"/>
      <c r="D750" s="36"/>
      <c r="E750" s="47"/>
      <c r="F750" s="48"/>
      <c r="G750" s="48"/>
      <c r="H750" s="48"/>
      <c r="I750" s="23"/>
      <c r="J750" s="2"/>
      <c r="K750" s="3"/>
      <c r="L750" s="1"/>
      <c r="M750" s="1"/>
      <c r="N750" s="4"/>
      <c r="O750" s="4"/>
      <c r="P750" s="4"/>
      <c r="Q750" s="4"/>
      <c r="R750" s="4"/>
      <c r="S750" s="4"/>
      <c r="T750" s="4"/>
      <c r="U750" s="4"/>
      <c r="V750" s="4"/>
      <c r="W750" s="4"/>
      <c r="X750" s="4"/>
      <c r="Y750" s="4"/>
      <c r="Z750" s="4"/>
    </row>
    <row r="751" spans="1:26" ht="15.75" customHeight="1">
      <c r="A751" s="46"/>
      <c r="B751" s="47"/>
      <c r="C751" s="47"/>
      <c r="D751" s="36"/>
      <c r="E751" s="47"/>
      <c r="F751" s="48"/>
      <c r="G751" s="48"/>
      <c r="H751" s="48"/>
      <c r="I751" s="23"/>
      <c r="J751" s="2"/>
      <c r="K751" s="3"/>
      <c r="L751" s="1"/>
      <c r="M751" s="1"/>
      <c r="N751" s="4"/>
      <c r="O751" s="4"/>
      <c r="P751" s="4"/>
      <c r="Q751" s="4"/>
      <c r="R751" s="4"/>
      <c r="S751" s="4"/>
      <c r="T751" s="4"/>
      <c r="U751" s="4"/>
      <c r="V751" s="4"/>
      <c r="W751" s="4"/>
      <c r="X751" s="4"/>
      <c r="Y751" s="4"/>
      <c r="Z751" s="4"/>
    </row>
    <row r="752" spans="1:26" ht="15.75" customHeight="1">
      <c r="A752" s="46"/>
      <c r="B752" s="47"/>
      <c r="C752" s="47"/>
      <c r="D752" s="36"/>
      <c r="E752" s="47"/>
      <c r="F752" s="48"/>
      <c r="G752" s="48"/>
      <c r="H752" s="48"/>
      <c r="I752" s="23"/>
      <c r="J752" s="2"/>
      <c r="K752" s="3"/>
      <c r="L752" s="1"/>
      <c r="M752" s="1"/>
      <c r="N752" s="4"/>
      <c r="O752" s="4"/>
      <c r="P752" s="4"/>
      <c r="Q752" s="4"/>
      <c r="R752" s="4"/>
      <c r="S752" s="4"/>
      <c r="T752" s="4"/>
      <c r="U752" s="4"/>
      <c r="V752" s="4"/>
      <c r="W752" s="4"/>
      <c r="X752" s="4"/>
      <c r="Y752" s="4"/>
      <c r="Z752" s="4"/>
    </row>
    <row r="753" spans="1:26" ht="15.75" customHeight="1">
      <c r="A753" s="46"/>
      <c r="B753" s="47"/>
      <c r="C753" s="47"/>
      <c r="D753" s="36"/>
      <c r="E753" s="47"/>
      <c r="F753" s="48"/>
      <c r="G753" s="48"/>
      <c r="H753" s="48"/>
      <c r="I753" s="23"/>
      <c r="J753" s="2"/>
      <c r="K753" s="3"/>
      <c r="L753" s="1"/>
      <c r="M753" s="1"/>
      <c r="N753" s="4"/>
      <c r="O753" s="4"/>
      <c r="P753" s="4"/>
      <c r="Q753" s="4"/>
      <c r="R753" s="4"/>
      <c r="S753" s="4"/>
      <c r="T753" s="4"/>
      <c r="U753" s="4"/>
      <c r="V753" s="4"/>
      <c r="W753" s="4"/>
      <c r="X753" s="4"/>
      <c r="Y753" s="4"/>
      <c r="Z753" s="4"/>
    </row>
    <row r="754" spans="1:26" ht="15.75" customHeight="1">
      <c r="A754" s="46"/>
      <c r="B754" s="47"/>
      <c r="C754" s="47"/>
      <c r="D754" s="36"/>
      <c r="E754" s="47"/>
      <c r="F754" s="48"/>
      <c r="G754" s="48"/>
      <c r="H754" s="48"/>
      <c r="I754" s="23"/>
      <c r="J754" s="2"/>
      <c r="K754" s="3"/>
      <c r="L754" s="1"/>
      <c r="M754" s="1"/>
      <c r="N754" s="4"/>
      <c r="O754" s="4"/>
      <c r="P754" s="4"/>
      <c r="Q754" s="4"/>
      <c r="R754" s="4"/>
      <c r="S754" s="4"/>
      <c r="T754" s="4"/>
      <c r="U754" s="4"/>
      <c r="V754" s="4"/>
      <c r="W754" s="4"/>
      <c r="X754" s="4"/>
      <c r="Y754" s="4"/>
      <c r="Z754" s="4"/>
    </row>
    <row r="755" spans="1:26" ht="15.75" customHeight="1">
      <c r="A755" s="46"/>
      <c r="B755" s="47"/>
      <c r="C755" s="47"/>
      <c r="D755" s="36"/>
      <c r="E755" s="47"/>
      <c r="F755" s="48"/>
      <c r="G755" s="48"/>
      <c r="H755" s="48"/>
      <c r="I755" s="23"/>
      <c r="J755" s="2"/>
      <c r="K755" s="3"/>
      <c r="L755" s="1"/>
      <c r="M755" s="1"/>
      <c r="N755" s="4"/>
      <c r="O755" s="4"/>
      <c r="P755" s="4"/>
      <c r="Q755" s="4"/>
      <c r="R755" s="4"/>
      <c r="S755" s="4"/>
      <c r="T755" s="4"/>
      <c r="U755" s="4"/>
      <c r="V755" s="4"/>
      <c r="W755" s="4"/>
      <c r="X755" s="4"/>
      <c r="Y755" s="4"/>
      <c r="Z755" s="4"/>
    </row>
    <row r="756" spans="1:26" ht="15.75" customHeight="1">
      <c r="A756" s="46"/>
      <c r="B756" s="47"/>
      <c r="C756" s="47"/>
      <c r="D756" s="36"/>
      <c r="E756" s="47"/>
      <c r="F756" s="48"/>
      <c r="G756" s="48"/>
      <c r="H756" s="48"/>
      <c r="I756" s="23"/>
      <c r="J756" s="2"/>
      <c r="K756" s="3"/>
      <c r="L756" s="1"/>
      <c r="M756" s="1"/>
      <c r="N756" s="4"/>
      <c r="O756" s="4"/>
      <c r="P756" s="4"/>
      <c r="Q756" s="4"/>
      <c r="R756" s="4"/>
      <c r="S756" s="4"/>
      <c r="T756" s="4"/>
      <c r="U756" s="4"/>
      <c r="V756" s="4"/>
      <c r="W756" s="4"/>
      <c r="X756" s="4"/>
      <c r="Y756" s="4"/>
      <c r="Z756" s="4"/>
    </row>
    <row r="757" spans="1:26" ht="15.75" customHeight="1">
      <c r="A757" s="46"/>
      <c r="B757" s="47"/>
      <c r="C757" s="47"/>
      <c r="D757" s="36"/>
      <c r="E757" s="47"/>
      <c r="F757" s="48"/>
      <c r="G757" s="48"/>
      <c r="H757" s="48"/>
      <c r="I757" s="23"/>
      <c r="J757" s="2"/>
      <c r="K757" s="3"/>
      <c r="L757" s="1"/>
      <c r="M757" s="1"/>
      <c r="N757" s="4"/>
      <c r="O757" s="4"/>
      <c r="P757" s="4"/>
      <c r="Q757" s="4"/>
      <c r="R757" s="4"/>
      <c r="S757" s="4"/>
      <c r="T757" s="4"/>
      <c r="U757" s="4"/>
      <c r="V757" s="4"/>
      <c r="W757" s="4"/>
      <c r="X757" s="4"/>
      <c r="Y757" s="4"/>
      <c r="Z757" s="4"/>
    </row>
    <row r="758" spans="1:26" ht="15.75" customHeight="1">
      <c r="A758" s="46"/>
      <c r="B758" s="47"/>
      <c r="C758" s="47"/>
      <c r="D758" s="36"/>
      <c r="E758" s="47"/>
      <c r="F758" s="48"/>
      <c r="G758" s="48"/>
      <c r="H758" s="48"/>
      <c r="I758" s="23"/>
      <c r="J758" s="2"/>
      <c r="K758" s="3"/>
      <c r="L758" s="1"/>
      <c r="M758" s="1"/>
      <c r="N758" s="4"/>
      <c r="O758" s="4"/>
      <c r="P758" s="4"/>
      <c r="Q758" s="4"/>
      <c r="R758" s="4"/>
      <c r="S758" s="4"/>
      <c r="T758" s="4"/>
      <c r="U758" s="4"/>
      <c r="V758" s="4"/>
      <c r="W758" s="4"/>
      <c r="X758" s="4"/>
      <c r="Y758" s="4"/>
      <c r="Z758" s="4"/>
    </row>
    <row r="759" spans="1:26" ht="15.75" customHeight="1">
      <c r="A759" s="46"/>
      <c r="B759" s="47"/>
      <c r="C759" s="47"/>
      <c r="D759" s="36"/>
      <c r="E759" s="47"/>
      <c r="F759" s="48"/>
      <c r="G759" s="48"/>
      <c r="H759" s="48"/>
      <c r="I759" s="23"/>
      <c r="J759" s="2"/>
      <c r="K759" s="3"/>
      <c r="L759" s="1"/>
      <c r="M759" s="1"/>
      <c r="N759" s="4"/>
      <c r="O759" s="4"/>
      <c r="P759" s="4"/>
      <c r="Q759" s="4"/>
      <c r="R759" s="4"/>
      <c r="S759" s="4"/>
      <c r="T759" s="4"/>
      <c r="U759" s="4"/>
      <c r="V759" s="4"/>
      <c r="W759" s="4"/>
      <c r="X759" s="4"/>
      <c r="Y759" s="4"/>
      <c r="Z759" s="4"/>
    </row>
    <row r="760" spans="1:26" ht="15.75" customHeight="1">
      <c r="A760" s="46"/>
      <c r="B760" s="47"/>
      <c r="C760" s="47"/>
      <c r="D760" s="36"/>
      <c r="E760" s="47"/>
      <c r="F760" s="48"/>
      <c r="G760" s="48"/>
      <c r="H760" s="48"/>
      <c r="I760" s="23"/>
      <c r="J760" s="2"/>
      <c r="K760" s="3"/>
      <c r="L760" s="1"/>
      <c r="M760" s="1"/>
      <c r="N760" s="4"/>
      <c r="O760" s="4"/>
      <c r="P760" s="4"/>
      <c r="Q760" s="4"/>
      <c r="R760" s="4"/>
      <c r="S760" s="4"/>
      <c r="T760" s="4"/>
      <c r="U760" s="4"/>
      <c r="V760" s="4"/>
      <c r="W760" s="4"/>
      <c r="X760" s="4"/>
      <c r="Y760" s="4"/>
      <c r="Z760" s="4"/>
    </row>
    <row r="761" spans="1:26" ht="15.75" customHeight="1">
      <c r="A761" s="46"/>
      <c r="B761" s="47"/>
      <c r="C761" s="47"/>
      <c r="D761" s="36"/>
      <c r="E761" s="47"/>
      <c r="F761" s="48"/>
      <c r="G761" s="48"/>
      <c r="H761" s="48"/>
      <c r="I761" s="23"/>
      <c r="J761" s="2"/>
      <c r="K761" s="3"/>
      <c r="L761" s="1"/>
      <c r="M761" s="1"/>
      <c r="N761" s="4"/>
      <c r="O761" s="4"/>
      <c r="P761" s="4"/>
      <c r="Q761" s="4"/>
      <c r="R761" s="4"/>
      <c r="S761" s="4"/>
      <c r="T761" s="4"/>
      <c r="U761" s="4"/>
      <c r="V761" s="4"/>
      <c r="W761" s="4"/>
      <c r="X761" s="4"/>
      <c r="Y761" s="4"/>
      <c r="Z761" s="4"/>
    </row>
    <row r="762" spans="1:26" ht="15.75" customHeight="1">
      <c r="A762" s="46"/>
      <c r="B762" s="47"/>
      <c r="C762" s="47"/>
      <c r="D762" s="36"/>
      <c r="E762" s="47"/>
      <c r="F762" s="48"/>
      <c r="G762" s="48"/>
      <c r="H762" s="48"/>
      <c r="I762" s="23"/>
      <c r="J762" s="2"/>
      <c r="K762" s="3"/>
      <c r="L762" s="1"/>
      <c r="M762" s="1"/>
      <c r="N762" s="4"/>
      <c r="O762" s="4"/>
      <c r="P762" s="4"/>
      <c r="Q762" s="4"/>
      <c r="R762" s="4"/>
      <c r="S762" s="4"/>
      <c r="T762" s="4"/>
      <c r="U762" s="4"/>
      <c r="V762" s="4"/>
      <c r="W762" s="4"/>
      <c r="X762" s="4"/>
      <c r="Y762" s="4"/>
      <c r="Z762" s="4"/>
    </row>
    <row r="763" spans="1:26" ht="15.75" customHeight="1">
      <c r="A763" s="46"/>
      <c r="B763" s="47"/>
      <c r="C763" s="47"/>
      <c r="D763" s="36"/>
      <c r="E763" s="47"/>
      <c r="F763" s="48"/>
      <c r="G763" s="48"/>
      <c r="H763" s="48"/>
      <c r="I763" s="23"/>
      <c r="J763" s="2"/>
      <c r="K763" s="3"/>
      <c r="L763" s="1"/>
      <c r="M763" s="1"/>
      <c r="N763" s="4"/>
      <c r="O763" s="4"/>
      <c r="P763" s="4"/>
      <c r="Q763" s="4"/>
      <c r="R763" s="4"/>
      <c r="S763" s="4"/>
      <c r="T763" s="4"/>
      <c r="U763" s="4"/>
      <c r="V763" s="4"/>
      <c r="W763" s="4"/>
      <c r="X763" s="4"/>
      <c r="Y763" s="4"/>
      <c r="Z763" s="4"/>
    </row>
    <row r="764" spans="1:26" ht="15.75" customHeight="1">
      <c r="A764" s="46"/>
      <c r="B764" s="47"/>
      <c r="C764" s="47"/>
      <c r="D764" s="36"/>
      <c r="E764" s="47"/>
      <c r="F764" s="48"/>
      <c r="G764" s="48"/>
      <c r="H764" s="48"/>
      <c r="I764" s="23"/>
      <c r="J764" s="2"/>
      <c r="K764" s="3"/>
      <c r="L764" s="1"/>
      <c r="M764" s="1"/>
      <c r="N764" s="4"/>
      <c r="O764" s="4"/>
      <c r="P764" s="4"/>
      <c r="Q764" s="4"/>
      <c r="R764" s="4"/>
      <c r="S764" s="4"/>
      <c r="T764" s="4"/>
      <c r="U764" s="4"/>
      <c r="V764" s="4"/>
      <c r="W764" s="4"/>
      <c r="X764" s="4"/>
      <c r="Y764" s="4"/>
      <c r="Z764" s="4"/>
    </row>
    <row r="765" spans="1:26" ht="15.75" customHeight="1">
      <c r="A765" s="46"/>
      <c r="B765" s="47"/>
      <c r="C765" s="47"/>
      <c r="D765" s="36"/>
      <c r="E765" s="47"/>
      <c r="F765" s="48"/>
      <c r="G765" s="48"/>
      <c r="H765" s="48"/>
      <c r="I765" s="23"/>
      <c r="J765" s="2"/>
      <c r="K765" s="3"/>
      <c r="L765" s="1"/>
      <c r="M765" s="1"/>
      <c r="N765" s="4"/>
      <c r="O765" s="4"/>
      <c r="P765" s="4"/>
      <c r="Q765" s="4"/>
      <c r="R765" s="4"/>
      <c r="S765" s="4"/>
      <c r="T765" s="4"/>
      <c r="U765" s="4"/>
      <c r="V765" s="4"/>
      <c r="W765" s="4"/>
      <c r="X765" s="4"/>
      <c r="Y765" s="4"/>
      <c r="Z765" s="4"/>
    </row>
    <row r="766" spans="1:26" ht="15.75" customHeight="1">
      <c r="A766" s="46"/>
      <c r="B766" s="47"/>
      <c r="C766" s="47"/>
      <c r="D766" s="36"/>
      <c r="E766" s="47"/>
      <c r="F766" s="48"/>
      <c r="G766" s="48"/>
      <c r="H766" s="48"/>
      <c r="I766" s="23"/>
      <c r="J766" s="2"/>
      <c r="K766" s="3"/>
      <c r="L766" s="1"/>
      <c r="M766" s="1"/>
      <c r="N766" s="4"/>
      <c r="O766" s="4"/>
      <c r="P766" s="4"/>
      <c r="Q766" s="4"/>
      <c r="R766" s="4"/>
      <c r="S766" s="4"/>
      <c r="T766" s="4"/>
      <c r="U766" s="4"/>
      <c r="V766" s="4"/>
      <c r="W766" s="4"/>
      <c r="X766" s="4"/>
      <c r="Y766" s="4"/>
      <c r="Z766" s="4"/>
    </row>
    <row r="767" spans="1:26" ht="15.75" customHeight="1">
      <c r="A767" s="46"/>
      <c r="B767" s="47"/>
      <c r="C767" s="47"/>
      <c r="D767" s="36"/>
      <c r="E767" s="47"/>
      <c r="F767" s="48"/>
      <c r="G767" s="48"/>
      <c r="H767" s="48"/>
      <c r="I767" s="23"/>
      <c r="J767" s="2"/>
      <c r="K767" s="3"/>
      <c r="L767" s="1"/>
      <c r="M767" s="1"/>
      <c r="N767" s="4"/>
      <c r="O767" s="4"/>
      <c r="P767" s="4"/>
      <c r="Q767" s="4"/>
      <c r="R767" s="4"/>
      <c r="S767" s="4"/>
      <c r="T767" s="4"/>
      <c r="U767" s="4"/>
      <c r="V767" s="4"/>
      <c r="W767" s="4"/>
      <c r="X767" s="4"/>
      <c r="Y767" s="4"/>
      <c r="Z767" s="4"/>
    </row>
    <row r="768" spans="1:26" ht="15.75" customHeight="1">
      <c r="A768" s="46"/>
      <c r="B768" s="47"/>
      <c r="C768" s="47"/>
      <c r="D768" s="36"/>
      <c r="E768" s="47"/>
      <c r="F768" s="48"/>
      <c r="G768" s="48"/>
      <c r="H768" s="48"/>
      <c r="I768" s="23"/>
      <c r="J768" s="2"/>
      <c r="K768" s="3"/>
      <c r="L768" s="1"/>
      <c r="M768" s="1"/>
      <c r="N768" s="4"/>
      <c r="O768" s="4"/>
      <c r="P768" s="4"/>
      <c r="Q768" s="4"/>
      <c r="R768" s="4"/>
      <c r="S768" s="4"/>
      <c r="T768" s="4"/>
      <c r="U768" s="4"/>
      <c r="V768" s="4"/>
      <c r="W768" s="4"/>
      <c r="X768" s="4"/>
      <c r="Y768" s="4"/>
      <c r="Z768" s="4"/>
    </row>
    <row r="769" spans="1:26" ht="15.75" customHeight="1">
      <c r="A769" s="46"/>
      <c r="B769" s="47"/>
      <c r="C769" s="47"/>
      <c r="D769" s="36"/>
      <c r="E769" s="47"/>
      <c r="F769" s="48"/>
      <c r="G769" s="48"/>
      <c r="H769" s="48"/>
      <c r="I769" s="23"/>
      <c r="J769" s="2"/>
      <c r="K769" s="3"/>
      <c r="L769" s="1"/>
      <c r="M769" s="1"/>
      <c r="N769" s="4"/>
      <c r="O769" s="4"/>
      <c r="P769" s="4"/>
      <c r="Q769" s="4"/>
      <c r="R769" s="4"/>
      <c r="S769" s="4"/>
      <c r="T769" s="4"/>
      <c r="U769" s="4"/>
      <c r="V769" s="4"/>
      <c r="W769" s="4"/>
      <c r="X769" s="4"/>
      <c r="Y769" s="4"/>
      <c r="Z769" s="4"/>
    </row>
    <row r="770" spans="1:26" ht="15.75" customHeight="1">
      <c r="A770" s="46"/>
      <c r="B770" s="47"/>
      <c r="C770" s="47"/>
      <c r="D770" s="36"/>
      <c r="E770" s="47"/>
      <c r="F770" s="48"/>
      <c r="G770" s="48"/>
      <c r="H770" s="48"/>
      <c r="I770" s="23"/>
      <c r="J770" s="2"/>
      <c r="K770" s="3"/>
      <c r="L770" s="1"/>
      <c r="M770" s="1"/>
      <c r="N770" s="4"/>
      <c r="O770" s="4"/>
      <c r="P770" s="4"/>
      <c r="Q770" s="4"/>
      <c r="R770" s="4"/>
      <c r="S770" s="4"/>
      <c r="T770" s="4"/>
      <c r="U770" s="4"/>
      <c r="V770" s="4"/>
      <c r="W770" s="4"/>
      <c r="X770" s="4"/>
      <c r="Y770" s="4"/>
      <c r="Z770" s="4"/>
    </row>
    <row r="771" spans="1:26" ht="15.75" customHeight="1">
      <c r="A771" s="46"/>
      <c r="B771" s="47"/>
      <c r="C771" s="47"/>
      <c r="D771" s="36"/>
      <c r="E771" s="47"/>
      <c r="F771" s="48"/>
      <c r="G771" s="48"/>
      <c r="H771" s="48"/>
      <c r="I771" s="23"/>
      <c r="J771" s="2"/>
      <c r="K771" s="3"/>
      <c r="L771" s="1"/>
      <c r="M771" s="1"/>
      <c r="N771" s="4"/>
      <c r="O771" s="4"/>
      <c r="P771" s="4"/>
      <c r="Q771" s="4"/>
      <c r="R771" s="4"/>
      <c r="S771" s="4"/>
      <c r="T771" s="4"/>
      <c r="U771" s="4"/>
      <c r="V771" s="4"/>
      <c r="W771" s="4"/>
      <c r="X771" s="4"/>
      <c r="Y771" s="4"/>
      <c r="Z771" s="4"/>
    </row>
    <row r="772" spans="1:26" ht="15.75" customHeight="1">
      <c r="A772" s="46"/>
      <c r="B772" s="47"/>
      <c r="C772" s="47"/>
      <c r="D772" s="36"/>
      <c r="E772" s="47"/>
      <c r="F772" s="48"/>
      <c r="G772" s="48"/>
      <c r="H772" s="48"/>
      <c r="I772" s="23"/>
      <c r="J772" s="2"/>
      <c r="K772" s="3"/>
      <c r="L772" s="1"/>
      <c r="M772" s="1"/>
      <c r="N772" s="4"/>
      <c r="O772" s="4"/>
      <c r="P772" s="4"/>
      <c r="Q772" s="4"/>
      <c r="R772" s="4"/>
      <c r="S772" s="4"/>
      <c r="T772" s="4"/>
      <c r="U772" s="4"/>
      <c r="V772" s="4"/>
      <c r="W772" s="4"/>
      <c r="X772" s="4"/>
      <c r="Y772" s="4"/>
      <c r="Z772" s="4"/>
    </row>
    <row r="773" spans="1:26" ht="15.75" customHeight="1">
      <c r="A773" s="46"/>
      <c r="B773" s="47"/>
      <c r="C773" s="47"/>
      <c r="D773" s="36"/>
      <c r="E773" s="47"/>
      <c r="F773" s="48"/>
      <c r="G773" s="48"/>
      <c r="H773" s="48"/>
      <c r="I773" s="23"/>
      <c r="J773" s="2"/>
      <c r="K773" s="3"/>
      <c r="L773" s="1"/>
      <c r="M773" s="1"/>
      <c r="N773" s="4"/>
      <c r="O773" s="4"/>
      <c r="P773" s="4"/>
      <c r="Q773" s="4"/>
      <c r="R773" s="4"/>
      <c r="S773" s="4"/>
      <c r="T773" s="4"/>
      <c r="U773" s="4"/>
      <c r="V773" s="4"/>
      <c r="W773" s="4"/>
      <c r="X773" s="4"/>
      <c r="Y773" s="4"/>
      <c r="Z773" s="4"/>
    </row>
    <row r="774" spans="1:26" ht="15.75" customHeight="1">
      <c r="A774" s="46"/>
      <c r="B774" s="47"/>
      <c r="C774" s="47"/>
      <c r="D774" s="36"/>
      <c r="E774" s="47"/>
      <c r="F774" s="48"/>
      <c r="G774" s="48"/>
      <c r="H774" s="48"/>
      <c r="I774" s="23"/>
      <c r="J774" s="2"/>
      <c r="K774" s="3"/>
      <c r="L774" s="1"/>
      <c r="M774" s="1"/>
      <c r="N774" s="4"/>
      <c r="O774" s="4"/>
      <c r="P774" s="4"/>
      <c r="Q774" s="4"/>
      <c r="R774" s="4"/>
      <c r="S774" s="4"/>
      <c r="T774" s="4"/>
      <c r="U774" s="4"/>
      <c r="V774" s="4"/>
      <c r="W774" s="4"/>
      <c r="X774" s="4"/>
      <c r="Y774" s="4"/>
      <c r="Z774" s="4"/>
    </row>
    <row r="775" spans="1:26" ht="15.75" customHeight="1">
      <c r="A775" s="46"/>
      <c r="B775" s="47"/>
      <c r="C775" s="47"/>
      <c r="D775" s="36"/>
      <c r="E775" s="47"/>
      <c r="F775" s="48"/>
      <c r="G775" s="48"/>
      <c r="H775" s="48"/>
      <c r="I775" s="23"/>
      <c r="J775" s="2"/>
      <c r="K775" s="3"/>
      <c r="L775" s="1"/>
      <c r="M775" s="1"/>
      <c r="N775" s="4"/>
      <c r="O775" s="4"/>
      <c r="P775" s="4"/>
      <c r="Q775" s="4"/>
      <c r="R775" s="4"/>
      <c r="S775" s="4"/>
      <c r="T775" s="4"/>
      <c r="U775" s="4"/>
      <c r="V775" s="4"/>
      <c r="W775" s="4"/>
      <c r="X775" s="4"/>
      <c r="Y775" s="4"/>
      <c r="Z775" s="4"/>
    </row>
    <row r="776" spans="1:26" ht="15.75" customHeight="1">
      <c r="A776" s="46"/>
      <c r="B776" s="47"/>
      <c r="C776" s="47"/>
      <c r="D776" s="36"/>
      <c r="E776" s="47"/>
      <c r="F776" s="48"/>
      <c r="G776" s="48"/>
      <c r="H776" s="48"/>
      <c r="I776" s="23"/>
      <c r="J776" s="2"/>
      <c r="K776" s="3"/>
      <c r="L776" s="1"/>
      <c r="M776" s="1"/>
      <c r="N776" s="4"/>
      <c r="O776" s="4"/>
      <c r="P776" s="4"/>
      <c r="Q776" s="4"/>
      <c r="R776" s="4"/>
      <c r="S776" s="4"/>
      <c r="T776" s="4"/>
      <c r="U776" s="4"/>
      <c r="V776" s="4"/>
      <c r="W776" s="4"/>
      <c r="X776" s="4"/>
      <c r="Y776" s="4"/>
      <c r="Z776" s="4"/>
    </row>
    <row r="777" spans="1:26" ht="15.75" customHeight="1">
      <c r="A777" s="46"/>
      <c r="B777" s="47"/>
      <c r="C777" s="47"/>
      <c r="D777" s="36"/>
      <c r="E777" s="47"/>
      <c r="F777" s="48"/>
      <c r="G777" s="48"/>
      <c r="H777" s="48"/>
      <c r="I777" s="23"/>
      <c r="J777" s="2"/>
      <c r="K777" s="3"/>
      <c r="L777" s="1"/>
      <c r="M777" s="1"/>
      <c r="N777" s="4"/>
      <c r="O777" s="4"/>
      <c r="P777" s="4"/>
      <c r="Q777" s="4"/>
      <c r="R777" s="4"/>
      <c r="S777" s="4"/>
      <c r="T777" s="4"/>
      <c r="U777" s="4"/>
      <c r="V777" s="4"/>
      <c r="W777" s="4"/>
      <c r="X777" s="4"/>
      <c r="Y777" s="4"/>
      <c r="Z777" s="4"/>
    </row>
    <row r="778" spans="1:26" ht="15.75" customHeight="1">
      <c r="A778" s="46"/>
      <c r="B778" s="47"/>
      <c r="C778" s="47"/>
      <c r="D778" s="36"/>
      <c r="E778" s="47"/>
      <c r="F778" s="48"/>
      <c r="G778" s="48"/>
      <c r="H778" s="48"/>
      <c r="I778" s="23"/>
      <c r="J778" s="2"/>
      <c r="K778" s="3"/>
      <c r="L778" s="1"/>
      <c r="M778" s="1"/>
      <c r="N778" s="4"/>
      <c r="O778" s="4"/>
      <c r="P778" s="4"/>
      <c r="Q778" s="4"/>
      <c r="R778" s="4"/>
      <c r="S778" s="4"/>
      <c r="T778" s="4"/>
      <c r="U778" s="4"/>
      <c r="V778" s="4"/>
      <c r="W778" s="4"/>
      <c r="X778" s="4"/>
      <c r="Y778" s="4"/>
      <c r="Z778" s="4"/>
    </row>
    <row r="779" spans="1:26" ht="15.75" customHeight="1">
      <c r="A779" s="46"/>
      <c r="B779" s="47"/>
      <c r="C779" s="47"/>
      <c r="D779" s="36"/>
      <c r="E779" s="47"/>
      <c r="F779" s="48"/>
      <c r="G779" s="48"/>
      <c r="H779" s="48"/>
      <c r="I779" s="23"/>
      <c r="J779" s="2"/>
      <c r="K779" s="3"/>
      <c r="L779" s="1"/>
      <c r="M779" s="1"/>
      <c r="N779" s="4"/>
      <c r="O779" s="4"/>
      <c r="P779" s="4"/>
      <c r="Q779" s="4"/>
      <c r="R779" s="4"/>
      <c r="S779" s="4"/>
      <c r="T779" s="4"/>
      <c r="U779" s="4"/>
      <c r="V779" s="4"/>
      <c r="W779" s="4"/>
      <c r="X779" s="4"/>
      <c r="Y779" s="4"/>
      <c r="Z779" s="4"/>
    </row>
    <row r="780" spans="1:26" ht="15.75" customHeight="1">
      <c r="A780" s="46"/>
      <c r="B780" s="47"/>
      <c r="C780" s="47"/>
      <c r="D780" s="36"/>
      <c r="E780" s="47"/>
      <c r="F780" s="48"/>
      <c r="G780" s="48"/>
      <c r="H780" s="48"/>
      <c r="I780" s="23"/>
      <c r="J780" s="2"/>
      <c r="K780" s="3"/>
      <c r="L780" s="1"/>
      <c r="M780" s="1"/>
      <c r="N780" s="4"/>
      <c r="O780" s="4"/>
      <c r="P780" s="4"/>
      <c r="Q780" s="4"/>
      <c r="R780" s="4"/>
      <c r="S780" s="4"/>
      <c r="T780" s="4"/>
      <c r="U780" s="4"/>
      <c r="V780" s="4"/>
      <c r="W780" s="4"/>
      <c r="X780" s="4"/>
      <c r="Y780" s="4"/>
      <c r="Z780" s="4"/>
    </row>
    <row r="781" spans="1:26" ht="15.75" customHeight="1">
      <c r="A781" s="46"/>
      <c r="B781" s="47"/>
      <c r="C781" s="47"/>
      <c r="D781" s="36"/>
      <c r="E781" s="47"/>
      <c r="F781" s="48"/>
      <c r="G781" s="48"/>
      <c r="H781" s="48"/>
      <c r="I781" s="23"/>
      <c r="J781" s="2"/>
      <c r="K781" s="3"/>
      <c r="L781" s="1"/>
      <c r="M781" s="1"/>
      <c r="N781" s="4"/>
      <c r="O781" s="4"/>
      <c r="P781" s="4"/>
      <c r="Q781" s="4"/>
      <c r="R781" s="4"/>
      <c r="S781" s="4"/>
      <c r="T781" s="4"/>
      <c r="U781" s="4"/>
      <c r="V781" s="4"/>
      <c r="W781" s="4"/>
      <c r="X781" s="4"/>
      <c r="Y781" s="4"/>
      <c r="Z781" s="4"/>
    </row>
    <row r="782" spans="1:26" ht="15.75" customHeight="1">
      <c r="A782" s="46"/>
      <c r="B782" s="47"/>
      <c r="C782" s="47"/>
      <c r="D782" s="36"/>
      <c r="E782" s="47"/>
      <c r="F782" s="48"/>
      <c r="G782" s="48"/>
      <c r="H782" s="48"/>
      <c r="I782" s="23"/>
      <c r="J782" s="2"/>
      <c r="K782" s="3"/>
      <c r="L782" s="1"/>
      <c r="M782" s="1"/>
      <c r="N782" s="4"/>
      <c r="O782" s="4"/>
      <c r="P782" s="4"/>
      <c r="Q782" s="4"/>
      <c r="R782" s="4"/>
      <c r="S782" s="4"/>
      <c r="T782" s="4"/>
      <c r="U782" s="4"/>
      <c r="V782" s="4"/>
      <c r="W782" s="4"/>
      <c r="X782" s="4"/>
      <c r="Y782" s="4"/>
      <c r="Z782" s="4"/>
    </row>
    <row r="783" spans="1:26" ht="15.75" customHeight="1">
      <c r="A783" s="46"/>
      <c r="B783" s="47"/>
      <c r="C783" s="47"/>
      <c r="D783" s="36"/>
      <c r="E783" s="47"/>
      <c r="F783" s="48"/>
      <c r="G783" s="48"/>
      <c r="H783" s="48"/>
      <c r="I783" s="23"/>
      <c r="J783" s="2"/>
      <c r="K783" s="3"/>
      <c r="L783" s="1"/>
      <c r="M783" s="1"/>
      <c r="N783" s="4"/>
      <c r="O783" s="4"/>
      <c r="P783" s="4"/>
      <c r="Q783" s="4"/>
      <c r="R783" s="4"/>
      <c r="S783" s="4"/>
      <c r="T783" s="4"/>
      <c r="U783" s="4"/>
      <c r="V783" s="4"/>
      <c r="W783" s="4"/>
      <c r="X783" s="4"/>
      <c r="Y783" s="4"/>
      <c r="Z783" s="4"/>
    </row>
    <row r="784" spans="1:26" ht="15.75" customHeight="1">
      <c r="A784" s="46"/>
      <c r="B784" s="47"/>
      <c r="C784" s="47"/>
      <c r="D784" s="36"/>
      <c r="E784" s="47"/>
      <c r="F784" s="48"/>
      <c r="G784" s="48"/>
      <c r="H784" s="48"/>
      <c r="I784" s="23"/>
      <c r="J784" s="2"/>
      <c r="K784" s="3"/>
      <c r="L784" s="1"/>
      <c r="M784" s="1"/>
      <c r="N784" s="4"/>
      <c r="O784" s="4"/>
      <c r="P784" s="4"/>
      <c r="Q784" s="4"/>
      <c r="R784" s="4"/>
      <c r="S784" s="4"/>
      <c r="T784" s="4"/>
      <c r="U784" s="4"/>
      <c r="V784" s="4"/>
      <c r="W784" s="4"/>
      <c r="X784" s="4"/>
      <c r="Y784" s="4"/>
      <c r="Z784" s="4"/>
    </row>
    <row r="785" spans="1:26" ht="15.75" customHeight="1">
      <c r="A785" s="46"/>
      <c r="B785" s="47"/>
      <c r="C785" s="47"/>
      <c r="D785" s="36"/>
      <c r="E785" s="47"/>
      <c r="F785" s="48"/>
      <c r="G785" s="48"/>
      <c r="H785" s="48"/>
      <c r="I785" s="23"/>
      <c r="J785" s="2"/>
      <c r="K785" s="3"/>
      <c r="L785" s="1"/>
      <c r="M785" s="1"/>
      <c r="N785" s="4"/>
      <c r="O785" s="4"/>
      <c r="P785" s="4"/>
      <c r="Q785" s="4"/>
      <c r="R785" s="4"/>
      <c r="S785" s="4"/>
      <c r="T785" s="4"/>
      <c r="U785" s="4"/>
      <c r="V785" s="4"/>
      <c r="W785" s="4"/>
      <c r="X785" s="4"/>
      <c r="Y785" s="4"/>
      <c r="Z785" s="4"/>
    </row>
    <row r="786" spans="1:26" ht="15.75" customHeight="1">
      <c r="A786" s="46"/>
      <c r="B786" s="47"/>
      <c r="C786" s="47"/>
      <c r="D786" s="36"/>
      <c r="E786" s="47"/>
      <c r="F786" s="48"/>
      <c r="G786" s="48"/>
      <c r="H786" s="48"/>
      <c r="I786" s="23"/>
      <c r="J786" s="2"/>
      <c r="K786" s="3"/>
      <c r="L786" s="1"/>
      <c r="M786" s="1"/>
      <c r="N786" s="4"/>
      <c r="O786" s="4"/>
      <c r="P786" s="4"/>
      <c r="Q786" s="4"/>
      <c r="R786" s="4"/>
      <c r="S786" s="4"/>
      <c r="T786" s="4"/>
      <c r="U786" s="4"/>
      <c r="V786" s="4"/>
      <c r="W786" s="4"/>
      <c r="X786" s="4"/>
      <c r="Y786" s="4"/>
      <c r="Z786" s="4"/>
    </row>
    <row r="787" spans="1:26" ht="15.75" customHeight="1">
      <c r="A787" s="46"/>
      <c r="B787" s="47"/>
      <c r="C787" s="47"/>
      <c r="D787" s="36"/>
      <c r="E787" s="47"/>
      <c r="F787" s="48"/>
      <c r="G787" s="48"/>
      <c r="H787" s="48"/>
      <c r="I787" s="23"/>
      <c r="J787" s="2"/>
      <c r="K787" s="3"/>
      <c r="L787" s="1"/>
      <c r="M787" s="1"/>
      <c r="N787" s="4"/>
      <c r="O787" s="4"/>
      <c r="P787" s="4"/>
      <c r="Q787" s="4"/>
      <c r="R787" s="4"/>
      <c r="S787" s="4"/>
      <c r="T787" s="4"/>
      <c r="U787" s="4"/>
      <c r="V787" s="4"/>
      <c r="W787" s="4"/>
      <c r="X787" s="4"/>
      <c r="Y787" s="4"/>
      <c r="Z787" s="4"/>
    </row>
    <row r="788" spans="1:26" ht="15.75" customHeight="1">
      <c r="A788" s="46"/>
      <c r="B788" s="47"/>
      <c r="C788" s="47"/>
      <c r="D788" s="36"/>
      <c r="E788" s="47"/>
      <c r="F788" s="48"/>
      <c r="G788" s="48"/>
      <c r="H788" s="48"/>
      <c r="I788" s="23"/>
      <c r="J788" s="2"/>
      <c r="K788" s="3"/>
      <c r="L788" s="1"/>
      <c r="M788" s="1"/>
      <c r="N788" s="4"/>
      <c r="O788" s="4"/>
      <c r="P788" s="4"/>
      <c r="Q788" s="4"/>
      <c r="R788" s="4"/>
      <c r="S788" s="4"/>
      <c r="T788" s="4"/>
      <c r="U788" s="4"/>
      <c r="V788" s="4"/>
      <c r="W788" s="4"/>
      <c r="X788" s="4"/>
      <c r="Y788" s="4"/>
      <c r="Z788" s="4"/>
    </row>
    <row r="789" spans="1:26" ht="15.75" customHeight="1">
      <c r="A789" s="46"/>
      <c r="B789" s="47"/>
      <c r="C789" s="47"/>
      <c r="D789" s="36"/>
      <c r="E789" s="47"/>
      <c r="F789" s="48"/>
      <c r="G789" s="48"/>
      <c r="H789" s="48"/>
      <c r="I789" s="23"/>
      <c r="J789" s="2"/>
      <c r="K789" s="3"/>
      <c r="L789" s="1"/>
      <c r="M789" s="1"/>
      <c r="N789" s="4"/>
      <c r="O789" s="4"/>
      <c r="P789" s="4"/>
      <c r="Q789" s="4"/>
      <c r="R789" s="4"/>
      <c r="S789" s="4"/>
      <c r="T789" s="4"/>
      <c r="U789" s="4"/>
      <c r="V789" s="4"/>
      <c r="W789" s="4"/>
      <c r="X789" s="4"/>
      <c r="Y789" s="4"/>
      <c r="Z789" s="4"/>
    </row>
    <row r="790" spans="1:26" ht="15.75" customHeight="1">
      <c r="A790" s="46"/>
      <c r="B790" s="47"/>
      <c r="C790" s="47"/>
      <c r="D790" s="36"/>
      <c r="E790" s="47"/>
      <c r="F790" s="48"/>
      <c r="G790" s="48"/>
      <c r="H790" s="48"/>
      <c r="I790" s="23"/>
      <c r="J790" s="2"/>
      <c r="K790" s="3"/>
      <c r="L790" s="1"/>
      <c r="M790" s="1"/>
      <c r="N790" s="4"/>
      <c r="O790" s="4"/>
      <c r="P790" s="4"/>
      <c r="Q790" s="4"/>
      <c r="R790" s="4"/>
      <c r="S790" s="4"/>
      <c r="T790" s="4"/>
      <c r="U790" s="4"/>
      <c r="V790" s="4"/>
      <c r="W790" s="4"/>
      <c r="X790" s="4"/>
      <c r="Y790" s="4"/>
      <c r="Z790" s="4"/>
    </row>
    <row r="791" spans="1:26" ht="15.75" customHeight="1">
      <c r="A791" s="46"/>
      <c r="B791" s="47"/>
      <c r="C791" s="47"/>
      <c r="D791" s="36"/>
      <c r="E791" s="47"/>
      <c r="F791" s="48"/>
      <c r="G791" s="48"/>
      <c r="H791" s="48"/>
      <c r="I791" s="23"/>
      <c r="J791" s="2"/>
      <c r="K791" s="3"/>
      <c r="L791" s="1"/>
      <c r="M791" s="1"/>
      <c r="N791" s="4"/>
      <c r="O791" s="4"/>
      <c r="P791" s="4"/>
      <c r="Q791" s="4"/>
      <c r="R791" s="4"/>
      <c r="S791" s="4"/>
      <c r="T791" s="4"/>
      <c r="U791" s="4"/>
      <c r="V791" s="4"/>
      <c r="W791" s="4"/>
      <c r="X791" s="4"/>
      <c r="Y791" s="4"/>
      <c r="Z791" s="4"/>
    </row>
    <row r="792" spans="1:26" ht="15.75" customHeight="1">
      <c r="A792" s="46"/>
      <c r="B792" s="47"/>
      <c r="C792" s="47"/>
      <c r="D792" s="36"/>
      <c r="E792" s="47"/>
      <c r="F792" s="48"/>
      <c r="G792" s="48"/>
      <c r="H792" s="48"/>
      <c r="I792" s="23"/>
      <c r="J792" s="2"/>
      <c r="K792" s="3"/>
      <c r="L792" s="1"/>
      <c r="M792" s="1"/>
      <c r="N792" s="4"/>
      <c r="O792" s="4"/>
      <c r="P792" s="4"/>
      <c r="Q792" s="4"/>
      <c r="R792" s="4"/>
      <c r="S792" s="4"/>
      <c r="T792" s="4"/>
      <c r="U792" s="4"/>
      <c r="V792" s="4"/>
      <c r="W792" s="4"/>
      <c r="X792" s="4"/>
      <c r="Y792" s="4"/>
      <c r="Z792" s="4"/>
    </row>
    <row r="793" spans="1:26" ht="15.75" customHeight="1">
      <c r="A793" s="46"/>
      <c r="B793" s="47"/>
      <c r="C793" s="47"/>
      <c r="D793" s="36"/>
      <c r="E793" s="47"/>
      <c r="F793" s="48"/>
      <c r="G793" s="48"/>
      <c r="H793" s="48"/>
      <c r="I793" s="23"/>
      <c r="J793" s="2"/>
      <c r="K793" s="3"/>
      <c r="L793" s="1"/>
      <c r="M793" s="1"/>
      <c r="N793" s="4"/>
      <c r="O793" s="4"/>
      <c r="P793" s="4"/>
      <c r="Q793" s="4"/>
      <c r="R793" s="4"/>
      <c r="S793" s="4"/>
      <c r="T793" s="4"/>
      <c r="U793" s="4"/>
      <c r="V793" s="4"/>
      <c r="W793" s="4"/>
      <c r="X793" s="4"/>
      <c r="Y793" s="4"/>
      <c r="Z793" s="4"/>
    </row>
    <row r="794" spans="1:26" ht="15.75" customHeight="1">
      <c r="A794" s="46"/>
      <c r="B794" s="47"/>
      <c r="C794" s="47"/>
      <c r="D794" s="36"/>
      <c r="E794" s="47"/>
      <c r="F794" s="48"/>
      <c r="G794" s="48"/>
      <c r="H794" s="48"/>
      <c r="I794" s="23"/>
      <c r="J794" s="2"/>
      <c r="K794" s="3"/>
      <c r="L794" s="1"/>
      <c r="M794" s="1"/>
      <c r="N794" s="4"/>
      <c r="O794" s="4"/>
      <c r="P794" s="4"/>
      <c r="Q794" s="4"/>
      <c r="R794" s="4"/>
      <c r="S794" s="4"/>
      <c r="T794" s="4"/>
      <c r="U794" s="4"/>
      <c r="V794" s="4"/>
      <c r="W794" s="4"/>
      <c r="X794" s="4"/>
      <c r="Y794" s="4"/>
      <c r="Z794" s="4"/>
    </row>
    <row r="795" spans="1:26" ht="15.75" customHeight="1">
      <c r="A795" s="46"/>
      <c r="B795" s="47"/>
      <c r="C795" s="47"/>
      <c r="D795" s="36"/>
      <c r="E795" s="47"/>
      <c r="F795" s="48"/>
      <c r="G795" s="48"/>
      <c r="H795" s="48"/>
      <c r="I795" s="23"/>
      <c r="J795" s="2"/>
      <c r="K795" s="3"/>
      <c r="L795" s="1"/>
      <c r="M795" s="1"/>
      <c r="N795" s="4"/>
      <c r="O795" s="4"/>
      <c r="P795" s="4"/>
      <c r="Q795" s="4"/>
      <c r="R795" s="4"/>
      <c r="S795" s="4"/>
      <c r="T795" s="4"/>
      <c r="U795" s="4"/>
      <c r="V795" s="4"/>
      <c r="W795" s="4"/>
      <c r="X795" s="4"/>
      <c r="Y795" s="4"/>
      <c r="Z795" s="4"/>
    </row>
    <row r="796" spans="1:26" ht="15.75" customHeight="1">
      <c r="A796" s="46"/>
      <c r="B796" s="47"/>
      <c r="C796" s="47"/>
      <c r="D796" s="36"/>
      <c r="E796" s="47"/>
      <c r="F796" s="48"/>
      <c r="G796" s="48"/>
      <c r="H796" s="48"/>
      <c r="I796" s="23"/>
      <c r="J796" s="2"/>
      <c r="K796" s="3"/>
      <c r="L796" s="1"/>
      <c r="M796" s="1"/>
      <c r="N796" s="4"/>
      <c r="O796" s="4"/>
      <c r="P796" s="4"/>
      <c r="Q796" s="4"/>
      <c r="R796" s="4"/>
      <c r="S796" s="4"/>
      <c r="T796" s="4"/>
      <c r="U796" s="4"/>
      <c r="V796" s="4"/>
      <c r="W796" s="4"/>
      <c r="X796" s="4"/>
      <c r="Y796" s="4"/>
      <c r="Z796" s="4"/>
    </row>
    <row r="797" spans="1:26" ht="15.75" customHeight="1">
      <c r="A797" s="46"/>
      <c r="B797" s="47"/>
      <c r="C797" s="47"/>
      <c r="D797" s="36"/>
      <c r="E797" s="47"/>
      <c r="F797" s="48"/>
      <c r="G797" s="48"/>
      <c r="H797" s="48"/>
      <c r="I797" s="23"/>
      <c r="J797" s="2"/>
      <c r="K797" s="3"/>
      <c r="L797" s="1"/>
      <c r="M797" s="1"/>
      <c r="N797" s="4"/>
      <c r="O797" s="4"/>
      <c r="P797" s="4"/>
      <c r="Q797" s="4"/>
      <c r="R797" s="4"/>
      <c r="S797" s="4"/>
      <c r="T797" s="4"/>
      <c r="U797" s="4"/>
      <c r="V797" s="4"/>
      <c r="W797" s="4"/>
      <c r="X797" s="4"/>
      <c r="Y797" s="4"/>
      <c r="Z797" s="4"/>
    </row>
    <row r="798" spans="1:26" ht="15.75" customHeight="1">
      <c r="A798" s="46"/>
      <c r="B798" s="47"/>
      <c r="C798" s="47"/>
      <c r="D798" s="36"/>
      <c r="E798" s="47"/>
      <c r="F798" s="48"/>
      <c r="G798" s="48"/>
      <c r="H798" s="48"/>
      <c r="I798" s="23"/>
      <c r="J798" s="2"/>
      <c r="K798" s="3"/>
      <c r="L798" s="1"/>
      <c r="M798" s="1"/>
      <c r="N798" s="4"/>
      <c r="O798" s="4"/>
      <c r="P798" s="4"/>
      <c r="Q798" s="4"/>
      <c r="R798" s="4"/>
      <c r="S798" s="4"/>
      <c r="T798" s="4"/>
      <c r="U798" s="4"/>
      <c r="V798" s="4"/>
      <c r="W798" s="4"/>
      <c r="X798" s="4"/>
      <c r="Y798" s="4"/>
      <c r="Z798" s="4"/>
    </row>
    <row r="799" spans="1:26" ht="15.75" customHeight="1">
      <c r="A799" s="46"/>
      <c r="B799" s="47"/>
      <c r="C799" s="47"/>
      <c r="D799" s="36"/>
      <c r="E799" s="47"/>
      <c r="F799" s="48"/>
      <c r="G799" s="48"/>
      <c r="H799" s="48"/>
      <c r="I799" s="23"/>
      <c r="J799" s="2"/>
      <c r="K799" s="3"/>
      <c r="L799" s="1"/>
      <c r="M799" s="1"/>
      <c r="N799" s="4"/>
      <c r="O799" s="4"/>
      <c r="P799" s="4"/>
      <c r="Q799" s="4"/>
      <c r="R799" s="4"/>
      <c r="S799" s="4"/>
      <c r="T799" s="4"/>
      <c r="U799" s="4"/>
      <c r="V799" s="4"/>
      <c r="W799" s="4"/>
      <c r="X799" s="4"/>
      <c r="Y799" s="4"/>
      <c r="Z799" s="4"/>
    </row>
    <row r="800" spans="1:26" ht="15.75" customHeight="1">
      <c r="A800" s="46"/>
      <c r="B800" s="47"/>
      <c r="C800" s="47"/>
      <c r="D800" s="36"/>
      <c r="E800" s="47"/>
      <c r="F800" s="48"/>
      <c r="G800" s="48"/>
      <c r="H800" s="48"/>
      <c r="I800" s="23"/>
      <c r="J800" s="2"/>
      <c r="K800" s="3"/>
      <c r="L800" s="1"/>
      <c r="M800" s="1"/>
      <c r="N800" s="4"/>
      <c r="O800" s="4"/>
      <c r="P800" s="4"/>
      <c r="Q800" s="4"/>
      <c r="R800" s="4"/>
      <c r="S800" s="4"/>
      <c r="T800" s="4"/>
      <c r="U800" s="4"/>
      <c r="V800" s="4"/>
      <c r="W800" s="4"/>
      <c r="X800" s="4"/>
      <c r="Y800" s="4"/>
      <c r="Z800" s="4"/>
    </row>
    <row r="801" spans="1:26" ht="15.75" customHeight="1">
      <c r="A801" s="46"/>
      <c r="B801" s="47"/>
      <c r="C801" s="47"/>
      <c r="D801" s="36"/>
      <c r="E801" s="47"/>
      <c r="F801" s="48"/>
      <c r="G801" s="48"/>
      <c r="H801" s="48"/>
      <c r="I801" s="23"/>
      <c r="J801" s="2"/>
      <c r="K801" s="3"/>
      <c r="L801" s="1"/>
      <c r="M801" s="1"/>
      <c r="N801" s="4"/>
      <c r="O801" s="4"/>
      <c r="P801" s="4"/>
      <c r="Q801" s="4"/>
      <c r="R801" s="4"/>
      <c r="S801" s="4"/>
      <c r="T801" s="4"/>
      <c r="U801" s="4"/>
      <c r="V801" s="4"/>
      <c r="W801" s="4"/>
      <c r="X801" s="4"/>
      <c r="Y801" s="4"/>
      <c r="Z801" s="4"/>
    </row>
    <row r="802" spans="1:26" ht="15.75" customHeight="1">
      <c r="A802" s="46"/>
      <c r="B802" s="47"/>
      <c r="C802" s="47"/>
      <c r="D802" s="36"/>
      <c r="E802" s="47"/>
      <c r="F802" s="48"/>
      <c r="G802" s="48"/>
      <c r="H802" s="48"/>
      <c r="I802" s="23"/>
      <c r="J802" s="2"/>
      <c r="K802" s="3"/>
      <c r="L802" s="1"/>
      <c r="M802" s="1"/>
      <c r="N802" s="4"/>
      <c r="O802" s="4"/>
      <c r="P802" s="4"/>
      <c r="Q802" s="4"/>
      <c r="R802" s="4"/>
      <c r="S802" s="4"/>
      <c r="T802" s="4"/>
      <c r="U802" s="4"/>
      <c r="V802" s="4"/>
      <c r="W802" s="4"/>
      <c r="X802" s="4"/>
      <c r="Y802" s="4"/>
      <c r="Z802" s="4"/>
    </row>
    <row r="803" spans="1:26" ht="15.75" customHeight="1">
      <c r="A803" s="46"/>
      <c r="B803" s="47"/>
      <c r="C803" s="47"/>
      <c r="D803" s="36"/>
      <c r="E803" s="47"/>
      <c r="F803" s="48"/>
      <c r="G803" s="48"/>
      <c r="H803" s="48"/>
      <c r="I803" s="23"/>
      <c r="J803" s="2"/>
      <c r="K803" s="3"/>
      <c r="L803" s="1"/>
      <c r="M803" s="1"/>
      <c r="N803" s="4"/>
      <c r="O803" s="4"/>
      <c r="P803" s="4"/>
      <c r="Q803" s="4"/>
      <c r="R803" s="4"/>
      <c r="S803" s="4"/>
      <c r="T803" s="4"/>
      <c r="U803" s="4"/>
      <c r="V803" s="4"/>
      <c r="W803" s="4"/>
      <c r="X803" s="4"/>
      <c r="Y803" s="4"/>
      <c r="Z803" s="4"/>
    </row>
    <row r="804" spans="1:26" ht="15.75" customHeight="1">
      <c r="A804" s="46"/>
      <c r="B804" s="47"/>
      <c r="C804" s="47"/>
      <c r="D804" s="36"/>
      <c r="E804" s="47"/>
      <c r="F804" s="48"/>
      <c r="G804" s="48"/>
      <c r="H804" s="48"/>
      <c r="I804" s="23"/>
      <c r="J804" s="2"/>
      <c r="K804" s="3"/>
      <c r="L804" s="1"/>
      <c r="M804" s="1"/>
      <c r="N804" s="4"/>
      <c r="O804" s="4"/>
      <c r="P804" s="4"/>
      <c r="Q804" s="4"/>
      <c r="R804" s="4"/>
      <c r="S804" s="4"/>
      <c r="T804" s="4"/>
      <c r="U804" s="4"/>
      <c r="V804" s="4"/>
      <c r="W804" s="4"/>
      <c r="X804" s="4"/>
      <c r="Y804" s="4"/>
      <c r="Z804" s="4"/>
    </row>
    <row r="805" spans="1:26" ht="15.75" customHeight="1">
      <c r="A805" s="46"/>
      <c r="B805" s="47"/>
      <c r="C805" s="47"/>
      <c r="D805" s="36"/>
      <c r="E805" s="47"/>
      <c r="F805" s="48"/>
      <c r="G805" s="48"/>
      <c r="H805" s="48"/>
      <c r="I805" s="23"/>
      <c r="J805" s="2"/>
      <c r="K805" s="3"/>
      <c r="L805" s="1"/>
      <c r="M805" s="1"/>
      <c r="N805" s="4"/>
      <c r="O805" s="4"/>
      <c r="P805" s="4"/>
      <c r="Q805" s="4"/>
      <c r="R805" s="4"/>
      <c r="S805" s="4"/>
      <c r="T805" s="4"/>
      <c r="U805" s="4"/>
      <c r="V805" s="4"/>
      <c r="W805" s="4"/>
      <c r="X805" s="4"/>
      <c r="Y805" s="4"/>
      <c r="Z805" s="4"/>
    </row>
    <row r="806" spans="1:26" ht="15.75" customHeight="1">
      <c r="A806" s="46"/>
      <c r="B806" s="47"/>
      <c r="C806" s="47"/>
      <c r="D806" s="36"/>
      <c r="E806" s="47"/>
      <c r="F806" s="48"/>
      <c r="G806" s="48"/>
      <c r="H806" s="48"/>
      <c r="I806" s="23"/>
      <c r="J806" s="2"/>
      <c r="K806" s="3"/>
      <c r="L806" s="1"/>
      <c r="M806" s="1"/>
      <c r="N806" s="4"/>
      <c r="O806" s="4"/>
      <c r="P806" s="4"/>
      <c r="Q806" s="4"/>
      <c r="R806" s="4"/>
      <c r="S806" s="4"/>
      <c r="T806" s="4"/>
      <c r="U806" s="4"/>
      <c r="V806" s="4"/>
      <c r="W806" s="4"/>
      <c r="X806" s="4"/>
      <c r="Y806" s="4"/>
      <c r="Z806" s="4"/>
    </row>
    <row r="807" spans="1:26" ht="15.75" customHeight="1">
      <c r="A807" s="46"/>
      <c r="B807" s="47"/>
      <c r="C807" s="47"/>
      <c r="D807" s="36"/>
      <c r="E807" s="47"/>
      <c r="F807" s="48"/>
      <c r="G807" s="48"/>
      <c r="H807" s="48"/>
      <c r="I807" s="23"/>
      <c r="J807" s="2"/>
      <c r="K807" s="3"/>
      <c r="L807" s="1"/>
      <c r="M807" s="1"/>
      <c r="N807" s="4"/>
      <c r="O807" s="4"/>
      <c r="P807" s="4"/>
      <c r="Q807" s="4"/>
      <c r="R807" s="4"/>
      <c r="S807" s="4"/>
      <c r="T807" s="4"/>
      <c r="U807" s="4"/>
      <c r="V807" s="4"/>
      <c r="W807" s="4"/>
      <c r="X807" s="4"/>
      <c r="Y807" s="4"/>
      <c r="Z807" s="4"/>
    </row>
    <row r="808" spans="1:26" ht="15.75" customHeight="1">
      <c r="A808" s="46"/>
      <c r="B808" s="47"/>
      <c r="C808" s="47"/>
      <c r="D808" s="36"/>
      <c r="E808" s="47"/>
      <c r="F808" s="48"/>
      <c r="G808" s="48"/>
      <c r="H808" s="48"/>
      <c r="I808" s="23"/>
      <c r="J808" s="2"/>
      <c r="K808" s="3"/>
      <c r="L808" s="1"/>
      <c r="M808" s="1"/>
      <c r="N808" s="4"/>
      <c r="O808" s="4"/>
      <c r="P808" s="4"/>
      <c r="Q808" s="4"/>
      <c r="R808" s="4"/>
      <c r="S808" s="4"/>
      <c r="T808" s="4"/>
      <c r="U808" s="4"/>
      <c r="V808" s="4"/>
      <c r="W808" s="4"/>
      <c r="X808" s="4"/>
      <c r="Y808" s="4"/>
      <c r="Z808" s="4"/>
    </row>
    <row r="809" spans="1:26" ht="15.75" customHeight="1">
      <c r="A809" s="46"/>
      <c r="B809" s="47"/>
      <c r="C809" s="47"/>
      <c r="D809" s="36"/>
      <c r="E809" s="47"/>
      <c r="F809" s="48"/>
      <c r="G809" s="48"/>
      <c r="H809" s="48"/>
      <c r="I809" s="23"/>
      <c r="J809" s="2"/>
      <c r="K809" s="3"/>
      <c r="L809" s="1"/>
      <c r="M809" s="1"/>
      <c r="N809" s="4"/>
      <c r="O809" s="4"/>
      <c r="P809" s="4"/>
      <c r="Q809" s="4"/>
      <c r="R809" s="4"/>
      <c r="S809" s="4"/>
      <c r="T809" s="4"/>
      <c r="U809" s="4"/>
      <c r="V809" s="4"/>
      <c r="W809" s="4"/>
      <c r="X809" s="4"/>
      <c r="Y809" s="4"/>
      <c r="Z809" s="4"/>
    </row>
    <row r="810" spans="1:26" ht="15.75" customHeight="1">
      <c r="A810" s="46"/>
      <c r="B810" s="47"/>
      <c r="C810" s="47"/>
      <c r="D810" s="36"/>
      <c r="E810" s="47"/>
      <c r="F810" s="48"/>
      <c r="G810" s="48"/>
      <c r="H810" s="48"/>
      <c r="I810" s="23"/>
      <c r="J810" s="2"/>
      <c r="K810" s="3"/>
      <c r="L810" s="1"/>
      <c r="M810" s="1"/>
      <c r="N810" s="4"/>
      <c r="O810" s="4"/>
      <c r="P810" s="4"/>
      <c r="Q810" s="4"/>
      <c r="R810" s="4"/>
      <c r="S810" s="4"/>
      <c r="T810" s="4"/>
      <c r="U810" s="4"/>
      <c r="V810" s="4"/>
      <c r="W810" s="4"/>
      <c r="X810" s="4"/>
      <c r="Y810" s="4"/>
      <c r="Z810" s="4"/>
    </row>
    <row r="811" spans="1:26" ht="15.75" customHeight="1">
      <c r="A811" s="46"/>
      <c r="B811" s="47"/>
      <c r="C811" s="47"/>
      <c r="D811" s="36"/>
      <c r="E811" s="47"/>
      <c r="F811" s="48"/>
      <c r="G811" s="48"/>
      <c r="H811" s="48"/>
      <c r="I811" s="23"/>
      <c r="J811" s="2"/>
      <c r="K811" s="3"/>
      <c r="L811" s="1"/>
      <c r="M811" s="1"/>
      <c r="N811" s="4"/>
      <c r="O811" s="4"/>
      <c r="P811" s="4"/>
      <c r="Q811" s="4"/>
      <c r="R811" s="4"/>
      <c r="S811" s="4"/>
      <c r="T811" s="4"/>
      <c r="U811" s="4"/>
      <c r="V811" s="4"/>
      <c r="W811" s="4"/>
      <c r="X811" s="4"/>
      <c r="Y811" s="4"/>
      <c r="Z811" s="4"/>
    </row>
    <row r="812" spans="1:26" ht="15.75" customHeight="1">
      <c r="A812" s="46"/>
      <c r="B812" s="47"/>
      <c r="C812" s="47"/>
      <c r="D812" s="36"/>
      <c r="E812" s="47"/>
      <c r="F812" s="48"/>
      <c r="G812" s="48"/>
      <c r="H812" s="48"/>
      <c r="I812" s="23"/>
      <c r="J812" s="2"/>
      <c r="K812" s="3"/>
      <c r="L812" s="1"/>
      <c r="M812" s="1"/>
      <c r="N812" s="4"/>
      <c r="O812" s="4"/>
      <c r="P812" s="4"/>
      <c r="Q812" s="4"/>
      <c r="R812" s="4"/>
      <c r="S812" s="4"/>
      <c r="T812" s="4"/>
      <c r="U812" s="4"/>
      <c r="V812" s="4"/>
      <c r="W812" s="4"/>
      <c r="X812" s="4"/>
      <c r="Y812" s="4"/>
      <c r="Z812" s="4"/>
    </row>
    <row r="813" spans="1:26" ht="15.75" customHeight="1">
      <c r="A813" s="46"/>
      <c r="B813" s="47"/>
      <c r="C813" s="47"/>
      <c r="D813" s="36"/>
      <c r="E813" s="47"/>
      <c r="F813" s="48"/>
      <c r="G813" s="48"/>
      <c r="H813" s="48"/>
      <c r="I813" s="23"/>
      <c r="J813" s="2"/>
      <c r="K813" s="3"/>
      <c r="L813" s="1"/>
      <c r="M813" s="1"/>
      <c r="N813" s="4"/>
      <c r="O813" s="4"/>
      <c r="P813" s="4"/>
      <c r="Q813" s="4"/>
      <c r="R813" s="4"/>
      <c r="S813" s="4"/>
      <c r="T813" s="4"/>
      <c r="U813" s="4"/>
      <c r="V813" s="4"/>
      <c r="W813" s="4"/>
      <c r="X813" s="4"/>
      <c r="Y813" s="4"/>
      <c r="Z813" s="4"/>
    </row>
    <row r="814" spans="1:26" ht="15.75" customHeight="1">
      <c r="A814" s="46"/>
      <c r="B814" s="47"/>
      <c r="C814" s="47"/>
      <c r="D814" s="36"/>
      <c r="E814" s="47"/>
      <c r="F814" s="48"/>
      <c r="G814" s="48"/>
      <c r="H814" s="48"/>
      <c r="I814" s="23"/>
      <c r="J814" s="2"/>
      <c r="K814" s="3"/>
      <c r="L814" s="1"/>
      <c r="M814" s="1"/>
      <c r="N814" s="4"/>
      <c r="O814" s="4"/>
      <c r="P814" s="4"/>
      <c r="Q814" s="4"/>
      <c r="R814" s="4"/>
      <c r="S814" s="4"/>
      <c r="T814" s="4"/>
      <c r="U814" s="4"/>
      <c r="V814" s="4"/>
      <c r="W814" s="4"/>
      <c r="X814" s="4"/>
      <c r="Y814" s="4"/>
      <c r="Z814" s="4"/>
    </row>
    <row r="815" spans="1:26" ht="15.75" customHeight="1">
      <c r="A815" s="46"/>
      <c r="B815" s="47"/>
      <c r="C815" s="47"/>
      <c r="D815" s="36"/>
      <c r="E815" s="47"/>
      <c r="F815" s="48"/>
      <c r="G815" s="48"/>
      <c r="H815" s="48"/>
      <c r="I815" s="23"/>
      <c r="J815" s="2"/>
      <c r="K815" s="3"/>
      <c r="L815" s="1"/>
      <c r="M815" s="1"/>
      <c r="N815" s="4"/>
      <c r="O815" s="4"/>
      <c r="P815" s="4"/>
      <c r="Q815" s="4"/>
      <c r="R815" s="4"/>
      <c r="S815" s="4"/>
      <c r="T815" s="4"/>
      <c r="U815" s="4"/>
      <c r="V815" s="4"/>
      <c r="W815" s="4"/>
      <c r="X815" s="4"/>
      <c r="Y815" s="4"/>
      <c r="Z815" s="4"/>
    </row>
    <row r="816" spans="1:26" ht="15.75" customHeight="1">
      <c r="A816" s="46"/>
      <c r="B816" s="47"/>
      <c r="C816" s="47"/>
      <c r="D816" s="36"/>
      <c r="E816" s="47"/>
      <c r="F816" s="48"/>
      <c r="G816" s="48"/>
      <c r="H816" s="48"/>
      <c r="I816" s="23"/>
      <c r="J816" s="2"/>
      <c r="K816" s="3"/>
      <c r="L816" s="1"/>
      <c r="M816" s="1"/>
      <c r="N816" s="4"/>
      <c r="O816" s="4"/>
      <c r="P816" s="4"/>
      <c r="Q816" s="4"/>
      <c r="R816" s="4"/>
      <c r="S816" s="4"/>
      <c r="T816" s="4"/>
      <c r="U816" s="4"/>
      <c r="V816" s="4"/>
      <c r="W816" s="4"/>
      <c r="X816" s="4"/>
      <c r="Y816" s="4"/>
      <c r="Z816" s="4"/>
    </row>
    <row r="817" spans="1:26" ht="15.75" customHeight="1">
      <c r="A817" s="46"/>
      <c r="B817" s="47"/>
      <c r="C817" s="47"/>
      <c r="D817" s="36"/>
      <c r="E817" s="47"/>
      <c r="F817" s="48"/>
      <c r="G817" s="48"/>
      <c r="H817" s="48"/>
      <c r="I817" s="23"/>
      <c r="J817" s="2"/>
      <c r="K817" s="3"/>
      <c r="L817" s="1"/>
      <c r="M817" s="1"/>
      <c r="N817" s="4"/>
      <c r="O817" s="4"/>
      <c r="P817" s="4"/>
      <c r="Q817" s="4"/>
      <c r="R817" s="4"/>
      <c r="S817" s="4"/>
      <c r="T817" s="4"/>
      <c r="U817" s="4"/>
      <c r="V817" s="4"/>
      <c r="W817" s="4"/>
      <c r="X817" s="4"/>
      <c r="Y817" s="4"/>
      <c r="Z817" s="4"/>
    </row>
    <row r="818" spans="1:26" ht="15.75" customHeight="1">
      <c r="A818" s="46"/>
      <c r="B818" s="47"/>
      <c r="C818" s="47"/>
      <c r="D818" s="36"/>
      <c r="E818" s="47"/>
      <c r="F818" s="48"/>
      <c r="G818" s="48"/>
      <c r="H818" s="48"/>
      <c r="I818" s="23"/>
      <c r="J818" s="2"/>
      <c r="K818" s="3"/>
      <c r="L818" s="1"/>
      <c r="M818" s="1"/>
      <c r="N818" s="4"/>
      <c r="O818" s="4"/>
      <c r="P818" s="4"/>
      <c r="Q818" s="4"/>
      <c r="R818" s="4"/>
      <c r="S818" s="4"/>
      <c r="T818" s="4"/>
      <c r="U818" s="4"/>
      <c r="V818" s="4"/>
      <c r="W818" s="4"/>
      <c r="X818" s="4"/>
      <c r="Y818" s="4"/>
      <c r="Z818" s="4"/>
    </row>
    <row r="819" spans="1:26" ht="15.75" customHeight="1">
      <c r="A819" s="46"/>
      <c r="B819" s="47"/>
      <c r="C819" s="47"/>
      <c r="D819" s="36"/>
      <c r="E819" s="47"/>
      <c r="F819" s="48"/>
      <c r="G819" s="48"/>
      <c r="H819" s="48"/>
      <c r="I819" s="23"/>
      <c r="J819" s="2"/>
      <c r="K819" s="3"/>
      <c r="L819" s="1"/>
      <c r="M819" s="1"/>
      <c r="N819" s="4"/>
      <c r="O819" s="4"/>
      <c r="P819" s="4"/>
      <c r="Q819" s="4"/>
      <c r="R819" s="4"/>
      <c r="S819" s="4"/>
      <c r="T819" s="4"/>
      <c r="U819" s="4"/>
      <c r="V819" s="4"/>
      <c r="W819" s="4"/>
      <c r="X819" s="4"/>
      <c r="Y819" s="4"/>
      <c r="Z819" s="4"/>
    </row>
    <row r="820" spans="1:26" ht="15.75" customHeight="1">
      <c r="A820" s="46"/>
      <c r="B820" s="47"/>
      <c r="C820" s="47"/>
      <c r="D820" s="36"/>
      <c r="E820" s="47"/>
      <c r="F820" s="48"/>
      <c r="G820" s="48"/>
      <c r="H820" s="48"/>
      <c r="I820" s="23"/>
      <c r="J820" s="2"/>
      <c r="K820" s="3"/>
      <c r="L820" s="1"/>
      <c r="M820" s="1"/>
      <c r="N820" s="4"/>
      <c r="O820" s="4"/>
      <c r="P820" s="4"/>
      <c r="Q820" s="4"/>
      <c r="R820" s="4"/>
      <c r="S820" s="4"/>
      <c r="T820" s="4"/>
      <c r="U820" s="4"/>
      <c r="V820" s="4"/>
      <c r="W820" s="4"/>
      <c r="X820" s="4"/>
      <c r="Y820" s="4"/>
      <c r="Z820" s="4"/>
    </row>
    <row r="821" spans="1:26" ht="15.75" customHeight="1">
      <c r="A821" s="46"/>
      <c r="B821" s="47"/>
      <c r="C821" s="47"/>
      <c r="D821" s="36"/>
      <c r="E821" s="47"/>
      <c r="F821" s="48"/>
      <c r="G821" s="48"/>
      <c r="H821" s="48"/>
      <c r="I821" s="23"/>
      <c r="J821" s="2"/>
      <c r="K821" s="3"/>
      <c r="L821" s="1"/>
      <c r="M821" s="1"/>
      <c r="N821" s="4"/>
      <c r="O821" s="4"/>
      <c r="P821" s="4"/>
      <c r="Q821" s="4"/>
      <c r="R821" s="4"/>
      <c r="S821" s="4"/>
      <c r="T821" s="4"/>
      <c r="U821" s="4"/>
      <c r="V821" s="4"/>
      <c r="W821" s="4"/>
      <c r="X821" s="4"/>
      <c r="Y821" s="4"/>
      <c r="Z821" s="4"/>
    </row>
    <row r="822" spans="1:26" ht="15.75" customHeight="1">
      <c r="A822" s="46"/>
      <c r="B822" s="47"/>
      <c r="C822" s="47"/>
      <c r="D822" s="36"/>
      <c r="E822" s="47"/>
      <c r="F822" s="48"/>
      <c r="G822" s="48"/>
      <c r="H822" s="48"/>
      <c r="I822" s="23"/>
      <c r="J822" s="2"/>
      <c r="K822" s="3"/>
      <c r="L822" s="1"/>
      <c r="M822" s="1"/>
      <c r="N822" s="4"/>
      <c r="O822" s="4"/>
      <c r="P822" s="4"/>
      <c r="Q822" s="4"/>
      <c r="R822" s="4"/>
      <c r="S822" s="4"/>
      <c r="T822" s="4"/>
      <c r="U822" s="4"/>
      <c r="V822" s="4"/>
      <c r="W822" s="4"/>
      <c r="X822" s="4"/>
      <c r="Y822" s="4"/>
      <c r="Z822" s="4"/>
    </row>
    <row r="823" spans="1:26" ht="15.75" customHeight="1">
      <c r="A823" s="46"/>
      <c r="B823" s="47"/>
      <c r="C823" s="47"/>
      <c r="D823" s="36"/>
      <c r="E823" s="47"/>
      <c r="F823" s="48"/>
      <c r="G823" s="48"/>
      <c r="H823" s="48"/>
      <c r="I823" s="23"/>
      <c r="J823" s="2"/>
      <c r="K823" s="3"/>
      <c r="L823" s="1"/>
      <c r="M823" s="1"/>
      <c r="N823" s="4"/>
      <c r="O823" s="4"/>
      <c r="P823" s="4"/>
      <c r="Q823" s="4"/>
      <c r="R823" s="4"/>
      <c r="S823" s="4"/>
      <c r="T823" s="4"/>
      <c r="U823" s="4"/>
      <c r="V823" s="4"/>
      <c r="W823" s="4"/>
      <c r="X823" s="4"/>
      <c r="Y823" s="4"/>
      <c r="Z823" s="4"/>
    </row>
    <row r="824" spans="1:26" ht="15.75" customHeight="1">
      <c r="A824" s="46"/>
      <c r="B824" s="47"/>
      <c r="C824" s="47"/>
      <c r="D824" s="36"/>
      <c r="E824" s="47"/>
      <c r="F824" s="48"/>
      <c r="G824" s="48"/>
      <c r="H824" s="48"/>
      <c r="I824" s="23"/>
      <c r="J824" s="2"/>
      <c r="K824" s="3"/>
      <c r="L824" s="1"/>
      <c r="M824" s="1"/>
      <c r="N824" s="4"/>
      <c r="O824" s="4"/>
      <c r="P824" s="4"/>
      <c r="Q824" s="4"/>
      <c r="R824" s="4"/>
      <c r="S824" s="4"/>
      <c r="T824" s="4"/>
      <c r="U824" s="4"/>
      <c r="V824" s="4"/>
      <c r="W824" s="4"/>
      <c r="X824" s="4"/>
      <c r="Y824" s="4"/>
      <c r="Z824" s="4"/>
    </row>
    <row r="825" spans="1:26" ht="15.75" customHeight="1">
      <c r="A825" s="46"/>
      <c r="B825" s="47"/>
      <c r="C825" s="47"/>
      <c r="D825" s="36"/>
      <c r="E825" s="47"/>
      <c r="F825" s="48"/>
      <c r="G825" s="48"/>
      <c r="H825" s="48"/>
      <c r="I825" s="23"/>
      <c r="J825" s="2"/>
      <c r="K825" s="3"/>
      <c r="L825" s="1"/>
      <c r="M825" s="1"/>
      <c r="N825" s="4"/>
      <c r="O825" s="4"/>
      <c r="P825" s="4"/>
      <c r="Q825" s="4"/>
      <c r="R825" s="4"/>
      <c r="S825" s="4"/>
      <c r="T825" s="4"/>
      <c r="U825" s="4"/>
      <c r="V825" s="4"/>
      <c r="W825" s="4"/>
      <c r="X825" s="4"/>
      <c r="Y825" s="4"/>
      <c r="Z825" s="4"/>
    </row>
    <row r="826" spans="1:26" ht="15.75" customHeight="1">
      <c r="A826" s="46"/>
      <c r="B826" s="47"/>
      <c r="C826" s="47"/>
      <c r="D826" s="36"/>
      <c r="E826" s="47"/>
      <c r="F826" s="48"/>
      <c r="G826" s="48"/>
      <c r="H826" s="48"/>
      <c r="I826" s="23"/>
      <c r="J826" s="2"/>
      <c r="K826" s="3"/>
      <c r="L826" s="1"/>
      <c r="M826" s="1"/>
      <c r="N826" s="4"/>
      <c r="O826" s="4"/>
      <c r="P826" s="4"/>
      <c r="Q826" s="4"/>
      <c r="R826" s="4"/>
      <c r="S826" s="4"/>
      <c r="T826" s="4"/>
      <c r="U826" s="4"/>
      <c r="V826" s="4"/>
      <c r="W826" s="4"/>
      <c r="X826" s="4"/>
      <c r="Y826" s="4"/>
      <c r="Z826" s="4"/>
    </row>
    <row r="827" spans="1:26" ht="15.75" customHeight="1">
      <c r="A827" s="46"/>
      <c r="B827" s="47"/>
      <c r="C827" s="47"/>
      <c r="D827" s="36"/>
      <c r="E827" s="47"/>
      <c r="F827" s="48"/>
      <c r="G827" s="48"/>
      <c r="H827" s="48"/>
      <c r="I827" s="23"/>
      <c r="J827" s="2"/>
      <c r="K827" s="3"/>
      <c r="L827" s="1"/>
      <c r="M827" s="1"/>
      <c r="N827" s="4"/>
      <c r="O827" s="4"/>
      <c r="P827" s="4"/>
      <c r="Q827" s="4"/>
      <c r="R827" s="4"/>
      <c r="S827" s="4"/>
      <c r="T827" s="4"/>
      <c r="U827" s="4"/>
      <c r="V827" s="4"/>
      <c r="W827" s="4"/>
      <c r="X827" s="4"/>
      <c r="Y827" s="4"/>
      <c r="Z827" s="4"/>
    </row>
    <row r="828" spans="1:26" ht="15.75" customHeight="1">
      <c r="A828" s="46"/>
      <c r="B828" s="47"/>
      <c r="C828" s="47"/>
      <c r="D828" s="36"/>
      <c r="E828" s="47"/>
      <c r="F828" s="48"/>
      <c r="G828" s="48"/>
      <c r="H828" s="48"/>
      <c r="I828" s="23"/>
      <c r="J828" s="2"/>
      <c r="K828" s="3"/>
      <c r="L828" s="1"/>
      <c r="M828" s="1"/>
      <c r="N828" s="4"/>
      <c r="O828" s="4"/>
      <c r="P828" s="4"/>
      <c r="Q828" s="4"/>
      <c r="R828" s="4"/>
      <c r="S828" s="4"/>
      <c r="T828" s="4"/>
      <c r="U828" s="4"/>
      <c r="V828" s="4"/>
      <c r="W828" s="4"/>
      <c r="X828" s="4"/>
      <c r="Y828" s="4"/>
      <c r="Z828" s="4"/>
    </row>
    <row r="829" spans="1:26" ht="15.75" customHeight="1">
      <c r="A829" s="46"/>
      <c r="B829" s="47"/>
      <c r="C829" s="47"/>
      <c r="D829" s="36"/>
      <c r="E829" s="47"/>
      <c r="F829" s="48"/>
      <c r="G829" s="48"/>
      <c r="H829" s="48"/>
      <c r="I829" s="23"/>
      <c r="J829" s="2"/>
      <c r="K829" s="3"/>
      <c r="L829" s="1"/>
      <c r="M829" s="1"/>
      <c r="N829" s="4"/>
      <c r="O829" s="4"/>
      <c r="P829" s="4"/>
      <c r="Q829" s="4"/>
      <c r="R829" s="4"/>
      <c r="S829" s="4"/>
      <c r="T829" s="4"/>
      <c r="U829" s="4"/>
      <c r="V829" s="4"/>
      <c r="W829" s="4"/>
      <c r="X829" s="4"/>
      <c r="Y829" s="4"/>
      <c r="Z829" s="4"/>
    </row>
    <row r="830" spans="1:26" ht="15.75" customHeight="1">
      <c r="A830" s="46"/>
      <c r="B830" s="47"/>
      <c r="C830" s="47"/>
      <c r="D830" s="36"/>
      <c r="E830" s="47"/>
      <c r="F830" s="48"/>
      <c r="G830" s="48"/>
      <c r="H830" s="48"/>
      <c r="I830" s="23"/>
      <c r="J830" s="2"/>
      <c r="K830" s="3"/>
      <c r="L830" s="1"/>
      <c r="M830" s="1"/>
      <c r="N830" s="4"/>
      <c r="O830" s="4"/>
      <c r="P830" s="4"/>
      <c r="Q830" s="4"/>
      <c r="R830" s="4"/>
      <c r="S830" s="4"/>
      <c r="T830" s="4"/>
      <c r="U830" s="4"/>
      <c r="V830" s="4"/>
      <c r="W830" s="4"/>
      <c r="X830" s="4"/>
      <c r="Y830" s="4"/>
      <c r="Z830" s="4"/>
    </row>
    <row r="831" spans="1:26" ht="15.75" customHeight="1">
      <c r="A831" s="46"/>
      <c r="B831" s="47"/>
      <c r="C831" s="47"/>
      <c r="D831" s="36"/>
      <c r="E831" s="47"/>
      <c r="F831" s="48"/>
      <c r="G831" s="48"/>
      <c r="H831" s="48"/>
      <c r="I831" s="23"/>
      <c r="J831" s="2"/>
      <c r="K831" s="3"/>
      <c r="L831" s="1"/>
      <c r="M831" s="1"/>
      <c r="N831" s="4"/>
      <c r="O831" s="4"/>
      <c r="P831" s="4"/>
      <c r="Q831" s="4"/>
      <c r="R831" s="4"/>
      <c r="S831" s="4"/>
      <c r="T831" s="4"/>
      <c r="U831" s="4"/>
      <c r="V831" s="4"/>
      <c r="W831" s="4"/>
      <c r="X831" s="4"/>
      <c r="Y831" s="4"/>
      <c r="Z831" s="4"/>
    </row>
    <row r="832" spans="1:26" ht="15.75" customHeight="1">
      <c r="A832" s="46"/>
      <c r="B832" s="47"/>
      <c r="C832" s="47"/>
      <c r="D832" s="36"/>
      <c r="E832" s="47"/>
      <c r="F832" s="48"/>
      <c r="G832" s="48"/>
      <c r="H832" s="48"/>
      <c r="I832" s="23"/>
      <c r="J832" s="2"/>
      <c r="K832" s="3"/>
      <c r="L832" s="1"/>
      <c r="M832" s="1"/>
      <c r="N832" s="4"/>
      <c r="O832" s="4"/>
      <c r="P832" s="4"/>
      <c r="Q832" s="4"/>
      <c r="R832" s="4"/>
      <c r="S832" s="4"/>
      <c r="T832" s="4"/>
      <c r="U832" s="4"/>
      <c r="V832" s="4"/>
      <c r="W832" s="4"/>
      <c r="X832" s="4"/>
      <c r="Y832" s="4"/>
      <c r="Z832" s="4"/>
    </row>
    <row r="833" spans="1:26" ht="15.75" customHeight="1">
      <c r="A833" s="46"/>
      <c r="B833" s="47"/>
      <c r="C833" s="47"/>
      <c r="D833" s="36"/>
      <c r="E833" s="47"/>
      <c r="F833" s="48"/>
      <c r="G833" s="48"/>
      <c r="H833" s="48"/>
      <c r="I833" s="23"/>
      <c r="J833" s="2"/>
      <c r="K833" s="3"/>
      <c r="L833" s="1"/>
      <c r="M833" s="1"/>
      <c r="N833" s="4"/>
      <c r="O833" s="4"/>
      <c r="P833" s="4"/>
      <c r="Q833" s="4"/>
      <c r="R833" s="4"/>
      <c r="S833" s="4"/>
      <c r="T833" s="4"/>
      <c r="U833" s="4"/>
      <c r="V833" s="4"/>
      <c r="W833" s="4"/>
      <c r="X833" s="4"/>
      <c r="Y833" s="4"/>
      <c r="Z833" s="4"/>
    </row>
    <row r="834" spans="1:26" ht="15.75" customHeight="1">
      <c r="A834" s="46"/>
      <c r="B834" s="47"/>
      <c r="C834" s="47"/>
      <c r="D834" s="36"/>
      <c r="E834" s="47"/>
      <c r="F834" s="48"/>
      <c r="G834" s="48"/>
      <c r="H834" s="48"/>
      <c r="I834" s="23"/>
      <c r="J834" s="2"/>
      <c r="K834" s="3"/>
      <c r="L834" s="1"/>
      <c r="M834" s="1"/>
      <c r="N834" s="4"/>
      <c r="O834" s="4"/>
      <c r="P834" s="4"/>
      <c r="Q834" s="4"/>
      <c r="R834" s="4"/>
      <c r="S834" s="4"/>
      <c r="T834" s="4"/>
      <c r="U834" s="4"/>
      <c r="V834" s="4"/>
      <c r="W834" s="4"/>
      <c r="X834" s="4"/>
      <c r="Y834" s="4"/>
      <c r="Z834" s="4"/>
    </row>
    <row r="835" spans="1:26" ht="15.75" customHeight="1">
      <c r="A835" s="46"/>
      <c r="B835" s="47"/>
      <c r="C835" s="47"/>
      <c r="D835" s="36"/>
      <c r="E835" s="47"/>
      <c r="F835" s="48"/>
      <c r="G835" s="48"/>
      <c r="H835" s="48"/>
      <c r="I835" s="23"/>
      <c r="J835" s="2"/>
      <c r="K835" s="3"/>
      <c r="L835" s="1"/>
      <c r="M835" s="1"/>
      <c r="N835" s="4"/>
      <c r="O835" s="4"/>
      <c r="P835" s="4"/>
      <c r="Q835" s="4"/>
      <c r="R835" s="4"/>
      <c r="S835" s="4"/>
      <c r="T835" s="4"/>
      <c r="U835" s="4"/>
      <c r="V835" s="4"/>
      <c r="W835" s="4"/>
      <c r="X835" s="4"/>
      <c r="Y835" s="4"/>
      <c r="Z835" s="4"/>
    </row>
    <row r="836" spans="1:26" ht="15.75" customHeight="1">
      <c r="A836" s="46"/>
      <c r="B836" s="47"/>
      <c r="C836" s="47"/>
      <c r="D836" s="36"/>
      <c r="E836" s="47"/>
      <c r="F836" s="48"/>
      <c r="G836" s="48"/>
      <c r="H836" s="48"/>
      <c r="I836" s="23"/>
      <c r="J836" s="2"/>
      <c r="K836" s="3"/>
      <c r="L836" s="1"/>
      <c r="M836" s="1"/>
      <c r="N836" s="4"/>
      <c r="O836" s="4"/>
      <c r="P836" s="4"/>
      <c r="Q836" s="4"/>
      <c r="R836" s="4"/>
      <c r="S836" s="4"/>
      <c r="T836" s="4"/>
      <c r="U836" s="4"/>
      <c r="V836" s="4"/>
      <c r="W836" s="4"/>
      <c r="X836" s="4"/>
      <c r="Y836" s="4"/>
      <c r="Z836" s="4"/>
    </row>
    <row r="837" spans="1:26" ht="15.75" customHeight="1">
      <c r="A837" s="46"/>
      <c r="B837" s="47"/>
      <c r="C837" s="47"/>
      <c r="D837" s="36"/>
      <c r="E837" s="47"/>
      <c r="F837" s="48"/>
      <c r="G837" s="48"/>
      <c r="H837" s="48"/>
      <c r="I837" s="23"/>
      <c r="J837" s="2"/>
      <c r="K837" s="3"/>
      <c r="L837" s="1"/>
      <c r="M837" s="1"/>
      <c r="N837" s="4"/>
      <c r="O837" s="4"/>
      <c r="P837" s="4"/>
      <c r="Q837" s="4"/>
      <c r="R837" s="4"/>
      <c r="S837" s="4"/>
      <c r="T837" s="4"/>
      <c r="U837" s="4"/>
      <c r="V837" s="4"/>
      <c r="W837" s="4"/>
      <c r="X837" s="4"/>
      <c r="Y837" s="4"/>
      <c r="Z837" s="4"/>
    </row>
    <row r="838" spans="1:26" ht="15.75" customHeight="1">
      <c r="A838" s="46"/>
      <c r="B838" s="47"/>
      <c r="C838" s="47"/>
      <c r="D838" s="36"/>
      <c r="E838" s="47"/>
      <c r="F838" s="48"/>
      <c r="G838" s="48"/>
      <c r="H838" s="48"/>
      <c r="I838" s="23"/>
      <c r="J838" s="2"/>
      <c r="K838" s="3"/>
      <c r="L838" s="1"/>
      <c r="M838" s="1"/>
      <c r="N838" s="4"/>
      <c r="O838" s="4"/>
      <c r="P838" s="4"/>
      <c r="Q838" s="4"/>
      <c r="R838" s="4"/>
      <c r="S838" s="4"/>
      <c r="T838" s="4"/>
      <c r="U838" s="4"/>
      <c r="V838" s="4"/>
      <c r="W838" s="4"/>
      <c r="X838" s="4"/>
      <c r="Y838" s="4"/>
      <c r="Z838" s="4"/>
    </row>
    <row r="839" spans="1:26" ht="15.75" customHeight="1">
      <c r="A839" s="46"/>
      <c r="B839" s="47"/>
      <c r="C839" s="47"/>
      <c r="D839" s="36"/>
      <c r="E839" s="47"/>
      <c r="F839" s="48"/>
      <c r="G839" s="48"/>
      <c r="H839" s="48"/>
      <c r="I839" s="23"/>
      <c r="J839" s="2"/>
      <c r="K839" s="3"/>
      <c r="L839" s="1"/>
      <c r="M839" s="1"/>
      <c r="N839" s="4"/>
      <c r="O839" s="4"/>
      <c r="P839" s="4"/>
      <c r="Q839" s="4"/>
      <c r="R839" s="4"/>
      <c r="S839" s="4"/>
      <c r="T839" s="4"/>
      <c r="U839" s="4"/>
      <c r="V839" s="4"/>
      <c r="W839" s="4"/>
      <c r="X839" s="4"/>
      <c r="Y839" s="4"/>
      <c r="Z839" s="4"/>
    </row>
    <row r="840" spans="1:26" ht="15.75" customHeight="1">
      <c r="A840" s="46"/>
      <c r="B840" s="47"/>
      <c r="C840" s="47"/>
      <c r="D840" s="36"/>
      <c r="E840" s="47"/>
      <c r="F840" s="48"/>
      <c r="G840" s="48"/>
      <c r="H840" s="48"/>
      <c r="I840" s="23"/>
      <c r="J840" s="2"/>
      <c r="K840" s="3"/>
      <c r="L840" s="1"/>
      <c r="M840" s="1"/>
      <c r="N840" s="4"/>
      <c r="O840" s="4"/>
      <c r="P840" s="4"/>
      <c r="Q840" s="4"/>
      <c r="R840" s="4"/>
      <c r="S840" s="4"/>
      <c r="T840" s="4"/>
      <c r="U840" s="4"/>
      <c r="V840" s="4"/>
      <c r="W840" s="4"/>
      <c r="X840" s="4"/>
      <c r="Y840" s="4"/>
      <c r="Z840" s="4"/>
    </row>
    <row r="841" spans="1:26" ht="15.75" customHeight="1">
      <c r="A841" s="46"/>
      <c r="B841" s="47"/>
      <c r="C841" s="47"/>
      <c r="D841" s="36"/>
      <c r="E841" s="47"/>
      <c r="F841" s="48"/>
      <c r="G841" s="48"/>
      <c r="H841" s="48"/>
      <c r="I841" s="23"/>
      <c r="J841" s="2"/>
      <c r="K841" s="3"/>
      <c r="L841" s="1"/>
      <c r="M841" s="1"/>
      <c r="N841" s="4"/>
      <c r="O841" s="4"/>
      <c r="P841" s="4"/>
      <c r="Q841" s="4"/>
      <c r="R841" s="4"/>
      <c r="S841" s="4"/>
      <c r="T841" s="4"/>
      <c r="U841" s="4"/>
      <c r="V841" s="4"/>
      <c r="W841" s="4"/>
      <c r="X841" s="4"/>
      <c r="Y841" s="4"/>
      <c r="Z841" s="4"/>
    </row>
    <row r="842" spans="1:26" ht="15.75" customHeight="1">
      <c r="A842" s="46"/>
      <c r="B842" s="47"/>
      <c r="C842" s="47"/>
      <c r="D842" s="36"/>
      <c r="E842" s="47"/>
      <c r="F842" s="48"/>
      <c r="G842" s="48"/>
      <c r="H842" s="48"/>
      <c r="I842" s="23"/>
      <c r="J842" s="2"/>
      <c r="K842" s="3"/>
      <c r="L842" s="1"/>
      <c r="M842" s="1"/>
      <c r="N842" s="4"/>
      <c r="O842" s="4"/>
      <c r="P842" s="4"/>
      <c r="Q842" s="4"/>
      <c r="R842" s="4"/>
      <c r="S842" s="4"/>
      <c r="T842" s="4"/>
      <c r="U842" s="4"/>
      <c r="V842" s="4"/>
      <c r="W842" s="4"/>
      <c r="X842" s="4"/>
      <c r="Y842" s="4"/>
      <c r="Z842" s="4"/>
    </row>
    <row r="843" spans="1:26" ht="15.75" customHeight="1">
      <c r="A843" s="46"/>
      <c r="B843" s="47"/>
      <c r="C843" s="47"/>
      <c r="D843" s="36"/>
      <c r="E843" s="47"/>
      <c r="F843" s="48"/>
      <c r="G843" s="48"/>
      <c r="H843" s="48"/>
      <c r="I843" s="23"/>
      <c r="J843" s="2"/>
      <c r="K843" s="3"/>
      <c r="L843" s="1"/>
      <c r="M843" s="1"/>
      <c r="N843" s="4"/>
      <c r="O843" s="4"/>
      <c r="P843" s="4"/>
      <c r="Q843" s="4"/>
      <c r="R843" s="4"/>
      <c r="S843" s="4"/>
      <c r="T843" s="4"/>
      <c r="U843" s="4"/>
      <c r="V843" s="4"/>
      <c r="W843" s="4"/>
      <c r="X843" s="4"/>
      <c r="Y843" s="4"/>
      <c r="Z843" s="4"/>
    </row>
    <row r="844" spans="1:26" ht="15.75" customHeight="1">
      <c r="A844" s="46"/>
      <c r="B844" s="47"/>
      <c r="C844" s="47"/>
      <c r="D844" s="36"/>
      <c r="E844" s="47"/>
      <c r="F844" s="48"/>
      <c r="G844" s="48"/>
      <c r="H844" s="48"/>
      <c r="I844" s="23"/>
      <c r="J844" s="2"/>
      <c r="K844" s="3"/>
      <c r="L844" s="1"/>
      <c r="M844" s="1"/>
      <c r="N844" s="4"/>
      <c r="O844" s="4"/>
      <c r="P844" s="4"/>
      <c r="Q844" s="4"/>
      <c r="R844" s="4"/>
      <c r="S844" s="4"/>
      <c r="T844" s="4"/>
      <c r="U844" s="4"/>
      <c r="V844" s="4"/>
      <c r="W844" s="4"/>
      <c r="X844" s="4"/>
      <c r="Y844" s="4"/>
      <c r="Z844" s="4"/>
    </row>
    <row r="845" spans="1:26" ht="15.75" customHeight="1">
      <c r="A845" s="46"/>
      <c r="B845" s="47"/>
      <c r="C845" s="47"/>
      <c r="D845" s="36"/>
      <c r="E845" s="47"/>
      <c r="F845" s="48"/>
      <c r="G845" s="48"/>
      <c r="H845" s="48"/>
      <c r="I845" s="23"/>
      <c r="J845" s="2"/>
      <c r="K845" s="3"/>
      <c r="L845" s="1"/>
      <c r="M845" s="1"/>
      <c r="N845" s="4"/>
      <c r="O845" s="4"/>
      <c r="P845" s="4"/>
      <c r="Q845" s="4"/>
      <c r="R845" s="4"/>
      <c r="S845" s="4"/>
      <c r="T845" s="4"/>
      <c r="U845" s="4"/>
      <c r="V845" s="4"/>
      <c r="W845" s="4"/>
      <c r="X845" s="4"/>
      <c r="Y845" s="4"/>
      <c r="Z845" s="4"/>
    </row>
    <row r="846" spans="1:26" ht="15.75" customHeight="1">
      <c r="A846" s="46"/>
      <c r="B846" s="47"/>
      <c r="C846" s="47"/>
      <c r="D846" s="36"/>
      <c r="E846" s="47"/>
      <c r="F846" s="48"/>
      <c r="G846" s="48"/>
      <c r="H846" s="48"/>
      <c r="I846" s="23"/>
      <c r="J846" s="2"/>
      <c r="K846" s="3"/>
      <c r="L846" s="1"/>
      <c r="M846" s="1"/>
      <c r="N846" s="4"/>
      <c r="O846" s="4"/>
      <c r="P846" s="4"/>
      <c r="Q846" s="4"/>
      <c r="R846" s="4"/>
      <c r="S846" s="4"/>
      <c r="T846" s="4"/>
      <c r="U846" s="4"/>
      <c r="V846" s="4"/>
      <c r="W846" s="4"/>
      <c r="X846" s="4"/>
      <c r="Y846" s="4"/>
      <c r="Z846" s="4"/>
    </row>
    <row r="847" spans="1:26" ht="15.75" customHeight="1">
      <c r="A847" s="46"/>
      <c r="B847" s="47"/>
      <c r="C847" s="47"/>
      <c r="D847" s="36"/>
      <c r="E847" s="47"/>
      <c r="F847" s="48"/>
      <c r="G847" s="48"/>
      <c r="H847" s="48"/>
      <c r="I847" s="23"/>
      <c r="J847" s="2"/>
      <c r="K847" s="3"/>
      <c r="L847" s="1"/>
      <c r="M847" s="1"/>
      <c r="N847" s="4"/>
      <c r="O847" s="4"/>
      <c r="P847" s="4"/>
      <c r="Q847" s="4"/>
      <c r="R847" s="4"/>
      <c r="S847" s="4"/>
      <c r="T847" s="4"/>
      <c r="U847" s="4"/>
      <c r="V847" s="4"/>
      <c r="W847" s="4"/>
      <c r="X847" s="4"/>
      <c r="Y847" s="4"/>
      <c r="Z847" s="4"/>
    </row>
    <row r="848" spans="1:26" ht="15.75" customHeight="1">
      <c r="A848" s="46"/>
      <c r="B848" s="47"/>
      <c r="C848" s="47"/>
      <c r="D848" s="36"/>
      <c r="E848" s="47"/>
      <c r="F848" s="48"/>
      <c r="G848" s="48"/>
      <c r="H848" s="48"/>
      <c r="I848" s="23"/>
      <c r="J848" s="2"/>
      <c r="K848" s="3"/>
      <c r="L848" s="1"/>
      <c r="M848" s="1"/>
      <c r="N848" s="4"/>
      <c r="O848" s="4"/>
      <c r="P848" s="4"/>
      <c r="Q848" s="4"/>
      <c r="R848" s="4"/>
      <c r="S848" s="4"/>
      <c r="T848" s="4"/>
      <c r="U848" s="4"/>
      <c r="V848" s="4"/>
      <c r="W848" s="4"/>
      <c r="X848" s="4"/>
      <c r="Y848" s="4"/>
      <c r="Z848" s="4"/>
    </row>
    <row r="849" spans="1:26" ht="15.75" customHeight="1">
      <c r="A849" s="46"/>
      <c r="B849" s="47"/>
      <c r="C849" s="47"/>
      <c r="D849" s="36"/>
      <c r="E849" s="47"/>
      <c r="F849" s="48"/>
      <c r="G849" s="48"/>
      <c r="H849" s="48"/>
      <c r="I849" s="23"/>
      <c r="J849" s="2"/>
      <c r="K849" s="3"/>
      <c r="L849" s="1"/>
      <c r="M849" s="1"/>
      <c r="N849" s="4"/>
      <c r="O849" s="4"/>
      <c r="P849" s="4"/>
      <c r="Q849" s="4"/>
      <c r="R849" s="4"/>
      <c r="S849" s="4"/>
      <c r="T849" s="4"/>
      <c r="U849" s="4"/>
      <c r="V849" s="4"/>
      <c r="W849" s="4"/>
      <c r="X849" s="4"/>
      <c r="Y849" s="4"/>
      <c r="Z849" s="4"/>
    </row>
    <row r="850" spans="1:26" ht="15.75" customHeight="1">
      <c r="A850" s="46"/>
      <c r="B850" s="47"/>
      <c r="C850" s="47"/>
      <c r="D850" s="36"/>
      <c r="E850" s="47"/>
      <c r="F850" s="48"/>
      <c r="G850" s="48"/>
      <c r="H850" s="48"/>
      <c r="I850" s="23"/>
      <c r="J850" s="2"/>
      <c r="K850" s="3"/>
      <c r="L850" s="1"/>
      <c r="M850" s="1"/>
      <c r="N850" s="4"/>
      <c r="O850" s="4"/>
      <c r="P850" s="4"/>
      <c r="Q850" s="4"/>
      <c r="R850" s="4"/>
      <c r="S850" s="4"/>
      <c r="T850" s="4"/>
      <c r="U850" s="4"/>
      <c r="V850" s="4"/>
      <c r="W850" s="4"/>
      <c r="X850" s="4"/>
      <c r="Y850" s="4"/>
      <c r="Z850" s="4"/>
    </row>
    <row r="851" spans="1:26" ht="15.75" customHeight="1">
      <c r="A851" s="46"/>
      <c r="B851" s="47"/>
      <c r="C851" s="47"/>
      <c r="D851" s="36"/>
      <c r="E851" s="47"/>
      <c r="F851" s="48"/>
      <c r="G851" s="48"/>
      <c r="H851" s="48"/>
      <c r="I851" s="23"/>
      <c r="J851" s="2"/>
      <c r="K851" s="3"/>
      <c r="L851" s="1"/>
      <c r="M851" s="1"/>
      <c r="N851" s="4"/>
      <c r="O851" s="4"/>
      <c r="P851" s="4"/>
      <c r="Q851" s="4"/>
      <c r="R851" s="4"/>
      <c r="S851" s="4"/>
      <c r="T851" s="4"/>
      <c r="U851" s="4"/>
      <c r="V851" s="4"/>
      <c r="W851" s="4"/>
      <c r="X851" s="4"/>
      <c r="Y851" s="4"/>
      <c r="Z851" s="4"/>
    </row>
    <row r="852" spans="1:26" ht="15.75" customHeight="1">
      <c r="A852" s="46"/>
      <c r="B852" s="47"/>
      <c r="C852" s="47"/>
      <c r="D852" s="36"/>
      <c r="E852" s="47"/>
      <c r="F852" s="48"/>
      <c r="G852" s="48"/>
      <c r="H852" s="48"/>
      <c r="I852" s="23"/>
      <c r="J852" s="2"/>
      <c r="K852" s="3"/>
      <c r="L852" s="1"/>
      <c r="M852" s="1"/>
      <c r="N852" s="4"/>
      <c r="O852" s="4"/>
      <c r="P852" s="4"/>
      <c r="Q852" s="4"/>
      <c r="R852" s="4"/>
      <c r="S852" s="4"/>
      <c r="T852" s="4"/>
      <c r="U852" s="4"/>
      <c r="V852" s="4"/>
      <c r="W852" s="4"/>
      <c r="X852" s="4"/>
      <c r="Y852" s="4"/>
      <c r="Z852" s="4"/>
    </row>
    <row r="853" spans="1:26" ht="15.75" customHeight="1">
      <c r="A853" s="46"/>
      <c r="B853" s="47"/>
      <c r="C853" s="47"/>
      <c r="D853" s="36"/>
      <c r="E853" s="47"/>
      <c r="F853" s="48"/>
      <c r="G853" s="48"/>
      <c r="H853" s="48"/>
      <c r="I853" s="23"/>
      <c r="J853" s="2"/>
      <c r="K853" s="3"/>
      <c r="L853" s="1"/>
      <c r="M853" s="1"/>
      <c r="N853" s="4"/>
      <c r="O853" s="4"/>
      <c r="P853" s="4"/>
      <c r="Q853" s="4"/>
      <c r="R853" s="4"/>
      <c r="S853" s="4"/>
      <c r="T853" s="4"/>
      <c r="U853" s="4"/>
      <c r="V853" s="4"/>
      <c r="W853" s="4"/>
      <c r="X853" s="4"/>
      <c r="Y853" s="4"/>
      <c r="Z853" s="4"/>
    </row>
    <row r="854" spans="1:26" ht="15.75" customHeight="1">
      <c r="A854" s="46"/>
      <c r="B854" s="47"/>
      <c r="C854" s="47"/>
      <c r="D854" s="36"/>
      <c r="E854" s="47"/>
      <c r="F854" s="48"/>
      <c r="G854" s="48"/>
      <c r="H854" s="48"/>
      <c r="I854" s="23"/>
      <c r="J854" s="2"/>
      <c r="K854" s="3"/>
      <c r="L854" s="1"/>
      <c r="M854" s="1"/>
      <c r="N854" s="4"/>
      <c r="O854" s="4"/>
      <c r="P854" s="4"/>
      <c r="Q854" s="4"/>
      <c r="R854" s="4"/>
      <c r="S854" s="4"/>
      <c r="T854" s="4"/>
      <c r="U854" s="4"/>
      <c r="V854" s="4"/>
      <c r="W854" s="4"/>
      <c r="X854" s="4"/>
      <c r="Y854" s="4"/>
      <c r="Z854" s="4"/>
    </row>
    <row r="855" spans="1:26" ht="15.75" customHeight="1">
      <c r="A855" s="46"/>
      <c r="B855" s="47"/>
      <c r="C855" s="47"/>
      <c r="D855" s="36"/>
      <c r="E855" s="47"/>
      <c r="F855" s="48"/>
      <c r="G855" s="48"/>
      <c r="H855" s="48"/>
      <c r="I855" s="23"/>
      <c r="J855" s="2"/>
      <c r="K855" s="3"/>
      <c r="L855" s="1"/>
      <c r="M855" s="1"/>
      <c r="N855" s="4"/>
      <c r="O855" s="4"/>
      <c r="P855" s="4"/>
      <c r="Q855" s="4"/>
      <c r="R855" s="4"/>
      <c r="S855" s="4"/>
      <c r="T855" s="4"/>
      <c r="U855" s="4"/>
      <c r="V855" s="4"/>
      <c r="W855" s="4"/>
      <c r="X855" s="4"/>
      <c r="Y855" s="4"/>
      <c r="Z855" s="4"/>
    </row>
    <row r="856" spans="1:26" ht="15.75" customHeight="1">
      <c r="A856" s="46"/>
      <c r="B856" s="47"/>
      <c r="C856" s="47"/>
      <c r="D856" s="36"/>
      <c r="E856" s="47"/>
      <c r="F856" s="48"/>
      <c r="G856" s="48"/>
      <c r="H856" s="48"/>
      <c r="I856" s="23"/>
      <c r="J856" s="2"/>
      <c r="K856" s="3"/>
      <c r="L856" s="1"/>
      <c r="M856" s="1"/>
      <c r="N856" s="4"/>
      <c r="O856" s="4"/>
      <c r="P856" s="4"/>
      <c r="Q856" s="4"/>
      <c r="R856" s="4"/>
      <c r="S856" s="4"/>
      <c r="T856" s="4"/>
      <c r="U856" s="4"/>
      <c r="V856" s="4"/>
      <c r="W856" s="4"/>
      <c r="X856" s="4"/>
      <c r="Y856" s="4"/>
      <c r="Z856" s="4"/>
    </row>
    <row r="857" spans="1:26" ht="15.75" customHeight="1">
      <c r="A857" s="46"/>
      <c r="B857" s="47"/>
      <c r="C857" s="47"/>
      <c r="D857" s="36"/>
      <c r="E857" s="47"/>
      <c r="F857" s="48"/>
      <c r="G857" s="48"/>
      <c r="H857" s="48"/>
      <c r="I857" s="23"/>
      <c r="J857" s="2"/>
      <c r="K857" s="3"/>
      <c r="L857" s="1"/>
      <c r="M857" s="1"/>
      <c r="N857" s="4"/>
      <c r="O857" s="4"/>
      <c r="P857" s="4"/>
      <c r="Q857" s="4"/>
      <c r="R857" s="4"/>
      <c r="S857" s="4"/>
      <c r="T857" s="4"/>
      <c r="U857" s="4"/>
      <c r="V857" s="4"/>
      <c r="W857" s="4"/>
      <c r="X857" s="4"/>
      <c r="Y857" s="4"/>
      <c r="Z857" s="4"/>
    </row>
    <row r="858" spans="1:26" ht="15.75" customHeight="1">
      <c r="A858" s="46"/>
      <c r="B858" s="47"/>
      <c r="C858" s="47"/>
      <c r="D858" s="36"/>
      <c r="E858" s="47"/>
      <c r="F858" s="48"/>
      <c r="G858" s="48"/>
      <c r="H858" s="48"/>
      <c r="I858" s="23"/>
      <c r="J858" s="2"/>
      <c r="K858" s="3"/>
      <c r="L858" s="1"/>
      <c r="M858" s="1"/>
      <c r="N858" s="4"/>
      <c r="O858" s="4"/>
      <c r="P858" s="4"/>
      <c r="Q858" s="4"/>
      <c r="R858" s="4"/>
      <c r="S858" s="4"/>
      <c r="T858" s="4"/>
      <c r="U858" s="4"/>
      <c r="V858" s="4"/>
      <c r="W858" s="4"/>
      <c r="X858" s="4"/>
      <c r="Y858" s="4"/>
      <c r="Z858" s="4"/>
    </row>
    <row r="859" spans="1:26" ht="15.75" customHeight="1">
      <c r="A859" s="46"/>
      <c r="B859" s="47"/>
      <c r="C859" s="47"/>
      <c r="D859" s="36"/>
      <c r="E859" s="47"/>
      <c r="F859" s="48"/>
      <c r="G859" s="48"/>
      <c r="H859" s="48"/>
      <c r="I859" s="23"/>
      <c r="J859" s="2"/>
      <c r="K859" s="3"/>
      <c r="L859" s="1"/>
      <c r="M859" s="1"/>
      <c r="N859" s="4"/>
      <c r="O859" s="4"/>
      <c r="P859" s="4"/>
      <c r="Q859" s="4"/>
      <c r="R859" s="4"/>
      <c r="S859" s="4"/>
      <c r="T859" s="4"/>
      <c r="U859" s="4"/>
      <c r="V859" s="4"/>
      <c r="W859" s="4"/>
      <c r="X859" s="4"/>
      <c r="Y859" s="4"/>
      <c r="Z859" s="4"/>
    </row>
    <row r="860" spans="1:26" ht="15.75" customHeight="1">
      <c r="A860" s="46"/>
      <c r="B860" s="47"/>
      <c r="C860" s="47"/>
      <c r="D860" s="36"/>
      <c r="E860" s="47"/>
      <c r="F860" s="48"/>
      <c r="G860" s="48"/>
      <c r="H860" s="48"/>
      <c r="I860" s="23"/>
      <c r="J860" s="2"/>
      <c r="K860" s="3"/>
      <c r="L860" s="1"/>
      <c r="M860" s="1"/>
      <c r="N860" s="4"/>
      <c r="O860" s="4"/>
      <c r="P860" s="4"/>
      <c r="Q860" s="4"/>
      <c r="R860" s="4"/>
      <c r="S860" s="4"/>
      <c r="T860" s="4"/>
      <c r="U860" s="4"/>
      <c r="V860" s="4"/>
      <c r="W860" s="4"/>
      <c r="X860" s="4"/>
      <c r="Y860" s="4"/>
      <c r="Z860" s="4"/>
    </row>
    <row r="861" spans="1:26" ht="15.75" customHeight="1">
      <c r="A861" s="46"/>
      <c r="B861" s="47"/>
      <c r="C861" s="47"/>
      <c r="D861" s="36"/>
      <c r="E861" s="47"/>
      <c r="F861" s="48"/>
      <c r="G861" s="48"/>
      <c r="H861" s="48"/>
      <c r="I861" s="23"/>
      <c r="J861" s="2"/>
      <c r="K861" s="3"/>
      <c r="L861" s="1"/>
      <c r="M861" s="1"/>
      <c r="N861" s="4"/>
      <c r="O861" s="4"/>
      <c r="P861" s="4"/>
      <c r="Q861" s="4"/>
      <c r="R861" s="4"/>
      <c r="S861" s="4"/>
      <c r="T861" s="4"/>
      <c r="U861" s="4"/>
      <c r="V861" s="4"/>
      <c r="W861" s="4"/>
      <c r="X861" s="4"/>
      <c r="Y861" s="4"/>
      <c r="Z861" s="4"/>
    </row>
    <row r="862" spans="1:26" ht="15.75" customHeight="1">
      <c r="A862" s="46"/>
      <c r="B862" s="47"/>
      <c r="C862" s="47"/>
      <c r="D862" s="36"/>
      <c r="E862" s="47"/>
      <c r="F862" s="48"/>
      <c r="G862" s="48"/>
      <c r="H862" s="48"/>
      <c r="I862" s="23"/>
      <c r="J862" s="2"/>
      <c r="K862" s="3"/>
      <c r="L862" s="1"/>
      <c r="M862" s="1"/>
      <c r="N862" s="4"/>
      <c r="O862" s="4"/>
      <c r="P862" s="4"/>
      <c r="Q862" s="4"/>
      <c r="R862" s="4"/>
      <c r="S862" s="4"/>
      <c r="T862" s="4"/>
      <c r="U862" s="4"/>
      <c r="V862" s="4"/>
      <c r="W862" s="4"/>
      <c r="X862" s="4"/>
      <c r="Y862" s="4"/>
      <c r="Z862" s="4"/>
    </row>
    <row r="863" spans="1:26" ht="15.75" customHeight="1">
      <c r="A863" s="46"/>
      <c r="B863" s="47"/>
      <c r="C863" s="47"/>
      <c r="D863" s="36"/>
      <c r="E863" s="47"/>
      <c r="F863" s="48"/>
      <c r="G863" s="48"/>
      <c r="H863" s="48"/>
      <c r="I863" s="23"/>
      <c r="J863" s="2"/>
      <c r="K863" s="3"/>
      <c r="L863" s="1"/>
      <c r="M863" s="1"/>
      <c r="N863" s="4"/>
      <c r="O863" s="4"/>
      <c r="P863" s="4"/>
      <c r="Q863" s="4"/>
      <c r="R863" s="4"/>
      <c r="S863" s="4"/>
      <c r="T863" s="4"/>
      <c r="U863" s="4"/>
      <c r="V863" s="4"/>
      <c r="W863" s="4"/>
      <c r="X863" s="4"/>
      <c r="Y863" s="4"/>
      <c r="Z863" s="4"/>
    </row>
    <row r="864" spans="1:26" ht="15.75" customHeight="1">
      <c r="A864" s="46"/>
      <c r="B864" s="47"/>
      <c r="C864" s="47"/>
      <c r="D864" s="36"/>
      <c r="E864" s="47"/>
      <c r="F864" s="48"/>
      <c r="G864" s="48"/>
      <c r="H864" s="48"/>
      <c r="I864" s="23"/>
      <c r="J864" s="2"/>
      <c r="K864" s="3"/>
      <c r="L864" s="1"/>
      <c r="M864" s="1"/>
      <c r="N864" s="4"/>
      <c r="O864" s="4"/>
      <c r="P864" s="4"/>
      <c r="Q864" s="4"/>
      <c r="R864" s="4"/>
      <c r="S864" s="4"/>
      <c r="T864" s="4"/>
      <c r="U864" s="4"/>
      <c r="V864" s="4"/>
      <c r="W864" s="4"/>
      <c r="X864" s="4"/>
      <c r="Y864" s="4"/>
      <c r="Z864" s="4"/>
    </row>
    <row r="865" spans="1:26" ht="15.75" customHeight="1">
      <c r="A865" s="46"/>
      <c r="B865" s="47"/>
      <c r="C865" s="47"/>
      <c r="D865" s="36"/>
      <c r="E865" s="47"/>
      <c r="F865" s="48"/>
      <c r="G865" s="48"/>
      <c r="H865" s="48"/>
      <c r="I865" s="23"/>
      <c r="J865" s="2"/>
      <c r="K865" s="3"/>
      <c r="L865" s="1"/>
      <c r="M865" s="1"/>
      <c r="N865" s="4"/>
      <c r="O865" s="4"/>
      <c r="P865" s="4"/>
      <c r="Q865" s="4"/>
      <c r="R865" s="4"/>
      <c r="S865" s="4"/>
      <c r="T865" s="4"/>
      <c r="U865" s="4"/>
      <c r="V865" s="4"/>
      <c r="W865" s="4"/>
      <c r="X865" s="4"/>
      <c r="Y865" s="4"/>
      <c r="Z865" s="4"/>
    </row>
    <row r="866" spans="1:26" ht="15.75" customHeight="1">
      <c r="A866" s="46"/>
      <c r="B866" s="47"/>
      <c r="C866" s="47"/>
      <c r="D866" s="36"/>
      <c r="E866" s="47"/>
      <c r="F866" s="48"/>
      <c r="G866" s="48"/>
      <c r="H866" s="48"/>
      <c r="I866" s="23"/>
      <c r="J866" s="2"/>
      <c r="K866" s="3"/>
      <c r="L866" s="1"/>
      <c r="M866" s="1"/>
      <c r="N866" s="4"/>
      <c r="O866" s="4"/>
      <c r="P866" s="4"/>
      <c r="Q866" s="4"/>
      <c r="R866" s="4"/>
      <c r="S866" s="4"/>
      <c r="T866" s="4"/>
      <c r="U866" s="4"/>
      <c r="V866" s="4"/>
      <c r="W866" s="4"/>
      <c r="X866" s="4"/>
      <c r="Y866" s="4"/>
      <c r="Z866" s="4"/>
    </row>
    <row r="867" spans="1:26" ht="15.75" customHeight="1">
      <c r="A867" s="46"/>
      <c r="B867" s="47"/>
      <c r="C867" s="47"/>
      <c r="D867" s="36"/>
      <c r="E867" s="47"/>
      <c r="F867" s="48"/>
      <c r="G867" s="48"/>
      <c r="H867" s="48"/>
      <c r="I867" s="23"/>
      <c r="J867" s="2"/>
      <c r="K867" s="3"/>
      <c r="L867" s="1"/>
      <c r="M867" s="1"/>
      <c r="N867" s="4"/>
      <c r="O867" s="4"/>
      <c r="P867" s="4"/>
      <c r="Q867" s="4"/>
      <c r="R867" s="4"/>
      <c r="S867" s="4"/>
      <c r="T867" s="4"/>
      <c r="U867" s="4"/>
      <c r="V867" s="4"/>
      <c r="W867" s="4"/>
      <c r="X867" s="4"/>
      <c r="Y867" s="4"/>
      <c r="Z867" s="4"/>
    </row>
    <row r="868" spans="1:26" ht="15.75" customHeight="1">
      <c r="A868" s="46"/>
      <c r="B868" s="47"/>
      <c r="C868" s="47"/>
      <c r="D868" s="36"/>
      <c r="E868" s="47"/>
      <c r="F868" s="48"/>
      <c r="G868" s="48"/>
      <c r="H868" s="48"/>
      <c r="I868" s="23"/>
      <c r="J868" s="2"/>
      <c r="K868" s="3"/>
      <c r="L868" s="1"/>
      <c r="M868" s="1"/>
      <c r="N868" s="4"/>
      <c r="O868" s="4"/>
      <c r="P868" s="4"/>
      <c r="Q868" s="4"/>
      <c r="R868" s="4"/>
      <c r="S868" s="4"/>
      <c r="T868" s="4"/>
      <c r="U868" s="4"/>
      <c r="V868" s="4"/>
      <c r="W868" s="4"/>
      <c r="X868" s="4"/>
      <c r="Y868" s="4"/>
      <c r="Z868" s="4"/>
    </row>
    <row r="869" spans="1:26" ht="15.75" customHeight="1">
      <c r="A869" s="46"/>
      <c r="B869" s="47"/>
      <c r="C869" s="47"/>
      <c r="D869" s="36"/>
      <c r="E869" s="47"/>
      <c r="F869" s="48"/>
      <c r="G869" s="48"/>
      <c r="H869" s="48"/>
      <c r="I869" s="23"/>
      <c r="J869" s="2"/>
      <c r="K869" s="3"/>
      <c r="L869" s="1"/>
      <c r="M869" s="1"/>
      <c r="N869" s="4"/>
      <c r="O869" s="4"/>
      <c r="P869" s="4"/>
      <c r="Q869" s="4"/>
      <c r="R869" s="4"/>
      <c r="S869" s="4"/>
      <c r="T869" s="4"/>
      <c r="U869" s="4"/>
      <c r="V869" s="4"/>
      <c r="W869" s="4"/>
      <c r="X869" s="4"/>
      <c r="Y869" s="4"/>
      <c r="Z869" s="4"/>
    </row>
    <row r="870" spans="1:26" ht="15.75" customHeight="1">
      <c r="A870" s="46"/>
      <c r="B870" s="47"/>
      <c r="C870" s="47"/>
      <c r="D870" s="36"/>
      <c r="E870" s="47"/>
      <c r="F870" s="48"/>
      <c r="G870" s="48"/>
      <c r="H870" s="48"/>
      <c r="I870" s="23"/>
      <c r="J870" s="2"/>
      <c r="K870" s="3"/>
      <c r="L870" s="1"/>
      <c r="M870" s="1"/>
      <c r="N870" s="4"/>
      <c r="O870" s="4"/>
      <c r="P870" s="4"/>
      <c r="Q870" s="4"/>
      <c r="R870" s="4"/>
      <c r="S870" s="4"/>
      <c r="T870" s="4"/>
      <c r="U870" s="4"/>
      <c r="V870" s="4"/>
      <c r="W870" s="4"/>
      <c r="X870" s="4"/>
      <c r="Y870" s="4"/>
      <c r="Z870" s="4"/>
    </row>
    <row r="871" spans="1:26" ht="15.75" customHeight="1">
      <c r="A871" s="46"/>
      <c r="B871" s="47"/>
      <c r="C871" s="47"/>
      <c r="D871" s="36"/>
      <c r="E871" s="47"/>
      <c r="F871" s="48"/>
      <c r="G871" s="48"/>
      <c r="H871" s="48"/>
      <c r="I871" s="23"/>
      <c r="J871" s="2"/>
      <c r="K871" s="3"/>
      <c r="L871" s="1"/>
      <c r="M871" s="1"/>
      <c r="N871" s="4"/>
      <c r="O871" s="4"/>
      <c r="P871" s="4"/>
      <c r="Q871" s="4"/>
      <c r="R871" s="4"/>
      <c r="S871" s="4"/>
      <c r="T871" s="4"/>
      <c r="U871" s="4"/>
      <c r="V871" s="4"/>
      <c r="W871" s="4"/>
      <c r="X871" s="4"/>
      <c r="Y871" s="4"/>
      <c r="Z871" s="4"/>
    </row>
    <row r="872" spans="1:26" ht="15.75" customHeight="1">
      <c r="A872" s="46"/>
      <c r="B872" s="47"/>
      <c r="C872" s="47"/>
      <c r="D872" s="36"/>
      <c r="E872" s="47"/>
      <c r="F872" s="48"/>
      <c r="G872" s="48"/>
      <c r="H872" s="48"/>
      <c r="I872" s="23"/>
      <c r="J872" s="2"/>
      <c r="K872" s="3"/>
      <c r="L872" s="1"/>
      <c r="M872" s="1"/>
      <c r="N872" s="4"/>
      <c r="O872" s="4"/>
      <c r="P872" s="4"/>
      <c r="Q872" s="4"/>
      <c r="R872" s="4"/>
      <c r="S872" s="4"/>
      <c r="T872" s="4"/>
      <c r="U872" s="4"/>
      <c r="V872" s="4"/>
      <c r="W872" s="4"/>
      <c r="X872" s="4"/>
      <c r="Y872" s="4"/>
      <c r="Z872" s="4"/>
    </row>
    <row r="873" spans="1:26" ht="15.75" customHeight="1">
      <c r="A873" s="46"/>
      <c r="B873" s="47"/>
      <c r="C873" s="47"/>
      <c r="D873" s="36"/>
      <c r="E873" s="47"/>
      <c r="F873" s="48"/>
      <c r="G873" s="48"/>
      <c r="H873" s="48"/>
      <c r="I873" s="23"/>
      <c r="J873" s="2"/>
      <c r="K873" s="3"/>
      <c r="L873" s="1"/>
      <c r="M873" s="1"/>
      <c r="N873" s="4"/>
      <c r="O873" s="4"/>
      <c r="P873" s="4"/>
      <c r="Q873" s="4"/>
      <c r="R873" s="4"/>
      <c r="S873" s="4"/>
      <c r="T873" s="4"/>
      <c r="U873" s="4"/>
      <c r="V873" s="4"/>
      <c r="W873" s="4"/>
      <c r="X873" s="4"/>
      <c r="Y873" s="4"/>
      <c r="Z873" s="4"/>
    </row>
    <row r="874" spans="1:26" ht="15.75" customHeight="1">
      <c r="A874" s="46"/>
      <c r="B874" s="47"/>
      <c r="C874" s="47"/>
      <c r="D874" s="36"/>
      <c r="E874" s="47"/>
      <c r="F874" s="48"/>
      <c r="G874" s="48"/>
      <c r="H874" s="48"/>
      <c r="I874" s="23"/>
      <c r="J874" s="2"/>
      <c r="K874" s="3"/>
      <c r="L874" s="1"/>
      <c r="M874" s="1"/>
      <c r="N874" s="4"/>
      <c r="O874" s="4"/>
      <c r="P874" s="4"/>
      <c r="Q874" s="4"/>
      <c r="R874" s="4"/>
      <c r="S874" s="4"/>
      <c r="T874" s="4"/>
      <c r="U874" s="4"/>
      <c r="V874" s="4"/>
      <c r="W874" s="4"/>
      <c r="X874" s="4"/>
      <c r="Y874" s="4"/>
      <c r="Z874" s="4"/>
    </row>
    <row r="875" spans="1:26" ht="15.75" customHeight="1">
      <c r="A875" s="46"/>
      <c r="B875" s="47"/>
      <c r="C875" s="47"/>
      <c r="D875" s="36"/>
      <c r="E875" s="47"/>
      <c r="F875" s="48"/>
      <c r="G875" s="48"/>
      <c r="H875" s="48"/>
      <c r="I875" s="23"/>
      <c r="J875" s="2"/>
      <c r="K875" s="3"/>
      <c r="L875" s="1"/>
      <c r="M875" s="1"/>
      <c r="N875" s="4"/>
      <c r="O875" s="4"/>
      <c r="P875" s="4"/>
      <c r="Q875" s="4"/>
      <c r="R875" s="4"/>
      <c r="S875" s="4"/>
      <c r="T875" s="4"/>
      <c r="U875" s="4"/>
      <c r="V875" s="4"/>
      <c r="W875" s="4"/>
      <c r="X875" s="4"/>
      <c r="Y875" s="4"/>
      <c r="Z875" s="4"/>
    </row>
    <row r="876" spans="1:26" ht="15.75" customHeight="1">
      <c r="A876" s="46"/>
      <c r="B876" s="47"/>
      <c r="C876" s="47"/>
      <c r="D876" s="36"/>
      <c r="E876" s="47"/>
      <c r="F876" s="48"/>
      <c r="G876" s="48"/>
      <c r="H876" s="48"/>
      <c r="I876" s="23"/>
      <c r="J876" s="2"/>
      <c r="K876" s="3"/>
      <c r="L876" s="1"/>
      <c r="M876" s="1"/>
      <c r="N876" s="4"/>
      <c r="O876" s="4"/>
      <c r="P876" s="4"/>
      <c r="Q876" s="4"/>
      <c r="R876" s="4"/>
      <c r="S876" s="4"/>
      <c r="T876" s="4"/>
      <c r="U876" s="4"/>
      <c r="V876" s="4"/>
      <c r="W876" s="4"/>
      <c r="X876" s="4"/>
      <c r="Y876" s="4"/>
      <c r="Z876" s="4"/>
    </row>
    <row r="877" spans="1:26" ht="15.75" customHeight="1">
      <c r="A877" s="46"/>
      <c r="B877" s="47"/>
      <c r="C877" s="47"/>
      <c r="D877" s="36"/>
      <c r="E877" s="47"/>
      <c r="F877" s="48"/>
      <c r="G877" s="48"/>
      <c r="H877" s="48"/>
      <c r="I877" s="23"/>
      <c r="J877" s="2"/>
      <c r="K877" s="3"/>
      <c r="L877" s="1"/>
      <c r="M877" s="1"/>
      <c r="N877" s="4"/>
      <c r="O877" s="4"/>
      <c r="P877" s="4"/>
      <c r="Q877" s="4"/>
      <c r="R877" s="4"/>
      <c r="S877" s="4"/>
      <c r="T877" s="4"/>
      <c r="U877" s="4"/>
      <c r="V877" s="4"/>
      <c r="W877" s="4"/>
      <c r="X877" s="4"/>
      <c r="Y877" s="4"/>
      <c r="Z877" s="4"/>
    </row>
    <row r="878" spans="1:26" ht="15.75" customHeight="1">
      <c r="A878" s="46"/>
      <c r="B878" s="47"/>
      <c r="C878" s="47"/>
      <c r="D878" s="36"/>
      <c r="E878" s="47"/>
      <c r="F878" s="48"/>
      <c r="G878" s="48"/>
      <c r="H878" s="48"/>
      <c r="I878" s="23"/>
      <c r="J878" s="2"/>
      <c r="K878" s="3"/>
      <c r="L878" s="1"/>
      <c r="M878" s="1"/>
      <c r="N878" s="4"/>
      <c r="O878" s="4"/>
      <c r="P878" s="4"/>
      <c r="Q878" s="4"/>
      <c r="R878" s="4"/>
      <c r="S878" s="4"/>
      <c r="T878" s="4"/>
      <c r="U878" s="4"/>
      <c r="V878" s="4"/>
      <c r="W878" s="4"/>
      <c r="X878" s="4"/>
      <c r="Y878" s="4"/>
      <c r="Z878" s="4"/>
    </row>
    <row r="879" spans="1:26" ht="15.75" customHeight="1">
      <c r="A879" s="46"/>
      <c r="B879" s="47"/>
      <c r="C879" s="47"/>
      <c r="D879" s="36"/>
      <c r="E879" s="47"/>
      <c r="F879" s="48"/>
      <c r="G879" s="48"/>
      <c r="H879" s="48"/>
      <c r="I879" s="23"/>
      <c r="J879" s="2"/>
      <c r="K879" s="3"/>
      <c r="L879" s="1"/>
      <c r="M879" s="1"/>
      <c r="N879" s="4"/>
      <c r="O879" s="4"/>
      <c r="P879" s="4"/>
      <c r="Q879" s="4"/>
      <c r="R879" s="4"/>
      <c r="S879" s="4"/>
      <c r="T879" s="4"/>
      <c r="U879" s="4"/>
      <c r="V879" s="4"/>
      <c r="W879" s="4"/>
      <c r="X879" s="4"/>
      <c r="Y879" s="4"/>
      <c r="Z879" s="4"/>
    </row>
    <row r="880" spans="1:26" ht="15.75" customHeight="1">
      <c r="A880" s="46"/>
      <c r="B880" s="47"/>
      <c r="C880" s="47"/>
      <c r="D880" s="36"/>
      <c r="E880" s="47"/>
      <c r="F880" s="48"/>
      <c r="G880" s="48"/>
      <c r="H880" s="48"/>
      <c r="I880" s="23"/>
      <c r="J880" s="2"/>
      <c r="K880" s="3"/>
      <c r="L880" s="1"/>
      <c r="M880" s="1"/>
      <c r="N880" s="4"/>
      <c r="O880" s="4"/>
      <c r="P880" s="4"/>
      <c r="Q880" s="4"/>
      <c r="R880" s="4"/>
      <c r="S880" s="4"/>
      <c r="T880" s="4"/>
      <c r="U880" s="4"/>
      <c r="V880" s="4"/>
      <c r="W880" s="4"/>
      <c r="X880" s="4"/>
      <c r="Y880" s="4"/>
      <c r="Z880" s="4"/>
    </row>
    <row r="881" spans="1:26" ht="15.75" customHeight="1">
      <c r="A881" s="46"/>
      <c r="B881" s="47"/>
      <c r="C881" s="47"/>
      <c r="D881" s="36"/>
      <c r="E881" s="47"/>
      <c r="F881" s="48"/>
      <c r="G881" s="48"/>
      <c r="H881" s="48"/>
      <c r="I881" s="23"/>
      <c r="J881" s="2"/>
      <c r="K881" s="3"/>
      <c r="L881" s="1"/>
      <c r="M881" s="1"/>
      <c r="N881" s="4"/>
      <c r="O881" s="4"/>
      <c r="P881" s="4"/>
      <c r="Q881" s="4"/>
      <c r="R881" s="4"/>
      <c r="S881" s="4"/>
      <c r="T881" s="4"/>
      <c r="U881" s="4"/>
      <c r="V881" s="4"/>
      <c r="W881" s="4"/>
      <c r="X881" s="4"/>
      <c r="Y881" s="4"/>
      <c r="Z881" s="4"/>
    </row>
    <row r="882" spans="1:26" ht="15.75" customHeight="1">
      <c r="A882" s="46"/>
      <c r="B882" s="47"/>
      <c r="C882" s="47"/>
      <c r="D882" s="36"/>
      <c r="E882" s="47"/>
      <c r="F882" s="48"/>
      <c r="G882" s="48"/>
      <c r="H882" s="48"/>
      <c r="I882" s="23"/>
      <c r="J882" s="2"/>
      <c r="K882" s="3"/>
      <c r="L882" s="1"/>
      <c r="M882" s="1"/>
      <c r="N882" s="4"/>
      <c r="O882" s="4"/>
      <c r="P882" s="4"/>
      <c r="Q882" s="4"/>
      <c r="R882" s="4"/>
      <c r="S882" s="4"/>
      <c r="T882" s="4"/>
      <c r="U882" s="4"/>
      <c r="V882" s="4"/>
      <c r="W882" s="4"/>
      <c r="X882" s="4"/>
      <c r="Y882" s="4"/>
      <c r="Z882" s="4"/>
    </row>
    <row r="883" spans="1:26" ht="15.75" customHeight="1">
      <c r="A883" s="46"/>
      <c r="B883" s="47"/>
      <c r="C883" s="47"/>
      <c r="D883" s="36"/>
      <c r="E883" s="47"/>
      <c r="F883" s="48"/>
      <c r="G883" s="48"/>
      <c r="H883" s="48"/>
      <c r="I883" s="23"/>
      <c r="J883" s="2"/>
      <c r="K883" s="3"/>
      <c r="L883" s="1"/>
      <c r="M883" s="1"/>
      <c r="N883" s="4"/>
      <c r="O883" s="4"/>
      <c r="P883" s="4"/>
      <c r="Q883" s="4"/>
      <c r="R883" s="4"/>
      <c r="S883" s="4"/>
      <c r="T883" s="4"/>
      <c r="U883" s="4"/>
      <c r="V883" s="4"/>
      <c r="W883" s="4"/>
      <c r="X883" s="4"/>
      <c r="Y883" s="4"/>
      <c r="Z883" s="4"/>
    </row>
    <row r="884" spans="1:26" ht="15.75" customHeight="1">
      <c r="A884" s="46"/>
      <c r="B884" s="47"/>
      <c r="C884" s="47"/>
      <c r="D884" s="36"/>
      <c r="E884" s="47"/>
      <c r="F884" s="48"/>
      <c r="G884" s="48"/>
      <c r="H884" s="48"/>
      <c r="I884" s="23"/>
      <c r="J884" s="2"/>
      <c r="K884" s="3"/>
      <c r="L884" s="1"/>
      <c r="M884" s="1"/>
      <c r="N884" s="4"/>
      <c r="O884" s="4"/>
      <c r="P884" s="4"/>
      <c r="Q884" s="4"/>
      <c r="R884" s="4"/>
      <c r="S884" s="4"/>
      <c r="T884" s="4"/>
      <c r="U884" s="4"/>
      <c r="V884" s="4"/>
      <c r="W884" s="4"/>
      <c r="X884" s="4"/>
      <c r="Y884" s="4"/>
      <c r="Z884" s="4"/>
    </row>
    <row r="885" spans="1:26" ht="15.75" customHeight="1">
      <c r="A885" s="46"/>
      <c r="B885" s="47"/>
      <c r="C885" s="47"/>
      <c r="D885" s="36"/>
      <c r="E885" s="47"/>
      <c r="F885" s="48"/>
      <c r="G885" s="48"/>
      <c r="H885" s="48"/>
      <c r="I885" s="23"/>
      <c r="J885" s="2"/>
      <c r="K885" s="3"/>
      <c r="L885" s="1"/>
      <c r="M885" s="1"/>
      <c r="N885" s="4"/>
      <c r="O885" s="4"/>
      <c r="P885" s="4"/>
      <c r="Q885" s="4"/>
      <c r="R885" s="4"/>
      <c r="S885" s="4"/>
      <c r="T885" s="4"/>
      <c r="U885" s="4"/>
      <c r="V885" s="4"/>
      <c r="W885" s="4"/>
      <c r="X885" s="4"/>
      <c r="Y885" s="4"/>
      <c r="Z885" s="4"/>
    </row>
    <row r="886" spans="1:26" ht="15.75" customHeight="1">
      <c r="A886" s="46"/>
      <c r="B886" s="47"/>
      <c r="C886" s="47"/>
      <c r="D886" s="36"/>
      <c r="E886" s="47"/>
      <c r="F886" s="48"/>
      <c r="G886" s="48"/>
      <c r="H886" s="48"/>
      <c r="I886" s="23"/>
      <c r="J886" s="2"/>
      <c r="K886" s="3"/>
      <c r="L886" s="1"/>
      <c r="M886" s="1"/>
      <c r="N886" s="4"/>
      <c r="O886" s="4"/>
      <c r="P886" s="4"/>
      <c r="Q886" s="4"/>
      <c r="R886" s="4"/>
      <c r="S886" s="4"/>
      <c r="T886" s="4"/>
      <c r="U886" s="4"/>
      <c r="V886" s="4"/>
      <c r="W886" s="4"/>
      <c r="X886" s="4"/>
      <c r="Y886" s="4"/>
      <c r="Z886" s="4"/>
    </row>
    <row r="887" spans="1:26" ht="15.75" customHeight="1">
      <c r="A887" s="46"/>
      <c r="B887" s="47"/>
      <c r="C887" s="47"/>
      <c r="D887" s="36"/>
      <c r="E887" s="47"/>
      <c r="F887" s="48"/>
      <c r="G887" s="48"/>
      <c r="H887" s="48"/>
      <c r="I887" s="23"/>
      <c r="J887" s="2"/>
      <c r="K887" s="3"/>
      <c r="L887" s="1"/>
      <c r="M887" s="1"/>
      <c r="N887" s="4"/>
      <c r="O887" s="4"/>
      <c r="P887" s="4"/>
      <c r="Q887" s="4"/>
      <c r="R887" s="4"/>
      <c r="S887" s="4"/>
      <c r="T887" s="4"/>
      <c r="U887" s="4"/>
      <c r="V887" s="4"/>
      <c r="W887" s="4"/>
      <c r="X887" s="4"/>
      <c r="Y887" s="4"/>
      <c r="Z887" s="4"/>
    </row>
    <row r="888" spans="1:26" ht="15.75" customHeight="1">
      <c r="A888" s="46"/>
      <c r="B888" s="47"/>
      <c r="C888" s="47"/>
      <c r="D888" s="36"/>
      <c r="E888" s="47"/>
      <c r="F888" s="48"/>
      <c r="G888" s="48"/>
      <c r="H888" s="48"/>
      <c r="I888" s="23"/>
      <c r="J888" s="2"/>
      <c r="K888" s="3"/>
      <c r="L888" s="1"/>
      <c r="M888" s="1"/>
      <c r="N888" s="4"/>
      <c r="O888" s="4"/>
      <c r="P888" s="4"/>
      <c r="Q888" s="4"/>
      <c r="R888" s="4"/>
      <c r="S888" s="4"/>
      <c r="T888" s="4"/>
      <c r="U888" s="4"/>
      <c r="V888" s="4"/>
      <c r="W888" s="4"/>
      <c r="X888" s="4"/>
      <c r="Y888" s="4"/>
      <c r="Z888" s="4"/>
    </row>
    <row r="889" spans="1:26" ht="15.75" customHeight="1">
      <c r="A889" s="46"/>
      <c r="B889" s="47"/>
      <c r="C889" s="47"/>
      <c r="D889" s="36"/>
      <c r="E889" s="47"/>
      <c r="F889" s="48"/>
      <c r="G889" s="48"/>
      <c r="H889" s="48"/>
      <c r="I889" s="23"/>
      <c r="J889" s="2"/>
      <c r="K889" s="3"/>
      <c r="L889" s="1"/>
      <c r="M889" s="1"/>
      <c r="N889" s="4"/>
      <c r="O889" s="4"/>
      <c r="P889" s="4"/>
      <c r="Q889" s="4"/>
      <c r="R889" s="4"/>
      <c r="S889" s="4"/>
      <c r="T889" s="4"/>
      <c r="U889" s="4"/>
      <c r="V889" s="4"/>
      <c r="W889" s="4"/>
      <c r="X889" s="4"/>
      <c r="Y889" s="4"/>
      <c r="Z889" s="4"/>
    </row>
    <row r="890" spans="1:26" ht="15.75" customHeight="1">
      <c r="A890" s="46"/>
      <c r="B890" s="47"/>
      <c r="C890" s="47"/>
      <c r="D890" s="36"/>
      <c r="E890" s="47"/>
      <c r="F890" s="48"/>
      <c r="G890" s="48"/>
      <c r="H890" s="48"/>
      <c r="I890" s="23"/>
      <c r="J890" s="2"/>
      <c r="K890" s="3"/>
      <c r="L890" s="1"/>
      <c r="M890" s="1"/>
      <c r="N890" s="4"/>
      <c r="O890" s="4"/>
      <c r="P890" s="4"/>
      <c r="Q890" s="4"/>
      <c r="R890" s="4"/>
      <c r="S890" s="4"/>
      <c r="T890" s="4"/>
      <c r="U890" s="4"/>
      <c r="V890" s="4"/>
      <c r="W890" s="4"/>
      <c r="X890" s="4"/>
      <c r="Y890" s="4"/>
      <c r="Z890" s="4"/>
    </row>
    <row r="891" spans="1:26" ht="15.75" customHeight="1">
      <c r="A891" s="46"/>
      <c r="B891" s="47"/>
      <c r="C891" s="47"/>
      <c r="D891" s="36"/>
      <c r="E891" s="47"/>
      <c r="F891" s="48"/>
      <c r="G891" s="48"/>
      <c r="H891" s="48"/>
      <c r="I891" s="23"/>
      <c r="J891" s="2"/>
      <c r="K891" s="3"/>
      <c r="L891" s="1"/>
      <c r="M891" s="1"/>
      <c r="N891" s="4"/>
      <c r="O891" s="4"/>
      <c r="P891" s="4"/>
      <c r="Q891" s="4"/>
      <c r="R891" s="4"/>
      <c r="S891" s="4"/>
      <c r="T891" s="4"/>
      <c r="U891" s="4"/>
      <c r="V891" s="4"/>
      <c r="W891" s="4"/>
      <c r="X891" s="4"/>
      <c r="Y891" s="4"/>
      <c r="Z891" s="4"/>
    </row>
    <row r="892" spans="1:26" ht="15.75" customHeight="1">
      <c r="A892" s="46"/>
      <c r="B892" s="47"/>
      <c r="C892" s="47"/>
      <c r="D892" s="36"/>
      <c r="E892" s="47"/>
      <c r="F892" s="48"/>
      <c r="G892" s="48"/>
      <c r="H892" s="48"/>
      <c r="I892" s="23"/>
      <c r="J892" s="2"/>
      <c r="K892" s="3"/>
      <c r="L892" s="1"/>
      <c r="M892" s="1"/>
      <c r="N892" s="4"/>
      <c r="O892" s="4"/>
      <c r="P892" s="4"/>
      <c r="Q892" s="4"/>
      <c r="R892" s="4"/>
      <c r="S892" s="4"/>
      <c r="T892" s="4"/>
      <c r="U892" s="4"/>
      <c r="V892" s="4"/>
      <c r="W892" s="4"/>
      <c r="X892" s="4"/>
      <c r="Y892" s="4"/>
      <c r="Z892" s="4"/>
    </row>
    <row r="893" spans="1:26" ht="15.75" customHeight="1">
      <c r="A893" s="46"/>
      <c r="B893" s="47"/>
      <c r="C893" s="47"/>
      <c r="D893" s="36"/>
      <c r="E893" s="47"/>
      <c r="F893" s="48"/>
      <c r="G893" s="48"/>
      <c r="H893" s="48"/>
      <c r="I893" s="23"/>
      <c r="J893" s="2"/>
      <c r="K893" s="3"/>
      <c r="L893" s="1"/>
      <c r="M893" s="1"/>
      <c r="N893" s="4"/>
      <c r="O893" s="4"/>
      <c r="P893" s="4"/>
      <c r="Q893" s="4"/>
      <c r="R893" s="4"/>
      <c r="S893" s="4"/>
      <c r="T893" s="4"/>
      <c r="U893" s="4"/>
      <c r="V893" s="4"/>
      <c r="W893" s="4"/>
      <c r="X893" s="4"/>
      <c r="Y893" s="4"/>
      <c r="Z893" s="4"/>
    </row>
    <row r="894" spans="1:26" ht="15.75" customHeight="1">
      <c r="A894" s="46"/>
      <c r="B894" s="47"/>
      <c r="C894" s="47"/>
      <c r="D894" s="36"/>
      <c r="E894" s="47"/>
      <c r="F894" s="48"/>
      <c r="G894" s="48"/>
      <c r="H894" s="48"/>
      <c r="I894" s="23"/>
      <c r="J894" s="2"/>
      <c r="K894" s="3"/>
      <c r="L894" s="1"/>
      <c r="M894" s="1"/>
      <c r="N894" s="4"/>
      <c r="O894" s="4"/>
      <c r="P894" s="4"/>
      <c r="Q894" s="4"/>
      <c r="R894" s="4"/>
      <c r="S894" s="4"/>
      <c r="T894" s="4"/>
      <c r="U894" s="4"/>
      <c r="V894" s="4"/>
      <c r="W894" s="4"/>
      <c r="X894" s="4"/>
      <c r="Y894" s="4"/>
      <c r="Z894" s="4"/>
    </row>
    <row r="895" spans="1:26" ht="15.75" customHeight="1">
      <c r="A895" s="46"/>
      <c r="B895" s="47"/>
      <c r="C895" s="47"/>
      <c r="D895" s="36"/>
      <c r="E895" s="47"/>
      <c r="F895" s="48"/>
      <c r="G895" s="48"/>
      <c r="H895" s="48"/>
      <c r="I895" s="23"/>
      <c r="J895" s="2"/>
      <c r="K895" s="3"/>
      <c r="L895" s="1"/>
      <c r="M895" s="1"/>
      <c r="N895" s="4"/>
      <c r="O895" s="4"/>
      <c r="P895" s="4"/>
      <c r="Q895" s="4"/>
      <c r="R895" s="4"/>
      <c r="S895" s="4"/>
      <c r="T895" s="4"/>
      <c r="U895" s="4"/>
      <c r="V895" s="4"/>
      <c r="W895" s="4"/>
      <c r="X895" s="4"/>
      <c r="Y895" s="4"/>
      <c r="Z895" s="4"/>
    </row>
    <row r="896" spans="1:26" ht="15.75" customHeight="1">
      <c r="A896" s="46"/>
      <c r="B896" s="47"/>
      <c r="C896" s="47"/>
      <c r="D896" s="36"/>
      <c r="E896" s="47"/>
      <c r="F896" s="48"/>
      <c r="G896" s="48"/>
      <c r="H896" s="48"/>
      <c r="I896" s="23"/>
      <c r="J896" s="2"/>
      <c r="K896" s="3"/>
      <c r="L896" s="1"/>
      <c r="M896" s="1"/>
      <c r="N896" s="4"/>
      <c r="O896" s="4"/>
      <c r="P896" s="4"/>
      <c r="Q896" s="4"/>
      <c r="R896" s="4"/>
      <c r="S896" s="4"/>
      <c r="T896" s="4"/>
      <c r="U896" s="4"/>
      <c r="V896" s="4"/>
      <c r="W896" s="4"/>
      <c r="X896" s="4"/>
      <c r="Y896" s="4"/>
      <c r="Z896" s="4"/>
    </row>
    <row r="897" spans="1:26" ht="15.75" customHeight="1">
      <c r="A897" s="46"/>
      <c r="B897" s="47"/>
      <c r="C897" s="47"/>
      <c r="D897" s="36"/>
      <c r="E897" s="47"/>
      <c r="F897" s="48"/>
      <c r="G897" s="48"/>
      <c r="H897" s="48"/>
      <c r="I897" s="23"/>
      <c r="J897" s="2"/>
      <c r="K897" s="3"/>
      <c r="L897" s="1"/>
      <c r="M897" s="1"/>
      <c r="N897" s="4"/>
      <c r="O897" s="4"/>
      <c r="P897" s="4"/>
      <c r="Q897" s="4"/>
      <c r="R897" s="4"/>
      <c r="S897" s="4"/>
      <c r="T897" s="4"/>
      <c r="U897" s="4"/>
      <c r="V897" s="4"/>
      <c r="W897" s="4"/>
      <c r="X897" s="4"/>
      <c r="Y897" s="4"/>
      <c r="Z897" s="4"/>
    </row>
    <row r="898" spans="1:26" ht="15.75" customHeight="1">
      <c r="A898" s="46"/>
      <c r="B898" s="47"/>
      <c r="C898" s="47"/>
      <c r="D898" s="36"/>
      <c r="E898" s="47"/>
      <c r="F898" s="48"/>
      <c r="G898" s="48"/>
      <c r="H898" s="48"/>
      <c r="I898" s="23"/>
      <c r="J898" s="2"/>
      <c r="K898" s="3"/>
      <c r="L898" s="1"/>
      <c r="M898" s="1"/>
      <c r="N898" s="4"/>
      <c r="O898" s="4"/>
      <c r="P898" s="4"/>
      <c r="Q898" s="4"/>
      <c r="R898" s="4"/>
      <c r="S898" s="4"/>
      <c r="T898" s="4"/>
      <c r="U898" s="4"/>
      <c r="V898" s="4"/>
      <c r="W898" s="4"/>
      <c r="X898" s="4"/>
      <c r="Y898" s="4"/>
      <c r="Z898" s="4"/>
    </row>
    <row r="899" spans="1:26" ht="15.75" customHeight="1">
      <c r="A899" s="46"/>
      <c r="B899" s="47"/>
      <c r="C899" s="47"/>
      <c r="D899" s="36"/>
      <c r="E899" s="47"/>
      <c r="F899" s="48"/>
      <c r="G899" s="48"/>
      <c r="H899" s="48"/>
      <c r="I899" s="23"/>
      <c r="J899" s="2"/>
      <c r="K899" s="3"/>
      <c r="L899" s="1"/>
      <c r="M899" s="1"/>
      <c r="N899" s="4"/>
      <c r="O899" s="4"/>
      <c r="P899" s="4"/>
      <c r="Q899" s="4"/>
      <c r="R899" s="4"/>
      <c r="S899" s="4"/>
      <c r="T899" s="4"/>
      <c r="U899" s="4"/>
      <c r="V899" s="4"/>
      <c r="W899" s="4"/>
      <c r="X899" s="4"/>
      <c r="Y899" s="4"/>
      <c r="Z899" s="4"/>
    </row>
    <row r="900" spans="1:26" ht="15.75" customHeight="1">
      <c r="A900" s="46"/>
      <c r="B900" s="47"/>
      <c r="C900" s="47"/>
      <c r="D900" s="36"/>
      <c r="E900" s="47"/>
      <c r="F900" s="48"/>
      <c r="G900" s="48"/>
      <c r="H900" s="48"/>
      <c r="I900" s="23"/>
      <c r="J900" s="2"/>
      <c r="K900" s="3"/>
      <c r="L900" s="1"/>
      <c r="M900" s="1"/>
      <c r="N900" s="4"/>
      <c r="O900" s="4"/>
      <c r="P900" s="4"/>
      <c r="Q900" s="4"/>
      <c r="R900" s="4"/>
      <c r="S900" s="4"/>
      <c r="T900" s="4"/>
      <c r="U900" s="4"/>
      <c r="V900" s="4"/>
      <c r="W900" s="4"/>
      <c r="X900" s="4"/>
      <c r="Y900" s="4"/>
      <c r="Z900" s="4"/>
    </row>
    <row r="901" spans="1:26" ht="15.75" customHeight="1">
      <c r="A901" s="46"/>
      <c r="B901" s="47"/>
      <c r="C901" s="47"/>
      <c r="D901" s="36"/>
      <c r="E901" s="47"/>
      <c r="F901" s="48"/>
      <c r="G901" s="48"/>
      <c r="H901" s="48"/>
      <c r="I901" s="23"/>
      <c r="J901" s="2"/>
      <c r="K901" s="3"/>
      <c r="L901" s="1"/>
      <c r="M901" s="1"/>
      <c r="N901" s="4"/>
      <c r="O901" s="4"/>
      <c r="P901" s="4"/>
      <c r="Q901" s="4"/>
      <c r="R901" s="4"/>
      <c r="S901" s="4"/>
      <c r="T901" s="4"/>
      <c r="U901" s="4"/>
      <c r="V901" s="4"/>
      <c r="W901" s="4"/>
      <c r="X901" s="4"/>
      <c r="Y901" s="4"/>
      <c r="Z901" s="4"/>
    </row>
    <row r="902" spans="1:26" ht="15.75" customHeight="1">
      <c r="A902" s="46"/>
      <c r="B902" s="47"/>
      <c r="C902" s="47"/>
      <c r="D902" s="36"/>
      <c r="E902" s="47"/>
      <c r="F902" s="48"/>
      <c r="G902" s="48"/>
      <c r="H902" s="48"/>
      <c r="I902" s="23"/>
      <c r="J902" s="2"/>
      <c r="K902" s="3"/>
      <c r="L902" s="1"/>
      <c r="M902" s="1"/>
      <c r="N902" s="4"/>
      <c r="O902" s="4"/>
      <c r="P902" s="4"/>
      <c r="Q902" s="4"/>
      <c r="R902" s="4"/>
      <c r="S902" s="4"/>
      <c r="T902" s="4"/>
      <c r="U902" s="4"/>
      <c r="V902" s="4"/>
      <c r="W902" s="4"/>
      <c r="X902" s="4"/>
      <c r="Y902" s="4"/>
      <c r="Z902" s="4"/>
    </row>
    <row r="903" spans="1:26" ht="15.75" customHeight="1">
      <c r="A903" s="46"/>
      <c r="B903" s="47"/>
      <c r="C903" s="47"/>
      <c r="D903" s="36"/>
      <c r="E903" s="47"/>
      <c r="F903" s="48"/>
      <c r="G903" s="48"/>
      <c r="H903" s="48"/>
      <c r="I903" s="23"/>
      <c r="J903" s="2"/>
      <c r="K903" s="3"/>
      <c r="L903" s="1"/>
      <c r="M903" s="1"/>
      <c r="N903" s="4"/>
      <c r="O903" s="4"/>
      <c r="P903" s="4"/>
      <c r="Q903" s="4"/>
      <c r="R903" s="4"/>
      <c r="S903" s="4"/>
      <c r="T903" s="4"/>
      <c r="U903" s="4"/>
      <c r="V903" s="4"/>
      <c r="W903" s="4"/>
      <c r="X903" s="4"/>
      <c r="Y903" s="4"/>
      <c r="Z903" s="4"/>
    </row>
    <row r="904" spans="1:26" ht="15.75" customHeight="1">
      <c r="A904" s="46"/>
      <c r="B904" s="47"/>
      <c r="C904" s="47"/>
      <c r="D904" s="36"/>
      <c r="E904" s="47"/>
      <c r="F904" s="48"/>
      <c r="G904" s="48"/>
      <c r="H904" s="48"/>
      <c r="I904" s="23"/>
      <c r="J904" s="2"/>
      <c r="K904" s="3"/>
      <c r="L904" s="1"/>
      <c r="M904" s="1"/>
      <c r="N904" s="4"/>
      <c r="O904" s="4"/>
      <c r="P904" s="4"/>
      <c r="Q904" s="4"/>
      <c r="R904" s="4"/>
      <c r="S904" s="4"/>
      <c r="T904" s="4"/>
      <c r="U904" s="4"/>
      <c r="V904" s="4"/>
      <c r="W904" s="4"/>
      <c r="X904" s="4"/>
      <c r="Y904" s="4"/>
      <c r="Z904" s="4"/>
    </row>
    <row r="905" spans="1:26" ht="15.75" customHeight="1">
      <c r="A905" s="46"/>
      <c r="B905" s="47"/>
      <c r="C905" s="47"/>
      <c r="D905" s="36"/>
      <c r="E905" s="47"/>
      <c r="F905" s="48"/>
      <c r="G905" s="48"/>
      <c r="H905" s="48"/>
      <c r="I905" s="23"/>
      <c r="J905" s="2"/>
      <c r="K905" s="3"/>
      <c r="L905" s="1"/>
      <c r="M905" s="1"/>
      <c r="N905" s="4"/>
      <c r="O905" s="4"/>
      <c r="P905" s="4"/>
      <c r="Q905" s="4"/>
      <c r="R905" s="4"/>
      <c r="S905" s="4"/>
      <c r="T905" s="4"/>
      <c r="U905" s="4"/>
      <c r="V905" s="4"/>
      <c r="W905" s="4"/>
      <c r="X905" s="4"/>
      <c r="Y905" s="4"/>
      <c r="Z905" s="4"/>
    </row>
    <row r="906" spans="1:26" ht="15.75" customHeight="1">
      <c r="A906" s="46"/>
      <c r="B906" s="47"/>
      <c r="C906" s="47"/>
      <c r="D906" s="36"/>
      <c r="E906" s="47"/>
      <c r="F906" s="48"/>
      <c r="G906" s="48"/>
      <c r="H906" s="48"/>
      <c r="I906" s="23"/>
      <c r="J906" s="2"/>
      <c r="K906" s="3"/>
      <c r="L906" s="1"/>
      <c r="M906" s="1"/>
      <c r="N906" s="4"/>
      <c r="O906" s="4"/>
      <c r="P906" s="4"/>
      <c r="Q906" s="4"/>
      <c r="R906" s="4"/>
      <c r="S906" s="4"/>
      <c r="T906" s="4"/>
      <c r="U906" s="4"/>
      <c r="V906" s="4"/>
      <c r="W906" s="4"/>
      <c r="X906" s="4"/>
      <c r="Y906" s="4"/>
      <c r="Z906" s="4"/>
    </row>
    <row r="907" spans="1:26" ht="15.75" customHeight="1">
      <c r="A907" s="46"/>
      <c r="B907" s="47"/>
      <c r="C907" s="47"/>
      <c r="D907" s="36"/>
      <c r="E907" s="47"/>
      <c r="F907" s="48"/>
      <c r="G907" s="48"/>
      <c r="H907" s="48"/>
      <c r="I907" s="23"/>
      <c r="J907" s="2"/>
      <c r="K907" s="3"/>
      <c r="L907" s="1"/>
      <c r="M907" s="1"/>
      <c r="N907" s="4"/>
      <c r="O907" s="4"/>
      <c r="P907" s="4"/>
      <c r="Q907" s="4"/>
      <c r="R907" s="4"/>
      <c r="S907" s="4"/>
      <c r="T907" s="4"/>
      <c r="U907" s="4"/>
      <c r="V907" s="4"/>
      <c r="W907" s="4"/>
      <c r="X907" s="4"/>
      <c r="Y907" s="4"/>
      <c r="Z907" s="4"/>
    </row>
    <row r="908" spans="1:26" ht="15.75" customHeight="1">
      <c r="A908" s="46"/>
      <c r="B908" s="47"/>
      <c r="C908" s="47"/>
      <c r="D908" s="36"/>
      <c r="E908" s="47"/>
      <c r="F908" s="48"/>
      <c r="G908" s="48"/>
      <c r="H908" s="48"/>
      <c r="I908" s="23"/>
      <c r="J908" s="2"/>
      <c r="K908" s="3"/>
      <c r="L908" s="1"/>
      <c r="M908" s="1"/>
      <c r="N908" s="4"/>
      <c r="O908" s="4"/>
      <c r="P908" s="4"/>
      <c r="Q908" s="4"/>
      <c r="R908" s="4"/>
      <c r="S908" s="4"/>
      <c r="T908" s="4"/>
      <c r="U908" s="4"/>
      <c r="V908" s="4"/>
      <c r="W908" s="4"/>
      <c r="X908" s="4"/>
      <c r="Y908" s="4"/>
      <c r="Z908" s="4"/>
    </row>
    <row r="909" spans="1:26" ht="15.75" customHeight="1">
      <c r="A909" s="46"/>
      <c r="B909" s="47"/>
      <c r="C909" s="47"/>
      <c r="D909" s="36"/>
      <c r="E909" s="47"/>
      <c r="F909" s="48"/>
      <c r="G909" s="48"/>
      <c r="H909" s="48"/>
      <c r="I909" s="23"/>
      <c r="J909" s="2"/>
      <c r="K909" s="3"/>
      <c r="L909" s="1"/>
      <c r="M909" s="1"/>
      <c r="N909" s="4"/>
      <c r="O909" s="4"/>
      <c r="P909" s="4"/>
      <c r="Q909" s="4"/>
      <c r="R909" s="4"/>
      <c r="S909" s="4"/>
      <c r="T909" s="4"/>
      <c r="U909" s="4"/>
      <c r="V909" s="4"/>
      <c r="W909" s="4"/>
      <c r="X909" s="4"/>
      <c r="Y909" s="4"/>
      <c r="Z909" s="4"/>
    </row>
    <row r="910" spans="1:26" ht="15.75" customHeight="1">
      <c r="A910" s="46"/>
      <c r="B910" s="47"/>
      <c r="C910" s="47"/>
      <c r="D910" s="36"/>
      <c r="E910" s="47"/>
      <c r="F910" s="48"/>
      <c r="G910" s="48"/>
      <c r="H910" s="48"/>
      <c r="I910" s="23"/>
      <c r="J910" s="2"/>
      <c r="K910" s="3"/>
      <c r="L910" s="1"/>
      <c r="M910" s="1"/>
      <c r="N910" s="4"/>
      <c r="O910" s="4"/>
      <c r="P910" s="4"/>
      <c r="Q910" s="4"/>
      <c r="R910" s="4"/>
      <c r="S910" s="4"/>
      <c r="T910" s="4"/>
      <c r="U910" s="4"/>
      <c r="V910" s="4"/>
      <c r="W910" s="4"/>
      <c r="X910" s="4"/>
      <c r="Y910" s="4"/>
      <c r="Z910" s="4"/>
    </row>
    <row r="911" spans="1:26" ht="15.75" customHeight="1">
      <c r="A911" s="46"/>
      <c r="B911" s="47"/>
      <c r="C911" s="47"/>
      <c r="D911" s="36"/>
      <c r="E911" s="47"/>
      <c r="F911" s="48"/>
      <c r="G911" s="48"/>
      <c r="H911" s="48"/>
      <c r="I911" s="23"/>
      <c r="J911" s="2"/>
      <c r="K911" s="3"/>
      <c r="L911" s="1"/>
      <c r="M911" s="1"/>
      <c r="N911" s="4"/>
      <c r="O911" s="4"/>
      <c r="P911" s="4"/>
      <c r="Q911" s="4"/>
      <c r="R911" s="4"/>
      <c r="S911" s="4"/>
      <c r="T911" s="4"/>
      <c r="U911" s="4"/>
      <c r="V911" s="4"/>
      <c r="W911" s="4"/>
      <c r="X911" s="4"/>
      <c r="Y911" s="4"/>
      <c r="Z911" s="4"/>
    </row>
    <row r="912" spans="1:26" ht="15.75" customHeight="1">
      <c r="A912" s="46"/>
      <c r="B912" s="47"/>
      <c r="C912" s="47"/>
      <c r="D912" s="36"/>
      <c r="E912" s="47"/>
      <c r="F912" s="48"/>
      <c r="G912" s="48"/>
      <c r="H912" s="48"/>
      <c r="I912" s="23"/>
      <c r="J912" s="2"/>
      <c r="K912" s="3"/>
      <c r="L912" s="1"/>
      <c r="M912" s="1"/>
      <c r="N912" s="4"/>
      <c r="O912" s="4"/>
      <c r="P912" s="4"/>
      <c r="Q912" s="4"/>
      <c r="R912" s="4"/>
      <c r="S912" s="4"/>
      <c r="T912" s="4"/>
      <c r="U912" s="4"/>
      <c r="V912" s="4"/>
      <c r="W912" s="4"/>
      <c r="X912" s="4"/>
      <c r="Y912" s="4"/>
      <c r="Z912" s="4"/>
    </row>
    <row r="913" spans="1:26" ht="15.75" customHeight="1">
      <c r="A913" s="46"/>
      <c r="B913" s="47"/>
      <c r="C913" s="47"/>
      <c r="D913" s="36"/>
      <c r="E913" s="47"/>
      <c r="F913" s="48"/>
      <c r="G913" s="48"/>
      <c r="H913" s="48"/>
      <c r="I913" s="23"/>
      <c r="J913" s="2"/>
      <c r="K913" s="3"/>
      <c r="L913" s="1"/>
      <c r="M913" s="1"/>
      <c r="N913" s="4"/>
      <c r="O913" s="4"/>
      <c r="P913" s="4"/>
      <c r="Q913" s="4"/>
      <c r="R913" s="4"/>
      <c r="S913" s="4"/>
      <c r="T913" s="4"/>
      <c r="U913" s="4"/>
      <c r="V913" s="4"/>
      <c r="W913" s="4"/>
      <c r="X913" s="4"/>
      <c r="Y913" s="4"/>
      <c r="Z913" s="4"/>
    </row>
    <row r="914" spans="1:26" ht="15.75" customHeight="1">
      <c r="A914" s="46"/>
      <c r="B914" s="47"/>
      <c r="C914" s="47"/>
      <c r="D914" s="36"/>
      <c r="E914" s="47"/>
      <c r="F914" s="48"/>
      <c r="G914" s="48"/>
      <c r="H914" s="48"/>
      <c r="I914" s="23"/>
      <c r="J914" s="2"/>
      <c r="K914" s="3"/>
      <c r="L914" s="1"/>
      <c r="M914" s="1"/>
      <c r="N914" s="4"/>
      <c r="O914" s="4"/>
      <c r="P914" s="4"/>
      <c r="Q914" s="4"/>
      <c r="R914" s="4"/>
      <c r="S914" s="4"/>
      <c r="T914" s="4"/>
      <c r="U914" s="4"/>
      <c r="V914" s="4"/>
      <c r="W914" s="4"/>
      <c r="X914" s="4"/>
      <c r="Y914" s="4"/>
      <c r="Z914" s="4"/>
    </row>
    <row r="915" spans="1:26" ht="15.75" customHeight="1">
      <c r="A915" s="46"/>
      <c r="B915" s="47"/>
      <c r="C915" s="47"/>
      <c r="D915" s="36"/>
      <c r="E915" s="47"/>
      <c r="F915" s="48"/>
      <c r="G915" s="48"/>
      <c r="H915" s="48"/>
      <c r="I915" s="23"/>
      <c r="J915" s="2"/>
      <c r="K915" s="3"/>
      <c r="L915" s="1"/>
      <c r="M915" s="1"/>
      <c r="N915" s="4"/>
      <c r="O915" s="4"/>
      <c r="P915" s="4"/>
      <c r="Q915" s="4"/>
      <c r="R915" s="4"/>
      <c r="S915" s="4"/>
      <c r="T915" s="4"/>
      <c r="U915" s="4"/>
      <c r="V915" s="4"/>
      <c r="W915" s="4"/>
      <c r="X915" s="4"/>
      <c r="Y915" s="4"/>
      <c r="Z915" s="4"/>
    </row>
    <row r="916" spans="1:26" ht="15.75" customHeight="1">
      <c r="A916" s="46"/>
      <c r="B916" s="47"/>
      <c r="C916" s="47"/>
      <c r="D916" s="36"/>
      <c r="E916" s="47"/>
      <c r="F916" s="48"/>
      <c r="G916" s="48"/>
      <c r="H916" s="48"/>
      <c r="I916" s="23"/>
      <c r="J916" s="2"/>
      <c r="K916" s="3"/>
      <c r="L916" s="1"/>
      <c r="M916" s="1"/>
      <c r="N916" s="4"/>
      <c r="O916" s="4"/>
      <c r="P916" s="4"/>
      <c r="Q916" s="4"/>
      <c r="R916" s="4"/>
      <c r="S916" s="4"/>
      <c r="T916" s="4"/>
      <c r="U916" s="4"/>
      <c r="V916" s="4"/>
      <c r="W916" s="4"/>
      <c r="X916" s="4"/>
      <c r="Y916" s="4"/>
      <c r="Z916" s="4"/>
    </row>
    <row r="917" spans="1:26" ht="15.75" customHeight="1">
      <c r="A917" s="46"/>
      <c r="B917" s="47"/>
      <c r="C917" s="47"/>
      <c r="D917" s="36"/>
      <c r="E917" s="47"/>
      <c r="F917" s="48"/>
      <c r="G917" s="48"/>
      <c r="H917" s="48"/>
      <c r="I917" s="23"/>
      <c r="J917" s="2"/>
      <c r="K917" s="3"/>
      <c r="L917" s="1"/>
      <c r="M917" s="1"/>
      <c r="N917" s="4"/>
      <c r="O917" s="4"/>
      <c r="P917" s="4"/>
      <c r="Q917" s="4"/>
      <c r="R917" s="4"/>
      <c r="S917" s="4"/>
      <c r="T917" s="4"/>
      <c r="U917" s="4"/>
      <c r="V917" s="4"/>
      <c r="W917" s="4"/>
      <c r="X917" s="4"/>
      <c r="Y917" s="4"/>
      <c r="Z917" s="4"/>
    </row>
    <row r="918" spans="1:26" ht="15.75" customHeight="1">
      <c r="A918" s="46"/>
      <c r="B918" s="47"/>
      <c r="C918" s="47"/>
      <c r="D918" s="36"/>
      <c r="E918" s="47"/>
      <c r="F918" s="48"/>
      <c r="G918" s="48"/>
      <c r="H918" s="48"/>
      <c r="I918" s="23"/>
      <c r="J918" s="2"/>
      <c r="K918" s="3"/>
      <c r="L918" s="1"/>
      <c r="M918" s="1"/>
      <c r="N918" s="4"/>
      <c r="O918" s="4"/>
      <c r="P918" s="4"/>
      <c r="Q918" s="4"/>
      <c r="R918" s="4"/>
      <c r="S918" s="4"/>
      <c r="T918" s="4"/>
      <c r="U918" s="4"/>
      <c r="V918" s="4"/>
      <c r="W918" s="4"/>
      <c r="X918" s="4"/>
      <c r="Y918" s="4"/>
      <c r="Z918" s="4"/>
    </row>
    <row r="919" spans="1:26" ht="15.75" customHeight="1">
      <c r="A919" s="46"/>
      <c r="B919" s="47"/>
      <c r="C919" s="47"/>
      <c r="D919" s="36"/>
      <c r="E919" s="47"/>
      <c r="F919" s="48"/>
      <c r="G919" s="48"/>
      <c r="H919" s="48"/>
      <c r="I919" s="23"/>
      <c r="J919" s="2"/>
      <c r="K919" s="3"/>
      <c r="L919" s="1"/>
      <c r="M919" s="1"/>
      <c r="N919" s="4"/>
      <c r="O919" s="4"/>
      <c r="P919" s="4"/>
      <c r="Q919" s="4"/>
      <c r="R919" s="4"/>
      <c r="S919" s="4"/>
      <c r="T919" s="4"/>
      <c r="U919" s="4"/>
      <c r="V919" s="4"/>
      <c r="W919" s="4"/>
      <c r="X919" s="4"/>
      <c r="Y919" s="4"/>
      <c r="Z919" s="4"/>
    </row>
    <row r="920" spans="1:26" ht="15.75" customHeight="1">
      <c r="A920" s="46"/>
      <c r="B920" s="47"/>
      <c r="C920" s="47"/>
      <c r="D920" s="36"/>
      <c r="E920" s="47"/>
      <c r="F920" s="48"/>
      <c r="G920" s="48"/>
      <c r="H920" s="48"/>
      <c r="I920" s="23"/>
      <c r="J920" s="2"/>
      <c r="K920" s="3"/>
      <c r="L920" s="1"/>
      <c r="M920" s="1"/>
      <c r="N920" s="4"/>
      <c r="O920" s="4"/>
      <c r="P920" s="4"/>
      <c r="Q920" s="4"/>
      <c r="R920" s="4"/>
      <c r="S920" s="4"/>
      <c r="T920" s="4"/>
      <c r="U920" s="4"/>
      <c r="V920" s="4"/>
      <c r="W920" s="4"/>
      <c r="X920" s="4"/>
      <c r="Y920" s="4"/>
      <c r="Z920" s="4"/>
    </row>
    <row r="921" spans="1:26" ht="15.75" customHeight="1">
      <c r="A921" s="46"/>
      <c r="B921" s="47"/>
      <c r="C921" s="47"/>
      <c r="D921" s="36"/>
      <c r="E921" s="47"/>
      <c r="F921" s="48"/>
      <c r="G921" s="48"/>
      <c r="H921" s="48"/>
      <c r="I921" s="23"/>
      <c r="J921" s="2"/>
      <c r="K921" s="3"/>
      <c r="L921" s="1"/>
      <c r="M921" s="1"/>
      <c r="N921" s="4"/>
      <c r="O921" s="4"/>
      <c r="P921" s="4"/>
      <c r="Q921" s="4"/>
      <c r="R921" s="4"/>
      <c r="S921" s="4"/>
      <c r="T921" s="4"/>
      <c r="U921" s="4"/>
      <c r="V921" s="4"/>
      <c r="W921" s="4"/>
      <c r="X921" s="4"/>
      <c r="Y921" s="4"/>
      <c r="Z921" s="4"/>
    </row>
    <row r="922" spans="1:26" ht="15.75" customHeight="1">
      <c r="A922" s="46"/>
      <c r="B922" s="47"/>
      <c r="C922" s="47"/>
      <c r="D922" s="36"/>
      <c r="E922" s="47"/>
      <c r="F922" s="48"/>
      <c r="G922" s="48"/>
      <c r="H922" s="48"/>
      <c r="I922" s="23"/>
      <c r="J922" s="2"/>
      <c r="K922" s="3"/>
      <c r="L922" s="1"/>
      <c r="M922" s="1"/>
      <c r="N922" s="4"/>
      <c r="O922" s="4"/>
      <c r="P922" s="4"/>
      <c r="Q922" s="4"/>
      <c r="R922" s="4"/>
      <c r="S922" s="4"/>
      <c r="T922" s="4"/>
      <c r="U922" s="4"/>
      <c r="V922" s="4"/>
      <c r="W922" s="4"/>
      <c r="X922" s="4"/>
      <c r="Y922" s="4"/>
      <c r="Z922" s="4"/>
    </row>
    <row r="923" spans="1:26" ht="15.75" customHeight="1">
      <c r="A923" s="46"/>
      <c r="B923" s="47"/>
      <c r="C923" s="47"/>
      <c r="D923" s="36"/>
      <c r="E923" s="47"/>
      <c r="F923" s="48"/>
      <c r="G923" s="48"/>
      <c r="H923" s="48"/>
      <c r="I923" s="23"/>
      <c r="J923" s="2"/>
      <c r="K923" s="3"/>
      <c r="L923" s="1"/>
      <c r="M923" s="1"/>
      <c r="N923" s="4"/>
      <c r="O923" s="4"/>
      <c r="P923" s="4"/>
      <c r="Q923" s="4"/>
      <c r="R923" s="4"/>
      <c r="S923" s="4"/>
      <c r="T923" s="4"/>
      <c r="U923" s="4"/>
      <c r="V923" s="4"/>
      <c r="W923" s="4"/>
      <c r="X923" s="4"/>
      <c r="Y923" s="4"/>
      <c r="Z923" s="4"/>
    </row>
    <row r="924" spans="1:26" ht="15.75" customHeight="1">
      <c r="A924" s="46"/>
      <c r="B924" s="47"/>
      <c r="C924" s="47"/>
      <c r="D924" s="36"/>
      <c r="E924" s="47"/>
      <c r="F924" s="48"/>
      <c r="G924" s="48"/>
      <c r="H924" s="48"/>
      <c r="I924" s="23"/>
      <c r="J924" s="2"/>
      <c r="K924" s="3"/>
      <c r="L924" s="1"/>
      <c r="M924" s="1"/>
      <c r="N924" s="4"/>
      <c r="O924" s="4"/>
      <c r="P924" s="4"/>
      <c r="Q924" s="4"/>
      <c r="R924" s="4"/>
      <c r="S924" s="4"/>
      <c r="T924" s="4"/>
      <c r="U924" s="4"/>
      <c r="V924" s="4"/>
      <c r="W924" s="4"/>
      <c r="X924" s="4"/>
      <c r="Y924" s="4"/>
      <c r="Z924" s="4"/>
    </row>
    <row r="925" spans="1:26" ht="15.75" customHeight="1">
      <c r="A925" s="46"/>
      <c r="B925" s="47"/>
      <c r="C925" s="47"/>
      <c r="D925" s="36"/>
      <c r="E925" s="47"/>
      <c r="F925" s="48"/>
      <c r="G925" s="48"/>
      <c r="H925" s="48"/>
      <c r="I925" s="23"/>
      <c r="J925" s="2"/>
      <c r="K925" s="3"/>
      <c r="L925" s="1"/>
      <c r="M925" s="1"/>
      <c r="N925" s="4"/>
      <c r="O925" s="4"/>
      <c r="P925" s="4"/>
      <c r="Q925" s="4"/>
      <c r="R925" s="4"/>
      <c r="S925" s="4"/>
      <c r="T925" s="4"/>
      <c r="U925" s="4"/>
      <c r="V925" s="4"/>
      <c r="W925" s="4"/>
      <c r="X925" s="4"/>
      <c r="Y925" s="4"/>
      <c r="Z925" s="4"/>
    </row>
    <row r="926" spans="1:26" ht="15.75" customHeight="1">
      <c r="A926" s="46"/>
      <c r="B926" s="47"/>
      <c r="C926" s="47"/>
      <c r="D926" s="36"/>
      <c r="E926" s="47"/>
      <c r="F926" s="48"/>
      <c r="G926" s="48"/>
      <c r="H926" s="48"/>
      <c r="I926" s="23"/>
      <c r="J926" s="2"/>
      <c r="K926" s="3"/>
      <c r="L926" s="1"/>
      <c r="M926" s="1"/>
      <c r="N926" s="4"/>
      <c r="O926" s="4"/>
      <c r="P926" s="4"/>
      <c r="Q926" s="4"/>
      <c r="R926" s="4"/>
      <c r="S926" s="4"/>
      <c r="T926" s="4"/>
      <c r="U926" s="4"/>
      <c r="V926" s="4"/>
      <c r="W926" s="4"/>
      <c r="X926" s="4"/>
      <c r="Y926" s="4"/>
      <c r="Z926" s="4"/>
    </row>
    <row r="927" spans="1:26" ht="15.75" customHeight="1">
      <c r="A927" s="46"/>
      <c r="B927" s="47"/>
      <c r="C927" s="47"/>
      <c r="D927" s="36"/>
      <c r="E927" s="47"/>
      <c r="F927" s="48"/>
      <c r="G927" s="48"/>
      <c r="H927" s="48"/>
      <c r="I927" s="23"/>
      <c r="J927" s="2"/>
      <c r="K927" s="3"/>
      <c r="L927" s="1"/>
      <c r="M927" s="1"/>
      <c r="N927" s="4"/>
      <c r="O927" s="4"/>
      <c r="P927" s="4"/>
      <c r="Q927" s="4"/>
      <c r="R927" s="4"/>
      <c r="S927" s="4"/>
      <c r="T927" s="4"/>
      <c r="U927" s="4"/>
      <c r="V927" s="4"/>
      <c r="W927" s="4"/>
      <c r="X927" s="4"/>
      <c r="Y927" s="4"/>
      <c r="Z927" s="4"/>
    </row>
    <row r="928" spans="1:26" ht="15.75" customHeight="1">
      <c r="A928" s="46"/>
      <c r="B928" s="47"/>
      <c r="C928" s="47"/>
      <c r="D928" s="36"/>
      <c r="E928" s="47"/>
      <c r="F928" s="48"/>
      <c r="G928" s="48"/>
      <c r="H928" s="48"/>
      <c r="I928" s="23"/>
      <c r="J928" s="2"/>
      <c r="K928" s="3"/>
      <c r="L928" s="1"/>
      <c r="M928" s="1"/>
      <c r="N928" s="4"/>
      <c r="O928" s="4"/>
      <c r="P928" s="4"/>
      <c r="Q928" s="4"/>
      <c r="R928" s="4"/>
      <c r="S928" s="4"/>
      <c r="T928" s="4"/>
      <c r="U928" s="4"/>
      <c r="V928" s="4"/>
      <c r="W928" s="4"/>
      <c r="X928" s="4"/>
      <c r="Y928" s="4"/>
      <c r="Z928" s="4"/>
    </row>
    <row r="929" spans="1:26" ht="15.75" customHeight="1">
      <c r="A929" s="46"/>
      <c r="B929" s="47"/>
      <c r="C929" s="47"/>
      <c r="D929" s="36"/>
      <c r="E929" s="47"/>
      <c r="F929" s="48"/>
      <c r="G929" s="48"/>
      <c r="H929" s="48"/>
      <c r="I929" s="23"/>
      <c r="J929" s="2"/>
      <c r="K929" s="3"/>
      <c r="L929" s="1"/>
      <c r="M929" s="1"/>
      <c r="N929" s="4"/>
      <c r="O929" s="4"/>
      <c r="P929" s="4"/>
      <c r="Q929" s="4"/>
      <c r="R929" s="4"/>
      <c r="S929" s="4"/>
      <c r="T929" s="4"/>
      <c r="U929" s="4"/>
      <c r="V929" s="4"/>
      <c r="W929" s="4"/>
      <c r="X929" s="4"/>
      <c r="Y929" s="4"/>
      <c r="Z929" s="4"/>
    </row>
    <row r="930" spans="1:26" ht="15.75" customHeight="1">
      <c r="A930" s="46"/>
      <c r="B930" s="47"/>
      <c r="C930" s="47"/>
      <c r="D930" s="36"/>
      <c r="E930" s="47"/>
      <c r="F930" s="48"/>
      <c r="G930" s="48"/>
      <c r="H930" s="48"/>
      <c r="I930" s="23"/>
      <c r="J930" s="2"/>
      <c r="K930" s="3"/>
      <c r="L930" s="1"/>
      <c r="M930" s="1"/>
      <c r="N930" s="4"/>
      <c r="O930" s="4"/>
      <c r="P930" s="4"/>
      <c r="Q930" s="4"/>
      <c r="R930" s="4"/>
      <c r="S930" s="4"/>
      <c r="T930" s="4"/>
      <c r="U930" s="4"/>
      <c r="V930" s="4"/>
      <c r="W930" s="4"/>
      <c r="X930" s="4"/>
      <c r="Y930" s="4"/>
      <c r="Z930" s="4"/>
    </row>
    <row r="931" spans="1:26" ht="15.75" customHeight="1">
      <c r="A931" s="46"/>
      <c r="B931" s="47"/>
      <c r="C931" s="47"/>
      <c r="D931" s="36"/>
      <c r="E931" s="47"/>
      <c r="F931" s="48"/>
      <c r="G931" s="48"/>
      <c r="H931" s="48"/>
      <c r="I931" s="23"/>
      <c r="J931" s="2"/>
      <c r="K931" s="3"/>
      <c r="L931" s="1"/>
      <c r="M931" s="1"/>
      <c r="N931" s="4"/>
      <c r="O931" s="4"/>
      <c r="P931" s="4"/>
      <c r="Q931" s="4"/>
      <c r="R931" s="4"/>
      <c r="S931" s="4"/>
      <c r="T931" s="4"/>
      <c r="U931" s="4"/>
      <c r="V931" s="4"/>
      <c r="W931" s="4"/>
      <c r="X931" s="4"/>
      <c r="Y931" s="4"/>
      <c r="Z931" s="4"/>
    </row>
    <row r="932" spans="1:26" ht="15.75" customHeight="1">
      <c r="A932" s="46"/>
      <c r="B932" s="47"/>
      <c r="C932" s="47"/>
      <c r="D932" s="36"/>
      <c r="E932" s="47"/>
      <c r="F932" s="48"/>
      <c r="G932" s="48"/>
      <c r="H932" s="48"/>
      <c r="I932" s="23"/>
      <c r="J932" s="2"/>
      <c r="K932" s="3"/>
      <c r="L932" s="1"/>
      <c r="M932" s="1"/>
      <c r="N932" s="4"/>
      <c r="O932" s="4"/>
      <c r="P932" s="4"/>
      <c r="Q932" s="4"/>
      <c r="R932" s="4"/>
      <c r="S932" s="4"/>
      <c r="T932" s="4"/>
      <c r="U932" s="4"/>
      <c r="V932" s="4"/>
      <c r="W932" s="4"/>
      <c r="X932" s="4"/>
      <c r="Y932" s="4"/>
      <c r="Z932" s="4"/>
    </row>
    <row r="933" spans="1:26" ht="15.75" customHeight="1">
      <c r="A933" s="46"/>
      <c r="B933" s="47"/>
      <c r="C933" s="47"/>
      <c r="D933" s="36"/>
      <c r="E933" s="47"/>
      <c r="F933" s="48"/>
      <c r="G933" s="48"/>
      <c r="H933" s="48"/>
      <c r="I933" s="23"/>
      <c r="J933" s="2"/>
      <c r="K933" s="3"/>
      <c r="L933" s="1"/>
      <c r="M933" s="1"/>
      <c r="N933" s="4"/>
      <c r="O933" s="4"/>
      <c r="P933" s="4"/>
      <c r="Q933" s="4"/>
      <c r="R933" s="4"/>
      <c r="S933" s="4"/>
      <c r="T933" s="4"/>
      <c r="U933" s="4"/>
      <c r="V933" s="4"/>
      <c r="W933" s="4"/>
      <c r="X933" s="4"/>
      <c r="Y933" s="4"/>
      <c r="Z933" s="4"/>
    </row>
    <row r="934" spans="1:26" ht="15.75" customHeight="1">
      <c r="A934" s="46"/>
      <c r="B934" s="47"/>
      <c r="C934" s="47"/>
      <c r="D934" s="36"/>
      <c r="E934" s="47"/>
      <c r="F934" s="48"/>
      <c r="G934" s="48"/>
      <c r="H934" s="48"/>
      <c r="I934" s="23"/>
      <c r="J934" s="2"/>
      <c r="K934" s="3"/>
      <c r="L934" s="1"/>
      <c r="M934" s="1"/>
      <c r="N934" s="4"/>
      <c r="O934" s="4"/>
      <c r="P934" s="4"/>
      <c r="Q934" s="4"/>
      <c r="R934" s="4"/>
      <c r="S934" s="4"/>
      <c r="T934" s="4"/>
      <c r="U934" s="4"/>
      <c r="V934" s="4"/>
      <c r="W934" s="4"/>
      <c r="X934" s="4"/>
      <c r="Y934" s="4"/>
      <c r="Z934" s="4"/>
    </row>
    <row r="935" spans="1:26" ht="15.75" customHeight="1">
      <c r="A935" s="46"/>
      <c r="B935" s="47"/>
      <c r="C935" s="47"/>
      <c r="D935" s="36"/>
      <c r="E935" s="47"/>
      <c r="F935" s="48"/>
      <c r="G935" s="48"/>
      <c r="H935" s="48"/>
      <c r="I935" s="23"/>
      <c r="J935" s="2"/>
      <c r="K935" s="3"/>
      <c r="L935" s="1"/>
      <c r="M935" s="1"/>
      <c r="N935" s="4"/>
      <c r="O935" s="4"/>
      <c r="P935" s="4"/>
      <c r="Q935" s="4"/>
      <c r="R935" s="4"/>
      <c r="S935" s="4"/>
      <c r="T935" s="4"/>
      <c r="U935" s="4"/>
      <c r="V935" s="4"/>
      <c r="W935" s="4"/>
      <c r="X935" s="4"/>
      <c r="Y935" s="4"/>
      <c r="Z935" s="4"/>
    </row>
    <row r="936" spans="1:26" ht="15.75" customHeight="1">
      <c r="A936" s="46"/>
      <c r="B936" s="47"/>
      <c r="C936" s="47"/>
      <c r="D936" s="36"/>
      <c r="E936" s="47"/>
      <c r="F936" s="48"/>
      <c r="G936" s="48"/>
      <c r="H936" s="48"/>
      <c r="I936" s="23"/>
      <c r="J936" s="2"/>
      <c r="K936" s="3"/>
      <c r="L936" s="1"/>
      <c r="M936" s="1"/>
      <c r="N936" s="4"/>
      <c r="O936" s="4"/>
      <c r="P936" s="4"/>
      <c r="Q936" s="4"/>
      <c r="R936" s="4"/>
      <c r="S936" s="4"/>
      <c r="T936" s="4"/>
      <c r="U936" s="4"/>
      <c r="V936" s="4"/>
      <c r="W936" s="4"/>
      <c r="X936" s="4"/>
      <c r="Y936" s="4"/>
      <c r="Z936" s="4"/>
    </row>
    <row r="937" spans="1:26" ht="15.75" customHeight="1">
      <c r="A937" s="46"/>
      <c r="B937" s="47"/>
      <c r="C937" s="47"/>
      <c r="D937" s="36"/>
      <c r="E937" s="47"/>
      <c r="F937" s="48"/>
      <c r="G937" s="48"/>
      <c r="H937" s="48"/>
      <c r="I937" s="23"/>
      <c r="J937" s="2"/>
      <c r="K937" s="3"/>
      <c r="L937" s="1"/>
      <c r="M937" s="1"/>
      <c r="N937" s="4"/>
      <c r="O937" s="4"/>
      <c r="P937" s="4"/>
      <c r="Q937" s="4"/>
      <c r="R937" s="4"/>
      <c r="S937" s="4"/>
      <c r="T937" s="4"/>
      <c r="U937" s="4"/>
      <c r="V937" s="4"/>
      <c r="W937" s="4"/>
      <c r="X937" s="4"/>
      <c r="Y937" s="4"/>
      <c r="Z937" s="4"/>
    </row>
    <row r="938" spans="1:26" ht="15.75" customHeight="1">
      <c r="A938" s="46"/>
      <c r="B938" s="47"/>
      <c r="C938" s="47"/>
      <c r="D938" s="36"/>
      <c r="E938" s="47"/>
      <c r="F938" s="48"/>
      <c r="G938" s="48"/>
      <c r="H938" s="48"/>
      <c r="I938" s="23"/>
      <c r="J938" s="2"/>
      <c r="K938" s="3"/>
      <c r="L938" s="1"/>
      <c r="M938" s="1"/>
      <c r="N938" s="4"/>
      <c r="O938" s="4"/>
      <c r="P938" s="4"/>
      <c r="Q938" s="4"/>
      <c r="R938" s="4"/>
      <c r="S938" s="4"/>
      <c r="T938" s="4"/>
      <c r="U938" s="4"/>
      <c r="V938" s="4"/>
      <c r="W938" s="4"/>
      <c r="X938" s="4"/>
      <c r="Y938" s="4"/>
      <c r="Z938" s="4"/>
    </row>
    <row r="939" spans="1:26" ht="15.75" customHeight="1">
      <c r="A939" s="46"/>
      <c r="B939" s="47"/>
      <c r="C939" s="47"/>
      <c r="D939" s="36"/>
      <c r="E939" s="47"/>
      <c r="F939" s="48"/>
      <c r="G939" s="48"/>
      <c r="H939" s="48"/>
      <c r="I939" s="23"/>
      <c r="J939" s="2"/>
      <c r="K939" s="3"/>
      <c r="L939" s="1"/>
      <c r="M939" s="1"/>
      <c r="N939" s="4"/>
      <c r="O939" s="4"/>
      <c r="P939" s="4"/>
      <c r="Q939" s="4"/>
      <c r="R939" s="4"/>
      <c r="S939" s="4"/>
      <c r="T939" s="4"/>
      <c r="U939" s="4"/>
      <c r="V939" s="4"/>
      <c r="W939" s="4"/>
      <c r="X939" s="4"/>
      <c r="Y939" s="4"/>
      <c r="Z939" s="4"/>
    </row>
    <row r="940" spans="1:26" ht="15.75" customHeight="1">
      <c r="A940" s="46"/>
      <c r="B940" s="47"/>
      <c r="C940" s="47"/>
      <c r="D940" s="36"/>
      <c r="E940" s="47"/>
      <c r="F940" s="48"/>
      <c r="G940" s="48"/>
      <c r="H940" s="48"/>
      <c r="I940" s="23"/>
      <c r="J940" s="2"/>
      <c r="K940" s="3"/>
      <c r="L940" s="1"/>
      <c r="M940" s="1"/>
      <c r="N940" s="4"/>
      <c r="O940" s="4"/>
      <c r="P940" s="4"/>
      <c r="Q940" s="4"/>
      <c r="R940" s="4"/>
      <c r="S940" s="4"/>
      <c r="T940" s="4"/>
      <c r="U940" s="4"/>
      <c r="V940" s="4"/>
      <c r="W940" s="4"/>
      <c r="X940" s="4"/>
      <c r="Y940" s="4"/>
      <c r="Z940" s="4"/>
    </row>
    <row r="941" spans="1:26" ht="15.75" customHeight="1">
      <c r="A941" s="46"/>
      <c r="B941" s="47"/>
      <c r="C941" s="47"/>
      <c r="D941" s="36"/>
      <c r="E941" s="47"/>
      <c r="F941" s="48"/>
      <c r="G941" s="48"/>
      <c r="H941" s="48"/>
      <c r="I941" s="23"/>
      <c r="J941" s="2"/>
      <c r="K941" s="3"/>
      <c r="L941" s="1"/>
      <c r="M941" s="1"/>
      <c r="N941" s="4"/>
      <c r="O941" s="4"/>
      <c r="P941" s="4"/>
      <c r="Q941" s="4"/>
      <c r="R941" s="4"/>
      <c r="S941" s="4"/>
      <c r="T941" s="4"/>
      <c r="U941" s="4"/>
      <c r="V941" s="4"/>
      <c r="W941" s="4"/>
      <c r="X941" s="4"/>
      <c r="Y941" s="4"/>
      <c r="Z941" s="4"/>
    </row>
    <row r="942" spans="1:26" ht="15.75" customHeight="1">
      <c r="A942" s="46"/>
      <c r="B942" s="47"/>
      <c r="C942" s="47"/>
      <c r="D942" s="36"/>
      <c r="E942" s="47"/>
      <c r="F942" s="48"/>
      <c r="G942" s="48"/>
      <c r="H942" s="48"/>
      <c r="I942" s="23"/>
      <c r="J942" s="2"/>
      <c r="K942" s="3"/>
      <c r="L942" s="1"/>
      <c r="M942" s="1"/>
      <c r="N942" s="4"/>
      <c r="O942" s="4"/>
      <c r="P942" s="4"/>
      <c r="Q942" s="4"/>
      <c r="R942" s="4"/>
      <c r="S942" s="4"/>
      <c r="T942" s="4"/>
      <c r="U942" s="4"/>
      <c r="V942" s="4"/>
      <c r="W942" s="4"/>
      <c r="X942" s="4"/>
      <c r="Y942" s="4"/>
      <c r="Z942" s="4"/>
    </row>
    <row r="943" spans="1:26" ht="15.75" customHeight="1">
      <c r="A943" s="46"/>
      <c r="B943" s="47"/>
      <c r="C943" s="47"/>
      <c r="D943" s="36"/>
      <c r="E943" s="47"/>
      <c r="F943" s="48"/>
      <c r="G943" s="48"/>
      <c r="H943" s="48"/>
      <c r="I943" s="23"/>
      <c r="J943" s="2"/>
      <c r="K943" s="3"/>
      <c r="L943" s="1"/>
      <c r="M943" s="1"/>
      <c r="N943" s="4"/>
      <c r="O943" s="4"/>
      <c r="P943" s="4"/>
      <c r="Q943" s="4"/>
      <c r="R943" s="4"/>
      <c r="S943" s="4"/>
      <c r="T943" s="4"/>
      <c r="U943" s="4"/>
      <c r="V943" s="4"/>
      <c r="W943" s="4"/>
      <c r="X943" s="4"/>
      <c r="Y943" s="4"/>
      <c r="Z943" s="4"/>
    </row>
    <row r="944" spans="1:26" ht="15.75" customHeight="1">
      <c r="A944" s="46"/>
      <c r="B944" s="47"/>
      <c r="C944" s="47"/>
      <c r="D944" s="36"/>
      <c r="E944" s="47"/>
      <c r="F944" s="48"/>
      <c r="G944" s="48"/>
      <c r="H944" s="48"/>
      <c r="I944" s="23"/>
      <c r="J944" s="2"/>
      <c r="K944" s="3"/>
      <c r="L944" s="1"/>
      <c r="M944" s="1"/>
      <c r="N944" s="4"/>
      <c r="O944" s="4"/>
      <c r="P944" s="4"/>
      <c r="Q944" s="4"/>
      <c r="R944" s="4"/>
      <c r="S944" s="4"/>
      <c r="T944" s="4"/>
      <c r="U944" s="4"/>
      <c r="V944" s="4"/>
      <c r="W944" s="4"/>
      <c r="X944" s="4"/>
      <c r="Y944" s="4"/>
      <c r="Z944" s="4"/>
    </row>
    <row r="945" spans="1:26" ht="15.75" customHeight="1">
      <c r="A945" s="46"/>
      <c r="B945" s="47"/>
      <c r="C945" s="47"/>
      <c r="D945" s="36"/>
      <c r="E945" s="47"/>
      <c r="F945" s="48"/>
      <c r="G945" s="48"/>
      <c r="H945" s="48"/>
      <c r="I945" s="23"/>
      <c r="J945" s="2"/>
      <c r="K945" s="3"/>
      <c r="L945" s="1"/>
      <c r="M945" s="1"/>
      <c r="N945" s="4"/>
      <c r="O945" s="4"/>
      <c r="P945" s="4"/>
      <c r="Q945" s="4"/>
      <c r="R945" s="4"/>
      <c r="S945" s="4"/>
      <c r="T945" s="4"/>
      <c r="U945" s="4"/>
      <c r="V945" s="4"/>
      <c r="W945" s="4"/>
      <c r="X945" s="4"/>
      <c r="Y945" s="4"/>
      <c r="Z945" s="4"/>
    </row>
    <row r="946" spans="1:26" ht="15.75" customHeight="1">
      <c r="A946" s="46"/>
      <c r="B946" s="47"/>
      <c r="C946" s="47"/>
      <c r="D946" s="36"/>
      <c r="E946" s="47"/>
      <c r="F946" s="48"/>
      <c r="G946" s="48"/>
      <c r="H946" s="48"/>
      <c r="I946" s="23"/>
      <c r="J946" s="2"/>
      <c r="K946" s="3"/>
      <c r="L946" s="1"/>
      <c r="M946" s="1"/>
      <c r="N946" s="4"/>
      <c r="O946" s="4"/>
      <c r="P946" s="4"/>
      <c r="Q946" s="4"/>
      <c r="R946" s="4"/>
      <c r="S946" s="4"/>
      <c r="T946" s="4"/>
      <c r="U946" s="4"/>
      <c r="V946" s="4"/>
      <c r="W946" s="4"/>
      <c r="X946" s="4"/>
      <c r="Y946" s="4"/>
      <c r="Z946" s="4"/>
    </row>
    <row r="947" spans="1:26" ht="15.75" customHeight="1">
      <c r="A947" s="46"/>
      <c r="B947" s="47"/>
      <c r="C947" s="47"/>
      <c r="D947" s="36"/>
      <c r="E947" s="47"/>
      <c r="F947" s="48"/>
      <c r="G947" s="48"/>
      <c r="H947" s="48"/>
      <c r="I947" s="23"/>
      <c r="J947" s="2"/>
      <c r="K947" s="3"/>
      <c r="L947" s="1"/>
      <c r="M947" s="1"/>
      <c r="N947" s="4"/>
      <c r="O947" s="4"/>
      <c r="P947" s="4"/>
      <c r="Q947" s="4"/>
      <c r="R947" s="4"/>
      <c r="S947" s="4"/>
      <c r="T947" s="4"/>
      <c r="U947" s="4"/>
      <c r="V947" s="4"/>
      <c r="W947" s="4"/>
      <c r="X947" s="4"/>
      <c r="Y947" s="4"/>
      <c r="Z947" s="4"/>
    </row>
    <row r="948" spans="1:26" ht="15.75" customHeight="1">
      <c r="A948" s="46"/>
      <c r="B948" s="47"/>
      <c r="C948" s="47"/>
      <c r="D948" s="36"/>
      <c r="E948" s="47"/>
      <c r="F948" s="48"/>
      <c r="G948" s="48"/>
      <c r="H948" s="48"/>
      <c r="I948" s="23"/>
      <c r="J948" s="2"/>
      <c r="K948" s="3"/>
      <c r="L948" s="1"/>
      <c r="M948" s="1"/>
      <c r="N948" s="4"/>
      <c r="O948" s="4"/>
      <c r="P948" s="4"/>
      <c r="Q948" s="4"/>
      <c r="R948" s="4"/>
      <c r="S948" s="4"/>
      <c r="T948" s="4"/>
      <c r="U948" s="4"/>
      <c r="V948" s="4"/>
      <c r="W948" s="4"/>
      <c r="X948" s="4"/>
      <c r="Y948" s="4"/>
      <c r="Z948" s="4"/>
    </row>
    <row r="949" spans="1:26" ht="15.75" customHeight="1">
      <c r="A949" s="46"/>
      <c r="B949" s="47"/>
      <c r="C949" s="47"/>
      <c r="D949" s="36"/>
      <c r="E949" s="47"/>
      <c r="F949" s="48"/>
      <c r="G949" s="48"/>
      <c r="H949" s="48"/>
      <c r="I949" s="23"/>
      <c r="J949" s="2"/>
      <c r="K949" s="3"/>
      <c r="L949" s="1"/>
      <c r="M949" s="1"/>
      <c r="N949" s="4"/>
      <c r="O949" s="4"/>
      <c r="P949" s="4"/>
      <c r="Q949" s="4"/>
      <c r="R949" s="4"/>
      <c r="S949" s="4"/>
      <c r="T949" s="4"/>
      <c r="U949" s="4"/>
      <c r="V949" s="4"/>
      <c r="W949" s="4"/>
      <c r="X949" s="4"/>
      <c r="Y949" s="4"/>
      <c r="Z949" s="4"/>
    </row>
    <row r="950" spans="1:26" ht="15.75" customHeight="1">
      <c r="A950" s="46"/>
      <c r="B950" s="47"/>
      <c r="C950" s="47"/>
      <c r="D950" s="36"/>
      <c r="E950" s="47"/>
      <c r="F950" s="48"/>
      <c r="G950" s="48"/>
      <c r="H950" s="48"/>
      <c r="I950" s="23"/>
      <c r="J950" s="2"/>
      <c r="K950" s="3"/>
      <c r="L950" s="1"/>
      <c r="M950" s="1"/>
      <c r="N950" s="4"/>
      <c r="O950" s="4"/>
      <c r="P950" s="4"/>
      <c r="Q950" s="4"/>
      <c r="R950" s="4"/>
      <c r="S950" s="4"/>
      <c r="T950" s="4"/>
      <c r="U950" s="4"/>
      <c r="V950" s="4"/>
      <c r="W950" s="4"/>
      <c r="X950" s="4"/>
      <c r="Y950" s="4"/>
      <c r="Z950" s="4"/>
    </row>
    <row r="951" spans="1:26" ht="15.75" customHeight="1">
      <c r="A951" s="46"/>
      <c r="B951" s="47"/>
      <c r="C951" s="47"/>
      <c r="D951" s="36"/>
      <c r="E951" s="47"/>
      <c r="F951" s="48"/>
      <c r="G951" s="48"/>
      <c r="H951" s="48"/>
      <c r="I951" s="23"/>
      <c r="J951" s="2"/>
      <c r="K951" s="3"/>
      <c r="L951" s="1"/>
      <c r="M951" s="1"/>
      <c r="N951" s="4"/>
      <c r="O951" s="4"/>
      <c r="P951" s="4"/>
      <c r="Q951" s="4"/>
      <c r="R951" s="4"/>
      <c r="S951" s="4"/>
      <c r="T951" s="4"/>
      <c r="U951" s="4"/>
      <c r="V951" s="4"/>
      <c r="W951" s="4"/>
      <c r="X951" s="4"/>
      <c r="Y951" s="4"/>
      <c r="Z951" s="4"/>
    </row>
    <row r="952" spans="1:26" ht="15.75" customHeight="1">
      <c r="A952" s="46"/>
      <c r="B952" s="47"/>
      <c r="C952" s="47"/>
      <c r="D952" s="36"/>
      <c r="E952" s="47"/>
      <c r="F952" s="48"/>
      <c r="G952" s="48"/>
      <c r="H952" s="48"/>
      <c r="I952" s="23"/>
      <c r="J952" s="2"/>
      <c r="K952" s="3"/>
      <c r="L952" s="1"/>
      <c r="M952" s="1"/>
      <c r="N952" s="4"/>
      <c r="O952" s="4"/>
      <c r="P952" s="4"/>
      <c r="Q952" s="4"/>
      <c r="R952" s="4"/>
      <c r="S952" s="4"/>
      <c r="T952" s="4"/>
      <c r="U952" s="4"/>
      <c r="V952" s="4"/>
      <c r="W952" s="4"/>
      <c r="X952" s="4"/>
      <c r="Y952" s="4"/>
      <c r="Z952" s="4"/>
    </row>
    <row r="953" spans="1:26" ht="15.75" customHeight="1">
      <c r="A953" s="46"/>
      <c r="B953" s="47"/>
      <c r="C953" s="47"/>
      <c r="D953" s="36"/>
      <c r="E953" s="47"/>
      <c r="F953" s="48"/>
      <c r="G953" s="48"/>
      <c r="H953" s="48"/>
      <c r="I953" s="23"/>
      <c r="J953" s="2"/>
      <c r="K953" s="3"/>
      <c r="L953" s="1"/>
      <c r="M953" s="1"/>
      <c r="N953" s="4"/>
      <c r="O953" s="4"/>
      <c r="P953" s="4"/>
      <c r="Q953" s="4"/>
      <c r="R953" s="4"/>
      <c r="S953" s="4"/>
      <c r="T953" s="4"/>
      <c r="U953" s="4"/>
      <c r="V953" s="4"/>
      <c r="W953" s="4"/>
      <c r="X953" s="4"/>
      <c r="Y953" s="4"/>
      <c r="Z953" s="4"/>
    </row>
    <row r="954" spans="1:26" ht="15.75" customHeight="1">
      <c r="A954" s="46"/>
      <c r="B954" s="47"/>
      <c r="C954" s="47"/>
      <c r="D954" s="36"/>
      <c r="E954" s="47"/>
      <c r="F954" s="48"/>
      <c r="G954" s="48"/>
      <c r="H954" s="48"/>
      <c r="I954" s="23"/>
      <c r="J954" s="2"/>
      <c r="K954" s="3"/>
      <c r="L954" s="1"/>
      <c r="M954" s="1"/>
      <c r="N954" s="4"/>
      <c r="O954" s="4"/>
      <c r="P954" s="4"/>
      <c r="Q954" s="4"/>
      <c r="R954" s="4"/>
      <c r="S954" s="4"/>
      <c r="T954" s="4"/>
      <c r="U954" s="4"/>
      <c r="V954" s="4"/>
      <c r="W954" s="4"/>
      <c r="X954" s="4"/>
      <c r="Y954" s="4"/>
      <c r="Z954" s="4"/>
    </row>
    <row r="955" spans="1:26" ht="15.75" customHeight="1">
      <c r="A955" s="46"/>
      <c r="B955" s="47"/>
      <c r="C955" s="47"/>
      <c r="D955" s="36"/>
      <c r="E955" s="47"/>
      <c r="F955" s="48"/>
      <c r="G955" s="48"/>
      <c r="H955" s="48"/>
      <c r="I955" s="23"/>
      <c r="J955" s="2"/>
      <c r="K955" s="3"/>
      <c r="L955" s="1"/>
      <c r="M955" s="1"/>
      <c r="N955" s="4"/>
      <c r="O955" s="4"/>
      <c r="P955" s="4"/>
      <c r="Q955" s="4"/>
      <c r="R955" s="4"/>
      <c r="S955" s="4"/>
      <c r="T955" s="4"/>
      <c r="U955" s="4"/>
      <c r="V955" s="4"/>
      <c r="W955" s="4"/>
      <c r="X955" s="4"/>
      <c r="Y955" s="4"/>
      <c r="Z955" s="4"/>
    </row>
    <row r="956" spans="1:26" ht="15.75" customHeight="1">
      <c r="A956" s="46"/>
      <c r="B956" s="47"/>
      <c r="C956" s="47"/>
      <c r="D956" s="36"/>
      <c r="E956" s="47"/>
      <c r="F956" s="48"/>
      <c r="G956" s="48"/>
      <c r="H956" s="48"/>
      <c r="I956" s="23"/>
      <c r="J956" s="2"/>
      <c r="K956" s="3"/>
      <c r="L956" s="1"/>
      <c r="M956" s="1"/>
      <c r="N956" s="4"/>
      <c r="O956" s="4"/>
      <c r="P956" s="4"/>
      <c r="Q956" s="4"/>
      <c r="R956" s="4"/>
      <c r="S956" s="4"/>
      <c r="T956" s="4"/>
      <c r="U956" s="4"/>
      <c r="V956" s="4"/>
      <c r="W956" s="4"/>
      <c r="X956" s="4"/>
      <c r="Y956" s="4"/>
      <c r="Z956" s="4"/>
    </row>
    <row r="957" spans="1:26" ht="15.75" customHeight="1">
      <c r="A957" s="46"/>
      <c r="B957" s="47"/>
      <c r="C957" s="47"/>
      <c r="D957" s="36"/>
      <c r="E957" s="47"/>
      <c r="F957" s="48"/>
      <c r="G957" s="48"/>
      <c r="H957" s="48"/>
      <c r="I957" s="23"/>
      <c r="J957" s="2"/>
      <c r="K957" s="3"/>
      <c r="L957" s="1"/>
      <c r="M957" s="1"/>
      <c r="N957" s="4"/>
      <c r="O957" s="4"/>
      <c r="P957" s="4"/>
      <c r="Q957" s="4"/>
      <c r="R957" s="4"/>
      <c r="S957" s="4"/>
      <c r="T957" s="4"/>
      <c r="U957" s="4"/>
      <c r="V957" s="4"/>
      <c r="W957" s="4"/>
      <c r="X957" s="4"/>
      <c r="Y957" s="4"/>
      <c r="Z957" s="4"/>
    </row>
    <row r="958" spans="1:26" ht="15.75" customHeight="1">
      <c r="A958" s="46"/>
      <c r="B958" s="47"/>
      <c r="C958" s="47"/>
      <c r="D958" s="36"/>
      <c r="E958" s="47"/>
      <c r="F958" s="48"/>
      <c r="G958" s="48"/>
      <c r="H958" s="48"/>
      <c r="I958" s="23"/>
      <c r="J958" s="2"/>
      <c r="K958" s="3"/>
      <c r="L958" s="1"/>
      <c r="M958" s="1"/>
      <c r="N958" s="4"/>
      <c r="O958" s="4"/>
      <c r="P958" s="4"/>
      <c r="Q958" s="4"/>
      <c r="R958" s="4"/>
      <c r="S958" s="4"/>
      <c r="T958" s="4"/>
      <c r="U958" s="4"/>
      <c r="V958" s="4"/>
      <c r="W958" s="4"/>
      <c r="X958" s="4"/>
      <c r="Y958" s="4"/>
      <c r="Z958" s="4"/>
    </row>
    <row r="959" spans="1:26" ht="15.75" customHeight="1">
      <c r="A959" s="46"/>
      <c r="B959" s="47"/>
      <c r="C959" s="47"/>
      <c r="D959" s="36"/>
      <c r="E959" s="47"/>
      <c r="F959" s="48"/>
      <c r="G959" s="48"/>
      <c r="H959" s="48"/>
      <c r="I959" s="23"/>
      <c r="J959" s="2"/>
      <c r="K959" s="3"/>
      <c r="L959" s="1"/>
      <c r="M959" s="1"/>
      <c r="N959" s="4"/>
      <c r="O959" s="4"/>
      <c r="P959" s="4"/>
      <c r="Q959" s="4"/>
      <c r="R959" s="4"/>
      <c r="S959" s="4"/>
      <c r="T959" s="4"/>
      <c r="U959" s="4"/>
      <c r="V959" s="4"/>
      <c r="W959" s="4"/>
      <c r="X959" s="4"/>
      <c r="Y959" s="4"/>
      <c r="Z959" s="4"/>
    </row>
    <row r="960" spans="1:26" ht="15.75" customHeight="1">
      <c r="A960" s="46"/>
      <c r="B960" s="47"/>
      <c r="C960" s="47"/>
      <c r="D960" s="36"/>
      <c r="E960" s="47"/>
      <c r="F960" s="48"/>
      <c r="G960" s="48"/>
      <c r="H960" s="48"/>
      <c r="I960" s="23"/>
      <c r="J960" s="2"/>
      <c r="K960" s="3"/>
      <c r="L960" s="1"/>
      <c r="M960" s="1"/>
      <c r="N960" s="4"/>
      <c r="O960" s="4"/>
      <c r="P960" s="4"/>
      <c r="Q960" s="4"/>
      <c r="R960" s="4"/>
      <c r="S960" s="4"/>
      <c r="T960" s="4"/>
      <c r="U960" s="4"/>
      <c r="V960" s="4"/>
      <c r="W960" s="4"/>
      <c r="X960" s="4"/>
      <c r="Y960" s="4"/>
      <c r="Z960" s="4"/>
    </row>
    <row r="961" spans="1:26" ht="15.75" customHeight="1">
      <c r="A961" s="46"/>
      <c r="B961" s="47"/>
      <c r="C961" s="47"/>
      <c r="D961" s="36"/>
      <c r="E961" s="47"/>
      <c r="F961" s="48"/>
      <c r="G961" s="48"/>
      <c r="H961" s="48"/>
      <c r="I961" s="23"/>
      <c r="J961" s="2"/>
      <c r="K961" s="3"/>
      <c r="L961" s="1"/>
      <c r="M961" s="1"/>
      <c r="N961" s="4"/>
      <c r="O961" s="4"/>
      <c r="P961" s="4"/>
      <c r="Q961" s="4"/>
      <c r="R961" s="4"/>
      <c r="S961" s="4"/>
      <c r="T961" s="4"/>
      <c r="U961" s="4"/>
      <c r="V961" s="4"/>
      <c r="W961" s="4"/>
      <c r="X961" s="4"/>
      <c r="Y961" s="4"/>
      <c r="Z961" s="4"/>
    </row>
    <row r="962" spans="1:26" ht="15.75" customHeight="1">
      <c r="A962" s="46"/>
      <c r="B962" s="47"/>
      <c r="C962" s="47"/>
      <c r="D962" s="36"/>
      <c r="E962" s="47"/>
      <c r="F962" s="48"/>
      <c r="G962" s="48"/>
      <c r="H962" s="48"/>
      <c r="I962" s="23"/>
      <c r="J962" s="2"/>
      <c r="K962" s="3"/>
      <c r="L962" s="1"/>
      <c r="M962" s="1"/>
      <c r="N962" s="4"/>
      <c r="O962" s="4"/>
      <c r="P962" s="4"/>
      <c r="Q962" s="4"/>
      <c r="R962" s="4"/>
      <c r="S962" s="4"/>
      <c r="T962" s="4"/>
      <c r="U962" s="4"/>
      <c r="V962" s="4"/>
      <c r="W962" s="4"/>
      <c r="X962" s="4"/>
      <c r="Y962" s="4"/>
      <c r="Z962" s="4"/>
    </row>
    <row r="963" spans="1:26" ht="15.75" customHeight="1">
      <c r="A963" s="46"/>
      <c r="B963" s="47"/>
      <c r="C963" s="47"/>
      <c r="D963" s="36"/>
      <c r="E963" s="47"/>
      <c r="F963" s="48"/>
      <c r="G963" s="48"/>
      <c r="H963" s="48"/>
      <c r="I963" s="23"/>
      <c r="J963" s="2"/>
      <c r="K963" s="3"/>
      <c r="L963" s="1"/>
      <c r="M963" s="1"/>
      <c r="N963" s="4"/>
      <c r="O963" s="4"/>
      <c r="P963" s="4"/>
      <c r="Q963" s="4"/>
      <c r="R963" s="4"/>
      <c r="S963" s="4"/>
      <c r="T963" s="4"/>
      <c r="U963" s="4"/>
      <c r="V963" s="4"/>
      <c r="W963" s="4"/>
      <c r="X963" s="4"/>
      <c r="Y963" s="4"/>
      <c r="Z963" s="4"/>
    </row>
    <row r="964" spans="1:26" ht="15.75" customHeight="1">
      <c r="A964" s="46"/>
      <c r="B964" s="47"/>
      <c r="C964" s="47"/>
      <c r="D964" s="36"/>
      <c r="E964" s="47"/>
      <c r="F964" s="48"/>
      <c r="G964" s="48"/>
      <c r="H964" s="48"/>
      <c r="I964" s="23"/>
      <c r="J964" s="2"/>
      <c r="K964" s="3"/>
      <c r="L964" s="1"/>
      <c r="M964" s="1"/>
      <c r="N964" s="4"/>
      <c r="O964" s="4"/>
      <c r="P964" s="4"/>
      <c r="Q964" s="4"/>
      <c r="R964" s="4"/>
      <c r="S964" s="4"/>
      <c r="T964" s="4"/>
      <c r="U964" s="4"/>
      <c r="V964" s="4"/>
      <c r="W964" s="4"/>
      <c r="X964" s="4"/>
      <c r="Y964" s="4"/>
      <c r="Z964" s="4"/>
    </row>
    <row r="965" spans="1:26" ht="15.75" customHeight="1">
      <c r="A965" s="46"/>
      <c r="B965" s="47"/>
      <c r="C965" s="47"/>
      <c r="D965" s="36"/>
      <c r="E965" s="47"/>
      <c r="F965" s="48"/>
      <c r="G965" s="48"/>
      <c r="H965" s="48"/>
      <c r="I965" s="23"/>
      <c r="J965" s="2"/>
      <c r="K965" s="3"/>
      <c r="L965" s="1"/>
      <c r="M965" s="1"/>
      <c r="N965" s="4"/>
      <c r="O965" s="4"/>
      <c r="P965" s="4"/>
      <c r="Q965" s="4"/>
      <c r="R965" s="4"/>
      <c r="S965" s="4"/>
      <c r="T965" s="4"/>
      <c r="U965" s="4"/>
      <c r="V965" s="4"/>
      <c r="W965" s="4"/>
      <c r="X965" s="4"/>
      <c r="Y965" s="4"/>
      <c r="Z965" s="4"/>
    </row>
    <row r="966" spans="1:26" ht="15.75" customHeight="1">
      <c r="A966" s="46"/>
      <c r="B966" s="47"/>
      <c r="C966" s="47"/>
      <c r="D966" s="36"/>
      <c r="E966" s="47"/>
      <c r="F966" s="48"/>
      <c r="G966" s="48"/>
      <c r="H966" s="48"/>
      <c r="I966" s="23"/>
      <c r="J966" s="2"/>
      <c r="K966" s="3"/>
      <c r="L966" s="1"/>
      <c r="M966" s="1"/>
      <c r="N966" s="4"/>
      <c r="O966" s="4"/>
      <c r="P966" s="4"/>
      <c r="Q966" s="4"/>
      <c r="R966" s="4"/>
      <c r="S966" s="4"/>
      <c r="T966" s="4"/>
      <c r="U966" s="4"/>
      <c r="V966" s="4"/>
      <c r="W966" s="4"/>
      <c r="X966" s="4"/>
      <c r="Y966" s="4"/>
      <c r="Z966" s="4"/>
    </row>
    <row r="967" spans="1:26" ht="15.75" customHeight="1">
      <c r="A967" s="46"/>
      <c r="B967" s="47"/>
      <c r="C967" s="47"/>
      <c r="D967" s="36"/>
      <c r="E967" s="47"/>
      <c r="F967" s="48"/>
      <c r="G967" s="48"/>
      <c r="H967" s="48"/>
      <c r="I967" s="23"/>
      <c r="J967" s="2"/>
      <c r="K967" s="3"/>
      <c r="L967" s="1"/>
      <c r="M967" s="1"/>
      <c r="N967" s="4"/>
      <c r="O967" s="4"/>
      <c r="P967" s="4"/>
      <c r="Q967" s="4"/>
      <c r="R967" s="4"/>
      <c r="S967" s="4"/>
      <c r="T967" s="4"/>
      <c r="U967" s="4"/>
      <c r="V967" s="4"/>
      <c r="W967" s="4"/>
      <c r="X967" s="4"/>
      <c r="Y967" s="4"/>
      <c r="Z967" s="4"/>
    </row>
    <row r="968" spans="1:26" ht="15.75" customHeight="1">
      <c r="A968" s="46"/>
      <c r="B968" s="47"/>
      <c r="C968" s="47"/>
      <c r="D968" s="36"/>
      <c r="E968" s="47"/>
      <c r="F968" s="48"/>
      <c r="G968" s="48"/>
      <c r="H968" s="48"/>
      <c r="I968" s="23"/>
      <c r="J968" s="2"/>
      <c r="K968" s="3"/>
      <c r="L968" s="1"/>
      <c r="M968" s="1"/>
      <c r="N968" s="4"/>
      <c r="O968" s="4"/>
      <c r="P968" s="4"/>
      <c r="Q968" s="4"/>
      <c r="R968" s="4"/>
      <c r="S968" s="4"/>
      <c r="T968" s="4"/>
      <c r="U968" s="4"/>
      <c r="V968" s="4"/>
      <c r="W968" s="4"/>
      <c r="X968" s="4"/>
      <c r="Y968" s="4"/>
      <c r="Z968" s="4"/>
    </row>
    <row r="969" spans="1:26" ht="15.75" customHeight="1">
      <c r="A969" s="46"/>
      <c r="B969" s="47"/>
      <c r="C969" s="47"/>
      <c r="D969" s="36"/>
      <c r="E969" s="47"/>
      <c r="F969" s="48"/>
      <c r="G969" s="48"/>
      <c r="H969" s="48"/>
      <c r="I969" s="23"/>
      <c r="J969" s="2"/>
      <c r="K969" s="3"/>
      <c r="L969" s="1"/>
      <c r="M969" s="1"/>
      <c r="N969" s="4"/>
      <c r="O969" s="4"/>
      <c r="P969" s="4"/>
      <c r="Q969" s="4"/>
      <c r="R969" s="4"/>
      <c r="S969" s="4"/>
      <c r="T969" s="4"/>
      <c r="U969" s="4"/>
      <c r="V969" s="4"/>
      <c r="W969" s="4"/>
      <c r="X969" s="4"/>
      <c r="Y969" s="4"/>
      <c r="Z969" s="4"/>
    </row>
    <row r="970" spans="1:26" ht="15.75" customHeight="1">
      <c r="A970" s="46"/>
      <c r="B970" s="47"/>
      <c r="C970" s="47"/>
      <c r="D970" s="36"/>
      <c r="E970" s="47"/>
      <c r="F970" s="48"/>
      <c r="G970" s="48"/>
      <c r="H970" s="48"/>
      <c r="I970" s="23"/>
      <c r="J970" s="2"/>
      <c r="K970" s="3"/>
      <c r="L970" s="1"/>
      <c r="M970" s="1"/>
      <c r="N970" s="4"/>
      <c r="O970" s="4"/>
      <c r="P970" s="4"/>
      <c r="Q970" s="4"/>
      <c r="R970" s="4"/>
      <c r="S970" s="4"/>
      <c r="T970" s="4"/>
      <c r="U970" s="4"/>
      <c r="V970" s="4"/>
      <c r="W970" s="4"/>
      <c r="X970" s="4"/>
      <c r="Y970" s="4"/>
      <c r="Z970" s="4"/>
    </row>
    <row r="971" spans="1:26" ht="15.75" customHeight="1">
      <c r="A971" s="46"/>
      <c r="B971" s="47"/>
      <c r="C971" s="47"/>
      <c r="D971" s="36"/>
      <c r="E971" s="47"/>
      <c r="F971" s="48"/>
      <c r="G971" s="48"/>
      <c r="H971" s="48"/>
      <c r="I971" s="23"/>
      <c r="J971" s="2"/>
      <c r="K971" s="3"/>
      <c r="L971" s="1"/>
      <c r="M971" s="1"/>
      <c r="N971" s="4"/>
      <c r="O971" s="4"/>
      <c r="P971" s="4"/>
      <c r="Q971" s="4"/>
      <c r="R971" s="4"/>
      <c r="S971" s="4"/>
      <c r="T971" s="4"/>
      <c r="U971" s="4"/>
      <c r="V971" s="4"/>
      <c r="W971" s="4"/>
      <c r="X971" s="4"/>
      <c r="Y971" s="4"/>
      <c r="Z971" s="4"/>
    </row>
    <row r="972" spans="1:26" ht="15.75" customHeight="1">
      <c r="A972" s="46"/>
      <c r="B972" s="47"/>
      <c r="C972" s="47"/>
      <c r="D972" s="36"/>
      <c r="E972" s="47"/>
      <c r="F972" s="48"/>
      <c r="G972" s="48"/>
      <c r="H972" s="48"/>
      <c r="I972" s="23"/>
      <c r="J972" s="2"/>
      <c r="K972" s="3"/>
      <c r="L972" s="1"/>
      <c r="M972" s="1"/>
      <c r="N972" s="4"/>
      <c r="O972" s="4"/>
      <c r="P972" s="4"/>
      <c r="Q972" s="4"/>
      <c r="R972" s="4"/>
      <c r="S972" s="4"/>
      <c r="T972" s="4"/>
      <c r="U972" s="4"/>
      <c r="V972" s="4"/>
      <c r="W972" s="4"/>
      <c r="X972" s="4"/>
      <c r="Y972" s="4"/>
      <c r="Z972" s="4"/>
    </row>
    <row r="973" spans="1:26" ht="15.75" customHeight="1">
      <c r="A973" s="46"/>
      <c r="B973" s="47"/>
      <c r="C973" s="47"/>
      <c r="D973" s="36"/>
      <c r="E973" s="47"/>
      <c r="F973" s="48"/>
      <c r="G973" s="48"/>
      <c r="H973" s="48"/>
      <c r="I973" s="23"/>
      <c r="J973" s="2"/>
      <c r="K973" s="3"/>
      <c r="L973" s="1"/>
      <c r="M973" s="1"/>
      <c r="N973" s="4"/>
      <c r="O973" s="4"/>
      <c r="P973" s="4"/>
      <c r="Q973" s="4"/>
      <c r="R973" s="4"/>
      <c r="S973" s="4"/>
      <c r="T973" s="4"/>
      <c r="U973" s="4"/>
      <c r="V973" s="4"/>
      <c r="W973" s="4"/>
      <c r="X973" s="4"/>
      <c r="Y973" s="4"/>
      <c r="Z973" s="4"/>
    </row>
    <row r="974" spans="1:26" ht="15.75" customHeight="1">
      <c r="A974" s="46"/>
      <c r="B974" s="47"/>
      <c r="C974" s="47"/>
      <c r="D974" s="36"/>
      <c r="E974" s="47"/>
      <c r="F974" s="48"/>
      <c r="G974" s="48"/>
      <c r="H974" s="48"/>
      <c r="I974" s="23"/>
      <c r="J974" s="2"/>
      <c r="K974" s="3"/>
      <c r="L974" s="1"/>
      <c r="M974" s="1"/>
      <c r="N974" s="4"/>
      <c r="O974" s="4"/>
      <c r="P974" s="4"/>
      <c r="Q974" s="4"/>
      <c r="R974" s="4"/>
      <c r="S974" s="4"/>
      <c r="T974" s="4"/>
      <c r="U974" s="4"/>
      <c r="V974" s="4"/>
      <c r="W974" s="4"/>
      <c r="X974" s="4"/>
      <c r="Y974" s="4"/>
      <c r="Z974" s="4"/>
    </row>
    <row r="975" spans="1:26" ht="15.75" customHeight="1">
      <c r="A975" s="46"/>
      <c r="B975" s="47"/>
      <c r="C975" s="47"/>
      <c r="D975" s="36"/>
      <c r="E975" s="47"/>
      <c r="F975" s="48"/>
      <c r="G975" s="48"/>
      <c r="H975" s="48"/>
      <c r="I975" s="23"/>
      <c r="J975" s="2"/>
      <c r="K975" s="3"/>
      <c r="L975" s="1"/>
      <c r="M975" s="1"/>
      <c r="N975" s="4"/>
      <c r="O975" s="4"/>
      <c r="P975" s="4"/>
      <c r="Q975" s="4"/>
      <c r="R975" s="4"/>
      <c r="S975" s="4"/>
      <c r="T975" s="4"/>
      <c r="U975" s="4"/>
      <c r="V975" s="4"/>
      <c r="W975" s="4"/>
      <c r="X975" s="4"/>
      <c r="Y975" s="4"/>
      <c r="Z975" s="4"/>
    </row>
    <row r="976" spans="1:26" ht="15.75" customHeight="1">
      <c r="A976" s="46"/>
      <c r="B976" s="47"/>
      <c r="C976" s="47"/>
      <c r="D976" s="36"/>
      <c r="E976" s="47"/>
      <c r="F976" s="48"/>
      <c r="G976" s="48"/>
      <c r="H976" s="48"/>
      <c r="I976" s="23"/>
      <c r="J976" s="2"/>
      <c r="K976" s="3"/>
      <c r="L976" s="1"/>
      <c r="M976" s="1"/>
      <c r="N976" s="4"/>
      <c r="O976" s="4"/>
      <c r="P976" s="4"/>
      <c r="Q976" s="4"/>
      <c r="R976" s="4"/>
      <c r="S976" s="4"/>
      <c r="T976" s="4"/>
      <c r="U976" s="4"/>
      <c r="V976" s="4"/>
      <c r="W976" s="4"/>
      <c r="X976" s="4"/>
      <c r="Y976" s="4"/>
      <c r="Z976" s="4"/>
    </row>
    <row r="977" spans="1:26" ht="15.75" customHeight="1">
      <c r="A977" s="46"/>
      <c r="B977" s="47"/>
      <c r="C977" s="47"/>
      <c r="D977" s="36"/>
      <c r="E977" s="47"/>
      <c r="F977" s="48"/>
      <c r="G977" s="48"/>
      <c r="H977" s="48"/>
      <c r="I977" s="23"/>
      <c r="J977" s="2"/>
      <c r="K977" s="3"/>
      <c r="L977" s="1"/>
      <c r="M977" s="1"/>
      <c r="N977" s="4"/>
      <c r="O977" s="4"/>
      <c r="P977" s="4"/>
      <c r="Q977" s="4"/>
      <c r="R977" s="4"/>
      <c r="S977" s="4"/>
      <c r="T977" s="4"/>
      <c r="U977" s="4"/>
      <c r="V977" s="4"/>
      <c r="W977" s="4"/>
      <c r="X977" s="4"/>
      <c r="Y977" s="4"/>
      <c r="Z977" s="4"/>
    </row>
    <row r="978" spans="1:26" ht="15.75" customHeight="1">
      <c r="A978" s="46"/>
      <c r="B978" s="47"/>
      <c r="C978" s="47"/>
      <c r="D978" s="36"/>
      <c r="E978" s="47"/>
      <c r="F978" s="48"/>
      <c r="G978" s="48"/>
      <c r="H978" s="48"/>
      <c r="I978" s="23"/>
      <c r="J978" s="2"/>
      <c r="K978" s="3"/>
      <c r="L978" s="1"/>
      <c r="M978" s="1"/>
      <c r="N978" s="4"/>
      <c r="O978" s="4"/>
      <c r="P978" s="4"/>
      <c r="Q978" s="4"/>
      <c r="R978" s="4"/>
      <c r="S978" s="4"/>
      <c r="T978" s="4"/>
      <c r="U978" s="4"/>
      <c r="V978" s="4"/>
      <c r="W978" s="4"/>
      <c r="X978" s="4"/>
      <c r="Y978" s="4"/>
      <c r="Z978" s="4"/>
    </row>
    <row r="979" spans="1:26" ht="15.75" customHeight="1">
      <c r="A979" s="46"/>
      <c r="B979" s="47"/>
      <c r="C979" s="47"/>
      <c r="D979" s="36"/>
      <c r="E979" s="47"/>
      <c r="F979" s="48"/>
      <c r="G979" s="48"/>
      <c r="H979" s="48"/>
      <c r="I979" s="23"/>
      <c r="J979" s="2"/>
      <c r="K979" s="3"/>
      <c r="L979" s="1"/>
      <c r="M979" s="1"/>
      <c r="N979" s="4"/>
      <c r="O979" s="4"/>
      <c r="P979" s="4"/>
      <c r="Q979" s="4"/>
      <c r="R979" s="4"/>
      <c r="S979" s="4"/>
      <c r="T979" s="4"/>
      <c r="U979" s="4"/>
      <c r="V979" s="4"/>
      <c r="W979" s="4"/>
      <c r="X979" s="4"/>
      <c r="Y979" s="4"/>
      <c r="Z979" s="4"/>
    </row>
    <row r="980" spans="1:26" ht="15.75" customHeight="1">
      <c r="A980" s="46"/>
      <c r="B980" s="47"/>
      <c r="C980" s="47"/>
      <c r="D980" s="36"/>
      <c r="E980" s="47"/>
      <c r="F980" s="48"/>
      <c r="G980" s="48"/>
      <c r="H980" s="48"/>
      <c r="I980" s="23"/>
      <c r="J980" s="2"/>
      <c r="K980" s="3"/>
      <c r="L980" s="1"/>
      <c r="M980" s="1"/>
      <c r="N980" s="4"/>
      <c r="O980" s="4"/>
      <c r="P980" s="4"/>
      <c r="Q980" s="4"/>
      <c r="R980" s="4"/>
      <c r="S980" s="4"/>
      <c r="T980" s="4"/>
      <c r="U980" s="4"/>
      <c r="V980" s="4"/>
      <c r="W980" s="4"/>
      <c r="X980" s="4"/>
      <c r="Y980" s="4"/>
      <c r="Z980" s="4"/>
    </row>
    <row r="981" spans="1:26" ht="15.75" customHeight="1">
      <c r="A981" s="46"/>
      <c r="B981" s="47"/>
      <c r="C981" s="47"/>
      <c r="D981" s="36"/>
      <c r="E981" s="47"/>
      <c r="F981" s="48"/>
      <c r="G981" s="48"/>
      <c r="H981" s="48"/>
      <c r="I981" s="23"/>
      <c r="J981" s="2"/>
      <c r="K981" s="3"/>
      <c r="L981" s="1"/>
      <c r="M981" s="1"/>
      <c r="N981" s="4"/>
      <c r="O981" s="4"/>
      <c r="P981" s="4"/>
      <c r="Q981" s="4"/>
      <c r="R981" s="4"/>
      <c r="S981" s="4"/>
      <c r="T981" s="4"/>
      <c r="U981" s="4"/>
      <c r="V981" s="4"/>
      <c r="W981" s="4"/>
      <c r="X981" s="4"/>
      <c r="Y981" s="4"/>
      <c r="Z981" s="4"/>
    </row>
    <row r="982" spans="1:26" ht="15.75" customHeight="1">
      <c r="A982" s="46"/>
      <c r="B982" s="47"/>
      <c r="C982" s="47"/>
      <c r="D982" s="36"/>
      <c r="E982" s="47"/>
      <c r="F982" s="48"/>
      <c r="G982" s="48"/>
      <c r="H982" s="48"/>
      <c r="I982" s="23"/>
      <c r="J982" s="2"/>
      <c r="K982" s="3"/>
      <c r="L982" s="1"/>
      <c r="M982" s="1"/>
      <c r="N982" s="4"/>
      <c r="O982" s="4"/>
      <c r="P982" s="4"/>
      <c r="Q982" s="4"/>
      <c r="R982" s="4"/>
      <c r="S982" s="4"/>
      <c r="T982" s="4"/>
      <c r="U982" s="4"/>
      <c r="V982" s="4"/>
      <c r="W982" s="4"/>
      <c r="X982" s="4"/>
      <c r="Y982" s="4"/>
      <c r="Z982" s="4"/>
    </row>
    <row r="983" spans="1:26" ht="15.75" customHeight="1">
      <c r="A983" s="46"/>
      <c r="B983" s="47"/>
      <c r="C983" s="47"/>
      <c r="D983" s="36"/>
      <c r="E983" s="47"/>
      <c r="F983" s="48"/>
      <c r="G983" s="48"/>
      <c r="H983" s="48"/>
      <c r="I983" s="23"/>
      <c r="J983" s="2"/>
      <c r="K983" s="3"/>
      <c r="L983" s="1"/>
      <c r="M983" s="1"/>
      <c r="N983" s="4"/>
      <c r="O983" s="4"/>
      <c r="P983" s="4"/>
      <c r="Q983" s="4"/>
      <c r="R983" s="4"/>
      <c r="S983" s="4"/>
      <c r="T983" s="4"/>
      <c r="U983" s="4"/>
      <c r="V983" s="4"/>
      <c r="W983" s="4"/>
      <c r="X983" s="4"/>
      <c r="Y983" s="4"/>
      <c r="Z983" s="4"/>
    </row>
    <row r="984" spans="1:26" ht="15.75" customHeight="1">
      <c r="A984" s="46"/>
      <c r="B984" s="47"/>
      <c r="C984" s="47"/>
      <c r="D984" s="36"/>
      <c r="E984" s="47"/>
      <c r="F984" s="48"/>
      <c r="G984" s="48"/>
      <c r="H984" s="48"/>
      <c r="I984" s="23"/>
      <c r="J984" s="2"/>
      <c r="K984" s="3"/>
      <c r="L984" s="1"/>
      <c r="M984" s="1"/>
      <c r="N984" s="4"/>
      <c r="O984" s="4"/>
      <c r="P984" s="4"/>
      <c r="Q984" s="4"/>
      <c r="R984" s="4"/>
      <c r="S984" s="4"/>
      <c r="T984" s="4"/>
      <c r="U984" s="4"/>
      <c r="V984" s="4"/>
      <c r="W984" s="4"/>
      <c r="X984" s="4"/>
      <c r="Y984" s="4"/>
      <c r="Z984" s="4"/>
    </row>
    <row r="985" spans="1:26" ht="15.75" customHeight="1">
      <c r="A985" s="46"/>
      <c r="B985" s="47"/>
      <c r="C985" s="47"/>
      <c r="D985" s="36"/>
      <c r="E985" s="47"/>
      <c r="F985" s="48"/>
      <c r="G985" s="48"/>
      <c r="H985" s="48"/>
      <c r="I985" s="23"/>
      <c r="J985" s="2"/>
      <c r="K985" s="3"/>
      <c r="L985" s="1"/>
      <c r="M985" s="1"/>
      <c r="N985" s="4"/>
      <c r="O985" s="4"/>
      <c r="P985" s="4"/>
      <c r="Q985" s="4"/>
      <c r="R985" s="4"/>
      <c r="S985" s="4"/>
      <c r="T985" s="4"/>
      <c r="U985" s="4"/>
      <c r="V985" s="4"/>
      <c r="W985" s="4"/>
      <c r="X985" s="4"/>
      <c r="Y985" s="4"/>
      <c r="Z985" s="4"/>
    </row>
    <row r="986" spans="1:26" ht="15.75" customHeight="1">
      <c r="A986" s="46"/>
      <c r="B986" s="47"/>
      <c r="C986" s="47"/>
      <c r="D986" s="36"/>
      <c r="E986" s="47"/>
      <c r="F986" s="48"/>
      <c r="G986" s="48"/>
      <c r="H986" s="48"/>
      <c r="I986" s="23"/>
      <c r="J986" s="2"/>
      <c r="K986" s="3"/>
      <c r="L986" s="1"/>
      <c r="M986" s="1"/>
      <c r="N986" s="4"/>
      <c r="O986" s="4"/>
      <c r="P986" s="4"/>
      <c r="Q986" s="4"/>
      <c r="R986" s="4"/>
      <c r="S986" s="4"/>
      <c r="T986" s="4"/>
      <c r="U986" s="4"/>
      <c r="V986" s="4"/>
      <c r="W986" s="4"/>
      <c r="X986" s="4"/>
      <c r="Y986" s="4"/>
      <c r="Z986" s="4"/>
    </row>
    <row r="987" spans="1:26" ht="15.75" customHeight="1">
      <c r="A987" s="46"/>
      <c r="B987" s="47"/>
      <c r="C987" s="47"/>
      <c r="D987" s="36"/>
      <c r="E987" s="47"/>
      <c r="F987" s="48"/>
      <c r="G987" s="48"/>
      <c r="H987" s="48"/>
      <c r="I987" s="23"/>
      <c r="J987" s="2"/>
      <c r="K987" s="3"/>
      <c r="L987" s="1"/>
      <c r="M987" s="1"/>
      <c r="N987" s="4"/>
      <c r="O987" s="4"/>
      <c r="P987" s="4"/>
      <c r="Q987" s="4"/>
      <c r="R987" s="4"/>
      <c r="S987" s="4"/>
      <c r="T987" s="4"/>
      <c r="U987" s="4"/>
      <c r="V987" s="4"/>
      <c r="W987" s="4"/>
      <c r="X987" s="4"/>
      <c r="Y987" s="4"/>
      <c r="Z987" s="4"/>
    </row>
    <row r="988" spans="1:26" ht="15.75" customHeight="1">
      <c r="A988" s="46"/>
      <c r="B988" s="47"/>
      <c r="C988" s="47"/>
      <c r="D988" s="36"/>
      <c r="E988" s="47"/>
      <c r="F988" s="48"/>
      <c r="G988" s="48"/>
      <c r="H988" s="48"/>
      <c r="I988" s="23"/>
      <c r="J988" s="2"/>
      <c r="K988" s="3"/>
      <c r="L988" s="1"/>
      <c r="M988" s="1"/>
      <c r="N988" s="4"/>
      <c r="O988" s="4"/>
      <c r="P988" s="4"/>
      <c r="Q988" s="4"/>
      <c r="R988" s="4"/>
      <c r="S988" s="4"/>
      <c r="T988" s="4"/>
      <c r="U988" s="4"/>
      <c r="V988" s="4"/>
      <c r="W988" s="4"/>
      <c r="X988" s="4"/>
      <c r="Y988" s="4"/>
      <c r="Z988" s="4"/>
    </row>
    <row r="989" spans="1:26" ht="15.75" customHeight="1">
      <c r="A989" s="46"/>
      <c r="B989" s="47"/>
      <c r="C989" s="47"/>
      <c r="D989" s="36"/>
      <c r="E989" s="47"/>
      <c r="F989" s="48"/>
      <c r="G989" s="48"/>
      <c r="H989" s="48"/>
      <c r="I989" s="23"/>
      <c r="J989" s="2"/>
      <c r="K989" s="3"/>
      <c r="L989" s="1"/>
      <c r="M989" s="1"/>
      <c r="N989" s="4"/>
      <c r="O989" s="4"/>
      <c r="P989" s="4"/>
      <c r="Q989" s="4"/>
      <c r="R989" s="4"/>
      <c r="S989" s="4"/>
      <c r="T989" s="4"/>
      <c r="U989" s="4"/>
      <c r="V989" s="4"/>
      <c r="W989" s="4"/>
      <c r="X989" s="4"/>
      <c r="Y989" s="4"/>
      <c r="Z989" s="4"/>
    </row>
    <row r="990" spans="1:26" ht="15.75" customHeight="1">
      <c r="A990" s="46"/>
      <c r="B990" s="47"/>
      <c r="C990" s="47"/>
      <c r="D990" s="36"/>
      <c r="E990" s="47"/>
      <c r="F990" s="48"/>
      <c r="G990" s="48"/>
      <c r="H990" s="48"/>
      <c r="I990" s="23"/>
      <c r="J990" s="2"/>
      <c r="K990" s="3"/>
      <c r="L990" s="1"/>
      <c r="M990" s="1"/>
      <c r="N990" s="4"/>
      <c r="O990" s="4"/>
      <c r="P990" s="4"/>
      <c r="Q990" s="4"/>
      <c r="R990" s="4"/>
      <c r="S990" s="4"/>
      <c r="T990" s="4"/>
      <c r="U990" s="4"/>
      <c r="V990" s="4"/>
      <c r="W990" s="4"/>
      <c r="X990" s="4"/>
      <c r="Y990" s="4"/>
      <c r="Z990" s="4"/>
    </row>
    <row r="991" spans="1:26" ht="15.75" customHeight="1">
      <c r="A991" s="46"/>
      <c r="B991" s="47"/>
      <c r="C991" s="47"/>
      <c r="D991" s="36"/>
      <c r="E991" s="47"/>
      <c r="F991" s="48"/>
      <c r="G991" s="48"/>
      <c r="H991" s="48"/>
      <c r="I991" s="23"/>
      <c r="J991" s="2"/>
      <c r="K991" s="3"/>
      <c r="L991" s="1"/>
      <c r="M991" s="1"/>
      <c r="N991" s="4"/>
      <c r="O991" s="4"/>
      <c r="P991" s="4"/>
      <c r="Q991" s="4"/>
      <c r="R991" s="4"/>
      <c r="S991" s="4"/>
      <c r="T991" s="4"/>
      <c r="U991" s="4"/>
      <c r="V991" s="4"/>
      <c r="W991" s="4"/>
      <c r="X991" s="4"/>
      <c r="Y991" s="4"/>
      <c r="Z991" s="4"/>
    </row>
    <row r="992" spans="1:26" ht="15.75" customHeight="1">
      <c r="A992" s="46"/>
      <c r="B992" s="47"/>
      <c r="C992" s="47"/>
      <c r="D992" s="36"/>
      <c r="E992" s="47"/>
      <c r="F992" s="48"/>
      <c r="G992" s="48"/>
      <c r="H992" s="48"/>
      <c r="I992" s="23"/>
      <c r="J992" s="2"/>
      <c r="K992" s="3"/>
      <c r="L992" s="1"/>
      <c r="M992" s="1"/>
      <c r="N992" s="4"/>
      <c r="O992" s="4"/>
      <c r="P992" s="4"/>
      <c r="Q992" s="4"/>
      <c r="R992" s="4"/>
      <c r="S992" s="4"/>
      <c r="T992" s="4"/>
      <c r="U992" s="4"/>
      <c r="V992" s="4"/>
      <c r="W992" s="4"/>
      <c r="X992" s="4"/>
      <c r="Y992" s="4"/>
      <c r="Z992" s="4"/>
    </row>
    <row r="993" spans="1:26" ht="15.75" customHeight="1">
      <c r="A993" s="46"/>
      <c r="B993" s="47"/>
      <c r="C993" s="47"/>
      <c r="D993" s="36"/>
      <c r="E993" s="47"/>
      <c r="F993" s="48"/>
      <c r="G993" s="48"/>
      <c r="H993" s="48"/>
      <c r="I993" s="23"/>
      <c r="J993" s="2"/>
      <c r="K993" s="3"/>
      <c r="L993" s="1"/>
      <c r="M993" s="1"/>
      <c r="N993" s="4"/>
      <c r="O993" s="4"/>
      <c r="P993" s="4"/>
      <c r="Q993" s="4"/>
      <c r="R993" s="4"/>
      <c r="S993" s="4"/>
      <c r="T993" s="4"/>
      <c r="U993" s="4"/>
      <c r="V993" s="4"/>
      <c r="W993" s="4"/>
      <c r="X993" s="4"/>
      <c r="Y993" s="4"/>
      <c r="Z993" s="4"/>
    </row>
    <row r="994" spans="1:26" ht="15.75" customHeight="1">
      <c r="A994" s="46"/>
      <c r="B994" s="47"/>
      <c r="C994" s="47"/>
      <c r="D994" s="36"/>
      <c r="E994" s="47"/>
      <c r="F994" s="48"/>
      <c r="G994" s="48"/>
      <c r="H994" s="48"/>
      <c r="I994" s="23"/>
      <c r="J994" s="2"/>
      <c r="K994" s="3"/>
      <c r="L994" s="1"/>
      <c r="M994" s="1"/>
      <c r="N994" s="4"/>
      <c r="O994" s="4"/>
      <c r="P994" s="4"/>
      <c r="Q994" s="4"/>
      <c r="R994" s="4"/>
      <c r="S994" s="4"/>
      <c r="T994" s="4"/>
      <c r="U994" s="4"/>
      <c r="V994" s="4"/>
      <c r="W994" s="4"/>
      <c r="X994" s="4"/>
      <c r="Y994" s="4"/>
      <c r="Z994" s="4"/>
    </row>
    <row r="995" spans="1:26" ht="15.75" customHeight="1">
      <c r="A995" s="46"/>
      <c r="B995" s="47"/>
      <c r="C995" s="47"/>
      <c r="D995" s="36"/>
      <c r="E995" s="47"/>
      <c r="F995" s="48"/>
      <c r="G995" s="48"/>
      <c r="H995" s="48"/>
      <c r="I995" s="23"/>
      <c r="J995" s="2"/>
      <c r="K995" s="3"/>
      <c r="L995" s="1"/>
      <c r="M995" s="1"/>
      <c r="N995" s="4"/>
      <c r="O995" s="4"/>
      <c r="P995" s="4"/>
      <c r="Q995" s="4"/>
      <c r="R995" s="4"/>
      <c r="S995" s="4"/>
      <c r="T995" s="4"/>
      <c r="U995" s="4"/>
      <c r="V995" s="4"/>
      <c r="W995" s="4"/>
      <c r="X995" s="4"/>
      <c r="Y995" s="4"/>
      <c r="Z995" s="4"/>
    </row>
    <row r="996" spans="1:26" ht="15.75" customHeight="1">
      <c r="A996" s="46"/>
      <c r="B996" s="47"/>
      <c r="C996" s="47"/>
      <c r="D996" s="36"/>
      <c r="E996" s="47"/>
      <c r="F996" s="48"/>
      <c r="G996" s="48"/>
      <c r="H996" s="48"/>
      <c r="I996" s="23"/>
      <c r="J996" s="2"/>
      <c r="K996" s="3"/>
      <c r="L996" s="1"/>
      <c r="M996" s="1"/>
      <c r="N996" s="4"/>
      <c r="O996" s="4"/>
      <c r="P996" s="4"/>
      <c r="Q996" s="4"/>
      <c r="R996" s="4"/>
      <c r="S996" s="4"/>
      <c r="T996" s="4"/>
      <c r="U996" s="4"/>
      <c r="V996" s="4"/>
      <c r="W996" s="4"/>
      <c r="X996" s="4"/>
      <c r="Y996" s="4"/>
      <c r="Z996" s="4"/>
    </row>
    <row r="997" spans="1:26" ht="15.75" customHeight="1">
      <c r="A997" s="46"/>
      <c r="B997" s="47"/>
      <c r="C997" s="47"/>
      <c r="D997" s="36"/>
      <c r="E997" s="47"/>
      <c r="F997" s="48"/>
      <c r="G997" s="48"/>
      <c r="H997" s="48"/>
      <c r="I997" s="23"/>
      <c r="J997" s="2"/>
      <c r="K997" s="3"/>
      <c r="L997" s="1"/>
      <c r="M997" s="1"/>
      <c r="N997" s="4"/>
      <c r="O997" s="4"/>
      <c r="P997" s="4"/>
      <c r="Q997" s="4"/>
      <c r="R997" s="4"/>
      <c r="S997" s="4"/>
      <c r="T997" s="4"/>
      <c r="U997" s="4"/>
      <c r="V997" s="4"/>
      <c r="W997" s="4"/>
      <c r="X997" s="4"/>
      <c r="Y997" s="4"/>
      <c r="Z997" s="4"/>
    </row>
    <row r="998" spans="1:26" ht="15.75" customHeight="1">
      <c r="A998" s="46"/>
      <c r="B998" s="47"/>
      <c r="C998" s="47"/>
      <c r="D998" s="36"/>
      <c r="E998" s="47"/>
      <c r="F998" s="48"/>
      <c r="G998" s="48"/>
      <c r="H998" s="48"/>
      <c r="I998" s="23"/>
      <c r="J998" s="2"/>
      <c r="K998" s="3"/>
      <c r="L998" s="1"/>
      <c r="M998" s="1"/>
      <c r="N998" s="4"/>
      <c r="O998" s="4"/>
      <c r="P998" s="4"/>
      <c r="Q998" s="4"/>
      <c r="R998" s="4"/>
      <c r="S998" s="4"/>
      <c r="T998" s="4"/>
      <c r="U998" s="4"/>
      <c r="V998" s="4"/>
      <c r="W998" s="4"/>
      <c r="X998" s="4"/>
      <c r="Y998" s="4"/>
      <c r="Z998" s="4"/>
    </row>
    <row r="999" spans="1:26" ht="15.75" customHeight="1">
      <c r="A999" s="46"/>
      <c r="B999" s="47"/>
      <c r="C999" s="47"/>
      <c r="D999" s="36"/>
      <c r="E999" s="47"/>
      <c r="F999" s="48"/>
      <c r="G999" s="48"/>
      <c r="H999" s="48"/>
      <c r="I999" s="23"/>
      <c r="J999" s="2"/>
      <c r="K999" s="3"/>
      <c r="L999" s="1"/>
      <c r="M999" s="1"/>
      <c r="N999" s="4"/>
      <c r="O999" s="4"/>
      <c r="P999" s="4"/>
      <c r="Q999" s="4"/>
      <c r="R999" s="4"/>
      <c r="S999" s="4"/>
      <c r="T999" s="4"/>
      <c r="U999" s="4"/>
      <c r="V999" s="4"/>
      <c r="W999" s="4"/>
      <c r="X999" s="4"/>
      <c r="Y999" s="4"/>
      <c r="Z999" s="4"/>
    </row>
    <row r="1000" spans="1:26" ht="15.75" customHeight="1">
      <c r="A1000" s="46"/>
      <c r="B1000" s="47"/>
      <c r="C1000" s="47"/>
      <c r="D1000" s="36"/>
      <c r="E1000" s="47"/>
      <c r="F1000" s="48"/>
      <c r="G1000" s="48"/>
      <c r="H1000" s="48"/>
      <c r="I1000" s="23"/>
      <c r="J1000" s="2"/>
      <c r="K1000" s="3"/>
      <c r="L1000" s="1"/>
      <c r="M1000" s="1"/>
      <c r="N1000" s="4"/>
      <c r="O1000" s="4"/>
      <c r="P1000" s="4"/>
      <c r="Q1000" s="4"/>
      <c r="R1000" s="4"/>
      <c r="S1000" s="4"/>
      <c r="T1000" s="4"/>
      <c r="U1000" s="4"/>
      <c r="V1000" s="4"/>
      <c r="W1000" s="4"/>
      <c r="X1000" s="4"/>
      <c r="Y1000" s="4"/>
      <c r="Z1000" s="4"/>
    </row>
    <row r="1001" spans="1:26" ht="15.75" customHeight="1">
      <c r="A1001" s="46"/>
      <c r="B1001" s="47"/>
      <c r="C1001" s="47"/>
      <c r="D1001" s="36"/>
      <c r="E1001" s="47"/>
      <c r="F1001" s="48"/>
      <c r="G1001" s="48"/>
      <c r="H1001" s="48"/>
      <c r="I1001" s="23"/>
      <c r="J1001" s="2"/>
      <c r="K1001" s="3"/>
      <c r="L1001" s="1"/>
      <c r="M1001" s="1"/>
      <c r="N1001" s="4"/>
      <c r="O1001" s="4"/>
      <c r="P1001" s="4"/>
      <c r="Q1001" s="4"/>
      <c r="R1001" s="4"/>
      <c r="S1001" s="4"/>
      <c r="T1001" s="4"/>
      <c r="U1001" s="4"/>
      <c r="V1001" s="4"/>
      <c r="W1001" s="4"/>
      <c r="X1001" s="4"/>
      <c r="Y1001" s="4"/>
      <c r="Z1001" s="4"/>
    </row>
    <row r="1002" spans="1:26" ht="15.75" customHeight="1">
      <c r="A1002" s="46"/>
      <c r="B1002" s="47"/>
      <c r="C1002" s="47"/>
      <c r="D1002" s="36"/>
      <c r="E1002" s="47"/>
      <c r="F1002" s="48"/>
      <c r="G1002" s="48"/>
      <c r="H1002" s="48"/>
      <c r="I1002" s="23"/>
      <c r="J1002" s="2"/>
      <c r="K1002" s="3"/>
      <c r="L1002" s="1"/>
      <c r="M1002" s="1"/>
      <c r="N1002" s="4"/>
      <c r="O1002" s="4"/>
      <c r="P1002" s="4"/>
      <c r="Q1002" s="4"/>
      <c r="R1002" s="4"/>
      <c r="S1002" s="4"/>
      <c r="T1002" s="4"/>
      <c r="U1002" s="4"/>
      <c r="V1002" s="4"/>
      <c r="W1002" s="4"/>
      <c r="X1002" s="4"/>
      <c r="Y1002" s="4"/>
      <c r="Z1002" s="4"/>
    </row>
    <row r="1003" spans="1:26" ht="15.75" customHeight="1">
      <c r="A1003" s="46"/>
      <c r="B1003" s="47"/>
      <c r="C1003" s="47"/>
      <c r="D1003" s="36"/>
      <c r="E1003" s="47"/>
      <c r="F1003" s="48"/>
      <c r="G1003" s="48"/>
      <c r="H1003" s="48"/>
      <c r="I1003" s="23"/>
      <c r="J1003" s="2"/>
      <c r="K1003" s="3"/>
      <c r="L1003" s="1"/>
      <c r="M1003" s="1"/>
      <c r="N1003" s="4"/>
      <c r="O1003" s="4"/>
      <c r="P1003" s="4"/>
      <c r="Q1003" s="4"/>
      <c r="R1003" s="4"/>
      <c r="S1003" s="4"/>
      <c r="T1003" s="4"/>
      <c r="U1003" s="4"/>
      <c r="V1003" s="4"/>
      <c r="W1003" s="4"/>
      <c r="X1003" s="4"/>
      <c r="Y1003" s="4"/>
      <c r="Z1003" s="4"/>
    </row>
    <row r="1004" spans="1:26" ht="15.75" customHeight="1">
      <c r="A1004" s="46"/>
      <c r="B1004" s="47"/>
      <c r="C1004" s="47"/>
      <c r="D1004" s="36"/>
      <c r="E1004" s="47"/>
      <c r="F1004" s="48"/>
      <c r="G1004" s="48"/>
      <c r="H1004" s="48"/>
      <c r="I1004" s="23"/>
      <c r="J1004" s="2"/>
      <c r="K1004" s="3"/>
      <c r="L1004" s="1"/>
      <c r="M1004" s="1"/>
      <c r="N1004" s="4"/>
      <c r="O1004" s="4"/>
      <c r="P1004" s="4"/>
      <c r="Q1004" s="4"/>
      <c r="R1004" s="4"/>
      <c r="S1004" s="4"/>
      <c r="T1004" s="4"/>
      <c r="U1004" s="4"/>
      <c r="V1004" s="4"/>
      <c r="W1004" s="4"/>
      <c r="X1004" s="4"/>
      <c r="Y1004" s="4"/>
      <c r="Z1004" s="4"/>
    </row>
    <row r="1005" spans="1:26" ht="15.75" customHeight="1">
      <c r="A1005" s="46"/>
      <c r="B1005" s="47"/>
      <c r="C1005" s="47"/>
      <c r="D1005" s="36"/>
      <c r="E1005" s="47"/>
      <c r="F1005" s="48"/>
      <c r="G1005" s="48"/>
      <c r="H1005" s="48"/>
      <c r="I1005" s="23"/>
      <c r="J1005" s="2"/>
      <c r="K1005" s="3"/>
      <c r="L1005" s="1"/>
      <c r="M1005" s="1"/>
      <c r="N1005" s="4"/>
      <c r="O1005" s="4"/>
      <c r="P1005" s="4"/>
      <c r="Q1005" s="4"/>
      <c r="R1005" s="4"/>
      <c r="S1005" s="4"/>
      <c r="T1005" s="4"/>
      <c r="U1005" s="4"/>
      <c r="V1005" s="4"/>
      <c r="W1005" s="4"/>
      <c r="X1005" s="4"/>
      <c r="Y1005" s="4"/>
      <c r="Z1005" s="4"/>
    </row>
    <row r="1006" spans="1:26" ht="15.75" customHeight="1">
      <c r="A1006" s="46"/>
      <c r="B1006" s="47"/>
      <c r="C1006" s="47"/>
      <c r="D1006" s="36"/>
      <c r="E1006" s="47"/>
      <c r="F1006" s="48"/>
      <c r="G1006" s="48"/>
      <c r="H1006" s="48"/>
      <c r="I1006" s="23"/>
      <c r="J1006" s="2"/>
      <c r="K1006" s="3"/>
      <c r="L1006" s="1"/>
      <c r="M1006" s="1"/>
      <c r="N1006" s="4"/>
      <c r="O1006" s="4"/>
      <c r="P1006" s="4"/>
      <c r="Q1006" s="4"/>
      <c r="R1006" s="4"/>
      <c r="S1006" s="4"/>
      <c r="T1006" s="4"/>
      <c r="U1006" s="4"/>
      <c r="V1006" s="4"/>
      <c r="W1006" s="4"/>
      <c r="X1006" s="4"/>
      <c r="Y1006" s="4"/>
      <c r="Z1006" s="4"/>
    </row>
    <row r="1007" spans="1:26" ht="15.75" customHeight="1">
      <c r="A1007" s="46"/>
      <c r="B1007" s="47"/>
      <c r="C1007" s="47"/>
      <c r="D1007" s="36"/>
      <c r="E1007" s="47"/>
      <c r="F1007" s="48"/>
      <c r="G1007" s="48"/>
      <c r="H1007" s="48"/>
      <c r="I1007" s="23"/>
      <c r="J1007" s="2"/>
      <c r="K1007" s="3"/>
      <c r="L1007" s="1"/>
      <c r="M1007" s="1"/>
      <c r="N1007" s="4"/>
      <c r="O1007" s="4"/>
      <c r="P1007" s="4"/>
      <c r="Q1007" s="4"/>
      <c r="R1007" s="4"/>
      <c r="S1007" s="4"/>
      <c r="T1007" s="4"/>
      <c r="U1007" s="4"/>
      <c r="V1007" s="4"/>
      <c r="W1007" s="4"/>
      <c r="X1007" s="4"/>
      <c r="Y1007" s="4"/>
      <c r="Z1007" s="4"/>
    </row>
    <row r="1008" spans="1:26" ht="15.75" customHeight="1">
      <c r="A1008" s="46"/>
      <c r="B1008" s="47"/>
      <c r="C1008" s="47"/>
      <c r="D1008" s="36"/>
      <c r="E1008" s="47"/>
      <c r="F1008" s="48"/>
      <c r="G1008" s="48"/>
      <c r="H1008" s="48"/>
      <c r="I1008" s="23"/>
      <c r="J1008" s="2"/>
      <c r="K1008" s="3"/>
      <c r="L1008" s="1"/>
      <c r="M1008" s="1"/>
      <c r="N1008" s="4"/>
      <c r="O1008" s="4"/>
      <c r="P1008" s="4"/>
      <c r="Q1008" s="4"/>
      <c r="R1008" s="4"/>
      <c r="S1008" s="4"/>
      <c r="T1008" s="4"/>
      <c r="U1008" s="4"/>
      <c r="V1008" s="4"/>
      <c r="W1008" s="4"/>
      <c r="X1008" s="4"/>
      <c r="Y1008" s="4"/>
      <c r="Z1008" s="4"/>
    </row>
    <row r="1009" spans="1:26" ht="15.75" customHeight="1">
      <c r="A1009" s="46"/>
      <c r="B1009" s="47"/>
      <c r="C1009" s="47"/>
      <c r="D1009" s="36"/>
      <c r="E1009" s="47"/>
      <c r="F1009" s="48"/>
      <c r="G1009" s="48"/>
      <c r="H1009" s="48"/>
      <c r="I1009" s="23"/>
      <c r="J1009" s="2"/>
      <c r="K1009" s="3"/>
      <c r="L1009" s="1"/>
      <c r="M1009" s="1"/>
      <c r="N1009" s="4"/>
      <c r="O1009" s="4"/>
      <c r="P1009" s="4"/>
      <c r="Q1009" s="4"/>
      <c r="R1009" s="4"/>
      <c r="S1009" s="4"/>
      <c r="T1009" s="4"/>
      <c r="U1009" s="4"/>
      <c r="V1009" s="4"/>
      <c r="W1009" s="4"/>
      <c r="X1009" s="4"/>
      <c r="Y1009" s="4"/>
      <c r="Z1009" s="4"/>
    </row>
    <row r="1010" spans="1:26" ht="15.75" customHeight="1">
      <c r="A1010" s="46"/>
      <c r="B1010" s="47"/>
      <c r="C1010" s="47"/>
      <c r="D1010" s="36"/>
      <c r="E1010" s="47"/>
      <c r="F1010" s="48"/>
      <c r="G1010" s="48"/>
      <c r="H1010" s="48"/>
      <c r="I1010" s="23"/>
      <c r="J1010" s="2"/>
      <c r="K1010" s="3"/>
      <c r="L1010" s="1"/>
      <c r="M1010" s="1"/>
      <c r="N1010" s="4"/>
      <c r="O1010" s="4"/>
      <c r="P1010" s="4"/>
      <c r="Q1010" s="4"/>
      <c r="R1010" s="4"/>
      <c r="S1010" s="4"/>
      <c r="T1010" s="4"/>
      <c r="U1010" s="4"/>
      <c r="V1010" s="4"/>
      <c r="W1010" s="4"/>
      <c r="X1010" s="4"/>
      <c r="Y1010" s="4"/>
      <c r="Z1010" s="4"/>
    </row>
    <row r="1011" spans="1:26" ht="15.75" customHeight="1">
      <c r="A1011" s="46"/>
      <c r="B1011" s="47"/>
      <c r="C1011" s="47"/>
      <c r="D1011" s="36"/>
      <c r="E1011" s="47"/>
      <c r="F1011" s="48"/>
      <c r="G1011" s="48"/>
      <c r="H1011" s="48"/>
      <c r="I1011" s="23"/>
      <c r="J1011" s="2"/>
      <c r="K1011" s="3"/>
      <c r="L1011" s="1"/>
      <c r="M1011" s="1"/>
      <c r="N1011" s="4"/>
      <c r="O1011" s="4"/>
      <c r="P1011" s="4"/>
      <c r="Q1011" s="4"/>
      <c r="R1011" s="4"/>
      <c r="S1011" s="4"/>
      <c r="T1011" s="4"/>
      <c r="U1011" s="4"/>
      <c r="V1011" s="4"/>
      <c r="W1011" s="4"/>
      <c r="X1011" s="4"/>
      <c r="Y1011" s="4"/>
      <c r="Z1011" s="4"/>
    </row>
    <row r="1012" spans="1:26" ht="15.75" customHeight="1">
      <c r="A1012" s="46"/>
      <c r="B1012" s="47"/>
      <c r="C1012" s="47"/>
      <c r="D1012" s="36"/>
      <c r="E1012" s="47"/>
      <c r="F1012" s="48"/>
      <c r="G1012" s="48"/>
      <c r="H1012" s="48"/>
      <c r="I1012" s="23"/>
      <c r="J1012" s="2"/>
      <c r="K1012" s="3"/>
      <c r="L1012" s="1"/>
      <c r="M1012" s="1"/>
      <c r="N1012" s="4"/>
      <c r="O1012" s="4"/>
      <c r="P1012" s="4"/>
      <c r="Q1012" s="4"/>
      <c r="R1012" s="4"/>
      <c r="S1012" s="4"/>
      <c r="T1012" s="4"/>
      <c r="U1012" s="4"/>
      <c r="V1012" s="4"/>
      <c r="W1012" s="4"/>
      <c r="X1012" s="4"/>
      <c r="Y1012" s="4"/>
      <c r="Z1012" s="4"/>
    </row>
    <row r="1013" spans="1:26" ht="15.75" customHeight="1">
      <c r="A1013" s="46"/>
      <c r="B1013" s="47"/>
      <c r="C1013" s="47"/>
      <c r="D1013" s="36"/>
      <c r="E1013" s="47"/>
      <c r="F1013" s="48"/>
      <c r="G1013" s="48"/>
      <c r="H1013" s="48"/>
      <c r="I1013" s="23"/>
      <c r="J1013" s="2"/>
      <c r="K1013" s="3"/>
      <c r="L1013" s="1"/>
      <c r="M1013" s="1"/>
      <c r="N1013" s="4"/>
      <c r="O1013" s="4"/>
      <c r="P1013" s="4"/>
      <c r="Q1013" s="4"/>
      <c r="R1013" s="4"/>
      <c r="S1013" s="4"/>
      <c r="T1013" s="4"/>
      <c r="U1013" s="4"/>
      <c r="V1013" s="4"/>
      <c r="W1013" s="4"/>
      <c r="X1013" s="4"/>
      <c r="Y1013" s="4"/>
      <c r="Z1013" s="4"/>
    </row>
    <row r="1014" spans="1:26" ht="15.75" customHeight="1">
      <c r="A1014" s="46"/>
      <c r="B1014" s="47"/>
      <c r="C1014" s="47"/>
      <c r="D1014" s="36"/>
      <c r="E1014" s="47"/>
      <c r="F1014" s="48"/>
      <c r="G1014" s="48"/>
      <c r="H1014" s="48"/>
      <c r="I1014" s="23"/>
      <c r="J1014" s="2"/>
      <c r="K1014" s="3"/>
      <c r="L1014" s="1"/>
      <c r="M1014" s="1"/>
      <c r="N1014" s="4"/>
      <c r="O1014" s="4"/>
      <c r="P1014" s="4"/>
      <c r="Q1014" s="4"/>
      <c r="R1014" s="4"/>
      <c r="S1014" s="4"/>
      <c r="T1014" s="4"/>
      <c r="U1014" s="4"/>
      <c r="V1014" s="4"/>
      <c r="W1014" s="4"/>
      <c r="X1014" s="4"/>
      <c r="Y1014" s="4"/>
      <c r="Z1014" s="4"/>
    </row>
    <row r="1015" spans="1:26" ht="15.75" customHeight="1">
      <c r="A1015" s="46"/>
      <c r="B1015" s="47"/>
      <c r="C1015" s="47"/>
      <c r="D1015" s="36"/>
      <c r="E1015" s="47"/>
      <c r="F1015" s="48"/>
      <c r="G1015" s="48"/>
      <c r="H1015" s="48"/>
      <c r="I1015" s="23"/>
      <c r="J1015" s="2"/>
      <c r="K1015" s="3"/>
      <c r="L1015" s="1"/>
      <c r="M1015" s="1"/>
      <c r="N1015" s="4"/>
      <c r="O1015" s="4"/>
      <c r="P1015" s="4"/>
      <c r="Q1015" s="4"/>
      <c r="R1015" s="4"/>
      <c r="S1015" s="4"/>
      <c r="T1015" s="4"/>
      <c r="U1015" s="4"/>
      <c r="V1015" s="4"/>
      <c r="W1015" s="4"/>
      <c r="X1015" s="4"/>
      <c r="Y1015" s="4"/>
      <c r="Z1015" s="4"/>
    </row>
    <row r="1016" spans="1:26" ht="15.75" customHeight="1">
      <c r="A1016" s="46"/>
      <c r="B1016" s="47"/>
      <c r="C1016" s="47"/>
      <c r="D1016" s="36"/>
      <c r="E1016" s="47"/>
      <c r="F1016" s="48"/>
      <c r="G1016" s="48"/>
      <c r="H1016" s="48"/>
      <c r="I1016" s="23"/>
      <c r="J1016" s="2"/>
      <c r="K1016" s="3"/>
      <c r="L1016" s="1"/>
      <c r="M1016" s="1"/>
      <c r="N1016" s="4"/>
      <c r="O1016" s="4"/>
      <c r="P1016" s="4"/>
      <c r="Q1016" s="4"/>
      <c r="R1016" s="4"/>
      <c r="S1016" s="4"/>
      <c r="T1016" s="4"/>
      <c r="U1016" s="4"/>
      <c r="V1016" s="4"/>
      <c r="W1016" s="4"/>
      <c r="X1016" s="4"/>
      <c r="Y1016" s="4"/>
      <c r="Z1016" s="4"/>
    </row>
    <row r="1017" spans="1:26" ht="15.75" customHeight="1">
      <c r="A1017" s="46"/>
      <c r="B1017" s="47"/>
      <c r="C1017" s="47"/>
      <c r="D1017" s="36"/>
      <c r="E1017" s="47"/>
      <c r="F1017" s="48"/>
      <c r="G1017" s="48"/>
      <c r="H1017" s="48"/>
      <c r="I1017" s="23"/>
      <c r="J1017" s="2"/>
      <c r="K1017" s="3"/>
      <c r="L1017" s="1"/>
      <c r="M1017" s="1"/>
      <c r="N1017" s="4"/>
      <c r="O1017" s="4"/>
      <c r="P1017" s="4"/>
      <c r="Q1017" s="4"/>
      <c r="R1017" s="4"/>
      <c r="S1017" s="4"/>
      <c r="T1017" s="4"/>
      <c r="U1017" s="4"/>
      <c r="V1017" s="4"/>
      <c r="W1017" s="4"/>
      <c r="X1017" s="4"/>
      <c r="Y1017" s="4"/>
      <c r="Z1017" s="4"/>
    </row>
    <row r="1018" spans="1:26" ht="15.75" customHeight="1">
      <c r="A1018" s="46"/>
      <c r="B1018" s="47"/>
      <c r="C1018" s="47"/>
      <c r="D1018" s="36"/>
      <c r="E1018" s="47"/>
      <c r="F1018" s="48"/>
      <c r="G1018" s="48"/>
      <c r="H1018" s="48"/>
      <c r="I1018" s="23"/>
      <c r="J1018" s="2"/>
      <c r="K1018" s="3"/>
      <c r="L1018" s="1"/>
      <c r="M1018" s="1"/>
      <c r="N1018" s="4"/>
      <c r="O1018" s="4"/>
      <c r="P1018" s="4"/>
      <c r="Q1018" s="4"/>
      <c r="R1018" s="4"/>
      <c r="S1018" s="4"/>
      <c r="T1018" s="4"/>
      <c r="U1018" s="4"/>
      <c r="V1018" s="4"/>
      <c r="W1018" s="4"/>
      <c r="X1018" s="4"/>
      <c r="Y1018" s="4"/>
      <c r="Z1018" s="4"/>
    </row>
  </sheetData>
  <mergeCells count="26">
    <mergeCell ref="A2:H2"/>
    <mergeCell ref="F3:H3"/>
    <mergeCell ref="F4:H4"/>
    <mergeCell ref="F5:H5"/>
    <mergeCell ref="F6:H6"/>
    <mergeCell ref="F7:H7"/>
    <mergeCell ref="A9:H9"/>
    <mergeCell ref="A10:A11"/>
    <mergeCell ref="B10:B11"/>
    <mergeCell ref="C10:C11"/>
    <mergeCell ref="D10:D11"/>
    <mergeCell ref="E10:E11"/>
    <mergeCell ref="F10:F11"/>
    <mergeCell ref="G10:H10"/>
    <mergeCell ref="A173:F173"/>
    <mergeCell ref="B179:F179"/>
    <mergeCell ref="A211:F211"/>
    <mergeCell ref="A213:F213"/>
    <mergeCell ref="A36:F36"/>
    <mergeCell ref="A57:F57"/>
    <mergeCell ref="A64:F64"/>
    <mergeCell ref="A76:F76"/>
    <mergeCell ref="A99:F99"/>
    <mergeCell ref="A107:F107"/>
    <mergeCell ref="A131:F131"/>
    <mergeCell ref="B198:F198"/>
  </mergeCells>
  <printOptions horizontalCentered="1"/>
  <pageMargins left="0.39370078740157483" right="0.39370078740157483" top="0.74803149606299213" bottom="0.74803149606299213" header="0" footer="0"/>
  <pageSetup paperSize="9" scale="49" fitToHeight="0" orientation="portrait" r:id="rId1"/>
  <headerFooter>
    <oddFooter>&amp;L  Daniela Morales Arquitetura | CAU nº A109304-5</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I1047"/>
  <sheetViews>
    <sheetView tabSelected="1" zoomScale="82" zoomScaleNormal="82" workbookViewId="0">
      <selection activeCell="E4" sqref="E4:K4"/>
    </sheetView>
  </sheetViews>
  <sheetFormatPr defaultColWidth="14.42578125" defaultRowHeight="15" customHeight="1"/>
  <cols>
    <col min="1" max="2" width="4.28515625" customWidth="1"/>
    <col min="3" max="3" width="17.5703125" customWidth="1"/>
    <col min="4" max="4" width="14.42578125" customWidth="1"/>
    <col min="5" max="5" width="11.5703125" customWidth="1"/>
    <col min="6" max="6" width="57.140625" customWidth="1"/>
    <col min="7" max="7" width="8.42578125" customWidth="1"/>
    <col min="8" max="8" width="11.5703125" customWidth="1"/>
    <col min="9" max="9" width="15.7109375" customWidth="1"/>
    <col min="10" max="10" width="13.5703125" customWidth="1"/>
    <col min="11" max="11" width="15" customWidth="1"/>
    <col min="12" max="12" width="16.85546875" customWidth="1"/>
    <col min="13" max="35" width="15.28515625" customWidth="1"/>
  </cols>
  <sheetData>
    <row r="1" spans="1:35" ht="30.75" customHeight="1">
      <c r="A1" s="491" t="s">
        <v>368</v>
      </c>
      <c r="B1" s="448"/>
      <c r="C1" s="448"/>
      <c r="D1" s="448"/>
      <c r="E1" s="448"/>
      <c r="F1" s="448"/>
      <c r="G1" s="448"/>
      <c r="H1" s="448"/>
      <c r="I1" s="448"/>
      <c r="J1" s="448"/>
      <c r="K1" s="448"/>
      <c r="L1" s="448"/>
      <c r="M1" s="49"/>
      <c r="N1" s="4"/>
      <c r="O1" s="4"/>
      <c r="P1" s="4"/>
      <c r="Q1" s="4"/>
      <c r="R1" s="4"/>
      <c r="S1" s="4"/>
      <c r="T1" s="4"/>
      <c r="U1" s="4"/>
      <c r="V1" s="4"/>
      <c r="W1" s="4"/>
      <c r="X1" s="4"/>
      <c r="Y1" s="4"/>
      <c r="Z1" s="4"/>
      <c r="AA1" s="4"/>
      <c r="AB1" s="4"/>
      <c r="AC1" s="4"/>
      <c r="AD1" s="4"/>
      <c r="AE1" s="4"/>
      <c r="AF1" s="4"/>
      <c r="AG1" s="4"/>
      <c r="AH1" s="4"/>
      <c r="AI1" s="4"/>
    </row>
    <row r="2" spans="1:35" ht="21" customHeight="1">
      <c r="A2" s="473" t="s">
        <v>45</v>
      </c>
      <c r="B2" s="431"/>
      <c r="C2" s="469" t="s">
        <v>46</v>
      </c>
      <c r="D2" s="430"/>
      <c r="E2" s="430"/>
      <c r="F2" s="430"/>
      <c r="G2" s="430"/>
      <c r="H2" s="430"/>
      <c r="I2" s="430"/>
      <c r="J2" s="430"/>
      <c r="K2" s="430"/>
      <c r="L2" s="431"/>
      <c r="M2" s="49"/>
      <c r="N2" s="4"/>
      <c r="O2" s="4"/>
      <c r="P2" s="4"/>
      <c r="Q2" s="4"/>
      <c r="R2" s="4"/>
      <c r="S2" s="4"/>
      <c r="T2" s="4"/>
      <c r="U2" s="4"/>
      <c r="V2" s="4"/>
      <c r="W2" s="4"/>
      <c r="X2" s="4"/>
      <c r="Y2" s="4"/>
      <c r="Z2" s="4"/>
      <c r="AA2" s="4"/>
      <c r="AB2" s="4"/>
      <c r="AC2" s="4"/>
      <c r="AD2" s="4"/>
      <c r="AE2" s="4"/>
      <c r="AF2" s="4"/>
      <c r="AG2" s="4"/>
      <c r="AH2" s="4"/>
      <c r="AI2" s="4"/>
    </row>
    <row r="3" spans="1:35" ht="21" customHeight="1">
      <c r="A3" s="480" t="s">
        <v>47</v>
      </c>
      <c r="B3" s="431"/>
      <c r="C3" s="461" t="s">
        <v>48</v>
      </c>
      <c r="D3" s="430"/>
      <c r="E3" s="430"/>
      <c r="F3" s="430"/>
      <c r="G3" s="430"/>
      <c r="H3" s="430"/>
      <c r="I3" s="430"/>
      <c r="J3" s="430"/>
      <c r="K3" s="430"/>
      <c r="L3" s="431"/>
      <c r="M3" s="49"/>
      <c r="N3" s="4"/>
      <c r="O3" s="4"/>
      <c r="P3" s="4"/>
      <c r="Q3" s="4"/>
      <c r="R3" s="4"/>
      <c r="S3" s="4"/>
      <c r="T3" s="4"/>
      <c r="U3" s="4"/>
      <c r="V3" s="4"/>
      <c r="W3" s="4"/>
      <c r="X3" s="4"/>
      <c r="Y3" s="4"/>
      <c r="Z3" s="4"/>
      <c r="AA3" s="4"/>
      <c r="AB3" s="4"/>
      <c r="AC3" s="4"/>
      <c r="AD3" s="4"/>
      <c r="AE3" s="4"/>
      <c r="AF3" s="4"/>
      <c r="AG3" s="4"/>
      <c r="AH3" s="4"/>
      <c r="AI3" s="4"/>
    </row>
    <row r="4" spans="1:35" ht="21" customHeight="1">
      <c r="A4" s="463" t="s">
        <v>49</v>
      </c>
      <c r="B4" s="431"/>
      <c r="C4" s="50" t="s">
        <v>369</v>
      </c>
      <c r="D4" s="50" t="s">
        <v>370</v>
      </c>
      <c r="E4" s="470" t="s">
        <v>371</v>
      </c>
      <c r="F4" s="430"/>
      <c r="G4" s="430"/>
      <c r="H4" s="430"/>
      <c r="I4" s="430"/>
      <c r="J4" s="430"/>
      <c r="K4" s="431"/>
      <c r="L4" s="51" t="s">
        <v>372</v>
      </c>
      <c r="M4" s="43">
        <f>L12</f>
        <v>0</v>
      </c>
      <c r="N4" s="4"/>
      <c r="O4" s="4"/>
      <c r="P4" s="4"/>
      <c r="Q4" s="4"/>
      <c r="R4" s="4"/>
      <c r="S4" s="4"/>
      <c r="T4" s="4"/>
      <c r="U4" s="4"/>
      <c r="V4" s="4"/>
      <c r="W4" s="4"/>
      <c r="X4" s="4"/>
      <c r="Y4" s="4"/>
      <c r="Z4" s="4"/>
      <c r="AA4" s="4"/>
      <c r="AB4" s="4"/>
      <c r="AC4" s="4"/>
      <c r="AD4" s="4"/>
      <c r="AE4" s="4"/>
      <c r="AF4" s="4"/>
      <c r="AG4" s="4"/>
      <c r="AH4" s="4"/>
      <c r="AI4" s="4"/>
    </row>
    <row r="5" spans="1:35" ht="21" customHeight="1">
      <c r="A5" s="466"/>
      <c r="B5" s="452"/>
      <c r="C5" s="453"/>
      <c r="D5" s="467" t="s">
        <v>11</v>
      </c>
      <c r="E5" s="467" t="s">
        <v>373</v>
      </c>
      <c r="F5" s="467" t="s">
        <v>374</v>
      </c>
      <c r="G5" s="468" t="s">
        <v>14</v>
      </c>
      <c r="H5" s="464" t="s">
        <v>375</v>
      </c>
      <c r="I5" s="464" t="s">
        <v>376</v>
      </c>
      <c r="J5" s="465" t="s">
        <v>377</v>
      </c>
      <c r="K5" s="431"/>
      <c r="L5" s="464" t="s">
        <v>378</v>
      </c>
      <c r="M5" s="49"/>
      <c r="N5" s="4"/>
      <c r="O5" s="4"/>
      <c r="P5" s="4"/>
      <c r="Q5" s="4"/>
      <c r="R5" s="4"/>
      <c r="S5" s="4"/>
      <c r="T5" s="4"/>
      <c r="U5" s="4"/>
      <c r="V5" s="4"/>
      <c r="W5" s="4"/>
      <c r="X5" s="4"/>
      <c r="Y5" s="4"/>
      <c r="Z5" s="4"/>
      <c r="AA5" s="4"/>
      <c r="AB5" s="4"/>
      <c r="AC5" s="4"/>
      <c r="AD5" s="4"/>
      <c r="AE5" s="4"/>
      <c r="AF5" s="4"/>
      <c r="AG5" s="4"/>
      <c r="AH5" s="4"/>
      <c r="AI5" s="4"/>
    </row>
    <row r="6" spans="1:35" ht="21" customHeight="1">
      <c r="A6" s="457"/>
      <c r="B6" s="448"/>
      <c r="C6" s="449"/>
      <c r="D6" s="432"/>
      <c r="E6" s="432"/>
      <c r="F6" s="432"/>
      <c r="G6" s="432"/>
      <c r="H6" s="432"/>
      <c r="I6" s="432"/>
      <c r="J6" s="41" t="s">
        <v>379</v>
      </c>
      <c r="K6" s="41" t="s">
        <v>380</v>
      </c>
      <c r="L6" s="432"/>
      <c r="M6" s="49"/>
      <c r="N6" s="4"/>
      <c r="O6" s="4"/>
      <c r="P6" s="4"/>
      <c r="Q6" s="4"/>
      <c r="R6" s="4"/>
      <c r="S6" s="4"/>
      <c r="T6" s="4"/>
      <c r="U6" s="4"/>
      <c r="V6" s="4"/>
      <c r="W6" s="4"/>
      <c r="X6" s="4"/>
      <c r="Y6" s="4"/>
      <c r="Z6" s="4"/>
      <c r="AA6" s="4"/>
      <c r="AB6" s="4"/>
      <c r="AC6" s="4"/>
      <c r="AD6" s="4"/>
      <c r="AE6" s="4"/>
      <c r="AF6" s="4"/>
      <c r="AG6" s="4"/>
      <c r="AH6" s="4"/>
      <c r="AI6" s="4"/>
    </row>
    <row r="7" spans="1:35" ht="21" customHeight="1">
      <c r="A7" s="451" t="s">
        <v>379</v>
      </c>
      <c r="B7" s="452"/>
      <c r="C7" s="453"/>
      <c r="D7" s="14" t="s">
        <v>24</v>
      </c>
      <c r="E7" s="14" t="s">
        <v>25</v>
      </c>
      <c r="F7" s="42" t="s">
        <v>381</v>
      </c>
      <c r="G7" s="14" t="s">
        <v>43</v>
      </c>
      <c r="H7" s="11">
        <v>1</v>
      </c>
      <c r="I7" s="29"/>
      <c r="J7" s="29">
        <f>I7*H7</f>
        <v>0</v>
      </c>
      <c r="K7" s="52"/>
      <c r="L7" s="53"/>
      <c r="M7" s="49"/>
      <c r="N7" s="4"/>
      <c r="O7" s="4"/>
      <c r="P7" s="4"/>
      <c r="Q7" s="4"/>
      <c r="R7" s="4"/>
      <c r="S7" s="4"/>
      <c r="T7" s="4"/>
      <c r="U7" s="4"/>
      <c r="V7" s="4"/>
      <c r="W7" s="4"/>
      <c r="X7" s="4"/>
      <c r="Y7" s="4"/>
      <c r="Z7" s="4"/>
      <c r="AA7" s="4"/>
      <c r="AB7" s="4"/>
      <c r="AC7" s="4"/>
      <c r="AD7" s="4"/>
      <c r="AE7" s="4"/>
      <c r="AF7" s="4"/>
      <c r="AG7" s="4"/>
      <c r="AH7" s="4"/>
      <c r="AI7" s="4"/>
    </row>
    <row r="8" spans="1:35" ht="37.5" customHeight="1">
      <c r="A8" s="457"/>
      <c r="B8" s="448"/>
      <c r="C8" s="449"/>
      <c r="D8" s="14" t="s">
        <v>382</v>
      </c>
      <c r="E8" s="12" t="s">
        <v>383</v>
      </c>
      <c r="F8" s="42" t="s">
        <v>384</v>
      </c>
      <c r="G8" s="14" t="s">
        <v>26</v>
      </c>
      <c r="H8" s="11">
        <v>0.05</v>
      </c>
      <c r="I8" s="11"/>
      <c r="J8" s="29">
        <f t="shared" ref="J8" si="0">I8*H8</f>
        <v>0</v>
      </c>
      <c r="K8" s="52"/>
      <c r="L8" s="54">
        <f>SUM(J7:J8)</f>
        <v>0</v>
      </c>
      <c r="M8" s="49"/>
      <c r="N8" s="4"/>
      <c r="O8" s="4"/>
      <c r="P8" s="4"/>
      <c r="Q8" s="4"/>
      <c r="R8" s="4"/>
      <c r="S8" s="4"/>
      <c r="T8" s="4"/>
      <c r="U8" s="4"/>
      <c r="V8" s="4"/>
      <c r="W8" s="4"/>
      <c r="X8" s="4"/>
      <c r="Y8" s="4"/>
      <c r="Z8" s="4"/>
      <c r="AA8" s="4"/>
      <c r="AB8" s="4"/>
      <c r="AC8" s="4"/>
      <c r="AD8" s="4"/>
      <c r="AE8" s="4"/>
      <c r="AF8" s="4"/>
      <c r="AG8" s="4"/>
      <c r="AH8" s="4"/>
      <c r="AI8" s="4"/>
    </row>
    <row r="9" spans="1:35" ht="21" customHeight="1">
      <c r="A9" s="471" t="s">
        <v>385</v>
      </c>
      <c r="B9" s="430"/>
      <c r="C9" s="431"/>
      <c r="D9" s="12">
        <v>88316</v>
      </c>
      <c r="E9" s="12" t="s">
        <v>74</v>
      </c>
      <c r="F9" s="42" t="s">
        <v>386</v>
      </c>
      <c r="G9" s="55" t="s">
        <v>387</v>
      </c>
      <c r="H9" s="18">
        <v>0.8</v>
      </c>
      <c r="I9" s="33"/>
      <c r="J9" s="56"/>
      <c r="K9" s="29">
        <f>I9*H9</f>
        <v>0</v>
      </c>
      <c r="L9" s="29">
        <f>K9</f>
        <v>0</v>
      </c>
      <c r="M9" s="49"/>
      <c r="N9" s="4"/>
      <c r="O9" s="4"/>
      <c r="P9" s="4"/>
      <c r="Q9" s="4"/>
      <c r="R9" s="4"/>
      <c r="S9" s="4"/>
      <c r="T9" s="4"/>
      <c r="U9" s="4"/>
      <c r="V9" s="4"/>
      <c r="W9" s="4"/>
      <c r="X9" s="4"/>
      <c r="Y9" s="4"/>
      <c r="Z9" s="4"/>
      <c r="AA9" s="4"/>
      <c r="AB9" s="4"/>
      <c r="AC9" s="4"/>
      <c r="AD9" s="4"/>
      <c r="AE9" s="4"/>
      <c r="AF9" s="4"/>
      <c r="AG9" s="4"/>
      <c r="AH9" s="4"/>
      <c r="AI9" s="4"/>
    </row>
    <row r="10" spans="1:35" ht="21" customHeight="1">
      <c r="A10" s="459" t="s">
        <v>388</v>
      </c>
      <c r="B10" s="430"/>
      <c r="C10" s="430"/>
      <c r="D10" s="430"/>
      <c r="E10" s="431"/>
      <c r="F10" s="57"/>
      <c r="G10" s="58"/>
      <c r="H10" s="56"/>
      <c r="I10" s="56"/>
      <c r="J10" s="56"/>
      <c r="K10" s="56"/>
      <c r="L10" s="29">
        <f>SUM(L8:L9)</f>
        <v>0</v>
      </c>
      <c r="M10" s="49"/>
      <c r="N10" s="4"/>
      <c r="O10" s="4"/>
      <c r="P10" s="4"/>
      <c r="Q10" s="4"/>
      <c r="R10" s="4"/>
      <c r="S10" s="4"/>
      <c r="T10" s="4"/>
      <c r="U10" s="4"/>
      <c r="V10" s="4"/>
      <c r="W10" s="4"/>
      <c r="X10" s="4"/>
      <c r="Y10" s="4"/>
      <c r="Z10" s="4"/>
      <c r="AA10" s="4"/>
      <c r="AB10" s="4"/>
      <c r="AC10" s="4"/>
      <c r="AD10" s="4"/>
      <c r="AE10" s="4"/>
      <c r="AF10" s="4"/>
      <c r="AG10" s="4"/>
      <c r="AH10" s="4"/>
      <c r="AI10" s="4"/>
    </row>
    <row r="11" spans="1:35" ht="21" customHeight="1">
      <c r="A11" s="459" t="s">
        <v>389</v>
      </c>
      <c r="B11" s="430"/>
      <c r="C11" s="430"/>
      <c r="D11" s="430"/>
      <c r="E11" s="431"/>
      <c r="F11" s="31"/>
      <c r="G11" s="30" t="s">
        <v>390</v>
      </c>
      <c r="H11" s="59"/>
      <c r="I11" s="59"/>
      <c r="J11" s="59"/>
      <c r="K11" s="59"/>
      <c r="L11" s="29">
        <f>L10*(F11%)</f>
        <v>0</v>
      </c>
      <c r="M11" s="49"/>
      <c r="N11" s="4"/>
      <c r="O11" s="60"/>
      <c r="P11" s="4"/>
      <c r="Q11" s="4"/>
      <c r="R11" s="4"/>
      <c r="S11" s="4"/>
      <c r="T11" s="60"/>
      <c r="U11" s="4"/>
      <c r="V11" s="4"/>
      <c r="W11" s="4"/>
      <c r="X11" s="4"/>
      <c r="Y11" s="4"/>
      <c r="Z11" s="4"/>
      <c r="AA11" s="4"/>
      <c r="AB11" s="4"/>
      <c r="AC11" s="4"/>
      <c r="AD11" s="4"/>
      <c r="AE11" s="4"/>
      <c r="AF11" s="4"/>
      <c r="AG11" s="4"/>
      <c r="AH11" s="4"/>
      <c r="AI11" s="4"/>
    </row>
    <row r="12" spans="1:35" ht="21" customHeight="1">
      <c r="A12" s="450" t="s">
        <v>391</v>
      </c>
      <c r="B12" s="430"/>
      <c r="C12" s="430"/>
      <c r="D12" s="430"/>
      <c r="E12" s="431"/>
      <c r="F12" s="61"/>
      <c r="G12" s="450" t="s">
        <v>392</v>
      </c>
      <c r="H12" s="430"/>
      <c r="I12" s="430"/>
      <c r="J12" s="430"/>
      <c r="K12" s="431"/>
      <c r="L12" s="29">
        <f>SUM(L10:L11)</f>
        <v>0</v>
      </c>
      <c r="M12" s="49"/>
      <c r="N12" s="4"/>
      <c r="O12" s="60"/>
      <c r="P12" s="4"/>
      <c r="Q12" s="4"/>
      <c r="R12" s="4"/>
      <c r="S12" s="4"/>
      <c r="T12" s="60"/>
      <c r="U12" s="4"/>
      <c r="V12" s="4"/>
      <c r="W12" s="4"/>
      <c r="X12" s="4"/>
      <c r="Y12" s="4"/>
      <c r="Z12" s="4"/>
      <c r="AA12" s="4"/>
      <c r="AB12" s="4"/>
      <c r="AC12" s="4"/>
      <c r="AD12" s="4"/>
      <c r="AE12" s="4"/>
      <c r="AF12" s="4"/>
      <c r="AG12" s="4"/>
      <c r="AH12" s="4"/>
      <c r="AI12" s="4"/>
    </row>
    <row r="13" spans="1:35" ht="21" customHeight="1">
      <c r="A13" s="474"/>
      <c r="B13" s="430"/>
      <c r="C13" s="430"/>
      <c r="D13" s="430"/>
      <c r="E13" s="430"/>
      <c r="F13" s="430"/>
      <c r="G13" s="430"/>
      <c r="H13" s="430"/>
      <c r="I13" s="430"/>
      <c r="J13" s="430"/>
      <c r="K13" s="430"/>
      <c r="L13" s="431"/>
      <c r="M13" s="49"/>
      <c r="N13" s="4"/>
      <c r="O13" s="4"/>
      <c r="P13" s="4"/>
      <c r="Q13" s="4"/>
      <c r="R13" s="4"/>
      <c r="S13" s="4"/>
      <c r="T13" s="4"/>
      <c r="U13" s="4"/>
      <c r="V13" s="4"/>
      <c r="W13" s="4"/>
      <c r="X13" s="4"/>
      <c r="Y13" s="4"/>
      <c r="Z13" s="4"/>
      <c r="AA13" s="4"/>
      <c r="AB13" s="4"/>
      <c r="AC13" s="4"/>
      <c r="AD13" s="4"/>
      <c r="AE13" s="4"/>
      <c r="AF13" s="4"/>
      <c r="AG13" s="4"/>
      <c r="AH13" s="4"/>
      <c r="AI13" s="4"/>
    </row>
    <row r="14" spans="1:35" ht="21" customHeight="1">
      <c r="A14" s="8"/>
      <c r="B14" s="35"/>
      <c r="C14" s="35"/>
      <c r="D14" s="35"/>
      <c r="E14" s="35"/>
      <c r="F14" s="35"/>
      <c r="G14" s="22"/>
      <c r="H14" s="17"/>
      <c r="I14" s="37"/>
      <c r="J14" s="62"/>
      <c r="K14" s="37"/>
      <c r="L14" s="37"/>
      <c r="M14" s="49"/>
      <c r="N14" s="4"/>
      <c r="O14" s="4"/>
      <c r="P14" s="4"/>
      <c r="Q14" s="4"/>
      <c r="R14" s="4"/>
      <c r="S14" s="4"/>
      <c r="T14" s="4"/>
      <c r="U14" s="4"/>
      <c r="V14" s="4"/>
      <c r="W14" s="4"/>
      <c r="X14" s="4"/>
      <c r="Y14" s="4"/>
      <c r="Z14" s="4"/>
      <c r="AA14" s="4"/>
      <c r="AB14" s="4"/>
      <c r="AC14" s="4"/>
      <c r="AD14" s="4"/>
      <c r="AE14" s="4"/>
      <c r="AF14" s="4"/>
      <c r="AG14" s="4"/>
      <c r="AH14" s="4"/>
      <c r="AI14" s="4"/>
    </row>
    <row r="15" spans="1:35" ht="21" customHeight="1">
      <c r="A15" s="460" t="s">
        <v>52</v>
      </c>
      <c r="B15" s="431"/>
      <c r="C15" s="461" t="s">
        <v>53</v>
      </c>
      <c r="D15" s="430"/>
      <c r="E15" s="430"/>
      <c r="F15" s="430"/>
      <c r="G15" s="430"/>
      <c r="H15" s="430"/>
      <c r="I15" s="430"/>
      <c r="J15" s="430"/>
      <c r="K15" s="430"/>
      <c r="L15" s="431"/>
      <c r="M15" s="49"/>
      <c r="N15" s="4"/>
      <c r="O15" s="4"/>
      <c r="P15" s="4"/>
      <c r="Q15" s="4"/>
      <c r="R15" s="4"/>
      <c r="S15" s="4"/>
      <c r="T15" s="4"/>
      <c r="U15" s="4"/>
      <c r="V15" s="4"/>
      <c r="W15" s="4"/>
      <c r="X15" s="4"/>
      <c r="Y15" s="4"/>
      <c r="Z15" s="4"/>
      <c r="AA15" s="4"/>
      <c r="AB15" s="4"/>
      <c r="AC15" s="4"/>
      <c r="AD15" s="4"/>
      <c r="AE15" s="4"/>
      <c r="AF15" s="4"/>
      <c r="AG15" s="4"/>
      <c r="AH15" s="4"/>
      <c r="AI15" s="4"/>
    </row>
    <row r="16" spans="1:35" ht="21" customHeight="1">
      <c r="A16" s="463" t="s">
        <v>54</v>
      </c>
      <c r="B16" s="431"/>
      <c r="C16" s="50" t="s">
        <v>394</v>
      </c>
      <c r="D16" s="50" t="s">
        <v>395</v>
      </c>
      <c r="E16" s="470" t="s">
        <v>57</v>
      </c>
      <c r="F16" s="430"/>
      <c r="G16" s="430"/>
      <c r="H16" s="430"/>
      <c r="I16" s="430"/>
      <c r="J16" s="430"/>
      <c r="K16" s="431"/>
      <c r="L16" s="51" t="s">
        <v>372</v>
      </c>
      <c r="M16" s="43">
        <f>L22</f>
        <v>0</v>
      </c>
      <c r="N16" s="4"/>
      <c r="O16" s="4"/>
      <c r="P16" s="4"/>
      <c r="Q16" s="4"/>
      <c r="R16" s="4"/>
      <c r="S16" s="4"/>
      <c r="T16" s="4"/>
      <c r="U16" s="4"/>
      <c r="V16" s="4"/>
      <c r="W16" s="4"/>
      <c r="X16" s="4"/>
      <c r="Y16" s="4"/>
      <c r="Z16" s="4"/>
      <c r="AA16" s="4"/>
      <c r="AB16" s="4"/>
      <c r="AC16" s="4"/>
      <c r="AD16" s="4"/>
      <c r="AE16" s="4"/>
      <c r="AF16" s="4"/>
      <c r="AG16" s="4"/>
      <c r="AH16" s="4"/>
      <c r="AI16" s="4"/>
    </row>
    <row r="17" spans="1:35" ht="21" customHeight="1">
      <c r="A17" s="466"/>
      <c r="B17" s="452"/>
      <c r="C17" s="453"/>
      <c r="D17" s="467" t="s">
        <v>11</v>
      </c>
      <c r="E17" s="467" t="s">
        <v>373</v>
      </c>
      <c r="F17" s="467" t="s">
        <v>374</v>
      </c>
      <c r="G17" s="468" t="s">
        <v>14</v>
      </c>
      <c r="H17" s="464" t="s">
        <v>375</v>
      </c>
      <c r="I17" s="464" t="s">
        <v>376</v>
      </c>
      <c r="J17" s="465" t="s">
        <v>377</v>
      </c>
      <c r="K17" s="431"/>
      <c r="L17" s="464" t="s">
        <v>378</v>
      </c>
      <c r="M17" s="49"/>
      <c r="N17" s="4"/>
      <c r="O17" s="4"/>
      <c r="P17" s="4"/>
      <c r="Q17" s="4"/>
      <c r="R17" s="4"/>
      <c r="S17" s="4"/>
      <c r="T17" s="4"/>
      <c r="U17" s="4"/>
      <c r="V17" s="4"/>
      <c r="W17" s="4"/>
      <c r="X17" s="4"/>
      <c r="Y17" s="4"/>
      <c r="Z17" s="4"/>
      <c r="AA17" s="4"/>
      <c r="AB17" s="4"/>
      <c r="AC17" s="4"/>
      <c r="AD17" s="4"/>
      <c r="AE17" s="4"/>
      <c r="AF17" s="4"/>
      <c r="AG17" s="4"/>
      <c r="AH17" s="4"/>
      <c r="AI17" s="4"/>
    </row>
    <row r="18" spans="1:35" ht="21" customHeight="1">
      <c r="A18" s="457"/>
      <c r="B18" s="448"/>
      <c r="C18" s="449"/>
      <c r="D18" s="432"/>
      <c r="E18" s="432"/>
      <c r="F18" s="432"/>
      <c r="G18" s="432"/>
      <c r="H18" s="432"/>
      <c r="I18" s="432"/>
      <c r="J18" s="41" t="s">
        <v>379</v>
      </c>
      <c r="K18" s="41" t="s">
        <v>380</v>
      </c>
      <c r="L18" s="432"/>
      <c r="M18" s="49"/>
      <c r="N18" s="4"/>
      <c r="O18" s="4"/>
      <c r="P18" s="4"/>
      <c r="Q18" s="4"/>
      <c r="R18" s="4"/>
      <c r="S18" s="4"/>
      <c r="T18" s="4"/>
      <c r="U18" s="4"/>
      <c r="V18" s="4"/>
      <c r="W18" s="4"/>
      <c r="X18" s="4"/>
      <c r="Y18" s="4"/>
      <c r="Z18" s="4"/>
      <c r="AA18" s="4"/>
      <c r="AB18" s="4"/>
      <c r="AC18" s="4"/>
      <c r="AD18" s="4"/>
      <c r="AE18" s="4"/>
      <c r="AF18" s="4"/>
      <c r="AG18" s="4"/>
      <c r="AH18" s="4"/>
      <c r="AI18" s="4"/>
    </row>
    <row r="19" spans="1:35" ht="21" customHeight="1">
      <c r="A19" s="471" t="s">
        <v>385</v>
      </c>
      <c r="B19" s="430"/>
      <c r="C19" s="431"/>
      <c r="D19" s="12">
        <v>88316</v>
      </c>
      <c r="E19" s="12" t="s">
        <v>74</v>
      </c>
      <c r="F19" s="42" t="s">
        <v>386</v>
      </c>
      <c r="G19" s="55" t="s">
        <v>387</v>
      </c>
      <c r="H19" s="18">
        <v>0.25</v>
      </c>
      <c r="I19" s="33"/>
      <c r="J19" s="56"/>
      <c r="K19" s="29">
        <f>I19*H19</f>
        <v>0</v>
      </c>
      <c r="L19" s="29">
        <f>K19</f>
        <v>0</v>
      </c>
      <c r="M19" s="49"/>
      <c r="N19" s="4"/>
      <c r="O19" s="4"/>
      <c r="P19" s="4"/>
      <c r="Q19" s="4"/>
      <c r="R19" s="4"/>
      <c r="S19" s="4"/>
      <c r="T19" s="4"/>
      <c r="U19" s="4"/>
      <c r="V19" s="4"/>
      <c r="W19" s="4"/>
      <c r="X19" s="4"/>
      <c r="Y19" s="4"/>
      <c r="Z19" s="4"/>
      <c r="AA19" s="4"/>
      <c r="AB19" s="4"/>
      <c r="AC19" s="4"/>
      <c r="AD19" s="4"/>
      <c r="AE19" s="4"/>
      <c r="AF19" s="4"/>
      <c r="AG19" s="4"/>
      <c r="AH19" s="4"/>
      <c r="AI19" s="4"/>
    </row>
    <row r="20" spans="1:35" ht="21" customHeight="1">
      <c r="A20" s="459" t="s">
        <v>388</v>
      </c>
      <c r="B20" s="430"/>
      <c r="C20" s="430"/>
      <c r="D20" s="430"/>
      <c r="E20" s="431"/>
      <c r="F20" s="57"/>
      <c r="G20" s="58"/>
      <c r="H20" s="56"/>
      <c r="I20" s="56"/>
      <c r="J20" s="56"/>
      <c r="K20" s="56"/>
      <c r="L20" s="29">
        <f>L19</f>
        <v>0</v>
      </c>
      <c r="M20" s="49"/>
      <c r="N20" s="4"/>
      <c r="O20" s="4"/>
      <c r="P20" s="4"/>
      <c r="Q20" s="4"/>
      <c r="R20" s="4"/>
      <c r="S20" s="4"/>
      <c r="T20" s="4"/>
      <c r="U20" s="4"/>
      <c r="V20" s="4"/>
      <c r="W20" s="4"/>
      <c r="X20" s="4"/>
      <c r="Y20" s="4"/>
      <c r="Z20" s="4"/>
      <c r="AA20" s="4"/>
      <c r="AB20" s="4"/>
      <c r="AC20" s="4"/>
      <c r="AD20" s="4"/>
      <c r="AE20" s="4"/>
      <c r="AF20" s="4"/>
      <c r="AG20" s="4"/>
      <c r="AH20" s="4"/>
      <c r="AI20" s="4"/>
    </row>
    <row r="21" spans="1:35" ht="21" customHeight="1">
      <c r="A21" s="459" t="s">
        <v>389</v>
      </c>
      <c r="B21" s="430"/>
      <c r="C21" s="430"/>
      <c r="D21" s="430"/>
      <c r="E21" s="431"/>
      <c r="F21" s="31"/>
      <c r="G21" s="30" t="s">
        <v>390</v>
      </c>
      <c r="H21" s="59"/>
      <c r="I21" s="59"/>
      <c r="J21" s="59"/>
      <c r="K21" s="59"/>
      <c r="L21" s="29">
        <f>L20*(F21%)</f>
        <v>0</v>
      </c>
      <c r="M21" s="49"/>
      <c r="N21" s="4"/>
      <c r="O21" s="4"/>
      <c r="P21" s="4"/>
      <c r="Q21" s="4"/>
      <c r="R21" s="4"/>
      <c r="S21" s="4"/>
      <c r="T21" s="4"/>
      <c r="U21" s="4"/>
      <c r="V21" s="4"/>
      <c r="W21" s="4"/>
      <c r="X21" s="4"/>
      <c r="Y21" s="4"/>
      <c r="Z21" s="4"/>
      <c r="AA21" s="4"/>
      <c r="AB21" s="4"/>
      <c r="AC21" s="4"/>
      <c r="AD21" s="4"/>
      <c r="AE21" s="4"/>
      <c r="AF21" s="4"/>
      <c r="AG21" s="4"/>
      <c r="AH21" s="4"/>
      <c r="AI21" s="4"/>
    </row>
    <row r="22" spans="1:35" ht="21" customHeight="1">
      <c r="A22" s="450" t="s">
        <v>391</v>
      </c>
      <c r="B22" s="430"/>
      <c r="C22" s="430"/>
      <c r="D22" s="430"/>
      <c r="E22" s="431"/>
      <c r="F22" s="61"/>
      <c r="G22" s="450" t="s">
        <v>392</v>
      </c>
      <c r="H22" s="430"/>
      <c r="I22" s="430"/>
      <c r="J22" s="430"/>
      <c r="K22" s="431"/>
      <c r="L22" s="29">
        <f>SUM(L20:L21)</f>
        <v>0</v>
      </c>
      <c r="M22" s="49"/>
      <c r="N22" s="4"/>
      <c r="O22" s="4"/>
      <c r="P22" s="4"/>
      <c r="Q22" s="4"/>
      <c r="R22" s="4"/>
      <c r="S22" s="4"/>
      <c r="T22" s="4"/>
      <c r="U22" s="4"/>
      <c r="V22" s="4"/>
      <c r="W22" s="4"/>
      <c r="X22" s="4"/>
      <c r="Y22" s="4"/>
      <c r="Z22" s="4"/>
      <c r="AA22" s="4"/>
      <c r="AB22" s="4"/>
      <c r="AC22" s="4"/>
      <c r="AD22" s="4"/>
      <c r="AE22" s="4"/>
      <c r="AF22" s="4"/>
      <c r="AG22" s="4"/>
      <c r="AH22" s="4"/>
      <c r="AI22" s="4"/>
    </row>
    <row r="23" spans="1:35" ht="21" customHeight="1">
      <c r="A23" s="8"/>
      <c r="B23" s="35"/>
      <c r="C23" s="35"/>
      <c r="D23" s="35"/>
      <c r="E23" s="35"/>
      <c r="F23" s="35"/>
      <c r="G23" s="22"/>
      <c r="H23" s="17"/>
      <c r="I23" s="37"/>
      <c r="J23" s="62"/>
      <c r="K23" s="37"/>
      <c r="L23" s="37"/>
      <c r="M23" s="49"/>
      <c r="N23" s="4"/>
      <c r="O23" s="4"/>
      <c r="P23" s="4"/>
      <c r="Q23" s="4"/>
      <c r="R23" s="4"/>
      <c r="S23" s="4"/>
      <c r="T23" s="4"/>
      <c r="U23" s="4"/>
      <c r="V23" s="4"/>
      <c r="W23" s="4"/>
      <c r="X23" s="4"/>
      <c r="Y23" s="4"/>
      <c r="Z23" s="4"/>
      <c r="AA23" s="4"/>
      <c r="AB23" s="4"/>
      <c r="AC23" s="4"/>
      <c r="AD23" s="4"/>
      <c r="AE23" s="4"/>
      <c r="AF23" s="4"/>
      <c r="AG23" s="4"/>
      <c r="AH23" s="4"/>
      <c r="AI23" s="4"/>
    </row>
    <row r="24" spans="1:35" ht="21" customHeight="1">
      <c r="A24" s="460" t="s">
        <v>58</v>
      </c>
      <c r="B24" s="431"/>
      <c r="C24" s="461" t="s">
        <v>59</v>
      </c>
      <c r="D24" s="430"/>
      <c r="E24" s="430"/>
      <c r="F24" s="430"/>
      <c r="G24" s="430"/>
      <c r="H24" s="430"/>
      <c r="I24" s="430"/>
      <c r="J24" s="430"/>
      <c r="K24" s="430"/>
      <c r="L24" s="431"/>
      <c r="M24" s="49"/>
      <c r="N24" s="4"/>
      <c r="O24" s="4"/>
      <c r="P24" s="4"/>
      <c r="Q24" s="4"/>
      <c r="R24" s="4"/>
      <c r="S24" s="4"/>
      <c r="T24" s="4"/>
      <c r="U24" s="4"/>
      <c r="V24" s="4"/>
      <c r="W24" s="4"/>
      <c r="X24" s="4"/>
      <c r="Y24" s="4"/>
      <c r="Z24" s="4"/>
      <c r="AA24" s="4"/>
      <c r="AB24" s="4"/>
      <c r="AC24" s="4"/>
      <c r="AD24" s="4"/>
      <c r="AE24" s="4"/>
      <c r="AF24" s="4"/>
      <c r="AG24" s="4"/>
      <c r="AH24" s="4"/>
      <c r="AI24" s="4"/>
    </row>
    <row r="25" spans="1:35" ht="21" customHeight="1">
      <c r="A25" s="463" t="s">
        <v>60</v>
      </c>
      <c r="B25" s="431"/>
      <c r="C25" s="50" t="s">
        <v>396</v>
      </c>
      <c r="D25" s="63" t="s">
        <v>395</v>
      </c>
      <c r="E25" s="470" t="s">
        <v>62</v>
      </c>
      <c r="F25" s="430"/>
      <c r="G25" s="430"/>
      <c r="H25" s="430"/>
      <c r="I25" s="430"/>
      <c r="J25" s="430"/>
      <c r="K25" s="431"/>
      <c r="L25" s="64" t="s">
        <v>372</v>
      </c>
      <c r="M25" s="43">
        <f>L32</f>
        <v>0</v>
      </c>
      <c r="N25" s="4"/>
      <c r="O25" s="4"/>
      <c r="P25" s="4"/>
      <c r="Q25" s="4"/>
      <c r="R25" s="4"/>
      <c r="S25" s="4"/>
      <c r="T25" s="4"/>
      <c r="U25" s="4"/>
      <c r="V25" s="4"/>
      <c r="W25" s="4"/>
      <c r="X25" s="4"/>
      <c r="Y25" s="4"/>
      <c r="Z25" s="4"/>
      <c r="AA25" s="4"/>
      <c r="AB25" s="4"/>
      <c r="AC25" s="4"/>
      <c r="AD25" s="4"/>
      <c r="AE25" s="4"/>
      <c r="AF25" s="4"/>
      <c r="AG25" s="4"/>
      <c r="AH25" s="4"/>
      <c r="AI25" s="4"/>
    </row>
    <row r="26" spans="1:35" ht="21" customHeight="1">
      <c r="A26" s="466"/>
      <c r="B26" s="452"/>
      <c r="C26" s="453"/>
      <c r="D26" s="467" t="s">
        <v>11</v>
      </c>
      <c r="E26" s="487" t="s">
        <v>373</v>
      </c>
      <c r="F26" s="487" t="s">
        <v>374</v>
      </c>
      <c r="G26" s="488" t="s">
        <v>14</v>
      </c>
      <c r="H26" s="485" t="s">
        <v>375</v>
      </c>
      <c r="I26" s="485" t="s">
        <v>376</v>
      </c>
      <c r="J26" s="486" t="s">
        <v>377</v>
      </c>
      <c r="K26" s="449"/>
      <c r="L26" s="464" t="s">
        <v>378</v>
      </c>
      <c r="M26" s="49"/>
      <c r="N26" s="4"/>
      <c r="O26" s="4"/>
      <c r="P26" s="4"/>
      <c r="Q26" s="4"/>
      <c r="R26" s="4"/>
      <c r="S26" s="4"/>
      <c r="T26" s="4"/>
      <c r="U26" s="4"/>
      <c r="V26" s="4"/>
      <c r="W26" s="4"/>
      <c r="X26" s="4"/>
      <c r="Y26" s="4"/>
      <c r="Z26" s="4"/>
      <c r="AA26" s="4"/>
      <c r="AB26" s="4"/>
      <c r="AC26" s="4"/>
      <c r="AD26" s="4"/>
      <c r="AE26" s="4"/>
      <c r="AF26" s="4"/>
      <c r="AG26" s="4"/>
      <c r="AH26" s="4"/>
      <c r="AI26" s="4"/>
    </row>
    <row r="27" spans="1:35" ht="21" customHeight="1">
      <c r="A27" s="457"/>
      <c r="B27" s="448"/>
      <c r="C27" s="449"/>
      <c r="D27" s="432"/>
      <c r="E27" s="432"/>
      <c r="F27" s="432"/>
      <c r="G27" s="432"/>
      <c r="H27" s="432"/>
      <c r="I27" s="432"/>
      <c r="J27" s="41" t="s">
        <v>379</v>
      </c>
      <c r="K27" s="41" t="s">
        <v>380</v>
      </c>
      <c r="L27" s="432"/>
      <c r="M27" s="49"/>
      <c r="N27" s="4"/>
      <c r="O27" s="4"/>
      <c r="P27" s="4"/>
      <c r="Q27" s="4"/>
      <c r="R27" s="4"/>
      <c r="S27" s="4"/>
      <c r="T27" s="4"/>
      <c r="U27" s="4"/>
      <c r="V27" s="4"/>
      <c r="W27" s="4"/>
      <c r="X27" s="4"/>
      <c r="Y27" s="4"/>
      <c r="Z27" s="4"/>
      <c r="AA27" s="4"/>
      <c r="AB27" s="4"/>
      <c r="AC27" s="4"/>
      <c r="AD27" s="4"/>
      <c r="AE27" s="4"/>
      <c r="AF27" s="4"/>
      <c r="AG27" s="4"/>
      <c r="AH27" s="4"/>
      <c r="AI27" s="4"/>
    </row>
    <row r="28" spans="1:35" ht="21" customHeight="1">
      <c r="A28" s="458" t="s">
        <v>385</v>
      </c>
      <c r="B28" s="452"/>
      <c r="C28" s="453"/>
      <c r="D28" s="12">
        <v>88309</v>
      </c>
      <c r="E28" s="12" t="s">
        <v>74</v>
      </c>
      <c r="F28" s="65" t="s">
        <v>397</v>
      </c>
      <c r="G28" s="14" t="s">
        <v>387</v>
      </c>
      <c r="H28" s="18">
        <v>0.01</v>
      </c>
      <c r="I28" s="33"/>
      <c r="J28" s="52"/>
      <c r="K28" s="29">
        <f>I28*H28</f>
        <v>0</v>
      </c>
      <c r="L28" s="53"/>
      <c r="M28" s="49"/>
      <c r="N28" s="4"/>
      <c r="O28" s="4"/>
      <c r="P28" s="4"/>
      <c r="Q28" s="4"/>
      <c r="R28" s="4"/>
      <c r="S28" s="4"/>
      <c r="T28" s="4"/>
      <c r="U28" s="4"/>
      <c r="V28" s="4"/>
      <c r="W28" s="4"/>
      <c r="X28" s="4"/>
      <c r="Y28" s="4"/>
      <c r="Z28" s="4"/>
      <c r="AA28" s="4"/>
      <c r="AB28" s="4"/>
      <c r="AC28" s="4"/>
      <c r="AD28" s="4"/>
      <c r="AE28" s="4"/>
      <c r="AF28" s="4"/>
      <c r="AG28" s="4"/>
      <c r="AH28" s="4"/>
      <c r="AI28" s="4"/>
    </row>
    <row r="29" spans="1:35" ht="21" customHeight="1">
      <c r="A29" s="457"/>
      <c r="B29" s="448"/>
      <c r="C29" s="449"/>
      <c r="D29" s="12">
        <v>88316</v>
      </c>
      <c r="E29" s="12" t="s">
        <v>74</v>
      </c>
      <c r="F29" s="42" t="s">
        <v>386</v>
      </c>
      <c r="G29" s="55" t="s">
        <v>387</v>
      </c>
      <c r="H29" s="18">
        <v>0.1</v>
      </c>
      <c r="I29" s="33"/>
      <c r="J29" s="56"/>
      <c r="K29" s="29">
        <f>I29*H29</f>
        <v>0</v>
      </c>
      <c r="L29" s="29">
        <f>K28+K29</f>
        <v>0</v>
      </c>
      <c r="M29" s="49"/>
      <c r="N29" s="4"/>
      <c r="O29" s="4"/>
      <c r="P29" s="4"/>
      <c r="Q29" s="4"/>
      <c r="R29" s="4"/>
      <c r="S29" s="4"/>
      <c r="T29" s="4"/>
      <c r="U29" s="4"/>
      <c r="V29" s="4"/>
      <c r="W29" s="4"/>
      <c r="X29" s="4"/>
      <c r="Y29" s="4"/>
      <c r="Z29" s="4"/>
      <c r="AA29" s="4"/>
      <c r="AB29" s="4"/>
      <c r="AC29" s="4"/>
      <c r="AD29" s="4"/>
      <c r="AE29" s="4"/>
      <c r="AF29" s="4"/>
      <c r="AG29" s="4"/>
      <c r="AH29" s="4"/>
      <c r="AI29" s="4"/>
    </row>
    <row r="30" spans="1:35" ht="21" customHeight="1">
      <c r="A30" s="489" t="s">
        <v>388</v>
      </c>
      <c r="B30" s="430"/>
      <c r="C30" s="430"/>
      <c r="D30" s="430"/>
      <c r="E30" s="431"/>
      <c r="F30" s="57"/>
      <c r="G30" s="58"/>
      <c r="H30" s="56"/>
      <c r="I30" s="56"/>
      <c r="J30" s="56"/>
      <c r="K30" s="56"/>
      <c r="L30" s="29">
        <f>L29</f>
        <v>0</v>
      </c>
      <c r="M30" s="49"/>
      <c r="N30" s="4"/>
      <c r="O30" s="4"/>
      <c r="P30" s="4"/>
      <c r="Q30" s="4"/>
      <c r="R30" s="4"/>
      <c r="S30" s="4"/>
      <c r="T30" s="4"/>
      <c r="U30" s="4"/>
      <c r="V30" s="4"/>
      <c r="W30" s="4"/>
      <c r="X30" s="4"/>
      <c r="Y30" s="4"/>
      <c r="Z30" s="4"/>
      <c r="AA30" s="4"/>
      <c r="AB30" s="4"/>
      <c r="AC30" s="4"/>
      <c r="AD30" s="4"/>
      <c r="AE30" s="4"/>
      <c r="AF30" s="4"/>
      <c r="AG30" s="4"/>
      <c r="AH30" s="4"/>
      <c r="AI30" s="4"/>
    </row>
    <row r="31" spans="1:35" ht="21" customHeight="1">
      <c r="A31" s="489" t="s">
        <v>389</v>
      </c>
      <c r="B31" s="430"/>
      <c r="C31" s="430"/>
      <c r="D31" s="430"/>
      <c r="E31" s="431"/>
      <c r="F31" s="31"/>
      <c r="G31" s="30" t="s">
        <v>390</v>
      </c>
      <c r="H31" s="59"/>
      <c r="I31" s="59"/>
      <c r="J31" s="59"/>
      <c r="K31" s="59"/>
      <c r="L31" s="29">
        <f>L30*(F31%)</f>
        <v>0</v>
      </c>
      <c r="M31" s="49"/>
      <c r="N31" s="4"/>
      <c r="O31" s="4"/>
      <c r="P31" s="4"/>
      <c r="Q31" s="4"/>
      <c r="R31" s="4"/>
      <c r="S31" s="4"/>
      <c r="T31" s="4"/>
      <c r="U31" s="4"/>
      <c r="V31" s="4"/>
      <c r="W31" s="4"/>
      <c r="X31" s="4"/>
      <c r="Y31" s="4"/>
      <c r="Z31" s="4"/>
      <c r="AA31" s="4"/>
      <c r="AB31" s="4"/>
      <c r="AC31" s="4"/>
      <c r="AD31" s="4"/>
      <c r="AE31" s="4"/>
      <c r="AF31" s="4"/>
      <c r="AG31" s="4"/>
      <c r="AH31" s="4"/>
      <c r="AI31" s="4"/>
    </row>
    <row r="32" spans="1:35" ht="21" customHeight="1">
      <c r="A32" s="484" t="s">
        <v>391</v>
      </c>
      <c r="B32" s="430"/>
      <c r="C32" s="430"/>
      <c r="D32" s="430"/>
      <c r="E32" s="431"/>
      <c r="F32" s="61"/>
      <c r="G32" s="450" t="s">
        <v>392</v>
      </c>
      <c r="H32" s="430"/>
      <c r="I32" s="430"/>
      <c r="J32" s="430"/>
      <c r="K32" s="431"/>
      <c r="L32" s="29">
        <f>SUM(L30:L31)</f>
        <v>0</v>
      </c>
      <c r="M32" s="49"/>
      <c r="N32" s="4"/>
      <c r="O32" s="4"/>
      <c r="P32" s="4"/>
      <c r="Q32" s="4"/>
      <c r="R32" s="4"/>
      <c r="S32" s="4"/>
      <c r="T32" s="4"/>
      <c r="U32" s="4"/>
      <c r="V32" s="4"/>
      <c r="W32" s="4"/>
      <c r="X32" s="4"/>
      <c r="Y32" s="4"/>
      <c r="Z32" s="4"/>
      <c r="AA32" s="4"/>
      <c r="AB32" s="4"/>
      <c r="AC32" s="4"/>
      <c r="AD32" s="4"/>
      <c r="AE32" s="4"/>
      <c r="AF32" s="4"/>
      <c r="AG32" s="4"/>
      <c r="AH32" s="4"/>
      <c r="AI32" s="4"/>
    </row>
    <row r="33" spans="1:35" ht="21" customHeight="1">
      <c r="A33" s="8"/>
      <c r="B33" s="35"/>
      <c r="C33" s="35"/>
      <c r="D33" s="35"/>
      <c r="E33" s="35"/>
      <c r="F33" s="35"/>
      <c r="G33" s="22"/>
      <c r="H33" s="17"/>
      <c r="I33" s="37"/>
      <c r="J33" s="62"/>
      <c r="K33" s="37"/>
      <c r="L33" s="37"/>
      <c r="M33" s="49"/>
      <c r="N33" s="4"/>
      <c r="O33" s="4"/>
      <c r="P33" s="4"/>
      <c r="Q33" s="4"/>
      <c r="R33" s="4"/>
      <c r="S33" s="4"/>
      <c r="T33" s="4"/>
      <c r="U33" s="4"/>
      <c r="V33" s="4"/>
      <c r="W33" s="4"/>
      <c r="X33" s="4"/>
      <c r="Y33" s="4"/>
      <c r="Z33" s="4"/>
      <c r="AA33" s="4"/>
      <c r="AB33" s="4"/>
      <c r="AC33" s="4"/>
      <c r="AD33" s="4"/>
      <c r="AE33" s="4"/>
      <c r="AF33" s="4"/>
      <c r="AG33" s="4"/>
      <c r="AH33" s="4"/>
      <c r="AI33" s="4"/>
    </row>
    <row r="34" spans="1:35" ht="36" customHeight="1">
      <c r="A34" s="463" t="s">
        <v>63</v>
      </c>
      <c r="B34" s="431"/>
      <c r="C34" s="50" t="s">
        <v>398</v>
      </c>
      <c r="D34" s="50" t="s">
        <v>395</v>
      </c>
      <c r="E34" s="470" t="s">
        <v>399</v>
      </c>
      <c r="F34" s="430"/>
      <c r="G34" s="430"/>
      <c r="H34" s="430"/>
      <c r="I34" s="430"/>
      <c r="J34" s="430"/>
      <c r="K34" s="431"/>
      <c r="L34" s="51" t="s">
        <v>372</v>
      </c>
      <c r="M34" s="43">
        <f>L41</f>
        <v>0</v>
      </c>
      <c r="N34" s="4"/>
      <c r="O34" s="4"/>
      <c r="P34" s="4"/>
      <c r="Q34" s="4"/>
      <c r="R34" s="4"/>
      <c r="S34" s="4"/>
      <c r="T34" s="4"/>
      <c r="U34" s="4"/>
      <c r="V34" s="4"/>
      <c r="W34" s="4"/>
      <c r="X34" s="4"/>
      <c r="Y34" s="4"/>
      <c r="Z34" s="4"/>
      <c r="AA34" s="4"/>
      <c r="AB34" s="4"/>
      <c r="AC34" s="4"/>
      <c r="AD34" s="4"/>
      <c r="AE34" s="4"/>
      <c r="AF34" s="4"/>
      <c r="AG34" s="4"/>
      <c r="AH34" s="4"/>
      <c r="AI34" s="4"/>
    </row>
    <row r="35" spans="1:35" ht="21" customHeight="1">
      <c r="A35" s="466"/>
      <c r="B35" s="452"/>
      <c r="C35" s="453"/>
      <c r="D35" s="467" t="s">
        <v>11</v>
      </c>
      <c r="E35" s="467" t="s">
        <v>373</v>
      </c>
      <c r="F35" s="467" t="s">
        <v>374</v>
      </c>
      <c r="G35" s="468" t="s">
        <v>14</v>
      </c>
      <c r="H35" s="464" t="s">
        <v>375</v>
      </c>
      <c r="I35" s="464" t="s">
        <v>376</v>
      </c>
      <c r="J35" s="465" t="s">
        <v>377</v>
      </c>
      <c r="K35" s="431"/>
      <c r="L35" s="464" t="s">
        <v>378</v>
      </c>
      <c r="M35" s="49"/>
      <c r="N35" s="4"/>
      <c r="O35" s="4"/>
      <c r="P35" s="4"/>
      <c r="Q35" s="4"/>
      <c r="R35" s="4"/>
      <c r="S35" s="4"/>
      <c r="T35" s="4"/>
      <c r="U35" s="4"/>
      <c r="V35" s="4"/>
      <c r="W35" s="4"/>
      <c r="X35" s="4"/>
      <c r="Y35" s="4"/>
      <c r="Z35" s="4"/>
      <c r="AA35" s="4"/>
      <c r="AB35" s="4"/>
      <c r="AC35" s="4"/>
      <c r="AD35" s="4"/>
      <c r="AE35" s="4"/>
      <c r="AF35" s="4"/>
      <c r="AG35" s="4"/>
      <c r="AH35" s="4"/>
      <c r="AI35" s="4"/>
    </row>
    <row r="36" spans="1:35" ht="21" customHeight="1">
      <c r="A36" s="457"/>
      <c r="B36" s="448"/>
      <c r="C36" s="449"/>
      <c r="D36" s="432"/>
      <c r="E36" s="432"/>
      <c r="F36" s="432"/>
      <c r="G36" s="432"/>
      <c r="H36" s="432"/>
      <c r="I36" s="432"/>
      <c r="J36" s="41" t="s">
        <v>379</v>
      </c>
      <c r="K36" s="41" t="s">
        <v>380</v>
      </c>
      <c r="L36" s="432"/>
      <c r="M36" s="49"/>
      <c r="N36" s="4"/>
      <c r="O36" s="4"/>
      <c r="P36" s="4"/>
      <c r="Q36" s="4"/>
      <c r="R36" s="4"/>
      <c r="S36" s="4"/>
      <c r="T36" s="4"/>
      <c r="U36" s="4"/>
      <c r="V36" s="4"/>
      <c r="W36" s="4"/>
      <c r="X36" s="4"/>
      <c r="Y36" s="4"/>
      <c r="Z36" s="4"/>
      <c r="AA36" s="4"/>
      <c r="AB36" s="4"/>
      <c r="AC36" s="4"/>
      <c r="AD36" s="4"/>
      <c r="AE36" s="4"/>
      <c r="AF36" s="4"/>
      <c r="AG36" s="4"/>
      <c r="AH36" s="4"/>
      <c r="AI36" s="4"/>
    </row>
    <row r="37" spans="1:35" ht="21" customHeight="1">
      <c r="A37" s="458" t="s">
        <v>385</v>
      </c>
      <c r="B37" s="452"/>
      <c r="C37" s="453"/>
      <c r="D37" s="12">
        <v>88260</v>
      </c>
      <c r="E37" s="12" t="s">
        <v>74</v>
      </c>
      <c r="F37" s="65" t="s">
        <v>400</v>
      </c>
      <c r="G37" s="14" t="s">
        <v>387</v>
      </c>
      <c r="H37" s="18">
        <v>0.4</v>
      </c>
      <c r="I37" s="33"/>
      <c r="J37" s="52"/>
      <c r="K37" s="29">
        <f>I37*H37</f>
        <v>0</v>
      </c>
      <c r="L37" s="53"/>
      <c r="M37" s="49"/>
      <c r="N37" s="4"/>
      <c r="O37" s="4"/>
      <c r="P37" s="4"/>
      <c r="Q37" s="4"/>
      <c r="R37" s="4"/>
      <c r="S37" s="4"/>
      <c r="T37" s="4"/>
      <c r="U37" s="4"/>
      <c r="V37" s="4"/>
      <c r="W37" s="4"/>
      <c r="X37" s="4"/>
      <c r="Y37" s="4"/>
      <c r="Z37" s="4"/>
      <c r="AA37" s="4"/>
      <c r="AB37" s="4"/>
      <c r="AC37" s="4"/>
      <c r="AD37" s="4"/>
      <c r="AE37" s="4"/>
      <c r="AF37" s="4"/>
      <c r="AG37" s="4"/>
      <c r="AH37" s="4"/>
      <c r="AI37" s="4"/>
    </row>
    <row r="38" spans="1:35" ht="21" customHeight="1">
      <c r="A38" s="457"/>
      <c r="B38" s="448"/>
      <c r="C38" s="449"/>
      <c r="D38" s="12">
        <v>88239</v>
      </c>
      <c r="E38" s="12" t="s">
        <v>74</v>
      </c>
      <c r="F38" s="42" t="s">
        <v>401</v>
      </c>
      <c r="G38" s="55" t="s">
        <v>387</v>
      </c>
      <c r="H38" s="18">
        <v>0.04</v>
      </c>
      <c r="I38" s="33"/>
      <c r="J38" s="56"/>
      <c r="K38" s="29">
        <f>I38*H38</f>
        <v>0</v>
      </c>
      <c r="L38" s="29">
        <f>SUM(K37:K38)</f>
        <v>0</v>
      </c>
      <c r="M38" s="49"/>
      <c r="N38" s="4"/>
      <c r="O38" s="4"/>
      <c r="P38" s="4"/>
      <c r="Q38" s="4"/>
      <c r="R38" s="4"/>
      <c r="S38" s="4"/>
      <c r="T38" s="4"/>
      <c r="U38" s="4"/>
      <c r="V38" s="4"/>
      <c r="W38" s="4"/>
      <c r="X38" s="4"/>
      <c r="Y38" s="4"/>
      <c r="Z38" s="4"/>
      <c r="AA38" s="4"/>
      <c r="AB38" s="4"/>
      <c r="AC38" s="4"/>
      <c r="AD38" s="4"/>
      <c r="AE38" s="4"/>
      <c r="AF38" s="4"/>
      <c r="AG38" s="4"/>
      <c r="AH38" s="4"/>
      <c r="AI38" s="4"/>
    </row>
    <row r="39" spans="1:35" ht="21" customHeight="1">
      <c r="A39" s="459" t="s">
        <v>388</v>
      </c>
      <c r="B39" s="430"/>
      <c r="C39" s="430"/>
      <c r="D39" s="430"/>
      <c r="E39" s="431"/>
      <c r="F39" s="57"/>
      <c r="G39" s="58"/>
      <c r="H39" s="56"/>
      <c r="I39" s="56"/>
      <c r="J39" s="56"/>
      <c r="K39" s="56"/>
      <c r="L39" s="29">
        <f>L38</f>
        <v>0</v>
      </c>
      <c r="M39" s="49"/>
      <c r="N39" s="4"/>
      <c r="O39" s="4"/>
      <c r="P39" s="4"/>
      <c r="Q39" s="4"/>
      <c r="R39" s="4"/>
      <c r="S39" s="4"/>
      <c r="T39" s="4"/>
      <c r="U39" s="4"/>
      <c r="V39" s="4"/>
      <c r="W39" s="4"/>
      <c r="X39" s="4"/>
      <c r="Y39" s="4"/>
      <c r="Z39" s="4"/>
      <c r="AA39" s="4"/>
      <c r="AB39" s="4"/>
      <c r="AC39" s="4"/>
      <c r="AD39" s="4"/>
      <c r="AE39" s="4"/>
      <c r="AF39" s="4"/>
      <c r="AG39" s="4"/>
      <c r="AH39" s="4"/>
      <c r="AI39" s="4"/>
    </row>
    <row r="40" spans="1:35" ht="21" customHeight="1">
      <c r="A40" s="459" t="s">
        <v>389</v>
      </c>
      <c r="B40" s="430"/>
      <c r="C40" s="430"/>
      <c r="D40" s="430"/>
      <c r="E40" s="431"/>
      <c r="F40" s="66"/>
      <c r="G40" s="30" t="s">
        <v>390</v>
      </c>
      <c r="H40" s="59"/>
      <c r="I40" s="59"/>
      <c r="J40" s="59"/>
      <c r="K40" s="59"/>
      <c r="L40" s="29">
        <f>L39*(F40%)</f>
        <v>0</v>
      </c>
      <c r="M40" s="49"/>
      <c r="N40" s="4"/>
      <c r="O40" s="4"/>
      <c r="P40" s="4"/>
      <c r="Q40" s="4"/>
      <c r="R40" s="4"/>
      <c r="S40" s="4"/>
      <c r="T40" s="4"/>
      <c r="U40" s="4"/>
      <c r="V40" s="4"/>
      <c r="W40" s="4"/>
      <c r="X40" s="4"/>
      <c r="Y40" s="4"/>
      <c r="Z40" s="4"/>
      <c r="AA40" s="4"/>
      <c r="AB40" s="4"/>
      <c r="AC40" s="4"/>
      <c r="AD40" s="4"/>
      <c r="AE40" s="4"/>
      <c r="AF40" s="4"/>
      <c r="AG40" s="4"/>
      <c r="AH40" s="4"/>
      <c r="AI40" s="4"/>
    </row>
    <row r="41" spans="1:35" ht="21" customHeight="1">
      <c r="A41" s="450" t="s">
        <v>391</v>
      </c>
      <c r="B41" s="430"/>
      <c r="C41" s="430"/>
      <c r="D41" s="430"/>
      <c r="E41" s="431"/>
      <c r="F41" s="61"/>
      <c r="G41" s="450" t="s">
        <v>392</v>
      </c>
      <c r="H41" s="430"/>
      <c r="I41" s="430"/>
      <c r="J41" s="430"/>
      <c r="K41" s="431"/>
      <c r="L41" s="29">
        <f>SUM(L39:L40)</f>
        <v>0</v>
      </c>
      <c r="M41" s="49"/>
      <c r="N41" s="4"/>
      <c r="O41" s="4"/>
      <c r="P41" s="4"/>
      <c r="Q41" s="4"/>
      <c r="R41" s="4"/>
      <c r="S41" s="4"/>
      <c r="T41" s="4"/>
      <c r="U41" s="4"/>
      <c r="V41" s="4"/>
      <c r="W41" s="4"/>
      <c r="X41" s="4"/>
      <c r="Y41" s="4"/>
      <c r="Z41" s="4"/>
      <c r="AA41" s="4"/>
      <c r="AB41" s="4"/>
      <c r="AC41" s="4"/>
      <c r="AD41" s="4"/>
      <c r="AE41" s="4"/>
      <c r="AF41" s="4"/>
      <c r="AG41" s="4"/>
      <c r="AH41" s="4"/>
      <c r="AI41" s="4"/>
    </row>
    <row r="42" spans="1:35" ht="21" customHeight="1">
      <c r="A42" s="35"/>
      <c r="B42" s="67"/>
      <c r="C42" s="67"/>
      <c r="D42" s="67"/>
      <c r="E42" s="67"/>
      <c r="F42" s="68"/>
      <c r="G42" s="67"/>
      <c r="H42" s="37"/>
      <c r="I42" s="37"/>
      <c r="J42" s="37"/>
      <c r="K42" s="37"/>
      <c r="L42" s="37"/>
      <c r="M42" s="49"/>
      <c r="N42" s="4"/>
      <c r="O42" s="4"/>
      <c r="P42" s="4"/>
      <c r="Q42" s="4"/>
      <c r="R42" s="4"/>
      <c r="S42" s="4"/>
      <c r="T42" s="4"/>
      <c r="U42" s="4"/>
      <c r="V42" s="4"/>
      <c r="W42" s="4"/>
      <c r="X42" s="4"/>
      <c r="Y42" s="4"/>
      <c r="Z42" s="4"/>
      <c r="AA42" s="4"/>
      <c r="AB42" s="4"/>
      <c r="AC42" s="4"/>
      <c r="AD42" s="4"/>
      <c r="AE42" s="4"/>
      <c r="AF42" s="4"/>
      <c r="AG42" s="4"/>
      <c r="AH42" s="4"/>
      <c r="AI42" s="4"/>
    </row>
    <row r="43" spans="1:35" ht="36" customHeight="1">
      <c r="A43" s="463" t="s">
        <v>66</v>
      </c>
      <c r="B43" s="431"/>
      <c r="C43" s="50" t="s">
        <v>402</v>
      </c>
      <c r="D43" s="50" t="s">
        <v>395</v>
      </c>
      <c r="E43" s="470" t="s">
        <v>68</v>
      </c>
      <c r="F43" s="430"/>
      <c r="G43" s="430"/>
      <c r="H43" s="430"/>
      <c r="I43" s="430"/>
      <c r="J43" s="430"/>
      <c r="K43" s="431"/>
      <c r="L43" s="51" t="s">
        <v>403</v>
      </c>
      <c r="M43" s="43">
        <f>L50</f>
        <v>0</v>
      </c>
      <c r="N43" s="4"/>
      <c r="O43" s="4"/>
      <c r="P43" s="4"/>
      <c r="Q43" s="4"/>
      <c r="R43" s="4"/>
      <c r="S43" s="4"/>
      <c r="T43" s="4"/>
      <c r="U43" s="4"/>
      <c r="V43" s="4"/>
      <c r="W43" s="4"/>
      <c r="X43" s="4"/>
      <c r="Y43" s="4"/>
      <c r="Z43" s="4"/>
      <c r="AA43" s="4"/>
      <c r="AB43" s="4"/>
      <c r="AC43" s="4"/>
      <c r="AD43" s="4"/>
      <c r="AE43" s="4"/>
      <c r="AF43" s="4"/>
      <c r="AG43" s="4"/>
      <c r="AH43" s="4"/>
      <c r="AI43" s="4"/>
    </row>
    <row r="44" spans="1:35" ht="21" customHeight="1">
      <c r="A44" s="466"/>
      <c r="B44" s="452"/>
      <c r="C44" s="453"/>
      <c r="D44" s="467" t="s">
        <v>11</v>
      </c>
      <c r="E44" s="467" t="s">
        <v>373</v>
      </c>
      <c r="F44" s="467" t="s">
        <v>374</v>
      </c>
      <c r="G44" s="468" t="s">
        <v>14</v>
      </c>
      <c r="H44" s="464" t="s">
        <v>375</v>
      </c>
      <c r="I44" s="464" t="s">
        <v>376</v>
      </c>
      <c r="J44" s="465" t="s">
        <v>377</v>
      </c>
      <c r="K44" s="431"/>
      <c r="L44" s="464" t="s">
        <v>378</v>
      </c>
      <c r="M44" s="49"/>
      <c r="N44" s="4"/>
      <c r="O44" s="4"/>
      <c r="P44" s="4"/>
      <c r="Q44" s="4"/>
      <c r="R44" s="4"/>
      <c r="S44" s="4"/>
      <c r="T44" s="4"/>
      <c r="U44" s="4"/>
      <c r="V44" s="4"/>
      <c r="W44" s="4"/>
      <c r="X44" s="4"/>
      <c r="Y44" s="4"/>
      <c r="Z44" s="4"/>
      <c r="AA44" s="4"/>
      <c r="AB44" s="4"/>
      <c r="AC44" s="4"/>
      <c r="AD44" s="4"/>
      <c r="AE44" s="4"/>
      <c r="AF44" s="4"/>
      <c r="AG44" s="4"/>
      <c r="AH44" s="4"/>
      <c r="AI44" s="4"/>
    </row>
    <row r="45" spans="1:35" ht="21" customHeight="1">
      <c r="A45" s="457"/>
      <c r="B45" s="448"/>
      <c r="C45" s="449"/>
      <c r="D45" s="432"/>
      <c r="E45" s="432"/>
      <c r="F45" s="432"/>
      <c r="G45" s="432"/>
      <c r="H45" s="432"/>
      <c r="I45" s="432"/>
      <c r="J45" s="41" t="s">
        <v>379</v>
      </c>
      <c r="K45" s="41" t="s">
        <v>380</v>
      </c>
      <c r="L45" s="432"/>
      <c r="M45" s="49"/>
      <c r="N45" s="4"/>
      <c r="O45" s="4"/>
      <c r="P45" s="4"/>
      <c r="Q45" s="4"/>
      <c r="R45" s="4"/>
      <c r="S45" s="4"/>
      <c r="T45" s="4"/>
      <c r="U45" s="4"/>
      <c r="V45" s="4"/>
      <c r="W45" s="4"/>
      <c r="X45" s="4"/>
      <c r="Y45" s="4"/>
      <c r="Z45" s="4"/>
      <c r="AA45" s="4"/>
      <c r="AB45" s="4"/>
      <c r="AC45" s="4"/>
      <c r="AD45" s="4"/>
      <c r="AE45" s="4"/>
      <c r="AF45" s="4"/>
      <c r="AG45" s="4"/>
      <c r="AH45" s="4"/>
      <c r="AI45" s="4"/>
    </row>
    <row r="46" spans="1:35" ht="21" customHeight="1">
      <c r="A46" s="458" t="s">
        <v>385</v>
      </c>
      <c r="B46" s="452"/>
      <c r="C46" s="453"/>
      <c r="D46" s="12">
        <v>88309</v>
      </c>
      <c r="E46" s="12" t="s">
        <v>74</v>
      </c>
      <c r="F46" s="69" t="s">
        <v>397</v>
      </c>
      <c r="G46" s="14" t="s">
        <v>387</v>
      </c>
      <c r="H46" s="18">
        <v>0.3</v>
      </c>
      <c r="I46" s="33"/>
      <c r="J46" s="52"/>
      <c r="K46" s="29">
        <f>I46*H46</f>
        <v>0</v>
      </c>
      <c r="L46" s="53"/>
      <c r="M46" s="49"/>
      <c r="N46" s="4"/>
      <c r="O46" s="4"/>
      <c r="P46" s="4"/>
      <c r="Q46" s="4"/>
      <c r="R46" s="4"/>
      <c r="S46" s="4"/>
      <c r="T46" s="4"/>
      <c r="U46" s="4"/>
      <c r="V46" s="4"/>
      <c r="W46" s="4"/>
      <c r="X46" s="4"/>
      <c r="Y46" s="4"/>
      <c r="Z46" s="4"/>
      <c r="AA46" s="4"/>
      <c r="AB46" s="4"/>
      <c r="AC46" s="4"/>
      <c r="AD46" s="4"/>
      <c r="AE46" s="4"/>
      <c r="AF46" s="4"/>
      <c r="AG46" s="4"/>
      <c r="AH46" s="4"/>
      <c r="AI46" s="4"/>
    </row>
    <row r="47" spans="1:35" ht="21" customHeight="1">
      <c r="A47" s="457"/>
      <c r="B47" s="448"/>
      <c r="C47" s="449"/>
      <c r="D47" s="12">
        <v>88242</v>
      </c>
      <c r="E47" s="12" t="s">
        <v>74</v>
      </c>
      <c r="F47" s="69" t="s">
        <v>404</v>
      </c>
      <c r="G47" s="55" t="s">
        <v>387</v>
      </c>
      <c r="H47" s="18">
        <v>3</v>
      </c>
      <c r="I47" s="33"/>
      <c r="J47" s="56"/>
      <c r="K47" s="29">
        <f>I47*H47</f>
        <v>0</v>
      </c>
      <c r="L47" s="29">
        <f>K46+K47</f>
        <v>0</v>
      </c>
      <c r="M47" s="49"/>
      <c r="N47" s="4"/>
      <c r="O47" s="4"/>
      <c r="P47" s="4"/>
      <c r="Q47" s="4"/>
      <c r="R47" s="4"/>
      <c r="S47" s="4"/>
      <c r="T47" s="4"/>
      <c r="U47" s="4"/>
      <c r="V47" s="4"/>
      <c r="W47" s="4"/>
      <c r="X47" s="4"/>
      <c r="Y47" s="4"/>
      <c r="Z47" s="4"/>
      <c r="AA47" s="4"/>
      <c r="AB47" s="4"/>
      <c r="AC47" s="4"/>
      <c r="AD47" s="4"/>
      <c r="AE47" s="4"/>
      <c r="AF47" s="4"/>
      <c r="AG47" s="4"/>
      <c r="AH47" s="4"/>
      <c r="AI47" s="4"/>
    </row>
    <row r="48" spans="1:35" ht="21" customHeight="1">
      <c r="A48" s="459" t="s">
        <v>388</v>
      </c>
      <c r="B48" s="430"/>
      <c r="C48" s="430"/>
      <c r="D48" s="430"/>
      <c r="E48" s="431"/>
      <c r="F48" s="57"/>
      <c r="G48" s="58"/>
      <c r="H48" s="56"/>
      <c r="I48" s="56"/>
      <c r="J48" s="56"/>
      <c r="K48" s="56"/>
      <c r="L48" s="29">
        <f>L47</f>
        <v>0</v>
      </c>
      <c r="M48" s="49"/>
      <c r="N48" s="4"/>
      <c r="O48" s="4"/>
      <c r="P48" s="4"/>
      <c r="Q48" s="4"/>
      <c r="R48" s="4"/>
      <c r="S48" s="4"/>
      <c r="T48" s="4"/>
      <c r="U48" s="4"/>
      <c r="V48" s="4"/>
      <c r="W48" s="4"/>
      <c r="X48" s="4"/>
      <c r="Y48" s="4"/>
      <c r="Z48" s="4"/>
      <c r="AA48" s="4"/>
      <c r="AB48" s="4"/>
      <c r="AC48" s="4"/>
      <c r="AD48" s="4"/>
      <c r="AE48" s="4"/>
      <c r="AF48" s="4"/>
      <c r="AG48" s="4"/>
      <c r="AH48" s="4"/>
      <c r="AI48" s="4"/>
    </row>
    <row r="49" spans="1:35" ht="21" customHeight="1">
      <c r="A49" s="459" t="s">
        <v>389</v>
      </c>
      <c r="B49" s="430"/>
      <c r="C49" s="430"/>
      <c r="D49" s="430"/>
      <c r="E49" s="431"/>
      <c r="F49" s="31"/>
      <c r="G49" s="30" t="s">
        <v>390</v>
      </c>
      <c r="H49" s="59"/>
      <c r="I49" s="59"/>
      <c r="J49" s="59"/>
      <c r="K49" s="59"/>
      <c r="L49" s="29">
        <f>L48*(F49%)</f>
        <v>0</v>
      </c>
      <c r="M49" s="49"/>
      <c r="N49" s="4"/>
      <c r="O49" s="4"/>
      <c r="P49" s="4"/>
      <c r="Q49" s="4"/>
      <c r="R49" s="4"/>
      <c r="S49" s="4"/>
      <c r="T49" s="4"/>
      <c r="U49" s="4"/>
      <c r="V49" s="4"/>
      <c r="W49" s="4"/>
      <c r="X49" s="4"/>
      <c r="Y49" s="4"/>
      <c r="Z49" s="4"/>
      <c r="AA49" s="4"/>
      <c r="AB49" s="4"/>
      <c r="AC49" s="4"/>
      <c r="AD49" s="4"/>
      <c r="AE49" s="4"/>
      <c r="AF49" s="4"/>
      <c r="AG49" s="4"/>
      <c r="AH49" s="4"/>
      <c r="AI49" s="4"/>
    </row>
    <row r="50" spans="1:35" ht="21" customHeight="1">
      <c r="A50" s="450" t="s">
        <v>391</v>
      </c>
      <c r="B50" s="430"/>
      <c r="C50" s="430"/>
      <c r="D50" s="430"/>
      <c r="E50" s="431"/>
      <c r="F50" s="61"/>
      <c r="G50" s="450" t="s">
        <v>392</v>
      </c>
      <c r="H50" s="430"/>
      <c r="I50" s="430"/>
      <c r="J50" s="430"/>
      <c r="K50" s="431"/>
      <c r="L50" s="29">
        <f>SUM(L48:L49)</f>
        <v>0</v>
      </c>
      <c r="M50" s="49"/>
      <c r="N50" s="4"/>
      <c r="O50" s="4"/>
      <c r="P50" s="4"/>
      <c r="Q50" s="4"/>
      <c r="R50" s="4"/>
      <c r="S50" s="4"/>
      <c r="T50" s="4"/>
      <c r="U50" s="4"/>
      <c r="V50" s="4"/>
      <c r="W50" s="4"/>
      <c r="X50" s="4"/>
      <c r="Y50" s="4"/>
      <c r="Z50" s="4"/>
      <c r="AA50" s="4"/>
      <c r="AB50" s="4"/>
      <c r="AC50" s="4"/>
      <c r="AD50" s="4"/>
      <c r="AE50" s="4"/>
      <c r="AF50" s="4"/>
      <c r="AG50" s="4"/>
      <c r="AH50" s="4"/>
      <c r="AI50" s="4"/>
    </row>
    <row r="51" spans="1:35" ht="21" customHeight="1">
      <c r="A51" s="35"/>
      <c r="B51" s="67"/>
      <c r="C51" s="67"/>
      <c r="D51" s="67"/>
      <c r="E51" s="67"/>
      <c r="F51" s="68"/>
      <c r="G51" s="67"/>
      <c r="H51" s="37"/>
      <c r="I51" s="37"/>
      <c r="J51" s="37"/>
      <c r="K51" s="37"/>
      <c r="L51" s="37"/>
      <c r="M51" s="49"/>
      <c r="N51" s="4"/>
      <c r="O51" s="4"/>
      <c r="P51" s="4"/>
      <c r="Q51" s="4"/>
      <c r="R51" s="4"/>
      <c r="S51" s="4"/>
      <c r="T51" s="4"/>
      <c r="U51" s="4"/>
      <c r="V51" s="4"/>
      <c r="W51" s="4"/>
      <c r="X51" s="4"/>
      <c r="Y51" s="4"/>
      <c r="Z51" s="4"/>
      <c r="AA51" s="4"/>
      <c r="AB51" s="4"/>
      <c r="AC51" s="4"/>
      <c r="AD51" s="4"/>
      <c r="AE51" s="4"/>
      <c r="AF51" s="4"/>
      <c r="AG51" s="4"/>
      <c r="AH51" s="4"/>
      <c r="AI51" s="4"/>
    </row>
    <row r="52" spans="1:35" ht="21" customHeight="1">
      <c r="A52" s="463" t="s">
        <v>70</v>
      </c>
      <c r="B52" s="431"/>
      <c r="C52" s="50" t="s">
        <v>369</v>
      </c>
      <c r="D52" s="50" t="s">
        <v>370</v>
      </c>
      <c r="E52" s="470" t="s">
        <v>71</v>
      </c>
      <c r="F52" s="430"/>
      <c r="G52" s="430"/>
      <c r="H52" s="430"/>
      <c r="I52" s="430"/>
      <c r="J52" s="430"/>
      <c r="K52" s="431"/>
      <c r="L52" s="51" t="s">
        <v>405</v>
      </c>
      <c r="M52" s="43">
        <f>L59</f>
        <v>0</v>
      </c>
      <c r="N52" s="4"/>
      <c r="O52" s="4"/>
      <c r="P52" s="4"/>
      <c r="Q52" s="4"/>
      <c r="R52" s="4"/>
      <c r="S52" s="4"/>
      <c r="T52" s="4"/>
      <c r="U52" s="4"/>
      <c r="V52" s="4"/>
      <c r="W52" s="4"/>
      <c r="X52" s="4"/>
      <c r="Y52" s="4"/>
      <c r="Z52" s="4"/>
      <c r="AA52" s="4"/>
      <c r="AB52" s="4"/>
      <c r="AC52" s="4"/>
      <c r="AD52" s="4"/>
      <c r="AE52" s="4"/>
      <c r="AF52" s="4"/>
      <c r="AG52" s="4"/>
      <c r="AH52" s="4"/>
      <c r="AI52" s="4"/>
    </row>
    <row r="53" spans="1:35" ht="21" customHeight="1">
      <c r="A53" s="466"/>
      <c r="B53" s="452"/>
      <c r="C53" s="453"/>
      <c r="D53" s="467" t="s">
        <v>11</v>
      </c>
      <c r="E53" s="467" t="s">
        <v>373</v>
      </c>
      <c r="F53" s="467" t="s">
        <v>374</v>
      </c>
      <c r="G53" s="468" t="s">
        <v>14</v>
      </c>
      <c r="H53" s="464" t="s">
        <v>375</v>
      </c>
      <c r="I53" s="464" t="s">
        <v>376</v>
      </c>
      <c r="J53" s="465" t="s">
        <v>377</v>
      </c>
      <c r="K53" s="431"/>
      <c r="L53" s="464" t="s">
        <v>378</v>
      </c>
      <c r="M53" s="49"/>
      <c r="N53" s="4"/>
      <c r="O53" s="4"/>
      <c r="P53" s="4"/>
      <c r="Q53" s="4"/>
      <c r="R53" s="4"/>
      <c r="S53" s="4"/>
      <c r="T53" s="4"/>
      <c r="U53" s="4"/>
      <c r="V53" s="4"/>
      <c r="W53" s="4"/>
      <c r="X53" s="4"/>
      <c r="Y53" s="4"/>
      <c r="Z53" s="4"/>
      <c r="AA53" s="4"/>
      <c r="AB53" s="4"/>
      <c r="AC53" s="4"/>
      <c r="AD53" s="4"/>
      <c r="AE53" s="4"/>
      <c r="AF53" s="4"/>
      <c r="AG53" s="4"/>
      <c r="AH53" s="4"/>
      <c r="AI53" s="4"/>
    </row>
    <row r="54" spans="1:35" ht="21" customHeight="1">
      <c r="A54" s="457"/>
      <c r="B54" s="448"/>
      <c r="C54" s="449"/>
      <c r="D54" s="432"/>
      <c r="E54" s="432"/>
      <c r="F54" s="432"/>
      <c r="G54" s="432"/>
      <c r="H54" s="432"/>
      <c r="I54" s="432"/>
      <c r="J54" s="41" t="s">
        <v>379</v>
      </c>
      <c r="K54" s="41" t="s">
        <v>380</v>
      </c>
      <c r="L54" s="432"/>
      <c r="M54" s="49"/>
      <c r="N54" s="4"/>
      <c r="O54" s="4"/>
      <c r="P54" s="4"/>
      <c r="Q54" s="4"/>
      <c r="R54" s="4"/>
      <c r="S54" s="4"/>
      <c r="T54" s="4"/>
      <c r="U54" s="4"/>
      <c r="V54" s="4"/>
      <c r="W54" s="4"/>
      <c r="X54" s="4"/>
      <c r="Y54" s="4"/>
      <c r="Z54" s="4"/>
      <c r="AA54" s="4"/>
      <c r="AB54" s="4"/>
      <c r="AC54" s="4"/>
      <c r="AD54" s="4"/>
      <c r="AE54" s="4"/>
      <c r="AF54" s="4"/>
      <c r="AG54" s="4"/>
      <c r="AH54" s="4"/>
      <c r="AI54" s="4"/>
    </row>
    <row r="55" spans="1:35" ht="21" customHeight="1">
      <c r="A55" s="475" t="s">
        <v>379</v>
      </c>
      <c r="B55" s="430"/>
      <c r="C55" s="431"/>
      <c r="D55" s="14" t="s">
        <v>24</v>
      </c>
      <c r="E55" s="14" t="s">
        <v>25</v>
      </c>
      <c r="F55" s="42" t="s">
        <v>406</v>
      </c>
      <c r="G55" s="14" t="s">
        <v>407</v>
      </c>
      <c r="H55" s="11">
        <v>2.5000000000000001E-2</v>
      </c>
      <c r="I55" s="32"/>
      <c r="J55" s="29">
        <f>I55*H55</f>
        <v>0</v>
      </c>
      <c r="K55" s="52"/>
      <c r="L55" s="54">
        <f>J55</f>
        <v>0</v>
      </c>
      <c r="M55" s="49"/>
      <c r="N55" s="4"/>
      <c r="O55" s="4"/>
      <c r="P55" s="4"/>
      <c r="Q55" s="4"/>
      <c r="R55" s="4"/>
      <c r="S55" s="4"/>
      <c r="T55" s="4"/>
      <c r="U55" s="4"/>
      <c r="V55" s="4"/>
      <c r="W55" s="4"/>
      <c r="X55" s="4"/>
      <c r="Y55" s="4"/>
      <c r="Z55" s="4"/>
      <c r="AA55" s="4"/>
      <c r="AB55" s="4"/>
      <c r="AC55" s="4"/>
      <c r="AD55" s="4"/>
      <c r="AE55" s="4"/>
      <c r="AF55" s="4"/>
      <c r="AG55" s="4"/>
      <c r="AH55" s="4"/>
      <c r="AI55" s="4"/>
    </row>
    <row r="56" spans="1:35" ht="21" customHeight="1">
      <c r="A56" s="471" t="s">
        <v>385</v>
      </c>
      <c r="B56" s="430"/>
      <c r="C56" s="431"/>
      <c r="D56" s="12">
        <v>88316</v>
      </c>
      <c r="E56" s="12" t="s">
        <v>74</v>
      </c>
      <c r="F56" s="42" t="s">
        <v>386</v>
      </c>
      <c r="G56" s="55" t="s">
        <v>387</v>
      </c>
      <c r="H56" s="18">
        <v>0.33</v>
      </c>
      <c r="I56" s="33"/>
      <c r="J56" s="56"/>
      <c r="K56" s="29">
        <f>I56*H56</f>
        <v>0</v>
      </c>
      <c r="L56" s="29">
        <f>K56</f>
        <v>0</v>
      </c>
      <c r="M56" s="49"/>
      <c r="N56" s="4"/>
      <c r="O56" s="4"/>
      <c r="P56" s="4"/>
      <c r="Q56" s="4"/>
      <c r="R56" s="4"/>
      <c r="S56" s="4"/>
      <c r="T56" s="4"/>
      <c r="U56" s="4"/>
      <c r="V56" s="4"/>
      <c r="W56" s="4"/>
      <c r="X56" s="4"/>
      <c r="Y56" s="4"/>
      <c r="Z56" s="4"/>
      <c r="AA56" s="4"/>
      <c r="AB56" s="4"/>
      <c r="AC56" s="4"/>
      <c r="AD56" s="4"/>
      <c r="AE56" s="4"/>
      <c r="AF56" s="4"/>
      <c r="AG56" s="4"/>
      <c r="AH56" s="4"/>
      <c r="AI56" s="4"/>
    </row>
    <row r="57" spans="1:35" ht="21" customHeight="1">
      <c r="A57" s="459" t="s">
        <v>388</v>
      </c>
      <c r="B57" s="430"/>
      <c r="C57" s="430"/>
      <c r="D57" s="430"/>
      <c r="E57" s="431"/>
      <c r="F57" s="57"/>
      <c r="G57" s="58"/>
      <c r="H57" s="56"/>
      <c r="I57" s="56"/>
      <c r="J57" s="56"/>
      <c r="K57" s="56"/>
      <c r="L57" s="29">
        <f>L55+L56</f>
        <v>0</v>
      </c>
      <c r="M57" s="49"/>
      <c r="N57" s="4"/>
      <c r="O57" s="4"/>
      <c r="P57" s="4"/>
      <c r="Q57" s="4"/>
      <c r="R57" s="4"/>
      <c r="S57" s="4"/>
      <c r="T57" s="4"/>
      <c r="U57" s="4"/>
      <c r="V57" s="4"/>
      <c r="W57" s="4"/>
      <c r="X57" s="4"/>
      <c r="Y57" s="4"/>
      <c r="Z57" s="4"/>
      <c r="AA57" s="4"/>
      <c r="AB57" s="4"/>
      <c r="AC57" s="4"/>
      <c r="AD57" s="4"/>
      <c r="AE57" s="4"/>
      <c r="AF57" s="4"/>
      <c r="AG57" s="4"/>
      <c r="AH57" s="4"/>
      <c r="AI57" s="4"/>
    </row>
    <row r="58" spans="1:35" ht="21" customHeight="1">
      <c r="A58" s="459" t="s">
        <v>389</v>
      </c>
      <c r="B58" s="430"/>
      <c r="C58" s="430"/>
      <c r="D58" s="430"/>
      <c r="E58" s="431"/>
      <c r="F58" s="31"/>
      <c r="G58" s="30" t="s">
        <v>390</v>
      </c>
      <c r="H58" s="59"/>
      <c r="I58" s="59"/>
      <c r="J58" s="59"/>
      <c r="K58" s="59"/>
      <c r="L58" s="29">
        <f>L57*(F58%)</f>
        <v>0</v>
      </c>
      <c r="M58" s="49"/>
      <c r="N58" s="4"/>
      <c r="O58" s="4"/>
      <c r="P58" s="4"/>
      <c r="Q58" s="4"/>
      <c r="R58" s="4"/>
      <c r="S58" s="4"/>
      <c r="T58" s="4"/>
      <c r="U58" s="4"/>
      <c r="V58" s="4"/>
      <c r="W58" s="4"/>
      <c r="X58" s="4"/>
      <c r="Y58" s="4"/>
      <c r="Z58" s="4"/>
      <c r="AA58" s="4"/>
      <c r="AB58" s="4"/>
      <c r="AC58" s="4"/>
      <c r="AD58" s="4"/>
      <c r="AE58" s="4"/>
      <c r="AF58" s="4"/>
      <c r="AG58" s="4"/>
      <c r="AH58" s="4"/>
      <c r="AI58" s="4"/>
    </row>
    <row r="59" spans="1:35" ht="21" customHeight="1">
      <c r="A59" s="450" t="s">
        <v>391</v>
      </c>
      <c r="B59" s="430"/>
      <c r="C59" s="430"/>
      <c r="D59" s="430"/>
      <c r="E59" s="431"/>
      <c r="F59" s="61"/>
      <c r="G59" s="450" t="s">
        <v>392</v>
      </c>
      <c r="H59" s="430"/>
      <c r="I59" s="430"/>
      <c r="J59" s="430"/>
      <c r="K59" s="431"/>
      <c r="L59" s="29">
        <f>L57+L58</f>
        <v>0</v>
      </c>
      <c r="M59" s="49"/>
      <c r="N59" s="4"/>
      <c r="O59" s="4"/>
      <c r="P59" s="4"/>
      <c r="Q59" s="4"/>
      <c r="R59" s="4"/>
      <c r="S59" s="4"/>
      <c r="T59" s="4"/>
      <c r="U59" s="4"/>
      <c r="V59" s="4"/>
      <c r="W59" s="4"/>
      <c r="X59" s="4"/>
      <c r="Y59" s="4"/>
      <c r="Z59" s="4"/>
      <c r="AA59" s="4"/>
      <c r="AB59" s="4"/>
      <c r="AC59" s="4"/>
      <c r="AD59" s="4"/>
      <c r="AE59" s="4"/>
      <c r="AF59" s="4"/>
      <c r="AG59" s="4"/>
      <c r="AH59" s="4"/>
      <c r="AI59" s="4"/>
    </row>
    <row r="60" spans="1:35" ht="39.6" customHeight="1">
      <c r="A60" s="484"/>
      <c r="B60" s="430"/>
      <c r="C60" s="430"/>
      <c r="D60" s="430"/>
      <c r="E60" s="430"/>
      <c r="F60" s="430"/>
      <c r="G60" s="430"/>
      <c r="H60" s="430"/>
      <c r="I60" s="430"/>
      <c r="J60" s="430"/>
      <c r="K60" s="430"/>
      <c r="L60" s="431"/>
      <c r="M60" s="49"/>
      <c r="N60" s="4"/>
      <c r="O60" s="4"/>
      <c r="P60" s="4"/>
      <c r="Q60" s="4"/>
      <c r="R60" s="4"/>
      <c r="S60" s="4"/>
      <c r="T60" s="4"/>
      <c r="U60" s="4"/>
      <c r="V60" s="4"/>
      <c r="W60" s="4"/>
      <c r="X60" s="4"/>
      <c r="Y60" s="4"/>
      <c r="Z60" s="4"/>
      <c r="AA60" s="4"/>
      <c r="AB60" s="4"/>
      <c r="AC60" s="4"/>
      <c r="AD60" s="4"/>
      <c r="AE60" s="4"/>
      <c r="AF60" s="4"/>
      <c r="AG60" s="4"/>
      <c r="AH60" s="4"/>
      <c r="AI60" s="4"/>
    </row>
    <row r="61" spans="1:35" s="135" customFormat="1" ht="21" customHeight="1">
      <c r="A61" s="36"/>
      <c r="B61" s="67"/>
      <c r="C61" s="67"/>
      <c r="D61" s="67"/>
      <c r="E61" s="67"/>
      <c r="F61" s="68"/>
      <c r="G61" s="67"/>
      <c r="H61" s="133"/>
      <c r="I61" s="133"/>
      <c r="J61" s="133"/>
      <c r="K61" s="133"/>
      <c r="L61" s="133"/>
      <c r="M61" s="134"/>
    </row>
    <row r="62" spans="1:35" ht="21" customHeight="1">
      <c r="A62" s="463" t="s">
        <v>73</v>
      </c>
      <c r="B62" s="431"/>
      <c r="C62" s="50" t="s">
        <v>409</v>
      </c>
      <c r="D62" s="50" t="s">
        <v>410</v>
      </c>
      <c r="E62" s="470" t="s">
        <v>75</v>
      </c>
      <c r="F62" s="430"/>
      <c r="G62" s="430"/>
      <c r="H62" s="430"/>
      <c r="I62" s="430"/>
      <c r="J62" s="430"/>
      <c r="K62" s="431"/>
      <c r="L62" s="51" t="s">
        <v>372</v>
      </c>
      <c r="M62" s="43">
        <f>L69</f>
        <v>0</v>
      </c>
      <c r="N62" s="4"/>
      <c r="O62" s="4"/>
      <c r="P62" s="4"/>
      <c r="Q62" s="4"/>
      <c r="R62" s="4"/>
      <c r="S62" s="4"/>
      <c r="T62" s="4"/>
      <c r="U62" s="4"/>
      <c r="V62" s="4"/>
      <c r="W62" s="4"/>
      <c r="X62" s="4"/>
      <c r="Y62" s="4"/>
      <c r="Z62" s="4"/>
      <c r="AA62" s="4"/>
      <c r="AB62" s="4"/>
      <c r="AC62" s="4"/>
      <c r="AD62" s="4"/>
      <c r="AE62" s="4"/>
      <c r="AF62" s="4"/>
      <c r="AG62" s="4"/>
      <c r="AH62" s="4"/>
      <c r="AI62" s="4"/>
    </row>
    <row r="63" spans="1:35" ht="21" customHeight="1">
      <c r="A63" s="466"/>
      <c r="B63" s="452"/>
      <c r="C63" s="453"/>
      <c r="D63" s="467" t="s">
        <v>11</v>
      </c>
      <c r="E63" s="467" t="s">
        <v>373</v>
      </c>
      <c r="F63" s="467" t="s">
        <v>374</v>
      </c>
      <c r="G63" s="468" t="s">
        <v>14</v>
      </c>
      <c r="H63" s="464" t="s">
        <v>375</v>
      </c>
      <c r="I63" s="464" t="s">
        <v>376</v>
      </c>
      <c r="J63" s="465" t="s">
        <v>377</v>
      </c>
      <c r="K63" s="431"/>
      <c r="L63" s="464" t="s">
        <v>378</v>
      </c>
      <c r="M63" s="49"/>
      <c r="N63" s="4"/>
      <c r="O63" s="4"/>
      <c r="P63" s="4"/>
      <c r="Q63" s="4"/>
      <c r="R63" s="4"/>
      <c r="S63" s="4"/>
      <c r="T63" s="4"/>
      <c r="U63" s="4"/>
      <c r="V63" s="4"/>
      <c r="W63" s="4"/>
      <c r="X63" s="4"/>
      <c r="Y63" s="4"/>
      <c r="Z63" s="4"/>
      <c r="AA63" s="4"/>
      <c r="AB63" s="4"/>
      <c r="AC63" s="4"/>
      <c r="AD63" s="4"/>
      <c r="AE63" s="4"/>
      <c r="AF63" s="4"/>
      <c r="AG63" s="4"/>
      <c r="AH63" s="4"/>
      <c r="AI63" s="4"/>
    </row>
    <row r="64" spans="1:35" ht="21" customHeight="1">
      <c r="A64" s="457"/>
      <c r="B64" s="448"/>
      <c r="C64" s="449"/>
      <c r="D64" s="432"/>
      <c r="E64" s="432"/>
      <c r="F64" s="432"/>
      <c r="G64" s="432"/>
      <c r="H64" s="432"/>
      <c r="I64" s="432"/>
      <c r="J64" s="41" t="s">
        <v>379</v>
      </c>
      <c r="K64" s="41" t="s">
        <v>380</v>
      </c>
      <c r="L64" s="432"/>
      <c r="M64" s="49"/>
      <c r="N64" s="4"/>
      <c r="O64" s="4"/>
      <c r="P64" s="4"/>
      <c r="Q64" s="4"/>
      <c r="R64" s="4"/>
      <c r="S64" s="4"/>
      <c r="T64" s="4"/>
      <c r="U64" s="4"/>
      <c r="V64" s="4"/>
      <c r="W64" s="4"/>
      <c r="X64" s="4"/>
      <c r="Y64" s="4"/>
      <c r="Z64" s="4"/>
      <c r="AA64" s="4"/>
      <c r="AB64" s="4"/>
      <c r="AC64" s="4"/>
      <c r="AD64" s="4"/>
      <c r="AE64" s="4"/>
      <c r="AF64" s="4"/>
      <c r="AG64" s="4"/>
      <c r="AH64" s="4"/>
      <c r="AI64" s="4"/>
    </row>
    <row r="65" spans="1:35" ht="21" customHeight="1">
      <c r="A65" s="458" t="s">
        <v>385</v>
      </c>
      <c r="B65" s="452"/>
      <c r="C65" s="453"/>
      <c r="D65" s="12">
        <v>88309</v>
      </c>
      <c r="E65" s="12" t="s">
        <v>74</v>
      </c>
      <c r="F65" s="65" t="s">
        <v>397</v>
      </c>
      <c r="G65" s="14" t="s">
        <v>387</v>
      </c>
      <c r="H65" s="18">
        <v>0.13</v>
      </c>
      <c r="I65" s="33"/>
      <c r="J65" s="52"/>
      <c r="K65" s="29">
        <f t="shared" ref="K65:K66" si="1">I65*H65</f>
        <v>0</v>
      </c>
      <c r="L65" s="53"/>
      <c r="M65" s="49"/>
      <c r="N65" s="4"/>
      <c r="O65" s="4"/>
      <c r="P65" s="4"/>
      <c r="Q65" s="4"/>
      <c r="R65" s="4"/>
      <c r="S65" s="4"/>
      <c r="T65" s="4"/>
      <c r="U65" s="4"/>
      <c r="V65" s="4"/>
      <c r="W65" s="4"/>
      <c r="X65" s="4"/>
      <c r="Y65" s="4"/>
      <c r="Z65" s="4"/>
      <c r="AA65" s="4"/>
      <c r="AB65" s="4"/>
      <c r="AC65" s="4"/>
      <c r="AD65" s="4"/>
      <c r="AE65" s="4"/>
      <c r="AF65" s="4"/>
      <c r="AG65" s="4"/>
      <c r="AH65" s="4"/>
      <c r="AI65" s="4"/>
    </row>
    <row r="66" spans="1:35" ht="21" customHeight="1">
      <c r="A66" s="457"/>
      <c r="B66" s="448"/>
      <c r="C66" s="449"/>
      <c r="D66" s="12">
        <v>88316</v>
      </c>
      <c r="E66" s="12" t="s">
        <v>74</v>
      </c>
      <c r="F66" s="42" t="s">
        <v>386</v>
      </c>
      <c r="G66" s="55" t="s">
        <v>387</v>
      </c>
      <c r="H66" s="18">
        <v>0.26</v>
      </c>
      <c r="I66" s="33"/>
      <c r="J66" s="56"/>
      <c r="K66" s="29">
        <f t="shared" si="1"/>
        <v>0</v>
      </c>
      <c r="L66" s="29">
        <f>K65+K66</f>
        <v>0</v>
      </c>
      <c r="M66" s="49"/>
      <c r="N66" s="4"/>
      <c r="O66" s="4"/>
      <c r="P66" s="4"/>
      <c r="Q66" s="4"/>
      <c r="R66" s="4"/>
      <c r="S66" s="4"/>
      <c r="T66" s="4"/>
      <c r="U66" s="4"/>
      <c r="V66" s="4"/>
      <c r="W66" s="4"/>
      <c r="X66" s="4"/>
      <c r="Y66" s="4"/>
      <c r="Z66" s="4"/>
      <c r="AA66" s="4"/>
      <c r="AB66" s="4"/>
      <c r="AC66" s="4"/>
      <c r="AD66" s="4"/>
      <c r="AE66" s="4"/>
      <c r="AF66" s="4"/>
      <c r="AG66" s="4"/>
      <c r="AH66" s="4"/>
      <c r="AI66" s="4"/>
    </row>
    <row r="67" spans="1:35" ht="21" customHeight="1">
      <c r="A67" s="459" t="s">
        <v>388</v>
      </c>
      <c r="B67" s="430"/>
      <c r="C67" s="430"/>
      <c r="D67" s="430"/>
      <c r="E67" s="431"/>
      <c r="F67" s="57"/>
      <c r="G67" s="58"/>
      <c r="H67" s="56"/>
      <c r="I67" s="56"/>
      <c r="J67" s="56"/>
      <c r="K67" s="56"/>
      <c r="L67" s="29">
        <f>L66</f>
        <v>0</v>
      </c>
      <c r="M67" s="49"/>
      <c r="N67" s="4"/>
      <c r="O67" s="4"/>
      <c r="P67" s="4"/>
      <c r="Q67" s="4"/>
      <c r="R67" s="4"/>
      <c r="S67" s="4"/>
      <c r="T67" s="4"/>
      <c r="U67" s="4"/>
      <c r="V67" s="4"/>
      <c r="W67" s="4"/>
      <c r="X67" s="4"/>
      <c r="Y67" s="4"/>
      <c r="Z67" s="4"/>
      <c r="AA67" s="4"/>
      <c r="AB67" s="4"/>
      <c r="AC67" s="4"/>
      <c r="AD67" s="4"/>
      <c r="AE67" s="4"/>
      <c r="AF67" s="4"/>
      <c r="AG67" s="4"/>
      <c r="AH67" s="4"/>
      <c r="AI67" s="4"/>
    </row>
    <row r="68" spans="1:35" ht="21" customHeight="1">
      <c r="A68" s="459" t="s">
        <v>389</v>
      </c>
      <c r="B68" s="430"/>
      <c r="C68" s="430"/>
      <c r="D68" s="430"/>
      <c r="E68" s="431"/>
      <c r="F68" s="31"/>
      <c r="G68" s="30" t="s">
        <v>390</v>
      </c>
      <c r="H68" s="59"/>
      <c r="I68" s="59"/>
      <c r="J68" s="59"/>
      <c r="K68" s="59"/>
      <c r="L68" s="29">
        <f>L67*(F68%)</f>
        <v>0</v>
      </c>
      <c r="M68" s="49"/>
      <c r="N68" s="4"/>
      <c r="O68" s="4"/>
      <c r="P68" s="4"/>
      <c r="Q68" s="4"/>
      <c r="R68" s="4"/>
      <c r="S68" s="4"/>
      <c r="T68" s="4"/>
      <c r="U68" s="4"/>
      <c r="V68" s="4"/>
      <c r="W68" s="4"/>
      <c r="X68" s="4"/>
      <c r="Y68" s="4"/>
      <c r="Z68" s="4"/>
      <c r="AA68" s="4"/>
      <c r="AB68" s="4"/>
      <c r="AC68" s="4"/>
      <c r="AD68" s="4"/>
      <c r="AE68" s="4"/>
      <c r="AF68" s="4"/>
      <c r="AG68" s="4"/>
      <c r="AH68" s="4"/>
      <c r="AI68" s="4"/>
    </row>
    <row r="69" spans="1:35" ht="21" customHeight="1">
      <c r="A69" s="450" t="s">
        <v>391</v>
      </c>
      <c r="B69" s="430"/>
      <c r="C69" s="430"/>
      <c r="D69" s="430"/>
      <c r="E69" s="431"/>
      <c r="F69" s="61"/>
      <c r="G69" s="450" t="s">
        <v>392</v>
      </c>
      <c r="H69" s="430"/>
      <c r="I69" s="430"/>
      <c r="J69" s="430"/>
      <c r="K69" s="431"/>
      <c r="L69" s="29">
        <f>L67+L68</f>
        <v>0</v>
      </c>
      <c r="M69" s="49"/>
      <c r="N69" s="4"/>
      <c r="O69" s="4"/>
      <c r="P69" s="4"/>
      <c r="Q69" s="4"/>
      <c r="R69" s="4"/>
      <c r="S69" s="4"/>
      <c r="T69" s="4"/>
      <c r="U69" s="4"/>
      <c r="V69" s="4"/>
      <c r="W69" s="4"/>
      <c r="X69" s="4"/>
      <c r="Y69" s="4"/>
      <c r="Z69" s="4"/>
      <c r="AA69" s="4"/>
      <c r="AB69" s="4"/>
      <c r="AC69" s="4"/>
      <c r="AD69" s="4"/>
      <c r="AE69" s="4"/>
      <c r="AF69" s="4"/>
      <c r="AG69" s="4"/>
      <c r="AH69" s="4"/>
      <c r="AI69" s="4"/>
    </row>
    <row r="70" spans="1:35" ht="21" customHeight="1">
      <c r="A70" s="35"/>
      <c r="B70" s="67"/>
      <c r="C70" s="67"/>
      <c r="D70" s="67"/>
      <c r="E70" s="67"/>
      <c r="F70" s="68"/>
      <c r="G70" s="67"/>
      <c r="H70" s="37"/>
      <c r="I70" s="37"/>
      <c r="J70" s="37"/>
      <c r="K70" s="37"/>
      <c r="L70" s="37"/>
      <c r="M70" s="49"/>
      <c r="N70" s="4"/>
      <c r="O70" s="4"/>
      <c r="P70" s="4"/>
      <c r="Q70" s="4"/>
      <c r="R70" s="4"/>
      <c r="S70" s="4"/>
      <c r="T70" s="4"/>
      <c r="U70" s="4"/>
      <c r="V70" s="4"/>
      <c r="W70" s="4"/>
      <c r="X70" s="4"/>
      <c r="Y70" s="4"/>
      <c r="Z70" s="4"/>
      <c r="AA70" s="4"/>
      <c r="AB70" s="4"/>
      <c r="AC70" s="4"/>
      <c r="AD70" s="4"/>
      <c r="AE70" s="4"/>
      <c r="AF70" s="4"/>
      <c r="AG70" s="4"/>
      <c r="AH70" s="4"/>
      <c r="AI70" s="4"/>
    </row>
    <row r="71" spans="1:35" ht="21" customHeight="1">
      <c r="A71" s="463" t="s">
        <v>76</v>
      </c>
      <c r="B71" s="431"/>
      <c r="C71" s="50" t="s">
        <v>411</v>
      </c>
      <c r="D71" s="50" t="s">
        <v>410</v>
      </c>
      <c r="E71" s="470" t="s">
        <v>77</v>
      </c>
      <c r="F71" s="430"/>
      <c r="G71" s="430"/>
      <c r="H71" s="430"/>
      <c r="I71" s="430"/>
      <c r="J71" s="430"/>
      <c r="K71" s="431"/>
      <c r="L71" s="51" t="s">
        <v>405</v>
      </c>
      <c r="M71" s="43">
        <f>L78</f>
        <v>0</v>
      </c>
      <c r="N71" s="4"/>
      <c r="O71" s="4"/>
      <c r="P71" s="4"/>
      <c r="Q71" s="4"/>
      <c r="R71" s="4"/>
      <c r="S71" s="4"/>
      <c r="T71" s="4"/>
      <c r="U71" s="4"/>
      <c r="V71" s="4"/>
      <c r="W71" s="4"/>
      <c r="X71" s="4"/>
      <c r="Y71" s="4"/>
      <c r="Z71" s="4"/>
      <c r="AA71" s="4"/>
      <c r="AB71" s="4"/>
      <c r="AC71" s="4"/>
      <c r="AD71" s="4"/>
      <c r="AE71" s="4"/>
      <c r="AF71" s="4"/>
      <c r="AG71" s="4"/>
      <c r="AH71" s="4"/>
      <c r="AI71" s="4"/>
    </row>
    <row r="72" spans="1:35" ht="21" customHeight="1">
      <c r="A72" s="466"/>
      <c r="B72" s="452"/>
      <c r="C72" s="453"/>
      <c r="D72" s="467" t="s">
        <v>11</v>
      </c>
      <c r="E72" s="467" t="s">
        <v>373</v>
      </c>
      <c r="F72" s="467" t="s">
        <v>374</v>
      </c>
      <c r="G72" s="468" t="s">
        <v>14</v>
      </c>
      <c r="H72" s="464" t="s">
        <v>375</v>
      </c>
      <c r="I72" s="464" t="s">
        <v>376</v>
      </c>
      <c r="J72" s="465" t="s">
        <v>377</v>
      </c>
      <c r="K72" s="431"/>
      <c r="L72" s="464" t="s">
        <v>378</v>
      </c>
      <c r="M72" s="49"/>
      <c r="N72" s="4"/>
      <c r="O72" s="4"/>
      <c r="P72" s="4"/>
      <c r="Q72" s="4"/>
      <c r="R72" s="4"/>
      <c r="S72" s="4"/>
      <c r="T72" s="4"/>
      <c r="U72" s="4"/>
      <c r="V72" s="4"/>
      <c r="W72" s="4"/>
      <c r="X72" s="4"/>
      <c r="Y72" s="4"/>
      <c r="Z72" s="4"/>
      <c r="AA72" s="4"/>
      <c r="AB72" s="4"/>
      <c r="AC72" s="4"/>
      <c r="AD72" s="4"/>
      <c r="AE72" s="4"/>
      <c r="AF72" s="4"/>
      <c r="AG72" s="4"/>
      <c r="AH72" s="4"/>
      <c r="AI72" s="4"/>
    </row>
    <row r="73" spans="1:35" ht="21" customHeight="1">
      <c r="A73" s="457"/>
      <c r="B73" s="448"/>
      <c r="C73" s="449"/>
      <c r="D73" s="432"/>
      <c r="E73" s="432"/>
      <c r="F73" s="432"/>
      <c r="G73" s="432"/>
      <c r="H73" s="432"/>
      <c r="I73" s="432"/>
      <c r="J73" s="41" t="s">
        <v>379</v>
      </c>
      <c r="K73" s="41" t="s">
        <v>380</v>
      </c>
      <c r="L73" s="432"/>
      <c r="M73" s="49"/>
      <c r="N73" s="4"/>
      <c r="O73" s="4"/>
      <c r="P73" s="4"/>
      <c r="Q73" s="4"/>
      <c r="R73" s="4"/>
      <c r="S73" s="4"/>
      <c r="T73" s="4"/>
      <c r="U73" s="4"/>
      <c r="V73" s="4"/>
      <c r="W73" s="4"/>
      <c r="X73" s="4"/>
      <c r="Y73" s="4"/>
      <c r="Z73" s="4"/>
      <c r="AA73" s="4"/>
      <c r="AB73" s="4"/>
      <c r="AC73" s="4"/>
      <c r="AD73" s="4"/>
      <c r="AE73" s="4"/>
      <c r="AF73" s="4"/>
      <c r="AG73" s="4"/>
      <c r="AH73" s="4"/>
      <c r="AI73" s="4"/>
    </row>
    <row r="74" spans="1:35" ht="21" customHeight="1">
      <c r="A74" s="458" t="s">
        <v>385</v>
      </c>
      <c r="B74" s="452"/>
      <c r="C74" s="453"/>
      <c r="D74" s="12">
        <v>88264</v>
      </c>
      <c r="E74" s="12" t="s">
        <v>74</v>
      </c>
      <c r="F74" s="65" t="s">
        <v>412</v>
      </c>
      <c r="G74" s="14" t="s">
        <v>387</v>
      </c>
      <c r="H74" s="18">
        <v>0.02</v>
      </c>
      <c r="I74" s="33"/>
      <c r="J74" s="52"/>
      <c r="K74" s="29">
        <f t="shared" ref="K74:K75" si="2">I74*H74</f>
        <v>0</v>
      </c>
      <c r="L74" s="53"/>
      <c r="M74" s="49"/>
      <c r="N74" s="4"/>
      <c r="O74" s="4"/>
      <c r="P74" s="4"/>
      <c r="Q74" s="4"/>
      <c r="R74" s="4"/>
      <c r="S74" s="4"/>
      <c r="T74" s="4"/>
      <c r="U74" s="4"/>
      <c r="V74" s="4"/>
      <c r="W74" s="4"/>
      <c r="X74" s="4"/>
      <c r="Y74" s="4"/>
      <c r="Z74" s="4"/>
      <c r="AA74" s="4"/>
      <c r="AB74" s="4"/>
      <c r="AC74" s="4"/>
      <c r="AD74" s="4"/>
      <c r="AE74" s="4"/>
      <c r="AF74" s="4"/>
      <c r="AG74" s="4"/>
      <c r="AH74" s="4"/>
      <c r="AI74" s="4"/>
    </row>
    <row r="75" spans="1:35" ht="21" customHeight="1">
      <c r="A75" s="457"/>
      <c r="B75" s="448"/>
      <c r="C75" s="449"/>
      <c r="D75" s="12">
        <v>88316</v>
      </c>
      <c r="E75" s="12" t="s">
        <v>74</v>
      </c>
      <c r="F75" s="42" t="s">
        <v>386</v>
      </c>
      <c r="G75" s="55" t="s">
        <v>387</v>
      </c>
      <c r="H75" s="18">
        <v>0.04</v>
      </c>
      <c r="I75" s="33"/>
      <c r="J75" s="56"/>
      <c r="K75" s="29">
        <f t="shared" si="2"/>
        <v>0</v>
      </c>
      <c r="L75" s="29">
        <f>K74+K75</f>
        <v>0</v>
      </c>
      <c r="M75" s="49"/>
      <c r="N75" s="4"/>
      <c r="O75" s="4"/>
      <c r="P75" s="4"/>
      <c r="Q75" s="4"/>
      <c r="R75" s="4"/>
      <c r="S75" s="4"/>
      <c r="T75" s="4"/>
      <c r="U75" s="4"/>
      <c r="V75" s="4"/>
      <c r="W75" s="4"/>
      <c r="X75" s="4"/>
      <c r="Y75" s="4"/>
      <c r="Z75" s="4"/>
      <c r="AA75" s="4"/>
      <c r="AB75" s="4"/>
      <c r="AC75" s="4"/>
      <c r="AD75" s="4"/>
      <c r="AE75" s="4"/>
      <c r="AF75" s="4"/>
      <c r="AG75" s="4"/>
      <c r="AH75" s="4"/>
      <c r="AI75" s="4"/>
    </row>
    <row r="76" spans="1:35" ht="21" customHeight="1">
      <c r="A76" s="459" t="s">
        <v>388</v>
      </c>
      <c r="B76" s="430"/>
      <c r="C76" s="430"/>
      <c r="D76" s="430"/>
      <c r="E76" s="431"/>
      <c r="F76" s="57"/>
      <c r="G76" s="58"/>
      <c r="H76" s="56"/>
      <c r="I76" s="56"/>
      <c r="J76" s="56"/>
      <c r="K76" s="56"/>
      <c r="L76" s="29">
        <f>L75</f>
        <v>0</v>
      </c>
      <c r="M76" s="49"/>
      <c r="N76" s="4"/>
      <c r="O76" s="4"/>
      <c r="P76" s="4"/>
      <c r="Q76" s="4"/>
      <c r="R76" s="4"/>
      <c r="S76" s="4"/>
      <c r="T76" s="4"/>
      <c r="U76" s="4"/>
      <c r="V76" s="4"/>
      <c r="W76" s="4"/>
      <c r="X76" s="4"/>
      <c r="Y76" s="4"/>
      <c r="Z76" s="4"/>
      <c r="AA76" s="4"/>
      <c r="AB76" s="4"/>
      <c r="AC76" s="4"/>
      <c r="AD76" s="4"/>
      <c r="AE76" s="4"/>
      <c r="AF76" s="4"/>
      <c r="AG76" s="4"/>
      <c r="AH76" s="4"/>
      <c r="AI76" s="4"/>
    </row>
    <row r="77" spans="1:35" ht="21" customHeight="1">
      <c r="A77" s="459" t="s">
        <v>389</v>
      </c>
      <c r="B77" s="430"/>
      <c r="C77" s="430"/>
      <c r="D77" s="430"/>
      <c r="E77" s="431"/>
      <c r="F77" s="31"/>
      <c r="G77" s="30" t="s">
        <v>390</v>
      </c>
      <c r="H77" s="59"/>
      <c r="I77" s="59"/>
      <c r="J77" s="59"/>
      <c r="K77" s="59"/>
      <c r="L77" s="29">
        <f>L76*(F77%)</f>
        <v>0</v>
      </c>
      <c r="M77" s="49"/>
      <c r="N77" s="4"/>
      <c r="O77" s="4"/>
      <c r="P77" s="4"/>
      <c r="Q77" s="4"/>
      <c r="R77" s="4"/>
      <c r="S77" s="4"/>
      <c r="T77" s="4"/>
      <c r="U77" s="4"/>
      <c r="V77" s="4"/>
      <c r="W77" s="4"/>
      <c r="X77" s="4"/>
      <c r="Y77" s="4"/>
      <c r="Z77" s="4"/>
      <c r="AA77" s="4"/>
      <c r="AB77" s="4"/>
      <c r="AC77" s="4"/>
      <c r="AD77" s="4"/>
      <c r="AE77" s="4"/>
      <c r="AF77" s="4"/>
      <c r="AG77" s="4"/>
      <c r="AH77" s="4"/>
      <c r="AI77" s="4"/>
    </row>
    <row r="78" spans="1:35" ht="21" customHeight="1">
      <c r="A78" s="450" t="s">
        <v>391</v>
      </c>
      <c r="B78" s="430"/>
      <c r="C78" s="430"/>
      <c r="D78" s="430"/>
      <c r="E78" s="431"/>
      <c r="F78" s="61"/>
      <c r="G78" s="450" t="s">
        <v>392</v>
      </c>
      <c r="H78" s="430"/>
      <c r="I78" s="430"/>
      <c r="J78" s="430"/>
      <c r="K78" s="431"/>
      <c r="L78" s="29">
        <f>L76+L77</f>
        <v>0</v>
      </c>
      <c r="M78" s="49"/>
      <c r="N78" s="4"/>
      <c r="O78" s="4"/>
      <c r="P78" s="4"/>
      <c r="Q78" s="4"/>
      <c r="R78" s="4"/>
      <c r="S78" s="4"/>
      <c r="T78" s="4"/>
      <c r="U78" s="4"/>
      <c r="V78" s="4"/>
      <c r="W78" s="4"/>
      <c r="X78" s="4"/>
      <c r="Y78" s="4"/>
      <c r="Z78" s="4"/>
      <c r="AA78" s="4"/>
      <c r="AB78" s="4"/>
      <c r="AC78" s="4"/>
      <c r="AD78" s="4"/>
      <c r="AE78" s="4"/>
      <c r="AF78" s="4"/>
      <c r="AG78" s="4"/>
      <c r="AH78" s="4"/>
      <c r="AI78" s="4"/>
    </row>
    <row r="79" spans="1:35" ht="21" customHeight="1">
      <c r="A79" s="35"/>
      <c r="B79" s="67"/>
      <c r="C79" s="67"/>
      <c r="D79" s="67"/>
      <c r="E79" s="67"/>
      <c r="F79" s="68"/>
      <c r="G79" s="67"/>
      <c r="H79" s="37"/>
      <c r="I79" s="37"/>
      <c r="J79" s="37"/>
      <c r="K79" s="37"/>
      <c r="L79" s="37"/>
      <c r="M79" s="49"/>
      <c r="N79" s="4"/>
      <c r="O79" s="4"/>
      <c r="P79" s="4"/>
      <c r="Q79" s="4"/>
      <c r="R79" s="4"/>
      <c r="S79" s="4"/>
      <c r="T79" s="4"/>
      <c r="U79" s="4"/>
      <c r="V79" s="4"/>
      <c r="W79" s="4"/>
      <c r="X79" s="4"/>
      <c r="Y79" s="4"/>
      <c r="Z79" s="4"/>
      <c r="AA79" s="4"/>
      <c r="AB79" s="4"/>
      <c r="AC79" s="4"/>
      <c r="AD79" s="4"/>
      <c r="AE79" s="4"/>
      <c r="AF79" s="4"/>
      <c r="AG79" s="4"/>
      <c r="AH79" s="4"/>
      <c r="AI79" s="4"/>
    </row>
    <row r="80" spans="1:35" ht="21" customHeight="1">
      <c r="A80" s="463" t="s">
        <v>78</v>
      </c>
      <c r="B80" s="431"/>
      <c r="C80" s="463" t="s">
        <v>413</v>
      </c>
      <c r="D80" s="430"/>
      <c r="E80" s="430"/>
      <c r="F80" s="430"/>
      <c r="G80" s="430"/>
      <c r="H80" s="430"/>
      <c r="I80" s="430"/>
      <c r="J80" s="430"/>
      <c r="K80" s="430"/>
      <c r="L80" s="431"/>
      <c r="M80" s="49"/>
      <c r="N80" s="4"/>
      <c r="O80" s="4"/>
      <c r="P80" s="4"/>
      <c r="Q80" s="4"/>
      <c r="R80" s="4"/>
      <c r="S80" s="4"/>
      <c r="T80" s="4"/>
      <c r="U80" s="4"/>
      <c r="V80" s="4"/>
      <c r="W80" s="4"/>
      <c r="X80" s="4"/>
      <c r="Y80" s="4"/>
      <c r="Z80" s="4"/>
      <c r="AA80" s="4"/>
      <c r="AB80" s="4"/>
      <c r="AC80" s="4"/>
      <c r="AD80" s="4"/>
      <c r="AE80" s="4"/>
      <c r="AF80" s="4"/>
      <c r="AG80" s="4"/>
      <c r="AH80" s="4"/>
      <c r="AI80" s="4"/>
    </row>
    <row r="81" spans="1:35" ht="21" customHeight="1">
      <c r="A81" s="35"/>
      <c r="B81" s="67"/>
      <c r="C81" s="67"/>
      <c r="D81" s="67"/>
      <c r="E81" s="67"/>
      <c r="F81" s="68"/>
      <c r="G81" s="67"/>
      <c r="H81" s="37"/>
      <c r="I81" s="37"/>
      <c r="J81" s="37"/>
      <c r="K81" s="37"/>
      <c r="L81" s="37"/>
      <c r="M81" s="49"/>
      <c r="N81" s="4"/>
      <c r="O81" s="4"/>
      <c r="P81" s="4"/>
      <c r="Q81" s="4"/>
      <c r="R81" s="4"/>
      <c r="S81" s="4"/>
      <c r="T81" s="4"/>
      <c r="U81" s="4"/>
      <c r="V81" s="4"/>
      <c r="W81" s="4"/>
      <c r="X81" s="4"/>
      <c r="Y81" s="4"/>
      <c r="Z81" s="4"/>
      <c r="AA81" s="4"/>
      <c r="AB81" s="4"/>
      <c r="AC81" s="4"/>
      <c r="AD81" s="4"/>
      <c r="AE81" s="4"/>
      <c r="AF81" s="4"/>
      <c r="AG81" s="4"/>
      <c r="AH81" s="4"/>
      <c r="AI81" s="4"/>
    </row>
    <row r="82" spans="1:35" ht="21" customHeight="1">
      <c r="A82" s="460" t="s">
        <v>82</v>
      </c>
      <c r="B82" s="431"/>
      <c r="C82" s="461" t="s">
        <v>83</v>
      </c>
      <c r="D82" s="430"/>
      <c r="E82" s="430"/>
      <c r="F82" s="430"/>
      <c r="G82" s="430"/>
      <c r="H82" s="430"/>
      <c r="I82" s="430"/>
      <c r="J82" s="430"/>
      <c r="K82" s="430"/>
      <c r="L82" s="431"/>
      <c r="M82" s="49"/>
      <c r="N82" s="4"/>
      <c r="O82" s="4"/>
      <c r="P82" s="4"/>
      <c r="Q82" s="4"/>
      <c r="R82" s="4"/>
      <c r="S82" s="4"/>
      <c r="T82" s="4"/>
      <c r="U82" s="4"/>
      <c r="V82" s="4"/>
      <c r="W82" s="4"/>
      <c r="X82" s="4"/>
      <c r="Y82" s="4"/>
      <c r="Z82" s="4"/>
      <c r="AA82" s="4"/>
      <c r="AB82" s="4"/>
      <c r="AC82" s="4"/>
      <c r="AD82" s="4"/>
      <c r="AE82" s="4"/>
      <c r="AF82" s="4"/>
      <c r="AG82" s="4"/>
      <c r="AH82" s="4"/>
      <c r="AI82" s="4"/>
    </row>
    <row r="83" spans="1:35" ht="35.25" customHeight="1">
      <c r="A83" s="463" t="s">
        <v>84</v>
      </c>
      <c r="B83" s="431"/>
      <c r="C83" s="50" t="s">
        <v>414</v>
      </c>
      <c r="D83" s="50" t="s">
        <v>395</v>
      </c>
      <c r="E83" s="470" t="s">
        <v>86</v>
      </c>
      <c r="F83" s="430"/>
      <c r="G83" s="430"/>
      <c r="H83" s="430"/>
      <c r="I83" s="430"/>
      <c r="J83" s="430"/>
      <c r="K83" s="431"/>
      <c r="L83" s="51" t="s">
        <v>403</v>
      </c>
      <c r="M83" s="43"/>
      <c r="N83" s="4"/>
      <c r="O83" s="4"/>
      <c r="P83" s="4"/>
      <c r="Q83" s="4"/>
      <c r="R83" s="4"/>
      <c r="S83" s="4"/>
      <c r="T83" s="4"/>
      <c r="U83" s="4"/>
      <c r="V83" s="4"/>
      <c r="W83" s="4"/>
      <c r="X83" s="4"/>
      <c r="Y83" s="4"/>
      <c r="Z83" s="4"/>
      <c r="AA83" s="4"/>
      <c r="AB83" s="4"/>
      <c r="AC83" s="4"/>
      <c r="AD83" s="4"/>
      <c r="AE83" s="4"/>
      <c r="AF83" s="4"/>
      <c r="AG83" s="4"/>
      <c r="AH83" s="4"/>
      <c r="AI83" s="4"/>
    </row>
    <row r="84" spans="1:35" ht="21" customHeight="1">
      <c r="A84" s="466"/>
      <c r="B84" s="452"/>
      <c r="C84" s="453"/>
      <c r="D84" s="467" t="s">
        <v>11</v>
      </c>
      <c r="E84" s="467" t="s">
        <v>373</v>
      </c>
      <c r="F84" s="467" t="s">
        <v>374</v>
      </c>
      <c r="G84" s="468" t="s">
        <v>14</v>
      </c>
      <c r="H84" s="464" t="s">
        <v>375</v>
      </c>
      <c r="I84" s="464" t="s">
        <v>376</v>
      </c>
      <c r="J84" s="465" t="s">
        <v>377</v>
      </c>
      <c r="K84" s="431"/>
      <c r="L84" s="464" t="s">
        <v>378</v>
      </c>
      <c r="M84" s="49"/>
      <c r="N84" s="4"/>
      <c r="O84" s="4"/>
      <c r="P84" s="4"/>
      <c r="Q84" s="4"/>
      <c r="R84" s="4"/>
      <c r="S84" s="4"/>
      <c r="T84" s="4"/>
      <c r="U84" s="4"/>
      <c r="V84" s="4"/>
      <c r="W84" s="4"/>
      <c r="X84" s="4"/>
      <c r="Y84" s="4"/>
      <c r="Z84" s="4"/>
      <c r="AA84" s="4"/>
      <c r="AB84" s="4"/>
      <c r="AC84" s="4"/>
      <c r="AD84" s="4"/>
      <c r="AE84" s="4"/>
      <c r="AF84" s="4"/>
      <c r="AG84" s="4"/>
      <c r="AH84" s="4"/>
      <c r="AI84" s="4"/>
    </row>
    <row r="85" spans="1:35" ht="21" customHeight="1">
      <c r="A85" s="457"/>
      <c r="B85" s="448"/>
      <c r="C85" s="449"/>
      <c r="D85" s="432"/>
      <c r="E85" s="432"/>
      <c r="F85" s="432"/>
      <c r="G85" s="432"/>
      <c r="H85" s="432"/>
      <c r="I85" s="432"/>
      <c r="J85" s="41" t="s">
        <v>379</v>
      </c>
      <c r="K85" s="41" t="s">
        <v>380</v>
      </c>
      <c r="L85" s="432"/>
      <c r="M85" s="49"/>
      <c r="N85" s="4"/>
      <c r="O85" s="4"/>
      <c r="P85" s="4"/>
      <c r="Q85" s="4"/>
      <c r="R85" s="4"/>
      <c r="S85" s="4"/>
      <c r="T85" s="4"/>
      <c r="U85" s="4"/>
      <c r="V85" s="4"/>
      <c r="W85" s="4"/>
      <c r="X85" s="4"/>
      <c r="Y85" s="4"/>
      <c r="Z85" s="4"/>
      <c r="AA85" s="4"/>
      <c r="AB85" s="4"/>
      <c r="AC85" s="4"/>
      <c r="AD85" s="4"/>
      <c r="AE85" s="4"/>
      <c r="AF85" s="4"/>
      <c r="AG85" s="4"/>
      <c r="AH85" s="4"/>
      <c r="AI85" s="4"/>
    </row>
    <row r="86" spans="1:35" ht="21" customHeight="1">
      <c r="A86" s="471" t="s">
        <v>385</v>
      </c>
      <c r="B86" s="430"/>
      <c r="C86" s="431"/>
      <c r="D86" s="12">
        <v>88316</v>
      </c>
      <c r="E86" s="12" t="s">
        <v>74</v>
      </c>
      <c r="F86" s="42" t="s">
        <v>386</v>
      </c>
      <c r="G86" s="55" t="s">
        <v>387</v>
      </c>
      <c r="H86" s="18">
        <v>4</v>
      </c>
      <c r="I86" s="33"/>
      <c r="J86" s="56"/>
      <c r="K86" s="29">
        <f>I86*H86</f>
        <v>0</v>
      </c>
      <c r="L86" s="29">
        <f>K86</f>
        <v>0</v>
      </c>
      <c r="M86" s="49"/>
      <c r="N86" s="4"/>
      <c r="O86" s="4"/>
      <c r="P86" s="4"/>
      <c r="Q86" s="4"/>
      <c r="R86" s="4"/>
      <c r="S86" s="4"/>
      <c r="T86" s="4"/>
      <c r="U86" s="4"/>
      <c r="V86" s="4"/>
      <c r="W86" s="4"/>
      <c r="X86" s="4"/>
      <c r="Y86" s="4"/>
      <c r="Z86" s="4"/>
      <c r="AA86" s="4"/>
      <c r="AB86" s="4"/>
      <c r="AC86" s="4"/>
      <c r="AD86" s="4"/>
      <c r="AE86" s="4"/>
      <c r="AF86" s="4"/>
      <c r="AG86" s="4"/>
      <c r="AH86" s="4"/>
      <c r="AI86" s="4"/>
    </row>
    <row r="87" spans="1:35" ht="21" customHeight="1">
      <c r="A87" s="459" t="s">
        <v>388</v>
      </c>
      <c r="B87" s="430"/>
      <c r="C87" s="430"/>
      <c r="D87" s="430"/>
      <c r="E87" s="431"/>
      <c r="F87" s="57"/>
      <c r="G87" s="58"/>
      <c r="H87" s="56"/>
      <c r="I87" s="56"/>
      <c r="J87" s="56"/>
      <c r="K87" s="56"/>
      <c r="L87" s="29">
        <f>L86</f>
        <v>0</v>
      </c>
      <c r="M87" s="49"/>
      <c r="N87" s="4"/>
      <c r="O87" s="4"/>
      <c r="P87" s="4"/>
      <c r="Q87" s="4"/>
      <c r="R87" s="4"/>
      <c r="S87" s="4"/>
      <c r="T87" s="4"/>
      <c r="U87" s="4"/>
      <c r="V87" s="4"/>
      <c r="W87" s="4"/>
      <c r="X87" s="4"/>
      <c r="Y87" s="4"/>
      <c r="Z87" s="4"/>
      <c r="AA87" s="4"/>
      <c r="AB87" s="4"/>
      <c r="AC87" s="4"/>
      <c r="AD87" s="4"/>
      <c r="AE87" s="4"/>
      <c r="AF87" s="4"/>
      <c r="AG87" s="4"/>
      <c r="AH87" s="4"/>
      <c r="AI87" s="4"/>
    </row>
    <row r="88" spans="1:35" ht="21" customHeight="1">
      <c r="A88" s="459" t="s">
        <v>389</v>
      </c>
      <c r="B88" s="430"/>
      <c r="C88" s="430"/>
      <c r="D88" s="430"/>
      <c r="E88" s="431"/>
      <c r="F88" s="31"/>
      <c r="G88" s="30" t="s">
        <v>390</v>
      </c>
      <c r="H88" s="59"/>
      <c r="I88" s="59"/>
      <c r="J88" s="59"/>
      <c r="K88" s="59"/>
      <c r="L88" s="29">
        <f>L87*(F88%)</f>
        <v>0</v>
      </c>
      <c r="M88" s="49"/>
      <c r="N88" s="4"/>
      <c r="O88" s="4"/>
      <c r="P88" s="4"/>
      <c r="Q88" s="4"/>
      <c r="R88" s="4"/>
      <c r="S88" s="4"/>
      <c r="T88" s="4"/>
      <c r="U88" s="4"/>
      <c r="V88" s="4"/>
      <c r="W88" s="4"/>
      <c r="X88" s="4"/>
      <c r="Y88" s="4"/>
      <c r="Z88" s="4"/>
      <c r="AA88" s="4"/>
      <c r="AB88" s="4"/>
      <c r="AC88" s="4"/>
      <c r="AD88" s="4"/>
      <c r="AE88" s="4"/>
      <c r="AF88" s="4"/>
      <c r="AG88" s="4"/>
      <c r="AH88" s="4"/>
      <c r="AI88" s="4"/>
    </row>
    <row r="89" spans="1:35" ht="21" customHeight="1">
      <c r="A89" s="450" t="s">
        <v>391</v>
      </c>
      <c r="B89" s="430"/>
      <c r="C89" s="430"/>
      <c r="D89" s="430"/>
      <c r="E89" s="431"/>
      <c r="F89" s="61"/>
      <c r="G89" s="450" t="s">
        <v>392</v>
      </c>
      <c r="H89" s="430"/>
      <c r="I89" s="430"/>
      <c r="J89" s="430"/>
      <c r="K89" s="431"/>
      <c r="L89" s="29">
        <f>L87+L88</f>
        <v>0</v>
      </c>
      <c r="M89" s="49"/>
      <c r="N89" s="4"/>
      <c r="O89" s="4"/>
      <c r="P89" s="4"/>
      <c r="Q89" s="4"/>
      <c r="R89" s="4"/>
      <c r="S89" s="4"/>
      <c r="T89" s="4"/>
      <c r="U89" s="4"/>
      <c r="V89" s="4"/>
      <c r="W89" s="4"/>
      <c r="X89" s="4"/>
      <c r="Y89" s="4"/>
      <c r="Z89" s="4"/>
      <c r="AA89" s="4"/>
      <c r="AB89" s="4"/>
      <c r="AC89" s="4"/>
      <c r="AD89" s="4"/>
      <c r="AE89" s="4"/>
      <c r="AF89" s="4"/>
      <c r="AG89" s="4"/>
      <c r="AH89" s="4"/>
      <c r="AI89" s="4"/>
    </row>
    <row r="90" spans="1:35" ht="21" customHeight="1">
      <c r="A90" s="35"/>
      <c r="B90" s="67"/>
      <c r="C90" s="67"/>
      <c r="D90" s="67"/>
      <c r="E90" s="67"/>
      <c r="F90" s="68"/>
      <c r="G90" s="67"/>
      <c r="H90" s="37"/>
      <c r="I90" s="37"/>
      <c r="J90" s="37"/>
      <c r="K90" s="37"/>
      <c r="L90" s="37"/>
      <c r="M90" s="49"/>
      <c r="N90" s="4"/>
      <c r="O90" s="4"/>
      <c r="P90" s="4"/>
      <c r="Q90" s="4"/>
      <c r="R90" s="4"/>
      <c r="S90" s="4"/>
      <c r="T90" s="4"/>
      <c r="U90" s="4"/>
      <c r="V90" s="4"/>
      <c r="W90" s="4"/>
      <c r="X90" s="4"/>
      <c r="Y90" s="4"/>
      <c r="Z90" s="4"/>
      <c r="AA90" s="4"/>
      <c r="AB90" s="4"/>
      <c r="AC90" s="4"/>
      <c r="AD90" s="4"/>
      <c r="AE90" s="4"/>
      <c r="AF90" s="4"/>
      <c r="AG90" s="4"/>
      <c r="AH90" s="4"/>
      <c r="AI90" s="4"/>
    </row>
    <row r="91" spans="1:35" ht="21" customHeight="1">
      <c r="A91" s="460" t="s">
        <v>87</v>
      </c>
      <c r="B91" s="431"/>
      <c r="C91" s="461" t="s">
        <v>88</v>
      </c>
      <c r="D91" s="430"/>
      <c r="E91" s="430"/>
      <c r="F91" s="430"/>
      <c r="G91" s="430"/>
      <c r="H91" s="430"/>
      <c r="I91" s="430"/>
      <c r="J91" s="430"/>
      <c r="K91" s="430"/>
      <c r="L91" s="431"/>
      <c r="M91" s="49"/>
      <c r="N91" s="4"/>
      <c r="O91" s="4"/>
      <c r="P91" s="4"/>
      <c r="Q91" s="4"/>
      <c r="R91" s="4"/>
      <c r="S91" s="4"/>
      <c r="T91" s="4"/>
      <c r="U91" s="4"/>
      <c r="V91" s="4"/>
      <c r="W91" s="4"/>
      <c r="X91" s="4"/>
      <c r="Y91" s="4"/>
      <c r="Z91" s="4"/>
      <c r="AA91" s="4"/>
      <c r="AB91" s="4"/>
      <c r="AC91" s="4"/>
      <c r="AD91" s="4"/>
      <c r="AE91" s="4"/>
      <c r="AF91" s="4"/>
      <c r="AG91" s="4"/>
      <c r="AH91" s="4"/>
      <c r="AI91" s="4"/>
    </row>
    <row r="92" spans="1:35" ht="21" customHeight="1">
      <c r="A92" s="470" t="s">
        <v>415</v>
      </c>
      <c r="B92" s="430"/>
      <c r="C92" s="431"/>
      <c r="D92" s="470" t="s">
        <v>413</v>
      </c>
      <c r="E92" s="430"/>
      <c r="F92" s="430"/>
      <c r="G92" s="430"/>
      <c r="H92" s="430"/>
      <c r="I92" s="430"/>
      <c r="J92" s="430"/>
      <c r="K92" s="430"/>
      <c r="L92" s="431"/>
      <c r="M92" s="49"/>
      <c r="N92" s="4"/>
      <c r="O92" s="4"/>
      <c r="P92" s="4"/>
      <c r="Q92" s="4"/>
      <c r="R92" s="4"/>
      <c r="S92" s="4"/>
      <c r="T92" s="4"/>
      <c r="U92" s="4"/>
      <c r="V92" s="4"/>
      <c r="W92" s="4"/>
      <c r="X92" s="4"/>
      <c r="Y92" s="4"/>
      <c r="Z92" s="4"/>
      <c r="AA92" s="4"/>
      <c r="AB92" s="4"/>
      <c r="AC92" s="4"/>
      <c r="AD92" s="4"/>
      <c r="AE92" s="4"/>
      <c r="AF92" s="4"/>
      <c r="AG92" s="4"/>
      <c r="AH92" s="4"/>
      <c r="AI92" s="4"/>
    </row>
    <row r="93" spans="1:35" ht="21" customHeight="1">
      <c r="A93" s="35"/>
      <c r="B93" s="67"/>
      <c r="C93" s="67"/>
      <c r="D93" s="67"/>
      <c r="E93" s="67"/>
      <c r="F93" s="68"/>
      <c r="G93" s="67"/>
      <c r="H93" s="37"/>
      <c r="I93" s="37"/>
      <c r="J93" s="37"/>
      <c r="K93" s="37"/>
      <c r="L93" s="37"/>
      <c r="M93" s="49"/>
      <c r="N93" s="4"/>
      <c r="O93" s="4"/>
      <c r="P93" s="4"/>
      <c r="Q93" s="4"/>
      <c r="R93" s="4"/>
      <c r="S93" s="4"/>
      <c r="T93" s="4"/>
      <c r="U93" s="4"/>
      <c r="V93" s="4"/>
      <c r="W93" s="4"/>
      <c r="X93" s="4"/>
      <c r="Y93" s="4"/>
      <c r="Z93" s="4"/>
      <c r="AA93" s="4"/>
      <c r="AB93" s="4"/>
      <c r="AC93" s="4"/>
      <c r="AD93" s="4"/>
      <c r="AE93" s="4"/>
      <c r="AF93" s="4"/>
      <c r="AG93" s="4"/>
      <c r="AH93" s="4"/>
      <c r="AI93" s="4"/>
    </row>
    <row r="94" spans="1:35" ht="21" customHeight="1">
      <c r="A94" s="473" t="s">
        <v>98</v>
      </c>
      <c r="B94" s="431"/>
      <c r="C94" s="469" t="s">
        <v>99</v>
      </c>
      <c r="D94" s="430"/>
      <c r="E94" s="430"/>
      <c r="F94" s="430"/>
      <c r="G94" s="430"/>
      <c r="H94" s="430"/>
      <c r="I94" s="430"/>
      <c r="J94" s="430"/>
      <c r="K94" s="430"/>
      <c r="L94" s="431"/>
      <c r="M94" s="49"/>
      <c r="N94" s="4"/>
      <c r="O94" s="4"/>
      <c r="P94" s="4"/>
      <c r="Q94" s="4"/>
      <c r="R94" s="4"/>
      <c r="S94" s="4"/>
      <c r="T94" s="4"/>
      <c r="U94" s="4"/>
      <c r="V94" s="4"/>
      <c r="W94" s="4"/>
      <c r="X94" s="4"/>
      <c r="Y94" s="4"/>
      <c r="Z94" s="4"/>
      <c r="AA94" s="4"/>
      <c r="AB94" s="4"/>
      <c r="AC94" s="4"/>
      <c r="AD94" s="4"/>
      <c r="AE94" s="4"/>
      <c r="AF94" s="4"/>
      <c r="AG94" s="4"/>
      <c r="AH94" s="4"/>
      <c r="AI94" s="4"/>
    </row>
    <row r="95" spans="1:35" ht="21" customHeight="1">
      <c r="A95" s="460" t="s">
        <v>100</v>
      </c>
      <c r="B95" s="431"/>
      <c r="C95" s="461" t="s">
        <v>101</v>
      </c>
      <c r="D95" s="430"/>
      <c r="E95" s="430"/>
      <c r="F95" s="430"/>
      <c r="G95" s="430"/>
      <c r="H95" s="430"/>
      <c r="I95" s="430"/>
      <c r="J95" s="430"/>
      <c r="K95" s="430"/>
      <c r="L95" s="431"/>
      <c r="M95" s="49"/>
      <c r="N95" s="4"/>
      <c r="O95" s="4"/>
      <c r="P95" s="4"/>
      <c r="Q95" s="4"/>
      <c r="R95" s="4"/>
      <c r="S95" s="4"/>
      <c r="T95" s="4"/>
      <c r="U95" s="4"/>
      <c r="V95" s="4"/>
      <c r="W95" s="4"/>
      <c r="X95" s="4"/>
      <c r="Y95" s="4"/>
      <c r="Z95" s="4"/>
      <c r="AA95" s="4"/>
      <c r="AB95" s="4"/>
      <c r="AC95" s="4"/>
      <c r="AD95" s="4"/>
      <c r="AE95" s="4"/>
      <c r="AF95" s="4"/>
      <c r="AG95" s="4"/>
      <c r="AH95" s="4"/>
      <c r="AI95" s="4"/>
    </row>
    <row r="96" spans="1:35" ht="21" customHeight="1">
      <c r="A96" s="479" t="s">
        <v>102</v>
      </c>
      <c r="B96" s="431"/>
      <c r="C96" s="70" t="s">
        <v>416</v>
      </c>
      <c r="D96" s="70" t="s">
        <v>417</v>
      </c>
      <c r="E96" s="470" t="s">
        <v>105</v>
      </c>
      <c r="F96" s="430"/>
      <c r="G96" s="430"/>
      <c r="H96" s="430"/>
      <c r="I96" s="430"/>
      <c r="J96" s="430"/>
      <c r="K96" s="431"/>
      <c r="L96" s="71" t="s">
        <v>372</v>
      </c>
      <c r="M96" s="43">
        <f>L110</f>
        <v>0</v>
      </c>
      <c r="N96" s="4"/>
      <c r="O96" s="4"/>
      <c r="P96" s="4"/>
      <c r="Q96" s="4"/>
      <c r="R96" s="4"/>
      <c r="S96" s="4"/>
      <c r="T96" s="4"/>
      <c r="U96" s="4"/>
      <c r="V96" s="4"/>
      <c r="W96" s="4"/>
      <c r="X96" s="4"/>
      <c r="Y96" s="4"/>
      <c r="Z96" s="4"/>
      <c r="AA96" s="4"/>
      <c r="AB96" s="4"/>
      <c r="AC96" s="4"/>
      <c r="AD96" s="4"/>
      <c r="AE96" s="4"/>
      <c r="AF96" s="4"/>
      <c r="AG96" s="4"/>
      <c r="AH96" s="4"/>
      <c r="AI96" s="4"/>
    </row>
    <row r="97" spans="1:35" ht="21" customHeight="1">
      <c r="A97" s="466"/>
      <c r="B97" s="452"/>
      <c r="C97" s="453"/>
      <c r="D97" s="467" t="s">
        <v>11</v>
      </c>
      <c r="E97" s="467" t="s">
        <v>373</v>
      </c>
      <c r="F97" s="467" t="s">
        <v>374</v>
      </c>
      <c r="G97" s="467" t="s">
        <v>14</v>
      </c>
      <c r="H97" s="478" t="s">
        <v>375</v>
      </c>
      <c r="I97" s="464" t="s">
        <v>376</v>
      </c>
      <c r="J97" s="477" t="s">
        <v>377</v>
      </c>
      <c r="K97" s="431"/>
      <c r="L97" s="478" t="s">
        <v>378</v>
      </c>
      <c r="M97" s="49"/>
      <c r="N97" s="4"/>
      <c r="O97" s="4"/>
      <c r="P97" s="4"/>
      <c r="Q97" s="4"/>
      <c r="R97" s="4"/>
      <c r="S97" s="4"/>
      <c r="T97" s="4"/>
      <c r="U97" s="4"/>
      <c r="V97" s="4"/>
      <c r="W97" s="4"/>
      <c r="X97" s="4"/>
      <c r="Y97" s="4"/>
      <c r="Z97" s="4"/>
      <c r="AA97" s="4"/>
      <c r="AB97" s="4"/>
      <c r="AC97" s="4"/>
      <c r="AD97" s="4"/>
      <c r="AE97" s="4"/>
      <c r="AF97" s="4"/>
      <c r="AG97" s="4"/>
      <c r="AH97" s="4"/>
      <c r="AI97" s="4"/>
    </row>
    <row r="98" spans="1:35" ht="21" customHeight="1">
      <c r="A98" s="457"/>
      <c r="B98" s="448"/>
      <c r="C98" s="449"/>
      <c r="D98" s="432"/>
      <c r="E98" s="432"/>
      <c r="F98" s="432"/>
      <c r="G98" s="432"/>
      <c r="H98" s="432"/>
      <c r="I98" s="432"/>
      <c r="J98" s="72" t="s">
        <v>379</v>
      </c>
      <c r="K98" s="72" t="s">
        <v>380</v>
      </c>
      <c r="L98" s="432"/>
      <c r="M98" s="49"/>
      <c r="N98" s="4"/>
      <c r="O98" s="4"/>
      <c r="P98" s="4"/>
      <c r="Q98" s="4"/>
      <c r="R98" s="4"/>
      <c r="S98" s="4"/>
      <c r="T98" s="4"/>
      <c r="U98" s="4"/>
      <c r="V98" s="4"/>
      <c r="W98" s="4"/>
      <c r="X98" s="4"/>
      <c r="Y98" s="4"/>
      <c r="Z98" s="4"/>
      <c r="AA98" s="4"/>
      <c r="AB98" s="4"/>
      <c r="AC98" s="4"/>
      <c r="AD98" s="4"/>
      <c r="AE98" s="4"/>
      <c r="AF98" s="4"/>
      <c r="AG98" s="4"/>
      <c r="AH98" s="4"/>
      <c r="AI98" s="4"/>
    </row>
    <row r="99" spans="1:35" ht="21" customHeight="1">
      <c r="A99" s="451" t="s">
        <v>379</v>
      </c>
      <c r="B99" s="452"/>
      <c r="C99" s="453"/>
      <c r="D99" s="14">
        <v>1347</v>
      </c>
      <c r="E99" s="12" t="s">
        <v>74</v>
      </c>
      <c r="F99" s="13" t="s">
        <v>418</v>
      </c>
      <c r="G99" s="14" t="s">
        <v>43</v>
      </c>
      <c r="H99" s="11">
        <v>0.4</v>
      </c>
      <c r="I99" s="33"/>
      <c r="J99" s="11">
        <f t="shared" ref="J99:J105" si="3">I99*H99</f>
        <v>0</v>
      </c>
      <c r="K99" s="73"/>
      <c r="L99" s="73"/>
      <c r="M99" s="49"/>
      <c r="N99" s="4"/>
      <c r="O99" s="4"/>
      <c r="P99" s="4"/>
      <c r="Q99" s="4"/>
      <c r="R99" s="4"/>
      <c r="S99" s="4"/>
      <c r="T99" s="4"/>
      <c r="U99" s="4"/>
      <c r="V99" s="4"/>
      <c r="W99" s="4"/>
      <c r="X99" s="4"/>
      <c r="Y99" s="4"/>
      <c r="Z99" s="4"/>
      <c r="AA99" s="4"/>
      <c r="AB99" s="4"/>
      <c r="AC99" s="4"/>
      <c r="AD99" s="4"/>
      <c r="AE99" s="4"/>
      <c r="AF99" s="4"/>
      <c r="AG99" s="4"/>
      <c r="AH99" s="4"/>
      <c r="AI99" s="4"/>
    </row>
    <row r="100" spans="1:35" ht="36.75" customHeight="1">
      <c r="A100" s="454"/>
      <c r="B100" s="455"/>
      <c r="C100" s="456"/>
      <c r="D100" s="14">
        <v>5068</v>
      </c>
      <c r="E100" s="12" t="s">
        <v>74</v>
      </c>
      <c r="F100" s="13" t="s">
        <v>419</v>
      </c>
      <c r="G100" s="14" t="s">
        <v>115</v>
      </c>
      <c r="H100" s="11">
        <v>6.7000000000000004E-2</v>
      </c>
      <c r="I100" s="33"/>
      <c r="J100" s="11">
        <f t="shared" si="3"/>
        <v>0</v>
      </c>
      <c r="K100" s="73"/>
      <c r="L100" s="73"/>
      <c r="M100" s="49"/>
      <c r="N100" s="4"/>
      <c r="O100" s="4"/>
      <c r="P100" s="4"/>
      <c r="Q100" s="4"/>
      <c r="R100" s="4"/>
      <c r="S100" s="4"/>
      <c r="T100" s="4"/>
      <c r="U100" s="4"/>
      <c r="V100" s="4"/>
      <c r="W100" s="4"/>
      <c r="X100" s="4"/>
      <c r="Y100" s="4"/>
      <c r="Z100" s="4"/>
      <c r="AA100" s="4"/>
      <c r="AB100" s="4"/>
      <c r="AC100" s="4"/>
      <c r="AD100" s="4"/>
      <c r="AE100" s="4"/>
      <c r="AF100" s="4"/>
      <c r="AG100" s="4"/>
      <c r="AH100" s="4"/>
      <c r="AI100" s="4"/>
    </row>
    <row r="101" spans="1:35" ht="33" customHeight="1">
      <c r="A101" s="454"/>
      <c r="B101" s="455"/>
      <c r="C101" s="456"/>
      <c r="D101" s="14">
        <v>4491</v>
      </c>
      <c r="E101" s="12" t="s">
        <v>74</v>
      </c>
      <c r="F101" s="13" t="s">
        <v>420</v>
      </c>
      <c r="G101" s="14" t="s">
        <v>185</v>
      </c>
      <c r="H101" s="11">
        <v>2.93</v>
      </c>
      <c r="I101" s="33"/>
      <c r="J101" s="11">
        <f t="shared" si="3"/>
        <v>0</v>
      </c>
      <c r="K101" s="73"/>
      <c r="L101" s="73"/>
      <c r="M101" s="49"/>
      <c r="N101" s="4"/>
      <c r="O101" s="4"/>
      <c r="P101" s="4"/>
      <c r="Q101" s="4"/>
      <c r="R101" s="4"/>
      <c r="S101" s="4"/>
      <c r="T101" s="4"/>
      <c r="U101" s="4"/>
      <c r="V101" s="4"/>
      <c r="W101" s="4"/>
      <c r="X101" s="4"/>
      <c r="Y101" s="4"/>
      <c r="Z101" s="4"/>
      <c r="AA101" s="4"/>
      <c r="AB101" s="4"/>
      <c r="AC101" s="4"/>
      <c r="AD101" s="4"/>
      <c r="AE101" s="4"/>
      <c r="AF101" s="4"/>
      <c r="AG101" s="4"/>
      <c r="AH101" s="4"/>
      <c r="AI101" s="4"/>
    </row>
    <row r="102" spans="1:35" ht="21" customHeight="1">
      <c r="A102" s="454"/>
      <c r="B102" s="455"/>
      <c r="C102" s="456"/>
      <c r="D102" s="14">
        <v>6193</v>
      </c>
      <c r="E102" s="12" t="s">
        <v>74</v>
      </c>
      <c r="F102" s="13" t="s">
        <v>421</v>
      </c>
      <c r="G102" s="14" t="s">
        <v>185</v>
      </c>
      <c r="H102" s="11">
        <v>0.73299999999999998</v>
      </c>
      <c r="I102" s="33"/>
      <c r="J102" s="11">
        <f t="shared" si="3"/>
        <v>0</v>
      </c>
      <c r="K102" s="73"/>
      <c r="L102" s="73"/>
      <c r="M102" s="49"/>
      <c r="N102" s="4"/>
      <c r="O102" s="4"/>
      <c r="P102" s="4"/>
      <c r="Q102" s="4"/>
      <c r="R102" s="4"/>
      <c r="S102" s="4"/>
      <c r="T102" s="4"/>
      <c r="U102" s="4"/>
      <c r="V102" s="4"/>
      <c r="W102" s="4"/>
      <c r="X102" s="4"/>
      <c r="Y102" s="4"/>
      <c r="Z102" s="4"/>
      <c r="AA102" s="4"/>
      <c r="AB102" s="4"/>
      <c r="AC102" s="4"/>
      <c r="AD102" s="4"/>
      <c r="AE102" s="4"/>
      <c r="AF102" s="4"/>
      <c r="AG102" s="4"/>
      <c r="AH102" s="4"/>
      <c r="AI102" s="4"/>
    </row>
    <row r="103" spans="1:35" ht="21" customHeight="1">
      <c r="A103" s="454"/>
      <c r="B103" s="455"/>
      <c r="C103" s="456"/>
      <c r="D103" s="14">
        <v>2692</v>
      </c>
      <c r="E103" s="12" t="s">
        <v>74</v>
      </c>
      <c r="F103" s="42" t="s">
        <v>422</v>
      </c>
      <c r="G103" s="14" t="s">
        <v>407</v>
      </c>
      <c r="H103" s="11">
        <v>0.02</v>
      </c>
      <c r="I103" s="33"/>
      <c r="J103" s="11">
        <f t="shared" si="3"/>
        <v>0</v>
      </c>
      <c r="K103" s="73"/>
      <c r="L103" s="73"/>
      <c r="M103" s="49"/>
      <c r="N103" s="4"/>
      <c r="O103" s="4"/>
      <c r="P103" s="4"/>
      <c r="Q103" s="4"/>
      <c r="R103" s="4"/>
      <c r="S103" s="4"/>
      <c r="T103" s="4"/>
      <c r="U103" s="4"/>
      <c r="V103" s="4"/>
      <c r="W103" s="4"/>
      <c r="X103" s="4"/>
      <c r="Y103" s="4"/>
      <c r="Z103" s="4"/>
      <c r="AA103" s="4"/>
      <c r="AB103" s="4"/>
      <c r="AC103" s="4"/>
      <c r="AD103" s="4"/>
      <c r="AE103" s="4"/>
      <c r="AF103" s="4"/>
      <c r="AG103" s="4"/>
      <c r="AH103" s="4"/>
      <c r="AI103" s="4"/>
    </row>
    <row r="104" spans="1:35" ht="36" customHeight="1">
      <c r="A104" s="454"/>
      <c r="B104" s="455"/>
      <c r="C104" s="456"/>
      <c r="D104" s="14">
        <v>5069</v>
      </c>
      <c r="E104" s="12" t="s">
        <v>74</v>
      </c>
      <c r="F104" s="13" t="s">
        <v>423</v>
      </c>
      <c r="G104" s="14" t="s">
        <v>115</v>
      </c>
      <c r="H104" s="11">
        <v>0.2</v>
      </c>
      <c r="I104" s="33"/>
      <c r="J104" s="11">
        <f t="shared" si="3"/>
        <v>0</v>
      </c>
      <c r="K104" s="73"/>
      <c r="L104" s="73"/>
      <c r="M104" s="49"/>
      <c r="N104" s="4"/>
      <c r="O104" s="4"/>
      <c r="P104" s="4"/>
      <c r="Q104" s="4"/>
      <c r="R104" s="4"/>
      <c r="S104" s="4"/>
      <c r="T104" s="4"/>
      <c r="U104" s="4"/>
      <c r="V104" s="4"/>
      <c r="W104" s="4"/>
      <c r="X104" s="4"/>
      <c r="Y104" s="4"/>
      <c r="Z104" s="4"/>
      <c r="AA104" s="4"/>
      <c r="AB104" s="4"/>
      <c r="AC104" s="4"/>
      <c r="AD104" s="4"/>
      <c r="AE104" s="4"/>
      <c r="AF104" s="4"/>
      <c r="AG104" s="4"/>
      <c r="AH104" s="4"/>
      <c r="AI104" s="4"/>
    </row>
    <row r="105" spans="1:35" ht="34.5" customHeight="1">
      <c r="A105" s="457"/>
      <c r="B105" s="448"/>
      <c r="C105" s="449"/>
      <c r="D105" s="14">
        <v>20247</v>
      </c>
      <c r="E105" s="12" t="s">
        <v>74</v>
      </c>
      <c r="F105" s="13" t="s">
        <v>424</v>
      </c>
      <c r="G105" s="14" t="s">
        <v>115</v>
      </c>
      <c r="H105" s="11">
        <v>0.05</v>
      </c>
      <c r="I105" s="33"/>
      <c r="J105" s="11">
        <f t="shared" si="3"/>
        <v>0</v>
      </c>
      <c r="K105" s="73"/>
      <c r="L105" s="54">
        <f>SUM(J99:J105)</f>
        <v>0</v>
      </c>
      <c r="M105" s="49"/>
      <c r="N105" s="4"/>
      <c r="O105" s="4"/>
      <c r="P105" s="4"/>
      <c r="Q105" s="4"/>
      <c r="R105" s="4"/>
      <c r="S105" s="4"/>
      <c r="T105" s="4"/>
      <c r="U105" s="4"/>
      <c r="V105" s="4"/>
      <c r="W105" s="4"/>
      <c r="X105" s="4"/>
      <c r="Y105" s="4"/>
      <c r="Z105" s="4"/>
      <c r="AA105" s="4"/>
      <c r="AB105" s="4"/>
      <c r="AC105" s="4"/>
      <c r="AD105" s="4"/>
      <c r="AE105" s="4"/>
      <c r="AF105" s="4"/>
      <c r="AG105" s="4"/>
      <c r="AH105" s="4"/>
      <c r="AI105" s="4"/>
    </row>
    <row r="106" spans="1:35" ht="21" customHeight="1">
      <c r="A106" s="451" t="s">
        <v>385</v>
      </c>
      <c r="B106" s="452"/>
      <c r="C106" s="453"/>
      <c r="D106" s="12">
        <v>88260</v>
      </c>
      <c r="E106" s="12" t="s">
        <v>74</v>
      </c>
      <c r="F106" s="65" t="s">
        <v>400</v>
      </c>
      <c r="G106" s="14" t="s">
        <v>387</v>
      </c>
      <c r="H106" s="38">
        <v>0.51200000000000001</v>
      </c>
      <c r="I106" s="33"/>
      <c r="J106" s="73"/>
      <c r="K106" s="11">
        <f>I106*H106</f>
        <v>0</v>
      </c>
      <c r="L106" s="53"/>
      <c r="M106" s="49"/>
      <c r="N106" s="4"/>
      <c r="O106" s="4"/>
      <c r="P106" s="4"/>
      <c r="Q106" s="4"/>
      <c r="R106" s="4"/>
      <c r="S106" s="4"/>
      <c r="T106" s="4"/>
      <c r="U106" s="4"/>
      <c r="V106" s="4"/>
      <c r="W106" s="4"/>
      <c r="X106" s="4"/>
      <c r="Y106" s="4"/>
      <c r="Z106" s="4"/>
      <c r="AA106" s="4"/>
      <c r="AB106" s="4"/>
      <c r="AC106" s="4"/>
      <c r="AD106" s="4"/>
      <c r="AE106" s="4"/>
      <c r="AF106" s="4"/>
      <c r="AG106" s="4"/>
      <c r="AH106" s="4"/>
      <c r="AI106" s="4"/>
    </row>
    <row r="107" spans="1:35" ht="21" customHeight="1">
      <c r="A107" s="457"/>
      <c r="B107" s="448"/>
      <c r="C107" s="449"/>
      <c r="D107" s="12">
        <v>88239</v>
      </c>
      <c r="E107" s="12" t="s">
        <v>74</v>
      </c>
      <c r="F107" s="42" t="s">
        <v>401</v>
      </c>
      <c r="G107" s="55" t="s">
        <v>387</v>
      </c>
      <c r="H107" s="38">
        <v>2.044</v>
      </c>
      <c r="I107" s="33"/>
      <c r="J107" s="73"/>
      <c r="K107" s="11">
        <f>I107*H107</f>
        <v>0</v>
      </c>
      <c r="L107" s="11">
        <f>SUM(K106:K107)</f>
        <v>0</v>
      </c>
      <c r="M107" s="49"/>
      <c r="N107" s="4"/>
      <c r="O107" s="4"/>
      <c r="P107" s="4"/>
      <c r="Q107" s="4"/>
      <c r="R107" s="4"/>
      <c r="S107" s="4"/>
      <c r="T107" s="4"/>
      <c r="U107" s="4"/>
      <c r="V107" s="4"/>
      <c r="W107" s="4"/>
      <c r="X107" s="4"/>
      <c r="Y107" s="4"/>
      <c r="Z107" s="4"/>
      <c r="AA107" s="4"/>
      <c r="AB107" s="4"/>
      <c r="AC107" s="4"/>
      <c r="AD107" s="4"/>
      <c r="AE107" s="4"/>
      <c r="AF107" s="4"/>
      <c r="AG107" s="4"/>
      <c r="AH107" s="4"/>
      <c r="AI107" s="4"/>
    </row>
    <row r="108" spans="1:35" ht="21" customHeight="1">
      <c r="A108" s="483" t="s">
        <v>388</v>
      </c>
      <c r="B108" s="430"/>
      <c r="C108" s="430"/>
      <c r="D108" s="430"/>
      <c r="E108" s="431"/>
      <c r="F108" s="74"/>
      <c r="G108" s="75"/>
      <c r="H108" s="76"/>
      <c r="I108" s="76"/>
      <c r="J108" s="76"/>
      <c r="K108" s="76"/>
      <c r="L108" s="11">
        <f>SUM(L105:L107)</f>
        <v>0</v>
      </c>
      <c r="M108" s="49"/>
      <c r="N108" s="4"/>
      <c r="O108" s="4"/>
      <c r="P108" s="4"/>
      <c r="Q108" s="4"/>
      <c r="R108" s="4"/>
      <c r="S108" s="4"/>
      <c r="T108" s="4"/>
      <c r="U108" s="4"/>
      <c r="V108" s="4"/>
      <c r="W108" s="4"/>
      <c r="X108" s="4"/>
      <c r="Y108" s="4"/>
      <c r="Z108" s="4"/>
      <c r="AA108" s="4"/>
      <c r="AB108" s="4"/>
      <c r="AC108" s="4"/>
      <c r="AD108" s="4"/>
      <c r="AE108" s="4"/>
      <c r="AF108" s="4"/>
      <c r="AG108" s="4"/>
      <c r="AH108" s="4"/>
      <c r="AI108" s="4"/>
    </row>
    <row r="109" spans="1:35" ht="21" customHeight="1">
      <c r="A109" s="483" t="s">
        <v>389</v>
      </c>
      <c r="B109" s="430"/>
      <c r="C109" s="430"/>
      <c r="D109" s="430"/>
      <c r="E109" s="431"/>
      <c r="F109" s="77"/>
      <c r="G109" s="78" t="s">
        <v>390</v>
      </c>
      <c r="H109" s="53"/>
      <c r="I109" s="53"/>
      <c r="J109" s="53"/>
      <c r="K109" s="53"/>
      <c r="L109" s="11">
        <f>L108*(F109%)</f>
        <v>0</v>
      </c>
      <c r="M109" s="49"/>
      <c r="N109" s="4"/>
      <c r="O109" s="4"/>
      <c r="P109" s="4"/>
      <c r="Q109" s="4"/>
      <c r="R109" s="4"/>
      <c r="S109" s="4"/>
      <c r="T109" s="4"/>
      <c r="U109" s="4"/>
      <c r="V109" s="4"/>
      <c r="W109" s="4"/>
      <c r="X109" s="4"/>
      <c r="Y109" s="4"/>
      <c r="Z109" s="4"/>
      <c r="AA109" s="4"/>
      <c r="AB109" s="4"/>
      <c r="AC109" s="4"/>
      <c r="AD109" s="4"/>
      <c r="AE109" s="4"/>
      <c r="AF109" s="4"/>
      <c r="AG109" s="4"/>
      <c r="AH109" s="4"/>
      <c r="AI109" s="4"/>
    </row>
    <row r="110" spans="1:35" ht="21" customHeight="1">
      <c r="A110" s="474" t="s">
        <v>391</v>
      </c>
      <c r="B110" s="430"/>
      <c r="C110" s="430"/>
      <c r="D110" s="430"/>
      <c r="E110" s="431"/>
      <c r="F110" s="61"/>
      <c r="G110" s="474" t="s">
        <v>392</v>
      </c>
      <c r="H110" s="430"/>
      <c r="I110" s="430"/>
      <c r="J110" s="430"/>
      <c r="K110" s="431"/>
      <c r="L110" s="11">
        <f>L108+L109</f>
        <v>0</v>
      </c>
      <c r="M110" s="49"/>
      <c r="N110" s="4"/>
      <c r="O110" s="4"/>
      <c r="P110" s="4"/>
      <c r="Q110" s="4"/>
      <c r="R110" s="4"/>
      <c r="S110" s="4"/>
      <c r="T110" s="4"/>
      <c r="U110" s="4"/>
      <c r="V110" s="4"/>
      <c r="W110" s="4"/>
      <c r="X110" s="4"/>
      <c r="Y110" s="4"/>
      <c r="Z110" s="4"/>
      <c r="AA110" s="4"/>
      <c r="AB110" s="4"/>
      <c r="AC110" s="4"/>
      <c r="AD110" s="4"/>
      <c r="AE110" s="4"/>
      <c r="AF110" s="4"/>
      <c r="AG110" s="4"/>
      <c r="AH110" s="4"/>
      <c r="AI110" s="4"/>
    </row>
    <row r="111" spans="1:35" ht="21" customHeight="1">
      <c r="A111" s="35"/>
      <c r="B111" s="67"/>
      <c r="C111" s="67"/>
      <c r="D111" s="67"/>
      <c r="E111" s="67"/>
      <c r="F111" s="68"/>
      <c r="G111" s="67"/>
      <c r="H111" s="37"/>
      <c r="I111" s="37"/>
      <c r="J111" s="37"/>
      <c r="K111" s="37"/>
      <c r="L111" s="37"/>
      <c r="M111" s="49"/>
      <c r="N111" s="4"/>
      <c r="O111" s="4"/>
      <c r="P111" s="4"/>
      <c r="Q111" s="4"/>
      <c r="R111" s="4"/>
      <c r="S111" s="4"/>
      <c r="T111" s="4"/>
      <c r="U111" s="4"/>
      <c r="V111" s="4"/>
      <c r="W111" s="4"/>
      <c r="X111" s="4"/>
      <c r="Y111" s="4"/>
      <c r="Z111" s="4"/>
      <c r="AA111" s="4"/>
      <c r="AB111" s="4"/>
      <c r="AC111" s="4"/>
      <c r="AD111" s="4"/>
      <c r="AE111" s="4"/>
      <c r="AF111" s="4"/>
      <c r="AG111" s="4"/>
      <c r="AH111" s="4"/>
      <c r="AI111" s="4"/>
    </row>
    <row r="112" spans="1:35" ht="21" customHeight="1">
      <c r="A112" s="479" t="s">
        <v>106</v>
      </c>
      <c r="B112" s="431"/>
      <c r="C112" s="70" t="s">
        <v>425</v>
      </c>
      <c r="D112" s="70" t="s">
        <v>417</v>
      </c>
      <c r="E112" s="470" t="s">
        <v>108</v>
      </c>
      <c r="F112" s="430"/>
      <c r="G112" s="430"/>
      <c r="H112" s="430"/>
      <c r="I112" s="430"/>
      <c r="J112" s="430"/>
      <c r="K112" s="431"/>
      <c r="L112" s="71" t="s">
        <v>372</v>
      </c>
      <c r="M112" s="43">
        <f>L122</f>
        <v>0</v>
      </c>
      <c r="N112" s="4"/>
      <c r="O112" s="4"/>
      <c r="P112" s="4"/>
      <c r="Q112" s="4"/>
      <c r="R112" s="4"/>
      <c r="S112" s="4"/>
      <c r="T112" s="4"/>
      <c r="U112" s="4"/>
      <c r="V112" s="4"/>
      <c r="W112" s="4"/>
      <c r="X112" s="4"/>
      <c r="Y112" s="4"/>
      <c r="Z112" s="4"/>
      <c r="AA112" s="4"/>
      <c r="AB112" s="4"/>
      <c r="AC112" s="4"/>
      <c r="AD112" s="4"/>
      <c r="AE112" s="4"/>
      <c r="AF112" s="4"/>
      <c r="AG112" s="4"/>
      <c r="AH112" s="4"/>
      <c r="AI112" s="4"/>
    </row>
    <row r="113" spans="1:35" ht="21" customHeight="1">
      <c r="A113" s="466"/>
      <c r="B113" s="452"/>
      <c r="C113" s="453"/>
      <c r="D113" s="467" t="s">
        <v>11</v>
      </c>
      <c r="E113" s="467" t="s">
        <v>373</v>
      </c>
      <c r="F113" s="467" t="s">
        <v>374</v>
      </c>
      <c r="G113" s="467" t="s">
        <v>14</v>
      </c>
      <c r="H113" s="478" t="s">
        <v>375</v>
      </c>
      <c r="I113" s="464" t="s">
        <v>376</v>
      </c>
      <c r="J113" s="477" t="s">
        <v>377</v>
      </c>
      <c r="K113" s="431"/>
      <c r="L113" s="478" t="s">
        <v>378</v>
      </c>
      <c r="M113" s="49"/>
      <c r="N113" s="4"/>
      <c r="O113" s="4"/>
      <c r="P113" s="4"/>
      <c r="Q113" s="4"/>
      <c r="R113" s="4"/>
      <c r="S113" s="4"/>
      <c r="T113" s="4"/>
      <c r="U113" s="4"/>
      <c r="V113" s="4"/>
      <c r="W113" s="4"/>
      <c r="X113" s="4"/>
      <c r="Y113" s="4"/>
      <c r="Z113" s="4"/>
      <c r="AA113" s="4"/>
      <c r="AB113" s="4"/>
      <c r="AC113" s="4"/>
      <c r="AD113" s="4"/>
      <c r="AE113" s="4"/>
      <c r="AF113" s="4"/>
      <c r="AG113" s="4"/>
      <c r="AH113" s="4"/>
      <c r="AI113" s="4"/>
    </row>
    <row r="114" spans="1:35" ht="21" customHeight="1">
      <c r="A114" s="457"/>
      <c r="B114" s="448"/>
      <c r="C114" s="449"/>
      <c r="D114" s="432"/>
      <c r="E114" s="432"/>
      <c r="F114" s="432"/>
      <c r="G114" s="432"/>
      <c r="H114" s="432"/>
      <c r="I114" s="432"/>
      <c r="J114" s="72" t="s">
        <v>379</v>
      </c>
      <c r="K114" s="72" t="s">
        <v>380</v>
      </c>
      <c r="L114" s="432"/>
      <c r="M114" s="49"/>
      <c r="N114" s="4"/>
      <c r="O114" s="4"/>
      <c r="P114" s="4"/>
      <c r="Q114" s="4"/>
      <c r="R114" s="4"/>
      <c r="S114" s="4"/>
      <c r="T114" s="4"/>
      <c r="U114" s="4"/>
      <c r="V114" s="4"/>
      <c r="W114" s="4"/>
      <c r="X114" s="4"/>
      <c r="Y114" s="4"/>
      <c r="Z114" s="4"/>
      <c r="AA114" s="4"/>
      <c r="AB114" s="4"/>
      <c r="AC114" s="4"/>
      <c r="AD114" s="4"/>
      <c r="AE114" s="4"/>
      <c r="AF114" s="4"/>
      <c r="AG114" s="4"/>
      <c r="AH114" s="4"/>
      <c r="AI114" s="4"/>
    </row>
    <row r="115" spans="1:35" ht="21" customHeight="1">
      <c r="A115" s="451" t="s">
        <v>379</v>
      </c>
      <c r="B115" s="452"/>
      <c r="C115" s="453"/>
      <c r="D115" s="14">
        <v>2692</v>
      </c>
      <c r="E115" s="14" t="s">
        <v>74</v>
      </c>
      <c r="F115" s="42" t="s">
        <v>422</v>
      </c>
      <c r="G115" s="14" t="s">
        <v>407</v>
      </c>
      <c r="H115" s="11">
        <v>1.07</v>
      </c>
      <c r="I115" s="33"/>
      <c r="J115" s="29">
        <f t="shared" ref="J115:J117" si="4">I115*H115</f>
        <v>0</v>
      </c>
      <c r="K115" s="52"/>
      <c r="L115" s="53"/>
      <c r="M115" s="49"/>
      <c r="N115" s="4"/>
      <c r="O115" s="4"/>
      <c r="P115" s="4"/>
      <c r="Q115" s="4"/>
      <c r="R115" s="4"/>
      <c r="S115" s="4"/>
      <c r="T115" s="4"/>
      <c r="U115" s="4"/>
      <c r="V115" s="4"/>
      <c r="W115" s="4"/>
      <c r="X115" s="4"/>
      <c r="Y115" s="4"/>
      <c r="Z115" s="4"/>
      <c r="AA115" s="4"/>
      <c r="AB115" s="4"/>
      <c r="AC115" s="4"/>
      <c r="AD115" s="4"/>
      <c r="AE115" s="4"/>
      <c r="AF115" s="4"/>
      <c r="AG115" s="4"/>
      <c r="AH115" s="4"/>
      <c r="AI115" s="4"/>
    </row>
    <row r="116" spans="1:35" ht="35.25" customHeight="1">
      <c r="A116" s="454"/>
      <c r="B116" s="455"/>
      <c r="C116" s="456"/>
      <c r="D116" s="14">
        <v>5068</v>
      </c>
      <c r="E116" s="14" t="s">
        <v>74</v>
      </c>
      <c r="F116" s="42" t="s">
        <v>426</v>
      </c>
      <c r="G116" s="14" t="s">
        <v>115</v>
      </c>
      <c r="H116" s="11">
        <v>0.2</v>
      </c>
      <c r="I116" s="33"/>
      <c r="J116" s="29">
        <f t="shared" si="4"/>
        <v>0</v>
      </c>
      <c r="K116" s="52"/>
      <c r="L116" s="53"/>
      <c r="M116" s="49"/>
      <c r="N116" s="4"/>
      <c r="O116" s="4"/>
      <c r="P116" s="4"/>
      <c r="Q116" s="4"/>
      <c r="R116" s="4"/>
      <c r="S116" s="4"/>
      <c r="T116" s="4"/>
      <c r="U116" s="4"/>
      <c r="V116" s="4"/>
      <c r="W116" s="4"/>
      <c r="X116" s="4"/>
      <c r="Y116" s="4"/>
      <c r="Z116" s="4"/>
      <c r="AA116" s="4"/>
      <c r="AB116" s="4"/>
      <c r="AC116" s="4"/>
      <c r="AD116" s="4"/>
      <c r="AE116" s="4"/>
      <c r="AF116" s="4"/>
      <c r="AG116" s="4"/>
      <c r="AH116" s="4"/>
      <c r="AI116" s="4"/>
    </row>
    <row r="117" spans="1:35" ht="32.25" customHeight="1">
      <c r="A117" s="457"/>
      <c r="B117" s="448"/>
      <c r="C117" s="449"/>
      <c r="D117" s="14">
        <v>20247</v>
      </c>
      <c r="E117" s="14" t="s">
        <v>74</v>
      </c>
      <c r="F117" s="42" t="s">
        <v>427</v>
      </c>
      <c r="G117" s="14" t="s">
        <v>115</v>
      </c>
      <c r="H117" s="11">
        <v>0.05</v>
      </c>
      <c r="I117" s="15"/>
      <c r="J117" s="29">
        <f t="shared" si="4"/>
        <v>0</v>
      </c>
      <c r="K117" s="52"/>
      <c r="L117" s="54">
        <f>SUM(J115:J117)</f>
        <v>0</v>
      </c>
      <c r="M117" s="49"/>
      <c r="N117" s="4"/>
      <c r="O117" s="4"/>
      <c r="P117" s="4"/>
      <c r="Q117" s="4"/>
      <c r="R117" s="4"/>
      <c r="S117" s="4"/>
      <c r="T117" s="4"/>
      <c r="U117" s="4"/>
      <c r="V117" s="4"/>
      <c r="W117" s="4"/>
      <c r="X117" s="4"/>
      <c r="Y117" s="4"/>
      <c r="Z117" s="4"/>
      <c r="AA117" s="4"/>
      <c r="AB117" s="4"/>
      <c r="AC117" s="4"/>
      <c r="AD117" s="4"/>
      <c r="AE117" s="4"/>
      <c r="AF117" s="4"/>
      <c r="AG117" s="4"/>
      <c r="AH117" s="4"/>
      <c r="AI117" s="4"/>
    </row>
    <row r="118" spans="1:35" ht="21" customHeight="1">
      <c r="A118" s="458" t="s">
        <v>385</v>
      </c>
      <c r="B118" s="452"/>
      <c r="C118" s="453"/>
      <c r="D118" s="12">
        <v>88260</v>
      </c>
      <c r="E118" s="12" t="s">
        <v>74</v>
      </c>
      <c r="F118" s="65" t="s">
        <v>400</v>
      </c>
      <c r="G118" s="14" t="s">
        <v>387</v>
      </c>
      <c r="H118" s="11">
        <v>1.1499999999999999</v>
      </c>
      <c r="I118" s="15"/>
      <c r="J118" s="52"/>
      <c r="K118" s="29">
        <f>I118*H118</f>
        <v>0</v>
      </c>
      <c r="L118" s="53"/>
      <c r="M118" s="49"/>
      <c r="N118" s="4"/>
      <c r="O118" s="4"/>
      <c r="P118" s="4"/>
      <c r="Q118" s="4"/>
      <c r="R118" s="4"/>
      <c r="S118" s="4"/>
      <c r="T118" s="4"/>
      <c r="U118" s="4"/>
      <c r="V118" s="4"/>
      <c r="W118" s="4"/>
      <c r="X118" s="4"/>
      <c r="Y118" s="4"/>
      <c r="Z118" s="4"/>
      <c r="AA118" s="4"/>
      <c r="AB118" s="4"/>
      <c r="AC118" s="4"/>
      <c r="AD118" s="4"/>
      <c r="AE118" s="4"/>
      <c r="AF118" s="4"/>
      <c r="AG118" s="4"/>
      <c r="AH118" s="4"/>
      <c r="AI118" s="4"/>
    </row>
    <row r="119" spans="1:35" ht="21" customHeight="1">
      <c r="A119" s="457"/>
      <c r="B119" s="448"/>
      <c r="C119" s="449"/>
      <c r="D119" s="12">
        <v>88239</v>
      </c>
      <c r="E119" s="12" t="s">
        <v>74</v>
      </c>
      <c r="F119" s="42" t="s">
        <v>401</v>
      </c>
      <c r="G119" s="55" t="s">
        <v>387</v>
      </c>
      <c r="H119" s="18">
        <v>0.28799999999999998</v>
      </c>
      <c r="I119" s="33"/>
      <c r="J119" s="56"/>
      <c r="K119" s="29">
        <f>I119*H119</f>
        <v>0</v>
      </c>
      <c r="L119" s="29">
        <f>SUM(K118:K119)</f>
        <v>0</v>
      </c>
      <c r="M119" s="49"/>
      <c r="N119" s="4"/>
      <c r="O119" s="4"/>
      <c r="P119" s="4"/>
      <c r="Q119" s="4"/>
      <c r="R119" s="4"/>
      <c r="S119" s="4"/>
      <c r="T119" s="4"/>
      <c r="U119" s="4"/>
      <c r="V119" s="4"/>
      <c r="W119" s="4"/>
      <c r="X119" s="4"/>
      <c r="Y119" s="4"/>
      <c r="Z119" s="4"/>
      <c r="AA119" s="4"/>
      <c r="AB119" s="4"/>
      <c r="AC119" s="4"/>
      <c r="AD119" s="4"/>
      <c r="AE119" s="4"/>
      <c r="AF119" s="4"/>
      <c r="AG119" s="4"/>
      <c r="AH119" s="4"/>
      <c r="AI119" s="4"/>
    </row>
    <row r="120" spans="1:35" ht="21" customHeight="1">
      <c r="A120" s="459" t="s">
        <v>388</v>
      </c>
      <c r="B120" s="430"/>
      <c r="C120" s="430"/>
      <c r="D120" s="430"/>
      <c r="E120" s="431"/>
      <c r="F120" s="57"/>
      <c r="G120" s="58"/>
      <c r="H120" s="56"/>
      <c r="I120" s="56"/>
      <c r="J120" s="56"/>
      <c r="K120" s="56"/>
      <c r="L120" s="29">
        <f>L117+L119</f>
        <v>0</v>
      </c>
      <c r="M120" s="49"/>
      <c r="N120" s="4"/>
      <c r="O120" s="4"/>
      <c r="P120" s="4"/>
      <c r="Q120" s="4"/>
      <c r="R120" s="4"/>
      <c r="S120" s="4"/>
      <c r="T120" s="4"/>
      <c r="U120" s="4"/>
      <c r="V120" s="4"/>
      <c r="W120" s="4"/>
      <c r="X120" s="4"/>
      <c r="Y120" s="4"/>
      <c r="Z120" s="4"/>
      <c r="AA120" s="4"/>
      <c r="AB120" s="4"/>
      <c r="AC120" s="4"/>
      <c r="AD120" s="4"/>
      <c r="AE120" s="4"/>
      <c r="AF120" s="4"/>
      <c r="AG120" s="4"/>
      <c r="AH120" s="4"/>
      <c r="AI120" s="4"/>
    </row>
    <row r="121" spans="1:35" ht="21" customHeight="1">
      <c r="A121" s="459" t="s">
        <v>389</v>
      </c>
      <c r="B121" s="430"/>
      <c r="C121" s="430"/>
      <c r="D121" s="430"/>
      <c r="E121" s="431"/>
      <c r="F121" s="31"/>
      <c r="G121" s="30" t="s">
        <v>390</v>
      </c>
      <c r="H121" s="59"/>
      <c r="I121" s="59"/>
      <c r="J121" s="59"/>
      <c r="K121" s="59"/>
      <c r="L121" s="29">
        <f>L120*(F121%)</f>
        <v>0</v>
      </c>
      <c r="M121" s="49"/>
      <c r="N121" s="4"/>
      <c r="O121" s="4"/>
      <c r="P121" s="4"/>
      <c r="Q121" s="4"/>
      <c r="R121" s="4"/>
      <c r="S121" s="4"/>
      <c r="T121" s="4"/>
      <c r="U121" s="4"/>
      <c r="V121" s="4"/>
      <c r="W121" s="4"/>
      <c r="X121" s="4"/>
      <c r="Y121" s="4"/>
      <c r="Z121" s="4"/>
      <c r="AA121" s="4"/>
      <c r="AB121" s="4"/>
      <c r="AC121" s="4"/>
      <c r="AD121" s="4"/>
      <c r="AE121" s="4"/>
      <c r="AF121" s="4"/>
      <c r="AG121" s="4"/>
      <c r="AH121" s="4"/>
      <c r="AI121" s="4"/>
    </row>
    <row r="122" spans="1:35" ht="21" customHeight="1">
      <c r="A122" s="450" t="s">
        <v>391</v>
      </c>
      <c r="B122" s="430"/>
      <c r="C122" s="430"/>
      <c r="D122" s="430"/>
      <c r="E122" s="431"/>
      <c r="F122" s="61"/>
      <c r="G122" s="450" t="s">
        <v>392</v>
      </c>
      <c r="H122" s="430"/>
      <c r="I122" s="430"/>
      <c r="J122" s="430"/>
      <c r="K122" s="431"/>
      <c r="L122" s="29">
        <f>L120+L121</f>
        <v>0</v>
      </c>
      <c r="M122" s="49"/>
      <c r="N122" s="4"/>
      <c r="O122" s="4"/>
      <c r="P122" s="4"/>
      <c r="Q122" s="4"/>
      <c r="R122" s="4"/>
      <c r="S122" s="4"/>
      <c r="T122" s="4"/>
      <c r="U122" s="4"/>
      <c r="V122" s="4"/>
      <c r="W122" s="4"/>
      <c r="X122" s="4"/>
      <c r="Y122" s="4"/>
      <c r="Z122" s="4"/>
      <c r="AA122" s="4"/>
      <c r="AB122" s="4"/>
      <c r="AC122" s="4"/>
      <c r="AD122" s="4"/>
      <c r="AE122" s="4"/>
      <c r="AF122" s="4"/>
      <c r="AG122" s="4"/>
      <c r="AH122" s="4"/>
      <c r="AI122" s="4"/>
    </row>
    <row r="123" spans="1:35" ht="21" customHeight="1">
      <c r="A123" s="35"/>
      <c r="B123" s="67"/>
      <c r="C123" s="67"/>
      <c r="D123" s="67"/>
      <c r="E123" s="67"/>
      <c r="F123" s="68"/>
      <c r="G123" s="67"/>
      <c r="H123" s="37"/>
      <c r="I123" s="37"/>
      <c r="J123" s="37"/>
      <c r="K123" s="37"/>
      <c r="L123" s="37"/>
      <c r="M123" s="49"/>
      <c r="N123" s="4"/>
      <c r="O123" s="4"/>
      <c r="P123" s="4"/>
      <c r="Q123" s="4"/>
      <c r="R123" s="4"/>
      <c r="S123" s="4"/>
      <c r="T123" s="4"/>
      <c r="U123" s="4"/>
      <c r="V123" s="4"/>
      <c r="W123" s="4"/>
      <c r="X123" s="4"/>
      <c r="Y123" s="4"/>
      <c r="Z123" s="4"/>
      <c r="AA123" s="4"/>
      <c r="AB123" s="4"/>
      <c r="AC123" s="4"/>
      <c r="AD123" s="4"/>
      <c r="AE123" s="4"/>
      <c r="AF123" s="4"/>
      <c r="AG123" s="4"/>
      <c r="AH123" s="4"/>
      <c r="AI123" s="4"/>
    </row>
    <row r="124" spans="1:35" ht="21" customHeight="1">
      <c r="A124" s="479" t="s">
        <v>109</v>
      </c>
      <c r="B124" s="431"/>
      <c r="C124" s="70" t="s">
        <v>428</v>
      </c>
      <c r="D124" s="70" t="s">
        <v>417</v>
      </c>
      <c r="E124" s="470" t="s">
        <v>111</v>
      </c>
      <c r="F124" s="430"/>
      <c r="G124" s="430"/>
      <c r="H124" s="430"/>
      <c r="I124" s="430"/>
      <c r="J124" s="430"/>
      <c r="K124" s="431"/>
      <c r="L124" s="71" t="s">
        <v>372</v>
      </c>
      <c r="M124" s="43">
        <f>L131</f>
        <v>0</v>
      </c>
      <c r="N124" s="4"/>
      <c r="O124" s="4"/>
      <c r="P124" s="4"/>
      <c r="Q124" s="4"/>
      <c r="R124" s="4"/>
      <c r="S124" s="4"/>
      <c r="T124" s="4"/>
      <c r="U124" s="4"/>
      <c r="V124" s="4"/>
      <c r="W124" s="4"/>
      <c r="X124" s="4"/>
      <c r="Y124" s="4"/>
      <c r="Z124" s="4"/>
      <c r="AA124" s="4"/>
      <c r="AB124" s="4"/>
      <c r="AC124" s="4"/>
      <c r="AD124" s="4"/>
      <c r="AE124" s="4"/>
      <c r="AF124" s="4"/>
      <c r="AG124" s="4"/>
      <c r="AH124" s="4"/>
      <c r="AI124" s="4"/>
    </row>
    <row r="125" spans="1:35" ht="21" customHeight="1">
      <c r="A125" s="466"/>
      <c r="B125" s="452"/>
      <c r="C125" s="453"/>
      <c r="D125" s="467" t="s">
        <v>11</v>
      </c>
      <c r="E125" s="467" t="s">
        <v>373</v>
      </c>
      <c r="F125" s="467" t="s">
        <v>374</v>
      </c>
      <c r="G125" s="467" t="s">
        <v>14</v>
      </c>
      <c r="H125" s="478" t="s">
        <v>375</v>
      </c>
      <c r="I125" s="464" t="s">
        <v>376</v>
      </c>
      <c r="J125" s="477" t="s">
        <v>377</v>
      </c>
      <c r="K125" s="431"/>
      <c r="L125" s="478" t="s">
        <v>378</v>
      </c>
      <c r="M125" s="49"/>
      <c r="N125" s="4"/>
      <c r="O125" s="4"/>
      <c r="P125" s="4"/>
      <c r="Q125" s="4"/>
      <c r="R125" s="4"/>
      <c r="S125" s="4"/>
      <c r="T125" s="4"/>
      <c r="U125" s="4"/>
      <c r="V125" s="4"/>
      <c r="W125" s="4"/>
      <c r="X125" s="4"/>
      <c r="Y125" s="4"/>
      <c r="Z125" s="4"/>
      <c r="AA125" s="4"/>
      <c r="AB125" s="4"/>
      <c r="AC125" s="4"/>
      <c r="AD125" s="4"/>
      <c r="AE125" s="4"/>
      <c r="AF125" s="4"/>
      <c r="AG125" s="4"/>
      <c r="AH125" s="4"/>
      <c r="AI125" s="4"/>
    </row>
    <row r="126" spans="1:35" ht="21" customHeight="1">
      <c r="A126" s="457"/>
      <c r="B126" s="448"/>
      <c r="C126" s="449"/>
      <c r="D126" s="432"/>
      <c r="E126" s="432"/>
      <c r="F126" s="432"/>
      <c r="G126" s="432"/>
      <c r="H126" s="432"/>
      <c r="I126" s="432"/>
      <c r="J126" s="72" t="s">
        <v>379</v>
      </c>
      <c r="K126" s="72" t="s">
        <v>380</v>
      </c>
      <c r="L126" s="432"/>
      <c r="M126" s="49"/>
      <c r="N126" s="4"/>
      <c r="O126" s="4"/>
      <c r="P126" s="4"/>
      <c r="Q126" s="4"/>
      <c r="R126" s="4"/>
      <c r="S126" s="4"/>
      <c r="T126" s="4"/>
      <c r="U126" s="4"/>
      <c r="V126" s="4"/>
      <c r="W126" s="4"/>
      <c r="X126" s="4"/>
      <c r="Y126" s="4"/>
      <c r="Z126" s="4"/>
      <c r="AA126" s="4"/>
      <c r="AB126" s="4"/>
      <c r="AC126" s="4"/>
      <c r="AD126" s="4"/>
      <c r="AE126" s="4"/>
      <c r="AF126" s="4"/>
      <c r="AG126" s="4"/>
      <c r="AH126" s="4"/>
      <c r="AI126" s="4"/>
    </row>
    <row r="127" spans="1:35" ht="21" customHeight="1">
      <c r="A127" s="458" t="s">
        <v>385</v>
      </c>
      <c r="B127" s="452"/>
      <c r="C127" s="453"/>
      <c r="D127" s="12">
        <v>88260</v>
      </c>
      <c r="E127" s="12" t="s">
        <v>74</v>
      </c>
      <c r="F127" s="65" t="s">
        <v>400</v>
      </c>
      <c r="G127" s="14" t="s">
        <v>387</v>
      </c>
      <c r="H127" s="11">
        <v>0.49399999999999999</v>
      </c>
      <c r="I127" s="33"/>
      <c r="J127" s="52"/>
      <c r="K127" s="29">
        <f t="shared" ref="K127:K128" si="5">I127*H127</f>
        <v>0</v>
      </c>
      <c r="L127" s="53"/>
      <c r="M127" s="49"/>
      <c r="N127" s="4"/>
      <c r="O127" s="4"/>
      <c r="P127" s="4"/>
      <c r="Q127" s="4"/>
      <c r="R127" s="4"/>
      <c r="S127" s="4"/>
      <c r="T127" s="4"/>
      <c r="U127" s="4"/>
      <c r="V127" s="4"/>
      <c r="W127" s="4"/>
      <c r="X127" s="4"/>
      <c r="Y127" s="4"/>
      <c r="Z127" s="4"/>
      <c r="AA127" s="4"/>
      <c r="AB127" s="4"/>
      <c r="AC127" s="4"/>
      <c r="AD127" s="4"/>
      <c r="AE127" s="4"/>
      <c r="AF127" s="4"/>
      <c r="AG127" s="4"/>
      <c r="AH127" s="4"/>
      <c r="AI127" s="4"/>
    </row>
    <row r="128" spans="1:35" ht="21" customHeight="1">
      <c r="A128" s="457"/>
      <c r="B128" s="448"/>
      <c r="C128" s="449"/>
      <c r="D128" s="12">
        <v>88239</v>
      </c>
      <c r="E128" s="12" t="s">
        <v>74</v>
      </c>
      <c r="F128" s="42" t="s">
        <v>401</v>
      </c>
      <c r="G128" s="55" t="s">
        <v>387</v>
      </c>
      <c r="H128" s="18">
        <v>0.124</v>
      </c>
      <c r="I128" s="33"/>
      <c r="J128" s="56"/>
      <c r="K128" s="29">
        <f t="shared" si="5"/>
        <v>0</v>
      </c>
      <c r="L128" s="29">
        <f>K127+K128</f>
        <v>0</v>
      </c>
      <c r="M128" s="49"/>
      <c r="N128" s="4"/>
      <c r="O128" s="4"/>
      <c r="P128" s="4"/>
      <c r="Q128" s="4"/>
      <c r="R128" s="4"/>
      <c r="S128" s="4"/>
      <c r="T128" s="4"/>
      <c r="U128" s="4"/>
      <c r="V128" s="4"/>
      <c r="W128" s="4"/>
      <c r="X128" s="4"/>
      <c r="Y128" s="4"/>
      <c r="Z128" s="4"/>
      <c r="AA128" s="4"/>
      <c r="AB128" s="4"/>
      <c r="AC128" s="4"/>
      <c r="AD128" s="4"/>
      <c r="AE128" s="4"/>
      <c r="AF128" s="4"/>
      <c r="AG128" s="4"/>
      <c r="AH128" s="4"/>
      <c r="AI128" s="4"/>
    </row>
    <row r="129" spans="1:35" ht="21" customHeight="1">
      <c r="A129" s="459" t="s">
        <v>388</v>
      </c>
      <c r="B129" s="430"/>
      <c r="C129" s="430"/>
      <c r="D129" s="430"/>
      <c r="E129" s="431"/>
      <c r="F129" s="57"/>
      <c r="G129" s="58"/>
      <c r="H129" s="56"/>
      <c r="I129" s="56"/>
      <c r="J129" s="56"/>
      <c r="K129" s="56"/>
      <c r="L129" s="29">
        <f>L128</f>
        <v>0</v>
      </c>
      <c r="M129" s="49"/>
      <c r="N129" s="4"/>
      <c r="O129" s="4"/>
      <c r="P129" s="4"/>
      <c r="Q129" s="4"/>
      <c r="R129" s="4"/>
      <c r="S129" s="4"/>
      <c r="T129" s="4"/>
      <c r="U129" s="4"/>
      <c r="V129" s="4"/>
      <c r="W129" s="4"/>
      <c r="X129" s="4"/>
      <c r="Y129" s="4"/>
      <c r="Z129" s="4"/>
      <c r="AA129" s="4"/>
      <c r="AB129" s="4"/>
      <c r="AC129" s="4"/>
      <c r="AD129" s="4"/>
      <c r="AE129" s="4"/>
      <c r="AF129" s="4"/>
      <c r="AG129" s="4"/>
      <c r="AH129" s="4"/>
      <c r="AI129" s="4"/>
    </row>
    <row r="130" spans="1:35" ht="21" customHeight="1">
      <c r="A130" s="459" t="s">
        <v>389</v>
      </c>
      <c r="B130" s="430"/>
      <c r="C130" s="430"/>
      <c r="D130" s="430"/>
      <c r="E130" s="431"/>
      <c r="F130" s="31"/>
      <c r="G130" s="30" t="s">
        <v>390</v>
      </c>
      <c r="H130" s="59"/>
      <c r="I130" s="59"/>
      <c r="J130" s="59"/>
      <c r="K130" s="59"/>
      <c r="L130" s="29">
        <f>L129*(F130%)</f>
        <v>0</v>
      </c>
      <c r="M130" s="49"/>
      <c r="N130" s="4"/>
      <c r="O130" s="4"/>
      <c r="P130" s="4"/>
      <c r="Q130" s="4"/>
      <c r="R130" s="4"/>
      <c r="S130" s="4"/>
      <c r="T130" s="4"/>
      <c r="U130" s="4"/>
      <c r="V130" s="4"/>
      <c r="W130" s="4"/>
      <c r="X130" s="4"/>
      <c r="Y130" s="4"/>
      <c r="Z130" s="4"/>
      <c r="AA130" s="4"/>
      <c r="AB130" s="4"/>
      <c r="AC130" s="4"/>
      <c r="AD130" s="4"/>
      <c r="AE130" s="4"/>
      <c r="AF130" s="4"/>
      <c r="AG130" s="4"/>
      <c r="AH130" s="4"/>
      <c r="AI130" s="4"/>
    </row>
    <row r="131" spans="1:35" ht="21" customHeight="1">
      <c r="A131" s="450" t="s">
        <v>391</v>
      </c>
      <c r="B131" s="430"/>
      <c r="C131" s="430"/>
      <c r="D131" s="430"/>
      <c r="E131" s="431"/>
      <c r="F131" s="61"/>
      <c r="G131" s="450" t="s">
        <v>392</v>
      </c>
      <c r="H131" s="430"/>
      <c r="I131" s="430"/>
      <c r="J131" s="430"/>
      <c r="K131" s="431"/>
      <c r="L131" s="29">
        <f>L129+L130</f>
        <v>0</v>
      </c>
      <c r="M131" s="49"/>
      <c r="N131" s="4"/>
      <c r="O131" s="4"/>
      <c r="P131" s="4"/>
      <c r="Q131" s="4"/>
      <c r="R131" s="4"/>
      <c r="S131" s="4"/>
      <c r="T131" s="4"/>
      <c r="U131" s="4"/>
      <c r="V131" s="4"/>
      <c r="W131" s="4"/>
      <c r="X131" s="4"/>
      <c r="Y131" s="4"/>
      <c r="Z131" s="4"/>
      <c r="AA131" s="4"/>
      <c r="AB131" s="4"/>
      <c r="AC131" s="4"/>
      <c r="AD131" s="4"/>
      <c r="AE131" s="4"/>
      <c r="AF131" s="4"/>
      <c r="AG131" s="4"/>
      <c r="AH131" s="4"/>
      <c r="AI131" s="4"/>
    </row>
    <row r="132" spans="1:35" ht="21" customHeight="1">
      <c r="A132" s="35"/>
      <c r="B132" s="67"/>
      <c r="C132" s="67"/>
      <c r="D132" s="67"/>
      <c r="E132" s="67"/>
      <c r="F132" s="68"/>
      <c r="G132" s="67"/>
      <c r="H132" s="37"/>
      <c r="I132" s="37"/>
      <c r="J132" s="37"/>
      <c r="K132" s="37"/>
      <c r="L132" s="37"/>
      <c r="M132" s="49"/>
      <c r="N132" s="4"/>
      <c r="O132" s="4"/>
      <c r="P132" s="4"/>
      <c r="Q132" s="4"/>
      <c r="R132" s="4"/>
      <c r="S132" s="4"/>
      <c r="T132" s="4"/>
      <c r="U132" s="4"/>
      <c r="V132" s="4"/>
      <c r="W132" s="4"/>
      <c r="X132" s="4"/>
      <c r="Y132" s="4"/>
      <c r="Z132" s="4"/>
      <c r="AA132" s="4"/>
      <c r="AB132" s="4"/>
      <c r="AC132" s="4"/>
      <c r="AD132" s="4"/>
      <c r="AE132" s="4"/>
      <c r="AF132" s="4"/>
      <c r="AG132" s="4"/>
      <c r="AH132" s="4"/>
      <c r="AI132" s="4"/>
    </row>
    <row r="133" spans="1:35" ht="21" customHeight="1">
      <c r="A133" s="479" t="s">
        <v>112</v>
      </c>
      <c r="B133" s="431"/>
      <c r="C133" s="70" t="s">
        <v>429</v>
      </c>
      <c r="D133" s="70" t="s">
        <v>417</v>
      </c>
      <c r="E133" s="470" t="s">
        <v>114</v>
      </c>
      <c r="F133" s="430"/>
      <c r="G133" s="430"/>
      <c r="H133" s="430"/>
      <c r="I133" s="430"/>
      <c r="J133" s="430"/>
      <c r="K133" s="431"/>
      <c r="L133" s="71" t="s">
        <v>430</v>
      </c>
      <c r="M133" s="43">
        <f>L143</f>
        <v>0</v>
      </c>
      <c r="N133" s="4"/>
      <c r="O133" s="4"/>
      <c r="P133" s="4"/>
      <c r="Q133" s="4"/>
      <c r="R133" s="4"/>
      <c r="S133" s="4"/>
      <c r="T133" s="4"/>
      <c r="U133" s="4"/>
      <c r="V133" s="4"/>
      <c r="W133" s="4"/>
      <c r="X133" s="4"/>
      <c r="Y133" s="4"/>
      <c r="Z133" s="4"/>
      <c r="AA133" s="4"/>
      <c r="AB133" s="4"/>
      <c r="AC133" s="4"/>
      <c r="AD133" s="4"/>
      <c r="AE133" s="4"/>
      <c r="AF133" s="4"/>
      <c r="AG133" s="4"/>
      <c r="AH133" s="4"/>
      <c r="AI133" s="4"/>
    </row>
    <row r="134" spans="1:35" ht="21" customHeight="1">
      <c r="A134" s="466"/>
      <c r="B134" s="452"/>
      <c r="C134" s="453"/>
      <c r="D134" s="467" t="s">
        <v>11</v>
      </c>
      <c r="E134" s="467" t="s">
        <v>373</v>
      </c>
      <c r="F134" s="467" t="s">
        <v>374</v>
      </c>
      <c r="G134" s="467" t="s">
        <v>14</v>
      </c>
      <c r="H134" s="478" t="s">
        <v>375</v>
      </c>
      <c r="I134" s="464" t="s">
        <v>376</v>
      </c>
      <c r="J134" s="477" t="s">
        <v>377</v>
      </c>
      <c r="K134" s="431"/>
      <c r="L134" s="478" t="s">
        <v>378</v>
      </c>
      <c r="M134" s="49"/>
      <c r="N134" s="4"/>
      <c r="O134" s="4"/>
      <c r="P134" s="4"/>
      <c r="Q134" s="4"/>
      <c r="R134" s="4"/>
      <c r="S134" s="4"/>
      <c r="T134" s="4"/>
      <c r="U134" s="4"/>
      <c r="V134" s="4"/>
      <c r="W134" s="4"/>
      <c r="X134" s="4"/>
      <c r="Y134" s="4"/>
      <c r="Z134" s="4"/>
      <c r="AA134" s="4"/>
      <c r="AB134" s="4"/>
      <c r="AC134" s="4"/>
      <c r="AD134" s="4"/>
      <c r="AE134" s="4"/>
      <c r="AF134" s="4"/>
      <c r="AG134" s="4"/>
      <c r="AH134" s="4"/>
      <c r="AI134" s="4"/>
    </row>
    <row r="135" spans="1:35" ht="21" customHeight="1">
      <c r="A135" s="457"/>
      <c r="B135" s="448"/>
      <c r="C135" s="449"/>
      <c r="D135" s="432"/>
      <c r="E135" s="432"/>
      <c r="F135" s="432"/>
      <c r="G135" s="432"/>
      <c r="H135" s="432"/>
      <c r="I135" s="432"/>
      <c r="J135" s="72" t="s">
        <v>379</v>
      </c>
      <c r="K135" s="72" t="s">
        <v>380</v>
      </c>
      <c r="L135" s="432"/>
      <c r="M135" s="49"/>
      <c r="N135" s="4"/>
      <c r="O135" s="4"/>
      <c r="P135" s="4"/>
      <c r="Q135" s="4"/>
      <c r="R135" s="4"/>
      <c r="S135" s="4"/>
      <c r="T135" s="4"/>
      <c r="U135" s="4"/>
      <c r="V135" s="4"/>
      <c r="W135" s="4"/>
      <c r="X135" s="4"/>
      <c r="Y135" s="4"/>
      <c r="Z135" s="4"/>
      <c r="AA135" s="4"/>
      <c r="AB135" s="4"/>
      <c r="AC135" s="4"/>
      <c r="AD135" s="4"/>
      <c r="AE135" s="4"/>
      <c r="AF135" s="4"/>
      <c r="AG135" s="4"/>
      <c r="AH135" s="4"/>
      <c r="AI135" s="4"/>
    </row>
    <row r="136" spans="1:35" ht="49.5" customHeight="1">
      <c r="A136" s="451" t="s">
        <v>379</v>
      </c>
      <c r="B136" s="452"/>
      <c r="C136" s="453"/>
      <c r="D136" s="14">
        <v>39017</v>
      </c>
      <c r="E136" s="14" t="s">
        <v>74</v>
      </c>
      <c r="F136" s="42" t="s">
        <v>431</v>
      </c>
      <c r="G136" s="14" t="s">
        <v>26</v>
      </c>
      <c r="H136" s="11">
        <v>11.4</v>
      </c>
      <c r="I136" s="33"/>
      <c r="J136" s="29">
        <f t="shared" ref="J136:J138" si="6">I136*H136</f>
        <v>0</v>
      </c>
      <c r="K136" s="52"/>
      <c r="L136" s="53"/>
      <c r="M136" s="49"/>
      <c r="N136" s="4"/>
      <c r="O136" s="4"/>
      <c r="P136" s="4"/>
      <c r="Q136" s="4"/>
      <c r="R136" s="4"/>
      <c r="S136" s="4"/>
      <c r="T136" s="4"/>
      <c r="U136" s="4"/>
      <c r="V136" s="4"/>
      <c r="W136" s="4"/>
      <c r="X136" s="4"/>
      <c r="Y136" s="4"/>
      <c r="Z136" s="4"/>
      <c r="AA136" s="4"/>
      <c r="AB136" s="4"/>
      <c r="AC136" s="4"/>
      <c r="AD136" s="4"/>
      <c r="AE136" s="4"/>
      <c r="AF136" s="4"/>
      <c r="AG136" s="4"/>
      <c r="AH136" s="4"/>
      <c r="AI136" s="4"/>
    </row>
    <row r="137" spans="1:35" ht="38.25" customHeight="1">
      <c r="A137" s="454"/>
      <c r="B137" s="455"/>
      <c r="C137" s="456"/>
      <c r="D137" s="14">
        <v>33</v>
      </c>
      <c r="E137" s="14" t="s">
        <v>74</v>
      </c>
      <c r="F137" s="42" t="s">
        <v>432</v>
      </c>
      <c r="G137" s="14" t="s">
        <v>115</v>
      </c>
      <c r="H137" s="11">
        <v>1.1000000000000001</v>
      </c>
      <c r="I137" s="33"/>
      <c r="J137" s="29">
        <f t="shared" si="6"/>
        <v>0</v>
      </c>
      <c r="K137" s="52"/>
      <c r="L137" s="53"/>
      <c r="M137" s="49"/>
      <c r="N137" s="4"/>
      <c r="O137" s="4"/>
      <c r="P137" s="4"/>
      <c r="Q137" s="4"/>
      <c r="R137" s="4"/>
      <c r="S137" s="4"/>
      <c r="T137" s="4"/>
      <c r="U137" s="4"/>
      <c r="V137" s="4"/>
      <c r="W137" s="4"/>
      <c r="X137" s="4"/>
      <c r="Y137" s="4"/>
      <c r="Z137" s="4"/>
      <c r="AA137" s="4"/>
      <c r="AB137" s="4"/>
      <c r="AC137" s="4"/>
      <c r="AD137" s="4"/>
      <c r="AE137" s="4"/>
      <c r="AF137" s="4"/>
      <c r="AG137" s="4"/>
      <c r="AH137" s="4"/>
      <c r="AI137" s="4"/>
    </row>
    <row r="138" spans="1:35" ht="36" customHeight="1">
      <c r="A138" s="457"/>
      <c r="B138" s="448"/>
      <c r="C138" s="449"/>
      <c r="D138" s="40">
        <v>43132</v>
      </c>
      <c r="E138" s="14" t="s">
        <v>74</v>
      </c>
      <c r="F138" s="42" t="s">
        <v>433</v>
      </c>
      <c r="G138" s="14" t="s">
        <v>115</v>
      </c>
      <c r="H138" s="11">
        <v>0.02</v>
      </c>
      <c r="I138" s="33"/>
      <c r="J138" s="29">
        <f t="shared" si="6"/>
        <v>0</v>
      </c>
      <c r="K138" s="52"/>
      <c r="L138" s="54">
        <f>SUM(J136:J138)</f>
        <v>0</v>
      </c>
      <c r="M138" s="49"/>
      <c r="N138" s="4"/>
      <c r="O138" s="4"/>
      <c r="P138" s="4"/>
      <c r="Q138" s="4"/>
      <c r="R138" s="4"/>
      <c r="S138" s="4"/>
      <c r="T138" s="4"/>
      <c r="U138" s="4"/>
      <c r="V138" s="4"/>
      <c r="W138" s="4"/>
      <c r="X138" s="4"/>
      <c r="Y138" s="4"/>
      <c r="Z138" s="4"/>
      <c r="AA138" s="4"/>
      <c r="AB138" s="4"/>
      <c r="AC138" s="4"/>
      <c r="AD138" s="4"/>
      <c r="AE138" s="4"/>
      <c r="AF138" s="4"/>
      <c r="AG138" s="4"/>
      <c r="AH138" s="4"/>
      <c r="AI138" s="4"/>
    </row>
    <row r="139" spans="1:35" ht="21" customHeight="1">
      <c r="A139" s="458" t="s">
        <v>385</v>
      </c>
      <c r="B139" s="452"/>
      <c r="C139" s="453"/>
      <c r="D139" s="12">
        <v>88245</v>
      </c>
      <c r="E139" s="12" t="s">
        <v>74</v>
      </c>
      <c r="F139" s="65" t="s">
        <v>434</v>
      </c>
      <c r="G139" s="14" t="s">
        <v>387</v>
      </c>
      <c r="H139" s="11">
        <v>0.08</v>
      </c>
      <c r="I139" s="33"/>
      <c r="J139" s="52"/>
      <c r="K139" s="29">
        <f>H139*I139</f>
        <v>0</v>
      </c>
      <c r="L139" s="53"/>
      <c r="M139" s="49"/>
      <c r="N139" s="4"/>
      <c r="O139" s="4"/>
      <c r="P139" s="4"/>
      <c r="Q139" s="4"/>
      <c r="R139" s="4"/>
      <c r="S139" s="4"/>
      <c r="T139" s="4"/>
      <c r="U139" s="4"/>
      <c r="V139" s="4"/>
      <c r="W139" s="4"/>
      <c r="X139" s="4"/>
      <c r="Y139" s="4"/>
      <c r="Z139" s="4"/>
      <c r="AA139" s="4"/>
      <c r="AB139" s="4"/>
      <c r="AC139" s="4"/>
      <c r="AD139" s="4"/>
      <c r="AE139" s="4"/>
      <c r="AF139" s="4"/>
      <c r="AG139" s="4"/>
      <c r="AH139" s="4"/>
      <c r="AI139" s="4"/>
    </row>
    <row r="140" spans="1:35" ht="21" customHeight="1">
      <c r="A140" s="457"/>
      <c r="B140" s="448"/>
      <c r="C140" s="449"/>
      <c r="D140" s="12">
        <v>88238</v>
      </c>
      <c r="E140" s="12" t="s">
        <v>74</v>
      </c>
      <c r="F140" s="42" t="s">
        <v>435</v>
      </c>
      <c r="G140" s="55" t="s">
        <v>387</v>
      </c>
      <c r="H140" s="18">
        <v>0.08</v>
      </c>
      <c r="I140" s="33"/>
      <c r="J140" s="56"/>
      <c r="K140" s="29">
        <f>H140*I140</f>
        <v>0</v>
      </c>
      <c r="L140" s="29">
        <f>SUM(K139:K140)</f>
        <v>0</v>
      </c>
      <c r="M140" s="49"/>
      <c r="N140" s="4"/>
      <c r="O140" s="4"/>
      <c r="P140" s="4"/>
      <c r="Q140" s="4"/>
      <c r="R140" s="4"/>
      <c r="S140" s="4"/>
      <c r="T140" s="4"/>
      <c r="U140" s="4"/>
      <c r="V140" s="4"/>
      <c r="W140" s="4"/>
      <c r="X140" s="4"/>
      <c r="Y140" s="4"/>
      <c r="Z140" s="4"/>
      <c r="AA140" s="4"/>
      <c r="AB140" s="4"/>
      <c r="AC140" s="4"/>
      <c r="AD140" s="4"/>
      <c r="AE140" s="4"/>
      <c r="AF140" s="4"/>
      <c r="AG140" s="4"/>
      <c r="AH140" s="4"/>
      <c r="AI140" s="4"/>
    </row>
    <row r="141" spans="1:35" ht="21" customHeight="1">
      <c r="A141" s="459" t="s">
        <v>388</v>
      </c>
      <c r="B141" s="430"/>
      <c r="C141" s="430"/>
      <c r="D141" s="430"/>
      <c r="E141" s="431"/>
      <c r="F141" s="57"/>
      <c r="G141" s="58"/>
      <c r="H141" s="56"/>
      <c r="I141" s="56"/>
      <c r="J141" s="56"/>
      <c r="K141" s="56"/>
      <c r="L141" s="29">
        <f>SUM(L136:L140)</f>
        <v>0</v>
      </c>
      <c r="M141" s="49"/>
      <c r="N141" s="4"/>
      <c r="O141" s="4"/>
      <c r="P141" s="4"/>
      <c r="Q141" s="4"/>
      <c r="R141" s="4"/>
      <c r="S141" s="4"/>
      <c r="T141" s="4"/>
      <c r="U141" s="4"/>
      <c r="V141" s="4"/>
      <c r="W141" s="4"/>
      <c r="X141" s="4"/>
      <c r="Y141" s="4"/>
      <c r="Z141" s="4"/>
      <c r="AA141" s="4"/>
      <c r="AB141" s="4"/>
      <c r="AC141" s="4"/>
      <c r="AD141" s="4"/>
      <c r="AE141" s="4"/>
      <c r="AF141" s="4"/>
      <c r="AG141" s="4"/>
      <c r="AH141" s="4"/>
      <c r="AI141" s="4"/>
    </row>
    <row r="142" spans="1:35" ht="21" customHeight="1">
      <c r="A142" s="459" t="s">
        <v>389</v>
      </c>
      <c r="B142" s="430"/>
      <c r="C142" s="430"/>
      <c r="D142" s="430"/>
      <c r="E142" s="431"/>
      <c r="F142" s="31"/>
      <c r="G142" s="30" t="s">
        <v>390</v>
      </c>
      <c r="H142" s="59"/>
      <c r="I142" s="59"/>
      <c r="J142" s="59"/>
      <c r="K142" s="59"/>
      <c r="L142" s="29">
        <f>L141*(F142%)</f>
        <v>0</v>
      </c>
      <c r="M142" s="49"/>
      <c r="N142" s="4"/>
      <c r="O142" s="4"/>
      <c r="P142" s="4"/>
      <c r="Q142" s="4"/>
      <c r="R142" s="4"/>
      <c r="S142" s="4"/>
      <c r="T142" s="4"/>
      <c r="U142" s="4"/>
      <c r="V142" s="4"/>
      <c r="W142" s="4"/>
      <c r="X142" s="4"/>
      <c r="Y142" s="4"/>
      <c r="Z142" s="4"/>
      <c r="AA142" s="4"/>
      <c r="AB142" s="4"/>
      <c r="AC142" s="4"/>
      <c r="AD142" s="4"/>
      <c r="AE142" s="4"/>
      <c r="AF142" s="4"/>
      <c r="AG142" s="4"/>
      <c r="AH142" s="4"/>
      <c r="AI142" s="4"/>
    </row>
    <row r="143" spans="1:35" ht="21" customHeight="1">
      <c r="A143" s="450" t="s">
        <v>391</v>
      </c>
      <c r="B143" s="430"/>
      <c r="C143" s="430"/>
      <c r="D143" s="430"/>
      <c r="E143" s="431"/>
      <c r="F143" s="61"/>
      <c r="G143" s="450" t="s">
        <v>392</v>
      </c>
      <c r="H143" s="430"/>
      <c r="I143" s="430"/>
      <c r="J143" s="430"/>
      <c r="K143" s="431"/>
      <c r="L143" s="29">
        <f>SUM(L141:L142)</f>
        <v>0</v>
      </c>
      <c r="M143" s="49"/>
      <c r="N143" s="4"/>
      <c r="O143" s="4"/>
      <c r="P143" s="4"/>
      <c r="Q143" s="4"/>
      <c r="R143" s="4"/>
      <c r="S143" s="4"/>
      <c r="T143" s="4"/>
      <c r="U143" s="4"/>
      <c r="V143" s="4"/>
      <c r="W143" s="4"/>
      <c r="X143" s="4"/>
      <c r="Y143" s="4"/>
      <c r="Z143" s="4"/>
      <c r="AA143" s="4"/>
      <c r="AB143" s="4"/>
      <c r="AC143" s="4"/>
      <c r="AD143" s="4"/>
      <c r="AE143" s="4"/>
      <c r="AF143" s="4"/>
      <c r="AG143" s="4"/>
      <c r="AH143" s="4"/>
      <c r="AI143" s="4"/>
    </row>
    <row r="144" spans="1:35" ht="21" customHeight="1">
      <c r="A144" s="35"/>
      <c r="B144" s="67"/>
      <c r="C144" s="67"/>
      <c r="D144" s="67"/>
      <c r="E144" s="67"/>
      <c r="F144" s="68"/>
      <c r="G144" s="67"/>
      <c r="H144" s="37"/>
      <c r="I144" s="37"/>
      <c r="J144" s="37"/>
      <c r="K144" s="37"/>
      <c r="L144" s="37"/>
      <c r="M144" s="49"/>
      <c r="N144" s="4"/>
      <c r="O144" s="4"/>
      <c r="P144" s="4"/>
      <c r="Q144" s="4"/>
      <c r="R144" s="4"/>
      <c r="S144" s="4"/>
      <c r="T144" s="4"/>
      <c r="U144" s="4"/>
      <c r="V144" s="4"/>
      <c r="W144" s="4"/>
      <c r="X144" s="4"/>
      <c r="Y144" s="4"/>
      <c r="Z144" s="4"/>
      <c r="AA144" s="4"/>
      <c r="AB144" s="4"/>
      <c r="AC144" s="4"/>
      <c r="AD144" s="4"/>
      <c r="AE144" s="4"/>
      <c r="AF144" s="4"/>
      <c r="AG144" s="4"/>
      <c r="AH144" s="4"/>
      <c r="AI144" s="4"/>
    </row>
    <row r="145" spans="1:35" ht="21" customHeight="1">
      <c r="A145" s="479" t="s">
        <v>116</v>
      </c>
      <c r="B145" s="431"/>
      <c r="C145" s="70" t="s">
        <v>436</v>
      </c>
      <c r="D145" s="70" t="s">
        <v>417</v>
      </c>
      <c r="E145" s="470" t="s">
        <v>118</v>
      </c>
      <c r="F145" s="430"/>
      <c r="G145" s="430"/>
      <c r="H145" s="430"/>
      <c r="I145" s="430"/>
      <c r="J145" s="430"/>
      <c r="K145" s="431"/>
      <c r="L145" s="71" t="s">
        <v>430</v>
      </c>
      <c r="M145" s="43">
        <f>L156</f>
        <v>0</v>
      </c>
      <c r="N145" s="4"/>
      <c r="O145" s="4"/>
      <c r="P145" s="4"/>
      <c r="Q145" s="4"/>
      <c r="R145" s="4"/>
      <c r="S145" s="4"/>
      <c r="T145" s="4"/>
      <c r="U145" s="4"/>
      <c r="V145" s="4"/>
      <c r="W145" s="4"/>
      <c r="X145" s="4"/>
      <c r="Y145" s="4"/>
      <c r="Z145" s="4"/>
      <c r="AA145" s="4"/>
      <c r="AB145" s="4"/>
      <c r="AC145" s="4"/>
      <c r="AD145" s="4"/>
      <c r="AE145" s="4"/>
      <c r="AF145" s="4"/>
      <c r="AG145" s="4"/>
      <c r="AH145" s="4"/>
      <c r="AI145" s="4"/>
    </row>
    <row r="146" spans="1:35" ht="21" customHeight="1">
      <c r="A146" s="466"/>
      <c r="B146" s="452"/>
      <c r="C146" s="453"/>
      <c r="D146" s="467" t="s">
        <v>11</v>
      </c>
      <c r="E146" s="467" t="s">
        <v>373</v>
      </c>
      <c r="F146" s="467" t="s">
        <v>374</v>
      </c>
      <c r="G146" s="467" t="s">
        <v>14</v>
      </c>
      <c r="H146" s="478" t="s">
        <v>375</v>
      </c>
      <c r="I146" s="464" t="s">
        <v>376</v>
      </c>
      <c r="J146" s="477" t="s">
        <v>377</v>
      </c>
      <c r="K146" s="431"/>
      <c r="L146" s="478" t="s">
        <v>378</v>
      </c>
      <c r="M146" s="49"/>
      <c r="N146" s="4"/>
      <c r="O146" s="4"/>
      <c r="P146" s="4"/>
      <c r="Q146" s="4"/>
      <c r="R146" s="4"/>
      <c r="S146" s="4"/>
      <c r="T146" s="4"/>
      <c r="U146" s="4"/>
      <c r="V146" s="4"/>
      <c r="W146" s="4"/>
      <c r="X146" s="4"/>
      <c r="Y146" s="4"/>
      <c r="Z146" s="4"/>
      <c r="AA146" s="4"/>
      <c r="AB146" s="4"/>
      <c r="AC146" s="4"/>
      <c r="AD146" s="4"/>
      <c r="AE146" s="4"/>
      <c r="AF146" s="4"/>
      <c r="AG146" s="4"/>
      <c r="AH146" s="4"/>
      <c r="AI146" s="4"/>
    </row>
    <row r="147" spans="1:35" ht="21" customHeight="1">
      <c r="A147" s="457"/>
      <c r="B147" s="448"/>
      <c r="C147" s="449"/>
      <c r="D147" s="432"/>
      <c r="E147" s="432"/>
      <c r="F147" s="432"/>
      <c r="G147" s="432"/>
      <c r="H147" s="432"/>
      <c r="I147" s="432"/>
      <c r="J147" s="72" t="s">
        <v>379</v>
      </c>
      <c r="K147" s="72" t="s">
        <v>380</v>
      </c>
      <c r="L147" s="432"/>
      <c r="M147" s="49"/>
      <c r="N147" s="4"/>
      <c r="O147" s="4"/>
      <c r="P147" s="4"/>
      <c r="Q147" s="4"/>
      <c r="R147" s="4"/>
      <c r="S147" s="4"/>
      <c r="T147" s="4"/>
      <c r="U147" s="4"/>
      <c r="V147" s="4"/>
      <c r="W147" s="4"/>
      <c r="X147" s="4"/>
      <c r="Y147" s="4"/>
      <c r="Z147" s="4"/>
      <c r="AA147" s="4"/>
      <c r="AB147" s="4"/>
      <c r="AC147" s="4"/>
      <c r="AD147" s="4"/>
      <c r="AE147" s="4"/>
      <c r="AF147" s="4"/>
      <c r="AG147" s="4"/>
      <c r="AH147" s="4"/>
      <c r="AI147" s="4"/>
    </row>
    <row r="148" spans="1:35" ht="47.25" customHeight="1">
      <c r="A148" s="451" t="s">
        <v>379</v>
      </c>
      <c r="B148" s="452"/>
      <c r="C148" s="453"/>
      <c r="D148" s="14">
        <v>39017</v>
      </c>
      <c r="E148" s="14" t="s">
        <v>74</v>
      </c>
      <c r="F148" s="42" t="s">
        <v>431</v>
      </c>
      <c r="G148" s="14" t="s">
        <v>26</v>
      </c>
      <c r="H148" s="11">
        <v>11.4</v>
      </c>
      <c r="I148" s="33"/>
      <c r="J148" s="29">
        <f t="shared" ref="J148:J151" si="7">I148*H148</f>
        <v>0</v>
      </c>
      <c r="K148" s="52"/>
      <c r="L148" s="53"/>
      <c r="M148" s="49"/>
      <c r="N148" s="4"/>
      <c r="O148" s="4"/>
      <c r="P148" s="4"/>
      <c r="Q148" s="4"/>
      <c r="R148" s="4"/>
      <c r="S148" s="4"/>
      <c r="T148" s="4"/>
      <c r="U148" s="4"/>
      <c r="V148" s="4"/>
      <c r="W148" s="4"/>
      <c r="X148" s="4"/>
      <c r="Y148" s="4"/>
      <c r="Z148" s="4"/>
      <c r="AA148" s="4"/>
      <c r="AB148" s="4"/>
      <c r="AC148" s="4"/>
      <c r="AD148" s="4"/>
      <c r="AE148" s="4"/>
      <c r="AF148" s="4"/>
      <c r="AG148" s="4"/>
      <c r="AH148" s="4"/>
      <c r="AI148" s="4"/>
    </row>
    <row r="149" spans="1:35" ht="36" customHeight="1">
      <c r="A149" s="454"/>
      <c r="B149" s="455"/>
      <c r="C149" s="456"/>
      <c r="D149" s="14">
        <v>92794</v>
      </c>
      <c r="E149" s="14" t="s">
        <v>74</v>
      </c>
      <c r="F149" s="42" t="s">
        <v>437</v>
      </c>
      <c r="G149" s="14" t="s">
        <v>115</v>
      </c>
      <c r="H149" s="11">
        <v>1.05</v>
      </c>
      <c r="I149" s="33"/>
      <c r="J149" s="29">
        <f t="shared" si="7"/>
        <v>0</v>
      </c>
      <c r="K149" s="52"/>
      <c r="L149" s="53"/>
      <c r="M149" s="49"/>
      <c r="N149" s="4"/>
      <c r="O149" s="4"/>
      <c r="P149" s="4"/>
      <c r="Q149" s="4"/>
      <c r="R149" s="4"/>
      <c r="S149" s="4"/>
      <c r="T149" s="4"/>
      <c r="U149" s="4"/>
      <c r="V149" s="4"/>
      <c r="W149" s="4"/>
      <c r="X149" s="4"/>
      <c r="Y149" s="4"/>
      <c r="Z149" s="4"/>
      <c r="AA149" s="4"/>
      <c r="AB149" s="4"/>
      <c r="AC149" s="4"/>
      <c r="AD149" s="4"/>
      <c r="AE149" s="4"/>
      <c r="AF149" s="4"/>
      <c r="AG149" s="4"/>
      <c r="AH149" s="4"/>
      <c r="AI149" s="4"/>
    </row>
    <row r="150" spans="1:35" ht="34.5" customHeight="1">
      <c r="A150" s="454"/>
      <c r="B150" s="455"/>
      <c r="C150" s="456"/>
      <c r="D150" s="14">
        <v>34</v>
      </c>
      <c r="E150" s="14" t="s">
        <v>74</v>
      </c>
      <c r="F150" s="42" t="s">
        <v>438</v>
      </c>
      <c r="G150" s="14" t="s">
        <v>115</v>
      </c>
      <c r="H150" s="11">
        <v>1.05</v>
      </c>
      <c r="I150" s="33"/>
      <c r="J150" s="29">
        <f t="shared" si="7"/>
        <v>0</v>
      </c>
      <c r="K150" s="52"/>
      <c r="L150" s="53"/>
      <c r="M150" s="49"/>
      <c r="N150" s="4"/>
      <c r="O150" s="4"/>
      <c r="P150" s="4"/>
      <c r="Q150" s="4"/>
      <c r="R150" s="4"/>
      <c r="S150" s="4"/>
      <c r="T150" s="4"/>
      <c r="U150" s="4"/>
      <c r="V150" s="4"/>
      <c r="W150" s="4"/>
      <c r="X150" s="4"/>
      <c r="Y150" s="4"/>
      <c r="Z150" s="4"/>
      <c r="AA150" s="4"/>
      <c r="AB150" s="4"/>
      <c r="AC150" s="4"/>
      <c r="AD150" s="4"/>
      <c r="AE150" s="4"/>
      <c r="AF150" s="4"/>
      <c r="AG150" s="4"/>
      <c r="AH150" s="4"/>
      <c r="AI150" s="4"/>
    </row>
    <row r="151" spans="1:35" ht="30.75" customHeight="1">
      <c r="A151" s="457"/>
      <c r="B151" s="448"/>
      <c r="C151" s="449"/>
      <c r="D151" s="40">
        <v>43132</v>
      </c>
      <c r="E151" s="14" t="s">
        <v>74</v>
      </c>
      <c r="F151" s="42" t="s">
        <v>433</v>
      </c>
      <c r="G151" s="14" t="s">
        <v>115</v>
      </c>
      <c r="H151" s="11">
        <v>1.05</v>
      </c>
      <c r="I151" s="33"/>
      <c r="J151" s="29">
        <f t="shared" si="7"/>
        <v>0</v>
      </c>
      <c r="K151" s="52"/>
      <c r="L151" s="54">
        <f>SUM(J148:J151)</f>
        <v>0</v>
      </c>
      <c r="M151" s="49"/>
      <c r="N151" s="4"/>
      <c r="O151" s="4"/>
      <c r="P151" s="4"/>
      <c r="Q151" s="4"/>
      <c r="R151" s="4"/>
      <c r="S151" s="4"/>
      <c r="T151" s="4"/>
      <c r="U151" s="4"/>
      <c r="V151" s="4"/>
      <c r="W151" s="4"/>
      <c r="X151" s="4"/>
      <c r="Y151" s="4"/>
      <c r="Z151" s="4"/>
      <c r="AA151" s="4"/>
      <c r="AB151" s="4"/>
      <c r="AC151" s="4"/>
      <c r="AD151" s="4"/>
      <c r="AE151" s="4"/>
      <c r="AF151" s="4"/>
      <c r="AG151" s="4"/>
      <c r="AH151" s="4"/>
      <c r="AI151" s="4"/>
    </row>
    <row r="152" spans="1:35" ht="21" customHeight="1">
      <c r="A152" s="458" t="s">
        <v>385</v>
      </c>
      <c r="B152" s="452"/>
      <c r="C152" s="453"/>
      <c r="D152" s="12">
        <v>88245</v>
      </c>
      <c r="E152" s="12" t="s">
        <v>74</v>
      </c>
      <c r="F152" s="65" t="s">
        <v>434</v>
      </c>
      <c r="G152" s="14" t="s">
        <v>387</v>
      </c>
      <c r="H152" s="11">
        <v>0.06</v>
      </c>
      <c r="I152" s="33"/>
      <c r="J152" s="52"/>
      <c r="K152" s="29">
        <f>H152*I152</f>
        <v>0</v>
      </c>
      <c r="L152" s="53"/>
      <c r="M152" s="49"/>
      <c r="N152" s="4"/>
      <c r="O152" s="4"/>
      <c r="P152" s="4"/>
      <c r="Q152" s="4"/>
      <c r="R152" s="4"/>
      <c r="S152" s="4"/>
      <c r="T152" s="4"/>
      <c r="U152" s="4"/>
      <c r="V152" s="4"/>
      <c r="W152" s="4"/>
      <c r="X152" s="4"/>
      <c r="Y152" s="4"/>
      <c r="Z152" s="4"/>
      <c r="AA152" s="4"/>
      <c r="AB152" s="4"/>
      <c r="AC152" s="4"/>
      <c r="AD152" s="4"/>
      <c r="AE152" s="4"/>
      <c r="AF152" s="4"/>
      <c r="AG152" s="4"/>
      <c r="AH152" s="4"/>
      <c r="AI152" s="4"/>
    </row>
    <row r="153" spans="1:35" ht="21" customHeight="1">
      <c r="A153" s="457"/>
      <c r="B153" s="448"/>
      <c r="C153" s="449"/>
      <c r="D153" s="12">
        <v>88238</v>
      </c>
      <c r="E153" s="12" t="s">
        <v>74</v>
      </c>
      <c r="F153" s="42" t="s">
        <v>435</v>
      </c>
      <c r="G153" s="55" t="s">
        <v>387</v>
      </c>
      <c r="H153" s="18">
        <v>0.06</v>
      </c>
      <c r="I153" s="33"/>
      <c r="J153" s="56"/>
      <c r="K153" s="29">
        <f>H153*I153</f>
        <v>0</v>
      </c>
      <c r="L153" s="29">
        <f>SUM(K152:K153)</f>
        <v>0</v>
      </c>
      <c r="M153" s="49"/>
      <c r="N153" s="4"/>
      <c r="O153" s="4"/>
      <c r="P153" s="4"/>
      <c r="Q153" s="4"/>
      <c r="R153" s="4"/>
      <c r="S153" s="4"/>
      <c r="T153" s="4"/>
      <c r="U153" s="4"/>
      <c r="V153" s="4"/>
      <c r="W153" s="4"/>
      <c r="X153" s="4"/>
      <c r="Y153" s="4"/>
      <c r="Z153" s="4"/>
      <c r="AA153" s="4"/>
      <c r="AB153" s="4"/>
      <c r="AC153" s="4"/>
      <c r="AD153" s="4"/>
      <c r="AE153" s="4"/>
      <c r="AF153" s="4"/>
      <c r="AG153" s="4"/>
      <c r="AH153" s="4"/>
      <c r="AI153" s="4"/>
    </row>
    <row r="154" spans="1:35" ht="21" customHeight="1">
      <c r="A154" s="459" t="s">
        <v>388</v>
      </c>
      <c r="B154" s="430"/>
      <c r="C154" s="430"/>
      <c r="D154" s="430"/>
      <c r="E154" s="431"/>
      <c r="F154" s="57"/>
      <c r="G154" s="58"/>
      <c r="H154" s="56"/>
      <c r="I154" s="56"/>
      <c r="J154" s="56"/>
      <c r="K154" s="56"/>
      <c r="L154" s="29">
        <f>SUM(L151:L153)</f>
        <v>0</v>
      </c>
      <c r="M154" s="49"/>
      <c r="N154" s="4"/>
      <c r="O154" s="4"/>
      <c r="P154" s="4"/>
      <c r="Q154" s="4"/>
      <c r="R154" s="4"/>
      <c r="S154" s="4"/>
      <c r="T154" s="4"/>
      <c r="U154" s="4"/>
      <c r="V154" s="4"/>
      <c r="W154" s="4"/>
      <c r="X154" s="4"/>
      <c r="Y154" s="4"/>
      <c r="Z154" s="4"/>
      <c r="AA154" s="4"/>
      <c r="AB154" s="4"/>
      <c r="AC154" s="4"/>
      <c r="AD154" s="4"/>
      <c r="AE154" s="4"/>
      <c r="AF154" s="4"/>
      <c r="AG154" s="4"/>
      <c r="AH154" s="4"/>
      <c r="AI154" s="4"/>
    </row>
    <row r="155" spans="1:35" ht="21" customHeight="1">
      <c r="A155" s="459" t="s">
        <v>389</v>
      </c>
      <c r="B155" s="430"/>
      <c r="C155" s="430"/>
      <c r="D155" s="430"/>
      <c r="E155" s="431"/>
      <c r="F155" s="31"/>
      <c r="G155" s="30" t="s">
        <v>390</v>
      </c>
      <c r="H155" s="59"/>
      <c r="I155" s="59"/>
      <c r="J155" s="59"/>
      <c r="K155" s="59"/>
      <c r="L155" s="29">
        <f>L154*(F155%)</f>
        <v>0</v>
      </c>
      <c r="M155" s="49"/>
      <c r="N155" s="4"/>
      <c r="O155" s="4"/>
      <c r="P155" s="4"/>
      <c r="Q155" s="4"/>
      <c r="R155" s="4"/>
      <c r="S155" s="4"/>
      <c r="T155" s="4"/>
      <c r="U155" s="4"/>
      <c r="V155" s="4"/>
      <c r="W155" s="4"/>
      <c r="X155" s="4"/>
      <c r="Y155" s="4"/>
      <c r="Z155" s="4"/>
      <c r="AA155" s="4"/>
      <c r="AB155" s="4"/>
      <c r="AC155" s="4"/>
      <c r="AD155" s="4"/>
      <c r="AE155" s="4"/>
      <c r="AF155" s="4"/>
      <c r="AG155" s="4"/>
      <c r="AH155" s="4"/>
      <c r="AI155" s="4"/>
    </row>
    <row r="156" spans="1:35" ht="21" customHeight="1">
      <c r="A156" s="450" t="s">
        <v>391</v>
      </c>
      <c r="B156" s="430"/>
      <c r="C156" s="430"/>
      <c r="D156" s="430"/>
      <c r="E156" s="431"/>
      <c r="F156" s="61"/>
      <c r="G156" s="450" t="s">
        <v>392</v>
      </c>
      <c r="H156" s="430"/>
      <c r="I156" s="430"/>
      <c r="J156" s="430"/>
      <c r="K156" s="431"/>
      <c r="L156" s="29">
        <f>SUM(L154:L155)</f>
        <v>0</v>
      </c>
      <c r="M156" s="49"/>
      <c r="N156" s="4"/>
      <c r="O156" s="4"/>
      <c r="P156" s="4"/>
      <c r="Q156" s="4"/>
      <c r="R156" s="4"/>
      <c r="S156" s="4"/>
      <c r="T156" s="4"/>
      <c r="U156" s="4"/>
      <c r="V156" s="4"/>
      <c r="W156" s="4"/>
      <c r="X156" s="4"/>
      <c r="Y156" s="4"/>
      <c r="Z156" s="4"/>
      <c r="AA156" s="4"/>
      <c r="AB156" s="4"/>
      <c r="AC156" s="4"/>
      <c r="AD156" s="4"/>
      <c r="AE156" s="4"/>
      <c r="AF156" s="4"/>
      <c r="AG156" s="4"/>
      <c r="AH156" s="4"/>
      <c r="AI156" s="4"/>
    </row>
    <row r="157" spans="1:35" ht="21" customHeight="1">
      <c r="A157" s="35"/>
      <c r="B157" s="67"/>
      <c r="C157" s="67"/>
      <c r="D157" s="67"/>
      <c r="E157" s="67"/>
      <c r="F157" s="68"/>
      <c r="G157" s="67"/>
      <c r="H157" s="37"/>
      <c r="I157" s="37"/>
      <c r="J157" s="37"/>
      <c r="K157" s="37"/>
      <c r="L157" s="37"/>
      <c r="M157" s="49"/>
      <c r="N157" s="4"/>
      <c r="O157" s="4"/>
      <c r="P157" s="4"/>
      <c r="Q157" s="4"/>
      <c r="R157" s="4"/>
      <c r="S157" s="4"/>
      <c r="T157" s="4"/>
      <c r="U157" s="4"/>
      <c r="V157" s="4"/>
      <c r="W157" s="4"/>
      <c r="X157" s="4"/>
      <c r="Y157" s="4"/>
      <c r="Z157" s="4"/>
      <c r="AA157" s="4"/>
      <c r="AB157" s="4"/>
      <c r="AC157" s="4"/>
      <c r="AD157" s="4"/>
      <c r="AE157" s="4"/>
      <c r="AF157" s="4"/>
      <c r="AG157" s="4"/>
      <c r="AH157" s="4"/>
      <c r="AI157" s="4"/>
    </row>
    <row r="158" spans="1:35" ht="21" customHeight="1">
      <c r="A158" s="479" t="s">
        <v>119</v>
      </c>
      <c r="B158" s="431"/>
      <c r="C158" s="70" t="s">
        <v>439</v>
      </c>
      <c r="D158" s="70" t="s">
        <v>417</v>
      </c>
      <c r="E158" s="470" t="s">
        <v>121</v>
      </c>
      <c r="F158" s="430"/>
      <c r="G158" s="430"/>
      <c r="H158" s="430"/>
      <c r="I158" s="430"/>
      <c r="J158" s="430"/>
      <c r="K158" s="431"/>
      <c r="L158" s="71" t="s">
        <v>430</v>
      </c>
      <c r="M158" s="43">
        <f>L168</f>
        <v>0</v>
      </c>
      <c r="N158" s="4"/>
      <c r="O158" s="4"/>
      <c r="P158" s="4"/>
      <c r="Q158" s="4"/>
      <c r="R158" s="4"/>
      <c r="S158" s="4"/>
      <c r="T158" s="4"/>
      <c r="U158" s="4"/>
      <c r="V158" s="4"/>
      <c r="W158" s="4"/>
      <c r="X158" s="4"/>
      <c r="Y158" s="4"/>
      <c r="Z158" s="4"/>
      <c r="AA158" s="4"/>
      <c r="AB158" s="4"/>
      <c r="AC158" s="4"/>
      <c r="AD158" s="4"/>
      <c r="AE158" s="4"/>
      <c r="AF158" s="4"/>
      <c r="AG158" s="4"/>
      <c r="AH158" s="4"/>
      <c r="AI158" s="4"/>
    </row>
    <row r="159" spans="1:35" ht="21" customHeight="1">
      <c r="A159" s="466"/>
      <c r="B159" s="452"/>
      <c r="C159" s="453"/>
      <c r="D159" s="467" t="s">
        <v>11</v>
      </c>
      <c r="E159" s="467" t="s">
        <v>373</v>
      </c>
      <c r="F159" s="467" t="s">
        <v>374</v>
      </c>
      <c r="G159" s="467" t="s">
        <v>14</v>
      </c>
      <c r="H159" s="478" t="s">
        <v>375</v>
      </c>
      <c r="I159" s="464" t="s">
        <v>376</v>
      </c>
      <c r="J159" s="477" t="s">
        <v>377</v>
      </c>
      <c r="K159" s="431"/>
      <c r="L159" s="478" t="s">
        <v>378</v>
      </c>
      <c r="M159" s="49"/>
      <c r="N159" s="4"/>
      <c r="O159" s="4"/>
      <c r="P159" s="4"/>
      <c r="Q159" s="4"/>
      <c r="R159" s="4"/>
      <c r="S159" s="4"/>
      <c r="T159" s="4"/>
      <c r="U159" s="4"/>
      <c r="V159" s="4"/>
      <c r="W159" s="4"/>
      <c r="X159" s="4"/>
      <c r="Y159" s="4"/>
      <c r="Z159" s="4"/>
      <c r="AA159" s="4"/>
      <c r="AB159" s="4"/>
      <c r="AC159" s="4"/>
      <c r="AD159" s="4"/>
      <c r="AE159" s="4"/>
      <c r="AF159" s="4"/>
      <c r="AG159" s="4"/>
      <c r="AH159" s="4"/>
      <c r="AI159" s="4"/>
    </row>
    <row r="160" spans="1:35" ht="21" customHeight="1">
      <c r="A160" s="457"/>
      <c r="B160" s="448"/>
      <c r="C160" s="449"/>
      <c r="D160" s="432"/>
      <c r="E160" s="432"/>
      <c r="F160" s="432"/>
      <c r="G160" s="432"/>
      <c r="H160" s="432"/>
      <c r="I160" s="432"/>
      <c r="J160" s="72" t="s">
        <v>379</v>
      </c>
      <c r="K160" s="72" t="s">
        <v>380</v>
      </c>
      <c r="L160" s="432"/>
      <c r="M160" s="49"/>
      <c r="N160" s="4"/>
      <c r="O160" s="4"/>
      <c r="P160" s="4"/>
      <c r="Q160" s="4"/>
      <c r="R160" s="4"/>
      <c r="S160" s="4"/>
      <c r="T160" s="4"/>
      <c r="U160" s="4"/>
      <c r="V160" s="4"/>
      <c r="W160" s="4"/>
      <c r="X160" s="4"/>
      <c r="Y160" s="4"/>
      <c r="Z160" s="4"/>
      <c r="AA160" s="4"/>
      <c r="AB160" s="4"/>
      <c r="AC160" s="4"/>
      <c r="AD160" s="4"/>
      <c r="AE160" s="4"/>
      <c r="AF160" s="4"/>
      <c r="AG160" s="4"/>
      <c r="AH160" s="4"/>
      <c r="AI160" s="4"/>
    </row>
    <row r="161" spans="1:35" ht="46.5" customHeight="1">
      <c r="A161" s="451" t="s">
        <v>379</v>
      </c>
      <c r="B161" s="452"/>
      <c r="C161" s="453"/>
      <c r="D161" s="14">
        <v>39017</v>
      </c>
      <c r="E161" s="14" t="s">
        <v>74</v>
      </c>
      <c r="F161" s="42" t="s">
        <v>431</v>
      </c>
      <c r="G161" s="14" t="s">
        <v>26</v>
      </c>
      <c r="H161" s="11">
        <v>29.2</v>
      </c>
      <c r="I161" s="33"/>
      <c r="J161" s="29">
        <f t="shared" ref="J161:J163" si="8">I161*H161</f>
        <v>0</v>
      </c>
      <c r="K161" s="52"/>
      <c r="L161" s="53"/>
      <c r="M161" s="49"/>
      <c r="N161" s="4"/>
      <c r="O161" s="4"/>
      <c r="P161" s="4"/>
      <c r="Q161" s="4"/>
      <c r="R161" s="4"/>
      <c r="S161" s="4"/>
      <c r="T161" s="4"/>
      <c r="U161" s="4"/>
      <c r="V161" s="4"/>
      <c r="W161" s="4"/>
      <c r="X161" s="4"/>
      <c r="Y161" s="4"/>
      <c r="Z161" s="4"/>
      <c r="AA161" s="4"/>
      <c r="AB161" s="4"/>
      <c r="AC161" s="4"/>
      <c r="AD161" s="4"/>
      <c r="AE161" s="4"/>
      <c r="AF161" s="4"/>
      <c r="AG161" s="4"/>
      <c r="AH161" s="4"/>
      <c r="AI161" s="4"/>
    </row>
    <row r="162" spans="1:35" ht="33.75" customHeight="1">
      <c r="A162" s="454"/>
      <c r="B162" s="455"/>
      <c r="C162" s="456"/>
      <c r="D162" s="14">
        <v>43059</v>
      </c>
      <c r="E162" s="14" t="s">
        <v>74</v>
      </c>
      <c r="F162" s="42" t="s">
        <v>440</v>
      </c>
      <c r="G162" s="14" t="s">
        <v>115</v>
      </c>
      <c r="H162" s="11">
        <v>1.1000000000000001</v>
      </c>
      <c r="I162" s="33"/>
      <c r="J162" s="29">
        <f t="shared" si="8"/>
        <v>0</v>
      </c>
      <c r="K162" s="52"/>
      <c r="L162" s="53"/>
      <c r="M162" s="49"/>
      <c r="N162" s="4"/>
      <c r="O162" s="4"/>
      <c r="P162" s="4"/>
      <c r="Q162" s="4"/>
      <c r="R162" s="4"/>
      <c r="S162" s="4"/>
      <c r="T162" s="4"/>
      <c r="U162" s="4"/>
      <c r="V162" s="4"/>
      <c r="W162" s="4"/>
      <c r="X162" s="4"/>
      <c r="Y162" s="4"/>
      <c r="Z162" s="4"/>
      <c r="AA162" s="4"/>
      <c r="AB162" s="4"/>
      <c r="AC162" s="4"/>
      <c r="AD162" s="4"/>
      <c r="AE162" s="4"/>
      <c r="AF162" s="4"/>
      <c r="AG162" s="4"/>
      <c r="AH162" s="4"/>
      <c r="AI162" s="4"/>
    </row>
    <row r="163" spans="1:35" ht="31.5" customHeight="1">
      <c r="A163" s="457"/>
      <c r="B163" s="448"/>
      <c r="C163" s="449"/>
      <c r="D163" s="40">
        <v>43132</v>
      </c>
      <c r="E163" s="14" t="s">
        <v>74</v>
      </c>
      <c r="F163" s="42" t="s">
        <v>433</v>
      </c>
      <c r="G163" s="14" t="s">
        <v>115</v>
      </c>
      <c r="H163" s="11">
        <v>0.02</v>
      </c>
      <c r="I163" s="33"/>
      <c r="J163" s="29">
        <f t="shared" si="8"/>
        <v>0</v>
      </c>
      <c r="K163" s="52"/>
      <c r="L163" s="54">
        <f>SUM(J161:J163)</f>
        <v>0</v>
      </c>
      <c r="M163" s="49"/>
      <c r="N163" s="4"/>
      <c r="O163" s="4"/>
      <c r="P163" s="4"/>
      <c r="Q163" s="4"/>
      <c r="R163" s="4"/>
      <c r="S163" s="4"/>
      <c r="T163" s="4"/>
      <c r="U163" s="4"/>
      <c r="V163" s="4"/>
      <c r="W163" s="4"/>
      <c r="X163" s="4"/>
      <c r="Y163" s="4"/>
      <c r="Z163" s="4"/>
      <c r="AA163" s="4"/>
      <c r="AB163" s="4"/>
      <c r="AC163" s="4"/>
      <c r="AD163" s="4"/>
      <c r="AE163" s="4"/>
      <c r="AF163" s="4"/>
      <c r="AG163" s="4"/>
      <c r="AH163" s="4"/>
      <c r="AI163" s="4"/>
    </row>
    <row r="164" spans="1:35" ht="21" customHeight="1">
      <c r="A164" s="458" t="s">
        <v>385</v>
      </c>
      <c r="B164" s="452"/>
      <c r="C164" s="453"/>
      <c r="D164" s="12">
        <v>88245</v>
      </c>
      <c r="E164" s="12" t="s">
        <v>74</v>
      </c>
      <c r="F164" s="65" t="s">
        <v>434</v>
      </c>
      <c r="G164" s="14" t="s">
        <v>387</v>
      </c>
      <c r="H164" s="11">
        <v>7.0000000000000007E-2</v>
      </c>
      <c r="I164" s="33"/>
      <c r="J164" s="52"/>
      <c r="K164" s="29">
        <f t="shared" ref="K164:K165" si="9">H164*I164</f>
        <v>0</v>
      </c>
      <c r="L164" s="53"/>
      <c r="M164" s="49"/>
      <c r="N164" s="4"/>
      <c r="O164" s="4"/>
      <c r="P164" s="4"/>
      <c r="Q164" s="4"/>
      <c r="R164" s="4"/>
      <c r="S164" s="4"/>
      <c r="T164" s="4"/>
      <c r="U164" s="4"/>
      <c r="V164" s="4"/>
      <c r="W164" s="4"/>
      <c r="X164" s="4"/>
      <c r="Y164" s="4"/>
      <c r="Z164" s="4"/>
      <c r="AA164" s="4"/>
      <c r="AB164" s="4"/>
      <c r="AC164" s="4"/>
      <c r="AD164" s="4"/>
      <c r="AE164" s="4"/>
      <c r="AF164" s="4"/>
      <c r="AG164" s="4"/>
      <c r="AH164" s="4"/>
      <c r="AI164" s="4"/>
    </row>
    <row r="165" spans="1:35" ht="21" customHeight="1">
      <c r="A165" s="457"/>
      <c r="B165" s="448"/>
      <c r="C165" s="449"/>
      <c r="D165" s="12">
        <v>88238</v>
      </c>
      <c r="E165" s="12" t="s">
        <v>74</v>
      </c>
      <c r="F165" s="42" t="s">
        <v>435</v>
      </c>
      <c r="G165" s="55" t="s">
        <v>387</v>
      </c>
      <c r="H165" s="18">
        <v>7.0000000000000007E-2</v>
      </c>
      <c r="I165" s="33"/>
      <c r="J165" s="56"/>
      <c r="K165" s="29">
        <f t="shared" si="9"/>
        <v>0</v>
      </c>
      <c r="L165" s="29">
        <f>SUM(K164:K165)</f>
        <v>0</v>
      </c>
      <c r="M165" s="49"/>
      <c r="N165" s="4"/>
      <c r="O165" s="4"/>
      <c r="P165" s="4"/>
      <c r="Q165" s="4"/>
      <c r="R165" s="4"/>
      <c r="S165" s="4"/>
      <c r="T165" s="4"/>
      <c r="U165" s="4"/>
      <c r="V165" s="4"/>
      <c r="W165" s="4"/>
      <c r="X165" s="4"/>
      <c r="Y165" s="4"/>
      <c r="Z165" s="4"/>
      <c r="AA165" s="4"/>
      <c r="AB165" s="4"/>
      <c r="AC165" s="4"/>
      <c r="AD165" s="4"/>
      <c r="AE165" s="4"/>
      <c r="AF165" s="4"/>
      <c r="AG165" s="4"/>
      <c r="AH165" s="4"/>
      <c r="AI165" s="4"/>
    </row>
    <row r="166" spans="1:35" ht="21" customHeight="1">
      <c r="A166" s="459" t="s">
        <v>388</v>
      </c>
      <c r="B166" s="430"/>
      <c r="C166" s="430"/>
      <c r="D166" s="430"/>
      <c r="E166" s="431"/>
      <c r="F166" s="57"/>
      <c r="G166" s="58"/>
      <c r="H166" s="56"/>
      <c r="I166" s="56"/>
      <c r="J166" s="56"/>
      <c r="K166" s="56"/>
      <c r="L166" s="29">
        <f>SUM(L163:L165)</f>
        <v>0</v>
      </c>
      <c r="M166" s="49"/>
      <c r="N166" s="4"/>
      <c r="O166" s="4"/>
      <c r="P166" s="4"/>
      <c r="Q166" s="4"/>
      <c r="R166" s="4"/>
      <c r="S166" s="4"/>
      <c r="T166" s="4"/>
      <c r="U166" s="4"/>
      <c r="V166" s="4"/>
      <c r="W166" s="4"/>
      <c r="X166" s="4"/>
      <c r="Y166" s="4"/>
      <c r="Z166" s="4"/>
      <c r="AA166" s="4"/>
      <c r="AB166" s="4"/>
      <c r="AC166" s="4"/>
      <c r="AD166" s="4"/>
      <c r="AE166" s="4"/>
      <c r="AF166" s="4"/>
      <c r="AG166" s="4"/>
      <c r="AH166" s="4"/>
      <c r="AI166" s="4"/>
    </row>
    <row r="167" spans="1:35" ht="21" customHeight="1">
      <c r="A167" s="459" t="s">
        <v>389</v>
      </c>
      <c r="B167" s="430"/>
      <c r="C167" s="430"/>
      <c r="D167" s="430"/>
      <c r="E167" s="431"/>
      <c r="F167" s="31"/>
      <c r="G167" s="30" t="s">
        <v>390</v>
      </c>
      <c r="H167" s="59"/>
      <c r="I167" s="59"/>
      <c r="J167" s="59"/>
      <c r="K167" s="59"/>
      <c r="L167" s="29">
        <f>L166*(F167%)</f>
        <v>0</v>
      </c>
      <c r="M167" s="49"/>
      <c r="N167" s="4"/>
      <c r="O167" s="4"/>
      <c r="P167" s="4"/>
      <c r="Q167" s="4"/>
      <c r="R167" s="4"/>
      <c r="S167" s="4"/>
      <c r="T167" s="4"/>
      <c r="U167" s="4"/>
      <c r="V167" s="4"/>
      <c r="W167" s="4"/>
      <c r="X167" s="4"/>
      <c r="Y167" s="4"/>
      <c r="Z167" s="4"/>
      <c r="AA167" s="4"/>
      <c r="AB167" s="4"/>
      <c r="AC167" s="4"/>
      <c r="AD167" s="4"/>
      <c r="AE167" s="4"/>
      <c r="AF167" s="4"/>
      <c r="AG167" s="4"/>
      <c r="AH167" s="4"/>
      <c r="AI167" s="4"/>
    </row>
    <row r="168" spans="1:35" ht="21" customHeight="1">
      <c r="A168" s="450" t="s">
        <v>391</v>
      </c>
      <c r="B168" s="430"/>
      <c r="C168" s="430"/>
      <c r="D168" s="430"/>
      <c r="E168" s="431"/>
      <c r="F168" s="61"/>
      <c r="G168" s="450" t="s">
        <v>392</v>
      </c>
      <c r="H168" s="430"/>
      <c r="I168" s="430"/>
      <c r="J168" s="430"/>
      <c r="K168" s="431"/>
      <c r="L168" s="29">
        <f>SUM(L166:L167)</f>
        <v>0</v>
      </c>
      <c r="M168" s="49"/>
      <c r="N168" s="4"/>
      <c r="O168" s="4"/>
      <c r="P168" s="4"/>
      <c r="Q168" s="4"/>
      <c r="R168" s="4"/>
      <c r="S168" s="4"/>
      <c r="T168" s="4"/>
      <c r="U168" s="4"/>
      <c r="V168" s="4"/>
      <c r="W168" s="4"/>
      <c r="X168" s="4"/>
      <c r="Y168" s="4"/>
      <c r="Z168" s="4"/>
      <c r="AA168" s="4"/>
      <c r="AB168" s="4"/>
      <c r="AC168" s="4"/>
      <c r="AD168" s="4"/>
      <c r="AE168" s="4"/>
      <c r="AF168" s="4"/>
      <c r="AG168" s="4"/>
      <c r="AH168" s="4"/>
      <c r="AI168" s="4"/>
    </row>
    <row r="169" spans="1:35" ht="21" customHeight="1">
      <c r="A169" s="35"/>
      <c r="B169" s="67"/>
      <c r="C169" s="67"/>
      <c r="D169" s="67"/>
      <c r="E169" s="67"/>
      <c r="F169" s="68"/>
      <c r="G169" s="67"/>
      <c r="H169" s="37"/>
      <c r="I169" s="37"/>
      <c r="J169" s="37"/>
      <c r="K169" s="37"/>
      <c r="L169" s="37"/>
      <c r="M169" s="49"/>
      <c r="N169" s="4"/>
      <c r="O169" s="4"/>
      <c r="P169" s="4"/>
      <c r="Q169" s="4"/>
      <c r="R169" s="4"/>
      <c r="S169" s="4"/>
      <c r="T169" s="4"/>
      <c r="U169" s="4"/>
      <c r="V169" s="4"/>
      <c r="W169" s="4"/>
      <c r="X169" s="4"/>
      <c r="Y169" s="4"/>
      <c r="Z169" s="4"/>
      <c r="AA169" s="4"/>
      <c r="AB169" s="4"/>
      <c r="AC169" s="4"/>
      <c r="AD169" s="4"/>
      <c r="AE169" s="4"/>
      <c r="AF169" s="4"/>
      <c r="AG169" s="4"/>
      <c r="AH169" s="4"/>
      <c r="AI169" s="4"/>
    </row>
    <row r="170" spans="1:35" ht="21" customHeight="1">
      <c r="A170" s="479" t="s">
        <v>122</v>
      </c>
      <c r="B170" s="431"/>
      <c r="C170" s="70" t="s">
        <v>441</v>
      </c>
      <c r="D170" s="70" t="s">
        <v>417</v>
      </c>
      <c r="E170" s="470" t="s">
        <v>124</v>
      </c>
      <c r="F170" s="430"/>
      <c r="G170" s="430"/>
      <c r="H170" s="430"/>
      <c r="I170" s="430"/>
      <c r="J170" s="430"/>
      <c r="K170" s="431"/>
      <c r="L170" s="71" t="s">
        <v>403</v>
      </c>
      <c r="M170" s="43">
        <f>L180</f>
        <v>0</v>
      </c>
      <c r="N170" s="4"/>
      <c r="O170" s="4"/>
      <c r="P170" s="4"/>
      <c r="Q170" s="4"/>
      <c r="R170" s="4"/>
      <c r="S170" s="4"/>
      <c r="T170" s="4"/>
      <c r="U170" s="4"/>
      <c r="V170" s="4"/>
      <c r="W170" s="4"/>
      <c r="X170" s="4"/>
      <c r="Y170" s="4"/>
      <c r="Z170" s="4"/>
      <c r="AA170" s="4"/>
      <c r="AB170" s="4"/>
      <c r="AC170" s="4"/>
      <c r="AD170" s="4"/>
      <c r="AE170" s="4"/>
      <c r="AF170" s="4"/>
      <c r="AG170" s="4"/>
      <c r="AH170" s="4"/>
      <c r="AI170" s="4"/>
    </row>
    <row r="171" spans="1:35" ht="21" customHeight="1">
      <c r="A171" s="466"/>
      <c r="B171" s="452"/>
      <c r="C171" s="453"/>
      <c r="D171" s="467" t="s">
        <v>11</v>
      </c>
      <c r="E171" s="467" t="s">
        <v>373</v>
      </c>
      <c r="F171" s="467" t="s">
        <v>374</v>
      </c>
      <c r="G171" s="467" t="s">
        <v>14</v>
      </c>
      <c r="H171" s="478" t="s">
        <v>375</v>
      </c>
      <c r="I171" s="464" t="s">
        <v>376</v>
      </c>
      <c r="J171" s="477" t="s">
        <v>377</v>
      </c>
      <c r="K171" s="431"/>
      <c r="L171" s="478" t="s">
        <v>378</v>
      </c>
      <c r="M171" s="49"/>
      <c r="N171" s="4"/>
      <c r="O171" s="4"/>
      <c r="P171" s="4"/>
      <c r="Q171" s="4"/>
      <c r="R171" s="4"/>
      <c r="S171" s="4"/>
      <c r="T171" s="4"/>
      <c r="U171" s="4"/>
      <c r="V171" s="4"/>
      <c r="W171" s="4"/>
      <c r="X171" s="4"/>
      <c r="Y171" s="4"/>
      <c r="Z171" s="4"/>
      <c r="AA171" s="4"/>
      <c r="AB171" s="4"/>
      <c r="AC171" s="4"/>
      <c r="AD171" s="4"/>
      <c r="AE171" s="4"/>
      <c r="AF171" s="4"/>
      <c r="AG171" s="4"/>
      <c r="AH171" s="4"/>
      <c r="AI171" s="4"/>
    </row>
    <row r="172" spans="1:35" ht="21" customHeight="1">
      <c r="A172" s="457"/>
      <c r="B172" s="448"/>
      <c r="C172" s="449"/>
      <c r="D172" s="432"/>
      <c r="E172" s="432"/>
      <c r="F172" s="432"/>
      <c r="G172" s="432"/>
      <c r="H172" s="432"/>
      <c r="I172" s="432"/>
      <c r="J172" s="72" t="s">
        <v>379</v>
      </c>
      <c r="K172" s="72" t="s">
        <v>380</v>
      </c>
      <c r="L172" s="432"/>
      <c r="M172" s="49"/>
      <c r="N172" s="4"/>
      <c r="O172" s="4"/>
      <c r="P172" s="4"/>
      <c r="Q172" s="4"/>
      <c r="R172" s="4"/>
      <c r="S172" s="4"/>
      <c r="T172" s="4"/>
      <c r="U172" s="4"/>
      <c r="V172" s="4"/>
      <c r="W172" s="4"/>
      <c r="X172" s="4"/>
      <c r="Y172" s="4"/>
      <c r="Z172" s="4"/>
      <c r="AA172" s="4"/>
      <c r="AB172" s="4"/>
      <c r="AC172" s="4"/>
      <c r="AD172" s="4"/>
      <c r="AE172" s="4"/>
      <c r="AF172" s="4"/>
      <c r="AG172" s="4"/>
      <c r="AH172" s="4"/>
      <c r="AI172" s="4"/>
    </row>
    <row r="173" spans="1:35" ht="21" customHeight="1">
      <c r="A173" s="451" t="s">
        <v>379</v>
      </c>
      <c r="B173" s="452"/>
      <c r="C173" s="453"/>
      <c r="D173" s="14">
        <v>370</v>
      </c>
      <c r="E173" s="14" t="s">
        <v>74</v>
      </c>
      <c r="F173" s="42" t="s">
        <v>442</v>
      </c>
      <c r="G173" s="14" t="s">
        <v>69</v>
      </c>
      <c r="H173" s="11">
        <v>0.86399999999999999</v>
      </c>
      <c r="I173" s="33"/>
      <c r="J173" s="29">
        <f t="shared" ref="J173:J176" si="10">I173*H173</f>
        <v>0</v>
      </c>
      <c r="K173" s="52"/>
      <c r="L173" s="53"/>
      <c r="M173" s="49"/>
      <c r="N173" s="4"/>
      <c r="O173" s="4"/>
      <c r="P173" s="4"/>
      <c r="Q173" s="4"/>
      <c r="R173" s="4"/>
      <c r="S173" s="4"/>
      <c r="T173" s="4"/>
      <c r="U173" s="4"/>
      <c r="V173" s="4"/>
      <c r="W173" s="4"/>
      <c r="X173" s="4"/>
      <c r="Y173" s="4"/>
      <c r="Z173" s="4"/>
      <c r="AA173" s="4"/>
      <c r="AB173" s="4"/>
      <c r="AC173" s="4"/>
      <c r="AD173" s="4"/>
      <c r="AE173" s="4"/>
      <c r="AF173" s="4"/>
      <c r="AG173" s="4"/>
      <c r="AH173" s="4"/>
      <c r="AI173" s="4"/>
    </row>
    <row r="174" spans="1:35" ht="21" customHeight="1">
      <c r="A174" s="454"/>
      <c r="B174" s="455"/>
      <c r="C174" s="456"/>
      <c r="D174" s="14">
        <v>4721</v>
      </c>
      <c r="E174" s="14" t="s">
        <v>74</v>
      </c>
      <c r="F174" s="42" t="s">
        <v>443</v>
      </c>
      <c r="G174" s="14" t="s">
        <v>115</v>
      </c>
      <c r="H174" s="11">
        <v>0.83599999999999997</v>
      </c>
      <c r="I174" s="33"/>
      <c r="J174" s="29">
        <f t="shared" si="10"/>
        <v>0</v>
      </c>
      <c r="K174" s="52"/>
      <c r="L174" s="53"/>
      <c r="M174" s="49"/>
      <c r="N174" s="4"/>
      <c r="O174" s="4"/>
      <c r="P174" s="4"/>
      <c r="Q174" s="4"/>
      <c r="R174" s="4"/>
      <c r="S174" s="4"/>
      <c r="T174" s="4"/>
      <c r="U174" s="4"/>
      <c r="V174" s="4"/>
      <c r="W174" s="4"/>
      <c r="X174" s="4"/>
      <c r="Y174" s="4"/>
      <c r="Z174" s="4"/>
      <c r="AA174" s="4"/>
      <c r="AB174" s="4"/>
      <c r="AC174" s="4"/>
      <c r="AD174" s="4"/>
      <c r="AE174" s="4"/>
      <c r="AF174" s="4"/>
      <c r="AG174" s="4"/>
      <c r="AH174" s="4"/>
      <c r="AI174" s="4"/>
    </row>
    <row r="175" spans="1:35" ht="31.5" customHeight="1">
      <c r="A175" s="454"/>
      <c r="B175" s="455"/>
      <c r="C175" s="456"/>
      <c r="D175" s="14">
        <v>1379</v>
      </c>
      <c r="E175" s="14" t="s">
        <v>74</v>
      </c>
      <c r="F175" s="42" t="s">
        <v>444</v>
      </c>
      <c r="G175" s="14" t="s">
        <v>115</v>
      </c>
      <c r="H175" s="11">
        <v>322</v>
      </c>
      <c r="I175" s="33"/>
      <c r="J175" s="29">
        <f t="shared" si="10"/>
        <v>0</v>
      </c>
      <c r="K175" s="52"/>
      <c r="L175" s="53"/>
      <c r="M175" s="49"/>
      <c r="N175" s="4"/>
      <c r="O175" s="4"/>
      <c r="P175" s="4"/>
      <c r="Q175" s="4"/>
      <c r="R175" s="4"/>
      <c r="S175" s="4"/>
      <c r="T175" s="4"/>
      <c r="U175" s="4"/>
      <c r="V175" s="4"/>
      <c r="W175" s="4"/>
      <c r="X175" s="4"/>
      <c r="Y175" s="4"/>
      <c r="Z175" s="4"/>
      <c r="AA175" s="4"/>
      <c r="AB175" s="4"/>
      <c r="AC175" s="4"/>
      <c r="AD175" s="4"/>
      <c r="AE175" s="4"/>
      <c r="AF175" s="4"/>
      <c r="AG175" s="4"/>
      <c r="AH175" s="4"/>
      <c r="AI175" s="4"/>
    </row>
    <row r="176" spans="1:35" ht="39" customHeight="1">
      <c r="A176" s="457"/>
      <c r="B176" s="448"/>
      <c r="C176" s="449"/>
      <c r="D176" s="14">
        <v>88830</v>
      </c>
      <c r="E176" s="14" t="s">
        <v>74</v>
      </c>
      <c r="F176" s="42" t="s">
        <v>445</v>
      </c>
      <c r="G176" s="14" t="s">
        <v>115</v>
      </c>
      <c r="H176" s="79">
        <v>0.30599999999999999</v>
      </c>
      <c r="I176" s="33"/>
      <c r="J176" s="29">
        <f t="shared" si="10"/>
        <v>0</v>
      </c>
      <c r="K176" s="52"/>
      <c r="L176" s="54">
        <f>SUM(J173:J176)</f>
        <v>0</v>
      </c>
      <c r="M176" s="49"/>
      <c r="N176" s="4"/>
      <c r="O176" s="4"/>
      <c r="P176" s="4"/>
      <c r="Q176" s="4"/>
      <c r="R176" s="4"/>
      <c r="S176" s="4"/>
      <c r="T176" s="4"/>
      <c r="U176" s="4"/>
      <c r="V176" s="4"/>
      <c r="W176" s="4"/>
      <c r="X176" s="4"/>
      <c r="Y176" s="4"/>
      <c r="Z176" s="4"/>
      <c r="AA176" s="4"/>
      <c r="AB176" s="4"/>
      <c r="AC176" s="4"/>
      <c r="AD176" s="4"/>
      <c r="AE176" s="4"/>
      <c r="AF176" s="4"/>
      <c r="AG176" s="4"/>
      <c r="AH176" s="4"/>
      <c r="AI176" s="4"/>
    </row>
    <row r="177" spans="1:35" ht="21" customHeight="1">
      <c r="A177" s="471" t="s">
        <v>385</v>
      </c>
      <c r="B177" s="430"/>
      <c r="C177" s="431"/>
      <c r="D177" s="12">
        <v>88316</v>
      </c>
      <c r="E177" s="12" t="s">
        <v>74</v>
      </c>
      <c r="F177" s="42" t="s">
        <v>386</v>
      </c>
      <c r="G177" s="55" t="s">
        <v>387</v>
      </c>
      <c r="H177" s="18">
        <v>6</v>
      </c>
      <c r="I177" s="33"/>
      <c r="J177" s="56"/>
      <c r="K177" s="29">
        <f>H177*I177</f>
        <v>0</v>
      </c>
      <c r="L177" s="29">
        <f>SUM(K176:K177)</f>
        <v>0</v>
      </c>
      <c r="M177" s="49"/>
      <c r="N177" s="4"/>
      <c r="O177" s="4"/>
      <c r="P177" s="4"/>
      <c r="Q177" s="4"/>
      <c r="R177" s="4"/>
      <c r="S177" s="4"/>
      <c r="T177" s="4"/>
      <c r="U177" s="4"/>
      <c r="V177" s="4"/>
      <c r="W177" s="4"/>
      <c r="X177" s="4"/>
      <c r="Y177" s="4"/>
      <c r="Z177" s="4"/>
      <c r="AA177" s="4"/>
      <c r="AB177" s="4"/>
      <c r="AC177" s="4"/>
      <c r="AD177" s="4"/>
      <c r="AE177" s="4"/>
      <c r="AF177" s="4"/>
      <c r="AG177" s="4"/>
      <c r="AH177" s="4"/>
      <c r="AI177" s="4"/>
    </row>
    <row r="178" spans="1:35" ht="21" customHeight="1">
      <c r="A178" s="459" t="s">
        <v>388</v>
      </c>
      <c r="B178" s="430"/>
      <c r="C178" s="430"/>
      <c r="D178" s="430"/>
      <c r="E178" s="431"/>
      <c r="F178" s="57"/>
      <c r="G178" s="58"/>
      <c r="H178" s="56"/>
      <c r="I178" s="56"/>
      <c r="J178" s="56"/>
      <c r="K178" s="56"/>
      <c r="L178" s="29">
        <f>SUM(L175:L177)</f>
        <v>0</v>
      </c>
      <c r="M178" s="49"/>
      <c r="N178" s="4"/>
      <c r="O178" s="4"/>
      <c r="P178" s="4"/>
      <c r="Q178" s="4"/>
      <c r="R178" s="4"/>
      <c r="S178" s="4"/>
      <c r="T178" s="4"/>
      <c r="U178" s="4"/>
      <c r="V178" s="4"/>
      <c r="W178" s="4"/>
      <c r="X178" s="4"/>
      <c r="Y178" s="4"/>
      <c r="Z178" s="4"/>
      <c r="AA178" s="4"/>
      <c r="AB178" s="4"/>
      <c r="AC178" s="4"/>
      <c r="AD178" s="4"/>
      <c r="AE178" s="4"/>
      <c r="AF178" s="4"/>
      <c r="AG178" s="4"/>
      <c r="AH178" s="4"/>
      <c r="AI178" s="4"/>
    </row>
    <row r="179" spans="1:35" ht="21" customHeight="1">
      <c r="A179" s="459" t="s">
        <v>389</v>
      </c>
      <c r="B179" s="430"/>
      <c r="C179" s="430"/>
      <c r="D179" s="430"/>
      <c r="E179" s="431"/>
      <c r="F179" s="31"/>
      <c r="G179" s="30" t="s">
        <v>390</v>
      </c>
      <c r="H179" s="59"/>
      <c r="I179" s="59"/>
      <c r="J179" s="59"/>
      <c r="K179" s="59"/>
      <c r="L179" s="29">
        <f>L178*(F179%)</f>
        <v>0</v>
      </c>
      <c r="M179" s="49"/>
      <c r="N179" s="4"/>
      <c r="O179" s="4"/>
      <c r="P179" s="4"/>
      <c r="Q179" s="4"/>
      <c r="R179" s="4"/>
      <c r="S179" s="4"/>
      <c r="T179" s="4"/>
      <c r="U179" s="4"/>
      <c r="V179" s="4"/>
      <c r="W179" s="4"/>
      <c r="X179" s="4"/>
      <c r="Y179" s="4"/>
      <c r="Z179" s="4"/>
      <c r="AA179" s="4"/>
      <c r="AB179" s="4"/>
      <c r="AC179" s="4"/>
      <c r="AD179" s="4"/>
      <c r="AE179" s="4"/>
      <c r="AF179" s="4"/>
      <c r="AG179" s="4"/>
      <c r="AH179" s="4"/>
      <c r="AI179" s="4"/>
    </row>
    <row r="180" spans="1:35" ht="21" customHeight="1">
      <c r="A180" s="450" t="s">
        <v>391</v>
      </c>
      <c r="B180" s="430"/>
      <c r="C180" s="430"/>
      <c r="D180" s="430"/>
      <c r="E180" s="431"/>
      <c r="F180" s="61"/>
      <c r="G180" s="450" t="s">
        <v>392</v>
      </c>
      <c r="H180" s="430"/>
      <c r="I180" s="430"/>
      <c r="J180" s="430"/>
      <c r="K180" s="431"/>
      <c r="L180" s="29">
        <f>SUM(L178:L179)</f>
        <v>0</v>
      </c>
      <c r="M180" s="49"/>
      <c r="N180" s="4"/>
      <c r="O180" s="4"/>
      <c r="P180" s="4"/>
      <c r="Q180" s="4"/>
      <c r="R180" s="4"/>
      <c r="S180" s="4"/>
      <c r="T180" s="4"/>
      <c r="U180" s="4"/>
      <c r="V180" s="4"/>
      <c r="W180" s="4"/>
      <c r="X180" s="4"/>
      <c r="Y180" s="4"/>
      <c r="Z180" s="4"/>
      <c r="AA180" s="4"/>
      <c r="AB180" s="4"/>
      <c r="AC180" s="4"/>
      <c r="AD180" s="4"/>
      <c r="AE180" s="4"/>
      <c r="AF180" s="4"/>
      <c r="AG180" s="4"/>
      <c r="AH180" s="4"/>
      <c r="AI180" s="4"/>
    </row>
    <row r="181" spans="1:35" ht="21" customHeight="1">
      <c r="A181" s="35"/>
      <c r="B181" s="67"/>
      <c r="C181" s="67"/>
      <c r="D181" s="67"/>
      <c r="E181" s="67"/>
      <c r="F181" s="68"/>
      <c r="G181" s="67"/>
      <c r="H181" s="37"/>
      <c r="I181" s="37"/>
      <c r="J181" s="37"/>
      <c r="K181" s="37"/>
      <c r="L181" s="37"/>
      <c r="M181" s="49"/>
      <c r="N181" s="4"/>
      <c r="O181" s="4"/>
      <c r="P181" s="4"/>
      <c r="Q181" s="4"/>
      <c r="R181" s="4"/>
      <c r="S181" s="4"/>
      <c r="T181" s="4"/>
      <c r="U181" s="4"/>
      <c r="V181" s="4"/>
      <c r="W181" s="4"/>
      <c r="X181" s="4"/>
      <c r="Y181" s="4"/>
      <c r="Z181" s="4"/>
      <c r="AA181" s="4"/>
      <c r="AB181" s="4"/>
      <c r="AC181" s="4"/>
      <c r="AD181" s="4"/>
      <c r="AE181" s="4"/>
      <c r="AF181" s="4"/>
      <c r="AG181" s="4"/>
      <c r="AH181" s="4"/>
      <c r="AI181" s="4"/>
    </row>
    <row r="182" spans="1:35" ht="78.75" customHeight="1">
      <c r="A182" s="479" t="s">
        <v>125</v>
      </c>
      <c r="B182" s="431"/>
      <c r="C182" s="50" t="s">
        <v>446</v>
      </c>
      <c r="D182" s="50" t="s">
        <v>447</v>
      </c>
      <c r="E182" s="470" t="s">
        <v>128</v>
      </c>
      <c r="F182" s="430"/>
      <c r="G182" s="430"/>
      <c r="H182" s="430"/>
      <c r="I182" s="430"/>
      <c r="J182" s="430"/>
      <c r="K182" s="431"/>
      <c r="L182" s="71" t="s">
        <v>372</v>
      </c>
      <c r="M182" s="43">
        <f>L190</f>
        <v>0</v>
      </c>
      <c r="N182" s="4"/>
      <c r="O182" s="4"/>
      <c r="P182" s="4"/>
      <c r="Q182" s="4"/>
      <c r="R182" s="4"/>
      <c r="S182" s="4"/>
      <c r="T182" s="4"/>
      <c r="U182" s="4"/>
      <c r="V182" s="4"/>
      <c r="W182" s="4"/>
      <c r="X182" s="4"/>
      <c r="Y182" s="4"/>
      <c r="Z182" s="4"/>
      <c r="AA182" s="4"/>
      <c r="AB182" s="4"/>
      <c r="AC182" s="4"/>
      <c r="AD182" s="4"/>
      <c r="AE182" s="4"/>
      <c r="AF182" s="4"/>
      <c r="AG182" s="4"/>
      <c r="AH182" s="4"/>
      <c r="AI182" s="4"/>
    </row>
    <row r="183" spans="1:35" ht="21" customHeight="1">
      <c r="A183" s="466"/>
      <c r="B183" s="452"/>
      <c r="C183" s="453"/>
      <c r="D183" s="467" t="s">
        <v>11</v>
      </c>
      <c r="E183" s="467" t="s">
        <v>373</v>
      </c>
      <c r="F183" s="467" t="s">
        <v>374</v>
      </c>
      <c r="G183" s="467" t="s">
        <v>14</v>
      </c>
      <c r="H183" s="478" t="s">
        <v>375</v>
      </c>
      <c r="I183" s="464" t="s">
        <v>376</v>
      </c>
      <c r="J183" s="477" t="s">
        <v>377</v>
      </c>
      <c r="K183" s="431"/>
      <c r="L183" s="478" t="s">
        <v>378</v>
      </c>
      <c r="M183" s="49"/>
      <c r="N183" s="4"/>
      <c r="O183" s="4"/>
      <c r="P183" s="4"/>
      <c r="Q183" s="4"/>
      <c r="R183" s="4"/>
      <c r="S183" s="4"/>
      <c r="T183" s="4"/>
      <c r="U183" s="4"/>
      <c r="V183" s="4"/>
      <c r="W183" s="4"/>
      <c r="X183" s="4"/>
      <c r="Y183" s="4"/>
      <c r="Z183" s="4"/>
      <c r="AA183" s="4"/>
      <c r="AB183" s="4"/>
      <c r="AC183" s="4"/>
      <c r="AD183" s="4"/>
      <c r="AE183" s="4"/>
      <c r="AF183" s="4"/>
      <c r="AG183" s="4"/>
      <c r="AH183" s="4"/>
      <c r="AI183" s="4"/>
    </row>
    <row r="184" spans="1:35" ht="21" customHeight="1">
      <c r="A184" s="457"/>
      <c r="B184" s="448"/>
      <c r="C184" s="449"/>
      <c r="D184" s="432"/>
      <c r="E184" s="432"/>
      <c r="F184" s="432"/>
      <c r="G184" s="432"/>
      <c r="H184" s="432"/>
      <c r="I184" s="432"/>
      <c r="J184" s="72" t="s">
        <v>379</v>
      </c>
      <c r="K184" s="72" t="s">
        <v>380</v>
      </c>
      <c r="L184" s="432"/>
      <c r="M184" s="49"/>
      <c r="N184" s="4"/>
      <c r="O184" s="4"/>
      <c r="P184" s="4"/>
      <c r="Q184" s="4"/>
      <c r="R184" s="4"/>
      <c r="S184" s="4"/>
      <c r="T184" s="4"/>
      <c r="U184" s="4"/>
      <c r="V184" s="4"/>
      <c r="W184" s="4"/>
      <c r="X184" s="4"/>
      <c r="Y184" s="4"/>
      <c r="Z184" s="4"/>
      <c r="AA184" s="4"/>
      <c r="AB184" s="4"/>
      <c r="AC184" s="4"/>
      <c r="AD184" s="4"/>
      <c r="AE184" s="4"/>
      <c r="AF184" s="4"/>
      <c r="AG184" s="4"/>
      <c r="AH184" s="4"/>
      <c r="AI184" s="4"/>
    </row>
    <row r="185" spans="1:35" ht="34.5" customHeight="1">
      <c r="A185" s="451" t="s">
        <v>379</v>
      </c>
      <c r="B185" s="452"/>
      <c r="C185" s="453"/>
      <c r="D185" s="14">
        <v>13897</v>
      </c>
      <c r="E185" s="14" t="s">
        <v>74</v>
      </c>
      <c r="F185" s="42" t="s">
        <v>448</v>
      </c>
      <c r="G185" s="14" t="s">
        <v>26</v>
      </c>
      <c r="H185" s="11">
        <v>1.4399999999999999E-5</v>
      </c>
      <c r="I185" s="33"/>
      <c r="J185" s="29">
        <f t="shared" ref="J185:J186" si="11">I185*H185</f>
        <v>0</v>
      </c>
      <c r="K185" s="52"/>
      <c r="L185" s="53"/>
      <c r="M185" s="49"/>
      <c r="N185" s="4"/>
      <c r="O185" s="4"/>
      <c r="P185" s="4"/>
      <c r="Q185" s="4"/>
      <c r="R185" s="4"/>
      <c r="S185" s="4"/>
      <c r="T185" s="4"/>
      <c r="U185" s="4"/>
      <c r="V185" s="4"/>
      <c r="W185" s="4"/>
      <c r="X185" s="4"/>
      <c r="Y185" s="4"/>
      <c r="Z185" s="4"/>
      <c r="AA185" s="4"/>
      <c r="AB185" s="4"/>
      <c r="AC185" s="4"/>
      <c r="AD185" s="4"/>
      <c r="AE185" s="4"/>
      <c r="AF185" s="4"/>
      <c r="AG185" s="4"/>
      <c r="AH185" s="4"/>
      <c r="AI185" s="4"/>
    </row>
    <row r="186" spans="1:35" ht="21" customHeight="1">
      <c r="A186" s="457"/>
      <c r="B186" s="448"/>
      <c r="C186" s="449"/>
      <c r="D186" s="14">
        <v>4222</v>
      </c>
      <c r="E186" s="12" t="s">
        <v>74</v>
      </c>
      <c r="F186" s="42" t="s">
        <v>449</v>
      </c>
      <c r="G186" s="14" t="s">
        <v>407</v>
      </c>
      <c r="H186" s="11">
        <v>1.44</v>
      </c>
      <c r="I186" s="33"/>
      <c r="J186" s="29">
        <f t="shared" si="11"/>
        <v>0</v>
      </c>
      <c r="K186" s="52"/>
      <c r="L186" s="54">
        <f>SUM(J185:J186)</f>
        <v>0</v>
      </c>
      <c r="M186" s="49"/>
      <c r="N186" s="4"/>
      <c r="O186" s="4"/>
      <c r="P186" s="4"/>
      <c r="Q186" s="4"/>
      <c r="R186" s="4"/>
      <c r="S186" s="4"/>
      <c r="T186" s="4"/>
      <c r="U186" s="4"/>
      <c r="V186" s="4"/>
      <c r="W186" s="4"/>
      <c r="X186" s="4"/>
      <c r="Y186" s="4"/>
      <c r="Z186" s="4"/>
      <c r="AA186" s="4"/>
      <c r="AB186" s="4"/>
      <c r="AC186" s="4"/>
      <c r="AD186" s="4"/>
      <c r="AE186" s="4"/>
      <c r="AF186" s="4"/>
      <c r="AG186" s="4"/>
      <c r="AH186" s="4"/>
      <c r="AI186" s="4"/>
    </row>
    <row r="187" spans="1:35" ht="21" customHeight="1">
      <c r="A187" s="471" t="s">
        <v>385</v>
      </c>
      <c r="B187" s="430"/>
      <c r="C187" s="431"/>
      <c r="D187" s="12">
        <v>88316</v>
      </c>
      <c r="E187" s="12" t="s">
        <v>74</v>
      </c>
      <c r="F187" s="42" t="s">
        <v>386</v>
      </c>
      <c r="G187" s="55" t="s">
        <v>387</v>
      </c>
      <c r="H187" s="18">
        <v>0.12</v>
      </c>
      <c r="I187" s="33"/>
      <c r="J187" s="52"/>
      <c r="K187" s="29">
        <f>H187*I187</f>
        <v>0</v>
      </c>
      <c r="L187" s="29">
        <f>K187</f>
        <v>0</v>
      </c>
      <c r="M187" s="49"/>
      <c r="N187" s="4"/>
      <c r="O187" s="4"/>
      <c r="P187" s="4"/>
      <c r="Q187" s="4"/>
      <c r="R187" s="4"/>
      <c r="S187" s="4"/>
      <c r="T187" s="4"/>
      <c r="U187" s="4"/>
      <c r="V187" s="4"/>
      <c r="W187" s="4"/>
      <c r="X187" s="4"/>
      <c r="Y187" s="4"/>
      <c r="Z187" s="4"/>
      <c r="AA187" s="4"/>
      <c r="AB187" s="4"/>
      <c r="AC187" s="4"/>
      <c r="AD187" s="4"/>
      <c r="AE187" s="4"/>
      <c r="AF187" s="4"/>
      <c r="AG187" s="4"/>
      <c r="AH187" s="4"/>
      <c r="AI187" s="4"/>
    </row>
    <row r="188" spans="1:35" ht="21" customHeight="1">
      <c r="A188" s="459" t="s">
        <v>388</v>
      </c>
      <c r="B188" s="430"/>
      <c r="C188" s="430"/>
      <c r="D188" s="430"/>
      <c r="E188" s="431"/>
      <c r="F188" s="57"/>
      <c r="G188" s="58"/>
      <c r="H188" s="56"/>
      <c r="I188" s="56"/>
      <c r="J188" s="56"/>
      <c r="K188" s="56"/>
      <c r="L188" s="29">
        <f>SUM(L185:L187)</f>
        <v>0</v>
      </c>
      <c r="M188" s="49"/>
      <c r="N188" s="4"/>
      <c r="O188" s="4"/>
      <c r="P188" s="4"/>
      <c r="Q188" s="4"/>
      <c r="R188" s="4"/>
      <c r="S188" s="4"/>
      <c r="T188" s="4"/>
      <c r="U188" s="4"/>
      <c r="V188" s="4"/>
      <c r="W188" s="4"/>
      <c r="X188" s="4"/>
      <c r="Y188" s="4"/>
      <c r="Z188" s="4"/>
      <c r="AA188" s="4"/>
      <c r="AB188" s="4"/>
      <c r="AC188" s="4"/>
      <c r="AD188" s="4"/>
      <c r="AE188" s="4"/>
      <c r="AF188" s="4"/>
      <c r="AG188" s="4"/>
      <c r="AH188" s="4"/>
      <c r="AI188" s="4"/>
    </row>
    <row r="189" spans="1:35" ht="21" customHeight="1">
      <c r="A189" s="459" t="s">
        <v>389</v>
      </c>
      <c r="B189" s="430"/>
      <c r="C189" s="430"/>
      <c r="D189" s="430"/>
      <c r="E189" s="431"/>
      <c r="F189" s="31"/>
      <c r="G189" s="30" t="s">
        <v>390</v>
      </c>
      <c r="H189" s="59"/>
      <c r="I189" s="59"/>
      <c r="J189" s="59"/>
      <c r="K189" s="59"/>
      <c r="L189" s="29">
        <f>L188*(F189%)</f>
        <v>0</v>
      </c>
      <c r="M189" s="49"/>
      <c r="N189" s="4"/>
      <c r="O189" s="4"/>
      <c r="P189" s="4"/>
      <c r="Q189" s="4"/>
      <c r="R189" s="4"/>
      <c r="S189" s="4"/>
      <c r="T189" s="4"/>
      <c r="U189" s="4"/>
      <c r="V189" s="4"/>
      <c r="W189" s="4"/>
      <c r="X189" s="4"/>
      <c r="Y189" s="4"/>
      <c r="Z189" s="4"/>
      <c r="AA189" s="4"/>
      <c r="AB189" s="4"/>
      <c r="AC189" s="4"/>
      <c r="AD189" s="4"/>
      <c r="AE189" s="4"/>
      <c r="AF189" s="4"/>
      <c r="AG189" s="4"/>
      <c r="AH189" s="4"/>
      <c r="AI189" s="4"/>
    </row>
    <row r="190" spans="1:35" ht="21" customHeight="1">
      <c r="A190" s="450" t="s">
        <v>391</v>
      </c>
      <c r="B190" s="430"/>
      <c r="C190" s="430"/>
      <c r="D190" s="430"/>
      <c r="E190" s="431"/>
      <c r="F190" s="61"/>
      <c r="G190" s="450" t="s">
        <v>392</v>
      </c>
      <c r="H190" s="430"/>
      <c r="I190" s="430"/>
      <c r="J190" s="430"/>
      <c r="K190" s="431"/>
      <c r="L190" s="29">
        <f>SUM(L188:L189)</f>
        <v>0</v>
      </c>
      <c r="M190" s="49"/>
      <c r="N190" s="4"/>
      <c r="O190" s="4"/>
      <c r="P190" s="4"/>
      <c r="Q190" s="4"/>
      <c r="R190" s="4"/>
      <c r="S190" s="4"/>
      <c r="T190" s="4"/>
      <c r="U190" s="4"/>
      <c r="V190" s="4"/>
      <c r="W190" s="4"/>
      <c r="X190" s="4"/>
      <c r="Y190" s="4"/>
      <c r="Z190" s="4"/>
      <c r="AA190" s="4"/>
      <c r="AB190" s="4"/>
      <c r="AC190" s="4"/>
      <c r="AD190" s="4"/>
      <c r="AE190" s="4"/>
      <c r="AF190" s="4"/>
      <c r="AG190" s="4"/>
      <c r="AH190" s="4"/>
      <c r="AI190" s="4"/>
    </row>
    <row r="191" spans="1:35" ht="21" customHeight="1">
      <c r="A191" s="35"/>
      <c r="B191" s="67"/>
      <c r="C191" s="67"/>
      <c r="D191" s="67"/>
      <c r="E191" s="67"/>
      <c r="F191" s="68"/>
      <c r="G191" s="67"/>
      <c r="H191" s="37"/>
      <c r="I191" s="37"/>
      <c r="J191" s="37"/>
      <c r="K191" s="37"/>
      <c r="L191" s="37"/>
      <c r="M191" s="49"/>
      <c r="N191" s="4"/>
      <c r="O191" s="4"/>
      <c r="P191" s="4"/>
      <c r="Q191" s="4"/>
      <c r="R191" s="4"/>
      <c r="S191" s="4"/>
      <c r="T191" s="4"/>
      <c r="U191" s="4"/>
      <c r="V191" s="4"/>
      <c r="W191" s="4"/>
      <c r="X191" s="4"/>
      <c r="Y191" s="4"/>
      <c r="Z191" s="4"/>
      <c r="AA191" s="4"/>
      <c r="AB191" s="4"/>
      <c r="AC191" s="4"/>
      <c r="AD191" s="4"/>
      <c r="AE191" s="4"/>
      <c r="AF191" s="4"/>
      <c r="AG191" s="4"/>
      <c r="AH191" s="4"/>
      <c r="AI191" s="4"/>
    </row>
    <row r="192" spans="1:35" ht="21" customHeight="1">
      <c r="A192" s="460" t="s">
        <v>129</v>
      </c>
      <c r="B192" s="431"/>
      <c r="C192" s="461" t="s">
        <v>101</v>
      </c>
      <c r="D192" s="430"/>
      <c r="E192" s="430"/>
      <c r="F192" s="430"/>
      <c r="G192" s="430"/>
      <c r="H192" s="430"/>
      <c r="I192" s="430"/>
      <c r="J192" s="430"/>
      <c r="K192" s="430"/>
      <c r="L192" s="431"/>
      <c r="M192" s="49"/>
      <c r="N192" s="4"/>
      <c r="O192" s="4"/>
      <c r="P192" s="4"/>
      <c r="Q192" s="4"/>
      <c r="R192" s="4"/>
      <c r="S192" s="4"/>
      <c r="T192" s="4"/>
      <c r="U192" s="4"/>
      <c r="V192" s="4"/>
      <c r="W192" s="4"/>
      <c r="X192" s="4"/>
      <c r="Y192" s="4"/>
      <c r="Z192" s="4"/>
      <c r="AA192" s="4"/>
      <c r="AB192" s="4"/>
      <c r="AC192" s="4"/>
      <c r="AD192" s="4"/>
      <c r="AE192" s="4"/>
      <c r="AF192" s="4"/>
      <c r="AG192" s="4"/>
      <c r="AH192" s="4"/>
      <c r="AI192" s="4"/>
    </row>
    <row r="193" spans="1:35" ht="21" customHeight="1">
      <c r="A193" s="479" t="s">
        <v>131</v>
      </c>
      <c r="B193" s="431"/>
      <c r="C193" s="70" t="s">
        <v>450</v>
      </c>
      <c r="D193" s="70" t="s">
        <v>417</v>
      </c>
      <c r="E193" s="470" t="s">
        <v>133</v>
      </c>
      <c r="F193" s="430"/>
      <c r="G193" s="430"/>
      <c r="H193" s="430"/>
      <c r="I193" s="430"/>
      <c r="J193" s="430"/>
      <c r="K193" s="431"/>
      <c r="L193" s="71" t="s">
        <v>372</v>
      </c>
      <c r="M193" s="43">
        <f>L204</f>
        <v>0</v>
      </c>
      <c r="N193" s="4"/>
      <c r="O193" s="4"/>
      <c r="P193" s="4"/>
      <c r="Q193" s="4"/>
      <c r="R193" s="4"/>
      <c r="S193" s="4"/>
      <c r="T193" s="4"/>
      <c r="U193" s="4"/>
      <c r="V193" s="4"/>
      <c r="W193" s="4"/>
      <c r="X193" s="4"/>
      <c r="Y193" s="4"/>
      <c r="Z193" s="4"/>
      <c r="AA193" s="4"/>
      <c r="AB193" s="4"/>
      <c r="AC193" s="4"/>
      <c r="AD193" s="4"/>
      <c r="AE193" s="4"/>
      <c r="AF193" s="4"/>
      <c r="AG193" s="4"/>
      <c r="AH193" s="4"/>
      <c r="AI193" s="4"/>
    </row>
    <row r="194" spans="1:35" ht="21" customHeight="1">
      <c r="A194" s="466"/>
      <c r="B194" s="452"/>
      <c r="C194" s="453"/>
      <c r="D194" s="467" t="s">
        <v>11</v>
      </c>
      <c r="E194" s="467" t="s">
        <v>373</v>
      </c>
      <c r="F194" s="467" t="s">
        <v>374</v>
      </c>
      <c r="G194" s="467" t="s">
        <v>14</v>
      </c>
      <c r="H194" s="478" t="s">
        <v>375</v>
      </c>
      <c r="I194" s="464" t="s">
        <v>376</v>
      </c>
      <c r="J194" s="477" t="s">
        <v>377</v>
      </c>
      <c r="K194" s="431"/>
      <c r="L194" s="478" t="s">
        <v>378</v>
      </c>
      <c r="M194" s="49"/>
      <c r="N194" s="4"/>
      <c r="O194" s="4"/>
      <c r="P194" s="4"/>
      <c r="Q194" s="4"/>
      <c r="R194" s="4"/>
      <c r="S194" s="4"/>
      <c r="T194" s="4"/>
      <c r="U194" s="4"/>
      <c r="V194" s="4"/>
      <c r="W194" s="4"/>
      <c r="X194" s="4"/>
      <c r="Y194" s="4"/>
      <c r="Z194" s="4"/>
      <c r="AA194" s="4"/>
      <c r="AB194" s="4"/>
      <c r="AC194" s="4"/>
      <c r="AD194" s="4"/>
      <c r="AE194" s="4"/>
      <c r="AF194" s="4"/>
      <c r="AG194" s="4"/>
      <c r="AH194" s="4"/>
      <c r="AI194" s="4"/>
    </row>
    <row r="195" spans="1:35" ht="21" customHeight="1">
      <c r="A195" s="457"/>
      <c r="B195" s="448"/>
      <c r="C195" s="449"/>
      <c r="D195" s="432"/>
      <c r="E195" s="432"/>
      <c r="F195" s="432"/>
      <c r="G195" s="432"/>
      <c r="H195" s="432"/>
      <c r="I195" s="432"/>
      <c r="J195" s="72" t="s">
        <v>379</v>
      </c>
      <c r="K195" s="72" t="s">
        <v>380</v>
      </c>
      <c r="L195" s="432"/>
      <c r="M195" s="49"/>
      <c r="N195" s="4"/>
      <c r="O195" s="4"/>
      <c r="P195" s="4"/>
      <c r="Q195" s="4"/>
      <c r="R195" s="4"/>
      <c r="S195" s="4"/>
      <c r="T195" s="4"/>
      <c r="U195" s="4"/>
      <c r="V195" s="4"/>
      <c r="W195" s="4"/>
      <c r="X195" s="4"/>
      <c r="Y195" s="4"/>
      <c r="Z195" s="4"/>
      <c r="AA195" s="4"/>
      <c r="AB195" s="4"/>
      <c r="AC195" s="4"/>
      <c r="AD195" s="4"/>
      <c r="AE195" s="4"/>
      <c r="AF195" s="4"/>
      <c r="AG195" s="4"/>
      <c r="AH195" s="4"/>
      <c r="AI195" s="4"/>
    </row>
    <row r="196" spans="1:35" ht="42" customHeight="1">
      <c r="A196" s="451" t="s">
        <v>379</v>
      </c>
      <c r="B196" s="452"/>
      <c r="C196" s="453"/>
      <c r="D196" s="14">
        <v>4491</v>
      </c>
      <c r="E196" s="14" t="s">
        <v>74</v>
      </c>
      <c r="F196" s="13" t="s">
        <v>451</v>
      </c>
      <c r="G196" s="14" t="s">
        <v>185</v>
      </c>
      <c r="H196" s="11">
        <v>0.66700000000000004</v>
      </c>
      <c r="I196" s="33"/>
      <c r="J196" s="29">
        <f t="shared" ref="J196:J199" si="12">I196*H196</f>
        <v>0</v>
      </c>
      <c r="K196" s="52"/>
      <c r="L196" s="53"/>
      <c r="M196" s="49"/>
      <c r="N196" s="4"/>
      <c r="O196" s="4"/>
      <c r="P196" s="4"/>
      <c r="Q196" s="4"/>
      <c r="R196" s="4"/>
      <c r="S196" s="4"/>
      <c r="T196" s="4"/>
      <c r="U196" s="4"/>
      <c r="V196" s="4"/>
      <c r="W196" s="4"/>
      <c r="X196" s="4"/>
      <c r="Y196" s="4"/>
      <c r="Z196" s="4"/>
      <c r="AA196" s="4"/>
      <c r="AB196" s="4"/>
      <c r="AC196" s="4"/>
      <c r="AD196" s="4"/>
      <c r="AE196" s="4"/>
      <c r="AF196" s="4"/>
      <c r="AG196" s="4"/>
      <c r="AH196" s="4"/>
      <c r="AI196" s="4"/>
    </row>
    <row r="197" spans="1:35" ht="36" customHeight="1">
      <c r="A197" s="454"/>
      <c r="B197" s="455"/>
      <c r="C197" s="456"/>
      <c r="D197" s="14">
        <v>6189</v>
      </c>
      <c r="E197" s="14" t="s">
        <v>74</v>
      </c>
      <c r="F197" s="13" t="s">
        <v>452</v>
      </c>
      <c r="G197" s="14" t="s">
        <v>43</v>
      </c>
      <c r="H197" s="11">
        <v>0.48299999999999998</v>
      </c>
      <c r="I197" s="33"/>
      <c r="J197" s="29">
        <f t="shared" si="12"/>
        <v>0</v>
      </c>
      <c r="K197" s="52"/>
      <c r="L197" s="53"/>
      <c r="M197" s="49"/>
      <c r="N197" s="4"/>
      <c r="O197" s="4"/>
      <c r="P197" s="4"/>
      <c r="Q197" s="4"/>
      <c r="R197" s="4"/>
      <c r="S197" s="4"/>
      <c r="T197" s="4"/>
      <c r="U197" s="4"/>
      <c r="V197" s="4"/>
      <c r="W197" s="4"/>
      <c r="X197" s="4"/>
      <c r="Y197" s="4"/>
      <c r="Z197" s="4"/>
      <c r="AA197" s="4"/>
      <c r="AB197" s="4"/>
      <c r="AC197" s="4"/>
      <c r="AD197" s="4"/>
      <c r="AE197" s="4"/>
      <c r="AF197" s="4"/>
      <c r="AG197" s="4"/>
      <c r="AH197" s="4"/>
      <c r="AI197" s="4"/>
    </row>
    <row r="198" spans="1:35" ht="21" customHeight="1">
      <c r="A198" s="454"/>
      <c r="B198" s="455"/>
      <c r="C198" s="456"/>
      <c r="D198" s="14">
        <v>2692</v>
      </c>
      <c r="E198" s="14" t="s">
        <v>74</v>
      </c>
      <c r="F198" s="42" t="s">
        <v>422</v>
      </c>
      <c r="G198" s="14" t="s">
        <v>407</v>
      </c>
      <c r="H198" s="11">
        <v>0.1</v>
      </c>
      <c r="I198" s="33"/>
      <c r="J198" s="29">
        <f t="shared" si="12"/>
        <v>0</v>
      </c>
      <c r="K198" s="52"/>
      <c r="L198" s="53"/>
      <c r="M198" s="49"/>
      <c r="N198" s="4"/>
      <c r="O198" s="4"/>
      <c r="P198" s="4"/>
      <c r="Q198" s="4"/>
      <c r="R198" s="4"/>
      <c r="S198" s="4"/>
      <c r="T198" s="4"/>
      <c r="U198" s="4"/>
      <c r="V198" s="4"/>
      <c r="W198" s="4"/>
      <c r="X198" s="4"/>
      <c r="Y198" s="4"/>
      <c r="Z198" s="4"/>
      <c r="AA198" s="4"/>
      <c r="AB198" s="4"/>
      <c r="AC198" s="4"/>
      <c r="AD198" s="4"/>
      <c r="AE198" s="4"/>
      <c r="AF198" s="4"/>
      <c r="AG198" s="4"/>
      <c r="AH198" s="4"/>
      <c r="AI198" s="4"/>
    </row>
    <row r="199" spans="1:35" ht="31.5" customHeight="1">
      <c r="A199" s="457"/>
      <c r="B199" s="448"/>
      <c r="C199" s="449"/>
      <c r="D199" s="14">
        <v>5068</v>
      </c>
      <c r="E199" s="14" t="s">
        <v>74</v>
      </c>
      <c r="F199" s="42" t="s">
        <v>453</v>
      </c>
      <c r="G199" s="14" t="s">
        <v>115</v>
      </c>
      <c r="H199" s="11">
        <v>0.1</v>
      </c>
      <c r="I199" s="33"/>
      <c r="J199" s="29">
        <f t="shared" si="12"/>
        <v>0</v>
      </c>
      <c r="K199" s="52"/>
      <c r="L199" s="54">
        <f>SUM(J196:J199)</f>
        <v>0</v>
      </c>
      <c r="M199" s="49"/>
      <c r="N199" s="4"/>
      <c r="O199" s="4"/>
      <c r="P199" s="4"/>
      <c r="Q199" s="4"/>
      <c r="R199" s="4"/>
      <c r="S199" s="4"/>
      <c r="T199" s="4"/>
      <c r="U199" s="4"/>
      <c r="V199" s="4"/>
      <c r="W199" s="4"/>
      <c r="X199" s="4"/>
      <c r="Y199" s="4"/>
      <c r="Z199" s="4"/>
      <c r="AA199" s="4"/>
      <c r="AB199" s="4"/>
      <c r="AC199" s="4"/>
      <c r="AD199" s="4"/>
      <c r="AE199" s="4"/>
      <c r="AF199" s="4"/>
      <c r="AG199" s="4"/>
      <c r="AH199" s="4"/>
      <c r="AI199" s="4"/>
    </row>
    <row r="200" spans="1:35" ht="21" customHeight="1">
      <c r="A200" s="458" t="s">
        <v>385</v>
      </c>
      <c r="B200" s="452"/>
      <c r="C200" s="453"/>
      <c r="D200" s="12">
        <v>88260</v>
      </c>
      <c r="E200" s="12" t="s">
        <v>74</v>
      </c>
      <c r="F200" s="65" t="s">
        <v>400</v>
      </c>
      <c r="G200" s="14" t="s">
        <v>387</v>
      </c>
      <c r="H200" s="11">
        <v>1.238</v>
      </c>
      <c r="I200" s="33"/>
      <c r="J200" s="52"/>
      <c r="K200" s="29">
        <f>H200*I200</f>
        <v>0</v>
      </c>
      <c r="L200" s="53"/>
      <c r="M200" s="49"/>
      <c r="N200" s="4"/>
      <c r="O200" s="4"/>
      <c r="P200" s="4"/>
      <c r="Q200" s="4"/>
      <c r="R200" s="4"/>
      <c r="S200" s="4"/>
      <c r="T200" s="4"/>
      <c r="U200" s="4"/>
      <c r="V200" s="4"/>
      <c r="W200" s="4"/>
      <c r="X200" s="4"/>
      <c r="Y200" s="4"/>
      <c r="Z200" s="4"/>
      <c r="AA200" s="4"/>
      <c r="AB200" s="4"/>
      <c r="AC200" s="4"/>
      <c r="AD200" s="4"/>
      <c r="AE200" s="4"/>
      <c r="AF200" s="4"/>
      <c r="AG200" s="4"/>
      <c r="AH200" s="4"/>
      <c r="AI200" s="4"/>
    </row>
    <row r="201" spans="1:35" ht="21" customHeight="1">
      <c r="A201" s="457"/>
      <c r="B201" s="448"/>
      <c r="C201" s="449"/>
      <c r="D201" s="12">
        <v>88239</v>
      </c>
      <c r="E201" s="12" t="s">
        <v>74</v>
      </c>
      <c r="F201" s="42" t="s">
        <v>401</v>
      </c>
      <c r="G201" s="55" t="s">
        <v>387</v>
      </c>
      <c r="H201" s="18">
        <v>0.309</v>
      </c>
      <c r="I201" s="33"/>
      <c r="J201" s="52"/>
      <c r="K201" s="29">
        <f t="shared" ref="K201" si="13">H201*I201</f>
        <v>0</v>
      </c>
      <c r="L201" s="11">
        <f>SUM(K200:K201)</f>
        <v>0</v>
      </c>
      <c r="M201" s="49"/>
      <c r="N201" s="4"/>
      <c r="O201" s="4"/>
      <c r="P201" s="4"/>
      <c r="Q201" s="4"/>
      <c r="R201" s="4"/>
      <c r="S201" s="4"/>
      <c r="T201" s="4"/>
      <c r="U201" s="4"/>
      <c r="V201" s="4"/>
      <c r="W201" s="4"/>
      <c r="X201" s="4"/>
      <c r="Y201" s="4"/>
      <c r="Z201" s="4"/>
      <c r="AA201" s="4"/>
      <c r="AB201" s="4"/>
      <c r="AC201" s="4"/>
      <c r="AD201" s="4"/>
      <c r="AE201" s="4"/>
      <c r="AF201" s="4"/>
      <c r="AG201" s="4"/>
      <c r="AH201" s="4"/>
      <c r="AI201" s="4"/>
    </row>
    <row r="202" spans="1:35" ht="21" customHeight="1">
      <c r="A202" s="459" t="s">
        <v>388</v>
      </c>
      <c r="B202" s="430"/>
      <c r="C202" s="430"/>
      <c r="D202" s="430"/>
      <c r="E202" s="431"/>
      <c r="F202" s="57"/>
      <c r="G202" s="58"/>
      <c r="H202" s="56"/>
      <c r="I202" s="56"/>
      <c r="J202" s="56"/>
      <c r="K202" s="56"/>
      <c r="L202" s="29">
        <f>SUM(L199:L201)</f>
        <v>0</v>
      </c>
      <c r="M202" s="49"/>
      <c r="N202" s="4"/>
      <c r="O202" s="4"/>
      <c r="P202" s="4"/>
      <c r="Q202" s="4"/>
      <c r="R202" s="4"/>
      <c r="S202" s="4"/>
      <c r="T202" s="4"/>
      <c r="U202" s="4"/>
      <c r="V202" s="4"/>
      <c r="W202" s="4"/>
      <c r="X202" s="4"/>
      <c r="Y202" s="4"/>
      <c r="Z202" s="4"/>
      <c r="AA202" s="4"/>
      <c r="AB202" s="4"/>
      <c r="AC202" s="4"/>
      <c r="AD202" s="4"/>
      <c r="AE202" s="4"/>
      <c r="AF202" s="4"/>
      <c r="AG202" s="4"/>
      <c r="AH202" s="4"/>
      <c r="AI202" s="4"/>
    </row>
    <row r="203" spans="1:35" ht="21" customHeight="1">
      <c r="A203" s="459" t="s">
        <v>389</v>
      </c>
      <c r="B203" s="430"/>
      <c r="C203" s="430"/>
      <c r="D203" s="430"/>
      <c r="E203" s="431"/>
      <c r="F203" s="31"/>
      <c r="G203" s="30" t="s">
        <v>390</v>
      </c>
      <c r="H203" s="59"/>
      <c r="I203" s="59"/>
      <c r="J203" s="59"/>
      <c r="K203" s="59"/>
      <c r="L203" s="29">
        <f>L202*(F203%)</f>
        <v>0</v>
      </c>
      <c r="M203" s="49"/>
      <c r="N203" s="4"/>
      <c r="O203" s="4"/>
      <c r="P203" s="4"/>
      <c r="Q203" s="4"/>
      <c r="R203" s="4"/>
      <c r="S203" s="4"/>
      <c r="T203" s="4"/>
      <c r="U203" s="4"/>
      <c r="V203" s="4"/>
      <c r="W203" s="4"/>
      <c r="X203" s="4"/>
      <c r="Y203" s="4"/>
      <c r="Z203" s="4"/>
      <c r="AA203" s="4"/>
      <c r="AB203" s="4"/>
      <c r="AC203" s="4"/>
      <c r="AD203" s="4"/>
      <c r="AE203" s="4"/>
      <c r="AF203" s="4"/>
      <c r="AG203" s="4"/>
      <c r="AH203" s="4"/>
      <c r="AI203" s="4"/>
    </row>
    <row r="204" spans="1:35" ht="21" customHeight="1">
      <c r="A204" s="450" t="s">
        <v>391</v>
      </c>
      <c r="B204" s="430"/>
      <c r="C204" s="430"/>
      <c r="D204" s="430"/>
      <c r="E204" s="431"/>
      <c r="F204" s="61"/>
      <c r="G204" s="450" t="s">
        <v>392</v>
      </c>
      <c r="H204" s="430"/>
      <c r="I204" s="430"/>
      <c r="J204" s="430"/>
      <c r="K204" s="431"/>
      <c r="L204" s="29">
        <f>SUM(L202:L203)</f>
        <v>0</v>
      </c>
      <c r="M204" s="49"/>
      <c r="N204" s="4"/>
      <c r="O204" s="4"/>
      <c r="P204" s="4"/>
      <c r="Q204" s="4"/>
      <c r="R204" s="4"/>
      <c r="S204" s="4"/>
      <c r="T204" s="4"/>
      <c r="U204" s="4"/>
      <c r="V204" s="4"/>
      <c r="W204" s="4"/>
      <c r="X204" s="4"/>
      <c r="Y204" s="4"/>
      <c r="Z204" s="4"/>
      <c r="AA204" s="4"/>
      <c r="AB204" s="4"/>
      <c r="AC204" s="4"/>
      <c r="AD204" s="4"/>
      <c r="AE204" s="4"/>
      <c r="AF204" s="4"/>
      <c r="AG204" s="4"/>
      <c r="AH204" s="4"/>
      <c r="AI204" s="4"/>
    </row>
    <row r="205" spans="1:35" ht="21" customHeight="1">
      <c r="A205" s="35"/>
      <c r="B205" s="67"/>
      <c r="C205" s="67"/>
      <c r="D205" s="67"/>
      <c r="E205" s="67"/>
      <c r="F205" s="68"/>
      <c r="G205" s="67"/>
      <c r="H205" s="37"/>
      <c r="I205" s="37"/>
      <c r="J205" s="37"/>
      <c r="K205" s="37"/>
      <c r="L205" s="37"/>
      <c r="M205" s="49"/>
      <c r="N205" s="4"/>
      <c r="O205" s="4"/>
      <c r="P205" s="4"/>
      <c r="Q205" s="4"/>
      <c r="R205" s="4"/>
      <c r="S205" s="4"/>
      <c r="T205" s="4"/>
      <c r="U205" s="4"/>
      <c r="V205" s="4"/>
      <c r="W205" s="4"/>
      <c r="X205" s="4"/>
      <c r="Y205" s="4"/>
      <c r="Z205" s="4"/>
      <c r="AA205" s="4"/>
      <c r="AB205" s="4"/>
      <c r="AC205" s="4"/>
      <c r="AD205" s="4"/>
      <c r="AE205" s="4"/>
      <c r="AF205" s="4"/>
      <c r="AG205" s="4"/>
      <c r="AH205" s="4"/>
      <c r="AI205" s="4"/>
    </row>
    <row r="206" spans="1:35" ht="21" customHeight="1">
      <c r="A206" s="463" t="s">
        <v>134</v>
      </c>
      <c r="B206" s="431"/>
      <c r="C206" s="50" t="s">
        <v>454</v>
      </c>
      <c r="D206" s="50" t="s">
        <v>410</v>
      </c>
      <c r="E206" s="470" t="s">
        <v>136</v>
      </c>
      <c r="F206" s="430"/>
      <c r="G206" s="430"/>
      <c r="H206" s="430"/>
      <c r="I206" s="430"/>
      <c r="J206" s="430"/>
      <c r="K206" s="431"/>
      <c r="L206" s="51" t="s">
        <v>372</v>
      </c>
      <c r="M206" s="43">
        <f>L215</f>
        <v>0</v>
      </c>
      <c r="N206" s="4"/>
      <c r="O206" s="4"/>
      <c r="P206" s="4"/>
      <c r="Q206" s="4"/>
      <c r="R206" s="4"/>
      <c r="S206" s="4"/>
      <c r="T206" s="4"/>
      <c r="U206" s="4"/>
      <c r="V206" s="4"/>
      <c r="W206" s="4"/>
      <c r="X206" s="4"/>
      <c r="Y206" s="4"/>
      <c r="Z206" s="4"/>
      <c r="AA206" s="4"/>
      <c r="AB206" s="4"/>
      <c r="AC206" s="4"/>
      <c r="AD206" s="4"/>
      <c r="AE206" s="4"/>
      <c r="AF206" s="4"/>
      <c r="AG206" s="4"/>
      <c r="AH206" s="4"/>
      <c r="AI206" s="4"/>
    </row>
    <row r="207" spans="1:35" ht="21" customHeight="1">
      <c r="A207" s="466"/>
      <c r="B207" s="452"/>
      <c r="C207" s="453"/>
      <c r="D207" s="467" t="s">
        <v>11</v>
      </c>
      <c r="E207" s="467" t="s">
        <v>373</v>
      </c>
      <c r="F207" s="467" t="s">
        <v>374</v>
      </c>
      <c r="G207" s="468" t="s">
        <v>14</v>
      </c>
      <c r="H207" s="464" t="s">
        <v>375</v>
      </c>
      <c r="I207" s="464" t="s">
        <v>376</v>
      </c>
      <c r="J207" s="465" t="s">
        <v>377</v>
      </c>
      <c r="K207" s="431"/>
      <c r="L207" s="464" t="s">
        <v>378</v>
      </c>
      <c r="M207" s="49"/>
      <c r="N207" s="4"/>
      <c r="O207" s="4"/>
      <c r="P207" s="4"/>
      <c r="Q207" s="4"/>
      <c r="R207" s="4"/>
      <c r="S207" s="4"/>
      <c r="T207" s="4"/>
      <c r="U207" s="4"/>
      <c r="V207" s="4"/>
      <c r="W207" s="4"/>
      <c r="X207" s="4"/>
      <c r="Y207" s="4"/>
      <c r="Z207" s="4"/>
      <c r="AA207" s="4"/>
      <c r="AB207" s="4"/>
      <c r="AC207" s="4"/>
      <c r="AD207" s="4"/>
      <c r="AE207" s="4"/>
      <c r="AF207" s="4"/>
      <c r="AG207" s="4"/>
      <c r="AH207" s="4"/>
      <c r="AI207" s="4"/>
    </row>
    <row r="208" spans="1:35" ht="21" customHeight="1">
      <c r="A208" s="457"/>
      <c r="B208" s="448"/>
      <c r="C208" s="449"/>
      <c r="D208" s="432"/>
      <c r="E208" s="432"/>
      <c r="F208" s="432"/>
      <c r="G208" s="432"/>
      <c r="H208" s="432"/>
      <c r="I208" s="432"/>
      <c r="J208" s="41" t="s">
        <v>379</v>
      </c>
      <c r="K208" s="41" t="s">
        <v>380</v>
      </c>
      <c r="L208" s="432"/>
      <c r="M208" s="49"/>
      <c r="N208" s="4"/>
      <c r="O208" s="4"/>
      <c r="P208" s="4"/>
      <c r="Q208" s="4"/>
      <c r="R208" s="4"/>
      <c r="S208" s="4"/>
      <c r="T208" s="4"/>
      <c r="U208" s="4"/>
      <c r="V208" s="4"/>
      <c r="W208" s="4"/>
      <c r="X208" s="4"/>
      <c r="Y208" s="4"/>
      <c r="Z208" s="4"/>
      <c r="AA208" s="4"/>
      <c r="AB208" s="4"/>
      <c r="AC208" s="4"/>
      <c r="AD208" s="4"/>
      <c r="AE208" s="4"/>
      <c r="AF208" s="4"/>
      <c r="AG208" s="4"/>
      <c r="AH208" s="4"/>
      <c r="AI208" s="4"/>
    </row>
    <row r="209" spans="1:35" ht="21" customHeight="1">
      <c r="A209" s="451" t="s">
        <v>379</v>
      </c>
      <c r="B209" s="452"/>
      <c r="C209" s="453"/>
      <c r="D209" s="14">
        <v>2692</v>
      </c>
      <c r="E209" s="14" t="s">
        <v>74</v>
      </c>
      <c r="F209" s="42" t="s">
        <v>422</v>
      </c>
      <c r="G209" s="14" t="s">
        <v>407</v>
      </c>
      <c r="H209" s="11">
        <v>0.1</v>
      </c>
      <c r="I209" s="33"/>
      <c r="J209" s="29">
        <f t="shared" ref="J209:J210" si="14">I209*H209</f>
        <v>0</v>
      </c>
      <c r="K209" s="52"/>
      <c r="L209" s="52"/>
      <c r="M209" s="49"/>
      <c r="N209" s="4"/>
      <c r="O209" s="4"/>
      <c r="P209" s="4"/>
      <c r="Q209" s="4"/>
      <c r="R209" s="4"/>
      <c r="S209" s="4"/>
      <c r="T209" s="4"/>
      <c r="U209" s="4"/>
      <c r="V209" s="4"/>
      <c r="W209" s="4"/>
      <c r="X209" s="4"/>
      <c r="Y209" s="4"/>
      <c r="Z209" s="4"/>
      <c r="AA209" s="4"/>
      <c r="AB209" s="4"/>
      <c r="AC209" s="4"/>
      <c r="AD209" s="4"/>
      <c r="AE209" s="4"/>
      <c r="AF209" s="4"/>
      <c r="AG209" s="4"/>
      <c r="AH209" s="4"/>
      <c r="AI209" s="4"/>
    </row>
    <row r="210" spans="1:35" ht="32.25" customHeight="1">
      <c r="A210" s="457"/>
      <c r="B210" s="448"/>
      <c r="C210" s="449"/>
      <c r="D210" s="14">
        <v>5068</v>
      </c>
      <c r="E210" s="14" t="s">
        <v>74</v>
      </c>
      <c r="F210" s="42" t="s">
        <v>419</v>
      </c>
      <c r="G210" s="14" t="s">
        <v>115</v>
      </c>
      <c r="H210" s="11">
        <v>0.1</v>
      </c>
      <c r="I210" s="33"/>
      <c r="J210" s="29">
        <f t="shared" si="14"/>
        <v>0</v>
      </c>
      <c r="K210" s="52"/>
      <c r="L210" s="54">
        <f>SUM(J209:J210)</f>
        <v>0</v>
      </c>
      <c r="M210" s="49"/>
      <c r="N210" s="4"/>
      <c r="O210" s="4"/>
      <c r="P210" s="4"/>
      <c r="Q210" s="4"/>
      <c r="R210" s="4"/>
      <c r="S210" s="4"/>
      <c r="T210" s="4"/>
      <c r="U210" s="4"/>
      <c r="V210" s="4"/>
      <c r="W210" s="4"/>
      <c r="X210" s="4"/>
      <c r="Y210" s="4"/>
      <c r="Z210" s="4"/>
      <c r="AA210" s="4"/>
      <c r="AB210" s="4"/>
      <c r="AC210" s="4"/>
      <c r="AD210" s="4"/>
      <c r="AE210" s="4"/>
      <c r="AF210" s="4"/>
      <c r="AG210" s="4"/>
      <c r="AH210" s="4"/>
      <c r="AI210" s="4"/>
    </row>
    <row r="211" spans="1:35" ht="21" customHeight="1">
      <c r="A211" s="458" t="s">
        <v>385</v>
      </c>
      <c r="B211" s="452"/>
      <c r="C211" s="453"/>
      <c r="D211" s="12">
        <v>88260</v>
      </c>
      <c r="E211" s="12" t="s">
        <v>74</v>
      </c>
      <c r="F211" s="65" t="s">
        <v>400</v>
      </c>
      <c r="G211" s="14" t="s">
        <v>387</v>
      </c>
      <c r="H211" s="11">
        <v>1.238</v>
      </c>
      <c r="I211" s="33"/>
      <c r="J211" s="52"/>
      <c r="K211" s="29">
        <f t="shared" ref="K211:K212" si="15">H211*I211</f>
        <v>0</v>
      </c>
      <c r="L211" s="53"/>
      <c r="M211" s="49"/>
      <c r="N211" s="4"/>
      <c r="O211" s="4"/>
      <c r="P211" s="4"/>
      <c r="Q211" s="4"/>
      <c r="R211" s="4"/>
      <c r="S211" s="4"/>
      <c r="T211" s="4"/>
      <c r="U211" s="4"/>
      <c r="V211" s="4"/>
      <c r="W211" s="4"/>
      <c r="X211" s="4"/>
      <c r="Y211" s="4"/>
      <c r="Z211" s="4"/>
      <c r="AA211" s="4"/>
      <c r="AB211" s="4"/>
      <c r="AC211" s="4"/>
      <c r="AD211" s="4"/>
      <c r="AE211" s="4"/>
      <c r="AF211" s="4"/>
      <c r="AG211" s="4"/>
      <c r="AH211" s="4"/>
      <c r="AI211" s="4"/>
    </row>
    <row r="212" spans="1:35" ht="21" customHeight="1">
      <c r="A212" s="457"/>
      <c r="B212" s="448"/>
      <c r="C212" s="449"/>
      <c r="D212" s="12">
        <v>88239</v>
      </c>
      <c r="E212" s="12" t="s">
        <v>74</v>
      </c>
      <c r="F212" s="42" t="s">
        <v>401</v>
      </c>
      <c r="G212" s="55" t="s">
        <v>387</v>
      </c>
      <c r="H212" s="18">
        <v>0.309</v>
      </c>
      <c r="I212" s="33"/>
      <c r="J212" s="52"/>
      <c r="K212" s="29">
        <f t="shared" si="15"/>
        <v>0</v>
      </c>
      <c r="L212" s="29">
        <f>SUM(K211:K212)</f>
        <v>0</v>
      </c>
      <c r="M212" s="49"/>
      <c r="N212" s="4"/>
      <c r="O212" s="4"/>
      <c r="P212" s="4"/>
      <c r="Q212" s="4"/>
      <c r="R212" s="4"/>
      <c r="S212" s="4"/>
      <c r="T212" s="4"/>
      <c r="U212" s="4"/>
      <c r="V212" s="4"/>
      <c r="W212" s="4"/>
      <c r="X212" s="4"/>
      <c r="Y212" s="4"/>
      <c r="Z212" s="4"/>
      <c r="AA212" s="4"/>
      <c r="AB212" s="4"/>
      <c r="AC212" s="4"/>
      <c r="AD212" s="4"/>
      <c r="AE212" s="4"/>
      <c r="AF212" s="4"/>
      <c r="AG212" s="4"/>
      <c r="AH212" s="4"/>
      <c r="AI212" s="4"/>
    </row>
    <row r="213" spans="1:35" ht="21" customHeight="1">
      <c r="A213" s="459" t="s">
        <v>388</v>
      </c>
      <c r="B213" s="430"/>
      <c r="C213" s="430"/>
      <c r="D213" s="430"/>
      <c r="E213" s="431"/>
      <c r="F213" s="57"/>
      <c r="G213" s="58"/>
      <c r="H213" s="56"/>
      <c r="I213" s="56"/>
      <c r="J213" s="56"/>
      <c r="K213" s="56"/>
      <c r="L213" s="29">
        <f>SUM(L210:L212)</f>
        <v>0</v>
      </c>
      <c r="M213" s="49"/>
      <c r="N213" s="4"/>
      <c r="O213" s="4"/>
      <c r="P213" s="4"/>
      <c r="Q213" s="4"/>
      <c r="R213" s="4"/>
      <c r="S213" s="4"/>
      <c r="T213" s="4"/>
      <c r="U213" s="4"/>
      <c r="V213" s="4"/>
      <c r="W213" s="4"/>
      <c r="X213" s="4"/>
      <c r="Y213" s="4"/>
      <c r="Z213" s="4"/>
      <c r="AA213" s="4"/>
      <c r="AB213" s="4"/>
      <c r="AC213" s="4"/>
      <c r="AD213" s="4"/>
      <c r="AE213" s="4"/>
      <c r="AF213" s="4"/>
      <c r="AG213" s="4"/>
      <c r="AH213" s="4"/>
      <c r="AI213" s="4"/>
    </row>
    <row r="214" spans="1:35" ht="21" customHeight="1">
      <c r="A214" s="459" t="s">
        <v>389</v>
      </c>
      <c r="B214" s="430"/>
      <c r="C214" s="430"/>
      <c r="D214" s="430"/>
      <c r="E214" s="431"/>
      <c r="F214" s="31"/>
      <c r="G214" s="30" t="s">
        <v>390</v>
      </c>
      <c r="H214" s="59"/>
      <c r="I214" s="59"/>
      <c r="J214" s="59"/>
      <c r="K214" s="59"/>
      <c r="L214" s="29">
        <f>L213*(F214%)</f>
        <v>0</v>
      </c>
      <c r="M214" s="49"/>
      <c r="N214" s="4"/>
      <c r="O214" s="4"/>
      <c r="P214" s="4"/>
      <c r="Q214" s="4"/>
      <c r="R214" s="4"/>
      <c r="S214" s="4"/>
      <c r="T214" s="4"/>
      <c r="U214" s="4"/>
      <c r="V214" s="4"/>
      <c r="W214" s="4"/>
      <c r="X214" s="4"/>
      <c r="Y214" s="4"/>
      <c r="Z214" s="4"/>
      <c r="AA214" s="4"/>
      <c r="AB214" s="4"/>
      <c r="AC214" s="4"/>
      <c r="AD214" s="4"/>
      <c r="AE214" s="4"/>
      <c r="AF214" s="4"/>
      <c r="AG214" s="4"/>
      <c r="AH214" s="4"/>
      <c r="AI214" s="4"/>
    </row>
    <row r="215" spans="1:35" ht="21" customHeight="1">
      <c r="A215" s="450" t="s">
        <v>391</v>
      </c>
      <c r="B215" s="430"/>
      <c r="C215" s="430"/>
      <c r="D215" s="430"/>
      <c r="E215" s="431"/>
      <c r="F215" s="61"/>
      <c r="G215" s="450" t="s">
        <v>392</v>
      </c>
      <c r="H215" s="430"/>
      <c r="I215" s="430"/>
      <c r="J215" s="430"/>
      <c r="K215" s="431"/>
      <c r="L215" s="29">
        <f>SUM(L213:L214)</f>
        <v>0</v>
      </c>
      <c r="M215" s="49"/>
      <c r="N215" s="4"/>
      <c r="O215" s="4"/>
      <c r="P215" s="4"/>
      <c r="Q215" s="4"/>
      <c r="R215" s="4"/>
      <c r="S215" s="4"/>
      <c r="T215" s="4"/>
      <c r="U215" s="4"/>
      <c r="V215" s="4"/>
      <c r="W215" s="4"/>
      <c r="X215" s="4"/>
      <c r="Y215" s="4"/>
      <c r="Z215" s="4"/>
      <c r="AA215" s="4"/>
      <c r="AB215" s="4"/>
      <c r="AC215" s="4"/>
      <c r="AD215" s="4"/>
      <c r="AE215" s="4"/>
      <c r="AF215" s="4"/>
      <c r="AG215" s="4"/>
      <c r="AH215" s="4"/>
      <c r="AI215" s="4"/>
    </row>
    <row r="216" spans="1:35" ht="21" customHeight="1">
      <c r="A216" s="35"/>
      <c r="B216" s="67"/>
      <c r="C216" s="67"/>
      <c r="D216" s="67"/>
      <c r="E216" s="67"/>
      <c r="F216" s="68"/>
      <c r="G216" s="67"/>
      <c r="H216" s="37"/>
      <c r="I216" s="37"/>
      <c r="J216" s="37"/>
      <c r="K216" s="37"/>
      <c r="L216" s="37"/>
      <c r="M216" s="49"/>
      <c r="N216" s="4"/>
      <c r="O216" s="4"/>
      <c r="P216" s="4"/>
      <c r="Q216" s="4"/>
      <c r="R216" s="4"/>
      <c r="S216" s="4"/>
      <c r="T216" s="4"/>
      <c r="U216" s="4"/>
      <c r="V216" s="4"/>
      <c r="W216" s="4"/>
      <c r="X216" s="4"/>
      <c r="Y216" s="4"/>
      <c r="Z216" s="4"/>
      <c r="AA216" s="4"/>
      <c r="AB216" s="4"/>
      <c r="AC216" s="4"/>
      <c r="AD216" s="4"/>
      <c r="AE216" s="4"/>
      <c r="AF216" s="4"/>
      <c r="AG216" s="4"/>
      <c r="AH216" s="4"/>
      <c r="AI216" s="4"/>
    </row>
    <row r="217" spans="1:35" ht="21" customHeight="1">
      <c r="A217" s="463" t="s">
        <v>137</v>
      </c>
      <c r="B217" s="431"/>
      <c r="C217" s="50" t="s">
        <v>455</v>
      </c>
      <c r="D217" s="50" t="s">
        <v>410</v>
      </c>
      <c r="E217" s="470" t="s">
        <v>139</v>
      </c>
      <c r="F217" s="430"/>
      <c r="G217" s="430"/>
      <c r="H217" s="430"/>
      <c r="I217" s="430"/>
      <c r="J217" s="430"/>
      <c r="K217" s="431"/>
      <c r="L217" s="51" t="s">
        <v>372</v>
      </c>
      <c r="M217" s="43">
        <f>L224</f>
        <v>0</v>
      </c>
      <c r="N217" s="4"/>
      <c r="O217" s="4"/>
      <c r="P217" s="4"/>
      <c r="Q217" s="4"/>
      <c r="R217" s="4"/>
      <c r="S217" s="4"/>
      <c r="T217" s="4"/>
      <c r="U217" s="4"/>
      <c r="V217" s="4"/>
      <c r="W217" s="4"/>
      <c r="X217" s="4"/>
      <c r="Y217" s="4"/>
      <c r="Z217" s="4"/>
      <c r="AA217" s="4"/>
      <c r="AB217" s="4"/>
      <c r="AC217" s="4"/>
      <c r="AD217" s="4"/>
      <c r="AE217" s="4"/>
      <c r="AF217" s="4"/>
      <c r="AG217" s="4"/>
      <c r="AH217" s="4"/>
      <c r="AI217" s="4"/>
    </row>
    <row r="218" spans="1:35" ht="21" customHeight="1">
      <c r="A218" s="466"/>
      <c r="B218" s="452"/>
      <c r="C218" s="453"/>
      <c r="D218" s="467" t="s">
        <v>11</v>
      </c>
      <c r="E218" s="467" t="s">
        <v>373</v>
      </c>
      <c r="F218" s="467" t="s">
        <v>374</v>
      </c>
      <c r="G218" s="468" t="s">
        <v>14</v>
      </c>
      <c r="H218" s="464" t="s">
        <v>375</v>
      </c>
      <c r="I218" s="464" t="s">
        <v>376</v>
      </c>
      <c r="J218" s="465" t="s">
        <v>377</v>
      </c>
      <c r="K218" s="431"/>
      <c r="L218" s="464" t="s">
        <v>378</v>
      </c>
      <c r="M218" s="49"/>
      <c r="N218" s="4"/>
      <c r="O218" s="4"/>
      <c r="P218" s="4"/>
      <c r="Q218" s="4"/>
      <c r="R218" s="4"/>
      <c r="S218" s="4"/>
      <c r="T218" s="4"/>
      <c r="U218" s="4"/>
      <c r="V218" s="4"/>
      <c r="W218" s="4"/>
      <c r="X218" s="4"/>
      <c r="Y218" s="4"/>
      <c r="Z218" s="4"/>
      <c r="AA218" s="4"/>
      <c r="AB218" s="4"/>
      <c r="AC218" s="4"/>
      <c r="AD218" s="4"/>
      <c r="AE218" s="4"/>
      <c r="AF218" s="4"/>
      <c r="AG218" s="4"/>
      <c r="AH218" s="4"/>
      <c r="AI218" s="4"/>
    </row>
    <row r="219" spans="1:35" ht="21" customHeight="1">
      <c r="A219" s="457"/>
      <c r="B219" s="448"/>
      <c r="C219" s="449"/>
      <c r="D219" s="432"/>
      <c r="E219" s="432"/>
      <c r="F219" s="432"/>
      <c r="G219" s="432"/>
      <c r="H219" s="432"/>
      <c r="I219" s="432"/>
      <c r="J219" s="41" t="s">
        <v>379</v>
      </c>
      <c r="K219" s="41" t="s">
        <v>380</v>
      </c>
      <c r="L219" s="432"/>
      <c r="M219" s="49"/>
      <c r="N219" s="4"/>
      <c r="O219" s="4"/>
      <c r="P219" s="4"/>
      <c r="Q219" s="4"/>
      <c r="R219" s="4"/>
      <c r="S219" s="4"/>
      <c r="T219" s="4"/>
      <c r="U219" s="4"/>
      <c r="V219" s="4"/>
      <c r="W219" s="4"/>
      <c r="X219" s="4"/>
      <c r="Y219" s="4"/>
      <c r="Z219" s="4"/>
      <c r="AA219" s="4"/>
      <c r="AB219" s="4"/>
      <c r="AC219" s="4"/>
      <c r="AD219" s="4"/>
      <c r="AE219" s="4"/>
      <c r="AF219" s="4"/>
      <c r="AG219" s="4"/>
      <c r="AH219" s="4"/>
      <c r="AI219" s="4"/>
    </row>
    <row r="220" spans="1:35" ht="21" customHeight="1">
      <c r="A220" s="458" t="s">
        <v>385</v>
      </c>
      <c r="B220" s="452"/>
      <c r="C220" s="453"/>
      <c r="D220" s="12">
        <v>88260</v>
      </c>
      <c r="E220" s="12" t="s">
        <v>74</v>
      </c>
      <c r="F220" s="65" t="s">
        <v>400</v>
      </c>
      <c r="G220" s="14" t="s">
        <v>387</v>
      </c>
      <c r="H220" s="79">
        <v>0.23300000000000001</v>
      </c>
      <c r="I220" s="33"/>
      <c r="J220" s="52"/>
      <c r="K220" s="29">
        <f>H220*I220</f>
        <v>0</v>
      </c>
      <c r="L220" s="53"/>
      <c r="M220" s="49"/>
      <c r="N220" s="4"/>
      <c r="O220" s="4"/>
      <c r="P220" s="4"/>
      <c r="Q220" s="4"/>
      <c r="R220" s="4"/>
      <c r="S220" s="4"/>
      <c r="T220" s="4"/>
      <c r="U220" s="4"/>
      <c r="V220" s="4"/>
      <c r="W220" s="4"/>
      <c r="X220" s="4"/>
      <c r="Y220" s="4"/>
      <c r="Z220" s="4"/>
      <c r="AA220" s="4"/>
      <c r="AB220" s="4"/>
      <c r="AC220" s="4"/>
      <c r="AD220" s="4"/>
      <c r="AE220" s="4"/>
      <c r="AF220" s="4"/>
      <c r="AG220" s="4"/>
      <c r="AH220" s="4"/>
      <c r="AI220" s="4"/>
    </row>
    <row r="221" spans="1:35" ht="21" customHeight="1">
      <c r="A221" s="457"/>
      <c r="B221" s="448"/>
      <c r="C221" s="449"/>
      <c r="D221" s="12">
        <v>88239</v>
      </c>
      <c r="E221" s="12" t="s">
        <v>74</v>
      </c>
      <c r="F221" s="42" t="s">
        <v>401</v>
      </c>
      <c r="G221" s="55" t="s">
        <v>387</v>
      </c>
      <c r="H221" s="80">
        <v>5.8000000000000003E-2</v>
      </c>
      <c r="I221" s="33"/>
      <c r="J221" s="52"/>
      <c r="K221" s="29">
        <f>H221*I221</f>
        <v>0</v>
      </c>
      <c r="L221" s="29">
        <f>SUM(K220:K221)</f>
        <v>0</v>
      </c>
      <c r="M221" s="49"/>
      <c r="N221" s="4"/>
      <c r="O221" s="4"/>
      <c r="P221" s="4"/>
      <c r="Q221" s="4"/>
      <c r="R221" s="4"/>
      <c r="S221" s="4"/>
      <c r="T221" s="4"/>
      <c r="U221" s="4"/>
      <c r="V221" s="4"/>
      <c r="W221" s="4"/>
      <c r="X221" s="4"/>
      <c r="Y221" s="4"/>
      <c r="Z221" s="4"/>
      <c r="AA221" s="4"/>
      <c r="AB221" s="4"/>
      <c r="AC221" s="4"/>
      <c r="AD221" s="4"/>
      <c r="AE221" s="4"/>
      <c r="AF221" s="4"/>
      <c r="AG221" s="4"/>
      <c r="AH221" s="4"/>
      <c r="AI221" s="4"/>
    </row>
    <row r="222" spans="1:35" ht="21" customHeight="1">
      <c r="A222" s="459" t="s">
        <v>388</v>
      </c>
      <c r="B222" s="430"/>
      <c r="C222" s="430"/>
      <c r="D222" s="430"/>
      <c r="E222" s="431"/>
      <c r="F222" s="57"/>
      <c r="G222" s="58"/>
      <c r="H222" s="56"/>
      <c r="I222" s="56"/>
      <c r="J222" s="56"/>
      <c r="K222" s="56"/>
      <c r="L222" s="29">
        <f>SUM(L219:L221)</f>
        <v>0</v>
      </c>
      <c r="M222" s="49"/>
      <c r="N222" s="4"/>
      <c r="O222" s="4"/>
      <c r="P222" s="4"/>
      <c r="Q222" s="4"/>
      <c r="R222" s="4"/>
      <c r="S222" s="4"/>
      <c r="T222" s="4"/>
      <c r="U222" s="4"/>
      <c r="V222" s="4"/>
      <c r="W222" s="4"/>
      <c r="X222" s="4"/>
      <c r="Y222" s="4"/>
      <c r="Z222" s="4"/>
      <c r="AA222" s="4"/>
      <c r="AB222" s="4"/>
      <c r="AC222" s="4"/>
      <c r="AD222" s="4"/>
      <c r="AE222" s="4"/>
      <c r="AF222" s="4"/>
      <c r="AG222" s="4"/>
      <c r="AH222" s="4"/>
      <c r="AI222" s="4"/>
    </row>
    <row r="223" spans="1:35" ht="21" customHeight="1">
      <c r="A223" s="459" t="s">
        <v>389</v>
      </c>
      <c r="B223" s="430"/>
      <c r="C223" s="430"/>
      <c r="D223" s="430"/>
      <c r="E223" s="431"/>
      <c r="F223" s="31"/>
      <c r="G223" s="30" t="s">
        <v>390</v>
      </c>
      <c r="H223" s="59"/>
      <c r="I223" s="59"/>
      <c r="J223" s="59"/>
      <c r="K223" s="59"/>
      <c r="L223" s="29">
        <f>L222*(F223%)</f>
        <v>0</v>
      </c>
      <c r="M223" s="49"/>
      <c r="N223" s="4"/>
      <c r="O223" s="4"/>
      <c r="P223" s="4"/>
      <c r="Q223" s="4"/>
      <c r="R223" s="4"/>
      <c r="S223" s="4"/>
      <c r="T223" s="4"/>
      <c r="U223" s="4"/>
      <c r="V223" s="4"/>
      <c r="W223" s="4"/>
      <c r="X223" s="4"/>
      <c r="Y223" s="4"/>
      <c r="Z223" s="4"/>
      <c r="AA223" s="4"/>
      <c r="AB223" s="4"/>
      <c r="AC223" s="4"/>
      <c r="AD223" s="4"/>
      <c r="AE223" s="4"/>
      <c r="AF223" s="4"/>
      <c r="AG223" s="4"/>
      <c r="AH223" s="4"/>
      <c r="AI223" s="4"/>
    </row>
    <row r="224" spans="1:35" ht="21" customHeight="1">
      <c r="A224" s="450" t="s">
        <v>391</v>
      </c>
      <c r="B224" s="430"/>
      <c r="C224" s="430"/>
      <c r="D224" s="430"/>
      <c r="E224" s="431"/>
      <c r="F224" s="61"/>
      <c r="G224" s="450" t="s">
        <v>392</v>
      </c>
      <c r="H224" s="430"/>
      <c r="I224" s="430"/>
      <c r="J224" s="430"/>
      <c r="K224" s="431"/>
      <c r="L224" s="29">
        <f>SUM(L222:L223)</f>
        <v>0</v>
      </c>
      <c r="M224" s="49"/>
      <c r="N224" s="4"/>
      <c r="O224" s="4"/>
      <c r="P224" s="4"/>
      <c r="Q224" s="4"/>
      <c r="R224" s="4"/>
      <c r="S224" s="4"/>
      <c r="T224" s="4"/>
      <c r="U224" s="4"/>
      <c r="V224" s="4"/>
      <c r="W224" s="4"/>
      <c r="X224" s="4"/>
      <c r="Y224" s="4"/>
      <c r="Z224" s="4"/>
      <c r="AA224" s="4"/>
      <c r="AB224" s="4"/>
      <c r="AC224" s="4"/>
      <c r="AD224" s="4"/>
      <c r="AE224" s="4"/>
      <c r="AF224" s="4"/>
      <c r="AG224" s="4"/>
      <c r="AH224" s="4"/>
      <c r="AI224" s="4"/>
    </row>
    <row r="225" spans="1:35" ht="21" customHeight="1">
      <c r="A225" s="35"/>
      <c r="B225" s="67"/>
      <c r="C225" s="67"/>
      <c r="D225" s="67"/>
      <c r="E225" s="67"/>
      <c r="F225" s="68"/>
      <c r="G225" s="67"/>
      <c r="H225" s="37"/>
      <c r="I225" s="37"/>
      <c r="J225" s="37"/>
      <c r="K225" s="37"/>
      <c r="L225" s="37"/>
      <c r="M225" s="43"/>
      <c r="N225" s="4"/>
      <c r="O225" s="4"/>
      <c r="P225" s="4"/>
      <c r="Q225" s="4"/>
      <c r="R225" s="4"/>
      <c r="S225" s="4"/>
      <c r="T225" s="4"/>
      <c r="U225" s="4"/>
      <c r="V225" s="4"/>
      <c r="W225" s="4"/>
      <c r="X225" s="4"/>
      <c r="Y225" s="4"/>
      <c r="Z225" s="4"/>
      <c r="AA225" s="4"/>
      <c r="AB225" s="4"/>
      <c r="AC225" s="4"/>
      <c r="AD225" s="4"/>
      <c r="AE225" s="4"/>
      <c r="AF225" s="4"/>
      <c r="AG225" s="4"/>
      <c r="AH225" s="4"/>
      <c r="AI225" s="4"/>
    </row>
    <row r="226" spans="1:35" ht="21" customHeight="1">
      <c r="A226" s="479" t="s">
        <v>140</v>
      </c>
      <c r="B226" s="431"/>
      <c r="C226" s="70" t="s">
        <v>429</v>
      </c>
      <c r="D226" s="70" t="s">
        <v>417</v>
      </c>
      <c r="E226" s="470" t="s">
        <v>114</v>
      </c>
      <c r="F226" s="430"/>
      <c r="G226" s="430"/>
      <c r="H226" s="430"/>
      <c r="I226" s="430"/>
      <c r="J226" s="430"/>
      <c r="K226" s="431"/>
      <c r="L226" s="71" t="s">
        <v>430</v>
      </c>
      <c r="M226" s="43">
        <f>L236</f>
        <v>0</v>
      </c>
      <c r="N226" s="4"/>
      <c r="O226" s="4"/>
      <c r="P226" s="4"/>
      <c r="Q226" s="4"/>
      <c r="R226" s="4"/>
      <c r="S226" s="4"/>
      <c r="T226" s="4"/>
      <c r="U226" s="4"/>
      <c r="V226" s="4"/>
      <c r="W226" s="4"/>
      <c r="X226" s="4"/>
      <c r="Y226" s="4"/>
      <c r="Z226" s="4"/>
      <c r="AA226" s="4"/>
      <c r="AB226" s="4"/>
      <c r="AC226" s="4"/>
      <c r="AD226" s="4"/>
      <c r="AE226" s="4"/>
      <c r="AF226" s="4"/>
      <c r="AG226" s="4"/>
      <c r="AH226" s="4"/>
      <c r="AI226" s="4"/>
    </row>
    <row r="227" spans="1:35" ht="21" customHeight="1">
      <c r="A227" s="466"/>
      <c r="B227" s="452"/>
      <c r="C227" s="453"/>
      <c r="D227" s="467" t="s">
        <v>11</v>
      </c>
      <c r="E227" s="467" t="s">
        <v>373</v>
      </c>
      <c r="F227" s="467" t="s">
        <v>374</v>
      </c>
      <c r="G227" s="467" t="s">
        <v>14</v>
      </c>
      <c r="H227" s="478" t="s">
        <v>375</v>
      </c>
      <c r="I227" s="464" t="s">
        <v>376</v>
      </c>
      <c r="J227" s="477" t="s">
        <v>377</v>
      </c>
      <c r="K227" s="431"/>
      <c r="L227" s="478" t="s">
        <v>378</v>
      </c>
      <c r="M227" s="49"/>
      <c r="N227" s="4"/>
      <c r="O227" s="4"/>
      <c r="P227" s="4"/>
      <c r="Q227" s="4"/>
      <c r="R227" s="4"/>
      <c r="S227" s="4"/>
      <c r="T227" s="4"/>
      <c r="U227" s="4"/>
      <c r="V227" s="4"/>
      <c r="W227" s="4"/>
      <c r="X227" s="4"/>
      <c r="Y227" s="4"/>
      <c r="Z227" s="4"/>
      <c r="AA227" s="4"/>
      <c r="AB227" s="4"/>
      <c r="AC227" s="4"/>
      <c r="AD227" s="4"/>
      <c r="AE227" s="4"/>
      <c r="AF227" s="4"/>
      <c r="AG227" s="4"/>
      <c r="AH227" s="4"/>
      <c r="AI227" s="4"/>
    </row>
    <row r="228" spans="1:35" ht="21" customHeight="1">
      <c r="A228" s="457"/>
      <c r="B228" s="448"/>
      <c r="C228" s="449"/>
      <c r="D228" s="432"/>
      <c r="E228" s="432"/>
      <c r="F228" s="432"/>
      <c r="G228" s="432"/>
      <c r="H228" s="432"/>
      <c r="I228" s="432"/>
      <c r="J228" s="72" t="s">
        <v>379</v>
      </c>
      <c r="K228" s="72" t="s">
        <v>380</v>
      </c>
      <c r="L228" s="432"/>
      <c r="M228" s="49"/>
      <c r="N228" s="4"/>
      <c r="O228" s="4"/>
      <c r="P228" s="4"/>
      <c r="Q228" s="4"/>
      <c r="R228" s="4"/>
      <c r="S228" s="4"/>
      <c r="T228" s="4"/>
      <c r="U228" s="4"/>
      <c r="V228" s="4"/>
      <c r="W228" s="4"/>
      <c r="X228" s="4"/>
      <c r="Y228" s="4"/>
      <c r="Z228" s="4"/>
      <c r="AA228" s="4"/>
      <c r="AB228" s="4"/>
      <c r="AC228" s="4"/>
      <c r="AD228" s="4"/>
      <c r="AE228" s="4"/>
      <c r="AF228" s="4"/>
      <c r="AG228" s="4"/>
      <c r="AH228" s="4"/>
      <c r="AI228" s="4"/>
    </row>
    <row r="229" spans="1:35" ht="46.5" customHeight="1">
      <c r="A229" s="451" t="s">
        <v>379</v>
      </c>
      <c r="B229" s="452"/>
      <c r="C229" s="453"/>
      <c r="D229" s="14">
        <v>39017</v>
      </c>
      <c r="E229" s="14" t="s">
        <v>74</v>
      </c>
      <c r="F229" s="42" t="s">
        <v>431</v>
      </c>
      <c r="G229" s="14" t="s">
        <v>26</v>
      </c>
      <c r="H229" s="11">
        <v>11.4</v>
      </c>
      <c r="I229" s="33"/>
      <c r="J229" s="29">
        <f t="shared" ref="J229:J231" si="16">I229*H229</f>
        <v>0</v>
      </c>
      <c r="K229" s="52"/>
      <c r="L229" s="53"/>
      <c r="M229" s="49"/>
      <c r="N229" s="4"/>
      <c r="O229" s="4"/>
      <c r="P229" s="4"/>
      <c r="Q229" s="4"/>
      <c r="R229" s="4"/>
      <c r="S229" s="4"/>
      <c r="T229" s="4"/>
      <c r="U229" s="4"/>
      <c r="V229" s="4"/>
      <c r="W229" s="4"/>
      <c r="X229" s="4"/>
      <c r="Y229" s="4"/>
      <c r="Z229" s="4"/>
      <c r="AA229" s="4"/>
      <c r="AB229" s="4"/>
      <c r="AC229" s="4"/>
      <c r="AD229" s="4"/>
      <c r="AE229" s="4"/>
      <c r="AF229" s="4"/>
      <c r="AG229" s="4"/>
      <c r="AH229" s="4"/>
      <c r="AI229" s="4"/>
    </row>
    <row r="230" spans="1:35" ht="35.25" customHeight="1">
      <c r="A230" s="454"/>
      <c r="B230" s="455"/>
      <c r="C230" s="456"/>
      <c r="D230" s="14">
        <v>33</v>
      </c>
      <c r="E230" s="14" t="s">
        <v>74</v>
      </c>
      <c r="F230" s="42" t="s">
        <v>432</v>
      </c>
      <c r="G230" s="14" t="s">
        <v>115</v>
      </c>
      <c r="H230" s="11">
        <v>1.1000000000000001</v>
      </c>
      <c r="I230" s="33"/>
      <c r="J230" s="29">
        <f t="shared" si="16"/>
        <v>0</v>
      </c>
      <c r="K230" s="52"/>
      <c r="L230" s="53"/>
      <c r="M230" s="49"/>
      <c r="N230" s="4"/>
      <c r="O230" s="4"/>
      <c r="P230" s="4"/>
      <c r="Q230" s="4"/>
      <c r="R230" s="4"/>
      <c r="S230" s="4"/>
      <c r="T230" s="4"/>
      <c r="U230" s="4"/>
      <c r="V230" s="4"/>
      <c r="W230" s="4"/>
      <c r="X230" s="4"/>
      <c r="Y230" s="4"/>
      <c r="Z230" s="4"/>
      <c r="AA230" s="4"/>
      <c r="AB230" s="4"/>
      <c r="AC230" s="4"/>
      <c r="AD230" s="4"/>
      <c r="AE230" s="4"/>
      <c r="AF230" s="4"/>
      <c r="AG230" s="4"/>
      <c r="AH230" s="4"/>
      <c r="AI230" s="4"/>
    </row>
    <row r="231" spans="1:35" ht="32.25" customHeight="1">
      <c r="A231" s="457"/>
      <c r="B231" s="448"/>
      <c r="C231" s="449"/>
      <c r="D231" s="40">
        <v>43132</v>
      </c>
      <c r="E231" s="14" t="s">
        <v>74</v>
      </c>
      <c r="F231" s="42" t="s">
        <v>433</v>
      </c>
      <c r="G231" s="14" t="s">
        <v>115</v>
      </c>
      <c r="H231" s="11">
        <v>0.02</v>
      </c>
      <c r="I231" s="33"/>
      <c r="J231" s="29">
        <f t="shared" si="16"/>
        <v>0</v>
      </c>
      <c r="K231" s="52"/>
      <c r="L231" s="54">
        <f>SUM(J229:J231)</f>
        <v>0</v>
      </c>
      <c r="M231" s="49"/>
      <c r="N231" s="4"/>
      <c r="O231" s="4"/>
      <c r="P231" s="4"/>
      <c r="Q231" s="4"/>
      <c r="R231" s="4"/>
      <c r="S231" s="4"/>
      <c r="T231" s="4"/>
      <c r="U231" s="4"/>
      <c r="V231" s="4"/>
      <c r="W231" s="4"/>
      <c r="X231" s="4"/>
      <c r="Y231" s="4"/>
      <c r="Z231" s="4"/>
      <c r="AA231" s="4"/>
      <c r="AB231" s="4"/>
      <c r="AC231" s="4"/>
      <c r="AD231" s="4"/>
      <c r="AE231" s="4"/>
      <c r="AF231" s="4"/>
      <c r="AG231" s="4"/>
      <c r="AH231" s="4"/>
      <c r="AI231" s="4"/>
    </row>
    <row r="232" spans="1:35" ht="21" customHeight="1">
      <c r="A232" s="458" t="s">
        <v>385</v>
      </c>
      <c r="B232" s="452"/>
      <c r="C232" s="453"/>
      <c r="D232" s="12">
        <v>88245</v>
      </c>
      <c r="E232" s="12" t="s">
        <v>74</v>
      </c>
      <c r="F232" s="65" t="s">
        <v>434</v>
      </c>
      <c r="G232" s="14" t="s">
        <v>387</v>
      </c>
      <c r="H232" s="11">
        <v>0.08</v>
      </c>
      <c r="I232" s="33"/>
      <c r="J232" s="52"/>
      <c r="K232" s="29">
        <f t="shared" ref="K232:K233" si="17">H232*I232</f>
        <v>0</v>
      </c>
      <c r="L232" s="53"/>
      <c r="M232" s="49"/>
      <c r="N232" s="4"/>
      <c r="O232" s="4"/>
      <c r="P232" s="4"/>
      <c r="Q232" s="4"/>
      <c r="R232" s="4"/>
      <c r="S232" s="4"/>
      <c r="T232" s="4"/>
      <c r="U232" s="4"/>
      <c r="V232" s="4"/>
      <c r="W232" s="4"/>
      <c r="X232" s="4"/>
      <c r="Y232" s="4"/>
      <c r="Z232" s="4"/>
      <c r="AA232" s="4"/>
      <c r="AB232" s="4"/>
      <c r="AC232" s="4"/>
      <c r="AD232" s="4"/>
      <c r="AE232" s="4"/>
      <c r="AF232" s="4"/>
      <c r="AG232" s="4"/>
      <c r="AH232" s="4"/>
      <c r="AI232" s="4"/>
    </row>
    <row r="233" spans="1:35" ht="21" customHeight="1">
      <c r="A233" s="457"/>
      <c r="B233" s="448"/>
      <c r="C233" s="449"/>
      <c r="D233" s="12">
        <v>88238</v>
      </c>
      <c r="E233" s="12" t="s">
        <v>74</v>
      </c>
      <c r="F233" s="42" t="s">
        <v>435</v>
      </c>
      <c r="G233" s="55" t="s">
        <v>387</v>
      </c>
      <c r="H233" s="18">
        <v>0.08</v>
      </c>
      <c r="I233" s="33"/>
      <c r="J233" s="52"/>
      <c r="K233" s="29">
        <f t="shared" si="17"/>
        <v>0</v>
      </c>
      <c r="L233" s="11">
        <f>SUM(K232:K233)</f>
        <v>0</v>
      </c>
      <c r="M233" s="49"/>
      <c r="N233" s="4"/>
      <c r="O233" s="4"/>
      <c r="P233" s="4"/>
      <c r="Q233" s="4"/>
      <c r="R233" s="4"/>
      <c r="S233" s="4"/>
      <c r="T233" s="4"/>
      <c r="U233" s="4"/>
      <c r="V233" s="4"/>
      <c r="W233" s="4"/>
      <c r="X233" s="4"/>
      <c r="Y233" s="4"/>
      <c r="Z233" s="4"/>
      <c r="AA233" s="4"/>
      <c r="AB233" s="4"/>
      <c r="AC233" s="4"/>
      <c r="AD233" s="4"/>
      <c r="AE233" s="4"/>
      <c r="AF233" s="4"/>
      <c r="AG233" s="4"/>
      <c r="AH233" s="4"/>
      <c r="AI233" s="4"/>
    </row>
    <row r="234" spans="1:35" ht="21" customHeight="1">
      <c r="A234" s="459" t="s">
        <v>388</v>
      </c>
      <c r="B234" s="430"/>
      <c r="C234" s="430"/>
      <c r="D234" s="430"/>
      <c r="E234" s="431"/>
      <c r="F234" s="57"/>
      <c r="G234" s="58"/>
      <c r="H234" s="56"/>
      <c r="I234" s="56"/>
      <c r="J234" s="56"/>
      <c r="K234" s="56"/>
      <c r="L234" s="29">
        <f>SUM(L231:L233)</f>
        <v>0</v>
      </c>
      <c r="M234" s="49"/>
      <c r="N234" s="4"/>
      <c r="O234" s="4"/>
      <c r="P234" s="4"/>
      <c r="Q234" s="4"/>
      <c r="R234" s="4"/>
      <c r="S234" s="4"/>
      <c r="T234" s="4"/>
      <c r="U234" s="4"/>
      <c r="V234" s="4"/>
      <c r="W234" s="4"/>
      <c r="X234" s="4"/>
      <c r="Y234" s="4"/>
      <c r="Z234" s="4"/>
      <c r="AA234" s="4"/>
      <c r="AB234" s="4"/>
      <c r="AC234" s="4"/>
      <c r="AD234" s="4"/>
      <c r="AE234" s="4"/>
      <c r="AF234" s="4"/>
      <c r="AG234" s="4"/>
      <c r="AH234" s="4"/>
      <c r="AI234" s="4"/>
    </row>
    <row r="235" spans="1:35" ht="21" customHeight="1">
      <c r="A235" s="459" t="s">
        <v>389</v>
      </c>
      <c r="B235" s="430"/>
      <c r="C235" s="430"/>
      <c r="D235" s="430"/>
      <c r="E235" s="431"/>
      <c r="F235" s="31"/>
      <c r="G235" s="30" t="s">
        <v>390</v>
      </c>
      <c r="H235" s="59"/>
      <c r="I235" s="59"/>
      <c r="J235" s="59"/>
      <c r="K235" s="59"/>
      <c r="L235" s="29">
        <f>L234*(F235%)</f>
        <v>0</v>
      </c>
      <c r="M235" s="49"/>
      <c r="N235" s="4"/>
      <c r="O235" s="4"/>
      <c r="P235" s="4"/>
      <c r="Q235" s="4"/>
      <c r="R235" s="4"/>
      <c r="S235" s="4"/>
      <c r="T235" s="4"/>
      <c r="U235" s="4"/>
      <c r="V235" s="4"/>
      <c r="W235" s="4"/>
      <c r="X235" s="4"/>
      <c r="Y235" s="4"/>
      <c r="Z235" s="4"/>
      <c r="AA235" s="4"/>
      <c r="AB235" s="4"/>
      <c r="AC235" s="4"/>
      <c r="AD235" s="4"/>
      <c r="AE235" s="4"/>
      <c r="AF235" s="4"/>
      <c r="AG235" s="4"/>
      <c r="AH235" s="4"/>
      <c r="AI235" s="4"/>
    </row>
    <row r="236" spans="1:35" ht="21" customHeight="1">
      <c r="A236" s="450" t="s">
        <v>391</v>
      </c>
      <c r="B236" s="430"/>
      <c r="C236" s="430"/>
      <c r="D236" s="430"/>
      <c r="E236" s="431"/>
      <c r="F236" s="61"/>
      <c r="G236" s="450" t="s">
        <v>392</v>
      </c>
      <c r="H236" s="430"/>
      <c r="I236" s="430"/>
      <c r="J236" s="430"/>
      <c r="K236" s="431"/>
      <c r="L236" s="29">
        <f>SUM(L234:L235)</f>
        <v>0</v>
      </c>
      <c r="M236" s="49"/>
      <c r="N236" s="4"/>
      <c r="O236" s="4"/>
      <c r="P236" s="4"/>
      <c r="Q236" s="4"/>
      <c r="R236" s="4"/>
      <c r="S236" s="4"/>
      <c r="T236" s="4"/>
      <c r="U236" s="4"/>
      <c r="V236" s="4"/>
      <c r="W236" s="4"/>
      <c r="X236" s="4"/>
      <c r="Y236" s="4"/>
      <c r="Z236" s="4"/>
      <c r="AA236" s="4"/>
      <c r="AB236" s="4"/>
      <c r="AC236" s="4"/>
      <c r="AD236" s="4"/>
      <c r="AE236" s="4"/>
      <c r="AF236" s="4"/>
      <c r="AG236" s="4"/>
      <c r="AH236" s="4"/>
      <c r="AI236" s="4"/>
    </row>
    <row r="237" spans="1:35" ht="21" customHeight="1">
      <c r="A237" s="35"/>
      <c r="B237" s="67"/>
      <c r="C237" s="67"/>
      <c r="D237" s="67"/>
      <c r="E237" s="67"/>
      <c r="F237" s="68"/>
      <c r="G237" s="67"/>
      <c r="H237" s="37"/>
      <c r="I237" s="37"/>
      <c r="J237" s="37"/>
      <c r="K237" s="37"/>
      <c r="L237" s="37"/>
      <c r="M237" s="49"/>
      <c r="N237" s="4"/>
      <c r="O237" s="4"/>
      <c r="P237" s="4"/>
      <c r="Q237" s="4"/>
      <c r="R237" s="4"/>
      <c r="S237" s="4"/>
      <c r="T237" s="4"/>
      <c r="U237" s="4"/>
      <c r="V237" s="4"/>
      <c r="W237" s="4"/>
      <c r="X237" s="4"/>
      <c r="Y237" s="4"/>
      <c r="Z237" s="4"/>
      <c r="AA237" s="4"/>
      <c r="AB237" s="4"/>
      <c r="AC237" s="4"/>
      <c r="AD237" s="4"/>
      <c r="AE237" s="4"/>
      <c r="AF237" s="4"/>
      <c r="AG237" s="4"/>
      <c r="AH237" s="4"/>
      <c r="AI237" s="4"/>
    </row>
    <row r="238" spans="1:35" ht="21" customHeight="1">
      <c r="A238" s="479" t="s">
        <v>141</v>
      </c>
      <c r="B238" s="431"/>
      <c r="C238" s="70" t="s">
        <v>436</v>
      </c>
      <c r="D238" s="70" t="s">
        <v>417</v>
      </c>
      <c r="E238" s="470" t="s">
        <v>118</v>
      </c>
      <c r="F238" s="430"/>
      <c r="G238" s="430"/>
      <c r="H238" s="430"/>
      <c r="I238" s="430"/>
      <c r="J238" s="430"/>
      <c r="K238" s="431"/>
      <c r="L238" s="71" t="s">
        <v>430</v>
      </c>
      <c r="M238" s="43">
        <f>L249</f>
        <v>0</v>
      </c>
      <c r="N238" s="4"/>
      <c r="O238" s="4"/>
      <c r="P238" s="4"/>
      <c r="Q238" s="4"/>
      <c r="R238" s="4"/>
      <c r="S238" s="4"/>
      <c r="T238" s="4"/>
      <c r="U238" s="4"/>
      <c r="V238" s="4"/>
      <c r="W238" s="4"/>
      <c r="X238" s="4"/>
      <c r="Y238" s="4"/>
      <c r="Z238" s="4"/>
      <c r="AA238" s="4"/>
      <c r="AB238" s="4"/>
      <c r="AC238" s="4"/>
      <c r="AD238" s="4"/>
      <c r="AE238" s="4"/>
      <c r="AF238" s="4"/>
      <c r="AG238" s="4"/>
      <c r="AH238" s="4"/>
      <c r="AI238" s="4"/>
    </row>
    <row r="239" spans="1:35" ht="21" customHeight="1">
      <c r="A239" s="466"/>
      <c r="B239" s="452"/>
      <c r="C239" s="453"/>
      <c r="D239" s="467" t="s">
        <v>11</v>
      </c>
      <c r="E239" s="467" t="s">
        <v>373</v>
      </c>
      <c r="F239" s="467" t="s">
        <v>374</v>
      </c>
      <c r="G239" s="467" t="s">
        <v>14</v>
      </c>
      <c r="H239" s="478" t="s">
        <v>375</v>
      </c>
      <c r="I239" s="464" t="s">
        <v>376</v>
      </c>
      <c r="J239" s="477" t="s">
        <v>377</v>
      </c>
      <c r="K239" s="431"/>
      <c r="L239" s="478" t="s">
        <v>378</v>
      </c>
      <c r="M239" s="49"/>
      <c r="N239" s="4"/>
      <c r="O239" s="4"/>
      <c r="P239" s="4"/>
      <c r="Q239" s="4"/>
      <c r="R239" s="4"/>
      <c r="S239" s="4"/>
      <c r="T239" s="4"/>
      <c r="U239" s="4"/>
      <c r="V239" s="4"/>
      <c r="W239" s="4"/>
      <c r="X239" s="4"/>
      <c r="Y239" s="4"/>
      <c r="Z239" s="4"/>
      <c r="AA239" s="4"/>
      <c r="AB239" s="4"/>
      <c r="AC239" s="4"/>
      <c r="AD239" s="4"/>
      <c r="AE239" s="4"/>
      <c r="AF239" s="4"/>
      <c r="AG239" s="4"/>
      <c r="AH239" s="4"/>
      <c r="AI239" s="4"/>
    </row>
    <row r="240" spans="1:35" ht="21" customHeight="1">
      <c r="A240" s="457"/>
      <c r="B240" s="448"/>
      <c r="C240" s="449"/>
      <c r="D240" s="432"/>
      <c r="E240" s="432"/>
      <c r="F240" s="432"/>
      <c r="G240" s="432"/>
      <c r="H240" s="432"/>
      <c r="I240" s="432"/>
      <c r="J240" s="72" t="s">
        <v>379</v>
      </c>
      <c r="K240" s="72" t="s">
        <v>380</v>
      </c>
      <c r="L240" s="432"/>
      <c r="M240" s="49"/>
      <c r="N240" s="4"/>
      <c r="O240" s="4"/>
      <c r="P240" s="4"/>
      <c r="Q240" s="4"/>
      <c r="R240" s="4"/>
      <c r="S240" s="4"/>
      <c r="T240" s="4"/>
      <c r="U240" s="4"/>
      <c r="V240" s="4"/>
      <c r="W240" s="4"/>
      <c r="X240" s="4"/>
      <c r="Y240" s="4"/>
      <c r="Z240" s="4"/>
      <c r="AA240" s="4"/>
      <c r="AB240" s="4"/>
      <c r="AC240" s="4"/>
      <c r="AD240" s="4"/>
      <c r="AE240" s="4"/>
      <c r="AF240" s="4"/>
      <c r="AG240" s="4"/>
      <c r="AH240" s="4"/>
      <c r="AI240" s="4"/>
    </row>
    <row r="241" spans="1:35" ht="48" customHeight="1">
      <c r="A241" s="451" t="s">
        <v>379</v>
      </c>
      <c r="B241" s="452"/>
      <c r="C241" s="453"/>
      <c r="D241" s="14">
        <v>39017</v>
      </c>
      <c r="E241" s="14" t="s">
        <v>74</v>
      </c>
      <c r="F241" s="42" t="s">
        <v>431</v>
      </c>
      <c r="G241" s="14" t="s">
        <v>26</v>
      </c>
      <c r="H241" s="11">
        <v>11.4</v>
      </c>
      <c r="I241" s="33"/>
      <c r="J241" s="29">
        <f>I241*H241</f>
        <v>0</v>
      </c>
      <c r="K241" s="52"/>
      <c r="L241" s="53"/>
      <c r="M241" s="49"/>
      <c r="N241" s="4"/>
      <c r="O241" s="4"/>
      <c r="P241" s="4"/>
      <c r="Q241" s="4"/>
      <c r="R241" s="4"/>
      <c r="S241" s="4"/>
      <c r="T241" s="4"/>
      <c r="U241" s="4"/>
      <c r="V241" s="4"/>
      <c r="W241" s="4"/>
      <c r="X241" s="4"/>
      <c r="Y241" s="4"/>
      <c r="Z241" s="4"/>
      <c r="AA241" s="4"/>
      <c r="AB241" s="4"/>
      <c r="AC241" s="4"/>
      <c r="AD241" s="4"/>
      <c r="AE241" s="4"/>
      <c r="AF241" s="4"/>
      <c r="AG241" s="4"/>
      <c r="AH241" s="4"/>
      <c r="AI241" s="4"/>
    </row>
    <row r="242" spans="1:35" ht="36" customHeight="1">
      <c r="A242" s="454"/>
      <c r="B242" s="455"/>
      <c r="C242" s="456"/>
      <c r="D242" s="14">
        <v>92794</v>
      </c>
      <c r="E242" s="14" t="s">
        <v>74</v>
      </c>
      <c r="F242" s="42" t="s">
        <v>437</v>
      </c>
      <c r="G242" s="14" t="s">
        <v>115</v>
      </c>
      <c r="H242" s="11">
        <v>1.05</v>
      </c>
      <c r="I242" s="33"/>
      <c r="J242" s="29">
        <f>I242*H242</f>
        <v>0</v>
      </c>
      <c r="K242" s="52"/>
      <c r="L242" s="53"/>
      <c r="M242" s="49"/>
      <c r="N242" s="4"/>
      <c r="O242" s="4"/>
      <c r="P242" s="4"/>
      <c r="Q242" s="4"/>
      <c r="R242" s="4"/>
      <c r="S242" s="4"/>
      <c r="T242" s="4"/>
      <c r="U242" s="4"/>
      <c r="V242" s="4"/>
      <c r="W242" s="4"/>
      <c r="X242" s="4"/>
      <c r="Y242" s="4"/>
      <c r="Z242" s="4"/>
      <c r="AA242" s="4"/>
      <c r="AB242" s="4"/>
      <c r="AC242" s="4"/>
      <c r="AD242" s="4"/>
      <c r="AE242" s="4"/>
      <c r="AF242" s="4"/>
      <c r="AG242" s="4"/>
      <c r="AH242" s="4"/>
      <c r="AI242" s="4"/>
    </row>
    <row r="243" spans="1:35" ht="36" customHeight="1">
      <c r="A243" s="454"/>
      <c r="B243" s="455"/>
      <c r="C243" s="456"/>
      <c r="D243" s="14">
        <v>34</v>
      </c>
      <c r="E243" s="14" t="s">
        <v>74</v>
      </c>
      <c r="F243" s="42" t="s">
        <v>438</v>
      </c>
      <c r="G243" s="14" t="s">
        <v>115</v>
      </c>
      <c r="H243" s="11">
        <v>1.05</v>
      </c>
      <c r="I243" s="33"/>
      <c r="J243" s="29">
        <f>I243*H243</f>
        <v>0</v>
      </c>
      <c r="K243" s="52"/>
      <c r="L243" s="53"/>
      <c r="M243" s="49"/>
      <c r="N243" s="4"/>
      <c r="O243" s="4"/>
      <c r="P243" s="4"/>
      <c r="Q243" s="4"/>
      <c r="R243" s="4"/>
      <c r="S243" s="4"/>
      <c r="T243" s="4"/>
      <c r="U243" s="4"/>
      <c r="V243" s="4"/>
      <c r="W243" s="4"/>
      <c r="X243" s="4"/>
      <c r="Y243" s="4"/>
      <c r="Z243" s="4"/>
      <c r="AA243" s="4"/>
      <c r="AB243" s="4"/>
      <c r="AC243" s="4"/>
      <c r="AD243" s="4"/>
      <c r="AE243" s="4"/>
      <c r="AF243" s="4"/>
      <c r="AG243" s="4"/>
      <c r="AH243" s="4"/>
      <c r="AI243" s="4"/>
    </row>
    <row r="244" spans="1:35" ht="33" customHeight="1">
      <c r="A244" s="457"/>
      <c r="B244" s="448"/>
      <c r="C244" s="449"/>
      <c r="D244" s="40">
        <v>43132</v>
      </c>
      <c r="E244" s="14" t="s">
        <v>74</v>
      </c>
      <c r="F244" s="42" t="s">
        <v>433</v>
      </c>
      <c r="G244" s="14" t="s">
        <v>115</v>
      </c>
      <c r="H244" s="11">
        <v>1.05</v>
      </c>
      <c r="I244" s="33"/>
      <c r="J244" s="29">
        <f>I244*H244</f>
        <v>0</v>
      </c>
      <c r="K244" s="52"/>
      <c r="L244" s="54">
        <f>SUM(J241:J244)</f>
        <v>0</v>
      </c>
      <c r="M244" s="49"/>
      <c r="N244" s="4"/>
      <c r="O244" s="4"/>
      <c r="P244" s="4"/>
      <c r="Q244" s="4"/>
      <c r="R244" s="4"/>
      <c r="S244" s="4"/>
      <c r="T244" s="4"/>
      <c r="U244" s="4"/>
      <c r="V244" s="4"/>
      <c r="W244" s="4"/>
      <c r="X244" s="4"/>
      <c r="Y244" s="4"/>
      <c r="Z244" s="4"/>
      <c r="AA244" s="4"/>
      <c r="AB244" s="4"/>
      <c r="AC244" s="4"/>
      <c r="AD244" s="4"/>
      <c r="AE244" s="4"/>
      <c r="AF244" s="4"/>
      <c r="AG244" s="4"/>
      <c r="AH244" s="4"/>
      <c r="AI244" s="4"/>
    </row>
    <row r="245" spans="1:35" ht="21" customHeight="1">
      <c r="A245" s="458" t="s">
        <v>385</v>
      </c>
      <c r="B245" s="452"/>
      <c r="C245" s="453"/>
      <c r="D245" s="12">
        <v>88245</v>
      </c>
      <c r="E245" s="12" t="s">
        <v>74</v>
      </c>
      <c r="F245" s="65" t="s">
        <v>434</v>
      </c>
      <c r="G245" s="14" t="s">
        <v>387</v>
      </c>
      <c r="H245" s="11">
        <v>0.06</v>
      </c>
      <c r="I245" s="33"/>
      <c r="J245" s="52"/>
      <c r="K245" s="29">
        <f>H245*I245</f>
        <v>0</v>
      </c>
      <c r="L245" s="53"/>
      <c r="M245" s="49"/>
      <c r="N245" s="4"/>
      <c r="O245" s="4"/>
      <c r="P245" s="4"/>
      <c r="Q245" s="4"/>
      <c r="R245" s="4"/>
      <c r="S245" s="4"/>
      <c r="T245" s="4"/>
      <c r="U245" s="4"/>
      <c r="V245" s="4"/>
      <c r="W245" s="4"/>
      <c r="X245" s="4"/>
      <c r="Y245" s="4"/>
      <c r="Z245" s="4"/>
      <c r="AA245" s="4"/>
      <c r="AB245" s="4"/>
      <c r="AC245" s="4"/>
      <c r="AD245" s="4"/>
      <c r="AE245" s="4"/>
      <c r="AF245" s="4"/>
      <c r="AG245" s="4"/>
      <c r="AH245" s="4"/>
      <c r="AI245" s="4"/>
    </row>
    <row r="246" spans="1:35" ht="21" customHeight="1">
      <c r="A246" s="457"/>
      <c r="B246" s="448"/>
      <c r="C246" s="449"/>
      <c r="D246" s="12">
        <v>88238</v>
      </c>
      <c r="E246" s="12" t="s">
        <v>74</v>
      </c>
      <c r="F246" s="42" t="s">
        <v>435</v>
      </c>
      <c r="G246" s="55" t="s">
        <v>387</v>
      </c>
      <c r="H246" s="18">
        <v>0.06</v>
      </c>
      <c r="I246" s="33"/>
      <c r="J246" s="52"/>
      <c r="K246" s="29">
        <f>H246*I246</f>
        <v>0</v>
      </c>
      <c r="L246" s="11">
        <f>SUM(K245:K246)</f>
        <v>0</v>
      </c>
      <c r="M246" s="49"/>
      <c r="N246" s="4"/>
      <c r="O246" s="4"/>
      <c r="P246" s="4"/>
      <c r="Q246" s="4"/>
      <c r="R246" s="4"/>
      <c r="S246" s="4"/>
      <c r="T246" s="4"/>
      <c r="U246" s="4"/>
      <c r="V246" s="4"/>
      <c r="W246" s="4"/>
      <c r="X246" s="4"/>
      <c r="Y246" s="4"/>
      <c r="Z246" s="4"/>
      <c r="AA246" s="4"/>
      <c r="AB246" s="4"/>
      <c r="AC246" s="4"/>
      <c r="AD246" s="4"/>
      <c r="AE246" s="4"/>
      <c r="AF246" s="4"/>
      <c r="AG246" s="4"/>
      <c r="AH246" s="4"/>
      <c r="AI246" s="4"/>
    </row>
    <row r="247" spans="1:35" ht="21" customHeight="1">
      <c r="A247" s="459" t="s">
        <v>388</v>
      </c>
      <c r="B247" s="430"/>
      <c r="C247" s="430"/>
      <c r="D247" s="430"/>
      <c r="E247" s="431"/>
      <c r="F247" s="57"/>
      <c r="G247" s="58"/>
      <c r="H247" s="56"/>
      <c r="I247" s="56"/>
      <c r="J247" s="56"/>
      <c r="K247" s="56"/>
      <c r="L247" s="29">
        <f>SUM(L244:L246)</f>
        <v>0</v>
      </c>
      <c r="M247" s="49"/>
      <c r="N247" s="4"/>
      <c r="O247" s="4"/>
      <c r="P247" s="4"/>
      <c r="Q247" s="4"/>
      <c r="R247" s="4"/>
      <c r="S247" s="4"/>
      <c r="T247" s="4"/>
      <c r="U247" s="4"/>
      <c r="V247" s="4"/>
      <c r="W247" s="4"/>
      <c r="X247" s="4"/>
      <c r="Y247" s="4"/>
      <c r="Z247" s="4"/>
      <c r="AA247" s="4"/>
      <c r="AB247" s="4"/>
      <c r="AC247" s="4"/>
      <c r="AD247" s="4"/>
      <c r="AE247" s="4"/>
      <c r="AF247" s="4"/>
      <c r="AG247" s="4"/>
      <c r="AH247" s="4"/>
      <c r="AI247" s="4"/>
    </row>
    <row r="248" spans="1:35" ht="21" customHeight="1">
      <c r="A248" s="459" t="s">
        <v>389</v>
      </c>
      <c r="B248" s="430"/>
      <c r="C248" s="430"/>
      <c r="D248" s="430"/>
      <c r="E248" s="431"/>
      <c r="F248" s="31"/>
      <c r="G248" s="30" t="s">
        <v>390</v>
      </c>
      <c r="H248" s="59"/>
      <c r="I248" s="59"/>
      <c r="J248" s="59"/>
      <c r="K248" s="59"/>
      <c r="L248" s="29">
        <f>L247*(F248%)</f>
        <v>0</v>
      </c>
      <c r="M248" s="49"/>
      <c r="N248" s="4"/>
      <c r="O248" s="4"/>
      <c r="P248" s="4"/>
      <c r="Q248" s="4"/>
      <c r="R248" s="4"/>
      <c r="S248" s="4"/>
      <c r="T248" s="4"/>
      <c r="U248" s="4"/>
      <c r="V248" s="4"/>
      <c r="W248" s="4"/>
      <c r="X248" s="4"/>
      <c r="Y248" s="4"/>
      <c r="Z248" s="4"/>
      <c r="AA248" s="4"/>
      <c r="AB248" s="4"/>
      <c r="AC248" s="4"/>
      <c r="AD248" s="4"/>
      <c r="AE248" s="4"/>
      <c r="AF248" s="4"/>
      <c r="AG248" s="4"/>
      <c r="AH248" s="4"/>
      <c r="AI248" s="4"/>
    </row>
    <row r="249" spans="1:35" ht="21" customHeight="1">
      <c r="A249" s="450" t="s">
        <v>391</v>
      </c>
      <c r="B249" s="430"/>
      <c r="C249" s="430"/>
      <c r="D249" s="430"/>
      <c r="E249" s="431"/>
      <c r="F249" s="61"/>
      <c r="G249" s="450" t="s">
        <v>392</v>
      </c>
      <c r="H249" s="430"/>
      <c r="I249" s="430"/>
      <c r="J249" s="430"/>
      <c r="K249" s="431"/>
      <c r="L249" s="29">
        <f>SUM(L247:L248)</f>
        <v>0</v>
      </c>
      <c r="M249" s="49"/>
      <c r="N249" s="4"/>
      <c r="O249" s="4"/>
      <c r="P249" s="4"/>
      <c r="Q249" s="4"/>
      <c r="R249" s="4"/>
      <c r="S249" s="4"/>
      <c r="T249" s="4"/>
      <c r="U249" s="4"/>
      <c r="V249" s="4"/>
      <c r="W249" s="4"/>
      <c r="X249" s="4"/>
      <c r="Y249" s="4"/>
      <c r="Z249" s="4"/>
      <c r="AA249" s="4"/>
      <c r="AB249" s="4"/>
      <c r="AC249" s="4"/>
      <c r="AD249" s="4"/>
      <c r="AE249" s="4"/>
      <c r="AF249" s="4"/>
      <c r="AG249" s="4"/>
      <c r="AH249" s="4"/>
      <c r="AI249" s="4"/>
    </row>
    <row r="250" spans="1:35" ht="21" customHeight="1">
      <c r="A250" s="35"/>
      <c r="B250" s="67"/>
      <c r="C250" s="67"/>
      <c r="D250" s="67"/>
      <c r="E250" s="67"/>
      <c r="F250" s="68"/>
      <c r="G250" s="67"/>
      <c r="H250" s="37"/>
      <c r="I250" s="37"/>
      <c r="J250" s="37"/>
      <c r="K250" s="37"/>
      <c r="L250" s="37"/>
      <c r="M250" s="49"/>
      <c r="N250" s="4"/>
      <c r="O250" s="4"/>
      <c r="P250" s="4"/>
      <c r="Q250" s="4"/>
      <c r="R250" s="4"/>
      <c r="S250" s="4"/>
      <c r="T250" s="4"/>
      <c r="U250" s="4"/>
      <c r="V250" s="4"/>
      <c r="W250" s="4"/>
      <c r="X250" s="4"/>
      <c r="Y250" s="4"/>
      <c r="Z250" s="4"/>
      <c r="AA250" s="4"/>
      <c r="AB250" s="4"/>
      <c r="AC250" s="4"/>
      <c r="AD250" s="4"/>
      <c r="AE250" s="4"/>
      <c r="AF250" s="4"/>
      <c r="AG250" s="4"/>
      <c r="AH250" s="4"/>
      <c r="AI250" s="4"/>
    </row>
    <row r="251" spans="1:35" ht="21" customHeight="1">
      <c r="A251" s="479" t="s">
        <v>142</v>
      </c>
      <c r="B251" s="431"/>
      <c r="C251" s="70" t="s">
        <v>439</v>
      </c>
      <c r="D251" s="70" t="s">
        <v>417</v>
      </c>
      <c r="E251" s="470" t="s">
        <v>121</v>
      </c>
      <c r="F251" s="430"/>
      <c r="G251" s="430"/>
      <c r="H251" s="430"/>
      <c r="I251" s="430"/>
      <c r="J251" s="430"/>
      <c r="K251" s="431"/>
      <c r="L251" s="71" t="s">
        <v>430</v>
      </c>
      <c r="M251" s="43">
        <f>L261</f>
        <v>0</v>
      </c>
      <c r="N251" s="4"/>
      <c r="O251" s="4"/>
      <c r="P251" s="4"/>
      <c r="Q251" s="4"/>
      <c r="R251" s="4"/>
      <c r="S251" s="4"/>
      <c r="T251" s="4"/>
      <c r="U251" s="4"/>
      <c r="V251" s="4"/>
      <c r="W251" s="4"/>
      <c r="X251" s="4"/>
      <c r="Y251" s="4"/>
      <c r="Z251" s="4"/>
      <c r="AA251" s="4"/>
      <c r="AB251" s="4"/>
      <c r="AC251" s="4"/>
      <c r="AD251" s="4"/>
      <c r="AE251" s="4"/>
      <c r="AF251" s="4"/>
      <c r="AG251" s="4"/>
      <c r="AH251" s="4"/>
      <c r="AI251" s="4"/>
    </row>
    <row r="252" spans="1:35" ht="21" customHeight="1">
      <c r="A252" s="466"/>
      <c r="B252" s="452"/>
      <c r="C252" s="453"/>
      <c r="D252" s="467" t="s">
        <v>11</v>
      </c>
      <c r="E252" s="467" t="s">
        <v>373</v>
      </c>
      <c r="F252" s="467" t="s">
        <v>374</v>
      </c>
      <c r="G252" s="467" t="s">
        <v>14</v>
      </c>
      <c r="H252" s="478" t="s">
        <v>375</v>
      </c>
      <c r="I252" s="464" t="s">
        <v>376</v>
      </c>
      <c r="J252" s="477" t="s">
        <v>377</v>
      </c>
      <c r="K252" s="431"/>
      <c r="L252" s="478" t="s">
        <v>378</v>
      </c>
      <c r="M252" s="49"/>
      <c r="N252" s="4"/>
      <c r="O252" s="4"/>
      <c r="P252" s="4"/>
      <c r="Q252" s="4"/>
      <c r="R252" s="4"/>
      <c r="S252" s="4"/>
      <c r="T252" s="4"/>
      <c r="U252" s="4"/>
      <c r="V252" s="4"/>
      <c r="W252" s="4"/>
      <c r="X252" s="4"/>
      <c r="Y252" s="4"/>
      <c r="Z252" s="4"/>
      <c r="AA252" s="4"/>
      <c r="AB252" s="4"/>
      <c r="AC252" s="4"/>
      <c r="AD252" s="4"/>
      <c r="AE252" s="4"/>
      <c r="AF252" s="4"/>
      <c r="AG252" s="4"/>
      <c r="AH252" s="4"/>
      <c r="AI252" s="4"/>
    </row>
    <row r="253" spans="1:35" ht="21" customHeight="1">
      <c r="A253" s="457"/>
      <c r="B253" s="448"/>
      <c r="C253" s="449"/>
      <c r="D253" s="432"/>
      <c r="E253" s="432"/>
      <c r="F253" s="432"/>
      <c r="G253" s="432"/>
      <c r="H253" s="432"/>
      <c r="I253" s="432"/>
      <c r="J253" s="72" t="s">
        <v>379</v>
      </c>
      <c r="K253" s="72" t="s">
        <v>380</v>
      </c>
      <c r="L253" s="432"/>
      <c r="M253" s="49"/>
      <c r="N253" s="4"/>
      <c r="O253" s="4"/>
      <c r="P253" s="4"/>
      <c r="Q253" s="4"/>
      <c r="R253" s="4"/>
      <c r="S253" s="4"/>
      <c r="T253" s="4"/>
      <c r="U253" s="4"/>
      <c r="V253" s="4"/>
      <c r="W253" s="4"/>
      <c r="X253" s="4"/>
      <c r="Y253" s="4"/>
      <c r="Z253" s="4"/>
      <c r="AA253" s="4"/>
      <c r="AB253" s="4"/>
      <c r="AC253" s="4"/>
      <c r="AD253" s="4"/>
      <c r="AE253" s="4"/>
      <c r="AF253" s="4"/>
      <c r="AG253" s="4"/>
      <c r="AH253" s="4"/>
      <c r="AI253" s="4"/>
    </row>
    <row r="254" spans="1:35" ht="45.75" customHeight="1">
      <c r="A254" s="451" t="s">
        <v>379</v>
      </c>
      <c r="B254" s="452"/>
      <c r="C254" s="453"/>
      <c r="D254" s="14">
        <v>39017</v>
      </c>
      <c r="E254" s="14" t="s">
        <v>74</v>
      </c>
      <c r="F254" s="42" t="s">
        <v>431</v>
      </c>
      <c r="G254" s="14" t="s">
        <v>26</v>
      </c>
      <c r="H254" s="11">
        <v>29.2</v>
      </c>
      <c r="I254" s="33"/>
      <c r="J254" s="29">
        <f t="shared" ref="J254:J256" si="18">I254*H254</f>
        <v>0</v>
      </c>
      <c r="K254" s="52"/>
      <c r="L254" s="53"/>
      <c r="M254" s="49"/>
      <c r="N254" s="4"/>
      <c r="O254" s="4"/>
      <c r="P254" s="4"/>
      <c r="Q254" s="4"/>
      <c r="R254" s="4"/>
      <c r="S254" s="4"/>
      <c r="T254" s="4"/>
      <c r="U254" s="4"/>
      <c r="V254" s="4"/>
      <c r="W254" s="4"/>
      <c r="X254" s="4"/>
      <c r="Y254" s="4"/>
      <c r="Z254" s="4"/>
      <c r="AA254" s="4"/>
      <c r="AB254" s="4"/>
      <c r="AC254" s="4"/>
      <c r="AD254" s="4"/>
      <c r="AE254" s="4"/>
      <c r="AF254" s="4"/>
      <c r="AG254" s="4"/>
      <c r="AH254" s="4"/>
      <c r="AI254" s="4"/>
    </row>
    <row r="255" spans="1:35" ht="36.75" customHeight="1">
      <c r="A255" s="454"/>
      <c r="B255" s="455"/>
      <c r="C255" s="456"/>
      <c r="D255" s="40">
        <v>43059</v>
      </c>
      <c r="E255" s="14" t="s">
        <v>74</v>
      </c>
      <c r="F255" s="42" t="s">
        <v>440</v>
      </c>
      <c r="G255" s="14" t="s">
        <v>115</v>
      </c>
      <c r="H255" s="11">
        <v>1.1000000000000001</v>
      </c>
      <c r="I255" s="33"/>
      <c r="J255" s="29">
        <f t="shared" si="18"/>
        <v>0</v>
      </c>
      <c r="K255" s="52"/>
      <c r="L255" s="53"/>
      <c r="M255" s="49"/>
      <c r="N255" s="4"/>
      <c r="O255" s="4"/>
      <c r="P255" s="4"/>
      <c r="Q255" s="4"/>
      <c r="R255" s="4"/>
      <c r="S255" s="4"/>
      <c r="T255" s="4"/>
      <c r="U255" s="4"/>
      <c r="V255" s="4"/>
      <c r="W255" s="4"/>
      <c r="X255" s="4"/>
      <c r="Y255" s="4"/>
      <c r="Z255" s="4"/>
      <c r="AA255" s="4"/>
      <c r="AB255" s="4"/>
      <c r="AC255" s="4"/>
      <c r="AD255" s="4"/>
      <c r="AE255" s="4"/>
      <c r="AF255" s="4"/>
      <c r="AG255" s="4"/>
      <c r="AH255" s="4"/>
      <c r="AI255" s="4"/>
    </row>
    <row r="256" spans="1:35" ht="35.25" customHeight="1">
      <c r="A256" s="457"/>
      <c r="B256" s="448"/>
      <c r="C256" s="449"/>
      <c r="D256" s="40">
        <v>43132</v>
      </c>
      <c r="E256" s="14" t="s">
        <v>74</v>
      </c>
      <c r="F256" s="42" t="s">
        <v>433</v>
      </c>
      <c r="G256" s="14" t="s">
        <v>115</v>
      </c>
      <c r="H256" s="11">
        <v>0.02</v>
      </c>
      <c r="I256" s="33"/>
      <c r="J256" s="29">
        <f t="shared" si="18"/>
        <v>0</v>
      </c>
      <c r="K256" s="52"/>
      <c r="L256" s="54">
        <f>SUM(J254:J256)</f>
        <v>0</v>
      </c>
      <c r="M256" s="49"/>
      <c r="N256" s="4"/>
      <c r="O256" s="4"/>
      <c r="P256" s="4"/>
      <c r="Q256" s="4"/>
      <c r="R256" s="4"/>
      <c r="S256" s="4"/>
      <c r="T256" s="4"/>
      <c r="U256" s="4"/>
      <c r="V256" s="4"/>
      <c r="W256" s="4"/>
      <c r="X256" s="4"/>
      <c r="Y256" s="4"/>
      <c r="Z256" s="4"/>
      <c r="AA256" s="4"/>
      <c r="AB256" s="4"/>
      <c r="AC256" s="4"/>
      <c r="AD256" s="4"/>
      <c r="AE256" s="4"/>
      <c r="AF256" s="4"/>
      <c r="AG256" s="4"/>
      <c r="AH256" s="4"/>
      <c r="AI256" s="4"/>
    </row>
    <row r="257" spans="1:35" ht="21" customHeight="1">
      <c r="A257" s="458" t="s">
        <v>385</v>
      </c>
      <c r="B257" s="452"/>
      <c r="C257" s="453"/>
      <c r="D257" s="12">
        <v>88245</v>
      </c>
      <c r="E257" s="12" t="s">
        <v>74</v>
      </c>
      <c r="F257" s="65" t="s">
        <v>434</v>
      </c>
      <c r="G257" s="14" t="s">
        <v>387</v>
      </c>
      <c r="H257" s="11">
        <v>7.0000000000000007E-2</v>
      </c>
      <c r="I257" s="33"/>
      <c r="J257" s="52"/>
      <c r="K257" s="29">
        <f t="shared" ref="K257:K258" si="19">H257*I257</f>
        <v>0</v>
      </c>
      <c r="L257" s="53"/>
      <c r="M257" s="49"/>
      <c r="N257" s="4"/>
      <c r="O257" s="4"/>
      <c r="P257" s="4"/>
      <c r="Q257" s="4"/>
      <c r="R257" s="4"/>
      <c r="S257" s="4"/>
      <c r="T257" s="4"/>
      <c r="U257" s="4"/>
      <c r="V257" s="4"/>
      <c r="W257" s="4"/>
      <c r="X257" s="4"/>
      <c r="Y257" s="4"/>
      <c r="Z257" s="4"/>
      <c r="AA257" s="4"/>
      <c r="AB257" s="4"/>
      <c r="AC257" s="4"/>
      <c r="AD257" s="4"/>
      <c r="AE257" s="4"/>
      <c r="AF257" s="4"/>
      <c r="AG257" s="4"/>
      <c r="AH257" s="4"/>
      <c r="AI257" s="4"/>
    </row>
    <row r="258" spans="1:35" ht="21" customHeight="1">
      <c r="A258" s="457"/>
      <c r="B258" s="448"/>
      <c r="C258" s="449"/>
      <c r="D258" s="12">
        <v>88238</v>
      </c>
      <c r="E258" s="12" t="s">
        <v>74</v>
      </c>
      <c r="F258" s="42" t="s">
        <v>435</v>
      </c>
      <c r="G258" s="55" t="s">
        <v>387</v>
      </c>
      <c r="H258" s="18">
        <v>7.0000000000000007E-2</v>
      </c>
      <c r="I258" s="33"/>
      <c r="J258" s="52"/>
      <c r="K258" s="29">
        <f t="shared" si="19"/>
        <v>0</v>
      </c>
      <c r="L258" s="11">
        <f>SUM(K257:K258)</f>
        <v>0</v>
      </c>
      <c r="M258" s="49"/>
      <c r="N258" s="4"/>
      <c r="O258" s="4"/>
      <c r="P258" s="4"/>
      <c r="Q258" s="4"/>
      <c r="R258" s="4"/>
      <c r="S258" s="4"/>
      <c r="T258" s="4"/>
      <c r="U258" s="4"/>
      <c r="V258" s="4"/>
      <c r="W258" s="4"/>
      <c r="X258" s="4"/>
      <c r="Y258" s="4"/>
      <c r="Z258" s="4"/>
      <c r="AA258" s="4"/>
      <c r="AB258" s="4"/>
      <c r="AC258" s="4"/>
      <c r="AD258" s="4"/>
      <c r="AE258" s="4"/>
      <c r="AF258" s="4"/>
      <c r="AG258" s="4"/>
      <c r="AH258" s="4"/>
      <c r="AI258" s="4"/>
    </row>
    <row r="259" spans="1:35" ht="21" customHeight="1">
      <c r="A259" s="459" t="s">
        <v>388</v>
      </c>
      <c r="B259" s="430"/>
      <c r="C259" s="430"/>
      <c r="D259" s="430"/>
      <c r="E259" s="431"/>
      <c r="F259" s="57"/>
      <c r="G259" s="58"/>
      <c r="H259" s="56"/>
      <c r="I259" s="56"/>
      <c r="J259" s="56"/>
      <c r="K259" s="56"/>
      <c r="L259" s="29">
        <f>SUM(L256:L258)</f>
        <v>0</v>
      </c>
      <c r="M259" s="49"/>
      <c r="N259" s="4"/>
      <c r="O259" s="4"/>
      <c r="P259" s="4"/>
      <c r="Q259" s="4"/>
      <c r="R259" s="4"/>
      <c r="S259" s="4"/>
      <c r="T259" s="4"/>
      <c r="U259" s="4"/>
      <c r="V259" s="4"/>
      <c r="W259" s="4"/>
      <c r="X259" s="4"/>
      <c r="Y259" s="4"/>
      <c r="Z259" s="4"/>
      <c r="AA259" s="4"/>
      <c r="AB259" s="4"/>
      <c r="AC259" s="4"/>
      <c r="AD259" s="4"/>
      <c r="AE259" s="4"/>
      <c r="AF259" s="4"/>
      <c r="AG259" s="4"/>
      <c r="AH259" s="4"/>
      <c r="AI259" s="4"/>
    </row>
    <row r="260" spans="1:35" ht="21" customHeight="1">
      <c r="A260" s="459" t="s">
        <v>389</v>
      </c>
      <c r="B260" s="430"/>
      <c r="C260" s="430"/>
      <c r="D260" s="430"/>
      <c r="E260" s="431"/>
      <c r="F260" s="31"/>
      <c r="G260" s="30" t="s">
        <v>390</v>
      </c>
      <c r="H260" s="59"/>
      <c r="I260" s="59"/>
      <c r="J260" s="59"/>
      <c r="K260" s="59"/>
      <c r="L260" s="29">
        <f>L259*(F260%)</f>
        <v>0</v>
      </c>
      <c r="M260" s="49"/>
      <c r="N260" s="4"/>
      <c r="O260" s="4"/>
      <c r="P260" s="4"/>
      <c r="Q260" s="4"/>
      <c r="R260" s="4"/>
      <c r="S260" s="4"/>
      <c r="T260" s="4"/>
      <c r="U260" s="4"/>
      <c r="V260" s="4"/>
      <c r="W260" s="4"/>
      <c r="X260" s="4"/>
      <c r="Y260" s="4"/>
      <c r="Z260" s="4"/>
      <c r="AA260" s="4"/>
      <c r="AB260" s="4"/>
      <c r="AC260" s="4"/>
      <c r="AD260" s="4"/>
      <c r="AE260" s="4"/>
      <c r="AF260" s="4"/>
      <c r="AG260" s="4"/>
      <c r="AH260" s="4"/>
      <c r="AI260" s="4"/>
    </row>
    <row r="261" spans="1:35" ht="21" customHeight="1">
      <c r="A261" s="450" t="s">
        <v>391</v>
      </c>
      <c r="B261" s="430"/>
      <c r="C261" s="430"/>
      <c r="D261" s="430"/>
      <c r="E261" s="431"/>
      <c r="F261" s="61"/>
      <c r="G261" s="450" t="s">
        <v>392</v>
      </c>
      <c r="H261" s="430"/>
      <c r="I261" s="430"/>
      <c r="J261" s="430"/>
      <c r="K261" s="431"/>
      <c r="L261" s="29">
        <f>SUM(L259:L260)</f>
        <v>0</v>
      </c>
      <c r="M261" s="49"/>
      <c r="N261" s="4"/>
      <c r="O261" s="4"/>
      <c r="P261" s="4"/>
      <c r="Q261" s="4"/>
      <c r="R261" s="4"/>
      <c r="S261" s="4"/>
      <c r="T261" s="4"/>
      <c r="U261" s="4"/>
      <c r="V261" s="4"/>
      <c r="W261" s="4"/>
      <c r="X261" s="4"/>
      <c r="Y261" s="4"/>
      <c r="Z261" s="4"/>
      <c r="AA261" s="4"/>
      <c r="AB261" s="4"/>
      <c r="AC261" s="4"/>
      <c r="AD261" s="4"/>
      <c r="AE261" s="4"/>
      <c r="AF261" s="4"/>
      <c r="AG261" s="4"/>
      <c r="AH261" s="4"/>
      <c r="AI261" s="4"/>
    </row>
    <row r="262" spans="1:35" ht="21" customHeight="1">
      <c r="A262" s="35"/>
      <c r="B262" s="67"/>
      <c r="C262" s="67"/>
      <c r="D262" s="67"/>
      <c r="E262" s="67"/>
      <c r="F262" s="68"/>
      <c r="G262" s="67"/>
      <c r="H262" s="37"/>
      <c r="I262" s="37"/>
      <c r="J262" s="37"/>
      <c r="K262" s="37"/>
      <c r="L262" s="37"/>
      <c r="M262" s="49"/>
      <c r="N262" s="4"/>
      <c r="O262" s="4"/>
      <c r="P262" s="4"/>
      <c r="Q262" s="4"/>
      <c r="R262" s="4"/>
      <c r="S262" s="4"/>
      <c r="T262" s="4"/>
      <c r="U262" s="4"/>
      <c r="V262" s="4"/>
      <c r="W262" s="4"/>
      <c r="X262" s="4"/>
      <c r="Y262" s="4"/>
      <c r="Z262" s="4"/>
      <c r="AA262" s="4"/>
      <c r="AB262" s="4"/>
      <c r="AC262" s="4"/>
      <c r="AD262" s="4"/>
      <c r="AE262" s="4"/>
      <c r="AF262" s="4"/>
      <c r="AG262" s="4"/>
      <c r="AH262" s="4"/>
      <c r="AI262" s="4"/>
    </row>
    <row r="263" spans="1:35" ht="21" customHeight="1">
      <c r="A263" s="479" t="s">
        <v>143</v>
      </c>
      <c r="B263" s="431"/>
      <c r="C263" s="70" t="s">
        <v>441</v>
      </c>
      <c r="D263" s="70" t="s">
        <v>417</v>
      </c>
      <c r="E263" s="470" t="s">
        <v>124</v>
      </c>
      <c r="F263" s="430"/>
      <c r="G263" s="430"/>
      <c r="H263" s="430"/>
      <c r="I263" s="430"/>
      <c r="J263" s="430"/>
      <c r="K263" s="431"/>
      <c r="L263" s="71" t="s">
        <v>403</v>
      </c>
      <c r="M263" s="43">
        <f>L273</f>
        <v>0</v>
      </c>
      <c r="N263" s="4"/>
      <c r="O263" s="4"/>
      <c r="P263" s="4"/>
      <c r="Q263" s="4"/>
      <c r="R263" s="4"/>
      <c r="S263" s="4"/>
      <c r="T263" s="4"/>
      <c r="U263" s="4"/>
      <c r="V263" s="4"/>
      <c r="W263" s="4"/>
      <c r="X263" s="4"/>
      <c r="Y263" s="4"/>
      <c r="Z263" s="4"/>
      <c r="AA263" s="4"/>
      <c r="AB263" s="4"/>
      <c r="AC263" s="4"/>
      <c r="AD263" s="4"/>
      <c r="AE263" s="4"/>
      <c r="AF263" s="4"/>
      <c r="AG263" s="4"/>
      <c r="AH263" s="4"/>
      <c r="AI263" s="4"/>
    </row>
    <row r="264" spans="1:35" ht="21" customHeight="1">
      <c r="A264" s="466"/>
      <c r="B264" s="452"/>
      <c r="C264" s="453"/>
      <c r="D264" s="467" t="s">
        <v>11</v>
      </c>
      <c r="E264" s="467" t="s">
        <v>373</v>
      </c>
      <c r="F264" s="467" t="s">
        <v>374</v>
      </c>
      <c r="G264" s="467" t="s">
        <v>14</v>
      </c>
      <c r="H264" s="478" t="s">
        <v>375</v>
      </c>
      <c r="I264" s="464" t="s">
        <v>376</v>
      </c>
      <c r="J264" s="477" t="s">
        <v>377</v>
      </c>
      <c r="K264" s="431"/>
      <c r="L264" s="478" t="s">
        <v>378</v>
      </c>
      <c r="M264" s="49"/>
      <c r="N264" s="4"/>
      <c r="O264" s="4"/>
      <c r="P264" s="4"/>
      <c r="Q264" s="4"/>
      <c r="R264" s="4"/>
      <c r="S264" s="4"/>
      <c r="T264" s="4"/>
      <c r="U264" s="4"/>
      <c r="V264" s="4"/>
      <c r="W264" s="4"/>
      <c r="X264" s="4"/>
      <c r="Y264" s="4"/>
      <c r="Z264" s="4"/>
      <c r="AA264" s="4"/>
      <c r="AB264" s="4"/>
      <c r="AC264" s="4"/>
      <c r="AD264" s="4"/>
      <c r="AE264" s="4"/>
      <c r="AF264" s="4"/>
      <c r="AG264" s="4"/>
      <c r="AH264" s="4"/>
      <c r="AI264" s="4"/>
    </row>
    <row r="265" spans="1:35" ht="21" customHeight="1">
      <c r="A265" s="457"/>
      <c r="B265" s="448"/>
      <c r="C265" s="449"/>
      <c r="D265" s="432"/>
      <c r="E265" s="432"/>
      <c r="F265" s="432"/>
      <c r="G265" s="432"/>
      <c r="H265" s="432"/>
      <c r="I265" s="432"/>
      <c r="J265" s="72" t="s">
        <v>379</v>
      </c>
      <c r="K265" s="72" t="s">
        <v>380</v>
      </c>
      <c r="L265" s="432"/>
      <c r="M265" s="49"/>
      <c r="N265" s="4"/>
      <c r="O265" s="4"/>
      <c r="P265" s="4"/>
      <c r="Q265" s="4"/>
      <c r="R265" s="4"/>
      <c r="S265" s="4"/>
      <c r="T265" s="4"/>
      <c r="U265" s="4"/>
      <c r="V265" s="4"/>
      <c r="W265" s="4"/>
      <c r="X265" s="4"/>
      <c r="Y265" s="4"/>
      <c r="Z265" s="4"/>
      <c r="AA265" s="4"/>
      <c r="AB265" s="4"/>
      <c r="AC265" s="4"/>
      <c r="AD265" s="4"/>
      <c r="AE265" s="4"/>
      <c r="AF265" s="4"/>
      <c r="AG265" s="4"/>
      <c r="AH265" s="4"/>
      <c r="AI265" s="4"/>
    </row>
    <row r="266" spans="1:35" ht="21" customHeight="1">
      <c r="A266" s="451" t="s">
        <v>379</v>
      </c>
      <c r="B266" s="452"/>
      <c r="C266" s="453"/>
      <c r="D266" s="14">
        <v>370</v>
      </c>
      <c r="E266" s="14" t="s">
        <v>74</v>
      </c>
      <c r="F266" s="42" t="s">
        <v>442</v>
      </c>
      <c r="G266" s="14" t="s">
        <v>69</v>
      </c>
      <c r="H266" s="79">
        <v>0.86399999999999999</v>
      </c>
      <c r="I266" s="33"/>
      <c r="J266" s="29">
        <f>I266*H266</f>
        <v>0</v>
      </c>
      <c r="K266" s="52"/>
      <c r="L266" s="53"/>
      <c r="M266" s="49"/>
      <c r="N266" s="4"/>
      <c r="O266" s="4"/>
      <c r="P266" s="4"/>
      <c r="Q266" s="4"/>
      <c r="R266" s="4"/>
      <c r="S266" s="4"/>
      <c r="T266" s="4"/>
      <c r="U266" s="4"/>
      <c r="V266" s="4"/>
      <c r="W266" s="4"/>
      <c r="X266" s="4"/>
      <c r="Y266" s="4"/>
      <c r="Z266" s="4"/>
      <c r="AA266" s="4"/>
      <c r="AB266" s="4"/>
      <c r="AC266" s="4"/>
      <c r="AD266" s="4"/>
      <c r="AE266" s="4"/>
      <c r="AF266" s="4"/>
      <c r="AG266" s="4"/>
      <c r="AH266" s="4"/>
      <c r="AI266" s="4"/>
    </row>
    <row r="267" spans="1:35" ht="21" customHeight="1">
      <c r="A267" s="454"/>
      <c r="B267" s="455"/>
      <c r="C267" s="456"/>
      <c r="D267" s="14">
        <v>4721</v>
      </c>
      <c r="E267" s="14" t="s">
        <v>74</v>
      </c>
      <c r="F267" s="42" t="s">
        <v>443</v>
      </c>
      <c r="G267" s="14" t="s">
        <v>115</v>
      </c>
      <c r="H267" s="79">
        <v>0.83599999999999997</v>
      </c>
      <c r="I267" s="33"/>
      <c r="J267" s="29">
        <f t="shared" ref="J267:J269" si="20">I267*H267</f>
        <v>0</v>
      </c>
      <c r="K267" s="52"/>
      <c r="L267" s="53"/>
      <c r="M267" s="49"/>
      <c r="N267" s="4"/>
      <c r="O267" s="4"/>
      <c r="P267" s="4"/>
      <c r="Q267" s="4"/>
      <c r="R267" s="4"/>
      <c r="S267" s="4"/>
      <c r="T267" s="4"/>
      <c r="U267" s="4"/>
      <c r="V267" s="4"/>
      <c r="W267" s="4"/>
      <c r="X267" s="4"/>
      <c r="Y267" s="4"/>
      <c r="Z267" s="4"/>
      <c r="AA267" s="4"/>
      <c r="AB267" s="4"/>
      <c r="AC267" s="4"/>
      <c r="AD267" s="4"/>
      <c r="AE267" s="4"/>
      <c r="AF267" s="4"/>
      <c r="AG267" s="4"/>
      <c r="AH267" s="4"/>
      <c r="AI267" s="4"/>
    </row>
    <row r="268" spans="1:35" ht="36" customHeight="1">
      <c r="A268" s="454"/>
      <c r="B268" s="455"/>
      <c r="C268" s="456"/>
      <c r="D268" s="14">
        <v>1379</v>
      </c>
      <c r="E268" s="14" t="s">
        <v>74</v>
      </c>
      <c r="F268" s="42" t="s">
        <v>444</v>
      </c>
      <c r="G268" s="14" t="s">
        <v>115</v>
      </c>
      <c r="H268" s="11">
        <v>322</v>
      </c>
      <c r="I268" s="33"/>
      <c r="J268" s="29">
        <f t="shared" si="20"/>
        <v>0</v>
      </c>
      <c r="K268" s="52"/>
      <c r="L268" s="53"/>
      <c r="M268" s="49"/>
      <c r="N268" s="4"/>
      <c r="O268" s="4"/>
      <c r="P268" s="4"/>
      <c r="Q268" s="4"/>
      <c r="R268" s="4"/>
      <c r="S268" s="4"/>
      <c r="T268" s="4"/>
      <c r="U268" s="4"/>
      <c r="V268" s="4"/>
      <c r="W268" s="4"/>
      <c r="X268" s="4"/>
      <c r="Y268" s="4"/>
      <c r="Z268" s="4"/>
      <c r="AA268" s="4"/>
      <c r="AB268" s="4"/>
      <c r="AC268" s="4"/>
      <c r="AD268" s="4"/>
      <c r="AE268" s="4"/>
      <c r="AF268" s="4"/>
      <c r="AG268" s="4"/>
      <c r="AH268" s="4"/>
      <c r="AI268" s="4"/>
    </row>
    <row r="269" spans="1:35" ht="36" customHeight="1">
      <c r="A269" s="457"/>
      <c r="B269" s="448"/>
      <c r="C269" s="449"/>
      <c r="D269" s="14">
        <v>88830</v>
      </c>
      <c r="E269" s="14" t="s">
        <v>74</v>
      </c>
      <c r="F269" s="42" t="s">
        <v>445</v>
      </c>
      <c r="G269" s="14" t="s">
        <v>115</v>
      </c>
      <c r="H269" s="79">
        <v>0.30599999999999999</v>
      </c>
      <c r="I269" s="33"/>
      <c r="J269" s="29">
        <f t="shared" si="20"/>
        <v>0</v>
      </c>
      <c r="K269" s="52"/>
      <c r="L269" s="54">
        <f>SUM(J266:J269)</f>
        <v>0</v>
      </c>
      <c r="M269" s="49"/>
      <c r="N269" s="4"/>
      <c r="O269" s="4"/>
      <c r="P269" s="4"/>
      <c r="Q269" s="4"/>
      <c r="R269" s="4"/>
      <c r="S269" s="4"/>
      <c r="T269" s="4"/>
      <c r="U269" s="4"/>
      <c r="V269" s="4"/>
      <c r="W269" s="4"/>
      <c r="X269" s="4"/>
      <c r="Y269" s="4"/>
      <c r="Z269" s="4"/>
      <c r="AA269" s="4"/>
      <c r="AB269" s="4"/>
      <c r="AC269" s="4"/>
      <c r="AD269" s="4"/>
      <c r="AE269" s="4"/>
      <c r="AF269" s="4"/>
      <c r="AG269" s="4"/>
      <c r="AH269" s="4"/>
      <c r="AI269" s="4"/>
    </row>
    <row r="270" spans="1:35" ht="21" customHeight="1">
      <c r="A270" s="471" t="s">
        <v>385</v>
      </c>
      <c r="B270" s="430"/>
      <c r="C270" s="431"/>
      <c r="D270" s="12">
        <v>88316</v>
      </c>
      <c r="E270" s="12" t="s">
        <v>74</v>
      </c>
      <c r="F270" s="42" t="s">
        <v>386</v>
      </c>
      <c r="G270" s="55" t="s">
        <v>387</v>
      </c>
      <c r="H270" s="18">
        <v>6</v>
      </c>
      <c r="I270" s="33"/>
      <c r="J270" s="52"/>
      <c r="K270" s="29">
        <f>H270*I270</f>
        <v>0</v>
      </c>
      <c r="L270" s="29">
        <f>K270</f>
        <v>0</v>
      </c>
      <c r="M270" s="49"/>
      <c r="N270" s="4"/>
      <c r="O270" s="4"/>
      <c r="P270" s="4"/>
      <c r="Q270" s="4"/>
      <c r="R270" s="4"/>
      <c r="S270" s="4"/>
      <c r="T270" s="4"/>
      <c r="U270" s="4"/>
      <c r="V270" s="4"/>
      <c r="W270" s="4"/>
      <c r="X270" s="4"/>
      <c r="Y270" s="4"/>
      <c r="Z270" s="4"/>
      <c r="AA270" s="4"/>
      <c r="AB270" s="4"/>
      <c r="AC270" s="4"/>
      <c r="AD270" s="4"/>
      <c r="AE270" s="4"/>
      <c r="AF270" s="4"/>
      <c r="AG270" s="4"/>
      <c r="AH270" s="4"/>
      <c r="AI270" s="4"/>
    </row>
    <row r="271" spans="1:35" ht="21" customHeight="1">
      <c r="A271" s="459" t="s">
        <v>388</v>
      </c>
      <c r="B271" s="430"/>
      <c r="C271" s="430"/>
      <c r="D271" s="430"/>
      <c r="E271" s="431"/>
      <c r="F271" s="57"/>
      <c r="G271" s="58"/>
      <c r="H271" s="56"/>
      <c r="I271" s="56"/>
      <c r="J271" s="56"/>
      <c r="K271" s="56"/>
      <c r="L271" s="29">
        <f>SUM(L268:L270)</f>
        <v>0</v>
      </c>
      <c r="M271" s="49"/>
      <c r="N271" s="4"/>
      <c r="O271" s="4"/>
      <c r="P271" s="4"/>
      <c r="Q271" s="4"/>
      <c r="R271" s="4"/>
      <c r="S271" s="4"/>
      <c r="T271" s="4"/>
      <c r="U271" s="4"/>
      <c r="V271" s="4"/>
      <c r="W271" s="4"/>
      <c r="X271" s="4"/>
      <c r="Y271" s="4"/>
      <c r="Z271" s="4"/>
      <c r="AA271" s="4"/>
      <c r="AB271" s="4"/>
      <c r="AC271" s="4"/>
      <c r="AD271" s="4"/>
      <c r="AE271" s="4"/>
      <c r="AF271" s="4"/>
      <c r="AG271" s="4"/>
      <c r="AH271" s="4"/>
      <c r="AI271" s="4"/>
    </row>
    <row r="272" spans="1:35" ht="21" customHeight="1">
      <c r="A272" s="459" t="s">
        <v>389</v>
      </c>
      <c r="B272" s="430"/>
      <c r="C272" s="430"/>
      <c r="D272" s="430"/>
      <c r="E272" s="431"/>
      <c r="F272" s="31"/>
      <c r="G272" s="30" t="s">
        <v>390</v>
      </c>
      <c r="H272" s="59"/>
      <c r="I272" s="59"/>
      <c r="J272" s="59"/>
      <c r="K272" s="59"/>
      <c r="L272" s="29">
        <f>L271*(F272%)</f>
        <v>0</v>
      </c>
      <c r="M272" s="49"/>
      <c r="N272" s="4"/>
      <c r="O272" s="4"/>
      <c r="P272" s="4"/>
      <c r="Q272" s="4"/>
      <c r="R272" s="4"/>
      <c r="S272" s="4"/>
      <c r="T272" s="4"/>
      <c r="U272" s="4"/>
      <c r="V272" s="4"/>
      <c r="W272" s="4"/>
      <c r="X272" s="4"/>
      <c r="Y272" s="4"/>
      <c r="Z272" s="4"/>
      <c r="AA272" s="4"/>
      <c r="AB272" s="4"/>
      <c r="AC272" s="4"/>
      <c r="AD272" s="4"/>
      <c r="AE272" s="4"/>
      <c r="AF272" s="4"/>
      <c r="AG272" s="4"/>
      <c r="AH272" s="4"/>
      <c r="AI272" s="4"/>
    </row>
    <row r="273" spans="1:35" ht="21" customHeight="1">
      <c r="A273" s="450" t="s">
        <v>391</v>
      </c>
      <c r="B273" s="430"/>
      <c r="C273" s="430"/>
      <c r="D273" s="430"/>
      <c r="E273" s="431"/>
      <c r="F273" s="61"/>
      <c r="G273" s="450" t="s">
        <v>392</v>
      </c>
      <c r="H273" s="430"/>
      <c r="I273" s="430"/>
      <c r="J273" s="430"/>
      <c r="K273" s="431"/>
      <c r="L273" s="29">
        <f>SUM(L271:L272)</f>
        <v>0</v>
      </c>
      <c r="M273" s="49"/>
      <c r="N273" s="4"/>
      <c r="O273" s="4"/>
      <c r="P273" s="4"/>
      <c r="Q273" s="4"/>
      <c r="R273" s="4"/>
      <c r="S273" s="4"/>
      <c r="T273" s="4"/>
      <c r="U273" s="4"/>
      <c r="V273" s="4"/>
      <c r="W273" s="4"/>
      <c r="X273" s="4"/>
      <c r="Y273" s="4"/>
      <c r="Z273" s="4"/>
      <c r="AA273" s="4"/>
      <c r="AB273" s="4"/>
      <c r="AC273" s="4"/>
      <c r="AD273" s="4"/>
      <c r="AE273" s="4"/>
      <c r="AF273" s="4"/>
      <c r="AG273" s="4"/>
      <c r="AH273" s="4"/>
      <c r="AI273" s="4"/>
    </row>
    <row r="274" spans="1:35" ht="21" customHeight="1">
      <c r="A274" s="35"/>
      <c r="B274" s="67"/>
      <c r="C274" s="67"/>
      <c r="D274" s="67"/>
      <c r="E274" s="67"/>
      <c r="F274" s="68"/>
      <c r="G274" s="67"/>
      <c r="H274" s="37"/>
      <c r="I274" s="37"/>
      <c r="J274" s="37"/>
      <c r="K274" s="37"/>
      <c r="L274" s="37"/>
      <c r="M274" s="49"/>
      <c r="N274" s="4"/>
      <c r="O274" s="4"/>
      <c r="P274" s="4"/>
      <c r="Q274" s="4"/>
      <c r="R274" s="4"/>
      <c r="S274" s="4"/>
      <c r="T274" s="4"/>
      <c r="U274" s="4"/>
      <c r="V274" s="4"/>
      <c r="W274" s="4"/>
      <c r="X274" s="4"/>
      <c r="Y274" s="4"/>
      <c r="Z274" s="4"/>
      <c r="AA274" s="4"/>
      <c r="AB274" s="4"/>
      <c r="AC274" s="4"/>
      <c r="AD274" s="4"/>
      <c r="AE274" s="4"/>
      <c r="AF274" s="4"/>
      <c r="AG274" s="4"/>
      <c r="AH274" s="4"/>
      <c r="AI274" s="4"/>
    </row>
    <row r="275" spans="1:35" ht="89.25" customHeight="1">
      <c r="A275" s="479" t="s">
        <v>144</v>
      </c>
      <c r="B275" s="431"/>
      <c r="C275" s="50" t="s">
        <v>446</v>
      </c>
      <c r="D275" s="50" t="s">
        <v>447</v>
      </c>
      <c r="E275" s="470" t="s">
        <v>128</v>
      </c>
      <c r="F275" s="430"/>
      <c r="G275" s="430"/>
      <c r="H275" s="430"/>
      <c r="I275" s="430"/>
      <c r="J275" s="430"/>
      <c r="K275" s="431"/>
      <c r="L275" s="71" t="s">
        <v>372</v>
      </c>
      <c r="M275" s="43">
        <f>L283</f>
        <v>0</v>
      </c>
      <c r="N275" s="4"/>
      <c r="O275" s="4"/>
      <c r="P275" s="4"/>
      <c r="Q275" s="4"/>
      <c r="R275" s="4"/>
      <c r="S275" s="4"/>
      <c r="T275" s="4"/>
      <c r="U275" s="4"/>
      <c r="V275" s="4"/>
      <c r="W275" s="4"/>
      <c r="X275" s="4"/>
      <c r="Y275" s="4"/>
      <c r="Z275" s="4"/>
      <c r="AA275" s="4"/>
      <c r="AB275" s="4"/>
      <c r="AC275" s="4"/>
      <c r="AD275" s="4"/>
      <c r="AE275" s="4"/>
      <c r="AF275" s="4"/>
      <c r="AG275" s="4"/>
      <c r="AH275" s="4"/>
      <c r="AI275" s="4"/>
    </row>
    <row r="276" spans="1:35" ht="21" customHeight="1">
      <c r="A276" s="466"/>
      <c r="B276" s="452"/>
      <c r="C276" s="453"/>
      <c r="D276" s="467" t="s">
        <v>11</v>
      </c>
      <c r="E276" s="467" t="s">
        <v>373</v>
      </c>
      <c r="F276" s="467" t="s">
        <v>374</v>
      </c>
      <c r="G276" s="467" t="s">
        <v>14</v>
      </c>
      <c r="H276" s="478" t="s">
        <v>375</v>
      </c>
      <c r="I276" s="464" t="s">
        <v>376</v>
      </c>
      <c r="J276" s="477" t="s">
        <v>377</v>
      </c>
      <c r="K276" s="431"/>
      <c r="L276" s="478" t="s">
        <v>378</v>
      </c>
      <c r="M276" s="49"/>
      <c r="N276" s="4"/>
      <c r="O276" s="4"/>
      <c r="P276" s="4"/>
      <c r="Q276" s="4"/>
      <c r="R276" s="4"/>
      <c r="S276" s="4"/>
      <c r="T276" s="4"/>
      <c r="U276" s="4"/>
      <c r="V276" s="4"/>
      <c r="W276" s="4"/>
      <c r="X276" s="4"/>
      <c r="Y276" s="4"/>
      <c r="Z276" s="4"/>
      <c r="AA276" s="4"/>
      <c r="AB276" s="4"/>
      <c r="AC276" s="4"/>
      <c r="AD276" s="4"/>
      <c r="AE276" s="4"/>
      <c r="AF276" s="4"/>
      <c r="AG276" s="4"/>
      <c r="AH276" s="4"/>
      <c r="AI276" s="4"/>
    </row>
    <row r="277" spans="1:35" ht="21" customHeight="1">
      <c r="A277" s="457"/>
      <c r="B277" s="448"/>
      <c r="C277" s="449"/>
      <c r="D277" s="432"/>
      <c r="E277" s="432"/>
      <c r="F277" s="432"/>
      <c r="G277" s="432"/>
      <c r="H277" s="432"/>
      <c r="I277" s="432"/>
      <c r="J277" s="72" t="s">
        <v>379</v>
      </c>
      <c r="K277" s="72" t="s">
        <v>380</v>
      </c>
      <c r="L277" s="432"/>
      <c r="M277" s="49"/>
      <c r="N277" s="4"/>
      <c r="O277" s="4"/>
      <c r="P277" s="4"/>
      <c r="Q277" s="4"/>
      <c r="R277" s="4"/>
      <c r="S277" s="4"/>
      <c r="T277" s="4"/>
      <c r="U277" s="4"/>
      <c r="V277" s="4"/>
      <c r="W277" s="4"/>
      <c r="X277" s="4"/>
      <c r="Y277" s="4"/>
      <c r="Z277" s="4"/>
      <c r="AA277" s="4"/>
      <c r="AB277" s="4"/>
      <c r="AC277" s="4"/>
      <c r="AD277" s="4"/>
      <c r="AE277" s="4"/>
      <c r="AF277" s="4"/>
      <c r="AG277" s="4"/>
      <c r="AH277" s="4"/>
      <c r="AI277" s="4"/>
    </row>
    <row r="278" spans="1:35" ht="40.5" customHeight="1">
      <c r="A278" s="451" t="s">
        <v>379</v>
      </c>
      <c r="B278" s="452"/>
      <c r="C278" s="453"/>
      <c r="D278" s="14">
        <v>13897</v>
      </c>
      <c r="E278" s="14" t="s">
        <v>74</v>
      </c>
      <c r="F278" s="42" t="s">
        <v>4822</v>
      </c>
      <c r="G278" s="14" t="s">
        <v>26</v>
      </c>
      <c r="H278" s="11">
        <v>1.4399999999999999E-5</v>
      </c>
      <c r="I278" s="33"/>
      <c r="J278" s="29">
        <f>I278*H278</f>
        <v>0</v>
      </c>
      <c r="K278" s="52"/>
      <c r="L278" s="53"/>
      <c r="M278" s="49"/>
      <c r="N278" s="4"/>
      <c r="O278" s="4"/>
      <c r="P278" s="4"/>
      <c r="Q278" s="4"/>
      <c r="R278" s="4"/>
      <c r="S278" s="4"/>
      <c r="T278" s="4"/>
      <c r="U278" s="4"/>
      <c r="V278" s="4"/>
      <c r="W278" s="4"/>
      <c r="X278" s="4"/>
      <c r="Y278" s="4"/>
      <c r="Z278" s="4"/>
      <c r="AA278" s="4"/>
      <c r="AB278" s="4"/>
      <c r="AC278" s="4"/>
      <c r="AD278" s="4"/>
      <c r="AE278" s="4"/>
      <c r="AF278" s="4"/>
      <c r="AG278" s="4"/>
      <c r="AH278" s="4"/>
      <c r="AI278" s="4"/>
    </row>
    <row r="279" spans="1:35" ht="21" customHeight="1">
      <c r="A279" s="457"/>
      <c r="B279" s="448"/>
      <c r="C279" s="449"/>
      <c r="D279" s="14">
        <v>4222</v>
      </c>
      <c r="E279" s="12" t="s">
        <v>74</v>
      </c>
      <c r="F279" s="42" t="s">
        <v>449</v>
      </c>
      <c r="G279" s="14" t="s">
        <v>407</v>
      </c>
      <c r="H279" s="11">
        <v>1.44</v>
      </c>
      <c r="I279" s="33"/>
      <c r="J279" s="29">
        <f>I279*H279</f>
        <v>0</v>
      </c>
      <c r="K279" s="52"/>
      <c r="L279" s="54">
        <f>SUM(J278:J279)</f>
        <v>0</v>
      </c>
      <c r="M279" s="49"/>
      <c r="N279" s="4"/>
      <c r="O279" s="4"/>
      <c r="P279" s="4"/>
      <c r="Q279" s="4"/>
      <c r="R279" s="4"/>
      <c r="S279" s="4"/>
      <c r="T279" s="4"/>
      <c r="U279" s="4"/>
      <c r="V279" s="4"/>
      <c r="W279" s="4"/>
      <c r="X279" s="4"/>
      <c r="Y279" s="4"/>
      <c r="Z279" s="4"/>
      <c r="AA279" s="4"/>
      <c r="AB279" s="4"/>
      <c r="AC279" s="4"/>
      <c r="AD279" s="4"/>
      <c r="AE279" s="4"/>
      <c r="AF279" s="4"/>
      <c r="AG279" s="4"/>
      <c r="AH279" s="4"/>
      <c r="AI279" s="4"/>
    </row>
    <row r="280" spans="1:35" ht="21" customHeight="1">
      <c r="A280" s="471" t="s">
        <v>385</v>
      </c>
      <c r="B280" s="430"/>
      <c r="C280" s="431"/>
      <c r="D280" s="12">
        <v>88316</v>
      </c>
      <c r="E280" s="12" t="s">
        <v>74</v>
      </c>
      <c r="F280" s="42" t="s">
        <v>386</v>
      </c>
      <c r="G280" s="55" t="s">
        <v>387</v>
      </c>
      <c r="H280" s="18">
        <v>0.12</v>
      </c>
      <c r="I280" s="33"/>
      <c r="J280" s="52"/>
      <c r="K280" s="29">
        <f>H280*I280</f>
        <v>0</v>
      </c>
      <c r="L280" s="29">
        <f>K280</f>
        <v>0</v>
      </c>
      <c r="M280" s="49"/>
      <c r="N280" s="4"/>
      <c r="O280" s="4"/>
      <c r="P280" s="4"/>
      <c r="Q280" s="4"/>
      <c r="R280" s="4"/>
      <c r="S280" s="4"/>
      <c r="T280" s="4"/>
      <c r="U280" s="4"/>
      <c r="V280" s="4"/>
      <c r="W280" s="4"/>
      <c r="X280" s="4"/>
      <c r="Y280" s="4"/>
      <c r="Z280" s="4"/>
      <c r="AA280" s="4"/>
      <c r="AB280" s="4"/>
      <c r="AC280" s="4"/>
      <c r="AD280" s="4"/>
      <c r="AE280" s="4"/>
      <c r="AF280" s="4"/>
      <c r="AG280" s="4"/>
      <c r="AH280" s="4"/>
      <c r="AI280" s="4"/>
    </row>
    <row r="281" spans="1:35" ht="21" customHeight="1">
      <c r="A281" s="459" t="s">
        <v>388</v>
      </c>
      <c r="B281" s="430"/>
      <c r="C281" s="430"/>
      <c r="D281" s="430"/>
      <c r="E281" s="431"/>
      <c r="F281" s="57"/>
      <c r="G281" s="58"/>
      <c r="H281" s="56"/>
      <c r="I281" s="56"/>
      <c r="J281" s="56"/>
      <c r="K281" s="56"/>
      <c r="L281" s="29">
        <f>SUM(L278:L280)</f>
        <v>0</v>
      </c>
      <c r="M281" s="49"/>
      <c r="N281" s="4"/>
      <c r="O281" s="4"/>
      <c r="P281" s="4"/>
      <c r="Q281" s="4"/>
      <c r="R281" s="4"/>
      <c r="S281" s="4"/>
      <c r="T281" s="4"/>
      <c r="U281" s="4"/>
      <c r="V281" s="4"/>
      <c r="W281" s="4"/>
      <c r="X281" s="4"/>
      <c r="Y281" s="4"/>
      <c r="Z281" s="4"/>
      <c r="AA281" s="4"/>
      <c r="AB281" s="4"/>
      <c r="AC281" s="4"/>
      <c r="AD281" s="4"/>
      <c r="AE281" s="4"/>
      <c r="AF281" s="4"/>
      <c r="AG281" s="4"/>
      <c r="AH281" s="4"/>
      <c r="AI281" s="4"/>
    </row>
    <row r="282" spans="1:35" ht="21" customHeight="1">
      <c r="A282" s="459" t="s">
        <v>389</v>
      </c>
      <c r="B282" s="430"/>
      <c r="C282" s="430"/>
      <c r="D282" s="430"/>
      <c r="E282" s="431"/>
      <c r="F282" s="31"/>
      <c r="G282" s="30" t="s">
        <v>390</v>
      </c>
      <c r="H282" s="59"/>
      <c r="I282" s="59"/>
      <c r="J282" s="59"/>
      <c r="K282" s="59"/>
      <c r="L282" s="29">
        <f>L281*(F282%)</f>
        <v>0</v>
      </c>
      <c r="M282" s="49"/>
      <c r="N282" s="4"/>
      <c r="O282" s="4"/>
      <c r="P282" s="4"/>
      <c r="Q282" s="4"/>
      <c r="R282" s="4"/>
      <c r="S282" s="4"/>
      <c r="T282" s="4"/>
      <c r="U282" s="4"/>
      <c r="V282" s="4"/>
      <c r="W282" s="4"/>
      <c r="X282" s="4"/>
      <c r="Y282" s="4"/>
      <c r="Z282" s="4"/>
      <c r="AA282" s="4"/>
      <c r="AB282" s="4"/>
      <c r="AC282" s="4"/>
      <c r="AD282" s="4"/>
      <c r="AE282" s="4"/>
      <c r="AF282" s="4"/>
      <c r="AG282" s="4"/>
      <c r="AH282" s="4"/>
      <c r="AI282" s="4"/>
    </row>
    <row r="283" spans="1:35" ht="22.9" customHeight="1">
      <c r="A283" s="450" t="s">
        <v>391</v>
      </c>
      <c r="B283" s="430"/>
      <c r="C283" s="430"/>
      <c r="D283" s="430"/>
      <c r="E283" s="431"/>
      <c r="F283" s="61"/>
      <c r="G283" s="450" t="s">
        <v>392</v>
      </c>
      <c r="H283" s="430"/>
      <c r="I283" s="430"/>
      <c r="J283" s="430"/>
      <c r="K283" s="431"/>
      <c r="L283" s="29">
        <f>SUM(L281:L282)</f>
        <v>0</v>
      </c>
      <c r="M283" s="49"/>
      <c r="N283" s="4"/>
      <c r="O283" s="4"/>
      <c r="P283" s="4"/>
      <c r="Q283" s="4"/>
      <c r="R283" s="4"/>
      <c r="S283" s="4"/>
      <c r="T283" s="4"/>
      <c r="U283" s="4"/>
      <c r="V283" s="4"/>
      <c r="W283" s="4"/>
      <c r="X283" s="4"/>
      <c r="Y283" s="4"/>
      <c r="Z283" s="4"/>
      <c r="AA283" s="4"/>
      <c r="AB283" s="4"/>
      <c r="AC283" s="4"/>
      <c r="AD283" s="4"/>
      <c r="AE283" s="4"/>
      <c r="AF283" s="4"/>
      <c r="AG283" s="4"/>
      <c r="AH283" s="4"/>
      <c r="AI283" s="4"/>
    </row>
    <row r="284" spans="1:35" ht="21" customHeight="1">
      <c r="A284" s="35"/>
      <c r="B284" s="67"/>
      <c r="C284" s="67"/>
      <c r="D284" s="67"/>
      <c r="E284" s="67"/>
      <c r="F284" s="68"/>
      <c r="G284" s="67"/>
      <c r="H284" s="37"/>
      <c r="I284" s="37"/>
      <c r="J284" s="37"/>
      <c r="K284" s="37"/>
      <c r="L284" s="37"/>
      <c r="M284" s="49"/>
      <c r="N284" s="4"/>
      <c r="O284" s="4"/>
      <c r="P284" s="4"/>
      <c r="Q284" s="4"/>
      <c r="R284" s="4"/>
      <c r="S284" s="4"/>
      <c r="T284" s="4"/>
      <c r="U284" s="4"/>
      <c r="V284" s="4"/>
      <c r="W284" s="4"/>
      <c r="X284" s="4"/>
      <c r="Y284" s="4"/>
      <c r="Z284" s="4"/>
      <c r="AA284" s="4"/>
      <c r="AB284" s="4"/>
      <c r="AC284" s="4"/>
      <c r="AD284" s="4"/>
      <c r="AE284" s="4"/>
      <c r="AF284" s="4"/>
      <c r="AG284" s="4"/>
      <c r="AH284" s="4"/>
      <c r="AI284" s="4"/>
    </row>
    <row r="285" spans="1:35" ht="21" customHeight="1">
      <c r="A285" s="473" t="s">
        <v>145</v>
      </c>
      <c r="B285" s="431"/>
      <c r="C285" s="469" t="s">
        <v>146</v>
      </c>
      <c r="D285" s="430"/>
      <c r="E285" s="430"/>
      <c r="F285" s="430"/>
      <c r="G285" s="430"/>
      <c r="H285" s="430"/>
      <c r="I285" s="430"/>
      <c r="J285" s="430"/>
      <c r="K285" s="430"/>
      <c r="L285" s="431"/>
      <c r="M285" s="49"/>
      <c r="N285" s="4"/>
      <c r="O285" s="4"/>
      <c r="P285" s="4"/>
      <c r="Q285" s="4"/>
      <c r="R285" s="4"/>
      <c r="S285" s="4"/>
      <c r="T285" s="4"/>
      <c r="U285" s="4"/>
      <c r="V285" s="4"/>
      <c r="W285" s="4"/>
      <c r="X285" s="4"/>
      <c r="Y285" s="4"/>
      <c r="Z285" s="4"/>
      <c r="AA285" s="4"/>
      <c r="AB285" s="4"/>
      <c r="AC285" s="4"/>
      <c r="AD285" s="4"/>
      <c r="AE285" s="4"/>
      <c r="AF285" s="4"/>
      <c r="AG285" s="4"/>
      <c r="AH285" s="4"/>
      <c r="AI285" s="4"/>
    </row>
    <row r="286" spans="1:35" ht="21" customHeight="1">
      <c r="A286" s="460" t="s">
        <v>147</v>
      </c>
      <c r="B286" s="431"/>
      <c r="C286" s="461" t="s">
        <v>148</v>
      </c>
      <c r="D286" s="430"/>
      <c r="E286" s="430"/>
      <c r="F286" s="430"/>
      <c r="G286" s="430"/>
      <c r="H286" s="430"/>
      <c r="I286" s="430"/>
      <c r="J286" s="430"/>
      <c r="K286" s="430"/>
      <c r="L286" s="431"/>
      <c r="M286" s="49"/>
      <c r="N286" s="4"/>
      <c r="O286" s="4"/>
      <c r="P286" s="4"/>
      <c r="Q286" s="4"/>
      <c r="R286" s="4"/>
      <c r="S286" s="4"/>
      <c r="T286" s="4"/>
      <c r="U286" s="4"/>
      <c r="V286" s="4"/>
      <c r="W286" s="4"/>
      <c r="X286" s="4"/>
      <c r="Y286" s="4"/>
      <c r="Z286" s="4"/>
      <c r="AA286" s="4"/>
      <c r="AB286" s="4"/>
      <c r="AC286" s="4"/>
      <c r="AD286" s="4"/>
      <c r="AE286" s="4"/>
      <c r="AF286" s="4"/>
      <c r="AG286" s="4"/>
      <c r="AH286" s="4"/>
      <c r="AI286" s="4"/>
    </row>
    <row r="287" spans="1:35" ht="52.5" customHeight="1">
      <c r="A287" s="463" t="s">
        <v>149</v>
      </c>
      <c r="B287" s="431"/>
      <c r="C287" s="50" t="s">
        <v>456</v>
      </c>
      <c r="D287" s="50" t="s">
        <v>395</v>
      </c>
      <c r="E287" s="470" t="s">
        <v>151</v>
      </c>
      <c r="F287" s="430"/>
      <c r="G287" s="430"/>
      <c r="H287" s="430"/>
      <c r="I287" s="430"/>
      <c r="J287" s="430"/>
      <c r="K287" s="431"/>
      <c r="L287" s="51" t="s">
        <v>372</v>
      </c>
      <c r="M287" s="43">
        <f>L296</f>
        <v>0</v>
      </c>
      <c r="N287" s="4"/>
      <c r="O287" s="4"/>
      <c r="P287" s="4"/>
      <c r="Q287" s="4"/>
      <c r="R287" s="4"/>
      <c r="S287" s="4"/>
      <c r="T287" s="4"/>
      <c r="U287" s="4"/>
      <c r="V287" s="4"/>
      <c r="W287" s="4"/>
      <c r="X287" s="4"/>
      <c r="Y287" s="4"/>
      <c r="Z287" s="4"/>
      <c r="AA287" s="4"/>
      <c r="AB287" s="4"/>
      <c r="AC287" s="4"/>
      <c r="AD287" s="4"/>
      <c r="AE287" s="4"/>
      <c r="AF287" s="4"/>
      <c r="AG287" s="4"/>
      <c r="AH287" s="4"/>
      <c r="AI287" s="4"/>
    </row>
    <row r="288" spans="1:35" ht="21" customHeight="1">
      <c r="A288" s="466"/>
      <c r="B288" s="452"/>
      <c r="C288" s="453"/>
      <c r="D288" s="467" t="s">
        <v>11</v>
      </c>
      <c r="E288" s="467" t="s">
        <v>373</v>
      </c>
      <c r="F288" s="467" t="s">
        <v>374</v>
      </c>
      <c r="G288" s="468" t="s">
        <v>14</v>
      </c>
      <c r="H288" s="464" t="s">
        <v>375</v>
      </c>
      <c r="I288" s="464" t="s">
        <v>376</v>
      </c>
      <c r="J288" s="465" t="s">
        <v>377</v>
      </c>
      <c r="K288" s="431"/>
      <c r="L288" s="464" t="s">
        <v>378</v>
      </c>
      <c r="M288" s="49"/>
      <c r="N288" s="4"/>
      <c r="O288" s="4"/>
      <c r="P288" s="4"/>
      <c r="Q288" s="4"/>
      <c r="R288" s="4"/>
      <c r="S288" s="4"/>
      <c r="T288" s="4"/>
      <c r="U288" s="4"/>
      <c r="V288" s="4"/>
      <c r="W288" s="4"/>
      <c r="X288" s="4"/>
      <c r="Y288" s="4"/>
      <c r="Z288" s="4"/>
      <c r="AA288" s="4"/>
      <c r="AB288" s="4"/>
      <c r="AC288" s="4"/>
      <c r="AD288" s="4"/>
      <c r="AE288" s="4"/>
      <c r="AF288" s="4"/>
      <c r="AG288" s="4"/>
      <c r="AH288" s="4"/>
      <c r="AI288" s="4"/>
    </row>
    <row r="289" spans="1:35" ht="21" customHeight="1">
      <c r="A289" s="457"/>
      <c r="B289" s="448"/>
      <c r="C289" s="449"/>
      <c r="D289" s="432"/>
      <c r="E289" s="432"/>
      <c r="F289" s="432"/>
      <c r="G289" s="432"/>
      <c r="H289" s="432"/>
      <c r="I289" s="432"/>
      <c r="J289" s="41" t="s">
        <v>379</v>
      </c>
      <c r="K289" s="41" t="s">
        <v>380</v>
      </c>
      <c r="L289" s="432"/>
      <c r="M289" s="49"/>
      <c r="N289" s="4"/>
      <c r="O289" s="4"/>
      <c r="P289" s="4"/>
      <c r="Q289" s="4"/>
      <c r="R289" s="4"/>
      <c r="S289" s="4"/>
      <c r="T289" s="4"/>
      <c r="U289" s="4"/>
      <c r="V289" s="4"/>
      <c r="W289" s="4"/>
      <c r="X289" s="4"/>
      <c r="Y289" s="4"/>
      <c r="Z289" s="4"/>
      <c r="AA289" s="4"/>
      <c r="AB289" s="4"/>
      <c r="AC289" s="4"/>
      <c r="AD289" s="4"/>
      <c r="AE289" s="4"/>
      <c r="AF289" s="4"/>
      <c r="AG289" s="4"/>
      <c r="AH289" s="4"/>
      <c r="AI289" s="4"/>
    </row>
    <row r="290" spans="1:35" ht="39" customHeight="1">
      <c r="A290" s="451" t="s">
        <v>379</v>
      </c>
      <c r="B290" s="452"/>
      <c r="C290" s="453"/>
      <c r="D290" s="81" t="s">
        <v>457</v>
      </c>
      <c r="E290" s="14" t="s">
        <v>56</v>
      </c>
      <c r="F290" s="42" t="s">
        <v>458</v>
      </c>
      <c r="G290" s="14" t="s">
        <v>69</v>
      </c>
      <c r="H290" s="82">
        <v>1.38E-2</v>
      </c>
      <c r="I290" s="32"/>
      <c r="J290" s="29">
        <f>I290*H290</f>
        <v>0</v>
      </c>
      <c r="K290" s="52"/>
      <c r="L290" s="53"/>
      <c r="M290" s="49"/>
      <c r="N290" s="4"/>
      <c r="O290" s="4"/>
      <c r="P290" s="4"/>
      <c r="Q290" s="4"/>
      <c r="R290" s="4"/>
      <c r="S290" s="4"/>
      <c r="T290" s="4"/>
      <c r="U290" s="4"/>
      <c r="V290" s="4"/>
      <c r="W290" s="4"/>
      <c r="X290" s="4"/>
      <c r="Y290" s="4"/>
      <c r="Z290" s="4"/>
      <c r="AA290" s="4"/>
      <c r="AB290" s="4"/>
      <c r="AC290" s="4"/>
      <c r="AD290" s="4"/>
      <c r="AE290" s="4"/>
      <c r="AF290" s="4"/>
      <c r="AG290" s="4"/>
      <c r="AH290" s="4"/>
      <c r="AI290" s="4"/>
    </row>
    <row r="291" spans="1:35" ht="36.75" customHeight="1">
      <c r="A291" s="457"/>
      <c r="B291" s="448"/>
      <c r="C291" s="449"/>
      <c r="D291" s="14">
        <v>7271</v>
      </c>
      <c r="E291" s="14" t="s">
        <v>74</v>
      </c>
      <c r="F291" s="42" t="s">
        <v>459</v>
      </c>
      <c r="G291" s="14" t="s">
        <v>26</v>
      </c>
      <c r="H291" s="11">
        <v>53.872999999999998</v>
      </c>
      <c r="I291" s="33"/>
      <c r="J291" s="29">
        <f>I291*H291</f>
        <v>0</v>
      </c>
      <c r="K291" s="52"/>
      <c r="L291" s="54">
        <f>SUM(J290:J291)</f>
        <v>0</v>
      </c>
      <c r="M291" s="49"/>
      <c r="N291" s="4"/>
      <c r="O291" s="4"/>
      <c r="P291" s="4"/>
      <c r="Q291" s="4"/>
      <c r="R291" s="4"/>
      <c r="S291" s="4"/>
      <c r="T291" s="4"/>
      <c r="U291" s="4"/>
      <c r="V291" s="4"/>
      <c r="W291" s="4"/>
      <c r="X291" s="4"/>
      <c r="Y291" s="4"/>
      <c r="Z291" s="4"/>
      <c r="AA291" s="4"/>
      <c r="AB291" s="4"/>
      <c r="AC291" s="4"/>
      <c r="AD291" s="4"/>
      <c r="AE291" s="4"/>
      <c r="AF291" s="4"/>
      <c r="AG291" s="4"/>
      <c r="AH291" s="4"/>
      <c r="AI291" s="4"/>
    </row>
    <row r="292" spans="1:35" ht="21" customHeight="1">
      <c r="A292" s="458" t="s">
        <v>385</v>
      </c>
      <c r="B292" s="452"/>
      <c r="C292" s="453"/>
      <c r="D292" s="12">
        <v>88309</v>
      </c>
      <c r="E292" s="12" t="s">
        <v>74</v>
      </c>
      <c r="F292" s="65" t="s">
        <v>397</v>
      </c>
      <c r="G292" s="14" t="s">
        <v>387</v>
      </c>
      <c r="H292" s="11">
        <v>1.1399999999999999</v>
      </c>
      <c r="I292" s="33"/>
      <c r="J292" s="52"/>
      <c r="K292" s="29">
        <f>H292*I292</f>
        <v>0</v>
      </c>
      <c r="L292" s="53"/>
      <c r="M292" s="49"/>
      <c r="N292" s="4"/>
      <c r="O292" s="4"/>
      <c r="P292" s="4"/>
      <c r="Q292" s="4"/>
      <c r="R292" s="4"/>
      <c r="S292" s="4"/>
      <c r="T292" s="4"/>
      <c r="U292" s="4"/>
      <c r="V292" s="4"/>
      <c r="W292" s="4"/>
      <c r="X292" s="4"/>
      <c r="Y292" s="4"/>
      <c r="Z292" s="4"/>
      <c r="AA292" s="4"/>
      <c r="AB292" s="4"/>
      <c r="AC292" s="4"/>
      <c r="AD292" s="4"/>
      <c r="AE292" s="4"/>
      <c r="AF292" s="4"/>
      <c r="AG292" s="4"/>
      <c r="AH292" s="4"/>
      <c r="AI292" s="4"/>
    </row>
    <row r="293" spans="1:35" ht="21" customHeight="1">
      <c r="A293" s="457"/>
      <c r="B293" s="448"/>
      <c r="C293" s="449"/>
      <c r="D293" s="12">
        <v>88316</v>
      </c>
      <c r="E293" s="12" t="s">
        <v>74</v>
      </c>
      <c r="F293" s="42" t="s">
        <v>386</v>
      </c>
      <c r="G293" s="55" t="s">
        <v>387</v>
      </c>
      <c r="H293" s="18">
        <v>0.88</v>
      </c>
      <c r="I293" s="33"/>
      <c r="J293" s="52"/>
      <c r="K293" s="29">
        <f>H293*I293</f>
        <v>0</v>
      </c>
      <c r="L293" s="11">
        <f>SUM(K292:K293)</f>
        <v>0</v>
      </c>
      <c r="M293" s="49"/>
      <c r="N293" s="4"/>
      <c r="O293" s="4"/>
      <c r="P293" s="4"/>
      <c r="Q293" s="4"/>
      <c r="R293" s="4"/>
      <c r="S293" s="4"/>
      <c r="T293" s="4"/>
      <c r="U293" s="4"/>
      <c r="V293" s="4"/>
      <c r="W293" s="4"/>
      <c r="X293" s="4"/>
      <c r="Y293" s="4"/>
      <c r="Z293" s="4"/>
      <c r="AA293" s="4"/>
      <c r="AB293" s="4"/>
      <c r="AC293" s="4"/>
      <c r="AD293" s="4"/>
      <c r="AE293" s="4"/>
      <c r="AF293" s="4"/>
      <c r="AG293" s="4"/>
      <c r="AH293" s="4"/>
      <c r="AI293" s="4"/>
    </row>
    <row r="294" spans="1:35" ht="21" customHeight="1">
      <c r="A294" s="459" t="s">
        <v>388</v>
      </c>
      <c r="B294" s="430"/>
      <c r="C294" s="430"/>
      <c r="D294" s="430"/>
      <c r="E294" s="431"/>
      <c r="F294" s="57"/>
      <c r="G294" s="58"/>
      <c r="H294" s="56"/>
      <c r="I294" s="56"/>
      <c r="J294" s="56"/>
      <c r="K294" s="56"/>
      <c r="L294" s="29">
        <f>SUM(L291:L293)</f>
        <v>0</v>
      </c>
      <c r="M294" s="49"/>
      <c r="N294" s="4"/>
      <c r="O294" s="4"/>
      <c r="P294" s="4"/>
      <c r="Q294" s="4"/>
      <c r="R294" s="4"/>
      <c r="S294" s="4"/>
      <c r="T294" s="4"/>
      <c r="U294" s="4"/>
      <c r="V294" s="4"/>
      <c r="W294" s="4"/>
      <c r="X294" s="4"/>
      <c r="Y294" s="4"/>
      <c r="Z294" s="4"/>
      <c r="AA294" s="4"/>
      <c r="AB294" s="4"/>
      <c r="AC294" s="4"/>
      <c r="AD294" s="4"/>
      <c r="AE294" s="4"/>
      <c r="AF294" s="4"/>
      <c r="AG294" s="4"/>
      <c r="AH294" s="4"/>
      <c r="AI294" s="4"/>
    </row>
    <row r="295" spans="1:35" ht="21" customHeight="1">
      <c r="A295" s="459" t="s">
        <v>389</v>
      </c>
      <c r="B295" s="430"/>
      <c r="C295" s="430"/>
      <c r="D295" s="430"/>
      <c r="E295" s="431"/>
      <c r="F295" s="31"/>
      <c r="G295" s="30" t="s">
        <v>390</v>
      </c>
      <c r="H295" s="59"/>
      <c r="I295" s="59"/>
      <c r="J295" s="59"/>
      <c r="K295" s="59"/>
      <c r="L295" s="29">
        <f>L294*(F295%)</f>
        <v>0</v>
      </c>
      <c r="M295" s="49"/>
      <c r="N295" s="4"/>
      <c r="O295" s="4"/>
      <c r="P295" s="4"/>
      <c r="Q295" s="4"/>
      <c r="R295" s="4"/>
      <c r="S295" s="4"/>
      <c r="T295" s="4"/>
      <c r="U295" s="4"/>
      <c r="V295" s="4"/>
      <c r="W295" s="4"/>
      <c r="X295" s="4"/>
      <c r="Y295" s="4"/>
      <c r="Z295" s="4"/>
      <c r="AA295" s="4"/>
      <c r="AB295" s="4"/>
      <c r="AC295" s="4"/>
      <c r="AD295" s="4"/>
      <c r="AE295" s="4"/>
      <c r="AF295" s="4"/>
      <c r="AG295" s="4"/>
      <c r="AH295" s="4"/>
      <c r="AI295" s="4"/>
    </row>
    <row r="296" spans="1:35" ht="21" customHeight="1">
      <c r="A296" s="450" t="s">
        <v>391</v>
      </c>
      <c r="B296" s="430"/>
      <c r="C296" s="430"/>
      <c r="D296" s="430"/>
      <c r="E296" s="431"/>
      <c r="F296" s="61"/>
      <c r="G296" s="450" t="s">
        <v>392</v>
      </c>
      <c r="H296" s="430"/>
      <c r="I296" s="430"/>
      <c r="J296" s="430"/>
      <c r="K296" s="431"/>
      <c r="L296" s="29">
        <f>SUM(L294:L295)</f>
        <v>0</v>
      </c>
      <c r="M296" s="49"/>
      <c r="N296" s="4"/>
      <c r="O296" s="4"/>
      <c r="P296" s="4"/>
      <c r="Q296" s="4"/>
      <c r="R296" s="4"/>
      <c r="S296" s="4"/>
      <c r="T296" s="4"/>
      <c r="U296" s="4"/>
      <c r="V296" s="4"/>
      <c r="W296" s="4"/>
      <c r="X296" s="4"/>
      <c r="Y296" s="4"/>
      <c r="Z296" s="4"/>
      <c r="AA296" s="4"/>
      <c r="AB296" s="4"/>
      <c r="AC296" s="4"/>
      <c r="AD296" s="4"/>
      <c r="AE296" s="4"/>
      <c r="AF296" s="4"/>
      <c r="AG296" s="4"/>
      <c r="AH296" s="4"/>
      <c r="AI296" s="4"/>
    </row>
    <row r="297" spans="1:35" ht="21" customHeight="1">
      <c r="A297" s="35"/>
      <c r="B297" s="67"/>
      <c r="C297" s="67"/>
      <c r="D297" s="67"/>
      <c r="E297" s="67"/>
      <c r="F297" s="68"/>
      <c r="G297" s="67"/>
      <c r="H297" s="37"/>
      <c r="I297" s="37"/>
      <c r="J297" s="37"/>
      <c r="K297" s="37"/>
      <c r="L297" s="37"/>
      <c r="M297" s="49"/>
      <c r="N297" s="4"/>
      <c r="O297" s="4"/>
      <c r="P297" s="4"/>
      <c r="Q297" s="4"/>
      <c r="R297" s="4"/>
      <c r="S297" s="4"/>
      <c r="T297" s="4"/>
      <c r="U297" s="4"/>
      <c r="V297" s="4"/>
      <c r="W297" s="4"/>
      <c r="X297" s="4"/>
      <c r="Y297" s="4"/>
      <c r="Z297" s="4"/>
      <c r="AA297" s="4"/>
      <c r="AB297" s="4"/>
      <c r="AC297" s="4"/>
      <c r="AD297" s="4"/>
      <c r="AE297" s="4"/>
      <c r="AF297" s="4"/>
      <c r="AG297" s="4"/>
      <c r="AH297" s="4"/>
      <c r="AI297" s="4"/>
    </row>
    <row r="298" spans="1:35" ht="21" customHeight="1">
      <c r="A298" s="476"/>
      <c r="B298" s="431"/>
      <c r="C298" s="50" t="s">
        <v>460</v>
      </c>
      <c r="D298" s="470" t="s">
        <v>458</v>
      </c>
      <c r="E298" s="430"/>
      <c r="F298" s="430"/>
      <c r="G298" s="430"/>
      <c r="H298" s="430"/>
      <c r="I298" s="430"/>
      <c r="J298" s="430"/>
      <c r="K298" s="431"/>
      <c r="L298" s="51" t="s">
        <v>403</v>
      </c>
      <c r="M298" s="43">
        <f>L307</f>
        <v>0</v>
      </c>
      <c r="N298" s="4"/>
      <c r="O298" s="4"/>
      <c r="P298" s="4"/>
      <c r="Q298" s="4"/>
      <c r="R298" s="4"/>
      <c r="S298" s="4"/>
      <c r="T298" s="4"/>
      <c r="U298" s="4"/>
      <c r="V298" s="4"/>
      <c r="W298" s="4"/>
      <c r="X298" s="4"/>
      <c r="Y298" s="4"/>
      <c r="Z298" s="4"/>
      <c r="AA298" s="4"/>
      <c r="AB298" s="4"/>
      <c r="AC298" s="4"/>
      <c r="AD298" s="4"/>
      <c r="AE298" s="4"/>
      <c r="AF298" s="4"/>
      <c r="AG298" s="4"/>
      <c r="AH298" s="4"/>
      <c r="AI298" s="4"/>
    </row>
    <row r="299" spans="1:35" ht="21" customHeight="1">
      <c r="A299" s="466"/>
      <c r="B299" s="452"/>
      <c r="C299" s="453"/>
      <c r="D299" s="467" t="s">
        <v>11</v>
      </c>
      <c r="E299" s="467" t="s">
        <v>373</v>
      </c>
      <c r="F299" s="467" t="s">
        <v>374</v>
      </c>
      <c r="G299" s="468" t="s">
        <v>14</v>
      </c>
      <c r="H299" s="464" t="s">
        <v>375</v>
      </c>
      <c r="I299" s="464" t="s">
        <v>376</v>
      </c>
      <c r="J299" s="465" t="s">
        <v>377</v>
      </c>
      <c r="K299" s="431"/>
      <c r="L299" s="464" t="s">
        <v>378</v>
      </c>
      <c r="M299" s="49"/>
      <c r="N299" s="4"/>
      <c r="O299" s="4"/>
      <c r="P299" s="4"/>
      <c r="Q299" s="4"/>
      <c r="R299" s="4"/>
      <c r="S299" s="4"/>
      <c r="T299" s="4"/>
      <c r="U299" s="4"/>
      <c r="V299" s="4"/>
      <c r="W299" s="4"/>
      <c r="X299" s="4"/>
      <c r="Y299" s="4"/>
      <c r="Z299" s="4"/>
      <c r="AA299" s="4"/>
      <c r="AB299" s="4"/>
      <c r="AC299" s="4"/>
      <c r="AD299" s="4"/>
      <c r="AE299" s="4"/>
      <c r="AF299" s="4"/>
      <c r="AG299" s="4"/>
      <c r="AH299" s="4"/>
      <c r="AI299" s="4"/>
    </row>
    <row r="300" spans="1:35" ht="21" customHeight="1">
      <c r="A300" s="457"/>
      <c r="B300" s="448"/>
      <c r="C300" s="449"/>
      <c r="D300" s="432"/>
      <c r="E300" s="432"/>
      <c r="F300" s="432"/>
      <c r="G300" s="432"/>
      <c r="H300" s="432"/>
      <c r="I300" s="432"/>
      <c r="J300" s="41" t="s">
        <v>379</v>
      </c>
      <c r="K300" s="41" t="s">
        <v>380</v>
      </c>
      <c r="L300" s="432"/>
      <c r="M300" s="49"/>
      <c r="N300" s="4"/>
      <c r="O300" s="4"/>
      <c r="P300" s="4"/>
      <c r="Q300" s="4"/>
      <c r="R300" s="4"/>
      <c r="S300" s="4"/>
      <c r="T300" s="4"/>
      <c r="U300" s="4"/>
      <c r="V300" s="4"/>
      <c r="W300" s="4"/>
      <c r="X300" s="4"/>
      <c r="Y300" s="4"/>
      <c r="Z300" s="4"/>
      <c r="AA300" s="4"/>
      <c r="AB300" s="4"/>
      <c r="AC300" s="4"/>
      <c r="AD300" s="4"/>
      <c r="AE300" s="4"/>
      <c r="AF300" s="4"/>
      <c r="AG300" s="4"/>
      <c r="AH300" s="4"/>
      <c r="AI300" s="4"/>
    </row>
    <row r="301" spans="1:35" ht="21" customHeight="1">
      <c r="A301" s="451" t="s">
        <v>379</v>
      </c>
      <c r="B301" s="452"/>
      <c r="C301" s="453"/>
      <c r="D301" s="14">
        <v>370</v>
      </c>
      <c r="E301" s="14" t="s">
        <v>74</v>
      </c>
      <c r="F301" s="42" t="s">
        <v>442</v>
      </c>
      <c r="G301" s="14" t="s">
        <v>69</v>
      </c>
      <c r="H301" s="11">
        <v>1.07</v>
      </c>
      <c r="I301" s="33"/>
      <c r="J301" s="29">
        <f t="shared" ref="J301:J303" si="21">I301*H301</f>
        <v>0</v>
      </c>
      <c r="K301" s="52"/>
      <c r="L301" s="53"/>
      <c r="M301" s="49"/>
      <c r="N301" s="4"/>
      <c r="O301" s="4"/>
      <c r="P301" s="4"/>
      <c r="Q301" s="4"/>
      <c r="R301" s="4"/>
      <c r="S301" s="4"/>
      <c r="T301" s="4"/>
      <c r="U301" s="4"/>
      <c r="V301" s="4"/>
      <c r="W301" s="4"/>
      <c r="X301" s="4"/>
      <c r="Y301" s="4"/>
      <c r="Z301" s="4"/>
      <c r="AA301" s="4"/>
      <c r="AB301" s="4"/>
      <c r="AC301" s="4"/>
      <c r="AD301" s="4"/>
      <c r="AE301" s="4"/>
      <c r="AF301" s="4"/>
      <c r="AG301" s="4"/>
      <c r="AH301" s="4"/>
      <c r="AI301" s="4"/>
    </row>
    <row r="302" spans="1:35" ht="21" customHeight="1">
      <c r="A302" s="454"/>
      <c r="B302" s="455"/>
      <c r="C302" s="456"/>
      <c r="D302" s="14">
        <v>1379</v>
      </c>
      <c r="E302" s="14" t="s">
        <v>74</v>
      </c>
      <c r="F302" s="42" t="s">
        <v>461</v>
      </c>
      <c r="G302" s="14" t="s">
        <v>115</v>
      </c>
      <c r="H302" s="11">
        <v>643</v>
      </c>
      <c r="I302" s="33"/>
      <c r="J302" s="29">
        <f t="shared" si="21"/>
        <v>0</v>
      </c>
      <c r="K302" s="52"/>
      <c r="L302" s="53"/>
      <c r="M302" s="49"/>
      <c r="N302" s="4"/>
      <c r="O302" s="4"/>
      <c r="P302" s="4"/>
      <c r="Q302" s="4"/>
      <c r="R302" s="4"/>
      <c r="S302" s="4"/>
      <c r="T302" s="4"/>
      <c r="U302" s="4"/>
      <c r="V302" s="4"/>
      <c r="W302" s="4"/>
      <c r="X302" s="4"/>
      <c r="Y302" s="4"/>
      <c r="Z302" s="4"/>
      <c r="AA302" s="4"/>
      <c r="AB302" s="4"/>
      <c r="AC302" s="4"/>
      <c r="AD302" s="4"/>
      <c r="AE302" s="4"/>
      <c r="AF302" s="4"/>
      <c r="AG302" s="4"/>
      <c r="AH302" s="4"/>
      <c r="AI302" s="4"/>
    </row>
    <row r="303" spans="1:35" ht="34.5" customHeight="1">
      <c r="A303" s="457"/>
      <c r="B303" s="448"/>
      <c r="C303" s="449"/>
      <c r="D303" s="14">
        <v>123</v>
      </c>
      <c r="E303" s="14" t="s">
        <v>74</v>
      </c>
      <c r="F303" s="42" t="s">
        <v>462</v>
      </c>
      <c r="G303" s="14" t="s">
        <v>407</v>
      </c>
      <c r="H303" s="11">
        <v>20</v>
      </c>
      <c r="I303" s="33"/>
      <c r="J303" s="29">
        <f t="shared" si="21"/>
        <v>0</v>
      </c>
      <c r="K303" s="52"/>
      <c r="L303" s="54">
        <f>SUM(J301:J303)</f>
        <v>0</v>
      </c>
      <c r="M303" s="49"/>
      <c r="N303" s="4"/>
      <c r="O303" s="4"/>
      <c r="P303" s="4"/>
      <c r="Q303" s="4"/>
      <c r="R303" s="4"/>
      <c r="S303" s="4"/>
      <c r="T303" s="4"/>
      <c r="U303" s="4"/>
      <c r="V303" s="4"/>
      <c r="W303" s="4"/>
      <c r="X303" s="4"/>
      <c r="Y303" s="4"/>
      <c r="Z303" s="4"/>
      <c r="AA303" s="4"/>
      <c r="AB303" s="4"/>
      <c r="AC303" s="4"/>
      <c r="AD303" s="4"/>
      <c r="AE303" s="4"/>
      <c r="AF303" s="4"/>
      <c r="AG303" s="4"/>
      <c r="AH303" s="4"/>
      <c r="AI303" s="4"/>
    </row>
    <row r="304" spans="1:35" ht="21" customHeight="1">
      <c r="A304" s="471" t="s">
        <v>385</v>
      </c>
      <c r="B304" s="430"/>
      <c r="C304" s="431"/>
      <c r="D304" s="12">
        <v>88316</v>
      </c>
      <c r="E304" s="12" t="s">
        <v>74</v>
      </c>
      <c r="F304" s="42" t="s">
        <v>386</v>
      </c>
      <c r="G304" s="55" t="s">
        <v>387</v>
      </c>
      <c r="H304" s="18">
        <v>10</v>
      </c>
      <c r="I304" s="33"/>
      <c r="J304" s="52"/>
      <c r="K304" s="29">
        <f>H304*I304</f>
        <v>0</v>
      </c>
      <c r="L304" s="29">
        <f>K304</f>
        <v>0</v>
      </c>
      <c r="M304" s="49"/>
      <c r="N304" s="4"/>
      <c r="O304" s="4"/>
      <c r="P304" s="4"/>
      <c r="Q304" s="4"/>
      <c r="R304" s="4"/>
      <c r="S304" s="4"/>
      <c r="T304" s="4"/>
      <c r="U304" s="4"/>
      <c r="V304" s="4"/>
      <c r="W304" s="4"/>
      <c r="X304" s="4"/>
      <c r="Y304" s="4"/>
      <c r="Z304" s="4"/>
      <c r="AA304" s="4"/>
      <c r="AB304" s="4"/>
      <c r="AC304" s="4"/>
      <c r="AD304" s="4"/>
      <c r="AE304" s="4"/>
      <c r="AF304" s="4"/>
      <c r="AG304" s="4"/>
      <c r="AH304" s="4"/>
      <c r="AI304" s="4"/>
    </row>
    <row r="305" spans="1:35" ht="21" customHeight="1">
      <c r="A305" s="459" t="s">
        <v>388</v>
      </c>
      <c r="B305" s="430"/>
      <c r="C305" s="430"/>
      <c r="D305" s="430"/>
      <c r="E305" s="431"/>
      <c r="F305" s="57"/>
      <c r="G305" s="58"/>
      <c r="H305" s="56"/>
      <c r="I305" s="56"/>
      <c r="J305" s="56"/>
      <c r="K305" s="56"/>
      <c r="L305" s="29">
        <f>SUM(L302:L304)</f>
        <v>0</v>
      </c>
      <c r="M305" s="49"/>
      <c r="N305" s="4"/>
      <c r="O305" s="4"/>
      <c r="P305" s="4"/>
      <c r="Q305" s="4"/>
      <c r="R305" s="4"/>
      <c r="S305" s="4"/>
      <c r="T305" s="4"/>
      <c r="U305" s="4"/>
      <c r="V305" s="4"/>
      <c r="W305" s="4"/>
      <c r="X305" s="4"/>
      <c r="Y305" s="4"/>
      <c r="Z305" s="4"/>
      <c r="AA305" s="4"/>
      <c r="AB305" s="4"/>
      <c r="AC305" s="4"/>
      <c r="AD305" s="4"/>
      <c r="AE305" s="4"/>
      <c r="AF305" s="4"/>
      <c r="AG305" s="4"/>
      <c r="AH305" s="4"/>
      <c r="AI305" s="4"/>
    </row>
    <row r="306" spans="1:35" ht="21" customHeight="1">
      <c r="A306" s="459" t="s">
        <v>389</v>
      </c>
      <c r="B306" s="430"/>
      <c r="C306" s="430"/>
      <c r="D306" s="430"/>
      <c r="E306" s="431"/>
      <c r="F306" s="31"/>
      <c r="G306" s="30" t="s">
        <v>390</v>
      </c>
      <c r="H306" s="59"/>
      <c r="I306" s="59"/>
      <c r="J306" s="59"/>
      <c r="K306" s="59"/>
      <c r="L306" s="29">
        <f>L305*(F306%)</f>
        <v>0</v>
      </c>
      <c r="M306" s="49"/>
      <c r="N306" s="4"/>
      <c r="O306" s="4"/>
      <c r="P306" s="4"/>
      <c r="Q306" s="4"/>
      <c r="R306" s="4"/>
      <c r="S306" s="4"/>
      <c r="T306" s="4"/>
      <c r="U306" s="4"/>
      <c r="V306" s="4"/>
      <c r="W306" s="4"/>
      <c r="X306" s="4"/>
      <c r="Y306" s="4"/>
      <c r="Z306" s="4"/>
      <c r="AA306" s="4"/>
      <c r="AB306" s="4"/>
      <c r="AC306" s="4"/>
      <c r="AD306" s="4"/>
      <c r="AE306" s="4"/>
      <c r="AF306" s="4"/>
      <c r="AG306" s="4"/>
      <c r="AH306" s="4"/>
      <c r="AI306" s="4"/>
    </row>
    <row r="307" spans="1:35" ht="21" customHeight="1">
      <c r="A307" s="450" t="s">
        <v>391</v>
      </c>
      <c r="B307" s="430"/>
      <c r="C307" s="430"/>
      <c r="D307" s="430"/>
      <c r="E307" s="431"/>
      <c r="F307" s="61"/>
      <c r="G307" s="450" t="s">
        <v>392</v>
      </c>
      <c r="H307" s="430"/>
      <c r="I307" s="430"/>
      <c r="J307" s="430"/>
      <c r="K307" s="431"/>
      <c r="L307" s="41">
        <f>SUM(L305:L306)</f>
        <v>0</v>
      </c>
      <c r="M307" s="49"/>
      <c r="N307" s="4"/>
      <c r="O307" s="4"/>
      <c r="P307" s="4"/>
      <c r="Q307" s="4"/>
      <c r="R307" s="4"/>
      <c r="S307" s="4"/>
      <c r="T307" s="4"/>
      <c r="U307" s="4"/>
      <c r="V307" s="4"/>
      <c r="W307" s="4"/>
      <c r="X307" s="4"/>
      <c r="Y307" s="4"/>
      <c r="Z307" s="4"/>
      <c r="AA307" s="4"/>
      <c r="AB307" s="4"/>
      <c r="AC307" s="4"/>
      <c r="AD307" s="4"/>
      <c r="AE307" s="4"/>
      <c r="AF307" s="4"/>
      <c r="AG307" s="4"/>
      <c r="AH307" s="4"/>
      <c r="AI307" s="4"/>
    </row>
    <row r="308" spans="1:35" ht="21" customHeight="1">
      <c r="A308" s="35"/>
      <c r="B308" s="67"/>
      <c r="C308" s="67"/>
      <c r="D308" s="67"/>
      <c r="E308" s="67"/>
      <c r="F308" s="68"/>
      <c r="G308" s="67"/>
      <c r="H308" s="37"/>
      <c r="I308" s="37"/>
      <c r="J308" s="37"/>
      <c r="K308" s="37"/>
      <c r="L308" s="37"/>
      <c r="M308" s="49"/>
      <c r="N308" s="4"/>
      <c r="O308" s="4"/>
      <c r="P308" s="4"/>
      <c r="Q308" s="4"/>
      <c r="R308" s="4"/>
      <c r="S308" s="4"/>
      <c r="T308" s="4"/>
      <c r="U308" s="4"/>
      <c r="V308" s="4"/>
      <c r="W308" s="4"/>
      <c r="X308" s="4"/>
      <c r="Y308" s="4"/>
      <c r="Z308" s="4"/>
      <c r="AA308" s="4"/>
      <c r="AB308" s="4"/>
      <c r="AC308" s="4"/>
      <c r="AD308" s="4"/>
      <c r="AE308" s="4"/>
      <c r="AF308" s="4"/>
      <c r="AG308" s="4"/>
      <c r="AH308" s="4"/>
      <c r="AI308" s="4"/>
    </row>
    <row r="309" spans="1:35" ht="21" customHeight="1">
      <c r="A309" s="460" t="s">
        <v>152</v>
      </c>
      <c r="B309" s="431"/>
      <c r="C309" s="461" t="s">
        <v>153</v>
      </c>
      <c r="D309" s="430"/>
      <c r="E309" s="430"/>
      <c r="F309" s="430"/>
      <c r="G309" s="430"/>
      <c r="H309" s="430"/>
      <c r="I309" s="430"/>
      <c r="J309" s="430"/>
      <c r="K309" s="430"/>
      <c r="L309" s="431"/>
      <c r="M309" s="49"/>
      <c r="N309" s="4"/>
      <c r="O309" s="4"/>
      <c r="P309" s="4"/>
      <c r="Q309" s="4"/>
      <c r="R309" s="4"/>
      <c r="S309" s="4"/>
      <c r="T309" s="4"/>
      <c r="U309" s="4"/>
      <c r="V309" s="4"/>
      <c r="W309" s="4"/>
      <c r="X309" s="4"/>
      <c r="Y309" s="4"/>
      <c r="Z309" s="4"/>
      <c r="AA309" s="4"/>
      <c r="AB309" s="4"/>
      <c r="AC309" s="4"/>
      <c r="AD309" s="4"/>
      <c r="AE309" s="4"/>
      <c r="AF309" s="4"/>
      <c r="AG309" s="4"/>
      <c r="AH309" s="4"/>
      <c r="AI309" s="4"/>
    </row>
    <row r="310" spans="1:35" ht="45.75" customHeight="1">
      <c r="A310" s="463" t="s">
        <v>154</v>
      </c>
      <c r="B310" s="431"/>
      <c r="C310" s="50" t="s">
        <v>463</v>
      </c>
      <c r="D310" s="50" t="s">
        <v>410</v>
      </c>
      <c r="E310" s="470" t="s">
        <v>155</v>
      </c>
      <c r="F310" s="430"/>
      <c r="G310" s="430"/>
      <c r="H310" s="430"/>
      <c r="I310" s="430"/>
      <c r="J310" s="430"/>
      <c r="K310" s="431"/>
      <c r="L310" s="51" t="s">
        <v>372</v>
      </c>
      <c r="M310" s="43">
        <f>L327</f>
        <v>0</v>
      </c>
      <c r="N310" s="4"/>
      <c r="O310" s="4"/>
      <c r="P310" s="4"/>
      <c r="Q310" s="4"/>
      <c r="R310" s="4"/>
      <c r="S310" s="4"/>
      <c r="T310" s="4"/>
      <c r="U310" s="4"/>
      <c r="V310" s="4"/>
      <c r="W310" s="4"/>
      <c r="X310" s="4"/>
      <c r="Y310" s="4"/>
      <c r="Z310" s="4"/>
      <c r="AA310" s="4"/>
      <c r="AB310" s="4"/>
      <c r="AC310" s="4"/>
      <c r="AD310" s="4"/>
      <c r="AE310" s="4"/>
      <c r="AF310" s="4"/>
      <c r="AG310" s="4"/>
      <c r="AH310" s="4"/>
      <c r="AI310" s="4"/>
    </row>
    <row r="311" spans="1:35" ht="21" customHeight="1">
      <c r="A311" s="466"/>
      <c r="B311" s="452"/>
      <c r="C311" s="453"/>
      <c r="D311" s="467" t="s">
        <v>11</v>
      </c>
      <c r="E311" s="467" t="s">
        <v>373</v>
      </c>
      <c r="F311" s="467" t="s">
        <v>374</v>
      </c>
      <c r="G311" s="468" t="s">
        <v>14</v>
      </c>
      <c r="H311" s="464" t="s">
        <v>375</v>
      </c>
      <c r="I311" s="464" t="s">
        <v>376</v>
      </c>
      <c r="J311" s="465" t="s">
        <v>377</v>
      </c>
      <c r="K311" s="431"/>
      <c r="L311" s="464" t="s">
        <v>378</v>
      </c>
      <c r="M311" s="49"/>
      <c r="N311" s="4"/>
      <c r="O311" s="4"/>
      <c r="P311" s="4"/>
      <c r="Q311" s="4"/>
      <c r="R311" s="4"/>
      <c r="S311" s="4"/>
      <c r="T311" s="4"/>
      <c r="U311" s="4"/>
      <c r="V311" s="4"/>
      <c r="W311" s="4"/>
      <c r="X311" s="4"/>
      <c r="Y311" s="4"/>
      <c r="Z311" s="4"/>
      <c r="AA311" s="4"/>
      <c r="AB311" s="4"/>
      <c r="AC311" s="4"/>
      <c r="AD311" s="4"/>
      <c r="AE311" s="4"/>
      <c r="AF311" s="4"/>
      <c r="AG311" s="4"/>
      <c r="AH311" s="4"/>
      <c r="AI311" s="4"/>
    </row>
    <row r="312" spans="1:35" ht="21" customHeight="1">
      <c r="A312" s="457"/>
      <c r="B312" s="448"/>
      <c r="C312" s="449"/>
      <c r="D312" s="432"/>
      <c r="E312" s="432"/>
      <c r="F312" s="432"/>
      <c r="G312" s="432"/>
      <c r="H312" s="432"/>
      <c r="I312" s="432"/>
      <c r="J312" s="41" t="s">
        <v>379</v>
      </c>
      <c r="K312" s="41" t="s">
        <v>380</v>
      </c>
      <c r="L312" s="432"/>
      <c r="M312" s="49"/>
      <c r="N312" s="4"/>
      <c r="O312" s="4"/>
      <c r="P312" s="4"/>
      <c r="Q312" s="4"/>
      <c r="R312" s="4"/>
      <c r="S312" s="4"/>
      <c r="T312" s="4"/>
      <c r="U312" s="4"/>
      <c r="V312" s="4"/>
      <c r="W312" s="4"/>
      <c r="X312" s="4"/>
      <c r="Y312" s="4"/>
      <c r="Z312" s="4"/>
      <c r="AA312" s="4"/>
      <c r="AB312" s="4"/>
      <c r="AC312" s="4"/>
      <c r="AD312" s="4"/>
      <c r="AE312" s="4"/>
      <c r="AF312" s="4"/>
      <c r="AG312" s="4"/>
      <c r="AH312" s="4"/>
      <c r="AI312" s="4"/>
    </row>
    <row r="313" spans="1:35" ht="38.25" customHeight="1">
      <c r="A313" s="451" t="s">
        <v>379</v>
      </c>
      <c r="B313" s="452"/>
      <c r="C313" s="453"/>
      <c r="D313" s="14">
        <v>37586</v>
      </c>
      <c r="E313" s="14" t="s">
        <v>74</v>
      </c>
      <c r="F313" s="13" t="s">
        <v>464</v>
      </c>
      <c r="G313" s="14" t="s">
        <v>465</v>
      </c>
      <c r="H313" s="11">
        <v>5.8099999999999999E-2</v>
      </c>
      <c r="I313" s="33"/>
      <c r="J313" s="29">
        <f>I313*H313</f>
        <v>0</v>
      </c>
      <c r="K313" s="52"/>
      <c r="L313" s="52"/>
      <c r="M313" s="49"/>
      <c r="N313" s="4"/>
      <c r="O313" s="4"/>
      <c r="P313" s="4"/>
      <c r="Q313" s="4"/>
      <c r="R313" s="4"/>
      <c r="S313" s="4"/>
      <c r="T313" s="4"/>
      <c r="U313" s="4"/>
      <c r="V313" s="4"/>
      <c r="W313" s="4"/>
      <c r="X313" s="4"/>
      <c r="Y313" s="4"/>
      <c r="Z313" s="4"/>
      <c r="AA313" s="4"/>
      <c r="AB313" s="4"/>
      <c r="AC313" s="4"/>
      <c r="AD313" s="4"/>
      <c r="AE313" s="4"/>
      <c r="AF313" s="4"/>
      <c r="AG313" s="4"/>
      <c r="AH313" s="4"/>
      <c r="AI313" s="4"/>
    </row>
    <row r="314" spans="1:35" ht="36" customHeight="1">
      <c r="A314" s="454"/>
      <c r="B314" s="455"/>
      <c r="C314" s="456"/>
      <c r="D314" s="14">
        <v>39413</v>
      </c>
      <c r="E314" s="14" t="s">
        <v>74</v>
      </c>
      <c r="F314" s="13" t="s">
        <v>466</v>
      </c>
      <c r="G314" s="14" t="s">
        <v>43</v>
      </c>
      <c r="H314" s="11">
        <v>4.2119999999999997</v>
      </c>
      <c r="I314" s="33"/>
      <c r="J314" s="29">
        <f t="shared" ref="J314:J322" si="22">I314*H314</f>
        <v>0</v>
      </c>
      <c r="K314" s="52"/>
      <c r="L314" s="52"/>
      <c r="M314" s="49"/>
      <c r="N314" s="4"/>
      <c r="O314" s="4"/>
      <c r="P314" s="4"/>
      <c r="Q314" s="4"/>
      <c r="R314" s="4"/>
      <c r="S314" s="4"/>
      <c r="T314" s="4"/>
      <c r="U314" s="4"/>
      <c r="V314" s="4"/>
      <c r="W314" s="4"/>
      <c r="X314" s="4"/>
      <c r="Y314" s="4"/>
      <c r="Z314" s="4"/>
      <c r="AA314" s="4"/>
      <c r="AB314" s="4"/>
      <c r="AC314" s="4"/>
      <c r="AD314" s="4"/>
      <c r="AE314" s="4"/>
      <c r="AF314" s="4"/>
      <c r="AG314" s="4"/>
      <c r="AH314" s="4"/>
      <c r="AI314" s="4"/>
    </row>
    <row r="315" spans="1:35" ht="33" customHeight="1">
      <c r="A315" s="454"/>
      <c r="B315" s="455"/>
      <c r="C315" s="456"/>
      <c r="D315" s="14">
        <v>39419</v>
      </c>
      <c r="E315" s="14" t="s">
        <v>74</v>
      </c>
      <c r="F315" s="13" t="s">
        <v>467</v>
      </c>
      <c r="G315" s="14" t="s">
        <v>185</v>
      </c>
      <c r="H315" s="11">
        <v>1.8187</v>
      </c>
      <c r="I315" s="33"/>
      <c r="J315" s="29">
        <f t="shared" si="22"/>
        <v>0</v>
      </c>
      <c r="K315" s="52"/>
      <c r="L315" s="52"/>
      <c r="M315" s="49"/>
      <c r="N315" s="4"/>
      <c r="O315" s="4"/>
      <c r="P315" s="4"/>
      <c r="Q315" s="4"/>
      <c r="R315" s="4"/>
      <c r="S315" s="4"/>
      <c r="T315" s="4"/>
      <c r="U315" s="4"/>
      <c r="V315" s="4"/>
      <c r="W315" s="4"/>
      <c r="X315" s="4"/>
      <c r="Y315" s="4"/>
      <c r="Z315" s="4"/>
      <c r="AA315" s="4"/>
      <c r="AB315" s="4"/>
      <c r="AC315" s="4"/>
      <c r="AD315" s="4"/>
      <c r="AE315" s="4"/>
      <c r="AF315" s="4"/>
      <c r="AG315" s="4"/>
      <c r="AH315" s="4"/>
      <c r="AI315" s="4"/>
    </row>
    <row r="316" spans="1:35" ht="50.25" customHeight="1">
      <c r="A316" s="454"/>
      <c r="B316" s="455"/>
      <c r="C316" s="456"/>
      <c r="D316" s="14">
        <v>39422</v>
      </c>
      <c r="E316" s="14" t="s">
        <v>74</v>
      </c>
      <c r="F316" s="13" t="s">
        <v>468</v>
      </c>
      <c r="G316" s="14" t="s">
        <v>185</v>
      </c>
      <c r="H316" s="11">
        <v>5.7990000000000004</v>
      </c>
      <c r="I316" s="33"/>
      <c r="J316" s="29">
        <f t="shared" si="22"/>
        <v>0</v>
      </c>
      <c r="K316" s="52"/>
      <c r="L316" s="52"/>
      <c r="M316" s="49"/>
      <c r="N316" s="4"/>
      <c r="O316" s="4"/>
      <c r="P316" s="4"/>
      <c r="Q316" s="4"/>
      <c r="R316" s="4"/>
      <c r="S316" s="4"/>
      <c r="T316" s="4"/>
      <c r="U316" s="4"/>
      <c r="V316" s="4"/>
      <c r="W316" s="4"/>
      <c r="X316" s="4"/>
      <c r="Y316" s="4"/>
      <c r="Z316" s="4"/>
      <c r="AA316" s="4"/>
      <c r="AB316" s="4"/>
      <c r="AC316" s="4"/>
      <c r="AD316" s="4"/>
      <c r="AE316" s="4"/>
      <c r="AF316" s="4"/>
      <c r="AG316" s="4"/>
      <c r="AH316" s="4"/>
      <c r="AI316" s="4"/>
    </row>
    <row r="317" spans="1:35" ht="50.25" customHeight="1">
      <c r="A317" s="454"/>
      <c r="B317" s="455"/>
      <c r="C317" s="456"/>
      <c r="D317" s="14">
        <v>39431</v>
      </c>
      <c r="E317" s="14" t="s">
        <v>74</v>
      </c>
      <c r="F317" s="13" t="s">
        <v>469</v>
      </c>
      <c r="G317" s="14" t="s">
        <v>185</v>
      </c>
      <c r="H317" s="11">
        <v>2.5026999999999999</v>
      </c>
      <c r="I317" s="33"/>
      <c r="J317" s="29">
        <f t="shared" si="22"/>
        <v>0</v>
      </c>
      <c r="K317" s="52"/>
      <c r="L317" s="52"/>
      <c r="M317" s="49"/>
      <c r="N317" s="4"/>
      <c r="O317" s="4"/>
      <c r="P317" s="4"/>
      <c r="Q317" s="4"/>
      <c r="R317" s="4"/>
      <c r="S317" s="4"/>
      <c r="T317" s="4"/>
      <c r="U317" s="4"/>
      <c r="V317" s="4"/>
      <c r="W317" s="4"/>
      <c r="X317" s="4"/>
      <c r="Y317" s="4"/>
      <c r="Z317" s="4"/>
      <c r="AA317" s="4"/>
      <c r="AB317" s="4"/>
      <c r="AC317" s="4"/>
      <c r="AD317" s="4"/>
      <c r="AE317" s="4"/>
      <c r="AF317" s="4"/>
      <c r="AG317" s="4"/>
      <c r="AH317" s="4"/>
      <c r="AI317" s="4"/>
    </row>
    <row r="318" spans="1:35" ht="50.25" customHeight="1">
      <c r="A318" s="454"/>
      <c r="B318" s="455"/>
      <c r="C318" s="456"/>
      <c r="D318" s="14">
        <v>39432</v>
      </c>
      <c r="E318" s="14" t="s">
        <v>74</v>
      </c>
      <c r="F318" s="13" t="s">
        <v>470</v>
      </c>
      <c r="G318" s="14" t="s">
        <v>185</v>
      </c>
      <c r="H318" s="11">
        <v>1.5851</v>
      </c>
      <c r="I318" s="33"/>
      <c r="J318" s="29">
        <f t="shared" si="22"/>
        <v>0</v>
      </c>
      <c r="K318" s="52"/>
      <c r="L318" s="52"/>
      <c r="M318" s="49"/>
      <c r="N318" s="4"/>
      <c r="O318" s="4"/>
      <c r="P318" s="4"/>
      <c r="Q318" s="4"/>
      <c r="R318" s="4"/>
      <c r="S318" s="4"/>
      <c r="T318" s="4"/>
      <c r="U318" s="4"/>
      <c r="V318" s="4"/>
      <c r="W318" s="4"/>
      <c r="X318" s="4"/>
      <c r="Y318" s="4"/>
      <c r="Z318" s="4"/>
      <c r="AA318" s="4"/>
      <c r="AB318" s="4"/>
      <c r="AC318" s="4"/>
      <c r="AD318" s="4"/>
      <c r="AE318" s="4"/>
      <c r="AF318" s="4"/>
      <c r="AG318" s="4"/>
      <c r="AH318" s="4"/>
      <c r="AI318" s="4"/>
    </row>
    <row r="319" spans="1:35" ht="50.25" customHeight="1">
      <c r="A319" s="454"/>
      <c r="B319" s="455"/>
      <c r="C319" s="456"/>
      <c r="D319" s="14">
        <v>39434</v>
      </c>
      <c r="E319" s="14" t="s">
        <v>74</v>
      </c>
      <c r="F319" s="13" t="s">
        <v>471</v>
      </c>
      <c r="G319" s="14" t="s">
        <v>115</v>
      </c>
      <c r="H319" s="11">
        <v>1.0327</v>
      </c>
      <c r="I319" s="33"/>
      <c r="J319" s="29">
        <f t="shared" si="22"/>
        <v>0</v>
      </c>
      <c r="K319" s="52"/>
      <c r="L319" s="52"/>
      <c r="M319" s="49"/>
      <c r="N319" s="4"/>
      <c r="O319" s="4"/>
      <c r="P319" s="4"/>
      <c r="Q319" s="4"/>
      <c r="R319" s="4"/>
      <c r="S319" s="4"/>
      <c r="T319" s="4"/>
      <c r="U319" s="4"/>
      <c r="V319" s="4"/>
      <c r="W319" s="4"/>
      <c r="X319" s="4"/>
      <c r="Y319" s="4"/>
      <c r="Z319" s="4"/>
      <c r="AA319" s="4"/>
      <c r="AB319" s="4"/>
      <c r="AC319" s="4"/>
      <c r="AD319" s="4"/>
      <c r="AE319" s="4"/>
      <c r="AF319" s="4"/>
      <c r="AG319" s="4"/>
      <c r="AH319" s="4"/>
      <c r="AI319" s="4"/>
    </row>
    <row r="320" spans="1:35" ht="50.25" customHeight="1">
      <c r="A320" s="454"/>
      <c r="B320" s="455"/>
      <c r="C320" s="456"/>
      <c r="D320" s="14">
        <v>39435</v>
      </c>
      <c r="E320" s="14" t="s">
        <v>74</v>
      </c>
      <c r="F320" s="13" t="s">
        <v>472</v>
      </c>
      <c r="G320" s="14" t="s">
        <v>26</v>
      </c>
      <c r="H320" s="11">
        <v>20</v>
      </c>
      <c r="I320" s="33"/>
      <c r="J320" s="29">
        <f t="shared" si="22"/>
        <v>0</v>
      </c>
      <c r="K320" s="52"/>
      <c r="L320" s="52"/>
      <c r="M320" s="49"/>
      <c r="N320" s="4"/>
      <c r="O320" s="4"/>
      <c r="P320" s="4"/>
      <c r="Q320" s="4"/>
      <c r="R320" s="4"/>
      <c r="S320" s="4"/>
      <c r="T320" s="4"/>
      <c r="U320" s="4"/>
      <c r="V320" s="4"/>
      <c r="W320" s="4"/>
      <c r="X320" s="4"/>
      <c r="Y320" s="4"/>
      <c r="Z320" s="4"/>
      <c r="AA320" s="4"/>
      <c r="AB320" s="4"/>
      <c r="AC320" s="4"/>
      <c r="AD320" s="4"/>
      <c r="AE320" s="4"/>
      <c r="AF320" s="4"/>
      <c r="AG320" s="4"/>
      <c r="AH320" s="4"/>
      <c r="AI320" s="4"/>
    </row>
    <row r="321" spans="1:35" ht="50.25" customHeight="1">
      <c r="A321" s="454"/>
      <c r="B321" s="455"/>
      <c r="C321" s="456"/>
      <c r="D321" s="14">
        <v>39437</v>
      </c>
      <c r="E321" s="14" t="s">
        <v>74</v>
      </c>
      <c r="F321" s="13" t="s">
        <v>473</v>
      </c>
      <c r="G321" s="14" t="s">
        <v>26</v>
      </c>
      <c r="H321" s="11">
        <v>20</v>
      </c>
      <c r="I321" s="33"/>
      <c r="J321" s="29">
        <f t="shared" si="22"/>
        <v>0</v>
      </c>
      <c r="K321" s="52"/>
      <c r="L321" s="52"/>
      <c r="M321" s="49"/>
      <c r="N321" s="4"/>
      <c r="O321" s="4"/>
      <c r="P321" s="4"/>
      <c r="Q321" s="4"/>
      <c r="R321" s="4"/>
      <c r="S321" s="4"/>
      <c r="T321" s="4"/>
      <c r="U321" s="4"/>
      <c r="V321" s="4"/>
      <c r="W321" s="4"/>
      <c r="X321" s="4"/>
      <c r="Y321" s="4"/>
      <c r="Z321" s="4"/>
      <c r="AA321" s="4"/>
      <c r="AB321" s="4"/>
      <c r="AC321" s="4"/>
      <c r="AD321" s="4"/>
      <c r="AE321" s="4"/>
      <c r="AF321" s="4"/>
      <c r="AG321" s="4"/>
      <c r="AH321" s="4"/>
      <c r="AI321" s="4"/>
    </row>
    <row r="322" spans="1:35" ht="50.25" customHeight="1">
      <c r="A322" s="457"/>
      <c r="B322" s="448"/>
      <c r="C322" s="449"/>
      <c r="D322" s="14">
        <v>39443</v>
      </c>
      <c r="E322" s="14" t="s">
        <v>74</v>
      </c>
      <c r="F322" s="13" t="s">
        <v>474</v>
      </c>
      <c r="G322" s="14" t="s">
        <v>26</v>
      </c>
      <c r="H322" s="11">
        <v>0.91490000000000005</v>
      </c>
      <c r="I322" s="33"/>
      <c r="J322" s="29">
        <f t="shared" si="22"/>
        <v>0</v>
      </c>
      <c r="K322" s="52"/>
      <c r="L322" s="54">
        <f>SUM(J313:J322)</f>
        <v>0</v>
      </c>
      <c r="M322" s="49"/>
      <c r="N322" s="4"/>
      <c r="O322" s="4"/>
      <c r="P322" s="4"/>
      <c r="Q322" s="4"/>
      <c r="R322" s="4"/>
      <c r="S322" s="4"/>
      <c r="T322" s="4"/>
      <c r="U322" s="4"/>
      <c r="V322" s="4"/>
      <c r="W322" s="4"/>
      <c r="X322" s="4"/>
      <c r="Y322" s="4"/>
      <c r="Z322" s="4"/>
      <c r="AA322" s="4"/>
      <c r="AB322" s="4"/>
      <c r="AC322" s="4"/>
      <c r="AD322" s="4"/>
      <c r="AE322" s="4"/>
      <c r="AF322" s="4"/>
      <c r="AG322" s="4"/>
      <c r="AH322" s="4"/>
      <c r="AI322" s="4"/>
    </row>
    <row r="323" spans="1:35" ht="21" customHeight="1">
      <c r="A323" s="458" t="s">
        <v>385</v>
      </c>
      <c r="B323" s="452"/>
      <c r="C323" s="453"/>
      <c r="D323" s="12">
        <v>88278</v>
      </c>
      <c r="E323" s="12" t="s">
        <v>74</v>
      </c>
      <c r="F323" s="42" t="s">
        <v>475</v>
      </c>
      <c r="G323" s="55" t="s">
        <v>387</v>
      </c>
      <c r="H323" s="18">
        <v>1.0548999999999999</v>
      </c>
      <c r="I323" s="33"/>
      <c r="J323" s="52"/>
      <c r="K323" s="29">
        <f>H323*I323</f>
        <v>0</v>
      </c>
      <c r="L323" s="53"/>
      <c r="M323" s="49"/>
      <c r="N323" s="4"/>
      <c r="O323" s="4"/>
      <c r="P323" s="4"/>
      <c r="Q323" s="4"/>
      <c r="R323" s="4"/>
      <c r="S323" s="4"/>
      <c r="T323" s="4"/>
      <c r="U323" s="4"/>
      <c r="V323" s="4"/>
      <c r="W323" s="4"/>
      <c r="X323" s="4"/>
      <c r="Y323" s="4"/>
      <c r="Z323" s="4"/>
      <c r="AA323" s="4"/>
      <c r="AB323" s="4"/>
      <c r="AC323" s="4"/>
      <c r="AD323" s="4"/>
      <c r="AE323" s="4"/>
      <c r="AF323" s="4"/>
      <c r="AG323" s="4"/>
      <c r="AH323" s="4"/>
      <c r="AI323" s="4"/>
    </row>
    <row r="324" spans="1:35" ht="21" customHeight="1">
      <c r="A324" s="457"/>
      <c r="B324" s="448"/>
      <c r="C324" s="449"/>
      <c r="D324" s="12">
        <v>88317</v>
      </c>
      <c r="E324" s="12" t="s">
        <v>74</v>
      </c>
      <c r="F324" s="42" t="s">
        <v>386</v>
      </c>
      <c r="G324" s="55" t="s">
        <v>387</v>
      </c>
      <c r="H324" s="18">
        <v>0.26369999999999999</v>
      </c>
      <c r="I324" s="33"/>
      <c r="J324" s="52"/>
      <c r="K324" s="29">
        <f>H324*I324</f>
        <v>0</v>
      </c>
      <c r="L324" s="11">
        <f>SUM(K323:K324)</f>
        <v>0</v>
      </c>
      <c r="M324" s="49"/>
      <c r="N324" s="4"/>
      <c r="O324" s="4"/>
      <c r="P324" s="4"/>
      <c r="Q324" s="4"/>
      <c r="R324" s="4"/>
      <c r="S324" s="4"/>
      <c r="T324" s="4"/>
      <c r="U324" s="4"/>
      <c r="V324" s="4"/>
      <c r="W324" s="4"/>
      <c r="X324" s="4"/>
      <c r="Y324" s="4"/>
      <c r="Z324" s="4"/>
      <c r="AA324" s="4"/>
      <c r="AB324" s="4"/>
      <c r="AC324" s="4"/>
      <c r="AD324" s="4"/>
      <c r="AE324" s="4"/>
      <c r="AF324" s="4"/>
      <c r="AG324" s="4"/>
      <c r="AH324" s="4"/>
      <c r="AI324" s="4"/>
    </row>
    <row r="325" spans="1:35" ht="21" customHeight="1">
      <c r="A325" s="459" t="s">
        <v>388</v>
      </c>
      <c r="B325" s="430"/>
      <c r="C325" s="430"/>
      <c r="D325" s="430"/>
      <c r="E325" s="431"/>
      <c r="F325" s="57"/>
      <c r="G325" s="58"/>
      <c r="H325" s="56"/>
      <c r="I325" s="56"/>
      <c r="J325" s="56"/>
      <c r="K325" s="56"/>
      <c r="L325" s="29">
        <f>SUM(L322:L324)</f>
        <v>0</v>
      </c>
      <c r="M325" s="49"/>
      <c r="N325" s="4"/>
      <c r="O325" s="4"/>
      <c r="P325" s="4"/>
      <c r="Q325" s="4"/>
      <c r="R325" s="4"/>
      <c r="S325" s="4"/>
      <c r="T325" s="4"/>
      <c r="U325" s="4"/>
      <c r="V325" s="4"/>
      <c r="W325" s="4"/>
      <c r="X325" s="4"/>
      <c r="Y325" s="4"/>
      <c r="Z325" s="4"/>
      <c r="AA325" s="4"/>
      <c r="AB325" s="4"/>
      <c r="AC325" s="4"/>
      <c r="AD325" s="4"/>
      <c r="AE325" s="4"/>
      <c r="AF325" s="4"/>
      <c r="AG325" s="4"/>
      <c r="AH325" s="4"/>
      <c r="AI325" s="4"/>
    </row>
    <row r="326" spans="1:35" ht="21" customHeight="1">
      <c r="A326" s="459" t="s">
        <v>389</v>
      </c>
      <c r="B326" s="430"/>
      <c r="C326" s="430"/>
      <c r="D326" s="430"/>
      <c r="E326" s="431"/>
      <c r="F326" s="31"/>
      <c r="G326" s="30" t="s">
        <v>390</v>
      </c>
      <c r="H326" s="59"/>
      <c r="I326" s="59"/>
      <c r="J326" s="59"/>
      <c r="K326" s="59"/>
      <c r="L326" s="29">
        <f>L325*(F326%)</f>
        <v>0</v>
      </c>
      <c r="M326" s="49"/>
      <c r="N326" s="4"/>
      <c r="O326" s="4"/>
      <c r="P326" s="4"/>
      <c r="Q326" s="4"/>
      <c r="R326" s="4"/>
      <c r="S326" s="4"/>
      <c r="T326" s="4"/>
      <c r="U326" s="4"/>
      <c r="V326" s="4"/>
      <c r="W326" s="4"/>
      <c r="X326" s="4"/>
      <c r="Y326" s="4"/>
      <c r="Z326" s="4"/>
      <c r="AA326" s="4"/>
      <c r="AB326" s="4"/>
      <c r="AC326" s="4"/>
      <c r="AD326" s="4"/>
      <c r="AE326" s="4"/>
      <c r="AF326" s="4"/>
      <c r="AG326" s="4"/>
      <c r="AH326" s="4"/>
      <c r="AI326" s="4"/>
    </row>
    <row r="327" spans="1:35" ht="21" customHeight="1">
      <c r="A327" s="450" t="s">
        <v>391</v>
      </c>
      <c r="B327" s="430"/>
      <c r="C327" s="430"/>
      <c r="D327" s="430"/>
      <c r="E327" s="431"/>
      <c r="F327" s="61"/>
      <c r="G327" s="450" t="s">
        <v>392</v>
      </c>
      <c r="H327" s="430"/>
      <c r="I327" s="430"/>
      <c r="J327" s="430"/>
      <c r="K327" s="431"/>
      <c r="L327" s="29">
        <f>SUM(L325:L326)</f>
        <v>0</v>
      </c>
      <c r="M327" s="49"/>
      <c r="N327" s="4"/>
      <c r="O327" s="4"/>
      <c r="P327" s="4"/>
      <c r="Q327" s="4"/>
      <c r="R327" s="4"/>
      <c r="S327" s="4"/>
      <c r="T327" s="4"/>
      <c r="U327" s="4"/>
      <c r="V327" s="4"/>
      <c r="W327" s="4"/>
      <c r="X327" s="4"/>
      <c r="Y327" s="4"/>
      <c r="Z327" s="4"/>
      <c r="AA327" s="4"/>
      <c r="AB327" s="4"/>
      <c r="AC327" s="4"/>
      <c r="AD327" s="4"/>
      <c r="AE327" s="4"/>
      <c r="AF327" s="4"/>
      <c r="AG327" s="4"/>
      <c r="AH327" s="4"/>
      <c r="AI327" s="4"/>
    </row>
    <row r="328" spans="1:35" ht="21" customHeight="1">
      <c r="A328" s="35"/>
      <c r="B328" s="67"/>
      <c r="C328" s="67"/>
      <c r="D328" s="67"/>
      <c r="E328" s="67"/>
      <c r="F328" s="68"/>
      <c r="G328" s="67"/>
      <c r="H328" s="37"/>
      <c r="I328" s="37"/>
      <c r="J328" s="37"/>
      <c r="K328" s="37"/>
      <c r="L328" s="37"/>
      <c r="M328" s="49"/>
      <c r="N328" s="4"/>
      <c r="O328" s="4"/>
      <c r="P328" s="4"/>
      <c r="Q328" s="4"/>
      <c r="R328" s="4"/>
      <c r="S328" s="4"/>
      <c r="T328" s="4"/>
      <c r="U328" s="4"/>
      <c r="V328" s="4"/>
      <c r="W328" s="4"/>
      <c r="X328" s="4"/>
      <c r="Y328" s="4"/>
      <c r="Z328" s="4"/>
      <c r="AA328" s="4"/>
      <c r="AB328" s="4"/>
      <c r="AC328" s="4"/>
      <c r="AD328" s="4"/>
      <c r="AE328" s="4"/>
      <c r="AF328" s="4"/>
      <c r="AG328" s="4"/>
      <c r="AH328" s="4"/>
      <c r="AI328" s="4"/>
    </row>
    <row r="329" spans="1:35" ht="21" customHeight="1">
      <c r="A329" s="473" t="s">
        <v>156</v>
      </c>
      <c r="B329" s="431"/>
      <c r="C329" s="469" t="s">
        <v>157</v>
      </c>
      <c r="D329" s="430"/>
      <c r="E329" s="430"/>
      <c r="F329" s="430"/>
      <c r="G329" s="430"/>
      <c r="H329" s="430"/>
      <c r="I329" s="430"/>
      <c r="J329" s="430"/>
      <c r="K329" s="430"/>
      <c r="L329" s="431"/>
      <c r="M329" s="49"/>
      <c r="N329" s="4"/>
      <c r="O329" s="4"/>
      <c r="P329" s="4"/>
      <c r="Q329" s="4"/>
      <c r="R329" s="4"/>
      <c r="S329" s="4"/>
      <c r="T329" s="4"/>
      <c r="U329" s="4"/>
      <c r="V329" s="4"/>
      <c r="W329" s="4"/>
      <c r="X329" s="4"/>
      <c r="Y329" s="4"/>
      <c r="Z329" s="4"/>
      <c r="AA329" s="4"/>
      <c r="AB329" s="4"/>
      <c r="AC329" s="4"/>
      <c r="AD329" s="4"/>
      <c r="AE329" s="4"/>
      <c r="AF329" s="4"/>
      <c r="AG329" s="4"/>
      <c r="AH329" s="4"/>
      <c r="AI329" s="4"/>
    </row>
    <row r="330" spans="1:35" ht="21" customHeight="1">
      <c r="A330" s="460" t="s">
        <v>158</v>
      </c>
      <c r="B330" s="431"/>
      <c r="C330" s="461" t="s">
        <v>159</v>
      </c>
      <c r="D330" s="430"/>
      <c r="E330" s="430"/>
      <c r="F330" s="430"/>
      <c r="G330" s="430"/>
      <c r="H330" s="430"/>
      <c r="I330" s="430"/>
      <c r="J330" s="430"/>
      <c r="K330" s="430"/>
      <c r="L330" s="431"/>
      <c r="M330" s="49"/>
      <c r="N330" s="4"/>
      <c r="O330" s="4"/>
      <c r="P330" s="4"/>
      <c r="Q330" s="4"/>
      <c r="R330" s="4"/>
      <c r="S330" s="4"/>
      <c r="T330" s="4"/>
      <c r="U330" s="4"/>
      <c r="V330" s="4"/>
      <c r="W330" s="4"/>
      <c r="X330" s="4"/>
      <c r="Y330" s="4"/>
      <c r="Z330" s="4"/>
      <c r="AA330" s="4"/>
      <c r="AB330" s="4"/>
      <c r="AC330" s="4"/>
      <c r="AD330" s="4"/>
      <c r="AE330" s="4"/>
      <c r="AF330" s="4"/>
      <c r="AG330" s="4"/>
      <c r="AH330" s="4"/>
      <c r="AI330" s="4"/>
    </row>
    <row r="331" spans="1:35" ht="35.25" customHeight="1">
      <c r="A331" s="463" t="s">
        <v>160</v>
      </c>
      <c r="B331" s="431"/>
      <c r="C331" s="50" t="s">
        <v>476</v>
      </c>
      <c r="D331" s="50" t="s">
        <v>395</v>
      </c>
      <c r="E331" s="470" t="s">
        <v>162</v>
      </c>
      <c r="F331" s="430"/>
      <c r="G331" s="430"/>
      <c r="H331" s="430"/>
      <c r="I331" s="430"/>
      <c r="J331" s="430"/>
      <c r="K331" s="431"/>
      <c r="L331" s="51" t="s">
        <v>372</v>
      </c>
      <c r="M331" s="43">
        <f>L342</f>
        <v>0</v>
      </c>
      <c r="N331" s="4"/>
      <c r="O331" s="4"/>
      <c r="P331" s="4"/>
      <c r="Q331" s="4"/>
      <c r="R331" s="4"/>
      <c r="S331" s="4"/>
      <c r="T331" s="4"/>
      <c r="U331" s="4"/>
      <c r="V331" s="4"/>
      <c r="W331" s="4"/>
      <c r="X331" s="4"/>
      <c r="Y331" s="4"/>
      <c r="Z331" s="4"/>
      <c r="AA331" s="4"/>
      <c r="AB331" s="4"/>
      <c r="AC331" s="4"/>
      <c r="AD331" s="4"/>
      <c r="AE331" s="4"/>
      <c r="AF331" s="4"/>
      <c r="AG331" s="4"/>
      <c r="AH331" s="4"/>
      <c r="AI331" s="4"/>
    </row>
    <row r="332" spans="1:35" ht="21" customHeight="1">
      <c r="A332" s="466"/>
      <c r="B332" s="452"/>
      <c r="C332" s="453"/>
      <c r="D332" s="467" t="s">
        <v>11</v>
      </c>
      <c r="E332" s="467" t="s">
        <v>373</v>
      </c>
      <c r="F332" s="467" t="s">
        <v>374</v>
      </c>
      <c r="G332" s="468" t="s">
        <v>14</v>
      </c>
      <c r="H332" s="464" t="s">
        <v>375</v>
      </c>
      <c r="I332" s="464" t="s">
        <v>376</v>
      </c>
      <c r="J332" s="465" t="s">
        <v>377</v>
      </c>
      <c r="K332" s="431"/>
      <c r="L332" s="464" t="s">
        <v>378</v>
      </c>
      <c r="M332" s="49"/>
      <c r="N332" s="4"/>
      <c r="O332" s="4"/>
      <c r="P332" s="4"/>
      <c r="Q332" s="4"/>
      <c r="R332" s="4"/>
      <c r="S332" s="4"/>
      <c r="T332" s="4"/>
      <c r="U332" s="4"/>
      <c r="V332" s="4"/>
      <c r="W332" s="4"/>
      <c r="X332" s="4"/>
      <c r="Y332" s="4"/>
      <c r="Z332" s="4"/>
      <c r="AA332" s="4"/>
      <c r="AB332" s="4"/>
      <c r="AC332" s="4"/>
      <c r="AD332" s="4"/>
      <c r="AE332" s="4"/>
      <c r="AF332" s="4"/>
      <c r="AG332" s="4"/>
      <c r="AH332" s="4"/>
      <c r="AI332" s="4"/>
    </row>
    <row r="333" spans="1:35" ht="21" customHeight="1">
      <c r="A333" s="457"/>
      <c r="B333" s="448"/>
      <c r="C333" s="449"/>
      <c r="D333" s="432"/>
      <c r="E333" s="432"/>
      <c r="F333" s="432"/>
      <c r="G333" s="432"/>
      <c r="H333" s="432"/>
      <c r="I333" s="432"/>
      <c r="J333" s="41" t="s">
        <v>379</v>
      </c>
      <c r="K333" s="41" t="s">
        <v>380</v>
      </c>
      <c r="L333" s="432"/>
      <c r="M333" s="49"/>
      <c r="N333" s="4"/>
      <c r="O333" s="4"/>
      <c r="P333" s="4"/>
      <c r="Q333" s="4"/>
      <c r="R333" s="4"/>
      <c r="S333" s="4"/>
      <c r="T333" s="4"/>
      <c r="U333" s="4"/>
      <c r="V333" s="4"/>
      <c r="W333" s="4"/>
      <c r="X333" s="4"/>
      <c r="Y333" s="4"/>
      <c r="Z333" s="4"/>
      <c r="AA333" s="4"/>
      <c r="AB333" s="4"/>
      <c r="AC333" s="4"/>
      <c r="AD333" s="4"/>
      <c r="AE333" s="4"/>
      <c r="AF333" s="4"/>
      <c r="AG333" s="4"/>
      <c r="AH333" s="4"/>
      <c r="AI333" s="4"/>
    </row>
    <row r="334" spans="1:35" ht="66" customHeight="1">
      <c r="A334" s="451" t="s">
        <v>379</v>
      </c>
      <c r="B334" s="452"/>
      <c r="C334" s="453"/>
      <c r="D334" s="14">
        <v>626</v>
      </c>
      <c r="E334" s="14" t="s">
        <v>74</v>
      </c>
      <c r="F334" s="42" t="s">
        <v>477</v>
      </c>
      <c r="G334" s="14" t="s">
        <v>115</v>
      </c>
      <c r="H334" s="11">
        <v>2.2999999999999998</v>
      </c>
      <c r="I334" s="33"/>
      <c r="J334" s="29">
        <f>I334*H334</f>
        <v>0</v>
      </c>
      <c r="K334" s="52"/>
      <c r="L334" s="53"/>
      <c r="M334" s="49"/>
      <c r="N334" s="4"/>
      <c r="O334" s="4"/>
      <c r="P334" s="4"/>
      <c r="Q334" s="4"/>
      <c r="R334" s="4"/>
      <c r="S334" s="4"/>
      <c r="T334" s="4"/>
      <c r="U334" s="4"/>
      <c r="V334" s="4"/>
      <c r="W334" s="4"/>
      <c r="X334" s="4"/>
      <c r="Y334" s="4"/>
      <c r="Z334" s="4"/>
      <c r="AA334" s="4"/>
      <c r="AB334" s="4"/>
      <c r="AC334" s="4"/>
      <c r="AD334" s="4"/>
      <c r="AE334" s="4"/>
      <c r="AF334" s="4"/>
      <c r="AG334" s="4"/>
      <c r="AH334" s="4"/>
      <c r="AI334" s="4"/>
    </row>
    <row r="335" spans="1:35" ht="21" customHeight="1">
      <c r="A335" s="454"/>
      <c r="B335" s="455"/>
      <c r="C335" s="456"/>
      <c r="D335" s="40" t="s">
        <v>24</v>
      </c>
      <c r="E335" s="39" t="s">
        <v>478</v>
      </c>
      <c r="F335" s="42" t="s">
        <v>479</v>
      </c>
      <c r="G335" s="14" t="s">
        <v>407</v>
      </c>
      <c r="H335" s="11">
        <v>0.8</v>
      </c>
      <c r="I335" s="15"/>
      <c r="J335" s="29">
        <f>H335*I335</f>
        <v>0</v>
      </c>
      <c r="K335" s="52"/>
      <c r="L335" s="53"/>
      <c r="M335" s="49"/>
      <c r="N335" s="4"/>
      <c r="O335" s="4"/>
      <c r="P335" s="4"/>
      <c r="Q335" s="4"/>
      <c r="R335" s="4"/>
      <c r="S335" s="4"/>
      <c r="T335" s="4"/>
      <c r="U335" s="4"/>
      <c r="V335" s="4"/>
      <c r="W335" s="4"/>
      <c r="X335" s="4"/>
      <c r="Y335" s="4"/>
      <c r="Z335" s="4"/>
      <c r="AA335" s="4"/>
      <c r="AB335" s="4"/>
      <c r="AC335" s="4"/>
      <c r="AD335" s="4"/>
      <c r="AE335" s="4"/>
      <c r="AF335" s="4"/>
      <c r="AG335" s="4"/>
      <c r="AH335" s="4"/>
      <c r="AI335" s="4"/>
    </row>
    <row r="336" spans="1:35" ht="39" customHeight="1">
      <c r="A336" s="454"/>
      <c r="B336" s="455"/>
      <c r="C336" s="456"/>
      <c r="D336" s="14">
        <v>11621</v>
      </c>
      <c r="E336" s="14" t="s">
        <v>74</v>
      </c>
      <c r="F336" s="42" t="s">
        <v>480</v>
      </c>
      <c r="G336" s="14" t="s">
        <v>407</v>
      </c>
      <c r="H336" s="11">
        <v>0.5</v>
      </c>
      <c r="I336" s="33"/>
      <c r="J336" s="29">
        <f>I336*H336</f>
        <v>0</v>
      </c>
      <c r="K336" s="52"/>
      <c r="L336" s="53"/>
      <c r="M336" s="49"/>
      <c r="N336" s="4"/>
      <c r="O336" s="4"/>
      <c r="P336" s="4"/>
      <c r="Q336" s="4"/>
      <c r="R336" s="4"/>
      <c r="S336" s="4"/>
      <c r="T336" s="4"/>
      <c r="U336" s="4"/>
      <c r="V336" s="4"/>
      <c r="W336" s="4"/>
      <c r="X336" s="4"/>
      <c r="Y336" s="4"/>
      <c r="Z336" s="4"/>
      <c r="AA336" s="4"/>
      <c r="AB336" s="4"/>
      <c r="AC336" s="4"/>
      <c r="AD336" s="4"/>
      <c r="AE336" s="4"/>
      <c r="AF336" s="4"/>
      <c r="AG336" s="4"/>
      <c r="AH336" s="4"/>
      <c r="AI336" s="4"/>
    </row>
    <row r="337" spans="1:35" ht="34.5" customHeight="1">
      <c r="A337" s="457"/>
      <c r="B337" s="448"/>
      <c r="C337" s="449"/>
      <c r="D337" s="14">
        <v>4030</v>
      </c>
      <c r="E337" s="14" t="s">
        <v>74</v>
      </c>
      <c r="F337" s="42" t="s">
        <v>481</v>
      </c>
      <c r="G337" s="14" t="s">
        <v>43</v>
      </c>
      <c r="H337" s="11">
        <v>1.1000000000000001</v>
      </c>
      <c r="I337" s="33"/>
      <c r="J337" s="29">
        <f>I337*H337</f>
        <v>0</v>
      </c>
      <c r="K337" s="52"/>
      <c r="L337" s="54">
        <f>SUM(J334:J337)</f>
        <v>0</v>
      </c>
      <c r="M337" s="49"/>
      <c r="N337" s="4"/>
      <c r="O337" s="4"/>
      <c r="P337" s="4"/>
      <c r="Q337" s="4"/>
      <c r="R337" s="4"/>
      <c r="S337" s="4"/>
      <c r="T337" s="4"/>
      <c r="U337" s="4"/>
      <c r="V337" s="4"/>
      <c r="W337" s="4"/>
      <c r="X337" s="4"/>
      <c r="Y337" s="4"/>
      <c r="Z337" s="4"/>
      <c r="AA337" s="4"/>
      <c r="AB337" s="4"/>
      <c r="AC337" s="4"/>
      <c r="AD337" s="4"/>
      <c r="AE337" s="4"/>
      <c r="AF337" s="4"/>
      <c r="AG337" s="4"/>
      <c r="AH337" s="4"/>
      <c r="AI337" s="4"/>
    </row>
    <row r="338" spans="1:35" ht="21" customHeight="1">
      <c r="A338" s="458" t="s">
        <v>385</v>
      </c>
      <c r="B338" s="452"/>
      <c r="C338" s="453"/>
      <c r="D338" s="12">
        <v>88270</v>
      </c>
      <c r="E338" s="12" t="s">
        <v>74</v>
      </c>
      <c r="F338" s="65" t="s">
        <v>482</v>
      </c>
      <c r="G338" s="14" t="s">
        <v>387</v>
      </c>
      <c r="H338" s="11">
        <v>0.5</v>
      </c>
      <c r="I338" s="33"/>
      <c r="J338" s="52"/>
      <c r="K338" s="29">
        <f>H338*I338</f>
        <v>0</v>
      </c>
      <c r="L338" s="53"/>
      <c r="M338" s="49"/>
      <c r="N338" s="4"/>
      <c r="O338" s="4"/>
      <c r="P338" s="4"/>
      <c r="Q338" s="4"/>
      <c r="R338" s="4"/>
      <c r="S338" s="4"/>
      <c r="T338" s="4"/>
      <c r="U338" s="4"/>
      <c r="V338" s="4"/>
      <c r="W338" s="4"/>
      <c r="X338" s="4"/>
      <c r="Y338" s="4"/>
      <c r="Z338" s="4"/>
      <c r="AA338" s="4"/>
      <c r="AB338" s="4"/>
      <c r="AC338" s="4"/>
      <c r="AD338" s="4"/>
      <c r="AE338" s="4"/>
      <c r="AF338" s="4"/>
      <c r="AG338" s="4"/>
      <c r="AH338" s="4"/>
      <c r="AI338" s="4"/>
    </row>
    <row r="339" spans="1:35" ht="21" customHeight="1">
      <c r="A339" s="457"/>
      <c r="B339" s="448"/>
      <c r="C339" s="449"/>
      <c r="D339" s="12">
        <v>88316</v>
      </c>
      <c r="E339" s="12" t="s">
        <v>74</v>
      </c>
      <c r="F339" s="42" t="s">
        <v>386</v>
      </c>
      <c r="G339" s="55" t="s">
        <v>387</v>
      </c>
      <c r="H339" s="18">
        <v>0.5</v>
      </c>
      <c r="I339" s="33"/>
      <c r="J339" s="52"/>
      <c r="K339" s="29">
        <f>H339*I339</f>
        <v>0</v>
      </c>
      <c r="L339" s="11">
        <f>SUM(K338:K339)</f>
        <v>0</v>
      </c>
      <c r="M339" s="49"/>
      <c r="N339" s="4"/>
      <c r="O339" s="4"/>
      <c r="P339" s="4"/>
      <c r="Q339" s="4"/>
      <c r="R339" s="4"/>
      <c r="S339" s="4"/>
      <c r="T339" s="4"/>
      <c r="U339" s="4"/>
      <c r="V339" s="4"/>
      <c r="W339" s="4"/>
      <c r="X339" s="4"/>
      <c r="Y339" s="4"/>
      <c r="Z339" s="4"/>
      <c r="AA339" s="4"/>
      <c r="AB339" s="4"/>
      <c r="AC339" s="4"/>
      <c r="AD339" s="4"/>
      <c r="AE339" s="4"/>
      <c r="AF339" s="4"/>
      <c r="AG339" s="4"/>
      <c r="AH339" s="4"/>
      <c r="AI339" s="4"/>
    </row>
    <row r="340" spans="1:35" ht="21" customHeight="1">
      <c r="A340" s="459" t="s">
        <v>388</v>
      </c>
      <c r="B340" s="430"/>
      <c r="C340" s="430"/>
      <c r="D340" s="430"/>
      <c r="E340" s="431"/>
      <c r="F340" s="57"/>
      <c r="G340" s="58"/>
      <c r="H340" s="56"/>
      <c r="I340" s="56"/>
      <c r="J340" s="56"/>
      <c r="K340" s="56"/>
      <c r="L340" s="29">
        <f>SUM(L337:L339)</f>
        <v>0</v>
      </c>
      <c r="M340" s="49"/>
      <c r="N340" s="4"/>
      <c r="O340" s="4"/>
      <c r="P340" s="4"/>
      <c r="Q340" s="4"/>
      <c r="R340" s="4"/>
      <c r="S340" s="4"/>
      <c r="T340" s="4"/>
      <c r="U340" s="4"/>
      <c r="V340" s="4"/>
      <c r="W340" s="4"/>
      <c r="X340" s="4"/>
      <c r="Y340" s="4"/>
      <c r="Z340" s="4"/>
      <c r="AA340" s="4"/>
      <c r="AB340" s="4"/>
      <c r="AC340" s="4"/>
      <c r="AD340" s="4"/>
      <c r="AE340" s="4"/>
      <c r="AF340" s="4"/>
      <c r="AG340" s="4"/>
      <c r="AH340" s="4"/>
      <c r="AI340" s="4"/>
    </row>
    <row r="341" spans="1:35" ht="21" customHeight="1">
      <c r="A341" s="459" t="s">
        <v>389</v>
      </c>
      <c r="B341" s="430"/>
      <c r="C341" s="430"/>
      <c r="D341" s="430"/>
      <c r="E341" s="431"/>
      <c r="F341" s="31"/>
      <c r="G341" s="30" t="s">
        <v>390</v>
      </c>
      <c r="H341" s="59"/>
      <c r="I341" s="59"/>
      <c r="J341" s="59"/>
      <c r="K341" s="59"/>
      <c r="L341" s="29">
        <f>L340*(F341%)</f>
        <v>0</v>
      </c>
      <c r="M341" s="49"/>
      <c r="N341" s="4"/>
      <c r="O341" s="4"/>
      <c r="P341" s="4"/>
      <c r="Q341" s="4"/>
      <c r="R341" s="4"/>
      <c r="S341" s="4"/>
      <c r="T341" s="4"/>
      <c r="U341" s="4"/>
      <c r="V341" s="4"/>
      <c r="W341" s="4"/>
      <c r="X341" s="4"/>
      <c r="Y341" s="4"/>
      <c r="Z341" s="4"/>
      <c r="AA341" s="4"/>
      <c r="AB341" s="4"/>
      <c r="AC341" s="4"/>
      <c r="AD341" s="4"/>
      <c r="AE341" s="4"/>
      <c r="AF341" s="4"/>
      <c r="AG341" s="4"/>
      <c r="AH341" s="4"/>
      <c r="AI341" s="4"/>
    </row>
    <row r="342" spans="1:35" ht="21" customHeight="1">
      <c r="A342" s="450" t="s">
        <v>391</v>
      </c>
      <c r="B342" s="430"/>
      <c r="C342" s="430"/>
      <c r="D342" s="430"/>
      <c r="E342" s="431"/>
      <c r="F342" s="61"/>
      <c r="G342" s="450" t="s">
        <v>392</v>
      </c>
      <c r="H342" s="430"/>
      <c r="I342" s="430"/>
      <c r="J342" s="430"/>
      <c r="K342" s="431"/>
      <c r="L342" s="29">
        <f>SUM(L340:L341)</f>
        <v>0</v>
      </c>
      <c r="M342" s="49"/>
      <c r="N342" s="4"/>
      <c r="O342" s="4"/>
      <c r="P342" s="4"/>
      <c r="Q342" s="4"/>
      <c r="R342" s="4"/>
      <c r="S342" s="4"/>
      <c r="T342" s="4"/>
      <c r="U342" s="4"/>
      <c r="V342" s="4"/>
      <c r="W342" s="4"/>
      <c r="X342" s="4"/>
      <c r="Y342" s="4"/>
      <c r="Z342" s="4"/>
      <c r="AA342" s="4"/>
      <c r="AB342" s="4"/>
      <c r="AC342" s="4"/>
      <c r="AD342" s="4"/>
      <c r="AE342" s="4"/>
      <c r="AF342" s="4"/>
      <c r="AG342" s="4"/>
      <c r="AH342" s="4"/>
      <c r="AI342" s="4"/>
    </row>
    <row r="343" spans="1:35" ht="21" customHeight="1">
      <c r="A343" s="474"/>
      <c r="B343" s="430"/>
      <c r="C343" s="430"/>
      <c r="D343" s="430"/>
      <c r="E343" s="430"/>
      <c r="F343" s="430"/>
      <c r="G343" s="430"/>
      <c r="H343" s="430"/>
      <c r="I343" s="430"/>
      <c r="J343" s="430"/>
      <c r="K343" s="430"/>
      <c r="L343" s="431"/>
      <c r="M343" s="49"/>
      <c r="N343" s="4"/>
      <c r="O343" s="4"/>
      <c r="P343" s="4"/>
      <c r="Q343" s="4"/>
      <c r="R343" s="4"/>
      <c r="S343" s="4"/>
      <c r="T343" s="4"/>
      <c r="U343" s="4"/>
      <c r="V343" s="4"/>
      <c r="W343" s="4"/>
      <c r="X343" s="4"/>
      <c r="Y343" s="4"/>
      <c r="Z343" s="4"/>
      <c r="AA343" s="4"/>
      <c r="AB343" s="4"/>
      <c r="AC343" s="4"/>
      <c r="AD343" s="4"/>
      <c r="AE343" s="4"/>
      <c r="AF343" s="4"/>
      <c r="AG343" s="4"/>
      <c r="AH343" s="4"/>
      <c r="AI343" s="4"/>
    </row>
    <row r="344" spans="1:35" ht="21" customHeight="1">
      <c r="A344" s="35"/>
      <c r="B344" s="67"/>
      <c r="C344" s="67"/>
      <c r="D344" s="67"/>
      <c r="E344" s="67"/>
      <c r="F344" s="68"/>
      <c r="G344" s="67"/>
      <c r="H344" s="37"/>
      <c r="I344" s="37"/>
      <c r="J344" s="37"/>
      <c r="K344" s="37"/>
      <c r="L344" s="37"/>
      <c r="M344" s="49"/>
      <c r="N344" s="4"/>
      <c r="O344" s="4"/>
      <c r="P344" s="4"/>
      <c r="Q344" s="4"/>
      <c r="R344" s="4"/>
      <c r="S344" s="4"/>
      <c r="T344" s="4"/>
      <c r="U344" s="4"/>
      <c r="V344" s="4"/>
      <c r="W344" s="4"/>
      <c r="X344" s="4"/>
      <c r="Y344" s="4"/>
      <c r="Z344" s="4"/>
      <c r="AA344" s="4"/>
      <c r="AB344" s="4"/>
      <c r="AC344" s="4"/>
      <c r="AD344" s="4"/>
      <c r="AE344" s="4"/>
      <c r="AF344" s="4"/>
      <c r="AG344" s="4"/>
      <c r="AH344" s="4"/>
      <c r="AI344" s="4"/>
    </row>
    <row r="345" spans="1:35" ht="21" customHeight="1">
      <c r="A345" s="460" t="s">
        <v>163</v>
      </c>
      <c r="B345" s="431"/>
      <c r="C345" s="461" t="s">
        <v>164</v>
      </c>
      <c r="D345" s="430"/>
      <c r="E345" s="430"/>
      <c r="F345" s="430"/>
      <c r="G345" s="430"/>
      <c r="H345" s="430"/>
      <c r="I345" s="430"/>
      <c r="J345" s="430"/>
      <c r="K345" s="430"/>
      <c r="L345" s="431"/>
      <c r="M345" s="49"/>
      <c r="N345" s="4"/>
      <c r="O345" s="4"/>
      <c r="P345" s="4"/>
      <c r="Q345" s="4"/>
      <c r="R345" s="4"/>
      <c r="S345" s="4"/>
      <c r="T345" s="4"/>
      <c r="U345" s="4"/>
      <c r="V345" s="4"/>
      <c r="W345" s="4"/>
      <c r="X345" s="4"/>
      <c r="Y345" s="4"/>
      <c r="Z345" s="4"/>
      <c r="AA345" s="4"/>
      <c r="AB345" s="4"/>
      <c r="AC345" s="4"/>
      <c r="AD345" s="4"/>
      <c r="AE345" s="4"/>
      <c r="AF345" s="4"/>
      <c r="AG345" s="4"/>
      <c r="AH345" s="4"/>
      <c r="AI345" s="4"/>
    </row>
    <row r="346" spans="1:35" ht="21" customHeight="1">
      <c r="A346" s="463" t="s">
        <v>165</v>
      </c>
      <c r="B346" s="431"/>
      <c r="C346" s="50" t="s">
        <v>484</v>
      </c>
      <c r="D346" s="50" t="s">
        <v>395</v>
      </c>
      <c r="E346" s="462" t="s">
        <v>167</v>
      </c>
      <c r="F346" s="430"/>
      <c r="G346" s="430"/>
      <c r="H346" s="430"/>
      <c r="I346" s="430"/>
      <c r="J346" s="430"/>
      <c r="K346" s="431"/>
      <c r="L346" s="51" t="s">
        <v>372</v>
      </c>
      <c r="M346" s="43">
        <f>L358</f>
        <v>0</v>
      </c>
      <c r="N346" s="4"/>
      <c r="O346" s="4"/>
      <c r="P346" s="4"/>
      <c r="Q346" s="4"/>
      <c r="R346" s="4"/>
      <c r="S346" s="4"/>
      <c r="T346" s="4"/>
      <c r="U346" s="4"/>
      <c r="V346" s="4"/>
      <c r="W346" s="4"/>
      <c r="X346" s="4"/>
      <c r="Y346" s="4"/>
      <c r="Z346" s="4"/>
      <c r="AA346" s="4"/>
      <c r="AB346" s="4"/>
      <c r="AC346" s="4"/>
      <c r="AD346" s="4"/>
      <c r="AE346" s="4"/>
      <c r="AF346" s="4"/>
      <c r="AG346" s="4"/>
      <c r="AH346" s="4"/>
      <c r="AI346" s="4"/>
    </row>
    <row r="347" spans="1:35" ht="21" customHeight="1">
      <c r="A347" s="466"/>
      <c r="B347" s="452"/>
      <c r="C347" s="453"/>
      <c r="D347" s="467" t="s">
        <v>11</v>
      </c>
      <c r="E347" s="467" t="s">
        <v>373</v>
      </c>
      <c r="F347" s="467" t="s">
        <v>374</v>
      </c>
      <c r="G347" s="468" t="s">
        <v>14</v>
      </c>
      <c r="H347" s="464" t="s">
        <v>375</v>
      </c>
      <c r="I347" s="464" t="s">
        <v>376</v>
      </c>
      <c r="J347" s="465" t="s">
        <v>377</v>
      </c>
      <c r="K347" s="431"/>
      <c r="L347" s="464" t="s">
        <v>378</v>
      </c>
      <c r="M347" s="49"/>
      <c r="N347" s="4"/>
      <c r="O347" s="4"/>
      <c r="P347" s="4"/>
      <c r="Q347" s="4"/>
      <c r="R347" s="4"/>
      <c r="S347" s="4"/>
      <c r="T347" s="4"/>
      <c r="U347" s="4"/>
      <c r="V347" s="4"/>
      <c r="W347" s="4"/>
      <c r="X347" s="4"/>
      <c r="Y347" s="4"/>
      <c r="Z347" s="4"/>
      <c r="AA347" s="4"/>
      <c r="AB347" s="4"/>
      <c r="AC347" s="4"/>
      <c r="AD347" s="4"/>
      <c r="AE347" s="4"/>
      <c r="AF347" s="4"/>
      <c r="AG347" s="4"/>
      <c r="AH347" s="4"/>
      <c r="AI347" s="4"/>
    </row>
    <row r="348" spans="1:35" ht="21" customHeight="1">
      <c r="A348" s="457"/>
      <c r="B348" s="448"/>
      <c r="C348" s="449"/>
      <c r="D348" s="432"/>
      <c r="E348" s="432"/>
      <c r="F348" s="432"/>
      <c r="G348" s="432"/>
      <c r="H348" s="432"/>
      <c r="I348" s="432"/>
      <c r="J348" s="41" t="s">
        <v>379</v>
      </c>
      <c r="K348" s="41" t="s">
        <v>380</v>
      </c>
      <c r="L348" s="432"/>
      <c r="M348" s="49"/>
      <c r="N348" s="4"/>
      <c r="O348" s="4"/>
      <c r="P348" s="4"/>
      <c r="Q348" s="4"/>
      <c r="R348" s="4"/>
      <c r="S348" s="4"/>
      <c r="T348" s="4"/>
      <c r="U348" s="4"/>
      <c r="V348" s="4"/>
      <c r="W348" s="4"/>
      <c r="X348" s="4"/>
      <c r="Y348" s="4"/>
      <c r="Z348" s="4"/>
      <c r="AA348" s="4"/>
      <c r="AB348" s="4"/>
      <c r="AC348" s="4"/>
      <c r="AD348" s="4"/>
      <c r="AE348" s="4"/>
      <c r="AF348" s="4"/>
      <c r="AG348" s="4"/>
      <c r="AH348" s="4"/>
      <c r="AI348" s="4"/>
    </row>
    <row r="349" spans="1:35" ht="21" customHeight="1">
      <c r="A349" s="451" t="s">
        <v>379</v>
      </c>
      <c r="B349" s="452"/>
      <c r="C349" s="453"/>
      <c r="D349" s="14">
        <v>370</v>
      </c>
      <c r="E349" s="14" t="s">
        <v>74</v>
      </c>
      <c r="F349" s="42" t="s">
        <v>442</v>
      </c>
      <c r="G349" s="14" t="s">
        <v>69</v>
      </c>
      <c r="H349" s="11">
        <v>2.6499999999999999E-2</v>
      </c>
      <c r="I349" s="33"/>
      <c r="J349" s="29">
        <f t="shared" ref="J349:J350" si="23">I349*H349</f>
        <v>0</v>
      </c>
      <c r="K349" s="52"/>
      <c r="L349" s="53"/>
      <c r="M349" s="49"/>
      <c r="N349" s="4"/>
      <c r="O349" s="4"/>
      <c r="P349" s="4"/>
      <c r="Q349" s="4"/>
      <c r="R349" s="4"/>
      <c r="S349" s="4"/>
      <c r="T349" s="4"/>
      <c r="U349" s="4"/>
      <c r="V349" s="4"/>
      <c r="W349" s="4"/>
      <c r="X349" s="4"/>
      <c r="Y349" s="4"/>
      <c r="Z349" s="4"/>
      <c r="AA349" s="4"/>
      <c r="AB349" s="4"/>
      <c r="AC349" s="4"/>
      <c r="AD349" s="4"/>
      <c r="AE349" s="4"/>
      <c r="AF349" s="4"/>
      <c r="AG349" s="4"/>
      <c r="AH349" s="4"/>
      <c r="AI349" s="4"/>
    </row>
    <row r="350" spans="1:35" ht="21" customHeight="1">
      <c r="A350" s="454"/>
      <c r="B350" s="455"/>
      <c r="C350" s="456"/>
      <c r="D350" s="14">
        <v>1379</v>
      </c>
      <c r="E350" s="14" t="s">
        <v>74</v>
      </c>
      <c r="F350" s="42" t="s">
        <v>485</v>
      </c>
      <c r="G350" s="14" t="s">
        <v>115</v>
      </c>
      <c r="H350" s="11">
        <v>11</v>
      </c>
      <c r="I350" s="33"/>
      <c r="J350" s="29">
        <f t="shared" si="23"/>
        <v>0</v>
      </c>
      <c r="K350" s="52"/>
      <c r="L350" s="53"/>
      <c r="M350" s="49"/>
      <c r="N350" s="4"/>
      <c r="O350" s="4"/>
      <c r="P350" s="4"/>
      <c r="Q350" s="4"/>
      <c r="R350" s="4"/>
      <c r="S350" s="4"/>
      <c r="T350" s="4"/>
      <c r="U350" s="4"/>
      <c r="V350" s="4"/>
      <c r="W350" s="4"/>
      <c r="X350" s="4"/>
      <c r="Y350" s="4"/>
      <c r="Z350" s="4"/>
      <c r="AA350" s="4"/>
      <c r="AB350" s="4"/>
      <c r="AC350" s="4"/>
      <c r="AD350" s="4"/>
      <c r="AE350" s="4"/>
      <c r="AF350" s="4"/>
      <c r="AG350" s="4"/>
      <c r="AH350" s="4"/>
      <c r="AI350" s="4"/>
    </row>
    <row r="351" spans="1:35" ht="21" customHeight="1">
      <c r="A351" s="454"/>
      <c r="B351" s="455"/>
      <c r="C351" s="456"/>
      <c r="D351" s="40" t="s">
        <v>24</v>
      </c>
      <c r="E351" s="39" t="s">
        <v>25</v>
      </c>
      <c r="F351" s="42" t="s">
        <v>486</v>
      </c>
      <c r="G351" s="14" t="s">
        <v>407</v>
      </c>
      <c r="H351" s="11">
        <v>0.06</v>
      </c>
      <c r="I351" s="15"/>
      <c r="J351" s="29">
        <f>H351*I351</f>
        <v>0</v>
      </c>
      <c r="K351" s="52"/>
      <c r="L351" s="53"/>
      <c r="M351" s="49"/>
      <c r="N351" s="4"/>
      <c r="O351" s="4"/>
      <c r="P351" s="4"/>
      <c r="Q351" s="4"/>
      <c r="R351" s="4"/>
      <c r="S351" s="4"/>
      <c r="T351" s="4"/>
      <c r="U351" s="4"/>
      <c r="V351" s="4"/>
      <c r="W351" s="4"/>
      <c r="X351" s="4"/>
      <c r="Y351" s="4"/>
      <c r="Z351" s="4"/>
      <c r="AA351" s="4"/>
      <c r="AB351" s="4"/>
      <c r="AC351" s="4"/>
      <c r="AD351" s="4"/>
      <c r="AE351" s="4"/>
      <c r="AF351" s="4"/>
      <c r="AG351" s="4"/>
      <c r="AH351" s="4"/>
      <c r="AI351" s="4"/>
    </row>
    <row r="352" spans="1:35" ht="21" customHeight="1">
      <c r="A352" s="454"/>
      <c r="B352" s="455"/>
      <c r="C352" s="456"/>
      <c r="D352" s="40">
        <v>7319</v>
      </c>
      <c r="E352" s="39" t="s">
        <v>74</v>
      </c>
      <c r="F352" s="42" t="s">
        <v>487</v>
      </c>
      <c r="G352" s="14" t="s">
        <v>407</v>
      </c>
      <c r="H352" s="11">
        <v>0.56000000000000005</v>
      </c>
      <c r="I352" s="33"/>
      <c r="J352" s="29">
        <f>I352*H352</f>
        <v>0</v>
      </c>
      <c r="K352" s="52"/>
      <c r="L352" s="53"/>
      <c r="M352" s="49"/>
      <c r="N352" s="4"/>
      <c r="O352" s="4"/>
      <c r="P352" s="4"/>
      <c r="Q352" s="4"/>
      <c r="R352" s="4"/>
      <c r="S352" s="4"/>
      <c r="T352" s="4"/>
      <c r="U352" s="4"/>
      <c r="V352" s="4"/>
      <c r="W352" s="4"/>
      <c r="X352" s="4"/>
      <c r="Y352" s="4"/>
      <c r="Z352" s="4"/>
      <c r="AA352" s="4"/>
      <c r="AB352" s="4"/>
      <c r="AC352" s="4"/>
      <c r="AD352" s="4"/>
      <c r="AE352" s="4"/>
      <c r="AF352" s="4"/>
      <c r="AG352" s="4"/>
      <c r="AH352" s="4"/>
      <c r="AI352" s="4"/>
    </row>
    <row r="353" spans="1:35" ht="21" customHeight="1">
      <c r="A353" s="457"/>
      <c r="B353" s="448"/>
      <c r="C353" s="449"/>
      <c r="D353" s="40" t="s">
        <v>24</v>
      </c>
      <c r="E353" s="39" t="s">
        <v>25</v>
      </c>
      <c r="F353" s="83" t="s">
        <v>488</v>
      </c>
      <c r="G353" s="14" t="s">
        <v>407</v>
      </c>
      <c r="H353" s="11">
        <v>0.3</v>
      </c>
      <c r="I353" s="15"/>
      <c r="J353" s="29">
        <f>H353*I353</f>
        <v>0</v>
      </c>
      <c r="K353" s="52"/>
      <c r="L353" s="54">
        <f>SUM(J349:J353)</f>
        <v>0</v>
      </c>
      <c r="M353" s="49"/>
      <c r="N353" s="4"/>
      <c r="O353" s="4"/>
      <c r="P353" s="4"/>
      <c r="Q353" s="4"/>
      <c r="R353" s="4"/>
      <c r="S353" s="4"/>
      <c r="T353" s="4"/>
      <c r="U353" s="4"/>
      <c r="V353" s="4"/>
      <c r="W353" s="4"/>
      <c r="X353" s="4"/>
      <c r="Y353" s="4"/>
      <c r="Z353" s="4"/>
      <c r="AA353" s="4"/>
      <c r="AB353" s="4"/>
      <c r="AC353" s="4"/>
      <c r="AD353" s="4"/>
      <c r="AE353" s="4"/>
      <c r="AF353" s="4"/>
      <c r="AG353" s="4"/>
      <c r="AH353" s="4"/>
      <c r="AI353" s="4"/>
    </row>
    <row r="354" spans="1:35" ht="21" customHeight="1">
      <c r="A354" s="458" t="s">
        <v>385</v>
      </c>
      <c r="B354" s="452"/>
      <c r="C354" s="453"/>
      <c r="D354" s="12">
        <v>88309</v>
      </c>
      <c r="E354" s="12" t="s">
        <v>74</v>
      </c>
      <c r="F354" s="65" t="s">
        <v>397</v>
      </c>
      <c r="G354" s="14" t="s">
        <v>387</v>
      </c>
      <c r="H354" s="11">
        <v>1.6</v>
      </c>
      <c r="I354" s="33"/>
      <c r="J354" s="52"/>
      <c r="K354" s="29">
        <f t="shared" ref="K354:K355" si="24">H354*I354</f>
        <v>0</v>
      </c>
      <c r="L354" s="53"/>
      <c r="M354" s="49"/>
      <c r="N354" s="4"/>
      <c r="O354" s="4"/>
      <c r="P354" s="4"/>
      <c r="Q354" s="4"/>
      <c r="R354" s="4"/>
      <c r="S354" s="4"/>
      <c r="T354" s="4"/>
      <c r="U354" s="4"/>
      <c r="V354" s="4"/>
      <c r="W354" s="4"/>
      <c r="X354" s="4"/>
      <c r="Y354" s="4"/>
      <c r="Z354" s="4"/>
      <c r="AA354" s="4"/>
      <c r="AB354" s="4"/>
      <c r="AC354" s="4"/>
      <c r="AD354" s="4"/>
      <c r="AE354" s="4"/>
      <c r="AF354" s="4"/>
      <c r="AG354" s="4"/>
      <c r="AH354" s="4"/>
      <c r="AI354" s="4"/>
    </row>
    <row r="355" spans="1:35" ht="21" customHeight="1">
      <c r="A355" s="457"/>
      <c r="B355" s="448"/>
      <c r="C355" s="449"/>
      <c r="D355" s="12">
        <v>88316</v>
      </c>
      <c r="E355" s="12" t="s">
        <v>74</v>
      </c>
      <c r="F355" s="42" t="s">
        <v>386</v>
      </c>
      <c r="G355" s="55" t="s">
        <v>387</v>
      </c>
      <c r="H355" s="18">
        <v>0.9</v>
      </c>
      <c r="I355" s="33"/>
      <c r="J355" s="52"/>
      <c r="K355" s="29">
        <f t="shared" si="24"/>
        <v>0</v>
      </c>
      <c r="L355" s="11">
        <f>SUM(K354:K355)</f>
        <v>0</v>
      </c>
      <c r="M355" s="49"/>
      <c r="N355" s="4"/>
      <c r="O355" s="4"/>
      <c r="P355" s="4"/>
      <c r="Q355" s="4"/>
      <c r="R355" s="4"/>
      <c r="S355" s="4"/>
      <c r="T355" s="4"/>
      <c r="U355" s="4"/>
      <c r="V355" s="4"/>
      <c r="W355" s="4"/>
      <c r="X355" s="4"/>
      <c r="Y355" s="4"/>
      <c r="Z355" s="4"/>
      <c r="AA355" s="4"/>
      <c r="AB355" s="4"/>
      <c r="AC355" s="4"/>
      <c r="AD355" s="4"/>
      <c r="AE355" s="4"/>
      <c r="AF355" s="4"/>
      <c r="AG355" s="4"/>
      <c r="AH355" s="4"/>
      <c r="AI355" s="4"/>
    </row>
    <row r="356" spans="1:35" ht="21" customHeight="1">
      <c r="A356" s="459" t="s">
        <v>388</v>
      </c>
      <c r="B356" s="430"/>
      <c r="C356" s="430"/>
      <c r="D356" s="430"/>
      <c r="E356" s="431"/>
      <c r="F356" s="57"/>
      <c r="G356" s="58"/>
      <c r="H356" s="56"/>
      <c r="I356" s="56"/>
      <c r="J356" s="56"/>
      <c r="K356" s="56"/>
      <c r="L356" s="29">
        <f>SUM(L353:L355)</f>
        <v>0</v>
      </c>
      <c r="M356" s="49"/>
      <c r="N356" s="4"/>
      <c r="O356" s="4"/>
      <c r="P356" s="4"/>
      <c r="Q356" s="4"/>
      <c r="R356" s="4"/>
      <c r="S356" s="4"/>
      <c r="T356" s="4"/>
      <c r="U356" s="4"/>
      <c r="V356" s="4"/>
      <c r="W356" s="4"/>
      <c r="X356" s="4"/>
      <c r="Y356" s="4"/>
      <c r="Z356" s="4"/>
      <c r="AA356" s="4"/>
      <c r="AB356" s="4"/>
      <c r="AC356" s="4"/>
      <c r="AD356" s="4"/>
      <c r="AE356" s="4"/>
      <c r="AF356" s="4"/>
      <c r="AG356" s="4"/>
      <c r="AH356" s="4"/>
      <c r="AI356" s="4"/>
    </row>
    <row r="357" spans="1:35" ht="21" customHeight="1">
      <c r="A357" s="459" t="s">
        <v>389</v>
      </c>
      <c r="B357" s="430"/>
      <c r="C357" s="430"/>
      <c r="D357" s="430"/>
      <c r="E357" s="431"/>
      <c r="F357" s="31"/>
      <c r="G357" s="30" t="s">
        <v>390</v>
      </c>
      <c r="H357" s="59"/>
      <c r="I357" s="59"/>
      <c r="J357" s="59"/>
      <c r="K357" s="59"/>
      <c r="L357" s="29">
        <f>L356*(F357%)</f>
        <v>0</v>
      </c>
      <c r="M357" s="49"/>
      <c r="N357" s="4"/>
      <c r="O357" s="4"/>
      <c r="P357" s="4"/>
      <c r="Q357" s="4"/>
      <c r="R357" s="4"/>
      <c r="S357" s="4"/>
      <c r="T357" s="4"/>
      <c r="U357" s="4"/>
      <c r="V357" s="4"/>
      <c r="W357" s="4"/>
      <c r="X357" s="4"/>
      <c r="Y357" s="4"/>
      <c r="Z357" s="4"/>
      <c r="AA357" s="4"/>
      <c r="AB357" s="4"/>
      <c r="AC357" s="4"/>
      <c r="AD357" s="4"/>
      <c r="AE357" s="4"/>
      <c r="AF357" s="4"/>
      <c r="AG357" s="4"/>
      <c r="AH357" s="4"/>
      <c r="AI357" s="4"/>
    </row>
    <row r="358" spans="1:35" ht="21" customHeight="1">
      <c r="A358" s="450" t="s">
        <v>391</v>
      </c>
      <c r="B358" s="430"/>
      <c r="C358" s="430"/>
      <c r="D358" s="430"/>
      <c r="E358" s="431"/>
      <c r="F358" s="61"/>
      <c r="G358" s="450" t="s">
        <v>392</v>
      </c>
      <c r="H358" s="430"/>
      <c r="I358" s="430"/>
      <c r="J358" s="430"/>
      <c r="K358" s="431"/>
      <c r="L358" s="29">
        <f>SUM(L356:L357)</f>
        <v>0</v>
      </c>
      <c r="M358" s="49"/>
      <c r="N358" s="4"/>
      <c r="O358" s="4"/>
      <c r="P358" s="4"/>
      <c r="Q358" s="4"/>
      <c r="R358" s="4"/>
      <c r="S358" s="4"/>
      <c r="T358" s="4"/>
      <c r="U358" s="4"/>
      <c r="V358" s="4"/>
      <c r="W358" s="4"/>
      <c r="X358" s="4"/>
      <c r="Y358" s="4"/>
      <c r="Z358" s="4"/>
      <c r="AA358" s="4"/>
      <c r="AB358" s="4"/>
      <c r="AC358" s="4"/>
      <c r="AD358" s="4"/>
      <c r="AE358" s="4"/>
      <c r="AF358" s="4"/>
      <c r="AG358" s="4"/>
      <c r="AH358" s="4"/>
      <c r="AI358" s="4"/>
    </row>
    <row r="359" spans="1:35" ht="21" customHeight="1">
      <c r="A359" s="474"/>
      <c r="B359" s="430"/>
      <c r="C359" s="430"/>
      <c r="D359" s="430"/>
      <c r="E359" s="430"/>
      <c r="F359" s="430"/>
      <c r="G359" s="430"/>
      <c r="H359" s="430"/>
      <c r="I359" s="430"/>
      <c r="J359" s="430"/>
      <c r="K359" s="430"/>
      <c r="L359" s="431"/>
      <c r="M359" s="49"/>
      <c r="N359" s="4"/>
      <c r="O359" s="4"/>
      <c r="P359" s="4"/>
      <c r="Q359" s="4"/>
      <c r="R359" s="4"/>
      <c r="S359" s="4"/>
      <c r="T359" s="4"/>
      <c r="U359" s="4"/>
      <c r="V359" s="4"/>
      <c r="W359" s="4"/>
      <c r="X359" s="4"/>
      <c r="Y359" s="4"/>
      <c r="Z359" s="4"/>
      <c r="AA359" s="4"/>
      <c r="AB359" s="4"/>
      <c r="AC359" s="4"/>
      <c r="AD359" s="4"/>
      <c r="AE359" s="4"/>
      <c r="AF359" s="4"/>
      <c r="AG359" s="4"/>
      <c r="AH359" s="4"/>
      <c r="AI359" s="4"/>
    </row>
    <row r="360" spans="1:35" ht="21" customHeight="1">
      <c r="A360" s="474"/>
      <c r="B360" s="430"/>
      <c r="C360" s="430"/>
      <c r="D360" s="430"/>
      <c r="E360" s="430"/>
      <c r="F360" s="430"/>
      <c r="G360" s="430"/>
      <c r="H360" s="430"/>
      <c r="I360" s="430"/>
      <c r="J360" s="430"/>
      <c r="K360" s="430"/>
      <c r="L360" s="431"/>
      <c r="M360" s="49"/>
      <c r="N360" s="4"/>
      <c r="O360" s="4"/>
      <c r="P360" s="4"/>
      <c r="Q360" s="4"/>
      <c r="R360" s="4"/>
      <c r="S360" s="4"/>
      <c r="T360" s="4"/>
      <c r="U360" s="4"/>
      <c r="V360" s="4"/>
      <c r="W360" s="4"/>
      <c r="X360" s="4"/>
      <c r="Y360" s="4"/>
      <c r="Z360" s="4"/>
      <c r="AA360" s="4"/>
      <c r="AB360" s="4"/>
      <c r="AC360" s="4"/>
      <c r="AD360" s="4"/>
      <c r="AE360" s="4"/>
      <c r="AF360" s="4"/>
      <c r="AG360" s="4"/>
      <c r="AH360" s="4"/>
      <c r="AI360" s="4"/>
    </row>
    <row r="361" spans="1:35" ht="21" customHeight="1">
      <c r="A361" s="35"/>
      <c r="B361" s="67"/>
      <c r="C361" s="67"/>
      <c r="D361" s="67"/>
      <c r="E361" s="67"/>
      <c r="F361" s="68"/>
      <c r="G361" s="67"/>
      <c r="H361" s="37"/>
      <c r="I361" s="37"/>
      <c r="J361" s="37"/>
      <c r="K361" s="37"/>
      <c r="L361" s="37"/>
      <c r="M361" s="49"/>
      <c r="N361" s="4"/>
      <c r="O361" s="4"/>
      <c r="P361" s="4"/>
      <c r="Q361" s="4"/>
      <c r="R361" s="4"/>
      <c r="S361" s="4"/>
      <c r="T361" s="4"/>
      <c r="U361" s="4"/>
      <c r="V361" s="4"/>
      <c r="W361" s="4"/>
      <c r="X361" s="4"/>
      <c r="Y361" s="4"/>
      <c r="Z361" s="4"/>
      <c r="AA361" s="4"/>
      <c r="AB361" s="4"/>
      <c r="AC361" s="4"/>
      <c r="AD361" s="4"/>
      <c r="AE361" s="4"/>
      <c r="AF361" s="4"/>
      <c r="AG361" s="4"/>
      <c r="AH361" s="4"/>
      <c r="AI361" s="4"/>
    </row>
    <row r="362" spans="1:35" ht="21" customHeight="1">
      <c r="A362" s="460" t="s">
        <v>168</v>
      </c>
      <c r="B362" s="431"/>
      <c r="C362" s="461" t="s">
        <v>169</v>
      </c>
      <c r="D362" s="430"/>
      <c r="E362" s="430"/>
      <c r="F362" s="430"/>
      <c r="G362" s="430"/>
      <c r="H362" s="430"/>
      <c r="I362" s="430"/>
      <c r="J362" s="430"/>
      <c r="K362" s="430"/>
      <c r="L362" s="431"/>
      <c r="M362" s="49"/>
      <c r="N362" s="4"/>
      <c r="O362" s="4"/>
      <c r="P362" s="4"/>
      <c r="Q362" s="4"/>
      <c r="R362" s="4"/>
      <c r="S362" s="4"/>
      <c r="T362" s="4"/>
      <c r="U362" s="4"/>
      <c r="V362" s="4"/>
      <c r="W362" s="4"/>
      <c r="X362" s="4"/>
      <c r="Y362" s="4"/>
      <c r="Z362" s="4"/>
      <c r="AA362" s="4"/>
      <c r="AB362" s="4"/>
      <c r="AC362" s="4"/>
      <c r="AD362" s="4"/>
      <c r="AE362" s="4"/>
      <c r="AF362" s="4"/>
      <c r="AG362" s="4"/>
      <c r="AH362" s="4"/>
      <c r="AI362" s="4"/>
    </row>
    <row r="363" spans="1:35" ht="21" customHeight="1">
      <c r="A363" s="463" t="s">
        <v>170</v>
      </c>
      <c r="B363" s="431"/>
      <c r="C363" s="84" t="s">
        <v>491</v>
      </c>
      <c r="D363" s="50" t="s">
        <v>410</v>
      </c>
      <c r="E363" s="462" t="s">
        <v>492</v>
      </c>
      <c r="F363" s="430"/>
      <c r="G363" s="430"/>
      <c r="H363" s="430"/>
      <c r="I363" s="430"/>
      <c r="J363" s="430"/>
      <c r="K363" s="431"/>
      <c r="L363" s="51" t="s">
        <v>372</v>
      </c>
      <c r="M363" s="43">
        <f>L371</f>
        <v>0</v>
      </c>
      <c r="N363" s="4"/>
      <c r="O363" s="4"/>
      <c r="P363" s="4"/>
      <c r="Q363" s="4"/>
      <c r="R363" s="4"/>
      <c r="S363" s="4"/>
      <c r="T363" s="4"/>
      <c r="U363" s="4"/>
      <c r="V363" s="4"/>
      <c r="W363" s="4"/>
      <c r="X363" s="4"/>
      <c r="Y363" s="4"/>
      <c r="Z363" s="4"/>
      <c r="AA363" s="4"/>
      <c r="AB363" s="4"/>
      <c r="AC363" s="4"/>
      <c r="AD363" s="4"/>
      <c r="AE363" s="4"/>
      <c r="AF363" s="4"/>
      <c r="AG363" s="4"/>
      <c r="AH363" s="4"/>
      <c r="AI363" s="4"/>
    </row>
    <row r="364" spans="1:35" ht="21" customHeight="1">
      <c r="A364" s="482"/>
      <c r="B364" s="452"/>
      <c r="C364" s="453"/>
      <c r="D364" s="467" t="s">
        <v>11</v>
      </c>
      <c r="E364" s="467" t="s">
        <v>373</v>
      </c>
      <c r="F364" s="467" t="s">
        <v>374</v>
      </c>
      <c r="G364" s="468" t="s">
        <v>14</v>
      </c>
      <c r="H364" s="464" t="s">
        <v>375</v>
      </c>
      <c r="I364" s="464" t="s">
        <v>376</v>
      </c>
      <c r="J364" s="465" t="s">
        <v>377</v>
      </c>
      <c r="K364" s="431"/>
      <c r="L364" s="464" t="s">
        <v>378</v>
      </c>
      <c r="M364" s="49"/>
      <c r="N364" s="4"/>
      <c r="O364" s="4"/>
      <c r="P364" s="4"/>
      <c r="Q364" s="4"/>
      <c r="R364" s="4"/>
      <c r="S364" s="4"/>
      <c r="T364" s="4"/>
      <c r="U364" s="4"/>
      <c r="V364" s="4"/>
      <c r="W364" s="4"/>
      <c r="X364" s="4"/>
      <c r="Y364" s="4"/>
      <c r="Z364" s="4"/>
      <c r="AA364" s="4"/>
      <c r="AB364" s="4"/>
      <c r="AC364" s="4"/>
      <c r="AD364" s="4"/>
      <c r="AE364" s="4"/>
      <c r="AF364" s="4"/>
      <c r="AG364" s="4"/>
      <c r="AH364" s="4"/>
      <c r="AI364" s="4"/>
    </row>
    <row r="365" spans="1:35" ht="21" customHeight="1">
      <c r="A365" s="457"/>
      <c r="B365" s="448"/>
      <c r="C365" s="449"/>
      <c r="D365" s="432"/>
      <c r="E365" s="432"/>
      <c r="F365" s="432"/>
      <c r="G365" s="432"/>
      <c r="H365" s="432"/>
      <c r="I365" s="432"/>
      <c r="J365" s="41" t="s">
        <v>379</v>
      </c>
      <c r="K365" s="41" t="s">
        <v>380</v>
      </c>
      <c r="L365" s="432"/>
      <c r="M365" s="49"/>
      <c r="N365" s="4"/>
      <c r="O365" s="4"/>
      <c r="P365" s="4"/>
      <c r="Q365" s="4"/>
      <c r="R365" s="4"/>
      <c r="S365" s="4"/>
      <c r="T365" s="4"/>
      <c r="U365" s="4"/>
      <c r="V365" s="4"/>
      <c r="W365" s="4"/>
      <c r="X365" s="4"/>
      <c r="Y365" s="4"/>
      <c r="Z365" s="4"/>
      <c r="AA365" s="4"/>
      <c r="AB365" s="4"/>
      <c r="AC365" s="4"/>
      <c r="AD365" s="4"/>
      <c r="AE365" s="4"/>
      <c r="AF365" s="4"/>
      <c r="AG365" s="4"/>
      <c r="AH365" s="4"/>
      <c r="AI365" s="4"/>
    </row>
    <row r="366" spans="1:35" ht="33.75" customHeight="1">
      <c r="A366" s="475" t="s">
        <v>379</v>
      </c>
      <c r="B366" s="430"/>
      <c r="C366" s="431"/>
      <c r="D366" s="40">
        <v>7304</v>
      </c>
      <c r="E366" s="14" t="s">
        <v>74</v>
      </c>
      <c r="F366" s="83" t="s">
        <v>493</v>
      </c>
      <c r="G366" s="14" t="s">
        <v>407</v>
      </c>
      <c r="H366" s="11">
        <v>0.5</v>
      </c>
      <c r="I366" s="33"/>
      <c r="J366" s="29">
        <f>I366*H366</f>
        <v>0</v>
      </c>
      <c r="K366" s="52"/>
      <c r="L366" s="54">
        <f>J366</f>
        <v>0</v>
      </c>
      <c r="M366" s="49"/>
      <c r="N366" s="4"/>
      <c r="O366" s="4"/>
      <c r="P366" s="4"/>
      <c r="Q366" s="4"/>
      <c r="R366" s="4"/>
      <c r="S366" s="4"/>
      <c r="T366" s="4"/>
      <c r="U366" s="4"/>
      <c r="V366" s="4"/>
      <c r="W366" s="4"/>
      <c r="X366" s="4"/>
      <c r="Y366" s="4"/>
      <c r="Z366" s="4"/>
      <c r="AA366" s="4"/>
      <c r="AB366" s="4"/>
      <c r="AC366" s="4"/>
      <c r="AD366" s="4"/>
      <c r="AE366" s="4"/>
      <c r="AF366" s="4"/>
      <c r="AG366" s="4"/>
      <c r="AH366" s="4"/>
      <c r="AI366" s="4"/>
    </row>
    <row r="367" spans="1:35" ht="21" customHeight="1">
      <c r="A367" s="458" t="s">
        <v>385</v>
      </c>
      <c r="B367" s="452"/>
      <c r="C367" s="453"/>
      <c r="D367" s="12">
        <v>88270</v>
      </c>
      <c r="E367" s="12" t="s">
        <v>74</v>
      </c>
      <c r="F367" s="65" t="s">
        <v>494</v>
      </c>
      <c r="G367" s="14" t="s">
        <v>387</v>
      </c>
      <c r="H367" s="11">
        <v>1.2</v>
      </c>
      <c r="I367" s="33"/>
      <c r="J367" s="52"/>
      <c r="K367" s="29">
        <f>H367*I367</f>
        <v>0</v>
      </c>
      <c r="L367" s="53"/>
      <c r="M367" s="49"/>
      <c r="N367" s="4"/>
      <c r="O367" s="4"/>
      <c r="P367" s="4"/>
      <c r="Q367" s="4"/>
      <c r="R367" s="4"/>
      <c r="S367" s="4"/>
      <c r="T367" s="4"/>
      <c r="U367" s="4"/>
      <c r="V367" s="4"/>
      <c r="W367" s="4"/>
      <c r="X367" s="4"/>
      <c r="Y367" s="4"/>
      <c r="Z367" s="4"/>
      <c r="AA367" s="4"/>
      <c r="AB367" s="4"/>
      <c r="AC367" s="4"/>
      <c r="AD367" s="4"/>
      <c r="AE367" s="4"/>
      <c r="AF367" s="4"/>
      <c r="AG367" s="4"/>
      <c r="AH367" s="4"/>
      <c r="AI367" s="4"/>
    </row>
    <row r="368" spans="1:35" ht="21" customHeight="1">
      <c r="A368" s="457"/>
      <c r="B368" s="448"/>
      <c r="C368" s="449"/>
      <c r="D368" s="12">
        <v>88316</v>
      </c>
      <c r="E368" s="12" t="s">
        <v>74</v>
      </c>
      <c r="F368" s="42" t="s">
        <v>386</v>
      </c>
      <c r="G368" s="55" t="s">
        <v>387</v>
      </c>
      <c r="H368" s="18">
        <v>0.6</v>
      </c>
      <c r="I368" s="33"/>
      <c r="J368" s="52"/>
      <c r="K368" s="29">
        <f>H368*I368</f>
        <v>0</v>
      </c>
      <c r="L368" s="11">
        <f>SUM(K367:K368)</f>
        <v>0</v>
      </c>
      <c r="M368" s="49"/>
      <c r="N368" s="4"/>
      <c r="O368" s="4"/>
      <c r="P368" s="4"/>
      <c r="Q368" s="4"/>
      <c r="R368" s="4"/>
      <c r="S368" s="4"/>
      <c r="T368" s="4"/>
      <c r="U368" s="4"/>
      <c r="V368" s="4"/>
      <c r="W368" s="4"/>
      <c r="X368" s="4"/>
      <c r="Y368" s="4"/>
      <c r="Z368" s="4"/>
      <c r="AA368" s="4"/>
      <c r="AB368" s="4"/>
      <c r="AC368" s="4"/>
      <c r="AD368" s="4"/>
      <c r="AE368" s="4"/>
      <c r="AF368" s="4"/>
      <c r="AG368" s="4"/>
      <c r="AH368" s="4"/>
      <c r="AI368" s="4"/>
    </row>
    <row r="369" spans="1:35" ht="21" customHeight="1">
      <c r="A369" s="459" t="s">
        <v>388</v>
      </c>
      <c r="B369" s="430"/>
      <c r="C369" s="430"/>
      <c r="D369" s="430"/>
      <c r="E369" s="431"/>
      <c r="F369" s="57"/>
      <c r="G369" s="58"/>
      <c r="H369" s="56"/>
      <c r="I369" s="56"/>
      <c r="J369" s="56"/>
      <c r="K369" s="56"/>
      <c r="L369" s="29">
        <f>SUM(L366:L368)</f>
        <v>0</v>
      </c>
      <c r="M369" s="49"/>
      <c r="N369" s="4"/>
      <c r="O369" s="4"/>
      <c r="P369" s="4"/>
      <c r="Q369" s="4"/>
      <c r="R369" s="4"/>
      <c r="S369" s="4"/>
      <c r="T369" s="4"/>
      <c r="U369" s="4"/>
      <c r="V369" s="4"/>
      <c r="W369" s="4"/>
      <c r="X369" s="4"/>
      <c r="Y369" s="4"/>
      <c r="Z369" s="4"/>
      <c r="AA369" s="4"/>
      <c r="AB369" s="4"/>
      <c r="AC369" s="4"/>
      <c r="AD369" s="4"/>
      <c r="AE369" s="4"/>
      <c r="AF369" s="4"/>
      <c r="AG369" s="4"/>
      <c r="AH369" s="4"/>
      <c r="AI369" s="4"/>
    </row>
    <row r="370" spans="1:35" ht="21" customHeight="1">
      <c r="A370" s="459" t="s">
        <v>389</v>
      </c>
      <c r="B370" s="430"/>
      <c r="C370" s="430"/>
      <c r="D370" s="430"/>
      <c r="E370" s="431"/>
      <c r="F370" s="31"/>
      <c r="G370" s="30" t="s">
        <v>390</v>
      </c>
      <c r="H370" s="59"/>
      <c r="I370" s="59"/>
      <c r="J370" s="59"/>
      <c r="K370" s="59"/>
      <c r="L370" s="29">
        <f>L369*(F370%)</f>
        <v>0</v>
      </c>
      <c r="M370" s="49"/>
      <c r="N370" s="4"/>
      <c r="O370" s="4"/>
      <c r="P370" s="4"/>
      <c r="Q370" s="4"/>
      <c r="R370" s="4"/>
      <c r="S370" s="4"/>
      <c r="T370" s="4"/>
      <c r="U370" s="4"/>
      <c r="V370" s="4"/>
      <c r="W370" s="4"/>
      <c r="X370" s="4"/>
      <c r="Y370" s="4"/>
      <c r="Z370" s="4"/>
      <c r="AA370" s="4"/>
      <c r="AB370" s="4"/>
      <c r="AC370" s="4"/>
      <c r="AD370" s="4"/>
      <c r="AE370" s="4"/>
      <c r="AF370" s="4"/>
      <c r="AG370" s="4"/>
      <c r="AH370" s="4"/>
      <c r="AI370" s="4"/>
    </row>
    <row r="371" spans="1:35" ht="21" customHeight="1">
      <c r="A371" s="450" t="s">
        <v>391</v>
      </c>
      <c r="B371" s="430"/>
      <c r="C371" s="430"/>
      <c r="D371" s="430"/>
      <c r="E371" s="431"/>
      <c r="F371" s="61"/>
      <c r="G371" s="450" t="s">
        <v>392</v>
      </c>
      <c r="H371" s="430"/>
      <c r="I371" s="430"/>
      <c r="J371" s="430"/>
      <c r="K371" s="431"/>
      <c r="L371" s="29">
        <f>SUM(L369:L370)</f>
        <v>0</v>
      </c>
      <c r="M371" s="49"/>
      <c r="N371" s="4"/>
      <c r="O371" s="4"/>
      <c r="P371" s="4"/>
      <c r="Q371" s="4"/>
      <c r="R371" s="4"/>
      <c r="S371" s="4"/>
      <c r="T371" s="4"/>
      <c r="U371" s="4"/>
      <c r="V371" s="4"/>
      <c r="W371" s="4"/>
      <c r="X371" s="4"/>
      <c r="Y371" s="4"/>
      <c r="Z371" s="4"/>
      <c r="AA371" s="4"/>
      <c r="AB371" s="4"/>
      <c r="AC371" s="4"/>
      <c r="AD371" s="4"/>
      <c r="AE371" s="4"/>
      <c r="AF371" s="4"/>
      <c r="AG371" s="4"/>
      <c r="AH371" s="4"/>
      <c r="AI371" s="4"/>
    </row>
    <row r="372" spans="1:35" ht="21" customHeight="1">
      <c r="A372" s="35"/>
      <c r="B372" s="67"/>
      <c r="C372" s="67"/>
      <c r="D372" s="67"/>
      <c r="E372" s="67"/>
      <c r="F372" s="68"/>
      <c r="G372" s="67"/>
      <c r="H372" s="37"/>
      <c r="I372" s="37"/>
      <c r="J372" s="37"/>
      <c r="K372" s="37"/>
      <c r="L372" s="37"/>
      <c r="M372" s="49"/>
      <c r="N372" s="4"/>
      <c r="O372" s="4"/>
      <c r="P372" s="4"/>
      <c r="Q372" s="4"/>
      <c r="R372" s="4"/>
      <c r="S372" s="4"/>
      <c r="T372" s="4"/>
      <c r="U372" s="4"/>
      <c r="V372" s="4"/>
      <c r="W372" s="4"/>
      <c r="X372" s="4"/>
      <c r="Y372" s="4"/>
      <c r="Z372" s="4"/>
      <c r="AA372" s="4"/>
      <c r="AB372" s="4"/>
      <c r="AC372" s="4"/>
      <c r="AD372" s="4"/>
      <c r="AE372" s="4"/>
      <c r="AF372" s="4"/>
      <c r="AG372" s="4"/>
      <c r="AH372" s="4"/>
      <c r="AI372" s="4"/>
    </row>
    <row r="373" spans="1:35" ht="21" customHeight="1">
      <c r="A373" s="480" t="s">
        <v>173</v>
      </c>
      <c r="B373" s="431"/>
      <c r="C373" s="461" t="s">
        <v>174</v>
      </c>
      <c r="D373" s="430"/>
      <c r="E373" s="430"/>
      <c r="F373" s="430"/>
      <c r="G373" s="430"/>
      <c r="H373" s="430"/>
      <c r="I373" s="430"/>
      <c r="J373" s="430"/>
      <c r="K373" s="430"/>
      <c r="L373" s="431"/>
      <c r="M373" s="49"/>
      <c r="N373" s="4"/>
      <c r="O373" s="4"/>
      <c r="P373" s="4"/>
      <c r="Q373" s="4"/>
      <c r="R373" s="4"/>
      <c r="S373" s="4"/>
      <c r="T373" s="4"/>
      <c r="U373" s="4"/>
      <c r="V373" s="4"/>
      <c r="W373" s="4"/>
      <c r="X373" s="4"/>
      <c r="Y373" s="4"/>
      <c r="Z373" s="4"/>
      <c r="AA373" s="4"/>
      <c r="AB373" s="4"/>
      <c r="AC373" s="4"/>
      <c r="AD373" s="4"/>
      <c r="AE373" s="4"/>
      <c r="AF373" s="4"/>
      <c r="AG373" s="4"/>
      <c r="AH373" s="4"/>
      <c r="AI373" s="4"/>
    </row>
    <row r="374" spans="1:35" ht="21" customHeight="1">
      <c r="A374" s="481" t="s">
        <v>175</v>
      </c>
      <c r="B374" s="431"/>
      <c r="C374" s="463" t="s">
        <v>413</v>
      </c>
      <c r="D374" s="430"/>
      <c r="E374" s="430"/>
      <c r="F374" s="430"/>
      <c r="G374" s="430"/>
      <c r="H374" s="430"/>
      <c r="I374" s="430"/>
      <c r="J374" s="430"/>
      <c r="K374" s="430"/>
      <c r="L374" s="431"/>
      <c r="M374" s="49"/>
      <c r="N374" s="4"/>
      <c r="O374" s="4"/>
      <c r="P374" s="4"/>
      <c r="Q374" s="4"/>
      <c r="R374" s="4"/>
      <c r="S374" s="4"/>
      <c r="T374" s="4"/>
      <c r="U374" s="4"/>
      <c r="V374" s="4"/>
      <c r="W374" s="4"/>
      <c r="X374" s="4"/>
      <c r="Y374" s="4"/>
      <c r="Z374" s="4"/>
      <c r="AA374" s="4"/>
      <c r="AB374" s="4"/>
      <c r="AC374" s="4"/>
      <c r="AD374" s="4"/>
      <c r="AE374" s="4"/>
      <c r="AF374" s="4"/>
      <c r="AG374" s="4"/>
      <c r="AH374" s="4"/>
      <c r="AI374" s="4"/>
    </row>
    <row r="375" spans="1:35" ht="21" customHeight="1">
      <c r="A375" s="35"/>
      <c r="B375" s="67"/>
      <c r="C375" s="67"/>
      <c r="D375" s="67"/>
      <c r="E375" s="67"/>
      <c r="F375" s="68"/>
      <c r="G375" s="67"/>
      <c r="H375" s="37"/>
      <c r="I375" s="37"/>
      <c r="J375" s="37"/>
      <c r="K375" s="37"/>
      <c r="L375" s="37"/>
      <c r="M375" s="49"/>
      <c r="N375" s="4"/>
      <c r="O375" s="4"/>
      <c r="P375" s="4"/>
      <c r="Q375" s="4"/>
      <c r="R375" s="4"/>
      <c r="S375" s="4"/>
      <c r="T375" s="4"/>
      <c r="U375" s="4"/>
      <c r="V375" s="4"/>
      <c r="W375" s="4"/>
      <c r="X375" s="4"/>
      <c r="Y375" s="4"/>
      <c r="Z375" s="4"/>
      <c r="AA375" s="4"/>
      <c r="AB375" s="4"/>
      <c r="AC375" s="4"/>
      <c r="AD375" s="4"/>
      <c r="AE375" s="4"/>
      <c r="AF375" s="4"/>
      <c r="AG375" s="4"/>
      <c r="AH375" s="4"/>
      <c r="AI375" s="4"/>
    </row>
    <row r="376" spans="1:35" ht="21" customHeight="1">
      <c r="A376" s="473" t="s">
        <v>178</v>
      </c>
      <c r="B376" s="431"/>
      <c r="C376" s="469" t="s">
        <v>179</v>
      </c>
      <c r="D376" s="430"/>
      <c r="E376" s="430"/>
      <c r="F376" s="430"/>
      <c r="G376" s="430"/>
      <c r="H376" s="430"/>
      <c r="I376" s="430"/>
      <c r="J376" s="430"/>
      <c r="K376" s="430"/>
      <c r="L376" s="431"/>
      <c r="M376" s="49"/>
      <c r="N376" s="4"/>
      <c r="O376" s="4"/>
      <c r="P376" s="4"/>
      <c r="Q376" s="4"/>
      <c r="R376" s="4"/>
      <c r="S376" s="4"/>
      <c r="T376" s="4"/>
      <c r="U376" s="4"/>
      <c r="V376" s="4"/>
      <c r="W376" s="4"/>
      <c r="X376" s="4"/>
      <c r="Y376" s="4"/>
      <c r="Z376" s="4"/>
      <c r="AA376" s="4"/>
      <c r="AB376" s="4"/>
      <c r="AC376" s="4"/>
      <c r="AD376" s="4"/>
      <c r="AE376" s="4"/>
      <c r="AF376" s="4"/>
      <c r="AG376" s="4"/>
      <c r="AH376" s="4"/>
      <c r="AI376" s="4"/>
    </row>
    <row r="377" spans="1:35" ht="21" customHeight="1">
      <c r="A377" s="460" t="s">
        <v>180</v>
      </c>
      <c r="B377" s="431"/>
      <c r="C377" s="461" t="s">
        <v>181</v>
      </c>
      <c r="D377" s="430"/>
      <c r="E377" s="430"/>
      <c r="F377" s="430"/>
      <c r="G377" s="430"/>
      <c r="H377" s="430"/>
      <c r="I377" s="430"/>
      <c r="J377" s="430"/>
      <c r="K377" s="430"/>
      <c r="L377" s="431"/>
      <c r="M377" s="49"/>
      <c r="N377" s="4"/>
      <c r="O377" s="4"/>
      <c r="P377" s="4"/>
      <c r="Q377" s="4"/>
      <c r="R377" s="4"/>
      <c r="S377" s="4"/>
      <c r="T377" s="4"/>
      <c r="U377" s="4"/>
      <c r="V377" s="4"/>
      <c r="W377" s="4"/>
      <c r="X377" s="4"/>
      <c r="Y377" s="4"/>
      <c r="Z377" s="4"/>
      <c r="AA377" s="4"/>
      <c r="AB377" s="4"/>
      <c r="AC377" s="4"/>
      <c r="AD377" s="4"/>
      <c r="AE377" s="4"/>
      <c r="AF377" s="4"/>
      <c r="AG377" s="4"/>
      <c r="AH377" s="4"/>
      <c r="AI377" s="4"/>
    </row>
    <row r="378" spans="1:35" ht="21" customHeight="1">
      <c r="A378" s="463" t="s">
        <v>182</v>
      </c>
      <c r="B378" s="431"/>
      <c r="C378" s="50" t="s">
        <v>495</v>
      </c>
      <c r="D378" s="50" t="s">
        <v>417</v>
      </c>
      <c r="E378" s="470" t="s">
        <v>496</v>
      </c>
      <c r="F378" s="430"/>
      <c r="G378" s="430"/>
      <c r="H378" s="430"/>
      <c r="I378" s="430"/>
      <c r="J378" s="430"/>
      <c r="K378" s="431"/>
      <c r="L378" s="51" t="s">
        <v>497</v>
      </c>
      <c r="M378" s="43">
        <f>L386</f>
        <v>0</v>
      </c>
      <c r="N378" s="4"/>
      <c r="O378" s="4"/>
      <c r="P378" s="4"/>
      <c r="Q378" s="4"/>
      <c r="R378" s="4"/>
      <c r="S378" s="4"/>
      <c r="T378" s="4"/>
      <c r="U378" s="4"/>
      <c r="V378" s="4"/>
      <c r="W378" s="4"/>
      <c r="X378" s="4"/>
      <c r="Y378" s="4"/>
      <c r="Z378" s="4"/>
      <c r="AA378" s="4"/>
      <c r="AB378" s="4"/>
      <c r="AC378" s="4"/>
      <c r="AD378" s="4"/>
      <c r="AE378" s="4"/>
      <c r="AF378" s="4"/>
      <c r="AG378" s="4"/>
      <c r="AH378" s="4"/>
      <c r="AI378" s="4"/>
    </row>
    <row r="379" spans="1:35" ht="21" customHeight="1">
      <c r="A379" s="466"/>
      <c r="B379" s="452"/>
      <c r="C379" s="453"/>
      <c r="D379" s="467" t="s">
        <v>11</v>
      </c>
      <c r="E379" s="467" t="s">
        <v>373</v>
      </c>
      <c r="F379" s="467" t="s">
        <v>374</v>
      </c>
      <c r="G379" s="468" t="s">
        <v>14</v>
      </c>
      <c r="H379" s="464" t="s">
        <v>375</v>
      </c>
      <c r="I379" s="464" t="s">
        <v>376</v>
      </c>
      <c r="J379" s="465" t="s">
        <v>377</v>
      </c>
      <c r="K379" s="431"/>
      <c r="L379" s="464" t="s">
        <v>378</v>
      </c>
      <c r="M379" s="49"/>
      <c r="N379" s="4"/>
      <c r="O379" s="4"/>
      <c r="P379" s="4"/>
      <c r="Q379" s="4"/>
      <c r="R379" s="4"/>
      <c r="S379" s="4"/>
      <c r="T379" s="4"/>
      <c r="U379" s="4"/>
      <c r="V379" s="4"/>
      <c r="W379" s="4"/>
      <c r="X379" s="4"/>
      <c r="Y379" s="4"/>
      <c r="Z379" s="4"/>
      <c r="AA379" s="4"/>
      <c r="AB379" s="4"/>
      <c r="AC379" s="4"/>
      <c r="AD379" s="4"/>
      <c r="AE379" s="4"/>
      <c r="AF379" s="4"/>
      <c r="AG379" s="4"/>
      <c r="AH379" s="4"/>
      <c r="AI379" s="4"/>
    </row>
    <row r="380" spans="1:35" ht="21" customHeight="1">
      <c r="A380" s="457"/>
      <c r="B380" s="448"/>
      <c r="C380" s="449"/>
      <c r="D380" s="432"/>
      <c r="E380" s="432"/>
      <c r="F380" s="432"/>
      <c r="G380" s="432"/>
      <c r="H380" s="432"/>
      <c r="I380" s="432"/>
      <c r="J380" s="41" t="s">
        <v>379</v>
      </c>
      <c r="K380" s="41" t="s">
        <v>380</v>
      </c>
      <c r="L380" s="432"/>
      <c r="M380" s="49"/>
      <c r="N380" s="4"/>
      <c r="O380" s="4"/>
      <c r="P380" s="4"/>
      <c r="Q380" s="4"/>
      <c r="R380" s="4"/>
      <c r="S380" s="4"/>
      <c r="T380" s="4"/>
      <c r="U380" s="4"/>
      <c r="V380" s="4"/>
      <c r="W380" s="4"/>
      <c r="X380" s="4"/>
      <c r="Y380" s="4"/>
      <c r="Z380" s="4"/>
      <c r="AA380" s="4"/>
      <c r="AB380" s="4"/>
      <c r="AC380" s="4"/>
      <c r="AD380" s="4"/>
      <c r="AE380" s="4"/>
      <c r="AF380" s="4"/>
      <c r="AG380" s="4"/>
      <c r="AH380" s="4"/>
      <c r="AI380" s="4"/>
    </row>
    <row r="381" spans="1:35" ht="36.75" customHeight="1">
      <c r="A381" s="475" t="s">
        <v>379</v>
      </c>
      <c r="B381" s="430"/>
      <c r="C381" s="431"/>
      <c r="D381" s="14">
        <v>993</v>
      </c>
      <c r="E381" s="14" t="s">
        <v>74</v>
      </c>
      <c r="F381" s="42" t="s">
        <v>498</v>
      </c>
      <c r="G381" s="14" t="s">
        <v>185</v>
      </c>
      <c r="H381" s="11">
        <v>1</v>
      </c>
      <c r="I381" s="33"/>
      <c r="J381" s="29">
        <f>I381*H381</f>
        <v>0</v>
      </c>
      <c r="K381" s="52"/>
      <c r="L381" s="54">
        <f>J381</f>
        <v>0</v>
      </c>
      <c r="M381" s="49"/>
      <c r="N381" s="4"/>
      <c r="O381" s="4"/>
      <c r="P381" s="4"/>
      <c r="Q381" s="4"/>
      <c r="R381" s="4"/>
      <c r="S381" s="4"/>
      <c r="T381" s="4"/>
      <c r="U381" s="4"/>
      <c r="V381" s="4"/>
      <c r="W381" s="4"/>
      <c r="X381" s="4"/>
      <c r="Y381" s="4"/>
      <c r="Z381" s="4"/>
      <c r="AA381" s="4"/>
      <c r="AB381" s="4"/>
      <c r="AC381" s="4"/>
      <c r="AD381" s="4"/>
      <c r="AE381" s="4"/>
      <c r="AF381" s="4"/>
      <c r="AG381" s="4"/>
      <c r="AH381" s="4"/>
      <c r="AI381" s="4"/>
    </row>
    <row r="382" spans="1:35" ht="21" customHeight="1">
      <c r="A382" s="458" t="s">
        <v>385</v>
      </c>
      <c r="B382" s="452"/>
      <c r="C382" s="453"/>
      <c r="D382" s="12">
        <v>88264</v>
      </c>
      <c r="E382" s="12" t="s">
        <v>74</v>
      </c>
      <c r="F382" s="65" t="s">
        <v>412</v>
      </c>
      <c r="G382" s="14" t="s">
        <v>387</v>
      </c>
      <c r="H382" s="11">
        <v>0.1</v>
      </c>
      <c r="I382" s="33"/>
      <c r="J382" s="52"/>
      <c r="K382" s="29">
        <f>H382*I382</f>
        <v>0</v>
      </c>
      <c r="L382" s="53"/>
      <c r="M382" s="49"/>
      <c r="N382" s="4"/>
      <c r="O382" s="4"/>
      <c r="P382" s="4"/>
      <c r="Q382" s="4"/>
      <c r="R382" s="4"/>
      <c r="S382" s="4"/>
      <c r="T382" s="4"/>
      <c r="U382" s="4"/>
      <c r="V382" s="4"/>
      <c r="W382" s="4"/>
      <c r="X382" s="4"/>
      <c r="Y382" s="4"/>
      <c r="Z382" s="4"/>
      <c r="AA382" s="4"/>
      <c r="AB382" s="4"/>
      <c r="AC382" s="4"/>
      <c r="AD382" s="4"/>
      <c r="AE382" s="4"/>
      <c r="AF382" s="4"/>
      <c r="AG382" s="4"/>
      <c r="AH382" s="4"/>
      <c r="AI382" s="4"/>
    </row>
    <row r="383" spans="1:35" ht="21" customHeight="1">
      <c r="A383" s="457"/>
      <c r="B383" s="448"/>
      <c r="C383" s="449"/>
      <c r="D383" s="12">
        <v>88247</v>
      </c>
      <c r="E383" s="12" t="s">
        <v>74</v>
      </c>
      <c r="F383" s="42" t="s">
        <v>499</v>
      </c>
      <c r="G383" s="55" t="s">
        <v>387</v>
      </c>
      <c r="H383" s="18">
        <v>0.1</v>
      </c>
      <c r="I383" s="33"/>
      <c r="J383" s="52"/>
      <c r="K383" s="29">
        <f>H383*I383</f>
        <v>0</v>
      </c>
      <c r="L383" s="11">
        <f>SUM(K382:K383)</f>
        <v>0</v>
      </c>
      <c r="M383" s="49"/>
      <c r="N383" s="4"/>
      <c r="O383" s="4"/>
      <c r="P383" s="4"/>
      <c r="Q383" s="4"/>
      <c r="R383" s="4"/>
      <c r="S383" s="4"/>
      <c r="T383" s="4"/>
      <c r="U383" s="4"/>
      <c r="V383" s="4"/>
      <c r="W383" s="4"/>
      <c r="X383" s="4"/>
      <c r="Y383" s="4"/>
      <c r="Z383" s="4"/>
      <c r="AA383" s="4"/>
      <c r="AB383" s="4"/>
      <c r="AC383" s="4"/>
      <c r="AD383" s="4"/>
      <c r="AE383" s="4"/>
      <c r="AF383" s="4"/>
      <c r="AG383" s="4"/>
      <c r="AH383" s="4"/>
      <c r="AI383" s="4"/>
    </row>
    <row r="384" spans="1:35" ht="21" customHeight="1">
      <c r="A384" s="459" t="s">
        <v>388</v>
      </c>
      <c r="B384" s="430"/>
      <c r="C384" s="430"/>
      <c r="D384" s="430"/>
      <c r="E384" s="431"/>
      <c r="F384" s="57"/>
      <c r="G384" s="58"/>
      <c r="H384" s="56"/>
      <c r="I384" s="56"/>
      <c r="J384" s="56"/>
      <c r="K384" s="56"/>
      <c r="L384" s="29">
        <f>SUM(L381:L383)</f>
        <v>0</v>
      </c>
      <c r="M384" s="49"/>
      <c r="N384" s="4"/>
      <c r="O384" s="4"/>
      <c r="P384" s="4"/>
      <c r="Q384" s="4"/>
      <c r="R384" s="4"/>
      <c r="S384" s="4"/>
      <c r="T384" s="4"/>
      <c r="U384" s="4"/>
      <c r="V384" s="4"/>
      <c r="W384" s="4"/>
      <c r="X384" s="4"/>
      <c r="Y384" s="4"/>
      <c r="Z384" s="4"/>
      <c r="AA384" s="4"/>
      <c r="AB384" s="4"/>
      <c r="AC384" s="4"/>
      <c r="AD384" s="4"/>
      <c r="AE384" s="4"/>
      <c r="AF384" s="4"/>
      <c r="AG384" s="4"/>
      <c r="AH384" s="4"/>
      <c r="AI384" s="4"/>
    </row>
    <row r="385" spans="1:35" ht="21" customHeight="1">
      <c r="A385" s="459" t="s">
        <v>389</v>
      </c>
      <c r="B385" s="430"/>
      <c r="C385" s="430"/>
      <c r="D385" s="430"/>
      <c r="E385" s="431"/>
      <c r="F385" s="31"/>
      <c r="G385" s="30" t="s">
        <v>390</v>
      </c>
      <c r="H385" s="59"/>
      <c r="I385" s="59"/>
      <c r="J385" s="59"/>
      <c r="K385" s="59"/>
      <c r="L385" s="29">
        <f>L384*(F385%)</f>
        <v>0</v>
      </c>
      <c r="M385" s="49"/>
      <c r="N385" s="4"/>
      <c r="O385" s="4"/>
      <c r="P385" s="4"/>
      <c r="Q385" s="4"/>
      <c r="R385" s="4"/>
      <c r="S385" s="4"/>
      <c r="T385" s="4"/>
      <c r="U385" s="4"/>
      <c r="V385" s="4"/>
      <c r="W385" s="4"/>
      <c r="X385" s="4"/>
      <c r="Y385" s="4"/>
      <c r="Z385" s="4"/>
      <c r="AA385" s="4"/>
      <c r="AB385" s="4"/>
      <c r="AC385" s="4"/>
      <c r="AD385" s="4"/>
      <c r="AE385" s="4"/>
      <c r="AF385" s="4"/>
      <c r="AG385" s="4"/>
      <c r="AH385" s="4"/>
      <c r="AI385" s="4"/>
    </row>
    <row r="386" spans="1:35" ht="21" customHeight="1">
      <c r="A386" s="450" t="s">
        <v>391</v>
      </c>
      <c r="B386" s="430"/>
      <c r="C386" s="430"/>
      <c r="D386" s="430"/>
      <c r="E386" s="431"/>
      <c r="F386" s="61"/>
      <c r="G386" s="450" t="s">
        <v>392</v>
      </c>
      <c r="H386" s="430"/>
      <c r="I386" s="430"/>
      <c r="J386" s="430"/>
      <c r="K386" s="431"/>
      <c r="L386" s="29">
        <f>SUM(L384:L385)</f>
        <v>0</v>
      </c>
      <c r="M386" s="49"/>
      <c r="N386" s="4"/>
      <c r="O386" s="4"/>
      <c r="P386" s="4"/>
      <c r="Q386" s="4"/>
      <c r="R386" s="4"/>
      <c r="S386" s="4"/>
      <c r="T386" s="4"/>
      <c r="U386" s="4"/>
      <c r="V386" s="4"/>
      <c r="W386" s="4"/>
      <c r="X386" s="4"/>
      <c r="Y386" s="4"/>
      <c r="Z386" s="4"/>
      <c r="AA386" s="4"/>
      <c r="AB386" s="4"/>
      <c r="AC386" s="4"/>
      <c r="AD386" s="4"/>
      <c r="AE386" s="4"/>
      <c r="AF386" s="4"/>
      <c r="AG386" s="4"/>
      <c r="AH386" s="4"/>
      <c r="AI386" s="4"/>
    </row>
    <row r="387" spans="1:35" ht="21" customHeight="1">
      <c r="A387" s="35"/>
      <c r="B387" s="67"/>
      <c r="C387" s="67"/>
      <c r="D387" s="67"/>
      <c r="E387" s="67"/>
      <c r="F387" s="68"/>
      <c r="G387" s="67"/>
      <c r="H387" s="37"/>
      <c r="I387" s="37"/>
      <c r="J387" s="37"/>
      <c r="K387" s="37"/>
      <c r="L387" s="37"/>
      <c r="M387" s="49"/>
      <c r="N387" s="4"/>
      <c r="O387" s="4"/>
      <c r="P387" s="4"/>
      <c r="Q387" s="4"/>
      <c r="R387" s="4"/>
      <c r="S387" s="4"/>
      <c r="T387" s="4"/>
      <c r="U387" s="4"/>
      <c r="V387" s="4"/>
      <c r="W387" s="4"/>
      <c r="X387" s="4"/>
      <c r="Y387" s="4"/>
      <c r="Z387" s="4"/>
      <c r="AA387" s="4"/>
      <c r="AB387" s="4"/>
      <c r="AC387" s="4"/>
      <c r="AD387" s="4"/>
      <c r="AE387" s="4"/>
      <c r="AF387" s="4"/>
      <c r="AG387" s="4"/>
      <c r="AH387" s="4"/>
      <c r="AI387" s="4"/>
    </row>
    <row r="388" spans="1:35" ht="21" customHeight="1">
      <c r="A388" s="463" t="s">
        <v>186</v>
      </c>
      <c r="B388" s="431"/>
      <c r="C388" s="50" t="s">
        <v>500</v>
      </c>
      <c r="D388" s="50" t="s">
        <v>417</v>
      </c>
      <c r="E388" s="470" t="s">
        <v>188</v>
      </c>
      <c r="F388" s="430"/>
      <c r="G388" s="430"/>
      <c r="H388" s="430"/>
      <c r="I388" s="430"/>
      <c r="J388" s="430"/>
      <c r="K388" s="431"/>
      <c r="L388" s="51" t="s">
        <v>497</v>
      </c>
      <c r="M388" s="43">
        <f>L396</f>
        <v>0</v>
      </c>
      <c r="N388" s="4"/>
      <c r="O388" s="4"/>
      <c r="P388" s="4"/>
      <c r="Q388" s="4"/>
      <c r="R388" s="4"/>
      <c r="S388" s="4"/>
      <c r="T388" s="4"/>
      <c r="U388" s="4"/>
      <c r="V388" s="4"/>
      <c r="W388" s="4"/>
      <c r="X388" s="4"/>
      <c r="Y388" s="4"/>
      <c r="Z388" s="4"/>
      <c r="AA388" s="4"/>
      <c r="AB388" s="4"/>
      <c r="AC388" s="4"/>
      <c r="AD388" s="4"/>
      <c r="AE388" s="4"/>
      <c r="AF388" s="4"/>
      <c r="AG388" s="4"/>
      <c r="AH388" s="4"/>
      <c r="AI388" s="4"/>
    </row>
    <row r="389" spans="1:35" ht="21" customHeight="1">
      <c r="A389" s="466"/>
      <c r="B389" s="452"/>
      <c r="C389" s="453"/>
      <c r="D389" s="467" t="s">
        <v>11</v>
      </c>
      <c r="E389" s="467" t="s">
        <v>373</v>
      </c>
      <c r="F389" s="467" t="s">
        <v>374</v>
      </c>
      <c r="G389" s="468" t="s">
        <v>14</v>
      </c>
      <c r="H389" s="464" t="s">
        <v>375</v>
      </c>
      <c r="I389" s="464" t="s">
        <v>376</v>
      </c>
      <c r="J389" s="465" t="s">
        <v>377</v>
      </c>
      <c r="K389" s="431"/>
      <c r="L389" s="464" t="s">
        <v>378</v>
      </c>
      <c r="M389" s="49"/>
      <c r="N389" s="4"/>
      <c r="O389" s="4"/>
      <c r="P389" s="4"/>
      <c r="Q389" s="4"/>
      <c r="R389" s="4"/>
      <c r="S389" s="4"/>
      <c r="T389" s="4"/>
      <c r="U389" s="4"/>
      <c r="V389" s="4"/>
      <c r="W389" s="4"/>
      <c r="X389" s="4"/>
      <c r="Y389" s="4"/>
      <c r="Z389" s="4"/>
      <c r="AA389" s="4"/>
      <c r="AB389" s="4"/>
      <c r="AC389" s="4"/>
      <c r="AD389" s="4"/>
      <c r="AE389" s="4"/>
      <c r="AF389" s="4"/>
      <c r="AG389" s="4"/>
      <c r="AH389" s="4"/>
      <c r="AI389" s="4"/>
    </row>
    <row r="390" spans="1:35" ht="21" customHeight="1">
      <c r="A390" s="457"/>
      <c r="B390" s="448"/>
      <c r="C390" s="449"/>
      <c r="D390" s="432"/>
      <c r="E390" s="432"/>
      <c r="F390" s="432"/>
      <c r="G390" s="432"/>
      <c r="H390" s="432"/>
      <c r="I390" s="432"/>
      <c r="J390" s="41" t="s">
        <v>379</v>
      </c>
      <c r="K390" s="41" t="s">
        <v>380</v>
      </c>
      <c r="L390" s="432"/>
      <c r="M390" s="49"/>
      <c r="N390" s="4"/>
      <c r="O390" s="4"/>
      <c r="P390" s="4"/>
      <c r="Q390" s="4"/>
      <c r="R390" s="4"/>
      <c r="S390" s="4"/>
      <c r="T390" s="4"/>
      <c r="U390" s="4"/>
      <c r="V390" s="4"/>
      <c r="W390" s="4"/>
      <c r="X390" s="4"/>
      <c r="Y390" s="4"/>
      <c r="Z390" s="4"/>
      <c r="AA390" s="4"/>
      <c r="AB390" s="4"/>
      <c r="AC390" s="4"/>
      <c r="AD390" s="4"/>
      <c r="AE390" s="4"/>
      <c r="AF390" s="4"/>
      <c r="AG390" s="4"/>
      <c r="AH390" s="4"/>
      <c r="AI390" s="4"/>
    </row>
    <row r="391" spans="1:35" ht="34.5" customHeight="1">
      <c r="A391" s="475" t="s">
        <v>379</v>
      </c>
      <c r="B391" s="430"/>
      <c r="C391" s="431"/>
      <c r="D391" s="14">
        <v>1022</v>
      </c>
      <c r="E391" s="14" t="s">
        <v>74</v>
      </c>
      <c r="F391" s="42" t="s">
        <v>498</v>
      </c>
      <c r="G391" s="14" t="s">
        <v>185</v>
      </c>
      <c r="H391" s="11">
        <v>1.02</v>
      </c>
      <c r="I391" s="33"/>
      <c r="J391" s="29">
        <f>I391*H391</f>
        <v>0</v>
      </c>
      <c r="K391" s="52"/>
      <c r="L391" s="54">
        <f>J391</f>
        <v>0</v>
      </c>
      <c r="M391" s="49"/>
      <c r="N391" s="4"/>
      <c r="O391" s="4"/>
      <c r="P391" s="4"/>
      <c r="Q391" s="4"/>
      <c r="R391" s="4"/>
      <c r="S391" s="4"/>
      <c r="T391" s="4"/>
      <c r="U391" s="4"/>
      <c r="V391" s="4"/>
      <c r="W391" s="4"/>
      <c r="X391" s="4"/>
      <c r="Y391" s="4"/>
      <c r="Z391" s="4"/>
      <c r="AA391" s="4"/>
      <c r="AB391" s="4"/>
      <c r="AC391" s="4"/>
      <c r="AD391" s="4"/>
      <c r="AE391" s="4"/>
      <c r="AF391" s="4"/>
      <c r="AG391" s="4"/>
      <c r="AH391" s="4"/>
      <c r="AI391" s="4"/>
    </row>
    <row r="392" spans="1:35" ht="21" customHeight="1">
      <c r="A392" s="458" t="s">
        <v>385</v>
      </c>
      <c r="B392" s="452"/>
      <c r="C392" s="453"/>
      <c r="D392" s="12">
        <v>88264</v>
      </c>
      <c r="E392" s="12" t="s">
        <v>74</v>
      </c>
      <c r="F392" s="65" t="s">
        <v>412</v>
      </c>
      <c r="G392" s="14" t="s">
        <v>387</v>
      </c>
      <c r="H392" s="11">
        <v>0.11</v>
      </c>
      <c r="I392" s="33"/>
      <c r="J392" s="52"/>
      <c r="K392" s="29">
        <f t="shared" ref="K392:K393" si="25">H392*I392</f>
        <v>0</v>
      </c>
      <c r="L392" s="53"/>
      <c r="M392" s="49"/>
      <c r="N392" s="4"/>
      <c r="O392" s="4"/>
      <c r="P392" s="4"/>
      <c r="Q392" s="4"/>
      <c r="R392" s="4"/>
      <c r="S392" s="4"/>
      <c r="T392" s="4"/>
      <c r="U392" s="4"/>
      <c r="V392" s="4"/>
      <c r="W392" s="4"/>
      <c r="X392" s="4"/>
      <c r="Y392" s="4"/>
      <c r="Z392" s="4"/>
      <c r="AA392" s="4"/>
      <c r="AB392" s="4"/>
      <c r="AC392" s="4"/>
      <c r="AD392" s="4"/>
      <c r="AE392" s="4"/>
      <c r="AF392" s="4"/>
      <c r="AG392" s="4"/>
      <c r="AH392" s="4"/>
      <c r="AI392" s="4"/>
    </row>
    <row r="393" spans="1:35" ht="21" customHeight="1">
      <c r="A393" s="457"/>
      <c r="B393" s="448"/>
      <c r="C393" s="449"/>
      <c r="D393" s="12">
        <v>88247</v>
      </c>
      <c r="E393" s="12" t="s">
        <v>74</v>
      </c>
      <c r="F393" s="42" t="s">
        <v>499</v>
      </c>
      <c r="G393" s="55" t="s">
        <v>387</v>
      </c>
      <c r="H393" s="18">
        <v>0.11</v>
      </c>
      <c r="I393" s="33"/>
      <c r="J393" s="52"/>
      <c r="K393" s="29">
        <f t="shared" si="25"/>
        <v>0</v>
      </c>
      <c r="L393" s="11">
        <f>SUM(K392:K393)</f>
        <v>0</v>
      </c>
      <c r="M393" s="49"/>
      <c r="N393" s="4"/>
      <c r="O393" s="4"/>
      <c r="P393" s="4"/>
      <c r="Q393" s="4"/>
      <c r="R393" s="4"/>
      <c r="S393" s="4"/>
      <c r="T393" s="4"/>
      <c r="U393" s="4"/>
      <c r="V393" s="4"/>
      <c r="W393" s="4"/>
      <c r="X393" s="4"/>
      <c r="Y393" s="4"/>
      <c r="Z393" s="4"/>
      <c r="AA393" s="4"/>
      <c r="AB393" s="4"/>
      <c r="AC393" s="4"/>
      <c r="AD393" s="4"/>
      <c r="AE393" s="4"/>
      <c r="AF393" s="4"/>
      <c r="AG393" s="4"/>
      <c r="AH393" s="4"/>
      <c r="AI393" s="4"/>
    </row>
    <row r="394" spans="1:35" ht="21" customHeight="1">
      <c r="A394" s="459" t="s">
        <v>388</v>
      </c>
      <c r="B394" s="430"/>
      <c r="C394" s="430"/>
      <c r="D394" s="430"/>
      <c r="E394" s="431"/>
      <c r="F394" s="57"/>
      <c r="G394" s="58"/>
      <c r="H394" s="56"/>
      <c r="I394" s="56"/>
      <c r="J394" s="56"/>
      <c r="K394" s="56"/>
      <c r="L394" s="29">
        <f>SUM(L391:L393)</f>
        <v>0</v>
      </c>
      <c r="M394" s="49"/>
      <c r="N394" s="4"/>
      <c r="O394" s="4"/>
      <c r="P394" s="4"/>
      <c r="Q394" s="4"/>
      <c r="R394" s="4"/>
      <c r="S394" s="4"/>
      <c r="T394" s="4"/>
      <c r="U394" s="4"/>
      <c r="V394" s="4"/>
      <c r="W394" s="4"/>
      <c r="X394" s="4"/>
      <c r="Y394" s="4"/>
      <c r="Z394" s="4"/>
      <c r="AA394" s="4"/>
      <c r="AB394" s="4"/>
      <c r="AC394" s="4"/>
      <c r="AD394" s="4"/>
      <c r="AE394" s="4"/>
      <c r="AF394" s="4"/>
      <c r="AG394" s="4"/>
      <c r="AH394" s="4"/>
      <c r="AI394" s="4"/>
    </row>
    <row r="395" spans="1:35" ht="21" customHeight="1">
      <c r="A395" s="459" t="s">
        <v>389</v>
      </c>
      <c r="B395" s="430"/>
      <c r="C395" s="430"/>
      <c r="D395" s="430"/>
      <c r="E395" s="431"/>
      <c r="F395" s="31"/>
      <c r="G395" s="30" t="s">
        <v>390</v>
      </c>
      <c r="H395" s="59"/>
      <c r="I395" s="59"/>
      <c r="J395" s="59"/>
      <c r="K395" s="59"/>
      <c r="L395" s="29">
        <f>L394*(F395%)</f>
        <v>0</v>
      </c>
      <c r="M395" s="49"/>
      <c r="N395" s="4"/>
      <c r="O395" s="4"/>
      <c r="P395" s="4"/>
      <c r="Q395" s="4"/>
      <c r="R395" s="4"/>
      <c r="S395" s="4"/>
      <c r="T395" s="4"/>
      <c r="U395" s="4"/>
      <c r="V395" s="4"/>
      <c r="W395" s="4"/>
      <c r="X395" s="4"/>
      <c r="Y395" s="4"/>
      <c r="Z395" s="4"/>
      <c r="AA395" s="4"/>
      <c r="AB395" s="4"/>
      <c r="AC395" s="4"/>
      <c r="AD395" s="4"/>
      <c r="AE395" s="4"/>
      <c r="AF395" s="4"/>
      <c r="AG395" s="4"/>
      <c r="AH395" s="4"/>
      <c r="AI395" s="4"/>
    </row>
    <row r="396" spans="1:35" ht="21" customHeight="1">
      <c r="A396" s="450" t="s">
        <v>391</v>
      </c>
      <c r="B396" s="430"/>
      <c r="C396" s="430"/>
      <c r="D396" s="430"/>
      <c r="E396" s="431"/>
      <c r="F396" s="61"/>
      <c r="G396" s="450" t="s">
        <v>392</v>
      </c>
      <c r="H396" s="430"/>
      <c r="I396" s="430"/>
      <c r="J396" s="430"/>
      <c r="K396" s="431"/>
      <c r="L396" s="29">
        <f>SUM(L394:L395)</f>
        <v>0</v>
      </c>
      <c r="M396" s="49"/>
      <c r="N396" s="4"/>
      <c r="O396" s="4"/>
      <c r="P396" s="4"/>
      <c r="Q396" s="4"/>
      <c r="R396" s="4"/>
      <c r="S396" s="4"/>
      <c r="T396" s="4"/>
      <c r="U396" s="4"/>
      <c r="V396" s="4"/>
      <c r="W396" s="4"/>
      <c r="X396" s="4"/>
      <c r="Y396" s="4"/>
      <c r="Z396" s="4"/>
      <c r="AA396" s="4"/>
      <c r="AB396" s="4"/>
      <c r="AC396" s="4"/>
      <c r="AD396" s="4"/>
      <c r="AE396" s="4"/>
      <c r="AF396" s="4"/>
      <c r="AG396" s="4"/>
      <c r="AH396" s="4"/>
      <c r="AI396" s="4"/>
    </row>
    <row r="397" spans="1:35" ht="21" customHeight="1">
      <c r="A397" s="35"/>
      <c r="B397" s="67"/>
      <c r="C397" s="67"/>
      <c r="D397" s="67"/>
      <c r="E397" s="67"/>
      <c r="F397" s="68"/>
      <c r="G397" s="67"/>
      <c r="H397" s="37"/>
      <c r="I397" s="37"/>
      <c r="J397" s="37"/>
      <c r="K397" s="37"/>
      <c r="L397" s="37"/>
      <c r="M397" s="49"/>
      <c r="N397" s="4"/>
      <c r="O397" s="4"/>
      <c r="P397" s="4"/>
      <c r="Q397" s="4"/>
      <c r="R397" s="4"/>
      <c r="S397" s="4"/>
      <c r="T397" s="4"/>
      <c r="U397" s="4"/>
      <c r="V397" s="4"/>
      <c r="W397" s="4"/>
      <c r="X397" s="4"/>
      <c r="Y397" s="4"/>
      <c r="Z397" s="4"/>
      <c r="AA397" s="4"/>
      <c r="AB397" s="4"/>
      <c r="AC397" s="4"/>
      <c r="AD397" s="4"/>
      <c r="AE397" s="4"/>
      <c r="AF397" s="4"/>
      <c r="AG397" s="4"/>
      <c r="AH397" s="4"/>
      <c r="AI397" s="4"/>
    </row>
    <row r="398" spans="1:35" ht="21" customHeight="1">
      <c r="A398" s="463" t="s">
        <v>189</v>
      </c>
      <c r="B398" s="431"/>
      <c r="C398" s="50" t="s">
        <v>501</v>
      </c>
      <c r="D398" s="50" t="s">
        <v>417</v>
      </c>
      <c r="E398" s="470" t="s">
        <v>191</v>
      </c>
      <c r="F398" s="430"/>
      <c r="G398" s="430"/>
      <c r="H398" s="430"/>
      <c r="I398" s="430"/>
      <c r="J398" s="430"/>
      <c r="K398" s="431"/>
      <c r="L398" s="51" t="s">
        <v>497</v>
      </c>
      <c r="M398" s="43">
        <f>L406</f>
        <v>0</v>
      </c>
      <c r="N398" s="4"/>
      <c r="O398" s="4"/>
      <c r="P398" s="4"/>
      <c r="Q398" s="4"/>
      <c r="R398" s="4"/>
      <c r="S398" s="4"/>
      <c r="T398" s="4"/>
      <c r="U398" s="4"/>
      <c r="V398" s="4"/>
      <c r="W398" s="4"/>
      <c r="X398" s="4"/>
      <c r="Y398" s="4"/>
      <c r="Z398" s="4"/>
      <c r="AA398" s="4"/>
      <c r="AB398" s="4"/>
      <c r="AC398" s="4"/>
      <c r="AD398" s="4"/>
      <c r="AE398" s="4"/>
      <c r="AF398" s="4"/>
      <c r="AG398" s="4"/>
      <c r="AH398" s="4"/>
      <c r="AI398" s="4"/>
    </row>
    <row r="399" spans="1:35" ht="21" customHeight="1">
      <c r="A399" s="466"/>
      <c r="B399" s="452"/>
      <c r="C399" s="453"/>
      <c r="D399" s="467" t="s">
        <v>11</v>
      </c>
      <c r="E399" s="467" t="s">
        <v>373</v>
      </c>
      <c r="F399" s="467" t="s">
        <v>374</v>
      </c>
      <c r="G399" s="468" t="s">
        <v>14</v>
      </c>
      <c r="H399" s="464" t="s">
        <v>375</v>
      </c>
      <c r="I399" s="464" t="s">
        <v>376</v>
      </c>
      <c r="J399" s="465" t="s">
        <v>377</v>
      </c>
      <c r="K399" s="431"/>
      <c r="L399" s="464" t="s">
        <v>378</v>
      </c>
      <c r="M399" s="49"/>
      <c r="N399" s="4"/>
      <c r="O399" s="4"/>
      <c r="P399" s="4"/>
      <c r="Q399" s="4"/>
      <c r="R399" s="4"/>
      <c r="S399" s="4"/>
      <c r="T399" s="4"/>
      <c r="U399" s="4"/>
      <c r="V399" s="4"/>
      <c r="W399" s="4"/>
      <c r="X399" s="4"/>
      <c r="Y399" s="4"/>
      <c r="Z399" s="4"/>
      <c r="AA399" s="4"/>
      <c r="AB399" s="4"/>
      <c r="AC399" s="4"/>
      <c r="AD399" s="4"/>
      <c r="AE399" s="4"/>
      <c r="AF399" s="4"/>
      <c r="AG399" s="4"/>
      <c r="AH399" s="4"/>
      <c r="AI399" s="4"/>
    </row>
    <row r="400" spans="1:35" ht="21" customHeight="1">
      <c r="A400" s="457"/>
      <c r="B400" s="448"/>
      <c r="C400" s="449"/>
      <c r="D400" s="432"/>
      <c r="E400" s="432"/>
      <c r="F400" s="432"/>
      <c r="G400" s="432"/>
      <c r="H400" s="432"/>
      <c r="I400" s="432"/>
      <c r="J400" s="41" t="s">
        <v>379</v>
      </c>
      <c r="K400" s="41" t="s">
        <v>380</v>
      </c>
      <c r="L400" s="432"/>
      <c r="M400" s="49"/>
      <c r="N400" s="4"/>
      <c r="O400" s="4"/>
      <c r="P400" s="4"/>
      <c r="Q400" s="4"/>
      <c r="R400" s="4"/>
      <c r="S400" s="4"/>
      <c r="T400" s="4"/>
      <c r="U400" s="4"/>
      <c r="V400" s="4"/>
      <c r="W400" s="4"/>
      <c r="X400" s="4"/>
      <c r="Y400" s="4"/>
      <c r="Z400" s="4"/>
      <c r="AA400" s="4"/>
      <c r="AB400" s="4"/>
      <c r="AC400" s="4"/>
      <c r="AD400" s="4"/>
      <c r="AE400" s="4"/>
      <c r="AF400" s="4"/>
      <c r="AG400" s="4"/>
      <c r="AH400" s="4"/>
      <c r="AI400" s="4"/>
    </row>
    <row r="401" spans="1:35" ht="21" customHeight="1">
      <c r="A401" s="475" t="s">
        <v>379</v>
      </c>
      <c r="B401" s="430"/>
      <c r="C401" s="431"/>
      <c r="D401" s="14">
        <v>91852</v>
      </c>
      <c r="E401" s="12" t="s">
        <v>74</v>
      </c>
      <c r="F401" s="42" t="s">
        <v>502</v>
      </c>
      <c r="G401" s="14" t="s">
        <v>185</v>
      </c>
      <c r="H401" s="11">
        <v>1.1000000000000001</v>
      </c>
      <c r="I401" s="33"/>
      <c r="J401" s="29">
        <f>I401*H401</f>
        <v>0</v>
      </c>
      <c r="K401" s="52"/>
      <c r="L401" s="54">
        <f>J401</f>
        <v>0</v>
      </c>
      <c r="M401" s="49"/>
      <c r="N401" s="4"/>
      <c r="O401" s="4"/>
      <c r="P401" s="4"/>
      <c r="Q401" s="4"/>
      <c r="R401" s="4"/>
      <c r="S401" s="4"/>
      <c r="T401" s="4"/>
      <c r="U401" s="4"/>
      <c r="V401" s="4"/>
      <c r="W401" s="4"/>
      <c r="X401" s="4"/>
      <c r="Y401" s="4"/>
      <c r="Z401" s="4"/>
      <c r="AA401" s="4"/>
      <c r="AB401" s="4"/>
      <c r="AC401" s="4"/>
      <c r="AD401" s="4"/>
      <c r="AE401" s="4"/>
      <c r="AF401" s="4"/>
      <c r="AG401" s="4"/>
      <c r="AH401" s="4"/>
      <c r="AI401" s="4"/>
    </row>
    <row r="402" spans="1:35" ht="21" customHeight="1">
      <c r="A402" s="458" t="s">
        <v>385</v>
      </c>
      <c r="B402" s="452"/>
      <c r="C402" s="453"/>
      <c r="D402" s="12">
        <v>88264</v>
      </c>
      <c r="E402" s="12" t="s">
        <v>74</v>
      </c>
      <c r="F402" s="65" t="s">
        <v>412</v>
      </c>
      <c r="G402" s="14" t="s">
        <v>387</v>
      </c>
      <c r="H402" s="11">
        <v>0.15</v>
      </c>
      <c r="I402" s="33"/>
      <c r="J402" s="52"/>
      <c r="K402" s="29">
        <f>H402*I402</f>
        <v>0</v>
      </c>
      <c r="L402" s="53"/>
      <c r="M402" s="49"/>
      <c r="N402" s="4"/>
      <c r="O402" s="4"/>
      <c r="P402" s="4"/>
      <c r="Q402" s="4"/>
      <c r="R402" s="4"/>
      <c r="S402" s="4"/>
      <c r="T402" s="4"/>
      <c r="U402" s="4"/>
      <c r="V402" s="4"/>
      <c r="W402" s="4"/>
      <c r="X402" s="4"/>
      <c r="Y402" s="4"/>
      <c r="Z402" s="4"/>
      <c r="AA402" s="4"/>
      <c r="AB402" s="4"/>
      <c r="AC402" s="4"/>
      <c r="AD402" s="4"/>
      <c r="AE402" s="4"/>
      <c r="AF402" s="4"/>
      <c r="AG402" s="4"/>
      <c r="AH402" s="4"/>
      <c r="AI402" s="4"/>
    </row>
    <row r="403" spans="1:35" ht="21" customHeight="1">
      <c r="A403" s="457"/>
      <c r="B403" s="448"/>
      <c r="C403" s="449"/>
      <c r="D403" s="12">
        <v>88247</v>
      </c>
      <c r="E403" s="12" t="s">
        <v>74</v>
      </c>
      <c r="F403" s="42" t="s">
        <v>499</v>
      </c>
      <c r="G403" s="55" t="s">
        <v>387</v>
      </c>
      <c r="H403" s="18">
        <v>0.15</v>
      </c>
      <c r="I403" s="33"/>
      <c r="J403" s="52"/>
      <c r="K403" s="29">
        <f t="shared" ref="K403" si="26">H403*I403</f>
        <v>0</v>
      </c>
      <c r="L403" s="11">
        <f>SUM(K402:K403)</f>
        <v>0</v>
      </c>
      <c r="M403" s="49"/>
      <c r="N403" s="4"/>
      <c r="O403" s="4"/>
      <c r="P403" s="4"/>
      <c r="Q403" s="4"/>
      <c r="R403" s="4"/>
      <c r="S403" s="4"/>
      <c r="T403" s="4"/>
      <c r="U403" s="4"/>
      <c r="V403" s="4"/>
      <c r="W403" s="4"/>
      <c r="X403" s="4"/>
      <c r="Y403" s="4"/>
      <c r="Z403" s="4"/>
      <c r="AA403" s="4"/>
      <c r="AB403" s="4"/>
      <c r="AC403" s="4"/>
      <c r="AD403" s="4"/>
      <c r="AE403" s="4"/>
      <c r="AF403" s="4"/>
      <c r="AG403" s="4"/>
      <c r="AH403" s="4"/>
      <c r="AI403" s="4"/>
    </row>
    <row r="404" spans="1:35" ht="21" customHeight="1">
      <c r="A404" s="459" t="s">
        <v>388</v>
      </c>
      <c r="B404" s="430"/>
      <c r="C404" s="430"/>
      <c r="D404" s="430"/>
      <c r="E404" s="431"/>
      <c r="F404" s="57"/>
      <c r="G404" s="58"/>
      <c r="H404" s="56"/>
      <c r="I404" s="56"/>
      <c r="J404" s="56"/>
      <c r="K404" s="56"/>
      <c r="L404" s="29">
        <f>SUM(L401:L403)</f>
        <v>0</v>
      </c>
      <c r="M404" s="49"/>
      <c r="N404" s="4"/>
      <c r="O404" s="4"/>
      <c r="P404" s="4"/>
      <c r="Q404" s="4"/>
      <c r="R404" s="4"/>
      <c r="S404" s="4"/>
      <c r="T404" s="4"/>
      <c r="U404" s="4"/>
      <c r="V404" s="4"/>
      <c r="W404" s="4"/>
      <c r="X404" s="4"/>
      <c r="Y404" s="4"/>
      <c r="Z404" s="4"/>
      <c r="AA404" s="4"/>
      <c r="AB404" s="4"/>
      <c r="AC404" s="4"/>
      <c r="AD404" s="4"/>
      <c r="AE404" s="4"/>
      <c r="AF404" s="4"/>
      <c r="AG404" s="4"/>
      <c r="AH404" s="4"/>
      <c r="AI404" s="4"/>
    </row>
    <row r="405" spans="1:35" ht="21" customHeight="1">
      <c r="A405" s="459" t="s">
        <v>389</v>
      </c>
      <c r="B405" s="430"/>
      <c r="C405" s="430"/>
      <c r="D405" s="430"/>
      <c r="E405" s="431"/>
      <c r="F405" s="31"/>
      <c r="G405" s="30" t="s">
        <v>390</v>
      </c>
      <c r="H405" s="59"/>
      <c r="I405" s="59"/>
      <c r="J405" s="59"/>
      <c r="K405" s="59"/>
      <c r="L405" s="29">
        <f>L404*(F405%)</f>
        <v>0</v>
      </c>
      <c r="M405" s="49"/>
      <c r="N405" s="4"/>
      <c r="O405" s="4"/>
      <c r="P405" s="4"/>
      <c r="Q405" s="4"/>
      <c r="R405" s="4"/>
      <c r="S405" s="4"/>
      <c r="T405" s="4"/>
      <c r="U405" s="4"/>
      <c r="V405" s="4"/>
      <c r="W405" s="4"/>
      <c r="X405" s="4"/>
      <c r="Y405" s="4"/>
      <c r="Z405" s="4"/>
      <c r="AA405" s="4"/>
      <c r="AB405" s="4"/>
      <c r="AC405" s="4"/>
      <c r="AD405" s="4"/>
      <c r="AE405" s="4"/>
      <c r="AF405" s="4"/>
      <c r="AG405" s="4"/>
      <c r="AH405" s="4"/>
      <c r="AI405" s="4"/>
    </row>
    <row r="406" spans="1:35" ht="21" customHeight="1">
      <c r="A406" s="450" t="s">
        <v>391</v>
      </c>
      <c r="B406" s="430"/>
      <c r="C406" s="430"/>
      <c r="D406" s="430"/>
      <c r="E406" s="431"/>
      <c r="F406" s="61"/>
      <c r="G406" s="450" t="s">
        <v>392</v>
      </c>
      <c r="H406" s="430"/>
      <c r="I406" s="430"/>
      <c r="J406" s="430"/>
      <c r="K406" s="431"/>
      <c r="L406" s="29">
        <f>SUM(L404:L405)</f>
        <v>0</v>
      </c>
      <c r="M406" s="49"/>
      <c r="N406" s="4"/>
      <c r="O406" s="4"/>
      <c r="P406" s="4"/>
      <c r="Q406" s="4"/>
      <c r="R406" s="4"/>
      <c r="S406" s="4"/>
      <c r="T406" s="4"/>
      <c r="U406" s="4"/>
      <c r="V406" s="4"/>
      <c r="W406" s="4"/>
      <c r="X406" s="4"/>
      <c r="Y406" s="4"/>
      <c r="Z406" s="4"/>
      <c r="AA406" s="4"/>
      <c r="AB406" s="4"/>
      <c r="AC406" s="4"/>
      <c r="AD406" s="4"/>
      <c r="AE406" s="4"/>
      <c r="AF406" s="4"/>
      <c r="AG406" s="4"/>
      <c r="AH406" s="4"/>
      <c r="AI406" s="4"/>
    </row>
    <row r="407" spans="1:35" ht="21" customHeight="1">
      <c r="A407" s="35"/>
      <c r="B407" s="67"/>
      <c r="C407" s="67"/>
      <c r="D407" s="67"/>
      <c r="E407" s="67"/>
      <c r="F407" s="68"/>
      <c r="G407" s="67"/>
      <c r="H407" s="37"/>
      <c r="I407" s="37"/>
      <c r="J407" s="37"/>
      <c r="K407" s="37"/>
      <c r="L407" s="37"/>
      <c r="M407" s="49"/>
      <c r="N407" s="4"/>
      <c r="O407" s="4"/>
      <c r="P407" s="4"/>
      <c r="Q407" s="4"/>
      <c r="R407" s="4"/>
      <c r="S407" s="4"/>
      <c r="T407" s="4"/>
      <c r="U407" s="4"/>
      <c r="V407" s="4"/>
      <c r="W407" s="4"/>
      <c r="X407" s="4"/>
      <c r="Y407" s="4"/>
      <c r="Z407" s="4"/>
      <c r="AA407" s="4"/>
      <c r="AB407" s="4"/>
      <c r="AC407" s="4"/>
      <c r="AD407" s="4"/>
      <c r="AE407" s="4"/>
      <c r="AF407" s="4"/>
      <c r="AG407" s="4"/>
      <c r="AH407" s="4"/>
      <c r="AI407" s="4"/>
    </row>
    <row r="408" spans="1:35" ht="21" customHeight="1">
      <c r="A408" s="463" t="s">
        <v>192</v>
      </c>
      <c r="B408" s="431"/>
      <c r="C408" s="50" t="s">
        <v>503</v>
      </c>
      <c r="D408" s="50" t="s">
        <v>417</v>
      </c>
      <c r="E408" s="470" t="s">
        <v>194</v>
      </c>
      <c r="F408" s="430"/>
      <c r="G408" s="430"/>
      <c r="H408" s="430"/>
      <c r="I408" s="430"/>
      <c r="J408" s="430"/>
      <c r="K408" s="431"/>
      <c r="L408" s="51" t="s">
        <v>497</v>
      </c>
      <c r="M408" s="43">
        <f>L416</f>
        <v>0</v>
      </c>
      <c r="N408" s="4"/>
      <c r="O408" s="4"/>
      <c r="P408" s="4"/>
      <c r="Q408" s="4"/>
      <c r="R408" s="4"/>
      <c r="S408" s="4"/>
      <c r="T408" s="4"/>
      <c r="U408" s="4"/>
      <c r="V408" s="4"/>
      <c r="W408" s="4"/>
      <c r="X408" s="4"/>
      <c r="Y408" s="4"/>
      <c r="Z408" s="4"/>
      <c r="AA408" s="4"/>
      <c r="AB408" s="4"/>
      <c r="AC408" s="4"/>
      <c r="AD408" s="4"/>
      <c r="AE408" s="4"/>
      <c r="AF408" s="4"/>
      <c r="AG408" s="4"/>
      <c r="AH408" s="4"/>
      <c r="AI408" s="4"/>
    </row>
    <row r="409" spans="1:35" ht="21" customHeight="1">
      <c r="A409" s="466"/>
      <c r="B409" s="452"/>
      <c r="C409" s="453"/>
      <c r="D409" s="467" t="s">
        <v>11</v>
      </c>
      <c r="E409" s="467" t="s">
        <v>373</v>
      </c>
      <c r="F409" s="467" t="s">
        <v>374</v>
      </c>
      <c r="G409" s="468" t="s">
        <v>14</v>
      </c>
      <c r="H409" s="464" t="s">
        <v>375</v>
      </c>
      <c r="I409" s="464" t="s">
        <v>376</v>
      </c>
      <c r="J409" s="465" t="s">
        <v>377</v>
      </c>
      <c r="K409" s="431"/>
      <c r="L409" s="464" t="s">
        <v>378</v>
      </c>
      <c r="M409" s="49"/>
      <c r="N409" s="4"/>
      <c r="O409" s="4"/>
      <c r="P409" s="4"/>
      <c r="Q409" s="4"/>
      <c r="R409" s="4"/>
      <c r="S409" s="4"/>
      <c r="T409" s="4"/>
      <c r="U409" s="4"/>
      <c r="V409" s="4"/>
      <c r="W409" s="4"/>
      <c r="X409" s="4"/>
      <c r="Y409" s="4"/>
      <c r="Z409" s="4"/>
      <c r="AA409" s="4"/>
      <c r="AB409" s="4"/>
      <c r="AC409" s="4"/>
      <c r="AD409" s="4"/>
      <c r="AE409" s="4"/>
      <c r="AF409" s="4"/>
      <c r="AG409" s="4"/>
      <c r="AH409" s="4"/>
      <c r="AI409" s="4"/>
    </row>
    <row r="410" spans="1:35" ht="21" customHeight="1">
      <c r="A410" s="457"/>
      <c r="B410" s="448"/>
      <c r="C410" s="449"/>
      <c r="D410" s="432"/>
      <c r="E410" s="432"/>
      <c r="F410" s="432"/>
      <c r="G410" s="432"/>
      <c r="H410" s="432"/>
      <c r="I410" s="432"/>
      <c r="J410" s="41" t="s">
        <v>379</v>
      </c>
      <c r="K410" s="41" t="s">
        <v>380</v>
      </c>
      <c r="L410" s="432"/>
      <c r="M410" s="49"/>
      <c r="N410" s="4"/>
      <c r="O410" s="4"/>
      <c r="P410" s="4"/>
      <c r="Q410" s="4"/>
      <c r="R410" s="4"/>
      <c r="S410" s="4"/>
      <c r="T410" s="4"/>
      <c r="U410" s="4"/>
      <c r="V410" s="4"/>
      <c r="W410" s="4"/>
      <c r="X410" s="4"/>
      <c r="Y410" s="4"/>
      <c r="Z410" s="4"/>
      <c r="AA410" s="4"/>
      <c r="AB410" s="4"/>
      <c r="AC410" s="4"/>
      <c r="AD410" s="4"/>
      <c r="AE410" s="4"/>
      <c r="AF410" s="4"/>
      <c r="AG410" s="4"/>
      <c r="AH410" s="4"/>
      <c r="AI410" s="4"/>
    </row>
    <row r="411" spans="1:35" ht="36" customHeight="1">
      <c r="A411" s="475" t="s">
        <v>379</v>
      </c>
      <c r="B411" s="430"/>
      <c r="C411" s="431"/>
      <c r="D411" s="14" t="s">
        <v>24</v>
      </c>
      <c r="E411" s="14" t="s">
        <v>25</v>
      </c>
      <c r="F411" s="42" t="s">
        <v>504</v>
      </c>
      <c r="G411" s="14" t="s">
        <v>185</v>
      </c>
      <c r="H411" s="11">
        <v>1.1000000000000001</v>
      </c>
      <c r="I411" s="15"/>
      <c r="J411" s="29">
        <f>I411*H411</f>
        <v>0</v>
      </c>
      <c r="K411" s="52"/>
      <c r="L411" s="54">
        <f>J411</f>
        <v>0</v>
      </c>
      <c r="M411" s="49"/>
      <c r="N411" s="4"/>
      <c r="O411" s="4"/>
      <c r="P411" s="4"/>
      <c r="Q411" s="4"/>
      <c r="R411" s="4"/>
      <c r="S411" s="4"/>
      <c r="T411" s="4"/>
      <c r="U411" s="4"/>
      <c r="V411" s="4"/>
      <c r="W411" s="4"/>
      <c r="X411" s="4"/>
      <c r="Y411" s="4"/>
      <c r="Z411" s="4"/>
      <c r="AA411" s="4"/>
      <c r="AB411" s="4"/>
      <c r="AC411" s="4"/>
      <c r="AD411" s="4"/>
      <c r="AE411" s="4"/>
      <c r="AF411" s="4"/>
      <c r="AG411" s="4"/>
      <c r="AH411" s="4"/>
      <c r="AI411" s="4"/>
    </row>
    <row r="412" spans="1:35" ht="21" customHeight="1">
      <c r="A412" s="458" t="s">
        <v>385</v>
      </c>
      <c r="B412" s="452"/>
      <c r="C412" s="453"/>
      <c r="D412" s="12">
        <v>88264</v>
      </c>
      <c r="E412" s="12" t="s">
        <v>74</v>
      </c>
      <c r="F412" s="65" t="s">
        <v>412</v>
      </c>
      <c r="G412" s="14" t="s">
        <v>387</v>
      </c>
      <c r="H412" s="11">
        <v>0.15</v>
      </c>
      <c r="I412" s="33"/>
      <c r="J412" s="52"/>
      <c r="K412" s="29">
        <f t="shared" ref="K412:K413" si="27">H412*I412</f>
        <v>0</v>
      </c>
      <c r="L412" s="53"/>
      <c r="M412" s="49"/>
      <c r="N412" s="4"/>
      <c r="O412" s="4"/>
      <c r="P412" s="4"/>
      <c r="Q412" s="4"/>
      <c r="R412" s="4"/>
      <c r="S412" s="4"/>
      <c r="T412" s="4"/>
      <c r="U412" s="4"/>
      <c r="V412" s="4"/>
      <c r="W412" s="4"/>
      <c r="X412" s="4"/>
      <c r="Y412" s="4"/>
      <c r="Z412" s="4"/>
      <c r="AA412" s="4"/>
      <c r="AB412" s="4"/>
      <c r="AC412" s="4"/>
      <c r="AD412" s="4"/>
      <c r="AE412" s="4"/>
      <c r="AF412" s="4"/>
      <c r="AG412" s="4"/>
      <c r="AH412" s="4"/>
      <c r="AI412" s="4"/>
    </row>
    <row r="413" spans="1:35" ht="21" customHeight="1">
      <c r="A413" s="457"/>
      <c r="B413" s="448"/>
      <c r="C413" s="449"/>
      <c r="D413" s="12">
        <v>88247</v>
      </c>
      <c r="E413" s="12" t="s">
        <v>74</v>
      </c>
      <c r="F413" s="42" t="s">
        <v>499</v>
      </c>
      <c r="G413" s="55" t="s">
        <v>387</v>
      </c>
      <c r="H413" s="18">
        <v>0.15</v>
      </c>
      <c r="I413" s="33"/>
      <c r="J413" s="52"/>
      <c r="K413" s="29">
        <f t="shared" si="27"/>
        <v>0</v>
      </c>
      <c r="L413" s="11">
        <f>SUM(K412:K413)</f>
        <v>0</v>
      </c>
      <c r="M413" s="49"/>
      <c r="N413" s="4"/>
      <c r="O413" s="4"/>
      <c r="P413" s="4"/>
      <c r="Q413" s="4"/>
      <c r="R413" s="4"/>
      <c r="S413" s="4"/>
      <c r="T413" s="4"/>
      <c r="U413" s="4"/>
      <c r="V413" s="4"/>
      <c r="W413" s="4"/>
      <c r="X413" s="4"/>
      <c r="Y413" s="4"/>
      <c r="Z413" s="4"/>
      <c r="AA413" s="4"/>
      <c r="AB413" s="4"/>
      <c r="AC413" s="4"/>
      <c r="AD413" s="4"/>
      <c r="AE413" s="4"/>
      <c r="AF413" s="4"/>
      <c r="AG413" s="4"/>
      <c r="AH413" s="4"/>
      <c r="AI413" s="4"/>
    </row>
    <row r="414" spans="1:35" ht="21" customHeight="1">
      <c r="A414" s="459" t="s">
        <v>388</v>
      </c>
      <c r="B414" s="430"/>
      <c r="C414" s="430"/>
      <c r="D414" s="430"/>
      <c r="E414" s="431"/>
      <c r="F414" s="57"/>
      <c r="G414" s="58"/>
      <c r="H414" s="56"/>
      <c r="I414" s="56"/>
      <c r="J414" s="56"/>
      <c r="K414" s="56"/>
      <c r="L414" s="29">
        <f>SUM(L411:L413)</f>
        <v>0</v>
      </c>
      <c r="M414" s="49"/>
      <c r="N414" s="4"/>
      <c r="O414" s="4"/>
      <c r="P414" s="4"/>
      <c r="Q414" s="4"/>
      <c r="R414" s="4"/>
      <c r="S414" s="4"/>
      <c r="T414" s="4"/>
      <c r="U414" s="4"/>
      <c r="V414" s="4"/>
      <c r="W414" s="4"/>
      <c r="X414" s="4"/>
      <c r="Y414" s="4"/>
      <c r="Z414" s="4"/>
      <c r="AA414" s="4"/>
      <c r="AB414" s="4"/>
      <c r="AC414" s="4"/>
      <c r="AD414" s="4"/>
      <c r="AE414" s="4"/>
      <c r="AF414" s="4"/>
      <c r="AG414" s="4"/>
      <c r="AH414" s="4"/>
      <c r="AI414" s="4"/>
    </row>
    <row r="415" spans="1:35" ht="21" customHeight="1">
      <c r="A415" s="459" t="s">
        <v>389</v>
      </c>
      <c r="B415" s="430"/>
      <c r="C415" s="430"/>
      <c r="D415" s="430"/>
      <c r="E415" s="431"/>
      <c r="F415" s="31"/>
      <c r="G415" s="30" t="s">
        <v>390</v>
      </c>
      <c r="H415" s="59"/>
      <c r="I415" s="59"/>
      <c r="J415" s="59"/>
      <c r="K415" s="59"/>
      <c r="L415" s="29">
        <f>L414*(F415%)</f>
        <v>0</v>
      </c>
      <c r="M415" s="49"/>
      <c r="N415" s="4"/>
      <c r="O415" s="4"/>
      <c r="P415" s="4"/>
      <c r="Q415" s="4"/>
      <c r="R415" s="4"/>
      <c r="S415" s="4"/>
      <c r="T415" s="4"/>
      <c r="U415" s="4"/>
      <c r="V415" s="4"/>
      <c r="W415" s="4"/>
      <c r="X415" s="4"/>
      <c r="Y415" s="4"/>
      <c r="Z415" s="4"/>
      <c r="AA415" s="4"/>
      <c r="AB415" s="4"/>
      <c r="AC415" s="4"/>
      <c r="AD415" s="4"/>
      <c r="AE415" s="4"/>
      <c r="AF415" s="4"/>
      <c r="AG415" s="4"/>
      <c r="AH415" s="4"/>
      <c r="AI415" s="4"/>
    </row>
    <row r="416" spans="1:35" ht="21" customHeight="1">
      <c r="A416" s="450" t="s">
        <v>391</v>
      </c>
      <c r="B416" s="430"/>
      <c r="C416" s="430"/>
      <c r="D416" s="430"/>
      <c r="E416" s="431"/>
      <c r="F416" s="61"/>
      <c r="G416" s="450" t="s">
        <v>392</v>
      </c>
      <c r="H416" s="430"/>
      <c r="I416" s="430"/>
      <c r="J416" s="430"/>
      <c r="K416" s="431"/>
      <c r="L416" s="29">
        <f>SUM(L414:L415)</f>
        <v>0</v>
      </c>
      <c r="M416" s="49"/>
      <c r="N416" s="4"/>
      <c r="O416" s="4"/>
      <c r="P416" s="4"/>
      <c r="Q416" s="4"/>
      <c r="R416" s="4"/>
      <c r="S416" s="4"/>
      <c r="T416" s="4"/>
      <c r="U416" s="4"/>
      <c r="V416" s="4"/>
      <c r="W416" s="4"/>
      <c r="X416" s="4"/>
      <c r="Y416" s="4"/>
      <c r="Z416" s="4"/>
      <c r="AA416" s="4"/>
      <c r="AB416" s="4"/>
      <c r="AC416" s="4"/>
      <c r="AD416" s="4"/>
      <c r="AE416" s="4"/>
      <c r="AF416" s="4"/>
      <c r="AG416" s="4"/>
      <c r="AH416" s="4"/>
      <c r="AI416" s="4"/>
    </row>
    <row r="417" spans="1:35" ht="21" customHeight="1">
      <c r="A417" s="474"/>
      <c r="B417" s="430"/>
      <c r="C417" s="430"/>
      <c r="D417" s="430"/>
      <c r="E417" s="430"/>
      <c r="F417" s="430"/>
      <c r="G417" s="430"/>
      <c r="H417" s="430"/>
      <c r="I417" s="430"/>
      <c r="J417" s="430"/>
      <c r="K417" s="430"/>
      <c r="L417" s="431"/>
      <c r="M417" s="49"/>
      <c r="N417" s="4"/>
      <c r="O417" s="4"/>
      <c r="P417" s="4"/>
      <c r="Q417" s="4"/>
      <c r="R417" s="4"/>
      <c r="S417" s="4"/>
      <c r="T417" s="4"/>
      <c r="U417" s="4"/>
      <c r="V417" s="4"/>
      <c r="W417" s="4"/>
      <c r="X417" s="4"/>
      <c r="Y417" s="4"/>
      <c r="Z417" s="4"/>
      <c r="AA417" s="4"/>
      <c r="AB417" s="4"/>
      <c r="AC417" s="4"/>
      <c r="AD417" s="4"/>
      <c r="AE417" s="4"/>
      <c r="AF417" s="4"/>
      <c r="AG417" s="4"/>
      <c r="AH417" s="4"/>
      <c r="AI417" s="4"/>
    </row>
    <row r="418" spans="1:35" ht="21" customHeight="1">
      <c r="A418" s="35"/>
      <c r="B418" s="67"/>
      <c r="C418" s="67"/>
      <c r="D418" s="67"/>
      <c r="E418" s="67"/>
      <c r="F418" s="68"/>
      <c r="G418" s="67"/>
      <c r="H418" s="37"/>
      <c r="I418" s="37"/>
      <c r="J418" s="37"/>
      <c r="K418" s="37"/>
      <c r="L418" s="37"/>
      <c r="M418" s="49"/>
      <c r="N418" s="4"/>
      <c r="O418" s="4"/>
      <c r="P418" s="4"/>
      <c r="Q418" s="4"/>
      <c r="R418" s="4"/>
      <c r="S418" s="4"/>
      <c r="T418" s="4"/>
      <c r="U418" s="4"/>
      <c r="V418" s="4"/>
      <c r="W418" s="4"/>
      <c r="X418" s="4"/>
      <c r="Y418" s="4"/>
      <c r="Z418" s="4"/>
      <c r="AA418" s="4"/>
      <c r="AB418" s="4"/>
      <c r="AC418" s="4"/>
      <c r="AD418" s="4"/>
      <c r="AE418" s="4"/>
      <c r="AF418" s="4"/>
      <c r="AG418" s="4"/>
      <c r="AH418" s="4"/>
      <c r="AI418" s="4"/>
    </row>
    <row r="419" spans="1:35" ht="21" customHeight="1">
      <c r="A419" s="463" t="s">
        <v>195</v>
      </c>
      <c r="B419" s="431"/>
      <c r="C419" s="463" t="s">
        <v>413</v>
      </c>
      <c r="D419" s="430"/>
      <c r="E419" s="430"/>
      <c r="F419" s="430"/>
      <c r="G419" s="430"/>
      <c r="H419" s="430"/>
      <c r="I419" s="430"/>
      <c r="J419" s="430"/>
      <c r="K419" s="430"/>
      <c r="L419" s="431"/>
      <c r="M419" s="49"/>
      <c r="N419" s="4"/>
      <c r="O419" s="4"/>
      <c r="P419" s="4"/>
      <c r="Q419" s="4"/>
      <c r="R419" s="4"/>
      <c r="S419" s="4"/>
      <c r="T419" s="4"/>
      <c r="U419" s="4"/>
      <c r="V419" s="4"/>
      <c r="W419" s="4"/>
      <c r="X419" s="4"/>
      <c r="Y419" s="4"/>
      <c r="Z419" s="4"/>
      <c r="AA419" s="4"/>
      <c r="AB419" s="4"/>
      <c r="AC419" s="4"/>
      <c r="AD419" s="4"/>
      <c r="AE419" s="4"/>
      <c r="AF419" s="4"/>
      <c r="AG419" s="4"/>
      <c r="AH419" s="4"/>
      <c r="AI419" s="4"/>
    </row>
    <row r="420" spans="1:35" ht="21" customHeight="1">
      <c r="A420" s="35"/>
      <c r="B420" s="67"/>
      <c r="C420" s="67"/>
      <c r="D420" s="67"/>
      <c r="E420" s="67"/>
      <c r="F420" s="68"/>
      <c r="G420" s="67"/>
      <c r="H420" s="37"/>
      <c r="I420" s="37"/>
      <c r="J420" s="37"/>
      <c r="K420" s="37"/>
      <c r="L420" s="37"/>
      <c r="M420" s="49"/>
      <c r="N420" s="4"/>
      <c r="O420" s="4"/>
      <c r="P420" s="4"/>
      <c r="Q420" s="4"/>
      <c r="R420" s="4"/>
      <c r="S420" s="4"/>
      <c r="T420" s="4"/>
      <c r="U420" s="4"/>
      <c r="V420" s="4"/>
      <c r="W420" s="4"/>
      <c r="X420" s="4"/>
      <c r="Y420" s="4"/>
      <c r="Z420" s="4"/>
      <c r="AA420" s="4"/>
      <c r="AB420" s="4"/>
      <c r="AC420" s="4"/>
      <c r="AD420" s="4"/>
      <c r="AE420" s="4"/>
      <c r="AF420" s="4"/>
      <c r="AG420" s="4"/>
      <c r="AH420" s="4"/>
      <c r="AI420" s="4"/>
    </row>
    <row r="421" spans="1:35" ht="21" customHeight="1">
      <c r="A421" s="463" t="s">
        <v>197</v>
      </c>
      <c r="B421" s="431"/>
      <c r="C421" s="463" t="s">
        <v>413</v>
      </c>
      <c r="D421" s="430"/>
      <c r="E421" s="430"/>
      <c r="F421" s="430"/>
      <c r="G421" s="430"/>
      <c r="H421" s="430"/>
      <c r="I421" s="430"/>
      <c r="J421" s="430"/>
      <c r="K421" s="430"/>
      <c r="L421" s="431"/>
      <c r="M421" s="49"/>
      <c r="N421" s="4"/>
      <c r="O421" s="4"/>
      <c r="P421" s="4"/>
      <c r="Q421" s="4"/>
      <c r="R421" s="4"/>
      <c r="S421" s="4"/>
      <c r="T421" s="4"/>
      <c r="U421" s="4"/>
      <c r="V421" s="4"/>
      <c r="W421" s="4"/>
      <c r="X421" s="4"/>
      <c r="Y421" s="4"/>
      <c r="Z421" s="4"/>
      <c r="AA421" s="4"/>
      <c r="AB421" s="4"/>
      <c r="AC421" s="4"/>
      <c r="AD421" s="4"/>
      <c r="AE421" s="4"/>
      <c r="AF421" s="4"/>
      <c r="AG421" s="4"/>
      <c r="AH421" s="4"/>
      <c r="AI421" s="4"/>
    </row>
    <row r="422" spans="1:35" ht="21" customHeight="1">
      <c r="A422" s="35"/>
      <c r="B422" s="67"/>
      <c r="C422" s="67"/>
      <c r="D422" s="67"/>
      <c r="E422" s="67"/>
      <c r="F422" s="68"/>
      <c r="G422" s="67"/>
      <c r="H422" s="37"/>
      <c r="I422" s="37"/>
      <c r="J422" s="37"/>
      <c r="K422" s="37"/>
      <c r="L422" s="37"/>
      <c r="M422" s="49"/>
      <c r="N422" s="4"/>
      <c r="O422" s="4"/>
      <c r="P422" s="4"/>
      <c r="Q422" s="4"/>
      <c r="R422" s="4"/>
      <c r="S422" s="4"/>
      <c r="T422" s="4"/>
      <c r="U422" s="4"/>
      <c r="V422" s="4"/>
      <c r="W422" s="4"/>
      <c r="X422" s="4"/>
      <c r="Y422" s="4"/>
      <c r="Z422" s="4"/>
      <c r="AA422" s="4"/>
      <c r="AB422" s="4"/>
      <c r="AC422" s="4"/>
      <c r="AD422" s="4"/>
      <c r="AE422" s="4"/>
      <c r="AF422" s="4"/>
      <c r="AG422" s="4"/>
      <c r="AH422" s="4"/>
      <c r="AI422" s="4"/>
    </row>
    <row r="423" spans="1:35" ht="21" customHeight="1">
      <c r="A423" s="460" t="s">
        <v>199</v>
      </c>
      <c r="B423" s="431"/>
      <c r="C423" s="461" t="s">
        <v>200</v>
      </c>
      <c r="D423" s="430"/>
      <c r="E423" s="430"/>
      <c r="F423" s="430"/>
      <c r="G423" s="430"/>
      <c r="H423" s="430"/>
      <c r="I423" s="430"/>
      <c r="J423" s="430"/>
      <c r="K423" s="430"/>
      <c r="L423" s="431"/>
      <c r="M423" s="49"/>
      <c r="N423" s="4"/>
      <c r="O423" s="4"/>
      <c r="P423" s="4"/>
      <c r="Q423" s="4"/>
      <c r="R423" s="4"/>
      <c r="S423" s="4"/>
      <c r="T423" s="4"/>
      <c r="U423" s="4"/>
      <c r="V423" s="4"/>
      <c r="W423" s="4"/>
      <c r="X423" s="4"/>
      <c r="Y423" s="4"/>
      <c r="Z423" s="4"/>
      <c r="AA423" s="4"/>
      <c r="AB423" s="4"/>
      <c r="AC423" s="4"/>
      <c r="AD423" s="4"/>
      <c r="AE423" s="4"/>
      <c r="AF423" s="4"/>
      <c r="AG423" s="4"/>
      <c r="AH423" s="4"/>
      <c r="AI423" s="4"/>
    </row>
    <row r="424" spans="1:35" ht="21" customHeight="1">
      <c r="A424" s="463" t="s">
        <v>201</v>
      </c>
      <c r="B424" s="431"/>
      <c r="C424" s="50" t="s">
        <v>506</v>
      </c>
      <c r="D424" s="50" t="s">
        <v>410</v>
      </c>
      <c r="E424" s="470" t="s">
        <v>507</v>
      </c>
      <c r="F424" s="430"/>
      <c r="G424" s="430"/>
      <c r="H424" s="430"/>
      <c r="I424" s="430"/>
      <c r="J424" s="430"/>
      <c r="K424" s="431"/>
      <c r="L424" s="51" t="s">
        <v>405</v>
      </c>
      <c r="M424" s="43">
        <f>L433</f>
        <v>0</v>
      </c>
      <c r="N424" s="4"/>
      <c r="O424" s="4"/>
      <c r="P424" s="4"/>
      <c r="Q424" s="4"/>
      <c r="R424" s="4"/>
      <c r="S424" s="4"/>
      <c r="T424" s="4"/>
      <c r="U424" s="4"/>
      <c r="V424" s="4"/>
      <c r="W424" s="4"/>
      <c r="X424" s="4"/>
      <c r="Y424" s="4"/>
      <c r="Z424" s="4"/>
      <c r="AA424" s="4"/>
      <c r="AB424" s="4"/>
      <c r="AC424" s="4"/>
      <c r="AD424" s="4"/>
      <c r="AE424" s="4"/>
      <c r="AF424" s="4"/>
      <c r="AG424" s="4"/>
      <c r="AH424" s="4"/>
      <c r="AI424" s="4"/>
    </row>
    <row r="425" spans="1:35" ht="21" customHeight="1">
      <c r="A425" s="466"/>
      <c r="B425" s="452"/>
      <c r="C425" s="453"/>
      <c r="D425" s="467" t="s">
        <v>11</v>
      </c>
      <c r="E425" s="467" t="s">
        <v>373</v>
      </c>
      <c r="F425" s="467" t="s">
        <v>374</v>
      </c>
      <c r="G425" s="468" t="s">
        <v>14</v>
      </c>
      <c r="H425" s="464" t="s">
        <v>375</v>
      </c>
      <c r="I425" s="464" t="s">
        <v>376</v>
      </c>
      <c r="J425" s="465" t="s">
        <v>377</v>
      </c>
      <c r="K425" s="431"/>
      <c r="L425" s="464" t="s">
        <v>378</v>
      </c>
      <c r="M425" s="49"/>
      <c r="N425" s="4"/>
      <c r="O425" s="4"/>
      <c r="P425" s="4"/>
      <c r="Q425" s="4"/>
      <c r="R425" s="4"/>
      <c r="S425" s="4"/>
      <c r="T425" s="4"/>
      <c r="U425" s="4"/>
      <c r="V425" s="4"/>
      <c r="W425" s="4"/>
      <c r="X425" s="4"/>
      <c r="Y425" s="4"/>
      <c r="Z425" s="4"/>
      <c r="AA425" s="4"/>
      <c r="AB425" s="4"/>
      <c r="AC425" s="4"/>
      <c r="AD425" s="4"/>
      <c r="AE425" s="4"/>
      <c r="AF425" s="4"/>
      <c r="AG425" s="4"/>
      <c r="AH425" s="4"/>
      <c r="AI425" s="4"/>
    </row>
    <row r="426" spans="1:35" ht="21" customHeight="1">
      <c r="A426" s="457"/>
      <c r="B426" s="448"/>
      <c r="C426" s="449"/>
      <c r="D426" s="432"/>
      <c r="E426" s="432"/>
      <c r="F426" s="432"/>
      <c r="G426" s="432"/>
      <c r="H426" s="432"/>
      <c r="I426" s="432"/>
      <c r="J426" s="41" t="s">
        <v>379</v>
      </c>
      <c r="K426" s="41" t="s">
        <v>380</v>
      </c>
      <c r="L426" s="432"/>
      <c r="M426" s="49"/>
      <c r="N426" s="4"/>
      <c r="O426" s="4"/>
      <c r="P426" s="4"/>
      <c r="Q426" s="4"/>
      <c r="R426" s="4"/>
      <c r="S426" s="4"/>
      <c r="T426" s="4"/>
      <c r="U426" s="4"/>
      <c r="V426" s="4"/>
      <c r="W426" s="4"/>
      <c r="X426" s="4"/>
      <c r="Y426" s="4"/>
      <c r="Z426" s="4"/>
      <c r="AA426" s="4"/>
      <c r="AB426" s="4"/>
      <c r="AC426" s="4"/>
      <c r="AD426" s="4"/>
      <c r="AE426" s="4"/>
      <c r="AF426" s="4"/>
      <c r="AG426" s="4"/>
      <c r="AH426" s="4"/>
      <c r="AI426" s="4"/>
    </row>
    <row r="427" spans="1:35" ht="52.5" customHeight="1">
      <c r="A427" s="451" t="s">
        <v>379</v>
      </c>
      <c r="B427" s="452"/>
      <c r="C427" s="453"/>
      <c r="D427" s="14">
        <v>91946</v>
      </c>
      <c r="E427" s="12" t="s">
        <v>74</v>
      </c>
      <c r="F427" s="42" t="s">
        <v>508</v>
      </c>
      <c r="G427" s="14" t="s">
        <v>26</v>
      </c>
      <c r="H427" s="11">
        <v>1</v>
      </c>
      <c r="I427" s="33"/>
      <c r="J427" s="29">
        <f t="shared" ref="J427:J428" si="28">I427*H427</f>
        <v>0</v>
      </c>
      <c r="K427" s="52"/>
      <c r="L427" s="52"/>
      <c r="M427" s="49"/>
      <c r="N427" s="4"/>
      <c r="O427" s="4"/>
      <c r="P427" s="4"/>
      <c r="Q427" s="4"/>
      <c r="R427" s="4"/>
      <c r="S427" s="4"/>
      <c r="T427" s="4"/>
      <c r="U427" s="4"/>
      <c r="V427" s="4"/>
      <c r="W427" s="4"/>
      <c r="X427" s="4"/>
      <c r="Y427" s="4"/>
      <c r="Z427" s="4"/>
      <c r="AA427" s="4"/>
      <c r="AB427" s="4"/>
      <c r="AC427" s="4"/>
      <c r="AD427" s="4"/>
      <c r="AE427" s="4"/>
      <c r="AF427" s="4"/>
      <c r="AG427" s="4"/>
      <c r="AH427" s="4"/>
      <c r="AI427" s="4"/>
    </row>
    <row r="428" spans="1:35" ht="35.25" customHeight="1">
      <c r="A428" s="457"/>
      <c r="B428" s="448"/>
      <c r="C428" s="449"/>
      <c r="D428" s="14">
        <v>91952</v>
      </c>
      <c r="E428" s="40" t="s">
        <v>74</v>
      </c>
      <c r="F428" s="42" t="s">
        <v>509</v>
      </c>
      <c r="G428" s="14" t="s">
        <v>26</v>
      </c>
      <c r="H428" s="11">
        <v>1</v>
      </c>
      <c r="I428" s="33"/>
      <c r="J428" s="29">
        <f t="shared" si="28"/>
        <v>0</v>
      </c>
      <c r="K428" s="52"/>
      <c r="L428" s="54">
        <f>SUM(J427:J428)</f>
        <v>0</v>
      </c>
      <c r="M428" s="49"/>
      <c r="N428" s="4"/>
      <c r="O428" s="4"/>
      <c r="P428" s="4"/>
      <c r="Q428" s="4"/>
      <c r="R428" s="4"/>
      <c r="S428" s="4"/>
      <c r="T428" s="4"/>
      <c r="U428" s="4"/>
      <c r="V428" s="4"/>
      <c r="W428" s="4"/>
      <c r="X428" s="4"/>
      <c r="Y428" s="4"/>
      <c r="Z428" s="4"/>
      <c r="AA428" s="4"/>
      <c r="AB428" s="4"/>
      <c r="AC428" s="4"/>
      <c r="AD428" s="4"/>
      <c r="AE428" s="4"/>
      <c r="AF428" s="4"/>
      <c r="AG428" s="4"/>
      <c r="AH428" s="4"/>
      <c r="AI428" s="4"/>
    </row>
    <row r="429" spans="1:35" ht="21" customHeight="1">
      <c r="A429" s="458" t="s">
        <v>385</v>
      </c>
      <c r="B429" s="452"/>
      <c r="C429" s="453"/>
      <c r="D429" s="12">
        <v>88264</v>
      </c>
      <c r="E429" s="12" t="s">
        <v>74</v>
      </c>
      <c r="F429" s="65" t="s">
        <v>412</v>
      </c>
      <c r="G429" s="14" t="s">
        <v>387</v>
      </c>
      <c r="H429" s="11">
        <v>0.21460000000000001</v>
      </c>
      <c r="I429" s="33"/>
      <c r="J429" s="52"/>
      <c r="K429" s="29">
        <f>H429*I429</f>
        <v>0</v>
      </c>
      <c r="L429" s="53"/>
      <c r="M429" s="49"/>
      <c r="N429" s="4"/>
      <c r="O429" s="4"/>
      <c r="P429" s="4"/>
      <c r="Q429" s="4"/>
      <c r="R429" s="4"/>
      <c r="S429" s="4"/>
      <c r="T429" s="4"/>
      <c r="U429" s="4"/>
      <c r="V429" s="4"/>
      <c r="W429" s="4"/>
      <c r="X429" s="4"/>
      <c r="Y429" s="4"/>
      <c r="Z429" s="4"/>
      <c r="AA429" s="4"/>
      <c r="AB429" s="4"/>
      <c r="AC429" s="4"/>
      <c r="AD429" s="4"/>
      <c r="AE429" s="4"/>
      <c r="AF429" s="4"/>
      <c r="AG429" s="4"/>
      <c r="AH429" s="4"/>
      <c r="AI429" s="4"/>
    </row>
    <row r="430" spans="1:35" ht="21" customHeight="1">
      <c r="A430" s="457"/>
      <c r="B430" s="448"/>
      <c r="C430" s="449"/>
      <c r="D430" s="12">
        <v>88247</v>
      </c>
      <c r="E430" s="12" t="s">
        <v>74</v>
      </c>
      <c r="F430" s="42" t="s">
        <v>499</v>
      </c>
      <c r="G430" s="55" t="s">
        <v>387</v>
      </c>
      <c r="H430" s="18">
        <v>0.21460000000000001</v>
      </c>
      <c r="I430" s="33"/>
      <c r="J430" s="52"/>
      <c r="K430" s="29">
        <f>H430*I430</f>
        <v>0</v>
      </c>
      <c r="L430" s="11">
        <f>SUM(K429:K430)</f>
        <v>0</v>
      </c>
      <c r="M430" s="49"/>
      <c r="N430" s="4"/>
      <c r="O430" s="4"/>
      <c r="P430" s="4"/>
      <c r="Q430" s="4"/>
      <c r="R430" s="4"/>
      <c r="S430" s="4"/>
      <c r="T430" s="4"/>
      <c r="U430" s="4"/>
      <c r="V430" s="4"/>
      <c r="W430" s="4"/>
      <c r="X430" s="4"/>
      <c r="Y430" s="4"/>
      <c r="Z430" s="4"/>
      <c r="AA430" s="4"/>
      <c r="AB430" s="4"/>
      <c r="AC430" s="4"/>
      <c r="AD430" s="4"/>
      <c r="AE430" s="4"/>
      <c r="AF430" s="4"/>
      <c r="AG430" s="4"/>
      <c r="AH430" s="4"/>
      <c r="AI430" s="4"/>
    </row>
    <row r="431" spans="1:35" ht="21" customHeight="1">
      <c r="A431" s="459" t="s">
        <v>388</v>
      </c>
      <c r="B431" s="430"/>
      <c r="C431" s="430"/>
      <c r="D431" s="430"/>
      <c r="E431" s="431"/>
      <c r="F431" s="57"/>
      <c r="G431" s="58"/>
      <c r="H431" s="56"/>
      <c r="I431" s="56"/>
      <c r="J431" s="56"/>
      <c r="K431" s="56"/>
      <c r="L431" s="29">
        <f>SUM(L428:L430)</f>
        <v>0</v>
      </c>
      <c r="M431" s="49"/>
      <c r="N431" s="4"/>
      <c r="O431" s="4"/>
      <c r="P431" s="4"/>
      <c r="Q431" s="4"/>
      <c r="R431" s="4"/>
      <c r="S431" s="4"/>
      <c r="T431" s="4"/>
      <c r="U431" s="4"/>
      <c r="V431" s="4"/>
      <c r="W431" s="4"/>
      <c r="X431" s="4"/>
      <c r="Y431" s="4"/>
      <c r="Z431" s="4"/>
      <c r="AA431" s="4"/>
      <c r="AB431" s="4"/>
      <c r="AC431" s="4"/>
      <c r="AD431" s="4"/>
      <c r="AE431" s="4"/>
      <c r="AF431" s="4"/>
      <c r="AG431" s="4"/>
      <c r="AH431" s="4"/>
      <c r="AI431" s="4"/>
    </row>
    <row r="432" spans="1:35" ht="21" customHeight="1">
      <c r="A432" s="459" t="s">
        <v>389</v>
      </c>
      <c r="B432" s="430"/>
      <c r="C432" s="430"/>
      <c r="D432" s="430"/>
      <c r="E432" s="431"/>
      <c r="F432" s="31"/>
      <c r="G432" s="30" t="s">
        <v>390</v>
      </c>
      <c r="H432" s="59"/>
      <c r="I432" s="59"/>
      <c r="J432" s="59"/>
      <c r="K432" s="59"/>
      <c r="L432" s="29">
        <f>L431*(F432%)</f>
        <v>0</v>
      </c>
      <c r="M432" s="49"/>
      <c r="N432" s="4"/>
      <c r="O432" s="4"/>
      <c r="P432" s="4"/>
      <c r="Q432" s="4"/>
      <c r="R432" s="4"/>
      <c r="S432" s="4"/>
      <c r="T432" s="4"/>
      <c r="U432" s="4"/>
      <c r="V432" s="4"/>
      <c r="W432" s="4"/>
      <c r="X432" s="4"/>
      <c r="Y432" s="4"/>
      <c r="Z432" s="4"/>
      <c r="AA432" s="4"/>
      <c r="AB432" s="4"/>
      <c r="AC432" s="4"/>
      <c r="AD432" s="4"/>
      <c r="AE432" s="4"/>
      <c r="AF432" s="4"/>
      <c r="AG432" s="4"/>
      <c r="AH432" s="4"/>
      <c r="AI432" s="4"/>
    </row>
    <row r="433" spans="1:35" ht="21" customHeight="1">
      <c r="A433" s="450" t="s">
        <v>391</v>
      </c>
      <c r="B433" s="430"/>
      <c r="C433" s="430"/>
      <c r="D433" s="430"/>
      <c r="E433" s="431"/>
      <c r="F433" s="61"/>
      <c r="G433" s="450" t="s">
        <v>392</v>
      </c>
      <c r="H433" s="430"/>
      <c r="I433" s="430"/>
      <c r="J433" s="430"/>
      <c r="K433" s="431"/>
      <c r="L433" s="29">
        <f>SUM(L431:L432)</f>
        <v>0</v>
      </c>
      <c r="M433" s="49"/>
      <c r="N433" s="4"/>
      <c r="O433" s="4"/>
      <c r="P433" s="4"/>
      <c r="Q433" s="4"/>
      <c r="R433" s="4"/>
      <c r="S433" s="4"/>
      <c r="T433" s="4"/>
      <c r="U433" s="4"/>
      <c r="V433" s="4"/>
      <c r="W433" s="4"/>
      <c r="X433" s="4"/>
      <c r="Y433" s="4"/>
      <c r="Z433" s="4"/>
      <c r="AA433" s="4"/>
      <c r="AB433" s="4"/>
      <c r="AC433" s="4"/>
      <c r="AD433" s="4"/>
      <c r="AE433" s="4"/>
      <c r="AF433" s="4"/>
      <c r="AG433" s="4"/>
      <c r="AH433" s="4"/>
      <c r="AI433" s="4"/>
    </row>
    <row r="434" spans="1:35" ht="21" customHeight="1">
      <c r="A434" s="35"/>
      <c r="B434" s="67"/>
      <c r="C434" s="67"/>
      <c r="D434" s="67"/>
      <c r="E434" s="67"/>
      <c r="F434" s="68"/>
      <c r="G434" s="67"/>
      <c r="H434" s="37"/>
      <c r="I434" s="37"/>
      <c r="J434" s="37"/>
      <c r="K434" s="37"/>
      <c r="L434" s="37"/>
      <c r="M434" s="49"/>
      <c r="N434" s="4"/>
      <c r="O434" s="4"/>
      <c r="P434" s="4"/>
      <c r="Q434" s="4"/>
      <c r="R434" s="4"/>
      <c r="S434" s="4"/>
      <c r="T434" s="4"/>
      <c r="U434" s="4"/>
      <c r="V434" s="4"/>
      <c r="W434" s="4"/>
      <c r="X434" s="4"/>
      <c r="Y434" s="4"/>
      <c r="Z434" s="4"/>
      <c r="AA434" s="4"/>
      <c r="AB434" s="4"/>
      <c r="AC434" s="4"/>
      <c r="AD434" s="4"/>
      <c r="AE434" s="4"/>
      <c r="AF434" s="4"/>
      <c r="AG434" s="4"/>
      <c r="AH434" s="4"/>
      <c r="AI434" s="4"/>
    </row>
    <row r="435" spans="1:35" ht="21" customHeight="1">
      <c r="A435" s="463" t="s">
        <v>203</v>
      </c>
      <c r="B435" s="431"/>
      <c r="C435" s="50" t="s">
        <v>510</v>
      </c>
      <c r="D435" s="50" t="s">
        <v>410</v>
      </c>
      <c r="E435" s="470" t="s">
        <v>511</v>
      </c>
      <c r="F435" s="430"/>
      <c r="G435" s="430"/>
      <c r="H435" s="430"/>
      <c r="I435" s="430"/>
      <c r="J435" s="430"/>
      <c r="K435" s="431"/>
      <c r="L435" s="51" t="s">
        <v>405</v>
      </c>
      <c r="M435" s="43">
        <f>L442</f>
        <v>0</v>
      </c>
      <c r="N435" s="4"/>
      <c r="O435" s="4"/>
      <c r="P435" s="4"/>
      <c r="Q435" s="4"/>
      <c r="R435" s="4"/>
      <c r="S435" s="4"/>
      <c r="T435" s="4"/>
      <c r="U435" s="4"/>
      <c r="V435" s="4"/>
      <c r="W435" s="4"/>
      <c r="X435" s="4"/>
      <c r="Y435" s="4"/>
      <c r="Z435" s="4"/>
      <c r="AA435" s="4"/>
      <c r="AB435" s="4"/>
      <c r="AC435" s="4"/>
      <c r="AD435" s="4"/>
      <c r="AE435" s="4"/>
      <c r="AF435" s="4"/>
      <c r="AG435" s="4"/>
      <c r="AH435" s="4"/>
      <c r="AI435" s="4"/>
    </row>
    <row r="436" spans="1:35" ht="21" customHeight="1">
      <c r="A436" s="466"/>
      <c r="B436" s="452"/>
      <c r="C436" s="453"/>
      <c r="D436" s="467" t="s">
        <v>11</v>
      </c>
      <c r="E436" s="467" t="s">
        <v>373</v>
      </c>
      <c r="F436" s="467" t="s">
        <v>374</v>
      </c>
      <c r="G436" s="468" t="s">
        <v>14</v>
      </c>
      <c r="H436" s="464" t="s">
        <v>375</v>
      </c>
      <c r="I436" s="464" t="s">
        <v>376</v>
      </c>
      <c r="J436" s="465" t="s">
        <v>377</v>
      </c>
      <c r="K436" s="431"/>
      <c r="L436" s="464" t="s">
        <v>378</v>
      </c>
      <c r="M436" s="49"/>
      <c r="N436" s="4"/>
      <c r="O436" s="4"/>
      <c r="P436" s="4"/>
      <c r="Q436" s="4"/>
      <c r="R436" s="4"/>
      <c r="S436" s="4"/>
      <c r="T436" s="4"/>
      <c r="U436" s="4"/>
      <c r="V436" s="4"/>
      <c r="W436" s="4"/>
      <c r="X436" s="4"/>
      <c r="Y436" s="4"/>
      <c r="Z436" s="4"/>
      <c r="AA436" s="4"/>
      <c r="AB436" s="4"/>
      <c r="AC436" s="4"/>
      <c r="AD436" s="4"/>
      <c r="AE436" s="4"/>
      <c r="AF436" s="4"/>
      <c r="AG436" s="4"/>
      <c r="AH436" s="4"/>
      <c r="AI436" s="4"/>
    </row>
    <row r="437" spans="1:35" ht="21" customHeight="1">
      <c r="A437" s="457"/>
      <c r="B437" s="448"/>
      <c r="C437" s="449"/>
      <c r="D437" s="432"/>
      <c r="E437" s="432"/>
      <c r="F437" s="432"/>
      <c r="G437" s="432"/>
      <c r="H437" s="432"/>
      <c r="I437" s="432"/>
      <c r="J437" s="41" t="s">
        <v>379</v>
      </c>
      <c r="K437" s="41" t="s">
        <v>380</v>
      </c>
      <c r="L437" s="432"/>
      <c r="M437" s="49"/>
      <c r="N437" s="4"/>
      <c r="O437" s="4"/>
      <c r="P437" s="4"/>
      <c r="Q437" s="4"/>
      <c r="R437" s="4"/>
      <c r="S437" s="4"/>
      <c r="T437" s="4"/>
      <c r="U437" s="4"/>
      <c r="V437" s="4"/>
      <c r="W437" s="4"/>
      <c r="X437" s="4"/>
      <c r="Y437" s="4"/>
      <c r="Z437" s="4"/>
      <c r="AA437" s="4"/>
      <c r="AB437" s="4"/>
      <c r="AC437" s="4"/>
      <c r="AD437" s="4"/>
      <c r="AE437" s="4"/>
      <c r="AF437" s="4"/>
      <c r="AG437" s="4"/>
      <c r="AH437" s="4"/>
      <c r="AI437" s="4"/>
    </row>
    <row r="438" spans="1:35" ht="49.5" customHeight="1">
      <c r="A438" s="451" t="s">
        <v>379</v>
      </c>
      <c r="B438" s="452"/>
      <c r="C438" s="453"/>
      <c r="D438" s="14">
        <v>91946</v>
      </c>
      <c r="E438" s="14" t="s">
        <v>74</v>
      </c>
      <c r="F438" s="42" t="s">
        <v>512</v>
      </c>
      <c r="G438" s="14" t="s">
        <v>26</v>
      </c>
      <c r="H438" s="11">
        <v>1</v>
      </c>
      <c r="I438" s="33"/>
      <c r="J438" s="29">
        <f t="shared" ref="J438:J439" si="29">I438*H438</f>
        <v>0</v>
      </c>
      <c r="K438" s="52"/>
      <c r="L438" s="52"/>
      <c r="M438" s="49"/>
      <c r="N438" s="4"/>
      <c r="O438" s="4"/>
      <c r="P438" s="4"/>
      <c r="Q438" s="4"/>
      <c r="R438" s="4"/>
      <c r="S438" s="4"/>
      <c r="T438" s="4"/>
      <c r="U438" s="4"/>
      <c r="V438" s="4"/>
      <c r="W438" s="4"/>
      <c r="X438" s="4"/>
      <c r="Y438" s="4"/>
      <c r="Z438" s="4"/>
      <c r="AA438" s="4"/>
      <c r="AB438" s="4"/>
      <c r="AC438" s="4"/>
      <c r="AD438" s="4"/>
      <c r="AE438" s="4"/>
      <c r="AF438" s="4"/>
      <c r="AG438" s="4"/>
      <c r="AH438" s="4"/>
      <c r="AI438" s="4"/>
    </row>
    <row r="439" spans="1:35" ht="36.75" customHeight="1">
      <c r="A439" s="457"/>
      <c r="B439" s="448"/>
      <c r="C439" s="449"/>
      <c r="D439" s="14">
        <v>91995</v>
      </c>
      <c r="E439" s="14" t="s">
        <v>74</v>
      </c>
      <c r="F439" s="42" t="s">
        <v>513</v>
      </c>
      <c r="G439" s="14" t="s">
        <v>26</v>
      </c>
      <c r="H439" s="11">
        <v>1</v>
      </c>
      <c r="I439" s="33"/>
      <c r="J439" s="29">
        <f t="shared" si="29"/>
        <v>0</v>
      </c>
      <c r="K439" s="52"/>
      <c r="L439" s="54">
        <f>SUM(J438:J439)</f>
        <v>0</v>
      </c>
      <c r="M439" s="49"/>
      <c r="N439" s="4"/>
      <c r="O439" s="4"/>
      <c r="P439" s="4"/>
      <c r="Q439" s="4"/>
      <c r="R439" s="4"/>
      <c r="S439" s="4"/>
      <c r="T439" s="4"/>
      <c r="U439" s="4"/>
      <c r="V439" s="4"/>
      <c r="W439" s="4"/>
      <c r="X439" s="4"/>
      <c r="Y439" s="4"/>
      <c r="Z439" s="4"/>
      <c r="AA439" s="4"/>
      <c r="AB439" s="4"/>
      <c r="AC439" s="4"/>
      <c r="AD439" s="4"/>
      <c r="AE439" s="4"/>
      <c r="AF439" s="4"/>
      <c r="AG439" s="4"/>
      <c r="AH439" s="4"/>
      <c r="AI439" s="4"/>
    </row>
    <row r="440" spans="1:35" ht="21" customHeight="1">
      <c r="A440" s="459" t="s">
        <v>388</v>
      </c>
      <c r="B440" s="430"/>
      <c r="C440" s="430"/>
      <c r="D440" s="430"/>
      <c r="E440" s="431"/>
      <c r="F440" s="57"/>
      <c r="G440" s="58"/>
      <c r="H440" s="56"/>
      <c r="I440" s="56"/>
      <c r="J440" s="56"/>
      <c r="K440" s="56"/>
      <c r="L440" s="29">
        <f>SUM(L437:L439)</f>
        <v>0</v>
      </c>
      <c r="M440" s="49"/>
      <c r="N440" s="4"/>
      <c r="O440" s="4"/>
      <c r="P440" s="4"/>
      <c r="Q440" s="4"/>
      <c r="R440" s="4"/>
      <c r="S440" s="4"/>
      <c r="T440" s="4"/>
      <c r="U440" s="4"/>
      <c r="V440" s="4"/>
      <c r="W440" s="4"/>
      <c r="X440" s="4"/>
      <c r="Y440" s="4"/>
      <c r="Z440" s="4"/>
      <c r="AA440" s="4"/>
      <c r="AB440" s="4"/>
      <c r="AC440" s="4"/>
      <c r="AD440" s="4"/>
      <c r="AE440" s="4"/>
      <c r="AF440" s="4"/>
      <c r="AG440" s="4"/>
      <c r="AH440" s="4"/>
      <c r="AI440" s="4"/>
    </row>
    <row r="441" spans="1:35" ht="21.6" customHeight="1">
      <c r="A441" s="459" t="s">
        <v>389</v>
      </c>
      <c r="B441" s="430"/>
      <c r="C441" s="430"/>
      <c r="D441" s="430"/>
      <c r="E441" s="431"/>
      <c r="F441" s="31"/>
      <c r="G441" s="30" t="s">
        <v>390</v>
      </c>
      <c r="H441" s="59"/>
      <c r="I441" s="59"/>
      <c r="J441" s="59"/>
      <c r="K441" s="59"/>
      <c r="L441" s="29">
        <f>L440*(F441%)</f>
        <v>0</v>
      </c>
      <c r="M441" s="49"/>
      <c r="N441" s="4"/>
      <c r="O441" s="4"/>
      <c r="P441" s="4"/>
      <c r="Q441" s="4"/>
      <c r="R441" s="4"/>
      <c r="S441" s="4"/>
      <c r="T441" s="4"/>
      <c r="U441" s="4"/>
      <c r="V441" s="4"/>
      <c r="W441" s="4"/>
      <c r="X441" s="4"/>
      <c r="Y441" s="4"/>
      <c r="Z441" s="4"/>
      <c r="AA441" s="4"/>
      <c r="AB441" s="4"/>
      <c r="AC441" s="4"/>
      <c r="AD441" s="4"/>
      <c r="AE441" s="4"/>
      <c r="AF441" s="4"/>
      <c r="AG441" s="4"/>
      <c r="AH441" s="4"/>
      <c r="AI441" s="4"/>
    </row>
    <row r="442" spans="1:35" ht="21" customHeight="1">
      <c r="A442" s="450" t="s">
        <v>391</v>
      </c>
      <c r="B442" s="430"/>
      <c r="C442" s="430"/>
      <c r="D442" s="430"/>
      <c r="E442" s="431"/>
      <c r="F442" s="85"/>
      <c r="G442" s="450" t="s">
        <v>392</v>
      </c>
      <c r="H442" s="430"/>
      <c r="I442" s="430"/>
      <c r="J442" s="430"/>
      <c r="K442" s="431"/>
      <c r="L442" s="29">
        <f>SUM(L440:L441)</f>
        <v>0</v>
      </c>
      <c r="M442" s="49"/>
      <c r="N442" s="4"/>
      <c r="O442" s="4"/>
      <c r="P442" s="4"/>
      <c r="Q442" s="4"/>
      <c r="R442" s="4"/>
      <c r="S442" s="4"/>
      <c r="T442" s="4"/>
      <c r="U442" s="4"/>
      <c r="V442" s="4"/>
      <c r="W442" s="4"/>
      <c r="X442" s="4"/>
      <c r="Y442" s="4"/>
      <c r="Z442" s="4"/>
      <c r="AA442" s="4"/>
      <c r="AB442" s="4"/>
      <c r="AC442" s="4"/>
      <c r="AD442" s="4"/>
      <c r="AE442" s="4"/>
      <c r="AF442" s="4"/>
      <c r="AG442" s="4"/>
      <c r="AH442" s="4"/>
      <c r="AI442" s="4"/>
    </row>
    <row r="443" spans="1:35" ht="21" customHeight="1">
      <c r="A443" s="35"/>
      <c r="B443" s="67"/>
      <c r="C443" s="67"/>
      <c r="D443" s="67"/>
      <c r="E443" s="67"/>
      <c r="F443" s="68"/>
      <c r="G443" s="67"/>
      <c r="H443" s="37"/>
      <c r="I443" s="37"/>
      <c r="J443" s="37"/>
      <c r="K443" s="37"/>
      <c r="L443" s="37"/>
      <c r="M443" s="49"/>
      <c r="N443" s="4"/>
      <c r="O443" s="4"/>
      <c r="P443" s="4"/>
      <c r="Q443" s="4"/>
      <c r="R443" s="4"/>
      <c r="S443" s="4"/>
      <c r="T443" s="4"/>
      <c r="U443" s="4"/>
      <c r="V443" s="4"/>
      <c r="W443" s="4"/>
      <c r="X443" s="4"/>
      <c r="Y443" s="4"/>
      <c r="Z443" s="4"/>
      <c r="AA443" s="4"/>
      <c r="AB443" s="4"/>
      <c r="AC443" s="4"/>
      <c r="AD443" s="4"/>
      <c r="AE443" s="4"/>
      <c r="AF443" s="4"/>
      <c r="AG443" s="4"/>
      <c r="AH443" s="4"/>
      <c r="AI443" s="4"/>
    </row>
    <row r="444" spans="1:35" ht="21" customHeight="1">
      <c r="A444" s="463" t="s">
        <v>205</v>
      </c>
      <c r="B444" s="431"/>
      <c r="C444" s="50" t="s">
        <v>515</v>
      </c>
      <c r="D444" s="50" t="s">
        <v>410</v>
      </c>
      <c r="E444" s="470" t="s">
        <v>516</v>
      </c>
      <c r="F444" s="430"/>
      <c r="G444" s="430"/>
      <c r="H444" s="430"/>
      <c r="I444" s="430"/>
      <c r="J444" s="430"/>
      <c r="K444" s="431"/>
      <c r="L444" s="51" t="s">
        <v>405</v>
      </c>
      <c r="M444" s="43">
        <f>L451</f>
        <v>0</v>
      </c>
      <c r="N444" s="4"/>
      <c r="O444" s="4"/>
      <c r="P444" s="4"/>
      <c r="Q444" s="4"/>
      <c r="R444" s="4"/>
      <c r="S444" s="4"/>
      <c r="T444" s="4"/>
      <c r="U444" s="4"/>
      <c r="V444" s="4"/>
      <c r="W444" s="4"/>
      <c r="X444" s="4"/>
      <c r="Y444" s="4"/>
      <c r="Z444" s="4"/>
      <c r="AA444" s="4"/>
      <c r="AB444" s="4"/>
      <c r="AC444" s="4"/>
      <c r="AD444" s="4"/>
      <c r="AE444" s="4"/>
      <c r="AF444" s="4"/>
      <c r="AG444" s="4"/>
      <c r="AH444" s="4"/>
      <c r="AI444" s="4"/>
    </row>
    <row r="445" spans="1:35" ht="21" customHeight="1">
      <c r="A445" s="466"/>
      <c r="B445" s="452"/>
      <c r="C445" s="453"/>
      <c r="D445" s="467" t="s">
        <v>11</v>
      </c>
      <c r="E445" s="467" t="s">
        <v>373</v>
      </c>
      <c r="F445" s="467" t="s">
        <v>374</v>
      </c>
      <c r="G445" s="468" t="s">
        <v>14</v>
      </c>
      <c r="H445" s="464" t="s">
        <v>375</v>
      </c>
      <c r="I445" s="464" t="s">
        <v>376</v>
      </c>
      <c r="J445" s="465" t="s">
        <v>377</v>
      </c>
      <c r="K445" s="431"/>
      <c r="L445" s="464" t="s">
        <v>378</v>
      </c>
      <c r="M445" s="49"/>
      <c r="N445" s="4"/>
      <c r="O445" s="4"/>
      <c r="P445" s="4"/>
      <c r="Q445" s="4"/>
      <c r="R445" s="4"/>
      <c r="S445" s="4"/>
      <c r="T445" s="4"/>
      <c r="U445" s="4"/>
      <c r="V445" s="4"/>
      <c r="W445" s="4"/>
      <c r="X445" s="4"/>
      <c r="Y445" s="4"/>
      <c r="Z445" s="4"/>
      <c r="AA445" s="4"/>
      <c r="AB445" s="4"/>
      <c r="AC445" s="4"/>
      <c r="AD445" s="4"/>
      <c r="AE445" s="4"/>
      <c r="AF445" s="4"/>
      <c r="AG445" s="4"/>
      <c r="AH445" s="4"/>
      <c r="AI445" s="4"/>
    </row>
    <row r="446" spans="1:35" ht="21" customHeight="1">
      <c r="A446" s="457"/>
      <c r="B446" s="448"/>
      <c r="C446" s="449"/>
      <c r="D446" s="432"/>
      <c r="E446" s="432"/>
      <c r="F446" s="432"/>
      <c r="G446" s="432"/>
      <c r="H446" s="432"/>
      <c r="I446" s="432"/>
      <c r="J446" s="41" t="s">
        <v>379</v>
      </c>
      <c r="K446" s="41" t="s">
        <v>380</v>
      </c>
      <c r="L446" s="432"/>
      <c r="M446" s="49"/>
      <c r="N446" s="4"/>
      <c r="O446" s="4"/>
      <c r="P446" s="4"/>
      <c r="Q446" s="4"/>
      <c r="R446" s="4"/>
      <c r="S446" s="4"/>
      <c r="T446" s="4"/>
      <c r="U446" s="4"/>
      <c r="V446" s="4"/>
      <c r="W446" s="4"/>
      <c r="X446" s="4"/>
      <c r="Y446" s="4"/>
      <c r="Z446" s="4"/>
      <c r="AA446" s="4"/>
      <c r="AB446" s="4"/>
      <c r="AC446" s="4"/>
      <c r="AD446" s="4"/>
      <c r="AE446" s="4"/>
      <c r="AF446" s="4"/>
      <c r="AG446" s="4"/>
      <c r="AH446" s="4"/>
      <c r="AI446" s="4"/>
    </row>
    <row r="447" spans="1:35" ht="47.25" customHeight="1">
      <c r="A447" s="451" t="s">
        <v>379</v>
      </c>
      <c r="B447" s="452"/>
      <c r="C447" s="453"/>
      <c r="D447" s="14">
        <v>91946</v>
      </c>
      <c r="E447" s="14" t="s">
        <v>74</v>
      </c>
      <c r="F447" s="42" t="s">
        <v>512</v>
      </c>
      <c r="G447" s="14" t="s">
        <v>26</v>
      </c>
      <c r="H447" s="11">
        <v>1</v>
      </c>
      <c r="I447" s="33"/>
      <c r="J447" s="29">
        <f t="shared" ref="J447:J448" si="30">I447*H447</f>
        <v>0</v>
      </c>
      <c r="K447" s="52"/>
      <c r="L447" s="52"/>
      <c r="M447" s="49"/>
      <c r="N447" s="4"/>
      <c r="O447" s="4"/>
      <c r="P447" s="4"/>
      <c r="Q447" s="4"/>
      <c r="R447" s="4"/>
      <c r="S447" s="4"/>
      <c r="T447" s="4"/>
      <c r="U447" s="4"/>
      <c r="V447" s="4"/>
      <c r="W447" s="4"/>
      <c r="X447" s="4"/>
      <c r="Y447" s="4"/>
      <c r="Z447" s="4"/>
      <c r="AA447" s="4"/>
      <c r="AB447" s="4"/>
      <c r="AC447" s="4"/>
      <c r="AD447" s="4"/>
      <c r="AE447" s="4"/>
      <c r="AF447" s="4"/>
      <c r="AG447" s="4"/>
      <c r="AH447" s="4"/>
      <c r="AI447" s="4"/>
    </row>
    <row r="448" spans="1:35" ht="33" customHeight="1">
      <c r="A448" s="457"/>
      <c r="B448" s="448"/>
      <c r="C448" s="449"/>
      <c r="D448" s="14">
        <v>92002</v>
      </c>
      <c r="E448" s="14" t="s">
        <v>74</v>
      </c>
      <c r="F448" s="42" t="s">
        <v>517</v>
      </c>
      <c r="G448" s="14" t="s">
        <v>26</v>
      </c>
      <c r="H448" s="11">
        <v>1</v>
      </c>
      <c r="I448" s="33"/>
      <c r="J448" s="29">
        <f t="shared" si="30"/>
        <v>0</v>
      </c>
      <c r="K448" s="52"/>
      <c r="L448" s="54">
        <f>SUM(J447:J448)</f>
        <v>0</v>
      </c>
      <c r="M448" s="49"/>
      <c r="N448" s="4"/>
      <c r="O448" s="4"/>
      <c r="P448" s="4"/>
      <c r="Q448" s="4"/>
      <c r="R448" s="4"/>
      <c r="S448" s="4"/>
      <c r="T448" s="4"/>
      <c r="U448" s="4"/>
      <c r="V448" s="4"/>
      <c r="W448" s="4"/>
      <c r="X448" s="4"/>
      <c r="Y448" s="4"/>
      <c r="Z448" s="4"/>
      <c r="AA448" s="4"/>
      <c r="AB448" s="4"/>
      <c r="AC448" s="4"/>
      <c r="AD448" s="4"/>
      <c r="AE448" s="4"/>
      <c r="AF448" s="4"/>
      <c r="AG448" s="4"/>
      <c r="AH448" s="4"/>
      <c r="AI448" s="4"/>
    </row>
    <row r="449" spans="1:35" ht="21" customHeight="1">
      <c r="A449" s="459" t="s">
        <v>388</v>
      </c>
      <c r="B449" s="430"/>
      <c r="C449" s="430"/>
      <c r="D449" s="430"/>
      <c r="E449" s="431"/>
      <c r="F449" s="57"/>
      <c r="G449" s="58"/>
      <c r="H449" s="56"/>
      <c r="I449" s="56"/>
      <c r="J449" s="56"/>
      <c r="K449" s="56"/>
      <c r="L449" s="29">
        <f>SUM(L446:L448)</f>
        <v>0</v>
      </c>
      <c r="M449" s="49"/>
      <c r="N449" s="4"/>
      <c r="O449" s="4"/>
      <c r="P449" s="4"/>
      <c r="Q449" s="4"/>
      <c r="R449" s="4"/>
      <c r="S449" s="4"/>
      <c r="T449" s="4"/>
      <c r="U449" s="4"/>
      <c r="V449" s="4"/>
      <c r="W449" s="4"/>
      <c r="X449" s="4"/>
      <c r="Y449" s="4"/>
      <c r="Z449" s="4"/>
      <c r="AA449" s="4"/>
      <c r="AB449" s="4"/>
      <c r="AC449" s="4"/>
      <c r="AD449" s="4"/>
      <c r="AE449" s="4"/>
      <c r="AF449" s="4"/>
      <c r="AG449" s="4"/>
      <c r="AH449" s="4"/>
      <c r="AI449" s="4"/>
    </row>
    <row r="450" spans="1:35" ht="21" customHeight="1">
      <c r="A450" s="459" t="s">
        <v>389</v>
      </c>
      <c r="B450" s="430"/>
      <c r="C450" s="430"/>
      <c r="D450" s="430"/>
      <c r="E450" s="431"/>
      <c r="F450" s="31"/>
      <c r="G450" s="30" t="s">
        <v>390</v>
      </c>
      <c r="H450" s="59"/>
      <c r="I450" s="59"/>
      <c r="J450" s="59"/>
      <c r="K450" s="59"/>
      <c r="L450" s="29">
        <f>L449*(F450%)</f>
        <v>0</v>
      </c>
      <c r="M450" s="49"/>
      <c r="N450" s="4"/>
      <c r="O450" s="4"/>
      <c r="P450" s="4"/>
      <c r="Q450" s="4"/>
      <c r="R450" s="4"/>
      <c r="S450" s="4"/>
      <c r="T450" s="4"/>
      <c r="U450" s="4"/>
      <c r="V450" s="4"/>
      <c r="W450" s="4"/>
      <c r="X450" s="4"/>
      <c r="Y450" s="4"/>
      <c r="Z450" s="4"/>
      <c r="AA450" s="4"/>
      <c r="AB450" s="4"/>
      <c r="AC450" s="4"/>
      <c r="AD450" s="4"/>
      <c r="AE450" s="4"/>
      <c r="AF450" s="4"/>
      <c r="AG450" s="4"/>
      <c r="AH450" s="4"/>
      <c r="AI450" s="4"/>
    </row>
    <row r="451" spans="1:35" ht="21" customHeight="1">
      <c r="A451" s="450" t="s">
        <v>391</v>
      </c>
      <c r="B451" s="430"/>
      <c r="C451" s="430"/>
      <c r="D451" s="430"/>
      <c r="E451" s="431"/>
      <c r="F451" s="61"/>
      <c r="G451" s="450" t="s">
        <v>392</v>
      </c>
      <c r="H451" s="430"/>
      <c r="I451" s="430"/>
      <c r="J451" s="430"/>
      <c r="K451" s="431"/>
      <c r="L451" s="29">
        <f>SUM(L449:L450)</f>
        <v>0</v>
      </c>
      <c r="M451" s="49"/>
      <c r="N451" s="4"/>
      <c r="O451" s="4"/>
      <c r="P451" s="4"/>
      <c r="Q451" s="4"/>
      <c r="R451" s="4"/>
      <c r="S451" s="4"/>
      <c r="T451" s="4"/>
      <c r="U451" s="4"/>
      <c r="V451" s="4"/>
      <c r="W451" s="4"/>
      <c r="X451" s="4"/>
      <c r="Y451" s="4"/>
      <c r="Z451" s="4"/>
      <c r="AA451" s="4"/>
      <c r="AB451" s="4"/>
      <c r="AC451" s="4"/>
      <c r="AD451" s="4"/>
      <c r="AE451" s="4"/>
      <c r="AF451" s="4"/>
      <c r="AG451" s="4"/>
      <c r="AH451" s="4"/>
      <c r="AI451" s="4"/>
    </row>
    <row r="452" spans="1:35" ht="21" customHeight="1">
      <c r="A452" s="35"/>
      <c r="B452" s="67"/>
      <c r="C452" s="67"/>
      <c r="D452" s="67"/>
      <c r="E452" s="67"/>
      <c r="F452" s="68"/>
      <c r="G452" s="67"/>
      <c r="H452" s="37"/>
      <c r="I452" s="37"/>
      <c r="J452" s="37"/>
      <c r="K452" s="37"/>
      <c r="L452" s="37"/>
      <c r="M452" s="49"/>
      <c r="N452" s="4"/>
      <c r="O452" s="4"/>
      <c r="P452" s="4"/>
      <c r="Q452" s="4"/>
      <c r="R452" s="4"/>
      <c r="S452" s="4"/>
      <c r="T452" s="4"/>
      <c r="U452" s="4"/>
      <c r="V452" s="4"/>
      <c r="W452" s="4"/>
      <c r="X452" s="4"/>
      <c r="Y452" s="4"/>
      <c r="Z452" s="4"/>
      <c r="AA452" s="4"/>
      <c r="AB452" s="4"/>
      <c r="AC452" s="4"/>
      <c r="AD452" s="4"/>
      <c r="AE452" s="4"/>
      <c r="AF452" s="4"/>
      <c r="AG452" s="4"/>
      <c r="AH452" s="4"/>
      <c r="AI452" s="4"/>
    </row>
    <row r="453" spans="1:35" ht="21" customHeight="1">
      <c r="A453" s="463" t="s">
        <v>207</v>
      </c>
      <c r="B453" s="431"/>
      <c r="C453" s="50" t="s">
        <v>518</v>
      </c>
      <c r="D453" s="50" t="s">
        <v>410</v>
      </c>
      <c r="E453" s="470" t="s">
        <v>519</v>
      </c>
      <c r="F453" s="430"/>
      <c r="G453" s="430"/>
      <c r="H453" s="430"/>
      <c r="I453" s="430"/>
      <c r="J453" s="430"/>
      <c r="K453" s="431"/>
      <c r="L453" s="51" t="s">
        <v>405</v>
      </c>
      <c r="M453" s="43">
        <f>L460</f>
        <v>0</v>
      </c>
      <c r="N453" s="4"/>
      <c r="O453" s="4"/>
      <c r="P453" s="4"/>
      <c r="Q453" s="4"/>
      <c r="R453" s="4"/>
      <c r="S453" s="4"/>
      <c r="T453" s="4"/>
      <c r="U453" s="4"/>
      <c r="V453" s="4"/>
      <c r="W453" s="4"/>
      <c r="X453" s="4"/>
      <c r="Y453" s="4"/>
      <c r="Z453" s="4"/>
      <c r="AA453" s="4"/>
      <c r="AB453" s="4"/>
      <c r="AC453" s="4"/>
      <c r="AD453" s="4"/>
      <c r="AE453" s="4"/>
      <c r="AF453" s="4"/>
      <c r="AG453" s="4"/>
      <c r="AH453" s="4"/>
      <c r="AI453" s="4"/>
    </row>
    <row r="454" spans="1:35" ht="21" customHeight="1">
      <c r="A454" s="466"/>
      <c r="B454" s="452"/>
      <c r="C454" s="453"/>
      <c r="D454" s="467" t="s">
        <v>11</v>
      </c>
      <c r="E454" s="467" t="s">
        <v>373</v>
      </c>
      <c r="F454" s="467" t="s">
        <v>374</v>
      </c>
      <c r="G454" s="468" t="s">
        <v>14</v>
      </c>
      <c r="H454" s="464" t="s">
        <v>375</v>
      </c>
      <c r="I454" s="464" t="s">
        <v>376</v>
      </c>
      <c r="J454" s="465" t="s">
        <v>377</v>
      </c>
      <c r="K454" s="431"/>
      <c r="L454" s="464" t="s">
        <v>378</v>
      </c>
      <c r="M454" s="49"/>
      <c r="N454" s="4"/>
      <c r="O454" s="4"/>
      <c r="P454" s="4"/>
      <c r="Q454" s="4"/>
      <c r="R454" s="4"/>
      <c r="S454" s="4"/>
      <c r="T454" s="4"/>
      <c r="U454" s="4"/>
      <c r="V454" s="4"/>
      <c r="W454" s="4"/>
      <c r="X454" s="4"/>
      <c r="Y454" s="4"/>
      <c r="Z454" s="4"/>
      <c r="AA454" s="4"/>
      <c r="AB454" s="4"/>
      <c r="AC454" s="4"/>
      <c r="AD454" s="4"/>
      <c r="AE454" s="4"/>
      <c r="AF454" s="4"/>
      <c r="AG454" s="4"/>
      <c r="AH454" s="4"/>
      <c r="AI454" s="4"/>
    </row>
    <row r="455" spans="1:35" ht="21" customHeight="1">
      <c r="A455" s="457"/>
      <c r="B455" s="448"/>
      <c r="C455" s="449"/>
      <c r="D455" s="432"/>
      <c r="E455" s="432"/>
      <c r="F455" s="432"/>
      <c r="G455" s="432"/>
      <c r="H455" s="432"/>
      <c r="I455" s="432"/>
      <c r="J455" s="41" t="s">
        <v>379</v>
      </c>
      <c r="K455" s="41" t="s">
        <v>380</v>
      </c>
      <c r="L455" s="432"/>
      <c r="M455" s="49"/>
      <c r="N455" s="4"/>
      <c r="O455" s="4"/>
      <c r="P455" s="4"/>
      <c r="Q455" s="4"/>
      <c r="R455" s="4"/>
      <c r="S455" s="4"/>
      <c r="T455" s="4"/>
      <c r="U455" s="4"/>
      <c r="V455" s="4"/>
      <c r="W455" s="4"/>
      <c r="X455" s="4"/>
      <c r="Y455" s="4"/>
      <c r="Z455" s="4"/>
      <c r="AA455" s="4"/>
      <c r="AB455" s="4"/>
      <c r="AC455" s="4"/>
      <c r="AD455" s="4"/>
      <c r="AE455" s="4"/>
      <c r="AF455" s="4"/>
      <c r="AG455" s="4"/>
      <c r="AH455" s="4"/>
      <c r="AI455" s="4"/>
    </row>
    <row r="456" spans="1:35" ht="51" customHeight="1">
      <c r="A456" s="451" t="s">
        <v>379</v>
      </c>
      <c r="B456" s="452"/>
      <c r="C456" s="453"/>
      <c r="D456" s="14">
        <v>91946</v>
      </c>
      <c r="E456" s="14" t="s">
        <v>74</v>
      </c>
      <c r="F456" s="42" t="s">
        <v>520</v>
      </c>
      <c r="G456" s="14" t="s">
        <v>26</v>
      </c>
      <c r="H456" s="11">
        <v>1</v>
      </c>
      <c r="I456" s="33"/>
      <c r="J456" s="29">
        <f t="shared" ref="J456:J457" si="31">I456*H456</f>
        <v>0</v>
      </c>
      <c r="K456" s="52"/>
      <c r="L456" s="52"/>
      <c r="M456" s="49"/>
      <c r="N456" s="4"/>
      <c r="O456" s="4"/>
      <c r="P456" s="4"/>
      <c r="Q456" s="4"/>
      <c r="R456" s="4"/>
      <c r="S456" s="4"/>
      <c r="T456" s="4"/>
      <c r="U456" s="4"/>
      <c r="V456" s="4"/>
      <c r="W456" s="4"/>
      <c r="X456" s="4"/>
      <c r="Y456" s="4"/>
      <c r="Z456" s="4"/>
      <c r="AA456" s="4"/>
      <c r="AB456" s="4"/>
      <c r="AC456" s="4"/>
      <c r="AD456" s="4"/>
      <c r="AE456" s="4"/>
      <c r="AF456" s="4"/>
      <c r="AG456" s="4"/>
      <c r="AH456" s="4"/>
      <c r="AI456" s="4"/>
    </row>
    <row r="457" spans="1:35" ht="34.5" customHeight="1">
      <c r="A457" s="457"/>
      <c r="B457" s="448"/>
      <c r="C457" s="449"/>
      <c r="D457" s="14">
        <v>92002</v>
      </c>
      <c r="E457" s="14" t="s">
        <v>74</v>
      </c>
      <c r="F457" s="42" t="s">
        <v>521</v>
      </c>
      <c r="G457" s="14" t="s">
        <v>26</v>
      </c>
      <c r="H457" s="11">
        <v>1</v>
      </c>
      <c r="I457" s="33"/>
      <c r="J457" s="29">
        <f t="shared" si="31"/>
        <v>0</v>
      </c>
      <c r="K457" s="52"/>
      <c r="L457" s="54">
        <f>SUM(J456:J457)</f>
        <v>0</v>
      </c>
      <c r="M457" s="49"/>
      <c r="N457" s="4"/>
      <c r="O457" s="4"/>
      <c r="P457" s="4"/>
      <c r="Q457" s="4"/>
      <c r="R457" s="4"/>
      <c r="S457" s="4"/>
      <c r="T457" s="4"/>
      <c r="U457" s="4"/>
      <c r="V457" s="4"/>
      <c r="W457" s="4"/>
      <c r="X457" s="4"/>
      <c r="Y457" s="4"/>
      <c r="Z457" s="4"/>
      <c r="AA457" s="4"/>
      <c r="AB457" s="4"/>
      <c r="AC457" s="4"/>
      <c r="AD457" s="4"/>
      <c r="AE457" s="4"/>
      <c r="AF457" s="4"/>
      <c r="AG457" s="4"/>
      <c r="AH457" s="4"/>
      <c r="AI457" s="4"/>
    </row>
    <row r="458" spans="1:35" ht="21" customHeight="1">
      <c r="A458" s="459" t="s">
        <v>388</v>
      </c>
      <c r="B458" s="430"/>
      <c r="C458" s="430"/>
      <c r="D458" s="430"/>
      <c r="E458" s="431"/>
      <c r="F458" s="57"/>
      <c r="G458" s="58"/>
      <c r="H458" s="56"/>
      <c r="I458" s="56"/>
      <c r="J458" s="56"/>
      <c r="K458" s="56"/>
      <c r="L458" s="29">
        <f>SUM(L455:L457)</f>
        <v>0</v>
      </c>
      <c r="M458" s="49"/>
      <c r="N458" s="4"/>
      <c r="O458" s="4"/>
      <c r="P458" s="4"/>
      <c r="Q458" s="4"/>
      <c r="R458" s="4"/>
      <c r="S458" s="4"/>
      <c r="T458" s="4"/>
      <c r="U458" s="4"/>
      <c r="V458" s="4"/>
      <c r="W458" s="4"/>
      <c r="X458" s="4"/>
      <c r="Y458" s="4"/>
      <c r="Z458" s="4"/>
      <c r="AA458" s="4"/>
      <c r="AB458" s="4"/>
      <c r="AC458" s="4"/>
      <c r="AD458" s="4"/>
      <c r="AE458" s="4"/>
      <c r="AF458" s="4"/>
      <c r="AG458" s="4"/>
      <c r="AH458" s="4"/>
      <c r="AI458" s="4"/>
    </row>
    <row r="459" spans="1:35" ht="21" customHeight="1">
      <c r="A459" s="459" t="s">
        <v>389</v>
      </c>
      <c r="B459" s="430"/>
      <c r="C459" s="430"/>
      <c r="D459" s="430"/>
      <c r="E459" s="431"/>
      <c r="F459" s="31"/>
      <c r="G459" s="30" t="s">
        <v>390</v>
      </c>
      <c r="H459" s="59"/>
      <c r="I459" s="59"/>
      <c r="J459" s="59"/>
      <c r="K459" s="59"/>
      <c r="L459" s="29">
        <f>L458*(F459%)</f>
        <v>0</v>
      </c>
      <c r="M459" s="49"/>
      <c r="N459" s="4"/>
      <c r="O459" s="4"/>
      <c r="P459" s="4"/>
      <c r="Q459" s="4"/>
      <c r="R459" s="4"/>
      <c r="S459" s="4"/>
      <c r="T459" s="4"/>
      <c r="U459" s="4"/>
      <c r="V459" s="4"/>
      <c r="W459" s="4"/>
      <c r="X459" s="4"/>
      <c r="Y459" s="4"/>
      <c r="Z459" s="4"/>
      <c r="AA459" s="4"/>
      <c r="AB459" s="4"/>
      <c r="AC459" s="4"/>
      <c r="AD459" s="4"/>
      <c r="AE459" s="4"/>
      <c r="AF459" s="4"/>
      <c r="AG459" s="4"/>
      <c r="AH459" s="4"/>
      <c r="AI459" s="4"/>
    </row>
    <row r="460" spans="1:35" ht="21" customHeight="1">
      <c r="A460" s="450" t="s">
        <v>391</v>
      </c>
      <c r="B460" s="430"/>
      <c r="C460" s="430"/>
      <c r="D460" s="430"/>
      <c r="E460" s="431"/>
      <c r="F460" s="61"/>
      <c r="G460" s="450" t="s">
        <v>392</v>
      </c>
      <c r="H460" s="430"/>
      <c r="I460" s="430"/>
      <c r="J460" s="430"/>
      <c r="K460" s="431"/>
      <c r="L460" s="29">
        <f>SUM(L458:L459)</f>
        <v>0</v>
      </c>
      <c r="M460" s="49"/>
      <c r="N460" s="4"/>
      <c r="O460" s="4"/>
      <c r="P460" s="4"/>
      <c r="Q460" s="4"/>
      <c r="R460" s="4"/>
      <c r="S460" s="4"/>
      <c r="T460" s="4"/>
      <c r="U460" s="4"/>
      <c r="V460" s="4"/>
      <c r="W460" s="4"/>
      <c r="X460" s="4"/>
      <c r="Y460" s="4"/>
      <c r="Z460" s="4"/>
      <c r="AA460" s="4"/>
      <c r="AB460" s="4"/>
      <c r="AC460" s="4"/>
      <c r="AD460" s="4"/>
      <c r="AE460" s="4"/>
      <c r="AF460" s="4"/>
      <c r="AG460" s="4"/>
      <c r="AH460" s="4"/>
      <c r="AI460" s="4"/>
    </row>
    <row r="461" spans="1:35" ht="21" customHeight="1">
      <c r="A461" s="35"/>
      <c r="B461" s="67"/>
      <c r="C461" s="67"/>
      <c r="D461" s="67"/>
      <c r="E461" s="67"/>
      <c r="F461" s="68"/>
      <c r="G461" s="67"/>
      <c r="H461" s="37"/>
      <c r="I461" s="37"/>
      <c r="J461" s="37"/>
      <c r="K461" s="37"/>
      <c r="L461" s="37"/>
      <c r="M461" s="49"/>
      <c r="N461" s="4"/>
      <c r="O461" s="4"/>
      <c r="P461" s="4"/>
      <c r="Q461" s="4"/>
      <c r="R461" s="4"/>
      <c r="S461" s="4"/>
      <c r="T461" s="4"/>
      <c r="U461" s="4"/>
      <c r="V461" s="4"/>
      <c r="W461" s="4"/>
      <c r="X461" s="4"/>
      <c r="Y461" s="4"/>
      <c r="Z461" s="4"/>
      <c r="AA461" s="4"/>
      <c r="AB461" s="4"/>
      <c r="AC461" s="4"/>
      <c r="AD461" s="4"/>
      <c r="AE461" s="4"/>
      <c r="AF461" s="4"/>
      <c r="AG461" s="4"/>
      <c r="AH461" s="4"/>
      <c r="AI461" s="4"/>
    </row>
    <row r="462" spans="1:35" ht="21" customHeight="1">
      <c r="A462" s="463" t="s">
        <v>209</v>
      </c>
      <c r="B462" s="431"/>
      <c r="C462" s="50" t="s">
        <v>369</v>
      </c>
      <c r="D462" s="50" t="s">
        <v>370</v>
      </c>
      <c r="E462" s="470" t="s">
        <v>522</v>
      </c>
      <c r="F462" s="430"/>
      <c r="G462" s="430"/>
      <c r="H462" s="430"/>
      <c r="I462" s="430"/>
      <c r="J462" s="430"/>
      <c r="K462" s="431"/>
      <c r="L462" s="51" t="s">
        <v>405</v>
      </c>
      <c r="M462" s="43">
        <f>L469</f>
        <v>0</v>
      </c>
      <c r="N462" s="4"/>
      <c r="O462" s="4"/>
      <c r="P462" s="4"/>
      <c r="Q462" s="4"/>
      <c r="R462" s="4"/>
      <c r="S462" s="4"/>
      <c r="T462" s="4"/>
      <c r="U462" s="4"/>
      <c r="V462" s="4"/>
      <c r="W462" s="4"/>
      <c r="X462" s="4"/>
      <c r="Y462" s="4"/>
      <c r="Z462" s="4"/>
      <c r="AA462" s="4"/>
      <c r="AB462" s="4"/>
      <c r="AC462" s="4"/>
      <c r="AD462" s="4"/>
      <c r="AE462" s="4"/>
      <c r="AF462" s="4"/>
      <c r="AG462" s="4"/>
      <c r="AH462" s="4"/>
      <c r="AI462" s="4"/>
    </row>
    <row r="463" spans="1:35" ht="21" customHeight="1">
      <c r="A463" s="466"/>
      <c r="B463" s="452"/>
      <c r="C463" s="453"/>
      <c r="D463" s="467" t="s">
        <v>11</v>
      </c>
      <c r="E463" s="467" t="s">
        <v>373</v>
      </c>
      <c r="F463" s="467" t="s">
        <v>374</v>
      </c>
      <c r="G463" s="468" t="s">
        <v>14</v>
      </c>
      <c r="H463" s="464" t="s">
        <v>375</v>
      </c>
      <c r="I463" s="464" t="s">
        <v>376</v>
      </c>
      <c r="J463" s="465" t="s">
        <v>377</v>
      </c>
      <c r="K463" s="431"/>
      <c r="L463" s="464" t="s">
        <v>378</v>
      </c>
      <c r="M463" s="49"/>
      <c r="N463" s="4"/>
      <c r="O463" s="4"/>
      <c r="P463" s="4"/>
      <c r="Q463" s="4"/>
      <c r="R463" s="4"/>
      <c r="S463" s="4"/>
      <c r="T463" s="4"/>
      <c r="U463" s="4"/>
      <c r="V463" s="4"/>
      <c r="W463" s="4"/>
      <c r="X463" s="4"/>
      <c r="Y463" s="4"/>
      <c r="Z463" s="4"/>
      <c r="AA463" s="4"/>
      <c r="AB463" s="4"/>
      <c r="AC463" s="4"/>
      <c r="AD463" s="4"/>
      <c r="AE463" s="4"/>
      <c r="AF463" s="4"/>
      <c r="AG463" s="4"/>
      <c r="AH463" s="4"/>
      <c r="AI463" s="4"/>
    </row>
    <row r="464" spans="1:35" ht="21" customHeight="1">
      <c r="A464" s="457"/>
      <c r="B464" s="448"/>
      <c r="C464" s="449"/>
      <c r="D464" s="432"/>
      <c r="E464" s="432"/>
      <c r="F464" s="432"/>
      <c r="G464" s="432"/>
      <c r="H464" s="432"/>
      <c r="I464" s="432"/>
      <c r="J464" s="41" t="s">
        <v>379</v>
      </c>
      <c r="K464" s="41" t="s">
        <v>380</v>
      </c>
      <c r="L464" s="432"/>
      <c r="M464" s="49"/>
      <c r="N464" s="4"/>
      <c r="O464" s="4"/>
      <c r="P464" s="4"/>
      <c r="Q464" s="4"/>
      <c r="R464" s="4"/>
      <c r="S464" s="4"/>
      <c r="T464" s="4"/>
      <c r="U464" s="4"/>
      <c r="V464" s="4"/>
      <c r="W464" s="4"/>
      <c r="X464" s="4"/>
      <c r="Y464" s="4"/>
      <c r="Z464" s="4"/>
      <c r="AA464" s="4"/>
      <c r="AB464" s="4"/>
      <c r="AC464" s="4"/>
      <c r="AD464" s="4"/>
      <c r="AE464" s="4"/>
      <c r="AF464" s="4"/>
      <c r="AG464" s="4"/>
      <c r="AH464" s="4"/>
      <c r="AI464" s="4"/>
    </row>
    <row r="465" spans="1:35" ht="51" customHeight="1">
      <c r="A465" s="451" t="s">
        <v>379</v>
      </c>
      <c r="B465" s="452"/>
      <c r="C465" s="453"/>
      <c r="D465" s="14">
        <v>91946</v>
      </c>
      <c r="E465" s="14" t="s">
        <v>74</v>
      </c>
      <c r="F465" s="42" t="s">
        <v>523</v>
      </c>
      <c r="G465" s="14" t="s">
        <v>26</v>
      </c>
      <c r="H465" s="11">
        <v>1</v>
      </c>
      <c r="I465" s="33"/>
      <c r="J465" s="29">
        <f t="shared" ref="J465:J466" si="32">I465*H465</f>
        <v>0</v>
      </c>
      <c r="K465" s="52"/>
      <c r="L465" s="52"/>
      <c r="M465" s="49"/>
      <c r="N465" s="4"/>
      <c r="O465" s="4"/>
      <c r="P465" s="4"/>
      <c r="Q465" s="4"/>
      <c r="R465" s="4"/>
      <c r="S465" s="4"/>
      <c r="T465" s="4"/>
      <c r="U465" s="4"/>
      <c r="V465" s="4"/>
      <c r="W465" s="4"/>
      <c r="X465" s="4"/>
      <c r="Y465" s="4"/>
      <c r="Z465" s="4"/>
      <c r="AA465" s="4"/>
      <c r="AB465" s="4"/>
      <c r="AC465" s="4"/>
      <c r="AD465" s="4"/>
      <c r="AE465" s="4"/>
      <c r="AF465" s="4"/>
      <c r="AG465" s="4"/>
      <c r="AH465" s="4"/>
      <c r="AI465" s="4"/>
    </row>
    <row r="466" spans="1:35" ht="32.25" customHeight="1">
      <c r="A466" s="457"/>
      <c r="B466" s="448"/>
      <c r="C466" s="449"/>
      <c r="D466" s="14" t="s">
        <v>24</v>
      </c>
      <c r="E466" s="14" t="s">
        <v>25</v>
      </c>
      <c r="F466" s="42" t="s">
        <v>524</v>
      </c>
      <c r="G466" s="14" t="s">
        <v>26</v>
      </c>
      <c r="H466" s="11">
        <v>1</v>
      </c>
      <c r="I466" s="15"/>
      <c r="J466" s="29">
        <f t="shared" si="32"/>
        <v>0</v>
      </c>
      <c r="K466" s="52"/>
      <c r="L466" s="54">
        <f>SUM(J465:J466)</f>
        <v>0</v>
      </c>
      <c r="M466" s="49"/>
      <c r="N466" s="4"/>
      <c r="O466" s="4"/>
      <c r="P466" s="4"/>
      <c r="Q466" s="4"/>
      <c r="R466" s="4"/>
      <c r="S466" s="4"/>
      <c r="T466" s="4"/>
      <c r="U466" s="4"/>
      <c r="V466" s="4"/>
      <c r="W466" s="4"/>
      <c r="X466" s="4"/>
      <c r="Y466" s="4"/>
      <c r="Z466" s="4"/>
      <c r="AA466" s="4"/>
      <c r="AB466" s="4"/>
      <c r="AC466" s="4"/>
      <c r="AD466" s="4"/>
      <c r="AE466" s="4"/>
      <c r="AF466" s="4"/>
      <c r="AG466" s="4"/>
      <c r="AH466" s="4"/>
      <c r="AI466" s="4"/>
    </row>
    <row r="467" spans="1:35" ht="21" customHeight="1">
      <c r="A467" s="459" t="s">
        <v>388</v>
      </c>
      <c r="B467" s="430"/>
      <c r="C467" s="430"/>
      <c r="D467" s="430"/>
      <c r="E467" s="431"/>
      <c r="F467" s="57"/>
      <c r="G467" s="58"/>
      <c r="H467" s="56"/>
      <c r="I467" s="56"/>
      <c r="J467" s="56"/>
      <c r="K467" s="56"/>
      <c r="L467" s="29">
        <f>SUM(L464:L466)</f>
        <v>0</v>
      </c>
      <c r="M467" s="49"/>
      <c r="N467" s="4"/>
      <c r="O467" s="4"/>
      <c r="P467" s="4"/>
      <c r="Q467" s="4"/>
      <c r="R467" s="4"/>
      <c r="S467" s="4"/>
      <c r="T467" s="4"/>
      <c r="U467" s="4"/>
      <c r="V467" s="4"/>
      <c r="W467" s="4"/>
      <c r="X467" s="4"/>
      <c r="Y467" s="4"/>
      <c r="Z467" s="4"/>
      <c r="AA467" s="4"/>
      <c r="AB467" s="4"/>
      <c r="AC467" s="4"/>
      <c r="AD467" s="4"/>
      <c r="AE467" s="4"/>
      <c r="AF467" s="4"/>
      <c r="AG467" s="4"/>
      <c r="AH467" s="4"/>
      <c r="AI467" s="4"/>
    </row>
    <row r="468" spans="1:35" ht="21" customHeight="1">
      <c r="A468" s="459" t="s">
        <v>389</v>
      </c>
      <c r="B468" s="430"/>
      <c r="C468" s="430"/>
      <c r="D468" s="430"/>
      <c r="E468" s="431"/>
      <c r="F468" s="31"/>
      <c r="G468" s="30" t="s">
        <v>390</v>
      </c>
      <c r="H468" s="59"/>
      <c r="I468" s="59"/>
      <c r="J468" s="59"/>
      <c r="K468" s="59"/>
      <c r="L468" s="29">
        <f>L467*(F468%)</f>
        <v>0</v>
      </c>
      <c r="M468" s="49"/>
      <c r="N468" s="4"/>
      <c r="O468" s="4"/>
      <c r="P468" s="4"/>
      <c r="Q468" s="4"/>
      <c r="R468" s="4"/>
      <c r="S468" s="4"/>
      <c r="T468" s="4"/>
      <c r="U468" s="4"/>
      <c r="V468" s="4"/>
      <c r="W468" s="4"/>
      <c r="X468" s="4"/>
      <c r="Y468" s="4"/>
      <c r="Z468" s="4"/>
      <c r="AA468" s="4"/>
      <c r="AB468" s="4"/>
      <c r="AC468" s="4"/>
      <c r="AD468" s="4"/>
      <c r="AE468" s="4"/>
      <c r="AF468" s="4"/>
      <c r="AG468" s="4"/>
      <c r="AH468" s="4"/>
      <c r="AI468" s="4"/>
    </row>
    <row r="469" spans="1:35" ht="21" customHeight="1">
      <c r="A469" s="450" t="s">
        <v>391</v>
      </c>
      <c r="B469" s="430"/>
      <c r="C469" s="430"/>
      <c r="D469" s="430"/>
      <c r="E469" s="431"/>
      <c r="F469" s="61"/>
      <c r="G469" s="450" t="s">
        <v>392</v>
      </c>
      <c r="H469" s="430"/>
      <c r="I469" s="430"/>
      <c r="J469" s="430"/>
      <c r="K469" s="431"/>
      <c r="L469" s="29">
        <f>SUM(L467:L468)</f>
        <v>0</v>
      </c>
      <c r="M469" s="49"/>
      <c r="N469" s="4"/>
      <c r="O469" s="4"/>
      <c r="P469" s="4"/>
      <c r="Q469" s="4"/>
      <c r="R469" s="4"/>
      <c r="S469" s="4"/>
      <c r="T469" s="4"/>
      <c r="U469" s="4"/>
      <c r="V469" s="4"/>
      <c r="W469" s="4"/>
      <c r="X469" s="4"/>
      <c r="Y469" s="4"/>
      <c r="Z469" s="4"/>
      <c r="AA469" s="4"/>
      <c r="AB469" s="4"/>
      <c r="AC469" s="4"/>
      <c r="AD469" s="4"/>
      <c r="AE469" s="4"/>
      <c r="AF469" s="4"/>
      <c r="AG469" s="4"/>
      <c r="AH469" s="4"/>
      <c r="AI469" s="4"/>
    </row>
    <row r="470" spans="1:35" ht="21" customHeight="1">
      <c r="A470" s="474"/>
      <c r="B470" s="430"/>
      <c r="C470" s="430"/>
      <c r="D470" s="430"/>
      <c r="E470" s="430"/>
      <c r="F470" s="430"/>
      <c r="G470" s="430"/>
      <c r="H470" s="430"/>
      <c r="I470" s="430"/>
      <c r="J470" s="430"/>
      <c r="K470" s="430"/>
      <c r="L470" s="431"/>
      <c r="M470" s="49"/>
      <c r="N470" s="4"/>
      <c r="O470" s="4"/>
      <c r="P470" s="4"/>
      <c r="Q470" s="4"/>
      <c r="R470" s="4"/>
      <c r="S470" s="4"/>
      <c r="T470" s="4"/>
      <c r="U470" s="4"/>
      <c r="V470" s="4"/>
      <c r="W470" s="4"/>
      <c r="X470" s="4"/>
      <c r="Y470" s="4"/>
      <c r="Z470" s="4"/>
      <c r="AA470" s="4"/>
      <c r="AB470" s="4"/>
      <c r="AC470" s="4"/>
      <c r="AD470" s="4"/>
      <c r="AE470" s="4"/>
      <c r="AF470" s="4"/>
      <c r="AG470" s="4"/>
      <c r="AH470" s="4"/>
      <c r="AI470" s="4"/>
    </row>
    <row r="471" spans="1:35" ht="21" customHeight="1">
      <c r="A471" s="35"/>
      <c r="B471" s="67"/>
      <c r="C471" s="67"/>
      <c r="D471" s="67"/>
      <c r="E471" s="67"/>
      <c r="F471" s="68"/>
      <c r="G471" s="67"/>
      <c r="H471" s="37"/>
      <c r="I471" s="37"/>
      <c r="J471" s="37"/>
      <c r="K471" s="37"/>
      <c r="L471" s="37"/>
      <c r="M471" s="49"/>
      <c r="N471" s="4"/>
      <c r="O471" s="4"/>
      <c r="P471" s="4"/>
      <c r="Q471" s="4"/>
      <c r="R471" s="4"/>
      <c r="S471" s="4"/>
      <c r="T471" s="4"/>
      <c r="U471" s="4"/>
      <c r="V471" s="4"/>
      <c r="W471" s="4"/>
      <c r="X471" s="4"/>
      <c r="Y471" s="4"/>
      <c r="Z471" s="4"/>
      <c r="AA471" s="4"/>
      <c r="AB471" s="4"/>
      <c r="AC471" s="4"/>
      <c r="AD471" s="4"/>
      <c r="AE471" s="4"/>
      <c r="AF471" s="4"/>
      <c r="AG471" s="4"/>
      <c r="AH471" s="4"/>
      <c r="AI471" s="4"/>
    </row>
    <row r="472" spans="1:35" ht="21" customHeight="1">
      <c r="A472" s="463" t="s">
        <v>211</v>
      </c>
      <c r="B472" s="431"/>
      <c r="C472" s="50" t="s">
        <v>526</v>
      </c>
      <c r="D472" s="50" t="s">
        <v>410</v>
      </c>
      <c r="E472" s="470" t="s">
        <v>527</v>
      </c>
      <c r="F472" s="430"/>
      <c r="G472" s="430"/>
      <c r="H472" s="430"/>
      <c r="I472" s="430"/>
      <c r="J472" s="430"/>
      <c r="K472" s="431"/>
      <c r="L472" s="51" t="s">
        <v>405</v>
      </c>
      <c r="M472" s="43">
        <f>L480</f>
        <v>0</v>
      </c>
      <c r="N472" s="4"/>
      <c r="O472" s="4"/>
      <c r="P472" s="4"/>
      <c r="Q472" s="4"/>
      <c r="R472" s="4"/>
      <c r="S472" s="4"/>
      <c r="T472" s="4"/>
      <c r="U472" s="4"/>
      <c r="V472" s="4"/>
      <c r="W472" s="4"/>
      <c r="X472" s="4"/>
      <c r="Y472" s="4"/>
      <c r="Z472" s="4"/>
      <c r="AA472" s="4"/>
      <c r="AB472" s="4"/>
      <c r="AC472" s="4"/>
      <c r="AD472" s="4"/>
      <c r="AE472" s="4"/>
      <c r="AF472" s="4"/>
      <c r="AG472" s="4"/>
      <c r="AH472" s="4"/>
      <c r="AI472" s="4"/>
    </row>
    <row r="473" spans="1:35" ht="21" customHeight="1">
      <c r="A473" s="466"/>
      <c r="B473" s="452"/>
      <c r="C473" s="453"/>
      <c r="D473" s="467" t="s">
        <v>11</v>
      </c>
      <c r="E473" s="467" t="s">
        <v>373</v>
      </c>
      <c r="F473" s="467" t="s">
        <v>374</v>
      </c>
      <c r="G473" s="468" t="s">
        <v>14</v>
      </c>
      <c r="H473" s="464" t="s">
        <v>375</v>
      </c>
      <c r="I473" s="464" t="s">
        <v>376</v>
      </c>
      <c r="J473" s="465" t="s">
        <v>377</v>
      </c>
      <c r="K473" s="431"/>
      <c r="L473" s="464" t="s">
        <v>378</v>
      </c>
      <c r="M473" s="49"/>
      <c r="N473" s="4"/>
      <c r="O473" s="4"/>
      <c r="P473" s="4"/>
      <c r="Q473" s="4"/>
      <c r="R473" s="4"/>
      <c r="S473" s="4"/>
      <c r="T473" s="4"/>
      <c r="U473" s="4"/>
      <c r="V473" s="4"/>
      <c r="W473" s="4"/>
      <c r="X473" s="4"/>
      <c r="Y473" s="4"/>
      <c r="Z473" s="4"/>
      <c r="AA473" s="4"/>
      <c r="AB473" s="4"/>
      <c r="AC473" s="4"/>
      <c r="AD473" s="4"/>
      <c r="AE473" s="4"/>
      <c r="AF473" s="4"/>
      <c r="AG473" s="4"/>
      <c r="AH473" s="4"/>
      <c r="AI473" s="4"/>
    </row>
    <row r="474" spans="1:35" ht="21" customHeight="1">
      <c r="A474" s="457"/>
      <c r="B474" s="448"/>
      <c r="C474" s="449"/>
      <c r="D474" s="432"/>
      <c r="E474" s="432"/>
      <c r="F474" s="432"/>
      <c r="G474" s="432"/>
      <c r="H474" s="432"/>
      <c r="I474" s="432"/>
      <c r="J474" s="41" t="s">
        <v>379</v>
      </c>
      <c r="K474" s="41" t="s">
        <v>380</v>
      </c>
      <c r="L474" s="432"/>
      <c r="M474" s="49"/>
      <c r="N474" s="4"/>
      <c r="O474" s="4"/>
      <c r="P474" s="4"/>
      <c r="Q474" s="4"/>
      <c r="R474" s="4"/>
      <c r="S474" s="4"/>
      <c r="T474" s="4"/>
      <c r="U474" s="4"/>
      <c r="V474" s="4"/>
      <c r="W474" s="4"/>
      <c r="X474" s="4"/>
      <c r="Y474" s="4"/>
      <c r="Z474" s="4"/>
      <c r="AA474" s="4"/>
      <c r="AB474" s="4"/>
      <c r="AC474" s="4"/>
      <c r="AD474" s="4"/>
      <c r="AE474" s="4"/>
      <c r="AF474" s="4"/>
      <c r="AG474" s="4"/>
      <c r="AH474" s="4"/>
      <c r="AI474" s="4"/>
    </row>
    <row r="475" spans="1:35" ht="45.75" customHeight="1">
      <c r="A475" s="475" t="s">
        <v>379</v>
      </c>
      <c r="B475" s="430"/>
      <c r="C475" s="431"/>
      <c r="D475" s="14">
        <v>38083</v>
      </c>
      <c r="E475" s="14" t="s">
        <v>74</v>
      </c>
      <c r="F475" s="42" t="s">
        <v>528</v>
      </c>
      <c r="G475" s="14" t="s">
        <v>26</v>
      </c>
      <c r="H475" s="11">
        <v>1</v>
      </c>
      <c r="I475" s="33"/>
      <c r="J475" s="29">
        <f>I475*H475</f>
        <v>0</v>
      </c>
      <c r="K475" s="52"/>
      <c r="L475" s="54">
        <f>J475</f>
        <v>0</v>
      </c>
      <c r="M475" s="49"/>
      <c r="N475" s="4"/>
      <c r="O475" s="4"/>
      <c r="P475" s="4"/>
      <c r="Q475" s="4"/>
      <c r="R475" s="4"/>
      <c r="S475" s="4"/>
      <c r="T475" s="4"/>
      <c r="U475" s="4"/>
      <c r="V475" s="4"/>
      <c r="W475" s="4"/>
      <c r="X475" s="4"/>
      <c r="Y475" s="4"/>
      <c r="Z475" s="4"/>
      <c r="AA475" s="4"/>
      <c r="AB475" s="4"/>
      <c r="AC475" s="4"/>
      <c r="AD475" s="4"/>
      <c r="AE475" s="4"/>
      <c r="AF475" s="4"/>
      <c r="AG475" s="4"/>
      <c r="AH475" s="4"/>
      <c r="AI475" s="4"/>
    </row>
    <row r="476" spans="1:35" ht="21" customHeight="1">
      <c r="A476" s="458" t="s">
        <v>385</v>
      </c>
      <c r="B476" s="452"/>
      <c r="C476" s="453"/>
      <c r="D476" s="12">
        <v>88264</v>
      </c>
      <c r="E476" s="12" t="s">
        <v>74</v>
      </c>
      <c r="F476" s="65" t="s">
        <v>412</v>
      </c>
      <c r="G476" s="14" t="s">
        <v>387</v>
      </c>
      <c r="H476" s="11">
        <v>0.21460000000000001</v>
      </c>
      <c r="I476" s="33"/>
      <c r="J476" s="52"/>
      <c r="K476" s="29">
        <f t="shared" ref="K476:K477" si="33">H476*I476</f>
        <v>0</v>
      </c>
      <c r="L476" s="53"/>
      <c r="M476" s="49"/>
      <c r="N476" s="4"/>
      <c r="O476" s="4"/>
      <c r="P476" s="4"/>
      <c r="Q476" s="4"/>
      <c r="R476" s="4"/>
      <c r="S476" s="4"/>
      <c r="T476" s="4"/>
      <c r="U476" s="4"/>
      <c r="V476" s="4"/>
      <c r="W476" s="4"/>
      <c r="X476" s="4"/>
      <c r="Y476" s="4"/>
      <c r="Z476" s="4"/>
      <c r="AA476" s="4"/>
      <c r="AB476" s="4"/>
      <c r="AC476" s="4"/>
      <c r="AD476" s="4"/>
      <c r="AE476" s="4"/>
      <c r="AF476" s="4"/>
      <c r="AG476" s="4"/>
      <c r="AH476" s="4"/>
      <c r="AI476" s="4"/>
    </row>
    <row r="477" spans="1:35" ht="21" customHeight="1">
      <c r="A477" s="457"/>
      <c r="B477" s="448"/>
      <c r="C477" s="449"/>
      <c r="D477" s="12">
        <v>88247</v>
      </c>
      <c r="E477" s="12" t="s">
        <v>74</v>
      </c>
      <c r="F477" s="42" t="s">
        <v>499</v>
      </c>
      <c r="G477" s="55" t="s">
        <v>387</v>
      </c>
      <c r="H477" s="18">
        <v>0.21460000000000001</v>
      </c>
      <c r="I477" s="33"/>
      <c r="J477" s="52"/>
      <c r="K477" s="29">
        <f t="shared" si="33"/>
        <v>0</v>
      </c>
      <c r="L477" s="29">
        <f>SUM(K476:K477)</f>
        <v>0</v>
      </c>
      <c r="M477" s="49"/>
      <c r="N477" s="4"/>
      <c r="O477" s="4"/>
      <c r="P477" s="4"/>
      <c r="Q477" s="4"/>
      <c r="R477" s="4"/>
      <c r="S477" s="4"/>
      <c r="T477" s="4"/>
      <c r="U477" s="4"/>
      <c r="V477" s="4"/>
      <c r="W477" s="4"/>
      <c r="X477" s="4"/>
      <c r="Y477" s="4"/>
      <c r="Z477" s="4"/>
      <c r="AA477" s="4"/>
      <c r="AB477" s="4"/>
      <c r="AC477" s="4"/>
      <c r="AD477" s="4"/>
      <c r="AE477" s="4"/>
      <c r="AF477" s="4"/>
      <c r="AG477" s="4"/>
      <c r="AH477" s="4"/>
      <c r="AI477" s="4"/>
    </row>
    <row r="478" spans="1:35" ht="21" customHeight="1">
      <c r="A478" s="459" t="s">
        <v>388</v>
      </c>
      <c r="B478" s="430"/>
      <c r="C478" s="430"/>
      <c r="D478" s="430"/>
      <c r="E478" s="431"/>
      <c r="F478" s="57"/>
      <c r="G478" s="58"/>
      <c r="H478" s="56"/>
      <c r="I478" s="56"/>
      <c r="J478" s="56"/>
      <c r="K478" s="56"/>
      <c r="L478" s="29">
        <f>SUM(L475:L477)</f>
        <v>0</v>
      </c>
      <c r="M478" s="49"/>
      <c r="N478" s="4"/>
      <c r="O478" s="4"/>
      <c r="P478" s="4"/>
      <c r="Q478" s="4"/>
      <c r="R478" s="4"/>
      <c r="S478" s="4"/>
      <c r="T478" s="4"/>
      <c r="U478" s="4"/>
      <c r="V478" s="4"/>
      <c r="W478" s="4"/>
      <c r="X478" s="4"/>
      <c r="Y478" s="4"/>
      <c r="Z478" s="4"/>
      <c r="AA478" s="4"/>
      <c r="AB478" s="4"/>
      <c r="AC478" s="4"/>
      <c r="AD478" s="4"/>
      <c r="AE478" s="4"/>
      <c r="AF478" s="4"/>
      <c r="AG478" s="4"/>
      <c r="AH478" s="4"/>
      <c r="AI478" s="4"/>
    </row>
    <row r="479" spans="1:35" ht="21" customHeight="1">
      <c r="A479" s="459" t="s">
        <v>389</v>
      </c>
      <c r="B479" s="430"/>
      <c r="C479" s="430"/>
      <c r="D479" s="430"/>
      <c r="E479" s="431"/>
      <c r="F479" s="31"/>
      <c r="G479" s="30" t="s">
        <v>390</v>
      </c>
      <c r="H479" s="59"/>
      <c r="I479" s="59"/>
      <c r="J479" s="59"/>
      <c r="K479" s="59"/>
      <c r="L479" s="29">
        <f>L478*(F479%)</f>
        <v>0</v>
      </c>
      <c r="M479" s="49"/>
      <c r="N479" s="4"/>
      <c r="O479" s="4"/>
      <c r="P479" s="4"/>
      <c r="Q479" s="4"/>
      <c r="R479" s="4"/>
      <c r="S479" s="4"/>
      <c r="T479" s="4"/>
      <c r="U479" s="4"/>
      <c r="V479" s="4"/>
      <c r="W479" s="4"/>
      <c r="X479" s="4"/>
      <c r="Y479" s="4"/>
      <c r="Z479" s="4"/>
      <c r="AA479" s="4"/>
      <c r="AB479" s="4"/>
      <c r="AC479" s="4"/>
      <c r="AD479" s="4"/>
      <c r="AE479" s="4"/>
      <c r="AF479" s="4"/>
      <c r="AG479" s="4"/>
      <c r="AH479" s="4"/>
      <c r="AI479" s="4"/>
    </row>
    <row r="480" spans="1:35" ht="21" customHeight="1">
      <c r="A480" s="450" t="s">
        <v>391</v>
      </c>
      <c r="B480" s="430"/>
      <c r="C480" s="430"/>
      <c r="D480" s="430"/>
      <c r="E480" s="431"/>
      <c r="F480" s="61"/>
      <c r="G480" s="450" t="s">
        <v>392</v>
      </c>
      <c r="H480" s="430"/>
      <c r="I480" s="430"/>
      <c r="J480" s="430"/>
      <c r="K480" s="431"/>
      <c r="L480" s="29">
        <f>SUM(L478:L479)</f>
        <v>0</v>
      </c>
      <c r="M480" s="49"/>
      <c r="N480" s="4"/>
      <c r="O480" s="4"/>
      <c r="P480" s="4"/>
      <c r="Q480" s="4"/>
      <c r="R480" s="4"/>
      <c r="S480" s="4"/>
      <c r="T480" s="4"/>
      <c r="U480" s="4"/>
      <c r="V480" s="4"/>
      <c r="W480" s="4"/>
      <c r="X480" s="4"/>
      <c r="Y480" s="4"/>
      <c r="Z480" s="4"/>
      <c r="AA480" s="4"/>
      <c r="AB480" s="4"/>
      <c r="AC480" s="4"/>
      <c r="AD480" s="4"/>
      <c r="AE480" s="4"/>
      <c r="AF480" s="4"/>
      <c r="AG480" s="4"/>
      <c r="AH480" s="4"/>
      <c r="AI480" s="4"/>
    </row>
    <row r="481" spans="1:35" ht="21" customHeight="1">
      <c r="A481" s="35"/>
      <c r="B481" s="67"/>
      <c r="C481" s="67"/>
      <c r="D481" s="67"/>
      <c r="E481" s="67"/>
      <c r="F481" s="68"/>
      <c r="G481" s="67"/>
      <c r="H481" s="37"/>
      <c r="I481" s="37"/>
      <c r="J481" s="37"/>
      <c r="K481" s="37"/>
      <c r="L481" s="37"/>
      <c r="M481" s="49"/>
      <c r="N481" s="4"/>
      <c r="O481" s="4"/>
      <c r="P481" s="4"/>
      <c r="Q481" s="4"/>
      <c r="R481" s="4"/>
      <c r="S481" s="4"/>
      <c r="T481" s="4"/>
      <c r="U481" s="4"/>
      <c r="V481" s="4"/>
      <c r="W481" s="4"/>
      <c r="X481" s="4"/>
      <c r="Y481" s="4"/>
      <c r="Z481" s="4"/>
      <c r="AA481" s="4"/>
      <c r="AB481" s="4"/>
      <c r="AC481" s="4"/>
      <c r="AD481" s="4"/>
      <c r="AE481" s="4"/>
      <c r="AF481" s="4"/>
      <c r="AG481" s="4"/>
      <c r="AH481" s="4"/>
      <c r="AI481" s="4"/>
    </row>
    <row r="482" spans="1:35" ht="21" customHeight="1">
      <c r="A482" s="460" t="s">
        <v>213</v>
      </c>
      <c r="B482" s="431"/>
      <c r="C482" s="461" t="s">
        <v>214</v>
      </c>
      <c r="D482" s="430"/>
      <c r="E482" s="430"/>
      <c r="F482" s="430"/>
      <c r="G482" s="430"/>
      <c r="H482" s="430"/>
      <c r="I482" s="430"/>
      <c r="J482" s="430"/>
      <c r="K482" s="430"/>
      <c r="L482" s="431"/>
      <c r="M482" s="49"/>
      <c r="N482" s="4"/>
      <c r="O482" s="4"/>
      <c r="P482" s="4"/>
      <c r="Q482" s="4"/>
      <c r="R482" s="4"/>
      <c r="S482" s="4"/>
      <c r="T482" s="4"/>
      <c r="U482" s="4"/>
      <c r="V482" s="4"/>
      <c r="W482" s="4"/>
      <c r="X482" s="4"/>
      <c r="Y482" s="4"/>
      <c r="Z482" s="4"/>
      <c r="AA482" s="4"/>
      <c r="AB482" s="4"/>
      <c r="AC482" s="4"/>
      <c r="AD482" s="4"/>
      <c r="AE482" s="4"/>
      <c r="AF482" s="4"/>
      <c r="AG482" s="4"/>
      <c r="AH482" s="4"/>
      <c r="AI482" s="4"/>
    </row>
    <row r="483" spans="1:35" ht="21" customHeight="1">
      <c r="A483" s="463" t="s">
        <v>215</v>
      </c>
      <c r="B483" s="431"/>
      <c r="C483" s="50" t="s">
        <v>369</v>
      </c>
      <c r="D483" s="50" t="s">
        <v>370</v>
      </c>
      <c r="E483" s="462" t="s">
        <v>529</v>
      </c>
      <c r="F483" s="430"/>
      <c r="G483" s="430"/>
      <c r="H483" s="430"/>
      <c r="I483" s="430"/>
      <c r="J483" s="430"/>
      <c r="K483" s="431"/>
      <c r="L483" s="51" t="s">
        <v>405</v>
      </c>
      <c r="M483" s="43">
        <f>L491</f>
        <v>0</v>
      </c>
      <c r="N483" s="4"/>
      <c r="O483" s="4"/>
      <c r="P483" s="4"/>
      <c r="Q483" s="4"/>
      <c r="R483" s="4"/>
      <c r="S483" s="4"/>
      <c r="T483" s="4"/>
      <c r="U483" s="4"/>
      <c r="V483" s="4"/>
      <c r="W483" s="4"/>
      <c r="X483" s="4"/>
      <c r="Y483" s="4"/>
      <c r="Z483" s="4"/>
      <c r="AA483" s="4"/>
      <c r="AB483" s="4"/>
      <c r="AC483" s="4"/>
      <c r="AD483" s="4"/>
      <c r="AE483" s="4"/>
      <c r="AF483" s="4"/>
      <c r="AG483" s="4"/>
      <c r="AH483" s="4"/>
      <c r="AI483" s="4"/>
    </row>
    <row r="484" spans="1:35" ht="21" customHeight="1">
      <c r="A484" s="466"/>
      <c r="B484" s="452"/>
      <c r="C484" s="453"/>
      <c r="D484" s="467" t="s">
        <v>11</v>
      </c>
      <c r="E484" s="467" t="s">
        <v>373</v>
      </c>
      <c r="F484" s="467" t="s">
        <v>374</v>
      </c>
      <c r="G484" s="468" t="s">
        <v>14</v>
      </c>
      <c r="H484" s="464" t="s">
        <v>375</v>
      </c>
      <c r="I484" s="464" t="s">
        <v>376</v>
      </c>
      <c r="J484" s="465" t="s">
        <v>377</v>
      </c>
      <c r="K484" s="431"/>
      <c r="L484" s="464" t="s">
        <v>378</v>
      </c>
      <c r="M484" s="49"/>
      <c r="N484" s="4"/>
      <c r="O484" s="4"/>
      <c r="P484" s="4"/>
      <c r="Q484" s="4"/>
      <c r="R484" s="4"/>
      <c r="S484" s="4"/>
      <c r="T484" s="4"/>
      <c r="U484" s="4"/>
      <c r="V484" s="4"/>
      <c r="W484" s="4"/>
      <c r="X484" s="4"/>
      <c r="Y484" s="4"/>
      <c r="Z484" s="4"/>
      <c r="AA484" s="4"/>
      <c r="AB484" s="4"/>
      <c r="AC484" s="4"/>
      <c r="AD484" s="4"/>
      <c r="AE484" s="4"/>
      <c r="AF484" s="4"/>
      <c r="AG484" s="4"/>
      <c r="AH484" s="4"/>
      <c r="AI484" s="4"/>
    </row>
    <row r="485" spans="1:35" ht="21" customHeight="1">
      <c r="A485" s="457"/>
      <c r="B485" s="448"/>
      <c r="C485" s="449"/>
      <c r="D485" s="432"/>
      <c r="E485" s="432"/>
      <c r="F485" s="432"/>
      <c r="G485" s="432"/>
      <c r="H485" s="432"/>
      <c r="I485" s="432"/>
      <c r="J485" s="41" t="s">
        <v>379</v>
      </c>
      <c r="K485" s="41" t="s">
        <v>380</v>
      </c>
      <c r="L485" s="432"/>
      <c r="M485" s="49"/>
      <c r="N485" s="4"/>
      <c r="O485" s="4"/>
      <c r="P485" s="4"/>
      <c r="Q485" s="4"/>
      <c r="R485" s="4"/>
      <c r="S485" s="4"/>
      <c r="T485" s="4"/>
      <c r="U485" s="4"/>
      <c r="V485" s="4"/>
      <c r="W485" s="4"/>
      <c r="X485" s="4"/>
      <c r="Y485" s="4"/>
      <c r="Z485" s="4"/>
      <c r="AA485" s="4"/>
      <c r="AB485" s="4"/>
      <c r="AC485" s="4"/>
      <c r="AD485" s="4"/>
      <c r="AE485" s="4"/>
      <c r="AF485" s="4"/>
      <c r="AG485" s="4"/>
      <c r="AH485" s="4"/>
      <c r="AI485" s="4"/>
    </row>
    <row r="486" spans="1:35" ht="36" customHeight="1">
      <c r="A486" s="475" t="s">
        <v>379</v>
      </c>
      <c r="B486" s="430"/>
      <c r="C486" s="431"/>
      <c r="D486" s="14" t="s">
        <v>24</v>
      </c>
      <c r="E486" s="14" t="s">
        <v>25</v>
      </c>
      <c r="F486" s="83" t="s">
        <v>530</v>
      </c>
      <c r="G486" s="14" t="s">
        <v>407</v>
      </c>
      <c r="H486" s="11">
        <v>1</v>
      </c>
      <c r="I486" s="15"/>
      <c r="J486" s="29">
        <f>I486*H486</f>
        <v>0</v>
      </c>
      <c r="K486" s="52"/>
      <c r="L486" s="54">
        <f>J486</f>
        <v>0</v>
      </c>
      <c r="M486" s="49"/>
      <c r="N486" s="4"/>
      <c r="O486" s="4"/>
      <c r="P486" s="4"/>
      <c r="Q486" s="4"/>
      <c r="R486" s="4"/>
      <c r="S486" s="4"/>
      <c r="T486" s="4"/>
      <c r="U486" s="4"/>
      <c r="V486" s="4"/>
      <c r="W486" s="4"/>
      <c r="X486" s="4"/>
      <c r="Y486" s="4"/>
      <c r="Z486" s="4"/>
      <c r="AA486" s="4"/>
      <c r="AB486" s="4"/>
      <c r="AC486" s="4"/>
      <c r="AD486" s="4"/>
      <c r="AE486" s="4"/>
      <c r="AF486" s="4"/>
      <c r="AG486" s="4"/>
      <c r="AH486" s="4"/>
      <c r="AI486" s="4"/>
    </row>
    <row r="487" spans="1:35" ht="21" customHeight="1">
      <c r="A487" s="458" t="s">
        <v>385</v>
      </c>
      <c r="B487" s="452"/>
      <c r="C487" s="453"/>
      <c r="D487" s="12">
        <v>88264</v>
      </c>
      <c r="E487" s="12" t="s">
        <v>74</v>
      </c>
      <c r="F487" s="65" t="s">
        <v>412</v>
      </c>
      <c r="G487" s="14" t="s">
        <v>387</v>
      </c>
      <c r="H487" s="11">
        <v>0.5</v>
      </c>
      <c r="I487" s="33"/>
      <c r="J487" s="52"/>
      <c r="K487" s="29">
        <f t="shared" ref="K487:K488" si="34">H487*I487</f>
        <v>0</v>
      </c>
      <c r="L487" s="53"/>
      <c r="M487" s="49"/>
      <c r="N487" s="4"/>
      <c r="O487" s="4"/>
      <c r="P487" s="4"/>
      <c r="Q487" s="4"/>
      <c r="R487" s="4"/>
      <c r="S487" s="4"/>
      <c r="T487" s="4"/>
      <c r="U487" s="4"/>
      <c r="V487" s="4"/>
      <c r="W487" s="4"/>
      <c r="X487" s="4"/>
      <c r="Y487" s="4"/>
      <c r="Z487" s="4"/>
      <c r="AA487" s="4"/>
      <c r="AB487" s="4"/>
      <c r="AC487" s="4"/>
      <c r="AD487" s="4"/>
      <c r="AE487" s="4"/>
      <c r="AF487" s="4"/>
      <c r="AG487" s="4"/>
      <c r="AH487" s="4"/>
      <c r="AI487" s="4"/>
    </row>
    <row r="488" spans="1:35" ht="21" customHeight="1">
      <c r="A488" s="457"/>
      <c r="B488" s="448"/>
      <c r="C488" s="449"/>
      <c r="D488" s="12">
        <v>88247</v>
      </c>
      <c r="E488" s="12" t="s">
        <v>74</v>
      </c>
      <c r="F488" s="42" t="s">
        <v>499</v>
      </c>
      <c r="G488" s="55" t="s">
        <v>387</v>
      </c>
      <c r="H488" s="18">
        <v>0.25</v>
      </c>
      <c r="I488" s="33"/>
      <c r="J488" s="52"/>
      <c r="K488" s="29">
        <f t="shared" si="34"/>
        <v>0</v>
      </c>
      <c r="L488" s="29">
        <f>SUM(K487:K488)</f>
        <v>0</v>
      </c>
      <c r="M488" s="49"/>
      <c r="N488" s="4"/>
      <c r="O488" s="4"/>
      <c r="P488" s="4"/>
      <c r="Q488" s="4"/>
      <c r="R488" s="4"/>
      <c r="S488" s="4"/>
      <c r="T488" s="4"/>
      <c r="U488" s="4"/>
      <c r="V488" s="4"/>
      <c r="W488" s="4"/>
      <c r="X488" s="4"/>
      <c r="Y488" s="4"/>
      <c r="Z488" s="4"/>
      <c r="AA488" s="4"/>
      <c r="AB488" s="4"/>
      <c r="AC488" s="4"/>
      <c r="AD488" s="4"/>
      <c r="AE488" s="4"/>
      <c r="AF488" s="4"/>
      <c r="AG488" s="4"/>
      <c r="AH488" s="4"/>
      <c r="AI488" s="4"/>
    </row>
    <row r="489" spans="1:35" ht="21" customHeight="1">
      <c r="A489" s="459" t="s">
        <v>388</v>
      </c>
      <c r="B489" s="430"/>
      <c r="C489" s="430"/>
      <c r="D489" s="430"/>
      <c r="E489" s="431"/>
      <c r="F489" s="57"/>
      <c r="G489" s="58"/>
      <c r="H489" s="56"/>
      <c r="I489" s="56"/>
      <c r="J489" s="56"/>
      <c r="K489" s="56"/>
      <c r="L489" s="29">
        <f>SUM(L486:L488)</f>
        <v>0</v>
      </c>
      <c r="M489" s="49"/>
      <c r="N489" s="4"/>
      <c r="O489" s="4"/>
      <c r="P489" s="4"/>
      <c r="Q489" s="4"/>
      <c r="R489" s="4"/>
      <c r="S489" s="4"/>
      <c r="T489" s="4"/>
      <c r="U489" s="4"/>
      <c r="V489" s="4"/>
      <c r="W489" s="4"/>
      <c r="X489" s="4"/>
      <c r="Y489" s="4"/>
      <c r="Z489" s="4"/>
      <c r="AA489" s="4"/>
      <c r="AB489" s="4"/>
      <c r="AC489" s="4"/>
      <c r="AD489" s="4"/>
      <c r="AE489" s="4"/>
      <c r="AF489" s="4"/>
      <c r="AG489" s="4"/>
      <c r="AH489" s="4"/>
      <c r="AI489" s="4"/>
    </row>
    <row r="490" spans="1:35" ht="21" customHeight="1">
      <c r="A490" s="459" t="s">
        <v>389</v>
      </c>
      <c r="B490" s="430"/>
      <c r="C490" s="430"/>
      <c r="D490" s="430"/>
      <c r="E490" s="431"/>
      <c r="F490" s="31"/>
      <c r="G490" s="30" t="s">
        <v>390</v>
      </c>
      <c r="H490" s="59"/>
      <c r="I490" s="59"/>
      <c r="J490" s="59"/>
      <c r="K490" s="59"/>
      <c r="L490" s="29">
        <f>L489*(F490%)</f>
        <v>0</v>
      </c>
      <c r="M490" s="49"/>
      <c r="N490" s="4"/>
      <c r="O490" s="4"/>
      <c r="P490" s="4"/>
      <c r="Q490" s="4"/>
      <c r="R490" s="4"/>
      <c r="S490" s="4"/>
      <c r="T490" s="4"/>
      <c r="U490" s="4"/>
      <c r="V490" s="4"/>
      <c r="W490" s="4"/>
      <c r="X490" s="4"/>
      <c r="Y490" s="4"/>
      <c r="Z490" s="4"/>
      <c r="AA490" s="4"/>
      <c r="AB490" s="4"/>
      <c r="AC490" s="4"/>
      <c r="AD490" s="4"/>
      <c r="AE490" s="4"/>
      <c r="AF490" s="4"/>
      <c r="AG490" s="4"/>
      <c r="AH490" s="4"/>
      <c r="AI490" s="4"/>
    </row>
    <row r="491" spans="1:35" ht="21" customHeight="1">
      <c r="A491" s="450" t="s">
        <v>391</v>
      </c>
      <c r="B491" s="430"/>
      <c r="C491" s="430"/>
      <c r="D491" s="430"/>
      <c r="E491" s="431"/>
      <c r="F491" s="61"/>
      <c r="G491" s="450" t="s">
        <v>392</v>
      </c>
      <c r="H491" s="430"/>
      <c r="I491" s="430"/>
      <c r="J491" s="430"/>
      <c r="K491" s="431"/>
      <c r="L491" s="29">
        <f>SUM(L489:L490)</f>
        <v>0</v>
      </c>
      <c r="M491" s="49"/>
      <c r="N491" s="4"/>
      <c r="O491" s="4"/>
      <c r="P491" s="4"/>
      <c r="Q491" s="4"/>
      <c r="R491" s="4"/>
      <c r="S491" s="4"/>
      <c r="T491" s="4"/>
      <c r="U491" s="4"/>
      <c r="V491" s="4"/>
      <c r="W491" s="4"/>
      <c r="X491" s="4"/>
      <c r="Y491" s="4"/>
      <c r="Z491" s="4"/>
      <c r="AA491" s="4"/>
      <c r="AB491" s="4"/>
      <c r="AC491" s="4"/>
      <c r="AD491" s="4"/>
      <c r="AE491" s="4"/>
      <c r="AF491" s="4"/>
      <c r="AG491" s="4"/>
      <c r="AH491" s="4"/>
      <c r="AI491" s="4"/>
    </row>
    <row r="492" spans="1:35" ht="21" customHeight="1">
      <c r="A492" s="474"/>
      <c r="B492" s="430"/>
      <c r="C492" s="430"/>
      <c r="D492" s="430"/>
      <c r="E492" s="430"/>
      <c r="F492" s="430"/>
      <c r="G492" s="430"/>
      <c r="H492" s="430"/>
      <c r="I492" s="430"/>
      <c r="J492" s="430"/>
      <c r="K492" s="430"/>
      <c r="L492" s="431"/>
      <c r="M492" s="49"/>
      <c r="N492" s="4"/>
      <c r="O492" s="4"/>
      <c r="P492" s="4"/>
      <c r="Q492" s="4"/>
      <c r="R492" s="4"/>
      <c r="S492" s="4"/>
      <c r="T492" s="4"/>
      <c r="U492" s="4"/>
      <c r="V492" s="4"/>
      <c r="W492" s="4"/>
      <c r="X492" s="4"/>
      <c r="Y492" s="4"/>
      <c r="Z492" s="4"/>
      <c r="AA492" s="4"/>
      <c r="AB492" s="4"/>
      <c r="AC492" s="4"/>
      <c r="AD492" s="4"/>
      <c r="AE492" s="4"/>
      <c r="AF492" s="4"/>
      <c r="AG492" s="4"/>
      <c r="AH492" s="4"/>
      <c r="AI492" s="4"/>
    </row>
    <row r="493" spans="1:35" ht="21.6" customHeight="1">
      <c r="A493" s="35"/>
      <c r="B493" s="67"/>
      <c r="C493" s="67"/>
      <c r="D493" s="67"/>
      <c r="E493" s="67"/>
      <c r="F493" s="68"/>
      <c r="G493" s="67"/>
      <c r="H493" s="37"/>
      <c r="I493" s="37"/>
      <c r="J493" s="37"/>
      <c r="K493" s="37"/>
      <c r="L493" s="37"/>
      <c r="M493" s="49"/>
      <c r="N493" s="4"/>
      <c r="O493" s="4"/>
      <c r="P493" s="4"/>
      <c r="Q493" s="4"/>
      <c r="R493" s="4"/>
      <c r="S493" s="4"/>
      <c r="T493" s="4"/>
      <c r="U493" s="4"/>
      <c r="V493" s="4"/>
      <c r="W493" s="4"/>
      <c r="X493" s="4"/>
      <c r="Y493" s="4"/>
      <c r="Z493" s="4"/>
      <c r="AA493" s="4"/>
      <c r="AB493" s="4"/>
      <c r="AC493" s="4"/>
      <c r="AD493" s="4"/>
      <c r="AE493" s="4"/>
      <c r="AF493" s="4"/>
      <c r="AG493" s="4"/>
      <c r="AH493" s="4"/>
      <c r="AI493" s="4"/>
    </row>
    <row r="494" spans="1:35" ht="21" customHeight="1">
      <c r="A494" s="473" t="s">
        <v>218</v>
      </c>
      <c r="B494" s="431"/>
      <c r="C494" s="469" t="s">
        <v>219</v>
      </c>
      <c r="D494" s="430"/>
      <c r="E494" s="430"/>
      <c r="F494" s="430"/>
      <c r="G494" s="430"/>
      <c r="H494" s="430"/>
      <c r="I494" s="430"/>
      <c r="J494" s="430"/>
      <c r="K494" s="430"/>
      <c r="L494" s="431"/>
      <c r="M494" s="49"/>
      <c r="N494" s="4"/>
      <c r="O494" s="4"/>
      <c r="P494" s="4"/>
      <c r="Q494" s="4"/>
      <c r="R494" s="4"/>
      <c r="S494" s="4"/>
      <c r="T494" s="4"/>
      <c r="U494" s="4"/>
      <c r="V494" s="4"/>
      <c r="W494" s="4"/>
      <c r="X494" s="4"/>
      <c r="Y494" s="4"/>
      <c r="Z494" s="4"/>
      <c r="AA494" s="4"/>
      <c r="AB494" s="4"/>
      <c r="AC494" s="4"/>
      <c r="AD494" s="4"/>
      <c r="AE494" s="4"/>
      <c r="AF494" s="4"/>
      <c r="AG494" s="4"/>
      <c r="AH494" s="4"/>
      <c r="AI494" s="4"/>
    </row>
    <row r="495" spans="1:35" ht="21" customHeight="1">
      <c r="A495" s="460" t="s">
        <v>220</v>
      </c>
      <c r="B495" s="431"/>
      <c r="C495" s="461" t="s">
        <v>532</v>
      </c>
      <c r="D495" s="430"/>
      <c r="E495" s="430"/>
      <c r="F495" s="430"/>
      <c r="G495" s="430"/>
      <c r="H495" s="430"/>
      <c r="I495" s="430"/>
      <c r="J495" s="430"/>
      <c r="K495" s="430"/>
      <c r="L495" s="431"/>
      <c r="M495" s="49"/>
      <c r="N495" s="4"/>
      <c r="O495" s="4"/>
      <c r="P495" s="4"/>
      <c r="Q495" s="4"/>
      <c r="R495" s="4"/>
      <c r="S495" s="4"/>
      <c r="T495" s="4"/>
      <c r="U495" s="4"/>
      <c r="V495" s="4"/>
      <c r="W495" s="4"/>
      <c r="X495" s="4"/>
      <c r="Y495" s="4"/>
      <c r="Z495" s="4"/>
      <c r="AA495" s="4"/>
      <c r="AB495" s="4"/>
      <c r="AC495" s="4"/>
      <c r="AD495" s="4"/>
      <c r="AE495" s="4"/>
      <c r="AF495" s="4"/>
      <c r="AG495" s="4"/>
      <c r="AH495" s="4"/>
      <c r="AI495" s="4"/>
    </row>
    <row r="496" spans="1:35" ht="21" customHeight="1">
      <c r="A496" s="463" t="s">
        <v>222</v>
      </c>
      <c r="B496" s="431"/>
      <c r="C496" s="463" t="s">
        <v>413</v>
      </c>
      <c r="D496" s="430"/>
      <c r="E496" s="430"/>
      <c r="F496" s="430"/>
      <c r="G496" s="430"/>
      <c r="H496" s="430"/>
      <c r="I496" s="430"/>
      <c r="J496" s="430"/>
      <c r="K496" s="430"/>
      <c r="L496" s="431"/>
      <c r="M496" s="49"/>
      <c r="N496" s="4"/>
      <c r="O496" s="4"/>
      <c r="P496" s="4"/>
      <c r="Q496" s="4"/>
      <c r="R496" s="4"/>
      <c r="S496" s="4"/>
      <c r="T496" s="4"/>
      <c r="U496" s="4"/>
      <c r="V496" s="4"/>
      <c r="W496" s="4"/>
      <c r="X496" s="4"/>
      <c r="Y496" s="4"/>
      <c r="Z496" s="4"/>
      <c r="AA496" s="4"/>
      <c r="AB496" s="4"/>
      <c r="AC496" s="4"/>
      <c r="AD496" s="4"/>
      <c r="AE496" s="4"/>
      <c r="AF496" s="4"/>
      <c r="AG496" s="4"/>
      <c r="AH496" s="4"/>
      <c r="AI496" s="4"/>
    </row>
    <row r="497" spans="1:35" ht="21" customHeight="1">
      <c r="A497" s="35"/>
      <c r="B497" s="67"/>
      <c r="C497" s="67"/>
      <c r="D497" s="67"/>
      <c r="E497" s="67"/>
      <c r="F497" s="68"/>
      <c r="G497" s="67"/>
      <c r="H497" s="37"/>
      <c r="I497" s="37"/>
      <c r="J497" s="37"/>
      <c r="K497" s="37"/>
      <c r="L497" s="37"/>
      <c r="M497" s="49"/>
      <c r="N497" s="4"/>
      <c r="O497" s="4"/>
      <c r="P497" s="4"/>
      <c r="Q497" s="4"/>
      <c r="R497" s="4"/>
      <c r="S497" s="4"/>
      <c r="T497" s="4"/>
      <c r="U497" s="4"/>
      <c r="V497" s="4"/>
      <c r="W497" s="4"/>
      <c r="X497" s="4"/>
      <c r="Y497" s="4"/>
      <c r="Z497" s="4"/>
      <c r="AA497" s="4"/>
      <c r="AB497" s="4"/>
      <c r="AC497" s="4"/>
      <c r="AD497" s="4"/>
      <c r="AE497" s="4"/>
      <c r="AF497" s="4"/>
      <c r="AG497" s="4"/>
      <c r="AH497" s="4"/>
      <c r="AI497" s="4"/>
    </row>
    <row r="498" spans="1:35" ht="21" customHeight="1">
      <c r="A498" s="479" t="s">
        <v>225</v>
      </c>
      <c r="B498" s="431"/>
      <c r="C498" s="70" t="s">
        <v>24</v>
      </c>
      <c r="D498" s="70" t="s">
        <v>370</v>
      </c>
      <c r="E498" s="470" t="s">
        <v>226</v>
      </c>
      <c r="F498" s="430"/>
      <c r="G498" s="430"/>
      <c r="H498" s="430"/>
      <c r="I498" s="430"/>
      <c r="J498" s="430"/>
      <c r="K498" s="431"/>
      <c r="L498" s="71" t="s">
        <v>430</v>
      </c>
      <c r="M498" s="43">
        <f>L508</f>
        <v>0</v>
      </c>
      <c r="N498" s="4"/>
      <c r="O498" s="4"/>
      <c r="P498" s="4"/>
      <c r="Q498" s="4"/>
      <c r="R498" s="4"/>
      <c r="S498" s="4"/>
      <c r="T498" s="4"/>
      <c r="U498" s="4"/>
      <c r="V498" s="4"/>
      <c r="W498" s="4"/>
      <c r="X498" s="4"/>
      <c r="Y498" s="4"/>
      <c r="Z498" s="4"/>
      <c r="AA498" s="4"/>
      <c r="AB498" s="4"/>
      <c r="AC498" s="4"/>
      <c r="AD498" s="4"/>
      <c r="AE498" s="4"/>
      <c r="AF498" s="4"/>
      <c r="AG498" s="4"/>
      <c r="AH498" s="4"/>
      <c r="AI498" s="4"/>
    </row>
    <row r="499" spans="1:35" ht="21" customHeight="1">
      <c r="A499" s="466"/>
      <c r="B499" s="452"/>
      <c r="C499" s="453"/>
      <c r="D499" s="467" t="s">
        <v>11</v>
      </c>
      <c r="E499" s="467" t="s">
        <v>373</v>
      </c>
      <c r="F499" s="467" t="s">
        <v>374</v>
      </c>
      <c r="G499" s="467" t="s">
        <v>14</v>
      </c>
      <c r="H499" s="478" t="s">
        <v>375</v>
      </c>
      <c r="I499" s="464" t="s">
        <v>376</v>
      </c>
      <c r="J499" s="477" t="s">
        <v>377</v>
      </c>
      <c r="K499" s="431"/>
      <c r="L499" s="478" t="s">
        <v>378</v>
      </c>
      <c r="M499" s="49"/>
      <c r="N499" s="4"/>
      <c r="O499" s="4"/>
      <c r="P499" s="4"/>
      <c r="Q499" s="4"/>
      <c r="R499" s="4"/>
      <c r="S499" s="4"/>
      <c r="T499" s="4"/>
      <c r="U499" s="4"/>
      <c r="V499" s="4"/>
      <c r="W499" s="4"/>
      <c r="X499" s="4"/>
      <c r="Y499" s="4"/>
      <c r="Z499" s="4"/>
      <c r="AA499" s="4"/>
      <c r="AB499" s="4"/>
      <c r="AC499" s="4"/>
      <c r="AD499" s="4"/>
      <c r="AE499" s="4"/>
      <c r="AF499" s="4"/>
      <c r="AG499" s="4"/>
      <c r="AH499" s="4"/>
      <c r="AI499" s="4"/>
    </row>
    <row r="500" spans="1:35" ht="21" customHeight="1">
      <c r="A500" s="457"/>
      <c r="B500" s="448"/>
      <c r="C500" s="449"/>
      <c r="D500" s="432"/>
      <c r="E500" s="432"/>
      <c r="F500" s="432"/>
      <c r="G500" s="432"/>
      <c r="H500" s="432"/>
      <c r="I500" s="432"/>
      <c r="J500" s="72" t="s">
        <v>379</v>
      </c>
      <c r="K500" s="72" t="s">
        <v>380</v>
      </c>
      <c r="L500" s="432"/>
      <c r="M500" s="49"/>
      <c r="N500" s="4"/>
      <c r="O500" s="4"/>
      <c r="P500" s="4"/>
      <c r="Q500" s="4"/>
      <c r="R500" s="4"/>
      <c r="S500" s="4"/>
      <c r="T500" s="4"/>
      <c r="U500" s="4"/>
      <c r="V500" s="4"/>
      <c r="W500" s="4"/>
      <c r="X500" s="4"/>
      <c r="Y500" s="4"/>
      <c r="Z500" s="4"/>
      <c r="AA500" s="4"/>
      <c r="AB500" s="4"/>
      <c r="AC500" s="4"/>
      <c r="AD500" s="4"/>
      <c r="AE500" s="4"/>
      <c r="AF500" s="4"/>
      <c r="AG500" s="4"/>
      <c r="AH500" s="4"/>
      <c r="AI500" s="4"/>
    </row>
    <row r="501" spans="1:35" ht="21" customHeight="1">
      <c r="A501" s="451" t="s">
        <v>379</v>
      </c>
      <c r="B501" s="452"/>
      <c r="C501" s="453"/>
      <c r="D501" s="14" t="s">
        <v>24</v>
      </c>
      <c r="E501" s="14" t="s">
        <v>25</v>
      </c>
      <c r="F501" s="83" t="s">
        <v>533</v>
      </c>
      <c r="G501" s="14" t="s">
        <v>534</v>
      </c>
      <c r="H501" s="11">
        <v>1</v>
      </c>
      <c r="I501" s="33"/>
      <c r="J501" s="29">
        <f t="shared" ref="J501:J503" si="35">I501*H501</f>
        <v>0</v>
      </c>
      <c r="K501" s="52"/>
      <c r="L501" s="53"/>
      <c r="M501" s="49"/>
      <c r="N501" s="4"/>
      <c r="O501" s="4"/>
      <c r="P501" s="4"/>
      <c r="Q501" s="4"/>
      <c r="R501" s="4"/>
      <c r="S501" s="4"/>
      <c r="T501" s="4"/>
      <c r="U501" s="4"/>
      <c r="V501" s="4"/>
      <c r="W501" s="4"/>
      <c r="X501" s="4"/>
      <c r="Y501" s="4"/>
      <c r="Z501" s="4"/>
      <c r="AA501" s="4"/>
      <c r="AB501" s="4"/>
      <c r="AC501" s="4"/>
      <c r="AD501" s="4"/>
      <c r="AE501" s="4"/>
      <c r="AF501" s="4"/>
      <c r="AG501" s="4"/>
      <c r="AH501" s="4"/>
      <c r="AI501" s="4"/>
    </row>
    <row r="502" spans="1:35" ht="36.75" customHeight="1">
      <c r="A502" s="454"/>
      <c r="B502" s="455"/>
      <c r="C502" s="456"/>
      <c r="D502" s="14">
        <v>11059</v>
      </c>
      <c r="E502" s="14" t="s">
        <v>74</v>
      </c>
      <c r="F502" s="42" t="s">
        <v>535</v>
      </c>
      <c r="G502" s="14" t="s">
        <v>26</v>
      </c>
      <c r="H502" s="11">
        <v>1.24</v>
      </c>
      <c r="I502" s="33"/>
      <c r="J502" s="29">
        <f t="shared" si="35"/>
        <v>0</v>
      </c>
      <c r="K502" s="52"/>
      <c r="L502" s="53"/>
      <c r="M502" s="49"/>
      <c r="N502" s="4"/>
      <c r="O502" s="4"/>
      <c r="P502" s="4"/>
      <c r="Q502" s="4"/>
      <c r="R502" s="4"/>
      <c r="S502" s="4"/>
      <c r="T502" s="4"/>
      <c r="U502" s="4"/>
      <c r="V502" s="4"/>
      <c r="W502" s="4"/>
      <c r="X502" s="4"/>
      <c r="Y502" s="4"/>
      <c r="Z502" s="4"/>
      <c r="AA502" s="4"/>
      <c r="AB502" s="4"/>
      <c r="AC502" s="4"/>
      <c r="AD502" s="4"/>
      <c r="AE502" s="4"/>
      <c r="AF502" s="4"/>
      <c r="AG502" s="4"/>
      <c r="AH502" s="4"/>
      <c r="AI502" s="4"/>
    </row>
    <row r="503" spans="1:35" ht="35.25" customHeight="1">
      <c r="A503" s="457"/>
      <c r="B503" s="448"/>
      <c r="C503" s="449"/>
      <c r="D503" s="14">
        <v>11964</v>
      </c>
      <c r="E503" s="14" t="s">
        <v>74</v>
      </c>
      <c r="F503" s="42" t="s">
        <v>536</v>
      </c>
      <c r="G503" s="14" t="s">
        <v>26</v>
      </c>
      <c r="H503" s="11">
        <v>0.64</v>
      </c>
      <c r="I503" s="33"/>
      <c r="J503" s="29">
        <f t="shared" si="35"/>
        <v>0</v>
      </c>
      <c r="K503" s="52"/>
      <c r="L503" s="54">
        <f>SUM(J501:J503)</f>
        <v>0</v>
      </c>
      <c r="M503" s="49"/>
      <c r="N503" s="4"/>
      <c r="O503" s="4"/>
      <c r="P503" s="4"/>
      <c r="Q503" s="4"/>
      <c r="R503" s="4"/>
      <c r="S503" s="4"/>
      <c r="T503" s="4"/>
      <c r="U503" s="4"/>
      <c r="V503" s="4"/>
      <c r="W503" s="4"/>
      <c r="X503" s="4"/>
      <c r="Y503" s="4"/>
      <c r="Z503" s="4"/>
      <c r="AA503" s="4"/>
      <c r="AB503" s="4"/>
      <c r="AC503" s="4"/>
      <c r="AD503" s="4"/>
      <c r="AE503" s="4"/>
      <c r="AF503" s="4"/>
      <c r="AG503" s="4"/>
      <c r="AH503" s="4"/>
      <c r="AI503" s="4"/>
    </row>
    <row r="504" spans="1:35" ht="21" customHeight="1">
      <c r="A504" s="458" t="s">
        <v>385</v>
      </c>
      <c r="B504" s="452"/>
      <c r="C504" s="453"/>
      <c r="D504" s="12">
        <v>88278</v>
      </c>
      <c r="E504" s="12" t="s">
        <v>74</v>
      </c>
      <c r="F504" s="65" t="s">
        <v>475</v>
      </c>
      <c r="G504" s="14" t="s">
        <v>387</v>
      </c>
      <c r="H504" s="11">
        <v>0.5</v>
      </c>
      <c r="I504" s="33"/>
      <c r="J504" s="52"/>
      <c r="K504" s="29">
        <f t="shared" ref="K504:K505" si="36">H504*I504</f>
        <v>0</v>
      </c>
      <c r="L504" s="53"/>
      <c r="M504" s="49"/>
      <c r="N504" s="4"/>
      <c r="O504" s="4"/>
      <c r="P504" s="4"/>
      <c r="Q504" s="4"/>
      <c r="R504" s="4"/>
      <c r="S504" s="4"/>
      <c r="T504" s="4"/>
      <c r="U504" s="4"/>
      <c r="V504" s="4"/>
      <c r="W504" s="4"/>
      <c r="X504" s="4"/>
      <c r="Y504" s="4"/>
      <c r="Z504" s="4"/>
      <c r="AA504" s="4"/>
      <c r="AB504" s="4"/>
      <c r="AC504" s="4"/>
      <c r="AD504" s="4"/>
      <c r="AE504" s="4"/>
      <c r="AF504" s="4"/>
      <c r="AG504" s="4"/>
      <c r="AH504" s="4"/>
      <c r="AI504" s="4"/>
    </row>
    <row r="505" spans="1:35" ht="21" customHeight="1">
      <c r="A505" s="457"/>
      <c r="B505" s="448"/>
      <c r="C505" s="449"/>
      <c r="D505" s="12">
        <v>88317</v>
      </c>
      <c r="E505" s="12" t="s">
        <v>74</v>
      </c>
      <c r="F505" s="42" t="s">
        <v>386</v>
      </c>
      <c r="G505" s="55" t="s">
        <v>387</v>
      </c>
      <c r="H505" s="18">
        <v>0.5</v>
      </c>
      <c r="I505" s="33"/>
      <c r="J505" s="52"/>
      <c r="K505" s="29">
        <f t="shared" si="36"/>
        <v>0</v>
      </c>
      <c r="L505" s="29">
        <f>SUM(K504:K505)</f>
        <v>0</v>
      </c>
      <c r="M505" s="49"/>
      <c r="N505" s="4"/>
      <c r="O505" s="4"/>
      <c r="P505" s="4"/>
      <c r="Q505" s="4"/>
      <c r="R505" s="4"/>
      <c r="S505" s="4"/>
      <c r="T505" s="4"/>
      <c r="U505" s="4"/>
      <c r="V505" s="4"/>
      <c r="W505" s="4"/>
      <c r="X505" s="4"/>
      <c r="Y505" s="4"/>
      <c r="Z505" s="4"/>
      <c r="AA505" s="4"/>
      <c r="AB505" s="4"/>
      <c r="AC505" s="4"/>
      <c r="AD505" s="4"/>
      <c r="AE505" s="4"/>
      <c r="AF505" s="4"/>
      <c r="AG505" s="4"/>
      <c r="AH505" s="4"/>
      <c r="AI505" s="4"/>
    </row>
    <row r="506" spans="1:35" ht="21" customHeight="1">
      <c r="A506" s="459" t="s">
        <v>388</v>
      </c>
      <c r="B506" s="430"/>
      <c r="C506" s="430"/>
      <c r="D506" s="430"/>
      <c r="E506" s="431"/>
      <c r="F506" s="57"/>
      <c r="G506" s="58"/>
      <c r="H506" s="56"/>
      <c r="I506" s="56"/>
      <c r="J506" s="56"/>
      <c r="K506" s="56"/>
      <c r="L506" s="29">
        <f>SUM(L503:L505)</f>
        <v>0</v>
      </c>
      <c r="M506" s="49"/>
      <c r="N506" s="4"/>
      <c r="O506" s="4"/>
      <c r="P506" s="4"/>
      <c r="Q506" s="4"/>
      <c r="R506" s="4"/>
      <c r="S506" s="4"/>
      <c r="T506" s="4"/>
      <c r="U506" s="4"/>
      <c r="V506" s="4"/>
      <c r="W506" s="4"/>
      <c r="X506" s="4"/>
      <c r="Y506" s="4"/>
      <c r="Z506" s="4"/>
      <c r="AA506" s="4"/>
      <c r="AB506" s="4"/>
      <c r="AC506" s="4"/>
      <c r="AD506" s="4"/>
      <c r="AE506" s="4"/>
      <c r="AF506" s="4"/>
      <c r="AG506" s="4"/>
      <c r="AH506" s="4"/>
      <c r="AI506" s="4"/>
    </row>
    <row r="507" spans="1:35" ht="21" customHeight="1">
      <c r="A507" s="459" t="s">
        <v>389</v>
      </c>
      <c r="B507" s="430"/>
      <c r="C507" s="430"/>
      <c r="D507" s="430"/>
      <c r="E507" s="431"/>
      <c r="F507" s="31"/>
      <c r="G507" s="30" t="s">
        <v>390</v>
      </c>
      <c r="H507" s="59"/>
      <c r="I507" s="59"/>
      <c r="J507" s="59"/>
      <c r="K507" s="59"/>
      <c r="L507" s="29">
        <f>L506*(F507%)</f>
        <v>0</v>
      </c>
      <c r="M507" s="49"/>
      <c r="N507" s="4"/>
      <c r="O507" s="4"/>
      <c r="P507" s="4"/>
      <c r="Q507" s="4"/>
      <c r="R507" s="4"/>
      <c r="S507" s="4"/>
      <c r="T507" s="4"/>
      <c r="U507" s="4"/>
      <c r="V507" s="4"/>
      <c r="W507" s="4"/>
      <c r="X507" s="4"/>
      <c r="Y507" s="4"/>
      <c r="Z507" s="4"/>
      <c r="AA507" s="4"/>
      <c r="AB507" s="4"/>
      <c r="AC507" s="4"/>
      <c r="AD507" s="4"/>
      <c r="AE507" s="4"/>
      <c r="AF507" s="4"/>
      <c r="AG507" s="4"/>
      <c r="AH507" s="4"/>
      <c r="AI507" s="4"/>
    </row>
    <row r="508" spans="1:35" ht="21" customHeight="1">
      <c r="A508" s="450" t="s">
        <v>391</v>
      </c>
      <c r="B508" s="430"/>
      <c r="C508" s="430"/>
      <c r="D508" s="430"/>
      <c r="E508" s="431"/>
      <c r="F508" s="61"/>
      <c r="G508" s="450" t="s">
        <v>392</v>
      </c>
      <c r="H508" s="430"/>
      <c r="I508" s="430"/>
      <c r="J508" s="430"/>
      <c r="K508" s="431"/>
      <c r="L508" s="29">
        <f>SUM(L506:L507)</f>
        <v>0</v>
      </c>
      <c r="M508" s="49"/>
      <c r="N508" s="4"/>
      <c r="O508" s="4"/>
      <c r="P508" s="4"/>
      <c r="Q508" s="4"/>
      <c r="R508" s="4"/>
      <c r="S508" s="4"/>
      <c r="T508" s="4"/>
      <c r="U508" s="4"/>
      <c r="V508" s="4"/>
      <c r="W508" s="4"/>
      <c r="X508" s="4"/>
      <c r="Y508" s="4"/>
      <c r="Z508" s="4"/>
      <c r="AA508" s="4"/>
      <c r="AB508" s="4"/>
      <c r="AC508" s="4"/>
      <c r="AD508" s="4"/>
      <c r="AE508" s="4"/>
      <c r="AF508" s="4"/>
      <c r="AG508" s="4"/>
      <c r="AH508" s="4"/>
      <c r="AI508" s="4"/>
    </row>
    <row r="509" spans="1:35" ht="21" customHeight="1">
      <c r="A509" s="474"/>
      <c r="B509" s="430"/>
      <c r="C509" s="430"/>
      <c r="D509" s="430"/>
      <c r="E509" s="430"/>
      <c r="F509" s="430"/>
      <c r="G509" s="430"/>
      <c r="H509" s="430"/>
      <c r="I509" s="430"/>
      <c r="J509" s="430"/>
      <c r="K509" s="430"/>
      <c r="L509" s="431"/>
      <c r="M509" s="49"/>
      <c r="N509" s="4"/>
      <c r="O509" s="4"/>
      <c r="P509" s="4"/>
      <c r="Q509" s="4"/>
      <c r="R509" s="4"/>
      <c r="S509" s="4"/>
      <c r="T509" s="4"/>
      <c r="U509" s="4"/>
      <c r="V509" s="4"/>
      <c r="W509" s="4"/>
      <c r="X509" s="4"/>
      <c r="Y509" s="4"/>
      <c r="Z509" s="4"/>
      <c r="AA509" s="4"/>
      <c r="AB509" s="4"/>
      <c r="AC509" s="4"/>
      <c r="AD509" s="4"/>
      <c r="AE509" s="4"/>
      <c r="AF509" s="4"/>
      <c r="AG509" s="4"/>
      <c r="AH509" s="4"/>
      <c r="AI509" s="4"/>
    </row>
    <row r="510" spans="1:35" ht="21" customHeight="1">
      <c r="A510" s="35"/>
      <c r="B510" s="67"/>
      <c r="C510" s="67"/>
      <c r="D510" s="67"/>
      <c r="E510" s="67"/>
      <c r="F510" s="68"/>
      <c r="G510" s="67"/>
      <c r="H510" s="37"/>
      <c r="I510" s="37"/>
      <c r="J510" s="37"/>
      <c r="K510" s="37"/>
      <c r="L510" s="37"/>
      <c r="M510" s="49"/>
      <c r="N510" s="4"/>
      <c r="O510" s="4"/>
      <c r="P510" s="4"/>
      <c r="Q510" s="4"/>
      <c r="R510" s="4"/>
      <c r="S510" s="4"/>
      <c r="T510" s="4"/>
      <c r="U510" s="4"/>
      <c r="V510" s="4"/>
      <c r="W510" s="4"/>
      <c r="X510" s="4"/>
      <c r="Y510" s="4"/>
      <c r="Z510" s="4"/>
      <c r="AA510" s="4"/>
      <c r="AB510" s="4"/>
      <c r="AC510" s="4"/>
      <c r="AD510" s="4"/>
      <c r="AE510" s="4"/>
      <c r="AF510" s="4"/>
      <c r="AG510" s="4"/>
      <c r="AH510" s="4"/>
      <c r="AI510" s="4"/>
    </row>
    <row r="511" spans="1:35" ht="21" customHeight="1">
      <c r="A511" s="473" t="s">
        <v>229</v>
      </c>
      <c r="B511" s="431"/>
      <c r="C511" s="469" t="s">
        <v>230</v>
      </c>
      <c r="D511" s="430"/>
      <c r="E511" s="430"/>
      <c r="F511" s="430"/>
      <c r="G511" s="430"/>
      <c r="H511" s="430"/>
      <c r="I511" s="430"/>
      <c r="J511" s="430"/>
      <c r="K511" s="430"/>
      <c r="L511" s="431"/>
      <c r="M511" s="49"/>
      <c r="N511" s="4"/>
      <c r="O511" s="4"/>
      <c r="P511" s="4"/>
      <c r="Q511" s="4"/>
      <c r="R511" s="4"/>
      <c r="S511" s="4"/>
      <c r="T511" s="4"/>
      <c r="U511" s="4"/>
      <c r="V511" s="4"/>
      <c r="W511" s="4"/>
      <c r="X511" s="4"/>
      <c r="Y511" s="4"/>
      <c r="Z511" s="4"/>
      <c r="AA511" s="4"/>
      <c r="AB511" s="4"/>
      <c r="AC511" s="4"/>
      <c r="AD511" s="4"/>
      <c r="AE511" s="4"/>
      <c r="AF511" s="4"/>
      <c r="AG511" s="4"/>
      <c r="AH511" s="4"/>
      <c r="AI511" s="4"/>
    </row>
    <row r="512" spans="1:35" ht="21" customHeight="1">
      <c r="A512" s="460" t="s">
        <v>231</v>
      </c>
      <c r="B512" s="431"/>
      <c r="C512" s="461" t="s">
        <v>232</v>
      </c>
      <c r="D512" s="430"/>
      <c r="E512" s="430"/>
      <c r="F512" s="430"/>
      <c r="G512" s="430"/>
      <c r="H512" s="430"/>
      <c r="I512" s="430"/>
      <c r="J512" s="430"/>
      <c r="K512" s="430"/>
      <c r="L512" s="431"/>
      <c r="M512" s="49"/>
      <c r="N512" s="4"/>
      <c r="O512" s="4"/>
      <c r="P512" s="4"/>
      <c r="Q512" s="4"/>
      <c r="R512" s="4"/>
      <c r="S512" s="4"/>
      <c r="T512" s="4"/>
      <c r="U512" s="4"/>
      <c r="V512" s="4"/>
      <c r="W512" s="4"/>
      <c r="X512" s="4"/>
      <c r="Y512" s="4"/>
      <c r="Z512" s="4"/>
      <c r="AA512" s="4"/>
      <c r="AB512" s="4"/>
      <c r="AC512" s="4"/>
      <c r="AD512" s="4"/>
      <c r="AE512" s="4"/>
      <c r="AF512" s="4"/>
      <c r="AG512" s="4"/>
      <c r="AH512" s="4"/>
      <c r="AI512" s="4"/>
    </row>
    <row r="513" spans="1:35" ht="44.25" customHeight="1">
      <c r="A513" s="463" t="s">
        <v>233</v>
      </c>
      <c r="B513" s="431"/>
      <c r="C513" s="50" t="s">
        <v>538</v>
      </c>
      <c r="D513" s="50" t="s">
        <v>395</v>
      </c>
      <c r="E513" s="470" t="s">
        <v>235</v>
      </c>
      <c r="F513" s="430"/>
      <c r="G513" s="430"/>
      <c r="H513" s="430"/>
      <c r="I513" s="430"/>
      <c r="J513" s="430"/>
      <c r="K513" s="431"/>
      <c r="L513" s="51" t="s">
        <v>372</v>
      </c>
      <c r="M513" s="43">
        <f>L521</f>
        <v>0</v>
      </c>
      <c r="N513" s="4"/>
      <c r="O513" s="4"/>
      <c r="P513" s="4"/>
      <c r="Q513" s="4"/>
      <c r="R513" s="4"/>
      <c r="S513" s="4"/>
      <c r="T513" s="4"/>
      <c r="U513" s="4"/>
      <c r="V513" s="4"/>
      <c r="W513" s="4"/>
      <c r="X513" s="4"/>
      <c r="Y513" s="4"/>
      <c r="Z513" s="4"/>
      <c r="AA513" s="4"/>
      <c r="AB513" s="4"/>
      <c r="AC513" s="4"/>
      <c r="AD513" s="4"/>
      <c r="AE513" s="4"/>
      <c r="AF513" s="4"/>
      <c r="AG513" s="4"/>
      <c r="AH513" s="4"/>
      <c r="AI513" s="4"/>
    </row>
    <row r="514" spans="1:35" ht="21" customHeight="1">
      <c r="A514" s="466"/>
      <c r="B514" s="452"/>
      <c r="C514" s="453"/>
      <c r="D514" s="467" t="s">
        <v>11</v>
      </c>
      <c r="E514" s="467" t="s">
        <v>373</v>
      </c>
      <c r="F514" s="467" t="s">
        <v>374</v>
      </c>
      <c r="G514" s="468" t="s">
        <v>14</v>
      </c>
      <c r="H514" s="464" t="s">
        <v>375</v>
      </c>
      <c r="I514" s="464" t="s">
        <v>376</v>
      </c>
      <c r="J514" s="465" t="s">
        <v>377</v>
      </c>
      <c r="K514" s="431"/>
      <c r="L514" s="464" t="s">
        <v>378</v>
      </c>
      <c r="M514" s="49"/>
      <c r="N514" s="4"/>
      <c r="O514" s="4"/>
      <c r="P514" s="4"/>
      <c r="Q514" s="4"/>
      <c r="R514" s="4"/>
      <c r="S514" s="4"/>
      <c r="T514" s="4"/>
      <c r="U514" s="4"/>
      <c r="V514" s="4"/>
      <c r="W514" s="4"/>
      <c r="X514" s="4"/>
      <c r="Y514" s="4"/>
      <c r="Z514" s="4"/>
      <c r="AA514" s="4"/>
      <c r="AB514" s="4"/>
      <c r="AC514" s="4"/>
      <c r="AD514" s="4"/>
      <c r="AE514" s="4"/>
      <c r="AF514" s="4"/>
      <c r="AG514" s="4"/>
      <c r="AH514" s="4"/>
      <c r="AI514" s="4"/>
    </row>
    <row r="515" spans="1:35" ht="21" customHeight="1">
      <c r="A515" s="457"/>
      <c r="B515" s="448"/>
      <c r="C515" s="449"/>
      <c r="D515" s="432"/>
      <c r="E515" s="432"/>
      <c r="F515" s="432"/>
      <c r="G515" s="432"/>
      <c r="H515" s="432"/>
      <c r="I515" s="432"/>
      <c r="J515" s="41" t="s">
        <v>379</v>
      </c>
      <c r="K515" s="41" t="s">
        <v>380</v>
      </c>
      <c r="L515" s="432"/>
      <c r="M515" s="49"/>
      <c r="N515" s="4"/>
      <c r="O515" s="4"/>
      <c r="P515" s="4"/>
      <c r="Q515" s="4"/>
      <c r="R515" s="4"/>
      <c r="S515" s="4"/>
      <c r="T515" s="4"/>
      <c r="U515" s="4"/>
      <c r="V515" s="4"/>
      <c r="W515" s="4"/>
      <c r="X515" s="4"/>
      <c r="Y515" s="4"/>
      <c r="Z515" s="4"/>
      <c r="AA515" s="4"/>
      <c r="AB515" s="4"/>
      <c r="AC515" s="4"/>
      <c r="AD515" s="4"/>
      <c r="AE515" s="4"/>
      <c r="AF515" s="4"/>
      <c r="AG515" s="4"/>
      <c r="AH515" s="4"/>
      <c r="AI515" s="4"/>
    </row>
    <row r="516" spans="1:35" ht="21" customHeight="1">
      <c r="A516" s="475" t="s">
        <v>379</v>
      </c>
      <c r="B516" s="430"/>
      <c r="C516" s="431"/>
      <c r="D516" s="81" t="s">
        <v>539</v>
      </c>
      <c r="E516" s="14" t="s">
        <v>56</v>
      </c>
      <c r="F516" s="42" t="s">
        <v>540</v>
      </c>
      <c r="G516" s="14" t="s">
        <v>69</v>
      </c>
      <c r="H516" s="11">
        <v>5.0000000000000001E-3</v>
      </c>
      <c r="I516" s="41"/>
      <c r="J516" s="29">
        <f>I516*H516</f>
        <v>0</v>
      </c>
      <c r="K516" s="52"/>
      <c r="L516" s="54">
        <f>J516</f>
        <v>0</v>
      </c>
      <c r="M516" s="49"/>
      <c r="N516" s="4"/>
      <c r="O516" s="4"/>
      <c r="P516" s="4"/>
      <c r="Q516" s="4"/>
      <c r="R516" s="4"/>
      <c r="S516" s="4"/>
      <c r="T516" s="4"/>
      <c r="U516" s="4"/>
      <c r="V516" s="4"/>
      <c r="W516" s="4"/>
      <c r="X516" s="4"/>
      <c r="Y516" s="4"/>
      <c r="Z516" s="4"/>
      <c r="AA516" s="4"/>
      <c r="AB516" s="4"/>
      <c r="AC516" s="4"/>
      <c r="AD516" s="4"/>
      <c r="AE516" s="4"/>
      <c r="AF516" s="4"/>
      <c r="AG516" s="4"/>
      <c r="AH516" s="4"/>
      <c r="AI516" s="4"/>
    </row>
    <row r="517" spans="1:35" ht="21" customHeight="1">
      <c r="A517" s="458" t="s">
        <v>385</v>
      </c>
      <c r="B517" s="452"/>
      <c r="C517" s="453"/>
      <c r="D517" s="12">
        <v>88309</v>
      </c>
      <c r="E517" s="12" t="s">
        <v>74</v>
      </c>
      <c r="F517" s="65" t="s">
        <v>397</v>
      </c>
      <c r="G517" s="14" t="s">
        <v>387</v>
      </c>
      <c r="H517" s="11">
        <v>0.1</v>
      </c>
      <c r="I517" s="33"/>
      <c r="J517" s="52"/>
      <c r="K517" s="29">
        <f>H517*I517</f>
        <v>0</v>
      </c>
      <c r="L517" s="53"/>
      <c r="M517" s="49"/>
      <c r="N517" s="4"/>
      <c r="O517" s="4"/>
      <c r="P517" s="4"/>
      <c r="Q517" s="4"/>
      <c r="R517" s="4"/>
      <c r="S517" s="4"/>
      <c r="T517" s="4"/>
      <c r="U517" s="4"/>
      <c r="V517" s="4"/>
      <c r="W517" s="4"/>
      <c r="X517" s="4"/>
      <c r="Y517" s="4"/>
      <c r="Z517" s="4"/>
      <c r="AA517" s="4"/>
      <c r="AB517" s="4"/>
      <c r="AC517" s="4"/>
      <c r="AD517" s="4"/>
      <c r="AE517" s="4"/>
      <c r="AF517" s="4"/>
      <c r="AG517" s="4"/>
      <c r="AH517" s="4"/>
      <c r="AI517" s="4"/>
    </row>
    <row r="518" spans="1:35" ht="21" customHeight="1">
      <c r="A518" s="457"/>
      <c r="B518" s="448"/>
      <c r="C518" s="449"/>
      <c r="D518" s="12">
        <v>88316</v>
      </c>
      <c r="E518" s="12" t="s">
        <v>74</v>
      </c>
      <c r="F518" s="42" t="s">
        <v>386</v>
      </c>
      <c r="G518" s="14" t="s">
        <v>387</v>
      </c>
      <c r="H518" s="18">
        <v>0.1</v>
      </c>
      <c r="I518" s="33"/>
      <c r="J518" s="52"/>
      <c r="K518" s="29">
        <f t="shared" ref="K518" si="37">H518*I518</f>
        <v>0</v>
      </c>
      <c r="L518" s="29">
        <f>SUM(K517:K518)</f>
        <v>0</v>
      </c>
      <c r="M518" s="49"/>
      <c r="N518" s="4"/>
      <c r="O518" s="4"/>
      <c r="P518" s="4"/>
      <c r="Q518" s="4"/>
      <c r="R518" s="4"/>
      <c r="S518" s="4"/>
      <c r="T518" s="4"/>
      <c r="U518" s="4"/>
      <c r="V518" s="4"/>
      <c r="W518" s="4"/>
      <c r="X518" s="4"/>
      <c r="Y518" s="4"/>
      <c r="Z518" s="4"/>
      <c r="AA518" s="4"/>
      <c r="AB518" s="4"/>
      <c r="AC518" s="4"/>
      <c r="AD518" s="4"/>
      <c r="AE518" s="4"/>
      <c r="AF518" s="4"/>
      <c r="AG518" s="4"/>
      <c r="AH518" s="4"/>
      <c r="AI518" s="4"/>
    </row>
    <row r="519" spans="1:35" ht="21" customHeight="1">
      <c r="A519" s="459" t="s">
        <v>388</v>
      </c>
      <c r="B519" s="430"/>
      <c r="C519" s="430"/>
      <c r="D519" s="430"/>
      <c r="E519" s="431"/>
      <c r="F519" s="57"/>
      <c r="G519" s="58"/>
      <c r="H519" s="56"/>
      <c r="I519" s="56"/>
      <c r="J519" s="56"/>
      <c r="K519" s="56"/>
      <c r="L519" s="29">
        <f>SUM(L516:L518)</f>
        <v>0</v>
      </c>
      <c r="M519" s="49"/>
      <c r="N519" s="4"/>
      <c r="O519" s="4"/>
      <c r="P519" s="4"/>
      <c r="Q519" s="4"/>
      <c r="R519" s="4"/>
      <c r="S519" s="4"/>
      <c r="T519" s="4"/>
      <c r="U519" s="4"/>
      <c r="V519" s="4"/>
      <c r="W519" s="4"/>
      <c r="X519" s="4"/>
      <c r="Y519" s="4"/>
      <c r="Z519" s="4"/>
      <c r="AA519" s="4"/>
      <c r="AB519" s="4"/>
      <c r="AC519" s="4"/>
      <c r="AD519" s="4"/>
      <c r="AE519" s="4"/>
      <c r="AF519" s="4"/>
      <c r="AG519" s="4"/>
      <c r="AH519" s="4"/>
      <c r="AI519" s="4"/>
    </row>
    <row r="520" spans="1:35" ht="21" customHeight="1">
      <c r="A520" s="459" t="s">
        <v>389</v>
      </c>
      <c r="B520" s="430"/>
      <c r="C520" s="430"/>
      <c r="D520" s="430"/>
      <c r="E520" s="431"/>
      <c r="F520" s="31"/>
      <c r="G520" s="30" t="s">
        <v>390</v>
      </c>
      <c r="H520" s="59"/>
      <c r="I520" s="59"/>
      <c r="J520" s="59"/>
      <c r="K520" s="59"/>
      <c r="L520" s="29">
        <f>L519*(F520%)</f>
        <v>0</v>
      </c>
      <c r="M520" s="49"/>
      <c r="N520" s="4"/>
      <c r="O520" s="4"/>
      <c r="P520" s="4"/>
      <c r="Q520" s="4"/>
      <c r="R520" s="4"/>
      <c r="S520" s="4"/>
      <c r="T520" s="4"/>
      <c r="U520" s="4"/>
      <c r="V520" s="4"/>
      <c r="W520" s="4"/>
      <c r="X520" s="4"/>
      <c r="Y520" s="4"/>
      <c r="Z520" s="4"/>
      <c r="AA520" s="4"/>
      <c r="AB520" s="4"/>
      <c r="AC520" s="4"/>
      <c r="AD520" s="4"/>
      <c r="AE520" s="4"/>
      <c r="AF520" s="4"/>
      <c r="AG520" s="4"/>
      <c r="AH520" s="4"/>
      <c r="AI520" s="4"/>
    </row>
    <row r="521" spans="1:35" ht="21" customHeight="1">
      <c r="A521" s="450" t="s">
        <v>391</v>
      </c>
      <c r="B521" s="430"/>
      <c r="C521" s="430"/>
      <c r="D521" s="430"/>
      <c r="E521" s="431"/>
      <c r="F521" s="61"/>
      <c r="G521" s="450" t="s">
        <v>392</v>
      </c>
      <c r="H521" s="430"/>
      <c r="I521" s="430"/>
      <c r="J521" s="430"/>
      <c r="K521" s="431"/>
      <c r="L521" s="29">
        <f>SUM(L519:L520)</f>
        <v>0</v>
      </c>
      <c r="M521" s="49"/>
      <c r="N521" s="4"/>
      <c r="O521" s="4"/>
      <c r="P521" s="4"/>
      <c r="Q521" s="4"/>
      <c r="R521" s="4"/>
      <c r="S521" s="4"/>
      <c r="T521" s="4"/>
      <c r="U521" s="4"/>
      <c r="V521" s="4"/>
      <c r="W521" s="4"/>
      <c r="X521" s="4"/>
      <c r="Y521" s="4"/>
      <c r="Z521" s="4"/>
      <c r="AA521" s="4"/>
      <c r="AB521" s="4"/>
      <c r="AC521" s="4"/>
      <c r="AD521" s="4"/>
      <c r="AE521" s="4"/>
      <c r="AF521" s="4"/>
      <c r="AG521" s="4"/>
      <c r="AH521" s="4"/>
      <c r="AI521" s="4"/>
    </row>
    <row r="522" spans="1:35" ht="21" customHeight="1">
      <c r="A522" s="35"/>
      <c r="B522" s="67"/>
      <c r="C522" s="67"/>
      <c r="D522" s="67"/>
      <c r="E522" s="67"/>
      <c r="F522" s="68"/>
      <c r="G522" s="67"/>
      <c r="H522" s="37"/>
      <c r="I522" s="37"/>
      <c r="J522" s="37"/>
      <c r="K522" s="37"/>
      <c r="L522" s="37"/>
      <c r="M522" s="49"/>
      <c r="N522" s="4"/>
      <c r="O522" s="4"/>
      <c r="P522" s="4"/>
      <c r="Q522" s="4"/>
      <c r="R522" s="4"/>
      <c r="S522" s="4"/>
      <c r="T522" s="4"/>
      <c r="U522" s="4"/>
      <c r="V522" s="4"/>
      <c r="W522" s="4"/>
      <c r="X522" s="4"/>
      <c r="Y522" s="4"/>
      <c r="Z522" s="4"/>
      <c r="AA522" s="4"/>
      <c r="AB522" s="4"/>
      <c r="AC522" s="4"/>
      <c r="AD522" s="4"/>
      <c r="AE522" s="4"/>
      <c r="AF522" s="4"/>
      <c r="AG522" s="4"/>
      <c r="AH522" s="4"/>
      <c r="AI522" s="4"/>
    </row>
    <row r="523" spans="1:35" ht="21" customHeight="1">
      <c r="A523" s="476"/>
      <c r="B523" s="431"/>
      <c r="C523" s="50" t="s">
        <v>541</v>
      </c>
      <c r="D523" s="50" t="s">
        <v>395</v>
      </c>
      <c r="E523" s="470" t="s">
        <v>540</v>
      </c>
      <c r="F523" s="430"/>
      <c r="G523" s="430"/>
      <c r="H523" s="430"/>
      <c r="I523" s="430"/>
      <c r="J523" s="430"/>
      <c r="K523" s="431"/>
      <c r="L523" s="51" t="s">
        <v>372</v>
      </c>
      <c r="M523" s="43">
        <f>L531</f>
        <v>0</v>
      </c>
      <c r="N523" s="4"/>
      <c r="O523" s="4"/>
      <c r="P523" s="4"/>
      <c r="Q523" s="4"/>
      <c r="R523" s="4"/>
      <c r="S523" s="4"/>
      <c r="T523" s="4"/>
      <c r="U523" s="4"/>
      <c r="V523" s="4"/>
      <c r="W523" s="4"/>
      <c r="X523" s="4"/>
      <c r="Y523" s="4"/>
      <c r="Z523" s="4"/>
      <c r="AA523" s="4"/>
      <c r="AB523" s="4"/>
      <c r="AC523" s="4"/>
      <c r="AD523" s="4"/>
      <c r="AE523" s="4"/>
      <c r="AF523" s="4"/>
      <c r="AG523" s="4"/>
      <c r="AH523" s="4"/>
      <c r="AI523" s="4"/>
    </row>
    <row r="524" spans="1:35" ht="21" customHeight="1">
      <c r="A524" s="466"/>
      <c r="B524" s="452"/>
      <c r="C524" s="453"/>
      <c r="D524" s="467" t="s">
        <v>11</v>
      </c>
      <c r="E524" s="467" t="s">
        <v>373</v>
      </c>
      <c r="F524" s="467" t="s">
        <v>374</v>
      </c>
      <c r="G524" s="468" t="s">
        <v>14</v>
      </c>
      <c r="H524" s="464" t="s">
        <v>375</v>
      </c>
      <c r="I524" s="464" t="s">
        <v>376</v>
      </c>
      <c r="J524" s="465" t="s">
        <v>377</v>
      </c>
      <c r="K524" s="431"/>
      <c r="L524" s="464" t="s">
        <v>378</v>
      </c>
      <c r="M524" s="49"/>
      <c r="N524" s="4"/>
      <c r="O524" s="4"/>
      <c r="P524" s="4"/>
      <c r="Q524" s="4"/>
      <c r="R524" s="4"/>
      <c r="S524" s="4"/>
      <c r="T524" s="4"/>
      <c r="U524" s="4"/>
      <c r="V524" s="4"/>
      <c r="W524" s="4"/>
      <c r="X524" s="4"/>
      <c r="Y524" s="4"/>
      <c r="Z524" s="4"/>
      <c r="AA524" s="4"/>
      <c r="AB524" s="4"/>
      <c r="AC524" s="4"/>
      <c r="AD524" s="4"/>
      <c r="AE524" s="4"/>
      <c r="AF524" s="4"/>
      <c r="AG524" s="4"/>
      <c r="AH524" s="4"/>
      <c r="AI524" s="4"/>
    </row>
    <row r="525" spans="1:35" ht="21" customHeight="1">
      <c r="A525" s="457"/>
      <c r="B525" s="448"/>
      <c r="C525" s="449"/>
      <c r="D525" s="432"/>
      <c r="E525" s="432"/>
      <c r="F525" s="432"/>
      <c r="G525" s="432"/>
      <c r="H525" s="432"/>
      <c r="I525" s="432"/>
      <c r="J525" s="41" t="s">
        <v>379</v>
      </c>
      <c r="K525" s="41" t="s">
        <v>380</v>
      </c>
      <c r="L525" s="432"/>
      <c r="M525" s="49"/>
      <c r="N525" s="4"/>
      <c r="O525" s="4"/>
      <c r="P525" s="4"/>
      <c r="Q525" s="4"/>
      <c r="R525" s="4"/>
      <c r="S525" s="4"/>
      <c r="T525" s="4"/>
      <c r="U525" s="4"/>
      <c r="V525" s="4"/>
      <c r="W525" s="4"/>
      <c r="X525" s="4"/>
      <c r="Y525" s="4"/>
      <c r="Z525" s="4"/>
      <c r="AA525" s="4"/>
      <c r="AB525" s="4"/>
      <c r="AC525" s="4"/>
      <c r="AD525" s="4"/>
      <c r="AE525" s="4"/>
      <c r="AF525" s="4"/>
      <c r="AG525" s="4"/>
      <c r="AH525" s="4"/>
      <c r="AI525" s="4"/>
    </row>
    <row r="526" spans="1:35" ht="21" customHeight="1">
      <c r="A526" s="451" t="s">
        <v>379</v>
      </c>
      <c r="B526" s="452"/>
      <c r="C526" s="453"/>
      <c r="D526" s="14">
        <v>1379</v>
      </c>
      <c r="E526" s="12" t="s">
        <v>74</v>
      </c>
      <c r="F526" s="86" t="s">
        <v>461</v>
      </c>
      <c r="G526" s="14" t="s">
        <v>115</v>
      </c>
      <c r="H526" s="11">
        <v>486</v>
      </c>
      <c r="I526" s="33"/>
      <c r="J526" s="29">
        <f t="shared" ref="J526:J527" si="38">I526*H526</f>
        <v>0</v>
      </c>
      <c r="K526" s="52"/>
      <c r="L526" s="52"/>
      <c r="M526" s="49"/>
      <c r="N526" s="4"/>
      <c r="O526" s="4"/>
      <c r="P526" s="4"/>
      <c r="Q526" s="4"/>
      <c r="R526" s="4"/>
      <c r="S526" s="4"/>
      <c r="T526" s="4"/>
      <c r="U526" s="4"/>
      <c r="V526" s="4"/>
      <c r="W526" s="4"/>
      <c r="X526" s="4"/>
      <c r="Y526" s="4"/>
      <c r="Z526" s="4"/>
      <c r="AA526" s="4"/>
      <c r="AB526" s="4"/>
      <c r="AC526" s="4"/>
      <c r="AD526" s="4"/>
      <c r="AE526" s="4"/>
      <c r="AF526" s="4"/>
      <c r="AG526" s="4"/>
      <c r="AH526" s="4"/>
      <c r="AI526" s="4"/>
    </row>
    <row r="527" spans="1:35" ht="21" customHeight="1">
      <c r="A527" s="457"/>
      <c r="B527" s="448"/>
      <c r="C527" s="449"/>
      <c r="D527" s="14">
        <v>370</v>
      </c>
      <c r="E527" s="14" t="s">
        <v>74</v>
      </c>
      <c r="F527" s="42" t="s">
        <v>442</v>
      </c>
      <c r="G527" s="14" t="s">
        <v>69</v>
      </c>
      <c r="H527" s="11">
        <v>1.22</v>
      </c>
      <c r="I527" s="33"/>
      <c r="J527" s="29">
        <f t="shared" si="38"/>
        <v>0</v>
      </c>
      <c r="K527" s="52"/>
      <c r="L527" s="54">
        <f>SUM(J526:J527)</f>
        <v>0</v>
      </c>
      <c r="M527" s="49"/>
      <c r="N527" s="4"/>
      <c r="O527" s="4"/>
      <c r="P527" s="4"/>
      <c r="Q527" s="4"/>
      <c r="R527" s="4"/>
      <c r="S527" s="4"/>
      <c r="T527" s="4"/>
      <c r="U527" s="4"/>
      <c r="V527" s="4"/>
      <c r="W527" s="4"/>
      <c r="X527" s="4"/>
      <c r="Y527" s="4"/>
      <c r="Z527" s="4"/>
      <c r="AA527" s="4"/>
      <c r="AB527" s="4"/>
      <c r="AC527" s="4"/>
      <c r="AD527" s="4"/>
      <c r="AE527" s="4"/>
      <c r="AF527" s="4"/>
      <c r="AG527" s="4"/>
      <c r="AH527" s="4"/>
      <c r="AI527" s="4"/>
    </row>
    <row r="528" spans="1:35" ht="21" customHeight="1">
      <c r="A528" s="471" t="s">
        <v>385</v>
      </c>
      <c r="B528" s="430"/>
      <c r="C528" s="431"/>
      <c r="D528" s="12">
        <v>88316</v>
      </c>
      <c r="E528" s="12" t="s">
        <v>74</v>
      </c>
      <c r="F528" s="42" t="s">
        <v>386</v>
      </c>
      <c r="G528" s="55" t="s">
        <v>387</v>
      </c>
      <c r="H528" s="18">
        <v>10</v>
      </c>
      <c r="I528" s="33"/>
      <c r="J528" s="52"/>
      <c r="K528" s="29">
        <f>H528*I528</f>
        <v>0</v>
      </c>
      <c r="L528" s="11">
        <f>K528</f>
        <v>0</v>
      </c>
      <c r="M528" s="49"/>
      <c r="N528" s="4"/>
      <c r="O528" s="4"/>
      <c r="P528" s="4"/>
      <c r="Q528" s="4"/>
      <c r="R528" s="4"/>
      <c r="S528" s="4"/>
      <c r="T528" s="4"/>
      <c r="U528" s="4"/>
      <c r="V528" s="4"/>
      <c r="W528" s="4"/>
      <c r="X528" s="4"/>
      <c r="Y528" s="4"/>
      <c r="Z528" s="4"/>
      <c r="AA528" s="4"/>
      <c r="AB528" s="4"/>
      <c r="AC528" s="4"/>
      <c r="AD528" s="4"/>
      <c r="AE528" s="4"/>
      <c r="AF528" s="4"/>
      <c r="AG528" s="4"/>
      <c r="AH528" s="4"/>
      <c r="AI528" s="4"/>
    </row>
    <row r="529" spans="1:35" ht="21" customHeight="1">
      <c r="A529" s="459" t="s">
        <v>388</v>
      </c>
      <c r="B529" s="430"/>
      <c r="C529" s="430"/>
      <c r="D529" s="430"/>
      <c r="E529" s="431"/>
      <c r="F529" s="57"/>
      <c r="G529" s="58"/>
      <c r="H529" s="56"/>
      <c r="I529" s="56"/>
      <c r="J529" s="56"/>
      <c r="K529" s="56"/>
      <c r="L529" s="29">
        <f>SUM(L526:L528)</f>
        <v>0</v>
      </c>
      <c r="M529" s="49"/>
      <c r="N529" s="4"/>
      <c r="O529" s="4"/>
      <c r="P529" s="4"/>
      <c r="Q529" s="4"/>
      <c r="R529" s="4"/>
      <c r="S529" s="4"/>
      <c r="T529" s="4"/>
      <c r="U529" s="4"/>
      <c r="V529" s="4"/>
      <c r="W529" s="4"/>
      <c r="X529" s="4"/>
      <c r="Y529" s="4"/>
      <c r="Z529" s="4"/>
      <c r="AA529" s="4"/>
      <c r="AB529" s="4"/>
      <c r="AC529" s="4"/>
      <c r="AD529" s="4"/>
      <c r="AE529" s="4"/>
      <c r="AF529" s="4"/>
      <c r="AG529" s="4"/>
      <c r="AH529" s="4"/>
      <c r="AI529" s="4"/>
    </row>
    <row r="530" spans="1:35" ht="21" customHeight="1">
      <c r="A530" s="459" t="s">
        <v>389</v>
      </c>
      <c r="B530" s="430"/>
      <c r="C530" s="430"/>
      <c r="D530" s="430"/>
      <c r="E530" s="431"/>
      <c r="F530" s="31"/>
      <c r="G530" s="30" t="s">
        <v>390</v>
      </c>
      <c r="H530" s="59"/>
      <c r="I530" s="59"/>
      <c r="J530" s="59"/>
      <c r="K530" s="59"/>
      <c r="L530" s="29">
        <f>L529*(F530%)</f>
        <v>0</v>
      </c>
      <c r="M530" s="49"/>
      <c r="N530" s="4"/>
      <c r="O530" s="4"/>
      <c r="P530" s="4"/>
      <c r="Q530" s="4"/>
      <c r="R530" s="4"/>
      <c r="S530" s="4"/>
      <c r="T530" s="4"/>
      <c r="U530" s="4"/>
      <c r="V530" s="4"/>
      <c r="W530" s="4"/>
      <c r="X530" s="4"/>
      <c r="Y530" s="4"/>
      <c r="Z530" s="4"/>
      <c r="AA530" s="4"/>
      <c r="AB530" s="4"/>
      <c r="AC530" s="4"/>
      <c r="AD530" s="4"/>
      <c r="AE530" s="4"/>
      <c r="AF530" s="4"/>
      <c r="AG530" s="4"/>
      <c r="AH530" s="4"/>
      <c r="AI530" s="4"/>
    </row>
    <row r="531" spans="1:35" ht="21" customHeight="1">
      <c r="A531" s="450" t="s">
        <v>391</v>
      </c>
      <c r="B531" s="430"/>
      <c r="C531" s="430"/>
      <c r="D531" s="430"/>
      <c r="E531" s="431"/>
      <c r="F531" s="61"/>
      <c r="G531" s="450" t="s">
        <v>392</v>
      </c>
      <c r="H531" s="430"/>
      <c r="I531" s="430"/>
      <c r="J531" s="430"/>
      <c r="K531" s="431"/>
      <c r="L531" s="41">
        <f>SUM(L529:L530)</f>
        <v>0</v>
      </c>
      <c r="M531" s="49"/>
      <c r="N531" s="4"/>
      <c r="O531" s="4"/>
      <c r="P531" s="4"/>
      <c r="Q531" s="4"/>
      <c r="R531" s="4"/>
      <c r="S531" s="4"/>
      <c r="T531" s="4"/>
      <c r="U531" s="4"/>
      <c r="V531" s="4"/>
      <c r="W531" s="4"/>
      <c r="X531" s="4"/>
      <c r="Y531" s="4"/>
      <c r="Z531" s="4"/>
      <c r="AA531" s="4"/>
      <c r="AB531" s="4"/>
      <c r="AC531" s="4"/>
      <c r="AD531" s="4"/>
      <c r="AE531" s="4"/>
      <c r="AF531" s="4"/>
      <c r="AG531" s="4"/>
      <c r="AH531" s="4"/>
      <c r="AI531" s="4"/>
    </row>
    <row r="532" spans="1:35" ht="21" customHeight="1">
      <c r="A532" s="35"/>
      <c r="B532" s="67"/>
      <c r="C532" s="67"/>
      <c r="D532" s="67"/>
      <c r="E532" s="67"/>
      <c r="F532" s="68"/>
      <c r="G532" s="67"/>
      <c r="H532" s="37"/>
      <c r="I532" s="37"/>
      <c r="J532" s="37"/>
      <c r="K532" s="37"/>
      <c r="L532" s="37"/>
      <c r="M532" s="49"/>
      <c r="N532" s="4"/>
      <c r="O532" s="4"/>
      <c r="P532" s="4"/>
      <c r="Q532" s="4"/>
      <c r="R532" s="4"/>
      <c r="S532" s="4"/>
      <c r="T532" s="4"/>
      <c r="U532" s="4"/>
      <c r="V532" s="4"/>
      <c r="W532" s="4"/>
      <c r="X532" s="4"/>
      <c r="Y532" s="4"/>
      <c r="Z532" s="4"/>
      <c r="AA532" s="4"/>
      <c r="AB532" s="4"/>
      <c r="AC532" s="4"/>
      <c r="AD532" s="4"/>
      <c r="AE532" s="4"/>
      <c r="AF532" s="4"/>
      <c r="AG532" s="4"/>
      <c r="AH532" s="4"/>
      <c r="AI532" s="4"/>
    </row>
    <row r="533" spans="1:35" ht="42" customHeight="1">
      <c r="A533" s="463" t="s">
        <v>236</v>
      </c>
      <c r="B533" s="431"/>
      <c r="C533" s="50" t="s">
        <v>542</v>
      </c>
      <c r="D533" s="50" t="s">
        <v>395</v>
      </c>
      <c r="E533" s="470" t="s">
        <v>238</v>
      </c>
      <c r="F533" s="430"/>
      <c r="G533" s="430"/>
      <c r="H533" s="430"/>
      <c r="I533" s="430"/>
      <c r="J533" s="430"/>
      <c r="K533" s="431"/>
      <c r="L533" s="51" t="s">
        <v>372</v>
      </c>
      <c r="M533" s="43">
        <f>L541</f>
        <v>0</v>
      </c>
      <c r="N533" s="3"/>
      <c r="O533" s="4"/>
      <c r="P533" s="4"/>
      <c r="Q533" s="4"/>
      <c r="R533" s="4"/>
      <c r="S533" s="4"/>
      <c r="T533" s="4"/>
      <c r="U533" s="4"/>
      <c r="V533" s="4"/>
      <c r="W533" s="4"/>
      <c r="X533" s="4"/>
      <c r="Y533" s="4"/>
      <c r="Z533" s="4"/>
      <c r="AA533" s="4"/>
      <c r="AB533" s="4"/>
      <c r="AC533" s="4"/>
      <c r="AD533" s="4"/>
      <c r="AE533" s="4"/>
      <c r="AF533" s="4"/>
      <c r="AG533" s="4"/>
      <c r="AH533" s="4"/>
      <c r="AI533" s="4"/>
    </row>
    <row r="534" spans="1:35" ht="21" customHeight="1">
      <c r="A534" s="466"/>
      <c r="B534" s="452"/>
      <c r="C534" s="453"/>
      <c r="D534" s="467" t="s">
        <v>11</v>
      </c>
      <c r="E534" s="467" t="s">
        <v>373</v>
      </c>
      <c r="F534" s="467" t="s">
        <v>374</v>
      </c>
      <c r="G534" s="468" t="s">
        <v>14</v>
      </c>
      <c r="H534" s="464" t="s">
        <v>375</v>
      </c>
      <c r="I534" s="464" t="s">
        <v>376</v>
      </c>
      <c r="J534" s="465" t="s">
        <v>377</v>
      </c>
      <c r="K534" s="431"/>
      <c r="L534" s="464" t="s">
        <v>378</v>
      </c>
      <c r="M534" s="49"/>
      <c r="N534" s="4"/>
      <c r="O534" s="4"/>
      <c r="P534" s="4"/>
      <c r="Q534" s="4"/>
      <c r="R534" s="4"/>
      <c r="S534" s="4"/>
      <c r="T534" s="4"/>
      <c r="U534" s="4"/>
      <c r="V534" s="4"/>
      <c r="W534" s="4"/>
      <c r="X534" s="4"/>
      <c r="Y534" s="4"/>
      <c r="Z534" s="4"/>
      <c r="AA534" s="4"/>
      <c r="AB534" s="4"/>
      <c r="AC534" s="4"/>
      <c r="AD534" s="4"/>
      <c r="AE534" s="4"/>
      <c r="AF534" s="4"/>
      <c r="AG534" s="4"/>
      <c r="AH534" s="4"/>
      <c r="AI534" s="4"/>
    </row>
    <row r="535" spans="1:35" ht="21" customHeight="1">
      <c r="A535" s="457"/>
      <c r="B535" s="448"/>
      <c r="C535" s="449"/>
      <c r="D535" s="432"/>
      <c r="E535" s="432"/>
      <c r="F535" s="432"/>
      <c r="G535" s="432"/>
      <c r="H535" s="432"/>
      <c r="I535" s="432"/>
      <c r="J535" s="41" t="s">
        <v>379</v>
      </c>
      <c r="K535" s="41" t="s">
        <v>380</v>
      </c>
      <c r="L535" s="432"/>
      <c r="M535" s="49"/>
      <c r="N535" s="4"/>
      <c r="O535" s="4"/>
      <c r="P535" s="4"/>
      <c r="Q535" s="4"/>
      <c r="R535" s="4"/>
      <c r="S535" s="4"/>
      <c r="T535" s="4"/>
      <c r="U535" s="4"/>
      <c r="V535" s="4"/>
      <c r="W535" s="4"/>
      <c r="X535" s="4"/>
      <c r="Y535" s="4"/>
      <c r="Z535" s="4"/>
      <c r="AA535" s="4"/>
      <c r="AB535" s="4"/>
      <c r="AC535" s="4"/>
      <c r="AD535" s="4"/>
      <c r="AE535" s="4"/>
      <c r="AF535" s="4"/>
      <c r="AG535" s="4"/>
      <c r="AH535" s="4"/>
      <c r="AI535" s="4"/>
    </row>
    <row r="536" spans="1:35" ht="36.75" customHeight="1">
      <c r="A536" s="475" t="s">
        <v>379</v>
      </c>
      <c r="B536" s="430"/>
      <c r="C536" s="431"/>
      <c r="D536" s="81" t="s">
        <v>543</v>
      </c>
      <c r="E536" s="14" t="s">
        <v>56</v>
      </c>
      <c r="F536" s="42" t="s">
        <v>544</v>
      </c>
      <c r="G536" s="14" t="s">
        <v>69</v>
      </c>
      <c r="H536" s="11">
        <v>0.03</v>
      </c>
      <c r="I536" s="41"/>
      <c r="J536" s="29">
        <f>H536*I536</f>
        <v>0</v>
      </c>
      <c r="K536" s="52"/>
      <c r="L536" s="54">
        <f>J536</f>
        <v>0</v>
      </c>
      <c r="M536" s="49"/>
      <c r="N536" s="4"/>
      <c r="O536" s="4"/>
      <c r="P536" s="4"/>
      <c r="Q536" s="4"/>
      <c r="R536" s="4"/>
      <c r="S536" s="4"/>
      <c r="T536" s="4"/>
      <c r="U536" s="4"/>
      <c r="V536" s="4"/>
      <c r="W536" s="4"/>
      <c r="X536" s="4"/>
      <c r="Y536" s="4"/>
      <c r="Z536" s="4"/>
      <c r="AA536" s="4"/>
      <c r="AB536" s="4"/>
      <c r="AC536" s="4"/>
      <c r="AD536" s="4"/>
      <c r="AE536" s="4"/>
      <c r="AF536" s="4"/>
      <c r="AG536" s="4"/>
      <c r="AH536" s="4"/>
      <c r="AI536" s="4"/>
    </row>
    <row r="537" spans="1:35" ht="21" customHeight="1">
      <c r="A537" s="458" t="s">
        <v>385</v>
      </c>
      <c r="B537" s="452"/>
      <c r="C537" s="453"/>
      <c r="D537" s="12">
        <v>88309</v>
      </c>
      <c r="E537" s="12" t="s">
        <v>74</v>
      </c>
      <c r="F537" s="65" t="s">
        <v>397</v>
      </c>
      <c r="G537" s="14" t="s">
        <v>387</v>
      </c>
      <c r="H537" s="11">
        <v>0.79</v>
      </c>
      <c r="I537" s="33"/>
      <c r="J537" s="52"/>
      <c r="K537" s="29">
        <f>H537*I537</f>
        <v>0</v>
      </c>
      <c r="L537" s="53"/>
      <c r="M537" s="49"/>
      <c r="N537" s="4"/>
      <c r="O537" s="4"/>
      <c r="P537" s="4"/>
      <c r="Q537" s="4"/>
      <c r="R537" s="4"/>
      <c r="S537" s="4"/>
      <c r="T537" s="4"/>
      <c r="U537" s="4"/>
      <c r="V537" s="4"/>
      <c r="W537" s="4"/>
      <c r="X537" s="4"/>
      <c r="Y537" s="4"/>
      <c r="Z537" s="4"/>
      <c r="AA537" s="4"/>
      <c r="AB537" s="4"/>
      <c r="AC537" s="4"/>
      <c r="AD537" s="4"/>
      <c r="AE537" s="4"/>
      <c r="AF537" s="4"/>
      <c r="AG537" s="4"/>
      <c r="AH537" s="4"/>
      <c r="AI537" s="4"/>
    </row>
    <row r="538" spans="1:35" ht="21" customHeight="1">
      <c r="A538" s="457"/>
      <c r="B538" s="448"/>
      <c r="C538" s="449"/>
      <c r="D538" s="12">
        <v>88316</v>
      </c>
      <c r="E538" s="12" t="s">
        <v>74</v>
      </c>
      <c r="F538" s="42" t="s">
        <v>386</v>
      </c>
      <c r="G538" s="14" t="s">
        <v>387</v>
      </c>
      <c r="H538" s="18">
        <v>0.47</v>
      </c>
      <c r="I538" s="33"/>
      <c r="J538" s="52"/>
      <c r="K538" s="29">
        <f>H538*I538</f>
        <v>0</v>
      </c>
      <c r="L538" s="29">
        <f>SUM(K537:K538)</f>
        <v>0</v>
      </c>
      <c r="M538" s="49"/>
      <c r="N538" s="4"/>
      <c r="O538" s="4"/>
      <c r="P538" s="4"/>
      <c r="Q538" s="4"/>
      <c r="R538" s="4"/>
      <c r="S538" s="4"/>
      <c r="T538" s="4"/>
      <c r="U538" s="4"/>
      <c r="V538" s="4"/>
      <c r="W538" s="4"/>
      <c r="X538" s="4"/>
      <c r="Y538" s="4"/>
      <c r="Z538" s="4"/>
      <c r="AA538" s="4"/>
      <c r="AB538" s="4"/>
      <c r="AC538" s="4"/>
      <c r="AD538" s="4"/>
      <c r="AE538" s="4"/>
      <c r="AF538" s="4"/>
      <c r="AG538" s="4"/>
      <c r="AH538" s="4"/>
      <c r="AI538" s="4"/>
    </row>
    <row r="539" spans="1:35" ht="21" customHeight="1">
      <c r="A539" s="459" t="s">
        <v>388</v>
      </c>
      <c r="B539" s="430"/>
      <c r="C539" s="430"/>
      <c r="D539" s="430"/>
      <c r="E539" s="431"/>
      <c r="F539" s="57"/>
      <c r="G539" s="58"/>
      <c r="H539" s="56"/>
      <c r="I539" s="56"/>
      <c r="J539" s="56"/>
      <c r="K539" s="56"/>
      <c r="L539" s="29">
        <f>SUM(L536:L538)</f>
        <v>0</v>
      </c>
      <c r="M539" s="49"/>
      <c r="N539" s="4"/>
      <c r="O539" s="4"/>
      <c r="P539" s="4"/>
      <c r="Q539" s="4"/>
      <c r="R539" s="4"/>
      <c r="S539" s="4"/>
      <c r="T539" s="4"/>
      <c r="U539" s="4"/>
      <c r="V539" s="4"/>
      <c r="W539" s="4"/>
      <c r="X539" s="4"/>
      <c r="Y539" s="4"/>
      <c r="Z539" s="4"/>
      <c r="AA539" s="4"/>
      <c r="AB539" s="4"/>
      <c r="AC539" s="4"/>
      <c r="AD539" s="4"/>
      <c r="AE539" s="4"/>
      <c r="AF539" s="4"/>
      <c r="AG539" s="4"/>
      <c r="AH539" s="4"/>
      <c r="AI539" s="4"/>
    </row>
    <row r="540" spans="1:35" ht="21" customHeight="1">
      <c r="A540" s="459" t="s">
        <v>389</v>
      </c>
      <c r="B540" s="430"/>
      <c r="C540" s="430"/>
      <c r="D540" s="430"/>
      <c r="E540" s="431"/>
      <c r="F540" s="31"/>
      <c r="G540" s="30" t="s">
        <v>390</v>
      </c>
      <c r="H540" s="59"/>
      <c r="I540" s="59"/>
      <c r="J540" s="59"/>
      <c r="K540" s="59"/>
      <c r="L540" s="29">
        <f>L539*(F540%)</f>
        <v>0</v>
      </c>
      <c r="M540" s="49"/>
      <c r="N540" s="4"/>
      <c r="O540" s="4"/>
      <c r="P540" s="4"/>
      <c r="Q540" s="4"/>
      <c r="R540" s="4"/>
      <c r="S540" s="4"/>
      <c r="T540" s="4"/>
      <c r="U540" s="4"/>
      <c r="V540" s="4"/>
      <c r="W540" s="4"/>
      <c r="X540" s="4"/>
      <c r="Y540" s="4"/>
      <c r="Z540" s="4"/>
      <c r="AA540" s="4"/>
      <c r="AB540" s="4"/>
      <c r="AC540" s="4"/>
      <c r="AD540" s="4"/>
      <c r="AE540" s="4"/>
      <c r="AF540" s="4"/>
      <c r="AG540" s="4"/>
      <c r="AH540" s="4"/>
      <c r="AI540" s="4"/>
    </row>
    <row r="541" spans="1:35" ht="21" customHeight="1">
      <c r="A541" s="450" t="s">
        <v>391</v>
      </c>
      <c r="B541" s="430"/>
      <c r="C541" s="430"/>
      <c r="D541" s="430"/>
      <c r="E541" s="431"/>
      <c r="F541" s="61"/>
      <c r="G541" s="450" t="s">
        <v>392</v>
      </c>
      <c r="H541" s="430"/>
      <c r="I541" s="430"/>
      <c r="J541" s="430"/>
      <c r="K541" s="431"/>
      <c r="L541" s="29">
        <f>SUM(L539:L540)</f>
        <v>0</v>
      </c>
      <c r="M541" s="49"/>
      <c r="N541" s="4"/>
      <c r="O541" s="4"/>
      <c r="P541" s="4"/>
      <c r="Q541" s="4"/>
      <c r="R541" s="4"/>
      <c r="S541" s="4"/>
      <c r="T541" s="4"/>
      <c r="U541" s="4"/>
      <c r="V541" s="4"/>
      <c r="W541" s="4"/>
      <c r="X541" s="4"/>
      <c r="Y541" s="4"/>
      <c r="Z541" s="4"/>
      <c r="AA541" s="4"/>
      <c r="AB541" s="4"/>
      <c r="AC541" s="4"/>
      <c r="AD541" s="4"/>
      <c r="AE541" s="4"/>
      <c r="AF541" s="4"/>
      <c r="AG541" s="4"/>
      <c r="AH541" s="4"/>
      <c r="AI541" s="4"/>
    </row>
    <row r="542" spans="1:35" ht="21" customHeight="1">
      <c r="A542" s="35"/>
      <c r="B542" s="67"/>
      <c r="C542" s="67"/>
      <c r="D542" s="67"/>
      <c r="E542" s="67"/>
      <c r="F542" s="68"/>
      <c r="G542" s="67"/>
      <c r="H542" s="37"/>
      <c r="I542" s="37"/>
      <c r="J542" s="37"/>
      <c r="K542" s="37"/>
      <c r="L542" s="37"/>
      <c r="M542" s="49"/>
      <c r="N542" s="4"/>
      <c r="O542" s="4"/>
      <c r="P542" s="4"/>
      <c r="Q542" s="4"/>
      <c r="R542" s="4"/>
      <c r="S542" s="4"/>
      <c r="T542" s="4"/>
      <c r="U542" s="4"/>
      <c r="V542" s="4"/>
      <c r="W542" s="4"/>
      <c r="X542" s="4"/>
      <c r="Y542" s="4"/>
      <c r="Z542" s="4"/>
      <c r="AA542" s="4"/>
      <c r="AB542" s="4"/>
      <c r="AC542" s="4"/>
      <c r="AD542" s="4"/>
      <c r="AE542" s="4"/>
      <c r="AF542" s="4"/>
      <c r="AG542" s="4"/>
      <c r="AH542" s="4"/>
      <c r="AI542" s="4"/>
    </row>
    <row r="543" spans="1:35" ht="21" customHeight="1">
      <c r="A543" s="476"/>
      <c r="B543" s="431"/>
      <c r="C543" s="50" t="s">
        <v>545</v>
      </c>
      <c r="D543" s="50" t="s">
        <v>395</v>
      </c>
      <c r="E543" s="470" t="s">
        <v>546</v>
      </c>
      <c r="F543" s="430"/>
      <c r="G543" s="430"/>
      <c r="H543" s="430"/>
      <c r="I543" s="430"/>
      <c r="J543" s="430"/>
      <c r="K543" s="431"/>
      <c r="L543" s="51" t="s">
        <v>372</v>
      </c>
      <c r="M543" s="43">
        <f>L552</f>
        <v>0</v>
      </c>
      <c r="N543" s="4"/>
      <c r="O543" s="4"/>
      <c r="P543" s="4"/>
      <c r="Q543" s="4"/>
      <c r="R543" s="4"/>
      <c r="S543" s="4"/>
      <c r="T543" s="4"/>
      <c r="U543" s="4"/>
      <c r="V543" s="4"/>
      <c r="W543" s="4"/>
      <c r="X543" s="4"/>
      <c r="Y543" s="4"/>
      <c r="Z543" s="4"/>
      <c r="AA543" s="4"/>
      <c r="AB543" s="4"/>
      <c r="AC543" s="4"/>
      <c r="AD543" s="4"/>
      <c r="AE543" s="4"/>
      <c r="AF543" s="4"/>
      <c r="AG543" s="4"/>
      <c r="AH543" s="4"/>
      <c r="AI543" s="4"/>
    </row>
    <row r="544" spans="1:35" ht="21" customHeight="1">
      <c r="A544" s="466"/>
      <c r="B544" s="452"/>
      <c r="C544" s="453"/>
      <c r="D544" s="467" t="s">
        <v>11</v>
      </c>
      <c r="E544" s="467" t="s">
        <v>373</v>
      </c>
      <c r="F544" s="467" t="s">
        <v>374</v>
      </c>
      <c r="G544" s="468" t="s">
        <v>14</v>
      </c>
      <c r="H544" s="464" t="s">
        <v>375</v>
      </c>
      <c r="I544" s="464" t="s">
        <v>376</v>
      </c>
      <c r="J544" s="465" t="s">
        <v>377</v>
      </c>
      <c r="K544" s="431"/>
      <c r="L544" s="464" t="s">
        <v>378</v>
      </c>
      <c r="M544" s="49"/>
      <c r="N544" s="4"/>
      <c r="O544" s="4"/>
      <c r="P544" s="4"/>
      <c r="Q544" s="4"/>
      <c r="R544" s="4"/>
      <c r="S544" s="4"/>
      <c r="T544" s="4"/>
      <c r="U544" s="4"/>
      <c r="V544" s="4"/>
      <c r="W544" s="4"/>
      <c r="X544" s="4"/>
      <c r="Y544" s="4"/>
      <c r="Z544" s="4"/>
      <c r="AA544" s="4"/>
      <c r="AB544" s="4"/>
      <c r="AC544" s="4"/>
      <c r="AD544" s="4"/>
      <c r="AE544" s="4"/>
      <c r="AF544" s="4"/>
      <c r="AG544" s="4"/>
      <c r="AH544" s="4"/>
      <c r="AI544" s="4"/>
    </row>
    <row r="545" spans="1:35" ht="21" customHeight="1">
      <c r="A545" s="457"/>
      <c r="B545" s="448"/>
      <c r="C545" s="449"/>
      <c r="D545" s="432"/>
      <c r="E545" s="432"/>
      <c r="F545" s="432"/>
      <c r="G545" s="432"/>
      <c r="H545" s="432"/>
      <c r="I545" s="432"/>
      <c r="J545" s="41" t="s">
        <v>379</v>
      </c>
      <c r="K545" s="41" t="s">
        <v>380</v>
      </c>
      <c r="L545" s="432"/>
      <c r="M545" s="49"/>
      <c r="N545" s="4"/>
      <c r="O545" s="4"/>
      <c r="P545" s="4"/>
      <c r="Q545" s="4"/>
      <c r="R545" s="4"/>
      <c r="S545" s="4"/>
      <c r="T545" s="4"/>
      <c r="U545" s="4"/>
      <c r="V545" s="4"/>
      <c r="W545" s="4"/>
      <c r="X545" s="4"/>
      <c r="Y545" s="4"/>
      <c r="Z545" s="4"/>
      <c r="AA545" s="4"/>
      <c r="AB545" s="4"/>
      <c r="AC545" s="4"/>
      <c r="AD545" s="4"/>
      <c r="AE545" s="4"/>
      <c r="AF545" s="4"/>
      <c r="AG545" s="4"/>
      <c r="AH545" s="4"/>
      <c r="AI545" s="4"/>
    </row>
    <row r="546" spans="1:35" ht="21" customHeight="1">
      <c r="A546" s="451" t="s">
        <v>379</v>
      </c>
      <c r="B546" s="452"/>
      <c r="C546" s="453"/>
      <c r="D546" s="14">
        <v>370</v>
      </c>
      <c r="E546" s="12" t="s">
        <v>74</v>
      </c>
      <c r="F546" s="86" t="s">
        <v>442</v>
      </c>
      <c r="G546" s="14" t="s">
        <v>69</v>
      </c>
      <c r="H546" s="11">
        <v>1.22</v>
      </c>
      <c r="I546" s="33"/>
      <c r="J546" s="29">
        <f t="shared" ref="J546:J548" si="39">I546*H546</f>
        <v>0</v>
      </c>
      <c r="K546" s="52"/>
      <c r="L546" s="52"/>
      <c r="M546" s="49"/>
      <c r="N546" s="4"/>
      <c r="O546" s="4"/>
      <c r="P546" s="4"/>
      <c r="Q546" s="4"/>
      <c r="R546" s="4"/>
      <c r="S546" s="4"/>
      <c r="T546" s="4"/>
      <c r="U546" s="4"/>
      <c r="V546" s="4"/>
      <c r="W546" s="4"/>
      <c r="X546" s="4"/>
      <c r="Y546" s="4"/>
      <c r="Z546" s="4"/>
      <c r="AA546" s="4"/>
      <c r="AB546" s="4"/>
      <c r="AC546" s="4"/>
      <c r="AD546" s="4"/>
      <c r="AE546" s="4"/>
      <c r="AF546" s="4"/>
      <c r="AG546" s="4"/>
      <c r="AH546" s="4"/>
      <c r="AI546" s="4"/>
    </row>
    <row r="547" spans="1:35" ht="21" customHeight="1">
      <c r="A547" s="454"/>
      <c r="B547" s="455"/>
      <c r="C547" s="456"/>
      <c r="D547" s="14">
        <v>1106</v>
      </c>
      <c r="E547" s="12" t="s">
        <v>74</v>
      </c>
      <c r="F547" s="86" t="s">
        <v>547</v>
      </c>
      <c r="G547" s="14" t="s">
        <v>115</v>
      </c>
      <c r="H547" s="11">
        <v>243</v>
      </c>
      <c r="I547" s="33"/>
      <c r="J547" s="29">
        <f t="shared" si="39"/>
        <v>0</v>
      </c>
      <c r="K547" s="52"/>
      <c r="L547" s="52"/>
      <c r="M547" s="49"/>
      <c r="N547" s="4"/>
      <c r="O547" s="4"/>
      <c r="P547" s="4"/>
      <c r="Q547" s="4"/>
      <c r="R547" s="4"/>
      <c r="S547" s="4"/>
      <c r="T547" s="4"/>
      <c r="U547" s="4"/>
      <c r="V547" s="4"/>
      <c r="W547" s="4"/>
      <c r="X547" s="4"/>
      <c r="Y547" s="4"/>
      <c r="Z547" s="4"/>
      <c r="AA547" s="4"/>
      <c r="AB547" s="4"/>
      <c r="AC547" s="4"/>
      <c r="AD547" s="4"/>
      <c r="AE547" s="4"/>
      <c r="AF547" s="4"/>
      <c r="AG547" s="4"/>
      <c r="AH547" s="4"/>
      <c r="AI547" s="4"/>
    </row>
    <row r="548" spans="1:35" ht="21" customHeight="1">
      <c r="A548" s="457"/>
      <c r="B548" s="448"/>
      <c r="C548" s="449"/>
      <c r="D548" s="14">
        <v>1379</v>
      </c>
      <c r="E548" s="14" t="s">
        <v>74</v>
      </c>
      <c r="F548" s="13" t="s">
        <v>548</v>
      </c>
      <c r="G548" s="14" t="s">
        <v>115</v>
      </c>
      <c r="H548" s="11">
        <v>243</v>
      </c>
      <c r="I548" s="33"/>
      <c r="J548" s="29">
        <f t="shared" si="39"/>
        <v>0</v>
      </c>
      <c r="K548" s="52"/>
      <c r="L548" s="54">
        <f>SUM(J546:J548)</f>
        <v>0</v>
      </c>
      <c r="M548" s="49"/>
      <c r="N548" s="4"/>
      <c r="O548" s="4"/>
      <c r="P548" s="4"/>
      <c r="Q548" s="4"/>
      <c r="R548" s="4"/>
      <c r="S548" s="4"/>
      <c r="T548" s="4"/>
      <c r="U548" s="4"/>
      <c r="V548" s="4"/>
      <c r="W548" s="4"/>
      <c r="X548" s="4"/>
      <c r="Y548" s="4"/>
      <c r="Z548" s="4"/>
      <c r="AA548" s="4"/>
      <c r="AB548" s="4"/>
      <c r="AC548" s="4"/>
      <c r="AD548" s="4"/>
      <c r="AE548" s="4"/>
      <c r="AF548" s="4"/>
      <c r="AG548" s="4"/>
      <c r="AH548" s="4"/>
      <c r="AI548" s="4"/>
    </row>
    <row r="549" spans="1:35" ht="21" customHeight="1">
      <c r="A549" s="471" t="s">
        <v>385</v>
      </c>
      <c r="B549" s="430"/>
      <c r="C549" s="431"/>
      <c r="D549" s="12">
        <v>88316</v>
      </c>
      <c r="E549" s="12" t="s">
        <v>74</v>
      </c>
      <c r="F549" s="42" t="s">
        <v>386</v>
      </c>
      <c r="G549" s="55" t="s">
        <v>387</v>
      </c>
      <c r="H549" s="18">
        <v>10</v>
      </c>
      <c r="I549" s="33"/>
      <c r="J549" s="52"/>
      <c r="K549" s="29">
        <f>H549*I549</f>
        <v>0</v>
      </c>
      <c r="L549" s="11">
        <f>K549</f>
        <v>0</v>
      </c>
      <c r="M549" s="49"/>
      <c r="N549" s="4"/>
      <c r="O549" s="4"/>
      <c r="P549" s="4"/>
      <c r="Q549" s="4"/>
      <c r="R549" s="4"/>
      <c r="S549" s="4"/>
      <c r="T549" s="4"/>
      <c r="U549" s="4"/>
      <c r="V549" s="4"/>
      <c r="W549" s="4"/>
      <c r="X549" s="4"/>
      <c r="Y549" s="4"/>
      <c r="Z549" s="4"/>
      <c r="AA549" s="4"/>
      <c r="AB549" s="4"/>
      <c r="AC549" s="4"/>
      <c r="AD549" s="4"/>
      <c r="AE549" s="4"/>
      <c r="AF549" s="4"/>
      <c r="AG549" s="4"/>
      <c r="AH549" s="4"/>
      <c r="AI549" s="4"/>
    </row>
    <row r="550" spans="1:35" ht="21" customHeight="1">
      <c r="A550" s="459" t="s">
        <v>388</v>
      </c>
      <c r="B550" s="430"/>
      <c r="C550" s="430"/>
      <c r="D550" s="430"/>
      <c r="E550" s="431"/>
      <c r="F550" s="57"/>
      <c r="G550" s="58"/>
      <c r="H550" s="56"/>
      <c r="I550" s="56"/>
      <c r="J550" s="56"/>
      <c r="K550" s="56"/>
      <c r="L550" s="29">
        <f>SUM(L547:L549)</f>
        <v>0</v>
      </c>
      <c r="M550" s="49"/>
      <c r="N550" s="4"/>
      <c r="O550" s="4"/>
      <c r="P550" s="4"/>
      <c r="Q550" s="4"/>
      <c r="R550" s="4"/>
      <c r="S550" s="4"/>
      <c r="T550" s="4"/>
      <c r="U550" s="4"/>
      <c r="V550" s="4"/>
      <c r="W550" s="4"/>
      <c r="X550" s="4"/>
      <c r="Y550" s="4"/>
      <c r="Z550" s="4"/>
      <c r="AA550" s="4"/>
      <c r="AB550" s="4"/>
      <c r="AC550" s="4"/>
      <c r="AD550" s="4"/>
      <c r="AE550" s="4"/>
      <c r="AF550" s="4"/>
      <c r="AG550" s="4"/>
      <c r="AH550" s="4"/>
      <c r="AI550" s="4"/>
    </row>
    <row r="551" spans="1:35" ht="21" customHeight="1">
      <c r="A551" s="459" t="s">
        <v>389</v>
      </c>
      <c r="B551" s="430"/>
      <c r="C551" s="430"/>
      <c r="D551" s="430"/>
      <c r="E551" s="431"/>
      <c r="F551" s="31"/>
      <c r="G551" s="30" t="s">
        <v>390</v>
      </c>
      <c r="H551" s="59"/>
      <c r="I551" s="59"/>
      <c r="J551" s="59"/>
      <c r="K551" s="59"/>
      <c r="L551" s="29">
        <f>L550*(F551%)</f>
        <v>0</v>
      </c>
      <c r="M551" s="49"/>
      <c r="N551" s="4"/>
      <c r="O551" s="4"/>
      <c r="P551" s="4"/>
      <c r="Q551" s="4"/>
      <c r="R551" s="4"/>
      <c r="S551" s="4"/>
      <c r="T551" s="4"/>
      <c r="U551" s="4"/>
      <c r="V551" s="4"/>
      <c r="W551" s="4"/>
      <c r="X551" s="4"/>
      <c r="Y551" s="4"/>
      <c r="Z551" s="4"/>
      <c r="AA551" s="4"/>
      <c r="AB551" s="4"/>
      <c r="AC551" s="4"/>
      <c r="AD551" s="4"/>
      <c r="AE551" s="4"/>
      <c r="AF551" s="4"/>
      <c r="AG551" s="4"/>
      <c r="AH551" s="4"/>
      <c r="AI551" s="4"/>
    </row>
    <row r="552" spans="1:35" ht="21" customHeight="1">
      <c r="A552" s="450" t="s">
        <v>391</v>
      </c>
      <c r="B552" s="430"/>
      <c r="C552" s="430"/>
      <c r="D552" s="430"/>
      <c r="E552" s="431"/>
      <c r="F552" s="61"/>
      <c r="G552" s="450" t="s">
        <v>392</v>
      </c>
      <c r="H552" s="430"/>
      <c r="I552" s="430"/>
      <c r="J552" s="430"/>
      <c r="K552" s="431"/>
      <c r="L552" s="41">
        <f>SUM(L550:L551)</f>
        <v>0</v>
      </c>
      <c r="M552" s="49"/>
      <c r="N552" s="4"/>
      <c r="O552" s="4"/>
      <c r="P552" s="4"/>
      <c r="Q552" s="4"/>
      <c r="R552" s="4"/>
      <c r="S552" s="4"/>
      <c r="T552" s="4"/>
      <c r="U552" s="4"/>
      <c r="V552" s="4"/>
      <c r="W552" s="4"/>
      <c r="X552" s="4"/>
      <c r="Y552" s="4"/>
      <c r="Z552" s="4"/>
      <c r="AA552" s="4"/>
      <c r="AB552" s="4"/>
      <c r="AC552" s="4"/>
      <c r="AD552" s="4"/>
      <c r="AE552" s="4"/>
      <c r="AF552" s="4"/>
      <c r="AG552" s="4"/>
      <c r="AH552" s="4"/>
      <c r="AI552" s="4"/>
    </row>
    <row r="553" spans="1:35" ht="21" customHeight="1">
      <c r="A553" s="35"/>
      <c r="B553" s="67"/>
      <c r="C553" s="67"/>
      <c r="D553" s="67"/>
      <c r="E553" s="67"/>
      <c r="F553" s="68"/>
      <c r="G553" s="67"/>
      <c r="H553" s="37"/>
      <c r="I553" s="37"/>
      <c r="J553" s="37"/>
      <c r="K553" s="37"/>
      <c r="L553" s="37"/>
      <c r="M553" s="49"/>
      <c r="N553" s="4"/>
      <c r="O553" s="4"/>
      <c r="P553" s="4"/>
      <c r="Q553" s="4"/>
      <c r="R553" s="4"/>
      <c r="S553" s="4"/>
      <c r="T553" s="4"/>
      <c r="U553" s="4"/>
      <c r="V553" s="4"/>
      <c r="W553" s="4"/>
      <c r="X553" s="4"/>
      <c r="Y553" s="4"/>
      <c r="Z553" s="4"/>
      <c r="AA553" s="4"/>
      <c r="AB553" s="4"/>
      <c r="AC553" s="4"/>
      <c r="AD553" s="4"/>
      <c r="AE553" s="4"/>
      <c r="AF553" s="4"/>
      <c r="AG553" s="4"/>
      <c r="AH553" s="4"/>
      <c r="AI553" s="4"/>
    </row>
    <row r="554" spans="1:35" ht="39.75" customHeight="1">
      <c r="A554" s="463" t="s">
        <v>239</v>
      </c>
      <c r="B554" s="431"/>
      <c r="C554" s="50" t="s">
        <v>549</v>
      </c>
      <c r="D554" s="50" t="s">
        <v>395</v>
      </c>
      <c r="E554" s="470" t="s">
        <v>241</v>
      </c>
      <c r="F554" s="430"/>
      <c r="G554" s="430"/>
      <c r="H554" s="430"/>
      <c r="I554" s="430"/>
      <c r="J554" s="430"/>
      <c r="K554" s="431"/>
      <c r="L554" s="51" t="s">
        <v>372</v>
      </c>
      <c r="M554" s="43">
        <f>L563</f>
        <v>0</v>
      </c>
      <c r="N554" s="4"/>
      <c r="O554" s="4"/>
      <c r="P554" s="4"/>
      <c r="Q554" s="4"/>
      <c r="R554" s="4"/>
      <c r="S554" s="4"/>
      <c r="T554" s="4"/>
      <c r="U554" s="4"/>
      <c r="V554" s="4"/>
      <c r="W554" s="4"/>
      <c r="X554" s="4"/>
      <c r="Y554" s="4"/>
      <c r="Z554" s="4"/>
      <c r="AA554" s="4"/>
      <c r="AB554" s="4"/>
      <c r="AC554" s="4"/>
      <c r="AD554" s="4"/>
      <c r="AE554" s="4"/>
      <c r="AF554" s="4"/>
      <c r="AG554" s="4"/>
      <c r="AH554" s="4"/>
      <c r="AI554" s="4"/>
    </row>
    <row r="555" spans="1:35" ht="21" customHeight="1">
      <c r="A555" s="466"/>
      <c r="B555" s="452"/>
      <c r="C555" s="453"/>
      <c r="D555" s="467" t="s">
        <v>11</v>
      </c>
      <c r="E555" s="467" t="s">
        <v>373</v>
      </c>
      <c r="F555" s="467" t="s">
        <v>374</v>
      </c>
      <c r="G555" s="468" t="s">
        <v>14</v>
      </c>
      <c r="H555" s="464" t="s">
        <v>375</v>
      </c>
      <c r="I555" s="464" t="s">
        <v>376</v>
      </c>
      <c r="J555" s="465" t="s">
        <v>377</v>
      </c>
      <c r="K555" s="431"/>
      <c r="L555" s="464" t="s">
        <v>378</v>
      </c>
      <c r="M555" s="49"/>
      <c r="N555" s="4"/>
      <c r="O555" s="4"/>
      <c r="P555" s="4"/>
      <c r="Q555" s="4"/>
      <c r="R555" s="4"/>
      <c r="S555" s="4"/>
      <c r="T555" s="4"/>
      <c r="U555" s="4"/>
      <c r="V555" s="4"/>
      <c r="W555" s="4"/>
      <c r="X555" s="4"/>
      <c r="Y555" s="4"/>
      <c r="Z555" s="4"/>
      <c r="AA555" s="4"/>
      <c r="AB555" s="4"/>
      <c r="AC555" s="4"/>
      <c r="AD555" s="4"/>
      <c r="AE555" s="4"/>
      <c r="AF555" s="4"/>
      <c r="AG555" s="4"/>
      <c r="AH555" s="4"/>
      <c r="AI555" s="4"/>
    </row>
    <row r="556" spans="1:35" ht="21" customHeight="1">
      <c r="A556" s="457"/>
      <c r="B556" s="448"/>
      <c r="C556" s="449"/>
      <c r="D556" s="432"/>
      <c r="E556" s="432"/>
      <c r="F556" s="432"/>
      <c r="G556" s="432"/>
      <c r="H556" s="432"/>
      <c r="I556" s="432"/>
      <c r="J556" s="41" t="s">
        <v>379</v>
      </c>
      <c r="K556" s="41" t="s">
        <v>380</v>
      </c>
      <c r="L556" s="432"/>
      <c r="M556" s="49"/>
      <c r="N556" s="4"/>
      <c r="O556" s="4"/>
      <c r="P556" s="4"/>
      <c r="Q556" s="4"/>
      <c r="R556" s="4"/>
      <c r="S556" s="4"/>
      <c r="T556" s="4"/>
      <c r="U556" s="4"/>
      <c r="V556" s="4"/>
      <c r="W556" s="4"/>
      <c r="X556" s="4"/>
      <c r="Y556" s="4"/>
      <c r="Z556" s="4"/>
      <c r="AA556" s="4"/>
      <c r="AB556" s="4"/>
      <c r="AC556" s="4"/>
      <c r="AD556" s="4"/>
      <c r="AE556" s="4"/>
      <c r="AF556" s="4"/>
      <c r="AG556" s="4"/>
      <c r="AH556" s="4"/>
      <c r="AI556" s="4"/>
    </row>
    <row r="557" spans="1:35" ht="39.75" customHeight="1">
      <c r="A557" s="451" t="s">
        <v>379</v>
      </c>
      <c r="B557" s="452"/>
      <c r="C557" s="453"/>
      <c r="D557" s="12" t="s">
        <v>550</v>
      </c>
      <c r="E557" s="12" t="s">
        <v>551</v>
      </c>
      <c r="F557" s="42" t="s">
        <v>552</v>
      </c>
      <c r="G557" s="14" t="s">
        <v>69</v>
      </c>
      <c r="H557" s="11">
        <v>0.03</v>
      </c>
      <c r="I557" s="29"/>
      <c r="J557" s="29">
        <f>H557*I557</f>
        <v>0</v>
      </c>
      <c r="K557" s="52"/>
      <c r="L557" s="52"/>
      <c r="M557" s="49"/>
      <c r="N557" s="4"/>
      <c r="O557" s="4"/>
      <c r="P557" s="4"/>
      <c r="Q557" s="4"/>
      <c r="R557" s="4"/>
      <c r="S557" s="4"/>
      <c r="T557" s="4"/>
      <c r="U557" s="4"/>
      <c r="V557" s="4"/>
      <c r="W557" s="4"/>
      <c r="X557" s="4"/>
      <c r="Y557" s="4"/>
      <c r="Z557" s="4"/>
      <c r="AA557" s="4"/>
      <c r="AB557" s="4"/>
      <c r="AC557" s="4"/>
      <c r="AD557" s="4"/>
      <c r="AE557" s="4"/>
      <c r="AF557" s="4"/>
      <c r="AG557" s="4"/>
      <c r="AH557" s="4"/>
      <c r="AI557" s="4"/>
    </row>
    <row r="558" spans="1:35" ht="50.25" customHeight="1">
      <c r="A558" s="457"/>
      <c r="B558" s="448"/>
      <c r="C558" s="449"/>
      <c r="D558" s="14">
        <v>88399</v>
      </c>
      <c r="E558" s="14" t="s">
        <v>74</v>
      </c>
      <c r="F558" s="42" t="s">
        <v>553</v>
      </c>
      <c r="G558" s="14" t="s">
        <v>554</v>
      </c>
      <c r="H558" s="87">
        <v>1.6999999999999999E-3</v>
      </c>
      <c r="I558" s="33"/>
      <c r="J558" s="88">
        <f>I558*H558</f>
        <v>0</v>
      </c>
      <c r="K558" s="52"/>
      <c r="L558" s="54">
        <f>SUM(J557:J558)</f>
        <v>0</v>
      </c>
      <c r="M558" s="49"/>
      <c r="N558" s="4"/>
      <c r="O558" s="4"/>
      <c r="P558" s="4"/>
      <c r="Q558" s="4"/>
      <c r="R558" s="4"/>
      <c r="S558" s="4"/>
      <c r="T558" s="4"/>
      <c r="U558" s="4"/>
      <c r="V558" s="4"/>
      <c r="W558" s="4"/>
      <c r="X558" s="4"/>
      <c r="Y558" s="4"/>
      <c r="Z558" s="4"/>
      <c r="AA558" s="4"/>
      <c r="AB558" s="4"/>
      <c r="AC558" s="4"/>
      <c r="AD558" s="4"/>
      <c r="AE558" s="4"/>
      <c r="AF558" s="4"/>
      <c r="AG558" s="4"/>
      <c r="AH558" s="4"/>
      <c r="AI558" s="4"/>
    </row>
    <row r="559" spans="1:35" ht="21" customHeight="1">
      <c r="A559" s="458" t="s">
        <v>385</v>
      </c>
      <c r="B559" s="452"/>
      <c r="C559" s="453"/>
      <c r="D559" s="12">
        <v>88309</v>
      </c>
      <c r="E559" s="12" t="s">
        <v>74</v>
      </c>
      <c r="F559" s="65" t="s">
        <v>397</v>
      </c>
      <c r="G559" s="14" t="s">
        <v>387</v>
      </c>
      <c r="H559" s="11">
        <v>2</v>
      </c>
      <c r="I559" s="33"/>
      <c r="J559" s="52"/>
      <c r="K559" s="29">
        <f>H559*I559</f>
        <v>0</v>
      </c>
      <c r="L559" s="53"/>
      <c r="M559" s="49"/>
      <c r="N559" s="4"/>
      <c r="O559" s="4"/>
      <c r="P559" s="4"/>
      <c r="Q559" s="4"/>
      <c r="R559" s="4"/>
      <c r="S559" s="4"/>
      <c r="T559" s="4"/>
      <c r="U559" s="4"/>
      <c r="V559" s="4"/>
      <c r="W559" s="4"/>
      <c r="X559" s="4"/>
      <c r="Y559" s="4"/>
      <c r="Z559" s="4"/>
      <c r="AA559" s="4"/>
      <c r="AB559" s="4"/>
      <c r="AC559" s="4"/>
      <c r="AD559" s="4"/>
      <c r="AE559" s="4"/>
      <c r="AF559" s="4"/>
      <c r="AG559" s="4"/>
      <c r="AH559" s="4"/>
      <c r="AI559" s="4"/>
    </row>
    <row r="560" spans="1:35" ht="21" customHeight="1">
      <c r="A560" s="457"/>
      <c r="B560" s="448"/>
      <c r="C560" s="449"/>
      <c r="D560" s="12">
        <v>88316</v>
      </c>
      <c r="E560" s="12" t="s">
        <v>74</v>
      </c>
      <c r="F560" s="42" t="s">
        <v>386</v>
      </c>
      <c r="G560" s="14" t="s">
        <v>387</v>
      </c>
      <c r="H560" s="18">
        <v>2</v>
      </c>
      <c r="I560" s="33"/>
      <c r="J560" s="52"/>
      <c r="K560" s="29">
        <f>H560*I560</f>
        <v>0</v>
      </c>
      <c r="L560" s="29">
        <f>SUM(K559:K560)</f>
        <v>0</v>
      </c>
      <c r="M560" s="49"/>
      <c r="N560" s="4"/>
      <c r="O560" s="4"/>
      <c r="P560" s="4"/>
      <c r="Q560" s="4"/>
      <c r="R560" s="4"/>
      <c r="S560" s="4"/>
      <c r="T560" s="4"/>
      <c r="U560" s="4"/>
      <c r="V560" s="4"/>
      <c r="W560" s="4"/>
      <c r="X560" s="4"/>
      <c r="Y560" s="4"/>
      <c r="Z560" s="4"/>
      <c r="AA560" s="4"/>
      <c r="AB560" s="4"/>
      <c r="AC560" s="4"/>
      <c r="AD560" s="4"/>
      <c r="AE560" s="4"/>
      <c r="AF560" s="4"/>
      <c r="AG560" s="4"/>
      <c r="AH560" s="4"/>
      <c r="AI560" s="4"/>
    </row>
    <row r="561" spans="1:35" ht="21" customHeight="1">
      <c r="A561" s="459" t="s">
        <v>388</v>
      </c>
      <c r="B561" s="430"/>
      <c r="C561" s="430"/>
      <c r="D561" s="430"/>
      <c r="E561" s="431"/>
      <c r="F561" s="57"/>
      <c r="G561" s="58"/>
      <c r="H561" s="56"/>
      <c r="I561" s="56"/>
      <c r="J561" s="56"/>
      <c r="K561" s="56"/>
      <c r="L561" s="29">
        <f>SUM(L558:L560)</f>
        <v>0</v>
      </c>
      <c r="M561" s="49"/>
      <c r="N561" s="4"/>
      <c r="O561" s="4"/>
      <c r="P561" s="4"/>
      <c r="Q561" s="4"/>
      <c r="R561" s="4"/>
      <c r="S561" s="4"/>
      <c r="T561" s="4"/>
      <c r="U561" s="4"/>
      <c r="V561" s="4"/>
      <c r="W561" s="4"/>
      <c r="X561" s="4"/>
      <c r="Y561" s="4"/>
      <c r="Z561" s="4"/>
      <c r="AA561" s="4"/>
      <c r="AB561" s="4"/>
      <c r="AC561" s="4"/>
      <c r="AD561" s="4"/>
      <c r="AE561" s="4"/>
      <c r="AF561" s="4"/>
      <c r="AG561" s="4"/>
      <c r="AH561" s="4"/>
      <c r="AI561" s="4"/>
    </row>
    <row r="562" spans="1:35" ht="21" customHeight="1">
      <c r="A562" s="459" t="s">
        <v>389</v>
      </c>
      <c r="B562" s="430"/>
      <c r="C562" s="430"/>
      <c r="D562" s="430"/>
      <c r="E562" s="431"/>
      <c r="F562" s="31"/>
      <c r="G562" s="30" t="s">
        <v>390</v>
      </c>
      <c r="H562" s="59"/>
      <c r="I562" s="59"/>
      <c r="J562" s="59"/>
      <c r="K562" s="59"/>
      <c r="L562" s="29">
        <f>L561*(F562%)</f>
        <v>0</v>
      </c>
      <c r="M562" s="49"/>
      <c r="N562" s="4"/>
      <c r="O562" s="4"/>
      <c r="P562" s="4"/>
      <c r="Q562" s="4"/>
      <c r="R562" s="4"/>
      <c r="S562" s="4"/>
      <c r="T562" s="4"/>
      <c r="U562" s="4"/>
      <c r="V562" s="4"/>
      <c r="W562" s="4"/>
      <c r="X562" s="4"/>
      <c r="Y562" s="4"/>
      <c r="Z562" s="4"/>
      <c r="AA562" s="4"/>
      <c r="AB562" s="4"/>
      <c r="AC562" s="4"/>
      <c r="AD562" s="4"/>
      <c r="AE562" s="4"/>
      <c r="AF562" s="4"/>
      <c r="AG562" s="4"/>
      <c r="AH562" s="4"/>
      <c r="AI562" s="4"/>
    </row>
    <row r="563" spans="1:35" ht="21" customHeight="1">
      <c r="A563" s="450" t="s">
        <v>391</v>
      </c>
      <c r="B563" s="430"/>
      <c r="C563" s="430"/>
      <c r="D563" s="430"/>
      <c r="E563" s="431"/>
      <c r="F563" s="61"/>
      <c r="G563" s="450" t="s">
        <v>392</v>
      </c>
      <c r="H563" s="430"/>
      <c r="I563" s="430"/>
      <c r="J563" s="430"/>
      <c r="K563" s="431"/>
      <c r="L563" s="29">
        <f>SUM(L561:L562)</f>
        <v>0</v>
      </c>
      <c r="M563" s="49"/>
      <c r="N563" s="4"/>
      <c r="O563" s="4"/>
      <c r="P563" s="4"/>
      <c r="Q563" s="4"/>
      <c r="R563" s="4"/>
      <c r="S563" s="4"/>
      <c r="T563" s="4"/>
      <c r="U563" s="4"/>
      <c r="V563" s="4"/>
      <c r="W563" s="4"/>
      <c r="X563" s="4"/>
      <c r="Y563" s="4"/>
      <c r="Z563" s="4"/>
      <c r="AA563" s="4"/>
      <c r="AB563" s="4"/>
      <c r="AC563" s="4"/>
      <c r="AD563" s="4"/>
      <c r="AE563" s="4"/>
      <c r="AF563" s="4"/>
      <c r="AG563" s="4"/>
      <c r="AH563" s="4"/>
      <c r="AI563" s="4"/>
    </row>
    <row r="564" spans="1:35" ht="21" customHeight="1">
      <c r="A564" s="35"/>
      <c r="B564" s="67"/>
      <c r="C564" s="67"/>
      <c r="D564" s="67"/>
      <c r="E564" s="67"/>
      <c r="F564" s="68"/>
      <c r="G564" s="67"/>
      <c r="H564" s="37"/>
      <c r="I564" s="37"/>
      <c r="J564" s="37"/>
      <c r="K564" s="37"/>
      <c r="L564" s="37"/>
      <c r="M564" s="49"/>
      <c r="N564" s="4"/>
      <c r="O564" s="4"/>
      <c r="P564" s="4"/>
      <c r="Q564" s="4"/>
      <c r="R564" s="4"/>
      <c r="S564" s="4"/>
      <c r="T564" s="4"/>
      <c r="U564" s="4"/>
      <c r="V564" s="4"/>
      <c r="W564" s="4"/>
      <c r="X564" s="4"/>
      <c r="Y564" s="4"/>
      <c r="Z564" s="4"/>
      <c r="AA564" s="4"/>
      <c r="AB564" s="4"/>
      <c r="AC564" s="4"/>
      <c r="AD564" s="4"/>
      <c r="AE564" s="4"/>
      <c r="AF564" s="4"/>
      <c r="AG564" s="4"/>
      <c r="AH564" s="4"/>
      <c r="AI564" s="4"/>
    </row>
    <row r="565" spans="1:35" ht="47.25" customHeight="1">
      <c r="A565" s="463" t="s">
        <v>242</v>
      </c>
      <c r="B565" s="431"/>
      <c r="C565" s="50" t="s">
        <v>555</v>
      </c>
      <c r="D565" s="50" t="s">
        <v>410</v>
      </c>
      <c r="E565" s="470" t="s">
        <v>243</v>
      </c>
      <c r="F565" s="430"/>
      <c r="G565" s="430"/>
      <c r="H565" s="430"/>
      <c r="I565" s="430"/>
      <c r="J565" s="430"/>
      <c r="K565" s="431"/>
      <c r="L565" s="51" t="s">
        <v>372</v>
      </c>
      <c r="M565" s="43">
        <f>L575</f>
        <v>0</v>
      </c>
      <c r="N565" s="4"/>
      <c r="O565" s="4"/>
      <c r="P565" s="4"/>
      <c r="Q565" s="4"/>
      <c r="R565" s="4"/>
      <c r="S565" s="4"/>
      <c r="T565" s="4"/>
      <c r="U565" s="4"/>
      <c r="V565" s="4"/>
      <c r="W565" s="4"/>
      <c r="X565" s="4"/>
      <c r="Y565" s="4"/>
      <c r="Z565" s="4"/>
      <c r="AA565" s="4"/>
      <c r="AB565" s="4"/>
      <c r="AC565" s="4"/>
      <c r="AD565" s="4"/>
      <c r="AE565" s="4"/>
      <c r="AF565" s="4"/>
      <c r="AG565" s="4"/>
      <c r="AH565" s="4"/>
      <c r="AI565" s="4"/>
    </row>
    <row r="566" spans="1:35" ht="21" customHeight="1">
      <c r="A566" s="466"/>
      <c r="B566" s="452"/>
      <c r="C566" s="453"/>
      <c r="D566" s="467" t="s">
        <v>11</v>
      </c>
      <c r="E566" s="467" t="s">
        <v>373</v>
      </c>
      <c r="F566" s="467" t="s">
        <v>374</v>
      </c>
      <c r="G566" s="468" t="s">
        <v>14</v>
      </c>
      <c r="H566" s="464" t="s">
        <v>375</v>
      </c>
      <c r="I566" s="464" t="s">
        <v>376</v>
      </c>
      <c r="J566" s="465" t="s">
        <v>377</v>
      </c>
      <c r="K566" s="431"/>
      <c r="L566" s="464" t="s">
        <v>378</v>
      </c>
      <c r="M566" s="49"/>
      <c r="N566" s="4"/>
      <c r="O566" s="4"/>
      <c r="P566" s="4"/>
      <c r="Q566" s="4"/>
      <c r="R566" s="4"/>
      <c r="S566" s="4"/>
      <c r="T566" s="4"/>
      <c r="U566" s="4"/>
      <c r="V566" s="4"/>
      <c r="W566" s="4"/>
      <c r="X566" s="4"/>
      <c r="Y566" s="4"/>
      <c r="Z566" s="4"/>
      <c r="AA566" s="4"/>
      <c r="AB566" s="4"/>
      <c r="AC566" s="4"/>
      <c r="AD566" s="4"/>
      <c r="AE566" s="4"/>
      <c r="AF566" s="4"/>
      <c r="AG566" s="4"/>
      <c r="AH566" s="4"/>
      <c r="AI566" s="4"/>
    </row>
    <row r="567" spans="1:35" ht="21" customHeight="1">
      <c r="A567" s="457"/>
      <c r="B567" s="448"/>
      <c r="C567" s="449"/>
      <c r="D567" s="432"/>
      <c r="E567" s="432"/>
      <c r="F567" s="432"/>
      <c r="G567" s="432"/>
      <c r="H567" s="432"/>
      <c r="I567" s="432"/>
      <c r="J567" s="41" t="s">
        <v>379</v>
      </c>
      <c r="K567" s="41" t="s">
        <v>380</v>
      </c>
      <c r="L567" s="432"/>
      <c r="M567" s="49"/>
      <c r="N567" s="4"/>
      <c r="O567" s="4"/>
      <c r="P567" s="4"/>
      <c r="Q567" s="4"/>
      <c r="R567" s="4"/>
      <c r="S567" s="4"/>
      <c r="T567" s="4"/>
      <c r="U567" s="4"/>
      <c r="V567" s="4"/>
      <c r="W567" s="4"/>
      <c r="X567" s="4"/>
      <c r="Y567" s="4"/>
      <c r="Z567" s="4"/>
      <c r="AA567" s="4"/>
      <c r="AB567" s="4"/>
      <c r="AC567" s="4"/>
      <c r="AD567" s="4"/>
      <c r="AE567" s="4"/>
      <c r="AF567" s="4"/>
      <c r="AG567" s="4"/>
      <c r="AH567" s="4"/>
      <c r="AI567" s="4"/>
    </row>
    <row r="568" spans="1:35" ht="39" customHeight="1">
      <c r="A568" s="451" t="s">
        <v>379</v>
      </c>
      <c r="B568" s="452"/>
      <c r="C568" s="453"/>
      <c r="D568" s="14">
        <v>536</v>
      </c>
      <c r="E568" s="14" t="s">
        <v>74</v>
      </c>
      <c r="F568" s="42" t="s">
        <v>556</v>
      </c>
      <c r="G568" s="14" t="s">
        <v>43</v>
      </c>
      <c r="H568" s="11">
        <v>10.55</v>
      </c>
      <c r="I568" s="33"/>
      <c r="J568" s="29">
        <f>I568*H568</f>
        <v>0</v>
      </c>
      <c r="K568" s="52"/>
      <c r="L568" s="53"/>
      <c r="M568" s="49"/>
      <c r="N568" s="4"/>
      <c r="O568" s="4"/>
      <c r="P568" s="4"/>
      <c r="Q568" s="4"/>
      <c r="R568" s="4"/>
      <c r="S568" s="4"/>
      <c r="T568" s="4"/>
      <c r="U568" s="4"/>
      <c r="V568" s="4"/>
      <c r="W568" s="4"/>
      <c r="X568" s="4"/>
      <c r="Y568" s="4"/>
      <c r="Z568" s="4"/>
      <c r="AA568" s="4"/>
      <c r="AB568" s="4"/>
      <c r="AC568" s="4"/>
      <c r="AD568" s="4"/>
      <c r="AE568" s="4"/>
      <c r="AF568" s="4"/>
      <c r="AG568" s="4"/>
      <c r="AH568" s="4"/>
      <c r="AI568" s="4"/>
    </row>
    <row r="569" spans="1:35" ht="21" customHeight="1">
      <c r="A569" s="454"/>
      <c r="B569" s="455"/>
      <c r="C569" s="456"/>
      <c r="D569" s="12">
        <v>1381</v>
      </c>
      <c r="E569" s="12" t="s">
        <v>74</v>
      </c>
      <c r="F569" s="42" t="s">
        <v>557</v>
      </c>
      <c r="G569" s="14" t="s">
        <v>115</v>
      </c>
      <c r="H569" s="11">
        <v>4.8600000000000003</v>
      </c>
      <c r="I569" s="33"/>
      <c r="J569" s="29">
        <f>I569*H569</f>
        <v>0</v>
      </c>
      <c r="K569" s="52"/>
      <c r="L569" s="53"/>
      <c r="M569" s="49"/>
      <c r="N569" s="4"/>
      <c r="O569" s="4"/>
      <c r="P569" s="4"/>
      <c r="Q569" s="4"/>
      <c r="R569" s="4"/>
      <c r="S569" s="4"/>
      <c r="T569" s="4"/>
      <c r="U569" s="4"/>
      <c r="V569" s="4"/>
      <c r="W569" s="4"/>
      <c r="X569" s="4"/>
      <c r="Y569" s="4"/>
      <c r="Z569" s="4"/>
      <c r="AA569" s="4"/>
      <c r="AB569" s="4"/>
      <c r="AC569" s="4"/>
      <c r="AD569" s="4"/>
      <c r="AE569" s="4"/>
      <c r="AF569" s="4"/>
      <c r="AG569" s="4"/>
      <c r="AH569" s="4"/>
      <c r="AI569" s="4"/>
    </row>
    <row r="570" spans="1:35" ht="21" customHeight="1">
      <c r="A570" s="457"/>
      <c r="B570" s="448"/>
      <c r="C570" s="449"/>
      <c r="D570" s="14">
        <v>34357</v>
      </c>
      <c r="E570" s="14" t="s">
        <v>74</v>
      </c>
      <c r="F570" s="42" t="s">
        <v>558</v>
      </c>
      <c r="G570" s="14" t="s">
        <v>115</v>
      </c>
      <c r="H570" s="11">
        <v>0.28999999999999998</v>
      </c>
      <c r="I570" s="33"/>
      <c r="J570" s="29">
        <f>I570*H570</f>
        <v>0</v>
      </c>
      <c r="K570" s="52"/>
      <c r="L570" s="54">
        <f>SUM(J568:J570)</f>
        <v>0</v>
      </c>
      <c r="M570" s="49"/>
      <c r="N570" s="4"/>
      <c r="O570" s="4"/>
      <c r="P570" s="4"/>
      <c r="Q570" s="4"/>
      <c r="R570" s="4"/>
      <c r="S570" s="4"/>
      <c r="T570" s="4"/>
      <c r="U570" s="4"/>
      <c r="V570" s="4"/>
      <c r="W570" s="4"/>
      <c r="X570" s="4"/>
      <c r="Y570" s="4"/>
      <c r="Z570" s="4"/>
      <c r="AA570" s="4"/>
      <c r="AB570" s="4"/>
      <c r="AC570" s="4"/>
      <c r="AD570" s="4"/>
      <c r="AE570" s="4"/>
      <c r="AF570" s="4"/>
      <c r="AG570" s="4"/>
      <c r="AH570" s="4"/>
      <c r="AI570" s="4"/>
    </row>
    <row r="571" spans="1:35" ht="21" customHeight="1">
      <c r="A571" s="458" t="s">
        <v>385</v>
      </c>
      <c r="B571" s="452"/>
      <c r="C571" s="453"/>
      <c r="D571" s="12">
        <v>88256</v>
      </c>
      <c r="E571" s="12" t="s">
        <v>74</v>
      </c>
      <c r="F571" s="65" t="s">
        <v>559</v>
      </c>
      <c r="G571" s="14" t="s">
        <v>387</v>
      </c>
      <c r="H571" s="11">
        <v>0.93</v>
      </c>
      <c r="I571" s="33"/>
      <c r="J571" s="52"/>
      <c r="K571" s="29">
        <f>H571*I571</f>
        <v>0</v>
      </c>
      <c r="L571" s="53"/>
      <c r="M571" s="49"/>
      <c r="N571" s="4"/>
      <c r="O571" s="4"/>
      <c r="P571" s="4"/>
      <c r="Q571" s="4"/>
      <c r="R571" s="4"/>
      <c r="S571" s="4"/>
      <c r="T571" s="4"/>
      <c r="U571" s="4"/>
      <c r="V571" s="4"/>
      <c r="W571" s="4"/>
      <c r="X571" s="4"/>
      <c r="Y571" s="4"/>
      <c r="Z571" s="4"/>
      <c r="AA571" s="4"/>
      <c r="AB571" s="4"/>
      <c r="AC571" s="4"/>
      <c r="AD571" s="4"/>
      <c r="AE571" s="4"/>
      <c r="AF571" s="4"/>
      <c r="AG571" s="4"/>
      <c r="AH571" s="4"/>
      <c r="AI571" s="4"/>
    </row>
    <row r="572" spans="1:35" ht="21" customHeight="1">
      <c r="A572" s="457"/>
      <c r="B572" s="448"/>
      <c r="C572" s="449"/>
      <c r="D572" s="12">
        <v>88316</v>
      </c>
      <c r="E572" s="12" t="s">
        <v>74</v>
      </c>
      <c r="F572" s="42" t="s">
        <v>386</v>
      </c>
      <c r="G572" s="55" t="s">
        <v>387</v>
      </c>
      <c r="H572" s="18">
        <v>0.47</v>
      </c>
      <c r="I572" s="33"/>
      <c r="J572" s="52"/>
      <c r="K572" s="29">
        <f>H572*I572</f>
        <v>0</v>
      </c>
      <c r="L572" s="29">
        <f>SUM(K571:K572)</f>
        <v>0</v>
      </c>
      <c r="M572" s="49"/>
      <c r="N572" s="4"/>
      <c r="O572" s="4"/>
      <c r="P572" s="4"/>
      <c r="Q572" s="4"/>
      <c r="R572" s="4"/>
      <c r="S572" s="4"/>
      <c r="T572" s="4"/>
      <c r="U572" s="4"/>
      <c r="V572" s="4"/>
      <c r="W572" s="4"/>
      <c r="X572" s="4"/>
      <c r="Y572" s="4"/>
      <c r="Z572" s="4"/>
      <c r="AA572" s="4"/>
      <c r="AB572" s="4"/>
      <c r="AC572" s="4"/>
      <c r="AD572" s="4"/>
      <c r="AE572" s="4"/>
      <c r="AF572" s="4"/>
      <c r="AG572" s="4"/>
      <c r="AH572" s="4"/>
      <c r="AI572" s="4"/>
    </row>
    <row r="573" spans="1:35" ht="21" customHeight="1">
      <c r="A573" s="459" t="s">
        <v>388</v>
      </c>
      <c r="B573" s="430"/>
      <c r="C573" s="430"/>
      <c r="D573" s="430"/>
      <c r="E573" s="431"/>
      <c r="F573" s="57"/>
      <c r="G573" s="58"/>
      <c r="H573" s="56">
        <v>2.86</v>
      </c>
      <c r="I573" s="56"/>
      <c r="J573" s="56"/>
      <c r="K573" s="56"/>
      <c r="L573" s="29">
        <f>SUM(L570:L572)</f>
        <v>0</v>
      </c>
      <c r="M573" s="49"/>
      <c r="N573" s="4"/>
      <c r="O573" s="4"/>
      <c r="P573" s="4"/>
      <c r="Q573" s="4"/>
      <c r="R573" s="4"/>
      <c r="S573" s="4"/>
      <c r="T573" s="4"/>
      <c r="U573" s="4"/>
      <c r="V573" s="4"/>
      <c r="W573" s="4"/>
      <c r="X573" s="4"/>
      <c r="Y573" s="4"/>
      <c r="Z573" s="4"/>
      <c r="AA573" s="4"/>
      <c r="AB573" s="4"/>
      <c r="AC573" s="4"/>
      <c r="AD573" s="4"/>
      <c r="AE573" s="4"/>
      <c r="AF573" s="4"/>
      <c r="AG573" s="4"/>
      <c r="AH573" s="4"/>
      <c r="AI573" s="4"/>
    </row>
    <row r="574" spans="1:35" ht="21" customHeight="1">
      <c r="A574" s="459" t="s">
        <v>389</v>
      </c>
      <c r="B574" s="430"/>
      <c r="C574" s="430"/>
      <c r="D574" s="430"/>
      <c r="E574" s="431"/>
      <c r="F574" s="31"/>
      <c r="G574" s="30" t="s">
        <v>390</v>
      </c>
      <c r="H574" s="59">
        <v>20.72</v>
      </c>
      <c r="I574" s="59"/>
      <c r="J574" s="59"/>
      <c r="K574" s="59"/>
      <c r="L574" s="29">
        <f>L573*(F574%)</f>
        <v>0</v>
      </c>
      <c r="M574" s="49"/>
      <c r="N574" s="4"/>
      <c r="O574" s="4"/>
      <c r="P574" s="4"/>
      <c r="Q574" s="4"/>
      <c r="R574" s="4"/>
      <c r="S574" s="4"/>
      <c r="T574" s="4"/>
      <c r="U574" s="4"/>
      <c r="V574" s="4"/>
      <c r="W574" s="4"/>
      <c r="X574" s="4"/>
      <c r="Y574" s="4"/>
      <c r="Z574" s="4"/>
      <c r="AA574" s="4"/>
      <c r="AB574" s="4"/>
      <c r="AC574" s="4"/>
      <c r="AD574" s="4"/>
      <c r="AE574" s="4"/>
      <c r="AF574" s="4"/>
      <c r="AG574" s="4"/>
      <c r="AH574" s="4"/>
      <c r="AI574" s="4"/>
    </row>
    <row r="575" spans="1:35" ht="21" customHeight="1">
      <c r="A575" s="450" t="s">
        <v>391</v>
      </c>
      <c r="B575" s="430"/>
      <c r="C575" s="430"/>
      <c r="D575" s="430"/>
      <c r="E575" s="431"/>
      <c r="F575" s="61"/>
      <c r="G575" s="450"/>
      <c r="H575" s="430"/>
      <c r="I575" s="430"/>
      <c r="J575" s="430"/>
      <c r="K575" s="431"/>
      <c r="L575" s="29">
        <f>SUM(L573:L574)</f>
        <v>0</v>
      </c>
      <c r="M575" s="49"/>
      <c r="N575" s="4"/>
      <c r="O575" s="4"/>
      <c r="P575" s="4"/>
      <c r="Q575" s="4"/>
      <c r="R575" s="4"/>
      <c r="S575" s="4"/>
      <c r="T575" s="4"/>
      <c r="U575" s="4"/>
      <c r="V575" s="4"/>
      <c r="W575" s="4"/>
      <c r="X575" s="4"/>
      <c r="Y575" s="4"/>
      <c r="Z575" s="4"/>
      <c r="AA575" s="4"/>
      <c r="AB575" s="4"/>
      <c r="AC575" s="4"/>
      <c r="AD575" s="4"/>
      <c r="AE575" s="4"/>
      <c r="AF575" s="4"/>
      <c r="AG575" s="4"/>
      <c r="AH575" s="4"/>
      <c r="AI575" s="4"/>
    </row>
    <row r="576" spans="1:35" ht="21" customHeight="1">
      <c r="A576" s="35"/>
      <c r="B576" s="67"/>
      <c r="C576" s="67"/>
      <c r="D576" s="67"/>
      <c r="E576" s="67"/>
      <c r="F576" s="68"/>
      <c r="G576" s="67"/>
      <c r="H576" s="37"/>
      <c r="I576" s="37"/>
      <c r="J576" s="37"/>
      <c r="K576" s="37"/>
      <c r="L576" s="37"/>
      <c r="M576" s="49"/>
      <c r="N576" s="4"/>
      <c r="O576" s="4"/>
      <c r="P576" s="4"/>
      <c r="Q576" s="4"/>
      <c r="R576" s="4"/>
      <c r="S576" s="4"/>
      <c r="T576" s="4"/>
      <c r="U576" s="4"/>
      <c r="V576" s="4"/>
      <c r="W576" s="4"/>
      <c r="X576" s="4"/>
      <c r="Y576" s="4"/>
      <c r="Z576" s="4"/>
      <c r="AA576" s="4"/>
      <c r="AB576" s="4"/>
      <c r="AC576" s="4"/>
      <c r="AD576" s="4"/>
      <c r="AE576" s="4"/>
      <c r="AF576" s="4"/>
      <c r="AG576" s="4"/>
      <c r="AH576" s="4"/>
      <c r="AI576" s="4"/>
    </row>
    <row r="577" spans="1:35" ht="21" customHeight="1">
      <c r="A577" s="460" t="s">
        <v>244</v>
      </c>
      <c r="B577" s="431"/>
      <c r="C577" s="461" t="s">
        <v>245</v>
      </c>
      <c r="D577" s="430"/>
      <c r="E577" s="430"/>
      <c r="F577" s="430"/>
      <c r="G577" s="430"/>
      <c r="H577" s="430"/>
      <c r="I577" s="430"/>
      <c r="J577" s="430"/>
      <c r="K577" s="430"/>
      <c r="L577" s="431"/>
      <c r="M577" s="49"/>
      <c r="N577" s="4"/>
      <c r="O577" s="4"/>
      <c r="P577" s="4"/>
      <c r="Q577" s="4"/>
      <c r="R577" s="4"/>
      <c r="S577" s="4"/>
      <c r="T577" s="4"/>
      <c r="U577" s="4"/>
      <c r="V577" s="4"/>
      <c r="W577" s="4"/>
      <c r="X577" s="4"/>
      <c r="Y577" s="4"/>
      <c r="Z577" s="4"/>
      <c r="AA577" s="4"/>
      <c r="AB577" s="4"/>
      <c r="AC577" s="4"/>
      <c r="AD577" s="4"/>
      <c r="AE577" s="4"/>
      <c r="AF577" s="4"/>
      <c r="AG577" s="4"/>
      <c r="AH577" s="4"/>
      <c r="AI577" s="4"/>
    </row>
    <row r="578" spans="1:35" ht="39" customHeight="1">
      <c r="A578" s="463" t="s">
        <v>246</v>
      </c>
      <c r="B578" s="431"/>
      <c r="C578" s="50" t="s">
        <v>560</v>
      </c>
      <c r="D578" s="50" t="s">
        <v>395</v>
      </c>
      <c r="E578" s="470" t="s">
        <v>248</v>
      </c>
      <c r="F578" s="430"/>
      <c r="G578" s="430"/>
      <c r="H578" s="430"/>
      <c r="I578" s="430"/>
      <c r="J578" s="430"/>
      <c r="K578" s="431"/>
      <c r="L578" s="51" t="s">
        <v>372</v>
      </c>
      <c r="M578" s="43">
        <f>L587</f>
        <v>0</v>
      </c>
      <c r="N578" s="4"/>
      <c r="O578" s="4"/>
      <c r="P578" s="4"/>
      <c r="Q578" s="4"/>
      <c r="R578" s="4"/>
      <c r="S578" s="4"/>
      <c r="T578" s="4"/>
      <c r="U578" s="4"/>
      <c r="V578" s="4"/>
      <c r="W578" s="4"/>
      <c r="X578" s="4"/>
      <c r="Y578" s="4"/>
      <c r="Z578" s="4"/>
      <c r="AA578" s="4"/>
      <c r="AB578" s="4"/>
      <c r="AC578" s="4"/>
      <c r="AD578" s="4"/>
      <c r="AE578" s="4"/>
      <c r="AF578" s="4"/>
      <c r="AG578" s="4"/>
      <c r="AH578" s="4"/>
      <c r="AI578" s="4"/>
    </row>
    <row r="579" spans="1:35" ht="21" customHeight="1">
      <c r="A579" s="466"/>
      <c r="B579" s="452"/>
      <c r="C579" s="453"/>
      <c r="D579" s="467" t="s">
        <v>11</v>
      </c>
      <c r="E579" s="467" t="s">
        <v>373</v>
      </c>
      <c r="F579" s="467" t="s">
        <v>374</v>
      </c>
      <c r="G579" s="468" t="s">
        <v>14</v>
      </c>
      <c r="H579" s="464" t="s">
        <v>375</v>
      </c>
      <c r="I579" s="464" t="s">
        <v>376</v>
      </c>
      <c r="J579" s="465" t="s">
        <v>377</v>
      </c>
      <c r="K579" s="431"/>
      <c r="L579" s="464" t="s">
        <v>378</v>
      </c>
      <c r="M579" s="49"/>
      <c r="N579" s="4"/>
      <c r="O579" s="4"/>
      <c r="P579" s="4"/>
      <c r="Q579" s="4"/>
      <c r="R579" s="4"/>
      <c r="S579" s="4"/>
      <c r="T579" s="4"/>
      <c r="U579" s="4"/>
      <c r="V579" s="4"/>
      <c r="W579" s="4"/>
      <c r="X579" s="4"/>
      <c r="Y579" s="4"/>
      <c r="Z579" s="4"/>
      <c r="AA579" s="4"/>
      <c r="AB579" s="4"/>
      <c r="AC579" s="4"/>
      <c r="AD579" s="4"/>
      <c r="AE579" s="4"/>
      <c r="AF579" s="4"/>
      <c r="AG579" s="4"/>
      <c r="AH579" s="4"/>
      <c r="AI579" s="4"/>
    </row>
    <row r="580" spans="1:35" ht="21" customHeight="1">
      <c r="A580" s="457"/>
      <c r="B580" s="448"/>
      <c r="C580" s="449"/>
      <c r="D580" s="432"/>
      <c r="E580" s="432"/>
      <c r="F580" s="432"/>
      <c r="G580" s="432"/>
      <c r="H580" s="432"/>
      <c r="I580" s="432"/>
      <c r="J580" s="41" t="s">
        <v>379</v>
      </c>
      <c r="K580" s="41" t="s">
        <v>380</v>
      </c>
      <c r="L580" s="432"/>
      <c r="M580" s="49"/>
      <c r="N580" s="4"/>
      <c r="O580" s="4"/>
      <c r="P580" s="4"/>
      <c r="Q580" s="4"/>
      <c r="R580" s="4"/>
      <c r="S580" s="4"/>
      <c r="T580" s="4"/>
      <c r="U580" s="4"/>
      <c r="V580" s="4"/>
      <c r="W580" s="4"/>
      <c r="X580" s="4"/>
      <c r="Y580" s="4"/>
      <c r="Z580" s="4"/>
      <c r="AA580" s="4"/>
      <c r="AB580" s="4"/>
      <c r="AC580" s="4"/>
      <c r="AD580" s="4"/>
      <c r="AE580" s="4"/>
      <c r="AF580" s="4"/>
      <c r="AG580" s="4"/>
      <c r="AH580" s="4"/>
      <c r="AI580" s="4"/>
    </row>
    <row r="581" spans="1:35" ht="21" customHeight="1">
      <c r="A581" s="451" t="s">
        <v>379</v>
      </c>
      <c r="B581" s="452"/>
      <c r="C581" s="453"/>
      <c r="D581" s="14">
        <v>4051</v>
      </c>
      <c r="E581" s="14" t="s">
        <v>74</v>
      </c>
      <c r="F581" s="42" t="s">
        <v>561</v>
      </c>
      <c r="G581" s="14" t="s">
        <v>407</v>
      </c>
      <c r="H581" s="11">
        <v>0.7</v>
      </c>
      <c r="I581" s="33"/>
      <c r="J581" s="29">
        <f t="shared" ref="J581:J582" si="40">I581*H581</f>
        <v>0</v>
      </c>
      <c r="K581" s="52"/>
      <c r="L581" s="53"/>
      <c r="M581" s="49"/>
      <c r="N581" s="4"/>
      <c r="O581" s="4"/>
      <c r="P581" s="4"/>
      <c r="Q581" s="4"/>
      <c r="R581" s="4"/>
      <c r="S581" s="4"/>
      <c r="T581" s="4"/>
      <c r="U581" s="4"/>
      <c r="V581" s="4"/>
      <c r="W581" s="4"/>
      <c r="X581" s="4"/>
      <c r="Y581" s="4"/>
      <c r="Z581" s="4"/>
      <c r="AA581" s="4"/>
      <c r="AB581" s="4"/>
      <c r="AC581" s="4"/>
      <c r="AD581" s="4"/>
      <c r="AE581" s="4"/>
      <c r="AF581" s="4"/>
      <c r="AG581" s="4"/>
      <c r="AH581" s="4"/>
      <c r="AI581" s="4"/>
    </row>
    <row r="582" spans="1:35" ht="21" customHeight="1">
      <c r="A582" s="457"/>
      <c r="B582" s="448"/>
      <c r="C582" s="449"/>
      <c r="D582" s="14">
        <v>38383</v>
      </c>
      <c r="E582" s="14" t="s">
        <v>74</v>
      </c>
      <c r="F582" s="42" t="s">
        <v>562</v>
      </c>
      <c r="G582" s="14" t="s">
        <v>26</v>
      </c>
      <c r="H582" s="11">
        <v>0.4</v>
      </c>
      <c r="I582" s="33"/>
      <c r="J582" s="29">
        <f t="shared" si="40"/>
        <v>0</v>
      </c>
      <c r="K582" s="52"/>
      <c r="L582" s="29">
        <f>SUM(J581:J582)</f>
        <v>0</v>
      </c>
      <c r="M582" s="49"/>
      <c r="N582" s="4"/>
      <c r="O582" s="4"/>
      <c r="P582" s="4"/>
      <c r="Q582" s="4"/>
      <c r="R582" s="4"/>
      <c r="S582" s="4"/>
      <c r="T582" s="4"/>
      <c r="U582" s="4"/>
      <c r="V582" s="4"/>
      <c r="W582" s="4"/>
      <c r="X582" s="4"/>
      <c r="Y582" s="4"/>
      <c r="Z582" s="4"/>
      <c r="AA582" s="4"/>
      <c r="AB582" s="4"/>
      <c r="AC582" s="4"/>
      <c r="AD582" s="4"/>
      <c r="AE582" s="4"/>
      <c r="AF582" s="4"/>
      <c r="AG582" s="4"/>
      <c r="AH582" s="4"/>
      <c r="AI582" s="4"/>
    </row>
    <row r="583" spans="1:35" ht="21" customHeight="1">
      <c r="A583" s="458" t="s">
        <v>385</v>
      </c>
      <c r="B583" s="452"/>
      <c r="C583" s="453"/>
      <c r="D583" s="12">
        <v>88310</v>
      </c>
      <c r="E583" s="12" t="s">
        <v>74</v>
      </c>
      <c r="F583" s="65" t="s">
        <v>563</v>
      </c>
      <c r="G583" s="14" t="s">
        <v>387</v>
      </c>
      <c r="H583" s="11">
        <v>0.2</v>
      </c>
      <c r="I583" s="33"/>
      <c r="J583" s="52"/>
      <c r="K583" s="29">
        <f t="shared" ref="K583:K584" si="41">H583*I583</f>
        <v>0</v>
      </c>
      <c r="L583" s="53"/>
      <c r="M583" s="49"/>
      <c r="N583" s="4"/>
      <c r="O583" s="4"/>
      <c r="P583" s="4"/>
      <c r="Q583" s="4"/>
      <c r="R583" s="4"/>
      <c r="S583" s="4"/>
      <c r="T583" s="4"/>
      <c r="U583" s="4"/>
      <c r="V583" s="4"/>
      <c r="W583" s="4"/>
      <c r="X583" s="4"/>
      <c r="Y583" s="4"/>
      <c r="Z583" s="4"/>
      <c r="AA583" s="4"/>
      <c r="AB583" s="4"/>
      <c r="AC583" s="4"/>
      <c r="AD583" s="4"/>
      <c r="AE583" s="4"/>
      <c r="AF583" s="4"/>
      <c r="AG583" s="4"/>
      <c r="AH583" s="4"/>
      <c r="AI583" s="4"/>
    </row>
    <row r="584" spans="1:35" ht="21" customHeight="1">
      <c r="A584" s="457"/>
      <c r="B584" s="448"/>
      <c r="C584" s="449"/>
      <c r="D584" s="12">
        <v>34466</v>
      </c>
      <c r="E584" s="12" t="s">
        <v>74</v>
      </c>
      <c r="F584" s="42" t="s">
        <v>564</v>
      </c>
      <c r="G584" s="55" t="s">
        <v>387</v>
      </c>
      <c r="H584" s="18">
        <v>0.3</v>
      </c>
      <c r="I584" s="33"/>
      <c r="J584" s="52"/>
      <c r="K584" s="29">
        <f t="shared" si="41"/>
        <v>0</v>
      </c>
      <c r="L584" s="29">
        <f>SUM(K583:K584)</f>
        <v>0</v>
      </c>
      <c r="M584" s="49"/>
      <c r="N584" s="4"/>
      <c r="O584" s="4"/>
      <c r="P584" s="4"/>
      <c r="Q584" s="4"/>
      <c r="R584" s="4"/>
      <c r="S584" s="4"/>
      <c r="T584" s="4"/>
      <c r="U584" s="4"/>
      <c r="V584" s="4"/>
      <c r="W584" s="4"/>
      <c r="X584" s="4"/>
      <c r="Y584" s="4"/>
      <c r="Z584" s="4"/>
      <c r="AA584" s="4"/>
      <c r="AB584" s="4"/>
      <c r="AC584" s="4"/>
      <c r="AD584" s="4"/>
      <c r="AE584" s="4"/>
      <c r="AF584" s="4"/>
      <c r="AG584" s="4"/>
      <c r="AH584" s="4"/>
      <c r="AI584" s="4"/>
    </row>
    <row r="585" spans="1:35" ht="21" customHeight="1">
      <c r="A585" s="459" t="s">
        <v>388</v>
      </c>
      <c r="B585" s="430"/>
      <c r="C585" s="430"/>
      <c r="D585" s="430"/>
      <c r="E585" s="431"/>
      <c r="F585" s="57"/>
      <c r="G585" s="58"/>
      <c r="H585" s="56"/>
      <c r="I585" s="56"/>
      <c r="J585" s="56"/>
      <c r="K585" s="56"/>
      <c r="L585" s="29">
        <f>SUM(L582:L584)</f>
        <v>0</v>
      </c>
      <c r="M585" s="49"/>
      <c r="N585" s="4"/>
      <c r="O585" s="4"/>
      <c r="P585" s="4"/>
      <c r="Q585" s="4"/>
      <c r="R585" s="4"/>
      <c r="S585" s="4"/>
      <c r="T585" s="4"/>
      <c r="U585" s="4"/>
      <c r="V585" s="4"/>
      <c r="W585" s="4"/>
      <c r="X585" s="4"/>
      <c r="Y585" s="4"/>
      <c r="Z585" s="4"/>
      <c r="AA585" s="4"/>
      <c r="AB585" s="4"/>
      <c r="AC585" s="4"/>
      <c r="AD585" s="4"/>
      <c r="AE585" s="4"/>
      <c r="AF585" s="4"/>
      <c r="AG585" s="4"/>
      <c r="AH585" s="4"/>
      <c r="AI585" s="4"/>
    </row>
    <row r="586" spans="1:35" ht="21" customHeight="1">
      <c r="A586" s="459" t="s">
        <v>389</v>
      </c>
      <c r="B586" s="430"/>
      <c r="C586" s="430"/>
      <c r="D586" s="430"/>
      <c r="E586" s="431"/>
      <c r="F586" s="31"/>
      <c r="G586" s="30" t="s">
        <v>390</v>
      </c>
      <c r="H586" s="59"/>
      <c r="I586" s="59"/>
      <c r="J586" s="59"/>
      <c r="K586" s="59"/>
      <c r="L586" s="29">
        <f>L585*(F586%)</f>
        <v>0</v>
      </c>
      <c r="M586" s="49"/>
      <c r="N586" s="4"/>
      <c r="O586" s="4"/>
      <c r="P586" s="4"/>
      <c r="Q586" s="4"/>
      <c r="R586" s="4"/>
      <c r="S586" s="4"/>
      <c r="T586" s="4"/>
      <c r="U586" s="4"/>
      <c r="V586" s="4"/>
      <c r="W586" s="4"/>
      <c r="X586" s="4"/>
      <c r="Y586" s="4"/>
      <c r="Z586" s="4"/>
      <c r="AA586" s="4"/>
      <c r="AB586" s="4"/>
      <c r="AC586" s="4"/>
      <c r="AD586" s="4"/>
      <c r="AE586" s="4"/>
      <c r="AF586" s="4"/>
      <c r="AG586" s="4"/>
      <c r="AH586" s="4"/>
      <c r="AI586" s="4"/>
    </row>
    <row r="587" spans="1:35" ht="21" customHeight="1">
      <c r="A587" s="450" t="s">
        <v>391</v>
      </c>
      <c r="B587" s="430"/>
      <c r="C587" s="430"/>
      <c r="D587" s="430"/>
      <c r="E587" s="431"/>
      <c r="F587" s="61"/>
      <c r="G587" s="450" t="s">
        <v>392</v>
      </c>
      <c r="H587" s="430"/>
      <c r="I587" s="430"/>
      <c r="J587" s="430"/>
      <c r="K587" s="431"/>
      <c r="L587" s="29">
        <f>SUM(L585:L586)</f>
        <v>0</v>
      </c>
      <c r="M587" s="49"/>
      <c r="N587" s="4"/>
      <c r="O587" s="4"/>
      <c r="P587" s="4"/>
      <c r="Q587" s="4"/>
      <c r="R587" s="4"/>
      <c r="S587" s="4"/>
      <c r="T587" s="4"/>
      <c r="U587" s="4"/>
      <c r="V587" s="4"/>
      <c r="W587" s="4"/>
      <c r="X587" s="4"/>
      <c r="Y587" s="4"/>
      <c r="Z587" s="4"/>
      <c r="AA587" s="4"/>
      <c r="AB587" s="4"/>
      <c r="AC587" s="4"/>
      <c r="AD587" s="4"/>
      <c r="AE587" s="4"/>
      <c r="AF587" s="4"/>
      <c r="AG587" s="4"/>
      <c r="AH587" s="4"/>
      <c r="AI587" s="4"/>
    </row>
    <row r="588" spans="1:35" ht="21" customHeight="1">
      <c r="A588" s="35"/>
      <c r="B588" s="67"/>
      <c r="C588" s="67"/>
      <c r="D588" s="67"/>
      <c r="E588" s="67"/>
      <c r="F588" s="68"/>
      <c r="G588" s="67"/>
      <c r="H588" s="37"/>
      <c r="I588" s="37"/>
      <c r="J588" s="37"/>
      <c r="K588" s="37"/>
      <c r="L588" s="37"/>
      <c r="M588" s="49"/>
      <c r="N588" s="4"/>
      <c r="O588" s="4"/>
      <c r="P588" s="4"/>
      <c r="Q588" s="4"/>
      <c r="R588" s="4"/>
      <c r="S588" s="4"/>
      <c r="T588" s="4"/>
      <c r="U588" s="4"/>
      <c r="V588" s="4"/>
      <c r="W588" s="4"/>
      <c r="X588" s="4"/>
      <c r="Y588" s="4"/>
      <c r="Z588" s="4"/>
      <c r="AA588" s="4"/>
      <c r="AB588" s="4"/>
      <c r="AC588" s="4"/>
      <c r="AD588" s="4"/>
      <c r="AE588" s="4"/>
      <c r="AF588" s="4"/>
      <c r="AG588" s="4"/>
      <c r="AH588" s="4"/>
      <c r="AI588" s="4"/>
    </row>
    <row r="589" spans="1:35" ht="39.75" customHeight="1">
      <c r="A589" s="463" t="s">
        <v>249</v>
      </c>
      <c r="B589" s="431"/>
      <c r="C589" s="50" t="s">
        <v>565</v>
      </c>
      <c r="D589" s="50" t="s">
        <v>410</v>
      </c>
      <c r="E589" s="470" t="s">
        <v>250</v>
      </c>
      <c r="F589" s="430"/>
      <c r="G589" s="430"/>
      <c r="H589" s="430"/>
      <c r="I589" s="430"/>
      <c r="J589" s="430"/>
      <c r="K589" s="431"/>
      <c r="L589" s="51" t="s">
        <v>372</v>
      </c>
      <c r="M589" s="43">
        <f>L605</f>
        <v>0</v>
      </c>
      <c r="N589" s="4"/>
      <c r="O589" s="4"/>
      <c r="P589" s="4"/>
      <c r="Q589" s="4"/>
      <c r="R589" s="4"/>
      <c r="S589" s="4"/>
      <c r="T589" s="4"/>
      <c r="U589" s="4"/>
      <c r="V589" s="4"/>
      <c r="W589" s="4"/>
      <c r="X589" s="4"/>
      <c r="Y589" s="4"/>
      <c r="Z589" s="4"/>
      <c r="AA589" s="4"/>
      <c r="AB589" s="4"/>
      <c r="AC589" s="4"/>
      <c r="AD589" s="4"/>
      <c r="AE589" s="4"/>
      <c r="AF589" s="4"/>
      <c r="AG589" s="4"/>
      <c r="AH589" s="4"/>
      <c r="AI589" s="4"/>
    </row>
    <row r="590" spans="1:35" ht="21" customHeight="1">
      <c r="A590" s="466"/>
      <c r="B590" s="452"/>
      <c r="C590" s="453"/>
      <c r="D590" s="467" t="s">
        <v>11</v>
      </c>
      <c r="E590" s="467" t="s">
        <v>373</v>
      </c>
      <c r="F590" s="467" t="s">
        <v>374</v>
      </c>
      <c r="G590" s="468" t="s">
        <v>14</v>
      </c>
      <c r="H590" s="464" t="s">
        <v>375</v>
      </c>
      <c r="I590" s="464" t="s">
        <v>376</v>
      </c>
      <c r="J590" s="465" t="s">
        <v>377</v>
      </c>
      <c r="K590" s="431"/>
      <c r="L590" s="464" t="s">
        <v>378</v>
      </c>
      <c r="M590" s="49"/>
      <c r="N590" s="4"/>
      <c r="O590" s="4"/>
      <c r="P590" s="4"/>
      <c r="Q590" s="4"/>
      <c r="R590" s="4"/>
      <c r="S590" s="4"/>
      <c r="T590" s="4"/>
      <c r="U590" s="4"/>
      <c r="V590" s="4"/>
      <c r="W590" s="4"/>
      <c r="X590" s="4"/>
      <c r="Y590" s="4"/>
      <c r="Z590" s="4"/>
      <c r="AA590" s="4"/>
      <c r="AB590" s="4"/>
      <c r="AC590" s="4"/>
      <c r="AD590" s="4"/>
      <c r="AE590" s="4"/>
      <c r="AF590" s="4"/>
      <c r="AG590" s="4"/>
      <c r="AH590" s="4"/>
      <c r="AI590" s="4"/>
    </row>
    <row r="591" spans="1:35" ht="21" customHeight="1">
      <c r="A591" s="457"/>
      <c r="B591" s="448"/>
      <c r="C591" s="449"/>
      <c r="D591" s="432"/>
      <c r="E591" s="432"/>
      <c r="F591" s="432"/>
      <c r="G591" s="432"/>
      <c r="H591" s="432"/>
      <c r="I591" s="432"/>
      <c r="J591" s="41" t="s">
        <v>379</v>
      </c>
      <c r="K591" s="41" t="s">
        <v>380</v>
      </c>
      <c r="L591" s="432"/>
      <c r="M591" s="49"/>
      <c r="N591" s="4"/>
      <c r="O591" s="4"/>
      <c r="P591" s="4"/>
      <c r="Q591" s="4"/>
      <c r="R591" s="4"/>
      <c r="S591" s="4"/>
      <c r="T591" s="4"/>
      <c r="U591" s="4"/>
      <c r="V591" s="4"/>
      <c r="W591" s="4"/>
      <c r="X591" s="4"/>
      <c r="Y591" s="4"/>
      <c r="Z591" s="4"/>
      <c r="AA591" s="4"/>
      <c r="AB591" s="4"/>
      <c r="AC591" s="4"/>
      <c r="AD591" s="4"/>
      <c r="AE591" s="4"/>
      <c r="AF591" s="4"/>
      <c r="AG591" s="4"/>
      <c r="AH591" s="4"/>
      <c r="AI591" s="4"/>
    </row>
    <row r="592" spans="1:35" ht="21" customHeight="1">
      <c r="A592" s="451" t="s">
        <v>379</v>
      </c>
      <c r="B592" s="452"/>
      <c r="C592" s="453"/>
      <c r="D592" s="40">
        <v>43131</v>
      </c>
      <c r="E592" s="14" t="s">
        <v>74</v>
      </c>
      <c r="F592" s="83" t="s">
        <v>566</v>
      </c>
      <c r="G592" s="14" t="s">
        <v>115</v>
      </c>
      <c r="H592" s="11">
        <v>4.2599999999999999E-2</v>
      </c>
      <c r="I592" s="33"/>
      <c r="J592" s="29">
        <f t="shared" ref="J592:J600" si="42">I592*H592</f>
        <v>0</v>
      </c>
      <c r="K592" s="136"/>
      <c r="L592" s="137"/>
      <c r="M592" s="49"/>
      <c r="N592" s="4"/>
      <c r="O592" s="4"/>
      <c r="P592" s="4"/>
      <c r="Q592" s="4"/>
      <c r="R592" s="4"/>
      <c r="S592" s="4"/>
      <c r="T592" s="4"/>
      <c r="U592" s="4"/>
      <c r="V592" s="4"/>
      <c r="W592" s="4"/>
      <c r="X592" s="4"/>
      <c r="Y592" s="4"/>
      <c r="Z592" s="4"/>
      <c r="AA592" s="4"/>
      <c r="AB592" s="4"/>
      <c r="AC592" s="4"/>
      <c r="AD592" s="4"/>
      <c r="AE592" s="4"/>
      <c r="AF592" s="4"/>
      <c r="AG592" s="4"/>
      <c r="AH592" s="4"/>
      <c r="AI592" s="4"/>
    </row>
    <row r="593" spans="1:35" ht="34.5" customHeight="1">
      <c r="A593" s="454"/>
      <c r="B593" s="455"/>
      <c r="C593" s="456"/>
      <c r="D593" s="14">
        <v>39413</v>
      </c>
      <c r="E593" s="14" t="s">
        <v>74</v>
      </c>
      <c r="F593" s="42" t="s">
        <v>567</v>
      </c>
      <c r="G593" s="14" t="s">
        <v>43</v>
      </c>
      <c r="H593" s="11">
        <v>1.0966</v>
      </c>
      <c r="I593" s="33"/>
      <c r="J593" s="29">
        <f t="shared" si="42"/>
        <v>0</v>
      </c>
      <c r="K593" s="52"/>
      <c r="L593" s="53"/>
      <c r="M593" s="49"/>
      <c r="N593" s="4"/>
      <c r="O593" s="4"/>
      <c r="P593" s="4"/>
      <c r="Q593" s="4"/>
      <c r="R593" s="4"/>
      <c r="S593" s="4"/>
      <c r="T593" s="4"/>
      <c r="U593" s="4"/>
      <c r="V593" s="4"/>
      <c r="W593" s="4"/>
      <c r="X593" s="4"/>
      <c r="Y593" s="4"/>
      <c r="Z593" s="4"/>
      <c r="AA593" s="4"/>
      <c r="AB593" s="4"/>
      <c r="AC593" s="4"/>
      <c r="AD593" s="4"/>
      <c r="AE593" s="4"/>
      <c r="AF593" s="4"/>
      <c r="AG593" s="4"/>
      <c r="AH593" s="4"/>
      <c r="AI593" s="4"/>
    </row>
    <row r="594" spans="1:35" ht="48" customHeight="1">
      <c r="A594" s="454"/>
      <c r="B594" s="455"/>
      <c r="C594" s="456"/>
      <c r="D594" s="14">
        <v>39427</v>
      </c>
      <c r="E594" s="14" t="s">
        <v>74</v>
      </c>
      <c r="F594" s="42" t="s">
        <v>568</v>
      </c>
      <c r="G594" s="14" t="s">
        <v>185</v>
      </c>
      <c r="H594" s="11">
        <v>3.851</v>
      </c>
      <c r="I594" s="33"/>
      <c r="J594" s="29">
        <f t="shared" si="42"/>
        <v>0</v>
      </c>
      <c r="K594" s="52"/>
      <c r="L594" s="53"/>
      <c r="M594" s="49"/>
      <c r="N594" s="4"/>
      <c r="O594" s="4"/>
      <c r="P594" s="4"/>
      <c r="Q594" s="4"/>
      <c r="R594" s="4"/>
      <c r="S594" s="4"/>
      <c r="T594" s="4"/>
      <c r="U594" s="4"/>
      <c r="V594" s="4"/>
      <c r="W594" s="4"/>
      <c r="X594" s="4"/>
      <c r="Y594" s="4"/>
      <c r="Z594" s="4"/>
      <c r="AA594" s="4"/>
      <c r="AB594" s="4"/>
      <c r="AC594" s="4"/>
      <c r="AD594" s="4"/>
      <c r="AE594" s="4"/>
      <c r="AF594" s="4"/>
      <c r="AG594" s="4"/>
      <c r="AH594" s="4"/>
      <c r="AI594" s="4"/>
    </row>
    <row r="595" spans="1:35" ht="48" customHeight="1">
      <c r="A595" s="454"/>
      <c r="B595" s="455"/>
      <c r="C595" s="456"/>
      <c r="D595" s="14">
        <v>39430</v>
      </c>
      <c r="E595" s="14" t="s">
        <v>74</v>
      </c>
      <c r="F595" s="42" t="s">
        <v>569</v>
      </c>
      <c r="G595" s="14" t="s">
        <v>26</v>
      </c>
      <c r="H595" s="11">
        <v>1.3265</v>
      </c>
      <c r="I595" s="33"/>
      <c r="J595" s="29">
        <f t="shared" si="42"/>
        <v>0</v>
      </c>
      <c r="K595" s="52"/>
      <c r="L595" s="53"/>
      <c r="M595" s="49"/>
      <c r="N595" s="4"/>
      <c r="O595" s="4"/>
      <c r="P595" s="4"/>
      <c r="Q595" s="4"/>
      <c r="R595" s="4"/>
      <c r="S595" s="4"/>
      <c r="T595" s="4"/>
      <c r="U595" s="4"/>
      <c r="V595" s="4"/>
      <c r="W595" s="4"/>
      <c r="X595" s="4"/>
      <c r="Y595" s="4"/>
      <c r="Z595" s="4"/>
      <c r="AA595" s="4"/>
      <c r="AB595" s="4"/>
      <c r="AC595" s="4"/>
      <c r="AD595" s="4"/>
      <c r="AE595" s="4"/>
      <c r="AF595" s="4"/>
      <c r="AG595" s="4"/>
      <c r="AH595" s="4"/>
      <c r="AI595" s="4"/>
    </row>
    <row r="596" spans="1:35" ht="34.5" customHeight="1">
      <c r="A596" s="454"/>
      <c r="B596" s="455"/>
      <c r="C596" s="456"/>
      <c r="D596" s="14">
        <v>39432</v>
      </c>
      <c r="E596" s="14" t="s">
        <v>74</v>
      </c>
      <c r="F596" s="42" t="s">
        <v>470</v>
      </c>
      <c r="G596" s="14" t="s">
        <v>185</v>
      </c>
      <c r="H596" s="11">
        <v>1.4395</v>
      </c>
      <c r="I596" s="33"/>
      <c r="J596" s="29">
        <f t="shared" si="42"/>
        <v>0</v>
      </c>
      <c r="K596" s="52"/>
      <c r="L596" s="53"/>
      <c r="M596" s="49"/>
      <c r="N596" s="4"/>
      <c r="O596" s="4"/>
      <c r="P596" s="4"/>
      <c r="Q596" s="4"/>
      <c r="R596" s="4"/>
      <c r="S596" s="4"/>
      <c r="T596" s="4"/>
      <c r="U596" s="4"/>
      <c r="V596" s="4"/>
      <c r="W596" s="4"/>
      <c r="X596" s="4"/>
      <c r="Y596" s="4"/>
      <c r="Z596" s="4"/>
      <c r="AA596" s="4"/>
      <c r="AB596" s="4"/>
      <c r="AC596" s="4"/>
      <c r="AD596" s="4"/>
      <c r="AE596" s="4"/>
      <c r="AF596" s="4"/>
      <c r="AG596" s="4"/>
      <c r="AH596" s="4"/>
      <c r="AI596" s="4"/>
    </row>
    <row r="597" spans="1:35" ht="48" customHeight="1">
      <c r="A597" s="454"/>
      <c r="B597" s="455"/>
      <c r="C597" s="456"/>
      <c r="D597" s="14">
        <v>39434</v>
      </c>
      <c r="E597" s="14" t="s">
        <v>74</v>
      </c>
      <c r="F597" s="42" t="s">
        <v>471</v>
      </c>
      <c r="G597" s="14" t="s">
        <v>115</v>
      </c>
      <c r="H597" s="11">
        <v>0.5202</v>
      </c>
      <c r="I597" s="33"/>
      <c r="J597" s="29">
        <f t="shared" si="42"/>
        <v>0</v>
      </c>
      <c r="K597" s="52"/>
      <c r="L597" s="53"/>
      <c r="M597" s="49"/>
      <c r="N597" s="4"/>
      <c r="O597" s="4"/>
      <c r="P597" s="4"/>
      <c r="Q597" s="4"/>
      <c r="R597" s="4"/>
      <c r="S597" s="4"/>
      <c r="T597" s="4"/>
      <c r="U597" s="4"/>
      <c r="V597" s="4"/>
      <c r="W597" s="4"/>
      <c r="X597" s="4"/>
      <c r="Y597" s="4"/>
      <c r="Z597" s="4"/>
      <c r="AA597" s="4"/>
      <c r="AB597" s="4"/>
      <c r="AC597" s="4"/>
      <c r="AD597" s="4"/>
      <c r="AE597" s="4"/>
      <c r="AF597" s="4"/>
      <c r="AG597" s="4"/>
      <c r="AH597" s="4"/>
      <c r="AI597" s="4"/>
    </row>
    <row r="598" spans="1:35" ht="40.5" customHeight="1">
      <c r="A598" s="454"/>
      <c r="B598" s="455"/>
      <c r="C598" s="456"/>
      <c r="D598" s="14">
        <v>39435</v>
      </c>
      <c r="E598" s="14" t="s">
        <v>74</v>
      </c>
      <c r="F598" s="42" t="s">
        <v>570</v>
      </c>
      <c r="G598" s="14" t="s">
        <v>26</v>
      </c>
      <c r="H598" s="11">
        <v>7.9740000000000002</v>
      </c>
      <c r="I598" s="33"/>
      <c r="J598" s="29">
        <f t="shared" si="42"/>
        <v>0</v>
      </c>
      <c r="K598" s="52"/>
      <c r="L598" s="53"/>
      <c r="M598" s="49"/>
      <c r="N598" s="4"/>
      <c r="O598" s="4"/>
      <c r="P598" s="4"/>
      <c r="Q598" s="4"/>
      <c r="R598" s="4"/>
      <c r="S598" s="4"/>
      <c r="T598" s="4"/>
      <c r="U598" s="4"/>
      <c r="V598" s="4"/>
      <c r="W598" s="4"/>
      <c r="X598" s="4"/>
      <c r="Y598" s="4"/>
      <c r="Z598" s="4"/>
      <c r="AA598" s="4"/>
      <c r="AB598" s="4"/>
      <c r="AC598" s="4"/>
      <c r="AD598" s="4"/>
      <c r="AE598" s="4"/>
      <c r="AF598" s="4"/>
      <c r="AG598" s="4"/>
      <c r="AH598" s="4"/>
      <c r="AI598" s="4"/>
    </row>
    <row r="599" spans="1:35" ht="48" customHeight="1">
      <c r="A599" s="454"/>
      <c r="B599" s="455"/>
      <c r="C599" s="456"/>
      <c r="D599" s="12">
        <v>39443</v>
      </c>
      <c r="E599" s="12" t="s">
        <v>74</v>
      </c>
      <c r="F599" s="42" t="s">
        <v>571</v>
      </c>
      <c r="G599" s="14" t="s">
        <v>26</v>
      </c>
      <c r="H599" s="11">
        <v>2.1911999999999998</v>
      </c>
      <c r="I599" s="33"/>
      <c r="J599" s="29">
        <f t="shared" si="42"/>
        <v>0</v>
      </c>
      <c r="K599" s="52"/>
      <c r="L599" s="53"/>
      <c r="M599" s="49"/>
      <c r="N599" s="4"/>
      <c r="O599" s="4"/>
      <c r="P599" s="4"/>
      <c r="Q599" s="4"/>
      <c r="R599" s="4"/>
      <c r="S599" s="4"/>
      <c r="T599" s="4"/>
      <c r="U599" s="4"/>
      <c r="V599" s="4"/>
      <c r="W599" s="4"/>
      <c r="X599" s="4"/>
      <c r="Y599" s="4"/>
      <c r="Z599" s="4"/>
      <c r="AA599" s="4"/>
      <c r="AB599" s="4"/>
      <c r="AC599" s="4"/>
      <c r="AD599" s="4"/>
      <c r="AE599" s="4"/>
      <c r="AF599" s="4"/>
      <c r="AG599" s="4"/>
      <c r="AH599" s="4"/>
      <c r="AI599" s="4"/>
    </row>
    <row r="600" spans="1:35" ht="39.75" customHeight="1">
      <c r="A600" s="457"/>
      <c r="B600" s="448"/>
      <c r="C600" s="449"/>
      <c r="D600" s="14">
        <v>40547</v>
      </c>
      <c r="E600" s="14" t="s">
        <v>74</v>
      </c>
      <c r="F600" s="42" t="s">
        <v>572</v>
      </c>
      <c r="G600" s="14" t="s">
        <v>465</v>
      </c>
      <c r="H600" s="11">
        <v>1.32E-2</v>
      </c>
      <c r="I600" s="33"/>
      <c r="J600" s="29">
        <f t="shared" si="42"/>
        <v>0</v>
      </c>
      <c r="K600" s="52"/>
      <c r="L600" s="54">
        <f>SUM(J592:J600)</f>
        <v>0</v>
      </c>
      <c r="M600" s="49"/>
      <c r="N600" s="4"/>
      <c r="O600" s="4"/>
      <c r="P600" s="4"/>
      <c r="Q600" s="4"/>
      <c r="R600" s="4"/>
      <c r="S600" s="4"/>
      <c r="T600" s="4"/>
      <c r="U600" s="4"/>
      <c r="V600" s="4"/>
      <c r="W600" s="4"/>
      <c r="X600" s="4"/>
      <c r="Y600" s="4"/>
      <c r="Z600" s="4"/>
      <c r="AA600" s="4"/>
      <c r="AB600" s="4"/>
      <c r="AC600" s="4"/>
      <c r="AD600" s="4"/>
      <c r="AE600" s="4"/>
      <c r="AF600" s="4"/>
      <c r="AG600" s="4"/>
      <c r="AH600" s="4"/>
      <c r="AI600" s="4"/>
    </row>
    <row r="601" spans="1:35" ht="21" customHeight="1">
      <c r="A601" s="458" t="s">
        <v>385</v>
      </c>
      <c r="B601" s="452"/>
      <c r="C601" s="453"/>
      <c r="D601" s="12">
        <v>88278</v>
      </c>
      <c r="E601" s="12" t="s">
        <v>74</v>
      </c>
      <c r="F601" s="65" t="s">
        <v>475</v>
      </c>
      <c r="G601" s="14" t="s">
        <v>387</v>
      </c>
      <c r="H601" s="11">
        <v>0.36280000000000001</v>
      </c>
      <c r="I601" s="33"/>
      <c r="J601" s="52"/>
      <c r="K601" s="29">
        <f t="shared" ref="K601:K602" si="43">H601*I601</f>
        <v>0</v>
      </c>
      <c r="L601" s="53"/>
      <c r="M601" s="49"/>
      <c r="N601" s="4"/>
      <c r="O601" s="4"/>
      <c r="P601" s="4"/>
      <c r="Q601" s="4"/>
      <c r="R601" s="4"/>
      <c r="S601" s="4"/>
      <c r="T601" s="4"/>
      <c r="U601" s="4"/>
      <c r="V601" s="4"/>
      <c r="W601" s="4"/>
      <c r="X601" s="4"/>
      <c r="Y601" s="4"/>
      <c r="Z601" s="4"/>
      <c r="AA601" s="4"/>
      <c r="AB601" s="4"/>
      <c r="AC601" s="4"/>
      <c r="AD601" s="4"/>
      <c r="AE601" s="4"/>
      <c r="AF601" s="4"/>
      <c r="AG601" s="4"/>
      <c r="AH601" s="4"/>
      <c r="AI601" s="4"/>
    </row>
    <row r="602" spans="1:35" ht="21" customHeight="1">
      <c r="A602" s="457"/>
      <c r="B602" s="448"/>
      <c r="C602" s="449"/>
      <c r="D602" s="12">
        <v>88316</v>
      </c>
      <c r="E602" s="12" t="s">
        <v>74</v>
      </c>
      <c r="F602" s="42" t="s">
        <v>386</v>
      </c>
      <c r="G602" s="55" t="s">
        <v>387</v>
      </c>
      <c r="H602" s="18">
        <v>0.36280000000000001</v>
      </c>
      <c r="I602" s="33"/>
      <c r="J602" s="52"/>
      <c r="K602" s="29">
        <f t="shared" si="43"/>
        <v>0</v>
      </c>
      <c r="L602" s="29">
        <f>SUM(K601:K602)</f>
        <v>0</v>
      </c>
      <c r="M602" s="49"/>
      <c r="N602" s="4"/>
      <c r="O602" s="4"/>
      <c r="P602" s="4"/>
      <c r="Q602" s="4"/>
      <c r="R602" s="4"/>
      <c r="S602" s="4"/>
      <c r="T602" s="4"/>
      <c r="U602" s="4"/>
      <c r="V602" s="4"/>
      <c r="W602" s="4"/>
      <c r="X602" s="4"/>
      <c r="Y602" s="4"/>
      <c r="Z602" s="4"/>
      <c r="AA602" s="4"/>
      <c r="AB602" s="4"/>
      <c r="AC602" s="4"/>
      <c r="AD602" s="4"/>
      <c r="AE602" s="4"/>
      <c r="AF602" s="4"/>
      <c r="AG602" s="4"/>
      <c r="AH602" s="4"/>
      <c r="AI602" s="4"/>
    </row>
    <row r="603" spans="1:35" ht="21" customHeight="1">
      <c r="A603" s="459" t="s">
        <v>388</v>
      </c>
      <c r="B603" s="430"/>
      <c r="C603" s="430"/>
      <c r="D603" s="430"/>
      <c r="E603" s="431"/>
      <c r="F603" s="57"/>
      <c r="G603" s="58"/>
      <c r="H603" s="56">
        <v>2.86</v>
      </c>
      <c r="I603" s="56"/>
      <c r="J603" s="56"/>
      <c r="K603" s="56"/>
      <c r="L603" s="29">
        <f>SUM(L600:L602)</f>
        <v>0</v>
      </c>
      <c r="M603" s="49"/>
      <c r="N603" s="4"/>
      <c r="O603" s="4"/>
      <c r="P603" s="4"/>
      <c r="Q603" s="4"/>
      <c r="R603" s="4"/>
      <c r="S603" s="4"/>
      <c r="T603" s="4"/>
      <c r="U603" s="4"/>
      <c r="V603" s="4"/>
      <c r="W603" s="4"/>
      <c r="X603" s="4"/>
      <c r="Y603" s="4"/>
      <c r="Z603" s="4"/>
      <c r="AA603" s="4"/>
      <c r="AB603" s="4"/>
      <c r="AC603" s="4"/>
      <c r="AD603" s="4"/>
      <c r="AE603" s="4"/>
      <c r="AF603" s="4"/>
      <c r="AG603" s="4"/>
      <c r="AH603" s="4"/>
      <c r="AI603" s="4"/>
    </row>
    <row r="604" spans="1:35" ht="21" customHeight="1">
      <c r="A604" s="459" t="s">
        <v>389</v>
      </c>
      <c r="B604" s="430"/>
      <c r="C604" s="430"/>
      <c r="D604" s="430"/>
      <c r="E604" s="431"/>
      <c r="F604" s="31"/>
      <c r="G604" s="30" t="s">
        <v>390</v>
      </c>
      <c r="H604" s="59">
        <v>20.72</v>
      </c>
      <c r="I604" s="59"/>
      <c r="J604" s="59"/>
      <c r="K604" s="59"/>
      <c r="L604" s="29">
        <f>L603*(F604%)</f>
        <v>0</v>
      </c>
      <c r="M604" s="49"/>
      <c r="N604" s="4"/>
      <c r="O604" s="4"/>
      <c r="P604" s="4"/>
      <c r="Q604" s="4"/>
      <c r="R604" s="4"/>
      <c r="S604" s="4"/>
      <c r="T604" s="4"/>
      <c r="U604" s="4"/>
      <c r="V604" s="4"/>
      <c r="W604" s="4"/>
      <c r="X604" s="4"/>
      <c r="Y604" s="4"/>
      <c r="Z604" s="4"/>
      <c r="AA604" s="4"/>
      <c r="AB604" s="4"/>
      <c r="AC604" s="4"/>
      <c r="AD604" s="4"/>
      <c r="AE604" s="4"/>
      <c r="AF604" s="4"/>
      <c r="AG604" s="4"/>
      <c r="AH604" s="4"/>
      <c r="AI604" s="4"/>
    </row>
    <row r="605" spans="1:35" ht="21" customHeight="1">
      <c r="A605" s="450" t="s">
        <v>391</v>
      </c>
      <c r="B605" s="430"/>
      <c r="C605" s="430"/>
      <c r="D605" s="430"/>
      <c r="E605" s="431"/>
      <c r="F605" s="61"/>
      <c r="G605" s="450"/>
      <c r="H605" s="430"/>
      <c r="I605" s="430"/>
      <c r="J605" s="430"/>
      <c r="K605" s="431"/>
      <c r="L605" s="29">
        <f>SUM(L603:L604)</f>
        <v>0</v>
      </c>
      <c r="M605" s="49"/>
      <c r="N605" s="4"/>
      <c r="O605" s="4"/>
      <c r="P605" s="4"/>
      <c r="Q605" s="4"/>
      <c r="R605" s="4"/>
      <c r="S605" s="4"/>
      <c r="T605" s="4"/>
      <c r="U605" s="4"/>
      <c r="V605" s="4"/>
      <c r="W605" s="4"/>
      <c r="X605" s="4"/>
      <c r="Y605" s="4"/>
      <c r="Z605" s="4"/>
      <c r="AA605" s="4"/>
      <c r="AB605" s="4"/>
      <c r="AC605" s="4"/>
      <c r="AD605" s="4"/>
      <c r="AE605" s="4"/>
      <c r="AF605" s="4"/>
      <c r="AG605" s="4"/>
      <c r="AH605" s="4"/>
      <c r="AI605" s="4"/>
    </row>
    <row r="606" spans="1:35" ht="21" customHeight="1">
      <c r="A606" s="35"/>
      <c r="B606" s="67"/>
      <c r="C606" s="67"/>
      <c r="D606" s="67"/>
      <c r="E606" s="67"/>
      <c r="F606" s="68"/>
      <c r="G606" s="67"/>
      <c r="H606" s="37"/>
      <c r="I606" s="37"/>
      <c r="J606" s="37"/>
      <c r="K606" s="37"/>
      <c r="L606" s="37"/>
      <c r="M606" s="49"/>
      <c r="N606" s="4"/>
      <c r="O606" s="4"/>
      <c r="P606" s="4"/>
      <c r="Q606" s="4"/>
      <c r="R606" s="4"/>
      <c r="S606" s="4"/>
      <c r="T606" s="4"/>
      <c r="U606" s="4"/>
      <c r="V606" s="4"/>
      <c r="W606" s="4"/>
      <c r="X606" s="4"/>
      <c r="Y606" s="4"/>
      <c r="Z606" s="4"/>
      <c r="AA606" s="4"/>
      <c r="AB606" s="4"/>
      <c r="AC606" s="4"/>
      <c r="AD606" s="4"/>
      <c r="AE606" s="4"/>
      <c r="AF606" s="4"/>
      <c r="AG606" s="4"/>
      <c r="AH606" s="4"/>
      <c r="AI606" s="4"/>
    </row>
    <row r="607" spans="1:35" ht="45.75" customHeight="1">
      <c r="A607" s="463" t="s">
        <v>251</v>
      </c>
      <c r="B607" s="431"/>
      <c r="C607" s="50" t="s">
        <v>573</v>
      </c>
      <c r="D607" s="50" t="s">
        <v>395</v>
      </c>
      <c r="E607" s="470" t="s">
        <v>574</v>
      </c>
      <c r="F607" s="430"/>
      <c r="G607" s="430"/>
      <c r="H607" s="430"/>
      <c r="I607" s="430"/>
      <c r="J607" s="430"/>
      <c r="K607" s="431"/>
      <c r="L607" s="51" t="s">
        <v>372</v>
      </c>
      <c r="M607" s="43">
        <f>L615</f>
        <v>0</v>
      </c>
      <c r="N607" s="3"/>
      <c r="O607" s="4"/>
      <c r="P607" s="4"/>
      <c r="Q607" s="4"/>
      <c r="R607" s="4"/>
      <c r="S607" s="4"/>
      <c r="T607" s="4"/>
      <c r="U607" s="4"/>
      <c r="V607" s="4"/>
      <c r="W607" s="4"/>
      <c r="X607" s="4"/>
      <c r="Y607" s="4"/>
      <c r="Z607" s="4"/>
      <c r="AA607" s="4"/>
      <c r="AB607" s="4"/>
      <c r="AC607" s="4"/>
      <c r="AD607" s="4"/>
      <c r="AE607" s="4"/>
      <c r="AF607" s="4"/>
      <c r="AG607" s="4"/>
      <c r="AH607" s="4"/>
      <c r="AI607" s="4"/>
    </row>
    <row r="608" spans="1:35" ht="21" customHeight="1">
      <c r="A608" s="466"/>
      <c r="B608" s="452"/>
      <c r="C608" s="453"/>
      <c r="D608" s="467" t="s">
        <v>11</v>
      </c>
      <c r="E608" s="467" t="s">
        <v>373</v>
      </c>
      <c r="F608" s="467" t="s">
        <v>374</v>
      </c>
      <c r="G608" s="468" t="s">
        <v>14</v>
      </c>
      <c r="H608" s="464" t="s">
        <v>375</v>
      </c>
      <c r="I608" s="464" t="s">
        <v>376</v>
      </c>
      <c r="J608" s="465" t="s">
        <v>377</v>
      </c>
      <c r="K608" s="431"/>
      <c r="L608" s="464" t="s">
        <v>378</v>
      </c>
      <c r="M608" s="49"/>
      <c r="N608" s="4"/>
      <c r="O608" s="4"/>
      <c r="P608" s="4"/>
      <c r="Q608" s="4"/>
      <c r="R608" s="4"/>
      <c r="S608" s="4"/>
      <c r="T608" s="4"/>
      <c r="U608" s="4"/>
      <c r="V608" s="4"/>
      <c r="W608" s="4"/>
      <c r="X608" s="4"/>
      <c r="Y608" s="4"/>
      <c r="Z608" s="4"/>
      <c r="AA608" s="4"/>
      <c r="AB608" s="4"/>
      <c r="AC608" s="4"/>
      <c r="AD608" s="4"/>
      <c r="AE608" s="4"/>
      <c r="AF608" s="4"/>
      <c r="AG608" s="4"/>
      <c r="AH608" s="4"/>
      <c r="AI608" s="4"/>
    </row>
    <row r="609" spans="1:35" ht="21" customHeight="1">
      <c r="A609" s="457"/>
      <c r="B609" s="448"/>
      <c r="C609" s="449"/>
      <c r="D609" s="432"/>
      <c r="E609" s="432"/>
      <c r="F609" s="432"/>
      <c r="G609" s="432"/>
      <c r="H609" s="432"/>
      <c r="I609" s="432"/>
      <c r="J609" s="41" t="s">
        <v>379</v>
      </c>
      <c r="K609" s="41" t="s">
        <v>380</v>
      </c>
      <c r="L609" s="432"/>
      <c r="M609" s="49"/>
      <c r="N609" s="4"/>
      <c r="O609" s="4"/>
      <c r="P609" s="4"/>
      <c r="Q609" s="4"/>
      <c r="R609" s="4"/>
      <c r="S609" s="4"/>
      <c r="T609" s="4"/>
      <c r="U609" s="4"/>
      <c r="V609" s="4"/>
      <c r="W609" s="4"/>
      <c r="X609" s="4"/>
      <c r="Y609" s="4"/>
      <c r="Z609" s="4"/>
      <c r="AA609" s="4"/>
      <c r="AB609" s="4"/>
      <c r="AC609" s="4"/>
      <c r="AD609" s="4"/>
      <c r="AE609" s="4"/>
      <c r="AF609" s="4"/>
      <c r="AG609" s="4"/>
      <c r="AH609" s="4"/>
      <c r="AI609" s="4"/>
    </row>
    <row r="610" spans="1:35" ht="21" customHeight="1">
      <c r="A610" s="475" t="s">
        <v>379</v>
      </c>
      <c r="B610" s="430"/>
      <c r="C610" s="431"/>
      <c r="D610" s="81" t="s">
        <v>575</v>
      </c>
      <c r="E610" s="14" t="s">
        <v>56</v>
      </c>
      <c r="F610" s="42" t="s">
        <v>576</v>
      </c>
      <c r="G610" s="14" t="s">
        <v>69</v>
      </c>
      <c r="H610" s="79">
        <v>5.0000000000000001E-3</v>
      </c>
      <c r="I610" s="90"/>
      <c r="J610" s="29">
        <f>I610*H610</f>
        <v>0</v>
      </c>
      <c r="K610" s="52"/>
      <c r="L610" s="54">
        <f>J610</f>
        <v>0</v>
      </c>
      <c r="M610" s="49"/>
      <c r="N610" s="4"/>
      <c r="O610" s="4"/>
      <c r="P610" s="4"/>
      <c r="Q610" s="4"/>
      <c r="R610" s="4"/>
      <c r="S610" s="4"/>
      <c r="T610" s="4"/>
      <c r="U610" s="4"/>
      <c r="V610" s="4"/>
      <c r="W610" s="4"/>
      <c r="X610" s="4"/>
      <c r="Y610" s="4"/>
      <c r="Z610" s="4"/>
      <c r="AA610" s="4"/>
      <c r="AB610" s="4"/>
      <c r="AC610" s="4"/>
      <c r="AD610" s="4"/>
      <c r="AE610" s="4"/>
      <c r="AF610" s="4"/>
      <c r="AG610" s="4"/>
      <c r="AH610" s="4"/>
      <c r="AI610" s="4"/>
    </row>
    <row r="611" spans="1:35" ht="21" customHeight="1">
      <c r="A611" s="458" t="s">
        <v>385</v>
      </c>
      <c r="B611" s="452"/>
      <c r="C611" s="453"/>
      <c r="D611" s="12">
        <v>88309</v>
      </c>
      <c r="E611" s="12" t="s">
        <v>74</v>
      </c>
      <c r="F611" s="65" t="s">
        <v>397</v>
      </c>
      <c r="G611" s="14" t="s">
        <v>387</v>
      </c>
      <c r="H611" s="11">
        <v>0.6</v>
      </c>
      <c r="I611" s="11"/>
      <c r="J611" s="52"/>
      <c r="K611" s="29">
        <f t="shared" ref="K611:K612" si="44">I611*H611</f>
        <v>0</v>
      </c>
      <c r="L611" s="53"/>
      <c r="M611" s="49"/>
      <c r="N611" s="4"/>
      <c r="O611" s="4"/>
      <c r="P611" s="4"/>
      <c r="Q611" s="4"/>
      <c r="R611" s="4"/>
      <c r="S611" s="4"/>
      <c r="T611" s="4"/>
      <c r="U611" s="4"/>
      <c r="V611" s="4"/>
      <c r="W611" s="4"/>
      <c r="X611" s="4"/>
      <c r="Y611" s="4"/>
      <c r="Z611" s="4"/>
      <c r="AA611" s="4"/>
      <c r="AB611" s="4"/>
      <c r="AC611" s="4"/>
      <c r="AD611" s="4"/>
      <c r="AE611" s="4"/>
      <c r="AF611" s="4"/>
      <c r="AG611" s="4"/>
      <c r="AH611" s="4"/>
      <c r="AI611" s="4"/>
    </row>
    <row r="612" spans="1:35" ht="21" customHeight="1">
      <c r="A612" s="457"/>
      <c r="B612" s="448"/>
      <c r="C612" s="449"/>
      <c r="D612" s="12">
        <v>88316</v>
      </c>
      <c r="E612" s="12" t="s">
        <v>74</v>
      </c>
      <c r="F612" s="42" t="s">
        <v>386</v>
      </c>
      <c r="G612" s="14" t="s">
        <v>387</v>
      </c>
      <c r="H612" s="18">
        <v>0.6</v>
      </c>
      <c r="I612" s="18"/>
      <c r="J612" s="56"/>
      <c r="K612" s="29">
        <f t="shared" si="44"/>
        <v>0</v>
      </c>
      <c r="L612" s="29">
        <f>SUM(K611:K612)</f>
        <v>0</v>
      </c>
      <c r="M612" s="49"/>
      <c r="N612" s="4"/>
      <c r="O612" s="4"/>
      <c r="P612" s="4"/>
      <c r="Q612" s="4"/>
      <c r="R612" s="4"/>
      <c r="S612" s="4"/>
      <c r="T612" s="4"/>
      <c r="U612" s="4"/>
      <c r="V612" s="4"/>
      <c r="W612" s="4"/>
      <c r="X612" s="4"/>
      <c r="Y612" s="4"/>
      <c r="Z612" s="4"/>
      <c r="AA612" s="4"/>
      <c r="AB612" s="4"/>
      <c r="AC612" s="4"/>
      <c r="AD612" s="4"/>
      <c r="AE612" s="4"/>
      <c r="AF612" s="4"/>
      <c r="AG612" s="4"/>
      <c r="AH612" s="4"/>
      <c r="AI612" s="4"/>
    </row>
    <row r="613" spans="1:35" ht="21" customHeight="1">
      <c r="A613" s="459" t="s">
        <v>388</v>
      </c>
      <c r="B613" s="430"/>
      <c r="C613" s="430"/>
      <c r="D613" s="430"/>
      <c r="E613" s="431"/>
      <c r="F613" s="57"/>
      <c r="G613" s="58"/>
      <c r="H613" s="56"/>
      <c r="I613" s="56"/>
      <c r="J613" s="56"/>
      <c r="K613" s="56"/>
      <c r="L613" s="29">
        <f>SUM(L610:L612)</f>
        <v>0</v>
      </c>
      <c r="M613" s="49"/>
      <c r="N613" s="4"/>
      <c r="O613" s="4"/>
      <c r="P613" s="4"/>
      <c r="Q613" s="4"/>
      <c r="R613" s="4"/>
      <c r="S613" s="4"/>
      <c r="T613" s="4"/>
      <c r="U613" s="4"/>
      <c r="V613" s="4"/>
      <c r="W613" s="4"/>
      <c r="X613" s="4"/>
      <c r="Y613" s="4"/>
      <c r="Z613" s="4"/>
      <c r="AA613" s="4"/>
      <c r="AB613" s="4"/>
      <c r="AC613" s="4"/>
      <c r="AD613" s="4"/>
      <c r="AE613" s="4"/>
      <c r="AF613" s="4"/>
      <c r="AG613" s="4"/>
      <c r="AH613" s="4"/>
      <c r="AI613" s="4"/>
    </row>
    <row r="614" spans="1:35" ht="21" customHeight="1">
      <c r="A614" s="459" t="s">
        <v>389</v>
      </c>
      <c r="B614" s="430"/>
      <c r="C614" s="430"/>
      <c r="D614" s="430"/>
      <c r="E614" s="431"/>
      <c r="F614" s="31"/>
      <c r="G614" s="30" t="s">
        <v>390</v>
      </c>
      <c r="H614" s="59"/>
      <c r="I614" s="59"/>
      <c r="J614" s="59"/>
      <c r="K614" s="59"/>
      <c r="L614" s="29">
        <f>L613*(F614%)</f>
        <v>0</v>
      </c>
      <c r="M614" s="49"/>
      <c r="N614" s="4"/>
      <c r="O614" s="4"/>
      <c r="P614" s="4"/>
      <c r="Q614" s="4"/>
      <c r="R614" s="4"/>
      <c r="S614" s="4"/>
      <c r="T614" s="4"/>
      <c r="U614" s="4"/>
      <c r="V614" s="4"/>
      <c r="W614" s="4"/>
      <c r="X614" s="4"/>
      <c r="Y614" s="4"/>
      <c r="Z614" s="4"/>
      <c r="AA614" s="4"/>
      <c r="AB614" s="4"/>
      <c r="AC614" s="4"/>
      <c r="AD614" s="4"/>
      <c r="AE614" s="4"/>
      <c r="AF614" s="4"/>
      <c r="AG614" s="4"/>
      <c r="AH614" s="4"/>
      <c r="AI614" s="4"/>
    </row>
    <row r="615" spans="1:35" ht="21" customHeight="1">
      <c r="A615" s="450" t="s">
        <v>391</v>
      </c>
      <c r="B615" s="430"/>
      <c r="C615" s="430"/>
      <c r="D615" s="430"/>
      <c r="E615" s="431"/>
      <c r="F615" s="61"/>
      <c r="G615" s="450" t="s">
        <v>392</v>
      </c>
      <c r="H615" s="430"/>
      <c r="I615" s="430"/>
      <c r="J615" s="430"/>
      <c r="K615" s="431"/>
      <c r="L615" s="29">
        <f>SUM(L613:L614)</f>
        <v>0</v>
      </c>
      <c r="M615" s="49"/>
      <c r="N615" s="4"/>
      <c r="O615" s="4"/>
      <c r="P615" s="4"/>
      <c r="Q615" s="4"/>
      <c r="R615" s="4"/>
      <c r="S615" s="4"/>
      <c r="T615" s="4"/>
      <c r="U615" s="4"/>
      <c r="V615" s="4"/>
      <c r="W615" s="4"/>
      <c r="X615" s="4"/>
      <c r="Y615" s="4"/>
      <c r="Z615" s="4"/>
      <c r="AA615" s="4"/>
      <c r="AB615" s="4"/>
      <c r="AC615" s="4"/>
      <c r="AD615" s="4"/>
      <c r="AE615" s="4"/>
      <c r="AF615" s="4"/>
      <c r="AG615" s="4"/>
      <c r="AH615" s="4"/>
      <c r="AI615" s="4"/>
    </row>
    <row r="616" spans="1:35" ht="21" customHeight="1">
      <c r="A616" s="35"/>
      <c r="B616" s="67"/>
      <c r="C616" s="67"/>
      <c r="D616" s="67"/>
      <c r="E616" s="67"/>
      <c r="F616" s="68"/>
      <c r="G616" s="67"/>
      <c r="H616" s="37"/>
      <c r="I616" s="37"/>
      <c r="J616" s="37"/>
      <c r="K616" s="37"/>
      <c r="L616" s="37"/>
      <c r="M616" s="49"/>
      <c r="N616" s="4"/>
      <c r="O616" s="4"/>
      <c r="P616" s="4"/>
      <c r="Q616" s="4"/>
      <c r="R616" s="4"/>
      <c r="S616" s="4"/>
      <c r="T616" s="4"/>
      <c r="U616" s="4"/>
      <c r="V616" s="4"/>
      <c r="W616" s="4"/>
      <c r="X616" s="4"/>
      <c r="Y616" s="4"/>
      <c r="Z616" s="4"/>
      <c r="AA616" s="4"/>
      <c r="AB616" s="4"/>
      <c r="AC616" s="4"/>
      <c r="AD616" s="4"/>
      <c r="AE616" s="4"/>
      <c r="AF616" s="4"/>
      <c r="AG616" s="4"/>
      <c r="AH616" s="4"/>
      <c r="AI616" s="4"/>
    </row>
    <row r="617" spans="1:35" ht="21" customHeight="1">
      <c r="A617" s="476"/>
      <c r="B617" s="431"/>
      <c r="C617" s="50" t="s">
        <v>577</v>
      </c>
      <c r="D617" s="50" t="s">
        <v>395</v>
      </c>
      <c r="E617" s="470" t="s">
        <v>578</v>
      </c>
      <c r="F617" s="430"/>
      <c r="G617" s="430"/>
      <c r="H617" s="430"/>
      <c r="I617" s="430"/>
      <c r="J617" s="430"/>
      <c r="K617" s="431"/>
      <c r="L617" s="51" t="s">
        <v>403</v>
      </c>
      <c r="M617" s="43">
        <f>L625</f>
        <v>0</v>
      </c>
      <c r="N617" s="3"/>
      <c r="O617" s="4"/>
      <c r="P617" s="4"/>
      <c r="Q617" s="4"/>
      <c r="R617" s="4"/>
      <c r="S617" s="4"/>
      <c r="T617" s="4"/>
      <c r="U617" s="4"/>
      <c r="V617" s="4"/>
      <c r="W617" s="4"/>
      <c r="X617" s="4"/>
      <c r="Y617" s="4"/>
      <c r="Z617" s="4"/>
      <c r="AA617" s="4"/>
      <c r="AB617" s="4"/>
      <c r="AC617" s="4"/>
      <c r="AD617" s="4"/>
      <c r="AE617" s="4"/>
      <c r="AF617" s="4"/>
      <c r="AG617" s="4"/>
      <c r="AH617" s="4"/>
      <c r="AI617" s="4"/>
    </row>
    <row r="618" spans="1:35" ht="21" customHeight="1">
      <c r="A618" s="466"/>
      <c r="B618" s="452"/>
      <c r="C618" s="453"/>
      <c r="D618" s="467" t="s">
        <v>11</v>
      </c>
      <c r="E618" s="467" t="s">
        <v>373</v>
      </c>
      <c r="F618" s="467" t="s">
        <v>374</v>
      </c>
      <c r="G618" s="468" t="s">
        <v>14</v>
      </c>
      <c r="H618" s="464" t="s">
        <v>375</v>
      </c>
      <c r="I618" s="464" t="s">
        <v>376</v>
      </c>
      <c r="J618" s="465" t="s">
        <v>377</v>
      </c>
      <c r="K618" s="431"/>
      <c r="L618" s="464" t="s">
        <v>378</v>
      </c>
      <c r="M618" s="49"/>
      <c r="N618" s="4"/>
      <c r="O618" s="4"/>
      <c r="P618" s="4"/>
      <c r="Q618" s="4"/>
      <c r="R618" s="4"/>
      <c r="S618" s="4"/>
      <c r="T618" s="4"/>
      <c r="U618" s="4"/>
      <c r="V618" s="4"/>
      <c r="W618" s="4"/>
      <c r="X618" s="4"/>
      <c r="Y618" s="4"/>
      <c r="Z618" s="4"/>
      <c r="AA618" s="4"/>
      <c r="AB618" s="4"/>
      <c r="AC618" s="4"/>
      <c r="AD618" s="4"/>
      <c r="AE618" s="4"/>
      <c r="AF618" s="4"/>
      <c r="AG618" s="4"/>
      <c r="AH618" s="4"/>
      <c r="AI618" s="4"/>
    </row>
    <row r="619" spans="1:35" ht="21" customHeight="1">
      <c r="A619" s="457"/>
      <c r="B619" s="448"/>
      <c r="C619" s="449"/>
      <c r="D619" s="432"/>
      <c r="E619" s="432"/>
      <c r="F619" s="432"/>
      <c r="G619" s="432"/>
      <c r="H619" s="432"/>
      <c r="I619" s="432"/>
      <c r="J619" s="41" t="s">
        <v>379</v>
      </c>
      <c r="K619" s="41" t="s">
        <v>380</v>
      </c>
      <c r="L619" s="432"/>
      <c r="M619" s="49"/>
      <c r="N619" s="4"/>
      <c r="O619" s="4"/>
      <c r="P619" s="4"/>
      <c r="Q619" s="4"/>
      <c r="R619" s="4"/>
      <c r="S619" s="4"/>
      <c r="T619" s="4"/>
      <c r="U619" s="4"/>
      <c r="V619" s="4"/>
      <c r="W619" s="4"/>
      <c r="X619" s="4"/>
      <c r="Y619" s="4"/>
      <c r="Z619" s="4"/>
      <c r="AA619" s="4"/>
      <c r="AB619" s="4"/>
      <c r="AC619" s="4"/>
      <c r="AD619" s="4"/>
      <c r="AE619" s="4"/>
      <c r="AF619" s="4"/>
      <c r="AG619" s="4"/>
      <c r="AH619" s="4"/>
      <c r="AI619" s="4"/>
    </row>
    <row r="620" spans="1:35" ht="21" customHeight="1">
      <c r="A620" s="451" t="s">
        <v>379</v>
      </c>
      <c r="B620" s="452"/>
      <c r="C620" s="453"/>
      <c r="D620" s="14">
        <v>1379</v>
      </c>
      <c r="E620" s="12" t="s">
        <v>74</v>
      </c>
      <c r="F620" s="86" t="s">
        <v>547</v>
      </c>
      <c r="G620" s="14" t="s">
        <v>115</v>
      </c>
      <c r="H620" s="11">
        <v>243</v>
      </c>
      <c r="I620" s="33"/>
      <c r="J620" s="29">
        <f>I620*H620</f>
        <v>0</v>
      </c>
      <c r="K620" s="52"/>
      <c r="L620" s="52"/>
      <c r="M620" s="49"/>
      <c r="N620" s="4"/>
      <c r="O620" s="4"/>
      <c r="P620" s="4"/>
      <c r="Q620" s="4"/>
      <c r="R620" s="4"/>
      <c r="S620" s="4"/>
      <c r="T620" s="4"/>
      <c r="U620" s="4"/>
      <c r="V620" s="4"/>
      <c r="W620" s="4"/>
      <c r="X620" s="4"/>
      <c r="Y620" s="4"/>
      <c r="Z620" s="4"/>
      <c r="AA620" s="4"/>
      <c r="AB620" s="4"/>
      <c r="AC620" s="4"/>
      <c r="AD620" s="4"/>
      <c r="AE620" s="4"/>
      <c r="AF620" s="4"/>
      <c r="AG620" s="4"/>
      <c r="AH620" s="4"/>
      <c r="AI620" s="4"/>
    </row>
    <row r="621" spans="1:35" ht="33.75" customHeight="1">
      <c r="A621" s="457"/>
      <c r="B621" s="448"/>
      <c r="C621" s="449"/>
      <c r="D621" s="81" t="s">
        <v>579</v>
      </c>
      <c r="E621" s="14" t="s">
        <v>56</v>
      </c>
      <c r="F621" s="83" t="s">
        <v>580</v>
      </c>
      <c r="G621" s="14" t="s">
        <v>69</v>
      </c>
      <c r="H621" s="11">
        <v>0.93500000000000005</v>
      </c>
      <c r="I621" s="72"/>
      <c r="J621" s="29">
        <f>H621*I621</f>
        <v>0</v>
      </c>
      <c r="K621" s="52"/>
      <c r="L621" s="54">
        <f>SUM(J620:J621)</f>
        <v>0</v>
      </c>
      <c r="M621" s="49"/>
      <c r="N621" s="4"/>
      <c r="O621" s="4"/>
      <c r="P621" s="4"/>
      <c r="Q621" s="4"/>
      <c r="R621" s="4"/>
      <c r="S621" s="4"/>
      <c r="T621" s="4"/>
      <c r="U621" s="4"/>
      <c r="V621" s="4"/>
      <c r="W621" s="4"/>
      <c r="X621" s="4"/>
      <c r="Y621" s="4"/>
      <c r="Z621" s="4"/>
      <c r="AA621" s="4"/>
      <c r="AB621" s="4"/>
      <c r="AC621" s="4"/>
      <c r="AD621" s="4"/>
      <c r="AE621" s="4"/>
      <c r="AF621" s="4"/>
      <c r="AG621" s="4"/>
      <c r="AH621" s="4"/>
      <c r="AI621" s="4"/>
    </row>
    <row r="622" spans="1:35" ht="21" customHeight="1">
      <c r="A622" s="471" t="s">
        <v>385</v>
      </c>
      <c r="B622" s="430"/>
      <c r="C622" s="431"/>
      <c r="D622" s="12">
        <v>88316</v>
      </c>
      <c r="E622" s="12" t="s">
        <v>74</v>
      </c>
      <c r="F622" s="42" t="s">
        <v>386</v>
      </c>
      <c r="G622" s="55" t="s">
        <v>387</v>
      </c>
      <c r="H622" s="18">
        <v>8</v>
      </c>
      <c r="I622" s="33"/>
      <c r="J622" s="52"/>
      <c r="K622" s="29">
        <f>H622*I622</f>
        <v>0</v>
      </c>
      <c r="L622" s="11">
        <f>K622</f>
        <v>0</v>
      </c>
      <c r="M622" s="49"/>
      <c r="N622" s="4"/>
      <c r="O622" s="4"/>
      <c r="P622" s="4"/>
      <c r="Q622" s="4"/>
      <c r="R622" s="4"/>
      <c r="S622" s="4"/>
      <c r="T622" s="4"/>
      <c r="U622" s="4"/>
      <c r="V622" s="4"/>
      <c r="W622" s="4"/>
      <c r="X622" s="4"/>
      <c r="Y622" s="4"/>
      <c r="Z622" s="4"/>
      <c r="AA622" s="4"/>
      <c r="AB622" s="4"/>
      <c r="AC622" s="4"/>
      <c r="AD622" s="4"/>
      <c r="AE622" s="4"/>
      <c r="AF622" s="4"/>
      <c r="AG622" s="4"/>
      <c r="AH622" s="4"/>
      <c r="AI622" s="4"/>
    </row>
    <row r="623" spans="1:35" ht="21" customHeight="1">
      <c r="A623" s="459" t="s">
        <v>388</v>
      </c>
      <c r="B623" s="430"/>
      <c r="C623" s="430"/>
      <c r="D623" s="430"/>
      <c r="E623" s="431"/>
      <c r="F623" s="57"/>
      <c r="G623" s="58"/>
      <c r="H623" s="56"/>
      <c r="I623" s="56"/>
      <c r="J623" s="56"/>
      <c r="K623" s="56"/>
      <c r="L623" s="29">
        <f>SUM(L620:L622)</f>
        <v>0</v>
      </c>
      <c r="M623" s="49"/>
      <c r="N623" s="4"/>
      <c r="O623" s="4"/>
      <c r="P623" s="4"/>
      <c r="Q623" s="4"/>
      <c r="R623" s="4"/>
      <c r="S623" s="4"/>
      <c r="T623" s="4"/>
      <c r="U623" s="4"/>
      <c r="V623" s="4"/>
      <c r="W623" s="4"/>
      <c r="X623" s="4"/>
      <c r="Y623" s="4"/>
      <c r="Z623" s="4"/>
      <c r="AA623" s="4"/>
      <c r="AB623" s="4"/>
      <c r="AC623" s="4"/>
      <c r="AD623" s="4"/>
      <c r="AE623" s="4"/>
      <c r="AF623" s="4"/>
      <c r="AG623" s="4"/>
      <c r="AH623" s="4"/>
      <c r="AI623" s="4"/>
    </row>
    <row r="624" spans="1:35" ht="21" customHeight="1">
      <c r="A624" s="459" t="s">
        <v>389</v>
      </c>
      <c r="B624" s="430"/>
      <c r="C624" s="430"/>
      <c r="D624" s="430"/>
      <c r="E624" s="431"/>
      <c r="F624" s="31"/>
      <c r="G624" s="30" t="s">
        <v>390</v>
      </c>
      <c r="H624" s="59"/>
      <c r="I624" s="59"/>
      <c r="J624" s="59"/>
      <c r="K624" s="59"/>
      <c r="L624" s="29">
        <f>L623*(F624%)</f>
        <v>0</v>
      </c>
      <c r="M624" s="49"/>
      <c r="N624" s="4"/>
      <c r="O624" s="4"/>
      <c r="P624" s="4"/>
      <c r="Q624" s="4"/>
      <c r="R624" s="4"/>
      <c r="S624" s="4"/>
      <c r="T624" s="4"/>
      <c r="U624" s="4"/>
      <c r="V624" s="4"/>
      <c r="W624" s="4"/>
      <c r="X624" s="4"/>
      <c r="Y624" s="4"/>
      <c r="Z624" s="4"/>
      <c r="AA624" s="4"/>
      <c r="AB624" s="4"/>
      <c r="AC624" s="4"/>
      <c r="AD624" s="4"/>
      <c r="AE624" s="4"/>
      <c r="AF624" s="4"/>
      <c r="AG624" s="4"/>
      <c r="AH624" s="4"/>
      <c r="AI624" s="4"/>
    </row>
    <row r="625" spans="1:35" ht="21" customHeight="1">
      <c r="A625" s="450" t="s">
        <v>391</v>
      </c>
      <c r="B625" s="430"/>
      <c r="C625" s="430"/>
      <c r="D625" s="430"/>
      <c r="E625" s="431"/>
      <c r="F625" s="61"/>
      <c r="G625" s="450" t="s">
        <v>392</v>
      </c>
      <c r="H625" s="430"/>
      <c r="I625" s="430"/>
      <c r="J625" s="430"/>
      <c r="K625" s="431"/>
      <c r="L625" s="41">
        <f>SUM(L623:L624)</f>
        <v>0</v>
      </c>
      <c r="M625" s="49"/>
      <c r="N625" s="4"/>
      <c r="O625" s="4"/>
      <c r="P625" s="4"/>
      <c r="Q625" s="4"/>
      <c r="R625" s="4"/>
      <c r="S625" s="4"/>
      <c r="T625" s="4"/>
      <c r="U625" s="4"/>
      <c r="V625" s="4"/>
      <c r="W625" s="4"/>
      <c r="X625" s="4"/>
      <c r="Y625" s="4"/>
      <c r="Z625" s="4"/>
      <c r="AA625" s="4"/>
      <c r="AB625" s="4"/>
      <c r="AC625" s="4"/>
      <c r="AD625" s="4"/>
      <c r="AE625" s="4"/>
      <c r="AF625" s="4"/>
      <c r="AG625" s="4"/>
      <c r="AH625" s="4"/>
      <c r="AI625" s="4"/>
    </row>
    <row r="626" spans="1:35" ht="21" customHeight="1">
      <c r="A626" s="35"/>
      <c r="B626" s="67"/>
      <c r="C626" s="67"/>
      <c r="D626" s="67"/>
      <c r="E626" s="67"/>
      <c r="F626" s="68"/>
      <c r="G626" s="67"/>
      <c r="H626" s="37"/>
      <c r="I626" s="37"/>
      <c r="J626" s="37"/>
      <c r="K626" s="37"/>
      <c r="L626" s="37"/>
      <c r="M626" s="49"/>
      <c r="N626" s="4"/>
      <c r="O626" s="4"/>
      <c r="P626" s="4"/>
      <c r="Q626" s="4"/>
      <c r="R626" s="4"/>
      <c r="S626" s="4"/>
      <c r="T626" s="4"/>
      <c r="U626" s="4"/>
      <c r="V626" s="4"/>
      <c r="W626" s="4"/>
      <c r="X626" s="4"/>
      <c r="Y626" s="4"/>
      <c r="Z626" s="4"/>
      <c r="AA626" s="4"/>
      <c r="AB626" s="4"/>
      <c r="AC626" s="4"/>
      <c r="AD626" s="4"/>
      <c r="AE626" s="4"/>
      <c r="AF626" s="4"/>
      <c r="AG626" s="4"/>
      <c r="AH626" s="4"/>
      <c r="AI626" s="4"/>
    </row>
    <row r="627" spans="1:35" ht="21" customHeight="1">
      <c r="A627" s="476"/>
      <c r="B627" s="431"/>
      <c r="C627" s="50" t="s">
        <v>581</v>
      </c>
      <c r="D627" s="50" t="s">
        <v>395</v>
      </c>
      <c r="E627" s="470" t="s">
        <v>582</v>
      </c>
      <c r="F627" s="430"/>
      <c r="G627" s="430"/>
      <c r="H627" s="430"/>
      <c r="I627" s="430"/>
      <c r="J627" s="430"/>
      <c r="K627" s="431"/>
      <c r="L627" s="51" t="s">
        <v>403</v>
      </c>
      <c r="M627" s="43">
        <f>L634</f>
        <v>0</v>
      </c>
      <c r="N627" s="4"/>
      <c r="O627" s="4"/>
      <c r="P627" s="4"/>
      <c r="Q627" s="4"/>
      <c r="R627" s="4"/>
      <c r="S627" s="4"/>
      <c r="T627" s="4"/>
      <c r="U627" s="4"/>
      <c r="V627" s="4"/>
      <c r="W627" s="4"/>
      <c r="X627" s="4"/>
      <c r="Y627" s="4"/>
      <c r="Z627" s="4"/>
      <c r="AA627" s="4"/>
      <c r="AB627" s="4"/>
      <c r="AC627" s="4"/>
      <c r="AD627" s="4"/>
      <c r="AE627" s="4"/>
      <c r="AF627" s="4"/>
      <c r="AG627" s="4"/>
      <c r="AH627" s="4"/>
      <c r="AI627" s="4"/>
    </row>
    <row r="628" spans="1:35" ht="21" customHeight="1">
      <c r="A628" s="466"/>
      <c r="B628" s="452"/>
      <c r="C628" s="453"/>
      <c r="D628" s="467" t="s">
        <v>11</v>
      </c>
      <c r="E628" s="467" t="s">
        <v>373</v>
      </c>
      <c r="F628" s="467" t="s">
        <v>374</v>
      </c>
      <c r="G628" s="468" t="s">
        <v>14</v>
      </c>
      <c r="H628" s="464" t="s">
        <v>375</v>
      </c>
      <c r="I628" s="464" t="s">
        <v>376</v>
      </c>
      <c r="J628" s="465" t="s">
        <v>377</v>
      </c>
      <c r="K628" s="431"/>
      <c r="L628" s="464" t="s">
        <v>378</v>
      </c>
      <c r="M628" s="49"/>
      <c r="N628" s="4"/>
      <c r="O628" s="4"/>
      <c r="P628" s="4"/>
      <c r="Q628" s="4"/>
      <c r="R628" s="4"/>
      <c r="S628" s="4"/>
      <c r="T628" s="4"/>
      <c r="U628" s="4"/>
      <c r="V628" s="4"/>
      <c r="W628" s="4"/>
      <c r="X628" s="4"/>
      <c r="Y628" s="4"/>
      <c r="Z628" s="4"/>
      <c r="AA628" s="4"/>
      <c r="AB628" s="4"/>
      <c r="AC628" s="4"/>
      <c r="AD628" s="4"/>
      <c r="AE628" s="4"/>
      <c r="AF628" s="4"/>
      <c r="AG628" s="4"/>
      <c r="AH628" s="4"/>
      <c r="AI628" s="4"/>
    </row>
    <row r="629" spans="1:35" ht="21" customHeight="1">
      <c r="A629" s="457"/>
      <c r="B629" s="448"/>
      <c r="C629" s="449"/>
      <c r="D629" s="432"/>
      <c r="E629" s="432"/>
      <c r="F629" s="432"/>
      <c r="G629" s="432"/>
      <c r="H629" s="432"/>
      <c r="I629" s="432"/>
      <c r="J629" s="41" t="s">
        <v>379</v>
      </c>
      <c r="K629" s="41" t="s">
        <v>380</v>
      </c>
      <c r="L629" s="432"/>
      <c r="M629" s="49"/>
      <c r="N629" s="4"/>
      <c r="O629" s="4"/>
      <c r="P629" s="4"/>
      <c r="Q629" s="4"/>
      <c r="R629" s="4"/>
      <c r="S629" s="4"/>
      <c r="T629" s="4"/>
      <c r="U629" s="4"/>
      <c r="V629" s="4"/>
      <c r="W629" s="4"/>
      <c r="X629" s="4"/>
      <c r="Y629" s="4"/>
      <c r="Z629" s="4"/>
      <c r="AA629" s="4"/>
      <c r="AB629" s="4"/>
      <c r="AC629" s="4"/>
      <c r="AD629" s="4"/>
      <c r="AE629" s="4"/>
      <c r="AF629" s="4"/>
      <c r="AG629" s="4"/>
      <c r="AH629" s="4"/>
      <c r="AI629" s="4"/>
    </row>
    <row r="630" spans="1:35" ht="21" customHeight="1">
      <c r="A630" s="475" t="s">
        <v>379</v>
      </c>
      <c r="B630" s="430"/>
      <c r="C630" s="431"/>
      <c r="D630" s="14">
        <v>370</v>
      </c>
      <c r="E630" s="12" t="s">
        <v>74</v>
      </c>
      <c r="F630" s="86" t="s">
        <v>442</v>
      </c>
      <c r="G630" s="14" t="s">
        <v>69</v>
      </c>
      <c r="H630" s="11">
        <v>1.2</v>
      </c>
      <c r="I630" s="33"/>
      <c r="J630" s="29">
        <f>I630*H630</f>
        <v>0</v>
      </c>
      <c r="K630" s="52"/>
      <c r="L630" s="89">
        <f>J630</f>
        <v>0</v>
      </c>
      <c r="M630" s="49"/>
      <c r="N630" s="4"/>
      <c r="O630" s="4"/>
      <c r="P630" s="4"/>
      <c r="Q630" s="4"/>
      <c r="R630" s="4"/>
      <c r="S630" s="4"/>
      <c r="T630" s="4"/>
      <c r="U630" s="4"/>
      <c r="V630" s="4"/>
      <c r="W630" s="4"/>
      <c r="X630" s="4"/>
      <c r="Y630" s="4"/>
      <c r="Z630" s="4"/>
      <c r="AA630" s="4"/>
      <c r="AB630" s="4"/>
      <c r="AC630" s="4"/>
      <c r="AD630" s="4"/>
      <c r="AE630" s="4"/>
      <c r="AF630" s="4"/>
      <c r="AG630" s="4"/>
      <c r="AH630" s="4"/>
      <c r="AI630" s="4"/>
    </row>
    <row r="631" spans="1:35" ht="21" customHeight="1">
      <c r="A631" s="471" t="s">
        <v>385</v>
      </c>
      <c r="B631" s="430"/>
      <c r="C631" s="431"/>
      <c r="D631" s="12">
        <v>88316</v>
      </c>
      <c r="E631" s="12" t="s">
        <v>74</v>
      </c>
      <c r="F631" s="42" t="s">
        <v>386</v>
      </c>
      <c r="G631" s="55" t="s">
        <v>387</v>
      </c>
      <c r="H631" s="18">
        <v>2.4</v>
      </c>
      <c r="I631" s="18"/>
      <c r="J631" s="52"/>
      <c r="K631" s="29">
        <f>H631*I631</f>
        <v>0</v>
      </c>
      <c r="L631" s="29">
        <f>SUM(K630:K631)</f>
        <v>0</v>
      </c>
      <c r="M631" s="49"/>
      <c r="N631" s="4"/>
      <c r="O631" s="4"/>
      <c r="P631" s="4"/>
      <c r="Q631" s="4"/>
      <c r="R631" s="4"/>
      <c r="S631" s="4"/>
      <c r="T631" s="4"/>
      <c r="U631" s="4"/>
      <c r="V631" s="4"/>
      <c r="W631" s="4"/>
      <c r="X631" s="4"/>
      <c r="Y631" s="4"/>
      <c r="Z631" s="4"/>
      <c r="AA631" s="4"/>
      <c r="AB631" s="4"/>
      <c r="AC631" s="4"/>
      <c r="AD631" s="4"/>
      <c r="AE631" s="4"/>
      <c r="AF631" s="4"/>
      <c r="AG631" s="4"/>
      <c r="AH631" s="4"/>
      <c r="AI631" s="4"/>
    </row>
    <row r="632" spans="1:35" ht="21" customHeight="1">
      <c r="A632" s="459" t="s">
        <v>388</v>
      </c>
      <c r="B632" s="430"/>
      <c r="C632" s="430"/>
      <c r="D632" s="430"/>
      <c r="E632" s="431"/>
      <c r="F632" s="57"/>
      <c r="G632" s="58"/>
      <c r="H632" s="56"/>
      <c r="I632" s="56"/>
      <c r="J632" s="56"/>
      <c r="K632" s="56"/>
      <c r="L632" s="29">
        <f>SUM(L629:L631)</f>
        <v>0</v>
      </c>
      <c r="M632" s="49"/>
      <c r="N632" s="4"/>
      <c r="O632" s="4"/>
      <c r="P632" s="4"/>
      <c r="Q632" s="4"/>
      <c r="R632" s="4"/>
      <c r="S632" s="4"/>
      <c r="T632" s="4"/>
      <c r="U632" s="4"/>
      <c r="V632" s="4"/>
      <c r="W632" s="4"/>
      <c r="X632" s="4"/>
      <c r="Y632" s="4"/>
      <c r="Z632" s="4"/>
      <c r="AA632" s="4"/>
      <c r="AB632" s="4"/>
      <c r="AC632" s="4"/>
      <c r="AD632" s="4"/>
      <c r="AE632" s="4"/>
      <c r="AF632" s="4"/>
      <c r="AG632" s="4"/>
      <c r="AH632" s="4"/>
      <c r="AI632" s="4"/>
    </row>
    <row r="633" spans="1:35" ht="21" customHeight="1">
      <c r="A633" s="459" t="s">
        <v>389</v>
      </c>
      <c r="B633" s="430"/>
      <c r="C633" s="430"/>
      <c r="D633" s="430"/>
      <c r="E633" s="431"/>
      <c r="F633" s="31"/>
      <c r="G633" s="30" t="s">
        <v>390</v>
      </c>
      <c r="H633" s="59"/>
      <c r="I633" s="59"/>
      <c r="J633" s="59"/>
      <c r="K633" s="59"/>
      <c r="L633" s="29">
        <f>L632*(F633%)</f>
        <v>0</v>
      </c>
      <c r="M633" s="49"/>
      <c r="N633" s="4"/>
      <c r="O633" s="4"/>
      <c r="P633" s="4"/>
      <c r="Q633" s="4"/>
      <c r="R633" s="4"/>
      <c r="S633" s="4"/>
      <c r="T633" s="4"/>
      <c r="U633" s="4"/>
      <c r="V633" s="4"/>
      <c r="W633" s="4"/>
      <c r="X633" s="4"/>
      <c r="Y633" s="4"/>
      <c r="Z633" s="4"/>
      <c r="AA633" s="4"/>
      <c r="AB633" s="4"/>
      <c r="AC633" s="4"/>
      <c r="AD633" s="4"/>
      <c r="AE633" s="4"/>
      <c r="AF633" s="4"/>
      <c r="AG633" s="4"/>
      <c r="AH633" s="4"/>
      <c r="AI633" s="4"/>
    </row>
    <row r="634" spans="1:35" ht="21" customHeight="1">
      <c r="A634" s="450" t="s">
        <v>391</v>
      </c>
      <c r="B634" s="430"/>
      <c r="C634" s="430"/>
      <c r="D634" s="430"/>
      <c r="E634" s="431"/>
      <c r="F634" s="61"/>
      <c r="G634" s="450" t="s">
        <v>392</v>
      </c>
      <c r="H634" s="430"/>
      <c r="I634" s="430"/>
      <c r="J634" s="430"/>
      <c r="K634" s="431"/>
      <c r="L634" s="41">
        <f>SUM(L632:L633)</f>
        <v>0</v>
      </c>
      <c r="M634" s="49"/>
      <c r="N634" s="4"/>
      <c r="O634" s="4"/>
      <c r="P634" s="4"/>
      <c r="Q634" s="4"/>
      <c r="R634" s="4"/>
      <c r="S634" s="4"/>
      <c r="T634" s="4"/>
      <c r="U634" s="4"/>
      <c r="V634" s="4"/>
      <c r="W634" s="4"/>
      <c r="X634" s="4"/>
      <c r="Y634" s="4"/>
      <c r="Z634" s="4"/>
      <c r="AA634" s="4"/>
      <c r="AB634" s="4"/>
      <c r="AC634" s="4"/>
      <c r="AD634" s="4"/>
      <c r="AE634" s="4"/>
      <c r="AF634" s="4"/>
      <c r="AG634" s="4"/>
      <c r="AH634" s="4"/>
      <c r="AI634" s="4"/>
    </row>
    <row r="635" spans="1:35" ht="21" customHeight="1">
      <c r="A635" s="35"/>
      <c r="B635" s="67"/>
      <c r="C635" s="67"/>
      <c r="D635" s="67"/>
      <c r="E635" s="67"/>
      <c r="F635" s="68"/>
      <c r="G635" s="67"/>
      <c r="H635" s="37"/>
      <c r="I635" s="37"/>
      <c r="J635" s="37"/>
      <c r="K635" s="37"/>
      <c r="L635" s="37"/>
      <c r="M635" s="49"/>
      <c r="N635" s="4"/>
      <c r="O635" s="4"/>
      <c r="P635" s="4"/>
      <c r="Q635" s="4"/>
      <c r="R635" s="4"/>
      <c r="S635" s="4"/>
      <c r="T635" s="4"/>
      <c r="U635" s="4"/>
      <c r="V635" s="4"/>
      <c r="W635" s="4"/>
      <c r="X635" s="4"/>
      <c r="Y635" s="4"/>
      <c r="Z635" s="4"/>
      <c r="AA635" s="4"/>
      <c r="AB635" s="4"/>
      <c r="AC635" s="4"/>
      <c r="AD635" s="4"/>
      <c r="AE635" s="4"/>
      <c r="AF635" s="4"/>
      <c r="AG635" s="4"/>
      <c r="AH635" s="4"/>
      <c r="AI635" s="4"/>
    </row>
    <row r="636" spans="1:35" ht="43.5" customHeight="1">
      <c r="A636" s="463" t="s">
        <v>254</v>
      </c>
      <c r="B636" s="431"/>
      <c r="C636" s="50" t="s">
        <v>369</v>
      </c>
      <c r="D636" s="50" t="s">
        <v>370</v>
      </c>
      <c r="E636" s="470" t="s">
        <v>255</v>
      </c>
      <c r="F636" s="430"/>
      <c r="G636" s="430"/>
      <c r="H636" s="430"/>
      <c r="I636" s="430"/>
      <c r="J636" s="430"/>
      <c r="K636" s="431"/>
      <c r="L636" s="51" t="s">
        <v>372</v>
      </c>
      <c r="M636" s="43">
        <f>L644</f>
        <v>0</v>
      </c>
      <c r="N636" s="4"/>
      <c r="O636" s="4"/>
      <c r="P636" s="4"/>
      <c r="Q636" s="4"/>
      <c r="R636" s="4"/>
      <c r="S636" s="4"/>
      <c r="T636" s="4"/>
      <c r="U636" s="4"/>
      <c r="V636" s="4"/>
      <c r="W636" s="4"/>
      <c r="X636" s="4"/>
      <c r="Y636" s="4"/>
      <c r="Z636" s="4"/>
      <c r="AA636" s="4"/>
      <c r="AB636" s="4"/>
      <c r="AC636" s="4"/>
      <c r="AD636" s="4"/>
      <c r="AE636" s="4"/>
      <c r="AF636" s="4"/>
      <c r="AG636" s="4"/>
      <c r="AH636" s="4"/>
      <c r="AI636" s="4"/>
    </row>
    <row r="637" spans="1:35" ht="21" customHeight="1">
      <c r="A637" s="466"/>
      <c r="B637" s="452"/>
      <c r="C637" s="453"/>
      <c r="D637" s="467" t="s">
        <v>11</v>
      </c>
      <c r="E637" s="467" t="s">
        <v>373</v>
      </c>
      <c r="F637" s="467" t="s">
        <v>374</v>
      </c>
      <c r="G637" s="468" t="s">
        <v>14</v>
      </c>
      <c r="H637" s="464" t="s">
        <v>375</v>
      </c>
      <c r="I637" s="464" t="s">
        <v>376</v>
      </c>
      <c r="J637" s="465" t="s">
        <v>377</v>
      </c>
      <c r="K637" s="431"/>
      <c r="L637" s="464" t="s">
        <v>378</v>
      </c>
      <c r="M637" s="49"/>
      <c r="N637" s="4"/>
      <c r="O637" s="4"/>
      <c r="P637" s="4"/>
      <c r="Q637" s="4"/>
      <c r="R637" s="4"/>
      <c r="S637" s="4"/>
      <c r="T637" s="4"/>
      <c r="U637" s="4"/>
      <c r="V637" s="4"/>
      <c r="W637" s="4"/>
      <c r="X637" s="4"/>
      <c r="Y637" s="4"/>
      <c r="Z637" s="4"/>
      <c r="AA637" s="4"/>
      <c r="AB637" s="4"/>
      <c r="AC637" s="4"/>
      <c r="AD637" s="4"/>
      <c r="AE637" s="4"/>
      <c r="AF637" s="4"/>
      <c r="AG637" s="4"/>
      <c r="AH637" s="4"/>
      <c r="AI637" s="4"/>
    </row>
    <row r="638" spans="1:35" ht="21" customHeight="1">
      <c r="A638" s="457"/>
      <c r="B638" s="448"/>
      <c r="C638" s="449"/>
      <c r="D638" s="432"/>
      <c r="E638" s="432"/>
      <c r="F638" s="432"/>
      <c r="G638" s="432"/>
      <c r="H638" s="432"/>
      <c r="I638" s="432"/>
      <c r="J638" s="41" t="s">
        <v>379</v>
      </c>
      <c r="K638" s="41" t="s">
        <v>380</v>
      </c>
      <c r="L638" s="432"/>
      <c r="M638" s="49"/>
      <c r="N638" s="4"/>
      <c r="O638" s="4"/>
      <c r="P638" s="4"/>
      <c r="Q638" s="4"/>
      <c r="R638" s="4"/>
      <c r="S638" s="4"/>
      <c r="T638" s="4"/>
      <c r="U638" s="4"/>
      <c r="V638" s="4"/>
      <c r="W638" s="4"/>
      <c r="X638" s="4"/>
      <c r="Y638" s="4"/>
      <c r="Z638" s="4"/>
      <c r="AA638" s="4"/>
      <c r="AB638" s="4"/>
      <c r="AC638" s="4"/>
      <c r="AD638" s="4"/>
      <c r="AE638" s="4"/>
      <c r="AF638" s="4"/>
      <c r="AG638" s="4"/>
      <c r="AH638" s="4"/>
      <c r="AI638" s="4"/>
    </row>
    <row r="639" spans="1:35" ht="46.5" customHeight="1">
      <c r="A639" s="475" t="s">
        <v>379</v>
      </c>
      <c r="B639" s="430"/>
      <c r="C639" s="431"/>
      <c r="D639" s="14" t="s">
        <v>24</v>
      </c>
      <c r="E639" s="12" t="s">
        <v>25</v>
      </c>
      <c r="F639" s="42" t="s">
        <v>583</v>
      </c>
      <c r="G639" s="14" t="s">
        <v>43</v>
      </c>
      <c r="H639" s="11">
        <v>1</v>
      </c>
      <c r="I639" s="11"/>
      <c r="J639" s="29">
        <f>H639*I639</f>
        <v>0</v>
      </c>
      <c r="K639" s="52"/>
      <c r="L639" s="54">
        <f>J639</f>
        <v>0</v>
      </c>
      <c r="M639" s="49"/>
      <c r="N639" s="4"/>
      <c r="O639" s="4"/>
      <c r="P639" s="4"/>
      <c r="Q639" s="4"/>
      <c r="R639" s="4"/>
      <c r="S639" s="4"/>
      <c r="T639" s="4"/>
      <c r="U639" s="4"/>
      <c r="V639" s="4"/>
      <c r="W639" s="4"/>
      <c r="X639" s="4"/>
      <c r="Y639" s="4"/>
      <c r="Z639" s="4"/>
      <c r="AA639" s="4"/>
      <c r="AB639" s="4"/>
      <c r="AC639" s="4"/>
      <c r="AD639" s="4"/>
      <c r="AE639" s="4"/>
      <c r="AF639" s="4"/>
      <c r="AG639" s="4"/>
      <c r="AH639" s="4"/>
      <c r="AI639" s="4"/>
    </row>
    <row r="640" spans="1:35" ht="21" customHeight="1">
      <c r="A640" s="458" t="s">
        <v>385</v>
      </c>
      <c r="B640" s="452"/>
      <c r="C640" s="453"/>
      <c r="D640" s="12">
        <v>88264</v>
      </c>
      <c r="E640" s="12" t="s">
        <v>74</v>
      </c>
      <c r="F640" s="65" t="s">
        <v>584</v>
      </c>
      <c r="G640" s="14" t="s">
        <v>387</v>
      </c>
      <c r="H640" s="11">
        <v>0.5</v>
      </c>
      <c r="I640" s="33"/>
      <c r="J640" s="52"/>
      <c r="K640" s="29">
        <f>H640*I640</f>
        <v>0</v>
      </c>
      <c r="L640" s="53"/>
      <c r="M640" s="49"/>
      <c r="N640" s="4"/>
      <c r="O640" s="4"/>
      <c r="P640" s="4"/>
      <c r="Q640" s="4"/>
      <c r="R640" s="4"/>
      <c r="S640" s="4"/>
      <c r="T640" s="4"/>
      <c r="U640" s="4"/>
      <c r="V640" s="4"/>
      <c r="W640" s="4"/>
      <c r="X640" s="4"/>
      <c r="Y640" s="4"/>
      <c r="Z640" s="4"/>
      <c r="AA640" s="4"/>
      <c r="AB640" s="4"/>
      <c r="AC640" s="4"/>
      <c r="AD640" s="4"/>
      <c r="AE640" s="4"/>
      <c r="AF640" s="4"/>
      <c r="AG640" s="4"/>
      <c r="AH640" s="4"/>
      <c r="AI640" s="4"/>
    </row>
    <row r="641" spans="1:35" ht="21" customHeight="1">
      <c r="A641" s="457"/>
      <c r="B641" s="448"/>
      <c r="C641" s="449"/>
      <c r="D641" s="12">
        <v>88243</v>
      </c>
      <c r="E641" s="12" t="s">
        <v>74</v>
      </c>
      <c r="F641" s="42" t="s">
        <v>585</v>
      </c>
      <c r="G641" s="55" t="s">
        <v>387</v>
      </c>
      <c r="H641" s="18">
        <v>0.5</v>
      </c>
      <c r="I641" s="33"/>
      <c r="J641" s="52"/>
      <c r="K641" s="29">
        <f>H641*I641</f>
        <v>0</v>
      </c>
      <c r="L641" s="29">
        <f>SUM(K640:K641)</f>
        <v>0</v>
      </c>
      <c r="M641" s="49"/>
      <c r="N641" s="4"/>
      <c r="O641" s="4"/>
      <c r="P641" s="4"/>
      <c r="Q641" s="4"/>
      <c r="R641" s="4"/>
      <c r="S641" s="4"/>
      <c r="T641" s="4"/>
      <c r="U641" s="4"/>
      <c r="V641" s="4"/>
      <c r="W641" s="4"/>
      <c r="X641" s="4"/>
      <c r="Y641" s="4"/>
      <c r="Z641" s="4"/>
      <c r="AA641" s="4"/>
      <c r="AB641" s="4"/>
      <c r="AC641" s="4"/>
      <c r="AD641" s="4"/>
      <c r="AE641" s="4"/>
      <c r="AF641" s="4"/>
      <c r="AG641" s="4"/>
      <c r="AH641" s="4"/>
      <c r="AI641" s="4"/>
    </row>
    <row r="642" spans="1:35" ht="21" customHeight="1">
      <c r="A642" s="459" t="s">
        <v>388</v>
      </c>
      <c r="B642" s="430"/>
      <c r="C642" s="430"/>
      <c r="D642" s="430"/>
      <c r="E642" s="431"/>
      <c r="F642" s="57"/>
      <c r="G642" s="58"/>
      <c r="H642" s="56"/>
      <c r="I642" s="56"/>
      <c r="J642" s="56"/>
      <c r="K642" s="56"/>
      <c r="L642" s="29">
        <f>SUM(L639:L641)</f>
        <v>0</v>
      </c>
      <c r="M642" s="49"/>
      <c r="N642" s="4"/>
      <c r="O642" s="4"/>
      <c r="P642" s="4"/>
      <c r="Q642" s="4"/>
      <c r="R642" s="4"/>
      <c r="S642" s="4"/>
      <c r="T642" s="4"/>
      <c r="U642" s="4"/>
      <c r="V642" s="4"/>
      <c r="W642" s="4"/>
      <c r="X642" s="4"/>
      <c r="Y642" s="4"/>
      <c r="Z642" s="4"/>
      <c r="AA642" s="4"/>
      <c r="AB642" s="4"/>
      <c r="AC642" s="4"/>
      <c r="AD642" s="4"/>
      <c r="AE642" s="4"/>
      <c r="AF642" s="4"/>
      <c r="AG642" s="4"/>
      <c r="AH642" s="4"/>
      <c r="AI642" s="4"/>
    </row>
    <row r="643" spans="1:35" ht="21" customHeight="1">
      <c r="A643" s="459" t="s">
        <v>389</v>
      </c>
      <c r="B643" s="430"/>
      <c r="C643" s="430"/>
      <c r="D643" s="430"/>
      <c r="E643" s="431"/>
      <c r="F643" s="31"/>
      <c r="G643" s="30" t="s">
        <v>390</v>
      </c>
      <c r="H643" s="59"/>
      <c r="I643" s="59"/>
      <c r="J643" s="59"/>
      <c r="K643" s="59"/>
      <c r="L643" s="29">
        <f>L642*(F643%)</f>
        <v>0</v>
      </c>
      <c r="M643" s="49"/>
      <c r="N643" s="4"/>
      <c r="O643" s="4"/>
      <c r="P643" s="4"/>
      <c r="Q643" s="4"/>
      <c r="R643" s="4"/>
      <c r="S643" s="4"/>
      <c r="T643" s="4"/>
      <c r="U643" s="4"/>
      <c r="V643" s="4"/>
      <c r="W643" s="4"/>
      <c r="X643" s="4"/>
      <c r="Y643" s="4"/>
      <c r="Z643" s="4"/>
      <c r="AA643" s="4"/>
      <c r="AB643" s="4"/>
      <c r="AC643" s="4"/>
      <c r="AD643" s="4"/>
      <c r="AE643" s="4"/>
      <c r="AF643" s="4"/>
      <c r="AG643" s="4"/>
      <c r="AH643" s="4"/>
      <c r="AI643" s="4"/>
    </row>
    <row r="644" spans="1:35" ht="21" customHeight="1">
      <c r="A644" s="450" t="s">
        <v>391</v>
      </c>
      <c r="B644" s="430"/>
      <c r="C644" s="430"/>
      <c r="D644" s="430"/>
      <c r="E644" s="431"/>
      <c r="F644" s="61"/>
      <c r="G644" s="450" t="s">
        <v>392</v>
      </c>
      <c r="H644" s="430"/>
      <c r="I644" s="430"/>
      <c r="J644" s="430"/>
      <c r="K644" s="431"/>
      <c r="L644" s="29">
        <f>SUM(L642:L643)</f>
        <v>0</v>
      </c>
      <c r="M644" s="49"/>
      <c r="N644" s="4"/>
      <c r="O644" s="4"/>
      <c r="P644" s="4"/>
      <c r="Q644" s="4"/>
      <c r="R644" s="4"/>
      <c r="S644" s="4"/>
      <c r="T644" s="4"/>
      <c r="U644" s="4"/>
      <c r="V644" s="4"/>
      <c r="W644" s="4"/>
      <c r="X644" s="4"/>
      <c r="Y644" s="4"/>
      <c r="Z644" s="4"/>
      <c r="AA644" s="4"/>
      <c r="AB644" s="4"/>
      <c r="AC644" s="4"/>
      <c r="AD644" s="4"/>
      <c r="AE644" s="4"/>
      <c r="AF644" s="4"/>
      <c r="AG644" s="4"/>
      <c r="AH644" s="4"/>
      <c r="AI644" s="4"/>
    </row>
    <row r="645" spans="1:35" ht="21" customHeight="1">
      <c r="A645" s="450"/>
      <c r="B645" s="430"/>
      <c r="C645" s="430"/>
      <c r="D645" s="430"/>
      <c r="E645" s="430"/>
      <c r="F645" s="430"/>
      <c r="G645" s="430"/>
      <c r="H645" s="430"/>
      <c r="I645" s="430"/>
      <c r="J645" s="430"/>
      <c r="K645" s="430"/>
      <c r="L645" s="431"/>
      <c r="M645" s="49"/>
      <c r="N645" s="4"/>
      <c r="O645" s="4"/>
      <c r="P645" s="4"/>
      <c r="Q645" s="4"/>
      <c r="R645" s="4"/>
      <c r="S645" s="4"/>
      <c r="T645" s="4"/>
      <c r="U645" s="4"/>
      <c r="V645" s="4"/>
      <c r="W645" s="4"/>
      <c r="X645" s="4"/>
      <c r="Y645" s="4"/>
      <c r="Z645" s="4"/>
      <c r="AA645" s="4"/>
      <c r="AB645" s="4"/>
      <c r="AC645" s="4"/>
      <c r="AD645" s="4"/>
      <c r="AE645" s="4"/>
      <c r="AF645" s="4"/>
      <c r="AG645" s="4"/>
      <c r="AH645" s="4"/>
      <c r="AI645" s="4"/>
    </row>
    <row r="646" spans="1:35" ht="21" customHeight="1">
      <c r="A646" s="35"/>
      <c r="B646" s="67"/>
      <c r="C646" s="67"/>
      <c r="D646" s="67"/>
      <c r="E646" s="67"/>
      <c r="F646" s="68"/>
      <c r="G646" s="67"/>
      <c r="H646" s="37"/>
      <c r="I646" s="37"/>
      <c r="J646" s="37"/>
      <c r="K646" s="37"/>
      <c r="L646" s="37"/>
      <c r="M646" s="49"/>
      <c r="N646" s="4"/>
      <c r="O646" s="4"/>
      <c r="P646" s="4"/>
      <c r="Q646" s="4"/>
      <c r="R646" s="4"/>
      <c r="S646" s="4"/>
      <c r="T646" s="4"/>
      <c r="U646" s="4"/>
      <c r="V646" s="4"/>
      <c r="W646" s="4"/>
      <c r="X646" s="4"/>
      <c r="Y646" s="4"/>
      <c r="Z646" s="4"/>
      <c r="AA646" s="4"/>
      <c r="AB646" s="4"/>
      <c r="AC646" s="4"/>
      <c r="AD646" s="4"/>
      <c r="AE646" s="4"/>
      <c r="AF646" s="4"/>
      <c r="AG646" s="4"/>
      <c r="AH646" s="4"/>
      <c r="AI646" s="4"/>
    </row>
    <row r="647" spans="1:35" ht="21" customHeight="1">
      <c r="A647" s="460" t="s">
        <v>257</v>
      </c>
      <c r="B647" s="431"/>
      <c r="C647" s="461" t="s">
        <v>258</v>
      </c>
      <c r="D647" s="430"/>
      <c r="E647" s="430"/>
      <c r="F647" s="430"/>
      <c r="G647" s="430"/>
      <c r="H647" s="430"/>
      <c r="I647" s="430"/>
      <c r="J647" s="430"/>
      <c r="K647" s="430"/>
      <c r="L647" s="431"/>
      <c r="M647" s="49"/>
      <c r="N647" s="4"/>
      <c r="O647" s="4"/>
      <c r="P647" s="4"/>
      <c r="Q647" s="4"/>
      <c r="R647" s="4"/>
      <c r="S647" s="4"/>
      <c r="T647" s="4"/>
      <c r="U647" s="4"/>
      <c r="V647" s="4"/>
      <c r="W647" s="4"/>
      <c r="X647" s="4"/>
      <c r="Y647" s="4"/>
      <c r="Z647" s="4"/>
      <c r="AA647" s="4"/>
      <c r="AB647" s="4"/>
      <c r="AC647" s="4"/>
      <c r="AD647" s="4"/>
      <c r="AE647" s="4"/>
      <c r="AF647" s="4"/>
      <c r="AG647" s="4"/>
      <c r="AH647" s="4"/>
      <c r="AI647" s="4"/>
    </row>
    <row r="648" spans="1:35" ht="21" customHeight="1">
      <c r="A648" s="463" t="s">
        <v>259</v>
      </c>
      <c r="B648" s="431"/>
      <c r="C648" s="50" t="s">
        <v>587</v>
      </c>
      <c r="D648" s="50" t="s">
        <v>395</v>
      </c>
      <c r="E648" s="470" t="s">
        <v>261</v>
      </c>
      <c r="F648" s="430"/>
      <c r="G648" s="430"/>
      <c r="H648" s="430"/>
      <c r="I648" s="430"/>
      <c r="J648" s="430"/>
      <c r="K648" s="431"/>
      <c r="L648" s="51" t="s">
        <v>403</v>
      </c>
      <c r="M648" s="43">
        <f>L658</f>
        <v>0</v>
      </c>
      <c r="N648" s="4"/>
      <c r="O648" s="4"/>
      <c r="P648" s="4"/>
      <c r="Q648" s="4"/>
      <c r="R648" s="4"/>
      <c r="S648" s="4"/>
      <c r="T648" s="4"/>
      <c r="U648" s="4"/>
      <c r="V648" s="4"/>
      <c r="W648" s="4"/>
      <c r="X648" s="4"/>
      <c r="Y648" s="4"/>
      <c r="Z648" s="4"/>
      <c r="AA648" s="4"/>
      <c r="AB648" s="4"/>
      <c r="AC648" s="4"/>
      <c r="AD648" s="4"/>
      <c r="AE648" s="4"/>
      <c r="AF648" s="4"/>
      <c r="AG648" s="4"/>
      <c r="AH648" s="4"/>
      <c r="AI648" s="4"/>
    </row>
    <row r="649" spans="1:35" ht="21" customHeight="1">
      <c r="A649" s="466"/>
      <c r="B649" s="452"/>
      <c r="C649" s="453"/>
      <c r="D649" s="467" t="s">
        <v>11</v>
      </c>
      <c r="E649" s="467" t="s">
        <v>373</v>
      </c>
      <c r="F649" s="467" t="s">
        <v>374</v>
      </c>
      <c r="G649" s="468" t="s">
        <v>14</v>
      </c>
      <c r="H649" s="464" t="s">
        <v>375</v>
      </c>
      <c r="I649" s="464" t="s">
        <v>376</v>
      </c>
      <c r="J649" s="465" t="s">
        <v>377</v>
      </c>
      <c r="K649" s="431"/>
      <c r="L649" s="464" t="s">
        <v>378</v>
      </c>
      <c r="M649" s="49"/>
      <c r="N649" s="4"/>
      <c r="O649" s="4"/>
      <c r="P649" s="4"/>
      <c r="Q649" s="4"/>
      <c r="R649" s="4"/>
      <c r="S649" s="4"/>
      <c r="T649" s="4"/>
      <c r="U649" s="4"/>
      <c r="V649" s="4"/>
      <c r="W649" s="4"/>
      <c r="X649" s="4"/>
      <c r="Y649" s="4"/>
      <c r="Z649" s="4"/>
      <c r="AA649" s="4"/>
      <c r="AB649" s="4"/>
      <c r="AC649" s="4"/>
      <c r="AD649" s="4"/>
      <c r="AE649" s="4"/>
      <c r="AF649" s="4"/>
      <c r="AG649" s="4"/>
      <c r="AH649" s="4"/>
      <c r="AI649" s="4"/>
    </row>
    <row r="650" spans="1:35" ht="21" customHeight="1">
      <c r="A650" s="457"/>
      <c r="B650" s="448"/>
      <c r="C650" s="449"/>
      <c r="D650" s="432"/>
      <c r="E650" s="432"/>
      <c r="F650" s="432"/>
      <c r="G650" s="432"/>
      <c r="H650" s="432"/>
      <c r="I650" s="432"/>
      <c r="J650" s="41" t="s">
        <v>379</v>
      </c>
      <c r="K650" s="41" t="s">
        <v>380</v>
      </c>
      <c r="L650" s="432"/>
      <c r="M650" s="49"/>
      <c r="N650" s="4"/>
      <c r="O650" s="4"/>
      <c r="P650" s="4"/>
      <c r="Q650" s="4"/>
      <c r="R650" s="4"/>
      <c r="S650" s="4"/>
      <c r="T650" s="4"/>
      <c r="U650" s="4"/>
      <c r="V650" s="4"/>
      <c r="W650" s="4"/>
      <c r="X650" s="4"/>
      <c r="Y650" s="4"/>
      <c r="Z650" s="4"/>
      <c r="AA650" s="4"/>
      <c r="AB650" s="4"/>
      <c r="AC650" s="4"/>
      <c r="AD650" s="4"/>
      <c r="AE650" s="4"/>
      <c r="AF650" s="4"/>
      <c r="AG650" s="4"/>
      <c r="AH650" s="4"/>
      <c r="AI650" s="4"/>
    </row>
    <row r="651" spans="1:35" ht="21" customHeight="1">
      <c r="A651" s="451" t="s">
        <v>379</v>
      </c>
      <c r="B651" s="452"/>
      <c r="C651" s="453"/>
      <c r="D651" s="14">
        <v>370</v>
      </c>
      <c r="E651" s="14" t="s">
        <v>74</v>
      </c>
      <c r="F651" s="42" t="s">
        <v>442</v>
      </c>
      <c r="G651" s="14" t="s">
        <v>69</v>
      </c>
      <c r="H651" s="11">
        <v>3.4000000000000002E-2</v>
      </c>
      <c r="I651" s="33"/>
      <c r="J651" s="29">
        <f t="shared" ref="J651:J653" si="45">I651*H651</f>
        <v>0</v>
      </c>
      <c r="K651" s="52"/>
      <c r="L651" s="53"/>
      <c r="M651" s="49"/>
      <c r="N651" s="4"/>
      <c r="O651" s="4"/>
      <c r="P651" s="4"/>
      <c r="Q651" s="4"/>
      <c r="R651" s="4"/>
      <c r="S651" s="4"/>
      <c r="T651" s="4"/>
      <c r="U651" s="4"/>
      <c r="V651" s="4"/>
      <c r="W651" s="4"/>
      <c r="X651" s="4"/>
      <c r="Y651" s="4"/>
      <c r="Z651" s="4"/>
      <c r="AA651" s="4"/>
      <c r="AB651" s="4"/>
      <c r="AC651" s="4"/>
      <c r="AD651" s="4"/>
      <c r="AE651" s="4"/>
      <c r="AF651" s="4"/>
      <c r="AG651" s="4"/>
      <c r="AH651" s="4"/>
      <c r="AI651" s="4"/>
    </row>
    <row r="652" spans="1:35" ht="32.25" customHeight="1">
      <c r="A652" s="454"/>
      <c r="B652" s="455"/>
      <c r="C652" s="456"/>
      <c r="D652" s="39">
        <v>4718</v>
      </c>
      <c r="E652" s="39" t="s">
        <v>74</v>
      </c>
      <c r="F652" s="16" t="s">
        <v>588</v>
      </c>
      <c r="G652" s="14" t="s">
        <v>69</v>
      </c>
      <c r="H652" s="11">
        <v>4.3999999999999997E-2</v>
      </c>
      <c r="I652" s="33"/>
      <c r="J652" s="29">
        <f t="shared" si="45"/>
        <v>0</v>
      </c>
      <c r="K652" s="52"/>
      <c r="L652" s="53"/>
      <c r="M652" s="49"/>
      <c r="N652" s="4"/>
      <c r="O652" s="4"/>
      <c r="P652" s="4"/>
      <c r="Q652" s="4"/>
      <c r="R652" s="4"/>
      <c r="S652" s="4"/>
      <c r="T652" s="4"/>
      <c r="U652" s="4"/>
      <c r="V652" s="4"/>
      <c r="W652" s="4"/>
      <c r="X652" s="4"/>
      <c r="Y652" s="4"/>
      <c r="Z652" s="4"/>
      <c r="AA652" s="4"/>
      <c r="AB652" s="4"/>
      <c r="AC652" s="4"/>
      <c r="AD652" s="4"/>
      <c r="AE652" s="4"/>
      <c r="AF652" s="4"/>
      <c r="AG652" s="4"/>
      <c r="AH652" s="4"/>
      <c r="AI652" s="4"/>
    </row>
    <row r="653" spans="1:35" ht="21" customHeight="1">
      <c r="A653" s="457"/>
      <c r="B653" s="448"/>
      <c r="C653" s="449"/>
      <c r="D653" s="14">
        <v>1379</v>
      </c>
      <c r="E653" s="14" t="s">
        <v>74</v>
      </c>
      <c r="F653" s="42" t="s">
        <v>461</v>
      </c>
      <c r="G653" s="14" t="s">
        <v>115</v>
      </c>
      <c r="H653" s="11">
        <v>110</v>
      </c>
      <c r="I653" s="33"/>
      <c r="J653" s="29">
        <f t="shared" si="45"/>
        <v>0</v>
      </c>
      <c r="K653" s="52"/>
      <c r="L653" s="54">
        <f>SUM(J651:J653)</f>
        <v>0</v>
      </c>
      <c r="M653" s="49"/>
      <c r="N653" s="4"/>
      <c r="O653" s="4"/>
      <c r="P653" s="4"/>
      <c r="Q653" s="4"/>
      <c r="R653" s="4"/>
      <c r="S653" s="4"/>
      <c r="T653" s="4"/>
      <c r="U653" s="4"/>
      <c r="V653" s="4"/>
      <c r="W653" s="4"/>
      <c r="X653" s="4"/>
      <c r="Y653" s="4"/>
      <c r="Z653" s="4"/>
      <c r="AA653" s="4"/>
      <c r="AB653" s="4"/>
      <c r="AC653" s="4"/>
      <c r="AD653" s="4"/>
      <c r="AE653" s="4"/>
      <c r="AF653" s="4"/>
      <c r="AG653" s="4"/>
      <c r="AH653" s="4"/>
      <c r="AI653" s="4"/>
    </row>
    <row r="654" spans="1:35" ht="21" customHeight="1">
      <c r="A654" s="458" t="s">
        <v>385</v>
      </c>
      <c r="B654" s="452"/>
      <c r="C654" s="453"/>
      <c r="D654" s="12">
        <v>88309</v>
      </c>
      <c r="E654" s="12" t="s">
        <v>74</v>
      </c>
      <c r="F654" s="65" t="s">
        <v>397</v>
      </c>
      <c r="G654" s="14" t="s">
        <v>387</v>
      </c>
      <c r="H654" s="11">
        <v>0.53</v>
      </c>
      <c r="I654" s="33"/>
      <c r="J654" s="52"/>
      <c r="K654" s="29">
        <f t="shared" ref="K654:K655" si="46">H654*I654</f>
        <v>0</v>
      </c>
      <c r="L654" s="53"/>
      <c r="M654" s="49"/>
      <c r="N654" s="4"/>
      <c r="O654" s="4"/>
      <c r="P654" s="4"/>
      <c r="Q654" s="4"/>
      <c r="R654" s="4"/>
      <c r="S654" s="4"/>
      <c r="T654" s="4"/>
      <c r="U654" s="4"/>
      <c r="V654" s="4"/>
      <c r="W654" s="4"/>
      <c r="X654" s="4"/>
      <c r="Y654" s="4"/>
      <c r="Z654" s="4"/>
      <c r="AA654" s="4"/>
      <c r="AB654" s="4"/>
      <c r="AC654" s="4"/>
      <c r="AD654" s="4"/>
      <c r="AE654" s="4"/>
      <c r="AF654" s="4"/>
      <c r="AG654" s="4"/>
      <c r="AH654" s="4"/>
      <c r="AI654" s="4"/>
    </row>
    <row r="655" spans="1:35" ht="21" customHeight="1">
      <c r="A655" s="457"/>
      <c r="B655" s="448"/>
      <c r="C655" s="449"/>
      <c r="D655" s="12">
        <v>88316</v>
      </c>
      <c r="E655" s="12" t="s">
        <v>74</v>
      </c>
      <c r="F655" s="42" t="s">
        <v>386</v>
      </c>
      <c r="G655" s="55" t="s">
        <v>387</v>
      </c>
      <c r="H655" s="18">
        <v>0.26</v>
      </c>
      <c r="I655" s="33"/>
      <c r="J655" s="52"/>
      <c r="K655" s="29">
        <f t="shared" si="46"/>
        <v>0</v>
      </c>
      <c r="L655" s="29">
        <f>SUM(K654:K655)</f>
        <v>0</v>
      </c>
      <c r="M655" s="49"/>
      <c r="N655" s="4"/>
      <c r="O655" s="4"/>
      <c r="P655" s="4"/>
      <c r="Q655" s="4"/>
      <c r="R655" s="4"/>
      <c r="S655" s="4"/>
      <c r="T655" s="4"/>
      <c r="U655" s="4"/>
      <c r="V655" s="4"/>
      <c r="W655" s="4"/>
      <c r="X655" s="4"/>
      <c r="Y655" s="4"/>
      <c r="Z655" s="4"/>
      <c r="AA655" s="4"/>
      <c r="AB655" s="4"/>
      <c r="AC655" s="4"/>
      <c r="AD655" s="4"/>
      <c r="AE655" s="4"/>
      <c r="AF655" s="4"/>
      <c r="AG655" s="4"/>
      <c r="AH655" s="4"/>
      <c r="AI655" s="4"/>
    </row>
    <row r="656" spans="1:35" ht="21" customHeight="1">
      <c r="A656" s="459" t="s">
        <v>388</v>
      </c>
      <c r="B656" s="430"/>
      <c r="C656" s="430"/>
      <c r="D656" s="430"/>
      <c r="E656" s="431"/>
      <c r="F656" s="57"/>
      <c r="G656" s="58"/>
      <c r="H656" s="56">
        <v>2.86</v>
      </c>
      <c r="I656" s="56"/>
      <c r="J656" s="56"/>
      <c r="K656" s="56"/>
      <c r="L656" s="29">
        <f>SUM(L653:L655)</f>
        <v>0</v>
      </c>
      <c r="M656" s="49"/>
      <c r="N656" s="4"/>
      <c r="O656" s="4"/>
      <c r="P656" s="4"/>
      <c r="Q656" s="4"/>
      <c r="R656" s="4"/>
      <c r="S656" s="4"/>
      <c r="T656" s="4"/>
      <c r="U656" s="4"/>
      <c r="V656" s="4"/>
      <c r="W656" s="4"/>
      <c r="X656" s="4"/>
      <c r="Y656" s="4"/>
      <c r="Z656" s="4"/>
      <c r="AA656" s="4"/>
      <c r="AB656" s="4"/>
      <c r="AC656" s="4"/>
      <c r="AD656" s="4"/>
      <c r="AE656" s="4"/>
      <c r="AF656" s="4"/>
      <c r="AG656" s="4"/>
      <c r="AH656" s="4"/>
      <c r="AI656" s="4"/>
    </row>
    <row r="657" spans="1:35" ht="21" customHeight="1">
      <c r="A657" s="459" t="s">
        <v>389</v>
      </c>
      <c r="B657" s="430"/>
      <c r="C657" s="430"/>
      <c r="D657" s="430"/>
      <c r="E657" s="431"/>
      <c r="F657" s="31"/>
      <c r="G657" s="30" t="s">
        <v>390</v>
      </c>
      <c r="H657" s="59">
        <v>20.72</v>
      </c>
      <c r="I657" s="59"/>
      <c r="J657" s="59"/>
      <c r="K657" s="59"/>
      <c r="L657" s="29">
        <f>L656*(F657%)</f>
        <v>0</v>
      </c>
      <c r="M657" s="49"/>
      <c r="N657" s="4"/>
      <c r="O657" s="4"/>
      <c r="P657" s="4"/>
      <c r="Q657" s="4"/>
      <c r="R657" s="4"/>
      <c r="S657" s="4"/>
      <c r="T657" s="4"/>
      <c r="U657" s="4"/>
      <c r="V657" s="4"/>
      <c r="W657" s="4"/>
      <c r="X657" s="4"/>
      <c r="Y657" s="4"/>
      <c r="Z657" s="4"/>
      <c r="AA657" s="4"/>
      <c r="AB657" s="4"/>
      <c r="AC657" s="4"/>
      <c r="AD657" s="4"/>
      <c r="AE657" s="4"/>
      <c r="AF657" s="4"/>
      <c r="AG657" s="4"/>
      <c r="AH657" s="4"/>
      <c r="AI657" s="4"/>
    </row>
    <row r="658" spans="1:35" ht="21" customHeight="1">
      <c r="A658" s="450" t="s">
        <v>391</v>
      </c>
      <c r="B658" s="430"/>
      <c r="C658" s="430"/>
      <c r="D658" s="430"/>
      <c r="E658" s="431"/>
      <c r="F658" s="61"/>
      <c r="G658" s="450"/>
      <c r="H658" s="430"/>
      <c r="I658" s="430"/>
      <c r="J658" s="430"/>
      <c r="K658" s="431"/>
      <c r="L658" s="29">
        <f>SUM(L656:L657)</f>
        <v>0</v>
      </c>
      <c r="M658" s="49"/>
      <c r="N658" s="4"/>
      <c r="O658" s="4"/>
      <c r="P658" s="4"/>
      <c r="Q658" s="4"/>
      <c r="R658" s="4"/>
      <c r="S658" s="4"/>
      <c r="T658" s="4"/>
      <c r="U658" s="4"/>
      <c r="V658" s="4"/>
      <c r="W658" s="4"/>
      <c r="X658" s="4"/>
      <c r="Y658" s="4"/>
      <c r="Z658" s="4"/>
      <c r="AA658" s="4"/>
      <c r="AB658" s="4"/>
      <c r="AC658" s="4"/>
      <c r="AD658" s="4"/>
      <c r="AE658" s="4"/>
      <c r="AF658" s="4"/>
      <c r="AG658" s="4"/>
      <c r="AH658" s="4"/>
      <c r="AI658" s="4"/>
    </row>
    <row r="659" spans="1:35" ht="21" customHeight="1">
      <c r="A659" s="35"/>
      <c r="B659" s="67"/>
      <c r="C659" s="67"/>
      <c r="D659" s="67"/>
      <c r="E659" s="67"/>
      <c r="F659" s="68"/>
      <c r="G659" s="67"/>
      <c r="H659" s="37"/>
      <c r="I659" s="37"/>
      <c r="J659" s="37"/>
      <c r="K659" s="37"/>
      <c r="L659" s="37"/>
      <c r="M659" s="49"/>
      <c r="N659" s="4"/>
      <c r="O659" s="4"/>
      <c r="P659" s="4"/>
      <c r="Q659" s="4"/>
      <c r="R659" s="4"/>
      <c r="S659" s="4"/>
      <c r="T659" s="4"/>
      <c r="U659" s="4"/>
      <c r="V659" s="4"/>
      <c r="W659" s="4"/>
      <c r="X659" s="4"/>
      <c r="Y659" s="4"/>
      <c r="Z659" s="4"/>
      <c r="AA659" s="4"/>
      <c r="AB659" s="4"/>
      <c r="AC659" s="4"/>
      <c r="AD659" s="4"/>
      <c r="AE659" s="4"/>
      <c r="AF659" s="4"/>
      <c r="AG659" s="4"/>
      <c r="AH659" s="4"/>
      <c r="AI659" s="4"/>
    </row>
    <row r="660" spans="1:35" ht="42.75" customHeight="1">
      <c r="A660" s="463" t="s">
        <v>262</v>
      </c>
      <c r="B660" s="431"/>
      <c r="C660" s="50" t="s">
        <v>589</v>
      </c>
      <c r="D660" s="50" t="s">
        <v>410</v>
      </c>
      <c r="E660" s="470" t="s">
        <v>263</v>
      </c>
      <c r="F660" s="430"/>
      <c r="G660" s="430"/>
      <c r="H660" s="430"/>
      <c r="I660" s="430"/>
      <c r="J660" s="430"/>
      <c r="K660" s="431"/>
      <c r="L660" s="51" t="s">
        <v>372</v>
      </c>
      <c r="M660" s="43">
        <f>L670</f>
        <v>0</v>
      </c>
      <c r="N660" s="4"/>
      <c r="O660" s="4"/>
      <c r="P660" s="4"/>
      <c r="Q660" s="4"/>
      <c r="R660" s="4"/>
      <c r="S660" s="4"/>
      <c r="T660" s="4"/>
      <c r="U660" s="4"/>
      <c r="V660" s="4"/>
      <c r="W660" s="4"/>
      <c r="X660" s="4"/>
      <c r="Y660" s="4"/>
      <c r="Z660" s="4"/>
      <c r="AA660" s="4"/>
      <c r="AB660" s="4"/>
      <c r="AC660" s="4"/>
      <c r="AD660" s="4"/>
      <c r="AE660" s="4"/>
      <c r="AF660" s="4"/>
      <c r="AG660" s="4"/>
      <c r="AH660" s="4"/>
      <c r="AI660" s="4"/>
    </row>
    <row r="661" spans="1:35" ht="21" customHeight="1">
      <c r="A661" s="466"/>
      <c r="B661" s="452"/>
      <c r="C661" s="453"/>
      <c r="D661" s="467" t="s">
        <v>11</v>
      </c>
      <c r="E661" s="467" t="s">
        <v>373</v>
      </c>
      <c r="F661" s="467" t="s">
        <v>374</v>
      </c>
      <c r="G661" s="468" t="s">
        <v>14</v>
      </c>
      <c r="H661" s="464" t="s">
        <v>375</v>
      </c>
      <c r="I661" s="464" t="s">
        <v>376</v>
      </c>
      <c r="J661" s="465" t="s">
        <v>377</v>
      </c>
      <c r="K661" s="431"/>
      <c r="L661" s="464" t="s">
        <v>378</v>
      </c>
      <c r="M661" s="49"/>
      <c r="N661" s="4"/>
      <c r="O661" s="4"/>
      <c r="P661" s="4"/>
      <c r="Q661" s="4"/>
      <c r="R661" s="4"/>
      <c r="S661" s="4"/>
      <c r="T661" s="4"/>
      <c r="U661" s="4"/>
      <c r="V661" s="4"/>
      <c r="W661" s="4"/>
      <c r="X661" s="4"/>
      <c r="Y661" s="4"/>
      <c r="Z661" s="4"/>
      <c r="AA661" s="4"/>
      <c r="AB661" s="4"/>
      <c r="AC661" s="4"/>
      <c r="AD661" s="4"/>
      <c r="AE661" s="4"/>
      <c r="AF661" s="4"/>
      <c r="AG661" s="4"/>
      <c r="AH661" s="4"/>
      <c r="AI661" s="4"/>
    </row>
    <row r="662" spans="1:35" ht="21" customHeight="1">
      <c r="A662" s="457"/>
      <c r="B662" s="448"/>
      <c r="C662" s="449"/>
      <c r="D662" s="432"/>
      <c r="E662" s="432"/>
      <c r="F662" s="432"/>
      <c r="G662" s="432"/>
      <c r="H662" s="432"/>
      <c r="I662" s="432"/>
      <c r="J662" s="41" t="s">
        <v>379</v>
      </c>
      <c r="K662" s="41" t="s">
        <v>380</v>
      </c>
      <c r="L662" s="432"/>
      <c r="M662" s="49"/>
      <c r="N662" s="4"/>
      <c r="O662" s="4"/>
      <c r="P662" s="4"/>
      <c r="Q662" s="4"/>
      <c r="R662" s="4"/>
      <c r="S662" s="4"/>
      <c r="T662" s="4"/>
      <c r="U662" s="4"/>
      <c r="V662" s="4"/>
      <c r="W662" s="4"/>
      <c r="X662" s="4"/>
      <c r="Y662" s="4"/>
      <c r="Z662" s="4"/>
      <c r="AA662" s="4"/>
      <c r="AB662" s="4"/>
      <c r="AC662" s="4"/>
      <c r="AD662" s="4"/>
      <c r="AE662" s="4"/>
      <c r="AF662" s="4"/>
      <c r="AG662" s="4"/>
      <c r="AH662" s="4"/>
      <c r="AI662" s="4"/>
    </row>
    <row r="663" spans="1:35" ht="36.75" customHeight="1">
      <c r="A663" s="451" t="s">
        <v>379</v>
      </c>
      <c r="B663" s="452"/>
      <c r="C663" s="453"/>
      <c r="D663" s="14">
        <v>1287</v>
      </c>
      <c r="E663" s="14" t="s">
        <v>74</v>
      </c>
      <c r="F663" s="42" t="s">
        <v>590</v>
      </c>
      <c r="G663" s="14" t="s">
        <v>43</v>
      </c>
      <c r="H663" s="11">
        <v>1.08</v>
      </c>
      <c r="I663" s="33"/>
      <c r="J663" s="29">
        <f>I663*H663</f>
        <v>0</v>
      </c>
      <c r="K663" s="52"/>
      <c r="L663" s="53"/>
      <c r="M663" s="49"/>
      <c r="N663" s="4"/>
      <c r="O663" s="4"/>
      <c r="P663" s="4"/>
      <c r="Q663" s="4"/>
      <c r="R663" s="4"/>
      <c r="S663" s="4"/>
      <c r="T663" s="4"/>
      <c r="U663" s="4"/>
      <c r="V663" s="4"/>
      <c r="W663" s="4"/>
      <c r="X663" s="4"/>
      <c r="Y663" s="4"/>
      <c r="Z663" s="4"/>
      <c r="AA663" s="4"/>
      <c r="AB663" s="4"/>
      <c r="AC663" s="4"/>
      <c r="AD663" s="4"/>
      <c r="AE663" s="4"/>
      <c r="AF663" s="4"/>
      <c r="AG663" s="4"/>
      <c r="AH663" s="4"/>
      <c r="AI663" s="4"/>
    </row>
    <row r="664" spans="1:35" ht="21" customHeight="1">
      <c r="A664" s="454"/>
      <c r="B664" s="455"/>
      <c r="C664" s="456"/>
      <c r="D664" s="14">
        <v>1381</v>
      </c>
      <c r="E664" s="14" t="s">
        <v>74</v>
      </c>
      <c r="F664" s="65" t="s">
        <v>557</v>
      </c>
      <c r="G664" s="14" t="s">
        <v>115</v>
      </c>
      <c r="H664" s="11">
        <v>4.8600000000000003</v>
      </c>
      <c r="I664" s="33"/>
      <c r="J664" s="29">
        <f t="shared" ref="J664:J665" si="47">I664*H664</f>
        <v>0</v>
      </c>
      <c r="K664" s="52"/>
      <c r="L664" s="53"/>
      <c r="M664" s="49"/>
      <c r="N664" s="4"/>
      <c r="O664" s="4"/>
      <c r="P664" s="4"/>
      <c r="Q664" s="4"/>
      <c r="R664" s="4"/>
      <c r="S664" s="4"/>
      <c r="T664" s="4"/>
      <c r="U664" s="4"/>
      <c r="V664" s="4"/>
      <c r="W664" s="4"/>
      <c r="X664" s="4"/>
      <c r="Y664" s="4"/>
      <c r="Z664" s="4"/>
      <c r="AA664" s="4"/>
      <c r="AB664" s="4"/>
      <c r="AC664" s="4"/>
      <c r="AD664" s="4"/>
      <c r="AE664" s="4"/>
      <c r="AF664" s="4"/>
      <c r="AG664" s="4"/>
      <c r="AH664" s="4"/>
      <c r="AI664" s="4"/>
    </row>
    <row r="665" spans="1:35" ht="21" customHeight="1">
      <c r="A665" s="457"/>
      <c r="B665" s="448"/>
      <c r="C665" s="449"/>
      <c r="D665" s="14">
        <v>34357</v>
      </c>
      <c r="E665" s="14" t="s">
        <v>74</v>
      </c>
      <c r="F665" s="42" t="s">
        <v>558</v>
      </c>
      <c r="G665" s="12" t="s">
        <v>115</v>
      </c>
      <c r="H665" s="29">
        <v>0.24</v>
      </c>
      <c r="I665" s="33"/>
      <c r="J665" s="29">
        <f t="shared" si="47"/>
        <v>0</v>
      </c>
      <c r="K665" s="52"/>
      <c r="L665" s="54">
        <f>SUM(J663:J665)</f>
        <v>0</v>
      </c>
      <c r="M665" s="49"/>
      <c r="N665" s="4"/>
      <c r="O665" s="4"/>
      <c r="P665" s="4"/>
      <c r="Q665" s="4"/>
      <c r="R665" s="4"/>
      <c r="S665" s="4"/>
      <c r="T665" s="4"/>
      <c r="U665" s="4"/>
      <c r="V665" s="4"/>
      <c r="W665" s="4"/>
      <c r="X665" s="4"/>
      <c r="Y665" s="4"/>
      <c r="Z665" s="4"/>
      <c r="AA665" s="4"/>
      <c r="AB665" s="4"/>
      <c r="AC665" s="4"/>
      <c r="AD665" s="4"/>
      <c r="AE665" s="4"/>
      <c r="AF665" s="4"/>
      <c r="AG665" s="4"/>
      <c r="AH665" s="4"/>
      <c r="AI665" s="4"/>
    </row>
    <row r="666" spans="1:35" ht="21" customHeight="1">
      <c r="A666" s="458" t="s">
        <v>385</v>
      </c>
      <c r="B666" s="452"/>
      <c r="C666" s="453"/>
      <c r="D666" s="12">
        <v>88256</v>
      </c>
      <c r="E666" s="12" t="s">
        <v>74</v>
      </c>
      <c r="F666" s="65" t="s">
        <v>591</v>
      </c>
      <c r="G666" s="14" t="s">
        <v>387</v>
      </c>
      <c r="H666" s="29">
        <v>0.64</v>
      </c>
      <c r="I666" s="33"/>
      <c r="J666" s="52"/>
      <c r="K666" s="29">
        <f>H666*I666</f>
        <v>0</v>
      </c>
      <c r="L666" s="53"/>
      <c r="M666" s="49"/>
      <c r="N666" s="4"/>
      <c r="O666" s="4"/>
      <c r="P666" s="4"/>
      <c r="Q666" s="4"/>
      <c r="R666" s="4"/>
      <c r="S666" s="4"/>
      <c r="T666" s="4"/>
      <c r="U666" s="4"/>
      <c r="V666" s="4"/>
      <c r="W666" s="4"/>
      <c r="X666" s="4"/>
      <c r="Y666" s="4"/>
      <c r="Z666" s="4"/>
      <c r="AA666" s="4"/>
      <c r="AB666" s="4"/>
      <c r="AC666" s="4"/>
      <c r="AD666" s="4"/>
      <c r="AE666" s="4"/>
      <c r="AF666" s="4"/>
      <c r="AG666" s="4"/>
      <c r="AH666" s="4"/>
      <c r="AI666" s="4"/>
    </row>
    <row r="667" spans="1:35" ht="21" customHeight="1">
      <c r="A667" s="457"/>
      <c r="B667" s="448"/>
      <c r="C667" s="449"/>
      <c r="D667" s="12">
        <v>88316</v>
      </c>
      <c r="E667" s="12" t="s">
        <v>74</v>
      </c>
      <c r="F667" s="42" t="s">
        <v>386</v>
      </c>
      <c r="G667" s="55" t="s">
        <v>387</v>
      </c>
      <c r="H667" s="29">
        <v>0.26</v>
      </c>
      <c r="I667" s="33"/>
      <c r="J667" s="52"/>
      <c r="K667" s="29">
        <f t="shared" ref="K667" si="48">H667*I667</f>
        <v>0</v>
      </c>
      <c r="L667" s="29">
        <f>SUM(K666:K667)</f>
        <v>0</v>
      </c>
      <c r="M667" s="49"/>
      <c r="N667" s="4"/>
      <c r="O667" s="4"/>
      <c r="P667" s="4"/>
      <c r="Q667" s="4"/>
      <c r="R667" s="4"/>
      <c r="S667" s="4"/>
      <c r="T667" s="4"/>
      <c r="U667" s="4"/>
      <c r="V667" s="4"/>
      <c r="W667" s="4"/>
      <c r="X667" s="4"/>
      <c r="Y667" s="4"/>
      <c r="Z667" s="4"/>
      <c r="AA667" s="4"/>
      <c r="AB667" s="4"/>
      <c r="AC667" s="4"/>
      <c r="AD667" s="4"/>
      <c r="AE667" s="4"/>
      <c r="AF667" s="4"/>
      <c r="AG667" s="4"/>
      <c r="AH667" s="4"/>
      <c r="AI667" s="4"/>
    </row>
    <row r="668" spans="1:35" ht="21" customHeight="1">
      <c r="A668" s="459" t="s">
        <v>388</v>
      </c>
      <c r="B668" s="430"/>
      <c r="C668" s="430"/>
      <c r="D668" s="430"/>
      <c r="E668" s="431"/>
      <c r="F668" s="57"/>
      <c r="G668" s="58"/>
      <c r="H668" s="56"/>
      <c r="I668" s="56"/>
      <c r="J668" s="56"/>
      <c r="K668" s="56"/>
      <c r="L668" s="29">
        <f>SUM(L665:L667)</f>
        <v>0</v>
      </c>
      <c r="M668" s="49"/>
      <c r="N668" s="4"/>
      <c r="O668" s="4"/>
      <c r="P668" s="4"/>
      <c r="Q668" s="4"/>
      <c r="R668" s="4"/>
      <c r="S668" s="4"/>
      <c r="T668" s="4"/>
      <c r="U668" s="4"/>
      <c r="V668" s="4"/>
      <c r="W668" s="4"/>
      <c r="X668" s="4"/>
      <c r="Y668" s="4"/>
      <c r="Z668" s="4"/>
      <c r="AA668" s="4"/>
      <c r="AB668" s="4"/>
      <c r="AC668" s="4"/>
      <c r="AD668" s="4"/>
      <c r="AE668" s="4"/>
      <c r="AF668" s="4"/>
      <c r="AG668" s="4"/>
      <c r="AH668" s="4"/>
      <c r="AI668" s="4"/>
    </row>
    <row r="669" spans="1:35" ht="21" customHeight="1">
      <c r="A669" s="459" t="s">
        <v>389</v>
      </c>
      <c r="B669" s="430"/>
      <c r="C669" s="430"/>
      <c r="D669" s="430"/>
      <c r="E669" s="431"/>
      <c r="F669" s="31"/>
      <c r="G669" s="30" t="s">
        <v>390</v>
      </c>
      <c r="H669" s="59"/>
      <c r="I669" s="59"/>
      <c r="J669" s="59"/>
      <c r="K669" s="59"/>
      <c r="L669" s="29">
        <f>L668*(F669%)</f>
        <v>0</v>
      </c>
      <c r="M669" s="49"/>
      <c r="N669" s="4"/>
      <c r="O669" s="4"/>
      <c r="P669" s="4"/>
      <c r="Q669" s="4"/>
      <c r="R669" s="4"/>
      <c r="S669" s="4"/>
      <c r="T669" s="4"/>
      <c r="U669" s="4"/>
      <c r="V669" s="4"/>
      <c r="W669" s="4"/>
      <c r="X669" s="4"/>
      <c r="Y669" s="4"/>
      <c r="Z669" s="4"/>
      <c r="AA669" s="4"/>
      <c r="AB669" s="4"/>
      <c r="AC669" s="4"/>
      <c r="AD669" s="4"/>
      <c r="AE669" s="4"/>
      <c r="AF669" s="4"/>
      <c r="AG669" s="4"/>
      <c r="AH669" s="4"/>
      <c r="AI669" s="4"/>
    </row>
    <row r="670" spans="1:35" ht="21" customHeight="1">
      <c r="A670" s="450" t="s">
        <v>391</v>
      </c>
      <c r="B670" s="430"/>
      <c r="C670" s="430"/>
      <c r="D670" s="430"/>
      <c r="E670" s="431"/>
      <c r="F670" s="61"/>
      <c r="G670" s="450" t="s">
        <v>392</v>
      </c>
      <c r="H670" s="430"/>
      <c r="I670" s="430"/>
      <c r="J670" s="430"/>
      <c r="K670" s="431"/>
      <c r="L670" s="29">
        <f>SUM(L668:L669)</f>
        <v>0</v>
      </c>
      <c r="M670" s="49"/>
      <c r="N670" s="4"/>
      <c r="O670" s="4"/>
      <c r="P670" s="4"/>
      <c r="Q670" s="4"/>
      <c r="R670" s="4"/>
      <c r="S670" s="4"/>
      <c r="T670" s="4"/>
      <c r="U670" s="4"/>
      <c r="V670" s="4"/>
      <c r="W670" s="4"/>
      <c r="X670" s="4"/>
      <c r="Y670" s="4"/>
      <c r="Z670" s="4"/>
      <c r="AA670" s="4"/>
      <c r="AB670" s="4"/>
      <c r="AC670" s="4"/>
      <c r="AD670" s="4"/>
      <c r="AE670" s="4"/>
      <c r="AF670" s="4"/>
      <c r="AG670" s="4"/>
      <c r="AH670" s="4"/>
      <c r="AI670" s="4"/>
    </row>
    <row r="671" spans="1:35" ht="21" customHeight="1">
      <c r="A671" s="35"/>
      <c r="B671" s="67"/>
      <c r="C671" s="67"/>
      <c r="D671" s="67"/>
      <c r="E671" s="67"/>
      <c r="F671" s="68"/>
      <c r="G671" s="67"/>
      <c r="H671" s="37"/>
      <c r="I671" s="37"/>
      <c r="J671" s="37"/>
      <c r="K671" s="37"/>
      <c r="L671" s="37"/>
      <c r="M671" s="49"/>
      <c r="N671" s="4"/>
      <c r="O671" s="4"/>
      <c r="P671" s="4"/>
      <c r="Q671" s="4"/>
      <c r="R671" s="4"/>
      <c r="S671" s="4"/>
      <c r="T671" s="4"/>
      <c r="U671" s="4"/>
      <c r="V671" s="4"/>
      <c r="W671" s="4"/>
      <c r="X671" s="4"/>
      <c r="Y671" s="4"/>
      <c r="Z671" s="4"/>
      <c r="AA671" s="4"/>
      <c r="AB671" s="4"/>
      <c r="AC671" s="4"/>
      <c r="AD671" s="4"/>
      <c r="AE671" s="4"/>
      <c r="AF671" s="4"/>
      <c r="AG671" s="4"/>
      <c r="AH671" s="4"/>
      <c r="AI671" s="4"/>
    </row>
    <row r="672" spans="1:35" ht="38.25" customHeight="1">
      <c r="A672" s="463" t="s">
        <v>264</v>
      </c>
      <c r="B672" s="431"/>
      <c r="C672" s="50" t="s">
        <v>592</v>
      </c>
      <c r="D672" s="50" t="s">
        <v>410</v>
      </c>
      <c r="E672" s="470" t="s">
        <v>265</v>
      </c>
      <c r="F672" s="430"/>
      <c r="G672" s="430"/>
      <c r="H672" s="430"/>
      <c r="I672" s="430"/>
      <c r="J672" s="430"/>
      <c r="K672" s="431"/>
      <c r="L672" s="51" t="s">
        <v>372</v>
      </c>
      <c r="M672" s="43">
        <f>L682</f>
        <v>0</v>
      </c>
      <c r="N672" s="4"/>
      <c r="O672" s="4"/>
      <c r="P672" s="4"/>
      <c r="Q672" s="4"/>
      <c r="R672" s="4"/>
      <c r="S672" s="4"/>
      <c r="T672" s="4"/>
      <c r="U672" s="4"/>
      <c r="V672" s="4"/>
      <c r="W672" s="4"/>
      <c r="X672" s="4"/>
      <c r="Y672" s="4"/>
      <c r="Z672" s="4"/>
      <c r="AA672" s="4"/>
      <c r="AB672" s="4"/>
      <c r="AC672" s="4"/>
      <c r="AD672" s="4"/>
      <c r="AE672" s="4"/>
      <c r="AF672" s="4"/>
      <c r="AG672" s="4"/>
      <c r="AH672" s="4"/>
      <c r="AI672" s="4"/>
    </row>
    <row r="673" spans="1:35" ht="21" customHeight="1">
      <c r="A673" s="466"/>
      <c r="B673" s="452"/>
      <c r="C673" s="453"/>
      <c r="D673" s="467" t="s">
        <v>11</v>
      </c>
      <c r="E673" s="467" t="s">
        <v>373</v>
      </c>
      <c r="F673" s="467" t="s">
        <v>374</v>
      </c>
      <c r="G673" s="468" t="s">
        <v>14</v>
      </c>
      <c r="H673" s="464" t="s">
        <v>375</v>
      </c>
      <c r="I673" s="464" t="s">
        <v>376</v>
      </c>
      <c r="J673" s="465" t="s">
        <v>377</v>
      </c>
      <c r="K673" s="431"/>
      <c r="L673" s="464" t="s">
        <v>378</v>
      </c>
      <c r="M673" s="49"/>
      <c r="N673" s="4"/>
      <c r="O673" s="4"/>
      <c r="P673" s="4"/>
      <c r="Q673" s="4"/>
      <c r="R673" s="4"/>
      <c r="S673" s="4"/>
      <c r="T673" s="4"/>
      <c r="U673" s="4"/>
      <c r="V673" s="4"/>
      <c r="W673" s="4"/>
      <c r="X673" s="4"/>
      <c r="Y673" s="4"/>
      <c r="Z673" s="4"/>
      <c r="AA673" s="4"/>
      <c r="AB673" s="4"/>
      <c r="AC673" s="4"/>
      <c r="AD673" s="4"/>
      <c r="AE673" s="4"/>
      <c r="AF673" s="4"/>
      <c r="AG673" s="4"/>
      <c r="AH673" s="4"/>
      <c r="AI673" s="4"/>
    </row>
    <row r="674" spans="1:35" ht="21" customHeight="1">
      <c r="A674" s="457"/>
      <c r="B674" s="448"/>
      <c r="C674" s="449"/>
      <c r="D674" s="432"/>
      <c r="E674" s="432"/>
      <c r="F674" s="432"/>
      <c r="G674" s="432"/>
      <c r="H674" s="432"/>
      <c r="I674" s="432"/>
      <c r="J674" s="41" t="s">
        <v>379</v>
      </c>
      <c r="K674" s="41" t="s">
        <v>380</v>
      </c>
      <c r="L674" s="432"/>
      <c r="M674" s="49"/>
      <c r="N674" s="4"/>
      <c r="O674" s="4"/>
      <c r="P674" s="4"/>
      <c r="Q674" s="4"/>
      <c r="R674" s="4"/>
      <c r="S674" s="4"/>
      <c r="T674" s="4"/>
      <c r="U674" s="4"/>
      <c r="V674" s="4"/>
      <c r="W674" s="4"/>
      <c r="X674" s="4"/>
      <c r="Y674" s="4"/>
      <c r="Z674" s="4"/>
      <c r="AA674" s="4"/>
      <c r="AB674" s="4"/>
      <c r="AC674" s="4"/>
      <c r="AD674" s="4"/>
      <c r="AE674" s="4"/>
      <c r="AF674" s="4"/>
      <c r="AG674" s="4"/>
      <c r="AH674" s="4"/>
      <c r="AI674" s="4"/>
    </row>
    <row r="675" spans="1:35" ht="21" customHeight="1">
      <c r="A675" s="451" t="s">
        <v>379</v>
      </c>
      <c r="B675" s="452"/>
      <c r="C675" s="453"/>
      <c r="D675" s="14">
        <v>34357</v>
      </c>
      <c r="E675" s="14" t="s">
        <v>74</v>
      </c>
      <c r="F675" s="42" t="s">
        <v>558</v>
      </c>
      <c r="G675" s="14" t="s">
        <v>115</v>
      </c>
      <c r="H675" s="11">
        <v>0.14000000000000001</v>
      </c>
      <c r="I675" s="33"/>
      <c r="J675" s="29">
        <f>I675*H675</f>
        <v>0</v>
      </c>
      <c r="K675" s="52"/>
      <c r="L675" s="53"/>
      <c r="M675" s="49"/>
      <c r="N675" s="4"/>
      <c r="O675" s="4"/>
      <c r="P675" s="4"/>
      <c r="Q675" s="4"/>
      <c r="R675" s="4"/>
      <c r="S675" s="4"/>
      <c r="T675" s="4"/>
      <c r="U675" s="4"/>
      <c r="V675" s="4"/>
      <c r="W675" s="4"/>
      <c r="X675" s="4"/>
      <c r="Y675" s="4"/>
      <c r="Z675" s="4"/>
      <c r="AA675" s="4"/>
      <c r="AB675" s="4"/>
      <c r="AC675" s="4"/>
      <c r="AD675" s="4"/>
      <c r="AE675" s="4"/>
      <c r="AF675" s="4"/>
      <c r="AG675" s="4"/>
      <c r="AH675" s="4"/>
      <c r="AI675" s="4"/>
    </row>
    <row r="676" spans="1:35" ht="21" customHeight="1">
      <c r="A676" s="454"/>
      <c r="B676" s="455"/>
      <c r="C676" s="456"/>
      <c r="D676" s="14">
        <v>37595</v>
      </c>
      <c r="E676" s="14" t="s">
        <v>74</v>
      </c>
      <c r="F676" s="65" t="s">
        <v>593</v>
      </c>
      <c r="G676" s="14" t="s">
        <v>115</v>
      </c>
      <c r="H676" s="11">
        <v>8.6199999999999992</v>
      </c>
      <c r="I676" s="33"/>
      <c r="J676" s="29">
        <f>I676*H676</f>
        <v>0</v>
      </c>
      <c r="K676" s="52"/>
      <c r="L676" s="53"/>
      <c r="M676" s="49"/>
      <c r="N676" s="4"/>
      <c r="O676" s="4"/>
      <c r="P676" s="4"/>
      <c r="Q676" s="4"/>
      <c r="R676" s="4"/>
      <c r="S676" s="4"/>
      <c r="T676" s="4"/>
      <c r="U676" s="4"/>
      <c r="V676" s="4"/>
      <c r="W676" s="4"/>
      <c r="X676" s="4"/>
      <c r="Y676" s="4"/>
      <c r="Z676" s="4"/>
      <c r="AA676" s="4"/>
      <c r="AB676" s="4"/>
      <c r="AC676" s="4"/>
      <c r="AD676" s="4"/>
      <c r="AE676" s="4"/>
      <c r="AF676" s="4"/>
      <c r="AG676" s="4"/>
      <c r="AH676" s="4"/>
      <c r="AI676" s="4"/>
    </row>
    <row r="677" spans="1:35" ht="33" customHeight="1">
      <c r="A677" s="457"/>
      <c r="B677" s="448"/>
      <c r="C677" s="449"/>
      <c r="D677" s="14">
        <v>38195</v>
      </c>
      <c r="E677" s="14" t="s">
        <v>74</v>
      </c>
      <c r="F677" s="42" t="s">
        <v>594</v>
      </c>
      <c r="G677" s="12" t="s">
        <v>43</v>
      </c>
      <c r="H677" s="29">
        <v>1.08</v>
      </c>
      <c r="I677" s="33"/>
      <c r="J677" s="29">
        <f>I677*H677</f>
        <v>0</v>
      </c>
      <c r="K677" s="52"/>
      <c r="L677" s="54">
        <f>SUM(J675:J677)</f>
        <v>0</v>
      </c>
      <c r="M677" s="49"/>
      <c r="N677" s="4"/>
      <c r="O677" s="4"/>
      <c r="P677" s="4"/>
      <c r="Q677" s="4"/>
      <c r="R677" s="4"/>
      <c r="S677" s="4"/>
      <c r="T677" s="4"/>
      <c r="U677" s="4"/>
      <c r="V677" s="4"/>
      <c r="W677" s="4"/>
      <c r="X677" s="4"/>
      <c r="Y677" s="4"/>
      <c r="Z677" s="4"/>
      <c r="AA677" s="4"/>
      <c r="AB677" s="4"/>
      <c r="AC677" s="4"/>
      <c r="AD677" s="4"/>
      <c r="AE677" s="4"/>
      <c r="AF677" s="4"/>
      <c r="AG677" s="4"/>
      <c r="AH677" s="4"/>
      <c r="AI677" s="4"/>
    </row>
    <row r="678" spans="1:35" ht="21" customHeight="1">
      <c r="A678" s="458" t="s">
        <v>385</v>
      </c>
      <c r="B678" s="452"/>
      <c r="C678" s="453"/>
      <c r="D678" s="12">
        <v>88256</v>
      </c>
      <c r="E678" s="12" t="s">
        <v>74</v>
      </c>
      <c r="F678" s="65" t="s">
        <v>591</v>
      </c>
      <c r="G678" s="14" t="s">
        <v>387</v>
      </c>
      <c r="H678" s="29">
        <v>0.7</v>
      </c>
      <c r="I678" s="33"/>
      <c r="J678" s="52"/>
      <c r="K678" s="29">
        <f>H678*I678</f>
        <v>0</v>
      </c>
      <c r="L678" s="53"/>
      <c r="M678" s="49"/>
      <c r="N678" s="4"/>
      <c r="O678" s="4"/>
      <c r="P678" s="4"/>
      <c r="Q678" s="4"/>
      <c r="R678" s="4"/>
      <c r="S678" s="4"/>
      <c r="T678" s="4"/>
      <c r="U678" s="4"/>
      <c r="V678" s="4"/>
      <c r="W678" s="4"/>
      <c r="X678" s="4"/>
      <c r="Y678" s="4"/>
      <c r="Z678" s="4"/>
      <c r="AA678" s="4"/>
      <c r="AB678" s="4"/>
      <c r="AC678" s="4"/>
      <c r="AD678" s="4"/>
      <c r="AE678" s="4"/>
      <c r="AF678" s="4"/>
      <c r="AG678" s="4"/>
      <c r="AH678" s="4"/>
      <c r="AI678" s="4"/>
    </row>
    <row r="679" spans="1:35" ht="21" customHeight="1">
      <c r="A679" s="457"/>
      <c r="B679" s="448"/>
      <c r="C679" s="449"/>
      <c r="D679" s="12">
        <v>88316</v>
      </c>
      <c r="E679" s="12" t="s">
        <v>74</v>
      </c>
      <c r="F679" s="42" t="s">
        <v>386</v>
      </c>
      <c r="G679" s="55" t="s">
        <v>387</v>
      </c>
      <c r="H679" s="29">
        <v>0.27</v>
      </c>
      <c r="I679" s="33"/>
      <c r="J679" s="52"/>
      <c r="K679" s="29">
        <f>H679*I679</f>
        <v>0</v>
      </c>
      <c r="L679" s="29">
        <f>SUM(K678:K679)</f>
        <v>0</v>
      </c>
      <c r="M679" s="49"/>
      <c r="N679" s="4"/>
      <c r="O679" s="4"/>
      <c r="P679" s="4"/>
      <c r="Q679" s="4"/>
      <c r="R679" s="4"/>
      <c r="S679" s="4"/>
      <c r="T679" s="4"/>
      <c r="U679" s="4"/>
      <c r="V679" s="4"/>
      <c r="W679" s="4"/>
      <c r="X679" s="4"/>
      <c r="Y679" s="4"/>
      <c r="Z679" s="4"/>
      <c r="AA679" s="4"/>
      <c r="AB679" s="4"/>
      <c r="AC679" s="4"/>
      <c r="AD679" s="4"/>
      <c r="AE679" s="4"/>
      <c r="AF679" s="4"/>
      <c r="AG679" s="4"/>
      <c r="AH679" s="4"/>
      <c r="AI679" s="4"/>
    </row>
    <row r="680" spans="1:35" ht="21" customHeight="1">
      <c r="A680" s="459" t="s">
        <v>388</v>
      </c>
      <c r="B680" s="430"/>
      <c r="C680" s="430"/>
      <c r="D680" s="430"/>
      <c r="E680" s="431"/>
      <c r="F680" s="57"/>
      <c r="G680" s="58"/>
      <c r="H680" s="56"/>
      <c r="I680" s="56"/>
      <c r="J680" s="56"/>
      <c r="K680" s="56"/>
      <c r="L680" s="29">
        <f>SUM(L677:L679)</f>
        <v>0</v>
      </c>
      <c r="M680" s="49"/>
      <c r="N680" s="4"/>
      <c r="O680" s="4"/>
      <c r="P680" s="4"/>
      <c r="Q680" s="4"/>
      <c r="R680" s="4"/>
      <c r="S680" s="4"/>
      <c r="T680" s="4"/>
      <c r="U680" s="4"/>
      <c r="V680" s="4"/>
      <c r="W680" s="4"/>
      <c r="X680" s="4"/>
      <c r="Y680" s="4"/>
      <c r="Z680" s="4"/>
      <c r="AA680" s="4"/>
      <c r="AB680" s="4"/>
      <c r="AC680" s="4"/>
      <c r="AD680" s="4"/>
      <c r="AE680" s="4"/>
      <c r="AF680" s="4"/>
      <c r="AG680" s="4"/>
      <c r="AH680" s="4"/>
      <c r="AI680" s="4"/>
    </row>
    <row r="681" spans="1:35" ht="21" customHeight="1">
      <c r="A681" s="459" t="s">
        <v>389</v>
      </c>
      <c r="B681" s="430"/>
      <c r="C681" s="430"/>
      <c r="D681" s="430"/>
      <c r="E681" s="431"/>
      <c r="F681" s="31"/>
      <c r="G681" s="30" t="s">
        <v>390</v>
      </c>
      <c r="H681" s="59"/>
      <c r="I681" s="59"/>
      <c r="J681" s="59"/>
      <c r="K681" s="59"/>
      <c r="L681" s="29">
        <f>L680*(F681%)</f>
        <v>0</v>
      </c>
      <c r="M681" s="49"/>
      <c r="N681" s="4"/>
      <c r="O681" s="4"/>
      <c r="P681" s="4"/>
      <c r="Q681" s="4"/>
      <c r="R681" s="4"/>
      <c r="S681" s="4"/>
      <c r="T681" s="4"/>
      <c r="U681" s="4"/>
      <c r="V681" s="4"/>
      <c r="W681" s="4"/>
      <c r="X681" s="4"/>
      <c r="Y681" s="4"/>
      <c r="Z681" s="4"/>
      <c r="AA681" s="4"/>
      <c r="AB681" s="4"/>
      <c r="AC681" s="4"/>
      <c r="AD681" s="4"/>
      <c r="AE681" s="4"/>
      <c r="AF681" s="4"/>
      <c r="AG681" s="4"/>
      <c r="AH681" s="4"/>
      <c r="AI681" s="4"/>
    </row>
    <row r="682" spans="1:35" ht="21" customHeight="1">
      <c r="A682" s="450" t="s">
        <v>391</v>
      </c>
      <c r="B682" s="430"/>
      <c r="C682" s="430"/>
      <c r="D682" s="430"/>
      <c r="E682" s="431"/>
      <c r="F682" s="61"/>
      <c r="G682" s="450" t="s">
        <v>392</v>
      </c>
      <c r="H682" s="430"/>
      <c r="I682" s="430"/>
      <c r="J682" s="430"/>
      <c r="K682" s="431"/>
      <c r="L682" s="29">
        <f>SUM(L680:L681)</f>
        <v>0</v>
      </c>
      <c r="M682" s="49"/>
      <c r="N682" s="4"/>
      <c r="O682" s="4"/>
      <c r="P682" s="4"/>
      <c r="Q682" s="4"/>
      <c r="R682" s="4"/>
      <c r="S682" s="4"/>
      <c r="T682" s="4"/>
      <c r="U682" s="4"/>
      <c r="V682" s="4"/>
      <c r="W682" s="4"/>
      <c r="X682" s="4"/>
      <c r="Y682" s="4"/>
      <c r="Z682" s="4"/>
      <c r="AA682" s="4"/>
      <c r="AB682" s="4"/>
      <c r="AC682" s="4"/>
      <c r="AD682" s="4"/>
      <c r="AE682" s="4"/>
      <c r="AF682" s="4"/>
      <c r="AG682" s="4"/>
      <c r="AH682" s="4"/>
      <c r="AI682" s="4"/>
    </row>
    <row r="683" spans="1:35" ht="21" customHeight="1">
      <c r="A683" s="35"/>
      <c r="B683" s="67"/>
      <c r="C683" s="67"/>
      <c r="D683" s="67"/>
      <c r="E683" s="67"/>
      <c r="F683" s="68"/>
      <c r="G683" s="67"/>
      <c r="H683" s="37"/>
      <c r="I683" s="37"/>
      <c r="J683" s="37"/>
      <c r="K683" s="37"/>
      <c r="L683" s="37"/>
      <c r="M683" s="49"/>
      <c r="N683" s="4"/>
      <c r="O683" s="4"/>
      <c r="P683" s="4"/>
      <c r="Q683" s="4"/>
      <c r="R683" s="4"/>
      <c r="S683" s="4"/>
      <c r="T683" s="4"/>
      <c r="U683" s="4"/>
      <c r="V683" s="4"/>
      <c r="W683" s="4"/>
      <c r="X683" s="4"/>
      <c r="Y683" s="4"/>
      <c r="Z683" s="4"/>
      <c r="AA683" s="4"/>
      <c r="AB683" s="4"/>
      <c r="AC683" s="4"/>
      <c r="AD683" s="4"/>
      <c r="AE683" s="4"/>
      <c r="AF683" s="4"/>
      <c r="AG683" s="4"/>
      <c r="AH683" s="4"/>
      <c r="AI683" s="4"/>
    </row>
    <row r="684" spans="1:35" ht="21" customHeight="1">
      <c r="A684" s="463" t="s">
        <v>266</v>
      </c>
      <c r="B684" s="431"/>
      <c r="C684" s="463" t="s">
        <v>413</v>
      </c>
      <c r="D684" s="430"/>
      <c r="E684" s="430"/>
      <c r="F684" s="430"/>
      <c r="G684" s="430"/>
      <c r="H684" s="430"/>
      <c r="I684" s="430"/>
      <c r="J684" s="430"/>
      <c r="K684" s="430"/>
      <c r="L684" s="431"/>
      <c r="M684" s="49"/>
      <c r="N684" s="4"/>
      <c r="O684" s="4"/>
      <c r="P684" s="4"/>
      <c r="Q684" s="4"/>
      <c r="R684" s="4"/>
      <c r="S684" s="4"/>
      <c r="T684" s="4"/>
      <c r="U684" s="4"/>
      <c r="V684" s="4"/>
      <c r="W684" s="4"/>
      <c r="X684" s="4"/>
      <c r="Y684" s="4"/>
      <c r="Z684" s="4"/>
      <c r="AA684" s="4"/>
      <c r="AB684" s="4"/>
      <c r="AC684" s="4"/>
      <c r="AD684" s="4"/>
      <c r="AE684" s="4"/>
      <c r="AF684" s="4"/>
      <c r="AG684" s="4"/>
      <c r="AH684" s="4"/>
      <c r="AI684" s="4"/>
    </row>
    <row r="685" spans="1:35" ht="21" customHeight="1">
      <c r="A685" s="35"/>
      <c r="B685" s="67"/>
      <c r="C685" s="67"/>
      <c r="D685" s="67"/>
      <c r="E685" s="67"/>
      <c r="F685" s="68"/>
      <c r="G685" s="67"/>
      <c r="H685" s="37"/>
      <c r="I685" s="37"/>
      <c r="J685" s="37"/>
      <c r="K685" s="37"/>
      <c r="L685" s="37"/>
      <c r="M685" s="49"/>
      <c r="N685" s="4"/>
      <c r="O685" s="4"/>
      <c r="P685" s="4"/>
      <c r="Q685" s="4"/>
      <c r="R685" s="4"/>
      <c r="S685" s="4"/>
      <c r="T685" s="4"/>
      <c r="U685" s="4"/>
      <c r="V685" s="4"/>
      <c r="W685" s="4"/>
      <c r="X685" s="4"/>
      <c r="Y685" s="4"/>
      <c r="Z685" s="4"/>
      <c r="AA685" s="4"/>
      <c r="AB685" s="4"/>
      <c r="AC685" s="4"/>
      <c r="AD685" s="4"/>
      <c r="AE685" s="4"/>
      <c r="AF685" s="4"/>
      <c r="AG685" s="4"/>
      <c r="AH685" s="4"/>
      <c r="AI685" s="4"/>
    </row>
    <row r="686" spans="1:35" ht="35.25" customHeight="1">
      <c r="A686" s="463" t="s">
        <v>269</v>
      </c>
      <c r="B686" s="431"/>
      <c r="C686" s="50" t="s">
        <v>595</v>
      </c>
      <c r="D686" s="50" t="s">
        <v>395</v>
      </c>
      <c r="E686" s="470" t="s">
        <v>271</v>
      </c>
      <c r="F686" s="430"/>
      <c r="G686" s="430"/>
      <c r="H686" s="430"/>
      <c r="I686" s="430"/>
      <c r="J686" s="430"/>
      <c r="K686" s="431"/>
      <c r="L686" s="51" t="s">
        <v>372</v>
      </c>
      <c r="M686" s="43">
        <f>L694</f>
        <v>0</v>
      </c>
      <c r="N686" s="3"/>
      <c r="O686" s="4"/>
      <c r="P686" s="4"/>
      <c r="Q686" s="4"/>
      <c r="R686" s="4"/>
      <c r="S686" s="4"/>
      <c r="T686" s="4"/>
      <c r="U686" s="4"/>
      <c r="V686" s="4"/>
      <c r="W686" s="4"/>
      <c r="X686" s="4"/>
      <c r="Y686" s="4"/>
      <c r="Z686" s="4"/>
      <c r="AA686" s="4"/>
      <c r="AB686" s="4"/>
      <c r="AC686" s="4"/>
      <c r="AD686" s="4"/>
      <c r="AE686" s="4"/>
      <c r="AF686" s="4"/>
      <c r="AG686" s="4"/>
      <c r="AH686" s="4"/>
      <c r="AI686" s="4"/>
    </row>
    <row r="687" spans="1:35" ht="21" customHeight="1">
      <c r="A687" s="466"/>
      <c r="B687" s="452"/>
      <c r="C687" s="453"/>
      <c r="D687" s="467" t="s">
        <v>11</v>
      </c>
      <c r="E687" s="467" t="s">
        <v>373</v>
      </c>
      <c r="F687" s="467" t="s">
        <v>374</v>
      </c>
      <c r="G687" s="468" t="s">
        <v>14</v>
      </c>
      <c r="H687" s="464" t="s">
        <v>375</v>
      </c>
      <c r="I687" s="464" t="s">
        <v>376</v>
      </c>
      <c r="J687" s="465" t="s">
        <v>377</v>
      </c>
      <c r="K687" s="431"/>
      <c r="L687" s="464" t="s">
        <v>378</v>
      </c>
      <c r="M687" s="49"/>
      <c r="N687" s="4"/>
      <c r="O687" s="4"/>
      <c r="P687" s="4"/>
      <c r="Q687" s="4"/>
      <c r="R687" s="4"/>
      <c r="S687" s="4"/>
      <c r="T687" s="4"/>
      <c r="U687" s="4"/>
      <c r="V687" s="4"/>
      <c r="W687" s="4"/>
      <c r="X687" s="4"/>
      <c r="Y687" s="4"/>
      <c r="Z687" s="4"/>
      <c r="AA687" s="4"/>
      <c r="AB687" s="4"/>
      <c r="AC687" s="4"/>
      <c r="AD687" s="4"/>
      <c r="AE687" s="4"/>
      <c r="AF687" s="4"/>
      <c r="AG687" s="4"/>
      <c r="AH687" s="4"/>
      <c r="AI687" s="4"/>
    </row>
    <row r="688" spans="1:35" ht="21" customHeight="1">
      <c r="A688" s="457"/>
      <c r="B688" s="448"/>
      <c r="C688" s="449"/>
      <c r="D688" s="432"/>
      <c r="E688" s="432"/>
      <c r="F688" s="432"/>
      <c r="G688" s="432"/>
      <c r="H688" s="432"/>
      <c r="I688" s="432"/>
      <c r="J688" s="41" t="s">
        <v>379</v>
      </c>
      <c r="K688" s="41" t="s">
        <v>380</v>
      </c>
      <c r="L688" s="432"/>
      <c r="M688" s="49"/>
      <c r="N688" s="4"/>
      <c r="O688" s="4"/>
      <c r="P688" s="4"/>
      <c r="Q688" s="4"/>
      <c r="R688" s="4"/>
      <c r="S688" s="4"/>
      <c r="T688" s="4"/>
      <c r="U688" s="4"/>
      <c r="V688" s="4"/>
      <c r="W688" s="4"/>
      <c r="X688" s="4"/>
      <c r="Y688" s="4"/>
      <c r="Z688" s="4"/>
      <c r="AA688" s="4"/>
      <c r="AB688" s="4"/>
      <c r="AC688" s="4"/>
      <c r="AD688" s="4"/>
      <c r="AE688" s="4"/>
      <c r="AF688" s="4"/>
      <c r="AG688" s="4"/>
      <c r="AH688" s="4"/>
      <c r="AI688" s="4"/>
    </row>
    <row r="689" spans="1:35" ht="21" customHeight="1">
      <c r="A689" s="475" t="s">
        <v>379</v>
      </c>
      <c r="B689" s="430"/>
      <c r="C689" s="431"/>
      <c r="D689" s="81" t="s">
        <v>596</v>
      </c>
      <c r="E689" s="14" t="s">
        <v>56</v>
      </c>
      <c r="F689" s="65" t="s">
        <v>597</v>
      </c>
      <c r="G689" s="14" t="s">
        <v>26</v>
      </c>
      <c r="H689" s="11">
        <v>0.03</v>
      </c>
      <c r="I689" s="91"/>
      <c r="J689" s="29">
        <f>I689*H689</f>
        <v>0</v>
      </c>
      <c r="K689" s="52"/>
      <c r="L689" s="54">
        <f>J689</f>
        <v>0</v>
      </c>
      <c r="M689" s="49"/>
      <c r="N689" s="4"/>
      <c r="O689" s="4"/>
      <c r="P689" s="4"/>
      <c r="Q689" s="4"/>
      <c r="R689" s="4"/>
      <c r="S689" s="4"/>
      <c r="T689" s="4"/>
      <c r="U689" s="4"/>
      <c r="V689" s="4"/>
      <c r="W689" s="4"/>
      <c r="X689" s="4"/>
      <c r="Y689" s="4"/>
      <c r="Z689" s="4"/>
      <c r="AA689" s="4"/>
      <c r="AB689" s="4"/>
      <c r="AC689" s="4"/>
      <c r="AD689" s="4"/>
      <c r="AE689" s="4"/>
      <c r="AF689" s="4"/>
      <c r="AG689" s="4"/>
      <c r="AH689" s="4"/>
      <c r="AI689" s="4"/>
    </row>
    <row r="690" spans="1:35" ht="21" customHeight="1">
      <c r="A690" s="458" t="s">
        <v>385</v>
      </c>
      <c r="B690" s="452"/>
      <c r="C690" s="453"/>
      <c r="D690" s="12">
        <v>88309</v>
      </c>
      <c r="E690" s="12" t="s">
        <v>74</v>
      </c>
      <c r="F690" s="42" t="s">
        <v>397</v>
      </c>
      <c r="G690" s="55" t="s">
        <v>387</v>
      </c>
      <c r="H690" s="18">
        <v>0.25</v>
      </c>
      <c r="I690" s="33"/>
      <c r="J690" s="52"/>
      <c r="K690" s="29">
        <f>H690*I690</f>
        <v>0</v>
      </c>
      <c r="L690" s="53"/>
      <c r="M690" s="49"/>
      <c r="N690" s="4"/>
      <c r="O690" s="4"/>
      <c r="P690" s="4"/>
      <c r="Q690" s="4"/>
      <c r="R690" s="4"/>
      <c r="S690" s="4"/>
      <c r="T690" s="4"/>
      <c r="U690" s="4"/>
      <c r="V690" s="4"/>
      <c r="W690" s="4"/>
      <c r="X690" s="4"/>
      <c r="Y690" s="4"/>
      <c r="Z690" s="4"/>
      <c r="AA690" s="4"/>
      <c r="AB690" s="4"/>
      <c r="AC690" s="4"/>
      <c r="AD690" s="4"/>
      <c r="AE690" s="4"/>
      <c r="AF690" s="4"/>
      <c r="AG690" s="4"/>
      <c r="AH690" s="4"/>
      <c r="AI690" s="4"/>
    </row>
    <row r="691" spans="1:35" ht="21" customHeight="1">
      <c r="A691" s="457"/>
      <c r="B691" s="448"/>
      <c r="C691" s="449"/>
      <c r="D691" s="12">
        <v>88242</v>
      </c>
      <c r="E691" s="12" t="s">
        <v>74</v>
      </c>
      <c r="F691" s="42" t="s">
        <v>386</v>
      </c>
      <c r="G691" s="55" t="s">
        <v>387</v>
      </c>
      <c r="H691" s="18">
        <v>0.25</v>
      </c>
      <c r="I691" s="33"/>
      <c r="J691" s="52"/>
      <c r="K691" s="29">
        <f>H691*I691</f>
        <v>0</v>
      </c>
      <c r="L691" s="11">
        <f>SUM(K690:K691)</f>
        <v>0</v>
      </c>
      <c r="M691" s="49"/>
      <c r="N691" s="4"/>
      <c r="O691" s="4"/>
      <c r="P691" s="4"/>
      <c r="Q691" s="4"/>
      <c r="R691" s="4"/>
      <c r="S691" s="4"/>
      <c r="T691" s="4"/>
      <c r="U691" s="4"/>
      <c r="V691" s="4"/>
      <c r="W691" s="4"/>
      <c r="X691" s="4"/>
      <c r="Y691" s="4"/>
      <c r="Z691" s="4"/>
      <c r="AA691" s="4"/>
      <c r="AB691" s="4"/>
      <c r="AC691" s="4"/>
      <c r="AD691" s="4"/>
      <c r="AE691" s="4"/>
      <c r="AF691" s="4"/>
      <c r="AG691" s="4"/>
      <c r="AH691" s="4"/>
      <c r="AI691" s="4"/>
    </row>
    <row r="692" spans="1:35" ht="21" customHeight="1">
      <c r="A692" s="459" t="s">
        <v>388</v>
      </c>
      <c r="B692" s="430"/>
      <c r="C692" s="430"/>
      <c r="D692" s="430"/>
      <c r="E692" s="431"/>
      <c r="F692" s="57"/>
      <c r="G692" s="58"/>
      <c r="H692" s="56"/>
      <c r="I692" s="56"/>
      <c r="J692" s="56"/>
      <c r="K692" s="56"/>
      <c r="L692" s="29">
        <f>SUM(L689:L691)</f>
        <v>0</v>
      </c>
      <c r="M692" s="49"/>
      <c r="N692" s="4"/>
      <c r="O692" s="4"/>
      <c r="P692" s="4"/>
      <c r="Q692" s="4"/>
      <c r="R692" s="4"/>
      <c r="S692" s="4"/>
      <c r="T692" s="4"/>
      <c r="U692" s="4"/>
      <c r="V692" s="4"/>
      <c r="W692" s="4"/>
      <c r="X692" s="4"/>
      <c r="Y692" s="4"/>
      <c r="Z692" s="4"/>
      <c r="AA692" s="4"/>
      <c r="AB692" s="4"/>
      <c r="AC692" s="4"/>
      <c r="AD692" s="4"/>
      <c r="AE692" s="4"/>
      <c r="AF692" s="4"/>
      <c r="AG692" s="4"/>
      <c r="AH692" s="4"/>
      <c r="AI692" s="4"/>
    </row>
    <row r="693" spans="1:35" ht="21" customHeight="1">
      <c r="A693" s="459" t="s">
        <v>389</v>
      </c>
      <c r="B693" s="430"/>
      <c r="C693" s="430"/>
      <c r="D693" s="430"/>
      <c r="E693" s="431"/>
      <c r="F693" s="31"/>
      <c r="G693" s="30" t="s">
        <v>390</v>
      </c>
      <c r="H693" s="59"/>
      <c r="I693" s="59"/>
      <c r="J693" s="59"/>
      <c r="K693" s="59"/>
      <c r="L693" s="29">
        <f>L692*(F693%)</f>
        <v>0</v>
      </c>
      <c r="M693" s="49"/>
      <c r="N693" s="4"/>
      <c r="O693" s="4"/>
      <c r="P693" s="4"/>
      <c r="Q693" s="4"/>
      <c r="R693" s="4"/>
      <c r="S693" s="4"/>
      <c r="T693" s="4"/>
      <c r="U693" s="4"/>
      <c r="V693" s="4"/>
      <c r="W693" s="4"/>
      <c r="X693" s="4"/>
      <c r="Y693" s="4"/>
      <c r="Z693" s="4"/>
      <c r="AA693" s="4"/>
      <c r="AB693" s="4"/>
      <c r="AC693" s="4"/>
      <c r="AD693" s="4"/>
      <c r="AE693" s="4"/>
      <c r="AF693" s="4"/>
      <c r="AG693" s="4"/>
      <c r="AH693" s="4"/>
      <c r="AI693" s="4"/>
    </row>
    <row r="694" spans="1:35" ht="21" customHeight="1">
      <c r="A694" s="450" t="s">
        <v>391</v>
      </c>
      <c r="B694" s="430"/>
      <c r="C694" s="430"/>
      <c r="D694" s="430"/>
      <c r="E694" s="431"/>
      <c r="F694" s="61"/>
      <c r="G694" s="450" t="s">
        <v>392</v>
      </c>
      <c r="H694" s="430"/>
      <c r="I694" s="430"/>
      <c r="J694" s="430"/>
      <c r="K694" s="431"/>
      <c r="L694" s="29">
        <f>SUM(L692:L693)</f>
        <v>0</v>
      </c>
      <c r="M694" s="49"/>
      <c r="N694" s="4"/>
      <c r="O694" s="4"/>
      <c r="P694" s="4"/>
      <c r="Q694" s="4"/>
      <c r="R694" s="4"/>
      <c r="S694" s="4"/>
      <c r="T694" s="4"/>
      <c r="U694" s="4"/>
      <c r="V694" s="4"/>
      <c r="W694" s="4"/>
      <c r="X694" s="4"/>
      <c r="Y694" s="4"/>
      <c r="Z694" s="4"/>
      <c r="AA694" s="4"/>
      <c r="AB694" s="4"/>
      <c r="AC694" s="4"/>
      <c r="AD694" s="4"/>
      <c r="AE694" s="4"/>
      <c r="AF694" s="4"/>
      <c r="AG694" s="4"/>
      <c r="AH694" s="4"/>
      <c r="AI694" s="4"/>
    </row>
    <row r="695" spans="1:35" ht="21" customHeight="1">
      <c r="A695" s="35"/>
      <c r="B695" s="67"/>
      <c r="C695" s="67"/>
      <c r="D695" s="67"/>
      <c r="E695" s="67"/>
      <c r="F695" s="68"/>
      <c r="G695" s="67"/>
      <c r="H695" s="37"/>
      <c r="I695" s="37"/>
      <c r="J695" s="37"/>
      <c r="K695" s="37"/>
      <c r="L695" s="37"/>
      <c r="M695" s="49"/>
      <c r="N695" s="4"/>
      <c r="O695" s="4"/>
      <c r="P695" s="4"/>
      <c r="Q695" s="4"/>
      <c r="R695" s="4"/>
      <c r="S695" s="4"/>
      <c r="T695" s="4"/>
      <c r="U695" s="4"/>
      <c r="V695" s="4"/>
      <c r="W695" s="4"/>
      <c r="X695" s="4"/>
      <c r="Y695" s="4"/>
      <c r="Z695" s="4"/>
      <c r="AA695" s="4"/>
      <c r="AB695" s="4"/>
      <c r="AC695" s="4"/>
      <c r="AD695" s="4"/>
      <c r="AE695" s="4"/>
      <c r="AF695" s="4"/>
      <c r="AG695" s="4"/>
      <c r="AH695" s="4"/>
      <c r="AI695" s="4"/>
    </row>
    <row r="696" spans="1:35" ht="21" customHeight="1">
      <c r="A696" s="476"/>
      <c r="B696" s="431"/>
      <c r="C696" s="50" t="s">
        <v>598</v>
      </c>
      <c r="D696" s="50" t="s">
        <v>395</v>
      </c>
      <c r="E696" s="470" t="s">
        <v>597</v>
      </c>
      <c r="F696" s="430"/>
      <c r="G696" s="430"/>
      <c r="H696" s="430"/>
      <c r="I696" s="430"/>
      <c r="J696" s="430"/>
      <c r="K696" s="431"/>
      <c r="L696" s="51" t="s">
        <v>403</v>
      </c>
      <c r="M696" s="43">
        <f>L704</f>
        <v>0</v>
      </c>
      <c r="N696" s="3"/>
      <c r="O696" s="4"/>
      <c r="P696" s="4"/>
      <c r="Q696" s="4"/>
      <c r="R696" s="4"/>
      <c r="S696" s="4"/>
      <c r="T696" s="4"/>
      <c r="U696" s="4"/>
      <c r="V696" s="4"/>
      <c r="W696" s="4"/>
      <c r="X696" s="4"/>
      <c r="Y696" s="4"/>
      <c r="Z696" s="4"/>
      <c r="AA696" s="4"/>
      <c r="AB696" s="4"/>
      <c r="AC696" s="4"/>
      <c r="AD696" s="4"/>
      <c r="AE696" s="4"/>
      <c r="AF696" s="4"/>
      <c r="AG696" s="4"/>
      <c r="AH696" s="4"/>
      <c r="AI696" s="4"/>
    </row>
    <row r="697" spans="1:35" ht="21" customHeight="1">
      <c r="A697" s="466"/>
      <c r="B697" s="452"/>
      <c r="C697" s="453"/>
      <c r="D697" s="467" t="s">
        <v>11</v>
      </c>
      <c r="E697" s="467" t="s">
        <v>373</v>
      </c>
      <c r="F697" s="467" t="s">
        <v>374</v>
      </c>
      <c r="G697" s="468" t="s">
        <v>14</v>
      </c>
      <c r="H697" s="464" t="s">
        <v>375</v>
      </c>
      <c r="I697" s="464" t="s">
        <v>376</v>
      </c>
      <c r="J697" s="465" t="s">
        <v>377</v>
      </c>
      <c r="K697" s="431"/>
      <c r="L697" s="464" t="s">
        <v>378</v>
      </c>
      <c r="M697" s="49"/>
      <c r="N697" s="4"/>
      <c r="O697" s="4"/>
      <c r="P697" s="4"/>
      <c r="Q697" s="4"/>
      <c r="R697" s="4"/>
      <c r="S697" s="4"/>
      <c r="T697" s="4"/>
      <c r="U697" s="4"/>
      <c r="V697" s="4"/>
      <c r="W697" s="4"/>
      <c r="X697" s="4"/>
      <c r="Y697" s="4"/>
      <c r="Z697" s="4"/>
      <c r="AA697" s="4"/>
      <c r="AB697" s="4"/>
      <c r="AC697" s="4"/>
      <c r="AD697" s="4"/>
      <c r="AE697" s="4"/>
      <c r="AF697" s="4"/>
      <c r="AG697" s="4"/>
      <c r="AH697" s="4"/>
      <c r="AI697" s="4"/>
    </row>
    <row r="698" spans="1:35" ht="21" customHeight="1">
      <c r="A698" s="457"/>
      <c r="B698" s="448"/>
      <c r="C698" s="449"/>
      <c r="D698" s="432"/>
      <c r="E698" s="432"/>
      <c r="F698" s="432"/>
      <c r="G698" s="432"/>
      <c r="H698" s="432"/>
      <c r="I698" s="432"/>
      <c r="J698" s="41" t="s">
        <v>379</v>
      </c>
      <c r="K698" s="41" t="s">
        <v>380</v>
      </c>
      <c r="L698" s="432"/>
      <c r="M698" s="49"/>
      <c r="N698" s="4"/>
      <c r="O698" s="4"/>
      <c r="P698" s="4"/>
      <c r="Q698" s="4"/>
      <c r="R698" s="4"/>
      <c r="S698" s="4"/>
      <c r="T698" s="4"/>
      <c r="U698" s="4"/>
      <c r="V698" s="4"/>
      <c r="W698" s="4"/>
      <c r="X698" s="4"/>
      <c r="Y698" s="4"/>
      <c r="Z698" s="4"/>
      <c r="AA698" s="4"/>
      <c r="AB698" s="4"/>
      <c r="AC698" s="4"/>
      <c r="AD698" s="4"/>
      <c r="AE698" s="4"/>
      <c r="AF698" s="4"/>
      <c r="AG698" s="4"/>
      <c r="AH698" s="4"/>
      <c r="AI698" s="4"/>
    </row>
    <row r="699" spans="1:35" ht="21" customHeight="1">
      <c r="A699" s="451" t="s">
        <v>379</v>
      </c>
      <c r="B699" s="452"/>
      <c r="C699" s="453"/>
      <c r="D699" s="14">
        <v>1379</v>
      </c>
      <c r="E699" s="12" t="s">
        <v>74</v>
      </c>
      <c r="F699" s="86" t="s">
        <v>461</v>
      </c>
      <c r="G699" s="14" t="s">
        <v>115</v>
      </c>
      <c r="H699" s="11">
        <v>486</v>
      </c>
      <c r="I699" s="33"/>
      <c r="J699" s="29">
        <f>I699*H699</f>
        <v>0</v>
      </c>
      <c r="K699" s="52"/>
      <c r="L699" s="52"/>
      <c r="M699" s="49"/>
      <c r="N699" s="4"/>
      <c r="O699" s="4"/>
      <c r="P699" s="4"/>
      <c r="Q699" s="4"/>
      <c r="R699" s="4"/>
      <c r="S699" s="4"/>
      <c r="T699" s="4"/>
      <c r="U699" s="4"/>
      <c r="V699" s="4"/>
      <c r="W699" s="4"/>
      <c r="X699" s="4"/>
      <c r="Y699" s="4"/>
      <c r="Z699" s="4"/>
      <c r="AA699" s="4"/>
      <c r="AB699" s="4"/>
      <c r="AC699" s="4"/>
      <c r="AD699" s="4"/>
      <c r="AE699" s="4"/>
      <c r="AF699" s="4"/>
      <c r="AG699" s="4"/>
      <c r="AH699" s="4"/>
      <c r="AI699" s="4"/>
    </row>
    <row r="700" spans="1:35" ht="30.75" customHeight="1">
      <c r="A700" s="457"/>
      <c r="B700" s="448"/>
      <c r="C700" s="449"/>
      <c r="D700" s="81" t="s">
        <v>579</v>
      </c>
      <c r="E700" s="14" t="s">
        <v>56</v>
      </c>
      <c r="F700" s="42" t="s">
        <v>580</v>
      </c>
      <c r="G700" s="14" t="s">
        <v>69</v>
      </c>
      <c r="H700" s="11">
        <v>0.93500000000000005</v>
      </c>
      <c r="I700" s="72"/>
      <c r="J700" s="29">
        <f>H700*I700</f>
        <v>0</v>
      </c>
      <c r="K700" s="52"/>
      <c r="L700" s="54">
        <f>SUM(J699:J700)</f>
        <v>0</v>
      </c>
      <c r="M700" s="49"/>
      <c r="N700" s="4"/>
      <c r="O700" s="4"/>
      <c r="P700" s="4"/>
      <c r="Q700" s="4"/>
      <c r="R700" s="4"/>
      <c r="S700" s="4"/>
      <c r="T700" s="4"/>
      <c r="U700" s="4"/>
      <c r="V700" s="4"/>
      <c r="W700" s="4"/>
      <c r="X700" s="4"/>
      <c r="Y700" s="4"/>
      <c r="Z700" s="4"/>
      <c r="AA700" s="4"/>
      <c r="AB700" s="4"/>
      <c r="AC700" s="4"/>
      <c r="AD700" s="4"/>
      <c r="AE700" s="4"/>
      <c r="AF700" s="4"/>
      <c r="AG700" s="4"/>
      <c r="AH700" s="4"/>
      <c r="AI700" s="4"/>
    </row>
    <row r="701" spans="1:35" ht="21" customHeight="1">
      <c r="A701" s="471" t="s">
        <v>385</v>
      </c>
      <c r="B701" s="430"/>
      <c r="C701" s="431"/>
      <c r="D701" s="12">
        <v>88316</v>
      </c>
      <c r="E701" s="12" t="s">
        <v>74</v>
      </c>
      <c r="F701" s="42" t="s">
        <v>386</v>
      </c>
      <c r="G701" s="55" t="s">
        <v>387</v>
      </c>
      <c r="H701" s="18">
        <v>10</v>
      </c>
      <c r="I701" s="18"/>
      <c r="J701" s="52"/>
      <c r="K701" s="29">
        <f>H701*I701</f>
        <v>0</v>
      </c>
      <c r="L701" s="11">
        <f>K701</f>
        <v>0</v>
      </c>
      <c r="M701" s="49"/>
      <c r="N701" s="4"/>
      <c r="O701" s="4"/>
      <c r="P701" s="4"/>
      <c r="Q701" s="4"/>
      <c r="R701" s="4"/>
      <c r="S701" s="4"/>
      <c r="T701" s="4"/>
      <c r="U701" s="4"/>
      <c r="V701" s="4"/>
      <c r="W701" s="4"/>
      <c r="X701" s="4"/>
      <c r="Y701" s="4"/>
      <c r="Z701" s="4"/>
      <c r="AA701" s="4"/>
      <c r="AB701" s="4"/>
      <c r="AC701" s="4"/>
      <c r="AD701" s="4"/>
      <c r="AE701" s="4"/>
      <c r="AF701" s="4"/>
      <c r="AG701" s="4"/>
      <c r="AH701" s="4"/>
      <c r="AI701" s="4"/>
    </row>
    <row r="702" spans="1:35" ht="21" customHeight="1">
      <c r="A702" s="459" t="s">
        <v>388</v>
      </c>
      <c r="B702" s="430"/>
      <c r="C702" s="430"/>
      <c r="D702" s="430"/>
      <c r="E702" s="431"/>
      <c r="F702" s="57"/>
      <c r="G702" s="58"/>
      <c r="H702" s="56"/>
      <c r="I702" s="56"/>
      <c r="J702" s="56"/>
      <c r="K702" s="56"/>
      <c r="L702" s="29">
        <f>SUM(L699:L701)</f>
        <v>0</v>
      </c>
      <c r="M702" s="49"/>
      <c r="N702" s="4"/>
      <c r="O702" s="4"/>
      <c r="P702" s="4"/>
      <c r="Q702" s="4"/>
      <c r="R702" s="4"/>
      <c r="S702" s="4"/>
      <c r="T702" s="4"/>
      <c r="U702" s="4"/>
      <c r="V702" s="4"/>
      <c r="W702" s="4"/>
      <c r="X702" s="4"/>
      <c r="Y702" s="4"/>
      <c r="Z702" s="4"/>
      <c r="AA702" s="4"/>
      <c r="AB702" s="4"/>
      <c r="AC702" s="4"/>
      <c r="AD702" s="4"/>
      <c r="AE702" s="4"/>
      <c r="AF702" s="4"/>
      <c r="AG702" s="4"/>
      <c r="AH702" s="4"/>
      <c r="AI702" s="4"/>
    </row>
    <row r="703" spans="1:35" ht="21" customHeight="1">
      <c r="A703" s="459" t="s">
        <v>389</v>
      </c>
      <c r="B703" s="430"/>
      <c r="C703" s="430"/>
      <c r="D703" s="430"/>
      <c r="E703" s="431"/>
      <c r="F703" s="31"/>
      <c r="G703" s="30" t="s">
        <v>390</v>
      </c>
      <c r="H703" s="59"/>
      <c r="I703" s="59"/>
      <c r="J703" s="59"/>
      <c r="K703" s="59"/>
      <c r="L703" s="29">
        <f>L702*(F703%)</f>
        <v>0</v>
      </c>
      <c r="M703" s="49"/>
      <c r="N703" s="4"/>
      <c r="O703" s="4"/>
      <c r="P703" s="4"/>
      <c r="Q703" s="4"/>
      <c r="R703" s="4"/>
      <c r="S703" s="4"/>
      <c r="T703" s="4"/>
      <c r="U703" s="4"/>
      <c r="V703" s="4"/>
      <c r="W703" s="4"/>
      <c r="X703" s="4"/>
      <c r="Y703" s="4"/>
      <c r="Z703" s="4"/>
      <c r="AA703" s="4"/>
      <c r="AB703" s="4"/>
      <c r="AC703" s="4"/>
      <c r="AD703" s="4"/>
      <c r="AE703" s="4"/>
      <c r="AF703" s="4"/>
      <c r="AG703" s="4"/>
      <c r="AH703" s="4"/>
      <c r="AI703" s="4"/>
    </row>
    <row r="704" spans="1:35" ht="21" customHeight="1">
      <c r="A704" s="450" t="s">
        <v>391</v>
      </c>
      <c r="B704" s="430"/>
      <c r="C704" s="430"/>
      <c r="D704" s="430"/>
      <c r="E704" s="431"/>
      <c r="F704" s="61"/>
      <c r="G704" s="450" t="s">
        <v>392</v>
      </c>
      <c r="H704" s="430"/>
      <c r="I704" s="430"/>
      <c r="J704" s="430"/>
      <c r="K704" s="431"/>
      <c r="L704" s="41">
        <f>SUM(L702:L703)</f>
        <v>0</v>
      </c>
      <c r="M704" s="49"/>
      <c r="N704" s="4"/>
      <c r="O704" s="4"/>
      <c r="P704" s="4"/>
      <c r="Q704" s="4"/>
      <c r="R704" s="4"/>
      <c r="S704" s="4"/>
      <c r="T704" s="4"/>
      <c r="U704" s="4"/>
      <c r="V704" s="4"/>
      <c r="W704" s="4"/>
      <c r="X704" s="4"/>
      <c r="Y704" s="4"/>
      <c r="Z704" s="4"/>
      <c r="AA704" s="4"/>
      <c r="AB704" s="4"/>
      <c r="AC704" s="4"/>
      <c r="AD704" s="4"/>
      <c r="AE704" s="4"/>
      <c r="AF704" s="4"/>
      <c r="AG704" s="4"/>
      <c r="AH704" s="4"/>
      <c r="AI704" s="4"/>
    </row>
    <row r="705" spans="1:35" ht="21" customHeight="1">
      <c r="A705" s="35"/>
      <c r="B705" s="67"/>
      <c r="C705" s="67"/>
      <c r="D705" s="67"/>
      <c r="E705" s="67"/>
      <c r="F705" s="68"/>
      <c r="G705" s="67"/>
      <c r="H705" s="37"/>
      <c r="I705" s="37"/>
      <c r="J705" s="37"/>
      <c r="K705" s="37"/>
      <c r="L705" s="37"/>
      <c r="M705" s="49"/>
      <c r="N705" s="4"/>
      <c r="O705" s="4"/>
      <c r="P705" s="4"/>
      <c r="Q705" s="4"/>
      <c r="R705" s="4"/>
      <c r="S705" s="4"/>
      <c r="T705" s="4"/>
      <c r="U705" s="4"/>
      <c r="V705" s="4"/>
      <c r="W705" s="4"/>
      <c r="X705" s="4"/>
      <c r="Y705" s="4"/>
      <c r="Z705" s="4"/>
      <c r="AA705" s="4"/>
      <c r="AB705" s="4"/>
      <c r="AC705" s="4"/>
      <c r="AD705" s="4"/>
      <c r="AE705" s="4"/>
      <c r="AF705" s="4"/>
      <c r="AG705" s="4"/>
      <c r="AH705" s="4"/>
      <c r="AI705" s="4"/>
    </row>
    <row r="706" spans="1:35" ht="21" customHeight="1">
      <c r="A706" s="476"/>
      <c r="B706" s="431"/>
      <c r="C706" s="50" t="s">
        <v>599</v>
      </c>
      <c r="D706" s="50" t="s">
        <v>395</v>
      </c>
      <c r="E706" s="470" t="s">
        <v>582</v>
      </c>
      <c r="F706" s="430"/>
      <c r="G706" s="430"/>
      <c r="H706" s="430"/>
      <c r="I706" s="430"/>
      <c r="J706" s="430"/>
      <c r="K706" s="431"/>
      <c r="L706" s="51" t="s">
        <v>403</v>
      </c>
      <c r="M706" s="43">
        <f>L713</f>
        <v>0</v>
      </c>
      <c r="N706" s="4"/>
      <c r="O706" s="4"/>
      <c r="P706" s="4"/>
      <c r="Q706" s="4"/>
      <c r="R706" s="4"/>
      <c r="S706" s="4"/>
      <c r="T706" s="4"/>
      <c r="U706" s="4"/>
      <c r="V706" s="4"/>
      <c r="W706" s="4"/>
      <c r="X706" s="4"/>
      <c r="Y706" s="4"/>
      <c r="Z706" s="4"/>
      <c r="AA706" s="4"/>
      <c r="AB706" s="4"/>
      <c r="AC706" s="4"/>
      <c r="AD706" s="4"/>
      <c r="AE706" s="4"/>
      <c r="AF706" s="4"/>
      <c r="AG706" s="4"/>
      <c r="AH706" s="4"/>
      <c r="AI706" s="4"/>
    </row>
    <row r="707" spans="1:35" ht="21" customHeight="1">
      <c r="A707" s="466"/>
      <c r="B707" s="452"/>
      <c r="C707" s="453"/>
      <c r="D707" s="467" t="s">
        <v>11</v>
      </c>
      <c r="E707" s="467" t="s">
        <v>373</v>
      </c>
      <c r="F707" s="467" t="s">
        <v>374</v>
      </c>
      <c r="G707" s="468" t="s">
        <v>14</v>
      </c>
      <c r="H707" s="464" t="s">
        <v>375</v>
      </c>
      <c r="I707" s="464" t="s">
        <v>376</v>
      </c>
      <c r="J707" s="465" t="s">
        <v>377</v>
      </c>
      <c r="K707" s="431"/>
      <c r="L707" s="464" t="s">
        <v>378</v>
      </c>
      <c r="M707" s="49"/>
      <c r="N707" s="4"/>
      <c r="O707" s="4"/>
      <c r="P707" s="4"/>
      <c r="Q707" s="4"/>
      <c r="R707" s="4"/>
      <c r="S707" s="4"/>
      <c r="T707" s="4"/>
      <c r="U707" s="4"/>
      <c r="V707" s="4"/>
      <c r="W707" s="4"/>
      <c r="X707" s="4"/>
      <c r="Y707" s="4"/>
      <c r="Z707" s="4"/>
      <c r="AA707" s="4"/>
      <c r="AB707" s="4"/>
      <c r="AC707" s="4"/>
      <c r="AD707" s="4"/>
      <c r="AE707" s="4"/>
      <c r="AF707" s="4"/>
      <c r="AG707" s="4"/>
      <c r="AH707" s="4"/>
      <c r="AI707" s="4"/>
    </row>
    <row r="708" spans="1:35" ht="21" customHeight="1">
      <c r="A708" s="457"/>
      <c r="B708" s="448"/>
      <c r="C708" s="449"/>
      <c r="D708" s="432"/>
      <c r="E708" s="432"/>
      <c r="F708" s="432"/>
      <c r="G708" s="432"/>
      <c r="H708" s="432"/>
      <c r="I708" s="432"/>
      <c r="J708" s="41" t="s">
        <v>379</v>
      </c>
      <c r="K708" s="41" t="s">
        <v>380</v>
      </c>
      <c r="L708" s="432"/>
      <c r="M708" s="49"/>
      <c r="N708" s="4"/>
      <c r="O708" s="4"/>
      <c r="P708" s="4"/>
      <c r="Q708" s="4"/>
      <c r="R708" s="4"/>
      <c r="S708" s="4"/>
      <c r="T708" s="4"/>
      <c r="U708" s="4"/>
      <c r="V708" s="4"/>
      <c r="W708" s="4"/>
      <c r="X708" s="4"/>
      <c r="Y708" s="4"/>
      <c r="Z708" s="4"/>
      <c r="AA708" s="4"/>
      <c r="AB708" s="4"/>
      <c r="AC708" s="4"/>
      <c r="AD708" s="4"/>
      <c r="AE708" s="4"/>
      <c r="AF708" s="4"/>
      <c r="AG708" s="4"/>
      <c r="AH708" s="4"/>
      <c r="AI708" s="4"/>
    </row>
    <row r="709" spans="1:35" ht="21" customHeight="1">
      <c r="A709" s="475" t="s">
        <v>379</v>
      </c>
      <c r="B709" s="430"/>
      <c r="C709" s="431"/>
      <c r="D709" s="14">
        <v>370</v>
      </c>
      <c r="E709" s="12" t="s">
        <v>74</v>
      </c>
      <c r="F709" s="86" t="s">
        <v>442</v>
      </c>
      <c r="G709" s="14" t="s">
        <v>115</v>
      </c>
      <c r="H709" s="11">
        <v>1.2</v>
      </c>
      <c r="I709" s="33"/>
      <c r="J709" s="29">
        <f>I709*H709</f>
        <v>0</v>
      </c>
      <c r="K709" s="52"/>
      <c r="L709" s="89">
        <f>J709</f>
        <v>0</v>
      </c>
      <c r="M709" s="49"/>
      <c r="N709" s="4"/>
      <c r="O709" s="4"/>
      <c r="P709" s="4"/>
      <c r="Q709" s="4"/>
      <c r="R709" s="4"/>
      <c r="S709" s="4"/>
      <c r="T709" s="4"/>
      <c r="U709" s="4"/>
      <c r="V709" s="4"/>
      <c r="W709" s="4"/>
      <c r="X709" s="4"/>
      <c r="Y709" s="4"/>
      <c r="Z709" s="4"/>
      <c r="AA709" s="4"/>
      <c r="AB709" s="4"/>
      <c r="AC709" s="4"/>
      <c r="AD709" s="4"/>
      <c r="AE709" s="4"/>
      <c r="AF709" s="4"/>
      <c r="AG709" s="4"/>
      <c r="AH709" s="4"/>
      <c r="AI709" s="4"/>
    </row>
    <row r="710" spans="1:35" ht="21" customHeight="1">
      <c r="A710" s="471" t="s">
        <v>385</v>
      </c>
      <c r="B710" s="430"/>
      <c r="C710" s="431"/>
      <c r="D710" s="12">
        <v>88316</v>
      </c>
      <c r="E710" s="12" t="s">
        <v>74</v>
      </c>
      <c r="F710" s="42" t="s">
        <v>386</v>
      </c>
      <c r="G710" s="55" t="s">
        <v>387</v>
      </c>
      <c r="H710" s="18">
        <v>2.4</v>
      </c>
      <c r="I710" s="33"/>
      <c r="J710" s="52"/>
      <c r="K710" s="29">
        <f>H710*I710</f>
        <v>0</v>
      </c>
      <c r="L710" s="11">
        <f>K710</f>
        <v>0</v>
      </c>
      <c r="M710" s="49"/>
      <c r="N710" s="4"/>
      <c r="O710" s="4"/>
      <c r="P710" s="4"/>
      <c r="Q710" s="4"/>
      <c r="R710" s="4"/>
      <c r="S710" s="4"/>
      <c r="T710" s="4"/>
      <c r="U710" s="4"/>
      <c r="V710" s="4"/>
      <c r="W710" s="4"/>
      <c r="X710" s="4"/>
      <c r="Y710" s="4"/>
      <c r="Z710" s="4"/>
      <c r="AA710" s="4"/>
      <c r="AB710" s="4"/>
      <c r="AC710" s="4"/>
      <c r="AD710" s="4"/>
      <c r="AE710" s="4"/>
      <c r="AF710" s="4"/>
      <c r="AG710" s="4"/>
      <c r="AH710" s="4"/>
      <c r="AI710" s="4"/>
    </row>
    <row r="711" spans="1:35" ht="21" customHeight="1">
      <c r="A711" s="459" t="s">
        <v>388</v>
      </c>
      <c r="B711" s="430"/>
      <c r="C711" s="430"/>
      <c r="D711" s="430"/>
      <c r="E711" s="431"/>
      <c r="F711" s="57"/>
      <c r="G711" s="58"/>
      <c r="H711" s="56"/>
      <c r="I711" s="56"/>
      <c r="J711" s="56"/>
      <c r="K711" s="56"/>
      <c r="L711" s="29">
        <f>SUM(L708:L710)</f>
        <v>0</v>
      </c>
      <c r="M711" s="49"/>
      <c r="N711" s="4"/>
      <c r="O711" s="4"/>
      <c r="P711" s="4"/>
      <c r="Q711" s="4"/>
      <c r="R711" s="4"/>
      <c r="S711" s="4"/>
      <c r="T711" s="4"/>
      <c r="U711" s="4"/>
      <c r="V711" s="4"/>
      <c r="W711" s="4"/>
      <c r="X711" s="4"/>
      <c r="Y711" s="4"/>
      <c r="Z711" s="4"/>
      <c r="AA711" s="4"/>
      <c r="AB711" s="4"/>
      <c r="AC711" s="4"/>
      <c r="AD711" s="4"/>
      <c r="AE711" s="4"/>
      <c r="AF711" s="4"/>
      <c r="AG711" s="4"/>
      <c r="AH711" s="4"/>
      <c r="AI711" s="4"/>
    </row>
    <row r="712" spans="1:35" ht="21" customHeight="1">
      <c r="A712" s="459" t="s">
        <v>389</v>
      </c>
      <c r="B712" s="430"/>
      <c r="C712" s="430"/>
      <c r="D712" s="430"/>
      <c r="E712" s="431"/>
      <c r="F712" s="31"/>
      <c r="G712" s="30" t="s">
        <v>390</v>
      </c>
      <c r="H712" s="59"/>
      <c r="I712" s="59"/>
      <c r="J712" s="59"/>
      <c r="K712" s="59"/>
      <c r="L712" s="29">
        <f>L711*(F712%)</f>
        <v>0</v>
      </c>
      <c r="M712" s="49"/>
      <c r="N712" s="4"/>
      <c r="O712" s="4"/>
      <c r="P712" s="4"/>
      <c r="Q712" s="4"/>
      <c r="R712" s="4"/>
      <c r="S712" s="4"/>
      <c r="T712" s="4"/>
      <c r="U712" s="4"/>
      <c r="V712" s="4"/>
      <c r="W712" s="4"/>
      <c r="X712" s="4"/>
      <c r="Y712" s="4"/>
      <c r="Z712" s="4"/>
      <c r="AA712" s="4"/>
      <c r="AB712" s="4"/>
      <c r="AC712" s="4"/>
      <c r="AD712" s="4"/>
      <c r="AE712" s="4"/>
      <c r="AF712" s="4"/>
      <c r="AG712" s="4"/>
      <c r="AH712" s="4"/>
      <c r="AI712" s="4"/>
    </row>
    <row r="713" spans="1:35" ht="21" customHeight="1">
      <c r="A713" s="450" t="s">
        <v>391</v>
      </c>
      <c r="B713" s="430"/>
      <c r="C713" s="430"/>
      <c r="D713" s="430"/>
      <c r="E713" s="431"/>
      <c r="F713" s="61"/>
      <c r="G713" s="450" t="s">
        <v>392</v>
      </c>
      <c r="H713" s="430"/>
      <c r="I713" s="430"/>
      <c r="J713" s="430"/>
      <c r="K713" s="431"/>
      <c r="L713" s="41">
        <f>SUM(L711:L712)</f>
        <v>0</v>
      </c>
      <c r="M713" s="49"/>
      <c r="N713" s="4"/>
      <c r="O713" s="4"/>
      <c r="P713" s="4"/>
      <c r="Q713" s="4"/>
      <c r="R713" s="4"/>
      <c r="S713" s="4"/>
      <c r="T713" s="4"/>
      <c r="U713" s="4"/>
      <c r="V713" s="4"/>
      <c r="W713" s="4"/>
      <c r="X713" s="4"/>
      <c r="Y713" s="4"/>
      <c r="Z713" s="4"/>
      <c r="AA713" s="4"/>
      <c r="AB713" s="4"/>
      <c r="AC713" s="4"/>
      <c r="AD713" s="4"/>
      <c r="AE713" s="4"/>
      <c r="AF713" s="4"/>
      <c r="AG713" s="4"/>
      <c r="AH713" s="4"/>
      <c r="AI713" s="4"/>
    </row>
    <row r="714" spans="1:35" ht="21" customHeight="1">
      <c r="A714" s="35"/>
      <c r="B714" s="67"/>
      <c r="C714" s="67"/>
      <c r="D714" s="67"/>
      <c r="E714" s="67"/>
      <c r="F714" s="68"/>
      <c r="G714" s="67"/>
      <c r="H714" s="37"/>
      <c r="I714" s="37"/>
      <c r="J714" s="37"/>
      <c r="K714" s="37"/>
      <c r="L714" s="37"/>
      <c r="M714" s="49"/>
      <c r="N714" s="4"/>
      <c r="O714" s="4"/>
      <c r="P714" s="4"/>
      <c r="Q714" s="4"/>
      <c r="R714" s="4"/>
      <c r="S714" s="4"/>
      <c r="T714" s="4"/>
      <c r="U714" s="4"/>
      <c r="V714" s="4"/>
      <c r="W714" s="4"/>
      <c r="X714" s="4"/>
      <c r="Y714" s="4"/>
      <c r="Z714" s="4"/>
      <c r="AA714" s="4"/>
      <c r="AB714" s="4"/>
      <c r="AC714" s="4"/>
      <c r="AD714" s="4"/>
      <c r="AE714" s="4"/>
      <c r="AF714" s="4"/>
      <c r="AG714" s="4"/>
      <c r="AH714" s="4"/>
      <c r="AI714" s="4"/>
    </row>
    <row r="715" spans="1:35" ht="21" customHeight="1">
      <c r="A715" s="463" t="s">
        <v>272</v>
      </c>
      <c r="B715" s="431"/>
      <c r="C715" s="50" t="s">
        <v>369</v>
      </c>
      <c r="D715" s="50" t="s">
        <v>370</v>
      </c>
      <c r="E715" s="462" t="s">
        <v>600</v>
      </c>
      <c r="F715" s="430"/>
      <c r="G715" s="430"/>
      <c r="H715" s="430"/>
      <c r="I715" s="430"/>
      <c r="J715" s="430"/>
      <c r="K715" s="431"/>
      <c r="L715" s="51" t="s">
        <v>372</v>
      </c>
      <c r="M715" s="43">
        <f>L724</f>
        <v>0</v>
      </c>
      <c r="N715" s="4"/>
      <c r="O715" s="4"/>
      <c r="P715" s="4"/>
      <c r="Q715" s="4"/>
      <c r="R715" s="4"/>
      <c r="S715" s="4"/>
      <c r="T715" s="4"/>
      <c r="U715" s="4"/>
      <c r="V715" s="4"/>
      <c r="W715" s="4"/>
      <c r="X715" s="4"/>
      <c r="Y715" s="4"/>
      <c r="Z715" s="4"/>
      <c r="AA715" s="4"/>
      <c r="AB715" s="4"/>
      <c r="AC715" s="4"/>
      <c r="AD715" s="4"/>
      <c r="AE715" s="4"/>
      <c r="AF715" s="4"/>
      <c r="AG715" s="4"/>
      <c r="AH715" s="4"/>
      <c r="AI715" s="4"/>
    </row>
    <row r="716" spans="1:35" ht="21" customHeight="1">
      <c r="A716" s="466"/>
      <c r="B716" s="452"/>
      <c r="C716" s="453"/>
      <c r="D716" s="467" t="s">
        <v>11</v>
      </c>
      <c r="E716" s="467" t="s">
        <v>373</v>
      </c>
      <c r="F716" s="467" t="s">
        <v>374</v>
      </c>
      <c r="G716" s="468" t="s">
        <v>14</v>
      </c>
      <c r="H716" s="464" t="s">
        <v>375</v>
      </c>
      <c r="I716" s="464" t="s">
        <v>376</v>
      </c>
      <c r="J716" s="465" t="s">
        <v>377</v>
      </c>
      <c r="K716" s="431"/>
      <c r="L716" s="464" t="s">
        <v>378</v>
      </c>
      <c r="M716" s="49"/>
      <c r="N716" s="4"/>
      <c r="O716" s="4"/>
      <c r="P716" s="4"/>
      <c r="Q716" s="4"/>
      <c r="R716" s="4"/>
      <c r="S716" s="4"/>
      <c r="T716" s="4"/>
      <c r="U716" s="4"/>
      <c r="V716" s="4"/>
      <c r="W716" s="4"/>
      <c r="X716" s="4"/>
      <c r="Y716" s="4"/>
      <c r="Z716" s="4"/>
      <c r="AA716" s="4"/>
      <c r="AB716" s="4"/>
      <c r="AC716" s="4"/>
      <c r="AD716" s="4"/>
      <c r="AE716" s="4"/>
      <c r="AF716" s="4"/>
      <c r="AG716" s="4"/>
      <c r="AH716" s="4"/>
      <c r="AI716" s="4"/>
    </row>
    <row r="717" spans="1:35" ht="21" customHeight="1">
      <c r="A717" s="457"/>
      <c r="B717" s="448"/>
      <c r="C717" s="449"/>
      <c r="D717" s="432"/>
      <c r="E717" s="432"/>
      <c r="F717" s="432"/>
      <c r="G717" s="432"/>
      <c r="H717" s="432"/>
      <c r="I717" s="432"/>
      <c r="J717" s="41" t="s">
        <v>379</v>
      </c>
      <c r="K717" s="41" t="s">
        <v>380</v>
      </c>
      <c r="L717" s="432"/>
      <c r="M717" s="49"/>
      <c r="N717" s="4"/>
      <c r="O717" s="4"/>
      <c r="P717" s="4"/>
      <c r="Q717" s="4"/>
      <c r="R717" s="4"/>
      <c r="S717" s="4"/>
      <c r="T717" s="4"/>
      <c r="U717" s="4"/>
      <c r="V717" s="4"/>
      <c r="W717" s="4"/>
      <c r="X717" s="4"/>
      <c r="Y717" s="4"/>
      <c r="Z717" s="4"/>
      <c r="AA717" s="4"/>
      <c r="AB717" s="4"/>
      <c r="AC717" s="4"/>
      <c r="AD717" s="4"/>
      <c r="AE717" s="4"/>
      <c r="AF717" s="4"/>
      <c r="AG717" s="4"/>
      <c r="AH717" s="4"/>
      <c r="AI717" s="4"/>
    </row>
    <row r="718" spans="1:35" ht="36" customHeight="1">
      <c r="A718" s="451" t="s">
        <v>379</v>
      </c>
      <c r="B718" s="452"/>
      <c r="C718" s="453"/>
      <c r="D718" s="14" t="s">
        <v>601</v>
      </c>
      <c r="E718" s="12" t="s">
        <v>602</v>
      </c>
      <c r="F718" s="42" t="s">
        <v>603</v>
      </c>
      <c r="G718" s="14" t="s">
        <v>115</v>
      </c>
      <c r="H718" s="11">
        <v>0.14000000000000001</v>
      </c>
      <c r="I718" s="11"/>
      <c r="J718" s="29">
        <f>H718*I718</f>
        <v>0</v>
      </c>
      <c r="K718" s="52"/>
      <c r="L718" s="52"/>
      <c r="M718" s="49"/>
      <c r="N718" s="4"/>
      <c r="O718" s="4"/>
      <c r="P718" s="4"/>
      <c r="Q718" s="4"/>
      <c r="R718" s="4"/>
      <c r="S718" s="4"/>
      <c r="T718" s="4"/>
      <c r="U718" s="4"/>
      <c r="V718" s="4"/>
      <c r="W718" s="4"/>
      <c r="X718" s="4"/>
      <c r="Y718" s="4"/>
      <c r="Z718" s="4"/>
      <c r="AA718" s="4"/>
      <c r="AB718" s="4"/>
      <c r="AC718" s="4"/>
      <c r="AD718" s="4"/>
      <c r="AE718" s="4"/>
      <c r="AF718" s="4"/>
      <c r="AG718" s="4"/>
      <c r="AH718" s="4"/>
      <c r="AI718" s="4"/>
    </row>
    <row r="719" spans="1:35" ht="21" customHeight="1">
      <c r="A719" s="457"/>
      <c r="B719" s="448"/>
      <c r="C719" s="449"/>
      <c r="D719" s="14" t="s">
        <v>24</v>
      </c>
      <c r="E719" s="14" t="s">
        <v>25</v>
      </c>
      <c r="F719" s="42" t="s">
        <v>604</v>
      </c>
      <c r="G719" s="14" t="s">
        <v>26</v>
      </c>
      <c r="H719" s="11">
        <v>1</v>
      </c>
      <c r="I719" s="15"/>
      <c r="J719" s="29">
        <f>I719*H719</f>
        <v>0</v>
      </c>
      <c r="K719" s="52"/>
      <c r="L719" s="54">
        <f>SUM(J718:J719)</f>
        <v>0</v>
      </c>
      <c r="M719" s="49"/>
      <c r="N719" s="4"/>
      <c r="O719" s="4"/>
      <c r="P719" s="4"/>
      <c r="Q719" s="4"/>
      <c r="R719" s="4"/>
      <c r="S719" s="4"/>
      <c r="T719" s="4"/>
      <c r="U719" s="4"/>
      <c r="V719" s="4"/>
      <c r="W719" s="4"/>
      <c r="X719" s="4"/>
      <c r="Y719" s="4"/>
      <c r="Z719" s="4"/>
      <c r="AA719" s="4"/>
      <c r="AB719" s="4"/>
      <c r="AC719" s="4"/>
      <c r="AD719" s="4"/>
      <c r="AE719" s="4"/>
      <c r="AF719" s="4"/>
      <c r="AG719" s="4"/>
      <c r="AH719" s="4"/>
      <c r="AI719" s="4"/>
    </row>
    <row r="720" spans="1:35" ht="21" customHeight="1">
      <c r="A720" s="458" t="s">
        <v>385</v>
      </c>
      <c r="B720" s="452"/>
      <c r="C720" s="453"/>
      <c r="D720" s="12">
        <v>88256</v>
      </c>
      <c r="E720" s="12" t="s">
        <v>74</v>
      </c>
      <c r="F720" s="65" t="s">
        <v>591</v>
      </c>
      <c r="G720" s="14" t="s">
        <v>387</v>
      </c>
      <c r="H720" s="29">
        <v>0.7</v>
      </c>
      <c r="I720" s="33"/>
      <c r="J720" s="52"/>
      <c r="K720" s="29">
        <f t="shared" ref="K720:K721" si="49">H720*I720</f>
        <v>0</v>
      </c>
      <c r="L720" s="53"/>
      <c r="M720" s="49"/>
      <c r="N720" s="4"/>
      <c r="O720" s="4"/>
      <c r="P720" s="4"/>
      <c r="Q720" s="4"/>
      <c r="R720" s="4"/>
      <c r="S720" s="4"/>
      <c r="T720" s="4"/>
      <c r="U720" s="4"/>
      <c r="V720" s="4"/>
      <c r="W720" s="4"/>
      <c r="X720" s="4"/>
      <c r="Y720" s="4"/>
      <c r="Z720" s="4"/>
      <c r="AA720" s="4"/>
      <c r="AB720" s="4"/>
      <c r="AC720" s="4"/>
      <c r="AD720" s="4"/>
      <c r="AE720" s="4"/>
      <c r="AF720" s="4"/>
      <c r="AG720" s="4"/>
      <c r="AH720" s="4"/>
      <c r="AI720" s="4"/>
    </row>
    <row r="721" spans="1:35" ht="21" customHeight="1">
      <c r="A721" s="457"/>
      <c r="B721" s="448"/>
      <c r="C721" s="449"/>
      <c r="D721" s="12">
        <v>88316</v>
      </c>
      <c r="E721" s="12" t="s">
        <v>74</v>
      </c>
      <c r="F721" s="42" t="s">
        <v>386</v>
      </c>
      <c r="G721" s="55" t="s">
        <v>387</v>
      </c>
      <c r="H721" s="29">
        <v>0.27</v>
      </c>
      <c r="I721" s="33"/>
      <c r="J721" s="52"/>
      <c r="K721" s="29">
        <f t="shared" si="49"/>
        <v>0</v>
      </c>
      <c r="L721" s="29">
        <f>SUM(K720:K721)</f>
        <v>0</v>
      </c>
      <c r="M721" s="49"/>
      <c r="N721" s="4"/>
      <c r="O721" s="4"/>
      <c r="P721" s="4"/>
      <c r="Q721" s="4"/>
      <c r="R721" s="4"/>
      <c r="S721" s="4"/>
      <c r="T721" s="4"/>
      <c r="U721" s="4"/>
      <c r="V721" s="4"/>
      <c r="W721" s="4"/>
      <c r="X721" s="4"/>
      <c r="Y721" s="4"/>
      <c r="Z721" s="4"/>
      <c r="AA721" s="4"/>
      <c r="AB721" s="4"/>
      <c r="AC721" s="4"/>
      <c r="AD721" s="4"/>
      <c r="AE721" s="4"/>
      <c r="AF721" s="4"/>
      <c r="AG721" s="4"/>
      <c r="AH721" s="4"/>
      <c r="AI721" s="4"/>
    </row>
    <row r="722" spans="1:35" ht="21" customHeight="1">
      <c r="A722" s="459" t="s">
        <v>388</v>
      </c>
      <c r="B722" s="430"/>
      <c r="C722" s="430"/>
      <c r="D722" s="430"/>
      <c r="E722" s="431"/>
      <c r="F722" s="57"/>
      <c r="G722" s="58"/>
      <c r="H722" s="56"/>
      <c r="I722" s="56"/>
      <c r="J722" s="56"/>
      <c r="K722" s="56"/>
      <c r="L722" s="29">
        <f>SUM(L719:L721)</f>
        <v>0</v>
      </c>
      <c r="M722" s="49"/>
      <c r="N722" s="4"/>
      <c r="O722" s="4"/>
      <c r="P722" s="4"/>
      <c r="Q722" s="4"/>
      <c r="R722" s="4"/>
      <c r="S722" s="4"/>
      <c r="T722" s="4"/>
      <c r="U722" s="4"/>
      <c r="V722" s="4"/>
      <c r="W722" s="4"/>
      <c r="X722" s="4"/>
      <c r="Y722" s="4"/>
      <c r="Z722" s="4"/>
      <c r="AA722" s="4"/>
      <c r="AB722" s="4"/>
      <c r="AC722" s="4"/>
      <c r="AD722" s="4"/>
      <c r="AE722" s="4"/>
      <c r="AF722" s="4"/>
      <c r="AG722" s="4"/>
      <c r="AH722" s="4"/>
      <c r="AI722" s="4"/>
    </row>
    <row r="723" spans="1:35" ht="21" customHeight="1">
      <c r="A723" s="459" t="s">
        <v>389</v>
      </c>
      <c r="B723" s="430"/>
      <c r="C723" s="430"/>
      <c r="D723" s="430"/>
      <c r="E723" s="431"/>
      <c r="F723" s="31"/>
      <c r="G723" s="30" t="s">
        <v>390</v>
      </c>
      <c r="H723" s="59"/>
      <c r="I723" s="59"/>
      <c r="J723" s="59"/>
      <c r="K723" s="59"/>
      <c r="L723" s="29">
        <f>L722*(F723%)</f>
        <v>0</v>
      </c>
      <c r="M723" s="49"/>
      <c r="N723" s="4"/>
      <c r="O723" s="4"/>
      <c r="P723" s="4"/>
      <c r="Q723" s="4"/>
      <c r="R723" s="4"/>
      <c r="S723" s="4"/>
      <c r="T723" s="4"/>
      <c r="U723" s="4"/>
      <c r="V723" s="4"/>
      <c r="W723" s="4"/>
      <c r="X723" s="4"/>
      <c r="Y723" s="4"/>
      <c r="Z723" s="4"/>
      <c r="AA723" s="4"/>
      <c r="AB723" s="4"/>
      <c r="AC723" s="4"/>
      <c r="AD723" s="4"/>
      <c r="AE723" s="4"/>
      <c r="AF723" s="4"/>
      <c r="AG723" s="4"/>
      <c r="AH723" s="4"/>
      <c r="AI723" s="4"/>
    </row>
    <row r="724" spans="1:35" ht="21" customHeight="1">
      <c r="A724" s="450" t="s">
        <v>391</v>
      </c>
      <c r="B724" s="430"/>
      <c r="C724" s="430"/>
      <c r="D724" s="430"/>
      <c r="E724" s="431"/>
      <c r="F724" s="61"/>
      <c r="G724" s="450" t="s">
        <v>392</v>
      </c>
      <c r="H724" s="430"/>
      <c r="I724" s="430"/>
      <c r="J724" s="430"/>
      <c r="K724" s="431"/>
      <c r="L724" s="29">
        <f>SUM(L722:L723)</f>
        <v>0</v>
      </c>
      <c r="M724" s="49"/>
      <c r="N724" s="4"/>
      <c r="O724" s="4"/>
      <c r="P724" s="4"/>
      <c r="Q724" s="4"/>
      <c r="R724" s="4"/>
      <c r="S724" s="4"/>
      <c r="T724" s="4"/>
      <c r="U724" s="4"/>
      <c r="V724" s="4"/>
      <c r="W724" s="4"/>
      <c r="X724" s="4"/>
      <c r="Y724" s="4"/>
      <c r="Z724" s="4"/>
      <c r="AA724" s="4"/>
      <c r="AB724" s="4"/>
      <c r="AC724" s="4"/>
      <c r="AD724" s="4"/>
      <c r="AE724" s="4"/>
      <c r="AF724" s="4"/>
      <c r="AG724" s="4"/>
      <c r="AH724" s="4"/>
      <c r="AI724" s="4"/>
    </row>
    <row r="725" spans="1:35" ht="21" customHeight="1">
      <c r="A725" s="474"/>
      <c r="B725" s="430"/>
      <c r="C725" s="430"/>
      <c r="D725" s="430"/>
      <c r="E725" s="430"/>
      <c r="F725" s="430"/>
      <c r="G725" s="430"/>
      <c r="H725" s="430"/>
      <c r="I725" s="430"/>
      <c r="J725" s="430"/>
      <c r="K725" s="430"/>
      <c r="L725" s="431"/>
      <c r="M725" s="49"/>
      <c r="N725" s="4"/>
      <c r="O725" s="4"/>
      <c r="P725" s="4"/>
      <c r="Q725" s="4"/>
      <c r="R725" s="4"/>
      <c r="S725" s="4"/>
      <c r="T725" s="4"/>
      <c r="U725" s="4"/>
      <c r="V725" s="4"/>
      <c r="W725" s="4"/>
      <c r="X725" s="4"/>
      <c r="Y725" s="4"/>
      <c r="Z725" s="4"/>
      <c r="AA725" s="4"/>
      <c r="AB725" s="4"/>
      <c r="AC725" s="4"/>
      <c r="AD725" s="4"/>
      <c r="AE725" s="4"/>
      <c r="AF725" s="4"/>
      <c r="AG725" s="4"/>
      <c r="AH725" s="4"/>
      <c r="AI725" s="4"/>
    </row>
    <row r="726" spans="1:35" ht="21" customHeight="1">
      <c r="A726" s="35"/>
      <c r="B726" s="67"/>
      <c r="C726" s="67"/>
      <c r="D726" s="67"/>
      <c r="E726" s="67"/>
      <c r="F726" s="68"/>
      <c r="G726" s="67"/>
      <c r="H726" s="37"/>
      <c r="I726" s="37"/>
      <c r="J726" s="37"/>
      <c r="K726" s="37"/>
      <c r="L726" s="37"/>
      <c r="M726" s="49"/>
      <c r="N726" s="4"/>
      <c r="O726" s="4"/>
      <c r="P726" s="4"/>
      <c r="Q726" s="4"/>
      <c r="R726" s="4"/>
      <c r="S726" s="4"/>
      <c r="T726" s="4"/>
      <c r="U726" s="4"/>
      <c r="V726" s="4"/>
      <c r="W726" s="4"/>
      <c r="X726" s="4"/>
      <c r="Y726" s="4"/>
      <c r="Z726" s="4"/>
      <c r="AA726" s="4"/>
      <c r="AB726" s="4"/>
      <c r="AC726" s="4"/>
      <c r="AD726" s="4"/>
      <c r="AE726" s="4"/>
      <c r="AF726" s="4"/>
      <c r="AG726" s="4"/>
      <c r="AH726" s="4"/>
      <c r="AI726" s="4"/>
    </row>
    <row r="727" spans="1:35" ht="21" customHeight="1">
      <c r="A727" s="463" t="s">
        <v>275</v>
      </c>
      <c r="B727" s="431"/>
      <c r="C727" s="50" t="s">
        <v>606</v>
      </c>
      <c r="D727" s="50" t="s">
        <v>395</v>
      </c>
      <c r="E727" s="462" t="s">
        <v>607</v>
      </c>
      <c r="F727" s="430"/>
      <c r="G727" s="430"/>
      <c r="H727" s="430"/>
      <c r="I727" s="430"/>
      <c r="J727" s="430"/>
      <c r="K727" s="431"/>
      <c r="L727" s="51" t="s">
        <v>497</v>
      </c>
      <c r="M727" s="43">
        <f>L735</f>
        <v>0</v>
      </c>
      <c r="N727" s="4"/>
      <c r="O727" s="4"/>
      <c r="P727" s="4"/>
      <c r="Q727" s="4"/>
      <c r="R727" s="4"/>
      <c r="S727" s="4"/>
      <c r="T727" s="4"/>
      <c r="U727" s="4"/>
      <c r="V727" s="4"/>
      <c r="W727" s="4"/>
      <c r="X727" s="4"/>
      <c r="Y727" s="4"/>
      <c r="Z727" s="4"/>
      <c r="AA727" s="4"/>
      <c r="AB727" s="4"/>
      <c r="AC727" s="4"/>
      <c r="AD727" s="4"/>
      <c r="AE727" s="4"/>
      <c r="AF727" s="4"/>
      <c r="AG727" s="4"/>
      <c r="AH727" s="4"/>
      <c r="AI727" s="4"/>
    </row>
    <row r="728" spans="1:35" ht="21" customHeight="1">
      <c r="A728" s="466"/>
      <c r="B728" s="452"/>
      <c r="C728" s="453"/>
      <c r="D728" s="467" t="s">
        <v>11</v>
      </c>
      <c r="E728" s="467" t="s">
        <v>373</v>
      </c>
      <c r="F728" s="467" t="s">
        <v>374</v>
      </c>
      <c r="G728" s="468" t="s">
        <v>14</v>
      </c>
      <c r="H728" s="464" t="s">
        <v>375</v>
      </c>
      <c r="I728" s="464" t="s">
        <v>376</v>
      </c>
      <c r="J728" s="465" t="s">
        <v>377</v>
      </c>
      <c r="K728" s="431"/>
      <c r="L728" s="464" t="s">
        <v>378</v>
      </c>
      <c r="M728" s="49"/>
      <c r="N728" s="4"/>
      <c r="O728" s="4"/>
      <c r="P728" s="4"/>
      <c r="Q728" s="4"/>
      <c r="R728" s="4"/>
      <c r="S728" s="4"/>
      <c r="T728" s="4"/>
      <c r="U728" s="4"/>
      <c r="V728" s="4"/>
      <c r="W728" s="4"/>
      <c r="X728" s="4"/>
      <c r="Y728" s="4"/>
      <c r="Z728" s="4"/>
      <c r="AA728" s="4"/>
      <c r="AB728" s="4"/>
      <c r="AC728" s="4"/>
      <c r="AD728" s="4"/>
      <c r="AE728" s="4"/>
      <c r="AF728" s="4"/>
      <c r="AG728" s="4"/>
      <c r="AH728" s="4"/>
      <c r="AI728" s="4"/>
    </row>
    <row r="729" spans="1:35" ht="21" customHeight="1">
      <c r="A729" s="457"/>
      <c r="B729" s="448"/>
      <c r="C729" s="449"/>
      <c r="D729" s="432"/>
      <c r="E729" s="432"/>
      <c r="F729" s="432"/>
      <c r="G729" s="432"/>
      <c r="H729" s="432"/>
      <c r="I729" s="432"/>
      <c r="J729" s="41" t="s">
        <v>379</v>
      </c>
      <c r="K729" s="41" t="s">
        <v>380</v>
      </c>
      <c r="L729" s="432"/>
      <c r="M729" s="49"/>
      <c r="N729" s="4"/>
      <c r="O729" s="4"/>
      <c r="P729" s="4"/>
      <c r="Q729" s="4"/>
      <c r="R729" s="4"/>
      <c r="S729" s="4"/>
      <c r="T729" s="4"/>
      <c r="U729" s="4"/>
      <c r="V729" s="4"/>
      <c r="W729" s="4"/>
      <c r="X729" s="4"/>
      <c r="Y729" s="4"/>
      <c r="Z729" s="4"/>
      <c r="AA729" s="4"/>
      <c r="AB729" s="4"/>
      <c r="AC729" s="4"/>
      <c r="AD729" s="4"/>
      <c r="AE729" s="4"/>
      <c r="AF729" s="4"/>
      <c r="AG729" s="4"/>
      <c r="AH729" s="4"/>
      <c r="AI729" s="4"/>
    </row>
    <row r="730" spans="1:35" ht="21" customHeight="1">
      <c r="A730" s="451" t="s">
        <v>379</v>
      </c>
      <c r="B730" s="452"/>
      <c r="C730" s="453"/>
      <c r="D730" s="40" t="s">
        <v>24</v>
      </c>
      <c r="E730" s="39" t="s">
        <v>25</v>
      </c>
      <c r="F730" s="83" t="s">
        <v>608</v>
      </c>
      <c r="G730" s="14" t="s">
        <v>115</v>
      </c>
      <c r="H730" s="11">
        <v>0.14000000000000001</v>
      </c>
      <c r="I730" s="15"/>
      <c r="J730" s="29">
        <f>I730*H730</f>
        <v>0</v>
      </c>
      <c r="K730" s="52"/>
      <c r="L730" s="52"/>
      <c r="M730" s="49"/>
      <c r="N730" s="4"/>
      <c r="O730" s="4"/>
      <c r="P730" s="4"/>
      <c r="Q730" s="4"/>
      <c r="R730" s="4"/>
      <c r="S730" s="4"/>
      <c r="T730" s="4"/>
      <c r="U730" s="4"/>
      <c r="V730" s="4"/>
      <c r="W730" s="4"/>
      <c r="X730" s="4"/>
      <c r="Y730" s="4"/>
      <c r="Z730" s="4"/>
      <c r="AA730" s="4"/>
      <c r="AB730" s="4"/>
      <c r="AC730" s="4"/>
      <c r="AD730" s="4"/>
      <c r="AE730" s="4"/>
      <c r="AF730" s="4"/>
      <c r="AG730" s="4"/>
      <c r="AH730" s="4"/>
      <c r="AI730" s="4"/>
    </row>
    <row r="731" spans="1:35" ht="31.5" customHeight="1">
      <c r="A731" s="457"/>
      <c r="B731" s="448"/>
      <c r="C731" s="449"/>
      <c r="D731" s="14" t="s">
        <v>24</v>
      </c>
      <c r="E731" s="12" t="s">
        <v>25</v>
      </c>
      <c r="F731" s="42" t="s">
        <v>609</v>
      </c>
      <c r="G731" s="14" t="s">
        <v>43</v>
      </c>
      <c r="H731" s="11">
        <v>1.05</v>
      </c>
      <c r="I731" s="11"/>
      <c r="J731" s="29">
        <f>H731*I731</f>
        <v>0</v>
      </c>
      <c r="K731" s="52"/>
      <c r="L731" s="54">
        <f>SUM(J730:J731)</f>
        <v>0</v>
      </c>
      <c r="M731" s="49"/>
      <c r="N731" s="4"/>
      <c r="O731" s="4"/>
      <c r="P731" s="4"/>
      <c r="Q731" s="4"/>
      <c r="R731" s="4"/>
      <c r="S731" s="4"/>
      <c r="T731" s="4"/>
      <c r="U731" s="4"/>
      <c r="V731" s="4"/>
      <c r="W731" s="4"/>
      <c r="X731" s="4"/>
      <c r="Y731" s="4"/>
      <c r="Z731" s="4"/>
      <c r="AA731" s="4"/>
      <c r="AB731" s="4"/>
      <c r="AC731" s="4"/>
      <c r="AD731" s="4"/>
      <c r="AE731" s="4"/>
      <c r="AF731" s="4"/>
      <c r="AG731" s="4"/>
      <c r="AH731" s="4"/>
      <c r="AI731" s="4"/>
    </row>
    <row r="732" spans="1:35" ht="21" customHeight="1">
      <c r="A732" s="471" t="s">
        <v>385</v>
      </c>
      <c r="B732" s="430"/>
      <c r="C732" s="431"/>
      <c r="D732" s="12">
        <v>88309</v>
      </c>
      <c r="E732" s="12" t="s">
        <v>74</v>
      </c>
      <c r="F732" s="65" t="s">
        <v>397</v>
      </c>
      <c r="G732" s="14" t="s">
        <v>387</v>
      </c>
      <c r="H732" s="11">
        <v>0.16550000000000001</v>
      </c>
      <c r="I732" s="33"/>
      <c r="J732" s="52"/>
      <c r="K732" s="29">
        <f>H732*I732</f>
        <v>0</v>
      </c>
      <c r="L732" s="29">
        <f>K732</f>
        <v>0</v>
      </c>
      <c r="M732" s="49"/>
      <c r="N732" s="4"/>
      <c r="O732" s="4"/>
      <c r="P732" s="4"/>
      <c r="Q732" s="4"/>
      <c r="R732" s="4"/>
      <c r="S732" s="4"/>
      <c r="T732" s="4"/>
      <c r="U732" s="4"/>
      <c r="V732" s="4"/>
      <c r="W732" s="4"/>
      <c r="X732" s="4"/>
      <c r="Y732" s="4"/>
      <c r="Z732" s="4"/>
      <c r="AA732" s="4"/>
      <c r="AB732" s="4"/>
      <c r="AC732" s="4"/>
      <c r="AD732" s="4"/>
      <c r="AE732" s="4"/>
      <c r="AF732" s="4"/>
      <c r="AG732" s="4"/>
      <c r="AH732" s="4"/>
      <c r="AI732" s="4"/>
    </row>
    <row r="733" spans="1:35" ht="21" customHeight="1">
      <c r="A733" s="459" t="s">
        <v>388</v>
      </c>
      <c r="B733" s="430"/>
      <c r="C733" s="430"/>
      <c r="D733" s="430"/>
      <c r="E733" s="431"/>
      <c r="F733" s="57"/>
      <c r="G733" s="58"/>
      <c r="H733" s="56"/>
      <c r="I733" s="56"/>
      <c r="J733" s="56"/>
      <c r="K733" s="56"/>
      <c r="L733" s="29">
        <f>SUM(L730:L732)</f>
        <v>0</v>
      </c>
      <c r="M733" s="49"/>
      <c r="N733" s="4"/>
      <c r="O733" s="4"/>
      <c r="P733" s="4"/>
      <c r="Q733" s="4"/>
      <c r="R733" s="4"/>
      <c r="S733" s="4"/>
      <c r="T733" s="4"/>
      <c r="U733" s="4"/>
      <c r="V733" s="4"/>
      <c r="W733" s="4"/>
      <c r="X733" s="4"/>
      <c r="Y733" s="4"/>
      <c r="Z733" s="4"/>
      <c r="AA733" s="4"/>
      <c r="AB733" s="4"/>
      <c r="AC733" s="4"/>
      <c r="AD733" s="4"/>
      <c r="AE733" s="4"/>
      <c r="AF733" s="4"/>
      <c r="AG733" s="4"/>
      <c r="AH733" s="4"/>
      <c r="AI733" s="4"/>
    </row>
    <row r="734" spans="1:35" ht="21" customHeight="1">
      <c r="A734" s="459" t="s">
        <v>389</v>
      </c>
      <c r="B734" s="430"/>
      <c r="C734" s="430"/>
      <c r="D734" s="430"/>
      <c r="E734" s="431"/>
      <c r="F734" s="31"/>
      <c r="G734" s="30" t="s">
        <v>390</v>
      </c>
      <c r="H734" s="59"/>
      <c r="I734" s="59"/>
      <c r="J734" s="59"/>
      <c r="K734" s="59"/>
      <c r="L734" s="29">
        <f>L733*(F734%)</f>
        <v>0</v>
      </c>
      <c r="M734" s="49"/>
      <c r="N734" s="4"/>
      <c r="O734" s="4"/>
      <c r="P734" s="4"/>
      <c r="Q734" s="4"/>
      <c r="R734" s="4"/>
      <c r="S734" s="4"/>
      <c r="T734" s="4"/>
      <c r="U734" s="4"/>
      <c r="V734" s="4"/>
      <c r="W734" s="4"/>
      <c r="X734" s="4"/>
      <c r="Y734" s="4"/>
      <c r="Z734" s="4"/>
      <c r="AA734" s="4"/>
      <c r="AB734" s="4"/>
      <c r="AC734" s="4"/>
      <c r="AD734" s="4"/>
      <c r="AE734" s="4"/>
      <c r="AF734" s="4"/>
      <c r="AG734" s="4"/>
      <c r="AH734" s="4"/>
      <c r="AI734" s="4"/>
    </row>
    <row r="735" spans="1:35" ht="21" customHeight="1">
      <c r="A735" s="450" t="s">
        <v>391</v>
      </c>
      <c r="B735" s="430"/>
      <c r="C735" s="430"/>
      <c r="D735" s="430"/>
      <c r="E735" s="431"/>
      <c r="F735" s="61"/>
      <c r="G735" s="450" t="s">
        <v>392</v>
      </c>
      <c r="H735" s="430"/>
      <c r="I735" s="430"/>
      <c r="J735" s="430"/>
      <c r="K735" s="431"/>
      <c r="L735" s="29">
        <f>SUM(L733:L734)</f>
        <v>0</v>
      </c>
      <c r="M735" s="49"/>
      <c r="N735" s="4"/>
      <c r="O735" s="4"/>
      <c r="P735" s="4"/>
      <c r="Q735" s="4"/>
      <c r="R735" s="4"/>
      <c r="S735" s="4"/>
      <c r="T735" s="4"/>
      <c r="U735" s="4"/>
      <c r="V735" s="4"/>
      <c r="W735" s="4"/>
      <c r="X735" s="4"/>
      <c r="Y735" s="4"/>
      <c r="Z735" s="4"/>
      <c r="AA735" s="4"/>
      <c r="AB735" s="4"/>
      <c r="AC735" s="4"/>
      <c r="AD735" s="4"/>
      <c r="AE735" s="4"/>
      <c r="AF735" s="4"/>
      <c r="AG735" s="4"/>
      <c r="AH735" s="4"/>
      <c r="AI735" s="4"/>
    </row>
    <row r="736" spans="1:35" ht="21" customHeight="1">
      <c r="A736" s="450"/>
      <c r="B736" s="430"/>
      <c r="C736" s="430"/>
      <c r="D736" s="430"/>
      <c r="E736" s="430"/>
      <c r="F736" s="430"/>
      <c r="G736" s="430"/>
      <c r="H736" s="430"/>
      <c r="I736" s="430"/>
      <c r="J736" s="430"/>
      <c r="K736" s="430"/>
      <c r="L736" s="431"/>
      <c r="M736" s="49"/>
      <c r="N736" s="4"/>
      <c r="O736" s="4"/>
      <c r="P736" s="4"/>
      <c r="Q736" s="4"/>
      <c r="R736" s="4"/>
      <c r="S736" s="4"/>
      <c r="T736" s="4"/>
      <c r="U736" s="4"/>
      <c r="V736" s="4"/>
      <c r="W736" s="4"/>
      <c r="X736" s="4"/>
      <c r="Y736" s="4"/>
      <c r="Z736" s="4"/>
      <c r="AA736" s="4"/>
      <c r="AB736" s="4"/>
      <c r="AC736" s="4"/>
      <c r="AD736" s="4"/>
      <c r="AE736" s="4"/>
      <c r="AF736" s="4"/>
      <c r="AG736" s="4"/>
      <c r="AH736" s="4"/>
      <c r="AI736" s="4"/>
    </row>
    <row r="737" spans="1:35" ht="21" customHeight="1">
      <c r="A737" s="472"/>
      <c r="B737" s="430"/>
      <c r="C737" s="430"/>
      <c r="D737" s="430"/>
      <c r="E737" s="430"/>
      <c r="F737" s="430"/>
      <c r="G737" s="430"/>
      <c r="H737" s="430"/>
      <c r="I737" s="430"/>
      <c r="J737" s="430"/>
      <c r="K737" s="430"/>
      <c r="L737" s="431"/>
      <c r="M737" s="49"/>
      <c r="N737" s="4"/>
      <c r="O737" s="4"/>
      <c r="P737" s="4"/>
      <c r="Q737" s="4"/>
      <c r="R737" s="4"/>
      <c r="S737" s="4"/>
      <c r="T737" s="4"/>
      <c r="U737" s="4"/>
      <c r="V737" s="4"/>
      <c r="W737" s="4"/>
      <c r="X737" s="4"/>
      <c r="Y737" s="4"/>
      <c r="Z737" s="4"/>
      <c r="AA737" s="4"/>
      <c r="AB737" s="4"/>
      <c r="AC737" s="4"/>
      <c r="AD737" s="4"/>
      <c r="AE737" s="4"/>
      <c r="AF737" s="4"/>
      <c r="AG737" s="4"/>
      <c r="AH737" s="4"/>
      <c r="AI737" s="4"/>
    </row>
    <row r="738" spans="1:35" ht="21" customHeight="1">
      <c r="A738" s="35"/>
      <c r="B738" s="67"/>
      <c r="C738" s="67"/>
      <c r="D738" s="67"/>
      <c r="E738" s="67"/>
      <c r="F738" s="68"/>
      <c r="G738" s="67"/>
      <c r="H738" s="37"/>
      <c r="I738" s="37"/>
      <c r="J738" s="37"/>
      <c r="K738" s="37"/>
      <c r="L738" s="37"/>
      <c r="M738" s="49"/>
      <c r="N738" s="4"/>
      <c r="O738" s="4"/>
      <c r="P738" s="4"/>
      <c r="Q738" s="4"/>
      <c r="R738" s="4"/>
      <c r="S738" s="4"/>
      <c r="T738" s="4"/>
      <c r="U738" s="4"/>
      <c r="V738" s="4"/>
      <c r="W738" s="4"/>
      <c r="X738" s="4"/>
      <c r="Y738" s="4"/>
      <c r="Z738" s="4"/>
      <c r="AA738" s="4"/>
      <c r="AB738" s="4"/>
      <c r="AC738" s="4"/>
      <c r="AD738" s="4"/>
      <c r="AE738" s="4"/>
      <c r="AF738" s="4"/>
      <c r="AG738" s="4"/>
      <c r="AH738" s="4"/>
      <c r="AI738" s="4"/>
    </row>
    <row r="739" spans="1:35" ht="21" customHeight="1">
      <c r="A739" s="473" t="s">
        <v>278</v>
      </c>
      <c r="B739" s="431"/>
      <c r="C739" s="469" t="s">
        <v>279</v>
      </c>
      <c r="D739" s="430"/>
      <c r="E739" s="430"/>
      <c r="F739" s="430"/>
      <c r="G739" s="430"/>
      <c r="H739" s="430"/>
      <c r="I739" s="430"/>
      <c r="J739" s="430"/>
      <c r="K739" s="430"/>
      <c r="L739" s="431"/>
      <c r="M739" s="49"/>
      <c r="N739" s="4"/>
      <c r="O739" s="4"/>
      <c r="P739" s="4"/>
      <c r="Q739" s="4"/>
      <c r="R739" s="4"/>
      <c r="S739" s="4"/>
      <c r="T739" s="4"/>
      <c r="U739" s="4"/>
      <c r="V739" s="4"/>
      <c r="W739" s="4"/>
      <c r="X739" s="4"/>
      <c r="Y739" s="4"/>
      <c r="Z739" s="4"/>
      <c r="AA739" s="4"/>
      <c r="AB739" s="4"/>
      <c r="AC739" s="4"/>
      <c r="AD739" s="4"/>
      <c r="AE739" s="4"/>
      <c r="AF739" s="4"/>
      <c r="AG739" s="4"/>
      <c r="AH739" s="4"/>
      <c r="AI739" s="4"/>
    </row>
    <row r="740" spans="1:35" ht="21" customHeight="1">
      <c r="A740" s="460" t="s">
        <v>280</v>
      </c>
      <c r="B740" s="431"/>
      <c r="C740" s="461" t="s">
        <v>281</v>
      </c>
      <c r="D740" s="430"/>
      <c r="E740" s="430"/>
      <c r="F740" s="430"/>
      <c r="G740" s="430"/>
      <c r="H740" s="430"/>
      <c r="I740" s="430"/>
      <c r="J740" s="430"/>
      <c r="K740" s="430"/>
      <c r="L740" s="431"/>
      <c r="M740" s="49"/>
      <c r="N740" s="4"/>
      <c r="O740" s="4"/>
      <c r="P740" s="4"/>
      <c r="Q740" s="4"/>
      <c r="R740" s="4"/>
      <c r="S740" s="4"/>
      <c r="T740" s="4"/>
      <c r="U740" s="4"/>
      <c r="V740" s="4"/>
      <c r="W740" s="4"/>
      <c r="X740" s="4"/>
      <c r="Y740" s="4"/>
      <c r="Z740" s="4"/>
      <c r="AA740" s="4"/>
      <c r="AB740" s="4"/>
      <c r="AC740" s="4"/>
      <c r="AD740" s="4"/>
      <c r="AE740" s="4"/>
      <c r="AF740" s="4"/>
      <c r="AG740" s="4"/>
      <c r="AH740" s="4"/>
      <c r="AI740" s="4"/>
    </row>
    <row r="741" spans="1:35" ht="34.5" customHeight="1">
      <c r="A741" s="463" t="s">
        <v>282</v>
      </c>
      <c r="B741" s="431"/>
      <c r="C741" s="50" t="s">
        <v>369</v>
      </c>
      <c r="D741" s="50" t="s">
        <v>370</v>
      </c>
      <c r="E741" s="470" t="s">
        <v>612</v>
      </c>
      <c r="F741" s="430"/>
      <c r="G741" s="430"/>
      <c r="H741" s="430"/>
      <c r="I741" s="430"/>
      <c r="J741" s="430"/>
      <c r="K741" s="431"/>
      <c r="L741" s="51" t="s">
        <v>372</v>
      </c>
      <c r="M741" s="43">
        <f>L750</f>
        <v>0</v>
      </c>
      <c r="N741" s="4"/>
      <c r="O741" s="4"/>
      <c r="P741" s="4"/>
      <c r="Q741" s="4"/>
      <c r="R741" s="4"/>
      <c r="S741" s="4"/>
      <c r="T741" s="4"/>
      <c r="U741" s="4"/>
      <c r="V741" s="4"/>
      <c r="W741" s="4"/>
      <c r="X741" s="4"/>
      <c r="Y741" s="4"/>
      <c r="Z741" s="4"/>
      <c r="AA741" s="4"/>
      <c r="AB741" s="4"/>
      <c r="AC741" s="4"/>
      <c r="AD741" s="4"/>
      <c r="AE741" s="4"/>
      <c r="AF741" s="4"/>
      <c r="AG741" s="4"/>
      <c r="AH741" s="4"/>
      <c r="AI741" s="4"/>
    </row>
    <row r="742" spans="1:35" ht="21" customHeight="1">
      <c r="A742" s="466"/>
      <c r="B742" s="452"/>
      <c r="C742" s="453"/>
      <c r="D742" s="467" t="s">
        <v>11</v>
      </c>
      <c r="E742" s="467" t="s">
        <v>373</v>
      </c>
      <c r="F742" s="467" t="s">
        <v>374</v>
      </c>
      <c r="G742" s="468" t="s">
        <v>14</v>
      </c>
      <c r="H742" s="464" t="s">
        <v>375</v>
      </c>
      <c r="I742" s="464" t="s">
        <v>376</v>
      </c>
      <c r="J742" s="465" t="s">
        <v>377</v>
      </c>
      <c r="K742" s="431"/>
      <c r="L742" s="464" t="s">
        <v>378</v>
      </c>
      <c r="M742" s="49"/>
      <c r="N742" s="4"/>
      <c r="O742" s="4"/>
      <c r="P742" s="4"/>
      <c r="Q742" s="4"/>
      <c r="R742" s="4"/>
      <c r="S742" s="4"/>
      <c r="T742" s="4"/>
      <c r="U742" s="4"/>
      <c r="V742" s="4"/>
      <c r="W742" s="4"/>
      <c r="X742" s="4"/>
      <c r="Y742" s="4"/>
      <c r="Z742" s="4"/>
      <c r="AA742" s="4"/>
      <c r="AB742" s="4"/>
      <c r="AC742" s="4"/>
      <c r="AD742" s="4"/>
      <c r="AE742" s="4"/>
      <c r="AF742" s="4"/>
      <c r="AG742" s="4"/>
      <c r="AH742" s="4"/>
      <c r="AI742" s="4"/>
    </row>
    <row r="743" spans="1:35" ht="21" customHeight="1">
      <c r="A743" s="457"/>
      <c r="B743" s="448"/>
      <c r="C743" s="449"/>
      <c r="D743" s="432"/>
      <c r="E743" s="432"/>
      <c r="F743" s="432"/>
      <c r="G743" s="432"/>
      <c r="H743" s="432"/>
      <c r="I743" s="432"/>
      <c r="J743" s="41" t="s">
        <v>379</v>
      </c>
      <c r="K743" s="41" t="s">
        <v>380</v>
      </c>
      <c r="L743" s="432"/>
      <c r="M743" s="49"/>
      <c r="N743" s="4"/>
      <c r="O743" s="4"/>
      <c r="P743" s="4"/>
      <c r="Q743" s="4"/>
      <c r="R743" s="4"/>
      <c r="S743" s="4"/>
      <c r="T743" s="4"/>
      <c r="U743" s="4"/>
      <c r="V743" s="4"/>
      <c r="W743" s="4"/>
      <c r="X743" s="4"/>
      <c r="Y743" s="4"/>
      <c r="Z743" s="4"/>
      <c r="AA743" s="4"/>
      <c r="AB743" s="4"/>
      <c r="AC743" s="4"/>
      <c r="AD743" s="4"/>
      <c r="AE743" s="4"/>
      <c r="AF743" s="4"/>
      <c r="AG743" s="4"/>
      <c r="AH743" s="4"/>
      <c r="AI743" s="4"/>
    </row>
    <row r="744" spans="1:35" ht="21" customHeight="1">
      <c r="A744" s="451" t="s">
        <v>379</v>
      </c>
      <c r="B744" s="452"/>
      <c r="C744" s="453"/>
      <c r="D744" s="40" t="s">
        <v>24</v>
      </c>
      <c r="E744" s="39" t="s">
        <v>25</v>
      </c>
      <c r="F744" s="42" t="s">
        <v>613</v>
      </c>
      <c r="G744" s="14" t="s">
        <v>407</v>
      </c>
      <c r="H744" s="11">
        <v>0.12</v>
      </c>
      <c r="I744" s="92"/>
      <c r="J744" s="29">
        <f>I744*H744</f>
        <v>0</v>
      </c>
      <c r="K744" s="52"/>
      <c r="L744" s="53"/>
      <c r="M744" s="49"/>
      <c r="N744" s="60"/>
      <c r="O744" s="60"/>
      <c r="P744" s="4"/>
      <c r="Q744" s="4"/>
      <c r="R744" s="4"/>
      <c r="S744" s="4"/>
      <c r="T744" s="4"/>
      <c r="U744" s="4"/>
      <c r="V744" s="4"/>
      <c r="W744" s="4"/>
      <c r="X744" s="4"/>
      <c r="Y744" s="4"/>
      <c r="Z744" s="4"/>
      <c r="AA744" s="4"/>
      <c r="AB744" s="4"/>
      <c r="AC744" s="4"/>
      <c r="AD744" s="4"/>
      <c r="AE744" s="4"/>
      <c r="AF744" s="4"/>
      <c r="AG744" s="4"/>
      <c r="AH744" s="4"/>
      <c r="AI744" s="4"/>
    </row>
    <row r="745" spans="1:35" ht="21" customHeight="1">
      <c r="A745" s="457"/>
      <c r="B745" s="448"/>
      <c r="C745" s="449"/>
      <c r="D745" s="40" t="s">
        <v>24</v>
      </c>
      <c r="E745" s="39" t="s">
        <v>25</v>
      </c>
      <c r="F745" s="83" t="s">
        <v>614</v>
      </c>
      <c r="G745" s="14" t="s">
        <v>407</v>
      </c>
      <c r="H745" s="15">
        <v>0.19</v>
      </c>
      <c r="I745" s="92"/>
      <c r="J745" s="29">
        <f>I745*H745</f>
        <v>0</v>
      </c>
      <c r="K745" s="52"/>
      <c r="L745" s="54">
        <f>SUM(J744:J745)</f>
        <v>0</v>
      </c>
      <c r="M745" s="49"/>
      <c r="N745" s="60"/>
      <c r="O745" s="60"/>
      <c r="P745" s="4"/>
      <c r="Q745" s="4"/>
      <c r="R745" s="4"/>
      <c r="S745" s="4"/>
      <c r="T745" s="4"/>
      <c r="U745" s="4"/>
      <c r="V745" s="4"/>
      <c r="W745" s="4"/>
      <c r="X745" s="4"/>
      <c r="Y745" s="4"/>
      <c r="Z745" s="4"/>
      <c r="AA745" s="4"/>
      <c r="AB745" s="4"/>
      <c r="AC745" s="4"/>
      <c r="AD745" s="4"/>
      <c r="AE745" s="4"/>
      <c r="AF745" s="4"/>
      <c r="AG745" s="4"/>
      <c r="AH745" s="4"/>
      <c r="AI745" s="4"/>
    </row>
    <row r="746" spans="1:35" ht="21" customHeight="1">
      <c r="A746" s="458" t="s">
        <v>385</v>
      </c>
      <c r="B746" s="452"/>
      <c r="C746" s="453"/>
      <c r="D746" s="12">
        <v>88310</v>
      </c>
      <c r="E746" s="12" t="s">
        <v>74</v>
      </c>
      <c r="F746" s="65" t="s">
        <v>563</v>
      </c>
      <c r="G746" s="14" t="s">
        <v>387</v>
      </c>
      <c r="H746" s="29">
        <v>0.4</v>
      </c>
      <c r="I746" s="33"/>
      <c r="J746" s="52"/>
      <c r="K746" s="29">
        <f>H746*I746</f>
        <v>0</v>
      </c>
      <c r="L746" s="53"/>
      <c r="M746" s="49"/>
      <c r="N746" s="4"/>
      <c r="O746" s="4"/>
      <c r="P746" s="4"/>
      <c r="Q746" s="4"/>
      <c r="R746" s="4"/>
      <c r="S746" s="4"/>
      <c r="T746" s="4"/>
      <c r="U746" s="4"/>
      <c r="V746" s="4"/>
      <c r="W746" s="4"/>
      <c r="X746" s="4"/>
      <c r="Y746" s="4"/>
      <c r="Z746" s="4"/>
      <c r="AA746" s="4"/>
      <c r="AB746" s="4"/>
      <c r="AC746" s="4"/>
      <c r="AD746" s="4"/>
      <c r="AE746" s="4"/>
      <c r="AF746" s="4"/>
      <c r="AG746" s="4"/>
      <c r="AH746" s="4"/>
      <c r="AI746" s="4"/>
    </row>
    <row r="747" spans="1:35" ht="21" customHeight="1">
      <c r="A747" s="457"/>
      <c r="B747" s="448"/>
      <c r="C747" s="449"/>
      <c r="D747" s="12">
        <v>34466</v>
      </c>
      <c r="E747" s="12" t="s">
        <v>74</v>
      </c>
      <c r="F747" s="42" t="s">
        <v>564</v>
      </c>
      <c r="G747" s="55" t="s">
        <v>387</v>
      </c>
      <c r="H747" s="29">
        <v>0.35</v>
      </c>
      <c r="I747" s="33"/>
      <c r="J747" s="52"/>
      <c r="K747" s="29">
        <f>H747*I747</f>
        <v>0</v>
      </c>
      <c r="L747" s="29">
        <f>SUM(K746:K747)</f>
        <v>0</v>
      </c>
      <c r="M747" s="49"/>
      <c r="N747" s="4"/>
      <c r="O747" s="4"/>
      <c r="P747" s="4"/>
      <c r="Q747" s="4"/>
      <c r="R747" s="4"/>
      <c r="S747" s="4"/>
      <c r="T747" s="4"/>
      <c r="U747" s="4"/>
      <c r="V747" s="4"/>
      <c r="W747" s="4"/>
      <c r="X747" s="4"/>
      <c r="Y747" s="4"/>
      <c r="Z747" s="4"/>
      <c r="AA747" s="4"/>
      <c r="AB747" s="4"/>
      <c r="AC747" s="4"/>
      <c r="AD747" s="4"/>
      <c r="AE747" s="4"/>
      <c r="AF747" s="4"/>
      <c r="AG747" s="4"/>
      <c r="AH747" s="4"/>
      <c r="AI747" s="4"/>
    </row>
    <row r="748" spans="1:35" ht="21" customHeight="1">
      <c r="A748" s="459" t="s">
        <v>388</v>
      </c>
      <c r="B748" s="430"/>
      <c r="C748" s="430"/>
      <c r="D748" s="430"/>
      <c r="E748" s="431"/>
      <c r="F748" s="57"/>
      <c r="G748" s="58"/>
      <c r="H748" s="56"/>
      <c r="I748" s="56"/>
      <c r="J748" s="56"/>
      <c r="K748" s="56"/>
      <c r="L748" s="29">
        <f>SUM(L745:L747)</f>
        <v>0</v>
      </c>
      <c r="M748" s="49"/>
      <c r="N748" s="4"/>
      <c r="O748" s="4"/>
      <c r="P748" s="4"/>
      <c r="Q748" s="4"/>
      <c r="R748" s="4"/>
      <c r="S748" s="4"/>
      <c r="T748" s="4"/>
      <c r="U748" s="4"/>
      <c r="V748" s="4"/>
      <c r="W748" s="4"/>
      <c r="X748" s="4"/>
      <c r="Y748" s="4"/>
      <c r="Z748" s="4"/>
      <c r="AA748" s="4"/>
      <c r="AB748" s="4"/>
      <c r="AC748" s="4"/>
      <c r="AD748" s="4"/>
      <c r="AE748" s="4"/>
      <c r="AF748" s="4"/>
      <c r="AG748" s="4"/>
      <c r="AH748" s="4"/>
      <c r="AI748" s="4"/>
    </row>
    <row r="749" spans="1:35" ht="21" customHeight="1">
      <c r="A749" s="459" t="s">
        <v>389</v>
      </c>
      <c r="B749" s="430"/>
      <c r="C749" s="430"/>
      <c r="D749" s="430"/>
      <c r="E749" s="431"/>
      <c r="F749" s="31"/>
      <c r="G749" s="30" t="s">
        <v>390</v>
      </c>
      <c r="H749" s="59"/>
      <c r="I749" s="59"/>
      <c r="J749" s="59"/>
      <c r="K749" s="59"/>
      <c r="L749" s="29">
        <f>L748*(F749%)</f>
        <v>0</v>
      </c>
      <c r="M749" s="49"/>
      <c r="N749" s="4"/>
      <c r="O749" s="4"/>
      <c r="P749" s="4"/>
      <c r="Q749" s="4"/>
      <c r="R749" s="4"/>
      <c r="S749" s="4"/>
      <c r="T749" s="4"/>
      <c r="U749" s="4"/>
      <c r="V749" s="4"/>
      <c r="W749" s="4"/>
      <c r="X749" s="4"/>
      <c r="Y749" s="4"/>
      <c r="Z749" s="4"/>
      <c r="AA749" s="4"/>
      <c r="AB749" s="4"/>
      <c r="AC749" s="4"/>
      <c r="AD749" s="4"/>
      <c r="AE749" s="4"/>
      <c r="AF749" s="4"/>
      <c r="AG749" s="4"/>
      <c r="AH749" s="4"/>
      <c r="AI749" s="4"/>
    </row>
    <row r="750" spans="1:35" ht="21" customHeight="1">
      <c r="A750" s="450" t="s">
        <v>391</v>
      </c>
      <c r="B750" s="430"/>
      <c r="C750" s="430"/>
      <c r="D750" s="430"/>
      <c r="E750" s="431"/>
      <c r="F750" s="61"/>
      <c r="G750" s="450" t="s">
        <v>392</v>
      </c>
      <c r="H750" s="430"/>
      <c r="I750" s="430"/>
      <c r="J750" s="430"/>
      <c r="K750" s="431"/>
      <c r="L750" s="29">
        <f>SUM(L748:L749)</f>
        <v>0</v>
      </c>
      <c r="M750" s="49"/>
      <c r="N750" s="4"/>
      <c r="O750" s="4"/>
      <c r="P750" s="4"/>
      <c r="Q750" s="4"/>
      <c r="R750" s="4"/>
      <c r="S750" s="4"/>
      <c r="T750" s="4"/>
      <c r="U750" s="4"/>
      <c r="V750" s="4"/>
      <c r="W750" s="4"/>
      <c r="X750" s="4"/>
      <c r="Y750" s="4"/>
      <c r="Z750" s="4"/>
      <c r="AA750" s="4"/>
      <c r="AB750" s="4"/>
      <c r="AC750" s="4"/>
      <c r="AD750" s="4"/>
      <c r="AE750" s="4"/>
      <c r="AF750" s="4"/>
      <c r="AG750" s="4"/>
      <c r="AH750" s="4"/>
      <c r="AI750" s="4"/>
    </row>
    <row r="751" spans="1:35" ht="21" customHeight="1">
      <c r="A751" s="450"/>
      <c r="B751" s="430"/>
      <c r="C751" s="430"/>
      <c r="D751" s="430"/>
      <c r="E751" s="430"/>
      <c r="F751" s="430"/>
      <c r="G751" s="430"/>
      <c r="H751" s="430"/>
      <c r="I751" s="430"/>
      <c r="J751" s="430"/>
      <c r="K751" s="430"/>
      <c r="L751" s="431"/>
      <c r="M751" s="49"/>
      <c r="N751" s="4"/>
      <c r="O751" s="4"/>
      <c r="P751" s="4"/>
      <c r="Q751" s="4"/>
      <c r="R751" s="4"/>
      <c r="S751" s="4"/>
      <c r="T751" s="4"/>
      <c r="U751" s="4"/>
      <c r="V751" s="4"/>
      <c r="W751" s="4"/>
      <c r="X751" s="4"/>
      <c r="Y751" s="4"/>
      <c r="Z751" s="4"/>
      <c r="AA751" s="4"/>
      <c r="AB751" s="4"/>
      <c r="AC751" s="4"/>
      <c r="AD751" s="4"/>
      <c r="AE751" s="4"/>
      <c r="AF751" s="4"/>
      <c r="AG751" s="4"/>
      <c r="AH751" s="4"/>
      <c r="AI751" s="4"/>
    </row>
    <row r="752" spans="1:35" ht="21" customHeight="1">
      <c r="A752" s="450"/>
      <c r="B752" s="430"/>
      <c r="C752" s="430"/>
      <c r="D752" s="430"/>
      <c r="E752" s="430"/>
      <c r="F752" s="430"/>
      <c r="G752" s="430"/>
      <c r="H752" s="430"/>
      <c r="I752" s="430"/>
      <c r="J752" s="430"/>
      <c r="K752" s="430"/>
      <c r="L752" s="431"/>
      <c r="M752" s="49"/>
      <c r="N752" s="4"/>
      <c r="O752" s="4"/>
      <c r="P752" s="4"/>
      <c r="Q752" s="4"/>
      <c r="R752" s="4"/>
      <c r="S752" s="4"/>
      <c r="T752" s="4"/>
      <c r="U752" s="4"/>
      <c r="V752" s="4"/>
      <c r="W752" s="4"/>
      <c r="X752" s="4"/>
      <c r="Y752" s="4"/>
      <c r="Z752" s="4"/>
      <c r="AA752" s="4"/>
      <c r="AB752" s="4"/>
      <c r="AC752" s="4"/>
      <c r="AD752" s="4"/>
      <c r="AE752" s="4"/>
      <c r="AF752" s="4"/>
      <c r="AG752" s="4"/>
      <c r="AH752" s="4"/>
      <c r="AI752" s="4"/>
    </row>
    <row r="753" spans="1:35" ht="21" customHeight="1">
      <c r="A753" s="450"/>
      <c r="B753" s="430"/>
      <c r="C753" s="430"/>
      <c r="D753" s="430"/>
      <c r="E753" s="430"/>
      <c r="F753" s="430"/>
      <c r="G753" s="430"/>
      <c r="H753" s="430"/>
      <c r="I753" s="430"/>
      <c r="J753" s="430"/>
      <c r="K753" s="430"/>
      <c r="L753" s="431"/>
      <c r="M753" s="49"/>
      <c r="N753" s="4"/>
      <c r="O753" s="4"/>
      <c r="P753" s="4"/>
      <c r="Q753" s="4"/>
      <c r="R753" s="4"/>
      <c r="S753" s="4"/>
      <c r="T753" s="4"/>
      <c r="U753" s="4"/>
      <c r="V753" s="4"/>
      <c r="W753" s="4"/>
      <c r="X753" s="4"/>
      <c r="Y753" s="4"/>
      <c r="Z753" s="4"/>
      <c r="AA753" s="4"/>
      <c r="AB753" s="4"/>
      <c r="AC753" s="4"/>
      <c r="AD753" s="4"/>
      <c r="AE753" s="4"/>
      <c r="AF753" s="4"/>
      <c r="AG753" s="4"/>
      <c r="AH753" s="4"/>
      <c r="AI753" s="4"/>
    </row>
    <row r="754" spans="1:35" ht="21" customHeight="1">
      <c r="A754" s="35"/>
      <c r="B754" s="67"/>
      <c r="C754" s="67"/>
      <c r="D754" s="67"/>
      <c r="E754" s="67"/>
      <c r="F754" s="68"/>
      <c r="G754" s="67"/>
      <c r="H754" s="37"/>
      <c r="I754" s="37"/>
      <c r="J754" s="37"/>
      <c r="K754" s="37"/>
      <c r="L754" s="37"/>
      <c r="M754" s="49"/>
      <c r="N754" s="4"/>
      <c r="O754" s="4"/>
      <c r="P754" s="4"/>
      <c r="Q754" s="4"/>
      <c r="R754" s="4"/>
      <c r="S754" s="4"/>
      <c r="T754" s="4"/>
      <c r="U754" s="4"/>
      <c r="V754" s="4"/>
      <c r="W754" s="4"/>
      <c r="X754" s="4"/>
      <c r="Y754" s="4"/>
      <c r="Z754" s="4"/>
      <c r="AA754" s="4"/>
      <c r="AB754" s="4"/>
      <c r="AC754" s="4"/>
      <c r="AD754" s="4"/>
      <c r="AE754" s="4"/>
      <c r="AF754" s="4"/>
      <c r="AG754" s="4"/>
      <c r="AH754" s="4"/>
      <c r="AI754" s="4"/>
    </row>
    <row r="755" spans="1:35" ht="27" customHeight="1">
      <c r="A755" s="463" t="s">
        <v>285</v>
      </c>
      <c r="B755" s="431"/>
      <c r="C755" s="84" t="s">
        <v>369</v>
      </c>
      <c r="D755" s="84" t="s">
        <v>370</v>
      </c>
      <c r="E755" s="462" t="s">
        <v>618</v>
      </c>
      <c r="F755" s="430"/>
      <c r="G755" s="430"/>
      <c r="H755" s="430"/>
      <c r="I755" s="430"/>
      <c r="J755" s="430"/>
      <c r="K755" s="431"/>
      <c r="L755" s="51" t="s">
        <v>372</v>
      </c>
      <c r="M755" s="43">
        <f>L766</f>
        <v>0</v>
      </c>
      <c r="N755" s="4"/>
      <c r="O755" s="4"/>
      <c r="P755" s="4"/>
      <c r="Q755" s="4"/>
      <c r="R755" s="4"/>
      <c r="S755" s="4"/>
      <c r="T755" s="4"/>
      <c r="U755" s="4"/>
      <c r="V755" s="4"/>
      <c r="W755" s="4"/>
      <c r="X755" s="4"/>
      <c r="Y755" s="4"/>
      <c r="Z755" s="4"/>
      <c r="AA755" s="4"/>
      <c r="AB755" s="4"/>
      <c r="AC755" s="4"/>
      <c r="AD755" s="4"/>
      <c r="AE755" s="4"/>
      <c r="AF755" s="4"/>
      <c r="AG755" s="4"/>
      <c r="AH755" s="4"/>
      <c r="AI755" s="4"/>
    </row>
    <row r="756" spans="1:35" ht="21" customHeight="1">
      <c r="A756" s="466"/>
      <c r="B756" s="452"/>
      <c r="C756" s="453"/>
      <c r="D756" s="467" t="s">
        <v>11</v>
      </c>
      <c r="E756" s="467" t="s">
        <v>373</v>
      </c>
      <c r="F756" s="467" t="s">
        <v>374</v>
      </c>
      <c r="G756" s="468" t="s">
        <v>14</v>
      </c>
      <c r="H756" s="464" t="s">
        <v>375</v>
      </c>
      <c r="I756" s="464" t="s">
        <v>376</v>
      </c>
      <c r="J756" s="465" t="s">
        <v>377</v>
      </c>
      <c r="K756" s="431"/>
      <c r="L756" s="464" t="s">
        <v>378</v>
      </c>
      <c r="M756" s="49"/>
      <c r="N756" s="4"/>
      <c r="O756" s="4"/>
      <c r="P756" s="4"/>
      <c r="Q756" s="4"/>
      <c r="R756" s="4"/>
      <c r="S756" s="4"/>
      <c r="T756" s="4"/>
      <c r="U756" s="4"/>
      <c r="V756" s="4"/>
      <c r="W756" s="4"/>
      <c r="X756" s="4"/>
      <c r="Y756" s="4"/>
      <c r="Z756" s="4"/>
      <c r="AA756" s="4"/>
      <c r="AB756" s="4"/>
      <c r="AC756" s="4"/>
      <c r="AD756" s="4"/>
      <c r="AE756" s="4"/>
      <c r="AF756" s="4"/>
      <c r="AG756" s="4"/>
      <c r="AH756" s="4"/>
      <c r="AI756" s="4"/>
    </row>
    <row r="757" spans="1:35" ht="21" customHeight="1">
      <c r="A757" s="457"/>
      <c r="B757" s="448"/>
      <c r="C757" s="449"/>
      <c r="D757" s="432"/>
      <c r="E757" s="432"/>
      <c r="F757" s="432"/>
      <c r="G757" s="432"/>
      <c r="H757" s="432"/>
      <c r="I757" s="432"/>
      <c r="J757" s="41" t="s">
        <v>379</v>
      </c>
      <c r="K757" s="41" t="s">
        <v>380</v>
      </c>
      <c r="L757" s="432"/>
      <c r="M757" s="49"/>
      <c r="N757" s="4"/>
      <c r="O757" s="4"/>
      <c r="P757" s="4"/>
      <c r="Q757" s="4"/>
      <c r="R757" s="4"/>
      <c r="S757" s="4"/>
      <c r="T757" s="4"/>
      <c r="U757" s="4"/>
      <c r="V757" s="4"/>
      <c r="W757" s="4"/>
      <c r="X757" s="4"/>
      <c r="Y757" s="4"/>
      <c r="Z757" s="4"/>
      <c r="AA757" s="4"/>
      <c r="AB757" s="4"/>
      <c r="AC757" s="4"/>
      <c r="AD757" s="4"/>
      <c r="AE757" s="4"/>
      <c r="AF757" s="4"/>
      <c r="AG757" s="4"/>
      <c r="AH757" s="4"/>
      <c r="AI757" s="4"/>
    </row>
    <row r="758" spans="1:35" ht="21" customHeight="1">
      <c r="A758" s="451" t="s">
        <v>379</v>
      </c>
      <c r="B758" s="452"/>
      <c r="C758" s="453"/>
      <c r="D758" s="40" t="s">
        <v>24</v>
      </c>
      <c r="E758" s="39" t="s">
        <v>25</v>
      </c>
      <c r="F758" s="42" t="s">
        <v>613</v>
      </c>
      <c r="G758" s="14" t="s">
        <v>407</v>
      </c>
      <c r="H758" s="11">
        <v>0.12</v>
      </c>
      <c r="I758" s="92"/>
      <c r="J758" s="29">
        <f>I758*H758</f>
        <v>0</v>
      </c>
      <c r="K758" s="52"/>
      <c r="L758" s="53"/>
      <c r="M758" s="49"/>
      <c r="N758" s="4"/>
      <c r="O758" s="4"/>
      <c r="P758" s="4"/>
      <c r="Q758" s="4"/>
      <c r="R758" s="4"/>
      <c r="S758" s="4"/>
      <c r="T758" s="4"/>
      <c r="U758" s="4"/>
      <c r="V758" s="4"/>
      <c r="W758" s="4"/>
      <c r="X758" s="4"/>
      <c r="Y758" s="4"/>
      <c r="Z758" s="4"/>
      <c r="AA758" s="4"/>
      <c r="AB758" s="4"/>
      <c r="AC758" s="4"/>
      <c r="AD758" s="4"/>
      <c r="AE758" s="4"/>
      <c r="AF758" s="4"/>
      <c r="AG758" s="4"/>
      <c r="AH758" s="4"/>
      <c r="AI758" s="4"/>
    </row>
    <row r="759" spans="1:35" ht="21" customHeight="1">
      <c r="A759" s="454"/>
      <c r="B759" s="455"/>
      <c r="C759" s="456"/>
      <c r="D759" s="40" t="s">
        <v>24</v>
      </c>
      <c r="E759" s="39" t="s">
        <v>25</v>
      </c>
      <c r="F759" s="13" t="s">
        <v>619</v>
      </c>
      <c r="G759" s="14" t="s">
        <v>407</v>
      </c>
      <c r="H759" s="11">
        <v>0.05</v>
      </c>
      <c r="I759" s="15"/>
      <c r="J759" s="29">
        <f>I759*H759</f>
        <v>0</v>
      </c>
      <c r="K759" s="52"/>
      <c r="L759" s="53"/>
      <c r="M759" s="49"/>
      <c r="N759" s="4"/>
      <c r="O759" s="4"/>
      <c r="P759" s="4"/>
      <c r="Q759" s="4"/>
      <c r="R759" s="4"/>
      <c r="S759" s="4"/>
      <c r="T759" s="4"/>
      <c r="U759" s="4"/>
      <c r="V759" s="4"/>
      <c r="W759" s="4"/>
      <c r="X759" s="4"/>
      <c r="Y759" s="4"/>
      <c r="Z759" s="4"/>
      <c r="AA759" s="4"/>
      <c r="AB759" s="4"/>
      <c r="AC759" s="4"/>
      <c r="AD759" s="4"/>
      <c r="AE759" s="4"/>
      <c r="AF759" s="4"/>
      <c r="AG759" s="4"/>
      <c r="AH759" s="4"/>
      <c r="AI759" s="4"/>
    </row>
    <row r="760" spans="1:35" ht="21" customHeight="1">
      <c r="A760" s="454"/>
      <c r="B760" s="455"/>
      <c r="C760" s="456"/>
      <c r="D760" s="14" t="s">
        <v>620</v>
      </c>
      <c r="E760" s="14" t="s">
        <v>25</v>
      </c>
      <c r="F760" s="93" t="s">
        <v>621</v>
      </c>
      <c r="G760" s="14" t="s">
        <v>407</v>
      </c>
      <c r="H760" s="15">
        <v>0.19</v>
      </c>
      <c r="I760" s="92"/>
      <c r="J760" s="29">
        <f>I760*H760</f>
        <v>0</v>
      </c>
      <c r="K760" s="52"/>
      <c r="L760" s="53"/>
      <c r="M760" s="49"/>
      <c r="N760" s="4"/>
      <c r="O760" s="4"/>
      <c r="P760" s="4"/>
      <c r="Q760" s="4"/>
      <c r="R760" s="4"/>
      <c r="S760" s="4"/>
      <c r="T760" s="4"/>
      <c r="U760" s="4"/>
      <c r="V760" s="4"/>
      <c r="W760" s="4"/>
      <c r="X760" s="4"/>
      <c r="Y760" s="4"/>
      <c r="Z760" s="4"/>
      <c r="AA760" s="4"/>
      <c r="AB760" s="4"/>
      <c r="AC760" s="4"/>
      <c r="AD760" s="4"/>
      <c r="AE760" s="4"/>
      <c r="AF760" s="4"/>
      <c r="AG760" s="4"/>
      <c r="AH760" s="4"/>
      <c r="AI760" s="4"/>
    </row>
    <row r="761" spans="1:35" ht="21" customHeight="1">
      <c r="A761" s="457"/>
      <c r="B761" s="448"/>
      <c r="C761" s="449"/>
      <c r="D761" s="14">
        <v>38383</v>
      </c>
      <c r="E761" s="14" t="s">
        <v>74</v>
      </c>
      <c r="F761" s="42" t="s">
        <v>622</v>
      </c>
      <c r="G761" s="12" t="s">
        <v>26</v>
      </c>
      <c r="H761" s="29">
        <v>0.4</v>
      </c>
      <c r="I761" s="33"/>
      <c r="J761" s="29">
        <f>I761*H761</f>
        <v>0</v>
      </c>
      <c r="K761" s="52"/>
      <c r="L761" s="54">
        <f>SUM(J758:J761)</f>
        <v>0</v>
      </c>
      <c r="M761" s="49"/>
      <c r="N761" s="4"/>
      <c r="O761" s="4"/>
      <c r="P761" s="4"/>
      <c r="Q761" s="4"/>
      <c r="R761" s="4"/>
      <c r="S761" s="4"/>
      <c r="T761" s="4"/>
      <c r="U761" s="4"/>
      <c r="V761" s="4"/>
      <c r="W761" s="4"/>
      <c r="X761" s="4"/>
      <c r="Y761" s="4"/>
      <c r="Z761" s="4"/>
      <c r="AA761" s="4"/>
      <c r="AB761" s="4"/>
      <c r="AC761" s="4"/>
      <c r="AD761" s="4"/>
      <c r="AE761" s="4"/>
      <c r="AF761" s="4"/>
      <c r="AG761" s="4"/>
      <c r="AH761" s="4"/>
      <c r="AI761" s="4"/>
    </row>
    <row r="762" spans="1:35" ht="21" customHeight="1">
      <c r="A762" s="458" t="s">
        <v>385</v>
      </c>
      <c r="B762" s="452"/>
      <c r="C762" s="453"/>
      <c r="D762" s="12">
        <v>88310</v>
      </c>
      <c r="E762" s="12" t="s">
        <v>74</v>
      </c>
      <c r="F762" s="65" t="s">
        <v>563</v>
      </c>
      <c r="G762" s="14" t="s">
        <v>387</v>
      </c>
      <c r="H762" s="29">
        <v>0.4</v>
      </c>
      <c r="I762" s="33"/>
      <c r="J762" s="52"/>
      <c r="K762" s="29">
        <f>H762*I762</f>
        <v>0</v>
      </c>
      <c r="L762" s="53"/>
      <c r="M762" s="49"/>
      <c r="N762" s="4"/>
      <c r="O762" s="4"/>
      <c r="P762" s="4"/>
      <c r="Q762" s="4"/>
      <c r="R762" s="4"/>
      <c r="S762" s="4"/>
      <c r="T762" s="4"/>
      <c r="U762" s="4"/>
      <c r="V762" s="4"/>
      <c r="W762" s="4"/>
      <c r="X762" s="4"/>
      <c r="Y762" s="4"/>
      <c r="Z762" s="4"/>
      <c r="AA762" s="4"/>
      <c r="AB762" s="4"/>
      <c r="AC762" s="4"/>
      <c r="AD762" s="4"/>
      <c r="AE762" s="4"/>
      <c r="AF762" s="4"/>
      <c r="AG762" s="4"/>
      <c r="AH762" s="4"/>
      <c r="AI762" s="4"/>
    </row>
    <row r="763" spans="1:35" ht="21" customHeight="1">
      <c r="A763" s="457"/>
      <c r="B763" s="448"/>
      <c r="C763" s="449"/>
      <c r="D763" s="12">
        <v>34466</v>
      </c>
      <c r="E763" s="12" t="s">
        <v>74</v>
      </c>
      <c r="F763" s="42" t="s">
        <v>564</v>
      </c>
      <c r="G763" s="55" t="s">
        <v>387</v>
      </c>
      <c r="H763" s="29">
        <v>0.35</v>
      </c>
      <c r="I763" s="33"/>
      <c r="J763" s="52"/>
      <c r="K763" s="29">
        <f t="shared" ref="K763" si="50">H763*I763</f>
        <v>0</v>
      </c>
      <c r="L763" s="29">
        <f>SUM(K762:K763)</f>
        <v>0</v>
      </c>
      <c r="M763" s="49"/>
      <c r="N763" s="4"/>
      <c r="O763" s="4"/>
      <c r="P763" s="4"/>
      <c r="Q763" s="4"/>
      <c r="R763" s="4"/>
      <c r="S763" s="4"/>
      <c r="T763" s="4"/>
      <c r="U763" s="4"/>
      <c r="V763" s="4"/>
      <c r="W763" s="4"/>
      <c r="X763" s="4"/>
      <c r="Y763" s="4"/>
      <c r="Z763" s="4"/>
      <c r="AA763" s="4"/>
      <c r="AB763" s="4"/>
      <c r="AC763" s="4"/>
      <c r="AD763" s="4"/>
      <c r="AE763" s="4"/>
      <c r="AF763" s="4"/>
      <c r="AG763" s="4"/>
      <c r="AH763" s="4"/>
      <c r="AI763" s="4"/>
    </row>
    <row r="764" spans="1:35" ht="21" customHeight="1">
      <c r="A764" s="459" t="s">
        <v>388</v>
      </c>
      <c r="B764" s="430"/>
      <c r="C764" s="430"/>
      <c r="D764" s="430"/>
      <c r="E764" s="431"/>
      <c r="F764" s="57"/>
      <c r="G764" s="58"/>
      <c r="H764" s="56"/>
      <c r="I764" s="56"/>
      <c r="J764" s="56"/>
      <c r="K764" s="56"/>
      <c r="L764" s="29">
        <f>SUM(L761:L763)</f>
        <v>0</v>
      </c>
      <c r="M764" s="49"/>
      <c r="N764" s="4"/>
      <c r="O764" s="4"/>
      <c r="P764" s="4"/>
      <c r="Q764" s="4"/>
      <c r="R764" s="4"/>
      <c r="S764" s="4"/>
      <c r="T764" s="4"/>
      <c r="U764" s="4"/>
      <c r="V764" s="4"/>
      <c r="W764" s="4"/>
      <c r="X764" s="4"/>
      <c r="Y764" s="4"/>
      <c r="Z764" s="4"/>
      <c r="AA764" s="4"/>
      <c r="AB764" s="4"/>
      <c r="AC764" s="4"/>
      <c r="AD764" s="4"/>
      <c r="AE764" s="4"/>
      <c r="AF764" s="4"/>
      <c r="AG764" s="4"/>
      <c r="AH764" s="4"/>
      <c r="AI764" s="4"/>
    </row>
    <row r="765" spans="1:35" ht="21" customHeight="1">
      <c r="A765" s="459" t="s">
        <v>389</v>
      </c>
      <c r="B765" s="430"/>
      <c r="C765" s="430"/>
      <c r="D765" s="430"/>
      <c r="E765" s="431"/>
      <c r="F765" s="31"/>
      <c r="G765" s="30" t="s">
        <v>390</v>
      </c>
      <c r="H765" s="59"/>
      <c r="I765" s="59"/>
      <c r="J765" s="59"/>
      <c r="K765" s="59"/>
      <c r="L765" s="29">
        <f>L764*(F765%)</f>
        <v>0</v>
      </c>
      <c r="M765" s="49"/>
      <c r="N765" s="4"/>
      <c r="O765" s="4"/>
      <c r="P765" s="4"/>
      <c r="Q765" s="4"/>
      <c r="R765" s="4"/>
      <c r="S765" s="4"/>
      <c r="T765" s="4"/>
      <c r="U765" s="4"/>
      <c r="V765" s="4"/>
      <c r="W765" s="4"/>
      <c r="X765" s="4"/>
      <c r="Y765" s="4"/>
      <c r="Z765" s="4"/>
      <c r="AA765" s="4"/>
      <c r="AB765" s="4"/>
      <c r="AC765" s="4"/>
      <c r="AD765" s="4"/>
      <c r="AE765" s="4"/>
      <c r="AF765" s="4"/>
      <c r="AG765" s="4"/>
      <c r="AH765" s="4"/>
      <c r="AI765" s="4"/>
    </row>
    <row r="766" spans="1:35" ht="21" customHeight="1">
      <c r="A766" s="450" t="s">
        <v>391</v>
      </c>
      <c r="B766" s="430"/>
      <c r="C766" s="430"/>
      <c r="D766" s="430"/>
      <c r="E766" s="431"/>
      <c r="F766" s="61"/>
      <c r="G766" s="450" t="s">
        <v>392</v>
      </c>
      <c r="H766" s="430"/>
      <c r="I766" s="430"/>
      <c r="J766" s="430"/>
      <c r="K766" s="431"/>
      <c r="L766" s="29">
        <f>SUM(L764:L765)</f>
        <v>0</v>
      </c>
      <c r="M766" s="49"/>
      <c r="N766" s="4"/>
      <c r="O766" s="4"/>
      <c r="P766" s="4"/>
      <c r="Q766" s="4"/>
      <c r="R766" s="4"/>
      <c r="S766" s="4"/>
      <c r="T766" s="4"/>
      <c r="U766" s="4"/>
      <c r="V766" s="4"/>
      <c r="W766" s="4"/>
      <c r="X766" s="4"/>
      <c r="Y766" s="4"/>
      <c r="Z766" s="4"/>
      <c r="AA766" s="4"/>
      <c r="AB766" s="4"/>
      <c r="AC766" s="4"/>
      <c r="AD766" s="4"/>
      <c r="AE766" s="4"/>
      <c r="AF766" s="4"/>
      <c r="AG766" s="4"/>
      <c r="AH766" s="4"/>
      <c r="AI766" s="4"/>
    </row>
    <row r="767" spans="1:35" ht="21" customHeight="1">
      <c r="A767" s="450"/>
      <c r="B767" s="430"/>
      <c r="C767" s="430"/>
      <c r="D767" s="430"/>
      <c r="E767" s="430"/>
      <c r="F767" s="430"/>
      <c r="G767" s="430"/>
      <c r="H767" s="430"/>
      <c r="I767" s="430"/>
      <c r="J767" s="430"/>
      <c r="K767" s="430"/>
      <c r="L767" s="431"/>
      <c r="M767" s="49"/>
      <c r="N767" s="4"/>
      <c r="O767" s="4"/>
      <c r="P767" s="4"/>
      <c r="Q767" s="4"/>
      <c r="R767" s="4"/>
      <c r="S767" s="4"/>
      <c r="T767" s="4"/>
      <c r="U767" s="4"/>
      <c r="V767" s="4"/>
      <c r="W767" s="4"/>
      <c r="X767" s="4"/>
      <c r="Y767" s="4"/>
      <c r="Z767" s="4"/>
      <c r="AA767" s="4"/>
      <c r="AB767" s="4"/>
      <c r="AC767" s="4"/>
      <c r="AD767" s="4"/>
      <c r="AE767" s="4"/>
      <c r="AF767" s="4"/>
      <c r="AG767" s="4"/>
      <c r="AH767" s="4"/>
      <c r="AI767" s="4"/>
    </row>
    <row r="768" spans="1:35" ht="21" customHeight="1">
      <c r="A768" s="35"/>
      <c r="B768" s="67"/>
      <c r="C768" s="67"/>
      <c r="D768" s="67"/>
      <c r="E768" s="67"/>
      <c r="F768" s="68"/>
      <c r="G768" s="67"/>
      <c r="H768" s="37"/>
      <c r="I768" s="37"/>
      <c r="J768" s="37"/>
      <c r="K768" s="37"/>
      <c r="L768" s="37"/>
      <c r="M768" s="49"/>
      <c r="N768" s="4"/>
      <c r="O768" s="4"/>
      <c r="P768" s="4"/>
      <c r="Q768" s="4"/>
      <c r="R768" s="4"/>
      <c r="S768" s="4"/>
      <c r="T768" s="4"/>
      <c r="U768" s="4"/>
      <c r="V768" s="4"/>
      <c r="W768" s="4"/>
      <c r="X768" s="4"/>
      <c r="Y768" s="4"/>
      <c r="Z768" s="4"/>
      <c r="AA768" s="4"/>
      <c r="AB768" s="4"/>
      <c r="AC768" s="4"/>
      <c r="AD768" s="4"/>
      <c r="AE768" s="4"/>
      <c r="AF768" s="4"/>
      <c r="AG768" s="4"/>
      <c r="AH768" s="4"/>
      <c r="AI768" s="4"/>
    </row>
    <row r="769" spans="1:35" ht="21" customHeight="1">
      <c r="A769" s="460" t="s">
        <v>288</v>
      </c>
      <c r="B769" s="431"/>
      <c r="C769" s="461" t="s">
        <v>258</v>
      </c>
      <c r="D769" s="430"/>
      <c r="E769" s="430"/>
      <c r="F769" s="430"/>
      <c r="G769" s="430"/>
      <c r="H769" s="430"/>
      <c r="I769" s="430"/>
      <c r="J769" s="430"/>
      <c r="K769" s="430"/>
      <c r="L769" s="431"/>
      <c r="M769" s="49"/>
      <c r="N769" s="4"/>
      <c r="O769" s="4"/>
      <c r="P769" s="4"/>
      <c r="Q769" s="4"/>
      <c r="R769" s="4"/>
      <c r="S769" s="4"/>
      <c r="T769" s="4"/>
      <c r="U769" s="4"/>
      <c r="V769" s="4"/>
      <c r="W769" s="4"/>
      <c r="X769" s="4"/>
      <c r="Y769" s="4"/>
      <c r="Z769" s="4"/>
      <c r="AA769" s="4"/>
      <c r="AB769" s="4"/>
      <c r="AC769" s="4"/>
      <c r="AD769" s="4"/>
      <c r="AE769" s="4"/>
      <c r="AF769" s="4"/>
      <c r="AG769" s="4"/>
      <c r="AH769" s="4"/>
      <c r="AI769" s="4"/>
    </row>
    <row r="770" spans="1:35" ht="35.25" customHeight="1">
      <c r="A770" s="463" t="s">
        <v>289</v>
      </c>
      <c r="B770" s="431"/>
      <c r="C770" s="50" t="s">
        <v>625</v>
      </c>
      <c r="D770" s="50" t="s">
        <v>626</v>
      </c>
      <c r="E770" s="462" t="s">
        <v>292</v>
      </c>
      <c r="F770" s="430"/>
      <c r="G770" s="430"/>
      <c r="H770" s="430"/>
      <c r="I770" s="430"/>
      <c r="J770" s="430"/>
      <c r="K770" s="431"/>
      <c r="L770" s="51" t="s">
        <v>372</v>
      </c>
      <c r="M770" s="43">
        <f>L780</f>
        <v>0</v>
      </c>
      <c r="N770" s="4"/>
      <c r="O770" s="4"/>
      <c r="P770" s="4"/>
      <c r="Q770" s="4"/>
      <c r="R770" s="4"/>
      <c r="S770" s="4"/>
      <c r="T770" s="4"/>
      <c r="U770" s="4"/>
      <c r="V770" s="4"/>
      <c r="W770" s="4"/>
      <c r="X770" s="4"/>
      <c r="Y770" s="4"/>
      <c r="Z770" s="4"/>
      <c r="AA770" s="4"/>
      <c r="AB770" s="4"/>
      <c r="AC770" s="4"/>
      <c r="AD770" s="4"/>
      <c r="AE770" s="4"/>
      <c r="AF770" s="4"/>
      <c r="AG770" s="4"/>
      <c r="AH770" s="4"/>
      <c r="AI770" s="4"/>
    </row>
    <row r="771" spans="1:35" ht="21" customHeight="1">
      <c r="A771" s="451" t="s">
        <v>379</v>
      </c>
      <c r="B771" s="452"/>
      <c r="C771" s="453"/>
      <c r="D771" s="14">
        <v>5318</v>
      </c>
      <c r="E771" s="14" t="s">
        <v>74</v>
      </c>
      <c r="F771" s="42" t="s">
        <v>627</v>
      </c>
      <c r="G771" s="14" t="s">
        <v>407</v>
      </c>
      <c r="H771" s="11">
        <v>0.13</v>
      </c>
      <c r="I771" s="33"/>
      <c r="J771" s="29">
        <f>I771*H771</f>
        <v>0</v>
      </c>
      <c r="K771" s="52"/>
      <c r="L771" s="53"/>
      <c r="M771" s="49"/>
      <c r="N771" s="4"/>
      <c r="O771" s="4"/>
      <c r="P771" s="4"/>
      <c r="Q771" s="4"/>
      <c r="R771" s="4"/>
      <c r="S771" s="4"/>
      <c r="T771" s="4"/>
      <c r="U771" s="4"/>
      <c r="V771" s="4"/>
      <c r="W771" s="4"/>
      <c r="X771" s="4"/>
      <c r="Y771" s="4"/>
      <c r="Z771" s="4"/>
      <c r="AA771" s="4"/>
      <c r="AB771" s="4"/>
      <c r="AC771" s="4"/>
      <c r="AD771" s="4"/>
      <c r="AE771" s="4"/>
      <c r="AF771" s="4"/>
      <c r="AG771" s="4"/>
      <c r="AH771" s="4"/>
      <c r="AI771" s="4"/>
    </row>
    <row r="772" spans="1:35" ht="34.5" customHeight="1">
      <c r="A772" s="454"/>
      <c r="B772" s="455"/>
      <c r="C772" s="456"/>
      <c r="D772" s="14">
        <v>7343</v>
      </c>
      <c r="E772" s="14" t="s">
        <v>74</v>
      </c>
      <c r="F772" s="42" t="s">
        <v>628</v>
      </c>
      <c r="G772" s="14" t="s">
        <v>407</v>
      </c>
      <c r="H772" s="11">
        <v>0.6</v>
      </c>
      <c r="I772" s="33"/>
      <c r="J772" s="29">
        <f t="shared" ref="J772:J775" si="51">I772*H772</f>
        <v>0</v>
      </c>
      <c r="K772" s="52"/>
      <c r="L772" s="53"/>
      <c r="M772" s="49"/>
      <c r="N772" s="4"/>
      <c r="O772" s="4"/>
      <c r="P772" s="4"/>
      <c r="Q772" s="4"/>
      <c r="R772" s="4"/>
      <c r="S772" s="4"/>
      <c r="T772" s="4"/>
      <c r="U772" s="4"/>
      <c r="V772" s="4"/>
      <c r="W772" s="4"/>
      <c r="X772" s="4"/>
      <c r="Y772" s="4"/>
      <c r="Z772" s="4"/>
      <c r="AA772" s="4"/>
      <c r="AB772" s="4"/>
      <c r="AC772" s="4"/>
      <c r="AD772" s="4"/>
      <c r="AE772" s="4"/>
      <c r="AF772" s="4"/>
      <c r="AG772" s="4"/>
      <c r="AH772" s="4"/>
      <c r="AI772" s="4"/>
    </row>
    <row r="773" spans="1:35" ht="21" customHeight="1">
      <c r="A773" s="454"/>
      <c r="B773" s="455"/>
      <c r="C773" s="456"/>
      <c r="D773" s="14">
        <v>7348</v>
      </c>
      <c r="E773" s="14" t="s">
        <v>74</v>
      </c>
      <c r="F773" s="42" t="s">
        <v>629</v>
      </c>
      <c r="G773" s="14" t="s">
        <v>407</v>
      </c>
      <c r="H773" s="11">
        <v>0.03</v>
      </c>
      <c r="I773" s="33"/>
      <c r="J773" s="29">
        <f t="shared" si="51"/>
        <v>0</v>
      </c>
      <c r="K773" s="52"/>
      <c r="L773" s="53"/>
      <c r="M773" s="49"/>
      <c r="N773" s="4"/>
      <c r="O773" s="4"/>
      <c r="P773" s="4"/>
      <c r="Q773" s="4"/>
      <c r="R773" s="4"/>
      <c r="S773" s="4"/>
      <c r="T773" s="4"/>
      <c r="U773" s="4"/>
      <c r="V773" s="4"/>
      <c r="W773" s="4"/>
      <c r="X773" s="4"/>
      <c r="Y773" s="4"/>
      <c r="Z773" s="4"/>
      <c r="AA773" s="4"/>
      <c r="AB773" s="4"/>
      <c r="AC773" s="4"/>
      <c r="AD773" s="4"/>
      <c r="AE773" s="4"/>
      <c r="AF773" s="4"/>
      <c r="AG773" s="4"/>
      <c r="AH773" s="4"/>
      <c r="AI773" s="4"/>
    </row>
    <row r="774" spans="1:35" ht="36" customHeight="1">
      <c r="A774" s="454"/>
      <c r="B774" s="455"/>
      <c r="C774" s="456"/>
      <c r="D774" s="14">
        <v>25972</v>
      </c>
      <c r="E774" s="14" t="s">
        <v>74</v>
      </c>
      <c r="F774" s="42" t="s">
        <v>630</v>
      </c>
      <c r="G774" s="14" t="s">
        <v>115</v>
      </c>
      <c r="H774" s="11">
        <v>0.4</v>
      </c>
      <c r="I774" s="33"/>
      <c r="J774" s="29">
        <f t="shared" si="51"/>
        <v>0</v>
      </c>
      <c r="K774" s="52"/>
      <c r="L774" s="52"/>
      <c r="M774" s="49"/>
      <c r="N774" s="4"/>
      <c r="O774" s="4"/>
      <c r="P774" s="4"/>
      <c r="Q774" s="4"/>
      <c r="R774" s="4"/>
      <c r="S774" s="4"/>
      <c r="T774" s="4"/>
      <c r="U774" s="4"/>
      <c r="V774" s="4"/>
      <c r="W774" s="4"/>
      <c r="X774" s="4"/>
      <c r="Y774" s="4"/>
      <c r="Z774" s="4"/>
      <c r="AA774" s="4"/>
      <c r="AB774" s="4"/>
      <c r="AC774" s="4"/>
      <c r="AD774" s="4"/>
      <c r="AE774" s="4"/>
      <c r="AF774" s="4"/>
      <c r="AG774" s="4"/>
      <c r="AH774" s="4"/>
      <c r="AI774" s="4"/>
    </row>
    <row r="775" spans="1:35" ht="21" customHeight="1">
      <c r="A775" s="457"/>
      <c r="B775" s="448"/>
      <c r="C775" s="449"/>
      <c r="D775" s="14">
        <v>12815</v>
      </c>
      <c r="E775" s="14" t="s">
        <v>74</v>
      </c>
      <c r="F775" s="42" t="s">
        <v>631</v>
      </c>
      <c r="G775" s="14" t="s">
        <v>26</v>
      </c>
      <c r="H775" s="11">
        <v>0.05</v>
      </c>
      <c r="I775" s="33"/>
      <c r="J775" s="29">
        <f t="shared" si="51"/>
        <v>0</v>
      </c>
      <c r="K775" s="52"/>
      <c r="L775" s="54">
        <f>SUM(J771:J775)</f>
        <v>0</v>
      </c>
      <c r="M775" s="49"/>
      <c r="N775" s="4"/>
      <c r="O775" s="4"/>
      <c r="P775" s="4"/>
      <c r="Q775" s="4"/>
      <c r="R775" s="4"/>
      <c r="S775" s="4"/>
      <c r="T775" s="4"/>
      <c r="U775" s="4"/>
      <c r="V775" s="4"/>
      <c r="W775" s="4"/>
      <c r="X775" s="4"/>
      <c r="Y775" s="4"/>
      <c r="Z775" s="4"/>
      <c r="AA775" s="4"/>
      <c r="AB775" s="4"/>
      <c r="AC775" s="4"/>
      <c r="AD775" s="4"/>
      <c r="AE775" s="4"/>
      <c r="AF775" s="4"/>
      <c r="AG775" s="4"/>
      <c r="AH775" s="4"/>
      <c r="AI775" s="4"/>
    </row>
    <row r="776" spans="1:35" ht="21" customHeight="1">
      <c r="A776" s="458" t="s">
        <v>385</v>
      </c>
      <c r="B776" s="452"/>
      <c r="C776" s="453"/>
      <c r="D776" s="12">
        <v>88310</v>
      </c>
      <c r="E776" s="12" t="s">
        <v>74</v>
      </c>
      <c r="F776" s="65" t="s">
        <v>563</v>
      </c>
      <c r="G776" s="14" t="s">
        <v>387</v>
      </c>
      <c r="H776" s="11">
        <v>0.5</v>
      </c>
      <c r="I776" s="33"/>
      <c r="J776" s="52"/>
      <c r="K776" s="29">
        <f>H776*I776</f>
        <v>0</v>
      </c>
      <c r="L776" s="53"/>
      <c r="M776" s="49"/>
      <c r="N776" s="4"/>
      <c r="O776" s="4"/>
      <c r="P776" s="4"/>
      <c r="Q776" s="4"/>
      <c r="R776" s="4"/>
      <c r="S776" s="4"/>
      <c r="T776" s="4"/>
      <c r="U776" s="4"/>
      <c r="V776" s="4"/>
      <c r="W776" s="4"/>
      <c r="X776" s="4"/>
      <c r="Y776" s="4"/>
      <c r="Z776" s="4"/>
      <c r="AA776" s="4"/>
      <c r="AB776" s="4"/>
      <c r="AC776" s="4"/>
      <c r="AD776" s="4"/>
      <c r="AE776" s="4"/>
      <c r="AF776" s="4"/>
      <c r="AG776" s="4"/>
      <c r="AH776" s="4"/>
      <c r="AI776" s="4"/>
    </row>
    <row r="777" spans="1:35" ht="21" customHeight="1">
      <c r="A777" s="457"/>
      <c r="B777" s="448"/>
      <c r="C777" s="449"/>
      <c r="D777" s="12">
        <v>34466</v>
      </c>
      <c r="E777" s="12" t="s">
        <v>74</v>
      </c>
      <c r="F777" s="42" t="s">
        <v>564</v>
      </c>
      <c r="G777" s="55" t="s">
        <v>387</v>
      </c>
      <c r="H777" s="18">
        <v>0.5</v>
      </c>
      <c r="I777" s="33"/>
      <c r="J777" s="52"/>
      <c r="K777" s="29">
        <f>H777*I777</f>
        <v>0</v>
      </c>
      <c r="L777" s="29">
        <f>SUM(K776:K777)</f>
        <v>0</v>
      </c>
      <c r="M777" s="49"/>
      <c r="N777" s="4"/>
      <c r="O777" s="4"/>
      <c r="P777" s="4"/>
      <c r="Q777" s="4"/>
      <c r="R777" s="4"/>
      <c r="S777" s="4"/>
      <c r="T777" s="4"/>
      <c r="U777" s="4"/>
      <c r="V777" s="4"/>
      <c r="W777" s="4"/>
      <c r="X777" s="4"/>
      <c r="Y777" s="4"/>
      <c r="Z777" s="4"/>
      <c r="AA777" s="4"/>
      <c r="AB777" s="4"/>
      <c r="AC777" s="4"/>
      <c r="AD777" s="4"/>
      <c r="AE777" s="4"/>
      <c r="AF777" s="4"/>
      <c r="AG777" s="4"/>
      <c r="AH777" s="4"/>
      <c r="AI777" s="4"/>
    </row>
    <row r="778" spans="1:35" ht="21" customHeight="1">
      <c r="A778" s="459" t="s">
        <v>388</v>
      </c>
      <c r="B778" s="430"/>
      <c r="C778" s="430"/>
      <c r="D778" s="430"/>
      <c r="E778" s="431"/>
      <c r="F778" s="57"/>
      <c r="G778" s="58"/>
      <c r="H778" s="56"/>
      <c r="I778" s="56"/>
      <c r="J778" s="56"/>
      <c r="K778" s="56"/>
      <c r="L778" s="29">
        <f>SUM(L775:L777)</f>
        <v>0</v>
      </c>
      <c r="M778" s="49"/>
      <c r="N778" s="4"/>
      <c r="O778" s="4"/>
      <c r="P778" s="4"/>
      <c r="Q778" s="4"/>
      <c r="R778" s="4"/>
      <c r="S778" s="4"/>
      <c r="T778" s="4"/>
      <c r="U778" s="4"/>
      <c r="V778" s="4"/>
      <c r="W778" s="4"/>
      <c r="X778" s="4"/>
      <c r="Y778" s="4"/>
      <c r="Z778" s="4"/>
      <c r="AA778" s="4"/>
      <c r="AB778" s="4"/>
      <c r="AC778" s="4"/>
      <c r="AD778" s="4"/>
      <c r="AE778" s="4"/>
      <c r="AF778" s="4"/>
      <c r="AG778" s="4"/>
      <c r="AH778" s="4"/>
      <c r="AI778" s="4"/>
    </row>
    <row r="779" spans="1:35" ht="21" customHeight="1">
      <c r="A779" s="459" t="s">
        <v>389</v>
      </c>
      <c r="B779" s="430"/>
      <c r="C779" s="430"/>
      <c r="D779" s="430"/>
      <c r="E779" s="431"/>
      <c r="F779" s="31"/>
      <c r="G779" s="30" t="s">
        <v>390</v>
      </c>
      <c r="H779" s="59"/>
      <c r="I779" s="59"/>
      <c r="J779" s="59"/>
      <c r="K779" s="59"/>
      <c r="L779" s="29">
        <f>L778*(F779%)</f>
        <v>0</v>
      </c>
      <c r="M779" s="49"/>
      <c r="N779" s="4"/>
      <c r="O779" s="4"/>
      <c r="P779" s="4"/>
      <c r="Q779" s="4"/>
      <c r="R779" s="4"/>
      <c r="S779" s="4"/>
      <c r="T779" s="4"/>
      <c r="U779" s="4"/>
      <c r="V779" s="4"/>
      <c r="W779" s="4"/>
      <c r="X779" s="4"/>
      <c r="Y779" s="4"/>
      <c r="Z779" s="4"/>
      <c r="AA779" s="4"/>
      <c r="AB779" s="4"/>
      <c r="AC779" s="4"/>
      <c r="AD779" s="4"/>
      <c r="AE779" s="4"/>
      <c r="AF779" s="4"/>
      <c r="AG779" s="4"/>
      <c r="AH779" s="4"/>
      <c r="AI779" s="4"/>
    </row>
    <row r="780" spans="1:35" ht="21" customHeight="1">
      <c r="A780" s="450" t="s">
        <v>391</v>
      </c>
      <c r="B780" s="430"/>
      <c r="C780" s="430"/>
      <c r="D780" s="430"/>
      <c r="E780" s="431"/>
      <c r="F780" s="61"/>
      <c r="G780" s="450" t="s">
        <v>392</v>
      </c>
      <c r="H780" s="430"/>
      <c r="I780" s="430"/>
      <c r="J780" s="430"/>
      <c r="K780" s="431"/>
      <c r="L780" s="29">
        <f>SUM(L778:L779)</f>
        <v>0</v>
      </c>
      <c r="M780" s="49"/>
      <c r="N780" s="4"/>
      <c r="O780" s="4"/>
      <c r="P780" s="4"/>
      <c r="Q780" s="4"/>
      <c r="R780" s="4"/>
      <c r="S780" s="4"/>
      <c r="T780" s="4"/>
      <c r="U780" s="4"/>
      <c r="V780" s="4"/>
      <c r="W780" s="4"/>
      <c r="X780" s="4"/>
      <c r="Y780" s="4"/>
      <c r="Z780" s="4"/>
      <c r="AA780" s="4"/>
      <c r="AB780" s="4"/>
      <c r="AC780" s="4"/>
      <c r="AD780" s="4"/>
      <c r="AE780" s="4"/>
      <c r="AF780" s="4"/>
      <c r="AG780" s="4"/>
      <c r="AH780" s="4"/>
      <c r="AI780" s="4"/>
    </row>
    <row r="781" spans="1:35" ht="21" customHeight="1">
      <c r="A781" s="35"/>
      <c r="B781" s="67"/>
      <c r="C781" s="67"/>
      <c r="D781" s="67"/>
      <c r="E781" s="67"/>
      <c r="F781" s="68"/>
      <c r="G781" s="67"/>
      <c r="H781" s="37"/>
      <c r="I781" s="37"/>
      <c r="J781" s="37"/>
      <c r="K781" s="37"/>
      <c r="L781" s="37"/>
      <c r="M781" s="49"/>
      <c r="N781" s="4"/>
      <c r="O781" s="4"/>
      <c r="P781" s="4"/>
      <c r="Q781" s="4"/>
      <c r="R781" s="4"/>
      <c r="S781" s="4"/>
      <c r="T781" s="4"/>
      <c r="U781" s="4"/>
      <c r="V781" s="4"/>
      <c r="W781" s="4"/>
      <c r="X781" s="4"/>
      <c r="Y781" s="4"/>
      <c r="Z781" s="4"/>
      <c r="AA781" s="4"/>
      <c r="AB781" s="4"/>
      <c r="AC781" s="4"/>
      <c r="AD781" s="4"/>
      <c r="AE781" s="4"/>
      <c r="AF781" s="4"/>
      <c r="AG781" s="4"/>
      <c r="AH781" s="4"/>
      <c r="AI781" s="4"/>
    </row>
    <row r="782" spans="1:35" ht="21" customHeight="1">
      <c r="A782" s="460" t="s">
        <v>293</v>
      </c>
      <c r="B782" s="431"/>
      <c r="C782" s="461" t="s">
        <v>245</v>
      </c>
      <c r="D782" s="430"/>
      <c r="E782" s="430"/>
      <c r="F782" s="430"/>
      <c r="G782" s="430"/>
      <c r="H782" s="430"/>
      <c r="I782" s="430"/>
      <c r="J782" s="430"/>
      <c r="K782" s="430"/>
      <c r="L782" s="431"/>
      <c r="M782" s="49"/>
      <c r="N782" s="4"/>
      <c r="O782" s="4"/>
      <c r="P782" s="4"/>
      <c r="Q782" s="4"/>
      <c r="R782" s="4"/>
      <c r="S782" s="4"/>
      <c r="T782" s="4"/>
      <c r="U782" s="4"/>
      <c r="V782" s="4"/>
      <c r="W782" s="4"/>
      <c r="X782" s="4"/>
      <c r="Y782" s="4"/>
      <c r="Z782" s="4"/>
      <c r="AA782" s="4"/>
      <c r="AB782" s="4"/>
      <c r="AC782" s="4"/>
      <c r="AD782" s="4"/>
      <c r="AE782" s="4"/>
      <c r="AF782" s="4"/>
      <c r="AG782" s="4"/>
      <c r="AH782" s="4"/>
      <c r="AI782" s="4"/>
    </row>
    <row r="783" spans="1:35" ht="21" customHeight="1">
      <c r="A783" s="463" t="s">
        <v>294</v>
      </c>
      <c r="B783" s="431"/>
      <c r="C783" s="84" t="s">
        <v>369</v>
      </c>
      <c r="D783" s="84" t="s">
        <v>370</v>
      </c>
      <c r="E783" s="462" t="s">
        <v>632</v>
      </c>
      <c r="F783" s="430"/>
      <c r="G783" s="430"/>
      <c r="H783" s="430"/>
      <c r="I783" s="430"/>
      <c r="J783" s="430"/>
      <c r="K783" s="431"/>
      <c r="L783" s="51" t="s">
        <v>372</v>
      </c>
      <c r="M783" s="43">
        <f>L794</f>
        <v>0</v>
      </c>
      <c r="N783" s="4"/>
      <c r="O783" s="4"/>
      <c r="P783" s="4"/>
      <c r="Q783" s="4"/>
      <c r="R783" s="4"/>
      <c r="S783" s="4"/>
      <c r="T783" s="4"/>
      <c r="U783" s="4"/>
      <c r="V783" s="4"/>
      <c r="W783" s="4"/>
      <c r="X783" s="4"/>
      <c r="Y783" s="4"/>
      <c r="Z783" s="4"/>
      <c r="AA783" s="4"/>
      <c r="AB783" s="4"/>
      <c r="AC783" s="4"/>
      <c r="AD783" s="4"/>
      <c r="AE783" s="4"/>
      <c r="AF783" s="4"/>
      <c r="AG783" s="4"/>
      <c r="AH783" s="4"/>
      <c r="AI783" s="4"/>
    </row>
    <row r="784" spans="1:35" ht="21" customHeight="1">
      <c r="A784" s="466"/>
      <c r="B784" s="452"/>
      <c r="C784" s="453"/>
      <c r="D784" s="467" t="s">
        <v>11</v>
      </c>
      <c r="E784" s="467" t="s">
        <v>373</v>
      </c>
      <c r="F784" s="467" t="s">
        <v>374</v>
      </c>
      <c r="G784" s="468" t="s">
        <v>14</v>
      </c>
      <c r="H784" s="464" t="s">
        <v>375</v>
      </c>
      <c r="I784" s="464" t="s">
        <v>376</v>
      </c>
      <c r="J784" s="465" t="s">
        <v>377</v>
      </c>
      <c r="K784" s="431"/>
      <c r="L784" s="464" t="s">
        <v>378</v>
      </c>
      <c r="M784" s="49"/>
      <c r="N784" s="4"/>
      <c r="O784" s="4"/>
      <c r="P784" s="4"/>
      <c r="Q784" s="4"/>
      <c r="R784" s="4"/>
      <c r="S784" s="4"/>
      <c r="T784" s="4"/>
      <c r="U784" s="4"/>
      <c r="V784" s="4"/>
      <c r="W784" s="4"/>
      <c r="X784" s="4"/>
      <c r="Y784" s="4"/>
      <c r="Z784" s="4"/>
      <c r="AA784" s="4"/>
      <c r="AB784" s="4"/>
      <c r="AC784" s="4"/>
      <c r="AD784" s="4"/>
      <c r="AE784" s="4"/>
      <c r="AF784" s="4"/>
      <c r="AG784" s="4"/>
      <c r="AH784" s="4"/>
      <c r="AI784" s="4"/>
    </row>
    <row r="785" spans="1:35" ht="21" customHeight="1">
      <c r="A785" s="457"/>
      <c r="B785" s="448"/>
      <c r="C785" s="449"/>
      <c r="D785" s="432"/>
      <c r="E785" s="432"/>
      <c r="F785" s="432"/>
      <c r="G785" s="432"/>
      <c r="H785" s="432"/>
      <c r="I785" s="432"/>
      <c r="J785" s="41" t="s">
        <v>379</v>
      </c>
      <c r="K785" s="41" t="s">
        <v>380</v>
      </c>
      <c r="L785" s="432"/>
      <c r="M785" s="49"/>
      <c r="N785" s="4"/>
      <c r="O785" s="4"/>
      <c r="P785" s="4"/>
      <c r="Q785" s="4"/>
      <c r="R785" s="4"/>
      <c r="S785" s="4"/>
      <c r="T785" s="4"/>
      <c r="U785" s="4"/>
      <c r="V785" s="4"/>
      <c r="W785" s="4"/>
      <c r="X785" s="4"/>
      <c r="Y785" s="4"/>
      <c r="Z785" s="4"/>
      <c r="AA785" s="4"/>
      <c r="AB785" s="4"/>
      <c r="AC785" s="4"/>
      <c r="AD785" s="4"/>
      <c r="AE785" s="4"/>
      <c r="AF785" s="4"/>
      <c r="AG785" s="4"/>
      <c r="AH785" s="4"/>
      <c r="AI785" s="4"/>
    </row>
    <row r="786" spans="1:35" ht="21" customHeight="1">
      <c r="A786" s="451" t="s">
        <v>379</v>
      </c>
      <c r="B786" s="452"/>
      <c r="C786" s="453"/>
      <c r="D786" s="40" t="s">
        <v>24</v>
      </c>
      <c r="E786" s="39" t="s">
        <v>25</v>
      </c>
      <c r="F786" s="42" t="s">
        <v>613</v>
      </c>
      <c r="G786" s="14" t="s">
        <v>407</v>
      </c>
      <c r="H786" s="11">
        <v>0.12</v>
      </c>
      <c r="I786" s="92"/>
      <c r="J786" s="29">
        <f>I786*H786</f>
        <v>0</v>
      </c>
      <c r="K786" s="52"/>
      <c r="L786" s="53"/>
      <c r="M786" s="49"/>
      <c r="N786" s="4"/>
      <c r="O786" s="4"/>
      <c r="P786" s="4"/>
      <c r="Q786" s="4"/>
      <c r="R786" s="4"/>
      <c r="S786" s="4"/>
      <c r="T786" s="4"/>
      <c r="U786" s="4"/>
      <c r="V786" s="4"/>
      <c r="W786" s="4"/>
      <c r="X786" s="4"/>
      <c r="Y786" s="4"/>
      <c r="Z786" s="4"/>
      <c r="AA786" s="4"/>
      <c r="AB786" s="4"/>
      <c r="AC786" s="4"/>
      <c r="AD786" s="4"/>
      <c r="AE786" s="4"/>
      <c r="AF786" s="4"/>
      <c r="AG786" s="4"/>
      <c r="AH786" s="4"/>
      <c r="AI786" s="4"/>
    </row>
    <row r="787" spans="1:35" ht="21" customHeight="1">
      <c r="A787" s="454"/>
      <c r="B787" s="455"/>
      <c r="C787" s="456"/>
      <c r="D787" s="40" t="s">
        <v>24</v>
      </c>
      <c r="E787" s="39" t="s">
        <v>25</v>
      </c>
      <c r="F787" s="13" t="s">
        <v>619</v>
      </c>
      <c r="G787" s="14" t="s">
        <v>407</v>
      </c>
      <c r="H787" s="11">
        <v>0.05</v>
      </c>
      <c r="I787" s="15"/>
      <c r="J787" s="29">
        <f>I787*H787</f>
        <v>0</v>
      </c>
      <c r="K787" s="52"/>
      <c r="L787" s="53"/>
      <c r="M787" s="49"/>
      <c r="N787" s="4"/>
      <c r="O787" s="4"/>
      <c r="P787" s="4"/>
      <c r="Q787" s="4"/>
      <c r="R787" s="4"/>
      <c r="S787" s="4"/>
      <c r="T787" s="4"/>
      <c r="U787" s="4"/>
      <c r="V787" s="4"/>
      <c r="W787" s="4"/>
      <c r="X787" s="4"/>
      <c r="Y787" s="4"/>
      <c r="Z787" s="4"/>
      <c r="AA787" s="4"/>
      <c r="AB787" s="4"/>
      <c r="AC787" s="4"/>
      <c r="AD787" s="4"/>
      <c r="AE787" s="4"/>
      <c r="AF787" s="4"/>
      <c r="AG787" s="4"/>
      <c r="AH787" s="4"/>
      <c r="AI787" s="4"/>
    </row>
    <row r="788" spans="1:35" ht="21" customHeight="1">
      <c r="A788" s="454"/>
      <c r="B788" s="455"/>
      <c r="C788" s="456"/>
      <c r="D788" s="40" t="s">
        <v>24</v>
      </c>
      <c r="E788" s="14" t="s">
        <v>25</v>
      </c>
      <c r="F788" s="93" t="s">
        <v>633</v>
      </c>
      <c r="G788" s="14" t="s">
        <v>407</v>
      </c>
      <c r="H788" s="15">
        <v>0.19</v>
      </c>
      <c r="I788" s="92"/>
      <c r="J788" s="29">
        <f>I788*H788</f>
        <v>0</v>
      </c>
      <c r="K788" s="52"/>
      <c r="L788" s="53"/>
      <c r="M788" s="49"/>
      <c r="N788" s="4"/>
      <c r="O788" s="4"/>
      <c r="P788" s="4"/>
      <c r="Q788" s="4"/>
      <c r="R788" s="4"/>
      <c r="S788" s="4"/>
      <c r="T788" s="4"/>
      <c r="U788" s="4"/>
      <c r="V788" s="4"/>
      <c r="W788" s="4"/>
      <c r="X788" s="4"/>
      <c r="Y788" s="4"/>
      <c r="Z788" s="4"/>
      <c r="AA788" s="4"/>
      <c r="AB788" s="4"/>
      <c r="AC788" s="4"/>
      <c r="AD788" s="4"/>
      <c r="AE788" s="4"/>
      <c r="AF788" s="4"/>
      <c r="AG788" s="4"/>
      <c r="AH788" s="4"/>
      <c r="AI788" s="4"/>
    </row>
    <row r="789" spans="1:35" ht="21" customHeight="1">
      <c r="A789" s="457"/>
      <c r="B789" s="448"/>
      <c r="C789" s="449"/>
      <c r="D789" s="14">
        <v>38383</v>
      </c>
      <c r="E789" s="14" t="s">
        <v>74</v>
      </c>
      <c r="F789" s="42" t="s">
        <v>622</v>
      </c>
      <c r="G789" s="12" t="s">
        <v>26</v>
      </c>
      <c r="H789" s="29">
        <v>0.4</v>
      </c>
      <c r="I789" s="33"/>
      <c r="J789" s="29">
        <f>I789*H789</f>
        <v>0</v>
      </c>
      <c r="K789" s="52"/>
      <c r="L789" s="54">
        <f>SUM(J786:J789)</f>
        <v>0</v>
      </c>
      <c r="M789" s="49"/>
      <c r="N789" s="4"/>
      <c r="O789" s="4"/>
      <c r="P789" s="4"/>
      <c r="Q789" s="4"/>
      <c r="R789" s="4"/>
      <c r="S789" s="4"/>
      <c r="T789" s="4"/>
      <c r="U789" s="4"/>
      <c r="V789" s="4"/>
      <c r="W789" s="4"/>
      <c r="X789" s="4"/>
      <c r="Y789" s="4"/>
      <c r="Z789" s="4"/>
      <c r="AA789" s="4"/>
      <c r="AB789" s="4"/>
      <c r="AC789" s="4"/>
      <c r="AD789" s="4"/>
      <c r="AE789" s="4"/>
      <c r="AF789" s="4"/>
      <c r="AG789" s="4"/>
      <c r="AH789" s="4"/>
      <c r="AI789" s="4"/>
    </row>
    <row r="790" spans="1:35" ht="21" customHeight="1">
      <c r="A790" s="458" t="s">
        <v>385</v>
      </c>
      <c r="B790" s="452"/>
      <c r="C790" s="453"/>
      <c r="D790" s="12">
        <v>88310</v>
      </c>
      <c r="E790" s="12" t="s">
        <v>74</v>
      </c>
      <c r="F790" s="65" t="s">
        <v>563</v>
      </c>
      <c r="G790" s="14" t="s">
        <v>387</v>
      </c>
      <c r="H790" s="29">
        <v>0.4</v>
      </c>
      <c r="I790" s="33"/>
      <c r="J790" s="52"/>
      <c r="K790" s="29">
        <f>H790*I790</f>
        <v>0</v>
      </c>
      <c r="L790" s="53"/>
      <c r="M790" s="49"/>
      <c r="N790" s="4"/>
      <c r="O790" s="4"/>
      <c r="P790" s="4"/>
      <c r="Q790" s="4"/>
      <c r="R790" s="4"/>
      <c r="S790" s="4"/>
      <c r="T790" s="4"/>
      <c r="U790" s="4"/>
      <c r="V790" s="4"/>
      <c r="W790" s="4"/>
      <c r="X790" s="4"/>
      <c r="Y790" s="4"/>
      <c r="Z790" s="4"/>
      <c r="AA790" s="4"/>
      <c r="AB790" s="4"/>
      <c r="AC790" s="4"/>
      <c r="AD790" s="4"/>
      <c r="AE790" s="4"/>
      <c r="AF790" s="4"/>
      <c r="AG790" s="4"/>
      <c r="AH790" s="4"/>
      <c r="AI790" s="4"/>
    </row>
    <row r="791" spans="1:35" ht="21" customHeight="1">
      <c r="A791" s="457"/>
      <c r="B791" s="448"/>
      <c r="C791" s="449"/>
      <c r="D791" s="12">
        <v>34466</v>
      </c>
      <c r="E791" s="12" t="s">
        <v>74</v>
      </c>
      <c r="F791" s="42" t="s">
        <v>564</v>
      </c>
      <c r="G791" s="55" t="s">
        <v>387</v>
      </c>
      <c r="H791" s="29">
        <v>0.35</v>
      </c>
      <c r="I791" s="33"/>
      <c r="J791" s="52"/>
      <c r="K791" s="29">
        <f>H791*I791</f>
        <v>0</v>
      </c>
      <c r="L791" s="29">
        <f>SUM(K790:K791)</f>
        <v>0</v>
      </c>
      <c r="M791" s="49"/>
      <c r="N791" s="4"/>
      <c r="O791" s="4"/>
      <c r="P791" s="4"/>
      <c r="Q791" s="4"/>
      <c r="R791" s="4"/>
      <c r="S791" s="4"/>
      <c r="T791" s="4"/>
      <c r="U791" s="4"/>
      <c r="V791" s="4"/>
      <c r="W791" s="4"/>
      <c r="X791" s="4"/>
      <c r="Y791" s="4"/>
      <c r="Z791" s="4"/>
      <c r="AA791" s="4"/>
      <c r="AB791" s="4"/>
      <c r="AC791" s="4"/>
      <c r="AD791" s="4"/>
      <c r="AE791" s="4"/>
      <c r="AF791" s="4"/>
      <c r="AG791" s="4"/>
      <c r="AH791" s="4"/>
      <c r="AI791" s="4"/>
    </row>
    <row r="792" spans="1:35" ht="21" customHeight="1">
      <c r="A792" s="459" t="s">
        <v>388</v>
      </c>
      <c r="B792" s="430"/>
      <c r="C792" s="430"/>
      <c r="D792" s="430"/>
      <c r="E792" s="431"/>
      <c r="F792" s="57"/>
      <c r="G792" s="58"/>
      <c r="H792" s="56"/>
      <c r="I792" s="56"/>
      <c r="J792" s="56"/>
      <c r="K792" s="56"/>
      <c r="L792" s="29">
        <f>SUM(L789:L791)</f>
        <v>0</v>
      </c>
      <c r="M792" s="49"/>
      <c r="N792" s="4"/>
      <c r="O792" s="4"/>
      <c r="P792" s="4"/>
      <c r="Q792" s="4"/>
      <c r="R792" s="4"/>
      <c r="S792" s="4"/>
      <c r="T792" s="4"/>
      <c r="U792" s="4"/>
      <c r="V792" s="4"/>
      <c r="W792" s="4"/>
      <c r="X792" s="4"/>
      <c r="Y792" s="4"/>
      <c r="Z792" s="4"/>
      <c r="AA792" s="4"/>
      <c r="AB792" s="4"/>
      <c r="AC792" s="4"/>
      <c r="AD792" s="4"/>
      <c r="AE792" s="4"/>
      <c r="AF792" s="4"/>
      <c r="AG792" s="4"/>
      <c r="AH792" s="4"/>
      <c r="AI792" s="4"/>
    </row>
    <row r="793" spans="1:35" ht="21" customHeight="1">
      <c r="A793" s="459" t="s">
        <v>389</v>
      </c>
      <c r="B793" s="430"/>
      <c r="C793" s="430"/>
      <c r="D793" s="430"/>
      <c r="E793" s="431"/>
      <c r="F793" s="31"/>
      <c r="G793" s="30" t="s">
        <v>390</v>
      </c>
      <c r="H793" s="59"/>
      <c r="I793" s="59"/>
      <c r="J793" s="59"/>
      <c r="K793" s="59"/>
      <c r="L793" s="29">
        <f>L792*(F793%)</f>
        <v>0</v>
      </c>
      <c r="M793" s="49"/>
      <c r="N793" s="4"/>
      <c r="O793" s="4"/>
      <c r="P793" s="4"/>
      <c r="Q793" s="4"/>
      <c r="R793" s="4"/>
      <c r="S793" s="4"/>
      <c r="T793" s="4"/>
      <c r="U793" s="4"/>
      <c r="V793" s="4"/>
      <c r="W793" s="4"/>
      <c r="X793" s="4"/>
      <c r="Y793" s="4"/>
      <c r="Z793" s="4"/>
      <c r="AA793" s="4"/>
      <c r="AB793" s="4"/>
      <c r="AC793" s="4"/>
      <c r="AD793" s="4"/>
      <c r="AE793" s="4"/>
      <c r="AF793" s="4"/>
      <c r="AG793" s="4"/>
      <c r="AH793" s="4"/>
      <c r="AI793" s="4"/>
    </row>
    <row r="794" spans="1:35" ht="21" customHeight="1">
      <c r="A794" s="450" t="s">
        <v>391</v>
      </c>
      <c r="B794" s="430"/>
      <c r="C794" s="430"/>
      <c r="D794" s="430"/>
      <c r="E794" s="431"/>
      <c r="F794" s="61"/>
      <c r="G794" s="450" t="s">
        <v>392</v>
      </c>
      <c r="H794" s="430"/>
      <c r="I794" s="430"/>
      <c r="J794" s="430"/>
      <c r="K794" s="431"/>
      <c r="L794" s="29">
        <f>SUM(L792:L793)</f>
        <v>0</v>
      </c>
      <c r="M794" s="49"/>
      <c r="N794" s="4"/>
      <c r="O794" s="4"/>
      <c r="P794" s="4"/>
      <c r="Q794" s="4"/>
      <c r="R794" s="4"/>
      <c r="S794" s="4"/>
      <c r="T794" s="4"/>
      <c r="U794" s="4"/>
      <c r="V794" s="4"/>
      <c r="W794" s="4"/>
      <c r="X794" s="4"/>
      <c r="Y794" s="4"/>
      <c r="Z794" s="4"/>
      <c r="AA794" s="4"/>
      <c r="AB794" s="4"/>
      <c r="AC794" s="4"/>
      <c r="AD794" s="4"/>
      <c r="AE794" s="4"/>
      <c r="AF794" s="4"/>
      <c r="AG794" s="4"/>
      <c r="AH794" s="4"/>
      <c r="AI794" s="4"/>
    </row>
    <row r="795" spans="1:35" ht="21" customHeight="1">
      <c r="A795" s="450"/>
      <c r="B795" s="430"/>
      <c r="C795" s="430"/>
      <c r="D795" s="430"/>
      <c r="E795" s="430"/>
      <c r="F795" s="430"/>
      <c r="G795" s="430"/>
      <c r="H795" s="430"/>
      <c r="I795" s="430"/>
      <c r="J795" s="430"/>
      <c r="K795" s="430"/>
      <c r="L795" s="431"/>
      <c r="M795" s="49"/>
      <c r="N795" s="4"/>
      <c r="O795" s="4"/>
      <c r="P795" s="4"/>
      <c r="Q795" s="4"/>
      <c r="R795" s="4"/>
      <c r="S795" s="4"/>
      <c r="T795" s="4"/>
      <c r="U795" s="4"/>
      <c r="V795" s="4"/>
      <c r="W795" s="4"/>
      <c r="X795" s="4"/>
      <c r="Y795" s="4"/>
      <c r="Z795" s="4"/>
      <c r="AA795" s="4"/>
      <c r="AB795" s="4"/>
      <c r="AC795" s="4"/>
      <c r="AD795" s="4"/>
      <c r="AE795" s="4"/>
      <c r="AF795" s="4"/>
      <c r="AG795" s="4"/>
      <c r="AH795" s="4"/>
      <c r="AI795" s="4"/>
    </row>
    <row r="796" spans="1:35" ht="21" customHeight="1">
      <c r="A796" s="450"/>
      <c r="B796" s="430"/>
      <c r="C796" s="430"/>
      <c r="D796" s="430"/>
      <c r="E796" s="430"/>
      <c r="F796" s="430"/>
      <c r="G796" s="430"/>
      <c r="H796" s="430"/>
      <c r="I796" s="430"/>
      <c r="J796" s="430"/>
      <c r="K796" s="430"/>
      <c r="L796" s="431"/>
      <c r="M796" s="49"/>
      <c r="N796" s="4"/>
      <c r="O796" s="4"/>
      <c r="P796" s="4"/>
      <c r="Q796" s="4"/>
      <c r="R796" s="4"/>
      <c r="S796" s="4"/>
      <c r="T796" s="4"/>
      <c r="U796" s="4"/>
      <c r="V796" s="4"/>
      <c r="W796" s="4"/>
      <c r="X796" s="4"/>
      <c r="Y796" s="4"/>
      <c r="Z796" s="4"/>
      <c r="AA796" s="4"/>
      <c r="AB796" s="4"/>
      <c r="AC796" s="4"/>
      <c r="AD796" s="4"/>
      <c r="AE796" s="4"/>
      <c r="AF796" s="4"/>
      <c r="AG796" s="4"/>
      <c r="AH796" s="4"/>
      <c r="AI796" s="4"/>
    </row>
    <row r="797" spans="1:35" ht="21" customHeight="1">
      <c r="A797" s="450"/>
      <c r="B797" s="430"/>
      <c r="C797" s="430"/>
      <c r="D797" s="430"/>
      <c r="E797" s="430"/>
      <c r="F797" s="430"/>
      <c r="G797" s="430"/>
      <c r="H797" s="430"/>
      <c r="I797" s="430"/>
      <c r="J797" s="430"/>
      <c r="K797" s="430"/>
      <c r="L797" s="431"/>
      <c r="M797" s="49"/>
      <c r="N797" s="4"/>
      <c r="O797" s="4"/>
      <c r="P797" s="4"/>
      <c r="Q797" s="4"/>
      <c r="R797" s="4"/>
      <c r="S797" s="4"/>
      <c r="T797" s="4"/>
      <c r="U797" s="4"/>
      <c r="V797" s="4"/>
      <c r="W797" s="4"/>
      <c r="X797" s="4"/>
      <c r="Y797" s="4"/>
      <c r="Z797" s="4"/>
      <c r="AA797" s="4"/>
      <c r="AB797" s="4"/>
      <c r="AC797" s="4"/>
      <c r="AD797" s="4"/>
      <c r="AE797" s="4"/>
      <c r="AF797" s="4"/>
      <c r="AG797" s="4"/>
      <c r="AH797" s="4"/>
      <c r="AI797" s="4"/>
    </row>
    <row r="798" spans="1:35" ht="21" customHeight="1">
      <c r="A798" s="35"/>
      <c r="B798" s="67"/>
      <c r="C798" s="67"/>
      <c r="D798" s="67"/>
      <c r="E798" s="67"/>
      <c r="F798" s="68"/>
      <c r="G798" s="67"/>
      <c r="H798" s="37"/>
      <c r="I798" s="37"/>
      <c r="J798" s="37"/>
      <c r="K798" s="37"/>
      <c r="L798" s="37"/>
      <c r="M798" s="49"/>
      <c r="N798" s="4"/>
      <c r="O798" s="4"/>
      <c r="P798" s="4"/>
      <c r="Q798" s="4"/>
      <c r="R798" s="4"/>
      <c r="S798" s="4"/>
      <c r="T798" s="4"/>
      <c r="U798" s="4"/>
      <c r="V798" s="4"/>
      <c r="W798" s="4"/>
      <c r="X798" s="4"/>
      <c r="Y798" s="4"/>
      <c r="Z798" s="4"/>
      <c r="AA798" s="4"/>
      <c r="AB798" s="4"/>
      <c r="AC798" s="4"/>
      <c r="AD798" s="4"/>
      <c r="AE798" s="4"/>
      <c r="AF798" s="4"/>
      <c r="AG798" s="4"/>
      <c r="AH798" s="4"/>
      <c r="AI798" s="4"/>
    </row>
    <row r="799" spans="1:35" ht="21" customHeight="1">
      <c r="A799" s="460" t="s">
        <v>298</v>
      </c>
      <c r="B799" s="431"/>
      <c r="C799" s="461" t="s">
        <v>299</v>
      </c>
      <c r="D799" s="430"/>
      <c r="E799" s="430"/>
      <c r="F799" s="430"/>
      <c r="G799" s="430"/>
      <c r="H799" s="430"/>
      <c r="I799" s="430"/>
      <c r="J799" s="430"/>
      <c r="K799" s="430"/>
      <c r="L799" s="431"/>
      <c r="M799" s="49"/>
      <c r="N799" s="4"/>
      <c r="O799" s="4"/>
      <c r="P799" s="4"/>
      <c r="Q799" s="4"/>
      <c r="R799" s="4"/>
      <c r="S799" s="4"/>
      <c r="T799" s="4"/>
      <c r="U799" s="4"/>
      <c r="V799" s="4"/>
      <c r="W799" s="4"/>
      <c r="X799" s="4"/>
      <c r="Y799" s="4"/>
      <c r="Z799" s="4"/>
      <c r="AA799" s="4"/>
      <c r="AB799" s="4"/>
      <c r="AC799" s="4"/>
      <c r="AD799" s="4"/>
      <c r="AE799" s="4"/>
      <c r="AF799" s="4"/>
      <c r="AG799" s="4"/>
      <c r="AH799" s="4"/>
      <c r="AI799" s="4"/>
    </row>
    <row r="800" spans="1:35" ht="21" customHeight="1">
      <c r="A800" s="463" t="s">
        <v>300</v>
      </c>
      <c r="B800" s="431"/>
      <c r="C800" s="50" t="s">
        <v>635</v>
      </c>
      <c r="D800" s="50" t="s">
        <v>410</v>
      </c>
      <c r="E800" s="470" t="s">
        <v>302</v>
      </c>
      <c r="F800" s="430"/>
      <c r="G800" s="430"/>
      <c r="H800" s="430"/>
      <c r="I800" s="430"/>
      <c r="J800" s="430"/>
      <c r="K800" s="431"/>
      <c r="L800" s="51" t="s">
        <v>372</v>
      </c>
      <c r="M800" s="43">
        <f>L808</f>
        <v>0</v>
      </c>
      <c r="N800" s="4"/>
      <c r="O800" s="4"/>
      <c r="P800" s="4"/>
      <c r="Q800" s="4"/>
      <c r="R800" s="4"/>
      <c r="S800" s="4"/>
      <c r="T800" s="4"/>
      <c r="U800" s="4"/>
      <c r="V800" s="4"/>
      <c r="W800" s="4"/>
      <c r="X800" s="4"/>
      <c r="Y800" s="4"/>
      <c r="Z800" s="4"/>
      <c r="AA800" s="4"/>
      <c r="AB800" s="4"/>
      <c r="AC800" s="4"/>
      <c r="AD800" s="4"/>
      <c r="AE800" s="4"/>
      <c r="AF800" s="4"/>
      <c r="AG800" s="4"/>
      <c r="AH800" s="4"/>
      <c r="AI800" s="4"/>
    </row>
    <row r="801" spans="1:35" ht="21" customHeight="1">
      <c r="A801" s="466"/>
      <c r="B801" s="452"/>
      <c r="C801" s="453"/>
      <c r="D801" s="467" t="s">
        <v>11</v>
      </c>
      <c r="E801" s="467" t="s">
        <v>373</v>
      </c>
      <c r="F801" s="467" t="s">
        <v>374</v>
      </c>
      <c r="G801" s="468" t="s">
        <v>14</v>
      </c>
      <c r="H801" s="464" t="s">
        <v>375</v>
      </c>
      <c r="I801" s="464" t="s">
        <v>376</v>
      </c>
      <c r="J801" s="465" t="s">
        <v>377</v>
      </c>
      <c r="K801" s="431"/>
      <c r="L801" s="464" t="s">
        <v>378</v>
      </c>
      <c r="M801" s="49"/>
      <c r="N801" s="4"/>
      <c r="O801" s="4"/>
      <c r="P801" s="4"/>
      <c r="Q801" s="4"/>
      <c r="R801" s="4"/>
      <c r="S801" s="4"/>
      <c r="T801" s="4"/>
      <c r="U801" s="4"/>
      <c r="V801" s="4"/>
      <c r="W801" s="4"/>
      <c r="X801" s="4"/>
      <c r="Y801" s="4"/>
      <c r="Z801" s="4"/>
      <c r="AA801" s="4"/>
      <c r="AB801" s="4"/>
      <c r="AC801" s="4"/>
      <c r="AD801" s="4"/>
      <c r="AE801" s="4"/>
      <c r="AF801" s="4"/>
      <c r="AG801" s="4"/>
      <c r="AH801" s="4"/>
      <c r="AI801" s="4"/>
    </row>
    <row r="802" spans="1:35" ht="21" customHeight="1">
      <c r="A802" s="457"/>
      <c r="B802" s="448"/>
      <c r="C802" s="449"/>
      <c r="D802" s="432"/>
      <c r="E802" s="432"/>
      <c r="F802" s="432"/>
      <c r="G802" s="432"/>
      <c r="H802" s="432"/>
      <c r="I802" s="432"/>
      <c r="J802" s="41" t="s">
        <v>379</v>
      </c>
      <c r="K802" s="41" t="s">
        <v>380</v>
      </c>
      <c r="L802" s="432"/>
      <c r="M802" s="49"/>
      <c r="N802" s="4"/>
      <c r="O802" s="4"/>
      <c r="P802" s="4"/>
      <c r="Q802" s="4"/>
      <c r="R802" s="4"/>
      <c r="S802" s="4"/>
      <c r="T802" s="4"/>
      <c r="U802" s="4"/>
      <c r="V802" s="4"/>
      <c r="W802" s="4"/>
      <c r="X802" s="4"/>
      <c r="Y802" s="4"/>
      <c r="Z802" s="4"/>
      <c r="AA802" s="4"/>
      <c r="AB802" s="4"/>
      <c r="AC802" s="4"/>
      <c r="AD802" s="4"/>
      <c r="AE802" s="4"/>
      <c r="AF802" s="4"/>
      <c r="AG802" s="4"/>
      <c r="AH802" s="4"/>
      <c r="AI802" s="4"/>
    </row>
    <row r="803" spans="1:35" ht="34.5" customHeight="1">
      <c r="A803" s="475" t="s">
        <v>379</v>
      </c>
      <c r="B803" s="430"/>
      <c r="C803" s="431"/>
      <c r="D803" s="14">
        <v>151</v>
      </c>
      <c r="E803" s="14" t="s">
        <v>74</v>
      </c>
      <c r="F803" s="42" t="s">
        <v>636</v>
      </c>
      <c r="G803" s="12" t="s">
        <v>407</v>
      </c>
      <c r="H803" s="29">
        <v>0.5</v>
      </c>
      <c r="I803" s="33"/>
      <c r="J803" s="29">
        <f>I803*H803</f>
        <v>0</v>
      </c>
      <c r="K803" s="52"/>
      <c r="L803" s="54">
        <f>J803</f>
        <v>0</v>
      </c>
      <c r="M803" s="49"/>
      <c r="N803" s="4"/>
      <c r="O803" s="4"/>
      <c r="P803" s="4"/>
      <c r="Q803" s="4"/>
      <c r="R803" s="4"/>
      <c r="S803" s="4"/>
      <c r="T803" s="4"/>
      <c r="U803" s="4"/>
      <c r="V803" s="4"/>
      <c r="W803" s="4"/>
      <c r="X803" s="4"/>
      <c r="Y803" s="4"/>
      <c r="Z803" s="4"/>
      <c r="AA803" s="4"/>
      <c r="AB803" s="4"/>
      <c r="AC803" s="4"/>
      <c r="AD803" s="4"/>
      <c r="AE803" s="4"/>
      <c r="AF803" s="4"/>
      <c r="AG803" s="4"/>
      <c r="AH803" s="4"/>
      <c r="AI803" s="4"/>
    </row>
    <row r="804" spans="1:35" ht="21" customHeight="1">
      <c r="A804" s="458" t="s">
        <v>385</v>
      </c>
      <c r="B804" s="452"/>
      <c r="C804" s="453"/>
      <c r="D804" s="12">
        <v>88310</v>
      </c>
      <c r="E804" s="12" t="s">
        <v>74</v>
      </c>
      <c r="F804" s="65" t="s">
        <v>563</v>
      </c>
      <c r="G804" s="14" t="s">
        <v>387</v>
      </c>
      <c r="H804" s="29">
        <v>0.3</v>
      </c>
      <c r="I804" s="33"/>
      <c r="J804" s="52"/>
      <c r="K804" s="29">
        <f>H804*I804</f>
        <v>0</v>
      </c>
      <c r="L804" s="53"/>
      <c r="M804" s="49"/>
      <c r="N804" s="4"/>
      <c r="O804" s="4"/>
      <c r="P804" s="4"/>
      <c r="Q804" s="4"/>
      <c r="R804" s="4"/>
      <c r="S804" s="4"/>
      <c r="T804" s="4"/>
      <c r="U804" s="4"/>
      <c r="V804" s="4"/>
      <c r="W804" s="4"/>
      <c r="X804" s="4"/>
      <c r="Y804" s="4"/>
      <c r="Z804" s="4"/>
      <c r="AA804" s="4"/>
      <c r="AB804" s="4"/>
      <c r="AC804" s="4"/>
      <c r="AD804" s="4"/>
      <c r="AE804" s="4"/>
      <c r="AF804" s="4"/>
      <c r="AG804" s="4"/>
      <c r="AH804" s="4"/>
      <c r="AI804" s="4"/>
    </row>
    <row r="805" spans="1:35" ht="21" customHeight="1">
      <c r="A805" s="457"/>
      <c r="B805" s="448"/>
      <c r="C805" s="449"/>
      <c r="D805" s="12">
        <v>88316</v>
      </c>
      <c r="E805" s="12" t="s">
        <v>74</v>
      </c>
      <c r="F805" s="42" t="s">
        <v>386</v>
      </c>
      <c r="G805" s="55" t="s">
        <v>387</v>
      </c>
      <c r="H805" s="29">
        <v>0.3</v>
      </c>
      <c r="I805" s="33"/>
      <c r="J805" s="52"/>
      <c r="K805" s="29">
        <f>H805*I805</f>
        <v>0</v>
      </c>
      <c r="L805" s="29">
        <f>SUM(K804:K805)</f>
        <v>0</v>
      </c>
      <c r="M805" s="49"/>
      <c r="N805" s="4"/>
      <c r="O805" s="4"/>
      <c r="P805" s="4"/>
      <c r="Q805" s="4"/>
      <c r="R805" s="4"/>
      <c r="S805" s="4"/>
      <c r="T805" s="4"/>
      <c r="U805" s="4"/>
      <c r="V805" s="4"/>
      <c r="W805" s="4"/>
      <c r="X805" s="4"/>
      <c r="Y805" s="4"/>
      <c r="Z805" s="4"/>
      <c r="AA805" s="4"/>
      <c r="AB805" s="4"/>
      <c r="AC805" s="4"/>
      <c r="AD805" s="4"/>
      <c r="AE805" s="4"/>
      <c r="AF805" s="4"/>
      <c r="AG805" s="4"/>
      <c r="AH805" s="4"/>
      <c r="AI805" s="4"/>
    </row>
    <row r="806" spans="1:35" ht="21" customHeight="1">
      <c r="A806" s="459" t="s">
        <v>388</v>
      </c>
      <c r="B806" s="430"/>
      <c r="C806" s="430"/>
      <c r="D806" s="430"/>
      <c r="E806" s="431"/>
      <c r="F806" s="57"/>
      <c r="G806" s="58"/>
      <c r="H806" s="56"/>
      <c r="I806" s="56"/>
      <c r="J806" s="56"/>
      <c r="K806" s="56"/>
      <c r="L806" s="29">
        <f>SUM(L803:L805)</f>
        <v>0</v>
      </c>
      <c r="M806" s="49"/>
      <c r="N806" s="4"/>
      <c r="O806" s="4"/>
      <c r="P806" s="4"/>
      <c r="Q806" s="4"/>
      <c r="R806" s="4"/>
      <c r="S806" s="4"/>
      <c r="T806" s="4"/>
      <c r="U806" s="4"/>
      <c r="V806" s="4"/>
      <c r="W806" s="4"/>
      <c r="X806" s="4"/>
      <c r="Y806" s="4"/>
      <c r="Z806" s="4"/>
      <c r="AA806" s="4"/>
      <c r="AB806" s="4"/>
      <c r="AC806" s="4"/>
      <c r="AD806" s="4"/>
      <c r="AE806" s="4"/>
      <c r="AF806" s="4"/>
      <c r="AG806" s="4"/>
      <c r="AH806" s="4"/>
      <c r="AI806" s="4"/>
    </row>
    <row r="807" spans="1:35" ht="21" customHeight="1">
      <c r="A807" s="459" t="s">
        <v>389</v>
      </c>
      <c r="B807" s="430"/>
      <c r="C807" s="430"/>
      <c r="D807" s="430"/>
      <c r="E807" s="431"/>
      <c r="F807" s="31"/>
      <c r="G807" s="30" t="s">
        <v>390</v>
      </c>
      <c r="H807" s="59"/>
      <c r="I807" s="59"/>
      <c r="J807" s="59"/>
      <c r="K807" s="59"/>
      <c r="L807" s="29">
        <f>L806*(F807%)</f>
        <v>0</v>
      </c>
      <c r="M807" s="49"/>
      <c r="N807" s="4"/>
      <c r="O807" s="4"/>
      <c r="P807" s="4"/>
      <c r="Q807" s="4"/>
      <c r="R807" s="4"/>
      <c r="S807" s="4"/>
      <c r="T807" s="4"/>
      <c r="U807" s="4"/>
      <c r="V807" s="4"/>
      <c r="W807" s="4"/>
      <c r="X807" s="4"/>
      <c r="Y807" s="4"/>
      <c r="Z807" s="4"/>
      <c r="AA807" s="4"/>
      <c r="AB807" s="4"/>
      <c r="AC807" s="4"/>
      <c r="AD807" s="4"/>
      <c r="AE807" s="4"/>
      <c r="AF807" s="4"/>
      <c r="AG807" s="4"/>
      <c r="AH807" s="4"/>
      <c r="AI807" s="4"/>
    </row>
    <row r="808" spans="1:35" ht="21" customHeight="1">
      <c r="A808" s="450" t="s">
        <v>391</v>
      </c>
      <c r="B808" s="430"/>
      <c r="C808" s="430"/>
      <c r="D808" s="430"/>
      <c r="E808" s="431"/>
      <c r="F808" s="61"/>
      <c r="G808" s="450" t="s">
        <v>392</v>
      </c>
      <c r="H808" s="430"/>
      <c r="I808" s="430"/>
      <c r="J808" s="430"/>
      <c r="K808" s="431"/>
      <c r="L808" s="29">
        <f>SUM(L806:L807)</f>
        <v>0</v>
      </c>
      <c r="M808" s="49"/>
      <c r="N808" s="4"/>
      <c r="O808" s="4"/>
      <c r="P808" s="4"/>
      <c r="Q808" s="4"/>
      <c r="R808" s="4"/>
      <c r="S808" s="4"/>
      <c r="T808" s="4"/>
      <c r="U808" s="4"/>
      <c r="V808" s="4"/>
      <c r="W808" s="4"/>
      <c r="X808" s="4"/>
      <c r="Y808" s="4"/>
      <c r="Z808" s="4"/>
      <c r="AA808" s="4"/>
      <c r="AB808" s="4"/>
      <c r="AC808" s="4"/>
      <c r="AD808" s="4"/>
      <c r="AE808" s="4"/>
      <c r="AF808" s="4"/>
      <c r="AG808" s="4"/>
      <c r="AH808" s="4"/>
      <c r="AI808" s="4"/>
    </row>
    <row r="809" spans="1:35" ht="21" customHeight="1">
      <c r="A809" s="35"/>
      <c r="B809" s="67"/>
      <c r="C809" s="67"/>
      <c r="D809" s="67"/>
      <c r="E809" s="67"/>
      <c r="F809" s="68"/>
      <c r="G809" s="67"/>
      <c r="H809" s="37"/>
      <c r="I809" s="37"/>
      <c r="J809" s="37"/>
      <c r="K809" s="37"/>
      <c r="L809" s="37"/>
      <c r="M809" s="49"/>
      <c r="N809" s="4"/>
      <c r="O809" s="4"/>
      <c r="P809" s="4"/>
      <c r="Q809" s="4"/>
      <c r="R809" s="4"/>
      <c r="S809" s="4"/>
      <c r="T809" s="4"/>
      <c r="U809" s="4"/>
      <c r="V809" s="4"/>
      <c r="W809" s="4"/>
      <c r="X809" s="4"/>
      <c r="Y809" s="4"/>
      <c r="Z809" s="4"/>
      <c r="AA809" s="4"/>
      <c r="AB809" s="4"/>
      <c r="AC809" s="4"/>
      <c r="AD809" s="4"/>
      <c r="AE809" s="4"/>
      <c r="AF809" s="4"/>
      <c r="AG809" s="4"/>
      <c r="AH809" s="4"/>
      <c r="AI809" s="4"/>
    </row>
    <row r="810" spans="1:35" ht="21" customHeight="1">
      <c r="A810" s="460" t="s">
        <v>303</v>
      </c>
      <c r="B810" s="431"/>
      <c r="C810" s="461" t="s">
        <v>304</v>
      </c>
      <c r="D810" s="430"/>
      <c r="E810" s="430"/>
      <c r="F810" s="430"/>
      <c r="G810" s="430"/>
      <c r="H810" s="430"/>
      <c r="I810" s="430"/>
      <c r="J810" s="430"/>
      <c r="K810" s="430"/>
      <c r="L810" s="431"/>
      <c r="M810" s="49"/>
      <c r="N810" s="4"/>
      <c r="O810" s="4"/>
      <c r="P810" s="4"/>
      <c r="Q810" s="4"/>
      <c r="R810" s="4"/>
      <c r="S810" s="4"/>
      <c r="T810" s="4"/>
      <c r="U810" s="4"/>
      <c r="V810" s="4"/>
      <c r="W810" s="4"/>
      <c r="X810" s="4"/>
      <c r="Y810" s="4"/>
      <c r="Z810" s="4"/>
      <c r="AA810" s="4"/>
      <c r="AB810" s="4"/>
      <c r="AC810" s="4"/>
      <c r="AD810" s="4"/>
      <c r="AE810" s="4"/>
      <c r="AF810" s="4"/>
      <c r="AG810" s="4"/>
      <c r="AH810" s="4"/>
      <c r="AI810" s="4"/>
    </row>
    <row r="811" spans="1:35" ht="21" customHeight="1">
      <c r="A811" s="463" t="s">
        <v>305</v>
      </c>
      <c r="B811" s="431"/>
      <c r="C811" s="50" t="s">
        <v>637</v>
      </c>
      <c r="D811" s="50" t="s">
        <v>395</v>
      </c>
      <c r="E811" s="470" t="s">
        <v>307</v>
      </c>
      <c r="F811" s="430"/>
      <c r="G811" s="430"/>
      <c r="H811" s="430"/>
      <c r="I811" s="430"/>
      <c r="J811" s="430"/>
      <c r="K811" s="431"/>
      <c r="L811" s="51" t="s">
        <v>497</v>
      </c>
      <c r="M811" s="43">
        <f>L822</f>
        <v>0</v>
      </c>
      <c r="N811" s="4"/>
      <c r="O811" s="4"/>
      <c r="P811" s="4"/>
      <c r="Q811" s="4"/>
      <c r="R811" s="4"/>
      <c r="S811" s="4"/>
      <c r="T811" s="4"/>
      <c r="U811" s="4"/>
      <c r="V811" s="4"/>
      <c r="W811" s="4"/>
      <c r="X811" s="4"/>
      <c r="Y811" s="4"/>
      <c r="Z811" s="4"/>
      <c r="AA811" s="4"/>
      <c r="AB811" s="4"/>
      <c r="AC811" s="4"/>
      <c r="AD811" s="4"/>
      <c r="AE811" s="4"/>
      <c r="AF811" s="4"/>
      <c r="AG811" s="4"/>
      <c r="AH811" s="4"/>
      <c r="AI811" s="4"/>
    </row>
    <row r="812" spans="1:35" ht="21" customHeight="1">
      <c r="A812" s="466"/>
      <c r="B812" s="452"/>
      <c r="C812" s="453"/>
      <c r="D812" s="467" t="s">
        <v>11</v>
      </c>
      <c r="E812" s="467" t="s">
        <v>373</v>
      </c>
      <c r="F812" s="467" t="s">
        <v>374</v>
      </c>
      <c r="G812" s="468" t="s">
        <v>14</v>
      </c>
      <c r="H812" s="464" t="s">
        <v>375</v>
      </c>
      <c r="I812" s="464" t="s">
        <v>376</v>
      </c>
      <c r="J812" s="465" t="s">
        <v>377</v>
      </c>
      <c r="K812" s="431"/>
      <c r="L812" s="464" t="s">
        <v>378</v>
      </c>
      <c r="M812" s="49"/>
      <c r="N812" s="4"/>
      <c r="O812" s="4"/>
      <c r="P812" s="4"/>
      <c r="Q812" s="4"/>
      <c r="R812" s="4"/>
      <c r="S812" s="4"/>
      <c r="T812" s="4"/>
      <c r="U812" s="4"/>
      <c r="V812" s="4"/>
      <c r="W812" s="4"/>
      <c r="X812" s="4"/>
      <c r="Y812" s="4"/>
      <c r="Z812" s="4"/>
      <c r="AA812" s="4"/>
      <c r="AB812" s="4"/>
      <c r="AC812" s="4"/>
      <c r="AD812" s="4"/>
      <c r="AE812" s="4"/>
      <c r="AF812" s="4"/>
      <c r="AG812" s="4"/>
      <c r="AH812" s="4"/>
      <c r="AI812" s="4"/>
    </row>
    <row r="813" spans="1:35" ht="21" customHeight="1">
      <c r="A813" s="457"/>
      <c r="B813" s="448"/>
      <c r="C813" s="449"/>
      <c r="D813" s="432"/>
      <c r="E813" s="432"/>
      <c r="F813" s="432"/>
      <c r="G813" s="432"/>
      <c r="H813" s="432"/>
      <c r="I813" s="432"/>
      <c r="J813" s="41" t="s">
        <v>379</v>
      </c>
      <c r="K813" s="41" t="s">
        <v>380</v>
      </c>
      <c r="L813" s="432"/>
      <c r="M813" s="49"/>
      <c r="N813" s="4"/>
      <c r="O813" s="4"/>
      <c r="P813" s="4"/>
      <c r="Q813" s="4"/>
      <c r="R813" s="4"/>
      <c r="S813" s="4"/>
      <c r="T813" s="4"/>
      <c r="U813" s="4"/>
      <c r="V813" s="4"/>
      <c r="W813" s="4"/>
      <c r="X813" s="4"/>
      <c r="Y813" s="4"/>
      <c r="Z813" s="4"/>
      <c r="AA813" s="4"/>
      <c r="AB813" s="4"/>
      <c r="AC813" s="4"/>
      <c r="AD813" s="4"/>
      <c r="AE813" s="4"/>
      <c r="AF813" s="4"/>
      <c r="AG813" s="4"/>
      <c r="AH813" s="4"/>
      <c r="AI813" s="4"/>
    </row>
    <row r="814" spans="1:35" ht="32.25" customHeight="1">
      <c r="A814" s="451" t="s">
        <v>379</v>
      </c>
      <c r="B814" s="452"/>
      <c r="C814" s="453"/>
      <c r="D814" s="40" t="s">
        <v>24</v>
      </c>
      <c r="E814" s="39" t="s">
        <v>25</v>
      </c>
      <c r="F814" s="94" t="s">
        <v>638</v>
      </c>
      <c r="G814" s="95" t="s">
        <v>407</v>
      </c>
      <c r="H814" s="45">
        <v>0.12</v>
      </c>
      <c r="I814" s="32"/>
      <c r="J814" s="29">
        <f>I814*H814</f>
        <v>0</v>
      </c>
      <c r="K814" s="52"/>
      <c r="L814" s="53"/>
      <c r="M814" s="49"/>
      <c r="N814" s="4"/>
      <c r="O814" s="4"/>
      <c r="P814" s="4"/>
      <c r="Q814" s="4"/>
      <c r="R814" s="4"/>
      <c r="S814" s="4"/>
      <c r="T814" s="4"/>
      <c r="U814" s="4"/>
      <c r="V814" s="4"/>
      <c r="W814" s="4"/>
      <c r="X814" s="4"/>
      <c r="Y814" s="4"/>
      <c r="Z814" s="4"/>
      <c r="AA814" s="4"/>
      <c r="AB814" s="4"/>
      <c r="AC814" s="4"/>
      <c r="AD814" s="4"/>
      <c r="AE814" s="4"/>
      <c r="AF814" s="4"/>
      <c r="AG814" s="4"/>
      <c r="AH814" s="4"/>
      <c r="AI814" s="4"/>
    </row>
    <row r="815" spans="1:35" ht="21" customHeight="1">
      <c r="A815" s="454"/>
      <c r="B815" s="455"/>
      <c r="C815" s="456"/>
      <c r="D815" s="40" t="s">
        <v>24</v>
      </c>
      <c r="E815" s="39" t="s">
        <v>25</v>
      </c>
      <c r="F815" s="13" t="s">
        <v>619</v>
      </c>
      <c r="G815" s="14" t="s">
        <v>407</v>
      </c>
      <c r="H815" s="11">
        <v>0.05</v>
      </c>
      <c r="I815" s="15"/>
      <c r="J815" s="29">
        <f>I815*H815</f>
        <v>0</v>
      </c>
      <c r="K815" s="52"/>
      <c r="L815" s="53"/>
      <c r="M815" s="49"/>
      <c r="N815" s="4"/>
      <c r="O815" s="4"/>
      <c r="P815" s="4"/>
      <c r="Q815" s="4"/>
      <c r="R815" s="4"/>
      <c r="S815" s="4"/>
      <c r="T815" s="4"/>
      <c r="U815" s="4"/>
      <c r="V815" s="4"/>
      <c r="W815" s="4"/>
      <c r="X815" s="4"/>
      <c r="Y815" s="4"/>
      <c r="Z815" s="4"/>
      <c r="AA815" s="4"/>
      <c r="AB815" s="4"/>
      <c r="AC815" s="4"/>
      <c r="AD815" s="4"/>
      <c r="AE815" s="4"/>
      <c r="AF815" s="4"/>
      <c r="AG815" s="4"/>
      <c r="AH815" s="4"/>
      <c r="AI815" s="4"/>
    </row>
    <row r="816" spans="1:35" ht="21" customHeight="1">
      <c r="A816" s="454"/>
      <c r="B816" s="455"/>
      <c r="C816" s="456"/>
      <c r="D816" s="14">
        <v>7311</v>
      </c>
      <c r="E816" s="14" t="s">
        <v>74</v>
      </c>
      <c r="F816" s="94" t="s">
        <v>639</v>
      </c>
      <c r="G816" s="95" t="s">
        <v>407</v>
      </c>
      <c r="H816" s="45">
        <v>0.16</v>
      </c>
      <c r="I816" s="33"/>
      <c r="J816" s="29">
        <f>I816*H816</f>
        <v>0</v>
      </c>
      <c r="K816" s="52"/>
      <c r="L816" s="53"/>
      <c r="M816" s="49"/>
      <c r="N816" s="4"/>
      <c r="O816" s="4"/>
      <c r="P816" s="4"/>
      <c r="Q816" s="4"/>
      <c r="R816" s="4"/>
      <c r="S816" s="4"/>
      <c r="T816" s="4"/>
      <c r="U816" s="4"/>
      <c r="V816" s="4"/>
      <c r="W816" s="4"/>
      <c r="X816" s="4"/>
      <c r="Y816" s="4"/>
      <c r="Z816" s="4"/>
      <c r="AA816" s="4"/>
      <c r="AB816" s="4"/>
      <c r="AC816" s="4"/>
      <c r="AD816" s="4"/>
      <c r="AE816" s="4"/>
      <c r="AF816" s="4"/>
      <c r="AG816" s="4"/>
      <c r="AH816" s="4"/>
      <c r="AI816" s="4"/>
    </row>
    <row r="817" spans="1:35" ht="21" customHeight="1">
      <c r="A817" s="457"/>
      <c r="B817" s="448"/>
      <c r="C817" s="449"/>
      <c r="D817" s="14">
        <v>38383</v>
      </c>
      <c r="E817" s="14" t="s">
        <v>74</v>
      </c>
      <c r="F817" s="42" t="s">
        <v>622</v>
      </c>
      <c r="G817" s="34" t="s">
        <v>26</v>
      </c>
      <c r="H817" s="45">
        <v>0.3</v>
      </c>
      <c r="I817" s="33"/>
      <c r="J817" s="29">
        <f>I817*H817</f>
        <v>0</v>
      </c>
      <c r="K817" s="52"/>
      <c r="L817" s="54">
        <f>SUM(J814:J817)</f>
        <v>0</v>
      </c>
      <c r="M817" s="49"/>
      <c r="N817" s="4"/>
      <c r="O817" s="4"/>
      <c r="P817" s="4"/>
      <c r="Q817" s="4"/>
      <c r="R817" s="4"/>
      <c r="S817" s="4"/>
      <c r="T817" s="4"/>
      <c r="U817" s="4"/>
      <c r="V817" s="4"/>
      <c r="W817" s="4"/>
      <c r="X817" s="4"/>
      <c r="Y817" s="4"/>
      <c r="Z817" s="4"/>
      <c r="AA817" s="4"/>
      <c r="AB817" s="4"/>
      <c r="AC817" s="4"/>
      <c r="AD817" s="4"/>
      <c r="AE817" s="4"/>
      <c r="AF817" s="4"/>
      <c r="AG817" s="4"/>
      <c r="AH817" s="4"/>
      <c r="AI817" s="4"/>
    </row>
    <row r="818" spans="1:35" ht="21" customHeight="1">
      <c r="A818" s="458" t="s">
        <v>385</v>
      </c>
      <c r="B818" s="452"/>
      <c r="C818" s="453"/>
      <c r="D818" s="12">
        <v>88310</v>
      </c>
      <c r="E818" s="12" t="s">
        <v>74</v>
      </c>
      <c r="F818" s="96" t="s">
        <v>563</v>
      </c>
      <c r="G818" s="95" t="s">
        <v>387</v>
      </c>
      <c r="H818" s="45">
        <v>0.5</v>
      </c>
      <c r="I818" s="33"/>
      <c r="J818" s="52"/>
      <c r="K818" s="29">
        <f>H818*I818</f>
        <v>0</v>
      </c>
      <c r="L818" s="53"/>
      <c r="M818" s="49"/>
      <c r="N818" s="4"/>
      <c r="O818" s="4"/>
      <c r="P818" s="4"/>
      <c r="Q818" s="4"/>
      <c r="R818" s="4"/>
      <c r="S818" s="4"/>
      <c r="T818" s="4"/>
      <c r="U818" s="4"/>
      <c r="V818" s="4"/>
      <c r="W818" s="4"/>
      <c r="X818" s="4"/>
      <c r="Y818" s="4"/>
      <c r="Z818" s="4"/>
      <c r="AA818" s="4"/>
      <c r="AB818" s="4"/>
      <c r="AC818" s="4"/>
      <c r="AD818" s="4"/>
      <c r="AE818" s="4"/>
      <c r="AF818" s="4"/>
      <c r="AG818" s="4"/>
      <c r="AH818" s="4"/>
      <c r="AI818" s="4"/>
    </row>
    <row r="819" spans="1:35" ht="21" customHeight="1">
      <c r="A819" s="457"/>
      <c r="B819" s="448"/>
      <c r="C819" s="449"/>
      <c r="D819" s="12">
        <v>34466</v>
      </c>
      <c r="E819" s="12" t="s">
        <v>74</v>
      </c>
      <c r="F819" s="97" t="s">
        <v>564</v>
      </c>
      <c r="G819" s="55" t="s">
        <v>387</v>
      </c>
      <c r="H819" s="18">
        <v>0.5</v>
      </c>
      <c r="I819" s="33"/>
      <c r="J819" s="52"/>
      <c r="K819" s="29">
        <f>H819*I819</f>
        <v>0</v>
      </c>
      <c r="L819" s="29">
        <f>SUM(K818:K819)</f>
        <v>0</v>
      </c>
      <c r="M819" s="49"/>
      <c r="N819" s="4"/>
      <c r="O819" s="4"/>
      <c r="P819" s="4"/>
      <c r="Q819" s="4"/>
      <c r="R819" s="4"/>
      <c r="S819" s="4"/>
      <c r="T819" s="4"/>
      <c r="U819" s="4"/>
      <c r="V819" s="4"/>
      <c r="W819" s="4"/>
      <c r="X819" s="4"/>
      <c r="Y819" s="4"/>
      <c r="Z819" s="4"/>
      <c r="AA819" s="4"/>
      <c r="AB819" s="4"/>
      <c r="AC819" s="4"/>
      <c r="AD819" s="4"/>
      <c r="AE819" s="4"/>
      <c r="AF819" s="4"/>
      <c r="AG819" s="4"/>
      <c r="AH819" s="4"/>
      <c r="AI819" s="4"/>
    </row>
    <row r="820" spans="1:35" ht="21" customHeight="1">
      <c r="A820" s="459" t="s">
        <v>388</v>
      </c>
      <c r="B820" s="430"/>
      <c r="C820" s="430"/>
      <c r="D820" s="430"/>
      <c r="E820" s="431"/>
      <c r="F820" s="98"/>
      <c r="G820" s="58"/>
      <c r="H820" s="56"/>
      <c r="I820" s="56"/>
      <c r="J820" s="56"/>
      <c r="K820" s="56"/>
      <c r="L820" s="29">
        <f>SUM(L817:L819)</f>
        <v>0</v>
      </c>
      <c r="M820" s="49"/>
      <c r="N820" s="4"/>
      <c r="O820" s="4"/>
      <c r="P820" s="4"/>
      <c r="Q820" s="4"/>
      <c r="R820" s="4"/>
      <c r="S820" s="4"/>
      <c r="T820" s="4"/>
      <c r="U820" s="4"/>
      <c r="V820" s="4"/>
      <c r="W820" s="4"/>
      <c r="X820" s="4"/>
      <c r="Y820" s="4"/>
      <c r="Z820" s="4"/>
      <c r="AA820" s="4"/>
      <c r="AB820" s="4"/>
      <c r="AC820" s="4"/>
      <c r="AD820" s="4"/>
      <c r="AE820" s="4"/>
      <c r="AF820" s="4"/>
      <c r="AG820" s="4"/>
      <c r="AH820" s="4"/>
      <c r="AI820" s="4"/>
    </row>
    <row r="821" spans="1:35" ht="21" customHeight="1">
      <c r="A821" s="459" t="s">
        <v>389</v>
      </c>
      <c r="B821" s="430"/>
      <c r="C821" s="430"/>
      <c r="D821" s="430"/>
      <c r="E821" s="431"/>
      <c r="F821" s="99"/>
      <c r="G821" s="30" t="s">
        <v>390</v>
      </c>
      <c r="H821" s="59"/>
      <c r="I821" s="59"/>
      <c r="J821" s="59"/>
      <c r="K821" s="59"/>
      <c r="L821" s="29">
        <f>L820*(F821%)</f>
        <v>0</v>
      </c>
      <c r="M821" s="49"/>
      <c r="N821" s="4"/>
      <c r="O821" s="4"/>
      <c r="P821" s="4"/>
      <c r="Q821" s="4"/>
      <c r="R821" s="4"/>
      <c r="S821" s="4"/>
      <c r="T821" s="4"/>
      <c r="U821" s="4"/>
      <c r="V821" s="4"/>
      <c r="W821" s="4"/>
      <c r="X821" s="4"/>
      <c r="Y821" s="4"/>
      <c r="Z821" s="4"/>
      <c r="AA821" s="4"/>
      <c r="AB821" s="4"/>
      <c r="AC821" s="4"/>
      <c r="AD821" s="4"/>
      <c r="AE821" s="4"/>
      <c r="AF821" s="4"/>
      <c r="AG821" s="4"/>
      <c r="AH821" s="4"/>
      <c r="AI821" s="4"/>
    </row>
    <row r="822" spans="1:35" ht="21" customHeight="1">
      <c r="A822" s="450" t="s">
        <v>391</v>
      </c>
      <c r="B822" s="430"/>
      <c r="C822" s="430"/>
      <c r="D822" s="430"/>
      <c r="E822" s="431"/>
      <c r="F822" s="61"/>
      <c r="G822" s="450" t="s">
        <v>392</v>
      </c>
      <c r="H822" s="430"/>
      <c r="I822" s="430"/>
      <c r="J822" s="430"/>
      <c r="K822" s="431"/>
      <c r="L822" s="29">
        <f>SUM(L820:L821)</f>
        <v>0</v>
      </c>
      <c r="M822" s="49"/>
      <c r="N822" s="4"/>
      <c r="O822" s="4"/>
      <c r="P822" s="4"/>
      <c r="Q822" s="4"/>
      <c r="R822" s="4"/>
      <c r="S822" s="4"/>
      <c r="T822" s="4"/>
      <c r="U822" s="4"/>
      <c r="V822" s="4"/>
      <c r="W822" s="4"/>
      <c r="X822" s="4"/>
      <c r="Y822" s="4"/>
      <c r="Z822" s="4"/>
      <c r="AA822" s="4"/>
      <c r="AB822" s="4"/>
      <c r="AC822" s="4"/>
      <c r="AD822" s="4"/>
      <c r="AE822" s="4"/>
      <c r="AF822" s="4"/>
      <c r="AG822" s="4"/>
      <c r="AH822" s="4"/>
      <c r="AI822" s="4"/>
    </row>
    <row r="823" spans="1:35" ht="21" customHeight="1">
      <c r="A823" s="450"/>
      <c r="B823" s="430"/>
      <c r="C823" s="430"/>
      <c r="D823" s="430"/>
      <c r="E823" s="430"/>
      <c r="F823" s="430"/>
      <c r="G823" s="430"/>
      <c r="H823" s="430"/>
      <c r="I823" s="430"/>
      <c r="J823" s="430"/>
      <c r="K823" s="430"/>
      <c r="L823" s="431"/>
      <c r="M823" s="49"/>
      <c r="N823" s="4"/>
      <c r="O823" s="4"/>
      <c r="P823" s="4"/>
      <c r="Q823" s="4"/>
      <c r="R823" s="4"/>
      <c r="S823" s="4"/>
      <c r="T823" s="4"/>
      <c r="U823" s="4"/>
      <c r="V823" s="4"/>
      <c r="W823" s="4"/>
      <c r="X823" s="4"/>
      <c r="Y823" s="4"/>
      <c r="Z823" s="4"/>
      <c r="AA823" s="4"/>
      <c r="AB823" s="4"/>
      <c r="AC823" s="4"/>
      <c r="AD823" s="4"/>
      <c r="AE823" s="4"/>
      <c r="AF823" s="4"/>
      <c r="AG823" s="4"/>
      <c r="AH823" s="4"/>
      <c r="AI823" s="4"/>
    </row>
    <row r="824" spans="1:35" ht="21" customHeight="1">
      <c r="A824" s="450"/>
      <c r="B824" s="430"/>
      <c r="C824" s="430"/>
      <c r="D824" s="430"/>
      <c r="E824" s="430"/>
      <c r="F824" s="430"/>
      <c r="G824" s="430"/>
      <c r="H824" s="430"/>
      <c r="I824" s="430"/>
      <c r="J824" s="430"/>
      <c r="K824" s="430"/>
      <c r="L824" s="431"/>
      <c r="M824" s="49"/>
      <c r="N824" s="4"/>
      <c r="O824" s="4"/>
      <c r="P824" s="4"/>
      <c r="Q824" s="4"/>
      <c r="R824" s="4"/>
      <c r="S824" s="4"/>
      <c r="T824" s="4"/>
      <c r="U824" s="4"/>
      <c r="V824" s="4"/>
      <c r="W824" s="4"/>
      <c r="X824" s="4"/>
      <c r="Y824" s="4"/>
      <c r="Z824" s="4"/>
      <c r="AA824" s="4"/>
      <c r="AB824" s="4"/>
      <c r="AC824" s="4"/>
      <c r="AD824" s="4"/>
      <c r="AE824" s="4"/>
      <c r="AF824" s="4"/>
      <c r="AG824" s="4"/>
      <c r="AH824" s="4"/>
      <c r="AI824" s="4"/>
    </row>
    <row r="825" spans="1:35" ht="21" customHeight="1">
      <c r="A825" s="35"/>
      <c r="B825" s="67"/>
      <c r="C825" s="67"/>
      <c r="D825" s="67"/>
      <c r="E825" s="67"/>
      <c r="F825" s="68"/>
      <c r="G825" s="67"/>
      <c r="H825" s="37"/>
      <c r="I825" s="37"/>
      <c r="J825" s="37"/>
      <c r="K825" s="37"/>
      <c r="L825" s="37"/>
      <c r="M825" s="49"/>
      <c r="N825" s="4"/>
      <c r="O825" s="4"/>
      <c r="P825" s="4"/>
      <c r="Q825" s="4"/>
      <c r="R825" s="4"/>
      <c r="S825" s="4"/>
      <c r="T825" s="4"/>
      <c r="U825" s="4"/>
      <c r="V825" s="4"/>
      <c r="W825" s="4"/>
      <c r="X825" s="4"/>
      <c r="Y825" s="4"/>
      <c r="Z825" s="4"/>
      <c r="AA825" s="4"/>
      <c r="AB825" s="4"/>
      <c r="AC825" s="4"/>
      <c r="AD825" s="4"/>
      <c r="AE825" s="4"/>
      <c r="AF825" s="4"/>
      <c r="AG825" s="4"/>
      <c r="AH825" s="4"/>
      <c r="AI825" s="4"/>
    </row>
    <row r="826" spans="1:35" ht="21" customHeight="1">
      <c r="A826" s="473" t="s">
        <v>308</v>
      </c>
      <c r="B826" s="431"/>
      <c r="C826" s="469" t="s">
        <v>309</v>
      </c>
      <c r="D826" s="430"/>
      <c r="E826" s="430"/>
      <c r="F826" s="430"/>
      <c r="G826" s="430"/>
      <c r="H826" s="430"/>
      <c r="I826" s="430"/>
      <c r="J826" s="430"/>
      <c r="K826" s="430"/>
      <c r="L826" s="431"/>
      <c r="M826" s="49"/>
      <c r="N826" s="4"/>
      <c r="O826" s="4"/>
      <c r="P826" s="4"/>
      <c r="Q826" s="4"/>
      <c r="R826" s="4"/>
      <c r="S826" s="4"/>
      <c r="T826" s="4"/>
      <c r="U826" s="4"/>
      <c r="V826" s="4"/>
      <c r="W826" s="4"/>
      <c r="X826" s="4"/>
      <c r="Y826" s="4"/>
      <c r="Z826" s="4"/>
      <c r="AA826" s="4"/>
      <c r="AB826" s="4"/>
      <c r="AC826" s="4"/>
      <c r="AD826" s="4"/>
      <c r="AE826" s="4"/>
      <c r="AF826" s="4"/>
      <c r="AG826" s="4"/>
      <c r="AH826" s="4"/>
      <c r="AI826" s="4"/>
    </row>
    <row r="827" spans="1:35" ht="21" customHeight="1">
      <c r="A827" s="460" t="s">
        <v>310</v>
      </c>
      <c r="B827" s="431"/>
      <c r="C827" s="461" t="s">
        <v>311</v>
      </c>
      <c r="D827" s="430"/>
      <c r="E827" s="430"/>
      <c r="F827" s="430"/>
      <c r="G827" s="430"/>
      <c r="H827" s="430"/>
      <c r="I827" s="430"/>
      <c r="J827" s="430"/>
      <c r="K827" s="430"/>
      <c r="L827" s="431"/>
      <c r="M827" s="49"/>
      <c r="N827" s="4"/>
      <c r="O827" s="4"/>
      <c r="P827" s="4"/>
      <c r="Q827" s="4"/>
      <c r="R827" s="4"/>
      <c r="S827" s="4"/>
      <c r="T827" s="4"/>
      <c r="U827" s="4"/>
      <c r="V827" s="4"/>
      <c r="W827" s="4"/>
      <c r="X827" s="4"/>
      <c r="Y827" s="4"/>
      <c r="Z827" s="4"/>
      <c r="AA827" s="4"/>
      <c r="AB827" s="4"/>
      <c r="AC827" s="4"/>
      <c r="AD827" s="4"/>
      <c r="AE827" s="4"/>
      <c r="AF827" s="4"/>
      <c r="AG827" s="4"/>
      <c r="AH827" s="4"/>
      <c r="AI827" s="4"/>
    </row>
    <row r="828" spans="1:35" ht="49.5" customHeight="1">
      <c r="A828" s="463" t="s">
        <v>312</v>
      </c>
      <c r="B828" s="431"/>
      <c r="C828" s="50" t="s">
        <v>641</v>
      </c>
      <c r="D828" s="50" t="s">
        <v>395</v>
      </c>
      <c r="E828" s="470" t="s">
        <v>314</v>
      </c>
      <c r="F828" s="430"/>
      <c r="G828" s="430"/>
      <c r="H828" s="430"/>
      <c r="I828" s="430"/>
      <c r="J828" s="430"/>
      <c r="K828" s="431"/>
      <c r="L828" s="51" t="s">
        <v>642</v>
      </c>
      <c r="M828" s="43">
        <f>L841</f>
        <v>0</v>
      </c>
      <c r="N828" s="4"/>
      <c r="O828" s="4"/>
      <c r="P828" s="4"/>
      <c r="Q828" s="4"/>
      <c r="R828" s="4"/>
      <c r="S828" s="4"/>
      <c r="T828" s="4"/>
      <c r="U828" s="4"/>
      <c r="V828" s="4"/>
      <c r="W828" s="4"/>
      <c r="X828" s="4"/>
      <c r="Y828" s="4"/>
      <c r="Z828" s="4"/>
      <c r="AA828" s="4"/>
      <c r="AB828" s="4"/>
      <c r="AC828" s="4"/>
      <c r="AD828" s="4"/>
      <c r="AE828" s="4"/>
      <c r="AF828" s="4"/>
      <c r="AG828" s="4"/>
      <c r="AH828" s="4"/>
      <c r="AI828" s="4"/>
    </row>
    <row r="829" spans="1:35" ht="21" customHeight="1">
      <c r="A829" s="466"/>
      <c r="B829" s="452"/>
      <c r="C829" s="453"/>
      <c r="D829" s="467" t="s">
        <v>11</v>
      </c>
      <c r="E829" s="467" t="s">
        <v>373</v>
      </c>
      <c r="F829" s="467" t="s">
        <v>374</v>
      </c>
      <c r="G829" s="468" t="s">
        <v>14</v>
      </c>
      <c r="H829" s="464" t="s">
        <v>375</v>
      </c>
      <c r="I829" s="464" t="s">
        <v>376</v>
      </c>
      <c r="J829" s="465" t="s">
        <v>377</v>
      </c>
      <c r="K829" s="431"/>
      <c r="L829" s="464" t="s">
        <v>378</v>
      </c>
      <c r="M829" s="49"/>
      <c r="N829" s="4"/>
      <c r="O829" s="4"/>
      <c r="P829" s="4"/>
      <c r="Q829" s="4"/>
      <c r="R829" s="4"/>
      <c r="S829" s="4"/>
      <c r="T829" s="4"/>
      <c r="U829" s="4"/>
      <c r="V829" s="4"/>
      <c r="W829" s="4"/>
      <c r="X829" s="4"/>
      <c r="Y829" s="4"/>
      <c r="Z829" s="4"/>
      <c r="AA829" s="4"/>
      <c r="AB829" s="4"/>
      <c r="AC829" s="4"/>
      <c r="AD829" s="4"/>
      <c r="AE829" s="4"/>
      <c r="AF829" s="4"/>
      <c r="AG829" s="4"/>
      <c r="AH829" s="4"/>
      <c r="AI829" s="4"/>
    </row>
    <row r="830" spans="1:35" ht="21" customHeight="1">
      <c r="A830" s="457"/>
      <c r="B830" s="448"/>
      <c r="C830" s="449"/>
      <c r="D830" s="432"/>
      <c r="E830" s="432"/>
      <c r="F830" s="432"/>
      <c r="G830" s="432"/>
      <c r="H830" s="432"/>
      <c r="I830" s="432"/>
      <c r="J830" s="41" t="s">
        <v>379</v>
      </c>
      <c r="K830" s="41" t="s">
        <v>380</v>
      </c>
      <c r="L830" s="432"/>
      <c r="M830" s="49"/>
      <c r="N830" s="4"/>
      <c r="O830" s="4"/>
      <c r="P830" s="4"/>
      <c r="Q830" s="4"/>
      <c r="R830" s="4"/>
      <c r="S830" s="4"/>
      <c r="T830" s="4"/>
      <c r="U830" s="4"/>
      <c r="V830" s="4"/>
      <c r="W830" s="4"/>
      <c r="X830" s="4"/>
      <c r="Y830" s="4"/>
      <c r="Z830" s="4"/>
      <c r="AA830" s="4"/>
      <c r="AB830" s="4"/>
      <c r="AC830" s="4"/>
      <c r="AD830" s="4"/>
      <c r="AE830" s="4"/>
      <c r="AF830" s="4"/>
      <c r="AG830" s="4"/>
      <c r="AH830" s="4"/>
      <c r="AI830" s="4"/>
    </row>
    <row r="831" spans="1:35" ht="32.25" customHeight="1">
      <c r="A831" s="451" t="s">
        <v>379</v>
      </c>
      <c r="B831" s="452"/>
      <c r="C831" s="453"/>
      <c r="D831" s="14" t="s">
        <v>643</v>
      </c>
      <c r="E831" s="12" t="s">
        <v>383</v>
      </c>
      <c r="F831" s="42" t="s">
        <v>644</v>
      </c>
      <c r="G831" s="14" t="s">
        <v>26</v>
      </c>
      <c r="H831" s="11">
        <v>4</v>
      </c>
      <c r="I831" s="18"/>
      <c r="J831" s="29">
        <f>I831*H831</f>
        <v>0</v>
      </c>
      <c r="K831" s="52"/>
      <c r="L831" s="53"/>
      <c r="M831" s="49"/>
      <c r="N831" s="4"/>
      <c r="O831" s="4"/>
      <c r="P831" s="4"/>
      <c r="Q831" s="4"/>
      <c r="R831" s="4"/>
      <c r="S831" s="4"/>
      <c r="T831" s="4"/>
      <c r="U831" s="4"/>
      <c r="V831" s="4"/>
      <c r="W831" s="4"/>
      <c r="X831" s="4"/>
      <c r="Y831" s="4"/>
      <c r="Z831" s="4"/>
      <c r="AA831" s="4"/>
      <c r="AB831" s="4"/>
      <c r="AC831" s="4"/>
      <c r="AD831" s="4"/>
      <c r="AE831" s="4"/>
      <c r="AF831" s="4"/>
      <c r="AG831" s="4"/>
      <c r="AH831" s="4"/>
      <c r="AI831" s="4"/>
    </row>
    <row r="832" spans="1:35" ht="32.25" customHeight="1">
      <c r="A832" s="454"/>
      <c r="B832" s="455"/>
      <c r="C832" s="456"/>
      <c r="D832" s="14" t="s">
        <v>645</v>
      </c>
      <c r="E832" s="12" t="s">
        <v>383</v>
      </c>
      <c r="F832" s="42" t="s">
        <v>646</v>
      </c>
      <c r="G832" s="14" t="s">
        <v>26</v>
      </c>
      <c r="H832" s="11">
        <v>2</v>
      </c>
      <c r="I832" s="18"/>
      <c r="J832" s="29">
        <f t="shared" ref="J832:J837" si="52">I832*H832</f>
        <v>0</v>
      </c>
      <c r="K832" s="52"/>
      <c r="L832" s="53"/>
      <c r="M832" s="49"/>
      <c r="N832" s="4"/>
      <c r="O832" s="4"/>
      <c r="P832" s="4"/>
      <c r="Q832" s="4"/>
      <c r="R832" s="4"/>
      <c r="S832" s="4"/>
      <c r="T832" s="4"/>
      <c r="U832" s="4"/>
      <c r="V832" s="4"/>
      <c r="W832" s="4"/>
      <c r="X832" s="4"/>
      <c r="Y832" s="4"/>
      <c r="Z832" s="4"/>
      <c r="AA832" s="4"/>
      <c r="AB832" s="4"/>
      <c r="AC832" s="4"/>
      <c r="AD832" s="4"/>
      <c r="AE832" s="4"/>
      <c r="AF832" s="4"/>
      <c r="AG832" s="4"/>
      <c r="AH832" s="4"/>
      <c r="AI832" s="4"/>
    </row>
    <row r="833" spans="1:35" ht="32.25" customHeight="1">
      <c r="A833" s="454"/>
      <c r="B833" s="455"/>
      <c r="C833" s="456"/>
      <c r="D833" s="14" t="s">
        <v>647</v>
      </c>
      <c r="E833" s="12" t="s">
        <v>383</v>
      </c>
      <c r="F833" s="42" t="s">
        <v>648</v>
      </c>
      <c r="G833" s="14" t="s">
        <v>26</v>
      </c>
      <c r="H833" s="11">
        <v>6</v>
      </c>
      <c r="I833" s="18"/>
      <c r="J833" s="29">
        <f t="shared" si="52"/>
        <v>0</v>
      </c>
      <c r="K833" s="52"/>
      <c r="L833" s="53"/>
      <c r="M833" s="49"/>
      <c r="N833" s="4"/>
      <c r="O833" s="4"/>
      <c r="P833" s="4"/>
      <c r="Q833" s="4"/>
      <c r="R833" s="4"/>
      <c r="S833" s="4"/>
      <c r="T833" s="4"/>
      <c r="U833" s="4"/>
      <c r="V833" s="4"/>
      <c r="W833" s="4"/>
      <c r="X833" s="4"/>
      <c r="Y833" s="4"/>
      <c r="Z833" s="4"/>
      <c r="AA833" s="4"/>
      <c r="AB833" s="4"/>
      <c r="AC833" s="4"/>
      <c r="AD833" s="4"/>
      <c r="AE833" s="4"/>
      <c r="AF833" s="4"/>
      <c r="AG833" s="4"/>
      <c r="AH833" s="4"/>
      <c r="AI833" s="4"/>
    </row>
    <row r="834" spans="1:35" ht="32.25" customHeight="1">
      <c r="A834" s="454"/>
      <c r="B834" s="455"/>
      <c r="C834" s="456"/>
      <c r="D834" s="14" t="s">
        <v>649</v>
      </c>
      <c r="E834" s="12" t="s">
        <v>383</v>
      </c>
      <c r="F834" s="42" t="s">
        <v>650</v>
      </c>
      <c r="G834" s="14" t="s">
        <v>26</v>
      </c>
      <c r="H834" s="11">
        <v>2</v>
      </c>
      <c r="I834" s="18"/>
      <c r="J834" s="29">
        <f t="shared" si="52"/>
        <v>0</v>
      </c>
      <c r="K834" s="52"/>
      <c r="L834" s="53"/>
      <c r="M834" s="49"/>
      <c r="N834" s="4"/>
      <c r="O834" s="4"/>
      <c r="P834" s="4"/>
      <c r="Q834" s="4"/>
      <c r="R834" s="4"/>
      <c r="S834" s="4"/>
      <c r="T834" s="4"/>
      <c r="U834" s="4"/>
      <c r="V834" s="4"/>
      <c r="W834" s="4"/>
      <c r="X834" s="4"/>
      <c r="Y834" s="4"/>
      <c r="Z834" s="4"/>
      <c r="AA834" s="4"/>
      <c r="AB834" s="4"/>
      <c r="AC834" s="4"/>
      <c r="AD834" s="4"/>
      <c r="AE834" s="4"/>
      <c r="AF834" s="4"/>
      <c r="AG834" s="4"/>
      <c r="AH834" s="4"/>
      <c r="AI834" s="4"/>
    </row>
    <row r="835" spans="1:35" ht="32.25" customHeight="1">
      <c r="A835" s="454"/>
      <c r="B835" s="455"/>
      <c r="C835" s="456"/>
      <c r="D835" s="14" t="s">
        <v>651</v>
      </c>
      <c r="E835" s="12" t="s">
        <v>383</v>
      </c>
      <c r="F835" s="42" t="s">
        <v>652</v>
      </c>
      <c r="G835" s="14" t="s">
        <v>26</v>
      </c>
      <c r="H835" s="11">
        <v>2</v>
      </c>
      <c r="I835" s="18"/>
      <c r="J835" s="29">
        <f t="shared" si="52"/>
        <v>0</v>
      </c>
      <c r="K835" s="52"/>
      <c r="L835" s="53"/>
      <c r="M835" s="49"/>
      <c r="N835" s="4"/>
      <c r="O835" s="4"/>
      <c r="P835" s="4"/>
      <c r="Q835" s="4"/>
      <c r="R835" s="4"/>
      <c r="S835" s="4"/>
      <c r="T835" s="4"/>
      <c r="U835" s="4"/>
      <c r="V835" s="4"/>
      <c r="W835" s="4"/>
      <c r="X835" s="4"/>
      <c r="Y835" s="4"/>
      <c r="Z835" s="4"/>
      <c r="AA835" s="4"/>
      <c r="AB835" s="4"/>
      <c r="AC835" s="4"/>
      <c r="AD835" s="4"/>
      <c r="AE835" s="4"/>
      <c r="AF835" s="4"/>
      <c r="AG835" s="4"/>
      <c r="AH835" s="4"/>
      <c r="AI835" s="4"/>
    </row>
    <row r="836" spans="1:35" ht="32.25" customHeight="1">
      <c r="A836" s="454"/>
      <c r="B836" s="455"/>
      <c r="C836" s="456"/>
      <c r="D836" s="14" t="s">
        <v>653</v>
      </c>
      <c r="E836" s="12" t="s">
        <v>383</v>
      </c>
      <c r="F836" s="42" t="s">
        <v>654</v>
      </c>
      <c r="G836" s="14" t="s">
        <v>26</v>
      </c>
      <c r="H836" s="11">
        <v>2</v>
      </c>
      <c r="I836" s="18"/>
      <c r="J836" s="29">
        <f t="shared" si="52"/>
        <v>0</v>
      </c>
      <c r="K836" s="52"/>
      <c r="L836" s="53"/>
      <c r="M836" s="49"/>
      <c r="N836" s="4"/>
      <c r="O836" s="4"/>
      <c r="P836" s="4"/>
      <c r="Q836" s="4"/>
      <c r="R836" s="4"/>
      <c r="S836" s="4"/>
      <c r="T836" s="4"/>
      <c r="U836" s="4"/>
      <c r="V836" s="4"/>
      <c r="W836" s="4"/>
      <c r="X836" s="4"/>
      <c r="Y836" s="4"/>
      <c r="Z836" s="4"/>
      <c r="AA836" s="4"/>
      <c r="AB836" s="4"/>
      <c r="AC836" s="4"/>
      <c r="AD836" s="4"/>
      <c r="AE836" s="4"/>
      <c r="AF836" s="4"/>
      <c r="AG836" s="4"/>
      <c r="AH836" s="4"/>
      <c r="AI836" s="4"/>
    </row>
    <row r="837" spans="1:35" ht="32.25" customHeight="1">
      <c r="A837" s="457"/>
      <c r="B837" s="448"/>
      <c r="C837" s="449"/>
      <c r="D837" s="14" t="s">
        <v>655</v>
      </c>
      <c r="E837" s="12" t="s">
        <v>383</v>
      </c>
      <c r="F837" s="42" t="s">
        <v>656</v>
      </c>
      <c r="G837" s="14" t="s">
        <v>26</v>
      </c>
      <c r="H837" s="11">
        <v>2.6</v>
      </c>
      <c r="I837" s="11"/>
      <c r="J837" s="29">
        <f t="shared" si="52"/>
        <v>0</v>
      </c>
      <c r="K837" s="52"/>
      <c r="L837" s="54">
        <f>SUM(J831:J837)</f>
        <v>0</v>
      </c>
      <c r="M837" s="49"/>
      <c r="N837" s="4"/>
      <c r="O837" s="4"/>
      <c r="P837" s="4"/>
      <c r="Q837" s="4"/>
      <c r="R837" s="4"/>
      <c r="S837" s="4"/>
      <c r="T837" s="4"/>
      <c r="U837" s="4"/>
      <c r="V837" s="4"/>
      <c r="W837" s="4"/>
      <c r="X837" s="4"/>
      <c r="Y837" s="4"/>
      <c r="Z837" s="4"/>
      <c r="AA837" s="4"/>
      <c r="AB837" s="4"/>
      <c r="AC837" s="4"/>
      <c r="AD837" s="4"/>
      <c r="AE837" s="4"/>
      <c r="AF837" s="4"/>
      <c r="AG837" s="4"/>
      <c r="AH837" s="4"/>
      <c r="AI837" s="4"/>
    </row>
    <row r="838" spans="1:35" ht="21" customHeight="1">
      <c r="A838" s="459" t="s">
        <v>388</v>
      </c>
      <c r="B838" s="430"/>
      <c r="C838" s="430"/>
      <c r="D838" s="430"/>
      <c r="E838" s="431"/>
      <c r="F838" s="57"/>
      <c r="G838" s="58"/>
      <c r="H838" s="56"/>
      <c r="I838" s="56"/>
      <c r="J838" s="56"/>
      <c r="K838" s="56"/>
      <c r="L838" s="29">
        <f>L837</f>
        <v>0</v>
      </c>
      <c r="M838" s="49"/>
      <c r="N838" s="4"/>
      <c r="O838" s="4"/>
      <c r="P838" s="4"/>
      <c r="Q838" s="4"/>
      <c r="R838" s="4"/>
      <c r="S838" s="4"/>
      <c r="T838" s="4"/>
      <c r="U838" s="4"/>
      <c r="V838" s="4"/>
      <c r="W838" s="4"/>
      <c r="X838" s="4"/>
      <c r="Y838" s="4"/>
      <c r="Z838" s="4"/>
      <c r="AA838" s="4"/>
      <c r="AB838" s="4"/>
      <c r="AC838" s="4"/>
      <c r="AD838" s="4"/>
      <c r="AE838" s="4"/>
      <c r="AF838" s="4"/>
      <c r="AG838" s="4"/>
      <c r="AH838" s="4"/>
      <c r="AI838" s="4"/>
    </row>
    <row r="839" spans="1:35" ht="66.75" customHeight="1">
      <c r="A839" s="459" t="s">
        <v>657</v>
      </c>
      <c r="B839" s="430"/>
      <c r="C839" s="430"/>
      <c r="D839" s="430"/>
      <c r="E839" s="431"/>
      <c r="F839" s="31">
        <v>30</v>
      </c>
      <c r="G839" s="30" t="s">
        <v>390</v>
      </c>
      <c r="H839" s="56"/>
      <c r="I839" s="56"/>
      <c r="J839" s="56"/>
      <c r="K839" s="56"/>
      <c r="L839" s="29">
        <f>L838*(F839%)</f>
        <v>0</v>
      </c>
      <c r="M839" s="49"/>
      <c r="N839" s="4"/>
      <c r="O839" s="4"/>
      <c r="P839" s="4"/>
      <c r="Q839" s="4"/>
      <c r="R839" s="4"/>
      <c r="S839" s="4"/>
      <c r="T839" s="4"/>
      <c r="U839" s="4"/>
      <c r="V839" s="4"/>
      <c r="W839" s="4"/>
      <c r="X839" s="4"/>
      <c r="Y839" s="4"/>
      <c r="Z839" s="4"/>
      <c r="AA839" s="4"/>
      <c r="AB839" s="4"/>
      <c r="AC839" s="4"/>
      <c r="AD839" s="4"/>
      <c r="AE839" s="4"/>
      <c r="AF839" s="4"/>
      <c r="AG839" s="4"/>
      <c r="AH839" s="4"/>
      <c r="AI839" s="4"/>
    </row>
    <row r="840" spans="1:35" ht="21" customHeight="1">
      <c r="A840" s="459" t="s">
        <v>389</v>
      </c>
      <c r="B840" s="430"/>
      <c r="C840" s="430"/>
      <c r="D840" s="430"/>
      <c r="E840" s="431"/>
      <c r="F840" s="31"/>
      <c r="G840" s="30" t="s">
        <v>390</v>
      </c>
      <c r="H840" s="59"/>
      <c r="I840" s="59"/>
      <c r="J840" s="59"/>
      <c r="K840" s="59"/>
      <c r="L840" s="29">
        <f>L838*(F840%)</f>
        <v>0</v>
      </c>
      <c r="M840" s="49"/>
      <c r="N840" s="4"/>
      <c r="O840" s="4"/>
      <c r="P840" s="4"/>
      <c r="Q840" s="4"/>
      <c r="R840" s="4"/>
      <c r="S840" s="4"/>
      <c r="T840" s="4"/>
      <c r="U840" s="4"/>
      <c r="V840" s="4"/>
      <c r="W840" s="4"/>
      <c r="X840" s="4"/>
      <c r="Y840" s="4"/>
      <c r="Z840" s="4"/>
      <c r="AA840" s="4"/>
      <c r="AB840" s="4"/>
      <c r="AC840" s="4"/>
      <c r="AD840" s="4"/>
      <c r="AE840" s="4"/>
      <c r="AF840" s="4"/>
      <c r="AG840" s="4"/>
      <c r="AH840" s="4"/>
      <c r="AI840" s="4"/>
    </row>
    <row r="841" spans="1:35" ht="21" customHeight="1">
      <c r="A841" s="450" t="s">
        <v>391</v>
      </c>
      <c r="B841" s="430"/>
      <c r="C841" s="430"/>
      <c r="D841" s="430"/>
      <c r="E841" s="431"/>
      <c r="F841" s="61"/>
      <c r="G841" s="450" t="s">
        <v>392</v>
      </c>
      <c r="H841" s="430"/>
      <c r="I841" s="430"/>
      <c r="J841" s="430"/>
      <c r="K841" s="431"/>
      <c r="L841" s="29">
        <f>SUM(L838:L840)</f>
        <v>0</v>
      </c>
      <c r="M841" s="49"/>
      <c r="N841" s="4"/>
      <c r="O841" s="4"/>
      <c r="P841" s="4"/>
      <c r="Q841" s="4"/>
      <c r="R841" s="4"/>
      <c r="S841" s="4"/>
      <c r="T841" s="4"/>
      <c r="U841" s="4"/>
      <c r="V841" s="4"/>
      <c r="W841" s="4"/>
      <c r="X841" s="4"/>
      <c r="Y841" s="4"/>
      <c r="Z841" s="4"/>
      <c r="AA841" s="4"/>
      <c r="AB841" s="4"/>
      <c r="AC841" s="4"/>
      <c r="AD841" s="4"/>
      <c r="AE841" s="4"/>
      <c r="AF841" s="4"/>
      <c r="AG841" s="4"/>
      <c r="AH841" s="4"/>
      <c r="AI841" s="4"/>
    </row>
    <row r="842" spans="1:35" ht="21" customHeight="1">
      <c r="A842" s="35"/>
      <c r="B842" s="67"/>
      <c r="C842" s="67"/>
      <c r="D842" s="67"/>
      <c r="E842" s="67"/>
      <c r="F842" s="68"/>
      <c r="G842" s="67"/>
      <c r="H842" s="37"/>
      <c r="I842" s="37"/>
      <c r="J842" s="37"/>
      <c r="K842" s="37"/>
      <c r="L842" s="37"/>
      <c r="M842" s="49"/>
      <c r="N842" s="4"/>
      <c r="O842" s="4"/>
      <c r="P842" s="4"/>
      <c r="Q842" s="4"/>
      <c r="R842" s="4"/>
      <c r="S842" s="4"/>
      <c r="T842" s="4"/>
      <c r="U842" s="4"/>
      <c r="V842" s="4"/>
      <c r="W842" s="4"/>
      <c r="X842" s="4"/>
      <c r="Y842" s="4"/>
      <c r="Z842" s="4"/>
      <c r="AA842" s="4"/>
      <c r="AB842" s="4"/>
      <c r="AC842" s="4"/>
      <c r="AD842" s="4"/>
      <c r="AE842" s="4"/>
      <c r="AF842" s="4"/>
      <c r="AG842" s="4"/>
      <c r="AH842" s="4"/>
      <c r="AI842" s="4"/>
    </row>
    <row r="843" spans="1:35" ht="21" customHeight="1">
      <c r="A843" s="463" t="s">
        <v>316</v>
      </c>
      <c r="B843" s="431"/>
      <c r="C843" s="50" t="s">
        <v>658</v>
      </c>
      <c r="D843" s="50" t="s">
        <v>395</v>
      </c>
      <c r="E843" s="470" t="s">
        <v>318</v>
      </c>
      <c r="F843" s="430"/>
      <c r="G843" s="430"/>
      <c r="H843" s="430"/>
      <c r="I843" s="430"/>
      <c r="J843" s="430"/>
      <c r="K843" s="431"/>
      <c r="L843" s="51" t="s">
        <v>372</v>
      </c>
      <c r="M843" s="43">
        <f>L850</f>
        <v>0</v>
      </c>
      <c r="N843" s="4"/>
      <c r="O843" s="4"/>
      <c r="P843" s="4"/>
      <c r="Q843" s="4"/>
      <c r="R843" s="4"/>
      <c r="S843" s="4"/>
      <c r="T843" s="4"/>
      <c r="U843" s="4"/>
      <c r="V843" s="4"/>
      <c r="W843" s="4"/>
      <c r="X843" s="4"/>
      <c r="Y843" s="4"/>
      <c r="Z843" s="4"/>
      <c r="AA843" s="4"/>
      <c r="AB843" s="4"/>
      <c r="AC843" s="4"/>
      <c r="AD843" s="4"/>
      <c r="AE843" s="4"/>
      <c r="AF843" s="4"/>
      <c r="AG843" s="4"/>
      <c r="AH843" s="4"/>
      <c r="AI843" s="4"/>
    </row>
    <row r="844" spans="1:35" ht="21" customHeight="1">
      <c r="A844" s="466"/>
      <c r="B844" s="452"/>
      <c r="C844" s="453"/>
      <c r="D844" s="467" t="s">
        <v>11</v>
      </c>
      <c r="E844" s="467" t="s">
        <v>373</v>
      </c>
      <c r="F844" s="467" t="s">
        <v>374</v>
      </c>
      <c r="G844" s="468" t="s">
        <v>14</v>
      </c>
      <c r="H844" s="464" t="s">
        <v>375</v>
      </c>
      <c r="I844" s="464" t="s">
        <v>376</v>
      </c>
      <c r="J844" s="465" t="s">
        <v>377</v>
      </c>
      <c r="K844" s="431"/>
      <c r="L844" s="464" t="s">
        <v>378</v>
      </c>
      <c r="M844" s="49"/>
      <c r="N844" s="4"/>
      <c r="O844" s="4"/>
      <c r="P844" s="4"/>
      <c r="Q844" s="4"/>
      <c r="R844" s="4"/>
      <c r="S844" s="4"/>
      <c r="T844" s="4"/>
      <c r="U844" s="4"/>
      <c r="V844" s="4"/>
      <c r="W844" s="4"/>
      <c r="X844" s="4"/>
      <c r="Y844" s="4"/>
      <c r="Z844" s="4"/>
      <c r="AA844" s="4"/>
      <c r="AB844" s="4"/>
      <c r="AC844" s="4"/>
      <c r="AD844" s="4"/>
      <c r="AE844" s="4"/>
      <c r="AF844" s="4"/>
      <c r="AG844" s="4"/>
      <c r="AH844" s="4"/>
      <c r="AI844" s="4"/>
    </row>
    <row r="845" spans="1:35" ht="21" customHeight="1">
      <c r="A845" s="457"/>
      <c r="B845" s="448"/>
      <c r="C845" s="449"/>
      <c r="D845" s="432"/>
      <c r="E845" s="432"/>
      <c r="F845" s="432"/>
      <c r="G845" s="432"/>
      <c r="H845" s="432"/>
      <c r="I845" s="432"/>
      <c r="J845" s="41" t="s">
        <v>379</v>
      </c>
      <c r="K845" s="41" t="s">
        <v>380</v>
      </c>
      <c r="L845" s="432"/>
      <c r="M845" s="49"/>
      <c r="N845" s="4"/>
      <c r="O845" s="4"/>
      <c r="P845" s="4"/>
      <c r="Q845" s="4"/>
      <c r="R845" s="4"/>
      <c r="S845" s="4"/>
      <c r="T845" s="4"/>
      <c r="U845" s="4"/>
      <c r="V845" s="4"/>
      <c r="W845" s="4"/>
      <c r="X845" s="4"/>
      <c r="Y845" s="4"/>
      <c r="Z845" s="4"/>
      <c r="AA845" s="4"/>
      <c r="AB845" s="4"/>
      <c r="AC845" s="4"/>
      <c r="AD845" s="4"/>
      <c r="AE845" s="4"/>
      <c r="AF845" s="4"/>
      <c r="AG845" s="4"/>
      <c r="AH845" s="4"/>
      <c r="AI845" s="4"/>
    </row>
    <row r="846" spans="1:35" ht="33" customHeight="1">
      <c r="A846" s="475" t="s">
        <v>379</v>
      </c>
      <c r="B846" s="430"/>
      <c r="C846" s="431"/>
      <c r="D846" s="14" t="s">
        <v>655</v>
      </c>
      <c r="E846" s="12" t="s">
        <v>383</v>
      </c>
      <c r="F846" s="42" t="s">
        <v>656</v>
      </c>
      <c r="G846" s="14" t="s">
        <v>26</v>
      </c>
      <c r="H846" s="11">
        <v>1</v>
      </c>
      <c r="I846" s="11"/>
      <c r="J846" s="29">
        <f>H846*I846</f>
        <v>0</v>
      </c>
      <c r="K846" s="52"/>
      <c r="L846" s="54">
        <f>J846</f>
        <v>0</v>
      </c>
      <c r="M846" s="49"/>
      <c r="N846" s="4"/>
      <c r="O846" s="4"/>
      <c r="P846" s="4"/>
      <c r="Q846" s="4"/>
      <c r="R846" s="4"/>
      <c r="S846" s="4"/>
      <c r="T846" s="4"/>
      <c r="U846" s="4"/>
      <c r="V846" s="4"/>
      <c r="W846" s="4"/>
      <c r="X846" s="4"/>
      <c r="Y846" s="4"/>
      <c r="Z846" s="4"/>
      <c r="AA846" s="4"/>
      <c r="AB846" s="4"/>
      <c r="AC846" s="4"/>
      <c r="AD846" s="4"/>
      <c r="AE846" s="4"/>
      <c r="AF846" s="4"/>
      <c r="AG846" s="4"/>
      <c r="AH846" s="4"/>
      <c r="AI846" s="4"/>
    </row>
    <row r="847" spans="1:35" ht="21" customHeight="1">
      <c r="A847" s="459" t="s">
        <v>388</v>
      </c>
      <c r="B847" s="430"/>
      <c r="C847" s="430"/>
      <c r="D847" s="430"/>
      <c r="E847" s="431"/>
      <c r="F847" s="57"/>
      <c r="G847" s="58"/>
      <c r="H847" s="56"/>
      <c r="I847" s="56"/>
      <c r="J847" s="56"/>
      <c r="K847" s="56"/>
      <c r="L847" s="29">
        <f>L846</f>
        <v>0</v>
      </c>
      <c r="M847" s="49"/>
      <c r="N847" s="4"/>
      <c r="O847" s="4"/>
      <c r="P847" s="4"/>
      <c r="Q847" s="4"/>
      <c r="R847" s="4"/>
      <c r="S847" s="4"/>
      <c r="T847" s="4"/>
      <c r="U847" s="4"/>
      <c r="V847" s="4"/>
      <c r="W847" s="4"/>
      <c r="X847" s="4"/>
      <c r="Y847" s="4"/>
      <c r="Z847" s="4"/>
      <c r="AA847" s="4"/>
      <c r="AB847" s="4"/>
      <c r="AC847" s="4"/>
      <c r="AD847" s="4"/>
      <c r="AE847" s="4"/>
      <c r="AF847" s="4"/>
      <c r="AG847" s="4"/>
      <c r="AH847" s="4"/>
      <c r="AI847" s="4"/>
    </row>
    <row r="848" spans="1:35" ht="67.5" customHeight="1">
      <c r="A848" s="459" t="s">
        <v>657</v>
      </c>
      <c r="B848" s="430"/>
      <c r="C848" s="430"/>
      <c r="D848" s="430"/>
      <c r="E848" s="431"/>
      <c r="F848" s="31">
        <v>30</v>
      </c>
      <c r="G848" s="30" t="s">
        <v>390</v>
      </c>
      <c r="H848" s="56"/>
      <c r="I848" s="56"/>
      <c r="J848" s="56"/>
      <c r="K848" s="56"/>
      <c r="L848" s="29">
        <f>L847*(F848%)</f>
        <v>0</v>
      </c>
      <c r="M848" s="49"/>
      <c r="N848" s="4"/>
      <c r="O848" s="4"/>
      <c r="P848" s="4"/>
      <c r="Q848" s="4"/>
      <c r="R848" s="4"/>
      <c r="S848" s="4"/>
      <c r="T848" s="4"/>
      <c r="U848" s="4"/>
      <c r="V848" s="4"/>
      <c r="W848" s="4"/>
      <c r="X848" s="4"/>
      <c r="Y848" s="4"/>
      <c r="Z848" s="4"/>
      <c r="AA848" s="4"/>
      <c r="AB848" s="4"/>
      <c r="AC848" s="4"/>
      <c r="AD848" s="4"/>
      <c r="AE848" s="4"/>
      <c r="AF848" s="4"/>
      <c r="AG848" s="4"/>
      <c r="AH848" s="4"/>
      <c r="AI848" s="4"/>
    </row>
    <row r="849" spans="1:35" ht="21" customHeight="1">
      <c r="A849" s="459" t="s">
        <v>389</v>
      </c>
      <c r="B849" s="430"/>
      <c r="C849" s="430"/>
      <c r="D849" s="430"/>
      <c r="E849" s="431"/>
      <c r="F849" s="31"/>
      <c r="G849" s="30" t="s">
        <v>390</v>
      </c>
      <c r="H849" s="59"/>
      <c r="I849" s="59"/>
      <c r="J849" s="59"/>
      <c r="K849" s="59"/>
      <c r="L849" s="29">
        <f>L847*(F849%)</f>
        <v>0</v>
      </c>
      <c r="M849" s="49"/>
      <c r="N849" s="4"/>
      <c r="O849" s="4"/>
      <c r="P849" s="4"/>
      <c r="Q849" s="4"/>
      <c r="R849" s="4"/>
      <c r="S849" s="4"/>
      <c r="T849" s="4"/>
      <c r="U849" s="4"/>
      <c r="V849" s="4"/>
      <c r="W849" s="4"/>
      <c r="X849" s="4"/>
      <c r="Y849" s="4"/>
      <c r="Z849" s="4"/>
      <c r="AA849" s="4"/>
      <c r="AB849" s="4"/>
      <c r="AC849" s="4"/>
      <c r="AD849" s="4"/>
      <c r="AE849" s="4"/>
      <c r="AF849" s="4"/>
      <c r="AG849" s="4"/>
      <c r="AH849" s="4"/>
      <c r="AI849" s="4"/>
    </row>
    <row r="850" spans="1:35" ht="21" customHeight="1">
      <c r="A850" s="450" t="s">
        <v>391</v>
      </c>
      <c r="B850" s="430"/>
      <c r="C850" s="430"/>
      <c r="D850" s="430"/>
      <c r="E850" s="431"/>
      <c r="F850" s="61"/>
      <c r="G850" s="450" t="s">
        <v>392</v>
      </c>
      <c r="H850" s="430"/>
      <c r="I850" s="430"/>
      <c r="J850" s="430"/>
      <c r="K850" s="431"/>
      <c r="L850" s="29">
        <f>SUM(L847:L849)</f>
        <v>0</v>
      </c>
      <c r="M850" s="49"/>
      <c r="N850" s="4"/>
      <c r="O850" s="4"/>
      <c r="P850" s="4"/>
      <c r="Q850" s="4"/>
      <c r="R850" s="4"/>
      <c r="S850" s="4"/>
      <c r="T850" s="4"/>
      <c r="U850" s="4"/>
      <c r="V850" s="4"/>
      <c r="W850" s="4"/>
      <c r="X850" s="4"/>
      <c r="Y850" s="4"/>
      <c r="Z850" s="4"/>
      <c r="AA850" s="4"/>
      <c r="AB850" s="4"/>
      <c r="AC850" s="4"/>
      <c r="AD850" s="4"/>
      <c r="AE850" s="4"/>
      <c r="AF850" s="4"/>
      <c r="AG850" s="4"/>
      <c r="AH850" s="4"/>
      <c r="AI850" s="4"/>
    </row>
    <row r="851" spans="1:35" ht="21" customHeight="1">
      <c r="A851" s="35"/>
      <c r="B851" s="67"/>
      <c r="C851" s="67"/>
      <c r="D851" s="67"/>
      <c r="E851" s="67"/>
      <c r="F851" s="68"/>
      <c r="G851" s="67"/>
      <c r="H851" s="37"/>
      <c r="I851" s="37"/>
      <c r="J851" s="37"/>
      <c r="K851" s="37"/>
      <c r="L851" s="37"/>
      <c r="M851" s="49"/>
      <c r="N851" s="4"/>
      <c r="O851" s="4"/>
      <c r="P851" s="4"/>
      <c r="Q851" s="4"/>
      <c r="R851" s="4"/>
      <c r="S851" s="4"/>
      <c r="T851" s="4"/>
      <c r="U851" s="4"/>
      <c r="V851" s="4"/>
      <c r="W851" s="4"/>
      <c r="X851" s="4"/>
      <c r="Y851" s="4"/>
      <c r="Z851" s="4"/>
      <c r="AA851" s="4"/>
      <c r="AB851" s="4"/>
      <c r="AC851" s="4"/>
      <c r="AD851" s="4"/>
      <c r="AE851" s="4"/>
      <c r="AF851" s="4"/>
      <c r="AG851" s="4"/>
      <c r="AH851" s="4"/>
      <c r="AI851" s="4"/>
    </row>
    <row r="852" spans="1:35" ht="21" customHeight="1">
      <c r="A852" s="481" t="s">
        <v>319</v>
      </c>
      <c r="B852" s="431"/>
      <c r="C852" s="463" t="s">
        <v>413</v>
      </c>
      <c r="D852" s="430"/>
      <c r="E852" s="430"/>
      <c r="F852" s="430"/>
      <c r="G852" s="430"/>
      <c r="H852" s="430"/>
      <c r="I852" s="430"/>
      <c r="J852" s="430"/>
      <c r="K852" s="430"/>
      <c r="L852" s="431"/>
      <c r="M852" s="43" t="str">
        <f>L856</f>
        <v>UNID: m²</v>
      </c>
      <c r="N852" s="4"/>
      <c r="O852" s="4"/>
      <c r="P852" s="4"/>
      <c r="Q852" s="4"/>
      <c r="R852" s="4"/>
      <c r="S852" s="4"/>
      <c r="T852" s="4"/>
      <c r="U852" s="4"/>
      <c r="V852" s="4"/>
      <c r="W852" s="4"/>
      <c r="X852" s="4"/>
      <c r="Y852" s="4"/>
      <c r="Z852" s="4"/>
      <c r="AA852" s="4"/>
      <c r="AB852" s="4"/>
      <c r="AC852" s="4"/>
      <c r="AD852" s="4"/>
      <c r="AE852" s="4"/>
      <c r="AF852" s="4"/>
      <c r="AG852" s="4"/>
      <c r="AH852" s="4"/>
      <c r="AI852" s="4"/>
    </row>
    <row r="853" spans="1:35" ht="21" customHeight="1">
      <c r="A853" s="35"/>
      <c r="B853" s="67"/>
      <c r="C853" s="67"/>
      <c r="D853" s="67"/>
      <c r="E853" s="67"/>
      <c r="F853" s="68"/>
      <c r="G853" s="67"/>
      <c r="H853" s="37"/>
      <c r="I853" s="37"/>
      <c r="J853" s="37"/>
      <c r="K853" s="37"/>
      <c r="L853" s="37"/>
      <c r="M853" s="49"/>
      <c r="N853" s="4"/>
      <c r="O853" s="4"/>
      <c r="P853" s="4"/>
      <c r="Q853" s="4"/>
      <c r="R853" s="4"/>
      <c r="S853" s="4"/>
      <c r="T853" s="4"/>
      <c r="U853" s="4"/>
      <c r="V853" s="4"/>
      <c r="W853" s="4"/>
      <c r="X853" s="4"/>
      <c r="Y853" s="4"/>
      <c r="Z853" s="4"/>
      <c r="AA853" s="4"/>
      <c r="AB853" s="4"/>
      <c r="AC853" s="4"/>
      <c r="AD853" s="4"/>
      <c r="AE853" s="4"/>
      <c r="AF853" s="4"/>
      <c r="AG853" s="4"/>
      <c r="AH853" s="4"/>
      <c r="AI853" s="4"/>
    </row>
    <row r="854" spans="1:35" ht="21" customHeight="1">
      <c r="A854" s="473" t="s">
        <v>322</v>
      </c>
      <c r="B854" s="431"/>
      <c r="C854" s="469" t="s">
        <v>323</v>
      </c>
      <c r="D854" s="430"/>
      <c r="E854" s="430"/>
      <c r="F854" s="430"/>
      <c r="G854" s="430"/>
      <c r="H854" s="430"/>
      <c r="I854" s="430"/>
      <c r="J854" s="430"/>
      <c r="K854" s="430"/>
      <c r="L854" s="431"/>
      <c r="M854" s="49"/>
      <c r="N854" s="4"/>
      <c r="O854" s="4"/>
      <c r="P854" s="4"/>
      <c r="Q854" s="4"/>
      <c r="R854" s="4"/>
      <c r="S854" s="4"/>
      <c r="T854" s="4"/>
      <c r="U854" s="4"/>
      <c r="V854" s="4"/>
      <c r="W854" s="4"/>
      <c r="X854" s="4"/>
      <c r="Y854" s="4"/>
      <c r="Z854" s="4"/>
      <c r="AA854" s="4"/>
      <c r="AB854" s="4"/>
      <c r="AC854" s="4"/>
      <c r="AD854" s="4"/>
      <c r="AE854" s="4"/>
      <c r="AF854" s="4"/>
      <c r="AG854" s="4"/>
      <c r="AH854" s="4"/>
      <c r="AI854" s="4"/>
    </row>
    <row r="855" spans="1:35" ht="21" customHeight="1">
      <c r="A855" s="480" t="s">
        <v>324</v>
      </c>
      <c r="B855" s="431"/>
      <c r="C855" s="461" t="s">
        <v>659</v>
      </c>
      <c r="D855" s="430"/>
      <c r="E855" s="430"/>
      <c r="F855" s="430"/>
      <c r="G855" s="430"/>
      <c r="H855" s="430"/>
      <c r="I855" s="430"/>
      <c r="J855" s="430"/>
      <c r="K855" s="430"/>
      <c r="L855" s="431"/>
      <c r="M855" s="49"/>
      <c r="N855" s="4"/>
      <c r="O855" s="4"/>
      <c r="P855" s="4"/>
      <c r="Q855" s="4"/>
      <c r="R855" s="4"/>
      <c r="S855" s="4"/>
      <c r="T855" s="4"/>
      <c r="U855" s="4"/>
      <c r="V855" s="4"/>
      <c r="W855" s="4"/>
      <c r="X855" s="4"/>
      <c r="Y855" s="4"/>
      <c r="Z855" s="4"/>
      <c r="AA855" s="4"/>
      <c r="AB855" s="4"/>
      <c r="AC855" s="4"/>
      <c r="AD855" s="4"/>
      <c r="AE855" s="4"/>
      <c r="AF855" s="4"/>
      <c r="AG855" s="4"/>
      <c r="AH855" s="4"/>
      <c r="AI855" s="4"/>
    </row>
    <row r="856" spans="1:35" ht="21" customHeight="1">
      <c r="A856" s="481" t="s">
        <v>326</v>
      </c>
      <c r="B856" s="431"/>
      <c r="C856" s="84" t="s">
        <v>660</v>
      </c>
      <c r="D856" s="84" t="s">
        <v>410</v>
      </c>
      <c r="E856" s="470" t="s">
        <v>327</v>
      </c>
      <c r="F856" s="430"/>
      <c r="G856" s="430"/>
      <c r="H856" s="430"/>
      <c r="I856" s="430"/>
      <c r="J856" s="430"/>
      <c r="K856" s="431"/>
      <c r="L856" s="51" t="s">
        <v>372</v>
      </c>
      <c r="M856" s="43">
        <f>L863</f>
        <v>0</v>
      </c>
      <c r="N856" s="4"/>
      <c r="O856" s="4"/>
      <c r="P856" s="4"/>
      <c r="Q856" s="4"/>
      <c r="R856" s="4"/>
      <c r="S856" s="4"/>
      <c r="T856" s="4"/>
      <c r="U856" s="4"/>
      <c r="V856" s="4"/>
      <c r="W856" s="4"/>
      <c r="X856" s="4"/>
      <c r="Y856" s="4"/>
      <c r="Z856" s="4"/>
      <c r="AA856" s="4"/>
      <c r="AB856" s="4"/>
      <c r="AC856" s="4"/>
      <c r="AD856" s="4"/>
      <c r="AE856" s="4"/>
      <c r="AF856" s="4"/>
      <c r="AG856" s="4"/>
      <c r="AH856" s="4"/>
      <c r="AI856" s="4"/>
    </row>
    <row r="857" spans="1:35" ht="21" customHeight="1">
      <c r="A857" s="466"/>
      <c r="B857" s="452"/>
      <c r="C857" s="453"/>
      <c r="D857" s="467" t="s">
        <v>11</v>
      </c>
      <c r="E857" s="467" t="s">
        <v>373</v>
      </c>
      <c r="F857" s="467" t="s">
        <v>374</v>
      </c>
      <c r="G857" s="468" t="s">
        <v>14</v>
      </c>
      <c r="H857" s="464" t="s">
        <v>375</v>
      </c>
      <c r="I857" s="464" t="s">
        <v>376</v>
      </c>
      <c r="J857" s="465" t="s">
        <v>377</v>
      </c>
      <c r="K857" s="431"/>
      <c r="L857" s="464" t="s">
        <v>378</v>
      </c>
      <c r="M857" s="49"/>
      <c r="N857" s="4"/>
      <c r="O857" s="4"/>
      <c r="P857" s="4"/>
      <c r="Q857" s="4"/>
      <c r="R857" s="4"/>
      <c r="S857" s="4"/>
      <c r="T857" s="4"/>
      <c r="U857" s="4"/>
      <c r="V857" s="4"/>
      <c r="W857" s="4"/>
      <c r="X857" s="4"/>
      <c r="Y857" s="4"/>
      <c r="Z857" s="4"/>
      <c r="AA857" s="4"/>
      <c r="AB857" s="4"/>
      <c r="AC857" s="4"/>
      <c r="AD857" s="4"/>
      <c r="AE857" s="4"/>
      <c r="AF857" s="4"/>
      <c r="AG857" s="4"/>
      <c r="AH857" s="4"/>
      <c r="AI857" s="4"/>
    </row>
    <row r="858" spans="1:35" ht="21" customHeight="1">
      <c r="A858" s="457"/>
      <c r="B858" s="448"/>
      <c r="C858" s="449"/>
      <c r="D858" s="432"/>
      <c r="E858" s="432"/>
      <c r="F858" s="432"/>
      <c r="G858" s="432"/>
      <c r="H858" s="432"/>
      <c r="I858" s="432"/>
      <c r="J858" s="41" t="s">
        <v>379</v>
      </c>
      <c r="K858" s="41" t="s">
        <v>380</v>
      </c>
      <c r="L858" s="432"/>
      <c r="M858" s="49"/>
      <c r="N858" s="4"/>
      <c r="O858" s="4"/>
      <c r="P858" s="4"/>
      <c r="Q858" s="4"/>
      <c r="R858" s="4"/>
      <c r="S858" s="4"/>
      <c r="T858" s="4"/>
      <c r="U858" s="4"/>
      <c r="V858" s="4"/>
      <c r="W858" s="4"/>
      <c r="X858" s="4"/>
      <c r="Y858" s="4"/>
      <c r="Z858" s="4"/>
      <c r="AA858" s="4"/>
      <c r="AB858" s="4"/>
      <c r="AC858" s="4"/>
      <c r="AD858" s="4"/>
      <c r="AE858" s="4"/>
      <c r="AF858" s="4"/>
      <c r="AG858" s="4"/>
      <c r="AH858" s="4"/>
      <c r="AI858" s="4"/>
    </row>
    <row r="859" spans="1:35" ht="21" customHeight="1">
      <c r="A859" s="475" t="s">
        <v>379</v>
      </c>
      <c r="B859" s="430"/>
      <c r="C859" s="431"/>
      <c r="D859" s="40">
        <v>3768</v>
      </c>
      <c r="E859" s="39" t="s">
        <v>74</v>
      </c>
      <c r="F859" s="83" t="s">
        <v>661</v>
      </c>
      <c r="G859" s="14" t="s">
        <v>26</v>
      </c>
      <c r="H859" s="15">
        <v>0.3</v>
      </c>
      <c r="I859" s="33"/>
      <c r="J859" s="29">
        <f>I859*H859</f>
        <v>0</v>
      </c>
      <c r="K859" s="52"/>
      <c r="L859" s="54">
        <f>J859</f>
        <v>0</v>
      </c>
      <c r="M859" s="49"/>
      <c r="N859" s="4"/>
      <c r="O859" s="4"/>
      <c r="P859" s="4"/>
      <c r="Q859" s="4"/>
      <c r="R859" s="4"/>
      <c r="S859" s="4"/>
      <c r="T859" s="4"/>
      <c r="U859" s="4"/>
      <c r="V859" s="4"/>
      <c r="W859" s="4"/>
      <c r="X859" s="4"/>
      <c r="Y859" s="4"/>
      <c r="Z859" s="4"/>
      <c r="AA859" s="4"/>
      <c r="AB859" s="4"/>
      <c r="AC859" s="4"/>
      <c r="AD859" s="4"/>
      <c r="AE859" s="4"/>
      <c r="AF859" s="4"/>
      <c r="AG859" s="4"/>
      <c r="AH859" s="4"/>
      <c r="AI859" s="4"/>
    </row>
    <row r="860" spans="1:35" ht="21" customHeight="1">
      <c r="A860" s="471" t="s">
        <v>385</v>
      </c>
      <c r="B860" s="430"/>
      <c r="C860" s="431"/>
      <c r="D860" s="39">
        <v>88310</v>
      </c>
      <c r="E860" s="12" t="s">
        <v>74</v>
      </c>
      <c r="F860" s="93" t="s">
        <v>563</v>
      </c>
      <c r="G860" s="14" t="s">
        <v>387</v>
      </c>
      <c r="H860" s="11">
        <v>0.16550000000000001</v>
      </c>
      <c r="I860" s="33"/>
      <c r="J860" s="52"/>
      <c r="K860" s="29">
        <f>H860*I860</f>
        <v>0</v>
      </c>
      <c r="L860" s="29">
        <f>K860</f>
        <v>0</v>
      </c>
      <c r="M860" s="49"/>
      <c r="N860" s="4"/>
      <c r="O860" s="4"/>
      <c r="P860" s="4"/>
      <c r="Q860" s="4"/>
      <c r="R860" s="4"/>
      <c r="S860" s="4"/>
      <c r="T860" s="4"/>
      <c r="U860" s="4"/>
      <c r="V860" s="4"/>
      <c r="W860" s="4"/>
      <c r="X860" s="4"/>
      <c r="Y860" s="4"/>
      <c r="Z860" s="4"/>
      <c r="AA860" s="4"/>
      <c r="AB860" s="4"/>
      <c r="AC860" s="4"/>
      <c r="AD860" s="4"/>
      <c r="AE860" s="4"/>
      <c r="AF860" s="4"/>
      <c r="AG860" s="4"/>
      <c r="AH860" s="4"/>
      <c r="AI860" s="4"/>
    </row>
    <row r="861" spans="1:35" ht="21" customHeight="1">
      <c r="A861" s="459" t="s">
        <v>388</v>
      </c>
      <c r="B861" s="430"/>
      <c r="C861" s="430"/>
      <c r="D861" s="430"/>
      <c r="E861" s="431"/>
      <c r="F861" s="57"/>
      <c r="G861" s="58"/>
      <c r="H861" s="56"/>
      <c r="I861" s="56"/>
      <c r="J861" s="56"/>
      <c r="K861" s="56"/>
      <c r="L861" s="29">
        <f>SUM(L858:L860)</f>
        <v>0</v>
      </c>
      <c r="M861" s="49"/>
      <c r="N861" s="4"/>
      <c r="O861" s="4"/>
      <c r="P861" s="4"/>
      <c r="Q861" s="4"/>
      <c r="R861" s="4"/>
      <c r="S861" s="4"/>
      <c r="T861" s="4"/>
      <c r="U861" s="4"/>
      <c r="V861" s="4"/>
      <c r="W861" s="4"/>
      <c r="X861" s="4"/>
      <c r="Y861" s="4"/>
      <c r="Z861" s="4"/>
      <c r="AA861" s="4"/>
      <c r="AB861" s="4"/>
      <c r="AC861" s="4"/>
      <c r="AD861" s="4"/>
      <c r="AE861" s="4"/>
      <c r="AF861" s="4"/>
      <c r="AG861" s="4"/>
      <c r="AH861" s="4"/>
      <c r="AI861" s="4"/>
    </row>
    <row r="862" spans="1:35" ht="21" customHeight="1">
      <c r="A862" s="459" t="s">
        <v>389</v>
      </c>
      <c r="B862" s="430"/>
      <c r="C862" s="430"/>
      <c r="D862" s="430"/>
      <c r="E862" s="431"/>
      <c r="F862" s="31"/>
      <c r="G862" s="30" t="s">
        <v>390</v>
      </c>
      <c r="H862" s="59"/>
      <c r="I862" s="59"/>
      <c r="J862" s="59"/>
      <c r="K862" s="59"/>
      <c r="L862" s="29">
        <f>L861*(F862%)</f>
        <v>0</v>
      </c>
      <c r="M862" s="49"/>
      <c r="N862" s="4"/>
      <c r="O862" s="4"/>
      <c r="P862" s="4"/>
      <c r="Q862" s="4"/>
      <c r="R862" s="4"/>
      <c r="S862" s="4"/>
      <c r="T862" s="4"/>
      <c r="U862" s="4"/>
      <c r="V862" s="4"/>
      <c r="W862" s="4"/>
      <c r="X862" s="4"/>
      <c r="Y862" s="4"/>
      <c r="Z862" s="4"/>
      <c r="AA862" s="4"/>
      <c r="AB862" s="4"/>
      <c r="AC862" s="4"/>
      <c r="AD862" s="4"/>
      <c r="AE862" s="4"/>
      <c r="AF862" s="4"/>
      <c r="AG862" s="4"/>
      <c r="AH862" s="4"/>
      <c r="AI862" s="4"/>
    </row>
    <row r="863" spans="1:35" ht="21" customHeight="1">
      <c r="A863" s="450" t="s">
        <v>391</v>
      </c>
      <c r="B863" s="430"/>
      <c r="C863" s="430"/>
      <c r="D863" s="430"/>
      <c r="E863" s="431"/>
      <c r="F863" s="61"/>
      <c r="G863" s="450" t="s">
        <v>392</v>
      </c>
      <c r="H863" s="430"/>
      <c r="I863" s="430"/>
      <c r="J863" s="430"/>
      <c r="K863" s="431"/>
      <c r="L863" s="29">
        <f>SUM(L861:L862)</f>
        <v>0</v>
      </c>
      <c r="M863" s="49"/>
      <c r="N863" s="4"/>
      <c r="O863" s="4"/>
      <c r="P863" s="4"/>
      <c r="Q863" s="4"/>
      <c r="R863" s="4"/>
      <c r="S863" s="4"/>
      <c r="T863" s="4"/>
      <c r="U863" s="4"/>
      <c r="V863" s="4"/>
      <c r="W863" s="4"/>
      <c r="X863" s="4"/>
      <c r="Y863" s="4"/>
      <c r="Z863" s="4"/>
      <c r="AA863" s="4"/>
      <c r="AB863" s="4"/>
      <c r="AC863" s="4"/>
      <c r="AD863" s="4"/>
      <c r="AE863" s="4"/>
      <c r="AF863" s="4"/>
      <c r="AG863" s="4"/>
      <c r="AH863" s="4"/>
      <c r="AI863" s="4"/>
    </row>
    <row r="864" spans="1:35" ht="21" customHeight="1">
      <c r="A864" s="35"/>
      <c r="B864" s="67"/>
      <c r="C864" s="67"/>
      <c r="D864" s="67"/>
      <c r="E864" s="67"/>
      <c r="F864" s="68"/>
      <c r="G864" s="67"/>
      <c r="H864" s="37"/>
      <c r="I864" s="37"/>
      <c r="J864" s="37"/>
      <c r="K864" s="37"/>
      <c r="L864" s="37"/>
      <c r="M864" s="49"/>
      <c r="N864" s="4"/>
      <c r="O864" s="4"/>
      <c r="P864" s="4"/>
      <c r="Q864" s="4"/>
      <c r="R864" s="4"/>
      <c r="S864" s="4"/>
      <c r="T864" s="4"/>
      <c r="U864" s="4"/>
      <c r="V864" s="4"/>
      <c r="W864" s="4"/>
      <c r="X864" s="4"/>
      <c r="Y864" s="4"/>
      <c r="Z864" s="4"/>
      <c r="AA864" s="4"/>
      <c r="AB864" s="4"/>
      <c r="AC864" s="4"/>
      <c r="AD864" s="4"/>
      <c r="AE864" s="4"/>
      <c r="AF864" s="4"/>
      <c r="AG864" s="4"/>
      <c r="AH864" s="4"/>
      <c r="AI864" s="4"/>
    </row>
    <row r="865" spans="1:35" ht="21" customHeight="1">
      <c r="A865" s="481" t="s">
        <v>328</v>
      </c>
      <c r="B865" s="431"/>
      <c r="C865" s="84" t="s">
        <v>662</v>
      </c>
      <c r="D865" s="84" t="s">
        <v>410</v>
      </c>
      <c r="E865" s="470" t="s">
        <v>329</v>
      </c>
      <c r="F865" s="430"/>
      <c r="G865" s="430"/>
      <c r="H865" s="430"/>
      <c r="I865" s="430"/>
      <c r="J865" s="430"/>
      <c r="K865" s="431"/>
      <c r="L865" s="51" t="s">
        <v>372</v>
      </c>
      <c r="M865" s="43">
        <f>L872</f>
        <v>0</v>
      </c>
      <c r="N865" s="4"/>
      <c r="O865" s="4"/>
      <c r="P865" s="4"/>
      <c r="Q865" s="4"/>
      <c r="R865" s="4"/>
      <c r="S865" s="4"/>
      <c r="T865" s="4"/>
      <c r="U865" s="4"/>
      <c r="V865" s="4"/>
      <c r="W865" s="4"/>
      <c r="X865" s="4"/>
      <c r="Y865" s="4"/>
      <c r="Z865" s="4"/>
      <c r="AA865" s="4"/>
      <c r="AB865" s="4"/>
      <c r="AC865" s="4"/>
      <c r="AD865" s="4"/>
      <c r="AE865" s="4"/>
      <c r="AF865" s="4"/>
      <c r="AG865" s="4"/>
      <c r="AH865" s="4"/>
      <c r="AI865" s="4"/>
    </row>
    <row r="866" spans="1:35" ht="21" customHeight="1">
      <c r="A866" s="466"/>
      <c r="B866" s="452"/>
      <c r="C866" s="453"/>
      <c r="D866" s="467" t="s">
        <v>11</v>
      </c>
      <c r="E866" s="467" t="s">
        <v>373</v>
      </c>
      <c r="F866" s="467" t="s">
        <v>374</v>
      </c>
      <c r="G866" s="468" t="s">
        <v>14</v>
      </c>
      <c r="H866" s="464" t="s">
        <v>375</v>
      </c>
      <c r="I866" s="464" t="s">
        <v>376</v>
      </c>
      <c r="J866" s="465" t="s">
        <v>377</v>
      </c>
      <c r="K866" s="431"/>
      <c r="L866" s="464" t="s">
        <v>378</v>
      </c>
      <c r="M866" s="49"/>
      <c r="N866" s="4"/>
      <c r="O866" s="4"/>
      <c r="P866" s="4"/>
      <c r="Q866" s="4"/>
      <c r="R866" s="4"/>
      <c r="S866" s="4"/>
      <c r="T866" s="4"/>
      <c r="U866" s="4"/>
      <c r="V866" s="4"/>
      <c r="W866" s="4"/>
      <c r="X866" s="4"/>
      <c r="Y866" s="4"/>
      <c r="Z866" s="4"/>
      <c r="AA866" s="4"/>
      <c r="AB866" s="4"/>
      <c r="AC866" s="4"/>
      <c r="AD866" s="4"/>
      <c r="AE866" s="4"/>
      <c r="AF866" s="4"/>
      <c r="AG866" s="4"/>
      <c r="AH866" s="4"/>
      <c r="AI866" s="4"/>
    </row>
    <row r="867" spans="1:35" ht="21" customHeight="1">
      <c r="A867" s="457"/>
      <c r="B867" s="448"/>
      <c r="C867" s="449"/>
      <c r="D867" s="432"/>
      <c r="E867" s="432"/>
      <c r="F867" s="432"/>
      <c r="G867" s="432"/>
      <c r="H867" s="432"/>
      <c r="I867" s="432"/>
      <c r="J867" s="41" t="s">
        <v>379</v>
      </c>
      <c r="K867" s="41" t="s">
        <v>380</v>
      </c>
      <c r="L867" s="432"/>
      <c r="M867" s="49"/>
      <c r="N867" s="4"/>
      <c r="O867" s="4"/>
      <c r="P867" s="4"/>
      <c r="Q867" s="4"/>
      <c r="R867" s="4"/>
      <c r="S867" s="4"/>
      <c r="T867" s="4"/>
      <c r="U867" s="4"/>
      <c r="V867" s="4"/>
      <c r="W867" s="4"/>
      <c r="X867" s="4"/>
      <c r="Y867" s="4"/>
      <c r="Z867" s="4"/>
      <c r="AA867" s="4"/>
      <c r="AB867" s="4"/>
      <c r="AC867" s="4"/>
      <c r="AD867" s="4"/>
      <c r="AE867" s="4"/>
      <c r="AF867" s="4"/>
      <c r="AG867" s="4"/>
      <c r="AH867" s="4"/>
      <c r="AI867" s="4"/>
    </row>
    <row r="868" spans="1:35" ht="21" customHeight="1">
      <c r="A868" s="475" t="s">
        <v>379</v>
      </c>
      <c r="B868" s="430"/>
      <c r="C868" s="431"/>
      <c r="D868" s="40">
        <v>12815</v>
      </c>
      <c r="E868" s="39" t="s">
        <v>74</v>
      </c>
      <c r="F868" s="83" t="s">
        <v>663</v>
      </c>
      <c r="G868" s="14" t="s">
        <v>26</v>
      </c>
      <c r="H868" s="15">
        <v>0.02</v>
      </c>
      <c r="I868" s="33"/>
      <c r="J868" s="29">
        <f>I868*H868</f>
        <v>0</v>
      </c>
      <c r="K868" s="52"/>
      <c r="L868" s="54">
        <f>J868</f>
        <v>0</v>
      </c>
      <c r="M868" s="49"/>
      <c r="N868" s="4"/>
      <c r="O868" s="4"/>
      <c r="P868" s="4"/>
      <c r="Q868" s="4"/>
      <c r="R868" s="4"/>
      <c r="S868" s="4"/>
      <c r="T868" s="4"/>
      <c r="U868" s="4"/>
      <c r="V868" s="4"/>
      <c r="W868" s="4"/>
      <c r="X868" s="4"/>
      <c r="Y868" s="4"/>
      <c r="Z868" s="4"/>
      <c r="AA868" s="4"/>
      <c r="AB868" s="4"/>
      <c r="AC868" s="4"/>
      <c r="AD868" s="4"/>
      <c r="AE868" s="4"/>
      <c r="AF868" s="4"/>
      <c r="AG868" s="4"/>
      <c r="AH868" s="4"/>
      <c r="AI868" s="4"/>
    </row>
    <row r="869" spans="1:35" ht="21" customHeight="1">
      <c r="A869" s="471" t="s">
        <v>385</v>
      </c>
      <c r="B869" s="430"/>
      <c r="C869" s="431"/>
      <c r="D869" s="39">
        <v>88310</v>
      </c>
      <c r="E869" s="12" t="s">
        <v>74</v>
      </c>
      <c r="F869" s="93" t="s">
        <v>563</v>
      </c>
      <c r="G869" s="14" t="s">
        <v>387</v>
      </c>
      <c r="H869" s="15">
        <v>4.1200000000000001E-2</v>
      </c>
      <c r="I869" s="33"/>
      <c r="J869" s="52"/>
      <c r="K869" s="29">
        <f>H869*I869</f>
        <v>0</v>
      </c>
      <c r="L869" s="29">
        <f>K869</f>
        <v>0</v>
      </c>
      <c r="M869" s="49"/>
      <c r="N869" s="4"/>
      <c r="O869" s="4"/>
      <c r="P869" s="4"/>
      <c r="Q869" s="4"/>
      <c r="R869" s="4"/>
      <c r="S869" s="4"/>
      <c r="T869" s="4"/>
      <c r="U869" s="4"/>
      <c r="V869" s="4"/>
      <c r="W869" s="4"/>
      <c r="X869" s="4"/>
      <c r="Y869" s="4"/>
      <c r="Z869" s="4"/>
      <c r="AA869" s="4"/>
      <c r="AB869" s="4"/>
      <c r="AC869" s="4"/>
      <c r="AD869" s="4"/>
      <c r="AE869" s="4"/>
      <c r="AF869" s="4"/>
      <c r="AG869" s="4"/>
      <c r="AH869" s="4"/>
      <c r="AI869" s="4"/>
    </row>
    <row r="870" spans="1:35" ht="21" customHeight="1">
      <c r="A870" s="459" t="s">
        <v>388</v>
      </c>
      <c r="B870" s="430"/>
      <c r="C870" s="430"/>
      <c r="D870" s="430"/>
      <c r="E870" s="431"/>
      <c r="F870" s="57"/>
      <c r="G870" s="58"/>
      <c r="H870" s="56"/>
      <c r="I870" s="56"/>
      <c r="J870" s="56"/>
      <c r="K870" s="56"/>
      <c r="L870" s="29">
        <f>SUM(L867:L869)</f>
        <v>0</v>
      </c>
      <c r="M870" s="49"/>
      <c r="N870" s="4"/>
      <c r="O870" s="4"/>
      <c r="P870" s="4"/>
      <c r="Q870" s="4"/>
      <c r="R870" s="4"/>
      <c r="S870" s="4"/>
      <c r="T870" s="4"/>
      <c r="U870" s="4"/>
      <c r="V870" s="4"/>
      <c r="W870" s="4"/>
      <c r="X870" s="4"/>
      <c r="Y870" s="4"/>
      <c r="Z870" s="4"/>
      <c r="AA870" s="4"/>
      <c r="AB870" s="4"/>
      <c r="AC870" s="4"/>
      <c r="AD870" s="4"/>
      <c r="AE870" s="4"/>
      <c r="AF870" s="4"/>
      <c r="AG870" s="4"/>
      <c r="AH870" s="4"/>
      <c r="AI870" s="4"/>
    </row>
    <row r="871" spans="1:35" ht="21" customHeight="1">
      <c r="A871" s="459" t="s">
        <v>389</v>
      </c>
      <c r="B871" s="430"/>
      <c r="C871" s="430"/>
      <c r="D871" s="430"/>
      <c r="E871" s="431"/>
      <c r="F871" s="31"/>
      <c r="G871" s="30" t="s">
        <v>390</v>
      </c>
      <c r="H871" s="59"/>
      <c r="I871" s="59"/>
      <c r="J871" s="59"/>
      <c r="K871" s="59"/>
      <c r="L871" s="29">
        <f>L870*(F871%)</f>
        <v>0</v>
      </c>
      <c r="M871" s="49"/>
      <c r="N871" s="4"/>
      <c r="O871" s="4"/>
      <c r="P871" s="4"/>
      <c r="Q871" s="4"/>
      <c r="R871" s="4"/>
      <c r="S871" s="4"/>
      <c r="T871" s="4"/>
      <c r="U871" s="4"/>
      <c r="V871" s="4"/>
      <c r="W871" s="4"/>
      <c r="X871" s="4"/>
      <c r="Y871" s="4"/>
      <c r="Z871" s="4"/>
      <c r="AA871" s="4"/>
      <c r="AB871" s="4"/>
      <c r="AC871" s="4"/>
      <c r="AD871" s="4"/>
      <c r="AE871" s="4"/>
      <c r="AF871" s="4"/>
      <c r="AG871" s="4"/>
      <c r="AH871" s="4"/>
      <c r="AI871" s="4"/>
    </row>
    <row r="872" spans="1:35" ht="21" customHeight="1">
      <c r="A872" s="450" t="s">
        <v>391</v>
      </c>
      <c r="B872" s="430"/>
      <c r="C872" s="430"/>
      <c r="D872" s="430"/>
      <c r="E872" s="431"/>
      <c r="F872" s="61"/>
      <c r="G872" s="450" t="s">
        <v>392</v>
      </c>
      <c r="H872" s="430"/>
      <c r="I872" s="430"/>
      <c r="J872" s="430"/>
      <c r="K872" s="431"/>
      <c r="L872" s="29">
        <f>SUM(L870:L871)</f>
        <v>0</v>
      </c>
      <c r="M872" s="49"/>
      <c r="N872" s="4"/>
      <c r="O872" s="4"/>
      <c r="P872" s="4"/>
      <c r="Q872" s="4"/>
      <c r="R872" s="4"/>
      <c r="S872" s="4"/>
      <c r="T872" s="4"/>
      <c r="U872" s="4"/>
      <c r="V872" s="4"/>
      <c r="W872" s="4"/>
      <c r="X872" s="4"/>
      <c r="Y872" s="4"/>
      <c r="Z872" s="4"/>
      <c r="AA872" s="4"/>
      <c r="AB872" s="4"/>
      <c r="AC872" s="4"/>
      <c r="AD872" s="4"/>
      <c r="AE872" s="4"/>
      <c r="AF872" s="4"/>
      <c r="AG872" s="4"/>
      <c r="AH872" s="4"/>
      <c r="AI872" s="4"/>
    </row>
    <row r="873" spans="1:35" ht="21" customHeight="1">
      <c r="A873" s="35"/>
      <c r="B873" s="67"/>
      <c r="C873" s="67"/>
      <c r="D873" s="67"/>
      <c r="E873" s="67"/>
      <c r="F873" s="68"/>
      <c r="G873" s="67"/>
      <c r="H873" s="37"/>
      <c r="I873" s="37"/>
      <c r="J873" s="37"/>
      <c r="K873" s="37"/>
      <c r="L873" s="37"/>
      <c r="M873" s="49"/>
      <c r="N873" s="4"/>
      <c r="O873" s="4"/>
      <c r="P873" s="4"/>
      <c r="Q873" s="4"/>
      <c r="R873" s="4"/>
      <c r="S873" s="4"/>
      <c r="T873" s="4"/>
      <c r="U873" s="4"/>
      <c r="V873" s="4"/>
      <c r="W873" s="4"/>
      <c r="X873" s="4"/>
      <c r="Y873" s="4"/>
      <c r="Z873" s="4"/>
      <c r="AA873" s="4"/>
      <c r="AB873" s="4"/>
      <c r="AC873" s="4"/>
      <c r="AD873" s="4"/>
      <c r="AE873" s="4"/>
      <c r="AF873" s="4"/>
      <c r="AG873" s="4"/>
      <c r="AH873" s="4"/>
      <c r="AI873" s="4"/>
    </row>
    <row r="874" spans="1:35" ht="36" customHeight="1">
      <c r="A874" s="481" t="s">
        <v>330</v>
      </c>
      <c r="B874" s="431"/>
      <c r="C874" s="84" t="s">
        <v>664</v>
      </c>
      <c r="D874" s="84" t="s">
        <v>410</v>
      </c>
      <c r="E874" s="470" t="s">
        <v>331</v>
      </c>
      <c r="F874" s="430"/>
      <c r="G874" s="430"/>
      <c r="H874" s="430"/>
      <c r="I874" s="430"/>
      <c r="J874" s="430"/>
      <c r="K874" s="431"/>
      <c r="L874" s="51" t="s">
        <v>372</v>
      </c>
      <c r="M874" s="43">
        <f>L881</f>
        <v>0</v>
      </c>
      <c r="N874" s="4"/>
      <c r="O874" s="4"/>
      <c r="P874" s="4"/>
      <c r="Q874" s="4"/>
      <c r="R874" s="4"/>
      <c r="S874" s="4"/>
      <c r="T874" s="4"/>
      <c r="U874" s="4"/>
      <c r="V874" s="4"/>
      <c r="W874" s="4"/>
      <c r="X874" s="4"/>
      <c r="Y874" s="4"/>
      <c r="Z874" s="4"/>
      <c r="AA874" s="4"/>
      <c r="AB874" s="4"/>
      <c r="AC874" s="4"/>
      <c r="AD874" s="4"/>
      <c r="AE874" s="4"/>
      <c r="AF874" s="4"/>
      <c r="AG874" s="4"/>
      <c r="AH874" s="4"/>
      <c r="AI874" s="4"/>
    </row>
    <row r="875" spans="1:35" ht="21" customHeight="1">
      <c r="A875" s="466"/>
      <c r="B875" s="452"/>
      <c r="C875" s="453"/>
      <c r="D875" s="467" t="s">
        <v>11</v>
      </c>
      <c r="E875" s="467" t="s">
        <v>373</v>
      </c>
      <c r="F875" s="467" t="s">
        <v>374</v>
      </c>
      <c r="G875" s="468" t="s">
        <v>14</v>
      </c>
      <c r="H875" s="464" t="s">
        <v>375</v>
      </c>
      <c r="I875" s="464" t="s">
        <v>376</v>
      </c>
      <c r="J875" s="465" t="s">
        <v>377</v>
      </c>
      <c r="K875" s="431"/>
      <c r="L875" s="464" t="s">
        <v>378</v>
      </c>
      <c r="M875" s="49"/>
      <c r="N875" s="4"/>
      <c r="O875" s="4"/>
      <c r="P875" s="4"/>
      <c r="Q875" s="4"/>
      <c r="R875" s="4"/>
      <c r="S875" s="4"/>
      <c r="T875" s="4"/>
      <c r="U875" s="4"/>
      <c r="V875" s="4"/>
      <c r="W875" s="4"/>
      <c r="X875" s="4"/>
      <c r="Y875" s="4"/>
      <c r="Z875" s="4"/>
      <c r="AA875" s="4"/>
      <c r="AB875" s="4"/>
      <c r="AC875" s="4"/>
      <c r="AD875" s="4"/>
      <c r="AE875" s="4"/>
      <c r="AF875" s="4"/>
      <c r="AG875" s="4"/>
      <c r="AH875" s="4"/>
      <c r="AI875" s="4"/>
    </row>
    <row r="876" spans="1:35" ht="21" customHeight="1">
      <c r="A876" s="457"/>
      <c r="B876" s="448"/>
      <c r="C876" s="449"/>
      <c r="D876" s="432"/>
      <c r="E876" s="432"/>
      <c r="F876" s="432"/>
      <c r="G876" s="432"/>
      <c r="H876" s="432"/>
      <c r="I876" s="432"/>
      <c r="J876" s="41" t="s">
        <v>379</v>
      </c>
      <c r="K876" s="41" t="s">
        <v>380</v>
      </c>
      <c r="L876" s="432"/>
      <c r="M876" s="49"/>
      <c r="N876" s="4"/>
      <c r="O876" s="4"/>
      <c r="P876" s="4"/>
      <c r="Q876" s="4"/>
      <c r="R876" s="4"/>
      <c r="S876" s="4"/>
      <c r="T876" s="4"/>
      <c r="U876" s="4"/>
      <c r="V876" s="4"/>
      <c r="W876" s="4"/>
      <c r="X876" s="4"/>
      <c r="Y876" s="4"/>
      <c r="Z876" s="4"/>
      <c r="AA876" s="4"/>
      <c r="AB876" s="4"/>
      <c r="AC876" s="4"/>
      <c r="AD876" s="4"/>
      <c r="AE876" s="4"/>
      <c r="AF876" s="4"/>
      <c r="AG876" s="4"/>
      <c r="AH876" s="4"/>
      <c r="AI876" s="4"/>
    </row>
    <row r="877" spans="1:35" ht="21" customHeight="1">
      <c r="A877" s="451" t="s">
        <v>379</v>
      </c>
      <c r="B877" s="452"/>
      <c r="C877" s="453"/>
      <c r="D877" s="40">
        <v>5318</v>
      </c>
      <c r="E877" s="14" t="s">
        <v>74</v>
      </c>
      <c r="F877" s="83" t="s">
        <v>665</v>
      </c>
      <c r="G877" s="14" t="s">
        <v>407</v>
      </c>
      <c r="H877" s="15">
        <v>1.06E-2</v>
      </c>
      <c r="I877" s="33"/>
      <c r="J877" s="29">
        <f>I877*H877</f>
        <v>0</v>
      </c>
      <c r="K877" s="52"/>
      <c r="L877" s="53"/>
      <c r="M877" s="49"/>
      <c r="N877" s="4"/>
      <c r="O877" s="4"/>
      <c r="P877" s="4"/>
      <c r="Q877" s="4"/>
      <c r="R877" s="4"/>
      <c r="S877" s="4"/>
      <c r="T877" s="4"/>
      <c r="U877" s="4"/>
      <c r="V877" s="4"/>
      <c r="W877" s="4"/>
      <c r="X877" s="4"/>
      <c r="Y877" s="4"/>
      <c r="Z877" s="4"/>
      <c r="AA877" s="4"/>
      <c r="AB877" s="4"/>
      <c r="AC877" s="4"/>
      <c r="AD877" s="4"/>
      <c r="AE877" s="4"/>
      <c r="AF877" s="4"/>
      <c r="AG877" s="4"/>
      <c r="AH877" s="4"/>
      <c r="AI877" s="4"/>
    </row>
    <row r="878" spans="1:35" ht="21" customHeight="1">
      <c r="A878" s="457"/>
      <c r="B878" s="448"/>
      <c r="C878" s="449"/>
      <c r="D878" s="40">
        <v>11174</v>
      </c>
      <c r="E878" s="14" t="s">
        <v>74</v>
      </c>
      <c r="F878" s="83" t="s">
        <v>666</v>
      </c>
      <c r="G878" s="14" t="s">
        <v>26</v>
      </c>
      <c r="H878" s="15">
        <v>5.8999999999999999E-3</v>
      </c>
      <c r="I878" s="33"/>
      <c r="J878" s="29">
        <f>I878*H878</f>
        <v>0</v>
      </c>
      <c r="K878" s="52"/>
      <c r="L878" s="29">
        <f>SUM(J877:J878)</f>
        <v>0</v>
      </c>
      <c r="M878" s="49"/>
      <c r="N878" s="4"/>
      <c r="O878" s="4"/>
      <c r="P878" s="4"/>
      <c r="Q878" s="4"/>
      <c r="R878" s="4"/>
      <c r="S878" s="4"/>
      <c r="T878" s="4"/>
      <c r="U878" s="4"/>
      <c r="V878" s="4"/>
      <c r="W878" s="4"/>
      <c r="X878" s="4"/>
      <c r="Y878" s="4"/>
      <c r="Z878" s="4"/>
      <c r="AA878" s="4"/>
      <c r="AB878" s="4"/>
      <c r="AC878" s="4"/>
      <c r="AD878" s="4"/>
      <c r="AE878" s="4"/>
      <c r="AF878" s="4"/>
      <c r="AG878" s="4"/>
      <c r="AH878" s="4"/>
      <c r="AI878" s="4"/>
    </row>
    <row r="879" spans="1:35" ht="21" customHeight="1">
      <c r="A879" s="471" t="s">
        <v>385</v>
      </c>
      <c r="B879" s="430"/>
      <c r="C879" s="431"/>
      <c r="D879" s="39">
        <v>88310</v>
      </c>
      <c r="E879" s="12" t="s">
        <v>74</v>
      </c>
      <c r="F879" s="93" t="s">
        <v>563</v>
      </c>
      <c r="G879" s="14" t="s">
        <v>387</v>
      </c>
      <c r="H879" s="15">
        <v>0.21490000000000001</v>
      </c>
      <c r="I879" s="33"/>
      <c r="J879" s="52"/>
      <c r="K879" s="29">
        <f>H879*I879</f>
        <v>0</v>
      </c>
      <c r="L879" s="29">
        <f>K879</f>
        <v>0</v>
      </c>
      <c r="M879" s="49"/>
      <c r="N879" s="4"/>
      <c r="O879" s="4"/>
      <c r="P879" s="4"/>
      <c r="Q879" s="4"/>
      <c r="R879" s="4"/>
      <c r="S879" s="4"/>
      <c r="T879" s="4"/>
      <c r="U879" s="4"/>
      <c r="V879" s="4"/>
      <c r="W879" s="4"/>
      <c r="X879" s="4"/>
      <c r="Y879" s="4"/>
      <c r="Z879" s="4"/>
      <c r="AA879" s="4"/>
      <c r="AB879" s="4"/>
      <c r="AC879" s="4"/>
      <c r="AD879" s="4"/>
      <c r="AE879" s="4"/>
      <c r="AF879" s="4"/>
      <c r="AG879" s="4"/>
      <c r="AH879" s="4"/>
      <c r="AI879" s="4"/>
    </row>
    <row r="880" spans="1:35" ht="21" customHeight="1">
      <c r="A880" s="459" t="s">
        <v>388</v>
      </c>
      <c r="B880" s="430"/>
      <c r="C880" s="430"/>
      <c r="D880" s="430"/>
      <c r="E880" s="431"/>
      <c r="F880" s="57"/>
      <c r="G880" s="58"/>
      <c r="H880" s="56"/>
      <c r="I880" s="56"/>
      <c r="J880" s="56"/>
      <c r="K880" s="56"/>
      <c r="L880" s="29">
        <f>SUM(L877:L879)</f>
        <v>0</v>
      </c>
      <c r="M880" s="49"/>
      <c r="N880" s="4"/>
      <c r="O880" s="4"/>
      <c r="P880" s="4"/>
      <c r="Q880" s="4"/>
      <c r="R880" s="4"/>
      <c r="S880" s="4"/>
      <c r="T880" s="4"/>
      <c r="U880" s="4"/>
      <c r="V880" s="4"/>
      <c r="W880" s="4"/>
      <c r="X880" s="4"/>
      <c r="Y880" s="4"/>
      <c r="Z880" s="4"/>
      <c r="AA880" s="4"/>
      <c r="AB880" s="4"/>
      <c r="AC880" s="4"/>
      <c r="AD880" s="4"/>
      <c r="AE880" s="4"/>
      <c r="AF880" s="4"/>
      <c r="AG880" s="4"/>
      <c r="AH880" s="4"/>
      <c r="AI880" s="4"/>
    </row>
    <row r="881" spans="1:35" ht="21" customHeight="1">
      <c r="A881" s="459" t="s">
        <v>389</v>
      </c>
      <c r="B881" s="430"/>
      <c r="C881" s="430"/>
      <c r="D881" s="430"/>
      <c r="E881" s="431"/>
      <c r="F881" s="31"/>
      <c r="G881" s="30" t="s">
        <v>390</v>
      </c>
      <c r="H881" s="59"/>
      <c r="I881" s="59"/>
      <c r="J881" s="59"/>
      <c r="K881" s="59"/>
      <c r="L881" s="29">
        <f>L880*(F881%)</f>
        <v>0</v>
      </c>
      <c r="M881" s="49"/>
      <c r="N881" s="4"/>
      <c r="O881" s="4"/>
      <c r="P881" s="4"/>
      <c r="Q881" s="4"/>
      <c r="R881" s="4"/>
      <c r="S881" s="4"/>
      <c r="T881" s="4"/>
      <c r="U881" s="4"/>
      <c r="V881" s="4"/>
      <c r="W881" s="4"/>
      <c r="X881" s="4"/>
      <c r="Y881" s="4"/>
      <c r="Z881" s="4"/>
      <c r="AA881" s="4"/>
      <c r="AB881" s="4"/>
      <c r="AC881" s="4"/>
      <c r="AD881" s="4"/>
      <c r="AE881" s="4"/>
      <c r="AF881" s="4"/>
      <c r="AG881" s="4"/>
      <c r="AH881" s="4"/>
      <c r="AI881" s="4"/>
    </row>
    <row r="882" spans="1:35" ht="21" customHeight="1">
      <c r="A882" s="450" t="s">
        <v>391</v>
      </c>
      <c r="B882" s="430"/>
      <c r="C882" s="430"/>
      <c r="D882" s="430"/>
      <c r="E882" s="431"/>
      <c r="F882" s="61"/>
      <c r="G882" s="450" t="s">
        <v>392</v>
      </c>
      <c r="H882" s="430"/>
      <c r="I882" s="430"/>
      <c r="J882" s="430"/>
      <c r="K882" s="431"/>
      <c r="L882" s="29">
        <f>SUM(L880:L881)</f>
        <v>0</v>
      </c>
      <c r="M882" s="49"/>
      <c r="N882" s="4"/>
      <c r="O882" s="4"/>
      <c r="P882" s="4"/>
      <c r="Q882" s="4"/>
      <c r="R882" s="4"/>
      <c r="S882" s="4"/>
      <c r="T882" s="4"/>
      <c r="U882" s="4"/>
      <c r="V882" s="4"/>
      <c r="W882" s="4"/>
      <c r="X882" s="4"/>
      <c r="Y882" s="4"/>
      <c r="Z882" s="4"/>
      <c r="AA882" s="4"/>
      <c r="AB882" s="4"/>
      <c r="AC882" s="4"/>
      <c r="AD882" s="4"/>
      <c r="AE882" s="4"/>
      <c r="AF882" s="4"/>
      <c r="AG882" s="4"/>
      <c r="AH882" s="4"/>
      <c r="AI882" s="4"/>
    </row>
    <row r="883" spans="1:35" ht="21" customHeight="1">
      <c r="A883" s="35"/>
      <c r="B883" s="67"/>
      <c r="C883" s="67"/>
      <c r="D883" s="67"/>
      <c r="E883" s="67"/>
      <c r="F883" s="68"/>
      <c r="G883" s="67"/>
      <c r="H883" s="37"/>
      <c r="I883" s="37"/>
      <c r="J883" s="37"/>
      <c r="K883" s="37"/>
      <c r="L883" s="37"/>
      <c r="M883" s="49"/>
      <c r="N883" s="4"/>
      <c r="O883" s="4"/>
      <c r="P883" s="4"/>
      <c r="Q883" s="4"/>
      <c r="R883" s="4"/>
      <c r="S883" s="4"/>
      <c r="T883" s="4"/>
      <c r="U883" s="4"/>
      <c r="V883" s="4"/>
      <c r="W883" s="4"/>
      <c r="X883" s="4"/>
      <c r="Y883" s="4"/>
      <c r="Z883" s="4"/>
      <c r="AA883" s="4"/>
      <c r="AB883" s="4"/>
      <c r="AC883" s="4"/>
      <c r="AD883" s="4"/>
      <c r="AE883" s="4"/>
      <c r="AF883" s="4"/>
      <c r="AG883" s="4"/>
      <c r="AH883" s="4"/>
      <c r="AI883" s="4"/>
    </row>
    <row r="884" spans="1:35" ht="21" customHeight="1">
      <c r="A884" s="481" t="s">
        <v>332</v>
      </c>
      <c r="B884" s="431"/>
      <c r="C884" s="463" t="s">
        <v>413</v>
      </c>
      <c r="D884" s="430"/>
      <c r="E884" s="430"/>
      <c r="F884" s="430"/>
      <c r="G884" s="430"/>
      <c r="H884" s="430"/>
      <c r="I884" s="430"/>
      <c r="J884" s="430"/>
      <c r="K884" s="430"/>
      <c r="L884" s="431"/>
      <c r="M884" s="43">
        <f>L892</f>
        <v>0</v>
      </c>
      <c r="N884" s="4"/>
      <c r="O884" s="4"/>
      <c r="P884" s="4"/>
      <c r="Q884" s="4"/>
      <c r="R884" s="4"/>
      <c r="S884" s="4"/>
      <c r="T884" s="4"/>
      <c r="U884" s="4"/>
      <c r="V884" s="4"/>
      <c r="W884" s="4"/>
      <c r="X884" s="4"/>
      <c r="Y884" s="4"/>
      <c r="Z884" s="4"/>
      <c r="AA884" s="4"/>
      <c r="AB884" s="4"/>
      <c r="AC884" s="4"/>
      <c r="AD884" s="4"/>
      <c r="AE884" s="4"/>
      <c r="AF884" s="4"/>
      <c r="AG884" s="4"/>
      <c r="AH884" s="4"/>
      <c r="AI884" s="4"/>
    </row>
    <row r="885" spans="1:35" ht="21" customHeight="1">
      <c r="A885" s="35"/>
      <c r="B885" s="67"/>
      <c r="C885" s="67"/>
      <c r="D885" s="67"/>
      <c r="E885" s="67"/>
      <c r="F885" s="68"/>
      <c r="G885" s="67"/>
      <c r="H885" s="37"/>
      <c r="I885" s="37"/>
      <c r="J885" s="37"/>
      <c r="K885" s="37"/>
      <c r="L885" s="37"/>
      <c r="M885" s="49"/>
      <c r="N885" s="4"/>
      <c r="O885" s="4"/>
      <c r="P885" s="4"/>
      <c r="Q885" s="4"/>
      <c r="R885" s="4"/>
      <c r="S885" s="4"/>
      <c r="T885" s="4"/>
      <c r="U885" s="4"/>
      <c r="V885" s="4"/>
      <c r="W885" s="4"/>
      <c r="X885" s="4"/>
      <c r="Y885" s="4"/>
      <c r="Z885" s="4"/>
      <c r="AA885" s="4"/>
      <c r="AB885" s="4"/>
      <c r="AC885" s="4"/>
      <c r="AD885" s="4"/>
      <c r="AE885" s="4"/>
      <c r="AF885" s="4"/>
      <c r="AG885" s="4"/>
      <c r="AH885" s="4"/>
      <c r="AI885" s="4"/>
    </row>
    <row r="886" spans="1:35" ht="21" customHeight="1">
      <c r="A886" s="480" t="s">
        <v>334</v>
      </c>
      <c r="B886" s="431"/>
      <c r="C886" s="461" t="s">
        <v>335</v>
      </c>
      <c r="D886" s="430"/>
      <c r="E886" s="430"/>
      <c r="F886" s="430"/>
      <c r="G886" s="430"/>
      <c r="H886" s="430"/>
      <c r="I886" s="430"/>
      <c r="J886" s="430"/>
      <c r="K886" s="430"/>
      <c r="L886" s="431"/>
      <c r="M886" s="49"/>
      <c r="N886" s="4"/>
      <c r="O886" s="4"/>
      <c r="P886" s="4"/>
      <c r="Q886" s="4"/>
      <c r="R886" s="4"/>
      <c r="S886" s="4"/>
      <c r="T886" s="4"/>
      <c r="U886" s="4"/>
      <c r="V886" s="4"/>
      <c r="W886" s="4"/>
      <c r="X886" s="4"/>
      <c r="Y886" s="4"/>
      <c r="Z886" s="4"/>
      <c r="AA886" s="4"/>
      <c r="AB886" s="4"/>
      <c r="AC886" s="4"/>
      <c r="AD886" s="4"/>
      <c r="AE886" s="4"/>
      <c r="AF886" s="4"/>
      <c r="AG886" s="4"/>
      <c r="AH886" s="4"/>
      <c r="AI886" s="4"/>
    </row>
    <row r="887" spans="1:35" ht="21" customHeight="1">
      <c r="A887" s="481" t="s">
        <v>336</v>
      </c>
      <c r="B887" s="431"/>
      <c r="C887" s="84" t="s">
        <v>667</v>
      </c>
      <c r="D887" s="84" t="s">
        <v>410</v>
      </c>
      <c r="E887" s="470" t="s">
        <v>327</v>
      </c>
      <c r="F887" s="430"/>
      <c r="G887" s="430"/>
      <c r="H887" s="430"/>
      <c r="I887" s="430"/>
      <c r="J887" s="430"/>
      <c r="K887" s="431"/>
      <c r="L887" s="51" t="s">
        <v>372</v>
      </c>
      <c r="M887" s="43">
        <f>L897</f>
        <v>0</v>
      </c>
      <c r="N887" s="4"/>
      <c r="O887" s="4"/>
      <c r="P887" s="4"/>
      <c r="Q887" s="4"/>
      <c r="R887" s="4"/>
      <c r="S887" s="4"/>
      <c r="T887" s="4"/>
      <c r="U887" s="4"/>
      <c r="V887" s="4"/>
      <c r="W887" s="4"/>
      <c r="X887" s="4"/>
      <c r="Y887" s="4"/>
      <c r="Z887" s="4"/>
      <c r="AA887" s="4"/>
      <c r="AB887" s="4"/>
      <c r="AC887" s="4"/>
      <c r="AD887" s="4"/>
      <c r="AE887" s="4"/>
      <c r="AF887" s="4"/>
      <c r="AG887" s="4"/>
      <c r="AH887" s="4"/>
      <c r="AI887" s="4"/>
    </row>
    <row r="888" spans="1:35" ht="21" customHeight="1">
      <c r="A888" s="466"/>
      <c r="B888" s="452"/>
      <c r="C888" s="453"/>
      <c r="D888" s="467" t="s">
        <v>11</v>
      </c>
      <c r="E888" s="467" t="s">
        <v>373</v>
      </c>
      <c r="F888" s="467" t="s">
        <v>374</v>
      </c>
      <c r="G888" s="468" t="s">
        <v>14</v>
      </c>
      <c r="H888" s="464" t="s">
        <v>375</v>
      </c>
      <c r="I888" s="464" t="s">
        <v>376</v>
      </c>
      <c r="J888" s="465" t="s">
        <v>377</v>
      </c>
      <c r="K888" s="431"/>
      <c r="L888" s="464" t="s">
        <v>378</v>
      </c>
      <c r="M888" s="49"/>
      <c r="N888" s="4"/>
      <c r="O888" s="4"/>
      <c r="P888" s="4"/>
      <c r="Q888" s="4"/>
      <c r="R888" s="4"/>
      <c r="S888" s="4"/>
      <c r="T888" s="4"/>
      <c r="U888" s="4"/>
      <c r="V888" s="4"/>
      <c r="W888" s="4"/>
      <c r="X888" s="4"/>
      <c r="Y888" s="4"/>
      <c r="Z888" s="4"/>
      <c r="AA888" s="4"/>
      <c r="AB888" s="4"/>
      <c r="AC888" s="4"/>
      <c r="AD888" s="4"/>
      <c r="AE888" s="4"/>
      <c r="AF888" s="4"/>
      <c r="AG888" s="4"/>
      <c r="AH888" s="4"/>
      <c r="AI888" s="4"/>
    </row>
    <row r="889" spans="1:35" ht="21" customHeight="1">
      <c r="A889" s="457"/>
      <c r="B889" s="448"/>
      <c r="C889" s="449"/>
      <c r="D889" s="432"/>
      <c r="E889" s="432"/>
      <c r="F889" s="432"/>
      <c r="G889" s="432"/>
      <c r="H889" s="432"/>
      <c r="I889" s="432"/>
      <c r="J889" s="41" t="s">
        <v>379</v>
      </c>
      <c r="K889" s="41" t="s">
        <v>380</v>
      </c>
      <c r="L889" s="432"/>
      <c r="M889" s="49"/>
      <c r="N889" s="4"/>
      <c r="O889" s="4"/>
      <c r="P889" s="4"/>
      <c r="Q889" s="4"/>
      <c r="R889" s="4"/>
      <c r="S889" s="4"/>
      <c r="T889" s="4"/>
      <c r="U889" s="4"/>
      <c r="V889" s="4"/>
      <c r="W889" s="4"/>
      <c r="X889" s="4"/>
      <c r="Y889" s="4"/>
      <c r="Z889" s="4"/>
      <c r="AA889" s="4"/>
      <c r="AB889" s="4"/>
      <c r="AC889" s="4"/>
      <c r="AD889" s="4"/>
      <c r="AE889" s="4"/>
      <c r="AF889" s="4"/>
      <c r="AG889" s="4"/>
      <c r="AH889" s="4"/>
      <c r="AI889" s="4"/>
    </row>
    <row r="890" spans="1:35" ht="36" customHeight="1">
      <c r="A890" s="451" t="s">
        <v>379</v>
      </c>
      <c r="B890" s="452"/>
      <c r="C890" s="453"/>
      <c r="D890" s="40">
        <v>3767</v>
      </c>
      <c r="E890" s="14" t="s">
        <v>74</v>
      </c>
      <c r="F890" s="83" t="s">
        <v>668</v>
      </c>
      <c r="G890" s="40" t="s">
        <v>26</v>
      </c>
      <c r="H890" s="15">
        <v>1</v>
      </c>
      <c r="I890" s="33"/>
      <c r="J890" s="29">
        <f t="shared" ref="J890:J892" si="53">I890*H890</f>
        <v>0</v>
      </c>
      <c r="K890" s="52"/>
      <c r="L890" s="53"/>
      <c r="M890" s="49"/>
      <c r="N890" s="4"/>
      <c r="O890" s="4"/>
      <c r="P890" s="4"/>
      <c r="Q890" s="4"/>
      <c r="R890" s="4"/>
      <c r="S890" s="4"/>
      <c r="T890" s="4"/>
      <c r="U890" s="4"/>
      <c r="V890" s="4"/>
      <c r="W890" s="4"/>
      <c r="X890" s="4"/>
      <c r="Y890" s="4"/>
      <c r="Z890" s="4"/>
      <c r="AA890" s="4"/>
      <c r="AB890" s="4"/>
      <c r="AC890" s="4"/>
      <c r="AD890" s="4"/>
      <c r="AE890" s="4"/>
      <c r="AF890" s="4"/>
      <c r="AG890" s="4"/>
      <c r="AH890" s="4"/>
      <c r="AI890" s="4"/>
    </row>
    <row r="891" spans="1:35" ht="21" customHeight="1">
      <c r="A891" s="454"/>
      <c r="B891" s="455"/>
      <c r="C891" s="456"/>
      <c r="D891" s="40">
        <v>5318</v>
      </c>
      <c r="E891" s="14" t="s">
        <v>74</v>
      </c>
      <c r="F891" s="93" t="s">
        <v>627</v>
      </c>
      <c r="G891" s="40" t="s">
        <v>407</v>
      </c>
      <c r="H891" s="15">
        <v>0.05</v>
      </c>
      <c r="I891" s="33"/>
      <c r="J891" s="29">
        <f t="shared" si="53"/>
        <v>0</v>
      </c>
      <c r="K891" s="52"/>
      <c r="L891" s="53"/>
      <c r="M891" s="49"/>
      <c r="N891" s="4"/>
      <c r="O891" s="4"/>
      <c r="P891" s="4"/>
      <c r="Q891" s="4"/>
      <c r="R891" s="4"/>
      <c r="S891" s="4"/>
      <c r="T891" s="4"/>
      <c r="U891" s="4"/>
      <c r="V891" s="4"/>
      <c r="W891" s="4"/>
      <c r="X891" s="4"/>
      <c r="Y891" s="4"/>
      <c r="Z891" s="4"/>
      <c r="AA891" s="4"/>
      <c r="AB891" s="4"/>
      <c r="AC891" s="4"/>
      <c r="AD891" s="4"/>
      <c r="AE891" s="4"/>
      <c r="AF891" s="4"/>
      <c r="AG891" s="4"/>
      <c r="AH891" s="4"/>
      <c r="AI891" s="4"/>
    </row>
    <row r="892" spans="1:35" ht="51" customHeight="1">
      <c r="A892" s="457"/>
      <c r="B892" s="448"/>
      <c r="C892" s="449"/>
      <c r="D892" s="40">
        <v>40514</v>
      </c>
      <c r="E892" s="14" t="s">
        <v>74</v>
      </c>
      <c r="F892" s="83" t="s">
        <v>669</v>
      </c>
      <c r="G892" s="39" t="s">
        <v>407</v>
      </c>
      <c r="H892" s="32">
        <v>0.27</v>
      </c>
      <c r="I892" s="33"/>
      <c r="J892" s="29">
        <f t="shared" si="53"/>
        <v>0</v>
      </c>
      <c r="K892" s="52"/>
      <c r="L892" s="54">
        <f>SUM(J890:J892)</f>
        <v>0</v>
      </c>
      <c r="M892" s="49"/>
      <c r="N892" s="4"/>
      <c r="O892" s="4"/>
      <c r="P892" s="4"/>
      <c r="Q892" s="4"/>
      <c r="R892" s="4"/>
      <c r="S892" s="4"/>
      <c r="T892" s="4"/>
      <c r="U892" s="4"/>
      <c r="V892" s="4"/>
      <c r="W892" s="4"/>
      <c r="X892" s="4"/>
      <c r="Y892" s="4"/>
      <c r="Z892" s="4"/>
      <c r="AA892" s="4"/>
      <c r="AB892" s="4"/>
      <c r="AC892" s="4"/>
      <c r="AD892" s="4"/>
      <c r="AE892" s="4"/>
      <c r="AF892" s="4"/>
      <c r="AG892" s="4"/>
      <c r="AH892" s="4"/>
      <c r="AI892" s="4"/>
    </row>
    <row r="893" spans="1:35" ht="21" customHeight="1">
      <c r="A893" s="458" t="s">
        <v>385</v>
      </c>
      <c r="B893" s="452"/>
      <c r="C893" s="453"/>
      <c r="D893" s="39">
        <v>88310</v>
      </c>
      <c r="E893" s="12" t="s">
        <v>74</v>
      </c>
      <c r="F893" s="93" t="s">
        <v>670</v>
      </c>
      <c r="G893" s="14" t="s">
        <v>387</v>
      </c>
      <c r="H893" s="32">
        <v>0.4</v>
      </c>
      <c r="I893" s="33"/>
      <c r="J893" s="52"/>
      <c r="K893" s="29">
        <f>H893*I893</f>
        <v>0</v>
      </c>
      <c r="L893" s="53"/>
      <c r="M893" s="49"/>
      <c r="N893" s="4"/>
      <c r="O893" s="4"/>
      <c r="P893" s="4"/>
      <c r="Q893" s="4"/>
      <c r="R893" s="4"/>
      <c r="S893" s="4"/>
      <c r="T893" s="4"/>
      <c r="U893" s="4"/>
      <c r="V893" s="4"/>
      <c r="W893" s="4"/>
      <c r="X893" s="4"/>
      <c r="Y893" s="4"/>
      <c r="Z893" s="4"/>
      <c r="AA893" s="4"/>
      <c r="AB893" s="4"/>
      <c r="AC893" s="4"/>
      <c r="AD893" s="4"/>
      <c r="AE893" s="4"/>
      <c r="AF893" s="4"/>
      <c r="AG893" s="4"/>
      <c r="AH893" s="4"/>
      <c r="AI893" s="4"/>
    </row>
    <row r="894" spans="1:35" ht="21" customHeight="1">
      <c r="A894" s="457"/>
      <c r="B894" s="448"/>
      <c r="C894" s="449"/>
      <c r="D894" s="12">
        <v>88316</v>
      </c>
      <c r="E894" s="12" t="s">
        <v>74</v>
      </c>
      <c r="F894" s="42" t="s">
        <v>386</v>
      </c>
      <c r="G894" s="55" t="s">
        <v>387</v>
      </c>
      <c r="H894" s="32">
        <v>0.3</v>
      </c>
      <c r="I894" s="33"/>
      <c r="J894" s="52"/>
      <c r="K894" s="29">
        <f>H894*I894</f>
        <v>0</v>
      </c>
      <c r="L894" s="29">
        <f>SUM(K893:K894)</f>
        <v>0</v>
      </c>
      <c r="M894" s="49"/>
      <c r="N894" s="4"/>
      <c r="O894" s="4"/>
      <c r="P894" s="4"/>
      <c r="Q894" s="4"/>
      <c r="R894" s="4"/>
      <c r="S894" s="4"/>
      <c r="T894" s="4"/>
      <c r="U894" s="4"/>
      <c r="V894" s="4"/>
      <c r="W894" s="4"/>
      <c r="X894" s="4"/>
      <c r="Y894" s="4"/>
      <c r="Z894" s="4"/>
      <c r="AA894" s="4"/>
      <c r="AB894" s="4"/>
      <c r="AC894" s="4"/>
      <c r="AD894" s="4"/>
      <c r="AE894" s="4"/>
      <c r="AF894" s="4"/>
      <c r="AG894" s="4"/>
      <c r="AH894" s="4"/>
      <c r="AI894" s="4"/>
    </row>
    <row r="895" spans="1:35" ht="21" customHeight="1">
      <c r="A895" s="459" t="s">
        <v>388</v>
      </c>
      <c r="B895" s="430"/>
      <c r="C895" s="430"/>
      <c r="D895" s="430"/>
      <c r="E895" s="431"/>
      <c r="F895" s="57"/>
      <c r="G895" s="58"/>
      <c r="H895" s="56"/>
      <c r="I895" s="56"/>
      <c r="J895" s="56"/>
      <c r="K895" s="56"/>
      <c r="L895" s="29">
        <f>SUM(L892:L894)</f>
        <v>0</v>
      </c>
      <c r="M895" s="49"/>
      <c r="N895" s="4"/>
      <c r="O895" s="4"/>
      <c r="P895" s="4"/>
      <c r="Q895" s="4"/>
      <c r="R895" s="4"/>
      <c r="S895" s="4"/>
      <c r="T895" s="4"/>
      <c r="U895" s="4"/>
      <c r="V895" s="4"/>
      <c r="W895" s="4"/>
      <c r="X895" s="4"/>
      <c r="Y895" s="4"/>
      <c r="Z895" s="4"/>
      <c r="AA895" s="4"/>
      <c r="AB895" s="4"/>
      <c r="AC895" s="4"/>
      <c r="AD895" s="4"/>
      <c r="AE895" s="4"/>
      <c r="AF895" s="4"/>
      <c r="AG895" s="4"/>
      <c r="AH895" s="4"/>
      <c r="AI895" s="4"/>
    </row>
    <row r="896" spans="1:35" ht="21" customHeight="1">
      <c r="A896" s="459" t="s">
        <v>389</v>
      </c>
      <c r="B896" s="430"/>
      <c r="C896" s="430"/>
      <c r="D896" s="430"/>
      <c r="E896" s="431"/>
      <c r="F896" s="31"/>
      <c r="G896" s="30" t="s">
        <v>390</v>
      </c>
      <c r="H896" s="59"/>
      <c r="I896" s="59"/>
      <c r="J896" s="59"/>
      <c r="K896" s="59"/>
      <c r="L896" s="29">
        <f>L895*(F896%)</f>
        <v>0</v>
      </c>
      <c r="M896" s="49"/>
      <c r="N896" s="4"/>
      <c r="O896" s="4"/>
      <c r="P896" s="4"/>
      <c r="Q896" s="4"/>
      <c r="R896" s="4"/>
      <c r="S896" s="4"/>
      <c r="T896" s="4"/>
      <c r="U896" s="4"/>
      <c r="V896" s="4"/>
      <c r="W896" s="4"/>
      <c r="X896" s="4"/>
      <c r="Y896" s="4"/>
      <c r="Z896" s="4"/>
      <c r="AA896" s="4"/>
      <c r="AB896" s="4"/>
      <c r="AC896" s="4"/>
      <c r="AD896" s="4"/>
      <c r="AE896" s="4"/>
      <c r="AF896" s="4"/>
      <c r="AG896" s="4"/>
      <c r="AH896" s="4"/>
      <c r="AI896" s="4"/>
    </row>
    <row r="897" spans="1:35" ht="21" customHeight="1">
      <c r="A897" s="450" t="s">
        <v>391</v>
      </c>
      <c r="B897" s="430"/>
      <c r="C897" s="430"/>
      <c r="D897" s="430"/>
      <c r="E897" s="431"/>
      <c r="F897" s="61"/>
      <c r="G897" s="450" t="s">
        <v>392</v>
      </c>
      <c r="H897" s="430"/>
      <c r="I897" s="430"/>
      <c r="J897" s="430"/>
      <c r="K897" s="431"/>
      <c r="L897" s="29">
        <f>SUM(L895:L896)</f>
        <v>0</v>
      </c>
      <c r="M897" s="49"/>
      <c r="N897" s="4"/>
      <c r="O897" s="4"/>
      <c r="P897" s="4"/>
      <c r="Q897" s="4"/>
      <c r="R897" s="4"/>
      <c r="S897" s="4"/>
      <c r="T897" s="4"/>
      <c r="U897" s="4"/>
      <c r="V897" s="4"/>
      <c r="W897" s="4"/>
      <c r="X897" s="4"/>
      <c r="Y897" s="4"/>
      <c r="Z897" s="4"/>
      <c r="AA897" s="4"/>
      <c r="AB897" s="4"/>
      <c r="AC897" s="4"/>
      <c r="AD897" s="4"/>
      <c r="AE897" s="4"/>
      <c r="AF897" s="4"/>
      <c r="AG897" s="4"/>
      <c r="AH897" s="4"/>
      <c r="AI897" s="4"/>
    </row>
    <row r="898" spans="1:35" ht="21" customHeight="1">
      <c r="A898" s="35"/>
      <c r="B898" s="67"/>
      <c r="C898" s="67"/>
      <c r="D898" s="67"/>
      <c r="E898" s="67"/>
      <c r="F898" s="68"/>
      <c r="G898" s="67"/>
      <c r="H898" s="37"/>
      <c r="I898" s="37"/>
      <c r="J898" s="37"/>
      <c r="K898" s="37"/>
      <c r="L898" s="37"/>
      <c r="M898" s="49"/>
      <c r="N898" s="4"/>
      <c r="O898" s="4"/>
      <c r="P898" s="4"/>
      <c r="Q898" s="4"/>
      <c r="R898" s="4"/>
      <c r="S898" s="4"/>
      <c r="T898" s="4"/>
      <c r="U898" s="4"/>
      <c r="V898" s="4"/>
      <c r="W898" s="4"/>
      <c r="X898" s="4"/>
      <c r="Y898" s="4"/>
      <c r="Z898" s="4"/>
      <c r="AA898" s="4"/>
      <c r="AB898" s="4"/>
      <c r="AC898" s="4"/>
      <c r="AD898" s="4"/>
      <c r="AE898" s="4"/>
      <c r="AF898" s="4"/>
      <c r="AG898" s="4"/>
      <c r="AH898" s="4"/>
      <c r="AI898" s="4"/>
    </row>
    <row r="899" spans="1:35" ht="21" customHeight="1">
      <c r="A899" s="481" t="s">
        <v>337</v>
      </c>
      <c r="B899" s="431"/>
      <c r="C899" s="84" t="s">
        <v>671</v>
      </c>
      <c r="D899" s="84" t="s">
        <v>410</v>
      </c>
      <c r="E899" s="470" t="s">
        <v>338</v>
      </c>
      <c r="F899" s="430"/>
      <c r="G899" s="430"/>
      <c r="H899" s="430"/>
      <c r="I899" s="430"/>
      <c r="J899" s="430"/>
      <c r="K899" s="431"/>
      <c r="L899" s="51" t="s">
        <v>372</v>
      </c>
      <c r="M899" s="43">
        <f>L907</f>
        <v>0</v>
      </c>
      <c r="N899" s="4"/>
      <c r="O899" s="4"/>
      <c r="P899" s="4"/>
      <c r="Q899" s="4"/>
      <c r="R899" s="4"/>
      <c r="S899" s="4"/>
      <c r="T899" s="4"/>
      <c r="U899" s="4"/>
      <c r="V899" s="4"/>
      <c r="W899" s="4"/>
      <c r="X899" s="4"/>
      <c r="Y899" s="4"/>
      <c r="Z899" s="4"/>
      <c r="AA899" s="4"/>
      <c r="AB899" s="4"/>
      <c r="AC899" s="4"/>
      <c r="AD899" s="4"/>
      <c r="AE899" s="4"/>
      <c r="AF899" s="4"/>
      <c r="AG899" s="4"/>
      <c r="AH899" s="4"/>
      <c r="AI899" s="4"/>
    </row>
    <row r="900" spans="1:35" ht="21" customHeight="1">
      <c r="A900" s="466"/>
      <c r="B900" s="452"/>
      <c r="C900" s="453"/>
      <c r="D900" s="467" t="s">
        <v>11</v>
      </c>
      <c r="E900" s="467" t="s">
        <v>373</v>
      </c>
      <c r="F900" s="467" t="s">
        <v>374</v>
      </c>
      <c r="G900" s="468" t="s">
        <v>14</v>
      </c>
      <c r="H900" s="464" t="s">
        <v>375</v>
      </c>
      <c r="I900" s="464" t="s">
        <v>376</v>
      </c>
      <c r="J900" s="465" t="s">
        <v>377</v>
      </c>
      <c r="K900" s="431"/>
      <c r="L900" s="464" t="s">
        <v>378</v>
      </c>
      <c r="M900" s="49"/>
      <c r="N900" s="4"/>
      <c r="O900" s="4"/>
      <c r="P900" s="4"/>
      <c r="Q900" s="4"/>
      <c r="R900" s="4"/>
      <c r="S900" s="4"/>
      <c r="T900" s="4"/>
      <c r="U900" s="4"/>
      <c r="V900" s="4"/>
      <c r="W900" s="4"/>
      <c r="X900" s="4"/>
      <c r="Y900" s="4"/>
      <c r="Z900" s="4"/>
      <c r="AA900" s="4"/>
      <c r="AB900" s="4"/>
      <c r="AC900" s="4"/>
      <c r="AD900" s="4"/>
      <c r="AE900" s="4"/>
      <c r="AF900" s="4"/>
      <c r="AG900" s="4"/>
      <c r="AH900" s="4"/>
      <c r="AI900" s="4"/>
    </row>
    <row r="901" spans="1:35" ht="21" customHeight="1">
      <c r="A901" s="457"/>
      <c r="B901" s="448"/>
      <c r="C901" s="449"/>
      <c r="D901" s="432"/>
      <c r="E901" s="432"/>
      <c r="F901" s="432"/>
      <c r="G901" s="432"/>
      <c r="H901" s="432"/>
      <c r="I901" s="432"/>
      <c r="J901" s="41" t="s">
        <v>379</v>
      </c>
      <c r="K901" s="41" t="s">
        <v>380</v>
      </c>
      <c r="L901" s="432"/>
      <c r="M901" s="49"/>
      <c r="N901" s="4"/>
      <c r="O901" s="4"/>
      <c r="P901" s="4"/>
      <c r="Q901" s="4"/>
      <c r="R901" s="4"/>
      <c r="S901" s="4"/>
      <c r="T901" s="4"/>
      <c r="U901" s="4"/>
      <c r="V901" s="4"/>
      <c r="W901" s="4"/>
      <c r="X901" s="4"/>
      <c r="Y901" s="4"/>
      <c r="Z901" s="4"/>
      <c r="AA901" s="4"/>
      <c r="AB901" s="4"/>
      <c r="AC901" s="4"/>
      <c r="AD901" s="4"/>
      <c r="AE901" s="4"/>
      <c r="AF901" s="4"/>
      <c r="AG901" s="4"/>
      <c r="AH901" s="4"/>
      <c r="AI901" s="4"/>
    </row>
    <row r="902" spans="1:35" ht="21" customHeight="1">
      <c r="A902" s="475" t="s">
        <v>379</v>
      </c>
      <c r="B902" s="430"/>
      <c r="C902" s="431"/>
      <c r="D902" s="40">
        <v>7340</v>
      </c>
      <c r="E902" s="39" t="s">
        <v>74</v>
      </c>
      <c r="F902" s="83" t="s">
        <v>672</v>
      </c>
      <c r="G902" s="40" t="s">
        <v>407</v>
      </c>
      <c r="H902" s="15">
        <v>0.24</v>
      </c>
      <c r="I902" s="33"/>
      <c r="J902" s="29">
        <f>I902*H902</f>
        <v>0</v>
      </c>
      <c r="K902" s="52"/>
      <c r="L902" s="54">
        <f>J902</f>
        <v>0</v>
      </c>
      <c r="M902" s="49"/>
      <c r="N902" s="4"/>
      <c r="O902" s="4"/>
      <c r="P902" s="4"/>
      <c r="Q902" s="4"/>
      <c r="R902" s="4"/>
      <c r="S902" s="4"/>
      <c r="T902" s="4"/>
      <c r="U902" s="4"/>
      <c r="V902" s="4"/>
      <c r="W902" s="4"/>
      <c r="X902" s="4"/>
      <c r="Y902" s="4"/>
      <c r="Z902" s="4"/>
      <c r="AA902" s="4"/>
      <c r="AB902" s="4"/>
      <c r="AC902" s="4"/>
      <c r="AD902" s="4"/>
      <c r="AE902" s="4"/>
      <c r="AF902" s="4"/>
      <c r="AG902" s="4"/>
      <c r="AH902" s="4"/>
      <c r="AI902" s="4"/>
    </row>
    <row r="903" spans="1:35" ht="21" customHeight="1">
      <c r="A903" s="458" t="s">
        <v>385</v>
      </c>
      <c r="B903" s="452"/>
      <c r="C903" s="453"/>
      <c r="D903" s="39">
        <v>88310</v>
      </c>
      <c r="E903" s="12" t="s">
        <v>74</v>
      </c>
      <c r="F903" s="93" t="s">
        <v>670</v>
      </c>
      <c r="G903" s="14" t="s">
        <v>387</v>
      </c>
      <c r="H903" s="32">
        <v>0.4</v>
      </c>
      <c r="I903" s="33"/>
      <c r="J903" s="52"/>
      <c r="K903" s="29">
        <f>H903*I903</f>
        <v>0</v>
      </c>
      <c r="L903" s="53"/>
      <c r="M903" s="49"/>
      <c r="N903" s="4"/>
      <c r="O903" s="4"/>
      <c r="P903" s="4"/>
      <c r="Q903" s="4"/>
      <c r="R903" s="4"/>
      <c r="S903" s="4"/>
      <c r="T903" s="4"/>
      <c r="U903" s="4"/>
      <c r="V903" s="4"/>
      <c r="W903" s="4"/>
      <c r="X903" s="4"/>
      <c r="Y903" s="4"/>
      <c r="Z903" s="4"/>
      <c r="AA903" s="4"/>
      <c r="AB903" s="4"/>
      <c r="AC903" s="4"/>
      <c r="AD903" s="4"/>
      <c r="AE903" s="4"/>
      <c r="AF903" s="4"/>
      <c r="AG903" s="4"/>
      <c r="AH903" s="4"/>
      <c r="AI903" s="4"/>
    </row>
    <row r="904" spans="1:35" ht="21" customHeight="1">
      <c r="A904" s="457"/>
      <c r="B904" s="448"/>
      <c r="C904" s="449"/>
      <c r="D904" s="12">
        <v>88316</v>
      </c>
      <c r="E904" s="12" t="s">
        <v>74</v>
      </c>
      <c r="F904" s="42" t="s">
        <v>386</v>
      </c>
      <c r="G904" s="55" t="s">
        <v>387</v>
      </c>
      <c r="H904" s="32">
        <v>0.35</v>
      </c>
      <c r="I904" s="33"/>
      <c r="J904" s="52"/>
      <c r="K904" s="29">
        <f>H904*I904</f>
        <v>0</v>
      </c>
      <c r="L904" s="29">
        <f>SUM(K903:K904)</f>
        <v>0</v>
      </c>
      <c r="M904" s="49"/>
      <c r="N904" s="4"/>
      <c r="O904" s="4"/>
      <c r="P904" s="4"/>
      <c r="Q904" s="4"/>
      <c r="R904" s="4"/>
      <c r="S904" s="4"/>
      <c r="T904" s="4"/>
      <c r="U904" s="4"/>
      <c r="V904" s="4"/>
      <c r="W904" s="4"/>
      <c r="X904" s="4"/>
      <c r="Y904" s="4"/>
      <c r="Z904" s="4"/>
      <c r="AA904" s="4"/>
      <c r="AB904" s="4"/>
      <c r="AC904" s="4"/>
      <c r="AD904" s="4"/>
      <c r="AE904" s="4"/>
      <c r="AF904" s="4"/>
      <c r="AG904" s="4"/>
      <c r="AH904" s="4"/>
      <c r="AI904" s="4"/>
    </row>
    <row r="905" spans="1:35" ht="21" customHeight="1">
      <c r="A905" s="459" t="s">
        <v>388</v>
      </c>
      <c r="B905" s="430"/>
      <c r="C905" s="430"/>
      <c r="D905" s="430"/>
      <c r="E905" s="431"/>
      <c r="F905" s="57"/>
      <c r="G905" s="58"/>
      <c r="H905" s="56"/>
      <c r="I905" s="56"/>
      <c r="J905" s="56"/>
      <c r="K905" s="56"/>
      <c r="L905" s="29">
        <f>SUM(L902:L904)</f>
        <v>0</v>
      </c>
      <c r="M905" s="49"/>
      <c r="N905" s="4"/>
      <c r="O905" s="4"/>
      <c r="P905" s="4"/>
      <c r="Q905" s="4"/>
      <c r="R905" s="4"/>
      <c r="S905" s="4"/>
      <c r="T905" s="4"/>
      <c r="U905" s="4"/>
      <c r="V905" s="4"/>
      <c r="W905" s="4"/>
      <c r="X905" s="4"/>
      <c r="Y905" s="4"/>
      <c r="Z905" s="4"/>
      <c r="AA905" s="4"/>
      <c r="AB905" s="4"/>
      <c r="AC905" s="4"/>
      <c r="AD905" s="4"/>
      <c r="AE905" s="4"/>
      <c r="AF905" s="4"/>
      <c r="AG905" s="4"/>
      <c r="AH905" s="4"/>
      <c r="AI905" s="4"/>
    </row>
    <row r="906" spans="1:35" ht="21" customHeight="1">
      <c r="A906" s="459" t="s">
        <v>389</v>
      </c>
      <c r="B906" s="430"/>
      <c r="C906" s="430"/>
      <c r="D906" s="430"/>
      <c r="E906" s="431"/>
      <c r="F906" s="31"/>
      <c r="G906" s="30" t="s">
        <v>390</v>
      </c>
      <c r="H906" s="59"/>
      <c r="I906" s="59"/>
      <c r="J906" s="59"/>
      <c r="K906" s="59"/>
      <c r="L906" s="29">
        <f>L905*(F906%)</f>
        <v>0</v>
      </c>
      <c r="M906" s="49"/>
      <c r="N906" s="4"/>
      <c r="O906" s="4"/>
      <c r="P906" s="4"/>
      <c r="Q906" s="4"/>
      <c r="R906" s="4"/>
      <c r="S906" s="4"/>
      <c r="T906" s="4"/>
      <c r="U906" s="4"/>
      <c r="V906" s="4"/>
      <c r="W906" s="4"/>
      <c r="X906" s="4"/>
      <c r="Y906" s="4"/>
      <c r="Z906" s="4"/>
      <c r="AA906" s="4"/>
      <c r="AB906" s="4"/>
      <c r="AC906" s="4"/>
      <c r="AD906" s="4"/>
      <c r="AE906" s="4"/>
      <c r="AF906" s="4"/>
      <c r="AG906" s="4"/>
      <c r="AH906" s="4"/>
      <c r="AI906" s="4"/>
    </row>
    <row r="907" spans="1:35" ht="21" customHeight="1">
      <c r="A907" s="450" t="s">
        <v>391</v>
      </c>
      <c r="B907" s="430"/>
      <c r="C907" s="430"/>
      <c r="D907" s="430"/>
      <c r="E907" s="431"/>
      <c r="F907" s="61"/>
      <c r="G907" s="450" t="s">
        <v>392</v>
      </c>
      <c r="H907" s="430"/>
      <c r="I907" s="430"/>
      <c r="J907" s="430"/>
      <c r="K907" s="431"/>
      <c r="L907" s="29">
        <f>SUM(L905:L906)</f>
        <v>0</v>
      </c>
      <c r="M907" s="49"/>
      <c r="N907" s="4"/>
      <c r="O907" s="4"/>
      <c r="P907" s="4"/>
      <c r="Q907" s="4"/>
      <c r="R907" s="4"/>
      <c r="S907" s="4"/>
      <c r="T907" s="4"/>
      <c r="U907" s="4"/>
      <c r="V907" s="4"/>
      <c r="W907" s="4"/>
      <c r="X907" s="4"/>
      <c r="Y907" s="4"/>
      <c r="Z907" s="4"/>
      <c r="AA907" s="4"/>
      <c r="AB907" s="4"/>
      <c r="AC907" s="4"/>
      <c r="AD907" s="4"/>
      <c r="AE907" s="4"/>
      <c r="AF907" s="4"/>
      <c r="AG907" s="4"/>
      <c r="AH907" s="4"/>
      <c r="AI907" s="4"/>
    </row>
    <row r="908" spans="1:35" ht="21" customHeight="1">
      <c r="A908" s="35"/>
      <c r="B908" s="67"/>
      <c r="C908" s="67"/>
      <c r="D908" s="67"/>
      <c r="E908" s="67"/>
      <c r="F908" s="68"/>
      <c r="G908" s="67"/>
      <c r="H908" s="37"/>
      <c r="I908" s="37"/>
      <c r="J908" s="37"/>
      <c r="K908" s="37"/>
      <c r="L908" s="37"/>
      <c r="M908" s="49"/>
      <c r="N908" s="4"/>
      <c r="O908" s="4"/>
      <c r="P908" s="4"/>
      <c r="Q908" s="4"/>
      <c r="R908" s="4"/>
      <c r="S908" s="4"/>
      <c r="T908" s="4"/>
      <c r="U908" s="4"/>
      <c r="V908" s="4"/>
      <c r="W908" s="4"/>
      <c r="X908" s="4"/>
      <c r="Y908" s="4"/>
      <c r="Z908" s="4"/>
      <c r="AA908" s="4"/>
      <c r="AB908" s="4"/>
      <c r="AC908" s="4"/>
      <c r="AD908" s="4"/>
      <c r="AE908" s="4"/>
      <c r="AF908" s="4"/>
      <c r="AG908" s="4"/>
      <c r="AH908" s="4"/>
      <c r="AI908" s="4"/>
    </row>
    <row r="909" spans="1:35" ht="21" customHeight="1">
      <c r="A909" s="480" t="s">
        <v>339</v>
      </c>
      <c r="B909" s="431"/>
      <c r="C909" s="461" t="s">
        <v>340</v>
      </c>
      <c r="D909" s="430"/>
      <c r="E909" s="430"/>
      <c r="F909" s="430"/>
      <c r="G909" s="430"/>
      <c r="H909" s="430"/>
      <c r="I909" s="430"/>
      <c r="J909" s="430"/>
      <c r="K909" s="430"/>
      <c r="L909" s="431"/>
      <c r="M909" s="49"/>
      <c r="N909" s="4"/>
      <c r="O909" s="4"/>
      <c r="P909" s="4"/>
      <c r="Q909" s="4"/>
      <c r="R909" s="4"/>
      <c r="S909" s="4"/>
      <c r="T909" s="4"/>
      <c r="U909" s="4"/>
      <c r="V909" s="4"/>
      <c r="W909" s="4"/>
      <c r="X909" s="4"/>
      <c r="Y909" s="4"/>
      <c r="Z909" s="4"/>
      <c r="AA909" s="4"/>
      <c r="AB909" s="4"/>
      <c r="AC909" s="4"/>
      <c r="AD909" s="4"/>
      <c r="AE909" s="4"/>
      <c r="AF909" s="4"/>
      <c r="AG909" s="4"/>
      <c r="AH909" s="4"/>
      <c r="AI909" s="4"/>
    </row>
    <row r="910" spans="1:35" ht="21" customHeight="1">
      <c r="A910" s="481" t="s">
        <v>341</v>
      </c>
      <c r="B910" s="431"/>
      <c r="C910" s="84" t="s">
        <v>369</v>
      </c>
      <c r="D910" s="84" t="s">
        <v>370</v>
      </c>
      <c r="E910" s="470" t="s">
        <v>342</v>
      </c>
      <c r="F910" s="430"/>
      <c r="G910" s="430"/>
      <c r="H910" s="430"/>
      <c r="I910" s="430"/>
      <c r="J910" s="430"/>
      <c r="K910" s="431"/>
      <c r="L910" s="51" t="s">
        <v>372</v>
      </c>
      <c r="M910" s="43">
        <f>L916</f>
        <v>0</v>
      </c>
      <c r="N910" s="4"/>
      <c r="O910" s="4"/>
      <c r="P910" s="4"/>
      <c r="Q910" s="4"/>
      <c r="R910" s="4"/>
      <c r="S910" s="4"/>
      <c r="T910" s="4"/>
      <c r="U910" s="4"/>
      <c r="V910" s="4"/>
      <c r="W910" s="4"/>
      <c r="X910" s="4"/>
      <c r="Y910" s="4"/>
      <c r="Z910" s="4"/>
      <c r="AA910" s="4"/>
      <c r="AB910" s="4"/>
      <c r="AC910" s="4"/>
      <c r="AD910" s="4"/>
      <c r="AE910" s="4"/>
      <c r="AF910" s="4"/>
      <c r="AG910" s="4"/>
      <c r="AH910" s="4"/>
      <c r="AI910" s="4"/>
    </row>
    <row r="911" spans="1:35" ht="21" customHeight="1">
      <c r="A911" s="466"/>
      <c r="B911" s="452"/>
      <c r="C911" s="453"/>
      <c r="D911" s="467" t="s">
        <v>11</v>
      </c>
      <c r="E911" s="467" t="s">
        <v>373</v>
      </c>
      <c r="F911" s="467" t="s">
        <v>374</v>
      </c>
      <c r="G911" s="468" t="s">
        <v>14</v>
      </c>
      <c r="H911" s="464" t="s">
        <v>375</v>
      </c>
      <c r="I911" s="464" t="s">
        <v>376</v>
      </c>
      <c r="J911" s="465" t="s">
        <v>377</v>
      </c>
      <c r="K911" s="431"/>
      <c r="L911" s="464" t="s">
        <v>378</v>
      </c>
      <c r="M911" s="49"/>
      <c r="N911" s="4"/>
      <c r="O911" s="4"/>
      <c r="P911" s="4"/>
      <c r="Q911" s="4"/>
      <c r="R911" s="4"/>
      <c r="S911" s="4"/>
      <c r="T911" s="4"/>
      <c r="U911" s="4"/>
      <c r="V911" s="4"/>
      <c r="W911" s="4"/>
      <c r="X911" s="4"/>
      <c r="Y911" s="4"/>
      <c r="Z911" s="4"/>
      <c r="AA911" s="4"/>
      <c r="AB911" s="4"/>
      <c r="AC911" s="4"/>
      <c r="AD911" s="4"/>
      <c r="AE911" s="4"/>
      <c r="AF911" s="4"/>
      <c r="AG911" s="4"/>
      <c r="AH911" s="4"/>
      <c r="AI911" s="4"/>
    </row>
    <row r="912" spans="1:35" ht="21" customHeight="1">
      <c r="A912" s="457"/>
      <c r="B912" s="448"/>
      <c r="C912" s="449"/>
      <c r="D912" s="432"/>
      <c r="E912" s="432"/>
      <c r="F912" s="432"/>
      <c r="G912" s="432"/>
      <c r="H912" s="432"/>
      <c r="I912" s="432"/>
      <c r="J912" s="41" t="s">
        <v>379</v>
      </c>
      <c r="K912" s="41" t="s">
        <v>380</v>
      </c>
      <c r="L912" s="432"/>
      <c r="M912" s="49"/>
      <c r="N912" s="4"/>
      <c r="O912" s="4"/>
      <c r="P912" s="4"/>
      <c r="Q912" s="4"/>
      <c r="R912" s="4"/>
      <c r="S912" s="4"/>
      <c r="T912" s="4"/>
      <c r="U912" s="4"/>
      <c r="V912" s="4"/>
      <c r="W912" s="4"/>
      <c r="X912" s="4"/>
      <c r="Y912" s="4"/>
      <c r="Z912" s="4"/>
      <c r="AA912" s="4"/>
      <c r="AB912" s="4"/>
      <c r="AC912" s="4"/>
      <c r="AD912" s="4"/>
      <c r="AE912" s="4"/>
      <c r="AF912" s="4"/>
      <c r="AG912" s="4"/>
      <c r="AH912" s="4"/>
      <c r="AI912" s="4"/>
    </row>
    <row r="913" spans="1:35" ht="21" customHeight="1">
      <c r="A913" s="471" t="s">
        <v>385</v>
      </c>
      <c r="B913" s="430"/>
      <c r="C913" s="431"/>
      <c r="D913" s="39">
        <v>88316</v>
      </c>
      <c r="E913" s="12" t="s">
        <v>74</v>
      </c>
      <c r="F913" s="93" t="s">
        <v>386</v>
      </c>
      <c r="G913" s="14" t="s">
        <v>387</v>
      </c>
      <c r="H913" s="15">
        <v>0.4</v>
      </c>
      <c r="I913" s="33"/>
      <c r="J913" s="52"/>
      <c r="K913" s="29">
        <f>H913*I913</f>
        <v>0</v>
      </c>
      <c r="L913" s="29">
        <f>K913</f>
        <v>0</v>
      </c>
      <c r="M913" s="49"/>
      <c r="N913" s="4"/>
      <c r="O913" s="4"/>
      <c r="P913" s="4"/>
      <c r="Q913" s="4"/>
      <c r="R913" s="4"/>
      <c r="S913" s="4"/>
      <c r="T913" s="4"/>
      <c r="U913" s="4"/>
      <c r="V913" s="4"/>
      <c r="W913" s="4"/>
      <c r="X913" s="4"/>
      <c r="Y913" s="4"/>
      <c r="Z913" s="4"/>
      <c r="AA913" s="4"/>
      <c r="AB913" s="4"/>
      <c r="AC913" s="4"/>
      <c r="AD913" s="4"/>
      <c r="AE913" s="4"/>
      <c r="AF913" s="4"/>
      <c r="AG913" s="4"/>
      <c r="AH913" s="4"/>
      <c r="AI913" s="4"/>
    </row>
    <row r="914" spans="1:35" ht="21" customHeight="1">
      <c r="A914" s="459" t="s">
        <v>388</v>
      </c>
      <c r="B914" s="430"/>
      <c r="C914" s="430"/>
      <c r="D914" s="430"/>
      <c r="E914" s="431"/>
      <c r="F914" s="57"/>
      <c r="G914" s="58"/>
      <c r="H914" s="56"/>
      <c r="I914" s="56"/>
      <c r="J914" s="56"/>
      <c r="K914" s="56"/>
      <c r="L914" s="29">
        <f>SUM(L913:L913)</f>
        <v>0</v>
      </c>
      <c r="M914" s="49"/>
      <c r="N914" s="4"/>
      <c r="O914" s="4"/>
      <c r="P914" s="4"/>
      <c r="Q914" s="4"/>
      <c r="R914" s="4"/>
      <c r="S914" s="4"/>
      <c r="T914" s="4"/>
      <c r="U914" s="4"/>
      <c r="V914" s="4"/>
      <c r="W914" s="4"/>
      <c r="X914" s="4"/>
      <c r="Y914" s="4"/>
      <c r="Z914" s="4"/>
      <c r="AA914" s="4"/>
      <c r="AB914" s="4"/>
      <c r="AC914" s="4"/>
      <c r="AD914" s="4"/>
      <c r="AE914" s="4"/>
      <c r="AF914" s="4"/>
      <c r="AG914" s="4"/>
      <c r="AH914" s="4"/>
      <c r="AI914" s="4"/>
    </row>
    <row r="915" spans="1:35" ht="21" customHeight="1">
      <c r="A915" s="459" t="s">
        <v>389</v>
      </c>
      <c r="B915" s="430"/>
      <c r="C915" s="430"/>
      <c r="D915" s="430"/>
      <c r="E915" s="431"/>
      <c r="F915" s="31"/>
      <c r="G915" s="30" t="s">
        <v>390</v>
      </c>
      <c r="H915" s="59"/>
      <c r="I915" s="59"/>
      <c r="J915" s="59"/>
      <c r="K915" s="59"/>
      <c r="L915" s="29">
        <f>L914*(F915%)</f>
        <v>0</v>
      </c>
      <c r="M915" s="49"/>
      <c r="N915" s="4"/>
      <c r="O915" s="4"/>
      <c r="P915" s="4"/>
      <c r="Q915" s="4"/>
      <c r="R915" s="4"/>
      <c r="S915" s="4"/>
      <c r="T915" s="4"/>
      <c r="U915" s="4"/>
      <c r="V915" s="4"/>
      <c r="W915" s="4"/>
      <c r="X915" s="4"/>
      <c r="Y915" s="4"/>
      <c r="Z915" s="4"/>
      <c r="AA915" s="4"/>
      <c r="AB915" s="4"/>
      <c r="AC915" s="4"/>
      <c r="AD915" s="4"/>
      <c r="AE915" s="4"/>
      <c r="AF915" s="4"/>
      <c r="AG915" s="4"/>
      <c r="AH915" s="4"/>
      <c r="AI915" s="4"/>
    </row>
    <row r="916" spans="1:35" ht="21" customHeight="1">
      <c r="A916" s="450" t="s">
        <v>391</v>
      </c>
      <c r="B916" s="430"/>
      <c r="C916" s="430"/>
      <c r="D916" s="430"/>
      <c r="E916" s="431"/>
      <c r="F916" s="61"/>
      <c r="G916" s="450" t="s">
        <v>392</v>
      </c>
      <c r="H916" s="430"/>
      <c r="I916" s="430"/>
      <c r="J916" s="430"/>
      <c r="K916" s="431"/>
      <c r="L916" s="29">
        <f>SUM(L914:L915)</f>
        <v>0</v>
      </c>
      <c r="M916" s="49"/>
      <c r="N916" s="4"/>
      <c r="O916" s="4"/>
      <c r="P916" s="4"/>
      <c r="Q916" s="4"/>
      <c r="R916" s="4"/>
      <c r="S916" s="4"/>
      <c r="T916" s="4"/>
      <c r="U916" s="4"/>
      <c r="V916" s="4"/>
      <c r="W916" s="4"/>
      <c r="X916" s="4"/>
      <c r="Y916" s="4"/>
      <c r="Z916" s="4"/>
      <c r="AA916" s="4"/>
      <c r="AB916" s="4"/>
      <c r="AC916" s="4"/>
      <c r="AD916" s="4"/>
      <c r="AE916" s="4"/>
      <c r="AF916" s="4"/>
      <c r="AG916" s="4"/>
      <c r="AH916" s="4"/>
      <c r="AI916" s="4"/>
    </row>
    <row r="917" spans="1:35" ht="21" customHeight="1">
      <c r="A917" s="35"/>
      <c r="B917" s="67"/>
      <c r="C917" s="67"/>
      <c r="D917" s="67"/>
      <c r="E917" s="67"/>
      <c r="F917" s="68"/>
      <c r="G917" s="67"/>
      <c r="H917" s="37"/>
      <c r="I917" s="37"/>
      <c r="J917" s="37"/>
      <c r="K917" s="37"/>
      <c r="L917" s="37"/>
      <c r="M917" s="49"/>
      <c r="N917" s="4"/>
      <c r="O917" s="4"/>
      <c r="P917" s="4"/>
      <c r="Q917" s="4"/>
      <c r="R917" s="4"/>
      <c r="S917" s="4"/>
      <c r="T917" s="4"/>
      <c r="U917" s="4"/>
      <c r="V917" s="4"/>
      <c r="W917" s="4"/>
      <c r="X917" s="4"/>
      <c r="Y917" s="4"/>
      <c r="Z917" s="4"/>
      <c r="AA917" s="4"/>
      <c r="AB917" s="4"/>
      <c r="AC917" s="4"/>
      <c r="AD917" s="4"/>
      <c r="AE917" s="4"/>
      <c r="AF917" s="4"/>
      <c r="AG917" s="4"/>
      <c r="AH917" s="4"/>
      <c r="AI917" s="4"/>
    </row>
    <row r="918" spans="1:35" ht="36" customHeight="1">
      <c r="A918" s="481" t="s">
        <v>344</v>
      </c>
      <c r="B918" s="431"/>
      <c r="C918" s="84" t="s">
        <v>673</v>
      </c>
      <c r="D918" s="84" t="s">
        <v>410</v>
      </c>
      <c r="E918" s="470" t="s">
        <v>674</v>
      </c>
      <c r="F918" s="430"/>
      <c r="G918" s="430"/>
      <c r="H918" s="430"/>
      <c r="I918" s="430"/>
      <c r="J918" s="430"/>
      <c r="K918" s="431"/>
      <c r="L918" s="51" t="s">
        <v>372</v>
      </c>
      <c r="M918" s="43">
        <f>L928</f>
        <v>0</v>
      </c>
      <c r="N918" s="4"/>
      <c r="O918" s="4"/>
      <c r="P918" s="4"/>
      <c r="Q918" s="4"/>
      <c r="R918" s="4"/>
      <c r="S918" s="4"/>
      <c r="T918" s="4"/>
      <c r="U918" s="4"/>
      <c r="V918" s="4"/>
      <c r="W918" s="4"/>
      <c r="X918" s="4"/>
      <c r="Y918" s="4"/>
      <c r="Z918" s="4"/>
      <c r="AA918" s="4"/>
      <c r="AB918" s="4"/>
      <c r="AC918" s="4"/>
      <c r="AD918" s="4"/>
      <c r="AE918" s="4"/>
      <c r="AF918" s="4"/>
      <c r="AG918" s="4"/>
      <c r="AH918" s="4"/>
      <c r="AI918" s="4"/>
    </row>
    <row r="919" spans="1:35" ht="21" customHeight="1">
      <c r="A919" s="466"/>
      <c r="B919" s="452"/>
      <c r="C919" s="453"/>
      <c r="D919" s="467" t="s">
        <v>11</v>
      </c>
      <c r="E919" s="467" t="s">
        <v>373</v>
      </c>
      <c r="F919" s="467" t="s">
        <v>374</v>
      </c>
      <c r="G919" s="468" t="s">
        <v>14</v>
      </c>
      <c r="H919" s="464" t="s">
        <v>375</v>
      </c>
      <c r="I919" s="464" t="s">
        <v>376</v>
      </c>
      <c r="J919" s="465" t="s">
        <v>377</v>
      </c>
      <c r="K919" s="431"/>
      <c r="L919" s="464" t="s">
        <v>378</v>
      </c>
      <c r="M919" s="49"/>
      <c r="N919" s="4"/>
      <c r="O919" s="4"/>
      <c r="P919" s="4"/>
      <c r="Q919" s="4"/>
      <c r="R919" s="4"/>
      <c r="S919" s="4"/>
      <c r="T919" s="4"/>
      <c r="U919" s="4"/>
      <c r="V919" s="4"/>
      <c r="W919" s="4"/>
      <c r="X919" s="4"/>
      <c r="Y919" s="4"/>
      <c r="Z919" s="4"/>
      <c r="AA919" s="4"/>
      <c r="AB919" s="4"/>
      <c r="AC919" s="4"/>
      <c r="AD919" s="4"/>
      <c r="AE919" s="4"/>
      <c r="AF919" s="4"/>
      <c r="AG919" s="4"/>
      <c r="AH919" s="4"/>
      <c r="AI919" s="4"/>
    </row>
    <row r="920" spans="1:35" ht="21" customHeight="1">
      <c r="A920" s="457"/>
      <c r="B920" s="448"/>
      <c r="C920" s="449"/>
      <c r="D920" s="432"/>
      <c r="E920" s="432"/>
      <c r="F920" s="432"/>
      <c r="G920" s="432"/>
      <c r="H920" s="432"/>
      <c r="I920" s="432"/>
      <c r="J920" s="41" t="s">
        <v>379</v>
      </c>
      <c r="K920" s="41" t="s">
        <v>380</v>
      </c>
      <c r="L920" s="432"/>
      <c r="M920" s="49"/>
      <c r="N920" s="4"/>
      <c r="O920" s="4"/>
      <c r="P920" s="4"/>
      <c r="Q920" s="4"/>
      <c r="R920" s="4"/>
      <c r="S920" s="4"/>
      <c r="T920" s="4"/>
      <c r="U920" s="4"/>
      <c r="V920" s="4"/>
      <c r="W920" s="4"/>
      <c r="X920" s="4"/>
      <c r="Y920" s="4"/>
      <c r="Z920" s="4"/>
      <c r="AA920" s="4"/>
      <c r="AB920" s="4"/>
      <c r="AC920" s="4"/>
      <c r="AD920" s="4"/>
      <c r="AE920" s="4"/>
      <c r="AF920" s="4"/>
      <c r="AG920" s="4"/>
      <c r="AH920" s="4"/>
      <c r="AI920" s="4"/>
    </row>
    <row r="921" spans="1:35" ht="21" customHeight="1">
      <c r="A921" s="451" t="s">
        <v>379</v>
      </c>
      <c r="B921" s="452"/>
      <c r="C921" s="453"/>
      <c r="D921" s="40">
        <v>1379</v>
      </c>
      <c r="E921" s="14" t="s">
        <v>74</v>
      </c>
      <c r="F921" s="83" t="s">
        <v>675</v>
      </c>
      <c r="G921" s="40" t="s">
        <v>115</v>
      </c>
      <c r="H921" s="15">
        <v>0.5</v>
      </c>
      <c r="I921" s="33"/>
      <c r="J921" s="29">
        <f t="shared" ref="J921:J923" si="54">I921*H921</f>
        <v>0</v>
      </c>
      <c r="K921" s="52"/>
      <c r="L921" s="53"/>
      <c r="M921" s="49"/>
      <c r="N921" s="4"/>
      <c r="O921" s="4"/>
      <c r="P921" s="4"/>
      <c r="Q921" s="4"/>
      <c r="R921" s="4"/>
      <c r="S921" s="4"/>
      <c r="T921" s="4"/>
      <c r="U921" s="4"/>
      <c r="V921" s="4"/>
      <c r="W921" s="4"/>
      <c r="X921" s="4"/>
      <c r="Y921" s="4"/>
      <c r="Z921" s="4"/>
      <c r="AA921" s="4"/>
      <c r="AB921" s="4"/>
      <c r="AC921" s="4"/>
      <c r="AD921" s="4"/>
      <c r="AE921" s="4"/>
      <c r="AF921" s="4"/>
      <c r="AG921" s="4"/>
      <c r="AH921" s="4"/>
      <c r="AI921" s="4"/>
    </row>
    <row r="922" spans="1:35" ht="36" customHeight="1">
      <c r="A922" s="454"/>
      <c r="B922" s="455"/>
      <c r="C922" s="456"/>
      <c r="D922" s="40">
        <v>7334</v>
      </c>
      <c r="E922" s="14" t="s">
        <v>74</v>
      </c>
      <c r="F922" s="83" t="s">
        <v>676</v>
      </c>
      <c r="G922" s="40" t="s">
        <v>407</v>
      </c>
      <c r="H922" s="15">
        <v>0.435</v>
      </c>
      <c r="I922" s="33"/>
      <c r="J922" s="29">
        <f t="shared" si="54"/>
        <v>0</v>
      </c>
      <c r="K922" s="52"/>
      <c r="L922" s="53"/>
      <c r="M922" s="49"/>
      <c r="N922" s="4"/>
      <c r="O922" s="4"/>
      <c r="P922" s="4"/>
      <c r="Q922" s="4"/>
      <c r="R922" s="4"/>
      <c r="S922" s="4"/>
      <c r="T922" s="4"/>
      <c r="U922" s="4"/>
      <c r="V922" s="4"/>
      <c r="W922" s="4"/>
      <c r="X922" s="4"/>
      <c r="Y922" s="4"/>
      <c r="Z922" s="4"/>
      <c r="AA922" s="4"/>
      <c r="AB922" s="4"/>
      <c r="AC922" s="4"/>
      <c r="AD922" s="4"/>
      <c r="AE922" s="4"/>
      <c r="AF922" s="4"/>
      <c r="AG922" s="4"/>
      <c r="AH922" s="4"/>
      <c r="AI922" s="4"/>
    </row>
    <row r="923" spans="1:35" ht="51" customHeight="1">
      <c r="A923" s="457"/>
      <c r="B923" s="448"/>
      <c r="C923" s="449"/>
      <c r="D923" s="40">
        <v>87373</v>
      </c>
      <c r="E923" s="14" t="s">
        <v>74</v>
      </c>
      <c r="F923" s="83" t="s">
        <v>677</v>
      </c>
      <c r="G923" s="39" t="s">
        <v>69</v>
      </c>
      <c r="H923" s="32">
        <v>4.3099999999999999E-2</v>
      </c>
      <c r="I923" s="33"/>
      <c r="J923" s="29">
        <f t="shared" si="54"/>
        <v>0</v>
      </c>
      <c r="K923" s="52"/>
      <c r="L923" s="54">
        <f>SUM(J921:J923)</f>
        <v>0</v>
      </c>
      <c r="M923" s="49"/>
      <c r="N923" s="4"/>
      <c r="O923" s="4"/>
      <c r="P923" s="4"/>
      <c r="Q923" s="4"/>
      <c r="R923" s="4"/>
      <c r="S923" s="4"/>
      <c r="T923" s="4"/>
      <c r="U923" s="4"/>
      <c r="V923" s="4"/>
      <c r="W923" s="4"/>
      <c r="X923" s="4"/>
      <c r="Y923" s="4"/>
      <c r="Z923" s="4"/>
      <c r="AA923" s="4"/>
      <c r="AB923" s="4"/>
      <c r="AC923" s="4"/>
      <c r="AD923" s="4"/>
      <c r="AE923" s="4"/>
      <c r="AF923" s="4"/>
      <c r="AG923" s="4"/>
      <c r="AH923" s="4"/>
      <c r="AI923" s="4"/>
    </row>
    <row r="924" spans="1:35" ht="21" customHeight="1">
      <c r="A924" s="458" t="s">
        <v>385</v>
      </c>
      <c r="B924" s="452"/>
      <c r="C924" s="453"/>
      <c r="D924" s="39">
        <v>88309</v>
      </c>
      <c r="E924" s="12" t="s">
        <v>74</v>
      </c>
      <c r="F924" s="93" t="s">
        <v>397</v>
      </c>
      <c r="G924" s="14" t="s">
        <v>387</v>
      </c>
      <c r="H924" s="32">
        <v>0.63</v>
      </c>
      <c r="I924" s="33"/>
      <c r="J924" s="52"/>
      <c r="K924" s="29">
        <f>H924*I924</f>
        <v>0</v>
      </c>
      <c r="L924" s="53"/>
      <c r="M924" s="49"/>
      <c r="N924" s="4"/>
      <c r="O924" s="4"/>
      <c r="P924" s="4"/>
      <c r="Q924" s="4"/>
      <c r="R924" s="4"/>
      <c r="S924" s="4"/>
      <c r="T924" s="4"/>
      <c r="U924" s="4"/>
      <c r="V924" s="4"/>
      <c r="W924" s="4"/>
      <c r="X924" s="4"/>
      <c r="Y924" s="4"/>
      <c r="Z924" s="4"/>
      <c r="AA924" s="4"/>
      <c r="AB924" s="4"/>
      <c r="AC924" s="4"/>
      <c r="AD924" s="4"/>
      <c r="AE924" s="4"/>
      <c r="AF924" s="4"/>
      <c r="AG924" s="4"/>
      <c r="AH924" s="4"/>
      <c r="AI924" s="4"/>
    </row>
    <row r="925" spans="1:35" ht="21" customHeight="1">
      <c r="A925" s="457"/>
      <c r="B925" s="448"/>
      <c r="C925" s="449"/>
      <c r="D925" s="12">
        <v>88316</v>
      </c>
      <c r="E925" s="12" t="s">
        <v>74</v>
      </c>
      <c r="F925" s="42" t="s">
        <v>386</v>
      </c>
      <c r="G925" s="55" t="s">
        <v>387</v>
      </c>
      <c r="H925" s="32">
        <v>0.315</v>
      </c>
      <c r="I925" s="33"/>
      <c r="J925" s="52"/>
      <c r="K925" s="29">
        <f>H925*I925</f>
        <v>0</v>
      </c>
      <c r="L925" s="29">
        <f>SUM(K924:K925)</f>
        <v>0</v>
      </c>
      <c r="M925" s="49"/>
      <c r="N925" s="4"/>
      <c r="O925" s="4"/>
      <c r="P925" s="4"/>
      <c r="Q925" s="4"/>
      <c r="R925" s="4"/>
      <c r="S925" s="4"/>
      <c r="T925" s="4"/>
      <c r="U925" s="4"/>
      <c r="V925" s="4"/>
      <c r="W925" s="4"/>
      <c r="X925" s="4"/>
      <c r="Y925" s="4"/>
      <c r="Z925" s="4"/>
      <c r="AA925" s="4"/>
      <c r="AB925" s="4"/>
      <c r="AC925" s="4"/>
      <c r="AD925" s="4"/>
      <c r="AE925" s="4"/>
      <c r="AF925" s="4"/>
      <c r="AG925" s="4"/>
      <c r="AH925" s="4"/>
      <c r="AI925" s="4"/>
    </row>
    <row r="926" spans="1:35" ht="21" customHeight="1">
      <c r="A926" s="459" t="s">
        <v>388</v>
      </c>
      <c r="B926" s="430"/>
      <c r="C926" s="430"/>
      <c r="D926" s="430"/>
      <c r="E926" s="431"/>
      <c r="F926" s="57"/>
      <c r="G926" s="58"/>
      <c r="H926" s="56"/>
      <c r="I926" s="56"/>
      <c r="J926" s="56"/>
      <c r="K926" s="56"/>
      <c r="L926" s="29">
        <f>SUM(L923:L925)</f>
        <v>0</v>
      </c>
      <c r="M926" s="49"/>
      <c r="N926" s="4"/>
      <c r="O926" s="4"/>
      <c r="P926" s="4"/>
      <c r="Q926" s="4"/>
      <c r="R926" s="4"/>
      <c r="S926" s="4"/>
      <c r="T926" s="4"/>
      <c r="U926" s="4"/>
      <c r="V926" s="4"/>
      <c r="W926" s="4"/>
      <c r="X926" s="4"/>
      <c r="Y926" s="4"/>
      <c r="Z926" s="4"/>
      <c r="AA926" s="4"/>
      <c r="AB926" s="4"/>
      <c r="AC926" s="4"/>
      <c r="AD926" s="4"/>
      <c r="AE926" s="4"/>
      <c r="AF926" s="4"/>
      <c r="AG926" s="4"/>
      <c r="AH926" s="4"/>
      <c r="AI926" s="4"/>
    </row>
    <row r="927" spans="1:35" ht="21" customHeight="1">
      <c r="A927" s="459" t="s">
        <v>389</v>
      </c>
      <c r="B927" s="430"/>
      <c r="C927" s="430"/>
      <c r="D927" s="430"/>
      <c r="E927" s="431"/>
      <c r="F927" s="31"/>
      <c r="G927" s="30" t="s">
        <v>390</v>
      </c>
      <c r="H927" s="59"/>
      <c r="I927" s="59"/>
      <c r="J927" s="59"/>
      <c r="K927" s="59"/>
      <c r="L927" s="29">
        <f>L926*(F927%)</f>
        <v>0</v>
      </c>
      <c r="M927" s="49"/>
      <c r="N927" s="4"/>
      <c r="O927" s="4"/>
      <c r="P927" s="4"/>
      <c r="Q927" s="4"/>
      <c r="R927" s="4"/>
      <c r="S927" s="4"/>
      <c r="T927" s="4"/>
      <c r="U927" s="4"/>
      <c r="V927" s="4"/>
      <c r="W927" s="4"/>
      <c r="X927" s="4"/>
      <c r="Y927" s="4"/>
      <c r="Z927" s="4"/>
      <c r="AA927" s="4"/>
      <c r="AB927" s="4"/>
      <c r="AC927" s="4"/>
      <c r="AD927" s="4"/>
      <c r="AE927" s="4"/>
      <c r="AF927" s="4"/>
      <c r="AG927" s="4"/>
      <c r="AH927" s="4"/>
      <c r="AI927" s="4"/>
    </row>
    <row r="928" spans="1:35" ht="21" customHeight="1">
      <c r="A928" s="450" t="s">
        <v>391</v>
      </c>
      <c r="B928" s="430"/>
      <c r="C928" s="430"/>
      <c r="D928" s="430"/>
      <c r="E928" s="431"/>
      <c r="F928" s="61"/>
      <c r="G928" s="450" t="s">
        <v>392</v>
      </c>
      <c r="H928" s="430"/>
      <c r="I928" s="430"/>
      <c r="J928" s="430"/>
      <c r="K928" s="431"/>
      <c r="L928" s="29">
        <f>SUM(L926:L927)</f>
        <v>0</v>
      </c>
      <c r="M928" s="49"/>
      <c r="N928" s="4"/>
      <c r="O928" s="4"/>
      <c r="P928" s="4"/>
      <c r="Q928" s="4"/>
      <c r="R928" s="4"/>
      <c r="S928" s="4"/>
      <c r="T928" s="4"/>
      <c r="U928" s="4"/>
      <c r="V928" s="4"/>
      <c r="W928" s="4"/>
      <c r="X928" s="4"/>
      <c r="Y928" s="4"/>
      <c r="Z928" s="4"/>
      <c r="AA928" s="4"/>
      <c r="AB928" s="4"/>
      <c r="AC928" s="4"/>
      <c r="AD928" s="4"/>
      <c r="AE928" s="4"/>
      <c r="AF928" s="4"/>
      <c r="AG928" s="4"/>
      <c r="AH928" s="4"/>
      <c r="AI928" s="4"/>
    </row>
    <row r="929" spans="1:35" ht="21" customHeight="1">
      <c r="A929" s="35"/>
      <c r="B929" s="67"/>
      <c r="C929" s="67"/>
      <c r="D929" s="67"/>
      <c r="E929" s="67"/>
      <c r="F929" s="68"/>
      <c r="G929" s="67"/>
      <c r="H929" s="37"/>
      <c r="I929" s="37"/>
      <c r="J929" s="37"/>
      <c r="K929" s="37"/>
      <c r="L929" s="37"/>
      <c r="M929" s="49"/>
      <c r="N929" s="4"/>
      <c r="O929" s="4"/>
      <c r="P929" s="4"/>
      <c r="Q929" s="4"/>
      <c r="R929" s="4"/>
      <c r="S929" s="4"/>
      <c r="T929" s="4"/>
      <c r="U929" s="4"/>
      <c r="V929" s="4"/>
      <c r="W929" s="4"/>
      <c r="X929" s="4"/>
      <c r="Y929" s="4"/>
      <c r="Z929" s="4"/>
      <c r="AA929" s="4"/>
      <c r="AB929" s="4"/>
      <c r="AC929" s="4"/>
      <c r="AD929" s="4"/>
      <c r="AE929" s="4"/>
      <c r="AF929" s="4"/>
      <c r="AG929" s="4"/>
      <c r="AH929" s="4"/>
      <c r="AI929" s="4"/>
    </row>
    <row r="930" spans="1:35" ht="21" customHeight="1">
      <c r="A930" s="481" t="s">
        <v>346</v>
      </c>
      <c r="B930" s="431"/>
      <c r="C930" s="84" t="s">
        <v>369</v>
      </c>
      <c r="D930" s="84" t="s">
        <v>370</v>
      </c>
      <c r="E930" s="470" t="s">
        <v>678</v>
      </c>
      <c r="F930" s="430"/>
      <c r="G930" s="430"/>
      <c r="H930" s="430"/>
      <c r="I930" s="430"/>
      <c r="J930" s="430"/>
      <c r="K930" s="431"/>
      <c r="L930" s="51" t="s">
        <v>372</v>
      </c>
      <c r="M930" s="43">
        <f>L939</f>
        <v>0</v>
      </c>
      <c r="N930" s="4"/>
      <c r="O930" s="4"/>
      <c r="P930" s="4"/>
      <c r="Q930" s="4"/>
      <c r="R930" s="4"/>
      <c r="S930" s="4"/>
      <c r="T930" s="4"/>
      <c r="U930" s="4"/>
      <c r="V930" s="4"/>
      <c r="W930" s="4"/>
      <c r="X930" s="4"/>
      <c r="Y930" s="4"/>
      <c r="Z930" s="4"/>
      <c r="AA930" s="4"/>
      <c r="AB930" s="4"/>
      <c r="AC930" s="4"/>
      <c r="AD930" s="4"/>
      <c r="AE930" s="4"/>
      <c r="AF930" s="4"/>
      <c r="AG930" s="4"/>
      <c r="AH930" s="4"/>
      <c r="AI930" s="4"/>
    </row>
    <row r="931" spans="1:35" ht="21" customHeight="1">
      <c r="A931" s="466"/>
      <c r="B931" s="452"/>
      <c r="C931" s="453"/>
      <c r="D931" s="467" t="s">
        <v>11</v>
      </c>
      <c r="E931" s="467" t="s">
        <v>373</v>
      </c>
      <c r="F931" s="467" t="s">
        <v>374</v>
      </c>
      <c r="G931" s="468" t="s">
        <v>14</v>
      </c>
      <c r="H931" s="464" t="s">
        <v>375</v>
      </c>
      <c r="I931" s="464" t="s">
        <v>376</v>
      </c>
      <c r="J931" s="465" t="s">
        <v>377</v>
      </c>
      <c r="K931" s="431"/>
      <c r="L931" s="464" t="s">
        <v>378</v>
      </c>
      <c r="M931" s="49"/>
      <c r="N931" s="4"/>
      <c r="O931" s="4"/>
      <c r="P931" s="4"/>
      <c r="Q931" s="4"/>
      <c r="R931" s="4"/>
      <c r="S931" s="4"/>
      <c r="T931" s="4"/>
      <c r="U931" s="4"/>
      <c r="V931" s="4"/>
      <c r="W931" s="4"/>
      <c r="X931" s="4"/>
      <c r="Y931" s="4"/>
      <c r="Z931" s="4"/>
      <c r="AA931" s="4"/>
      <c r="AB931" s="4"/>
      <c r="AC931" s="4"/>
      <c r="AD931" s="4"/>
      <c r="AE931" s="4"/>
      <c r="AF931" s="4"/>
      <c r="AG931" s="4"/>
      <c r="AH931" s="4"/>
      <c r="AI931" s="4"/>
    </row>
    <row r="932" spans="1:35" ht="21" customHeight="1">
      <c r="A932" s="457"/>
      <c r="B932" s="448"/>
      <c r="C932" s="449"/>
      <c r="D932" s="432"/>
      <c r="E932" s="432"/>
      <c r="F932" s="432"/>
      <c r="G932" s="432"/>
      <c r="H932" s="432"/>
      <c r="I932" s="432"/>
      <c r="J932" s="41" t="s">
        <v>379</v>
      </c>
      <c r="K932" s="41" t="s">
        <v>380</v>
      </c>
      <c r="L932" s="432"/>
      <c r="M932" s="49"/>
      <c r="N932" s="4"/>
      <c r="O932" s="4"/>
      <c r="P932" s="4"/>
      <c r="Q932" s="4"/>
      <c r="R932" s="4"/>
      <c r="S932" s="4"/>
      <c r="T932" s="4"/>
      <c r="U932" s="4"/>
      <c r="V932" s="4"/>
      <c r="W932" s="4"/>
      <c r="X932" s="4"/>
      <c r="Y932" s="4"/>
      <c r="Z932" s="4"/>
      <c r="AA932" s="4"/>
      <c r="AB932" s="4"/>
      <c r="AC932" s="4"/>
      <c r="AD932" s="4"/>
      <c r="AE932" s="4"/>
      <c r="AF932" s="4"/>
      <c r="AG932" s="4"/>
      <c r="AH932" s="4"/>
      <c r="AI932" s="4"/>
    </row>
    <row r="933" spans="1:35" ht="21" customHeight="1">
      <c r="A933" s="451" t="s">
        <v>379</v>
      </c>
      <c r="B933" s="452"/>
      <c r="C933" s="453"/>
      <c r="D933" s="40" t="s">
        <v>24</v>
      </c>
      <c r="E933" s="40" t="s">
        <v>25</v>
      </c>
      <c r="F933" s="83" t="s">
        <v>679</v>
      </c>
      <c r="G933" s="40" t="s">
        <v>43</v>
      </c>
      <c r="H933" s="15">
        <v>1</v>
      </c>
      <c r="I933" s="33">
        <v>0</v>
      </c>
      <c r="J933" s="29">
        <f>I933*H933</f>
        <v>0</v>
      </c>
      <c r="K933" s="52"/>
      <c r="L933" s="53"/>
      <c r="M933" s="49"/>
      <c r="N933" s="4"/>
      <c r="O933" s="4"/>
      <c r="P933" s="4"/>
      <c r="Q933" s="4"/>
      <c r="R933" s="4"/>
      <c r="S933" s="4"/>
      <c r="T933" s="4"/>
      <c r="U933" s="4"/>
      <c r="V933" s="4"/>
      <c r="W933" s="4"/>
      <c r="X933" s="4"/>
      <c r="Y933" s="4"/>
      <c r="Z933" s="4"/>
      <c r="AA933" s="4"/>
      <c r="AB933" s="4"/>
      <c r="AC933" s="4"/>
      <c r="AD933" s="4"/>
      <c r="AE933" s="4"/>
      <c r="AF933" s="4"/>
      <c r="AG933" s="4"/>
      <c r="AH933" s="4"/>
      <c r="AI933" s="4"/>
    </row>
    <row r="934" spans="1:35" ht="21" customHeight="1">
      <c r="A934" s="454"/>
      <c r="B934" s="455"/>
      <c r="C934" s="456"/>
      <c r="D934" s="40">
        <v>34357</v>
      </c>
      <c r="E934" s="14" t="s">
        <v>74</v>
      </c>
      <c r="F934" s="93" t="s">
        <v>680</v>
      </c>
      <c r="G934" s="40" t="s">
        <v>115</v>
      </c>
      <c r="H934" s="15">
        <v>0.14000000000000001</v>
      </c>
      <c r="I934" s="33"/>
      <c r="J934" s="29">
        <f>I934*H934</f>
        <v>0</v>
      </c>
      <c r="K934" s="52"/>
      <c r="L934" s="54">
        <f>SUM(J933:J934)</f>
        <v>0</v>
      </c>
      <c r="M934" s="49"/>
      <c r="N934" s="4"/>
      <c r="O934" s="4"/>
      <c r="P934" s="4"/>
      <c r="Q934" s="4"/>
      <c r="R934" s="4"/>
      <c r="S934" s="4"/>
      <c r="T934" s="4"/>
      <c r="U934" s="4"/>
      <c r="V934" s="4"/>
      <c r="W934" s="4"/>
      <c r="X934" s="4"/>
      <c r="Y934" s="4"/>
      <c r="Z934" s="4"/>
      <c r="AA934" s="4"/>
      <c r="AB934" s="4"/>
      <c r="AC934" s="4"/>
      <c r="AD934" s="4"/>
      <c r="AE934" s="4"/>
      <c r="AF934" s="4"/>
      <c r="AG934" s="4"/>
      <c r="AH934" s="4"/>
      <c r="AI934" s="4"/>
    </row>
    <row r="935" spans="1:35" ht="21" customHeight="1">
      <c r="A935" s="458" t="s">
        <v>385</v>
      </c>
      <c r="B935" s="452"/>
      <c r="C935" s="453"/>
      <c r="D935" s="39">
        <v>88274</v>
      </c>
      <c r="E935" s="12" t="s">
        <v>74</v>
      </c>
      <c r="F935" s="93" t="s">
        <v>681</v>
      </c>
      <c r="G935" s="14" t="s">
        <v>387</v>
      </c>
      <c r="H935" s="32">
        <v>0.4</v>
      </c>
      <c r="I935" s="33"/>
      <c r="J935" s="52"/>
      <c r="K935" s="29">
        <f>H935*I935</f>
        <v>0</v>
      </c>
      <c r="L935" s="53"/>
      <c r="M935" s="49"/>
      <c r="N935" s="4"/>
      <c r="O935" s="4"/>
      <c r="P935" s="4"/>
      <c r="Q935" s="4"/>
      <c r="R935" s="4"/>
      <c r="S935" s="4"/>
      <c r="T935" s="4"/>
      <c r="U935" s="4"/>
      <c r="V935" s="4"/>
      <c r="W935" s="4"/>
      <c r="X935" s="4"/>
      <c r="Y935" s="4"/>
      <c r="Z935" s="4"/>
      <c r="AA935" s="4"/>
      <c r="AB935" s="4"/>
      <c r="AC935" s="4"/>
      <c r="AD935" s="4"/>
      <c r="AE935" s="4"/>
      <c r="AF935" s="4"/>
      <c r="AG935" s="4"/>
      <c r="AH935" s="4"/>
      <c r="AI935" s="4"/>
    </row>
    <row r="936" spans="1:35" ht="21" customHeight="1">
      <c r="A936" s="457"/>
      <c r="B936" s="448"/>
      <c r="C936" s="449"/>
      <c r="D936" s="12">
        <v>88316</v>
      </c>
      <c r="E936" s="12" t="s">
        <v>74</v>
      </c>
      <c r="F936" s="42" t="s">
        <v>386</v>
      </c>
      <c r="G936" s="55" t="s">
        <v>387</v>
      </c>
      <c r="H936" s="32">
        <v>0.35</v>
      </c>
      <c r="I936" s="33"/>
      <c r="J936" s="52"/>
      <c r="K936" s="29">
        <f>H936*I936</f>
        <v>0</v>
      </c>
      <c r="L936" s="29">
        <f>SUM(K935:K936)</f>
        <v>0</v>
      </c>
      <c r="M936" s="49"/>
      <c r="N936" s="4"/>
      <c r="O936" s="4"/>
      <c r="P936" s="4"/>
      <c r="Q936" s="4"/>
      <c r="R936" s="4"/>
      <c r="S936" s="4"/>
      <c r="T936" s="4"/>
      <c r="U936" s="4"/>
      <c r="V936" s="4"/>
      <c r="W936" s="4"/>
      <c r="X936" s="4"/>
      <c r="Y936" s="4"/>
      <c r="Z936" s="4"/>
      <c r="AA936" s="4"/>
      <c r="AB936" s="4"/>
      <c r="AC936" s="4"/>
      <c r="AD936" s="4"/>
      <c r="AE936" s="4"/>
      <c r="AF936" s="4"/>
      <c r="AG936" s="4"/>
      <c r="AH936" s="4"/>
      <c r="AI936" s="4"/>
    </row>
    <row r="937" spans="1:35" ht="21" customHeight="1">
      <c r="A937" s="459" t="s">
        <v>388</v>
      </c>
      <c r="B937" s="430"/>
      <c r="C937" s="430"/>
      <c r="D937" s="430"/>
      <c r="E937" s="431"/>
      <c r="F937" s="57"/>
      <c r="G937" s="58"/>
      <c r="H937" s="56"/>
      <c r="I937" s="56"/>
      <c r="J937" s="56"/>
      <c r="K937" s="56"/>
      <c r="L937" s="29">
        <f>SUM(L934:L936)</f>
        <v>0</v>
      </c>
      <c r="M937" s="49"/>
      <c r="N937" s="4"/>
      <c r="O937" s="4"/>
      <c r="P937" s="4"/>
      <c r="Q937" s="4"/>
      <c r="R937" s="4"/>
      <c r="S937" s="4"/>
      <c r="T937" s="4"/>
      <c r="U937" s="4"/>
      <c r="V937" s="4"/>
      <c r="W937" s="4"/>
      <c r="X937" s="4"/>
      <c r="Y937" s="4"/>
      <c r="Z937" s="4"/>
      <c r="AA937" s="4"/>
      <c r="AB937" s="4"/>
      <c r="AC937" s="4"/>
      <c r="AD937" s="4"/>
      <c r="AE937" s="4"/>
      <c r="AF937" s="4"/>
      <c r="AG937" s="4"/>
      <c r="AH937" s="4"/>
      <c r="AI937" s="4"/>
    </row>
    <row r="938" spans="1:35" ht="21" customHeight="1">
      <c r="A938" s="459" t="s">
        <v>389</v>
      </c>
      <c r="B938" s="430"/>
      <c r="C938" s="430"/>
      <c r="D938" s="430"/>
      <c r="E938" s="431"/>
      <c r="F938" s="31"/>
      <c r="G938" s="30" t="s">
        <v>390</v>
      </c>
      <c r="H938" s="59"/>
      <c r="I938" s="59"/>
      <c r="J938" s="59"/>
      <c r="K938" s="59"/>
      <c r="L938" s="29">
        <f>L937*(F938%)</f>
        <v>0</v>
      </c>
      <c r="M938" s="49"/>
      <c r="N938" s="4"/>
      <c r="O938" s="4"/>
      <c r="P938" s="4"/>
      <c r="Q938" s="4"/>
      <c r="R938" s="4"/>
      <c r="S938" s="4"/>
      <c r="T938" s="4"/>
      <c r="U938" s="4"/>
      <c r="V938" s="4"/>
      <c r="W938" s="4"/>
      <c r="X938" s="4"/>
      <c r="Y938" s="4"/>
      <c r="Z938" s="4"/>
      <c r="AA938" s="4"/>
      <c r="AB938" s="4"/>
      <c r="AC938" s="4"/>
      <c r="AD938" s="4"/>
      <c r="AE938" s="4"/>
      <c r="AF938" s="4"/>
      <c r="AG938" s="4"/>
      <c r="AH938" s="4"/>
      <c r="AI938" s="4"/>
    </row>
    <row r="939" spans="1:35" ht="21" customHeight="1">
      <c r="A939" s="450" t="s">
        <v>391</v>
      </c>
      <c r="B939" s="430"/>
      <c r="C939" s="430"/>
      <c r="D939" s="430"/>
      <c r="E939" s="431"/>
      <c r="F939" s="61"/>
      <c r="G939" s="450" t="s">
        <v>392</v>
      </c>
      <c r="H939" s="430"/>
      <c r="I939" s="430"/>
      <c r="J939" s="430"/>
      <c r="K939" s="431"/>
      <c r="L939" s="29">
        <f>SUM(L937:L938)</f>
        <v>0</v>
      </c>
      <c r="M939" s="49"/>
      <c r="N939" s="4"/>
      <c r="O939" s="4"/>
      <c r="P939" s="4"/>
      <c r="Q939" s="4"/>
      <c r="R939" s="4"/>
      <c r="S939" s="4"/>
      <c r="T939" s="4"/>
      <c r="U939" s="4"/>
      <c r="V939" s="4"/>
      <c r="W939" s="4"/>
      <c r="X939" s="4"/>
      <c r="Y939" s="4"/>
      <c r="Z939" s="4"/>
      <c r="AA939" s="4"/>
      <c r="AB939" s="4"/>
      <c r="AC939" s="4"/>
      <c r="AD939" s="4"/>
      <c r="AE939" s="4"/>
      <c r="AF939" s="4"/>
      <c r="AG939" s="4"/>
      <c r="AH939" s="4"/>
      <c r="AI939" s="4"/>
    </row>
    <row r="940" spans="1:35" ht="21" customHeight="1">
      <c r="A940" s="490" t="s">
        <v>682</v>
      </c>
      <c r="B940" s="430"/>
      <c r="C940" s="430"/>
      <c r="D940" s="430"/>
      <c r="E940" s="430"/>
      <c r="F940" s="430"/>
      <c r="G940" s="430"/>
      <c r="H940" s="430"/>
      <c r="I940" s="430"/>
      <c r="J940" s="430"/>
      <c r="K940" s="430"/>
      <c r="L940" s="431"/>
      <c r="M940" s="49"/>
      <c r="N940" s="4"/>
      <c r="O940" s="4"/>
      <c r="P940" s="4"/>
      <c r="Q940" s="4"/>
      <c r="R940" s="4"/>
      <c r="S940" s="4"/>
      <c r="T940" s="4"/>
      <c r="U940" s="4"/>
      <c r="V940" s="4"/>
      <c r="W940" s="4"/>
      <c r="X940" s="4"/>
      <c r="Y940" s="4"/>
      <c r="Z940" s="4"/>
      <c r="AA940" s="4"/>
      <c r="AB940" s="4"/>
      <c r="AC940" s="4"/>
      <c r="AD940" s="4"/>
      <c r="AE940" s="4"/>
      <c r="AF940" s="4"/>
      <c r="AG940" s="4"/>
      <c r="AH940" s="4"/>
      <c r="AI940" s="4"/>
    </row>
    <row r="941" spans="1:35" ht="21" customHeight="1">
      <c r="A941" s="35"/>
      <c r="B941" s="67"/>
      <c r="C941" s="67"/>
      <c r="D941" s="67"/>
      <c r="E941" s="67"/>
      <c r="F941" s="68"/>
      <c r="G941" s="67"/>
      <c r="H941" s="37"/>
      <c r="I941" s="37"/>
      <c r="J941" s="37"/>
      <c r="K941" s="37"/>
      <c r="L941" s="37"/>
      <c r="M941" s="49"/>
      <c r="N941" s="4"/>
      <c r="O941" s="4"/>
      <c r="P941" s="4"/>
      <c r="Q941" s="4"/>
      <c r="R941" s="4"/>
      <c r="S941" s="4"/>
      <c r="T941" s="4"/>
      <c r="U941" s="4"/>
      <c r="V941" s="4"/>
      <c r="W941" s="4"/>
      <c r="X941" s="4"/>
      <c r="Y941" s="4"/>
      <c r="Z941" s="4"/>
      <c r="AA941" s="4"/>
      <c r="AB941" s="4"/>
      <c r="AC941" s="4"/>
      <c r="AD941" s="4"/>
      <c r="AE941" s="4"/>
      <c r="AF941" s="4"/>
      <c r="AG941" s="4"/>
      <c r="AH941" s="4"/>
      <c r="AI941" s="4"/>
    </row>
    <row r="942" spans="1:35" ht="21" customHeight="1">
      <c r="A942" s="473" t="s">
        <v>349</v>
      </c>
      <c r="B942" s="431"/>
      <c r="C942" s="469" t="s">
        <v>350</v>
      </c>
      <c r="D942" s="430"/>
      <c r="E942" s="430"/>
      <c r="F942" s="430"/>
      <c r="G942" s="430"/>
      <c r="H942" s="430"/>
      <c r="I942" s="430"/>
      <c r="J942" s="430"/>
      <c r="K942" s="430"/>
      <c r="L942" s="431"/>
      <c r="M942" s="49"/>
      <c r="N942" s="4"/>
      <c r="O942" s="4"/>
      <c r="P942" s="4"/>
      <c r="Q942" s="4"/>
      <c r="R942" s="4"/>
      <c r="S942" s="4"/>
      <c r="T942" s="4"/>
      <c r="U942" s="4"/>
      <c r="V942" s="4"/>
      <c r="W942" s="4"/>
      <c r="X942" s="4"/>
      <c r="Y942" s="4"/>
      <c r="Z942" s="4"/>
      <c r="AA942" s="4"/>
      <c r="AB942" s="4"/>
      <c r="AC942" s="4"/>
      <c r="AD942" s="4"/>
      <c r="AE942" s="4"/>
      <c r="AF942" s="4"/>
      <c r="AG942" s="4"/>
      <c r="AH942" s="4"/>
      <c r="AI942" s="4"/>
    </row>
    <row r="943" spans="1:35" ht="21" customHeight="1">
      <c r="A943" s="480" t="s">
        <v>351</v>
      </c>
      <c r="B943" s="431"/>
      <c r="C943" s="461" t="s">
        <v>352</v>
      </c>
      <c r="D943" s="430"/>
      <c r="E943" s="430"/>
      <c r="F943" s="430"/>
      <c r="G943" s="430"/>
      <c r="H943" s="430"/>
      <c r="I943" s="430"/>
      <c r="J943" s="430"/>
      <c r="K943" s="430"/>
      <c r="L943" s="431"/>
      <c r="M943" s="49"/>
      <c r="N943" s="4"/>
      <c r="O943" s="4"/>
      <c r="P943" s="4"/>
      <c r="Q943" s="4"/>
      <c r="R943" s="4"/>
      <c r="S943" s="4"/>
      <c r="T943" s="4"/>
      <c r="U943" s="4"/>
      <c r="V943" s="4"/>
      <c r="W943" s="4"/>
      <c r="X943" s="4"/>
      <c r="Y943" s="4"/>
      <c r="Z943" s="4"/>
      <c r="AA943" s="4"/>
      <c r="AB943" s="4"/>
      <c r="AC943" s="4"/>
      <c r="AD943" s="4"/>
      <c r="AE943" s="4"/>
      <c r="AF943" s="4"/>
      <c r="AG943" s="4"/>
      <c r="AH943" s="4"/>
      <c r="AI943" s="4"/>
    </row>
    <row r="944" spans="1:35" ht="21" customHeight="1">
      <c r="A944" s="481" t="s">
        <v>353</v>
      </c>
      <c r="B944" s="431"/>
      <c r="C944" s="463" t="s">
        <v>413</v>
      </c>
      <c r="D944" s="430"/>
      <c r="E944" s="430"/>
      <c r="F944" s="430"/>
      <c r="G944" s="430"/>
      <c r="H944" s="430"/>
      <c r="I944" s="430"/>
      <c r="J944" s="430"/>
      <c r="K944" s="430"/>
      <c r="L944" s="431"/>
      <c r="M944" s="43">
        <f>L961</f>
        <v>0</v>
      </c>
      <c r="N944" s="4"/>
      <c r="O944" s="4"/>
      <c r="P944" s="4"/>
      <c r="Q944" s="4"/>
      <c r="R944" s="4"/>
      <c r="S944" s="4"/>
      <c r="T944" s="4"/>
      <c r="U944" s="4"/>
      <c r="V944" s="4"/>
      <c r="W944" s="4"/>
      <c r="X944" s="4"/>
      <c r="Y944" s="4"/>
      <c r="Z944" s="4"/>
      <c r="AA944" s="4"/>
      <c r="AB944" s="4"/>
      <c r="AC944" s="4"/>
      <c r="AD944" s="4"/>
      <c r="AE944" s="4"/>
      <c r="AF944" s="4"/>
      <c r="AG944" s="4"/>
      <c r="AH944" s="4"/>
      <c r="AI944" s="4"/>
    </row>
    <row r="945" spans="1:35" s="132" customFormat="1" ht="21.6" customHeight="1">
      <c r="A945" s="35"/>
      <c r="B945" s="67"/>
      <c r="C945" s="67"/>
      <c r="D945" s="67"/>
      <c r="E945" s="67"/>
      <c r="F945" s="68"/>
      <c r="G945" s="67"/>
      <c r="H945" s="37"/>
      <c r="I945" s="37"/>
      <c r="J945" s="37"/>
      <c r="K945" s="37"/>
      <c r="L945" s="37"/>
      <c r="M945" s="49"/>
      <c r="N945" s="4"/>
      <c r="O945" s="4"/>
      <c r="P945" s="4"/>
      <c r="Q945" s="4"/>
      <c r="R945" s="4"/>
      <c r="S945" s="4"/>
      <c r="T945" s="4"/>
      <c r="U945" s="4"/>
      <c r="V945" s="4"/>
      <c r="W945" s="4"/>
      <c r="X945" s="4"/>
      <c r="Y945" s="4"/>
      <c r="Z945" s="4"/>
      <c r="AA945" s="4"/>
      <c r="AB945" s="4"/>
      <c r="AC945" s="4"/>
      <c r="AD945" s="4"/>
      <c r="AE945" s="4"/>
      <c r="AF945" s="4"/>
      <c r="AG945" s="4"/>
      <c r="AH945" s="4"/>
      <c r="AI945" s="4"/>
    </row>
    <row r="946" spans="1:35" s="132" customFormat="1" ht="21" customHeight="1">
      <c r="A946" s="473" t="s">
        <v>356</v>
      </c>
      <c r="B946" s="431"/>
      <c r="C946" s="469" t="s">
        <v>4823</v>
      </c>
      <c r="D946" s="430"/>
      <c r="E946" s="430"/>
      <c r="F946" s="430"/>
      <c r="G946" s="430"/>
      <c r="H946" s="430"/>
      <c r="I946" s="430"/>
      <c r="J946" s="430"/>
      <c r="K946" s="430"/>
      <c r="L946" s="431"/>
      <c r="M946" s="49"/>
      <c r="N946" s="4"/>
      <c r="O946" s="4"/>
      <c r="P946" s="4"/>
      <c r="Q946" s="4"/>
      <c r="R946" s="4"/>
      <c r="S946" s="4"/>
      <c r="T946" s="4"/>
      <c r="U946" s="4"/>
      <c r="V946" s="4"/>
      <c r="W946" s="4"/>
      <c r="X946" s="4"/>
      <c r="Y946" s="4"/>
      <c r="Z946" s="4"/>
      <c r="AA946" s="4"/>
      <c r="AB946" s="4"/>
      <c r="AC946" s="4"/>
      <c r="AD946" s="4"/>
      <c r="AE946" s="4"/>
      <c r="AF946" s="4"/>
      <c r="AG946" s="4"/>
      <c r="AH946" s="4"/>
      <c r="AI946" s="4"/>
    </row>
    <row r="947" spans="1:35" s="132" customFormat="1" ht="19.5" customHeight="1">
      <c r="A947" s="503" t="s">
        <v>358</v>
      </c>
      <c r="B947" s="504"/>
      <c r="C947" s="505" t="s">
        <v>28</v>
      </c>
      <c r="D947" s="506"/>
      <c r="E947" s="506"/>
      <c r="F947" s="506"/>
      <c r="G947" s="506"/>
      <c r="H947" s="506"/>
      <c r="I947" s="506"/>
      <c r="J947" s="506"/>
      <c r="K947" s="506"/>
      <c r="L947" s="506"/>
      <c r="M947" s="2"/>
      <c r="N947" s="1"/>
      <c r="O947" s="3"/>
      <c r="P947" s="1"/>
      <c r="Q947" s="1"/>
      <c r="R947" s="2"/>
      <c r="S947" s="4"/>
      <c r="T947" s="4"/>
      <c r="U947" s="4"/>
      <c r="V947" s="4"/>
      <c r="W947" s="4"/>
      <c r="X947" s="4"/>
      <c r="Y947" s="4"/>
      <c r="Z947" s="4"/>
    </row>
    <row r="948" spans="1:35" s="132" customFormat="1" ht="21" customHeight="1">
      <c r="A948" s="494" t="s">
        <v>4810</v>
      </c>
      <c r="B948" s="495"/>
      <c r="C948" s="496"/>
      <c r="D948" s="497" t="s">
        <v>413</v>
      </c>
      <c r="E948" s="498"/>
      <c r="F948" s="498"/>
      <c r="G948" s="498"/>
      <c r="H948" s="498"/>
      <c r="I948" s="498"/>
      <c r="J948" s="498"/>
      <c r="K948" s="498"/>
      <c r="L948" s="499"/>
      <c r="M948" s="43">
        <f>L962</f>
        <v>0</v>
      </c>
      <c r="N948" s="4"/>
      <c r="O948" s="4"/>
      <c r="P948" s="4"/>
      <c r="Q948" s="4"/>
      <c r="R948" s="4"/>
      <c r="S948" s="4"/>
      <c r="T948" s="4"/>
      <c r="U948" s="4"/>
      <c r="V948" s="4"/>
      <c r="W948" s="4"/>
      <c r="X948" s="4"/>
      <c r="Y948" s="4"/>
      <c r="Z948" s="4"/>
      <c r="AA948" s="4"/>
      <c r="AB948" s="4"/>
      <c r="AC948" s="4"/>
      <c r="AD948" s="4"/>
      <c r="AE948" s="4"/>
      <c r="AF948" s="4"/>
      <c r="AG948" s="4"/>
      <c r="AH948" s="4"/>
      <c r="AI948" s="4"/>
    </row>
    <row r="949" spans="1:35" s="132" customFormat="1" ht="19.5" customHeight="1">
      <c r="A949" s="503" t="s">
        <v>361</v>
      </c>
      <c r="B949" s="504"/>
      <c r="C949" s="505" t="s">
        <v>31</v>
      </c>
      <c r="D949" s="506"/>
      <c r="E949" s="506"/>
      <c r="F949" s="506"/>
      <c r="G949" s="506"/>
      <c r="H949" s="506"/>
      <c r="I949" s="506"/>
      <c r="J949" s="506"/>
      <c r="K949" s="506"/>
      <c r="L949" s="506"/>
      <c r="M949" s="2"/>
      <c r="N949" s="1"/>
      <c r="O949" s="3"/>
      <c r="P949" s="1"/>
      <c r="Q949" s="1"/>
      <c r="R949" s="2"/>
      <c r="S949" s="4"/>
      <c r="T949" s="4"/>
      <c r="U949" s="4"/>
      <c r="V949" s="4"/>
      <c r="W949" s="4"/>
      <c r="X949" s="4"/>
      <c r="Y949" s="4"/>
      <c r="Z949" s="4"/>
    </row>
    <row r="950" spans="1:35" s="132" customFormat="1" ht="21" customHeight="1">
      <c r="A950" s="494" t="s">
        <v>4811</v>
      </c>
      <c r="B950" s="500"/>
      <c r="C950" s="501"/>
      <c r="D950" s="497" t="s">
        <v>413</v>
      </c>
      <c r="E950" s="498"/>
      <c r="F950" s="498"/>
      <c r="G950" s="498"/>
      <c r="H950" s="498"/>
      <c r="I950" s="498"/>
      <c r="J950" s="498"/>
      <c r="K950" s="498"/>
      <c r="L950" s="499"/>
      <c r="M950" s="43">
        <f>L964</f>
        <v>0</v>
      </c>
      <c r="N950" s="4"/>
      <c r="O950" s="4"/>
      <c r="P950" s="4"/>
      <c r="Q950" s="4"/>
      <c r="R950" s="4"/>
      <c r="S950" s="4"/>
      <c r="T950" s="4"/>
      <c r="U950" s="4"/>
      <c r="V950" s="4"/>
      <c r="W950" s="4"/>
      <c r="X950" s="4"/>
      <c r="Y950" s="4"/>
      <c r="Z950" s="4"/>
      <c r="AA950" s="4"/>
      <c r="AB950" s="4"/>
      <c r="AC950" s="4"/>
      <c r="AD950" s="4"/>
      <c r="AE950" s="4"/>
      <c r="AF950" s="4"/>
      <c r="AG950" s="4"/>
      <c r="AH950" s="4"/>
      <c r="AI950" s="4"/>
    </row>
    <row r="951" spans="1:35" s="132" customFormat="1" ht="19.5" customHeight="1">
      <c r="A951" s="503" t="s">
        <v>364</v>
      </c>
      <c r="B951" s="504"/>
      <c r="C951" s="505" t="s">
        <v>37</v>
      </c>
      <c r="D951" s="506"/>
      <c r="E951" s="506"/>
      <c r="F951" s="506"/>
      <c r="G951" s="506"/>
      <c r="H951" s="506"/>
      <c r="I951" s="506"/>
      <c r="J951" s="506"/>
      <c r="K951" s="506"/>
      <c r="L951" s="506"/>
      <c r="M951" s="2"/>
      <c r="N951" s="1"/>
      <c r="O951" s="3"/>
      <c r="P951" s="1"/>
      <c r="Q951" s="1"/>
      <c r="R951" s="2"/>
      <c r="S951" s="4"/>
      <c r="T951" s="4"/>
      <c r="U951" s="4"/>
      <c r="V951" s="4"/>
      <c r="W951" s="4"/>
      <c r="X951" s="4"/>
      <c r="Y951" s="4"/>
      <c r="Z951" s="4"/>
    </row>
    <row r="952" spans="1:35" s="132" customFormat="1" ht="21" customHeight="1">
      <c r="A952" s="481" t="s">
        <v>366</v>
      </c>
      <c r="B952" s="431"/>
      <c r="C952" s="463" t="s">
        <v>413</v>
      </c>
      <c r="D952" s="430"/>
      <c r="E952" s="430"/>
      <c r="F952" s="430"/>
      <c r="G952" s="430"/>
      <c r="H952" s="430"/>
      <c r="I952" s="430"/>
      <c r="J952" s="430"/>
      <c r="K952" s="430"/>
      <c r="L952" s="431"/>
      <c r="M952" s="43" t="e">
        <f>#REF!</f>
        <v>#REF!</v>
      </c>
      <c r="N952" s="4"/>
      <c r="O952" s="4"/>
      <c r="P952" s="4"/>
      <c r="Q952" s="4"/>
      <c r="R952" s="4"/>
      <c r="S952" s="4"/>
      <c r="T952" s="4"/>
      <c r="U952" s="4"/>
      <c r="V952" s="4"/>
      <c r="W952" s="4"/>
      <c r="X952" s="4"/>
      <c r="Y952" s="4"/>
      <c r="Z952" s="4"/>
      <c r="AA952" s="4"/>
      <c r="AB952" s="4"/>
      <c r="AC952" s="4"/>
      <c r="AD952" s="4"/>
      <c r="AE952" s="4"/>
      <c r="AF952" s="4"/>
      <c r="AG952" s="4"/>
      <c r="AH952" s="4"/>
      <c r="AI952" s="4"/>
    </row>
    <row r="953" spans="1:35" ht="21" customHeight="1">
      <c r="A953" s="35"/>
      <c r="B953" s="67"/>
      <c r="C953" s="67"/>
      <c r="D953" s="67"/>
      <c r="E953" s="67"/>
      <c r="F953" s="68"/>
      <c r="G953" s="67"/>
      <c r="H953" s="37"/>
      <c r="I953" s="37"/>
      <c r="J953" s="37"/>
      <c r="K953" s="37"/>
      <c r="L953" s="37"/>
      <c r="M953" s="49"/>
      <c r="N953" s="4"/>
      <c r="O953" s="4"/>
      <c r="P953" s="4"/>
      <c r="Q953" s="4"/>
      <c r="R953" s="4"/>
      <c r="S953" s="4"/>
      <c r="T953" s="4"/>
      <c r="U953" s="4"/>
      <c r="V953" s="4"/>
      <c r="W953" s="4"/>
      <c r="X953" s="4"/>
      <c r="Y953" s="4"/>
      <c r="Z953" s="4"/>
      <c r="AA953" s="4"/>
      <c r="AB953" s="4"/>
      <c r="AC953" s="4"/>
      <c r="AD953" s="4"/>
      <c r="AE953" s="4"/>
      <c r="AF953" s="4"/>
      <c r="AG953" s="4"/>
      <c r="AH953" s="4"/>
      <c r="AI953" s="4"/>
    </row>
    <row r="954" spans="1:35" ht="21" customHeight="1">
      <c r="A954" s="473" t="s">
        <v>4798</v>
      </c>
      <c r="B954" s="431"/>
      <c r="C954" s="469" t="s">
        <v>357</v>
      </c>
      <c r="D954" s="430"/>
      <c r="E954" s="430"/>
      <c r="F954" s="430"/>
      <c r="G954" s="430"/>
      <c r="H954" s="430"/>
      <c r="I954" s="430"/>
      <c r="J954" s="430"/>
      <c r="K954" s="430"/>
      <c r="L954" s="431"/>
      <c r="M954" s="49"/>
      <c r="N954" s="4"/>
      <c r="O954" s="4"/>
      <c r="P954" s="4"/>
      <c r="Q954" s="4"/>
      <c r="R954" s="4"/>
      <c r="S954" s="4"/>
      <c r="T954" s="4"/>
      <c r="U954" s="4"/>
      <c r="V954" s="4"/>
      <c r="W954" s="4"/>
      <c r="X954" s="4"/>
      <c r="Y954" s="4"/>
      <c r="Z954" s="4"/>
      <c r="AA954" s="4"/>
      <c r="AB954" s="4"/>
      <c r="AC954" s="4"/>
      <c r="AD954" s="4"/>
      <c r="AE954" s="4"/>
      <c r="AF954" s="4"/>
      <c r="AG954" s="4"/>
      <c r="AH954" s="4"/>
      <c r="AI954" s="4"/>
    </row>
    <row r="955" spans="1:35" ht="21" customHeight="1">
      <c r="A955" s="480" t="s">
        <v>4799</v>
      </c>
      <c r="B955" s="431"/>
      <c r="C955" s="461" t="s">
        <v>359</v>
      </c>
      <c r="D955" s="430"/>
      <c r="E955" s="430"/>
      <c r="F955" s="430"/>
      <c r="G955" s="430"/>
      <c r="H955" s="430"/>
      <c r="I955" s="430"/>
      <c r="J955" s="430"/>
      <c r="K955" s="430"/>
      <c r="L955" s="431"/>
      <c r="M955" s="49"/>
      <c r="N955" s="4"/>
      <c r="O955" s="4"/>
      <c r="P955" s="4"/>
      <c r="Q955" s="4"/>
      <c r="R955" s="4"/>
      <c r="S955" s="4"/>
      <c r="T955" s="4"/>
      <c r="U955" s="4"/>
      <c r="V955" s="4"/>
      <c r="W955" s="4"/>
      <c r="X955" s="4"/>
      <c r="Y955" s="4"/>
      <c r="Z955" s="4"/>
      <c r="AA955" s="4"/>
      <c r="AB955" s="4"/>
      <c r="AC955" s="4"/>
      <c r="AD955" s="4"/>
      <c r="AE955" s="4"/>
      <c r="AF955" s="4"/>
      <c r="AG955" s="4"/>
      <c r="AH955" s="4"/>
      <c r="AI955" s="4"/>
    </row>
    <row r="956" spans="1:35" ht="21" customHeight="1">
      <c r="A956" s="481" t="s">
        <v>4800</v>
      </c>
      <c r="B956" s="431"/>
      <c r="C956" s="50" t="s">
        <v>683</v>
      </c>
      <c r="D956" s="50" t="s">
        <v>410</v>
      </c>
      <c r="E956" s="462" t="s">
        <v>684</v>
      </c>
      <c r="F956" s="430"/>
      <c r="G956" s="430"/>
      <c r="H956" s="430"/>
      <c r="I956" s="430"/>
      <c r="J956" s="430"/>
      <c r="K956" s="431"/>
      <c r="L956" s="51" t="s">
        <v>372</v>
      </c>
      <c r="M956" s="43">
        <f>L965</f>
        <v>0</v>
      </c>
      <c r="N956" s="4"/>
      <c r="O956" s="4"/>
      <c r="P956" s="4"/>
      <c r="Q956" s="4"/>
      <c r="R956" s="4"/>
      <c r="S956" s="4"/>
      <c r="T956" s="4"/>
      <c r="U956" s="4"/>
      <c r="V956" s="4"/>
      <c r="W956" s="4"/>
      <c r="X956" s="4"/>
      <c r="Y956" s="4"/>
      <c r="Z956" s="4"/>
      <c r="AA956" s="4"/>
      <c r="AB956" s="4"/>
      <c r="AC956" s="4"/>
      <c r="AD956" s="4"/>
      <c r="AE956" s="4"/>
      <c r="AF956" s="4"/>
      <c r="AG956" s="4"/>
      <c r="AH956" s="4"/>
      <c r="AI956" s="4"/>
    </row>
    <row r="957" spans="1:35" ht="33" customHeight="1">
      <c r="A957" s="451" t="s">
        <v>379</v>
      </c>
      <c r="B957" s="452"/>
      <c r="C957" s="453"/>
      <c r="D957" s="14">
        <v>3322</v>
      </c>
      <c r="E957" s="14" t="s">
        <v>74</v>
      </c>
      <c r="F957" s="42" t="s">
        <v>685</v>
      </c>
      <c r="G957" s="14" t="s">
        <v>43</v>
      </c>
      <c r="H957" s="11">
        <v>1</v>
      </c>
      <c r="I957" s="33"/>
      <c r="J957" s="29">
        <f t="shared" ref="J957:J960" si="55">I957*H957</f>
        <v>0</v>
      </c>
      <c r="K957" s="52"/>
      <c r="L957" s="53"/>
      <c r="M957" s="49"/>
      <c r="N957" s="4"/>
      <c r="O957" s="4"/>
      <c r="P957" s="4"/>
      <c r="Q957" s="4"/>
      <c r="R957" s="4"/>
      <c r="S957" s="4"/>
      <c r="T957" s="4"/>
      <c r="U957" s="4"/>
      <c r="V957" s="4"/>
      <c r="W957" s="4"/>
      <c r="X957" s="4"/>
      <c r="Y957" s="4"/>
      <c r="Z957" s="4"/>
      <c r="AA957" s="4"/>
      <c r="AB957" s="4"/>
      <c r="AC957" s="4"/>
      <c r="AD957" s="4"/>
      <c r="AE957" s="4"/>
      <c r="AF957" s="4"/>
      <c r="AG957" s="4"/>
      <c r="AH957" s="4"/>
      <c r="AI957" s="4"/>
    </row>
    <row r="958" spans="1:35" ht="21" customHeight="1">
      <c r="A958" s="454"/>
      <c r="B958" s="455"/>
      <c r="C958" s="456"/>
      <c r="D958" s="40">
        <v>3123</v>
      </c>
      <c r="E958" s="14" t="s">
        <v>74</v>
      </c>
      <c r="F958" s="83" t="s">
        <v>686</v>
      </c>
      <c r="G958" s="14" t="s">
        <v>115</v>
      </c>
      <c r="H958" s="11">
        <v>0.1</v>
      </c>
      <c r="I958" s="33"/>
      <c r="J958" s="29">
        <f t="shared" si="55"/>
        <v>0</v>
      </c>
      <c r="K958" s="52"/>
      <c r="L958" s="53"/>
      <c r="M958" s="49"/>
      <c r="N958" s="4"/>
      <c r="O958" s="4"/>
      <c r="P958" s="4"/>
      <c r="Q958" s="4"/>
      <c r="R958" s="4"/>
      <c r="S958" s="4"/>
      <c r="T958" s="4"/>
      <c r="U958" s="4"/>
      <c r="V958" s="4"/>
      <c r="W958" s="4"/>
      <c r="X958" s="4"/>
      <c r="Y958" s="4"/>
      <c r="Z958" s="4"/>
      <c r="AA958" s="4"/>
      <c r="AB958" s="4"/>
      <c r="AC958" s="4"/>
      <c r="AD958" s="4"/>
      <c r="AE958" s="4"/>
      <c r="AF958" s="4"/>
      <c r="AG958" s="4"/>
      <c r="AH958" s="4"/>
      <c r="AI958" s="4"/>
    </row>
    <row r="959" spans="1:35" ht="39" customHeight="1">
      <c r="A959" s="454"/>
      <c r="B959" s="455"/>
      <c r="C959" s="456"/>
      <c r="D959" s="14">
        <v>25963</v>
      </c>
      <c r="E959" s="14" t="s">
        <v>74</v>
      </c>
      <c r="F959" s="42" t="s">
        <v>687</v>
      </c>
      <c r="G959" s="14" t="s">
        <v>115</v>
      </c>
      <c r="H959" s="11">
        <v>0.15</v>
      </c>
      <c r="I959" s="33"/>
      <c r="J959" s="29">
        <f t="shared" si="55"/>
        <v>0</v>
      </c>
      <c r="K959" s="52"/>
      <c r="L959" s="53"/>
      <c r="M959" s="49"/>
      <c r="N959" s="4"/>
      <c r="O959" s="4"/>
      <c r="P959" s="4"/>
      <c r="Q959" s="4"/>
      <c r="R959" s="4"/>
      <c r="S959" s="4"/>
      <c r="T959" s="4"/>
      <c r="U959" s="4"/>
      <c r="V959" s="4"/>
      <c r="W959" s="4"/>
      <c r="X959" s="4"/>
      <c r="Y959" s="4"/>
      <c r="Z959" s="4"/>
      <c r="AA959" s="4"/>
      <c r="AB959" s="4"/>
      <c r="AC959" s="4"/>
      <c r="AD959" s="4"/>
      <c r="AE959" s="4"/>
      <c r="AF959" s="4"/>
      <c r="AG959" s="4"/>
      <c r="AH959" s="4"/>
      <c r="AI959" s="4"/>
    </row>
    <row r="960" spans="1:35" ht="21" customHeight="1">
      <c r="A960" s="457"/>
      <c r="B960" s="448"/>
      <c r="C960" s="449"/>
      <c r="D960" s="14">
        <v>38125</v>
      </c>
      <c r="E960" s="14" t="s">
        <v>74</v>
      </c>
      <c r="F960" s="42" t="s">
        <v>688</v>
      </c>
      <c r="G960" s="14" t="s">
        <v>115</v>
      </c>
      <c r="H960" s="11">
        <v>3</v>
      </c>
      <c r="I960" s="33"/>
      <c r="J960" s="29">
        <f t="shared" si="55"/>
        <v>0</v>
      </c>
      <c r="K960" s="52"/>
      <c r="L960" s="54">
        <f>SUM(J957:J960)</f>
        <v>0</v>
      </c>
      <c r="M960" s="49"/>
      <c r="N960" s="4"/>
      <c r="O960" s="4"/>
      <c r="P960" s="4"/>
      <c r="Q960" s="4"/>
      <c r="R960" s="4"/>
      <c r="S960" s="4"/>
      <c r="T960" s="4"/>
      <c r="U960" s="4"/>
      <c r="V960" s="4"/>
      <c r="W960" s="4"/>
      <c r="X960" s="4"/>
      <c r="Y960" s="4"/>
      <c r="Z960" s="4"/>
      <c r="AA960" s="4"/>
      <c r="AB960" s="4"/>
      <c r="AC960" s="4"/>
      <c r="AD960" s="4"/>
      <c r="AE960" s="4"/>
      <c r="AF960" s="4"/>
      <c r="AG960" s="4"/>
      <c r="AH960" s="4"/>
      <c r="AI960" s="4"/>
    </row>
    <row r="961" spans="1:35" ht="21" customHeight="1">
      <c r="A961" s="458" t="s">
        <v>385</v>
      </c>
      <c r="B961" s="452"/>
      <c r="C961" s="453"/>
      <c r="D961" s="12">
        <v>88316</v>
      </c>
      <c r="E961" s="12" t="s">
        <v>74</v>
      </c>
      <c r="F961" s="65" t="s">
        <v>386</v>
      </c>
      <c r="G961" s="14" t="s">
        <v>387</v>
      </c>
      <c r="H961" s="11">
        <v>0.1</v>
      </c>
      <c r="I961" s="33"/>
      <c r="J961" s="52"/>
      <c r="K961" s="29">
        <f>H961*I961</f>
        <v>0</v>
      </c>
      <c r="L961" s="53"/>
      <c r="M961" s="49"/>
      <c r="N961" s="4"/>
      <c r="O961" s="4"/>
      <c r="P961" s="4"/>
      <c r="Q961" s="4"/>
      <c r="R961" s="4"/>
      <c r="S961" s="4"/>
      <c r="T961" s="4"/>
      <c r="U961" s="4"/>
      <c r="V961" s="4"/>
      <c r="W961" s="4"/>
      <c r="X961" s="4"/>
      <c r="Y961" s="4"/>
      <c r="Z961" s="4"/>
      <c r="AA961" s="4"/>
      <c r="AB961" s="4"/>
      <c r="AC961" s="4"/>
      <c r="AD961" s="4"/>
      <c r="AE961" s="4"/>
      <c r="AF961" s="4"/>
      <c r="AG961" s="4"/>
      <c r="AH961" s="4"/>
      <c r="AI961" s="4"/>
    </row>
    <row r="962" spans="1:35" ht="21" customHeight="1">
      <c r="A962" s="457"/>
      <c r="B962" s="448"/>
      <c r="C962" s="449"/>
      <c r="D962" s="12">
        <v>88441</v>
      </c>
      <c r="E962" s="12" t="s">
        <v>74</v>
      </c>
      <c r="F962" s="42" t="s">
        <v>689</v>
      </c>
      <c r="G962" s="55" t="s">
        <v>387</v>
      </c>
      <c r="H962" s="18">
        <v>0.1</v>
      </c>
      <c r="I962" s="33"/>
      <c r="J962" s="52"/>
      <c r="K962" s="29">
        <f>H962*I962</f>
        <v>0</v>
      </c>
      <c r="L962" s="54">
        <f>SUM(K961:K962)</f>
        <v>0</v>
      </c>
      <c r="M962" s="49"/>
      <c r="N962" s="4"/>
      <c r="O962" s="4"/>
      <c r="P962" s="4"/>
      <c r="Q962" s="4"/>
      <c r="R962" s="4"/>
      <c r="S962" s="4"/>
      <c r="T962" s="4"/>
      <c r="U962" s="4"/>
      <c r="V962" s="4"/>
      <c r="W962" s="4"/>
      <c r="X962" s="4"/>
      <c r="Y962" s="4"/>
      <c r="Z962" s="4"/>
      <c r="AA962" s="4"/>
      <c r="AB962" s="4"/>
      <c r="AC962" s="4"/>
      <c r="AD962" s="4"/>
      <c r="AE962" s="4"/>
      <c r="AF962" s="4"/>
      <c r="AG962" s="4"/>
      <c r="AH962" s="4"/>
      <c r="AI962" s="4"/>
    </row>
    <row r="963" spans="1:35" ht="21" customHeight="1">
      <c r="A963" s="459" t="s">
        <v>388</v>
      </c>
      <c r="B963" s="430"/>
      <c r="C963" s="430"/>
      <c r="D963" s="430"/>
      <c r="E963" s="431"/>
      <c r="F963" s="57"/>
      <c r="G963" s="58"/>
      <c r="H963" s="56"/>
      <c r="I963" s="56"/>
      <c r="J963" s="56"/>
      <c r="K963" s="56"/>
      <c r="L963" s="29">
        <f>SUM(L960:L962)</f>
        <v>0</v>
      </c>
      <c r="M963" s="49"/>
      <c r="N963" s="4"/>
      <c r="O963" s="4"/>
      <c r="P963" s="4"/>
      <c r="Q963" s="4"/>
      <c r="R963" s="4"/>
      <c r="S963" s="4"/>
      <c r="T963" s="4"/>
      <c r="U963" s="4"/>
      <c r="V963" s="4"/>
      <c r="W963" s="4"/>
      <c r="X963" s="4"/>
      <c r="Y963" s="4"/>
      <c r="Z963" s="4"/>
      <c r="AA963" s="4"/>
      <c r="AB963" s="4"/>
      <c r="AC963" s="4"/>
      <c r="AD963" s="4"/>
      <c r="AE963" s="4"/>
      <c r="AF963" s="4"/>
      <c r="AG963" s="4"/>
      <c r="AH963" s="4"/>
      <c r="AI963" s="4"/>
    </row>
    <row r="964" spans="1:35" ht="21" customHeight="1">
      <c r="A964" s="459" t="s">
        <v>389</v>
      </c>
      <c r="B964" s="430"/>
      <c r="C964" s="430"/>
      <c r="D964" s="430"/>
      <c r="E964" s="431"/>
      <c r="F964" s="31"/>
      <c r="G964" s="30" t="s">
        <v>390</v>
      </c>
      <c r="H964" s="59"/>
      <c r="I964" s="59"/>
      <c r="J964" s="59"/>
      <c r="K964" s="59"/>
      <c r="L964" s="29">
        <f>L963*(F964%)</f>
        <v>0</v>
      </c>
      <c r="M964" s="49"/>
      <c r="N964" s="4"/>
      <c r="O964" s="4"/>
      <c r="P964" s="4"/>
      <c r="Q964" s="4"/>
      <c r="R964" s="4"/>
      <c r="S964" s="4"/>
      <c r="T964" s="4"/>
      <c r="U964" s="4"/>
      <c r="V964" s="4"/>
      <c r="W964" s="4"/>
      <c r="X964" s="4"/>
      <c r="Y964" s="4"/>
      <c r="Z964" s="4"/>
      <c r="AA964" s="4"/>
      <c r="AB964" s="4"/>
      <c r="AC964" s="4"/>
      <c r="AD964" s="4"/>
      <c r="AE964" s="4"/>
      <c r="AF964" s="4"/>
      <c r="AG964" s="4"/>
      <c r="AH964" s="4"/>
      <c r="AI964" s="4"/>
    </row>
    <row r="965" spans="1:35" ht="21" customHeight="1">
      <c r="A965" s="450" t="s">
        <v>391</v>
      </c>
      <c r="B965" s="430"/>
      <c r="C965" s="430"/>
      <c r="D965" s="430"/>
      <c r="E965" s="431"/>
      <c r="F965" s="61"/>
      <c r="G965" s="450" t="s">
        <v>392</v>
      </c>
      <c r="H965" s="430"/>
      <c r="I965" s="430"/>
      <c r="J965" s="430"/>
      <c r="K965" s="431"/>
      <c r="L965" s="29">
        <f>SUM(L963:L964)</f>
        <v>0</v>
      </c>
      <c r="M965" s="49"/>
      <c r="N965" s="4"/>
      <c r="O965" s="4"/>
      <c r="P965" s="4"/>
      <c r="Q965" s="4"/>
      <c r="R965" s="4"/>
      <c r="S965" s="4"/>
      <c r="T965" s="4"/>
      <c r="U965" s="4"/>
      <c r="V965" s="4"/>
      <c r="W965" s="4"/>
      <c r="X965" s="4"/>
      <c r="Y965" s="4"/>
      <c r="Z965" s="4"/>
      <c r="AA965" s="4"/>
      <c r="AB965" s="4"/>
      <c r="AC965" s="4"/>
      <c r="AD965" s="4"/>
      <c r="AE965" s="4"/>
      <c r="AF965" s="4"/>
      <c r="AG965" s="4"/>
      <c r="AH965" s="4"/>
      <c r="AI965" s="4"/>
    </row>
    <row r="966" spans="1:35" ht="21" customHeight="1">
      <c r="A966" s="493" t="s">
        <v>4801</v>
      </c>
      <c r="B966" s="436"/>
      <c r="C966" s="461" t="s">
        <v>362</v>
      </c>
      <c r="D966" s="430"/>
      <c r="E966" s="430"/>
      <c r="F966" s="430"/>
      <c r="G966" s="430"/>
      <c r="H966" s="430"/>
      <c r="I966" s="430"/>
      <c r="J966" s="430"/>
      <c r="K966" s="430"/>
      <c r="L966" s="431"/>
      <c r="M966" s="49"/>
      <c r="N966" s="4"/>
      <c r="O966" s="4"/>
      <c r="P966" s="4"/>
      <c r="Q966" s="4"/>
      <c r="R966" s="4"/>
      <c r="S966" s="4"/>
      <c r="T966" s="4"/>
      <c r="U966" s="4"/>
      <c r="V966" s="4"/>
      <c r="W966" s="4"/>
      <c r="X966" s="4"/>
      <c r="Y966" s="4"/>
      <c r="Z966" s="4"/>
      <c r="AA966" s="4"/>
      <c r="AB966" s="4"/>
      <c r="AC966" s="4"/>
      <c r="AD966" s="4"/>
      <c r="AE966" s="4"/>
      <c r="AF966" s="4"/>
      <c r="AG966" s="4"/>
      <c r="AH966" s="4"/>
      <c r="AI966" s="4"/>
    </row>
    <row r="967" spans="1:35" ht="21" customHeight="1">
      <c r="A967" s="492" t="s">
        <v>4808</v>
      </c>
      <c r="B967" s="430"/>
      <c r="C967" s="431"/>
      <c r="D967" s="463" t="s">
        <v>690</v>
      </c>
      <c r="E967" s="430"/>
      <c r="F967" s="430"/>
      <c r="G967" s="430"/>
      <c r="H967" s="430"/>
      <c r="I967" s="430"/>
      <c r="J967" s="502"/>
      <c r="K967" s="100"/>
      <c r="L967" s="101"/>
      <c r="M967" s="49"/>
      <c r="N967" s="4"/>
      <c r="O967" s="4"/>
      <c r="P967" s="4"/>
      <c r="Q967" s="4"/>
      <c r="R967" s="4"/>
      <c r="S967" s="4"/>
      <c r="T967" s="4"/>
      <c r="U967" s="4"/>
      <c r="V967" s="4"/>
      <c r="W967" s="4"/>
      <c r="X967" s="4"/>
      <c r="Y967" s="4"/>
      <c r="Z967" s="4"/>
      <c r="AA967" s="4"/>
      <c r="AB967" s="4"/>
      <c r="AC967" s="4"/>
      <c r="AD967" s="4"/>
      <c r="AE967" s="4"/>
      <c r="AF967" s="4"/>
      <c r="AG967" s="4"/>
      <c r="AH967" s="4"/>
      <c r="AI967" s="4"/>
    </row>
    <row r="968" spans="1:35" ht="21" customHeight="1">
      <c r="A968" s="493" t="s">
        <v>4806</v>
      </c>
      <c r="B968" s="436"/>
      <c r="C968" s="461" t="s">
        <v>365</v>
      </c>
      <c r="D968" s="430"/>
      <c r="E968" s="430"/>
      <c r="F968" s="430"/>
      <c r="G968" s="430"/>
      <c r="H968" s="430"/>
      <c r="I968" s="430"/>
      <c r="J968" s="430"/>
      <c r="K968" s="430"/>
      <c r="L968" s="431"/>
      <c r="M968" s="49"/>
      <c r="N968" s="4"/>
      <c r="O968" s="4"/>
      <c r="P968" s="4"/>
      <c r="Q968" s="4"/>
      <c r="R968" s="4"/>
      <c r="S968" s="4"/>
      <c r="T968" s="4"/>
      <c r="U968" s="4"/>
      <c r="V968" s="4"/>
      <c r="W968" s="4"/>
      <c r="X968" s="4"/>
      <c r="Y968" s="4"/>
      <c r="Z968" s="4"/>
      <c r="AA968" s="4"/>
      <c r="AB968" s="4"/>
      <c r="AC968" s="4"/>
      <c r="AD968" s="4"/>
      <c r="AE968" s="4"/>
      <c r="AF968" s="4"/>
      <c r="AG968" s="4"/>
      <c r="AH968" s="4"/>
      <c r="AI968" s="4"/>
    </row>
    <row r="969" spans="1:35" ht="21" customHeight="1">
      <c r="A969" s="481" t="s">
        <v>4807</v>
      </c>
      <c r="B969" s="431"/>
      <c r="C969" s="50" t="s">
        <v>691</v>
      </c>
      <c r="D969" s="50" t="s">
        <v>410</v>
      </c>
      <c r="E969" s="462" t="s">
        <v>367</v>
      </c>
      <c r="F969" s="430"/>
      <c r="G969" s="430"/>
      <c r="H969" s="430"/>
      <c r="I969" s="430"/>
      <c r="J969" s="430"/>
      <c r="K969" s="431"/>
      <c r="L969" s="51" t="s">
        <v>372</v>
      </c>
      <c r="M969" s="43">
        <f>L973</f>
        <v>0</v>
      </c>
      <c r="N969" s="4"/>
      <c r="O969" s="4"/>
      <c r="P969" s="4"/>
      <c r="Q969" s="4"/>
      <c r="R969" s="4"/>
      <c r="S969" s="4"/>
      <c r="T969" s="4"/>
      <c r="U969" s="4"/>
      <c r="V969" s="4"/>
      <c r="W969" s="4"/>
      <c r="X969" s="4"/>
      <c r="Y969" s="4"/>
      <c r="Z969" s="4"/>
      <c r="AA969" s="4"/>
      <c r="AB969" s="4"/>
      <c r="AC969" s="4"/>
      <c r="AD969" s="4"/>
      <c r="AE969" s="4"/>
      <c r="AF969" s="4"/>
      <c r="AG969" s="4"/>
      <c r="AH969" s="4"/>
      <c r="AI969" s="4"/>
    </row>
    <row r="970" spans="1:35" ht="21" customHeight="1">
      <c r="A970" s="471" t="s">
        <v>385</v>
      </c>
      <c r="B970" s="430"/>
      <c r="C970" s="431"/>
      <c r="D970" s="12">
        <v>88316</v>
      </c>
      <c r="E970" s="12" t="s">
        <v>74</v>
      </c>
      <c r="F970" s="65" t="s">
        <v>386</v>
      </c>
      <c r="G970" s="14" t="s">
        <v>387</v>
      </c>
      <c r="H970" s="11">
        <v>2.5000000000000001E-2</v>
      </c>
      <c r="I970" s="33"/>
      <c r="J970" s="52"/>
      <c r="K970" s="29">
        <f>H970*I970</f>
        <v>0</v>
      </c>
      <c r="L970" s="29">
        <f>K970</f>
        <v>0</v>
      </c>
      <c r="M970" s="49"/>
      <c r="N970" s="4"/>
      <c r="O970" s="4"/>
      <c r="P970" s="4"/>
      <c r="Q970" s="4"/>
      <c r="R970" s="4"/>
      <c r="S970" s="4"/>
      <c r="T970" s="4"/>
      <c r="U970" s="4"/>
      <c r="V970" s="4"/>
      <c r="W970" s="4"/>
      <c r="X970" s="4"/>
      <c r="Y970" s="4"/>
      <c r="Z970" s="4"/>
      <c r="AA970" s="4"/>
      <c r="AB970" s="4"/>
      <c r="AC970" s="4"/>
      <c r="AD970" s="4"/>
      <c r="AE970" s="4"/>
      <c r="AF970" s="4"/>
      <c r="AG970" s="4"/>
      <c r="AH970" s="4"/>
      <c r="AI970" s="4"/>
    </row>
    <row r="971" spans="1:35" ht="21" customHeight="1">
      <c r="A971" s="459" t="s">
        <v>388</v>
      </c>
      <c r="B971" s="430"/>
      <c r="C971" s="430"/>
      <c r="D971" s="430"/>
      <c r="E971" s="431"/>
      <c r="F971" s="57"/>
      <c r="G971" s="58"/>
      <c r="H971" s="56"/>
      <c r="I971" s="56"/>
      <c r="J971" s="56"/>
      <c r="K971" s="56"/>
      <c r="L971" s="29">
        <f>SUM(L968:L970)</f>
        <v>0</v>
      </c>
      <c r="M971" s="49"/>
      <c r="N971" s="4"/>
      <c r="O971" s="4"/>
      <c r="P971" s="4"/>
      <c r="Q971" s="4"/>
      <c r="R971" s="4"/>
      <c r="S971" s="4"/>
      <c r="T971" s="4"/>
      <c r="U971" s="4"/>
      <c r="V971" s="4"/>
      <c r="W971" s="4"/>
      <c r="X971" s="4"/>
      <c r="Y971" s="4"/>
      <c r="Z971" s="4"/>
      <c r="AA971" s="4"/>
      <c r="AB971" s="4"/>
      <c r="AC971" s="4"/>
      <c r="AD971" s="4"/>
      <c r="AE971" s="4"/>
      <c r="AF971" s="4"/>
      <c r="AG971" s="4"/>
      <c r="AH971" s="4"/>
      <c r="AI971" s="4"/>
    </row>
    <row r="972" spans="1:35" ht="21" customHeight="1">
      <c r="A972" s="459" t="s">
        <v>389</v>
      </c>
      <c r="B972" s="430"/>
      <c r="C972" s="430"/>
      <c r="D972" s="430"/>
      <c r="E972" s="431"/>
      <c r="F972" s="31"/>
      <c r="G972" s="30" t="s">
        <v>390</v>
      </c>
      <c r="H972" s="59"/>
      <c r="I972" s="59"/>
      <c r="J972" s="59"/>
      <c r="K972" s="59"/>
      <c r="L972" s="29">
        <f>L971*(F972%)</f>
        <v>0</v>
      </c>
      <c r="M972" s="49"/>
      <c r="N972" s="4"/>
      <c r="O972" s="4"/>
      <c r="P972" s="4"/>
      <c r="Q972" s="4"/>
      <c r="R972" s="4"/>
      <c r="S972" s="4"/>
      <c r="T972" s="4"/>
      <c r="U972" s="4"/>
      <c r="V972" s="4"/>
      <c r="W972" s="4"/>
      <c r="X972" s="4"/>
      <c r="Y972" s="4"/>
      <c r="Z972" s="4"/>
      <c r="AA972" s="4"/>
      <c r="AB972" s="4"/>
      <c r="AC972" s="4"/>
      <c r="AD972" s="4"/>
      <c r="AE972" s="4"/>
      <c r="AF972" s="4"/>
      <c r="AG972" s="4"/>
      <c r="AH972" s="4"/>
      <c r="AI972" s="4"/>
    </row>
    <row r="973" spans="1:35" ht="21" customHeight="1">
      <c r="A973" s="450" t="s">
        <v>391</v>
      </c>
      <c r="B973" s="430"/>
      <c r="C973" s="430"/>
      <c r="D973" s="430"/>
      <c r="E973" s="431"/>
      <c r="F973" s="61"/>
      <c r="G973" s="450" t="s">
        <v>392</v>
      </c>
      <c r="H973" s="430"/>
      <c r="I973" s="430"/>
      <c r="J973" s="430"/>
      <c r="K973" s="431"/>
      <c r="L973" s="29">
        <f>SUM(L971:L972)</f>
        <v>0</v>
      </c>
      <c r="M973" s="49"/>
      <c r="N973" s="4"/>
      <c r="O973" s="4"/>
      <c r="P973" s="4"/>
      <c r="Q973" s="4"/>
      <c r="R973" s="4"/>
      <c r="S973" s="4"/>
      <c r="T973" s="4"/>
      <c r="U973" s="4"/>
      <c r="V973" s="4"/>
      <c r="W973" s="4"/>
      <c r="X973" s="4"/>
      <c r="Y973" s="4"/>
      <c r="Z973" s="4"/>
      <c r="AA973" s="4"/>
      <c r="AB973" s="4"/>
      <c r="AC973" s="4"/>
      <c r="AD973" s="4"/>
      <c r="AE973" s="4"/>
      <c r="AF973" s="4"/>
      <c r="AG973" s="4"/>
      <c r="AH973" s="4"/>
      <c r="AI973" s="4"/>
    </row>
    <row r="974" spans="1:35" ht="15.75" customHeight="1">
      <c r="A974" s="35"/>
      <c r="B974" s="35"/>
      <c r="C974" s="35"/>
      <c r="D974" s="102"/>
      <c r="E974" s="35"/>
      <c r="F974" s="35"/>
      <c r="G974" s="35"/>
      <c r="H974" s="37"/>
      <c r="I974" s="37"/>
      <c r="J974" s="37"/>
      <c r="K974" s="37"/>
      <c r="L974" s="37"/>
      <c r="M974" s="49"/>
      <c r="N974" s="4"/>
      <c r="O974" s="4"/>
      <c r="P974" s="4"/>
      <c r="Q974" s="4"/>
      <c r="R974" s="4"/>
      <c r="S974" s="4"/>
      <c r="T974" s="4"/>
      <c r="U974" s="4"/>
      <c r="V974" s="4"/>
      <c r="W974" s="4"/>
      <c r="X974" s="4"/>
      <c r="Y974" s="4"/>
      <c r="Z974" s="4"/>
      <c r="AA974" s="4"/>
      <c r="AB974" s="4"/>
      <c r="AC974" s="4"/>
      <c r="AD974" s="4"/>
      <c r="AE974" s="4"/>
      <c r="AF974" s="4"/>
      <c r="AG974" s="4"/>
      <c r="AH974" s="4"/>
      <c r="AI974" s="4"/>
    </row>
    <row r="975" spans="1:35" ht="15.75" customHeight="1">
      <c r="A975" s="35"/>
      <c r="B975" s="35"/>
      <c r="C975" s="35"/>
      <c r="D975" s="35"/>
      <c r="E975" s="35"/>
      <c r="F975" s="35"/>
      <c r="G975" s="35"/>
      <c r="H975" s="37"/>
      <c r="I975" s="37"/>
      <c r="J975" s="37"/>
      <c r="K975" s="37"/>
      <c r="L975" s="37"/>
      <c r="M975" s="49"/>
      <c r="N975" s="4"/>
      <c r="O975" s="4"/>
      <c r="P975" s="4"/>
      <c r="Q975" s="4"/>
      <c r="R975" s="4"/>
      <c r="S975" s="4"/>
      <c r="T975" s="4"/>
      <c r="U975" s="4"/>
      <c r="V975" s="4"/>
      <c r="W975" s="4"/>
      <c r="X975" s="4"/>
      <c r="Y975" s="4"/>
      <c r="Z975" s="4"/>
      <c r="AA975" s="4"/>
      <c r="AB975" s="4"/>
      <c r="AC975" s="4"/>
      <c r="AD975" s="4"/>
      <c r="AE975" s="4"/>
      <c r="AF975" s="4"/>
      <c r="AG975" s="4"/>
      <c r="AH975" s="4"/>
      <c r="AI975" s="4"/>
    </row>
    <row r="976" spans="1:35" ht="15.75" customHeight="1">
      <c r="A976" s="35"/>
      <c r="B976" s="35"/>
      <c r="C976" s="35"/>
      <c r="D976" s="35"/>
      <c r="E976" s="35"/>
      <c r="F976" s="35"/>
      <c r="G976" s="35"/>
      <c r="H976" s="37"/>
      <c r="I976" s="37"/>
      <c r="J976" s="37"/>
      <c r="K976" s="37"/>
      <c r="L976" s="37"/>
      <c r="M976" s="49"/>
      <c r="N976" s="4"/>
      <c r="O976" s="4"/>
      <c r="P976" s="4"/>
      <c r="Q976" s="4"/>
      <c r="R976" s="4"/>
      <c r="S976" s="4"/>
      <c r="T976" s="4"/>
      <c r="U976" s="4"/>
      <c r="V976" s="4"/>
      <c r="W976" s="4"/>
      <c r="X976" s="4"/>
      <c r="Y976" s="4"/>
      <c r="Z976" s="4"/>
      <c r="AA976" s="4"/>
      <c r="AB976" s="4"/>
      <c r="AC976" s="4"/>
      <c r="AD976" s="4"/>
      <c r="AE976" s="4"/>
      <c r="AF976" s="4"/>
      <c r="AG976" s="4"/>
      <c r="AH976" s="4"/>
      <c r="AI976" s="4"/>
    </row>
    <row r="977" spans="1:35" ht="15.75" customHeight="1">
      <c r="A977" s="35"/>
      <c r="B977" s="35"/>
      <c r="C977" s="35"/>
      <c r="D977" s="35"/>
      <c r="E977" s="35"/>
      <c r="F977" s="35"/>
      <c r="G977" s="35"/>
      <c r="H977" s="37"/>
      <c r="I977" s="37"/>
      <c r="J977" s="37"/>
      <c r="K977" s="37"/>
      <c r="L977" s="37"/>
      <c r="M977" s="49"/>
      <c r="N977" s="4"/>
      <c r="O977" s="4"/>
      <c r="P977" s="4"/>
      <c r="Q977" s="4"/>
      <c r="R977" s="4"/>
      <c r="S977" s="4"/>
      <c r="T977" s="4"/>
      <c r="U977" s="4"/>
      <c r="V977" s="4"/>
      <c r="W977" s="4"/>
      <c r="X977" s="4"/>
      <c r="Y977" s="4"/>
      <c r="Z977" s="4"/>
      <c r="AA977" s="4"/>
      <c r="AB977" s="4"/>
      <c r="AC977" s="4"/>
      <c r="AD977" s="4"/>
      <c r="AE977" s="4"/>
      <c r="AF977" s="4"/>
      <c r="AG977" s="4"/>
      <c r="AH977" s="4"/>
      <c r="AI977" s="4"/>
    </row>
    <row r="978" spans="1:35" ht="15.75" customHeight="1">
      <c r="A978" s="35"/>
      <c r="B978" s="35"/>
      <c r="C978" s="35"/>
      <c r="D978" s="103"/>
      <c r="E978" s="35"/>
      <c r="F978" s="35"/>
      <c r="G978" s="35"/>
      <c r="H978" s="37"/>
      <c r="I978" s="37"/>
      <c r="J978" s="37"/>
      <c r="K978" s="37"/>
      <c r="L978" s="37"/>
      <c r="M978" s="49"/>
      <c r="N978" s="4"/>
      <c r="O978" s="4"/>
      <c r="P978" s="4"/>
      <c r="Q978" s="4"/>
      <c r="R978" s="4"/>
      <c r="S978" s="4"/>
      <c r="T978" s="4"/>
      <c r="U978" s="4"/>
      <c r="V978" s="4"/>
      <c r="W978" s="4"/>
      <c r="X978" s="4"/>
      <c r="Y978" s="4"/>
      <c r="Z978" s="4"/>
      <c r="AA978" s="4"/>
      <c r="AB978" s="4"/>
      <c r="AC978" s="4"/>
      <c r="AD978" s="4"/>
      <c r="AE978" s="4"/>
      <c r="AF978" s="4"/>
      <c r="AG978" s="4"/>
      <c r="AH978" s="4"/>
      <c r="AI978" s="4"/>
    </row>
    <row r="979" spans="1:35" ht="15.75" customHeight="1">
      <c r="A979" s="35"/>
      <c r="B979" s="35"/>
      <c r="C979" s="35"/>
      <c r="D979" s="35"/>
      <c r="E979" s="35"/>
      <c r="F979" s="35"/>
      <c r="G979" s="35"/>
      <c r="H979" s="37"/>
      <c r="I979" s="37"/>
      <c r="J979" s="37"/>
      <c r="K979" s="37"/>
      <c r="L979" s="37"/>
      <c r="M979" s="49"/>
      <c r="N979" s="4"/>
      <c r="O979" s="4"/>
      <c r="P979" s="4"/>
      <c r="Q979" s="4"/>
      <c r="R979" s="4"/>
      <c r="S979" s="4"/>
      <c r="T979" s="4"/>
      <c r="U979" s="4"/>
      <c r="V979" s="4"/>
      <c r="W979" s="4"/>
      <c r="X979" s="4"/>
      <c r="Y979" s="4"/>
      <c r="Z979" s="4"/>
      <c r="AA979" s="4"/>
      <c r="AB979" s="4"/>
      <c r="AC979" s="4"/>
      <c r="AD979" s="4"/>
      <c r="AE979" s="4"/>
      <c r="AF979" s="4"/>
      <c r="AG979" s="4"/>
      <c r="AH979" s="4"/>
      <c r="AI979" s="4"/>
    </row>
    <row r="980" spans="1:35" ht="15.75" customHeight="1">
      <c r="A980" s="35"/>
      <c r="B980" s="35"/>
      <c r="C980" s="35"/>
      <c r="D980" s="35"/>
      <c r="E980" s="35"/>
      <c r="F980" s="35"/>
      <c r="G980" s="35"/>
      <c r="H980" s="37"/>
      <c r="I980" s="37"/>
      <c r="J980" s="37"/>
      <c r="K980" s="37"/>
      <c r="L980" s="37"/>
      <c r="M980" s="49"/>
      <c r="N980" s="4"/>
      <c r="O980" s="4"/>
      <c r="P980" s="4"/>
      <c r="Q980" s="4"/>
      <c r="R980" s="4"/>
      <c r="S980" s="4"/>
      <c r="T980" s="4"/>
      <c r="U980" s="4"/>
      <c r="V980" s="4"/>
      <c r="W980" s="4"/>
      <c r="X980" s="4"/>
      <c r="Y980" s="4"/>
      <c r="Z980" s="4"/>
      <c r="AA980" s="4"/>
      <c r="AB980" s="4"/>
      <c r="AC980" s="4"/>
      <c r="AD980" s="4"/>
      <c r="AE980" s="4"/>
      <c r="AF980" s="4"/>
      <c r="AG980" s="4"/>
      <c r="AH980" s="4"/>
      <c r="AI980" s="4"/>
    </row>
    <row r="981" spans="1:35" ht="15.75" customHeight="1">
      <c r="A981" s="35"/>
      <c r="B981" s="35"/>
      <c r="C981" s="35"/>
      <c r="D981" s="35"/>
      <c r="E981" s="35"/>
      <c r="F981" s="35"/>
      <c r="G981" s="35"/>
      <c r="H981" s="37"/>
      <c r="I981" s="37"/>
      <c r="J981" s="37"/>
      <c r="K981" s="37"/>
      <c r="L981" s="37"/>
      <c r="M981" s="49"/>
      <c r="N981" s="4"/>
      <c r="O981" s="4"/>
      <c r="P981" s="4"/>
      <c r="Q981" s="4"/>
      <c r="R981" s="4"/>
      <c r="S981" s="4"/>
      <c r="T981" s="4"/>
      <c r="U981" s="4"/>
      <c r="V981" s="4"/>
      <c r="W981" s="4"/>
      <c r="X981" s="4"/>
      <c r="Y981" s="4"/>
      <c r="Z981" s="4"/>
      <c r="AA981" s="4"/>
      <c r="AB981" s="4"/>
      <c r="AC981" s="4"/>
      <c r="AD981" s="4"/>
      <c r="AE981" s="4"/>
      <c r="AF981" s="4"/>
      <c r="AG981" s="4"/>
      <c r="AH981" s="4"/>
      <c r="AI981" s="4"/>
    </row>
    <row r="982" spans="1:35" ht="15.75" customHeight="1">
      <c r="A982" s="35"/>
      <c r="B982" s="35"/>
      <c r="C982" s="35"/>
      <c r="D982" s="35"/>
      <c r="E982" s="35"/>
      <c r="F982" s="35"/>
      <c r="G982" s="35"/>
      <c r="H982" s="37"/>
      <c r="I982" s="37"/>
      <c r="J982" s="37"/>
      <c r="K982" s="37"/>
      <c r="L982" s="37"/>
      <c r="M982" s="49"/>
      <c r="N982" s="4"/>
      <c r="O982" s="4"/>
      <c r="P982" s="4"/>
      <c r="Q982" s="4"/>
      <c r="R982" s="4"/>
      <c r="S982" s="4"/>
      <c r="T982" s="4"/>
      <c r="U982" s="4"/>
      <c r="V982" s="4"/>
      <c r="W982" s="4"/>
      <c r="X982" s="4"/>
      <c r="Y982" s="4"/>
      <c r="Z982" s="4"/>
      <c r="AA982" s="4"/>
      <c r="AB982" s="4"/>
      <c r="AC982" s="4"/>
      <c r="AD982" s="4"/>
      <c r="AE982" s="4"/>
      <c r="AF982" s="4"/>
      <c r="AG982" s="4"/>
      <c r="AH982" s="4"/>
      <c r="AI982" s="4"/>
    </row>
    <row r="983" spans="1:35" ht="15.75" customHeight="1">
      <c r="A983" s="35"/>
      <c r="B983" s="35"/>
      <c r="C983" s="35"/>
      <c r="D983" s="35"/>
      <c r="E983" s="35"/>
      <c r="F983" s="35"/>
      <c r="G983" s="35"/>
      <c r="H983" s="37"/>
      <c r="I983" s="37"/>
      <c r="J983" s="37"/>
      <c r="K983" s="37"/>
      <c r="L983" s="37"/>
      <c r="M983" s="49"/>
      <c r="N983" s="4"/>
      <c r="O983" s="4"/>
      <c r="P983" s="4"/>
      <c r="Q983" s="4"/>
      <c r="R983" s="4"/>
      <c r="S983" s="4"/>
      <c r="T983" s="4"/>
      <c r="U983" s="4"/>
      <c r="V983" s="4"/>
      <c r="W983" s="4"/>
      <c r="X983" s="4"/>
      <c r="Y983" s="4"/>
      <c r="Z983" s="4"/>
      <c r="AA983" s="4"/>
      <c r="AB983" s="4"/>
      <c r="AC983" s="4"/>
      <c r="AD983" s="4"/>
      <c r="AE983" s="4"/>
      <c r="AF983" s="4"/>
      <c r="AG983" s="4"/>
      <c r="AH983" s="4"/>
      <c r="AI983" s="4"/>
    </row>
    <row r="984" spans="1:35" ht="15.75" customHeight="1">
      <c r="A984" s="35"/>
      <c r="B984" s="35"/>
      <c r="C984" s="35"/>
      <c r="D984" s="35"/>
      <c r="E984" s="35"/>
      <c r="F984" s="35"/>
      <c r="G984" s="35"/>
      <c r="H984" s="37"/>
      <c r="I984" s="37"/>
      <c r="J984" s="37"/>
      <c r="K984" s="37"/>
      <c r="L984" s="37"/>
      <c r="M984" s="49"/>
      <c r="N984" s="4"/>
      <c r="O984" s="4"/>
      <c r="P984" s="4"/>
      <c r="Q984" s="4"/>
      <c r="R984" s="4"/>
      <c r="S984" s="4"/>
      <c r="T984" s="4"/>
      <c r="U984" s="4"/>
      <c r="V984" s="4"/>
      <c r="W984" s="4"/>
      <c r="X984" s="4"/>
      <c r="Y984" s="4"/>
      <c r="Z984" s="4"/>
      <c r="AA984" s="4"/>
      <c r="AB984" s="4"/>
      <c r="AC984" s="4"/>
      <c r="AD984" s="4"/>
      <c r="AE984" s="4"/>
      <c r="AF984" s="4"/>
      <c r="AG984" s="4"/>
      <c r="AH984" s="4"/>
      <c r="AI984" s="4"/>
    </row>
    <row r="985" spans="1:35" ht="15.75" customHeight="1">
      <c r="A985" s="35"/>
      <c r="B985" s="35"/>
      <c r="C985" s="35"/>
      <c r="D985" s="35"/>
      <c r="E985" s="35"/>
      <c r="F985" s="35"/>
      <c r="G985" s="35"/>
      <c r="H985" s="37"/>
      <c r="I985" s="37"/>
      <c r="J985" s="37"/>
      <c r="K985" s="37"/>
      <c r="L985" s="37"/>
      <c r="M985" s="49"/>
      <c r="N985" s="4"/>
      <c r="O985" s="4"/>
      <c r="P985" s="4"/>
      <c r="Q985" s="4"/>
      <c r="R985" s="4"/>
      <c r="S985" s="4"/>
      <c r="T985" s="4"/>
      <c r="U985" s="4"/>
      <c r="V985" s="4"/>
      <c r="W985" s="4"/>
      <c r="X985" s="4"/>
      <c r="Y985" s="4"/>
      <c r="Z985" s="4"/>
      <c r="AA985" s="4"/>
      <c r="AB985" s="4"/>
      <c r="AC985" s="4"/>
      <c r="AD985" s="4"/>
      <c r="AE985" s="4"/>
      <c r="AF985" s="4"/>
      <c r="AG985" s="4"/>
      <c r="AH985" s="4"/>
      <c r="AI985" s="4"/>
    </row>
    <row r="986" spans="1:35" ht="15.75" customHeight="1">
      <c r="A986" s="35"/>
      <c r="B986" s="35"/>
      <c r="C986" s="35"/>
      <c r="D986" s="35"/>
      <c r="E986" s="35"/>
      <c r="F986" s="35"/>
      <c r="G986" s="35"/>
      <c r="H986" s="37"/>
      <c r="I986" s="37"/>
      <c r="J986" s="37"/>
      <c r="K986" s="37"/>
      <c r="L986" s="37"/>
      <c r="M986" s="49"/>
      <c r="N986" s="4"/>
      <c r="O986" s="4"/>
      <c r="P986" s="4"/>
      <c r="Q986" s="4"/>
      <c r="R986" s="4"/>
      <c r="S986" s="4"/>
      <c r="T986" s="4"/>
      <c r="U986" s="4"/>
      <c r="V986" s="4"/>
      <c r="W986" s="4"/>
      <c r="X986" s="4"/>
      <c r="Y986" s="4"/>
      <c r="Z986" s="4"/>
      <c r="AA986" s="4"/>
      <c r="AB986" s="4"/>
      <c r="AC986" s="4"/>
      <c r="AD986" s="4"/>
      <c r="AE986" s="4"/>
      <c r="AF986" s="4"/>
      <c r="AG986" s="4"/>
      <c r="AH986" s="4"/>
      <c r="AI986" s="4"/>
    </row>
    <row r="987" spans="1:35" ht="15.75" customHeight="1">
      <c r="A987" s="35"/>
      <c r="B987" s="35"/>
      <c r="C987" s="35"/>
      <c r="D987" s="35"/>
      <c r="E987" s="35"/>
      <c r="F987" s="35"/>
      <c r="G987" s="35"/>
      <c r="H987" s="37"/>
      <c r="I987" s="37"/>
      <c r="J987" s="37"/>
      <c r="K987" s="37"/>
      <c r="L987" s="37"/>
      <c r="M987" s="49"/>
      <c r="N987" s="4"/>
      <c r="O987" s="4"/>
      <c r="P987" s="4"/>
      <c r="Q987" s="4"/>
      <c r="R987" s="4"/>
      <c r="S987" s="4"/>
      <c r="T987" s="4"/>
      <c r="U987" s="4"/>
      <c r="V987" s="4"/>
      <c r="W987" s="4"/>
      <c r="X987" s="4"/>
      <c r="Y987" s="4"/>
      <c r="Z987" s="4"/>
      <c r="AA987" s="4"/>
      <c r="AB987" s="4"/>
      <c r="AC987" s="4"/>
      <c r="AD987" s="4"/>
      <c r="AE987" s="4"/>
      <c r="AF987" s="4"/>
      <c r="AG987" s="4"/>
      <c r="AH987" s="4"/>
      <c r="AI987" s="4"/>
    </row>
    <row r="988" spans="1:35" ht="15.75" customHeight="1">
      <c r="A988" s="35"/>
      <c r="B988" s="35"/>
      <c r="C988" s="35"/>
      <c r="D988" s="35"/>
      <c r="E988" s="35"/>
      <c r="F988" s="35"/>
      <c r="G988" s="35"/>
      <c r="H988" s="37"/>
      <c r="I988" s="37"/>
      <c r="J988" s="37"/>
      <c r="K988" s="37"/>
      <c r="L988" s="37"/>
      <c r="M988" s="49"/>
      <c r="N988" s="4"/>
      <c r="O988" s="4"/>
      <c r="P988" s="4"/>
      <c r="Q988" s="4"/>
      <c r="R988" s="4"/>
      <c r="S988" s="4"/>
      <c r="T988" s="4"/>
      <c r="U988" s="4"/>
      <c r="V988" s="4"/>
      <c r="W988" s="4"/>
      <c r="X988" s="4"/>
      <c r="Y988" s="4"/>
      <c r="Z988" s="4"/>
      <c r="AA988" s="4"/>
      <c r="AB988" s="4"/>
      <c r="AC988" s="4"/>
      <c r="AD988" s="4"/>
      <c r="AE988" s="4"/>
      <c r="AF988" s="4"/>
      <c r="AG988" s="4"/>
      <c r="AH988" s="4"/>
      <c r="AI988" s="4"/>
    </row>
    <row r="989" spans="1:35" ht="15.75" customHeight="1">
      <c r="A989" s="35"/>
      <c r="B989" s="35"/>
      <c r="C989" s="35"/>
      <c r="D989" s="35"/>
      <c r="E989" s="35"/>
      <c r="F989" s="35"/>
      <c r="G989" s="35"/>
      <c r="H989" s="37"/>
      <c r="I989" s="37"/>
      <c r="J989" s="37"/>
      <c r="K989" s="37"/>
      <c r="L989" s="37"/>
      <c r="M989" s="49"/>
      <c r="N989" s="4"/>
      <c r="O989" s="4"/>
      <c r="P989" s="4"/>
      <c r="Q989" s="4"/>
      <c r="R989" s="4"/>
      <c r="S989" s="4"/>
      <c r="T989" s="4"/>
      <c r="U989" s="4"/>
      <c r="V989" s="4"/>
      <c r="W989" s="4"/>
      <c r="X989" s="4"/>
      <c r="Y989" s="4"/>
      <c r="Z989" s="4"/>
      <c r="AA989" s="4"/>
      <c r="AB989" s="4"/>
      <c r="AC989" s="4"/>
      <c r="AD989" s="4"/>
      <c r="AE989" s="4"/>
      <c r="AF989" s="4"/>
      <c r="AG989" s="4"/>
      <c r="AH989" s="4"/>
      <c r="AI989" s="4"/>
    </row>
    <row r="990" spans="1:35" ht="15.75" customHeight="1">
      <c r="A990" s="35"/>
      <c r="B990" s="35"/>
      <c r="C990" s="35"/>
      <c r="D990" s="35"/>
      <c r="E990" s="35"/>
      <c r="F990" s="35"/>
      <c r="G990" s="35"/>
      <c r="H990" s="37"/>
      <c r="I990" s="37"/>
      <c r="J990" s="37"/>
      <c r="K990" s="37"/>
      <c r="L990" s="37"/>
      <c r="M990" s="49"/>
      <c r="N990" s="4"/>
      <c r="O990" s="4"/>
      <c r="P990" s="4"/>
      <c r="Q990" s="4"/>
      <c r="R990" s="4"/>
      <c r="S990" s="4"/>
      <c r="T990" s="4"/>
      <c r="U990" s="4"/>
      <c r="V990" s="4"/>
      <c r="W990" s="4"/>
      <c r="X990" s="4"/>
      <c r="Y990" s="4"/>
      <c r="Z990" s="4"/>
      <c r="AA990" s="4"/>
      <c r="AB990" s="4"/>
      <c r="AC990" s="4"/>
      <c r="AD990" s="4"/>
      <c r="AE990" s="4"/>
      <c r="AF990" s="4"/>
      <c r="AG990" s="4"/>
      <c r="AH990" s="4"/>
      <c r="AI990" s="4"/>
    </row>
    <row r="991" spans="1:35" ht="15.75" customHeight="1">
      <c r="A991" s="35"/>
      <c r="B991" s="35"/>
      <c r="C991" s="35"/>
      <c r="D991" s="35"/>
      <c r="E991" s="35"/>
      <c r="F991" s="35"/>
      <c r="G991" s="35"/>
      <c r="H991" s="37"/>
      <c r="I991" s="37"/>
      <c r="J991" s="37"/>
      <c r="K991" s="37"/>
      <c r="L991" s="37"/>
      <c r="M991" s="49"/>
      <c r="N991" s="4"/>
      <c r="O991" s="4"/>
      <c r="P991" s="4"/>
      <c r="Q991" s="4"/>
      <c r="R991" s="4"/>
      <c r="S991" s="4"/>
      <c r="T991" s="4"/>
      <c r="U991" s="4"/>
      <c r="V991" s="4"/>
      <c r="W991" s="4"/>
      <c r="X991" s="4"/>
      <c r="Y991" s="4"/>
      <c r="Z991" s="4"/>
      <c r="AA991" s="4"/>
      <c r="AB991" s="4"/>
      <c r="AC991" s="4"/>
      <c r="AD991" s="4"/>
      <c r="AE991" s="4"/>
      <c r="AF991" s="4"/>
      <c r="AG991" s="4"/>
      <c r="AH991" s="4"/>
      <c r="AI991" s="4"/>
    </row>
    <row r="992" spans="1:35" ht="15.75" customHeight="1">
      <c r="A992" s="35"/>
      <c r="B992" s="35"/>
      <c r="C992" s="35"/>
      <c r="D992" s="35"/>
      <c r="E992" s="35"/>
      <c r="F992" s="35"/>
      <c r="G992" s="35"/>
      <c r="H992" s="37"/>
      <c r="I992" s="37"/>
      <c r="J992" s="37"/>
      <c r="K992" s="37"/>
      <c r="L992" s="37"/>
      <c r="M992" s="49"/>
      <c r="N992" s="4"/>
      <c r="O992" s="4"/>
      <c r="P992" s="4"/>
      <c r="Q992" s="4"/>
      <c r="R992" s="4"/>
      <c r="S992" s="4"/>
      <c r="T992" s="4"/>
      <c r="U992" s="4"/>
      <c r="V992" s="4"/>
      <c r="W992" s="4"/>
      <c r="X992" s="4"/>
      <c r="Y992" s="4"/>
      <c r="Z992" s="4"/>
      <c r="AA992" s="4"/>
      <c r="AB992" s="4"/>
      <c r="AC992" s="4"/>
      <c r="AD992" s="4"/>
      <c r="AE992" s="4"/>
      <c r="AF992" s="4"/>
      <c r="AG992" s="4"/>
      <c r="AH992" s="4"/>
      <c r="AI992" s="4"/>
    </row>
    <row r="993" spans="1:35" ht="15.75" customHeight="1">
      <c r="A993" s="35"/>
      <c r="B993" s="35"/>
      <c r="C993" s="35"/>
      <c r="D993" s="35"/>
      <c r="E993" s="35"/>
      <c r="F993" s="35"/>
      <c r="G993" s="35"/>
      <c r="H993" s="37"/>
      <c r="I993" s="37"/>
      <c r="J993" s="37"/>
      <c r="K993" s="37"/>
      <c r="L993" s="37"/>
      <c r="M993" s="49"/>
      <c r="N993" s="4"/>
      <c r="O993" s="4"/>
      <c r="P993" s="4"/>
      <c r="Q993" s="4"/>
      <c r="R993" s="4"/>
      <c r="S993" s="4"/>
      <c r="T993" s="4"/>
      <c r="U993" s="4"/>
      <c r="V993" s="4"/>
      <c r="W993" s="4"/>
      <c r="X993" s="4"/>
      <c r="Y993" s="4"/>
      <c r="Z993" s="4"/>
      <c r="AA993" s="4"/>
      <c r="AB993" s="4"/>
      <c r="AC993" s="4"/>
      <c r="AD993" s="4"/>
      <c r="AE993" s="4"/>
      <c r="AF993" s="4"/>
      <c r="AG993" s="4"/>
      <c r="AH993" s="4"/>
      <c r="AI993" s="4"/>
    </row>
    <row r="994" spans="1:35" ht="15.75" customHeight="1">
      <c r="A994" s="35"/>
      <c r="B994" s="35"/>
      <c r="C994" s="35"/>
      <c r="D994" s="35"/>
      <c r="E994" s="35"/>
      <c r="F994" s="35"/>
      <c r="G994" s="35"/>
      <c r="H994" s="37"/>
      <c r="I994" s="37"/>
      <c r="J994" s="37"/>
      <c r="K994" s="37"/>
      <c r="L994" s="37"/>
      <c r="M994" s="49"/>
      <c r="N994" s="4"/>
      <c r="O994" s="4"/>
      <c r="P994" s="4"/>
      <c r="Q994" s="4"/>
      <c r="R994" s="4"/>
      <c r="S994" s="4"/>
      <c r="T994" s="4"/>
      <c r="U994" s="4"/>
      <c r="V994" s="4"/>
      <c r="W994" s="4"/>
      <c r="X994" s="4"/>
      <c r="Y994" s="4"/>
      <c r="Z994" s="4"/>
      <c r="AA994" s="4"/>
      <c r="AB994" s="4"/>
      <c r="AC994" s="4"/>
      <c r="AD994" s="4"/>
      <c r="AE994" s="4"/>
      <c r="AF994" s="4"/>
      <c r="AG994" s="4"/>
      <c r="AH994" s="4"/>
      <c r="AI994" s="4"/>
    </row>
    <row r="995" spans="1:35" ht="15.75" customHeight="1">
      <c r="A995" s="35"/>
      <c r="B995" s="35"/>
      <c r="C995" s="35"/>
      <c r="D995" s="35"/>
      <c r="E995" s="35"/>
      <c r="F995" s="35"/>
      <c r="G995" s="35"/>
      <c r="H995" s="37"/>
      <c r="I995" s="37"/>
      <c r="J995" s="37"/>
      <c r="K995" s="37"/>
      <c r="L995" s="37"/>
      <c r="M995" s="49"/>
      <c r="N995" s="4"/>
      <c r="O995" s="4"/>
      <c r="P995" s="4"/>
      <c r="Q995" s="4"/>
      <c r="R995" s="4"/>
      <c r="S995" s="4"/>
      <c r="T995" s="4"/>
      <c r="U995" s="4"/>
      <c r="V995" s="4"/>
      <c r="W995" s="4"/>
      <c r="X995" s="4"/>
      <c r="Y995" s="4"/>
      <c r="Z995" s="4"/>
      <c r="AA995" s="4"/>
      <c r="AB995" s="4"/>
      <c r="AC995" s="4"/>
      <c r="AD995" s="4"/>
      <c r="AE995" s="4"/>
      <c r="AF995" s="4"/>
      <c r="AG995" s="4"/>
      <c r="AH995" s="4"/>
      <c r="AI995" s="4"/>
    </row>
    <row r="996" spans="1:35" ht="15.75" customHeight="1">
      <c r="A996" s="35"/>
      <c r="B996" s="35"/>
      <c r="C996" s="35"/>
      <c r="D996" s="35"/>
      <c r="E996" s="35"/>
      <c r="F996" s="35"/>
      <c r="G996" s="35"/>
      <c r="H996" s="37"/>
      <c r="I996" s="37"/>
      <c r="J996" s="37"/>
      <c r="K996" s="37"/>
      <c r="L996" s="37"/>
      <c r="M996" s="49"/>
      <c r="N996" s="4"/>
      <c r="O996" s="4"/>
      <c r="P996" s="4"/>
      <c r="Q996" s="4"/>
      <c r="R996" s="4"/>
      <c r="S996" s="4"/>
      <c r="T996" s="4"/>
      <c r="U996" s="4"/>
      <c r="V996" s="4"/>
      <c r="W996" s="4"/>
      <c r="X996" s="4"/>
      <c r="Y996" s="4"/>
      <c r="Z996" s="4"/>
      <c r="AA996" s="4"/>
      <c r="AB996" s="4"/>
      <c r="AC996" s="4"/>
      <c r="AD996" s="4"/>
      <c r="AE996" s="4"/>
      <c r="AF996" s="4"/>
      <c r="AG996" s="4"/>
      <c r="AH996" s="4"/>
      <c r="AI996" s="4"/>
    </row>
    <row r="997" spans="1:35" ht="15.75" customHeight="1">
      <c r="A997" s="35"/>
      <c r="B997" s="35"/>
      <c r="C997" s="35"/>
      <c r="D997" s="35"/>
      <c r="E997" s="35"/>
      <c r="F997" s="35"/>
      <c r="G997" s="35"/>
      <c r="H997" s="37"/>
      <c r="I997" s="37"/>
      <c r="J997" s="37"/>
      <c r="K997" s="37"/>
      <c r="L997" s="37"/>
      <c r="M997" s="49"/>
      <c r="N997" s="4"/>
      <c r="O997" s="4"/>
      <c r="P997" s="4"/>
      <c r="Q997" s="4"/>
      <c r="R997" s="4"/>
      <c r="S997" s="4"/>
      <c r="T997" s="4"/>
      <c r="U997" s="4"/>
      <c r="V997" s="4"/>
      <c r="W997" s="4"/>
      <c r="X997" s="4"/>
      <c r="Y997" s="4"/>
      <c r="Z997" s="4"/>
      <c r="AA997" s="4"/>
      <c r="AB997" s="4"/>
      <c r="AC997" s="4"/>
      <c r="AD997" s="4"/>
      <c r="AE997" s="4"/>
      <c r="AF997" s="4"/>
      <c r="AG997" s="4"/>
      <c r="AH997" s="4"/>
      <c r="AI997" s="4"/>
    </row>
    <row r="998" spans="1:35" ht="15.75" customHeight="1">
      <c r="A998" s="35"/>
      <c r="B998" s="35"/>
      <c r="C998" s="35"/>
      <c r="D998" s="35"/>
      <c r="E998" s="35"/>
      <c r="F998" s="35"/>
      <c r="G998" s="35"/>
      <c r="H998" s="37"/>
      <c r="I998" s="37"/>
      <c r="J998" s="37"/>
      <c r="K998" s="37"/>
      <c r="L998" s="37"/>
      <c r="M998" s="49"/>
      <c r="N998" s="4"/>
      <c r="O998" s="4"/>
      <c r="P998" s="4"/>
      <c r="Q998" s="4"/>
      <c r="R998" s="4"/>
      <c r="S998" s="4"/>
      <c r="T998" s="4"/>
      <c r="U998" s="4"/>
      <c r="V998" s="4"/>
      <c r="W998" s="4"/>
      <c r="X998" s="4"/>
      <c r="Y998" s="4"/>
      <c r="Z998" s="4"/>
      <c r="AA998" s="4"/>
      <c r="AB998" s="4"/>
      <c r="AC998" s="4"/>
      <c r="AD998" s="4"/>
      <c r="AE998" s="4"/>
      <c r="AF998" s="4"/>
      <c r="AG998" s="4"/>
      <c r="AH998" s="4"/>
      <c r="AI998" s="4"/>
    </row>
    <row r="999" spans="1:35" ht="15.75" customHeight="1">
      <c r="A999" s="35"/>
      <c r="B999" s="35"/>
      <c r="C999" s="35"/>
      <c r="D999" s="35"/>
      <c r="E999" s="35"/>
      <c r="F999" s="35"/>
      <c r="G999" s="35"/>
      <c r="H999" s="37"/>
      <c r="I999" s="37"/>
      <c r="J999" s="37"/>
      <c r="K999" s="37"/>
      <c r="L999" s="37"/>
      <c r="M999" s="49"/>
      <c r="N999" s="4"/>
      <c r="O999" s="4"/>
      <c r="P999" s="4"/>
      <c r="Q999" s="4"/>
      <c r="R999" s="4"/>
      <c r="S999" s="4"/>
      <c r="T999" s="4"/>
      <c r="U999" s="4"/>
      <c r="V999" s="4"/>
      <c r="W999" s="4"/>
      <c r="X999" s="4"/>
      <c r="Y999" s="4"/>
      <c r="Z999" s="4"/>
      <c r="AA999" s="4"/>
      <c r="AB999" s="4"/>
      <c r="AC999" s="4"/>
      <c r="AD999" s="4"/>
      <c r="AE999" s="4"/>
      <c r="AF999" s="4"/>
      <c r="AG999" s="4"/>
      <c r="AH999" s="4"/>
      <c r="AI999" s="4"/>
    </row>
    <row r="1000" spans="1:35" ht="15.75" customHeight="1">
      <c r="A1000" s="35"/>
      <c r="B1000" s="35"/>
      <c r="C1000" s="35"/>
      <c r="D1000" s="35"/>
      <c r="E1000" s="35"/>
      <c r="F1000" s="35"/>
      <c r="G1000" s="35"/>
      <c r="H1000" s="37"/>
      <c r="I1000" s="37"/>
      <c r="J1000" s="37"/>
      <c r="K1000" s="37"/>
      <c r="L1000" s="37"/>
      <c r="M1000" s="49"/>
      <c r="N1000" s="4"/>
      <c r="O1000" s="4"/>
      <c r="P1000" s="4"/>
      <c r="Q1000" s="4"/>
      <c r="R1000" s="4"/>
      <c r="S1000" s="4"/>
      <c r="T1000" s="4"/>
      <c r="U1000" s="4"/>
      <c r="V1000" s="4"/>
      <c r="W1000" s="4"/>
      <c r="X1000" s="4"/>
      <c r="Y1000" s="4"/>
      <c r="Z1000" s="4"/>
      <c r="AA1000" s="4"/>
      <c r="AB1000" s="4"/>
      <c r="AC1000" s="4"/>
      <c r="AD1000" s="4"/>
      <c r="AE1000" s="4"/>
      <c r="AF1000" s="4"/>
      <c r="AG1000" s="4"/>
      <c r="AH1000" s="4"/>
      <c r="AI1000" s="4"/>
    </row>
    <row r="1001" spans="1:35" ht="15.75" customHeight="1">
      <c r="A1001" s="35"/>
      <c r="B1001" s="35"/>
      <c r="C1001" s="35"/>
      <c r="D1001" s="35"/>
      <c r="E1001" s="35"/>
      <c r="F1001" s="35"/>
      <c r="G1001" s="35"/>
      <c r="H1001" s="37"/>
      <c r="I1001" s="37"/>
      <c r="J1001" s="37"/>
      <c r="K1001" s="37"/>
      <c r="L1001" s="37"/>
      <c r="M1001" s="49"/>
      <c r="N1001" s="4"/>
      <c r="O1001" s="4"/>
      <c r="P1001" s="4"/>
      <c r="Q1001" s="4"/>
      <c r="R1001" s="4"/>
      <c r="S1001" s="4"/>
      <c r="T1001" s="4"/>
      <c r="U1001" s="4"/>
      <c r="V1001" s="4"/>
      <c r="W1001" s="4"/>
      <c r="X1001" s="4"/>
      <c r="Y1001" s="4"/>
      <c r="Z1001" s="4"/>
      <c r="AA1001" s="4"/>
      <c r="AB1001" s="4"/>
      <c r="AC1001" s="4"/>
      <c r="AD1001" s="4"/>
      <c r="AE1001" s="4"/>
      <c r="AF1001" s="4"/>
      <c r="AG1001" s="4"/>
      <c r="AH1001" s="4"/>
      <c r="AI1001" s="4"/>
    </row>
    <row r="1002" spans="1:35" ht="15.75" customHeight="1">
      <c r="A1002" s="35"/>
      <c r="B1002" s="35"/>
      <c r="C1002" s="35"/>
      <c r="D1002" s="35"/>
      <c r="E1002" s="35"/>
      <c r="F1002" s="35"/>
      <c r="G1002" s="35"/>
      <c r="H1002" s="37"/>
      <c r="I1002" s="37"/>
      <c r="J1002" s="37"/>
      <c r="K1002" s="37"/>
      <c r="L1002" s="37"/>
      <c r="M1002" s="49"/>
      <c r="N1002" s="4"/>
      <c r="O1002" s="4"/>
      <c r="P1002" s="4"/>
      <c r="Q1002" s="4"/>
      <c r="R1002" s="4"/>
      <c r="S1002" s="4"/>
      <c r="T1002" s="4"/>
      <c r="U1002" s="4"/>
      <c r="V1002" s="4"/>
      <c r="W1002" s="4"/>
      <c r="X1002" s="4"/>
      <c r="Y1002" s="4"/>
      <c r="Z1002" s="4"/>
      <c r="AA1002" s="4"/>
      <c r="AB1002" s="4"/>
      <c r="AC1002" s="4"/>
      <c r="AD1002" s="4"/>
      <c r="AE1002" s="4"/>
      <c r="AF1002" s="4"/>
      <c r="AG1002" s="4"/>
      <c r="AH1002" s="4"/>
      <c r="AI1002" s="4"/>
    </row>
    <row r="1003" spans="1:35" ht="15.75" customHeight="1">
      <c r="A1003" s="35"/>
      <c r="B1003" s="35"/>
      <c r="C1003" s="35"/>
      <c r="D1003" s="35"/>
      <c r="E1003" s="35"/>
      <c r="F1003" s="35"/>
      <c r="G1003" s="35"/>
      <c r="H1003" s="37"/>
      <c r="I1003" s="37"/>
      <c r="J1003" s="37"/>
      <c r="K1003" s="37"/>
      <c r="L1003" s="37"/>
      <c r="M1003" s="49"/>
      <c r="N1003" s="4"/>
      <c r="O1003" s="4"/>
      <c r="P1003" s="4"/>
      <c r="Q1003" s="4"/>
      <c r="R1003" s="4"/>
      <c r="S1003" s="4"/>
      <c r="T1003" s="4"/>
      <c r="U1003" s="4"/>
      <c r="V1003" s="4"/>
      <c r="W1003" s="4"/>
      <c r="X1003" s="4"/>
      <c r="Y1003" s="4"/>
      <c r="Z1003" s="4"/>
      <c r="AA1003" s="4"/>
      <c r="AB1003" s="4"/>
      <c r="AC1003" s="4"/>
      <c r="AD1003" s="4"/>
      <c r="AE1003" s="4"/>
      <c r="AF1003" s="4"/>
      <c r="AG1003" s="4"/>
      <c r="AH1003" s="4"/>
      <c r="AI1003" s="4"/>
    </row>
    <row r="1004" spans="1:35" ht="15.75" customHeight="1">
      <c r="A1004" s="35"/>
      <c r="B1004" s="35"/>
      <c r="C1004" s="35"/>
      <c r="D1004" s="35"/>
      <c r="E1004" s="35"/>
      <c r="F1004" s="35"/>
      <c r="G1004" s="35"/>
      <c r="H1004" s="37"/>
      <c r="I1004" s="37"/>
      <c r="J1004" s="37"/>
      <c r="K1004" s="37"/>
      <c r="L1004" s="37"/>
      <c r="M1004" s="49"/>
      <c r="N1004" s="4"/>
      <c r="O1004" s="4"/>
      <c r="P1004" s="4"/>
      <c r="Q1004" s="4"/>
      <c r="R1004" s="4"/>
      <c r="S1004" s="4"/>
      <c r="T1004" s="4"/>
      <c r="U1004" s="4"/>
      <c r="V1004" s="4"/>
      <c r="W1004" s="4"/>
      <c r="X1004" s="4"/>
      <c r="Y1004" s="4"/>
      <c r="Z1004" s="4"/>
      <c r="AA1004" s="4"/>
      <c r="AB1004" s="4"/>
      <c r="AC1004" s="4"/>
      <c r="AD1004" s="4"/>
      <c r="AE1004" s="4"/>
      <c r="AF1004" s="4"/>
      <c r="AG1004" s="4"/>
      <c r="AH1004" s="4"/>
      <c r="AI1004" s="4"/>
    </row>
    <row r="1005" spans="1:35" ht="15.75" customHeight="1">
      <c r="A1005" s="35"/>
      <c r="B1005" s="35"/>
      <c r="C1005" s="35"/>
      <c r="D1005" s="35"/>
      <c r="E1005" s="35"/>
      <c r="F1005" s="35"/>
      <c r="G1005" s="35"/>
      <c r="H1005" s="37"/>
      <c r="I1005" s="37"/>
      <c r="J1005" s="37"/>
      <c r="K1005" s="37"/>
      <c r="L1005" s="37"/>
      <c r="M1005" s="49"/>
      <c r="N1005" s="4"/>
      <c r="O1005" s="4"/>
      <c r="P1005" s="4"/>
      <c r="Q1005" s="4"/>
      <c r="R1005" s="4"/>
      <c r="S1005" s="4"/>
      <c r="T1005" s="4"/>
      <c r="U1005" s="4"/>
      <c r="V1005" s="4"/>
      <c r="W1005" s="4"/>
      <c r="X1005" s="4"/>
      <c r="Y1005" s="4"/>
      <c r="Z1005" s="4"/>
      <c r="AA1005" s="4"/>
      <c r="AB1005" s="4"/>
      <c r="AC1005" s="4"/>
      <c r="AD1005" s="4"/>
      <c r="AE1005" s="4"/>
      <c r="AF1005" s="4"/>
      <c r="AG1005" s="4"/>
      <c r="AH1005" s="4"/>
      <c r="AI1005" s="4"/>
    </row>
    <row r="1006" spans="1:35" ht="15.75" customHeight="1">
      <c r="A1006" s="35"/>
      <c r="B1006" s="35"/>
      <c r="C1006" s="35"/>
      <c r="D1006" s="35"/>
      <c r="E1006" s="35"/>
      <c r="F1006" s="35"/>
      <c r="G1006" s="35"/>
      <c r="H1006" s="37"/>
      <c r="I1006" s="37"/>
      <c r="J1006" s="37"/>
      <c r="K1006" s="37"/>
      <c r="L1006" s="37"/>
      <c r="M1006" s="49"/>
      <c r="N1006" s="4"/>
      <c r="O1006" s="4"/>
      <c r="P1006" s="4"/>
      <c r="Q1006" s="4"/>
      <c r="R1006" s="4"/>
      <c r="S1006" s="4"/>
      <c r="T1006" s="4"/>
      <c r="U1006" s="4"/>
      <c r="V1006" s="4"/>
      <c r="W1006" s="4"/>
      <c r="X1006" s="4"/>
      <c r="Y1006" s="4"/>
      <c r="Z1006" s="4"/>
      <c r="AA1006" s="4"/>
      <c r="AB1006" s="4"/>
      <c r="AC1006" s="4"/>
      <c r="AD1006" s="4"/>
      <c r="AE1006" s="4"/>
      <c r="AF1006" s="4"/>
      <c r="AG1006" s="4"/>
      <c r="AH1006" s="4"/>
      <c r="AI1006" s="4"/>
    </row>
    <row r="1007" spans="1:35" ht="15.75" customHeight="1">
      <c r="A1007" s="35"/>
      <c r="B1007" s="35"/>
      <c r="C1007" s="35"/>
      <c r="D1007" s="35"/>
      <c r="E1007" s="35"/>
      <c r="F1007" s="35"/>
      <c r="G1007" s="35"/>
      <c r="H1007" s="37"/>
      <c r="I1007" s="37"/>
      <c r="J1007" s="37"/>
      <c r="K1007" s="37"/>
      <c r="L1007" s="37"/>
      <c r="M1007" s="49"/>
      <c r="N1007" s="4"/>
      <c r="O1007" s="4"/>
      <c r="P1007" s="4"/>
      <c r="Q1007" s="4"/>
      <c r="R1007" s="4"/>
      <c r="S1007" s="4"/>
      <c r="T1007" s="4"/>
      <c r="U1007" s="4"/>
      <c r="V1007" s="4"/>
      <c r="W1007" s="4"/>
      <c r="X1007" s="4"/>
      <c r="Y1007" s="4"/>
      <c r="Z1007" s="4"/>
      <c r="AA1007" s="4"/>
      <c r="AB1007" s="4"/>
      <c r="AC1007" s="4"/>
      <c r="AD1007" s="4"/>
      <c r="AE1007" s="4"/>
      <c r="AF1007" s="4"/>
      <c r="AG1007" s="4"/>
      <c r="AH1007" s="4"/>
      <c r="AI1007" s="4"/>
    </row>
    <row r="1008" spans="1:35" ht="15.75" customHeight="1">
      <c r="A1008" s="35"/>
      <c r="B1008" s="35"/>
      <c r="C1008" s="35"/>
      <c r="D1008" s="35"/>
      <c r="E1008" s="35"/>
      <c r="F1008" s="35"/>
      <c r="G1008" s="35"/>
      <c r="H1008" s="37"/>
      <c r="I1008" s="37"/>
      <c r="J1008" s="37"/>
      <c r="K1008" s="37"/>
      <c r="L1008" s="37"/>
      <c r="M1008" s="49"/>
      <c r="N1008" s="4"/>
      <c r="O1008" s="4"/>
      <c r="P1008" s="4"/>
      <c r="Q1008" s="4"/>
      <c r="R1008" s="4"/>
      <c r="S1008" s="4"/>
      <c r="T1008" s="4"/>
      <c r="U1008" s="4"/>
      <c r="V1008" s="4"/>
      <c r="W1008" s="4"/>
      <c r="X1008" s="4"/>
      <c r="Y1008" s="4"/>
      <c r="Z1008" s="4"/>
      <c r="AA1008" s="4"/>
      <c r="AB1008" s="4"/>
      <c r="AC1008" s="4"/>
      <c r="AD1008" s="4"/>
      <c r="AE1008" s="4"/>
      <c r="AF1008" s="4"/>
      <c r="AG1008" s="4"/>
      <c r="AH1008" s="4"/>
      <c r="AI1008" s="4"/>
    </row>
    <row r="1009" spans="1:35" ht="15.75" customHeight="1">
      <c r="A1009" s="35"/>
      <c r="B1009" s="35"/>
      <c r="C1009" s="35"/>
      <c r="D1009" s="35"/>
      <c r="E1009" s="35"/>
      <c r="F1009" s="35"/>
      <c r="G1009" s="35"/>
      <c r="H1009" s="37"/>
      <c r="I1009" s="37"/>
      <c r="J1009" s="37"/>
      <c r="K1009" s="37"/>
      <c r="L1009" s="37"/>
      <c r="M1009" s="49"/>
      <c r="N1009" s="4"/>
      <c r="O1009" s="4"/>
      <c r="P1009" s="4"/>
      <c r="Q1009" s="4"/>
      <c r="R1009" s="4"/>
      <c r="S1009" s="4"/>
      <c r="T1009" s="4"/>
      <c r="U1009" s="4"/>
      <c r="V1009" s="4"/>
      <c r="W1009" s="4"/>
      <c r="X1009" s="4"/>
      <c r="Y1009" s="4"/>
      <c r="Z1009" s="4"/>
      <c r="AA1009" s="4"/>
      <c r="AB1009" s="4"/>
      <c r="AC1009" s="4"/>
      <c r="AD1009" s="4"/>
      <c r="AE1009" s="4"/>
      <c r="AF1009" s="4"/>
      <c r="AG1009" s="4"/>
      <c r="AH1009" s="4"/>
      <c r="AI1009" s="4"/>
    </row>
    <row r="1010" spans="1:35" ht="15.75" customHeight="1">
      <c r="A1010" s="35"/>
      <c r="B1010" s="35"/>
      <c r="C1010" s="35"/>
      <c r="D1010" s="35"/>
      <c r="E1010" s="35"/>
      <c r="F1010" s="35"/>
      <c r="G1010" s="35"/>
      <c r="H1010" s="37"/>
      <c r="I1010" s="37"/>
      <c r="J1010" s="37"/>
      <c r="K1010" s="37"/>
      <c r="L1010" s="37"/>
      <c r="M1010" s="49"/>
      <c r="N1010" s="4"/>
      <c r="O1010" s="4"/>
      <c r="P1010" s="4"/>
      <c r="Q1010" s="4"/>
      <c r="R1010" s="4"/>
      <c r="S1010" s="4"/>
      <c r="T1010" s="4"/>
      <c r="U1010" s="4"/>
      <c r="V1010" s="4"/>
      <c r="W1010" s="4"/>
      <c r="X1010" s="4"/>
      <c r="Y1010" s="4"/>
      <c r="Z1010" s="4"/>
      <c r="AA1010" s="4"/>
      <c r="AB1010" s="4"/>
      <c r="AC1010" s="4"/>
      <c r="AD1010" s="4"/>
      <c r="AE1010" s="4"/>
      <c r="AF1010" s="4"/>
      <c r="AG1010" s="4"/>
      <c r="AH1010" s="4"/>
      <c r="AI1010" s="4"/>
    </row>
    <row r="1011" spans="1:35" ht="15.75" customHeight="1">
      <c r="A1011" s="35"/>
      <c r="B1011" s="35"/>
      <c r="C1011" s="35"/>
      <c r="D1011" s="35"/>
      <c r="E1011" s="35"/>
      <c r="F1011" s="35"/>
      <c r="G1011" s="35"/>
      <c r="H1011" s="37"/>
      <c r="I1011" s="37"/>
      <c r="J1011" s="37"/>
      <c r="K1011" s="37"/>
      <c r="L1011" s="37"/>
      <c r="M1011" s="49"/>
      <c r="N1011" s="4"/>
      <c r="O1011" s="4"/>
      <c r="P1011" s="4"/>
      <c r="Q1011" s="4"/>
      <c r="R1011" s="4"/>
      <c r="S1011" s="4"/>
      <c r="T1011" s="4"/>
      <c r="U1011" s="4"/>
      <c r="V1011" s="4"/>
      <c r="W1011" s="4"/>
      <c r="X1011" s="4"/>
      <c r="Y1011" s="4"/>
      <c r="Z1011" s="4"/>
      <c r="AA1011" s="4"/>
      <c r="AB1011" s="4"/>
      <c r="AC1011" s="4"/>
      <c r="AD1011" s="4"/>
      <c r="AE1011" s="4"/>
      <c r="AF1011" s="4"/>
      <c r="AG1011" s="4"/>
      <c r="AH1011" s="4"/>
      <c r="AI1011" s="4"/>
    </row>
    <row r="1012" spans="1:35" ht="15.75" customHeight="1">
      <c r="A1012" s="35"/>
      <c r="B1012" s="35"/>
      <c r="C1012" s="35"/>
      <c r="D1012" s="35"/>
      <c r="E1012" s="35"/>
      <c r="F1012" s="35"/>
      <c r="G1012" s="35"/>
      <c r="H1012" s="37"/>
      <c r="I1012" s="37"/>
      <c r="J1012" s="37"/>
      <c r="K1012" s="37"/>
      <c r="L1012" s="37"/>
      <c r="M1012" s="49"/>
      <c r="N1012" s="4"/>
      <c r="O1012" s="4"/>
      <c r="P1012" s="4"/>
      <c r="Q1012" s="4"/>
      <c r="R1012" s="4"/>
      <c r="S1012" s="4"/>
      <c r="T1012" s="4"/>
      <c r="U1012" s="4"/>
      <c r="V1012" s="4"/>
      <c r="W1012" s="4"/>
      <c r="X1012" s="4"/>
      <c r="Y1012" s="4"/>
      <c r="Z1012" s="4"/>
      <c r="AA1012" s="4"/>
      <c r="AB1012" s="4"/>
      <c r="AC1012" s="4"/>
      <c r="AD1012" s="4"/>
      <c r="AE1012" s="4"/>
      <c r="AF1012" s="4"/>
      <c r="AG1012" s="4"/>
      <c r="AH1012" s="4"/>
      <c r="AI1012" s="4"/>
    </row>
    <row r="1013" spans="1:35" ht="15.75" customHeight="1">
      <c r="A1013" s="35"/>
      <c r="B1013" s="35"/>
      <c r="C1013" s="35"/>
      <c r="D1013" s="35"/>
      <c r="E1013" s="35"/>
      <c r="F1013" s="35"/>
      <c r="G1013" s="35"/>
      <c r="H1013" s="37"/>
      <c r="I1013" s="37"/>
      <c r="J1013" s="37"/>
      <c r="K1013" s="37"/>
      <c r="L1013" s="37"/>
      <c r="M1013" s="49"/>
      <c r="N1013" s="4"/>
      <c r="O1013" s="4"/>
      <c r="P1013" s="4"/>
      <c r="Q1013" s="4"/>
      <c r="R1013" s="4"/>
      <c r="S1013" s="4"/>
      <c r="T1013" s="4"/>
      <c r="U1013" s="4"/>
      <c r="V1013" s="4"/>
      <c r="W1013" s="4"/>
      <c r="X1013" s="4"/>
      <c r="Y1013" s="4"/>
      <c r="Z1013" s="4"/>
      <c r="AA1013" s="4"/>
      <c r="AB1013" s="4"/>
      <c r="AC1013" s="4"/>
      <c r="AD1013" s="4"/>
      <c r="AE1013" s="4"/>
      <c r="AF1013" s="4"/>
      <c r="AG1013" s="4"/>
      <c r="AH1013" s="4"/>
      <c r="AI1013" s="4"/>
    </row>
    <row r="1014" spans="1:35" ht="15.75" customHeight="1">
      <c r="A1014" s="35"/>
      <c r="B1014" s="35"/>
      <c r="C1014" s="35"/>
      <c r="D1014" s="35"/>
      <c r="E1014" s="35"/>
      <c r="F1014" s="35"/>
      <c r="G1014" s="35"/>
      <c r="H1014" s="37"/>
      <c r="I1014" s="37"/>
      <c r="J1014" s="37"/>
      <c r="K1014" s="37"/>
      <c r="L1014" s="37"/>
      <c r="M1014" s="49"/>
      <c r="N1014" s="4"/>
      <c r="O1014" s="4"/>
      <c r="P1014" s="4"/>
      <c r="Q1014" s="4"/>
      <c r="R1014" s="4"/>
      <c r="S1014" s="4"/>
      <c r="T1014" s="4"/>
      <c r="U1014" s="4"/>
      <c r="V1014" s="4"/>
      <c r="W1014" s="4"/>
      <c r="X1014" s="4"/>
      <c r="Y1014" s="4"/>
      <c r="Z1014" s="4"/>
      <c r="AA1014" s="4"/>
      <c r="AB1014" s="4"/>
      <c r="AC1014" s="4"/>
      <c r="AD1014" s="4"/>
      <c r="AE1014" s="4"/>
      <c r="AF1014" s="4"/>
      <c r="AG1014" s="4"/>
      <c r="AH1014" s="4"/>
      <c r="AI1014" s="4"/>
    </row>
    <row r="1015" spans="1:35" ht="15.75" customHeight="1">
      <c r="A1015" s="35"/>
      <c r="B1015" s="35"/>
      <c r="C1015" s="35"/>
      <c r="D1015" s="35"/>
      <c r="E1015" s="35"/>
      <c r="F1015" s="35"/>
      <c r="G1015" s="35"/>
      <c r="H1015" s="37"/>
      <c r="I1015" s="37"/>
      <c r="J1015" s="37"/>
      <c r="K1015" s="37"/>
      <c r="L1015" s="37"/>
      <c r="M1015" s="49"/>
      <c r="N1015" s="4"/>
      <c r="O1015" s="4"/>
      <c r="P1015" s="4"/>
      <c r="Q1015" s="4"/>
      <c r="R1015" s="4"/>
      <c r="S1015" s="4"/>
      <c r="T1015" s="4"/>
      <c r="U1015" s="4"/>
      <c r="V1015" s="4"/>
      <c r="W1015" s="4"/>
      <c r="X1015" s="4"/>
      <c r="Y1015" s="4"/>
      <c r="Z1015" s="4"/>
      <c r="AA1015" s="4"/>
      <c r="AB1015" s="4"/>
      <c r="AC1015" s="4"/>
      <c r="AD1015" s="4"/>
      <c r="AE1015" s="4"/>
      <c r="AF1015" s="4"/>
      <c r="AG1015" s="4"/>
      <c r="AH1015" s="4"/>
      <c r="AI1015" s="4"/>
    </row>
    <row r="1016" spans="1:35" ht="15.75" customHeight="1">
      <c r="A1016" s="35"/>
      <c r="B1016" s="35"/>
      <c r="C1016" s="35"/>
      <c r="D1016" s="35"/>
      <c r="E1016" s="35"/>
      <c r="F1016" s="35"/>
      <c r="G1016" s="35"/>
      <c r="H1016" s="37"/>
      <c r="I1016" s="37"/>
      <c r="J1016" s="37"/>
      <c r="K1016" s="37"/>
      <c r="L1016" s="37"/>
      <c r="M1016" s="49"/>
      <c r="N1016" s="4"/>
      <c r="O1016" s="4"/>
      <c r="P1016" s="4"/>
      <c r="Q1016" s="4"/>
      <c r="R1016" s="4"/>
      <c r="S1016" s="4"/>
      <c r="T1016" s="4"/>
      <c r="U1016" s="4"/>
      <c r="V1016" s="4"/>
      <c r="W1016" s="4"/>
      <c r="X1016" s="4"/>
      <c r="Y1016" s="4"/>
      <c r="Z1016" s="4"/>
      <c r="AA1016" s="4"/>
      <c r="AB1016" s="4"/>
      <c r="AC1016" s="4"/>
      <c r="AD1016" s="4"/>
      <c r="AE1016" s="4"/>
      <c r="AF1016" s="4"/>
      <c r="AG1016" s="4"/>
      <c r="AH1016" s="4"/>
      <c r="AI1016" s="4"/>
    </row>
    <row r="1017" spans="1:35" ht="15.75" customHeight="1">
      <c r="A1017" s="35"/>
      <c r="B1017" s="35"/>
      <c r="C1017" s="35"/>
      <c r="D1017" s="35"/>
      <c r="E1017" s="35"/>
      <c r="F1017" s="35"/>
      <c r="G1017" s="35"/>
      <c r="H1017" s="37"/>
      <c r="I1017" s="37"/>
      <c r="J1017" s="37"/>
      <c r="K1017" s="37"/>
      <c r="L1017" s="37"/>
      <c r="M1017" s="49"/>
      <c r="N1017" s="4"/>
      <c r="O1017" s="4"/>
      <c r="P1017" s="4"/>
      <c r="Q1017" s="4"/>
      <c r="R1017" s="4"/>
      <c r="S1017" s="4"/>
      <c r="T1017" s="4"/>
      <c r="U1017" s="4"/>
      <c r="V1017" s="4"/>
      <c r="W1017" s="4"/>
      <c r="X1017" s="4"/>
      <c r="Y1017" s="4"/>
      <c r="Z1017" s="4"/>
      <c r="AA1017" s="4"/>
      <c r="AB1017" s="4"/>
      <c r="AC1017" s="4"/>
      <c r="AD1017" s="4"/>
      <c r="AE1017" s="4"/>
      <c r="AF1017" s="4"/>
      <c r="AG1017" s="4"/>
      <c r="AH1017" s="4"/>
      <c r="AI1017" s="4"/>
    </row>
    <row r="1018" spans="1:35" ht="15.75" customHeight="1">
      <c r="A1018" s="35"/>
      <c r="B1018" s="35"/>
      <c r="C1018" s="35"/>
      <c r="D1018" s="35"/>
      <c r="E1018" s="35"/>
      <c r="F1018" s="35"/>
      <c r="G1018" s="35"/>
      <c r="H1018" s="37"/>
      <c r="I1018" s="37"/>
      <c r="J1018" s="37"/>
      <c r="K1018" s="37"/>
      <c r="L1018" s="37"/>
      <c r="M1018" s="49"/>
      <c r="N1018" s="4"/>
      <c r="O1018" s="4"/>
      <c r="P1018" s="4"/>
      <c r="Q1018" s="4"/>
      <c r="R1018" s="4"/>
      <c r="S1018" s="4"/>
      <c r="T1018" s="4"/>
      <c r="U1018" s="4"/>
      <c r="V1018" s="4"/>
      <c r="W1018" s="4"/>
      <c r="X1018" s="4"/>
      <c r="Y1018" s="4"/>
      <c r="Z1018" s="4"/>
      <c r="AA1018" s="4"/>
      <c r="AB1018" s="4"/>
      <c r="AC1018" s="4"/>
      <c r="AD1018" s="4"/>
      <c r="AE1018" s="4"/>
      <c r="AF1018" s="4"/>
      <c r="AG1018" s="4"/>
      <c r="AH1018" s="4"/>
      <c r="AI1018" s="4"/>
    </row>
    <row r="1019" spans="1:35" ht="15.75" customHeight="1">
      <c r="A1019" s="35"/>
      <c r="B1019" s="35"/>
      <c r="C1019" s="35"/>
      <c r="D1019" s="35"/>
      <c r="E1019" s="35"/>
      <c r="F1019" s="35"/>
      <c r="G1019" s="35"/>
      <c r="H1019" s="37"/>
      <c r="I1019" s="37"/>
      <c r="J1019" s="37"/>
      <c r="K1019" s="37"/>
      <c r="L1019" s="37"/>
      <c r="M1019" s="49"/>
      <c r="N1019" s="4"/>
      <c r="O1019" s="4"/>
      <c r="P1019" s="4"/>
      <c r="Q1019" s="4"/>
      <c r="R1019" s="4"/>
      <c r="S1019" s="4"/>
      <c r="T1019" s="4"/>
      <c r="U1019" s="4"/>
      <c r="V1019" s="4"/>
      <c r="W1019" s="4"/>
      <c r="X1019" s="4"/>
      <c r="Y1019" s="4"/>
      <c r="Z1019" s="4"/>
      <c r="AA1019" s="4"/>
      <c r="AB1019" s="4"/>
      <c r="AC1019" s="4"/>
      <c r="AD1019" s="4"/>
      <c r="AE1019" s="4"/>
      <c r="AF1019" s="4"/>
      <c r="AG1019" s="4"/>
      <c r="AH1019" s="4"/>
      <c r="AI1019" s="4"/>
    </row>
    <row r="1020" spans="1:35" ht="15.75" customHeight="1">
      <c r="A1020" s="35"/>
      <c r="B1020" s="35"/>
      <c r="C1020" s="35"/>
      <c r="D1020" s="35"/>
      <c r="E1020" s="35"/>
      <c r="F1020" s="35"/>
      <c r="G1020" s="35"/>
      <c r="H1020" s="37"/>
      <c r="I1020" s="37"/>
      <c r="J1020" s="37"/>
      <c r="K1020" s="37"/>
      <c r="L1020" s="37"/>
      <c r="M1020" s="49"/>
      <c r="N1020" s="4"/>
      <c r="O1020" s="4"/>
      <c r="P1020" s="4"/>
      <c r="Q1020" s="4"/>
      <c r="R1020" s="4"/>
      <c r="S1020" s="4"/>
      <c r="T1020" s="4"/>
      <c r="U1020" s="4"/>
      <c r="V1020" s="4"/>
      <c r="W1020" s="4"/>
      <c r="X1020" s="4"/>
      <c r="Y1020" s="4"/>
      <c r="Z1020" s="4"/>
      <c r="AA1020" s="4"/>
      <c r="AB1020" s="4"/>
      <c r="AC1020" s="4"/>
      <c r="AD1020" s="4"/>
      <c r="AE1020" s="4"/>
      <c r="AF1020" s="4"/>
      <c r="AG1020" s="4"/>
      <c r="AH1020" s="4"/>
      <c r="AI1020" s="4"/>
    </row>
    <row r="1021" spans="1:35" ht="15.75" customHeight="1">
      <c r="A1021" s="35"/>
      <c r="B1021" s="35"/>
      <c r="C1021" s="35"/>
      <c r="D1021" s="35"/>
      <c r="E1021" s="35"/>
      <c r="F1021" s="35"/>
      <c r="G1021" s="35"/>
      <c r="H1021" s="37"/>
      <c r="I1021" s="37"/>
      <c r="J1021" s="37"/>
      <c r="K1021" s="37"/>
      <c r="L1021" s="37"/>
      <c r="M1021" s="49"/>
      <c r="N1021" s="4"/>
      <c r="O1021" s="4"/>
      <c r="P1021" s="4"/>
      <c r="Q1021" s="4"/>
      <c r="R1021" s="4"/>
      <c r="S1021" s="4"/>
      <c r="T1021" s="4"/>
      <c r="U1021" s="4"/>
      <c r="V1021" s="4"/>
      <c r="W1021" s="4"/>
      <c r="X1021" s="4"/>
      <c r="Y1021" s="4"/>
      <c r="Z1021" s="4"/>
      <c r="AA1021" s="4"/>
      <c r="AB1021" s="4"/>
      <c r="AC1021" s="4"/>
      <c r="AD1021" s="4"/>
      <c r="AE1021" s="4"/>
      <c r="AF1021" s="4"/>
      <c r="AG1021" s="4"/>
      <c r="AH1021" s="4"/>
      <c r="AI1021" s="4"/>
    </row>
    <row r="1022" spans="1:35" ht="15.75" customHeight="1">
      <c r="A1022" s="35"/>
      <c r="B1022" s="35"/>
      <c r="C1022" s="35"/>
      <c r="D1022" s="35"/>
      <c r="E1022" s="35"/>
      <c r="F1022" s="35"/>
      <c r="G1022" s="35"/>
      <c r="H1022" s="37"/>
      <c r="I1022" s="37"/>
      <c r="J1022" s="37"/>
      <c r="K1022" s="37"/>
      <c r="L1022" s="37"/>
      <c r="M1022" s="49"/>
      <c r="N1022" s="4"/>
      <c r="O1022" s="4"/>
      <c r="P1022" s="4"/>
      <c r="Q1022" s="4"/>
      <c r="R1022" s="4"/>
      <c r="S1022" s="4"/>
      <c r="T1022" s="4"/>
      <c r="U1022" s="4"/>
      <c r="V1022" s="4"/>
      <c r="W1022" s="4"/>
      <c r="X1022" s="4"/>
      <c r="Y1022" s="4"/>
      <c r="Z1022" s="4"/>
      <c r="AA1022" s="4"/>
      <c r="AB1022" s="4"/>
      <c r="AC1022" s="4"/>
      <c r="AD1022" s="4"/>
      <c r="AE1022" s="4"/>
      <c r="AF1022" s="4"/>
      <c r="AG1022" s="4"/>
      <c r="AH1022" s="4"/>
      <c r="AI1022" s="4"/>
    </row>
    <row r="1023" spans="1:35" ht="15.75" customHeight="1">
      <c r="A1023" s="35"/>
      <c r="B1023" s="35"/>
      <c r="C1023" s="35"/>
      <c r="D1023" s="35"/>
      <c r="E1023" s="35"/>
      <c r="F1023" s="35"/>
      <c r="G1023" s="35"/>
      <c r="H1023" s="37"/>
      <c r="I1023" s="37"/>
      <c r="J1023" s="37"/>
      <c r="K1023" s="37"/>
      <c r="L1023" s="37"/>
      <c r="M1023" s="49"/>
      <c r="N1023" s="4"/>
      <c r="O1023" s="4"/>
      <c r="P1023" s="4"/>
      <c r="Q1023" s="4"/>
      <c r="R1023" s="4"/>
      <c r="S1023" s="4"/>
      <c r="T1023" s="4"/>
      <c r="U1023" s="4"/>
      <c r="V1023" s="4"/>
      <c r="W1023" s="4"/>
      <c r="X1023" s="4"/>
      <c r="Y1023" s="4"/>
      <c r="Z1023" s="4"/>
      <c r="AA1023" s="4"/>
      <c r="AB1023" s="4"/>
      <c r="AC1023" s="4"/>
      <c r="AD1023" s="4"/>
      <c r="AE1023" s="4"/>
      <c r="AF1023" s="4"/>
      <c r="AG1023" s="4"/>
      <c r="AH1023" s="4"/>
      <c r="AI1023" s="4"/>
    </row>
    <row r="1024" spans="1:35" ht="15.75" customHeight="1">
      <c r="A1024" s="35"/>
      <c r="B1024" s="35"/>
      <c r="C1024" s="35"/>
      <c r="D1024" s="35"/>
      <c r="E1024" s="35"/>
      <c r="F1024" s="35"/>
      <c r="G1024" s="35"/>
      <c r="H1024" s="37"/>
      <c r="I1024" s="37"/>
      <c r="J1024" s="37"/>
      <c r="K1024" s="37"/>
      <c r="L1024" s="37"/>
      <c r="M1024" s="49"/>
      <c r="N1024" s="4"/>
      <c r="O1024" s="4"/>
      <c r="P1024" s="4"/>
      <c r="Q1024" s="4"/>
      <c r="R1024" s="4"/>
      <c r="S1024" s="4"/>
      <c r="T1024" s="4"/>
      <c r="U1024" s="4"/>
      <c r="V1024" s="4"/>
      <c r="W1024" s="4"/>
      <c r="X1024" s="4"/>
      <c r="Y1024" s="4"/>
      <c r="Z1024" s="4"/>
      <c r="AA1024" s="4"/>
      <c r="AB1024" s="4"/>
      <c r="AC1024" s="4"/>
      <c r="AD1024" s="4"/>
      <c r="AE1024" s="4"/>
      <c r="AF1024" s="4"/>
      <c r="AG1024" s="4"/>
      <c r="AH1024" s="4"/>
      <c r="AI1024" s="4"/>
    </row>
    <row r="1025" spans="1:35" ht="15.75" customHeight="1">
      <c r="A1025" s="35"/>
      <c r="B1025" s="35"/>
      <c r="C1025" s="35"/>
      <c r="D1025" s="35"/>
      <c r="E1025" s="35"/>
      <c r="F1025" s="35"/>
      <c r="G1025" s="35"/>
      <c r="H1025" s="37"/>
      <c r="I1025" s="37"/>
      <c r="J1025" s="37"/>
      <c r="K1025" s="37"/>
      <c r="L1025" s="37"/>
      <c r="M1025" s="49"/>
      <c r="N1025" s="4"/>
      <c r="O1025" s="4"/>
      <c r="P1025" s="4"/>
      <c r="Q1025" s="4"/>
      <c r="R1025" s="4"/>
      <c r="S1025" s="4"/>
      <c r="T1025" s="4"/>
      <c r="U1025" s="4"/>
      <c r="V1025" s="4"/>
      <c r="W1025" s="4"/>
      <c r="X1025" s="4"/>
      <c r="Y1025" s="4"/>
      <c r="Z1025" s="4"/>
      <c r="AA1025" s="4"/>
      <c r="AB1025" s="4"/>
      <c r="AC1025" s="4"/>
      <c r="AD1025" s="4"/>
      <c r="AE1025" s="4"/>
      <c r="AF1025" s="4"/>
      <c r="AG1025" s="4"/>
      <c r="AH1025" s="4"/>
      <c r="AI1025" s="4"/>
    </row>
    <row r="1026" spans="1:35" ht="15.75" customHeight="1">
      <c r="A1026" s="35"/>
      <c r="B1026" s="35"/>
      <c r="C1026" s="35"/>
      <c r="D1026" s="35"/>
      <c r="E1026" s="35"/>
      <c r="F1026" s="35"/>
      <c r="G1026" s="35"/>
      <c r="H1026" s="37"/>
      <c r="I1026" s="37"/>
      <c r="J1026" s="37"/>
      <c r="K1026" s="37"/>
      <c r="L1026" s="37"/>
      <c r="M1026" s="49"/>
      <c r="N1026" s="4"/>
      <c r="O1026" s="4"/>
      <c r="P1026" s="4"/>
      <c r="Q1026" s="4"/>
      <c r="R1026" s="4"/>
      <c r="S1026" s="4"/>
      <c r="T1026" s="4"/>
      <c r="U1026" s="4"/>
      <c r="V1026" s="4"/>
      <c r="W1026" s="4"/>
      <c r="X1026" s="4"/>
      <c r="Y1026" s="4"/>
      <c r="Z1026" s="4"/>
      <c r="AA1026" s="4"/>
      <c r="AB1026" s="4"/>
      <c r="AC1026" s="4"/>
      <c r="AD1026" s="4"/>
      <c r="AE1026" s="4"/>
      <c r="AF1026" s="4"/>
      <c r="AG1026" s="4"/>
      <c r="AH1026" s="4"/>
      <c r="AI1026" s="4"/>
    </row>
    <row r="1027" spans="1:35" ht="15.75" customHeight="1">
      <c r="A1027" s="35"/>
      <c r="B1027" s="35"/>
      <c r="C1027" s="35"/>
      <c r="D1027" s="35"/>
      <c r="E1027" s="35"/>
      <c r="F1027" s="35"/>
      <c r="G1027" s="35"/>
      <c r="H1027" s="37"/>
      <c r="I1027" s="37"/>
      <c r="J1027" s="37"/>
      <c r="K1027" s="37"/>
      <c r="L1027" s="37"/>
      <c r="M1027" s="49"/>
      <c r="N1027" s="4"/>
      <c r="O1027" s="4"/>
      <c r="P1027" s="4"/>
      <c r="Q1027" s="4"/>
      <c r="R1027" s="4"/>
      <c r="S1027" s="4"/>
      <c r="T1027" s="4"/>
      <c r="U1027" s="4"/>
      <c r="V1027" s="4"/>
      <c r="W1027" s="4"/>
      <c r="X1027" s="4"/>
      <c r="Y1027" s="4"/>
      <c r="Z1027" s="4"/>
      <c r="AA1027" s="4"/>
      <c r="AB1027" s="4"/>
      <c r="AC1027" s="4"/>
      <c r="AD1027" s="4"/>
      <c r="AE1027" s="4"/>
      <c r="AF1027" s="4"/>
      <c r="AG1027" s="4"/>
      <c r="AH1027" s="4"/>
      <c r="AI1027" s="4"/>
    </row>
    <row r="1028" spans="1:35" ht="15.75" customHeight="1">
      <c r="A1028" s="35"/>
      <c r="B1028" s="35"/>
      <c r="C1028" s="35"/>
      <c r="D1028" s="35"/>
      <c r="E1028" s="35"/>
      <c r="F1028" s="35"/>
      <c r="G1028" s="35"/>
      <c r="H1028" s="37"/>
      <c r="I1028" s="37"/>
      <c r="J1028" s="37"/>
      <c r="K1028" s="37"/>
      <c r="L1028" s="37"/>
      <c r="M1028" s="49"/>
      <c r="N1028" s="4"/>
      <c r="O1028" s="4"/>
      <c r="P1028" s="4"/>
      <c r="Q1028" s="4"/>
      <c r="R1028" s="4"/>
      <c r="S1028" s="4"/>
      <c r="T1028" s="4"/>
      <c r="U1028" s="4"/>
      <c r="V1028" s="4"/>
      <c r="W1028" s="4"/>
      <c r="X1028" s="4"/>
      <c r="Y1028" s="4"/>
      <c r="Z1028" s="4"/>
      <c r="AA1028" s="4"/>
      <c r="AB1028" s="4"/>
      <c r="AC1028" s="4"/>
      <c r="AD1028" s="4"/>
      <c r="AE1028" s="4"/>
      <c r="AF1028" s="4"/>
      <c r="AG1028" s="4"/>
      <c r="AH1028" s="4"/>
      <c r="AI1028" s="4"/>
    </row>
    <row r="1029" spans="1:35" ht="15.75" customHeight="1">
      <c r="A1029" s="35"/>
      <c r="B1029" s="35"/>
      <c r="C1029" s="35"/>
      <c r="D1029" s="35"/>
      <c r="E1029" s="35"/>
      <c r="F1029" s="35"/>
      <c r="G1029" s="35"/>
      <c r="H1029" s="37"/>
      <c r="I1029" s="37"/>
      <c r="J1029" s="37"/>
      <c r="K1029" s="37"/>
      <c r="L1029" s="37"/>
      <c r="M1029" s="49"/>
      <c r="N1029" s="4"/>
      <c r="O1029" s="4"/>
      <c r="P1029" s="4"/>
      <c r="Q1029" s="4"/>
      <c r="R1029" s="4"/>
      <c r="S1029" s="4"/>
      <c r="T1029" s="4"/>
      <c r="U1029" s="4"/>
      <c r="V1029" s="4"/>
      <c r="W1029" s="4"/>
      <c r="X1029" s="4"/>
      <c r="Y1029" s="4"/>
      <c r="Z1029" s="4"/>
      <c r="AA1029" s="4"/>
      <c r="AB1029" s="4"/>
      <c r="AC1029" s="4"/>
      <c r="AD1029" s="4"/>
      <c r="AE1029" s="4"/>
      <c r="AF1029" s="4"/>
      <c r="AG1029" s="4"/>
      <c r="AH1029" s="4"/>
      <c r="AI1029" s="4"/>
    </row>
    <row r="1030" spans="1:35" ht="15.75" customHeight="1">
      <c r="A1030" s="35"/>
      <c r="B1030" s="35"/>
      <c r="C1030" s="35"/>
      <c r="D1030" s="35"/>
      <c r="E1030" s="35"/>
      <c r="F1030" s="35"/>
      <c r="G1030" s="35"/>
      <c r="H1030" s="37"/>
      <c r="I1030" s="37"/>
      <c r="J1030" s="37"/>
      <c r="K1030" s="37"/>
      <c r="L1030" s="37"/>
      <c r="M1030" s="49"/>
      <c r="N1030" s="4"/>
      <c r="O1030" s="4"/>
      <c r="P1030" s="4"/>
      <c r="Q1030" s="4"/>
      <c r="R1030" s="4"/>
      <c r="S1030" s="4"/>
      <c r="T1030" s="4"/>
      <c r="U1030" s="4"/>
      <c r="V1030" s="4"/>
      <c r="W1030" s="4"/>
      <c r="X1030" s="4"/>
      <c r="Y1030" s="4"/>
      <c r="Z1030" s="4"/>
      <c r="AA1030" s="4"/>
      <c r="AB1030" s="4"/>
      <c r="AC1030" s="4"/>
      <c r="AD1030" s="4"/>
      <c r="AE1030" s="4"/>
      <c r="AF1030" s="4"/>
      <c r="AG1030" s="4"/>
      <c r="AH1030" s="4"/>
      <c r="AI1030" s="4"/>
    </row>
    <row r="1031" spans="1:35" ht="15.75" customHeight="1">
      <c r="A1031" s="35"/>
      <c r="B1031" s="35"/>
      <c r="C1031" s="35"/>
      <c r="D1031" s="35"/>
      <c r="E1031" s="35"/>
      <c r="F1031" s="35"/>
      <c r="G1031" s="35"/>
      <c r="H1031" s="37"/>
      <c r="I1031" s="37"/>
      <c r="J1031" s="37"/>
      <c r="K1031" s="37"/>
      <c r="L1031" s="37"/>
      <c r="M1031" s="49"/>
      <c r="N1031" s="4"/>
      <c r="O1031" s="4"/>
      <c r="P1031" s="4"/>
      <c r="Q1031" s="4"/>
      <c r="R1031" s="4"/>
      <c r="S1031" s="4"/>
      <c r="T1031" s="4"/>
      <c r="U1031" s="4"/>
      <c r="V1031" s="4"/>
      <c r="W1031" s="4"/>
      <c r="X1031" s="4"/>
      <c r="Y1031" s="4"/>
      <c r="Z1031" s="4"/>
      <c r="AA1031" s="4"/>
      <c r="AB1031" s="4"/>
      <c r="AC1031" s="4"/>
      <c r="AD1031" s="4"/>
      <c r="AE1031" s="4"/>
      <c r="AF1031" s="4"/>
      <c r="AG1031" s="4"/>
      <c r="AH1031" s="4"/>
      <c r="AI1031" s="4"/>
    </row>
    <row r="1032" spans="1:35" ht="15.75" customHeight="1">
      <c r="A1032" s="35"/>
      <c r="B1032" s="35"/>
      <c r="C1032" s="35"/>
      <c r="D1032" s="35"/>
      <c r="E1032" s="35"/>
      <c r="F1032" s="35"/>
      <c r="G1032" s="35"/>
      <c r="H1032" s="37"/>
      <c r="I1032" s="37"/>
      <c r="J1032" s="37"/>
      <c r="K1032" s="37"/>
      <c r="L1032" s="37"/>
      <c r="M1032" s="49"/>
      <c r="N1032" s="4"/>
      <c r="O1032" s="4"/>
      <c r="P1032" s="4"/>
      <c r="Q1032" s="4"/>
      <c r="R1032" s="4"/>
      <c r="S1032" s="4"/>
      <c r="T1032" s="4"/>
      <c r="U1032" s="4"/>
      <c r="V1032" s="4"/>
      <c r="W1032" s="4"/>
      <c r="X1032" s="4"/>
      <c r="Y1032" s="4"/>
      <c r="Z1032" s="4"/>
      <c r="AA1032" s="4"/>
      <c r="AB1032" s="4"/>
      <c r="AC1032" s="4"/>
      <c r="AD1032" s="4"/>
      <c r="AE1032" s="4"/>
      <c r="AF1032" s="4"/>
      <c r="AG1032" s="4"/>
      <c r="AH1032" s="4"/>
      <c r="AI1032" s="4"/>
    </row>
    <row r="1033" spans="1:35" ht="15.75" customHeight="1">
      <c r="A1033" s="35"/>
      <c r="B1033" s="35"/>
      <c r="C1033" s="35"/>
      <c r="D1033" s="35"/>
      <c r="E1033" s="35"/>
      <c r="F1033" s="35"/>
      <c r="G1033" s="35"/>
      <c r="H1033" s="37"/>
      <c r="I1033" s="37"/>
      <c r="J1033" s="37"/>
      <c r="K1033" s="37"/>
      <c r="L1033" s="37"/>
      <c r="M1033" s="49"/>
      <c r="N1033" s="4"/>
      <c r="O1033" s="4"/>
      <c r="P1033" s="4"/>
      <c r="Q1033" s="4"/>
      <c r="R1033" s="4"/>
      <c r="S1033" s="4"/>
      <c r="T1033" s="4"/>
      <c r="U1033" s="4"/>
      <c r="V1033" s="4"/>
      <c r="W1033" s="4"/>
      <c r="X1033" s="4"/>
      <c r="Y1033" s="4"/>
      <c r="Z1033" s="4"/>
      <c r="AA1033" s="4"/>
      <c r="AB1033" s="4"/>
      <c r="AC1033" s="4"/>
      <c r="AD1033" s="4"/>
      <c r="AE1033" s="4"/>
      <c r="AF1033" s="4"/>
      <c r="AG1033" s="4"/>
      <c r="AH1033" s="4"/>
      <c r="AI1033" s="4"/>
    </row>
    <row r="1034" spans="1:35" ht="15.75" customHeight="1">
      <c r="A1034" s="35"/>
      <c r="B1034" s="35"/>
      <c r="C1034" s="35"/>
      <c r="D1034" s="35"/>
      <c r="E1034" s="35"/>
      <c r="F1034" s="35"/>
      <c r="G1034" s="35"/>
      <c r="H1034" s="37"/>
      <c r="I1034" s="37"/>
      <c r="J1034" s="37"/>
      <c r="K1034" s="37"/>
      <c r="L1034" s="37"/>
      <c r="M1034" s="49"/>
      <c r="N1034" s="4"/>
      <c r="O1034" s="4"/>
      <c r="P1034" s="4"/>
      <c r="Q1034" s="4"/>
      <c r="R1034" s="4"/>
      <c r="S1034" s="4"/>
      <c r="T1034" s="4"/>
      <c r="U1034" s="4"/>
      <c r="V1034" s="4"/>
      <c r="W1034" s="4"/>
      <c r="X1034" s="4"/>
      <c r="Y1034" s="4"/>
      <c r="Z1034" s="4"/>
      <c r="AA1034" s="4"/>
      <c r="AB1034" s="4"/>
      <c r="AC1034" s="4"/>
      <c r="AD1034" s="4"/>
      <c r="AE1034" s="4"/>
      <c r="AF1034" s="4"/>
      <c r="AG1034" s="4"/>
      <c r="AH1034" s="4"/>
      <c r="AI1034" s="4"/>
    </row>
    <row r="1035" spans="1:35" ht="15.75" customHeight="1">
      <c r="A1035" s="35"/>
      <c r="B1035" s="35"/>
      <c r="C1035" s="35"/>
      <c r="D1035" s="35"/>
      <c r="E1035" s="35"/>
      <c r="F1035" s="35"/>
      <c r="G1035" s="35"/>
      <c r="H1035" s="37"/>
      <c r="I1035" s="37"/>
      <c r="J1035" s="37"/>
      <c r="K1035" s="37"/>
      <c r="L1035" s="37"/>
      <c r="M1035" s="49"/>
      <c r="N1035" s="4"/>
      <c r="O1035" s="4"/>
      <c r="P1035" s="4"/>
      <c r="Q1035" s="4"/>
      <c r="R1035" s="4"/>
      <c r="S1035" s="4"/>
      <c r="T1035" s="4"/>
      <c r="U1035" s="4"/>
      <c r="V1035" s="4"/>
      <c r="W1035" s="4"/>
      <c r="X1035" s="4"/>
      <c r="Y1035" s="4"/>
      <c r="Z1035" s="4"/>
      <c r="AA1035" s="4"/>
      <c r="AB1035" s="4"/>
      <c r="AC1035" s="4"/>
      <c r="AD1035" s="4"/>
      <c r="AE1035" s="4"/>
      <c r="AF1035" s="4"/>
      <c r="AG1035" s="4"/>
      <c r="AH1035" s="4"/>
      <c r="AI1035" s="4"/>
    </row>
    <row r="1036" spans="1:35" ht="15.75" customHeight="1">
      <c r="A1036" s="35"/>
      <c r="B1036" s="35"/>
      <c r="C1036" s="35"/>
      <c r="D1036" s="35"/>
      <c r="E1036" s="35"/>
      <c r="F1036" s="35"/>
      <c r="G1036" s="35"/>
      <c r="H1036" s="37"/>
      <c r="I1036" s="37"/>
      <c r="J1036" s="37"/>
      <c r="K1036" s="37"/>
      <c r="L1036" s="37"/>
      <c r="M1036" s="49"/>
      <c r="N1036" s="4"/>
      <c r="O1036" s="4"/>
      <c r="P1036" s="4"/>
      <c r="Q1036" s="4"/>
      <c r="R1036" s="4"/>
      <c r="S1036" s="4"/>
      <c r="T1036" s="4"/>
      <c r="U1036" s="4"/>
      <c r="V1036" s="4"/>
      <c r="W1036" s="4"/>
      <c r="X1036" s="4"/>
      <c r="Y1036" s="4"/>
      <c r="Z1036" s="4"/>
      <c r="AA1036" s="4"/>
      <c r="AB1036" s="4"/>
      <c r="AC1036" s="4"/>
      <c r="AD1036" s="4"/>
      <c r="AE1036" s="4"/>
      <c r="AF1036" s="4"/>
      <c r="AG1036" s="4"/>
      <c r="AH1036" s="4"/>
      <c r="AI1036" s="4"/>
    </row>
    <row r="1037" spans="1:35" ht="15.75" customHeight="1">
      <c r="A1037" s="35"/>
      <c r="B1037" s="35"/>
      <c r="C1037" s="35"/>
      <c r="D1037" s="35"/>
      <c r="E1037" s="35"/>
      <c r="F1037" s="35"/>
      <c r="G1037" s="35"/>
      <c r="H1037" s="37"/>
      <c r="I1037" s="37"/>
      <c r="J1037" s="37"/>
      <c r="K1037" s="37"/>
      <c r="L1037" s="37"/>
      <c r="M1037" s="49"/>
      <c r="N1037" s="4"/>
      <c r="O1037" s="4"/>
      <c r="P1037" s="4"/>
      <c r="Q1037" s="4"/>
      <c r="R1037" s="4"/>
      <c r="S1037" s="4"/>
      <c r="T1037" s="4"/>
      <c r="U1037" s="4"/>
      <c r="V1037" s="4"/>
      <c r="W1037" s="4"/>
      <c r="X1037" s="4"/>
      <c r="Y1037" s="4"/>
      <c r="Z1037" s="4"/>
      <c r="AA1037" s="4"/>
      <c r="AB1037" s="4"/>
      <c r="AC1037" s="4"/>
      <c r="AD1037" s="4"/>
      <c r="AE1037" s="4"/>
      <c r="AF1037" s="4"/>
      <c r="AG1037" s="4"/>
      <c r="AH1037" s="4"/>
      <c r="AI1037" s="4"/>
    </row>
    <row r="1038" spans="1:35" ht="15.75" customHeight="1">
      <c r="A1038" s="35"/>
      <c r="B1038" s="35"/>
      <c r="C1038" s="35"/>
      <c r="D1038" s="35"/>
      <c r="E1038" s="35"/>
      <c r="F1038" s="35"/>
      <c r="G1038" s="35"/>
      <c r="H1038" s="37"/>
      <c r="I1038" s="37"/>
      <c r="J1038" s="37"/>
      <c r="K1038" s="37"/>
      <c r="L1038" s="37"/>
      <c r="M1038" s="49"/>
      <c r="N1038" s="4"/>
      <c r="O1038" s="4"/>
      <c r="P1038" s="4"/>
      <c r="Q1038" s="4"/>
      <c r="R1038" s="4"/>
      <c r="S1038" s="4"/>
      <c r="T1038" s="4"/>
      <c r="U1038" s="4"/>
      <c r="V1038" s="4"/>
      <c r="W1038" s="4"/>
      <c r="X1038" s="4"/>
      <c r="Y1038" s="4"/>
      <c r="Z1038" s="4"/>
      <c r="AA1038" s="4"/>
      <c r="AB1038" s="4"/>
      <c r="AC1038" s="4"/>
      <c r="AD1038" s="4"/>
      <c r="AE1038" s="4"/>
      <c r="AF1038" s="4"/>
      <c r="AG1038" s="4"/>
      <c r="AH1038" s="4"/>
      <c r="AI1038" s="4"/>
    </row>
    <row r="1039" spans="1:35" ht="15.75" customHeight="1">
      <c r="A1039" s="35"/>
      <c r="B1039" s="35"/>
      <c r="C1039" s="35"/>
      <c r="D1039" s="35"/>
      <c r="E1039" s="35"/>
      <c r="F1039" s="35"/>
      <c r="G1039" s="35"/>
      <c r="H1039" s="37"/>
      <c r="I1039" s="37"/>
      <c r="J1039" s="37"/>
      <c r="K1039" s="37"/>
      <c r="L1039" s="37"/>
      <c r="M1039" s="49"/>
      <c r="N1039" s="4"/>
      <c r="O1039" s="4"/>
      <c r="P1039" s="4"/>
      <c r="Q1039" s="4"/>
      <c r="R1039" s="4"/>
      <c r="S1039" s="4"/>
      <c r="T1039" s="4"/>
      <c r="U1039" s="4"/>
      <c r="V1039" s="4"/>
      <c r="W1039" s="4"/>
      <c r="X1039" s="4"/>
      <c r="Y1039" s="4"/>
      <c r="Z1039" s="4"/>
      <c r="AA1039" s="4"/>
      <c r="AB1039" s="4"/>
      <c r="AC1039" s="4"/>
      <c r="AD1039" s="4"/>
      <c r="AE1039" s="4"/>
      <c r="AF1039" s="4"/>
      <c r="AG1039" s="4"/>
      <c r="AH1039" s="4"/>
      <c r="AI1039" s="4"/>
    </row>
    <row r="1040" spans="1:35" ht="15.75" customHeight="1">
      <c r="A1040" s="35"/>
      <c r="B1040" s="35"/>
      <c r="C1040" s="35"/>
      <c r="D1040" s="35"/>
      <c r="E1040" s="35"/>
      <c r="F1040" s="35"/>
      <c r="G1040" s="35"/>
      <c r="H1040" s="37"/>
      <c r="I1040" s="37"/>
      <c r="J1040" s="37"/>
      <c r="K1040" s="37"/>
      <c r="L1040" s="37"/>
      <c r="M1040" s="49"/>
      <c r="N1040" s="4"/>
      <c r="O1040" s="4"/>
      <c r="P1040" s="4"/>
      <c r="Q1040" s="4"/>
      <c r="R1040" s="4"/>
      <c r="S1040" s="4"/>
      <c r="T1040" s="4"/>
      <c r="U1040" s="4"/>
      <c r="V1040" s="4"/>
      <c r="W1040" s="4"/>
      <c r="X1040" s="4"/>
      <c r="Y1040" s="4"/>
      <c r="Z1040" s="4"/>
      <c r="AA1040" s="4"/>
      <c r="AB1040" s="4"/>
      <c r="AC1040" s="4"/>
      <c r="AD1040" s="4"/>
      <c r="AE1040" s="4"/>
      <c r="AF1040" s="4"/>
      <c r="AG1040" s="4"/>
      <c r="AH1040" s="4"/>
      <c r="AI1040" s="4"/>
    </row>
    <row r="1041" spans="1:35" ht="15.75" customHeight="1">
      <c r="A1041" s="35"/>
      <c r="B1041" s="35"/>
      <c r="C1041" s="35"/>
      <c r="D1041" s="35"/>
      <c r="E1041" s="35"/>
      <c r="F1041" s="35"/>
      <c r="G1041" s="35"/>
      <c r="H1041" s="37"/>
      <c r="I1041" s="37"/>
      <c r="J1041" s="37"/>
      <c r="K1041" s="37"/>
      <c r="L1041" s="37"/>
      <c r="M1041" s="49"/>
      <c r="N1041" s="4"/>
      <c r="O1041" s="4"/>
      <c r="P1041" s="4"/>
      <c r="Q1041" s="4"/>
      <c r="R1041" s="4"/>
      <c r="S1041" s="4"/>
      <c r="T1041" s="4"/>
      <c r="U1041" s="4"/>
      <c r="V1041" s="4"/>
      <c r="W1041" s="4"/>
      <c r="X1041" s="4"/>
      <c r="Y1041" s="4"/>
      <c r="Z1041" s="4"/>
      <c r="AA1041" s="4"/>
      <c r="AB1041" s="4"/>
      <c r="AC1041" s="4"/>
      <c r="AD1041" s="4"/>
      <c r="AE1041" s="4"/>
      <c r="AF1041" s="4"/>
      <c r="AG1041" s="4"/>
      <c r="AH1041" s="4"/>
      <c r="AI1041" s="4"/>
    </row>
    <row r="1042" spans="1:35" ht="15.75" customHeight="1">
      <c r="A1042" s="35"/>
      <c r="B1042" s="35"/>
      <c r="C1042" s="35"/>
      <c r="D1042" s="35"/>
      <c r="E1042" s="35"/>
      <c r="F1042" s="35"/>
      <c r="G1042" s="35"/>
      <c r="H1042" s="37"/>
      <c r="I1042" s="37"/>
      <c r="J1042" s="37"/>
      <c r="K1042" s="37"/>
      <c r="L1042" s="37"/>
      <c r="M1042" s="49"/>
      <c r="N1042" s="4"/>
      <c r="O1042" s="4"/>
      <c r="P1042" s="4"/>
      <c r="Q1042" s="4"/>
      <c r="R1042" s="4"/>
      <c r="S1042" s="4"/>
      <c r="T1042" s="4"/>
      <c r="U1042" s="4"/>
      <c r="V1042" s="4"/>
      <c r="W1042" s="4"/>
      <c r="X1042" s="4"/>
      <c r="Y1042" s="4"/>
      <c r="Z1042" s="4"/>
      <c r="AA1042" s="4"/>
      <c r="AB1042" s="4"/>
      <c r="AC1042" s="4"/>
      <c r="AD1042" s="4"/>
      <c r="AE1042" s="4"/>
      <c r="AF1042" s="4"/>
      <c r="AG1042" s="4"/>
      <c r="AH1042" s="4"/>
      <c r="AI1042" s="4"/>
    </row>
    <row r="1043" spans="1:35" ht="15.75" customHeight="1">
      <c r="A1043" s="35"/>
      <c r="B1043" s="35"/>
      <c r="C1043" s="35"/>
      <c r="D1043" s="35"/>
      <c r="E1043" s="35"/>
      <c r="F1043" s="35"/>
      <c r="G1043" s="35"/>
      <c r="H1043" s="37"/>
      <c r="I1043" s="37"/>
      <c r="J1043" s="37"/>
      <c r="K1043" s="37"/>
      <c r="L1043" s="37"/>
      <c r="M1043" s="49"/>
      <c r="N1043" s="4"/>
      <c r="O1043" s="4"/>
      <c r="P1043" s="4"/>
      <c r="Q1043" s="4"/>
      <c r="R1043" s="4"/>
      <c r="S1043" s="4"/>
      <c r="T1043" s="4"/>
      <c r="U1043" s="4"/>
      <c r="V1043" s="4"/>
      <c r="W1043" s="4"/>
      <c r="X1043" s="4"/>
      <c r="Y1043" s="4"/>
      <c r="Z1043" s="4"/>
      <c r="AA1043" s="4"/>
      <c r="AB1043" s="4"/>
      <c r="AC1043" s="4"/>
      <c r="AD1043" s="4"/>
      <c r="AE1043" s="4"/>
      <c r="AF1043" s="4"/>
      <c r="AG1043" s="4"/>
      <c r="AH1043" s="4"/>
      <c r="AI1043" s="4"/>
    </row>
    <row r="1044" spans="1:35" ht="15.75" customHeight="1">
      <c r="A1044" s="35"/>
      <c r="B1044" s="35"/>
      <c r="C1044" s="35"/>
      <c r="D1044" s="35"/>
      <c r="E1044" s="35"/>
      <c r="F1044" s="35"/>
      <c r="G1044" s="35"/>
      <c r="H1044" s="37"/>
      <c r="I1044" s="37"/>
      <c r="J1044" s="37"/>
      <c r="K1044" s="37"/>
      <c r="L1044" s="37"/>
      <c r="M1044" s="49"/>
      <c r="N1044" s="4"/>
      <c r="O1044" s="4"/>
      <c r="P1044" s="4"/>
      <c r="Q1044" s="4"/>
      <c r="R1044" s="4"/>
      <c r="S1044" s="4"/>
      <c r="T1044" s="4"/>
      <c r="U1044" s="4"/>
      <c r="V1044" s="4"/>
      <c r="W1044" s="4"/>
      <c r="X1044" s="4"/>
      <c r="Y1044" s="4"/>
      <c r="Z1044" s="4"/>
      <c r="AA1044" s="4"/>
      <c r="AB1044" s="4"/>
      <c r="AC1044" s="4"/>
      <c r="AD1044" s="4"/>
      <c r="AE1044" s="4"/>
      <c r="AF1044" s="4"/>
      <c r="AG1044" s="4"/>
      <c r="AH1044" s="4"/>
      <c r="AI1044" s="4"/>
    </row>
    <row r="1045" spans="1:35" ht="15.75" customHeight="1">
      <c r="A1045" s="35"/>
      <c r="B1045" s="35"/>
      <c r="C1045" s="35"/>
      <c r="D1045" s="35"/>
      <c r="E1045" s="35"/>
      <c r="F1045" s="35"/>
      <c r="G1045" s="35"/>
      <c r="H1045" s="37"/>
      <c r="I1045" s="37"/>
      <c r="J1045" s="37"/>
      <c r="K1045" s="37"/>
      <c r="L1045" s="37"/>
      <c r="M1045" s="49"/>
      <c r="N1045" s="4"/>
      <c r="O1045" s="4"/>
      <c r="P1045" s="4"/>
      <c r="Q1045" s="4"/>
      <c r="R1045" s="4"/>
      <c r="S1045" s="4"/>
      <c r="T1045" s="4"/>
      <c r="U1045" s="4"/>
      <c r="V1045" s="4"/>
      <c r="W1045" s="4"/>
      <c r="X1045" s="4"/>
      <c r="Y1045" s="4"/>
      <c r="Z1045" s="4"/>
      <c r="AA1045" s="4"/>
      <c r="AB1045" s="4"/>
      <c r="AC1045" s="4"/>
      <c r="AD1045" s="4"/>
      <c r="AE1045" s="4"/>
      <c r="AF1045" s="4"/>
      <c r="AG1045" s="4"/>
      <c r="AH1045" s="4"/>
      <c r="AI1045" s="4"/>
    </row>
    <row r="1046" spans="1:35" ht="15.75" customHeight="1">
      <c r="A1046" s="35"/>
      <c r="B1046" s="35"/>
      <c r="C1046" s="35"/>
      <c r="D1046" s="35"/>
      <c r="E1046" s="35"/>
      <c r="F1046" s="35"/>
      <c r="G1046" s="35"/>
      <c r="H1046" s="37"/>
      <c r="I1046" s="37"/>
      <c r="J1046" s="37"/>
      <c r="K1046" s="37"/>
      <c r="L1046" s="37"/>
      <c r="M1046" s="49"/>
      <c r="N1046" s="4"/>
      <c r="O1046" s="4"/>
      <c r="P1046" s="4"/>
      <c r="Q1046" s="4"/>
      <c r="R1046" s="4"/>
      <c r="S1046" s="4"/>
      <c r="T1046" s="4"/>
      <c r="U1046" s="4"/>
      <c r="V1046" s="4"/>
      <c r="W1046" s="4"/>
      <c r="X1046" s="4"/>
      <c r="Y1046" s="4"/>
      <c r="Z1046" s="4"/>
      <c r="AA1046" s="4"/>
      <c r="AB1046" s="4"/>
      <c r="AC1046" s="4"/>
      <c r="AD1046" s="4"/>
      <c r="AE1046" s="4"/>
      <c r="AF1046" s="4"/>
      <c r="AG1046" s="4"/>
      <c r="AH1046" s="4"/>
      <c r="AI1046" s="4"/>
    </row>
    <row r="1047" spans="1:35" ht="15.75" customHeight="1">
      <c r="A1047" s="35"/>
      <c r="B1047" s="35"/>
      <c r="C1047" s="35"/>
      <c r="D1047" s="35"/>
      <c r="E1047" s="35"/>
      <c r="F1047" s="35"/>
      <c r="G1047" s="35"/>
      <c r="H1047" s="37"/>
      <c r="I1047" s="37"/>
      <c r="J1047" s="37"/>
      <c r="K1047" s="37"/>
      <c r="L1047" s="37"/>
      <c r="M1047" s="49"/>
      <c r="N1047" s="4"/>
      <c r="O1047" s="4"/>
      <c r="P1047" s="4"/>
      <c r="Q1047" s="4"/>
      <c r="R1047" s="4"/>
      <c r="S1047" s="4"/>
      <c r="T1047" s="4"/>
      <c r="U1047" s="4"/>
      <c r="V1047" s="4"/>
      <c r="W1047" s="4"/>
      <c r="X1047" s="4"/>
      <c r="Y1047" s="4"/>
      <c r="Z1047" s="4"/>
      <c r="AA1047" s="4"/>
      <c r="AB1047" s="4"/>
      <c r="AC1047" s="4"/>
      <c r="AD1047" s="4"/>
      <c r="AE1047" s="4"/>
      <c r="AF1047" s="4"/>
      <c r="AG1047" s="4"/>
      <c r="AH1047" s="4"/>
      <c r="AI1047" s="4"/>
    </row>
  </sheetData>
  <mergeCells count="1485">
    <mergeCell ref="A973:E973"/>
    <mergeCell ref="E956:K956"/>
    <mergeCell ref="A942:B942"/>
    <mergeCell ref="C942:L942"/>
    <mergeCell ref="A943:B943"/>
    <mergeCell ref="C943:L943"/>
    <mergeCell ref="A944:B944"/>
    <mergeCell ref="C944:L944"/>
    <mergeCell ref="C954:L954"/>
    <mergeCell ref="A965:E965"/>
    <mergeCell ref="G965:K965"/>
    <mergeCell ref="C966:L966"/>
    <mergeCell ref="D967:J967"/>
    <mergeCell ref="C968:L968"/>
    <mergeCell ref="E969:K969"/>
    <mergeCell ref="G973:K973"/>
    <mergeCell ref="A954:B954"/>
    <mergeCell ref="A955:B955"/>
    <mergeCell ref="A946:B946"/>
    <mergeCell ref="C946:L946"/>
    <mergeCell ref="A949:B949"/>
    <mergeCell ref="C949:L949"/>
    <mergeCell ref="A947:B947"/>
    <mergeCell ref="C947:L947"/>
    <mergeCell ref="A951:B951"/>
    <mergeCell ref="C951:L951"/>
    <mergeCell ref="A952:B952"/>
    <mergeCell ref="C952:L952"/>
    <mergeCell ref="A956:B956"/>
    <mergeCell ref="A957:C960"/>
    <mergeCell ref="A961:C962"/>
    <mergeCell ref="A963:E963"/>
    <mergeCell ref="A794:E794"/>
    <mergeCell ref="G794:K794"/>
    <mergeCell ref="A795:L795"/>
    <mergeCell ref="A796:L796"/>
    <mergeCell ref="A797:L797"/>
    <mergeCell ref="A799:B799"/>
    <mergeCell ref="C799:L799"/>
    <mergeCell ref="A967:C967"/>
    <mergeCell ref="A968:B968"/>
    <mergeCell ref="A969:B969"/>
    <mergeCell ref="A970:C970"/>
    <mergeCell ref="A971:E971"/>
    <mergeCell ref="A972:E972"/>
    <mergeCell ref="A948:C948"/>
    <mergeCell ref="D948:L948"/>
    <mergeCell ref="D950:L950"/>
    <mergeCell ref="A950:C950"/>
    <mergeCell ref="C955:L955"/>
    <mergeCell ref="A964:E964"/>
    <mergeCell ref="A966:B966"/>
    <mergeCell ref="H784:H785"/>
    <mergeCell ref="I784:I785"/>
    <mergeCell ref="J784:K784"/>
    <mergeCell ref="L784:L785"/>
    <mergeCell ref="A782:B782"/>
    <mergeCell ref="C782:L782"/>
    <mergeCell ref="A783:B783"/>
    <mergeCell ref="E783:K783"/>
    <mergeCell ref="A784:C785"/>
    <mergeCell ref="D784:D785"/>
    <mergeCell ref="E784:E785"/>
    <mergeCell ref="F784:F785"/>
    <mergeCell ref="G784:G785"/>
    <mergeCell ref="A786:C789"/>
    <mergeCell ref="A790:C791"/>
    <mergeCell ref="A792:E792"/>
    <mergeCell ref="A793:E793"/>
    <mergeCell ref="E800:K800"/>
    <mergeCell ref="I801:I802"/>
    <mergeCell ref="J801:K801"/>
    <mergeCell ref="L801:L802"/>
    <mergeCell ref="A800:B800"/>
    <mergeCell ref="A801:C802"/>
    <mergeCell ref="D801:D802"/>
    <mergeCell ref="E801:E802"/>
    <mergeCell ref="F801:F802"/>
    <mergeCell ref="G801:G802"/>
    <mergeCell ref="H801:H802"/>
    <mergeCell ref="A803:C803"/>
    <mergeCell ref="A804:C805"/>
    <mergeCell ref="A806:E806"/>
    <mergeCell ref="A807:E807"/>
    <mergeCell ref="A808:E808"/>
    <mergeCell ref="G808:K808"/>
    <mergeCell ref="C810:L810"/>
    <mergeCell ref="E811:K811"/>
    <mergeCell ref="H812:H813"/>
    <mergeCell ref="I812:I813"/>
    <mergeCell ref="J812:K812"/>
    <mergeCell ref="L812:L813"/>
    <mergeCell ref="A810:B810"/>
    <mergeCell ref="A811:B811"/>
    <mergeCell ref="A812:C813"/>
    <mergeCell ref="D812:D813"/>
    <mergeCell ref="E812:E813"/>
    <mergeCell ref="F812:F813"/>
    <mergeCell ref="G812:G813"/>
    <mergeCell ref="C826:L826"/>
    <mergeCell ref="C827:L827"/>
    <mergeCell ref="E828:K828"/>
    <mergeCell ref="A814:C817"/>
    <mergeCell ref="A818:C819"/>
    <mergeCell ref="A820:E820"/>
    <mergeCell ref="A821:E821"/>
    <mergeCell ref="G822:K822"/>
    <mergeCell ref="A823:L823"/>
    <mergeCell ref="A824:L824"/>
    <mergeCell ref="F829:F830"/>
    <mergeCell ref="G829:G830"/>
    <mergeCell ref="H829:H830"/>
    <mergeCell ref="I829:I830"/>
    <mergeCell ref="J829:K829"/>
    <mergeCell ref="L829:L830"/>
    <mergeCell ref="A822:E822"/>
    <mergeCell ref="A826:B826"/>
    <mergeCell ref="A827:B827"/>
    <mergeCell ref="A828:B828"/>
    <mergeCell ref="A829:C830"/>
    <mergeCell ref="D829:D830"/>
    <mergeCell ref="E829:E830"/>
    <mergeCell ref="E857:E858"/>
    <mergeCell ref="A831:C837"/>
    <mergeCell ref="A838:E838"/>
    <mergeCell ref="A839:E839"/>
    <mergeCell ref="A840:E840"/>
    <mergeCell ref="A841:E841"/>
    <mergeCell ref="G841:K841"/>
    <mergeCell ref="E843:K843"/>
    <mergeCell ref="I844:I845"/>
    <mergeCell ref="J844:K844"/>
    <mergeCell ref="L844:L845"/>
    <mergeCell ref="A843:B843"/>
    <mergeCell ref="A844:C845"/>
    <mergeCell ref="D844:D845"/>
    <mergeCell ref="E844:E845"/>
    <mergeCell ref="F844:F845"/>
    <mergeCell ref="G844:G845"/>
    <mergeCell ref="H844:H845"/>
    <mergeCell ref="A868:C868"/>
    <mergeCell ref="A869:C869"/>
    <mergeCell ref="A870:E870"/>
    <mergeCell ref="A871:E871"/>
    <mergeCell ref="A872:E872"/>
    <mergeCell ref="G872:K872"/>
    <mergeCell ref="E874:K874"/>
    <mergeCell ref="I875:I876"/>
    <mergeCell ref="J875:K875"/>
    <mergeCell ref="L875:L876"/>
    <mergeCell ref="C854:L854"/>
    <mergeCell ref="C855:L855"/>
    <mergeCell ref="E856:K856"/>
    <mergeCell ref="A846:C846"/>
    <mergeCell ref="A847:E847"/>
    <mergeCell ref="A848:E848"/>
    <mergeCell ref="A849:E849"/>
    <mergeCell ref="A850:E850"/>
    <mergeCell ref="G850:K850"/>
    <mergeCell ref="C852:L852"/>
    <mergeCell ref="F857:F858"/>
    <mergeCell ref="G857:G858"/>
    <mergeCell ref="H857:H858"/>
    <mergeCell ref="I857:I858"/>
    <mergeCell ref="J857:K857"/>
    <mergeCell ref="L857:L858"/>
    <mergeCell ref="A852:B852"/>
    <mergeCell ref="A854:B854"/>
    <mergeCell ref="A855:B855"/>
    <mergeCell ref="A856:B856"/>
    <mergeCell ref="A857:C858"/>
    <mergeCell ref="D857:D858"/>
    <mergeCell ref="A859:C859"/>
    <mergeCell ref="A860:C860"/>
    <mergeCell ref="A861:E861"/>
    <mergeCell ref="A862:E862"/>
    <mergeCell ref="A863:E863"/>
    <mergeCell ref="G863:K863"/>
    <mergeCell ref="E865:K865"/>
    <mergeCell ref="I866:I867"/>
    <mergeCell ref="J866:K866"/>
    <mergeCell ref="L866:L867"/>
    <mergeCell ref="A865:B865"/>
    <mergeCell ref="A866:C867"/>
    <mergeCell ref="D866:D867"/>
    <mergeCell ref="E866:E867"/>
    <mergeCell ref="F866:F867"/>
    <mergeCell ref="G866:G867"/>
    <mergeCell ref="H866:H867"/>
    <mergeCell ref="C886:L886"/>
    <mergeCell ref="E887:K887"/>
    <mergeCell ref="G888:G889"/>
    <mergeCell ref="H888:H889"/>
    <mergeCell ref="I888:I889"/>
    <mergeCell ref="J888:K888"/>
    <mergeCell ref="L888:L889"/>
    <mergeCell ref="A884:B884"/>
    <mergeCell ref="A886:B886"/>
    <mergeCell ref="A887:B887"/>
    <mergeCell ref="A888:C889"/>
    <mergeCell ref="D888:D889"/>
    <mergeCell ref="E888:E889"/>
    <mergeCell ref="F888:F889"/>
    <mergeCell ref="A874:B874"/>
    <mergeCell ref="A875:C876"/>
    <mergeCell ref="D875:D876"/>
    <mergeCell ref="E875:E876"/>
    <mergeCell ref="F875:F876"/>
    <mergeCell ref="G875:G876"/>
    <mergeCell ref="H875:H876"/>
    <mergeCell ref="A877:C878"/>
    <mergeCell ref="A879:C879"/>
    <mergeCell ref="A880:E880"/>
    <mergeCell ref="A881:E881"/>
    <mergeCell ref="A882:E882"/>
    <mergeCell ref="G882:K882"/>
    <mergeCell ref="C884:L884"/>
    <mergeCell ref="A890:C892"/>
    <mergeCell ref="A893:C894"/>
    <mergeCell ref="A895:E895"/>
    <mergeCell ref="A896:E896"/>
    <mergeCell ref="A897:E897"/>
    <mergeCell ref="G897:K897"/>
    <mergeCell ref="E899:K899"/>
    <mergeCell ref="I900:I901"/>
    <mergeCell ref="J900:K900"/>
    <mergeCell ref="L900:L901"/>
    <mergeCell ref="A899:B899"/>
    <mergeCell ref="A900:C901"/>
    <mergeCell ref="D900:D901"/>
    <mergeCell ref="E900:E901"/>
    <mergeCell ref="F900:F901"/>
    <mergeCell ref="G900:G901"/>
    <mergeCell ref="H900:H901"/>
    <mergeCell ref="A902:C902"/>
    <mergeCell ref="A903:C904"/>
    <mergeCell ref="A905:E905"/>
    <mergeCell ref="A906:E906"/>
    <mergeCell ref="A907:E907"/>
    <mergeCell ref="G907:K907"/>
    <mergeCell ref="C909:L909"/>
    <mergeCell ref="E910:K910"/>
    <mergeCell ref="H911:H912"/>
    <mergeCell ref="I911:I912"/>
    <mergeCell ref="J911:K911"/>
    <mergeCell ref="L911:L912"/>
    <mergeCell ref="A909:B909"/>
    <mergeCell ref="A910:B910"/>
    <mergeCell ref="A911:C912"/>
    <mergeCell ref="D911:D912"/>
    <mergeCell ref="E911:E912"/>
    <mergeCell ref="F911:F912"/>
    <mergeCell ref="G911:G912"/>
    <mergeCell ref="A913:C913"/>
    <mergeCell ref="A914:E914"/>
    <mergeCell ref="A915:E915"/>
    <mergeCell ref="A916:E916"/>
    <mergeCell ref="G916:K916"/>
    <mergeCell ref="A918:B918"/>
    <mergeCell ref="E918:K918"/>
    <mergeCell ref="J919:K919"/>
    <mergeCell ref="L919:L920"/>
    <mergeCell ref="A919:C920"/>
    <mergeCell ref="D919:D920"/>
    <mergeCell ref="E919:E920"/>
    <mergeCell ref="F919:F920"/>
    <mergeCell ref="G919:G920"/>
    <mergeCell ref="H919:H920"/>
    <mergeCell ref="I919:I920"/>
    <mergeCell ref="A921:C923"/>
    <mergeCell ref="A924:C925"/>
    <mergeCell ref="A926:E926"/>
    <mergeCell ref="A927:E927"/>
    <mergeCell ref="A928:E928"/>
    <mergeCell ref="G928:K928"/>
    <mergeCell ref="E930:K930"/>
    <mergeCell ref="I931:I932"/>
    <mergeCell ref="J931:K931"/>
    <mergeCell ref="L931:L932"/>
    <mergeCell ref="A930:B930"/>
    <mergeCell ref="A931:C932"/>
    <mergeCell ref="D931:D932"/>
    <mergeCell ref="E931:E932"/>
    <mergeCell ref="F931:F932"/>
    <mergeCell ref="G931:G932"/>
    <mergeCell ref="H931:H932"/>
    <mergeCell ref="A933:C934"/>
    <mergeCell ref="A935:C936"/>
    <mergeCell ref="A937:E937"/>
    <mergeCell ref="A938:E938"/>
    <mergeCell ref="A939:E939"/>
    <mergeCell ref="G939:K939"/>
    <mergeCell ref="A940:L940"/>
    <mergeCell ref="J17:K17"/>
    <mergeCell ref="L17:L18"/>
    <mergeCell ref="A15:B15"/>
    <mergeCell ref="C15:L15"/>
    <mergeCell ref="A16:B16"/>
    <mergeCell ref="E16:K16"/>
    <mergeCell ref="A17:C18"/>
    <mergeCell ref="D17:D18"/>
    <mergeCell ref="E17:E18"/>
    <mergeCell ref="A1:L1"/>
    <mergeCell ref="A2:B2"/>
    <mergeCell ref="C2:L2"/>
    <mergeCell ref="A3:B3"/>
    <mergeCell ref="C3:L3"/>
    <mergeCell ref="A4:B4"/>
    <mergeCell ref="E4:K4"/>
    <mergeCell ref="J5:K5"/>
    <mergeCell ref="L5:L6"/>
    <mergeCell ref="A5:C6"/>
    <mergeCell ref="D5:D6"/>
    <mergeCell ref="E5:E6"/>
    <mergeCell ref="F5:F6"/>
    <mergeCell ref="G5:G6"/>
    <mergeCell ref="H5:H6"/>
    <mergeCell ref="I5:I6"/>
    <mergeCell ref="A7:C8"/>
    <mergeCell ref="A9:C9"/>
    <mergeCell ref="A10:E10"/>
    <mergeCell ref="A11:E11"/>
    <mergeCell ref="A12:E12"/>
    <mergeCell ref="G12:K12"/>
    <mergeCell ref="A13:L13"/>
    <mergeCell ref="F17:F18"/>
    <mergeCell ref="G17:G18"/>
    <mergeCell ref="H17:H18"/>
    <mergeCell ref="I17:I18"/>
    <mergeCell ref="A19:C19"/>
    <mergeCell ref="A20:E20"/>
    <mergeCell ref="A21:E21"/>
    <mergeCell ref="A22:E22"/>
    <mergeCell ref="G22:K22"/>
    <mergeCell ref="A24:B24"/>
    <mergeCell ref="C24:L24"/>
    <mergeCell ref="H26:H27"/>
    <mergeCell ref="I26:I27"/>
    <mergeCell ref="J26:K26"/>
    <mergeCell ref="L26:L27"/>
    <mergeCell ref="A25:B25"/>
    <mergeCell ref="E25:K25"/>
    <mergeCell ref="A26:C27"/>
    <mergeCell ref="D26:D27"/>
    <mergeCell ref="E26:E27"/>
    <mergeCell ref="F26:F27"/>
    <mergeCell ref="G26:G27"/>
    <mergeCell ref="A28:C29"/>
    <mergeCell ref="A30:E30"/>
    <mergeCell ref="A31:E31"/>
    <mergeCell ref="A32:E32"/>
    <mergeCell ref="G32:K32"/>
    <mergeCell ref="A34:B34"/>
    <mergeCell ref="E34:K34"/>
    <mergeCell ref="J35:K35"/>
    <mergeCell ref="L35:L36"/>
    <mergeCell ref="A35:C36"/>
    <mergeCell ref="D35:D36"/>
    <mergeCell ref="E35:E36"/>
    <mergeCell ref="F35:F36"/>
    <mergeCell ref="G35:G36"/>
    <mergeCell ref="H35:H36"/>
    <mergeCell ref="I35:I36"/>
    <mergeCell ref="A37:C38"/>
    <mergeCell ref="A39:E39"/>
    <mergeCell ref="A40:E40"/>
    <mergeCell ref="A41:E41"/>
    <mergeCell ref="G41:K41"/>
    <mergeCell ref="A43:B43"/>
    <mergeCell ref="E43:K43"/>
    <mergeCell ref="J44:K44"/>
    <mergeCell ref="L44:L45"/>
    <mergeCell ref="A44:C45"/>
    <mergeCell ref="D44:D45"/>
    <mergeCell ref="E44:E45"/>
    <mergeCell ref="F44:F45"/>
    <mergeCell ref="G44:G45"/>
    <mergeCell ref="H44:H45"/>
    <mergeCell ref="I44:I45"/>
    <mergeCell ref="A46:C47"/>
    <mergeCell ref="A48:E48"/>
    <mergeCell ref="A49:E49"/>
    <mergeCell ref="A50:E50"/>
    <mergeCell ref="G50:K50"/>
    <mergeCell ref="A52:B52"/>
    <mergeCell ref="E52:K52"/>
    <mergeCell ref="J53:K53"/>
    <mergeCell ref="L53:L54"/>
    <mergeCell ref="A53:C54"/>
    <mergeCell ref="D53:D54"/>
    <mergeCell ref="E53:E54"/>
    <mergeCell ref="F53:F54"/>
    <mergeCell ref="G53:G54"/>
    <mergeCell ref="H53:H54"/>
    <mergeCell ref="I53:I54"/>
    <mergeCell ref="A55:C55"/>
    <mergeCell ref="A56:C56"/>
    <mergeCell ref="A57:E57"/>
    <mergeCell ref="A58:E58"/>
    <mergeCell ref="A59:E59"/>
    <mergeCell ref="G59:K59"/>
    <mergeCell ref="A60:L60"/>
    <mergeCell ref="J63:K63"/>
    <mergeCell ref="L63:L64"/>
    <mergeCell ref="H84:H85"/>
    <mergeCell ref="I84:I85"/>
    <mergeCell ref="J84:K84"/>
    <mergeCell ref="L84:L85"/>
    <mergeCell ref="A82:B82"/>
    <mergeCell ref="C82:L82"/>
    <mergeCell ref="A83:B83"/>
    <mergeCell ref="E83:K83"/>
    <mergeCell ref="A84:C85"/>
    <mergeCell ref="D84:D85"/>
    <mergeCell ref="E84:E85"/>
    <mergeCell ref="H63:H64"/>
    <mergeCell ref="I63:I64"/>
    <mergeCell ref="A62:B62"/>
    <mergeCell ref="E62:K62"/>
    <mergeCell ref="A63:C64"/>
    <mergeCell ref="D63:D64"/>
    <mergeCell ref="E63:E64"/>
    <mergeCell ref="F63:F64"/>
    <mergeCell ref="G63:G64"/>
    <mergeCell ref="A65:C66"/>
    <mergeCell ref="A67:E67"/>
    <mergeCell ref="A68:E68"/>
    <mergeCell ref="A69:E69"/>
    <mergeCell ref="G69:K69"/>
    <mergeCell ref="A71:B71"/>
    <mergeCell ref="E71:K71"/>
    <mergeCell ref="J72:K72"/>
    <mergeCell ref="L72:L73"/>
    <mergeCell ref="A72:C73"/>
    <mergeCell ref="D72:D73"/>
    <mergeCell ref="E72:E73"/>
    <mergeCell ref="F72:F73"/>
    <mergeCell ref="G72:G73"/>
    <mergeCell ref="H72:H73"/>
    <mergeCell ref="I72:I73"/>
    <mergeCell ref="A74:C75"/>
    <mergeCell ref="A76:E76"/>
    <mergeCell ref="A77:E77"/>
    <mergeCell ref="A78:E78"/>
    <mergeCell ref="G78:K78"/>
    <mergeCell ref="A99:C105"/>
    <mergeCell ref="A106:C107"/>
    <mergeCell ref="A108:E108"/>
    <mergeCell ref="A109:E109"/>
    <mergeCell ref="A110:E110"/>
    <mergeCell ref="G110:K110"/>
    <mergeCell ref="E112:K112"/>
    <mergeCell ref="A80:B80"/>
    <mergeCell ref="C80:L80"/>
    <mergeCell ref="F84:F85"/>
    <mergeCell ref="G84:G85"/>
    <mergeCell ref="A86:C86"/>
    <mergeCell ref="A87:E87"/>
    <mergeCell ref="A88:E88"/>
    <mergeCell ref="A89:E89"/>
    <mergeCell ref="G89:K89"/>
    <mergeCell ref="A136:C138"/>
    <mergeCell ref="I113:I114"/>
    <mergeCell ref="J113:K113"/>
    <mergeCell ref="L113:L114"/>
    <mergeCell ref="A112:B112"/>
    <mergeCell ref="A113:C114"/>
    <mergeCell ref="D113:D114"/>
    <mergeCell ref="E113:E114"/>
    <mergeCell ref="F113:F114"/>
    <mergeCell ref="G113:G114"/>
    <mergeCell ref="H113:H114"/>
    <mergeCell ref="I125:I126"/>
    <mergeCell ref="J125:K125"/>
    <mergeCell ref="L125:L126"/>
    <mergeCell ref="A115:C117"/>
    <mergeCell ref="A118:C119"/>
    <mergeCell ref="A91:B91"/>
    <mergeCell ref="C91:L91"/>
    <mergeCell ref="A92:C92"/>
    <mergeCell ref="D92:L92"/>
    <mergeCell ref="A94:B94"/>
    <mergeCell ref="C94:L94"/>
    <mergeCell ref="C95:L95"/>
    <mergeCell ref="E96:K96"/>
    <mergeCell ref="H97:H98"/>
    <mergeCell ref="I97:I98"/>
    <mergeCell ref="J97:K97"/>
    <mergeCell ref="L97:L98"/>
    <mergeCell ref="A95:B95"/>
    <mergeCell ref="A96:B96"/>
    <mergeCell ref="A97:C98"/>
    <mergeCell ref="D97:D98"/>
    <mergeCell ref="E97:E98"/>
    <mergeCell ref="F97:F98"/>
    <mergeCell ref="G97:G98"/>
    <mergeCell ref="A120:E120"/>
    <mergeCell ref="A121:E121"/>
    <mergeCell ref="A122:E122"/>
    <mergeCell ref="G122:K122"/>
    <mergeCell ref="E124:K124"/>
    <mergeCell ref="A124:B124"/>
    <mergeCell ref="A125:C126"/>
    <mergeCell ref="D125:D126"/>
    <mergeCell ref="E125:E126"/>
    <mergeCell ref="F125:F126"/>
    <mergeCell ref="G125:G126"/>
    <mergeCell ref="H125:H126"/>
    <mergeCell ref="A127:C128"/>
    <mergeCell ref="A129:E129"/>
    <mergeCell ref="A130:E130"/>
    <mergeCell ref="A131:E131"/>
    <mergeCell ref="G131:K131"/>
    <mergeCell ref="A133:B133"/>
    <mergeCell ref="E133:K133"/>
    <mergeCell ref="J134:K134"/>
    <mergeCell ref="L134:L135"/>
    <mergeCell ref="A134:C135"/>
    <mergeCell ref="D134:D135"/>
    <mergeCell ref="E134:E135"/>
    <mergeCell ref="F134:F135"/>
    <mergeCell ref="G134:G135"/>
    <mergeCell ref="H134:H135"/>
    <mergeCell ref="I134:I135"/>
    <mergeCell ref="I146:I147"/>
    <mergeCell ref="J146:K146"/>
    <mergeCell ref="L146:L147"/>
    <mergeCell ref="I159:I160"/>
    <mergeCell ref="J159:K159"/>
    <mergeCell ref="L159:L160"/>
    <mergeCell ref="A146:C147"/>
    <mergeCell ref="D146:D147"/>
    <mergeCell ref="E146:E147"/>
    <mergeCell ref="F146:F147"/>
    <mergeCell ref="G146:G147"/>
    <mergeCell ref="H146:H147"/>
    <mergeCell ref="A139:C140"/>
    <mergeCell ref="A141:E141"/>
    <mergeCell ref="A142:E142"/>
    <mergeCell ref="A143:E143"/>
    <mergeCell ref="G143:K143"/>
    <mergeCell ref="E145:K145"/>
    <mergeCell ref="A145:B145"/>
    <mergeCell ref="A173:C176"/>
    <mergeCell ref="A177:C177"/>
    <mergeCell ref="A178:E178"/>
    <mergeCell ref="A179:E179"/>
    <mergeCell ref="A180:E180"/>
    <mergeCell ref="G180:K180"/>
    <mergeCell ref="E182:K182"/>
    <mergeCell ref="A182:B182"/>
    <mergeCell ref="A183:C184"/>
    <mergeCell ref="D183:D184"/>
    <mergeCell ref="E183:E184"/>
    <mergeCell ref="F183:F184"/>
    <mergeCell ref="G183:G184"/>
    <mergeCell ref="H183:H184"/>
    <mergeCell ref="A192:B192"/>
    <mergeCell ref="A193:B193"/>
    <mergeCell ref="A194:C195"/>
    <mergeCell ref="D194:D195"/>
    <mergeCell ref="E194:E195"/>
    <mergeCell ref="F194:F195"/>
    <mergeCell ref="G194:G195"/>
    <mergeCell ref="E193:K193"/>
    <mergeCell ref="J194:K194"/>
    <mergeCell ref="L194:L195"/>
    <mergeCell ref="A185:C186"/>
    <mergeCell ref="A187:C187"/>
    <mergeCell ref="A188:E188"/>
    <mergeCell ref="A189:E189"/>
    <mergeCell ref="A190:E190"/>
    <mergeCell ref="G190:K190"/>
    <mergeCell ref="C192:L192"/>
    <mergeCell ref="A148:C151"/>
    <mergeCell ref="A152:C153"/>
    <mergeCell ref="A154:E154"/>
    <mergeCell ref="A155:E155"/>
    <mergeCell ref="A156:E156"/>
    <mergeCell ref="G156:K156"/>
    <mergeCell ref="E158:K158"/>
    <mergeCell ref="A158:B158"/>
    <mergeCell ref="A159:C160"/>
    <mergeCell ref="D159:D160"/>
    <mergeCell ref="E159:E160"/>
    <mergeCell ref="F159:F160"/>
    <mergeCell ref="G159:G160"/>
    <mergeCell ref="H159:H160"/>
    <mergeCell ref="A161:C163"/>
    <mergeCell ref="A164:C165"/>
    <mergeCell ref="A166:E166"/>
    <mergeCell ref="A167:E167"/>
    <mergeCell ref="A168:E168"/>
    <mergeCell ref="G168:K168"/>
    <mergeCell ref="E170:K170"/>
    <mergeCell ref="I171:I172"/>
    <mergeCell ref="J171:K171"/>
    <mergeCell ref="L171:L172"/>
    <mergeCell ref="A170:B170"/>
    <mergeCell ref="A171:C172"/>
    <mergeCell ref="D171:D172"/>
    <mergeCell ref="E171:E172"/>
    <mergeCell ref="F171:F172"/>
    <mergeCell ref="G171:G172"/>
    <mergeCell ref="H171:H172"/>
    <mergeCell ref="I183:I184"/>
    <mergeCell ref="J183:K183"/>
    <mergeCell ref="L183:L184"/>
    <mergeCell ref="G207:G208"/>
    <mergeCell ref="H207:H208"/>
    <mergeCell ref="L207:L208"/>
    <mergeCell ref="J227:K227"/>
    <mergeCell ref="L227:L228"/>
    <mergeCell ref="A227:C228"/>
    <mergeCell ref="D227:D228"/>
    <mergeCell ref="E227:E228"/>
    <mergeCell ref="F227:F228"/>
    <mergeCell ref="G227:G228"/>
    <mergeCell ref="H227:H228"/>
    <mergeCell ref="I227:I228"/>
    <mergeCell ref="D218:D219"/>
    <mergeCell ref="E218:E219"/>
    <mergeCell ref="F218:F219"/>
    <mergeCell ref="G218:G219"/>
    <mergeCell ref="H218:H219"/>
    <mergeCell ref="I218:I219"/>
    <mergeCell ref="J218:K218"/>
    <mergeCell ref="L218:L219"/>
    <mergeCell ref="A209:C210"/>
    <mergeCell ref="A211:C212"/>
    <mergeCell ref="A254:C256"/>
    <mergeCell ref="A257:C258"/>
    <mergeCell ref="A259:E259"/>
    <mergeCell ref="A260:E260"/>
    <mergeCell ref="A261:E261"/>
    <mergeCell ref="G261:K261"/>
    <mergeCell ref="E263:K263"/>
    <mergeCell ref="A263:B263"/>
    <mergeCell ref="A264:C265"/>
    <mergeCell ref="D264:D265"/>
    <mergeCell ref="E264:E265"/>
    <mergeCell ref="F264:F265"/>
    <mergeCell ref="G264:G265"/>
    <mergeCell ref="H264:H265"/>
    <mergeCell ref="H194:H195"/>
    <mergeCell ref="I194:I195"/>
    <mergeCell ref="A196:C199"/>
    <mergeCell ref="A200:C201"/>
    <mergeCell ref="A202:E202"/>
    <mergeCell ref="A203:E203"/>
    <mergeCell ref="G204:K204"/>
    <mergeCell ref="I207:I208"/>
    <mergeCell ref="J207:K207"/>
    <mergeCell ref="G215:K215"/>
    <mergeCell ref="E217:K217"/>
    <mergeCell ref="A204:E204"/>
    <mergeCell ref="A206:B206"/>
    <mergeCell ref="E206:K206"/>
    <mergeCell ref="A207:C208"/>
    <mergeCell ref="D207:D208"/>
    <mergeCell ref="E207:E208"/>
    <mergeCell ref="F207:F208"/>
    <mergeCell ref="A213:E213"/>
    <mergeCell ref="A214:E214"/>
    <mergeCell ref="A215:E215"/>
    <mergeCell ref="A217:B217"/>
    <mergeCell ref="A218:C219"/>
    <mergeCell ref="A220:C221"/>
    <mergeCell ref="A222:E222"/>
    <mergeCell ref="A223:E223"/>
    <mergeCell ref="A224:E224"/>
    <mergeCell ref="G224:K224"/>
    <mergeCell ref="A226:B226"/>
    <mergeCell ref="E226:K226"/>
    <mergeCell ref="I239:I240"/>
    <mergeCell ref="J239:K239"/>
    <mergeCell ref="L239:L240"/>
    <mergeCell ref="A229:C231"/>
    <mergeCell ref="A232:C233"/>
    <mergeCell ref="A234:E234"/>
    <mergeCell ref="A235:E235"/>
    <mergeCell ref="A236:E236"/>
    <mergeCell ref="G236:K236"/>
    <mergeCell ref="E238:K238"/>
    <mergeCell ref="A238:B238"/>
    <mergeCell ref="A239:C240"/>
    <mergeCell ref="D239:D240"/>
    <mergeCell ref="E239:E240"/>
    <mergeCell ref="F239:F240"/>
    <mergeCell ref="G239:G240"/>
    <mergeCell ref="H239:H240"/>
    <mergeCell ref="A241:C244"/>
    <mergeCell ref="A245:C246"/>
    <mergeCell ref="A247:E247"/>
    <mergeCell ref="A248:E248"/>
    <mergeCell ref="A249:E249"/>
    <mergeCell ref="G249:K249"/>
    <mergeCell ref="E251:K251"/>
    <mergeCell ref="I252:I253"/>
    <mergeCell ref="J252:K252"/>
    <mergeCell ref="L252:L253"/>
    <mergeCell ref="A251:B251"/>
    <mergeCell ref="A252:C253"/>
    <mergeCell ref="D252:D253"/>
    <mergeCell ref="E252:E253"/>
    <mergeCell ref="F252:F253"/>
    <mergeCell ref="G252:G253"/>
    <mergeCell ref="H252:H253"/>
    <mergeCell ref="I264:I265"/>
    <mergeCell ref="J264:K264"/>
    <mergeCell ref="L264:L265"/>
    <mergeCell ref="I276:I277"/>
    <mergeCell ref="J276:K276"/>
    <mergeCell ref="L276:L277"/>
    <mergeCell ref="A266:C269"/>
    <mergeCell ref="A270:C270"/>
    <mergeCell ref="A271:E271"/>
    <mergeCell ref="A272:E272"/>
    <mergeCell ref="A273:E273"/>
    <mergeCell ref="G273:K273"/>
    <mergeCell ref="E275:K275"/>
    <mergeCell ref="A275:B275"/>
    <mergeCell ref="A276:C277"/>
    <mergeCell ref="D276:D277"/>
    <mergeCell ref="E276:E277"/>
    <mergeCell ref="F276:F277"/>
    <mergeCell ref="G276:G277"/>
    <mergeCell ref="H276:H277"/>
    <mergeCell ref="C286:L286"/>
    <mergeCell ref="E287:K287"/>
    <mergeCell ref="A278:C279"/>
    <mergeCell ref="A280:C280"/>
    <mergeCell ref="A281:E281"/>
    <mergeCell ref="A282:E282"/>
    <mergeCell ref="A283:E283"/>
    <mergeCell ref="G283:K283"/>
    <mergeCell ref="C285:L285"/>
    <mergeCell ref="G288:G289"/>
    <mergeCell ref="H288:H289"/>
    <mergeCell ref="I288:I289"/>
    <mergeCell ref="J288:K288"/>
    <mergeCell ref="L288:L289"/>
    <mergeCell ref="A285:B285"/>
    <mergeCell ref="A286:B286"/>
    <mergeCell ref="A287:B287"/>
    <mergeCell ref="A288:C289"/>
    <mergeCell ref="D288:D289"/>
    <mergeCell ref="E288:E289"/>
    <mergeCell ref="F288:F289"/>
    <mergeCell ref="I299:I300"/>
    <mergeCell ref="J299:K299"/>
    <mergeCell ref="L299:L300"/>
    <mergeCell ref="A290:C291"/>
    <mergeCell ref="A292:C293"/>
    <mergeCell ref="A294:E294"/>
    <mergeCell ref="A295:E295"/>
    <mergeCell ref="A296:E296"/>
    <mergeCell ref="G296:K296"/>
    <mergeCell ref="D298:K298"/>
    <mergeCell ref="A298:B298"/>
    <mergeCell ref="A299:C300"/>
    <mergeCell ref="D299:D300"/>
    <mergeCell ref="E299:E300"/>
    <mergeCell ref="F299:F300"/>
    <mergeCell ref="G299:G300"/>
    <mergeCell ref="H299:H300"/>
    <mergeCell ref="A301:C303"/>
    <mergeCell ref="A304:C304"/>
    <mergeCell ref="A305:E305"/>
    <mergeCell ref="A306:E306"/>
    <mergeCell ref="A307:E307"/>
    <mergeCell ref="G307:K307"/>
    <mergeCell ref="C309:L309"/>
    <mergeCell ref="E310:K310"/>
    <mergeCell ref="H311:H312"/>
    <mergeCell ref="I311:I312"/>
    <mergeCell ref="J311:K311"/>
    <mergeCell ref="L311:L312"/>
    <mergeCell ref="A309:B309"/>
    <mergeCell ref="A310:B310"/>
    <mergeCell ref="A311:C312"/>
    <mergeCell ref="D311:D312"/>
    <mergeCell ref="E311:E312"/>
    <mergeCell ref="F311:F312"/>
    <mergeCell ref="G311:G312"/>
    <mergeCell ref="C330:L330"/>
    <mergeCell ref="E331:K331"/>
    <mergeCell ref="A313:C322"/>
    <mergeCell ref="A323:C324"/>
    <mergeCell ref="A325:E325"/>
    <mergeCell ref="A326:E326"/>
    <mergeCell ref="A327:E327"/>
    <mergeCell ref="G327:K327"/>
    <mergeCell ref="C329:L329"/>
    <mergeCell ref="G332:G333"/>
    <mergeCell ref="H332:H333"/>
    <mergeCell ref="I332:I333"/>
    <mergeCell ref="J332:K332"/>
    <mergeCell ref="L332:L333"/>
    <mergeCell ref="A329:B329"/>
    <mergeCell ref="A330:B330"/>
    <mergeCell ref="A331:B331"/>
    <mergeCell ref="A332:C333"/>
    <mergeCell ref="D332:D333"/>
    <mergeCell ref="E332:E333"/>
    <mergeCell ref="F332:F333"/>
    <mergeCell ref="A334:C337"/>
    <mergeCell ref="A338:C339"/>
    <mergeCell ref="A340:E340"/>
    <mergeCell ref="A341:E341"/>
    <mergeCell ref="A342:E342"/>
    <mergeCell ref="G342:K342"/>
    <mergeCell ref="A343:L343"/>
    <mergeCell ref="H347:H348"/>
    <mergeCell ref="I347:I348"/>
    <mergeCell ref="J347:K347"/>
    <mergeCell ref="L347:L348"/>
    <mergeCell ref="A345:B345"/>
    <mergeCell ref="C345:L345"/>
    <mergeCell ref="A346:B346"/>
    <mergeCell ref="E346:K346"/>
    <mergeCell ref="A347:C348"/>
    <mergeCell ref="D347:D348"/>
    <mergeCell ref="E347:E348"/>
    <mergeCell ref="F347:F348"/>
    <mergeCell ref="G347:G348"/>
    <mergeCell ref="A349:C353"/>
    <mergeCell ref="A354:C355"/>
    <mergeCell ref="A356:E356"/>
    <mergeCell ref="A357:E357"/>
    <mergeCell ref="A358:E358"/>
    <mergeCell ref="G358:K358"/>
    <mergeCell ref="A359:L359"/>
    <mergeCell ref="A360:L360"/>
    <mergeCell ref="A362:B362"/>
    <mergeCell ref="C362:L362"/>
    <mergeCell ref="A363:B363"/>
    <mergeCell ref="E363:K363"/>
    <mergeCell ref="J364:K364"/>
    <mergeCell ref="L364:L365"/>
    <mergeCell ref="A364:C365"/>
    <mergeCell ref="D364:D365"/>
    <mergeCell ref="E364:E365"/>
    <mergeCell ref="F364:F365"/>
    <mergeCell ref="G364:G365"/>
    <mergeCell ref="H364:H365"/>
    <mergeCell ref="I364:I365"/>
    <mergeCell ref="C374:L374"/>
    <mergeCell ref="C376:L376"/>
    <mergeCell ref="C377:L377"/>
    <mergeCell ref="E378:K378"/>
    <mergeCell ref="A366:C366"/>
    <mergeCell ref="A367:C368"/>
    <mergeCell ref="A369:E369"/>
    <mergeCell ref="A370:E370"/>
    <mergeCell ref="A371:E371"/>
    <mergeCell ref="G371:K371"/>
    <mergeCell ref="C373:L373"/>
    <mergeCell ref="E379:E380"/>
    <mergeCell ref="F379:F380"/>
    <mergeCell ref="G379:G380"/>
    <mergeCell ref="H379:H380"/>
    <mergeCell ref="I379:I380"/>
    <mergeCell ref="J379:K379"/>
    <mergeCell ref="L379:L380"/>
    <mergeCell ref="A373:B373"/>
    <mergeCell ref="A374:B374"/>
    <mergeCell ref="A376:B376"/>
    <mergeCell ref="A377:B377"/>
    <mergeCell ref="A378:B378"/>
    <mergeCell ref="A379:C380"/>
    <mergeCell ref="D379:D380"/>
    <mergeCell ref="A381:C381"/>
    <mergeCell ref="A382:C383"/>
    <mergeCell ref="A384:E384"/>
    <mergeCell ref="A385:E385"/>
    <mergeCell ref="A386:E386"/>
    <mergeCell ref="G386:K386"/>
    <mergeCell ref="E388:K388"/>
    <mergeCell ref="I389:I390"/>
    <mergeCell ref="J389:K389"/>
    <mergeCell ref="L389:L390"/>
    <mergeCell ref="A388:B388"/>
    <mergeCell ref="A389:C390"/>
    <mergeCell ref="D389:D390"/>
    <mergeCell ref="E389:E390"/>
    <mergeCell ref="F389:F390"/>
    <mergeCell ref="G389:G390"/>
    <mergeCell ref="H389:H390"/>
    <mergeCell ref="A391:C391"/>
    <mergeCell ref="A392:C393"/>
    <mergeCell ref="A394:E394"/>
    <mergeCell ref="A395:E395"/>
    <mergeCell ref="A396:E396"/>
    <mergeCell ref="G396:K396"/>
    <mergeCell ref="E398:K398"/>
    <mergeCell ref="I399:I400"/>
    <mergeCell ref="J399:K399"/>
    <mergeCell ref="L399:L400"/>
    <mergeCell ref="A398:B398"/>
    <mergeCell ref="A399:C400"/>
    <mergeCell ref="D399:D400"/>
    <mergeCell ref="E399:E400"/>
    <mergeCell ref="F399:F400"/>
    <mergeCell ref="G399:G400"/>
    <mergeCell ref="H399:H400"/>
    <mergeCell ref="I409:I410"/>
    <mergeCell ref="J409:K409"/>
    <mergeCell ref="L409:L410"/>
    <mergeCell ref="A401:C401"/>
    <mergeCell ref="A402:C403"/>
    <mergeCell ref="A404:E404"/>
    <mergeCell ref="A405:E405"/>
    <mergeCell ref="A406:E406"/>
    <mergeCell ref="G406:K406"/>
    <mergeCell ref="E408:K408"/>
    <mergeCell ref="A408:B408"/>
    <mergeCell ref="A409:C410"/>
    <mergeCell ref="D409:D410"/>
    <mergeCell ref="E409:E410"/>
    <mergeCell ref="F409:F410"/>
    <mergeCell ref="G409:G410"/>
    <mergeCell ref="H409:H410"/>
    <mergeCell ref="A411:C411"/>
    <mergeCell ref="A412:C413"/>
    <mergeCell ref="A414:E414"/>
    <mergeCell ref="A415:E415"/>
    <mergeCell ref="A416:E416"/>
    <mergeCell ref="G416:K416"/>
    <mergeCell ref="A417:L417"/>
    <mergeCell ref="A419:B419"/>
    <mergeCell ref="C419:L419"/>
    <mergeCell ref="A421:B421"/>
    <mergeCell ref="C421:L421"/>
    <mergeCell ref="A423:B423"/>
    <mergeCell ref="C423:L423"/>
    <mergeCell ref="E424:K424"/>
    <mergeCell ref="I425:I426"/>
    <mergeCell ref="J425:K425"/>
    <mergeCell ref="L425:L426"/>
    <mergeCell ref="A424:B424"/>
    <mergeCell ref="A425:C426"/>
    <mergeCell ref="D425:D426"/>
    <mergeCell ref="E425:E426"/>
    <mergeCell ref="F425:F426"/>
    <mergeCell ref="G425:G426"/>
    <mergeCell ref="H425:H426"/>
    <mergeCell ref="I436:I437"/>
    <mergeCell ref="J436:K436"/>
    <mergeCell ref="L436:L437"/>
    <mergeCell ref="J454:K454"/>
    <mergeCell ref="L454:L455"/>
    <mergeCell ref="A454:C455"/>
    <mergeCell ref="D454:D455"/>
    <mergeCell ref="E454:E455"/>
    <mergeCell ref="F454:F455"/>
    <mergeCell ref="G454:G455"/>
    <mergeCell ref="H454:H455"/>
    <mergeCell ref="I454:I455"/>
    <mergeCell ref="A427:C428"/>
    <mergeCell ref="A429:C430"/>
    <mergeCell ref="A431:E431"/>
    <mergeCell ref="A432:E432"/>
    <mergeCell ref="A433:E433"/>
    <mergeCell ref="G433:K433"/>
    <mergeCell ref="E435:K435"/>
    <mergeCell ref="A435:B435"/>
    <mergeCell ref="A436:C437"/>
    <mergeCell ref="D436:D437"/>
    <mergeCell ref="E436:E437"/>
    <mergeCell ref="F436:F437"/>
    <mergeCell ref="G436:G437"/>
    <mergeCell ref="H436:H437"/>
    <mergeCell ref="A438:C439"/>
    <mergeCell ref="A440:E440"/>
    <mergeCell ref="A441:E441"/>
    <mergeCell ref="A442:E442"/>
    <mergeCell ref="G442:K442"/>
    <mergeCell ref="A444:B444"/>
    <mergeCell ref="E444:K444"/>
    <mergeCell ref="J445:K445"/>
    <mergeCell ref="L445:L446"/>
    <mergeCell ref="A445:C446"/>
    <mergeCell ref="D445:D446"/>
    <mergeCell ref="E445:E446"/>
    <mergeCell ref="F445:F446"/>
    <mergeCell ref="G445:G446"/>
    <mergeCell ref="H445:H446"/>
    <mergeCell ref="I445:I446"/>
    <mergeCell ref="A447:C448"/>
    <mergeCell ref="A449:E449"/>
    <mergeCell ref="A450:E450"/>
    <mergeCell ref="A451:E451"/>
    <mergeCell ref="G451:K451"/>
    <mergeCell ref="A453:B453"/>
    <mergeCell ref="E453:K453"/>
    <mergeCell ref="A456:C457"/>
    <mergeCell ref="A458:E458"/>
    <mergeCell ref="A459:E459"/>
    <mergeCell ref="A460:E460"/>
    <mergeCell ref="G460:K460"/>
    <mergeCell ref="A462:B462"/>
    <mergeCell ref="E462:K462"/>
    <mergeCell ref="A475:C475"/>
    <mergeCell ref="A476:C477"/>
    <mergeCell ref="A478:E478"/>
    <mergeCell ref="A479:E479"/>
    <mergeCell ref="A480:E480"/>
    <mergeCell ref="G480:K480"/>
    <mergeCell ref="C482:L482"/>
    <mergeCell ref="E483:K483"/>
    <mergeCell ref="A482:B482"/>
    <mergeCell ref="A483:B483"/>
    <mergeCell ref="D473:D474"/>
    <mergeCell ref="E473:E474"/>
    <mergeCell ref="F473:F474"/>
    <mergeCell ref="G473:G474"/>
    <mergeCell ref="H473:H474"/>
    <mergeCell ref="A484:C485"/>
    <mergeCell ref="D484:D485"/>
    <mergeCell ref="E484:E485"/>
    <mergeCell ref="F484:F485"/>
    <mergeCell ref="G484:G485"/>
    <mergeCell ref="A486:C486"/>
    <mergeCell ref="A487:C488"/>
    <mergeCell ref="A489:E489"/>
    <mergeCell ref="A490:E490"/>
    <mergeCell ref="A491:E491"/>
    <mergeCell ref="G491:K491"/>
    <mergeCell ref="A492:L492"/>
    <mergeCell ref="A494:B494"/>
    <mergeCell ref="C494:L494"/>
    <mergeCell ref="A495:B495"/>
    <mergeCell ref="C495:L495"/>
    <mergeCell ref="A496:B496"/>
    <mergeCell ref="C496:L496"/>
    <mergeCell ref="H484:H485"/>
    <mergeCell ref="I484:I485"/>
    <mergeCell ref="J484:K484"/>
    <mergeCell ref="L484:L485"/>
    <mergeCell ref="E498:K498"/>
    <mergeCell ref="I499:I500"/>
    <mergeCell ref="J499:K499"/>
    <mergeCell ref="L499:L500"/>
    <mergeCell ref="A498:B498"/>
    <mergeCell ref="A499:C500"/>
    <mergeCell ref="D499:D500"/>
    <mergeCell ref="E499:E500"/>
    <mergeCell ref="F499:F500"/>
    <mergeCell ref="G499:G500"/>
    <mergeCell ref="H499:H500"/>
    <mergeCell ref="J463:K463"/>
    <mergeCell ref="L463:L464"/>
    <mergeCell ref="A463:C464"/>
    <mergeCell ref="D463:D464"/>
    <mergeCell ref="E463:E464"/>
    <mergeCell ref="F463:F464"/>
    <mergeCell ref="G463:G464"/>
    <mergeCell ref="H463:H464"/>
    <mergeCell ref="I463:I464"/>
    <mergeCell ref="A465:C466"/>
    <mergeCell ref="A467:E467"/>
    <mergeCell ref="A468:E468"/>
    <mergeCell ref="A469:E469"/>
    <mergeCell ref="G469:K469"/>
    <mergeCell ref="A470:L470"/>
    <mergeCell ref="E472:K472"/>
    <mergeCell ref="I473:I474"/>
    <mergeCell ref="J473:K473"/>
    <mergeCell ref="L473:L474"/>
    <mergeCell ref="A472:B472"/>
    <mergeCell ref="A473:C474"/>
    <mergeCell ref="A501:C503"/>
    <mergeCell ref="A504:C505"/>
    <mergeCell ref="A506:E506"/>
    <mergeCell ref="A507:E507"/>
    <mergeCell ref="A508:E508"/>
    <mergeCell ref="G508:K508"/>
    <mergeCell ref="A509:L509"/>
    <mergeCell ref="A536:C536"/>
    <mergeCell ref="A537:C538"/>
    <mergeCell ref="A539:E539"/>
    <mergeCell ref="A540:E540"/>
    <mergeCell ref="A541:E541"/>
    <mergeCell ref="G541:K541"/>
    <mergeCell ref="E543:K543"/>
    <mergeCell ref="A543:B543"/>
    <mergeCell ref="A544:C545"/>
    <mergeCell ref="D544:D545"/>
    <mergeCell ref="E544:E545"/>
    <mergeCell ref="F544:F545"/>
    <mergeCell ref="G544:G545"/>
    <mergeCell ref="H544:H545"/>
    <mergeCell ref="F514:F515"/>
    <mergeCell ref="G514:G515"/>
    <mergeCell ref="H514:H515"/>
    <mergeCell ref="I514:I515"/>
    <mergeCell ref="G521:K521"/>
    <mergeCell ref="J514:K514"/>
    <mergeCell ref="L514:L515"/>
    <mergeCell ref="A511:B511"/>
    <mergeCell ref="C511:L511"/>
    <mergeCell ref="A512:B512"/>
    <mergeCell ref="C512:L512"/>
    <mergeCell ref="A546:C548"/>
    <mergeCell ref="A549:C549"/>
    <mergeCell ref="A550:E550"/>
    <mergeCell ref="A551:E551"/>
    <mergeCell ref="A552:E552"/>
    <mergeCell ref="G552:K552"/>
    <mergeCell ref="E554:K554"/>
    <mergeCell ref="I555:I556"/>
    <mergeCell ref="J555:K555"/>
    <mergeCell ref="L555:L556"/>
    <mergeCell ref="A554:B554"/>
    <mergeCell ref="A555:C556"/>
    <mergeCell ref="D555:D556"/>
    <mergeCell ref="E555:E556"/>
    <mergeCell ref="F555:F556"/>
    <mergeCell ref="G555:G556"/>
    <mergeCell ref="H555:H556"/>
    <mergeCell ref="G590:G591"/>
    <mergeCell ref="H590:H591"/>
    <mergeCell ref="L590:L591"/>
    <mergeCell ref="H579:H580"/>
    <mergeCell ref="I579:I580"/>
    <mergeCell ref="A581:C582"/>
    <mergeCell ref="A583:C584"/>
    <mergeCell ref="A585:E585"/>
    <mergeCell ref="A586:E586"/>
    <mergeCell ref="G587:K587"/>
    <mergeCell ref="I590:I591"/>
    <mergeCell ref="J590:K590"/>
    <mergeCell ref="G605:K605"/>
    <mergeCell ref="E607:K607"/>
    <mergeCell ref="A587:E587"/>
    <mergeCell ref="A589:B589"/>
    <mergeCell ref="E589:K589"/>
    <mergeCell ref="A590:C591"/>
    <mergeCell ref="D590:D591"/>
    <mergeCell ref="E590:E591"/>
    <mergeCell ref="F590:F591"/>
    <mergeCell ref="L579:L580"/>
    <mergeCell ref="I618:I619"/>
    <mergeCell ref="J618:K618"/>
    <mergeCell ref="L618:L619"/>
    <mergeCell ref="A610:C610"/>
    <mergeCell ref="A611:C612"/>
    <mergeCell ref="A613:E613"/>
    <mergeCell ref="A614:E614"/>
    <mergeCell ref="A615:E615"/>
    <mergeCell ref="G615:K615"/>
    <mergeCell ref="E617:K617"/>
    <mergeCell ref="A617:B617"/>
    <mergeCell ref="A618:C619"/>
    <mergeCell ref="D618:D619"/>
    <mergeCell ref="E618:E619"/>
    <mergeCell ref="F618:F619"/>
    <mergeCell ref="G618:G619"/>
    <mergeCell ref="H618:H619"/>
    <mergeCell ref="J534:K534"/>
    <mergeCell ref="L534:L535"/>
    <mergeCell ref="A533:B533"/>
    <mergeCell ref="A534:C535"/>
    <mergeCell ref="D534:D535"/>
    <mergeCell ref="E534:E535"/>
    <mergeCell ref="F534:F535"/>
    <mergeCell ref="G534:G535"/>
    <mergeCell ref="H534:H535"/>
    <mergeCell ref="E523:K523"/>
    <mergeCell ref="A559:C560"/>
    <mergeCell ref="A561:E561"/>
    <mergeCell ref="A562:E562"/>
    <mergeCell ref="A563:E563"/>
    <mergeCell ref="D608:D609"/>
    <mergeCell ref="E608:E609"/>
    <mergeCell ref="F608:F609"/>
    <mergeCell ref="G608:G609"/>
    <mergeCell ref="H608:H609"/>
    <mergeCell ref="I608:I609"/>
    <mergeCell ref="J608:K608"/>
    <mergeCell ref="L608:L609"/>
    <mergeCell ref="A592:C600"/>
    <mergeCell ref="A601:C602"/>
    <mergeCell ref="A603:E603"/>
    <mergeCell ref="A604:E604"/>
    <mergeCell ref="A605:E605"/>
    <mergeCell ref="A607:B607"/>
    <mergeCell ref="A608:C609"/>
    <mergeCell ref="I566:I567"/>
    <mergeCell ref="J566:K566"/>
    <mergeCell ref="L566:L567"/>
    <mergeCell ref="A513:B513"/>
    <mergeCell ref="E513:K513"/>
    <mergeCell ref="A514:C515"/>
    <mergeCell ref="D514:D515"/>
    <mergeCell ref="E514:E515"/>
    <mergeCell ref="A516:C516"/>
    <mergeCell ref="A517:C518"/>
    <mergeCell ref="A519:E519"/>
    <mergeCell ref="A520:E520"/>
    <mergeCell ref="A521:E521"/>
    <mergeCell ref="I524:I525"/>
    <mergeCell ref="J524:K524"/>
    <mergeCell ref="L524:L525"/>
    <mergeCell ref="I544:I545"/>
    <mergeCell ref="J544:K544"/>
    <mergeCell ref="L544:L545"/>
    <mergeCell ref="A557:C558"/>
    <mergeCell ref="A523:B523"/>
    <mergeCell ref="A524:C525"/>
    <mergeCell ref="D524:D525"/>
    <mergeCell ref="E524:E525"/>
    <mergeCell ref="F524:F525"/>
    <mergeCell ref="G524:G525"/>
    <mergeCell ref="H524:H525"/>
    <mergeCell ref="A526:C527"/>
    <mergeCell ref="A528:C528"/>
    <mergeCell ref="A529:E529"/>
    <mergeCell ref="A530:E530"/>
    <mergeCell ref="A531:E531"/>
    <mergeCell ref="G531:K531"/>
    <mergeCell ref="E533:K533"/>
    <mergeCell ref="I534:I535"/>
    <mergeCell ref="G563:K563"/>
    <mergeCell ref="E565:K565"/>
    <mergeCell ref="A565:B565"/>
    <mergeCell ref="A566:C567"/>
    <mergeCell ref="D566:D567"/>
    <mergeCell ref="E566:E567"/>
    <mergeCell ref="F566:F567"/>
    <mergeCell ref="G566:G567"/>
    <mergeCell ref="H566:H567"/>
    <mergeCell ref="A577:B577"/>
    <mergeCell ref="A578:B578"/>
    <mergeCell ref="A579:C580"/>
    <mergeCell ref="D579:D580"/>
    <mergeCell ref="E579:E580"/>
    <mergeCell ref="F579:F580"/>
    <mergeCell ref="G579:G580"/>
    <mergeCell ref="E578:K578"/>
    <mergeCell ref="J579:K579"/>
    <mergeCell ref="A568:C570"/>
    <mergeCell ref="A571:C572"/>
    <mergeCell ref="A573:E573"/>
    <mergeCell ref="A574:E574"/>
    <mergeCell ref="A575:E575"/>
    <mergeCell ref="G575:K575"/>
    <mergeCell ref="C577:L577"/>
    <mergeCell ref="L649:L650"/>
    <mergeCell ref="A647:B647"/>
    <mergeCell ref="C647:L647"/>
    <mergeCell ref="A648:B648"/>
    <mergeCell ref="E648:K648"/>
    <mergeCell ref="A649:C650"/>
    <mergeCell ref="D649:D650"/>
    <mergeCell ref="E649:E650"/>
    <mergeCell ref="A620:C621"/>
    <mergeCell ref="A622:C622"/>
    <mergeCell ref="A623:E623"/>
    <mergeCell ref="A624:E624"/>
    <mergeCell ref="A625:E625"/>
    <mergeCell ref="G625:K625"/>
    <mergeCell ref="E627:K627"/>
    <mergeCell ref="A627:B627"/>
    <mergeCell ref="A628:C629"/>
    <mergeCell ref="D628:D629"/>
    <mergeCell ref="E628:E629"/>
    <mergeCell ref="F628:F629"/>
    <mergeCell ref="G628:G629"/>
    <mergeCell ref="H628:H629"/>
    <mergeCell ref="A630:C630"/>
    <mergeCell ref="A631:C631"/>
    <mergeCell ref="A632:E632"/>
    <mergeCell ref="A633:E633"/>
    <mergeCell ref="A634:E634"/>
    <mergeCell ref="G634:K634"/>
    <mergeCell ref="E636:K636"/>
    <mergeCell ref="I628:I629"/>
    <mergeCell ref="J628:K628"/>
    <mergeCell ref="L628:L629"/>
    <mergeCell ref="I637:I638"/>
    <mergeCell ref="J637:K637"/>
    <mergeCell ref="L637:L638"/>
    <mergeCell ref="A636:B636"/>
    <mergeCell ref="A637:C638"/>
    <mergeCell ref="D637:D638"/>
    <mergeCell ref="E637:E638"/>
    <mergeCell ref="F637:F638"/>
    <mergeCell ref="G637:G638"/>
    <mergeCell ref="H637:H638"/>
    <mergeCell ref="A639:C639"/>
    <mergeCell ref="A640:C641"/>
    <mergeCell ref="A642:E642"/>
    <mergeCell ref="A643:E643"/>
    <mergeCell ref="A644:E644"/>
    <mergeCell ref="G644:K644"/>
    <mergeCell ref="A645:L645"/>
    <mergeCell ref="L661:L662"/>
    <mergeCell ref="A675:C677"/>
    <mergeCell ref="A678:C679"/>
    <mergeCell ref="A680:E680"/>
    <mergeCell ref="A681:E681"/>
    <mergeCell ref="A682:E682"/>
    <mergeCell ref="G682:K682"/>
    <mergeCell ref="C684:L684"/>
    <mergeCell ref="E686:K686"/>
    <mergeCell ref="A684:B684"/>
    <mergeCell ref="A686:B686"/>
    <mergeCell ref="A687:C688"/>
    <mergeCell ref="D687:D688"/>
    <mergeCell ref="E687:E688"/>
    <mergeCell ref="F687:F688"/>
    <mergeCell ref="G687:G688"/>
    <mergeCell ref="D673:D674"/>
    <mergeCell ref="E673:E674"/>
    <mergeCell ref="F673:F674"/>
    <mergeCell ref="G673:G674"/>
    <mergeCell ref="H673:H674"/>
    <mergeCell ref="I673:I674"/>
    <mergeCell ref="J673:K673"/>
    <mergeCell ref="L673:L674"/>
    <mergeCell ref="A673:C674"/>
    <mergeCell ref="H687:H688"/>
    <mergeCell ref="I687:I688"/>
    <mergeCell ref="J687:K687"/>
    <mergeCell ref="L687:L688"/>
    <mergeCell ref="F649:F650"/>
    <mergeCell ref="G649:G650"/>
    <mergeCell ref="A651:C653"/>
    <mergeCell ref="A654:C655"/>
    <mergeCell ref="A656:E656"/>
    <mergeCell ref="A657:E657"/>
    <mergeCell ref="G658:K658"/>
    <mergeCell ref="I661:I662"/>
    <mergeCell ref="J661:K661"/>
    <mergeCell ref="G670:K670"/>
    <mergeCell ref="E672:K672"/>
    <mergeCell ref="A658:E658"/>
    <mergeCell ref="A660:B660"/>
    <mergeCell ref="E660:K660"/>
    <mergeCell ref="A661:C662"/>
    <mergeCell ref="D661:D662"/>
    <mergeCell ref="E661:E662"/>
    <mergeCell ref="F661:F662"/>
    <mergeCell ref="A663:C665"/>
    <mergeCell ref="A666:C667"/>
    <mergeCell ref="A668:E668"/>
    <mergeCell ref="A669:E669"/>
    <mergeCell ref="A670:E670"/>
    <mergeCell ref="A672:B672"/>
    <mergeCell ref="G661:G662"/>
    <mergeCell ref="H661:H662"/>
    <mergeCell ref="H649:H650"/>
    <mergeCell ref="I649:I650"/>
    <mergeCell ref="J649:K649"/>
    <mergeCell ref="L697:L698"/>
    <mergeCell ref="A709:C709"/>
    <mergeCell ref="A710:C710"/>
    <mergeCell ref="A711:E711"/>
    <mergeCell ref="A712:E712"/>
    <mergeCell ref="A713:E713"/>
    <mergeCell ref="G713:K713"/>
    <mergeCell ref="E715:K715"/>
    <mergeCell ref="A715:B715"/>
    <mergeCell ref="A716:C717"/>
    <mergeCell ref="D716:D717"/>
    <mergeCell ref="E716:E717"/>
    <mergeCell ref="F716:F717"/>
    <mergeCell ref="G716:G717"/>
    <mergeCell ref="H716:H717"/>
    <mergeCell ref="A703:E703"/>
    <mergeCell ref="A704:E704"/>
    <mergeCell ref="G704:K704"/>
    <mergeCell ref="E706:K706"/>
    <mergeCell ref="I707:I708"/>
    <mergeCell ref="J707:K707"/>
    <mergeCell ref="L707:L708"/>
    <mergeCell ref="A706:B706"/>
    <mergeCell ref="A707:C708"/>
    <mergeCell ref="D707:D708"/>
    <mergeCell ref="E707:E708"/>
    <mergeCell ref="F707:F708"/>
    <mergeCell ref="G707:G708"/>
    <mergeCell ref="H707:H708"/>
    <mergeCell ref="I716:I717"/>
    <mergeCell ref="J716:K716"/>
    <mergeCell ref="L716:L717"/>
    <mergeCell ref="A689:C689"/>
    <mergeCell ref="A690:C691"/>
    <mergeCell ref="A692:E692"/>
    <mergeCell ref="A693:E693"/>
    <mergeCell ref="A694:E694"/>
    <mergeCell ref="G694:K694"/>
    <mergeCell ref="E696:K696"/>
    <mergeCell ref="A696:B696"/>
    <mergeCell ref="A697:C698"/>
    <mergeCell ref="D697:D698"/>
    <mergeCell ref="E697:E698"/>
    <mergeCell ref="F697:F698"/>
    <mergeCell ref="G697:G698"/>
    <mergeCell ref="H697:H698"/>
    <mergeCell ref="A699:C700"/>
    <mergeCell ref="A701:C701"/>
    <mergeCell ref="A702:E702"/>
    <mergeCell ref="I697:I698"/>
    <mergeCell ref="J697:K697"/>
    <mergeCell ref="A718:C719"/>
    <mergeCell ref="A720:C721"/>
    <mergeCell ref="A722:E722"/>
    <mergeCell ref="A723:E723"/>
    <mergeCell ref="A724:E724"/>
    <mergeCell ref="G724:K724"/>
    <mergeCell ref="A725:L725"/>
    <mergeCell ref="H728:H729"/>
    <mergeCell ref="I728:I729"/>
    <mergeCell ref="J728:K728"/>
    <mergeCell ref="L728:L729"/>
    <mergeCell ref="A727:B727"/>
    <mergeCell ref="E727:K727"/>
    <mergeCell ref="A728:C729"/>
    <mergeCell ref="D728:D729"/>
    <mergeCell ref="E728:E729"/>
    <mergeCell ref="F728:F729"/>
    <mergeCell ref="G728:G729"/>
    <mergeCell ref="C739:L739"/>
    <mergeCell ref="C740:L740"/>
    <mergeCell ref="E741:K741"/>
    <mergeCell ref="A730:C731"/>
    <mergeCell ref="A732:C732"/>
    <mergeCell ref="A733:E733"/>
    <mergeCell ref="A734:E734"/>
    <mergeCell ref="G735:K735"/>
    <mergeCell ref="A736:L736"/>
    <mergeCell ref="A737:L737"/>
    <mergeCell ref="F742:F743"/>
    <mergeCell ref="G742:G743"/>
    <mergeCell ref="H742:H743"/>
    <mergeCell ref="I742:I743"/>
    <mergeCell ref="J742:K742"/>
    <mergeCell ref="L742:L743"/>
    <mergeCell ref="A735:E735"/>
    <mergeCell ref="A739:B739"/>
    <mergeCell ref="A740:B740"/>
    <mergeCell ref="A741:B741"/>
    <mergeCell ref="A742:C743"/>
    <mergeCell ref="D742:D743"/>
    <mergeCell ref="E742:E743"/>
    <mergeCell ref="A744:C745"/>
    <mergeCell ref="A746:C747"/>
    <mergeCell ref="A748:E748"/>
    <mergeCell ref="A749:E749"/>
    <mergeCell ref="A750:E750"/>
    <mergeCell ref="G750:K750"/>
    <mergeCell ref="A751:L751"/>
    <mergeCell ref="H756:H757"/>
    <mergeCell ref="I756:I757"/>
    <mergeCell ref="J756:K756"/>
    <mergeCell ref="L756:L757"/>
    <mergeCell ref="A752:L752"/>
    <mergeCell ref="A753:L753"/>
    <mergeCell ref="A755:B755"/>
    <mergeCell ref="E755:K755"/>
    <mergeCell ref="A756:C757"/>
    <mergeCell ref="D756:D757"/>
    <mergeCell ref="E756:E757"/>
    <mergeCell ref="F756:F757"/>
    <mergeCell ref="G756:G757"/>
    <mergeCell ref="A780:E780"/>
    <mergeCell ref="G780:K780"/>
    <mergeCell ref="A758:C761"/>
    <mergeCell ref="A762:C763"/>
    <mergeCell ref="A764:E764"/>
    <mergeCell ref="A765:E765"/>
    <mergeCell ref="A766:E766"/>
    <mergeCell ref="G766:K766"/>
    <mergeCell ref="A767:L767"/>
    <mergeCell ref="A769:B769"/>
    <mergeCell ref="C769:L769"/>
    <mergeCell ref="E770:K770"/>
    <mergeCell ref="A770:B770"/>
    <mergeCell ref="A771:C775"/>
    <mergeCell ref="A776:C777"/>
    <mergeCell ref="A778:E778"/>
    <mergeCell ref="A779:E779"/>
  </mergeCells>
  <printOptions horizontalCentered="1"/>
  <pageMargins left="0.39370078740157483" right="0.39370078740157483" top="0.78740157480314965" bottom="0.78740157480314965" header="0" footer="0"/>
  <pageSetup paperSize="9" scale="46" fitToHeight="0" orientation="portrait" r:id="rId1"/>
  <rowBreaks count="13" manualBreakCount="13">
    <brk id="60" max="16383" man="1"/>
    <brk id="122" max="16383" man="1"/>
    <brk id="236" max="16383" man="1"/>
    <brk id="283" max="16383" man="1"/>
    <brk id="327" max="16383" man="1"/>
    <brk id="386" max="16383" man="1"/>
    <brk id="442" max="16383" man="1"/>
    <brk id="492" max="16383" man="1"/>
    <brk id="552" max="16383" man="1"/>
    <brk id="726" max="16383" man="1"/>
    <brk id="780" max="16383" man="1"/>
    <brk id="897" max="16383" man="1"/>
    <brk id="95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O40223"/>
  <sheetViews>
    <sheetView workbookViewId="0"/>
  </sheetViews>
  <sheetFormatPr defaultColWidth="14.42578125" defaultRowHeight="15" customHeight="1"/>
  <cols>
    <col min="3" max="3" width="19.140625" customWidth="1"/>
    <col min="4" max="4" width="9" customWidth="1"/>
    <col min="5" max="5" width="19.5703125" customWidth="1"/>
    <col min="6" max="6" width="8.7109375" customWidth="1"/>
    <col min="7" max="7" width="8.42578125" customWidth="1"/>
    <col min="8" max="8" width="7" customWidth="1"/>
    <col min="9" max="9" width="8.42578125" customWidth="1"/>
    <col min="10" max="10" width="11.28515625" customWidth="1"/>
    <col min="11" max="11" width="181.42578125" customWidth="1"/>
    <col min="12" max="12" width="8.42578125" customWidth="1"/>
    <col min="14" max="14" width="11.140625" customWidth="1"/>
    <col min="15" max="15" width="10.140625" customWidth="1"/>
  </cols>
  <sheetData>
    <row r="1" spans="1:15">
      <c r="A1" s="104" t="s">
        <v>693</v>
      </c>
      <c r="B1" s="104" t="s">
        <v>694</v>
      </c>
      <c r="E1" s="105" t="s">
        <v>580</v>
      </c>
      <c r="F1" s="106">
        <v>25951</v>
      </c>
      <c r="G1" s="106">
        <v>3123</v>
      </c>
      <c r="H1" s="106">
        <v>1.38</v>
      </c>
      <c r="K1" s="107"/>
    </row>
    <row r="2" spans="1:15">
      <c r="A2" s="108">
        <v>88316</v>
      </c>
      <c r="B2" s="108">
        <v>17.3</v>
      </c>
      <c r="C2" s="109"/>
    </row>
    <row r="3" spans="1:15">
      <c r="A3" s="108">
        <v>88309</v>
      </c>
      <c r="B3" s="108">
        <v>22.28</v>
      </c>
      <c r="C3" s="110"/>
      <c r="I3" s="106" t="s">
        <v>693</v>
      </c>
      <c r="J3" s="111" t="s">
        <v>695</v>
      </c>
      <c r="L3" s="111" t="s">
        <v>696</v>
      </c>
      <c r="M3" s="111" t="s">
        <v>697</v>
      </c>
      <c r="N3" s="111" t="s">
        <v>698</v>
      </c>
      <c r="O3" s="111" t="s">
        <v>699</v>
      </c>
    </row>
    <row r="4" spans="1:15">
      <c r="A4" s="108">
        <v>88260</v>
      </c>
      <c r="B4" s="108">
        <v>19.78</v>
      </c>
      <c r="C4" s="112"/>
      <c r="I4" s="113">
        <f t="shared" ref="I4:I16607" si="0">J4*1</f>
        <v>5678</v>
      </c>
      <c r="J4" s="111">
        <v>5678</v>
      </c>
      <c r="K4" s="111" t="s">
        <v>700</v>
      </c>
      <c r="L4" s="111" t="s">
        <v>701</v>
      </c>
      <c r="M4" s="111" t="s">
        <v>702</v>
      </c>
      <c r="N4" s="111">
        <v>9.9000000000000008E-3</v>
      </c>
      <c r="O4" s="114">
        <v>86.07</v>
      </c>
    </row>
    <row r="5" spans="1:15">
      <c r="A5" s="108">
        <v>88239</v>
      </c>
      <c r="B5" s="108">
        <v>18.61</v>
      </c>
      <c r="C5" s="115" t="s">
        <v>693</v>
      </c>
      <c r="D5" s="106" t="s">
        <v>694</v>
      </c>
      <c r="I5" s="113">
        <f t="shared" si="0"/>
        <v>5679</v>
      </c>
      <c r="J5" s="111">
        <v>5679</v>
      </c>
      <c r="K5" s="111" t="s">
        <v>703</v>
      </c>
      <c r="L5" s="111" t="s">
        <v>704</v>
      </c>
      <c r="M5" s="111" t="s">
        <v>702</v>
      </c>
      <c r="N5" s="111">
        <v>4.7699999999999999E-2</v>
      </c>
      <c r="O5" s="114">
        <v>39.03</v>
      </c>
    </row>
    <row r="6" spans="1:15">
      <c r="A6" s="108">
        <v>88242</v>
      </c>
      <c r="B6" s="108">
        <v>17.329999999999998</v>
      </c>
      <c r="C6" s="116">
        <v>88316</v>
      </c>
      <c r="D6" s="113">
        <v>17.3</v>
      </c>
      <c r="I6" s="113">
        <f t="shared" si="0"/>
        <v>20078</v>
      </c>
      <c r="J6" s="111">
        <v>20078</v>
      </c>
      <c r="K6" s="111" t="s">
        <v>705</v>
      </c>
      <c r="L6" s="111" t="s">
        <v>706</v>
      </c>
      <c r="M6" s="111" t="s">
        <v>702</v>
      </c>
      <c r="N6" s="111">
        <v>4.5999999999999999E-3</v>
      </c>
      <c r="O6" s="114">
        <v>21.83</v>
      </c>
    </row>
    <row r="7" spans="1:15">
      <c r="A7" s="108"/>
      <c r="B7" s="108"/>
      <c r="C7" s="117" t="s">
        <v>395</v>
      </c>
      <c r="D7" s="113" t="e">
        <v>#N/A</v>
      </c>
      <c r="I7" s="113">
        <f t="shared" si="0"/>
        <v>88246</v>
      </c>
      <c r="J7" s="111">
        <v>88246</v>
      </c>
      <c r="K7" s="111" t="s">
        <v>707</v>
      </c>
      <c r="L7" s="111" t="s">
        <v>708</v>
      </c>
      <c r="M7" s="111" t="s">
        <v>702</v>
      </c>
      <c r="N7" s="111">
        <v>9.0499999999999997E-2</v>
      </c>
      <c r="O7" s="114">
        <v>20.22</v>
      </c>
    </row>
    <row r="8" spans="1:15">
      <c r="A8" s="108">
        <v>88264</v>
      </c>
      <c r="B8" s="108">
        <v>22.48</v>
      </c>
      <c r="C8" s="118">
        <v>88309</v>
      </c>
      <c r="D8" s="113">
        <v>22.28</v>
      </c>
      <c r="I8" s="113">
        <f t="shared" si="0"/>
        <v>88316</v>
      </c>
      <c r="J8" s="111">
        <v>88316</v>
      </c>
      <c r="K8" s="111" t="s">
        <v>709</v>
      </c>
      <c r="L8" s="111" t="s">
        <v>708</v>
      </c>
      <c r="M8" s="111" t="s">
        <v>710</v>
      </c>
      <c r="N8" s="111">
        <v>9.0499999999999997E-2</v>
      </c>
      <c r="O8" s="114">
        <v>17.3</v>
      </c>
    </row>
    <row r="9" spans="1:15">
      <c r="A9" s="108">
        <v>1347</v>
      </c>
      <c r="B9" s="108">
        <v>23.97</v>
      </c>
      <c r="C9" s="118">
        <v>88260</v>
      </c>
      <c r="D9" s="113">
        <v>19.78</v>
      </c>
      <c r="I9" s="113">
        <f t="shared" si="0"/>
        <v>5678</v>
      </c>
      <c r="J9" s="111">
        <v>5678</v>
      </c>
      <c r="K9" s="111" t="s">
        <v>700</v>
      </c>
      <c r="L9" s="111" t="s">
        <v>701</v>
      </c>
      <c r="M9" s="111" t="s">
        <v>702</v>
      </c>
      <c r="N9" s="111">
        <v>1.06E-2</v>
      </c>
      <c r="O9" s="114">
        <v>86.07</v>
      </c>
    </row>
    <row r="10" spans="1:15">
      <c r="A10" s="108">
        <v>5068</v>
      </c>
      <c r="B10" s="108">
        <v>11.09</v>
      </c>
      <c r="C10" s="119">
        <v>88239</v>
      </c>
      <c r="D10" s="113">
        <v>18.61</v>
      </c>
      <c r="I10" s="113">
        <f t="shared" si="0"/>
        <v>5679</v>
      </c>
      <c r="J10" s="111">
        <v>5679</v>
      </c>
      <c r="K10" s="111" t="s">
        <v>703</v>
      </c>
      <c r="L10" s="111" t="s">
        <v>704</v>
      </c>
      <c r="M10" s="111" t="s">
        <v>702</v>
      </c>
      <c r="N10" s="111">
        <v>5.0999999999999997E-2</v>
      </c>
      <c r="O10" s="114">
        <v>39.03</v>
      </c>
    </row>
    <row r="11" spans="1:15">
      <c r="A11" s="108">
        <v>4491</v>
      </c>
      <c r="B11" s="108">
        <v>3.48</v>
      </c>
      <c r="C11" s="119">
        <v>88242</v>
      </c>
      <c r="D11" s="113">
        <v>17.329999999999998</v>
      </c>
      <c r="I11" s="113">
        <f t="shared" si="0"/>
        <v>20078</v>
      </c>
      <c r="J11" s="111">
        <v>20078</v>
      </c>
      <c r="K11" s="111" t="s">
        <v>705</v>
      </c>
      <c r="L11" s="111" t="s">
        <v>706</v>
      </c>
      <c r="M11" s="111" t="s">
        <v>702</v>
      </c>
      <c r="N11" s="111">
        <v>5.4000000000000003E-3</v>
      </c>
      <c r="O11" s="114">
        <v>21.83</v>
      </c>
    </row>
    <row r="12" spans="1:15">
      <c r="A12" s="108">
        <v>6193</v>
      </c>
      <c r="B12" s="108">
        <v>9.48</v>
      </c>
      <c r="C12" s="109" t="s">
        <v>410</v>
      </c>
      <c r="D12" s="113" t="e">
        <v>#N/A</v>
      </c>
      <c r="I12" s="113">
        <f t="shared" si="0"/>
        <v>88246</v>
      </c>
      <c r="J12" s="111">
        <v>88246</v>
      </c>
      <c r="K12" s="111" t="s">
        <v>707</v>
      </c>
      <c r="L12" s="111" t="s">
        <v>708</v>
      </c>
      <c r="M12" s="111" t="s">
        <v>702</v>
      </c>
      <c r="N12" s="111">
        <v>0.1045</v>
      </c>
      <c r="O12" s="114">
        <v>20.22</v>
      </c>
    </row>
    <row r="13" spans="1:15">
      <c r="A13" s="108">
        <v>2692</v>
      </c>
      <c r="B13" s="108">
        <v>3.9</v>
      </c>
      <c r="C13" s="119">
        <v>88264</v>
      </c>
      <c r="D13" s="113">
        <v>22.48</v>
      </c>
      <c r="I13" s="113">
        <f t="shared" si="0"/>
        <v>88316</v>
      </c>
      <c r="J13" s="111">
        <v>88316</v>
      </c>
      <c r="K13" s="111" t="s">
        <v>709</v>
      </c>
      <c r="L13" s="111" t="s">
        <v>708</v>
      </c>
      <c r="M13" s="111" t="s">
        <v>710</v>
      </c>
      <c r="N13" s="111">
        <v>0.1045</v>
      </c>
      <c r="O13" s="114">
        <v>17.3</v>
      </c>
    </row>
    <row r="14" spans="1:15">
      <c r="A14" s="108">
        <v>5069</v>
      </c>
      <c r="B14" s="108">
        <v>11.3</v>
      </c>
      <c r="C14" s="120" t="s">
        <v>413</v>
      </c>
      <c r="D14" s="113" t="e">
        <v>#N/A</v>
      </c>
      <c r="I14" s="113">
        <f t="shared" si="0"/>
        <v>5678</v>
      </c>
      <c r="J14" s="111">
        <v>5678</v>
      </c>
      <c r="K14" s="111" t="s">
        <v>700</v>
      </c>
      <c r="L14" s="111" t="s">
        <v>701</v>
      </c>
      <c r="M14" s="111" t="s">
        <v>702</v>
      </c>
      <c r="N14" s="111">
        <v>1.24E-2</v>
      </c>
      <c r="O14" s="114">
        <v>86.07</v>
      </c>
    </row>
    <row r="15" spans="1:15">
      <c r="A15" s="108">
        <v>20247</v>
      </c>
      <c r="B15" s="108">
        <v>12.27</v>
      </c>
      <c r="C15" s="121" t="s">
        <v>417</v>
      </c>
      <c r="D15" s="113" t="e">
        <v>#N/A</v>
      </c>
      <c r="I15" s="113">
        <f t="shared" si="0"/>
        <v>5679</v>
      </c>
      <c r="J15" s="111">
        <v>5679</v>
      </c>
      <c r="K15" s="111" t="s">
        <v>703</v>
      </c>
      <c r="L15" s="111" t="s">
        <v>704</v>
      </c>
      <c r="M15" s="111" t="s">
        <v>702</v>
      </c>
      <c r="N15" s="111">
        <v>5.9400000000000001E-2</v>
      </c>
      <c r="O15" s="114">
        <v>39.03</v>
      </c>
    </row>
    <row r="16" spans="1:15">
      <c r="A16" s="108">
        <v>39017</v>
      </c>
      <c r="B16" s="108">
        <v>0.12</v>
      </c>
      <c r="C16" s="112">
        <v>1347</v>
      </c>
      <c r="D16" s="113">
        <v>23.97</v>
      </c>
      <c r="I16" s="113">
        <f t="shared" si="0"/>
        <v>20078</v>
      </c>
      <c r="J16" s="111">
        <v>20078</v>
      </c>
      <c r="K16" s="111" t="s">
        <v>705</v>
      </c>
      <c r="L16" s="111" t="s">
        <v>706</v>
      </c>
      <c r="M16" s="111" t="s">
        <v>702</v>
      </c>
      <c r="N16" s="111">
        <v>7.1000000000000004E-3</v>
      </c>
      <c r="O16" s="114">
        <v>21.83</v>
      </c>
    </row>
    <row r="17" spans="1:15">
      <c r="A17" s="108">
        <v>33</v>
      </c>
      <c r="B17" s="108">
        <v>5.17</v>
      </c>
      <c r="C17" s="122">
        <v>5068</v>
      </c>
      <c r="D17" s="113">
        <v>11.09</v>
      </c>
      <c r="I17" s="113">
        <f t="shared" si="0"/>
        <v>88246</v>
      </c>
      <c r="J17" s="111">
        <v>88246</v>
      </c>
      <c r="K17" s="111" t="s">
        <v>707</v>
      </c>
      <c r="L17" s="111" t="s">
        <v>708</v>
      </c>
      <c r="M17" s="111" t="s">
        <v>702</v>
      </c>
      <c r="N17" s="111">
        <v>0.1396</v>
      </c>
      <c r="O17" s="114">
        <v>20.22</v>
      </c>
    </row>
    <row r="18" spans="1:15">
      <c r="A18" s="104">
        <v>43132</v>
      </c>
      <c r="B18" s="108">
        <v>12.5</v>
      </c>
      <c r="C18" s="123">
        <v>4491</v>
      </c>
      <c r="D18" s="113">
        <v>3.48</v>
      </c>
      <c r="I18" s="113">
        <f t="shared" si="0"/>
        <v>88316</v>
      </c>
      <c r="J18" s="111">
        <v>88316</v>
      </c>
      <c r="K18" s="111" t="s">
        <v>709</v>
      </c>
      <c r="L18" s="111" t="s">
        <v>708</v>
      </c>
      <c r="M18" s="111" t="s">
        <v>710</v>
      </c>
      <c r="N18" s="111">
        <v>0.1396</v>
      </c>
      <c r="O18" s="114">
        <v>17.3</v>
      </c>
    </row>
    <row r="19" spans="1:15">
      <c r="A19" s="108">
        <v>88245</v>
      </c>
      <c r="B19" s="108">
        <v>22.17</v>
      </c>
      <c r="C19" s="112">
        <v>6193</v>
      </c>
      <c r="D19" s="113">
        <v>9.48</v>
      </c>
      <c r="I19" s="113">
        <f t="shared" si="0"/>
        <v>5678</v>
      </c>
      <c r="J19" s="111">
        <v>5678</v>
      </c>
      <c r="K19" s="111" t="s">
        <v>700</v>
      </c>
      <c r="L19" s="111" t="s">
        <v>701</v>
      </c>
      <c r="M19" s="111" t="s">
        <v>702</v>
      </c>
      <c r="N19" s="111">
        <v>1.41E-2</v>
      </c>
      <c r="O19" s="114">
        <v>86.07</v>
      </c>
    </row>
    <row r="20" spans="1:15">
      <c r="A20" s="108">
        <v>88238</v>
      </c>
      <c r="B20" s="108">
        <v>17.13</v>
      </c>
      <c r="C20" s="124">
        <v>2692</v>
      </c>
      <c r="D20" s="113">
        <v>3.9</v>
      </c>
      <c r="I20" s="113">
        <f t="shared" si="0"/>
        <v>5679</v>
      </c>
      <c r="J20" s="111">
        <v>5679</v>
      </c>
      <c r="K20" s="111" t="s">
        <v>703</v>
      </c>
      <c r="L20" s="111" t="s">
        <v>704</v>
      </c>
      <c r="M20" s="111" t="s">
        <v>702</v>
      </c>
      <c r="N20" s="111">
        <v>6.7799999999999999E-2</v>
      </c>
      <c r="O20" s="114">
        <v>39.03</v>
      </c>
    </row>
    <row r="21" spans="1:15">
      <c r="A21" s="108">
        <v>92794</v>
      </c>
      <c r="B21" s="108">
        <v>5.7</v>
      </c>
      <c r="C21" s="124">
        <v>5069</v>
      </c>
      <c r="D21" s="113">
        <v>11.3</v>
      </c>
      <c r="I21" s="113">
        <f t="shared" si="0"/>
        <v>20078</v>
      </c>
      <c r="J21" s="111">
        <v>20078</v>
      </c>
      <c r="K21" s="111" t="s">
        <v>705</v>
      </c>
      <c r="L21" s="111" t="s">
        <v>706</v>
      </c>
      <c r="M21" s="111" t="s">
        <v>702</v>
      </c>
      <c r="N21" s="111">
        <v>8.6999999999999994E-3</v>
      </c>
      <c r="O21" s="114">
        <v>21.83</v>
      </c>
    </row>
    <row r="22" spans="1:15">
      <c r="A22" s="108">
        <v>34</v>
      </c>
      <c r="B22" s="108">
        <v>4.87</v>
      </c>
      <c r="C22" s="124">
        <v>20247</v>
      </c>
      <c r="D22" s="113">
        <v>12.27</v>
      </c>
      <c r="I22" s="113">
        <f t="shared" si="0"/>
        <v>88246</v>
      </c>
      <c r="J22" s="111">
        <v>88246</v>
      </c>
      <c r="K22" s="111" t="s">
        <v>707</v>
      </c>
      <c r="L22" s="111" t="s">
        <v>708</v>
      </c>
      <c r="M22" s="111" t="s">
        <v>702</v>
      </c>
      <c r="N22" s="111">
        <v>0.17469999999999999</v>
      </c>
      <c r="O22" s="114">
        <v>20.22</v>
      </c>
    </row>
    <row r="23" spans="1:15">
      <c r="A23" s="108">
        <v>370</v>
      </c>
      <c r="B23" s="108">
        <v>62.05</v>
      </c>
      <c r="C23" s="124">
        <v>39017</v>
      </c>
      <c r="D23" s="113">
        <v>0.12</v>
      </c>
      <c r="I23" s="113">
        <f t="shared" si="0"/>
        <v>88316</v>
      </c>
      <c r="J23" s="111">
        <v>88316</v>
      </c>
      <c r="K23" s="111" t="s">
        <v>709</v>
      </c>
      <c r="L23" s="111" t="s">
        <v>708</v>
      </c>
      <c r="M23" s="111" t="s">
        <v>710</v>
      </c>
      <c r="N23" s="111">
        <v>0.17469999999999999</v>
      </c>
      <c r="O23" s="114">
        <v>17.3</v>
      </c>
    </row>
    <row r="24" spans="1:15">
      <c r="A24" s="108">
        <v>4721</v>
      </c>
      <c r="B24" s="108">
        <v>43.57</v>
      </c>
      <c r="C24" s="124">
        <v>33</v>
      </c>
      <c r="D24" s="113">
        <v>5.17</v>
      </c>
      <c r="I24" s="113">
        <f t="shared" si="0"/>
        <v>5678</v>
      </c>
      <c r="J24" s="111">
        <v>5678</v>
      </c>
      <c r="K24" s="111" t="s">
        <v>700</v>
      </c>
      <c r="L24" s="111" t="s">
        <v>701</v>
      </c>
      <c r="M24" s="111" t="s">
        <v>702</v>
      </c>
      <c r="N24" s="111">
        <v>1.5900000000000001E-2</v>
      </c>
      <c r="O24" s="114">
        <v>86.07</v>
      </c>
    </row>
    <row r="25" spans="1:15">
      <c r="A25" s="108">
        <v>1379</v>
      </c>
      <c r="B25" s="108">
        <v>0.46</v>
      </c>
      <c r="C25" s="125">
        <v>43132</v>
      </c>
      <c r="D25" s="113">
        <v>12.5</v>
      </c>
      <c r="I25" s="113">
        <f t="shared" si="0"/>
        <v>5679</v>
      </c>
      <c r="J25" s="111">
        <v>5679</v>
      </c>
      <c r="K25" s="111" t="s">
        <v>703</v>
      </c>
      <c r="L25" s="111" t="s">
        <v>704</v>
      </c>
      <c r="M25" s="111" t="s">
        <v>702</v>
      </c>
      <c r="N25" s="111">
        <v>7.6200000000000004E-2</v>
      </c>
      <c r="O25" s="114">
        <v>39.03</v>
      </c>
    </row>
    <row r="26" spans="1:15">
      <c r="A26" s="108">
        <v>88830</v>
      </c>
      <c r="B26" s="108">
        <v>1.33</v>
      </c>
      <c r="C26" s="126">
        <v>88245</v>
      </c>
      <c r="D26" s="113">
        <v>22.17</v>
      </c>
      <c r="I26" s="113">
        <f t="shared" si="0"/>
        <v>20078</v>
      </c>
      <c r="J26" s="111">
        <v>20078</v>
      </c>
      <c r="K26" s="111" t="s">
        <v>705</v>
      </c>
      <c r="L26" s="111" t="s">
        <v>706</v>
      </c>
      <c r="M26" s="111" t="s">
        <v>702</v>
      </c>
      <c r="N26" s="111">
        <v>1.1299999999999999E-2</v>
      </c>
      <c r="O26" s="114">
        <v>21.83</v>
      </c>
    </row>
    <row r="27" spans="1:15">
      <c r="A27" s="108">
        <v>13897</v>
      </c>
      <c r="B27" s="108">
        <v>5825.82</v>
      </c>
      <c r="C27" s="116">
        <v>88238</v>
      </c>
      <c r="D27" s="113">
        <v>17.13</v>
      </c>
      <c r="I27" s="113">
        <f t="shared" si="0"/>
        <v>88246</v>
      </c>
      <c r="J27" s="111">
        <v>88246</v>
      </c>
      <c r="K27" s="111" t="s">
        <v>707</v>
      </c>
      <c r="L27" s="111" t="s">
        <v>708</v>
      </c>
      <c r="M27" s="111" t="s">
        <v>702</v>
      </c>
      <c r="N27" s="111">
        <v>0.2097</v>
      </c>
      <c r="O27" s="114">
        <v>20.22</v>
      </c>
    </row>
    <row r="28" spans="1:15">
      <c r="A28" s="108">
        <v>4222</v>
      </c>
      <c r="B28" s="108">
        <v>4.04</v>
      </c>
      <c r="C28" s="112">
        <v>92794</v>
      </c>
      <c r="D28" s="113">
        <v>5.7</v>
      </c>
      <c r="I28" s="113">
        <f t="shared" si="0"/>
        <v>88316</v>
      </c>
      <c r="J28" s="111">
        <v>88316</v>
      </c>
      <c r="K28" s="111" t="s">
        <v>709</v>
      </c>
      <c r="L28" s="111" t="s">
        <v>708</v>
      </c>
      <c r="M28" s="111" t="s">
        <v>710</v>
      </c>
      <c r="N28" s="111">
        <v>0.2097</v>
      </c>
      <c r="O28" s="114">
        <v>17.3</v>
      </c>
    </row>
    <row r="29" spans="1:15">
      <c r="A29" s="108">
        <v>6189</v>
      </c>
      <c r="B29" s="108">
        <v>13.86</v>
      </c>
      <c r="C29" s="112">
        <v>34</v>
      </c>
      <c r="D29" s="113">
        <v>4.87</v>
      </c>
      <c r="I29" s="113">
        <f t="shared" si="0"/>
        <v>5678</v>
      </c>
      <c r="J29" s="111">
        <v>5678</v>
      </c>
      <c r="K29" s="111" t="s">
        <v>700</v>
      </c>
      <c r="L29" s="111" t="s">
        <v>701</v>
      </c>
      <c r="M29" s="111" t="s">
        <v>702</v>
      </c>
      <c r="N29" s="111">
        <v>1.7600000000000001E-2</v>
      </c>
      <c r="O29" s="114">
        <v>86.07</v>
      </c>
    </row>
    <row r="30" spans="1:15">
      <c r="A30" s="108">
        <v>7271</v>
      </c>
      <c r="B30" s="108">
        <v>0.42</v>
      </c>
      <c r="C30" s="112">
        <v>43059</v>
      </c>
      <c r="D30" s="114">
        <v>4.6100000000000003</v>
      </c>
      <c r="I30" s="113">
        <f t="shared" si="0"/>
        <v>5679</v>
      </c>
      <c r="J30" s="111">
        <v>5679</v>
      </c>
      <c r="K30" s="111" t="s">
        <v>703</v>
      </c>
      <c r="L30" s="111" t="s">
        <v>704</v>
      </c>
      <c r="M30" s="111" t="s">
        <v>702</v>
      </c>
      <c r="N30" s="111">
        <v>8.4599999999999995E-2</v>
      </c>
      <c r="O30" s="114">
        <v>39.03</v>
      </c>
    </row>
    <row r="31" spans="1:15">
      <c r="A31" s="108">
        <v>123</v>
      </c>
      <c r="B31" s="108">
        <v>4.0599999999999996</v>
      </c>
      <c r="C31" s="124">
        <v>370</v>
      </c>
      <c r="D31" s="113">
        <v>62.05</v>
      </c>
      <c r="I31" s="113">
        <f t="shared" si="0"/>
        <v>20078</v>
      </c>
      <c r="J31" s="111">
        <v>20078</v>
      </c>
      <c r="K31" s="111" t="s">
        <v>705</v>
      </c>
      <c r="L31" s="111" t="s">
        <v>706</v>
      </c>
      <c r="M31" s="111" t="s">
        <v>702</v>
      </c>
      <c r="N31" s="111">
        <v>1.38E-2</v>
      </c>
      <c r="O31" s="114">
        <v>21.83</v>
      </c>
    </row>
    <row r="32" spans="1:15">
      <c r="A32" s="108">
        <v>37586</v>
      </c>
      <c r="B32" s="108">
        <v>39.700000000000003</v>
      </c>
      <c r="C32" s="124">
        <v>4721</v>
      </c>
      <c r="D32" s="113">
        <v>43.57</v>
      </c>
      <c r="I32" s="113">
        <f t="shared" si="0"/>
        <v>88246</v>
      </c>
      <c r="J32" s="111">
        <v>88246</v>
      </c>
      <c r="K32" s="111" t="s">
        <v>707</v>
      </c>
      <c r="L32" s="111" t="s">
        <v>708</v>
      </c>
      <c r="M32" s="111" t="s">
        <v>702</v>
      </c>
      <c r="N32" s="111">
        <v>0.24479999999999999</v>
      </c>
      <c r="O32" s="114">
        <v>20.22</v>
      </c>
    </row>
    <row r="33" spans="1:15">
      <c r="A33" s="108">
        <v>39413</v>
      </c>
      <c r="B33" s="108">
        <v>19.760000000000002</v>
      </c>
      <c r="C33" s="124">
        <v>1379</v>
      </c>
      <c r="D33" s="113">
        <v>0.46</v>
      </c>
      <c r="I33" s="113">
        <f t="shared" si="0"/>
        <v>88316</v>
      </c>
      <c r="J33" s="111">
        <v>88316</v>
      </c>
      <c r="K33" s="111" t="s">
        <v>709</v>
      </c>
      <c r="L33" s="111" t="s">
        <v>708</v>
      </c>
      <c r="M33" s="111" t="s">
        <v>710</v>
      </c>
      <c r="N33" s="111">
        <v>0.24479999999999999</v>
      </c>
      <c r="O33" s="114">
        <v>17.3</v>
      </c>
    </row>
    <row r="34" spans="1:15">
      <c r="A34" s="108">
        <v>39419</v>
      </c>
      <c r="B34" s="108">
        <v>4.5599999999999996</v>
      </c>
      <c r="C34" s="112">
        <v>88830</v>
      </c>
      <c r="D34" s="113">
        <v>1.33</v>
      </c>
      <c r="I34" s="113">
        <f t="shared" si="0"/>
        <v>5678</v>
      </c>
      <c r="J34" s="111">
        <v>5678</v>
      </c>
      <c r="K34" s="111" t="s">
        <v>700</v>
      </c>
      <c r="L34" s="111" t="s">
        <v>701</v>
      </c>
      <c r="M34" s="111" t="s">
        <v>702</v>
      </c>
      <c r="N34" s="111">
        <v>1.9400000000000001E-2</v>
      </c>
      <c r="O34" s="114">
        <v>86.07</v>
      </c>
    </row>
    <row r="35" spans="1:15">
      <c r="A35" s="108">
        <v>39422</v>
      </c>
      <c r="B35" s="108">
        <v>5.18</v>
      </c>
      <c r="C35" s="127" t="s">
        <v>447</v>
      </c>
      <c r="D35" s="113" t="e">
        <v>#N/A</v>
      </c>
      <c r="I35" s="113">
        <f t="shared" si="0"/>
        <v>5679</v>
      </c>
      <c r="J35" s="111">
        <v>5679</v>
      </c>
      <c r="K35" s="111" t="s">
        <v>703</v>
      </c>
      <c r="L35" s="111" t="s">
        <v>704</v>
      </c>
      <c r="M35" s="111" t="s">
        <v>702</v>
      </c>
      <c r="N35" s="111">
        <v>9.2999999999999999E-2</v>
      </c>
      <c r="O35" s="114">
        <v>39.03</v>
      </c>
    </row>
    <row r="36" spans="1:15">
      <c r="A36" s="108">
        <v>39431</v>
      </c>
      <c r="B36" s="108">
        <v>0.22</v>
      </c>
      <c r="C36" s="123">
        <v>13897</v>
      </c>
      <c r="D36" s="113">
        <v>5825.82</v>
      </c>
      <c r="I36" s="113">
        <f t="shared" si="0"/>
        <v>20078</v>
      </c>
      <c r="J36" s="111">
        <v>20078</v>
      </c>
      <c r="K36" s="111" t="s">
        <v>705</v>
      </c>
      <c r="L36" s="111" t="s">
        <v>706</v>
      </c>
      <c r="M36" s="111" t="s">
        <v>702</v>
      </c>
      <c r="N36" s="111">
        <v>1.6299999999999999E-2</v>
      </c>
      <c r="O36" s="114">
        <v>21.83</v>
      </c>
    </row>
    <row r="37" spans="1:15">
      <c r="A37" s="108">
        <v>39432</v>
      </c>
      <c r="B37" s="108">
        <v>2.92</v>
      </c>
      <c r="C37" s="112">
        <v>4222</v>
      </c>
      <c r="D37" s="113">
        <v>4.04</v>
      </c>
      <c r="I37" s="113">
        <f t="shared" si="0"/>
        <v>88246</v>
      </c>
      <c r="J37" s="111">
        <v>88246</v>
      </c>
      <c r="K37" s="111" t="s">
        <v>707</v>
      </c>
      <c r="L37" s="111" t="s">
        <v>708</v>
      </c>
      <c r="M37" s="111" t="s">
        <v>702</v>
      </c>
      <c r="N37" s="111">
        <v>0.27989999999999998</v>
      </c>
      <c r="O37" s="114">
        <v>20.22</v>
      </c>
    </row>
    <row r="38" spans="1:15">
      <c r="A38" s="108">
        <v>39434</v>
      </c>
      <c r="B38" s="108">
        <v>3.93</v>
      </c>
      <c r="C38" s="112">
        <v>6189</v>
      </c>
      <c r="D38" s="113">
        <v>13.86</v>
      </c>
      <c r="I38" s="113">
        <f t="shared" si="0"/>
        <v>88316</v>
      </c>
      <c r="J38" s="111">
        <v>88316</v>
      </c>
      <c r="K38" s="111" t="s">
        <v>709</v>
      </c>
      <c r="L38" s="111" t="s">
        <v>708</v>
      </c>
      <c r="M38" s="111" t="s">
        <v>710</v>
      </c>
      <c r="N38" s="111">
        <v>0.27989999999999998</v>
      </c>
      <c r="O38" s="114">
        <v>17.3</v>
      </c>
    </row>
    <row r="39" spans="1:15">
      <c r="A39" s="108">
        <v>39435</v>
      </c>
      <c r="B39" s="108">
        <v>0.06</v>
      </c>
      <c r="C39" s="110" t="s">
        <v>457</v>
      </c>
      <c r="D39" s="113" t="e">
        <v>#N/A</v>
      </c>
      <c r="I39" s="113">
        <f t="shared" si="0"/>
        <v>5678</v>
      </c>
      <c r="J39" s="111">
        <v>5678</v>
      </c>
      <c r="K39" s="111" t="s">
        <v>700</v>
      </c>
      <c r="L39" s="111" t="s">
        <v>701</v>
      </c>
      <c r="M39" s="111" t="s">
        <v>702</v>
      </c>
      <c r="N39" s="111">
        <v>2.1100000000000001E-2</v>
      </c>
      <c r="O39" s="114">
        <v>86.07</v>
      </c>
    </row>
    <row r="40" spans="1:15">
      <c r="A40" s="108">
        <v>39437</v>
      </c>
      <c r="B40" s="108">
        <v>0.14000000000000001</v>
      </c>
      <c r="C40" s="124">
        <v>7271</v>
      </c>
      <c r="D40" s="113">
        <v>0.42</v>
      </c>
      <c r="I40" s="113">
        <f t="shared" si="0"/>
        <v>5679</v>
      </c>
      <c r="J40" s="111">
        <v>5679</v>
      </c>
      <c r="K40" s="111" t="s">
        <v>703</v>
      </c>
      <c r="L40" s="111" t="s">
        <v>704</v>
      </c>
      <c r="M40" s="111" t="s">
        <v>702</v>
      </c>
      <c r="N40" s="111">
        <v>0.1014</v>
      </c>
      <c r="O40" s="114">
        <v>39.03</v>
      </c>
    </row>
    <row r="41" spans="1:15">
      <c r="A41" s="108">
        <v>39443</v>
      </c>
      <c r="B41" s="108">
        <v>0.14000000000000001</v>
      </c>
      <c r="C41" s="120" t="s">
        <v>458</v>
      </c>
      <c r="D41" s="113" t="e">
        <v>#N/A</v>
      </c>
      <c r="I41" s="113">
        <f t="shared" si="0"/>
        <v>20078</v>
      </c>
      <c r="J41" s="111">
        <v>20078</v>
      </c>
      <c r="K41" s="111" t="s">
        <v>705</v>
      </c>
      <c r="L41" s="111" t="s">
        <v>706</v>
      </c>
      <c r="M41" s="111" t="s">
        <v>702</v>
      </c>
      <c r="N41" s="111">
        <v>1.8800000000000001E-2</v>
      </c>
      <c r="O41" s="114">
        <v>21.83</v>
      </c>
    </row>
    <row r="42" spans="1:15">
      <c r="A42" s="108">
        <v>88278</v>
      </c>
      <c r="B42" s="108">
        <v>20.45</v>
      </c>
      <c r="C42" s="124">
        <v>123</v>
      </c>
      <c r="D42" s="113">
        <v>4.0599999999999996</v>
      </c>
      <c r="I42" s="113">
        <f t="shared" si="0"/>
        <v>88246</v>
      </c>
      <c r="J42" s="111">
        <v>88246</v>
      </c>
      <c r="K42" s="111" t="s">
        <v>707</v>
      </c>
      <c r="L42" s="111" t="s">
        <v>708</v>
      </c>
      <c r="M42" s="111" t="s">
        <v>702</v>
      </c>
      <c r="N42" s="111">
        <v>0.315</v>
      </c>
      <c r="O42" s="114">
        <v>20.22</v>
      </c>
    </row>
    <row r="43" spans="1:15">
      <c r="A43" s="108">
        <v>88317</v>
      </c>
      <c r="B43" s="108">
        <v>23.43</v>
      </c>
      <c r="C43" s="112">
        <v>37586</v>
      </c>
      <c r="D43" s="113">
        <v>39.700000000000003</v>
      </c>
      <c r="I43" s="113">
        <f t="shared" si="0"/>
        <v>88316</v>
      </c>
      <c r="J43" s="111">
        <v>88316</v>
      </c>
      <c r="K43" s="111" t="s">
        <v>709</v>
      </c>
      <c r="L43" s="111" t="s">
        <v>708</v>
      </c>
      <c r="M43" s="111" t="s">
        <v>710</v>
      </c>
      <c r="N43" s="111">
        <v>0.315</v>
      </c>
      <c r="O43" s="114">
        <v>17.3</v>
      </c>
    </row>
    <row r="44" spans="1:15">
      <c r="A44" s="108">
        <v>626</v>
      </c>
      <c r="B44" s="108">
        <v>12.2</v>
      </c>
      <c r="C44" s="122">
        <v>39413</v>
      </c>
      <c r="D44" s="113">
        <v>19.760000000000002</v>
      </c>
      <c r="I44" s="113">
        <f t="shared" si="0"/>
        <v>5678</v>
      </c>
      <c r="J44" s="111">
        <v>5678</v>
      </c>
      <c r="K44" s="111" t="s">
        <v>700</v>
      </c>
      <c r="L44" s="111" t="s">
        <v>701</v>
      </c>
      <c r="M44" s="111" t="s">
        <v>702</v>
      </c>
      <c r="N44" s="111">
        <v>2.29E-2</v>
      </c>
      <c r="O44" s="114">
        <v>86.07</v>
      </c>
    </row>
    <row r="45" spans="1:15">
      <c r="A45" s="108">
        <v>11621</v>
      </c>
      <c r="B45" s="108">
        <v>37.64</v>
      </c>
      <c r="C45" s="123">
        <v>39419</v>
      </c>
      <c r="D45" s="113">
        <v>4.5599999999999996</v>
      </c>
      <c r="I45" s="113">
        <f t="shared" si="0"/>
        <v>5679</v>
      </c>
      <c r="J45" s="111">
        <v>5679</v>
      </c>
      <c r="K45" s="111" t="s">
        <v>703</v>
      </c>
      <c r="L45" s="111" t="s">
        <v>704</v>
      </c>
      <c r="M45" s="111" t="s">
        <v>702</v>
      </c>
      <c r="N45" s="111">
        <v>0.10979999999999999</v>
      </c>
      <c r="O45" s="114">
        <v>39.03</v>
      </c>
    </row>
    <row r="46" spans="1:15">
      <c r="A46" s="108">
        <v>4030</v>
      </c>
      <c r="B46" s="108">
        <v>5.0999999999999996</v>
      </c>
      <c r="C46" s="112">
        <v>39422</v>
      </c>
      <c r="D46" s="113">
        <v>5.18</v>
      </c>
      <c r="I46" s="113">
        <f t="shared" si="0"/>
        <v>20078</v>
      </c>
      <c r="J46" s="111">
        <v>20078</v>
      </c>
      <c r="K46" s="111" t="s">
        <v>705</v>
      </c>
      <c r="L46" s="111" t="s">
        <v>706</v>
      </c>
      <c r="M46" s="111" t="s">
        <v>702</v>
      </c>
      <c r="N46" s="111">
        <v>2.2100000000000002E-2</v>
      </c>
      <c r="O46" s="114">
        <v>21.83</v>
      </c>
    </row>
    <row r="47" spans="1:15">
      <c r="A47" s="108">
        <v>88270</v>
      </c>
      <c r="B47" s="108">
        <v>22.69</v>
      </c>
      <c r="C47" s="112">
        <v>39431</v>
      </c>
      <c r="D47" s="113">
        <v>0.22</v>
      </c>
      <c r="I47" s="113">
        <f t="shared" si="0"/>
        <v>88246</v>
      </c>
      <c r="J47" s="111">
        <v>88246</v>
      </c>
      <c r="K47" s="111" t="s">
        <v>707</v>
      </c>
      <c r="L47" s="111" t="s">
        <v>708</v>
      </c>
      <c r="M47" s="111" t="s">
        <v>702</v>
      </c>
      <c r="N47" s="111">
        <v>0.35010000000000002</v>
      </c>
      <c r="O47" s="114">
        <v>20.22</v>
      </c>
    </row>
    <row r="48" spans="1:15">
      <c r="A48" s="108">
        <v>993</v>
      </c>
      <c r="B48" s="108">
        <v>1.42</v>
      </c>
      <c r="C48" s="124">
        <v>39432</v>
      </c>
      <c r="D48" s="113">
        <v>2.92</v>
      </c>
      <c r="I48" s="113">
        <f t="shared" si="0"/>
        <v>88316</v>
      </c>
      <c r="J48" s="111">
        <v>88316</v>
      </c>
      <c r="K48" s="111" t="s">
        <v>709</v>
      </c>
      <c r="L48" s="111" t="s">
        <v>708</v>
      </c>
      <c r="M48" s="111" t="s">
        <v>710</v>
      </c>
      <c r="N48" s="111">
        <v>0.35010000000000002</v>
      </c>
      <c r="O48" s="114">
        <v>17.3</v>
      </c>
    </row>
    <row r="49" spans="1:15">
      <c r="A49" s="108">
        <v>88247</v>
      </c>
      <c r="B49" s="108">
        <v>17.440000000000001</v>
      </c>
      <c r="C49" s="124">
        <v>39434</v>
      </c>
      <c r="D49" s="113">
        <v>3.93</v>
      </c>
      <c r="I49" s="113">
        <f t="shared" si="0"/>
        <v>5631</v>
      </c>
      <c r="J49" s="111">
        <v>5631</v>
      </c>
      <c r="K49" s="111" t="s">
        <v>711</v>
      </c>
      <c r="L49" s="111" t="s">
        <v>701</v>
      </c>
      <c r="M49" s="111" t="s">
        <v>710</v>
      </c>
      <c r="N49" s="111">
        <v>2.46E-2</v>
      </c>
      <c r="O49" s="114">
        <v>122.73</v>
      </c>
    </row>
    <row r="50" spans="1:15">
      <c r="A50" s="108">
        <v>1022</v>
      </c>
      <c r="B50" s="108">
        <v>1.97</v>
      </c>
      <c r="C50" s="124">
        <v>39435</v>
      </c>
      <c r="D50" s="113">
        <v>0.06</v>
      </c>
      <c r="I50" s="113">
        <f t="shared" si="0"/>
        <v>5632</v>
      </c>
      <c r="J50" s="111">
        <v>5632</v>
      </c>
      <c r="K50" s="111" t="s">
        <v>712</v>
      </c>
      <c r="L50" s="111" t="s">
        <v>704</v>
      </c>
      <c r="M50" s="111" t="s">
        <v>710</v>
      </c>
      <c r="N50" s="111">
        <v>0.1182</v>
      </c>
      <c r="O50" s="114">
        <v>53.7</v>
      </c>
    </row>
    <row r="51" spans="1:15">
      <c r="A51" s="108">
        <v>91852</v>
      </c>
      <c r="B51" s="108">
        <v>6.78</v>
      </c>
      <c r="C51" s="124">
        <v>39437</v>
      </c>
      <c r="D51" s="113">
        <v>0.14000000000000001</v>
      </c>
      <c r="I51" s="113">
        <f t="shared" si="0"/>
        <v>20078</v>
      </c>
      <c r="J51" s="111">
        <v>20078</v>
      </c>
      <c r="K51" s="111" t="s">
        <v>705</v>
      </c>
      <c r="L51" s="111" t="s">
        <v>706</v>
      </c>
      <c r="M51" s="111" t="s">
        <v>702</v>
      </c>
      <c r="N51" s="111">
        <v>2.4799999999999999E-2</v>
      </c>
      <c r="O51" s="114">
        <v>21.83</v>
      </c>
    </row>
    <row r="52" spans="1:15">
      <c r="A52" s="108">
        <v>91946</v>
      </c>
      <c r="B52" s="108">
        <v>7.35</v>
      </c>
      <c r="C52" s="112">
        <v>39443</v>
      </c>
      <c r="D52" s="113">
        <v>0.14000000000000001</v>
      </c>
      <c r="I52" s="113">
        <f t="shared" si="0"/>
        <v>88246</v>
      </c>
      <c r="J52" s="111">
        <v>88246</v>
      </c>
      <c r="K52" s="111" t="s">
        <v>707</v>
      </c>
      <c r="L52" s="111" t="s">
        <v>708</v>
      </c>
      <c r="M52" s="111" t="s">
        <v>702</v>
      </c>
      <c r="N52" s="111">
        <v>0.3851</v>
      </c>
      <c r="O52" s="114">
        <v>20.22</v>
      </c>
    </row>
    <row r="53" spans="1:15">
      <c r="A53" s="108">
        <v>91952</v>
      </c>
      <c r="B53" s="108">
        <v>16.07</v>
      </c>
      <c r="C53" s="126">
        <v>88278</v>
      </c>
      <c r="D53" s="113">
        <v>20.45</v>
      </c>
      <c r="I53" s="113">
        <f t="shared" si="0"/>
        <v>88316</v>
      </c>
      <c r="J53" s="111">
        <v>88316</v>
      </c>
      <c r="K53" s="111" t="s">
        <v>709</v>
      </c>
      <c r="L53" s="111" t="s">
        <v>708</v>
      </c>
      <c r="M53" s="111" t="s">
        <v>710</v>
      </c>
      <c r="N53" s="111">
        <v>0.3851</v>
      </c>
      <c r="O53" s="114">
        <v>17.3</v>
      </c>
    </row>
    <row r="54" spans="1:15">
      <c r="A54" s="108">
        <v>91995</v>
      </c>
      <c r="B54" s="108">
        <v>22.63</v>
      </c>
      <c r="C54" s="116">
        <v>88317</v>
      </c>
      <c r="D54" s="113">
        <v>23.43</v>
      </c>
      <c r="I54" s="113">
        <f t="shared" si="0"/>
        <v>5631</v>
      </c>
      <c r="J54" s="111">
        <v>5631</v>
      </c>
      <c r="K54" s="111" t="s">
        <v>711</v>
      </c>
      <c r="L54" s="111" t="s">
        <v>701</v>
      </c>
      <c r="M54" s="111" t="s">
        <v>710</v>
      </c>
      <c r="N54" s="111">
        <v>2.81E-2</v>
      </c>
      <c r="O54" s="114">
        <v>122.73</v>
      </c>
    </row>
    <row r="55" spans="1:15">
      <c r="A55" s="108">
        <v>92002</v>
      </c>
      <c r="B55" s="108">
        <v>38.299999999999997</v>
      </c>
      <c r="C55" s="112">
        <v>626</v>
      </c>
      <c r="D55" s="113">
        <v>12.2</v>
      </c>
      <c r="I55" s="113">
        <f t="shared" si="0"/>
        <v>5632</v>
      </c>
      <c r="J55" s="111">
        <v>5632</v>
      </c>
      <c r="K55" s="111" t="s">
        <v>712</v>
      </c>
      <c r="L55" s="111" t="s">
        <v>704</v>
      </c>
      <c r="M55" s="111" t="s">
        <v>710</v>
      </c>
      <c r="N55" s="111">
        <v>0.13500000000000001</v>
      </c>
      <c r="O55" s="114">
        <v>53.7</v>
      </c>
    </row>
    <row r="56" spans="1:15">
      <c r="A56" s="108">
        <v>38083</v>
      </c>
      <c r="B56" s="108">
        <v>36.950000000000003</v>
      </c>
      <c r="C56" s="112" t="s">
        <v>713</v>
      </c>
      <c r="D56" s="113" t="e">
        <v>#N/A</v>
      </c>
      <c r="I56" s="113">
        <f t="shared" si="0"/>
        <v>20078</v>
      </c>
      <c r="J56" s="111">
        <v>20078</v>
      </c>
      <c r="K56" s="111" t="s">
        <v>705</v>
      </c>
      <c r="L56" s="111" t="s">
        <v>706</v>
      </c>
      <c r="M56" s="111" t="s">
        <v>702</v>
      </c>
      <c r="N56" s="111">
        <v>3.1300000000000001E-2</v>
      </c>
      <c r="O56" s="114">
        <v>21.83</v>
      </c>
    </row>
    <row r="57" spans="1:15">
      <c r="A57" s="108">
        <v>11059</v>
      </c>
      <c r="B57" s="108">
        <v>0.16</v>
      </c>
      <c r="C57" s="124">
        <v>11621</v>
      </c>
      <c r="D57" s="113">
        <v>37.64</v>
      </c>
      <c r="I57" s="113">
        <f t="shared" si="0"/>
        <v>88246</v>
      </c>
      <c r="J57" s="111">
        <v>88246</v>
      </c>
      <c r="K57" s="111" t="s">
        <v>707</v>
      </c>
      <c r="L57" s="111" t="s">
        <v>708</v>
      </c>
      <c r="M57" s="111" t="s">
        <v>702</v>
      </c>
      <c r="N57" s="111">
        <v>0.45529999999999998</v>
      </c>
      <c r="O57" s="114">
        <v>20.22</v>
      </c>
    </row>
    <row r="58" spans="1:15">
      <c r="A58" s="108">
        <v>11964</v>
      </c>
      <c r="B58" s="108">
        <v>1.46</v>
      </c>
      <c r="C58" s="124">
        <v>4030</v>
      </c>
      <c r="D58" s="113">
        <v>5.0999999999999996</v>
      </c>
      <c r="I58" s="113">
        <f t="shared" si="0"/>
        <v>88316</v>
      </c>
      <c r="J58" s="111">
        <v>88316</v>
      </c>
      <c r="K58" s="111" t="s">
        <v>709</v>
      </c>
      <c r="L58" s="111" t="s">
        <v>708</v>
      </c>
      <c r="M58" s="111" t="s">
        <v>710</v>
      </c>
      <c r="N58" s="111">
        <v>0.45529999999999998</v>
      </c>
      <c r="O58" s="114">
        <v>17.3</v>
      </c>
    </row>
    <row r="59" spans="1:15">
      <c r="A59" s="108">
        <v>1106</v>
      </c>
      <c r="B59" s="108">
        <v>0.34</v>
      </c>
      <c r="C59" s="119">
        <v>88270</v>
      </c>
      <c r="D59" s="113">
        <v>22.69</v>
      </c>
      <c r="I59" s="113">
        <f t="shared" si="0"/>
        <v>5631</v>
      </c>
      <c r="J59" s="111">
        <v>5631</v>
      </c>
      <c r="K59" s="111" t="s">
        <v>711</v>
      </c>
      <c r="L59" s="111" t="s">
        <v>701</v>
      </c>
      <c r="M59" s="111" t="s">
        <v>710</v>
      </c>
      <c r="N59" s="111">
        <v>3.1600000000000003E-2</v>
      </c>
      <c r="O59" s="114">
        <v>122.73</v>
      </c>
    </row>
    <row r="60" spans="1:15">
      <c r="A60" s="108">
        <v>88399</v>
      </c>
      <c r="B60" s="108">
        <v>2.61</v>
      </c>
      <c r="C60" s="124" t="s">
        <v>714</v>
      </c>
      <c r="D60" s="113" t="e">
        <v>#N/A</v>
      </c>
      <c r="I60" s="113">
        <f t="shared" si="0"/>
        <v>5632</v>
      </c>
      <c r="J60" s="111">
        <v>5632</v>
      </c>
      <c r="K60" s="111" t="s">
        <v>712</v>
      </c>
      <c r="L60" s="111" t="s">
        <v>704</v>
      </c>
      <c r="M60" s="111" t="s">
        <v>710</v>
      </c>
      <c r="N60" s="111">
        <v>0.15179999999999999</v>
      </c>
      <c r="O60" s="114">
        <v>53.7</v>
      </c>
    </row>
    <row r="61" spans="1:15">
      <c r="A61" s="108">
        <v>536</v>
      </c>
      <c r="B61" s="108">
        <v>17.37</v>
      </c>
      <c r="C61" s="124" t="s">
        <v>715</v>
      </c>
      <c r="D61" s="113" t="e">
        <v>#N/A</v>
      </c>
      <c r="I61" s="113">
        <f t="shared" si="0"/>
        <v>20078</v>
      </c>
      <c r="J61" s="111">
        <v>20078</v>
      </c>
      <c r="K61" s="111" t="s">
        <v>705</v>
      </c>
      <c r="L61" s="111" t="s">
        <v>706</v>
      </c>
      <c r="M61" s="111" t="s">
        <v>702</v>
      </c>
      <c r="N61" s="111">
        <v>2.8400000000000002E-2</v>
      </c>
      <c r="O61" s="114">
        <v>21.83</v>
      </c>
    </row>
    <row r="62" spans="1:15">
      <c r="A62" s="108">
        <v>1381</v>
      </c>
      <c r="B62" s="108">
        <v>0.5</v>
      </c>
      <c r="C62" s="112" t="s">
        <v>716</v>
      </c>
      <c r="D62" s="113" t="e">
        <v>#N/A</v>
      </c>
      <c r="I62" s="113">
        <f t="shared" si="0"/>
        <v>88246</v>
      </c>
      <c r="J62" s="111">
        <v>88246</v>
      </c>
      <c r="K62" s="111" t="s">
        <v>707</v>
      </c>
      <c r="L62" s="111" t="s">
        <v>708</v>
      </c>
      <c r="M62" s="111" t="s">
        <v>702</v>
      </c>
      <c r="N62" s="111">
        <v>0.52549999999999997</v>
      </c>
      <c r="O62" s="114">
        <v>20.22</v>
      </c>
    </row>
    <row r="63" spans="1:15">
      <c r="A63" s="108">
        <v>34357</v>
      </c>
      <c r="B63" s="108">
        <v>2.93</v>
      </c>
      <c r="C63" s="122">
        <v>154</v>
      </c>
      <c r="D63" s="113" t="e">
        <v>#N/A</v>
      </c>
      <c r="I63" s="113">
        <f t="shared" si="0"/>
        <v>88316</v>
      </c>
      <c r="J63" s="111">
        <v>88316</v>
      </c>
      <c r="K63" s="111" t="s">
        <v>709</v>
      </c>
      <c r="L63" s="111" t="s">
        <v>708</v>
      </c>
      <c r="M63" s="111" t="s">
        <v>710</v>
      </c>
      <c r="N63" s="111">
        <v>0.52549999999999997</v>
      </c>
      <c r="O63" s="114">
        <v>17.3</v>
      </c>
    </row>
    <row r="64" spans="1:15">
      <c r="A64" s="108">
        <v>88256</v>
      </c>
      <c r="B64" s="108">
        <v>22.2</v>
      </c>
      <c r="C64" s="123">
        <v>993</v>
      </c>
      <c r="D64" s="113">
        <v>1.42</v>
      </c>
      <c r="I64" s="113">
        <f t="shared" si="0"/>
        <v>5631</v>
      </c>
      <c r="J64" s="111">
        <v>5631</v>
      </c>
      <c r="K64" s="111" t="s">
        <v>711</v>
      </c>
      <c r="L64" s="111" t="s">
        <v>701</v>
      </c>
      <c r="M64" s="111" t="s">
        <v>710</v>
      </c>
      <c r="N64" s="111">
        <v>3.5099999999999999E-2</v>
      </c>
      <c r="O64" s="114">
        <v>122.73</v>
      </c>
    </row>
    <row r="65" spans="1:15">
      <c r="A65" s="108">
        <v>4051</v>
      </c>
      <c r="B65" s="108">
        <v>89.9</v>
      </c>
      <c r="C65" s="118">
        <v>88247</v>
      </c>
      <c r="D65" s="113">
        <v>17.440000000000001</v>
      </c>
      <c r="I65" s="113">
        <f t="shared" si="0"/>
        <v>5632</v>
      </c>
      <c r="J65" s="111">
        <v>5632</v>
      </c>
      <c r="K65" s="111" t="s">
        <v>712</v>
      </c>
      <c r="L65" s="111" t="s">
        <v>704</v>
      </c>
      <c r="M65" s="111" t="s">
        <v>710</v>
      </c>
      <c r="N65" s="111">
        <v>0.1686</v>
      </c>
      <c r="O65" s="114">
        <v>53.7</v>
      </c>
    </row>
    <row r="66" spans="1:15">
      <c r="A66" s="108">
        <v>38383</v>
      </c>
      <c r="B66" s="108">
        <v>1.91</v>
      </c>
      <c r="C66" s="112">
        <v>1022</v>
      </c>
      <c r="D66" s="113">
        <v>1.97</v>
      </c>
      <c r="I66" s="113">
        <f t="shared" si="0"/>
        <v>20078</v>
      </c>
      <c r="J66" s="111">
        <v>20078</v>
      </c>
      <c r="K66" s="111" t="s">
        <v>705</v>
      </c>
      <c r="L66" s="111" t="s">
        <v>706</v>
      </c>
      <c r="M66" s="111" t="s">
        <v>702</v>
      </c>
      <c r="N66" s="111">
        <v>3.1399999999999997E-2</v>
      </c>
      <c r="O66" s="114">
        <v>21.83</v>
      </c>
    </row>
    <row r="67" spans="1:15">
      <c r="A67" s="108">
        <v>88310</v>
      </c>
      <c r="B67" s="108">
        <v>23.37</v>
      </c>
      <c r="C67" s="124">
        <v>91852</v>
      </c>
      <c r="D67" s="113">
        <v>6.78</v>
      </c>
      <c r="I67" s="113">
        <f t="shared" si="0"/>
        <v>88246</v>
      </c>
      <c r="J67" s="111">
        <v>88246</v>
      </c>
      <c r="K67" s="111" t="s">
        <v>707</v>
      </c>
      <c r="L67" s="111" t="s">
        <v>708</v>
      </c>
      <c r="M67" s="111" t="s">
        <v>702</v>
      </c>
      <c r="N67" s="111">
        <v>0.59560000000000002</v>
      </c>
      <c r="O67" s="114">
        <v>20.22</v>
      </c>
    </row>
    <row r="68" spans="1:15">
      <c r="A68" s="108">
        <v>34466</v>
      </c>
      <c r="B68" s="108">
        <v>11.91</v>
      </c>
      <c r="C68" s="124">
        <v>91946</v>
      </c>
      <c r="D68" s="113">
        <v>7.35</v>
      </c>
      <c r="I68" s="113">
        <f t="shared" si="0"/>
        <v>88316</v>
      </c>
      <c r="J68" s="111">
        <v>88316</v>
      </c>
      <c r="K68" s="111" t="s">
        <v>709</v>
      </c>
      <c r="L68" s="111" t="s">
        <v>708</v>
      </c>
      <c r="M68" s="111" t="s">
        <v>710</v>
      </c>
      <c r="N68" s="111">
        <v>0.59560000000000002</v>
      </c>
      <c r="O68" s="114">
        <v>17.3</v>
      </c>
    </row>
    <row r="69" spans="1:15">
      <c r="A69" s="108">
        <v>39427</v>
      </c>
      <c r="B69" s="108">
        <v>3.36</v>
      </c>
      <c r="C69" s="124">
        <v>91952</v>
      </c>
      <c r="D69" s="113">
        <v>16.07</v>
      </c>
      <c r="I69" s="113">
        <f t="shared" si="0"/>
        <v>5631</v>
      </c>
      <c r="J69" s="111">
        <v>5631</v>
      </c>
      <c r="K69" s="111" t="s">
        <v>711</v>
      </c>
      <c r="L69" s="111" t="s">
        <v>701</v>
      </c>
      <c r="M69" s="111" t="s">
        <v>710</v>
      </c>
      <c r="N69" s="111">
        <v>3.8600000000000002E-2</v>
      </c>
      <c r="O69" s="114">
        <v>122.73</v>
      </c>
    </row>
    <row r="70" spans="1:15">
      <c r="A70" s="108">
        <v>39430</v>
      </c>
      <c r="B70" s="108">
        <v>1.26</v>
      </c>
      <c r="C70" s="124">
        <v>91995</v>
      </c>
      <c r="D70" s="113">
        <v>22.63</v>
      </c>
      <c r="I70" s="113">
        <f t="shared" si="0"/>
        <v>5632</v>
      </c>
      <c r="J70" s="111">
        <v>5632</v>
      </c>
      <c r="K70" s="111" t="s">
        <v>712</v>
      </c>
      <c r="L70" s="111" t="s">
        <v>704</v>
      </c>
      <c r="M70" s="111" t="s">
        <v>710</v>
      </c>
      <c r="N70" s="111">
        <v>0.18540000000000001</v>
      </c>
      <c r="O70" s="114">
        <v>53.7</v>
      </c>
    </row>
    <row r="71" spans="1:15">
      <c r="A71" s="108">
        <v>40547</v>
      </c>
      <c r="B71" s="108">
        <v>16.79</v>
      </c>
      <c r="C71" s="112">
        <v>92002</v>
      </c>
      <c r="D71" s="113">
        <v>38.299999999999997</v>
      </c>
      <c r="I71" s="113">
        <f t="shared" si="0"/>
        <v>20078</v>
      </c>
      <c r="J71" s="111">
        <v>20078</v>
      </c>
      <c r="K71" s="111" t="s">
        <v>705</v>
      </c>
      <c r="L71" s="111" t="s">
        <v>706</v>
      </c>
      <c r="M71" s="111" t="s">
        <v>702</v>
      </c>
      <c r="N71" s="111">
        <v>3.5499999999999997E-2</v>
      </c>
      <c r="O71" s="114">
        <v>21.83</v>
      </c>
    </row>
    <row r="72" spans="1:15">
      <c r="A72" s="108">
        <v>88243</v>
      </c>
      <c r="B72" s="108">
        <v>20.7</v>
      </c>
      <c r="C72" s="122">
        <v>38083</v>
      </c>
      <c r="D72" s="113">
        <v>36.950000000000003</v>
      </c>
      <c r="I72" s="113">
        <f t="shared" si="0"/>
        <v>88246</v>
      </c>
      <c r="J72" s="111">
        <v>88246</v>
      </c>
      <c r="K72" s="111" t="s">
        <v>707</v>
      </c>
      <c r="L72" s="111" t="s">
        <v>708</v>
      </c>
      <c r="M72" s="111" t="s">
        <v>702</v>
      </c>
      <c r="N72" s="111">
        <v>0.66579999999999995</v>
      </c>
      <c r="O72" s="114">
        <v>20.22</v>
      </c>
    </row>
    <row r="73" spans="1:15">
      <c r="A73" s="108">
        <v>1287</v>
      </c>
      <c r="B73" s="108">
        <v>16.989999999999998</v>
      </c>
      <c r="C73" s="123">
        <v>11059</v>
      </c>
      <c r="D73" s="113">
        <v>0.16</v>
      </c>
      <c r="I73" s="113">
        <f t="shared" si="0"/>
        <v>88316</v>
      </c>
      <c r="J73" s="111">
        <v>88316</v>
      </c>
      <c r="K73" s="111" t="s">
        <v>709</v>
      </c>
      <c r="L73" s="111" t="s">
        <v>708</v>
      </c>
      <c r="M73" s="111" t="s">
        <v>710</v>
      </c>
      <c r="N73" s="111">
        <v>0.66579999999999995</v>
      </c>
      <c r="O73" s="114">
        <v>17.3</v>
      </c>
    </row>
    <row r="74" spans="1:15">
      <c r="A74" s="108">
        <v>37595</v>
      </c>
      <c r="B74" s="108">
        <v>1.53</v>
      </c>
      <c r="C74" s="112">
        <v>11964</v>
      </c>
      <c r="D74" s="113">
        <v>1.46</v>
      </c>
      <c r="I74" s="113">
        <f t="shared" si="0"/>
        <v>5631</v>
      </c>
      <c r="J74" s="111">
        <v>5631</v>
      </c>
      <c r="K74" s="111" t="s">
        <v>711</v>
      </c>
      <c r="L74" s="111" t="s">
        <v>701</v>
      </c>
      <c r="M74" s="111" t="s">
        <v>710</v>
      </c>
      <c r="N74" s="111">
        <v>4.2099999999999999E-2</v>
      </c>
      <c r="O74" s="114">
        <v>122.73</v>
      </c>
    </row>
    <row r="75" spans="1:15">
      <c r="A75" s="108">
        <v>38195</v>
      </c>
      <c r="B75" s="108">
        <v>54.52</v>
      </c>
      <c r="C75" s="128" t="s">
        <v>539</v>
      </c>
      <c r="D75" s="113" t="e">
        <v>#N/A</v>
      </c>
      <c r="I75" s="113">
        <f t="shared" si="0"/>
        <v>5632</v>
      </c>
      <c r="J75" s="111">
        <v>5632</v>
      </c>
      <c r="K75" s="111" t="s">
        <v>712</v>
      </c>
      <c r="L75" s="111" t="s">
        <v>704</v>
      </c>
      <c r="M75" s="111" t="s">
        <v>710</v>
      </c>
      <c r="N75" s="111">
        <v>0.2021</v>
      </c>
      <c r="O75" s="114">
        <v>53.7</v>
      </c>
    </row>
    <row r="76" spans="1:15">
      <c r="A76" s="108">
        <v>5318</v>
      </c>
      <c r="B76" s="108">
        <v>11.97</v>
      </c>
      <c r="C76" s="110" t="s">
        <v>543</v>
      </c>
      <c r="D76" s="113" t="e">
        <v>#N/A</v>
      </c>
      <c r="I76" s="113">
        <f t="shared" si="0"/>
        <v>20078</v>
      </c>
      <c r="J76" s="111">
        <v>20078</v>
      </c>
      <c r="K76" s="111" t="s">
        <v>705</v>
      </c>
      <c r="L76" s="111" t="s">
        <v>706</v>
      </c>
      <c r="M76" s="111" t="s">
        <v>702</v>
      </c>
      <c r="N76" s="111">
        <v>4.0300000000000002E-2</v>
      </c>
      <c r="O76" s="114">
        <v>21.83</v>
      </c>
    </row>
    <row r="77" spans="1:15">
      <c r="A77" s="108">
        <v>7343</v>
      </c>
      <c r="B77" s="108">
        <v>13.39</v>
      </c>
      <c r="C77" s="124">
        <v>1106</v>
      </c>
      <c r="D77" s="113">
        <v>0.34</v>
      </c>
      <c r="I77" s="113">
        <f t="shared" si="0"/>
        <v>88246</v>
      </c>
      <c r="J77" s="111">
        <v>88246</v>
      </c>
      <c r="K77" s="111" t="s">
        <v>707</v>
      </c>
      <c r="L77" s="111" t="s">
        <v>708</v>
      </c>
      <c r="M77" s="111" t="s">
        <v>702</v>
      </c>
      <c r="N77" s="111">
        <v>0.7359</v>
      </c>
      <c r="O77" s="114">
        <v>20.22</v>
      </c>
    </row>
    <row r="78" spans="1:15">
      <c r="A78" s="108">
        <v>7348</v>
      </c>
      <c r="B78" s="108">
        <v>13.5</v>
      </c>
      <c r="C78" s="119" t="s">
        <v>550</v>
      </c>
      <c r="D78" s="113" t="e">
        <v>#N/A</v>
      </c>
      <c r="I78" s="113">
        <f t="shared" si="0"/>
        <v>88316</v>
      </c>
      <c r="J78" s="111">
        <v>88316</v>
      </c>
      <c r="K78" s="111" t="s">
        <v>709</v>
      </c>
      <c r="L78" s="111" t="s">
        <v>708</v>
      </c>
      <c r="M78" s="111" t="s">
        <v>710</v>
      </c>
      <c r="N78" s="111">
        <v>0.7359</v>
      </c>
      <c r="O78" s="114">
        <v>17.3</v>
      </c>
    </row>
    <row r="79" spans="1:15">
      <c r="A79" s="108">
        <v>25972</v>
      </c>
      <c r="B79" s="108">
        <v>9.44</v>
      </c>
      <c r="C79" s="124">
        <v>88399</v>
      </c>
      <c r="D79" s="113">
        <v>2.61</v>
      </c>
      <c r="I79" s="113">
        <f t="shared" si="0"/>
        <v>5631</v>
      </c>
      <c r="J79" s="111">
        <v>5631</v>
      </c>
      <c r="K79" s="111" t="s">
        <v>711</v>
      </c>
      <c r="L79" s="111" t="s">
        <v>701</v>
      </c>
      <c r="M79" s="111" t="s">
        <v>710</v>
      </c>
      <c r="N79" s="111">
        <v>4.9099999999999998E-2</v>
      </c>
      <c r="O79" s="114">
        <v>122.73</v>
      </c>
    </row>
    <row r="80" spans="1:15">
      <c r="A80" s="108">
        <v>12815</v>
      </c>
      <c r="B80" s="108">
        <v>7.82</v>
      </c>
      <c r="C80" s="124">
        <v>536</v>
      </c>
      <c r="D80" s="113">
        <v>17.37</v>
      </c>
      <c r="I80" s="113">
        <f t="shared" si="0"/>
        <v>5632</v>
      </c>
      <c r="J80" s="111">
        <v>5632</v>
      </c>
      <c r="K80" s="111" t="s">
        <v>712</v>
      </c>
      <c r="L80" s="111" t="s">
        <v>704</v>
      </c>
      <c r="M80" s="111" t="s">
        <v>710</v>
      </c>
      <c r="N80" s="111">
        <v>0.23569999999999999</v>
      </c>
      <c r="O80" s="114">
        <v>53.7</v>
      </c>
    </row>
    <row r="81" spans="1:15">
      <c r="A81" s="108">
        <v>151</v>
      </c>
      <c r="B81" s="108">
        <v>15.75</v>
      </c>
      <c r="C81" s="119">
        <v>1381</v>
      </c>
      <c r="D81" s="113">
        <v>0.5</v>
      </c>
      <c r="I81" s="113">
        <f t="shared" si="0"/>
        <v>20078</v>
      </c>
      <c r="J81" s="111">
        <v>20078</v>
      </c>
      <c r="K81" s="111" t="s">
        <v>705</v>
      </c>
      <c r="L81" s="111" t="s">
        <v>706</v>
      </c>
      <c r="M81" s="111" t="s">
        <v>702</v>
      </c>
      <c r="N81" s="111">
        <v>6.4600000000000005E-2</v>
      </c>
      <c r="O81" s="114">
        <v>21.83</v>
      </c>
    </row>
    <row r="82" spans="1:15">
      <c r="A82" s="108">
        <v>7311</v>
      </c>
      <c r="B82" s="108">
        <v>25.46</v>
      </c>
      <c r="C82" s="124">
        <v>34357</v>
      </c>
      <c r="D82" s="113">
        <v>2.93</v>
      </c>
      <c r="I82" s="113">
        <f t="shared" si="0"/>
        <v>88246</v>
      </c>
      <c r="J82" s="111">
        <v>88246</v>
      </c>
      <c r="K82" s="111" t="s">
        <v>707</v>
      </c>
      <c r="L82" s="111" t="s">
        <v>708</v>
      </c>
      <c r="M82" s="111" t="s">
        <v>702</v>
      </c>
      <c r="N82" s="111">
        <v>0.87619999999999998</v>
      </c>
      <c r="O82" s="114">
        <v>20.22</v>
      </c>
    </row>
    <row r="83" spans="1:15">
      <c r="A83" s="108">
        <v>3322</v>
      </c>
      <c r="B83" s="108">
        <v>6.5</v>
      </c>
      <c r="C83" s="118">
        <v>88256</v>
      </c>
      <c r="D83" s="113">
        <v>22.2</v>
      </c>
      <c r="I83" s="113">
        <f t="shared" si="0"/>
        <v>88316</v>
      </c>
      <c r="J83" s="111">
        <v>88316</v>
      </c>
      <c r="K83" s="111" t="s">
        <v>709</v>
      </c>
      <c r="L83" s="111" t="s">
        <v>708</v>
      </c>
      <c r="M83" s="111" t="s">
        <v>710</v>
      </c>
      <c r="N83" s="111">
        <v>0.87619999999999998</v>
      </c>
      <c r="O83" s="114">
        <v>17.3</v>
      </c>
    </row>
    <row r="84" spans="1:15">
      <c r="A84" s="108">
        <v>25963</v>
      </c>
      <c r="B84" s="108">
        <v>0.06</v>
      </c>
      <c r="C84" s="122">
        <v>4051</v>
      </c>
      <c r="D84" s="113">
        <v>89.9</v>
      </c>
      <c r="I84" s="113">
        <f t="shared" si="0"/>
        <v>5679</v>
      </c>
      <c r="J84" s="111">
        <v>5679</v>
      </c>
      <c r="K84" s="111" t="s">
        <v>703</v>
      </c>
      <c r="L84" s="111" t="s">
        <v>704</v>
      </c>
      <c r="M84" s="111" t="s">
        <v>702</v>
      </c>
      <c r="N84" s="111">
        <v>1.9E-2</v>
      </c>
      <c r="O84" s="114">
        <v>39.03</v>
      </c>
    </row>
    <row r="85" spans="1:15">
      <c r="A85" s="108">
        <v>38125</v>
      </c>
      <c r="B85" s="108">
        <v>1.37</v>
      </c>
      <c r="C85" s="123">
        <v>38383</v>
      </c>
      <c r="D85" s="113">
        <v>1.91</v>
      </c>
      <c r="I85" s="113">
        <f t="shared" si="0"/>
        <v>88246</v>
      </c>
      <c r="J85" s="111">
        <v>88246</v>
      </c>
      <c r="K85" s="111" t="s">
        <v>707</v>
      </c>
      <c r="L85" s="111" t="s">
        <v>708</v>
      </c>
      <c r="M85" s="111" t="s">
        <v>702</v>
      </c>
      <c r="N85" s="111">
        <v>5.4800000000000001E-2</v>
      </c>
      <c r="O85" s="114">
        <v>20.22</v>
      </c>
    </row>
    <row r="86" spans="1:15">
      <c r="A86" s="108">
        <v>88441</v>
      </c>
      <c r="B86" s="108">
        <v>21.55</v>
      </c>
      <c r="C86" s="118">
        <v>88310</v>
      </c>
      <c r="D86" s="113">
        <v>23.37</v>
      </c>
      <c r="I86" s="113">
        <f t="shared" si="0"/>
        <v>88316</v>
      </c>
      <c r="J86" s="111">
        <v>88316</v>
      </c>
      <c r="K86" s="111" t="s">
        <v>709</v>
      </c>
      <c r="L86" s="111" t="s">
        <v>708</v>
      </c>
      <c r="M86" s="111" t="s">
        <v>710</v>
      </c>
      <c r="N86" s="111">
        <v>5.4800000000000001E-2</v>
      </c>
      <c r="O86" s="114">
        <v>17.3</v>
      </c>
    </row>
    <row r="87" spans="1:15">
      <c r="A87" s="112">
        <v>43059</v>
      </c>
      <c r="B87" s="114">
        <v>4.6100000000000003</v>
      </c>
      <c r="C87" s="119">
        <v>34466</v>
      </c>
      <c r="D87" s="113">
        <v>11.91</v>
      </c>
      <c r="I87" s="113">
        <f t="shared" si="0"/>
        <v>5679</v>
      </c>
      <c r="J87" s="111">
        <v>5679</v>
      </c>
      <c r="K87" s="111" t="s">
        <v>703</v>
      </c>
      <c r="L87" s="111" t="s">
        <v>704</v>
      </c>
      <c r="M87" s="111" t="s">
        <v>702</v>
      </c>
      <c r="N87" s="111">
        <v>2.0400000000000001E-2</v>
      </c>
      <c r="O87" s="114">
        <v>39.03</v>
      </c>
    </row>
    <row r="88" spans="1:15">
      <c r="A88" s="106">
        <v>43131</v>
      </c>
      <c r="B88" s="106">
        <v>14.52</v>
      </c>
      <c r="C88" s="124">
        <v>335</v>
      </c>
      <c r="D88" s="113" t="e">
        <v>#N/A</v>
      </c>
      <c r="I88" s="113">
        <f t="shared" si="0"/>
        <v>88246</v>
      </c>
      <c r="J88" s="111">
        <v>88246</v>
      </c>
      <c r="K88" s="111" t="s">
        <v>707</v>
      </c>
      <c r="L88" s="111" t="s">
        <v>708</v>
      </c>
      <c r="M88" s="111" t="s">
        <v>702</v>
      </c>
      <c r="N88" s="111">
        <v>6.3299999999999995E-2</v>
      </c>
      <c r="O88" s="114">
        <v>20.22</v>
      </c>
    </row>
    <row r="89" spans="1:15">
      <c r="A89" s="106">
        <v>3123</v>
      </c>
      <c r="B89" s="106">
        <v>1.38</v>
      </c>
      <c r="C89" s="124">
        <v>39427</v>
      </c>
      <c r="D89" s="113">
        <v>3.36</v>
      </c>
      <c r="I89" s="113">
        <f t="shared" si="0"/>
        <v>88316</v>
      </c>
      <c r="J89" s="111">
        <v>88316</v>
      </c>
      <c r="K89" s="111" t="s">
        <v>709</v>
      </c>
      <c r="L89" s="111" t="s">
        <v>708</v>
      </c>
      <c r="M89" s="111" t="s">
        <v>710</v>
      </c>
      <c r="N89" s="111">
        <v>6.3299999999999995E-2</v>
      </c>
      <c r="O89" s="114">
        <v>17.3</v>
      </c>
    </row>
    <row r="90" spans="1:15">
      <c r="A90" s="106">
        <v>7319</v>
      </c>
      <c r="B90" s="106">
        <v>7.77</v>
      </c>
      <c r="C90" s="124">
        <v>39430</v>
      </c>
      <c r="D90" s="113">
        <v>1.26</v>
      </c>
      <c r="I90" s="113">
        <f t="shared" si="0"/>
        <v>5679</v>
      </c>
      <c r="J90" s="111">
        <v>5679</v>
      </c>
      <c r="K90" s="111" t="s">
        <v>703</v>
      </c>
      <c r="L90" s="111" t="s">
        <v>704</v>
      </c>
      <c r="M90" s="111" t="s">
        <v>702</v>
      </c>
      <c r="N90" s="111">
        <v>2.3699999999999999E-2</v>
      </c>
      <c r="O90" s="114">
        <v>39.03</v>
      </c>
    </row>
    <row r="91" spans="1:15">
      <c r="A91" s="106">
        <v>7304</v>
      </c>
      <c r="B91" s="106">
        <v>58.7</v>
      </c>
      <c r="C91" s="124">
        <v>40547</v>
      </c>
      <c r="D91" s="113">
        <v>16.79</v>
      </c>
      <c r="I91" s="113">
        <f t="shared" si="0"/>
        <v>88246</v>
      </c>
      <c r="J91" s="111">
        <v>88246</v>
      </c>
      <c r="K91" s="111" t="s">
        <v>707</v>
      </c>
      <c r="L91" s="111" t="s">
        <v>708</v>
      </c>
      <c r="M91" s="111" t="s">
        <v>702</v>
      </c>
      <c r="N91" s="111">
        <v>8.4500000000000006E-2</v>
      </c>
      <c r="O91" s="114">
        <v>20.22</v>
      </c>
    </row>
    <row r="92" spans="1:15">
      <c r="A92" s="106">
        <v>4718</v>
      </c>
      <c r="B92" s="106">
        <v>43.57</v>
      </c>
      <c r="C92" s="128" t="s">
        <v>575</v>
      </c>
      <c r="D92" s="113" t="e">
        <v>#N/A</v>
      </c>
      <c r="I92" s="113">
        <f t="shared" si="0"/>
        <v>88316</v>
      </c>
      <c r="J92" s="111">
        <v>88316</v>
      </c>
      <c r="K92" s="111" t="s">
        <v>709</v>
      </c>
      <c r="L92" s="111" t="s">
        <v>708</v>
      </c>
      <c r="M92" s="111" t="s">
        <v>710</v>
      </c>
      <c r="N92" s="111">
        <v>8.4500000000000006E-2</v>
      </c>
      <c r="O92" s="114">
        <v>17.3</v>
      </c>
    </row>
    <row r="93" spans="1:15">
      <c r="A93" s="106">
        <v>7345</v>
      </c>
      <c r="B93" s="106">
        <v>17.489999999999998</v>
      </c>
      <c r="C93" s="110" t="s">
        <v>579</v>
      </c>
      <c r="D93" s="113" t="e">
        <v>#N/A</v>
      </c>
      <c r="I93" s="113">
        <f t="shared" si="0"/>
        <v>5679</v>
      </c>
      <c r="J93" s="111">
        <v>5679</v>
      </c>
      <c r="K93" s="111" t="s">
        <v>703</v>
      </c>
      <c r="L93" s="111" t="s">
        <v>704</v>
      </c>
      <c r="M93" s="111" t="s">
        <v>702</v>
      </c>
      <c r="N93" s="111">
        <v>2.7E-2</v>
      </c>
      <c r="O93" s="114">
        <v>39.03</v>
      </c>
    </row>
    <row r="94" spans="1:15">
      <c r="A94" s="106">
        <v>3768</v>
      </c>
      <c r="B94" s="106">
        <v>3.3</v>
      </c>
      <c r="C94" s="119">
        <v>88243</v>
      </c>
      <c r="D94" s="113">
        <v>20.7</v>
      </c>
      <c r="I94" s="113">
        <f t="shared" si="0"/>
        <v>88246</v>
      </c>
      <c r="J94" s="111">
        <v>88246</v>
      </c>
      <c r="K94" s="111" t="s">
        <v>707</v>
      </c>
      <c r="L94" s="111" t="s">
        <v>708</v>
      </c>
      <c r="M94" s="111" t="s">
        <v>702</v>
      </c>
      <c r="N94" s="111">
        <v>0.1057</v>
      </c>
      <c r="O94" s="114">
        <v>20.22</v>
      </c>
    </row>
    <row r="95" spans="1:15">
      <c r="A95" s="106">
        <v>11174</v>
      </c>
      <c r="B95" s="106">
        <v>480.8</v>
      </c>
      <c r="C95" s="119" t="s">
        <v>717</v>
      </c>
      <c r="D95" s="113" t="e">
        <v>#N/A</v>
      </c>
      <c r="I95" s="113">
        <f t="shared" si="0"/>
        <v>88316</v>
      </c>
      <c r="J95" s="111">
        <v>88316</v>
      </c>
      <c r="K95" s="111" t="s">
        <v>709</v>
      </c>
      <c r="L95" s="111" t="s">
        <v>708</v>
      </c>
      <c r="M95" s="111" t="s">
        <v>710</v>
      </c>
      <c r="N95" s="111">
        <v>0.1057</v>
      </c>
      <c r="O95" s="114">
        <v>17.3</v>
      </c>
    </row>
    <row r="96" spans="1:15">
      <c r="A96" s="106">
        <v>3767</v>
      </c>
      <c r="B96" s="106">
        <v>0.78</v>
      </c>
      <c r="C96" s="112">
        <v>1287</v>
      </c>
      <c r="D96" s="113">
        <v>16.989999999999998</v>
      </c>
      <c r="I96" s="113">
        <f t="shared" si="0"/>
        <v>5679</v>
      </c>
      <c r="J96" s="111">
        <v>5679</v>
      </c>
      <c r="K96" s="111" t="s">
        <v>703</v>
      </c>
      <c r="L96" s="111" t="s">
        <v>704</v>
      </c>
      <c r="M96" s="111" t="s">
        <v>702</v>
      </c>
      <c r="N96" s="111">
        <v>3.04E-2</v>
      </c>
      <c r="O96" s="114">
        <v>39.03</v>
      </c>
    </row>
    <row r="97" spans="1:15">
      <c r="A97" s="106">
        <v>40514</v>
      </c>
      <c r="B97" s="106">
        <v>25.48</v>
      </c>
      <c r="C97" s="122">
        <v>37595</v>
      </c>
      <c r="D97" s="113">
        <v>1.53</v>
      </c>
      <c r="I97" s="113">
        <f t="shared" si="0"/>
        <v>88246</v>
      </c>
      <c r="J97" s="111">
        <v>88246</v>
      </c>
      <c r="K97" s="111" t="s">
        <v>707</v>
      </c>
      <c r="L97" s="111" t="s">
        <v>708</v>
      </c>
      <c r="M97" s="111" t="s">
        <v>702</v>
      </c>
      <c r="N97" s="111">
        <v>0.127</v>
      </c>
      <c r="O97" s="114">
        <v>20.22</v>
      </c>
    </row>
    <row r="98" spans="1:15">
      <c r="A98" s="106">
        <v>7340</v>
      </c>
      <c r="B98" s="106">
        <v>18.440000000000001</v>
      </c>
      <c r="C98" s="123">
        <v>38195</v>
      </c>
      <c r="D98" s="113">
        <v>54.52</v>
      </c>
      <c r="I98" s="113">
        <f t="shared" si="0"/>
        <v>88316</v>
      </c>
      <c r="J98" s="111">
        <v>88316</v>
      </c>
      <c r="K98" s="111" t="s">
        <v>709</v>
      </c>
      <c r="L98" s="111" t="s">
        <v>708</v>
      </c>
      <c r="M98" s="111" t="s">
        <v>710</v>
      </c>
      <c r="N98" s="111">
        <v>0.127</v>
      </c>
      <c r="O98" s="114">
        <v>17.3</v>
      </c>
    </row>
    <row r="99" spans="1:15">
      <c r="A99" s="106">
        <v>11245</v>
      </c>
      <c r="B99" s="106">
        <v>219.97</v>
      </c>
      <c r="C99" s="128" t="s">
        <v>596</v>
      </c>
      <c r="D99" s="113" t="e">
        <v>#N/A</v>
      </c>
      <c r="I99" s="113">
        <f t="shared" si="0"/>
        <v>5679</v>
      </c>
      <c r="J99" s="111">
        <v>5679</v>
      </c>
      <c r="K99" s="111" t="s">
        <v>703</v>
      </c>
      <c r="L99" s="111" t="s">
        <v>704</v>
      </c>
      <c r="M99" s="111" t="s">
        <v>702</v>
      </c>
      <c r="N99" s="111">
        <v>3.3700000000000001E-2</v>
      </c>
      <c r="O99" s="114">
        <v>39.03</v>
      </c>
    </row>
    <row r="100" spans="1:15">
      <c r="A100" s="106">
        <v>87316</v>
      </c>
      <c r="B100" s="106">
        <v>300.22000000000003</v>
      </c>
      <c r="C100" s="112" t="s">
        <v>601</v>
      </c>
      <c r="D100" s="113" t="e">
        <v>#N/A</v>
      </c>
      <c r="I100" s="113">
        <f t="shared" si="0"/>
        <v>88246</v>
      </c>
      <c r="J100" s="111">
        <v>88246</v>
      </c>
      <c r="K100" s="111" t="s">
        <v>707</v>
      </c>
      <c r="L100" s="111" t="s">
        <v>708</v>
      </c>
      <c r="M100" s="111" t="s">
        <v>702</v>
      </c>
      <c r="N100" s="111">
        <v>0.1482</v>
      </c>
      <c r="O100" s="114">
        <v>20.22</v>
      </c>
    </row>
    <row r="101" spans="1:15">
      <c r="A101" s="129">
        <v>88274</v>
      </c>
      <c r="B101" s="129">
        <v>25.73</v>
      </c>
      <c r="C101" s="112" t="s">
        <v>718</v>
      </c>
      <c r="D101" s="113" t="e">
        <v>#N/A</v>
      </c>
      <c r="I101" s="113">
        <f t="shared" si="0"/>
        <v>88316</v>
      </c>
      <c r="J101" s="111">
        <v>88316</v>
      </c>
      <c r="K101" s="111" t="s">
        <v>709</v>
      </c>
      <c r="L101" s="111" t="s">
        <v>708</v>
      </c>
      <c r="M101" s="111" t="s">
        <v>710</v>
      </c>
      <c r="N101" s="111">
        <v>0.1482</v>
      </c>
      <c r="O101" s="114">
        <v>17.3</v>
      </c>
    </row>
    <row r="102" spans="1:15">
      <c r="A102" s="129">
        <v>7334</v>
      </c>
      <c r="B102" s="129">
        <v>9.8800000000000008</v>
      </c>
      <c r="C102" s="112" t="s">
        <v>719</v>
      </c>
      <c r="D102" s="113" t="e">
        <v>#N/A</v>
      </c>
      <c r="I102" s="113">
        <f t="shared" si="0"/>
        <v>5679</v>
      </c>
      <c r="J102" s="111">
        <v>5679</v>
      </c>
      <c r="K102" s="111" t="s">
        <v>703</v>
      </c>
      <c r="L102" s="111" t="s">
        <v>704</v>
      </c>
      <c r="M102" s="111" t="s">
        <v>702</v>
      </c>
      <c r="N102" s="111">
        <v>3.7100000000000001E-2</v>
      </c>
      <c r="O102" s="114">
        <v>39.03</v>
      </c>
    </row>
    <row r="103" spans="1:15">
      <c r="A103" s="129">
        <v>87373</v>
      </c>
      <c r="B103" s="129">
        <v>483.5</v>
      </c>
      <c r="C103" s="112" t="s">
        <v>720</v>
      </c>
      <c r="D103" s="113" t="e">
        <v>#N/A</v>
      </c>
      <c r="I103" s="113">
        <f t="shared" si="0"/>
        <v>88246</v>
      </c>
      <c r="J103" s="111">
        <v>88246</v>
      </c>
      <c r="K103" s="111" t="s">
        <v>707</v>
      </c>
      <c r="L103" s="111" t="s">
        <v>708</v>
      </c>
      <c r="M103" s="111" t="s">
        <v>702</v>
      </c>
      <c r="N103" s="111">
        <v>0.1694</v>
      </c>
      <c r="O103" s="114">
        <v>20.22</v>
      </c>
    </row>
    <row r="104" spans="1:15">
      <c r="C104" s="112" t="s">
        <v>620</v>
      </c>
      <c r="D104" s="113" t="e">
        <v>#N/A</v>
      </c>
      <c r="I104" s="113">
        <f t="shared" si="0"/>
        <v>88316</v>
      </c>
      <c r="J104" s="111">
        <v>88316</v>
      </c>
      <c r="K104" s="111" t="s">
        <v>709</v>
      </c>
      <c r="L104" s="111" t="s">
        <v>708</v>
      </c>
      <c r="M104" s="111" t="s">
        <v>710</v>
      </c>
      <c r="N104" s="111">
        <v>0.1694</v>
      </c>
      <c r="O104" s="114">
        <v>17.3</v>
      </c>
    </row>
    <row r="105" spans="1:15">
      <c r="C105" s="117" t="s">
        <v>626</v>
      </c>
      <c r="D105" s="113" t="e">
        <v>#N/A</v>
      </c>
      <c r="I105" s="113">
        <f t="shared" si="0"/>
        <v>5679</v>
      </c>
      <c r="J105" s="111">
        <v>5679</v>
      </c>
      <c r="K105" s="111" t="s">
        <v>703</v>
      </c>
      <c r="L105" s="111" t="s">
        <v>704</v>
      </c>
      <c r="M105" s="111" t="s">
        <v>702</v>
      </c>
      <c r="N105" s="111">
        <v>4.0399999999999998E-2</v>
      </c>
      <c r="O105" s="114">
        <v>39.03</v>
      </c>
    </row>
    <row r="106" spans="1:15">
      <c r="C106" s="112">
        <v>5318</v>
      </c>
      <c r="D106" s="113">
        <v>11.97</v>
      </c>
      <c r="I106" s="113">
        <f t="shared" si="0"/>
        <v>88246</v>
      </c>
      <c r="J106" s="111">
        <v>88246</v>
      </c>
      <c r="K106" s="111" t="s">
        <v>707</v>
      </c>
      <c r="L106" s="111" t="s">
        <v>708</v>
      </c>
      <c r="M106" s="111" t="s">
        <v>702</v>
      </c>
      <c r="N106" s="111">
        <v>0.19070000000000001</v>
      </c>
      <c r="O106" s="114">
        <v>20.22</v>
      </c>
    </row>
    <row r="107" spans="1:15">
      <c r="C107" s="112">
        <v>7343</v>
      </c>
      <c r="D107" s="113">
        <v>13.39</v>
      </c>
      <c r="I107" s="113">
        <f t="shared" si="0"/>
        <v>88316</v>
      </c>
      <c r="J107" s="111">
        <v>88316</v>
      </c>
      <c r="K107" s="111" t="s">
        <v>709</v>
      </c>
      <c r="L107" s="111" t="s">
        <v>708</v>
      </c>
      <c r="M107" s="111" t="s">
        <v>710</v>
      </c>
      <c r="N107" s="111">
        <v>0.19070000000000001</v>
      </c>
      <c r="O107" s="114">
        <v>17.3</v>
      </c>
    </row>
    <row r="108" spans="1:15">
      <c r="C108" s="124">
        <v>7348</v>
      </c>
      <c r="D108" s="113">
        <v>13.5</v>
      </c>
      <c r="I108" s="113">
        <f t="shared" si="0"/>
        <v>5679</v>
      </c>
      <c r="J108" s="111">
        <v>5679</v>
      </c>
      <c r="K108" s="111" t="s">
        <v>703</v>
      </c>
      <c r="L108" s="111" t="s">
        <v>704</v>
      </c>
      <c r="M108" s="111" t="s">
        <v>702</v>
      </c>
      <c r="N108" s="111">
        <v>4.3799999999999999E-2</v>
      </c>
      <c r="O108" s="114">
        <v>39.03</v>
      </c>
    </row>
    <row r="109" spans="1:15">
      <c r="C109" s="124">
        <v>25972</v>
      </c>
      <c r="D109" s="113">
        <v>9.44</v>
      </c>
      <c r="I109" s="113">
        <f t="shared" si="0"/>
        <v>88246</v>
      </c>
      <c r="J109" s="111">
        <v>88246</v>
      </c>
      <c r="K109" s="111" t="s">
        <v>707</v>
      </c>
      <c r="L109" s="111" t="s">
        <v>708</v>
      </c>
      <c r="M109" s="111" t="s">
        <v>702</v>
      </c>
      <c r="N109" s="111">
        <v>0.21190000000000001</v>
      </c>
      <c r="O109" s="114">
        <v>20.22</v>
      </c>
    </row>
    <row r="110" spans="1:15">
      <c r="C110" s="124">
        <v>12815</v>
      </c>
      <c r="D110" s="113">
        <v>7.82</v>
      </c>
      <c r="I110" s="113">
        <f t="shared" si="0"/>
        <v>88316</v>
      </c>
      <c r="J110" s="111">
        <v>88316</v>
      </c>
      <c r="K110" s="111" t="s">
        <v>709</v>
      </c>
      <c r="L110" s="111" t="s">
        <v>708</v>
      </c>
      <c r="M110" s="111" t="s">
        <v>710</v>
      </c>
      <c r="N110" s="111">
        <v>0.21190000000000001</v>
      </c>
      <c r="O110" s="114">
        <v>17.3</v>
      </c>
    </row>
    <row r="111" spans="1:15">
      <c r="C111" s="124">
        <v>151</v>
      </c>
      <c r="D111" s="113">
        <v>15.75</v>
      </c>
      <c r="I111" s="113">
        <f t="shared" si="0"/>
        <v>5632</v>
      </c>
      <c r="J111" s="111">
        <v>5632</v>
      </c>
      <c r="K111" s="111" t="s">
        <v>712</v>
      </c>
      <c r="L111" s="111" t="s">
        <v>704</v>
      </c>
      <c r="M111" s="111" t="s">
        <v>710</v>
      </c>
      <c r="N111" s="111">
        <v>4.7100000000000003E-2</v>
      </c>
      <c r="O111" s="114">
        <v>53.7</v>
      </c>
    </row>
    <row r="112" spans="1:15">
      <c r="C112" s="112" t="s">
        <v>721</v>
      </c>
      <c r="D112" s="113" t="e">
        <v>#N/A</v>
      </c>
      <c r="I112" s="113">
        <f t="shared" si="0"/>
        <v>88246</v>
      </c>
      <c r="J112" s="111">
        <v>88246</v>
      </c>
      <c r="K112" s="111" t="s">
        <v>707</v>
      </c>
      <c r="L112" s="111" t="s">
        <v>708</v>
      </c>
      <c r="M112" s="111" t="s">
        <v>702</v>
      </c>
      <c r="N112" s="111">
        <v>0.2331</v>
      </c>
      <c r="O112" s="114">
        <v>20.22</v>
      </c>
    </row>
    <row r="113" spans="1:15">
      <c r="C113" s="122">
        <v>7311</v>
      </c>
      <c r="D113" s="113">
        <v>25.46</v>
      </c>
      <c r="I113" s="113">
        <f t="shared" si="0"/>
        <v>88316</v>
      </c>
      <c r="J113" s="111">
        <v>88316</v>
      </c>
      <c r="K113" s="111" t="s">
        <v>709</v>
      </c>
      <c r="L113" s="111" t="s">
        <v>708</v>
      </c>
      <c r="M113" s="111" t="s">
        <v>710</v>
      </c>
      <c r="N113" s="111">
        <v>0.2331</v>
      </c>
      <c r="O113" s="114">
        <v>17.3</v>
      </c>
    </row>
    <row r="114" spans="1:15">
      <c r="A114" s="108"/>
      <c r="B114" s="108"/>
      <c r="C114" s="123" t="s">
        <v>643</v>
      </c>
      <c r="D114" s="113" t="e">
        <v>#N/A</v>
      </c>
      <c r="I114" s="113">
        <f t="shared" si="0"/>
        <v>5632</v>
      </c>
      <c r="J114" s="111">
        <v>5632</v>
      </c>
      <c r="K114" s="111" t="s">
        <v>712</v>
      </c>
      <c r="L114" s="111" t="s">
        <v>704</v>
      </c>
      <c r="M114" s="111" t="s">
        <v>710</v>
      </c>
      <c r="N114" s="111">
        <v>5.3800000000000001E-2</v>
      </c>
      <c r="O114" s="114">
        <v>53.7</v>
      </c>
    </row>
    <row r="115" spans="1:15">
      <c r="A115" s="108"/>
      <c r="B115" s="108"/>
      <c r="C115" s="112" t="s">
        <v>645</v>
      </c>
      <c r="D115" s="113" t="e">
        <v>#N/A</v>
      </c>
      <c r="I115" s="113">
        <f t="shared" si="0"/>
        <v>88246</v>
      </c>
      <c r="J115" s="111">
        <v>88246</v>
      </c>
      <c r="K115" s="111" t="s">
        <v>707</v>
      </c>
      <c r="L115" s="111" t="s">
        <v>708</v>
      </c>
      <c r="M115" s="111" t="s">
        <v>702</v>
      </c>
      <c r="N115" s="111">
        <v>0.27560000000000001</v>
      </c>
      <c r="O115" s="114">
        <v>20.22</v>
      </c>
    </row>
    <row r="116" spans="1:15">
      <c r="A116" s="108"/>
      <c r="B116" s="108"/>
      <c r="C116" s="112" t="s">
        <v>647</v>
      </c>
      <c r="D116" s="113" t="e">
        <v>#N/A</v>
      </c>
      <c r="I116" s="113">
        <f t="shared" si="0"/>
        <v>88316</v>
      </c>
      <c r="J116" s="111">
        <v>88316</v>
      </c>
      <c r="K116" s="111" t="s">
        <v>709</v>
      </c>
      <c r="L116" s="111" t="s">
        <v>708</v>
      </c>
      <c r="M116" s="111" t="s">
        <v>710</v>
      </c>
      <c r="N116" s="111">
        <v>0.27560000000000001</v>
      </c>
      <c r="O116" s="114">
        <v>17.3</v>
      </c>
    </row>
    <row r="117" spans="1:15">
      <c r="A117" s="108"/>
      <c r="B117" s="108"/>
      <c r="C117" s="112" t="s">
        <v>649</v>
      </c>
      <c r="D117" s="113" t="e">
        <v>#N/A</v>
      </c>
      <c r="I117" s="113">
        <f t="shared" si="0"/>
        <v>5632</v>
      </c>
      <c r="J117" s="111">
        <v>5632</v>
      </c>
      <c r="K117" s="111" t="s">
        <v>712</v>
      </c>
      <c r="L117" s="111" t="s">
        <v>704</v>
      </c>
      <c r="M117" s="111" t="s">
        <v>710</v>
      </c>
      <c r="N117" s="111">
        <v>6.0499999999999998E-2</v>
      </c>
      <c r="O117" s="114">
        <v>53.7</v>
      </c>
    </row>
    <row r="118" spans="1:15">
      <c r="A118" s="108"/>
      <c r="B118" s="108"/>
      <c r="C118" s="112" t="s">
        <v>651</v>
      </c>
      <c r="D118" s="113" t="e">
        <v>#N/A</v>
      </c>
      <c r="I118" s="113">
        <f t="shared" si="0"/>
        <v>88246</v>
      </c>
      <c r="J118" s="111">
        <v>88246</v>
      </c>
      <c r="K118" s="111" t="s">
        <v>707</v>
      </c>
      <c r="L118" s="111" t="s">
        <v>708</v>
      </c>
      <c r="M118" s="111" t="s">
        <v>702</v>
      </c>
      <c r="N118" s="111">
        <v>0.31809999999999999</v>
      </c>
      <c r="O118" s="114">
        <v>20.22</v>
      </c>
    </row>
    <row r="119" spans="1:15">
      <c r="A119" s="108"/>
      <c r="B119" s="108"/>
      <c r="C119" s="112" t="s">
        <v>653</v>
      </c>
      <c r="D119" s="113" t="e">
        <v>#N/A</v>
      </c>
      <c r="I119" s="113">
        <f t="shared" si="0"/>
        <v>88316</v>
      </c>
      <c r="J119" s="111">
        <v>88316</v>
      </c>
      <c r="K119" s="111" t="s">
        <v>709</v>
      </c>
      <c r="L119" s="111" t="s">
        <v>708</v>
      </c>
      <c r="M119" s="111" t="s">
        <v>710</v>
      </c>
      <c r="N119" s="111">
        <v>0.31809999999999999</v>
      </c>
      <c r="O119" s="114">
        <v>17.3</v>
      </c>
    </row>
    <row r="120" spans="1:15">
      <c r="A120" s="108"/>
      <c r="B120" s="108"/>
      <c r="C120" s="124" t="s">
        <v>655</v>
      </c>
      <c r="D120" s="113" t="e">
        <v>#N/A</v>
      </c>
      <c r="I120" s="113">
        <f t="shared" si="0"/>
        <v>5632</v>
      </c>
      <c r="J120" s="111">
        <v>5632</v>
      </c>
      <c r="K120" s="111" t="s">
        <v>712</v>
      </c>
      <c r="L120" s="111" t="s">
        <v>704</v>
      </c>
      <c r="M120" s="111" t="s">
        <v>710</v>
      </c>
      <c r="N120" s="111">
        <v>6.7199999999999996E-2</v>
      </c>
      <c r="O120" s="114">
        <v>53.7</v>
      </c>
    </row>
    <row r="121" spans="1:15">
      <c r="A121" s="108"/>
      <c r="B121" s="108"/>
      <c r="C121" s="130" t="s">
        <v>690</v>
      </c>
      <c r="D121" s="113" t="e">
        <v>#N/A</v>
      </c>
      <c r="I121" s="113">
        <f t="shared" si="0"/>
        <v>88246</v>
      </c>
      <c r="J121" s="111">
        <v>88246</v>
      </c>
      <c r="K121" s="111" t="s">
        <v>707</v>
      </c>
      <c r="L121" s="111" t="s">
        <v>708</v>
      </c>
      <c r="M121" s="111" t="s">
        <v>702</v>
      </c>
      <c r="N121" s="111">
        <v>0.36049999999999999</v>
      </c>
      <c r="O121" s="114">
        <v>20.22</v>
      </c>
    </row>
    <row r="122" spans="1:15">
      <c r="A122" s="108"/>
      <c r="B122" s="108"/>
      <c r="C122" s="124">
        <v>3322</v>
      </c>
      <c r="D122" s="113">
        <v>6.5</v>
      </c>
      <c r="I122" s="113">
        <f t="shared" si="0"/>
        <v>88316</v>
      </c>
      <c r="J122" s="111">
        <v>88316</v>
      </c>
      <c r="K122" s="111" t="s">
        <v>709</v>
      </c>
      <c r="L122" s="111" t="s">
        <v>708</v>
      </c>
      <c r="M122" s="111" t="s">
        <v>710</v>
      </c>
      <c r="N122" s="111">
        <v>0.36049999999999999</v>
      </c>
      <c r="O122" s="114">
        <v>17.3</v>
      </c>
    </row>
    <row r="123" spans="1:15">
      <c r="A123" s="108"/>
      <c r="B123" s="108"/>
      <c r="C123" s="124">
        <v>25951</v>
      </c>
      <c r="D123" s="113" t="e">
        <v>#N/A</v>
      </c>
      <c r="I123" s="113">
        <f t="shared" si="0"/>
        <v>5632</v>
      </c>
      <c r="J123" s="111">
        <v>5632</v>
      </c>
      <c r="K123" s="111" t="s">
        <v>712</v>
      </c>
      <c r="L123" s="111" t="s">
        <v>704</v>
      </c>
      <c r="M123" s="111" t="s">
        <v>710</v>
      </c>
      <c r="N123" s="111">
        <v>7.3899999999999993E-2</v>
      </c>
      <c r="O123" s="114">
        <v>53.7</v>
      </c>
    </row>
    <row r="124" spans="1:15">
      <c r="A124" s="108"/>
      <c r="B124" s="108"/>
      <c r="C124" s="112">
        <v>25963</v>
      </c>
      <c r="D124" s="113">
        <v>0.06</v>
      </c>
      <c r="I124" s="113">
        <f t="shared" si="0"/>
        <v>88246</v>
      </c>
      <c r="J124" s="111">
        <v>88246</v>
      </c>
      <c r="K124" s="111" t="s">
        <v>707</v>
      </c>
      <c r="L124" s="111" t="s">
        <v>708</v>
      </c>
      <c r="M124" s="111" t="s">
        <v>702</v>
      </c>
      <c r="N124" s="111">
        <v>0.40300000000000002</v>
      </c>
      <c r="O124" s="114">
        <v>20.22</v>
      </c>
    </row>
    <row r="125" spans="1:15">
      <c r="A125" s="108"/>
      <c r="B125" s="108"/>
      <c r="C125" s="122">
        <v>38125</v>
      </c>
      <c r="D125" s="113">
        <v>1.37</v>
      </c>
      <c r="I125" s="113">
        <f t="shared" si="0"/>
        <v>88316</v>
      </c>
      <c r="J125" s="111">
        <v>88316</v>
      </c>
      <c r="K125" s="111" t="s">
        <v>709</v>
      </c>
      <c r="L125" s="111" t="s">
        <v>708</v>
      </c>
      <c r="M125" s="111" t="s">
        <v>710</v>
      </c>
      <c r="N125" s="111">
        <v>0.40300000000000002</v>
      </c>
      <c r="O125" s="114">
        <v>17.3</v>
      </c>
    </row>
    <row r="126" spans="1:15">
      <c r="A126" s="108"/>
      <c r="B126" s="108"/>
      <c r="C126" s="116">
        <v>88441</v>
      </c>
      <c r="D126" s="113">
        <v>21.55</v>
      </c>
      <c r="I126" s="113">
        <f t="shared" si="0"/>
        <v>5632</v>
      </c>
      <c r="J126" s="111">
        <v>5632</v>
      </c>
      <c r="K126" s="111" t="s">
        <v>712</v>
      </c>
      <c r="L126" s="111" t="s">
        <v>704</v>
      </c>
      <c r="M126" s="111" t="s">
        <v>710</v>
      </c>
      <c r="N126" s="111">
        <v>8.0600000000000005E-2</v>
      </c>
      <c r="O126" s="114">
        <v>53.7</v>
      </c>
    </row>
    <row r="127" spans="1:15">
      <c r="A127" s="108"/>
      <c r="B127" s="108"/>
      <c r="I127" s="113">
        <f t="shared" si="0"/>
        <v>88246</v>
      </c>
      <c r="J127" s="111">
        <v>88246</v>
      </c>
      <c r="K127" s="111" t="s">
        <v>707</v>
      </c>
      <c r="L127" s="111" t="s">
        <v>708</v>
      </c>
      <c r="M127" s="111" t="s">
        <v>702</v>
      </c>
      <c r="N127" s="111">
        <v>0.44550000000000001</v>
      </c>
      <c r="O127" s="114">
        <v>20.22</v>
      </c>
    </row>
    <row r="128" spans="1:15">
      <c r="A128" s="108"/>
      <c r="B128" s="108"/>
      <c r="I128" s="113">
        <f t="shared" si="0"/>
        <v>88316</v>
      </c>
      <c r="J128" s="111">
        <v>88316</v>
      </c>
      <c r="K128" s="111" t="s">
        <v>709</v>
      </c>
      <c r="L128" s="111" t="s">
        <v>708</v>
      </c>
      <c r="M128" s="111" t="s">
        <v>710</v>
      </c>
      <c r="N128" s="111">
        <v>0.44550000000000001</v>
      </c>
      <c r="O128" s="114">
        <v>17.3</v>
      </c>
    </row>
    <row r="129" spans="1:15">
      <c r="A129" s="108"/>
      <c r="B129" s="108"/>
      <c r="I129" s="113">
        <f t="shared" si="0"/>
        <v>5632</v>
      </c>
      <c r="J129" s="111">
        <v>5632</v>
      </c>
      <c r="K129" s="111" t="s">
        <v>712</v>
      </c>
      <c r="L129" s="111" t="s">
        <v>704</v>
      </c>
      <c r="M129" s="111" t="s">
        <v>710</v>
      </c>
      <c r="N129" s="111">
        <v>9.4E-2</v>
      </c>
      <c r="O129" s="114">
        <v>53.7</v>
      </c>
    </row>
    <row r="130" spans="1:15">
      <c r="A130" s="108"/>
      <c r="B130" s="108"/>
      <c r="I130" s="113">
        <f t="shared" si="0"/>
        <v>88246</v>
      </c>
      <c r="J130" s="111">
        <v>88246</v>
      </c>
      <c r="K130" s="111" t="s">
        <v>707</v>
      </c>
      <c r="L130" s="111" t="s">
        <v>708</v>
      </c>
      <c r="M130" s="111" t="s">
        <v>702</v>
      </c>
      <c r="N130" s="111">
        <v>0.53039999999999998</v>
      </c>
      <c r="O130" s="114">
        <v>20.22</v>
      </c>
    </row>
    <row r="131" spans="1:15">
      <c r="A131" s="108"/>
      <c r="B131" s="108"/>
      <c r="I131" s="113">
        <f t="shared" si="0"/>
        <v>88316</v>
      </c>
      <c r="J131" s="111">
        <v>88316</v>
      </c>
      <c r="K131" s="111" t="s">
        <v>709</v>
      </c>
      <c r="L131" s="111" t="s">
        <v>708</v>
      </c>
      <c r="M131" s="111" t="s">
        <v>710</v>
      </c>
      <c r="N131" s="111">
        <v>0.53039999999999998</v>
      </c>
      <c r="O131" s="114">
        <v>17.3</v>
      </c>
    </row>
    <row r="132" spans="1:15">
      <c r="A132" s="108"/>
      <c r="B132" s="108"/>
      <c r="I132" s="113">
        <f t="shared" si="0"/>
        <v>5631</v>
      </c>
      <c r="J132" s="111">
        <v>5631</v>
      </c>
      <c r="K132" s="111" t="s">
        <v>711</v>
      </c>
      <c r="L132" s="111" t="s">
        <v>701</v>
      </c>
      <c r="M132" s="111" t="s">
        <v>710</v>
      </c>
      <c r="N132" s="111">
        <v>2.1100000000000001E-2</v>
      </c>
      <c r="O132" s="114">
        <v>122.73</v>
      </c>
    </row>
    <row r="133" spans="1:15">
      <c r="A133" s="108"/>
      <c r="B133" s="108"/>
      <c r="I133" s="113">
        <f t="shared" si="0"/>
        <v>5632</v>
      </c>
      <c r="J133" s="111">
        <v>5632</v>
      </c>
      <c r="K133" s="111" t="s">
        <v>712</v>
      </c>
      <c r="L133" s="111" t="s">
        <v>704</v>
      </c>
      <c r="M133" s="111" t="s">
        <v>710</v>
      </c>
      <c r="N133" s="111">
        <v>0.1011</v>
      </c>
      <c r="O133" s="114">
        <v>53.7</v>
      </c>
    </row>
    <row r="134" spans="1:15">
      <c r="A134" s="108"/>
      <c r="B134" s="108"/>
      <c r="I134" s="113">
        <f t="shared" si="0"/>
        <v>10997</v>
      </c>
      <c r="J134" s="111">
        <v>10997</v>
      </c>
      <c r="K134" s="111" t="s">
        <v>722</v>
      </c>
      <c r="L134" s="111" t="s">
        <v>723</v>
      </c>
      <c r="M134" s="111" t="s">
        <v>710</v>
      </c>
      <c r="N134" s="111">
        <v>0.1875</v>
      </c>
      <c r="O134" s="114">
        <v>21.63</v>
      </c>
    </row>
    <row r="135" spans="1:15">
      <c r="A135" s="108"/>
      <c r="B135" s="108"/>
      <c r="I135" s="113">
        <f t="shared" si="0"/>
        <v>88246</v>
      </c>
      <c r="J135" s="111">
        <v>88246</v>
      </c>
      <c r="K135" s="111" t="s">
        <v>707</v>
      </c>
      <c r="L135" s="111" t="s">
        <v>708</v>
      </c>
      <c r="M135" s="111" t="s">
        <v>702</v>
      </c>
      <c r="N135" s="111">
        <v>0.10829999999999999</v>
      </c>
      <c r="O135" s="114">
        <v>20.22</v>
      </c>
    </row>
    <row r="136" spans="1:15">
      <c r="A136" s="108"/>
      <c r="B136" s="108"/>
      <c r="I136" s="113">
        <f t="shared" si="0"/>
        <v>88316</v>
      </c>
      <c r="J136" s="111">
        <v>88316</v>
      </c>
      <c r="K136" s="111" t="s">
        <v>709</v>
      </c>
      <c r="L136" s="111" t="s">
        <v>708</v>
      </c>
      <c r="M136" s="111" t="s">
        <v>710</v>
      </c>
      <c r="N136" s="111">
        <v>0.10829999999999999</v>
      </c>
      <c r="O136" s="114">
        <v>17.3</v>
      </c>
    </row>
    <row r="137" spans="1:15">
      <c r="A137" s="108"/>
      <c r="B137" s="108"/>
      <c r="I137" s="113">
        <f t="shared" si="0"/>
        <v>88317</v>
      </c>
      <c r="J137" s="111">
        <v>88317</v>
      </c>
      <c r="K137" s="111" t="s">
        <v>724</v>
      </c>
      <c r="L137" s="111" t="s">
        <v>708</v>
      </c>
      <c r="M137" s="111" t="s">
        <v>710</v>
      </c>
      <c r="N137" s="111">
        <v>0.47920000000000001</v>
      </c>
      <c r="O137" s="114">
        <v>23.43</v>
      </c>
    </row>
    <row r="138" spans="1:15">
      <c r="A138" s="108"/>
      <c r="B138" s="108"/>
      <c r="I138" s="113">
        <f t="shared" si="0"/>
        <v>5632</v>
      </c>
      <c r="J138" s="111">
        <v>5632</v>
      </c>
      <c r="K138" s="111" t="s">
        <v>712</v>
      </c>
      <c r="L138" s="111" t="s">
        <v>704</v>
      </c>
      <c r="M138" s="111" t="s">
        <v>710</v>
      </c>
      <c r="N138" s="111">
        <v>0.1179</v>
      </c>
      <c r="O138" s="114">
        <v>53.7</v>
      </c>
    </row>
    <row r="139" spans="1:15">
      <c r="A139" s="108"/>
      <c r="B139" s="108"/>
      <c r="I139" s="113">
        <f t="shared" si="0"/>
        <v>10997</v>
      </c>
      <c r="J139" s="111">
        <v>10997</v>
      </c>
      <c r="K139" s="111" t="s">
        <v>722</v>
      </c>
      <c r="L139" s="111" t="s">
        <v>723</v>
      </c>
      <c r="M139" s="111" t="s">
        <v>710</v>
      </c>
      <c r="N139" s="111">
        <v>0.21870000000000001</v>
      </c>
      <c r="O139" s="114">
        <v>21.63</v>
      </c>
    </row>
    <row r="140" spans="1:15">
      <c r="A140" s="108"/>
      <c r="B140" s="108"/>
      <c r="I140" s="113">
        <f t="shared" si="0"/>
        <v>88246</v>
      </c>
      <c r="J140" s="111">
        <v>88246</v>
      </c>
      <c r="K140" s="111" t="s">
        <v>707</v>
      </c>
      <c r="L140" s="111" t="s">
        <v>708</v>
      </c>
      <c r="M140" s="111" t="s">
        <v>702</v>
      </c>
      <c r="N140" s="111">
        <v>0.11890000000000001</v>
      </c>
      <c r="O140" s="114">
        <v>20.22</v>
      </c>
    </row>
    <row r="141" spans="1:15">
      <c r="A141" s="108"/>
      <c r="B141" s="108"/>
      <c r="I141" s="113">
        <f t="shared" si="0"/>
        <v>88316</v>
      </c>
      <c r="J141" s="111">
        <v>88316</v>
      </c>
      <c r="K141" s="111" t="s">
        <v>709</v>
      </c>
      <c r="L141" s="111" t="s">
        <v>708</v>
      </c>
      <c r="M141" s="111" t="s">
        <v>710</v>
      </c>
      <c r="N141" s="111">
        <v>0.11890000000000001</v>
      </c>
      <c r="O141" s="114">
        <v>17.3</v>
      </c>
    </row>
    <row r="142" spans="1:15">
      <c r="A142" s="108"/>
      <c r="B142" s="108"/>
      <c r="I142" s="113">
        <f t="shared" si="0"/>
        <v>88317</v>
      </c>
      <c r="J142" s="111">
        <v>88317</v>
      </c>
      <c r="K142" s="111" t="s">
        <v>724</v>
      </c>
      <c r="L142" s="111" t="s">
        <v>708</v>
      </c>
      <c r="M142" s="111" t="s">
        <v>710</v>
      </c>
      <c r="N142" s="111">
        <v>0.55900000000000005</v>
      </c>
      <c r="O142" s="114">
        <v>23.43</v>
      </c>
    </row>
    <row r="143" spans="1:15">
      <c r="A143" s="108"/>
      <c r="B143" s="108"/>
      <c r="I143" s="113">
        <f t="shared" si="0"/>
        <v>5632</v>
      </c>
      <c r="J143" s="111">
        <v>5632</v>
      </c>
      <c r="K143" s="111" t="s">
        <v>712</v>
      </c>
      <c r="L143" s="111" t="s">
        <v>704</v>
      </c>
      <c r="M143" s="111" t="s">
        <v>710</v>
      </c>
      <c r="N143" s="111">
        <v>0.13469999999999999</v>
      </c>
      <c r="O143" s="114">
        <v>53.7</v>
      </c>
    </row>
    <row r="144" spans="1:15">
      <c r="A144" s="108"/>
      <c r="B144" s="108"/>
      <c r="I144" s="113">
        <f t="shared" si="0"/>
        <v>10997</v>
      </c>
      <c r="J144" s="111">
        <v>10997</v>
      </c>
      <c r="K144" s="111" t="s">
        <v>722</v>
      </c>
      <c r="L144" s="111" t="s">
        <v>723</v>
      </c>
      <c r="M144" s="111" t="s">
        <v>710</v>
      </c>
      <c r="N144" s="111">
        <v>0.24990000000000001</v>
      </c>
      <c r="O144" s="114">
        <v>21.63</v>
      </c>
    </row>
    <row r="145" spans="1:15">
      <c r="A145" s="108"/>
      <c r="B145" s="108"/>
      <c r="I145" s="113">
        <f t="shared" si="0"/>
        <v>88246</v>
      </c>
      <c r="J145" s="111">
        <v>88246</v>
      </c>
      <c r="K145" s="111" t="s">
        <v>707</v>
      </c>
      <c r="L145" s="111" t="s">
        <v>708</v>
      </c>
      <c r="M145" s="111" t="s">
        <v>702</v>
      </c>
      <c r="N145" s="111">
        <v>0.1295</v>
      </c>
      <c r="O145" s="114">
        <v>20.22</v>
      </c>
    </row>
    <row r="146" spans="1:15">
      <c r="A146" s="108"/>
      <c r="B146" s="108"/>
      <c r="I146" s="113">
        <f t="shared" si="0"/>
        <v>88316</v>
      </c>
      <c r="J146" s="111">
        <v>88316</v>
      </c>
      <c r="K146" s="111" t="s">
        <v>709</v>
      </c>
      <c r="L146" s="111" t="s">
        <v>708</v>
      </c>
      <c r="M146" s="111" t="s">
        <v>710</v>
      </c>
      <c r="N146" s="111">
        <v>0.1295</v>
      </c>
      <c r="O146" s="114">
        <v>17.3</v>
      </c>
    </row>
    <row r="147" spans="1:15">
      <c r="A147" s="108"/>
      <c r="B147" s="108"/>
      <c r="I147" s="113">
        <f t="shared" si="0"/>
        <v>88317</v>
      </c>
      <c r="J147" s="111">
        <v>88317</v>
      </c>
      <c r="K147" s="111" t="s">
        <v>724</v>
      </c>
      <c r="L147" s="111" t="s">
        <v>708</v>
      </c>
      <c r="M147" s="111" t="s">
        <v>710</v>
      </c>
      <c r="N147" s="111">
        <v>0.63890000000000002</v>
      </c>
      <c r="O147" s="114">
        <v>23.43</v>
      </c>
    </row>
    <row r="148" spans="1:15">
      <c r="A148" s="108"/>
      <c r="B148" s="108"/>
      <c r="I148" s="113">
        <f t="shared" si="0"/>
        <v>5632</v>
      </c>
      <c r="J148" s="111">
        <v>5632</v>
      </c>
      <c r="K148" s="111" t="s">
        <v>712</v>
      </c>
      <c r="L148" s="111" t="s">
        <v>704</v>
      </c>
      <c r="M148" s="111" t="s">
        <v>710</v>
      </c>
      <c r="N148" s="111">
        <v>0.15140000000000001</v>
      </c>
      <c r="O148" s="114">
        <v>53.7</v>
      </c>
    </row>
    <row r="149" spans="1:15">
      <c r="A149" s="108"/>
      <c r="B149" s="108"/>
      <c r="I149" s="113">
        <f t="shared" si="0"/>
        <v>10997</v>
      </c>
      <c r="J149" s="111">
        <v>10997</v>
      </c>
      <c r="K149" s="111" t="s">
        <v>722</v>
      </c>
      <c r="L149" s="111" t="s">
        <v>723</v>
      </c>
      <c r="M149" s="111" t="s">
        <v>710</v>
      </c>
      <c r="N149" s="111">
        <v>0.28120000000000001</v>
      </c>
      <c r="O149" s="114">
        <v>21.63</v>
      </c>
    </row>
    <row r="150" spans="1:15">
      <c r="A150" s="108"/>
      <c r="B150" s="108"/>
      <c r="I150" s="113">
        <f t="shared" si="0"/>
        <v>88246</v>
      </c>
      <c r="J150" s="111">
        <v>88246</v>
      </c>
      <c r="K150" s="111" t="s">
        <v>707</v>
      </c>
      <c r="L150" s="111" t="s">
        <v>708</v>
      </c>
      <c r="M150" s="111" t="s">
        <v>702</v>
      </c>
      <c r="N150" s="111">
        <v>0.1401</v>
      </c>
      <c r="O150" s="114">
        <v>20.22</v>
      </c>
    </row>
    <row r="151" spans="1:15">
      <c r="A151" s="108"/>
      <c r="B151" s="108"/>
      <c r="I151" s="113">
        <f t="shared" si="0"/>
        <v>88316</v>
      </c>
      <c r="J151" s="111">
        <v>88316</v>
      </c>
      <c r="K151" s="111" t="s">
        <v>709</v>
      </c>
      <c r="L151" s="111" t="s">
        <v>708</v>
      </c>
      <c r="M151" s="111" t="s">
        <v>710</v>
      </c>
      <c r="N151" s="111">
        <v>0.1401</v>
      </c>
      <c r="O151" s="114">
        <v>17.3</v>
      </c>
    </row>
    <row r="152" spans="1:15">
      <c r="A152" s="108"/>
      <c r="B152" s="108"/>
      <c r="I152" s="113">
        <f t="shared" si="0"/>
        <v>88317</v>
      </c>
      <c r="J152" s="111">
        <v>88317</v>
      </c>
      <c r="K152" s="111" t="s">
        <v>724</v>
      </c>
      <c r="L152" s="111" t="s">
        <v>708</v>
      </c>
      <c r="M152" s="111" t="s">
        <v>710</v>
      </c>
      <c r="N152" s="111">
        <v>0.71879999999999999</v>
      </c>
      <c r="O152" s="114">
        <v>23.43</v>
      </c>
    </row>
    <row r="153" spans="1:15">
      <c r="A153" s="108"/>
      <c r="B153" s="108"/>
      <c r="I153" s="113">
        <f t="shared" si="0"/>
        <v>5632</v>
      </c>
      <c r="J153" s="111">
        <v>5632</v>
      </c>
      <c r="K153" s="111" t="s">
        <v>712</v>
      </c>
      <c r="L153" s="111" t="s">
        <v>704</v>
      </c>
      <c r="M153" s="111" t="s">
        <v>710</v>
      </c>
      <c r="N153" s="111">
        <v>0.185</v>
      </c>
      <c r="O153" s="114">
        <v>53.7</v>
      </c>
    </row>
    <row r="154" spans="1:15">
      <c r="A154" s="108"/>
      <c r="B154" s="108"/>
      <c r="I154" s="113">
        <f t="shared" si="0"/>
        <v>10997</v>
      </c>
      <c r="J154" s="111">
        <v>10997</v>
      </c>
      <c r="K154" s="111" t="s">
        <v>722</v>
      </c>
      <c r="L154" s="111" t="s">
        <v>723</v>
      </c>
      <c r="M154" s="111" t="s">
        <v>710</v>
      </c>
      <c r="N154" s="111">
        <v>0.34370000000000001</v>
      </c>
      <c r="O154" s="114">
        <v>21.63</v>
      </c>
    </row>
    <row r="155" spans="1:15">
      <c r="A155" s="108"/>
      <c r="B155" s="108"/>
      <c r="I155" s="113">
        <f t="shared" si="0"/>
        <v>88246</v>
      </c>
      <c r="J155" s="111">
        <v>88246</v>
      </c>
      <c r="K155" s="111" t="s">
        <v>707</v>
      </c>
      <c r="L155" s="111" t="s">
        <v>708</v>
      </c>
      <c r="M155" s="111" t="s">
        <v>702</v>
      </c>
      <c r="N155" s="111">
        <v>0.1613</v>
      </c>
      <c r="O155" s="114">
        <v>20.22</v>
      </c>
    </row>
    <row r="156" spans="1:15">
      <c r="A156" s="108"/>
      <c r="B156" s="108"/>
      <c r="I156" s="113">
        <f t="shared" si="0"/>
        <v>88316</v>
      </c>
      <c r="J156" s="111">
        <v>88316</v>
      </c>
      <c r="K156" s="111" t="s">
        <v>709</v>
      </c>
      <c r="L156" s="111" t="s">
        <v>708</v>
      </c>
      <c r="M156" s="111" t="s">
        <v>710</v>
      </c>
      <c r="N156" s="111">
        <v>0.1613</v>
      </c>
      <c r="O156" s="114">
        <v>17.3</v>
      </c>
    </row>
    <row r="157" spans="1:15">
      <c r="A157" s="108"/>
      <c r="B157" s="108"/>
      <c r="I157" s="113">
        <f t="shared" si="0"/>
        <v>88317</v>
      </c>
      <c r="J157" s="111">
        <v>88317</v>
      </c>
      <c r="K157" s="111" t="s">
        <v>724</v>
      </c>
      <c r="L157" s="111" t="s">
        <v>708</v>
      </c>
      <c r="M157" s="111" t="s">
        <v>710</v>
      </c>
      <c r="N157" s="111">
        <v>0.87849999999999995</v>
      </c>
      <c r="O157" s="114">
        <v>23.43</v>
      </c>
    </row>
    <row r="158" spans="1:15">
      <c r="A158" s="108"/>
      <c r="B158" s="108"/>
      <c r="I158" s="113">
        <f t="shared" si="0"/>
        <v>5631</v>
      </c>
      <c r="J158" s="111">
        <v>5631</v>
      </c>
      <c r="K158" s="111" t="s">
        <v>711</v>
      </c>
      <c r="L158" s="111" t="s">
        <v>701</v>
      </c>
      <c r="M158" s="111" t="s">
        <v>710</v>
      </c>
      <c r="N158" s="111">
        <v>4.5600000000000002E-2</v>
      </c>
      <c r="O158" s="114">
        <v>122.73</v>
      </c>
    </row>
    <row r="159" spans="1:15">
      <c r="A159" s="108"/>
      <c r="B159" s="108"/>
      <c r="I159" s="113">
        <f t="shared" si="0"/>
        <v>5632</v>
      </c>
      <c r="J159" s="111">
        <v>5632</v>
      </c>
      <c r="K159" s="111" t="s">
        <v>712</v>
      </c>
      <c r="L159" s="111" t="s">
        <v>704</v>
      </c>
      <c r="M159" s="111" t="s">
        <v>710</v>
      </c>
      <c r="N159" s="111">
        <v>0.21859999999999999</v>
      </c>
      <c r="O159" s="114">
        <v>53.7</v>
      </c>
    </row>
    <row r="160" spans="1:15">
      <c r="A160" s="108"/>
      <c r="B160" s="108"/>
      <c r="I160" s="113">
        <f t="shared" si="0"/>
        <v>10997</v>
      </c>
      <c r="J160" s="111">
        <v>10997</v>
      </c>
      <c r="K160" s="111" t="s">
        <v>722</v>
      </c>
      <c r="L160" s="111" t="s">
        <v>723</v>
      </c>
      <c r="M160" s="111" t="s">
        <v>710</v>
      </c>
      <c r="N160" s="111">
        <v>0.40620000000000001</v>
      </c>
      <c r="O160" s="114">
        <v>21.63</v>
      </c>
    </row>
    <row r="161" spans="1:15">
      <c r="A161" s="108"/>
      <c r="B161" s="108"/>
      <c r="I161" s="113">
        <f t="shared" si="0"/>
        <v>88246</v>
      </c>
      <c r="J161" s="111">
        <v>88246</v>
      </c>
      <c r="K161" s="111" t="s">
        <v>707</v>
      </c>
      <c r="L161" s="111" t="s">
        <v>708</v>
      </c>
      <c r="M161" s="111" t="s">
        <v>702</v>
      </c>
      <c r="N161" s="111">
        <v>0.1825</v>
      </c>
      <c r="O161" s="114">
        <v>20.22</v>
      </c>
    </row>
    <row r="162" spans="1:15">
      <c r="A162" s="108"/>
      <c r="B162" s="108"/>
      <c r="I162" s="113">
        <f t="shared" si="0"/>
        <v>88316</v>
      </c>
      <c r="J162" s="111">
        <v>88316</v>
      </c>
      <c r="K162" s="111" t="s">
        <v>709</v>
      </c>
      <c r="L162" s="111" t="s">
        <v>708</v>
      </c>
      <c r="M162" s="111" t="s">
        <v>710</v>
      </c>
      <c r="N162" s="111">
        <v>0.1825</v>
      </c>
      <c r="O162" s="114">
        <v>17.3</v>
      </c>
    </row>
    <row r="163" spans="1:15">
      <c r="A163" s="108"/>
      <c r="B163" s="108"/>
      <c r="I163" s="113">
        <f t="shared" si="0"/>
        <v>88317</v>
      </c>
      <c r="J163" s="111">
        <v>88317</v>
      </c>
      <c r="K163" s="111" t="s">
        <v>724</v>
      </c>
      <c r="L163" s="111" t="s">
        <v>708</v>
      </c>
      <c r="M163" s="111" t="s">
        <v>710</v>
      </c>
      <c r="N163" s="111">
        <v>1.0382</v>
      </c>
      <c r="O163" s="114">
        <v>23.43</v>
      </c>
    </row>
    <row r="164" spans="1:15">
      <c r="A164" s="108"/>
      <c r="B164" s="108"/>
      <c r="I164" s="113">
        <f t="shared" si="0"/>
        <v>5631</v>
      </c>
      <c r="J164" s="111">
        <v>5631</v>
      </c>
      <c r="K164" s="111" t="s">
        <v>711</v>
      </c>
      <c r="L164" s="111" t="s">
        <v>701</v>
      </c>
      <c r="M164" s="111" t="s">
        <v>710</v>
      </c>
      <c r="N164" s="111">
        <v>5.2600000000000001E-2</v>
      </c>
      <c r="O164" s="114">
        <v>122.73</v>
      </c>
    </row>
    <row r="165" spans="1:15">
      <c r="A165" s="108"/>
      <c r="B165" s="108"/>
      <c r="I165" s="113">
        <f t="shared" si="0"/>
        <v>5632</v>
      </c>
      <c r="J165" s="111">
        <v>5632</v>
      </c>
      <c r="K165" s="111" t="s">
        <v>712</v>
      </c>
      <c r="L165" s="111" t="s">
        <v>704</v>
      </c>
      <c r="M165" s="111" t="s">
        <v>710</v>
      </c>
      <c r="N165" s="111">
        <v>0.25219999999999998</v>
      </c>
      <c r="O165" s="114">
        <v>53.7</v>
      </c>
    </row>
    <row r="166" spans="1:15">
      <c r="A166" s="108"/>
      <c r="B166" s="108"/>
      <c r="I166" s="113">
        <f t="shared" si="0"/>
        <v>10997</v>
      </c>
      <c r="J166" s="111">
        <v>10997</v>
      </c>
      <c r="K166" s="111" t="s">
        <v>722</v>
      </c>
      <c r="L166" s="111" t="s">
        <v>723</v>
      </c>
      <c r="M166" s="111" t="s">
        <v>710</v>
      </c>
      <c r="N166" s="111">
        <v>0.46870000000000001</v>
      </c>
      <c r="O166" s="114">
        <v>21.63</v>
      </c>
    </row>
    <row r="167" spans="1:15">
      <c r="A167" s="108"/>
      <c r="B167" s="108"/>
      <c r="I167" s="113">
        <f t="shared" si="0"/>
        <v>88246</v>
      </c>
      <c r="J167" s="111">
        <v>88246</v>
      </c>
      <c r="K167" s="111" t="s">
        <v>707</v>
      </c>
      <c r="L167" s="111" t="s">
        <v>708</v>
      </c>
      <c r="M167" s="111" t="s">
        <v>702</v>
      </c>
      <c r="N167" s="111">
        <v>0.2036</v>
      </c>
      <c r="O167" s="114">
        <v>20.22</v>
      </c>
    </row>
    <row r="168" spans="1:15">
      <c r="A168" s="108"/>
      <c r="B168" s="108"/>
      <c r="I168" s="113">
        <f t="shared" si="0"/>
        <v>88316</v>
      </c>
      <c r="J168" s="111">
        <v>88316</v>
      </c>
      <c r="K168" s="111" t="s">
        <v>709</v>
      </c>
      <c r="L168" s="111" t="s">
        <v>708</v>
      </c>
      <c r="M168" s="111" t="s">
        <v>710</v>
      </c>
      <c r="N168" s="111">
        <v>0.2036</v>
      </c>
      <c r="O168" s="114">
        <v>17.3</v>
      </c>
    </row>
    <row r="169" spans="1:15">
      <c r="A169" s="108"/>
      <c r="B169" s="108"/>
      <c r="I169" s="113">
        <f t="shared" si="0"/>
        <v>88317</v>
      </c>
      <c r="J169" s="111">
        <v>88317</v>
      </c>
      <c r="K169" s="111" t="s">
        <v>724</v>
      </c>
      <c r="L169" s="111" t="s">
        <v>708</v>
      </c>
      <c r="M169" s="111" t="s">
        <v>710</v>
      </c>
      <c r="N169" s="111">
        <v>1.198</v>
      </c>
      <c r="O169" s="114">
        <v>23.43</v>
      </c>
    </row>
    <row r="170" spans="1:15">
      <c r="A170" s="108"/>
      <c r="B170" s="108"/>
      <c r="I170" s="113">
        <f t="shared" si="0"/>
        <v>5631</v>
      </c>
      <c r="J170" s="111">
        <v>5631</v>
      </c>
      <c r="K170" s="111" t="s">
        <v>711</v>
      </c>
      <c r="L170" s="111" t="s">
        <v>701</v>
      </c>
      <c r="M170" s="111" t="s">
        <v>710</v>
      </c>
      <c r="N170" s="111">
        <v>5.96E-2</v>
      </c>
      <c r="O170" s="114">
        <v>122.73</v>
      </c>
    </row>
    <row r="171" spans="1:15">
      <c r="A171" s="108"/>
      <c r="B171" s="108"/>
      <c r="I171" s="113">
        <f t="shared" si="0"/>
        <v>5632</v>
      </c>
      <c r="J171" s="111">
        <v>5632</v>
      </c>
      <c r="K171" s="111" t="s">
        <v>712</v>
      </c>
      <c r="L171" s="111" t="s">
        <v>704</v>
      </c>
      <c r="M171" s="111" t="s">
        <v>710</v>
      </c>
      <c r="N171" s="111">
        <v>0.2858</v>
      </c>
      <c r="O171" s="114">
        <v>53.7</v>
      </c>
    </row>
    <row r="172" spans="1:15">
      <c r="A172" s="108"/>
      <c r="B172" s="108"/>
      <c r="I172" s="113">
        <f t="shared" si="0"/>
        <v>10997</v>
      </c>
      <c r="J172" s="111">
        <v>10997</v>
      </c>
      <c r="K172" s="111" t="s">
        <v>722</v>
      </c>
      <c r="L172" s="111" t="s">
        <v>723</v>
      </c>
      <c r="M172" s="111" t="s">
        <v>710</v>
      </c>
      <c r="N172" s="111">
        <v>0.53110000000000002</v>
      </c>
      <c r="O172" s="114">
        <v>21.63</v>
      </c>
    </row>
    <row r="173" spans="1:15">
      <c r="A173" s="108"/>
      <c r="B173" s="108"/>
      <c r="I173" s="113">
        <f t="shared" si="0"/>
        <v>88246</v>
      </c>
      <c r="J173" s="111">
        <v>88246</v>
      </c>
      <c r="K173" s="111" t="s">
        <v>707</v>
      </c>
      <c r="L173" s="111" t="s">
        <v>708</v>
      </c>
      <c r="M173" s="111" t="s">
        <v>702</v>
      </c>
      <c r="N173" s="111">
        <v>0.2248</v>
      </c>
      <c r="O173" s="114">
        <v>20.22</v>
      </c>
    </row>
    <row r="174" spans="1:15">
      <c r="A174" s="108"/>
      <c r="B174" s="108"/>
      <c r="I174" s="113">
        <f t="shared" si="0"/>
        <v>88316</v>
      </c>
      <c r="J174" s="111">
        <v>88316</v>
      </c>
      <c r="K174" s="111" t="s">
        <v>709</v>
      </c>
      <c r="L174" s="111" t="s">
        <v>708</v>
      </c>
      <c r="M174" s="111" t="s">
        <v>710</v>
      </c>
      <c r="N174" s="111">
        <v>0.2248</v>
      </c>
      <c r="O174" s="114">
        <v>17.3</v>
      </c>
    </row>
    <row r="175" spans="1:15">
      <c r="A175" s="108"/>
      <c r="B175" s="108"/>
      <c r="I175" s="113">
        <f t="shared" si="0"/>
        <v>88317</v>
      </c>
      <c r="J175" s="111">
        <v>88317</v>
      </c>
      <c r="K175" s="111" t="s">
        <v>724</v>
      </c>
      <c r="L175" s="111" t="s">
        <v>708</v>
      </c>
      <c r="M175" s="111" t="s">
        <v>710</v>
      </c>
      <c r="N175" s="111">
        <v>1.3576999999999999</v>
      </c>
      <c r="O175" s="114">
        <v>23.43</v>
      </c>
    </row>
    <row r="176" spans="1:15">
      <c r="A176" s="108"/>
      <c r="B176" s="108"/>
      <c r="I176" s="113">
        <f t="shared" si="0"/>
        <v>10997</v>
      </c>
      <c r="J176" s="111">
        <v>10997</v>
      </c>
      <c r="K176" s="111" t="s">
        <v>722</v>
      </c>
      <c r="L176" s="111" t="s">
        <v>723</v>
      </c>
      <c r="M176" s="111" t="s">
        <v>710</v>
      </c>
      <c r="N176" s="111">
        <v>0.59360000000000002</v>
      </c>
      <c r="O176" s="114">
        <v>21.63</v>
      </c>
    </row>
    <row r="177" spans="1:15">
      <c r="A177" s="108"/>
      <c r="B177" s="108"/>
      <c r="I177" s="113">
        <f t="shared" si="0"/>
        <v>88246</v>
      </c>
      <c r="J177" s="111">
        <v>88246</v>
      </c>
      <c r="K177" s="111" t="s">
        <v>707</v>
      </c>
      <c r="L177" s="111" t="s">
        <v>708</v>
      </c>
      <c r="M177" s="111" t="s">
        <v>702</v>
      </c>
      <c r="N177" s="111">
        <v>0.246</v>
      </c>
      <c r="O177" s="114">
        <v>20.22</v>
      </c>
    </row>
    <row r="178" spans="1:15">
      <c r="A178" s="108"/>
      <c r="B178" s="108"/>
      <c r="I178" s="113">
        <f t="shared" si="0"/>
        <v>88316</v>
      </c>
      <c r="J178" s="111">
        <v>88316</v>
      </c>
      <c r="K178" s="111" t="s">
        <v>709</v>
      </c>
      <c r="L178" s="111" t="s">
        <v>708</v>
      </c>
      <c r="M178" s="111" t="s">
        <v>710</v>
      </c>
      <c r="N178" s="111">
        <v>0.246</v>
      </c>
      <c r="O178" s="114">
        <v>17.3</v>
      </c>
    </row>
    <row r="179" spans="1:15">
      <c r="A179" s="108"/>
      <c r="B179" s="108"/>
      <c r="I179" s="113">
        <f t="shared" si="0"/>
        <v>88317</v>
      </c>
      <c r="J179" s="111">
        <v>88317</v>
      </c>
      <c r="K179" s="111" t="s">
        <v>724</v>
      </c>
      <c r="L179" s="111" t="s">
        <v>708</v>
      </c>
      <c r="M179" s="111" t="s">
        <v>710</v>
      </c>
      <c r="N179" s="111">
        <v>1.5174000000000001</v>
      </c>
      <c r="O179" s="114">
        <v>23.43</v>
      </c>
    </row>
    <row r="180" spans="1:15">
      <c r="A180" s="108"/>
      <c r="B180" s="108"/>
      <c r="I180" s="113">
        <f t="shared" si="0"/>
        <v>88907</v>
      </c>
      <c r="J180" s="111">
        <v>88907</v>
      </c>
      <c r="K180" s="111" t="s">
        <v>725</v>
      </c>
      <c r="L180" s="111" t="s">
        <v>701</v>
      </c>
      <c r="M180" s="111" t="s">
        <v>702</v>
      </c>
      <c r="N180" s="111">
        <v>6.6600000000000006E-2</v>
      </c>
      <c r="O180" s="114">
        <v>143.69</v>
      </c>
    </row>
    <row r="181" spans="1:15">
      <c r="A181" s="108"/>
      <c r="B181" s="108"/>
      <c r="I181" s="113">
        <f t="shared" si="0"/>
        <v>88908</v>
      </c>
      <c r="J181" s="111">
        <v>88908</v>
      </c>
      <c r="K181" s="111" t="s">
        <v>726</v>
      </c>
      <c r="L181" s="111" t="s">
        <v>704</v>
      </c>
      <c r="M181" s="111" t="s">
        <v>702</v>
      </c>
      <c r="N181" s="111">
        <v>0.31929999999999997</v>
      </c>
      <c r="O181" s="114">
        <v>57.27</v>
      </c>
    </row>
    <row r="182" spans="1:15">
      <c r="A182" s="108"/>
      <c r="B182" s="108"/>
      <c r="I182" s="113">
        <f t="shared" si="0"/>
        <v>10997</v>
      </c>
      <c r="J182" s="111">
        <v>10997</v>
      </c>
      <c r="K182" s="111" t="s">
        <v>722</v>
      </c>
      <c r="L182" s="111" t="s">
        <v>723</v>
      </c>
      <c r="M182" s="111" t="s">
        <v>710</v>
      </c>
      <c r="N182" s="111">
        <v>0.65610000000000002</v>
      </c>
      <c r="O182" s="114">
        <v>21.63</v>
      </c>
    </row>
    <row r="183" spans="1:15">
      <c r="A183" s="108"/>
      <c r="B183" s="108"/>
      <c r="I183" s="113">
        <f t="shared" si="0"/>
        <v>88246</v>
      </c>
      <c r="J183" s="111">
        <v>88246</v>
      </c>
      <c r="K183" s="111" t="s">
        <v>707</v>
      </c>
      <c r="L183" s="111" t="s">
        <v>708</v>
      </c>
      <c r="M183" s="111" t="s">
        <v>702</v>
      </c>
      <c r="N183" s="111">
        <v>0.26719999999999999</v>
      </c>
      <c r="O183" s="114">
        <v>20.22</v>
      </c>
    </row>
    <row r="184" spans="1:15">
      <c r="A184" s="108"/>
      <c r="B184" s="108"/>
      <c r="I184" s="113">
        <f t="shared" si="0"/>
        <v>88316</v>
      </c>
      <c r="J184" s="111">
        <v>88316</v>
      </c>
      <c r="K184" s="111" t="s">
        <v>709</v>
      </c>
      <c r="L184" s="111" t="s">
        <v>708</v>
      </c>
      <c r="M184" s="111" t="s">
        <v>710</v>
      </c>
      <c r="N184" s="111">
        <v>0.26719999999999999</v>
      </c>
      <c r="O184" s="114">
        <v>17.3</v>
      </c>
    </row>
    <row r="185" spans="1:15">
      <c r="A185" s="108"/>
      <c r="B185" s="108"/>
      <c r="I185" s="113">
        <f t="shared" si="0"/>
        <v>88317</v>
      </c>
      <c r="J185" s="111">
        <v>88317</v>
      </c>
      <c r="K185" s="111" t="s">
        <v>724</v>
      </c>
      <c r="L185" s="111" t="s">
        <v>708</v>
      </c>
      <c r="M185" s="111" t="s">
        <v>710</v>
      </c>
      <c r="N185" s="111">
        <v>1.6771</v>
      </c>
      <c r="O185" s="114">
        <v>23.43</v>
      </c>
    </row>
    <row r="186" spans="1:15">
      <c r="A186" s="108"/>
      <c r="B186" s="108"/>
      <c r="I186" s="113">
        <f t="shared" si="0"/>
        <v>88907</v>
      </c>
      <c r="J186" s="111">
        <v>88907</v>
      </c>
      <c r="K186" s="111" t="s">
        <v>725</v>
      </c>
      <c r="L186" s="111" t="s">
        <v>701</v>
      </c>
      <c r="M186" s="111" t="s">
        <v>702</v>
      </c>
      <c r="N186" s="111">
        <v>7.3599999999999999E-2</v>
      </c>
      <c r="O186" s="114">
        <v>143.69</v>
      </c>
    </row>
    <row r="187" spans="1:15">
      <c r="A187" s="108"/>
      <c r="B187" s="108"/>
      <c r="I187" s="113">
        <f t="shared" si="0"/>
        <v>88908</v>
      </c>
      <c r="J187" s="111">
        <v>88908</v>
      </c>
      <c r="K187" s="111" t="s">
        <v>726</v>
      </c>
      <c r="L187" s="111" t="s">
        <v>704</v>
      </c>
      <c r="M187" s="111" t="s">
        <v>702</v>
      </c>
      <c r="N187" s="111">
        <v>0.35289999999999999</v>
      </c>
      <c r="O187" s="114">
        <v>57.27</v>
      </c>
    </row>
    <row r="188" spans="1:15">
      <c r="A188" s="108"/>
      <c r="B188" s="108"/>
      <c r="I188" s="113">
        <f t="shared" si="0"/>
        <v>5632</v>
      </c>
      <c r="J188" s="111">
        <v>5632</v>
      </c>
      <c r="K188" s="111" t="s">
        <v>712</v>
      </c>
      <c r="L188" s="111" t="s">
        <v>704</v>
      </c>
      <c r="M188" s="111" t="s">
        <v>710</v>
      </c>
      <c r="N188" s="111">
        <v>4.0300000000000002E-2</v>
      </c>
      <c r="O188" s="114">
        <v>53.7</v>
      </c>
    </row>
    <row r="189" spans="1:15">
      <c r="A189" s="108"/>
      <c r="B189" s="108"/>
      <c r="I189" s="113">
        <f t="shared" si="0"/>
        <v>88246</v>
      </c>
      <c r="J189" s="111">
        <v>88246</v>
      </c>
      <c r="K189" s="111" t="s">
        <v>707</v>
      </c>
      <c r="L189" s="111" t="s">
        <v>708</v>
      </c>
      <c r="M189" s="111" t="s">
        <v>702</v>
      </c>
      <c r="N189" s="111">
        <v>6.5600000000000006E-2</v>
      </c>
      <c r="O189" s="114">
        <v>20.22</v>
      </c>
    </row>
    <row r="190" spans="1:15">
      <c r="A190" s="108"/>
      <c r="B190" s="108"/>
      <c r="I190" s="113">
        <f t="shared" si="0"/>
        <v>88316</v>
      </c>
      <c r="J190" s="111">
        <v>88316</v>
      </c>
      <c r="K190" s="111" t="s">
        <v>709</v>
      </c>
      <c r="L190" s="111" t="s">
        <v>708</v>
      </c>
      <c r="M190" s="111" t="s">
        <v>710</v>
      </c>
      <c r="N190" s="111">
        <v>6.5600000000000006E-2</v>
      </c>
      <c r="O190" s="114">
        <v>17.3</v>
      </c>
    </row>
    <row r="191" spans="1:15">
      <c r="A191" s="108"/>
      <c r="B191" s="108"/>
      <c r="I191" s="113">
        <f t="shared" si="0"/>
        <v>5632</v>
      </c>
      <c r="J191" s="111">
        <v>5632</v>
      </c>
      <c r="K191" s="111" t="s">
        <v>712</v>
      </c>
      <c r="L191" s="111" t="s">
        <v>704</v>
      </c>
      <c r="M191" s="111" t="s">
        <v>710</v>
      </c>
      <c r="N191" s="111">
        <v>4.7E-2</v>
      </c>
      <c r="O191" s="114">
        <v>53.7</v>
      </c>
    </row>
    <row r="192" spans="1:15">
      <c r="A192" s="108"/>
      <c r="B192" s="108"/>
      <c r="I192" s="113">
        <f t="shared" si="0"/>
        <v>88246</v>
      </c>
      <c r="J192" s="111">
        <v>88246</v>
      </c>
      <c r="K192" s="111" t="s">
        <v>707</v>
      </c>
      <c r="L192" s="111" t="s">
        <v>708</v>
      </c>
      <c r="M192" s="111" t="s">
        <v>702</v>
      </c>
      <c r="N192" s="111">
        <v>7.1999999999999995E-2</v>
      </c>
      <c r="O192" s="114">
        <v>20.22</v>
      </c>
    </row>
    <row r="193" spans="1:15">
      <c r="A193" s="108"/>
      <c r="B193" s="108"/>
      <c r="I193" s="113">
        <f t="shared" si="0"/>
        <v>88316</v>
      </c>
      <c r="J193" s="111">
        <v>88316</v>
      </c>
      <c r="K193" s="111" t="s">
        <v>709</v>
      </c>
      <c r="L193" s="111" t="s">
        <v>708</v>
      </c>
      <c r="M193" s="111" t="s">
        <v>710</v>
      </c>
      <c r="N193" s="111">
        <v>7.1999999999999995E-2</v>
      </c>
      <c r="O193" s="114">
        <v>17.3</v>
      </c>
    </row>
    <row r="194" spans="1:15">
      <c r="A194" s="108"/>
      <c r="B194" s="108"/>
      <c r="I194" s="113">
        <f t="shared" si="0"/>
        <v>5632</v>
      </c>
      <c r="J194" s="111">
        <v>5632</v>
      </c>
      <c r="K194" s="111" t="s">
        <v>712</v>
      </c>
      <c r="L194" s="111" t="s">
        <v>704</v>
      </c>
      <c r="M194" s="111" t="s">
        <v>710</v>
      </c>
      <c r="N194" s="111">
        <v>5.3699999999999998E-2</v>
      </c>
      <c r="O194" s="114">
        <v>53.7</v>
      </c>
    </row>
    <row r="195" spans="1:15">
      <c r="A195" s="108"/>
      <c r="B195" s="108"/>
      <c r="I195" s="113">
        <f t="shared" si="0"/>
        <v>88246</v>
      </c>
      <c r="J195" s="111">
        <v>88246</v>
      </c>
      <c r="K195" s="111" t="s">
        <v>707</v>
      </c>
      <c r="L195" s="111" t="s">
        <v>708</v>
      </c>
      <c r="M195" s="111" t="s">
        <v>702</v>
      </c>
      <c r="N195" s="111">
        <v>7.8399999999999997E-2</v>
      </c>
      <c r="O195" s="114">
        <v>20.22</v>
      </c>
    </row>
    <row r="196" spans="1:15">
      <c r="A196" s="108"/>
      <c r="B196" s="108"/>
      <c r="I196" s="113">
        <f t="shared" si="0"/>
        <v>88316</v>
      </c>
      <c r="J196" s="111">
        <v>88316</v>
      </c>
      <c r="K196" s="111" t="s">
        <v>709</v>
      </c>
      <c r="L196" s="111" t="s">
        <v>708</v>
      </c>
      <c r="M196" s="111" t="s">
        <v>710</v>
      </c>
      <c r="N196" s="111">
        <v>7.8399999999999997E-2</v>
      </c>
      <c r="O196" s="114">
        <v>17.3</v>
      </c>
    </row>
    <row r="197" spans="1:15">
      <c r="A197" s="108"/>
      <c r="B197" s="108"/>
      <c r="I197" s="113">
        <f t="shared" si="0"/>
        <v>5632</v>
      </c>
      <c r="J197" s="111">
        <v>5632</v>
      </c>
      <c r="K197" s="111" t="s">
        <v>712</v>
      </c>
      <c r="L197" s="111" t="s">
        <v>704</v>
      </c>
      <c r="M197" s="111" t="s">
        <v>710</v>
      </c>
      <c r="N197" s="111">
        <v>6.0400000000000002E-2</v>
      </c>
      <c r="O197" s="114">
        <v>53.7</v>
      </c>
    </row>
    <row r="198" spans="1:15">
      <c r="A198" s="108"/>
      <c r="B198" s="108"/>
      <c r="I198" s="113">
        <f t="shared" si="0"/>
        <v>88246</v>
      </c>
      <c r="J198" s="111">
        <v>88246</v>
      </c>
      <c r="K198" s="111" t="s">
        <v>707</v>
      </c>
      <c r="L198" s="111" t="s">
        <v>708</v>
      </c>
      <c r="M198" s="111" t="s">
        <v>702</v>
      </c>
      <c r="N198" s="111">
        <v>8.48E-2</v>
      </c>
      <c r="O198" s="114">
        <v>20.22</v>
      </c>
    </row>
    <row r="199" spans="1:15">
      <c r="A199" s="108"/>
      <c r="B199" s="108"/>
      <c r="I199" s="113">
        <f t="shared" si="0"/>
        <v>88316</v>
      </c>
      <c r="J199" s="111">
        <v>88316</v>
      </c>
      <c r="K199" s="111" t="s">
        <v>709</v>
      </c>
      <c r="L199" s="111" t="s">
        <v>708</v>
      </c>
      <c r="M199" s="111" t="s">
        <v>710</v>
      </c>
      <c r="N199" s="111">
        <v>8.48E-2</v>
      </c>
      <c r="O199" s="114">
        <v>17.3</v>
      </c>
    </row>
    <row r="200" spans="1:15">
      <c r="A200" s="108"/>
      <c r="B200" s="108"/>
      <c r="I200" s="113">
        <f t="shared" si="0"/>
        <v>5632</v>
      </c>
      <c r="J200" s="111">
        <v>5632</v>
      </c>
      <c r="K200" s="111" t="s">
        <v>712</v>
      </c>
      <c r="L200" s="111" t="s">
        <v>704</v>
      </c>
      <c r="M200" s="111" t="s">
        <v>710</v>
      </c>
      <c r="N200" s="111">
        <v>7.3800000000000004E-2</v>
      </c>
      <c r="O200" s="114">
        <v>53.7</v>
      </c>
    </row>
    <row r="201" spans="1:15">
      <c r="A201" s="108"/>
      <c r="B201" s="108"/>
      <c r="I201" s="113">
        <f t="shared" si="0"/>
        <v>88246</v>
      </c>
      <c r="J201" s="111">
        <v>88246</v>
      </c>
      <c r="K201" s="111" t="s">
        <v>707</v>
      </c>
      <c r="L201" s="111" t="s">
        <v>708</v>
      </c>
      <c r="M201" s="111" t="s">
        <v>702</v>
      </c>
      <c r="N201" s="111">
        <v>9.7600000000000006E-2</v>
      </c>
      <c r="O201" s="114">
        <v>20.22</v>
      </c>
    </row>
    <row r="202" spans="1:15">
      <c r="A202" s="108"/>
      <c r="B202" s="108"/>
      <c r="I202" s="113">
        <f t="shared" si="0"/>
        <v>88316</v>
      </c>
      <c r="J202" s="111">
        <v>88316</v>
      </c>
      <c r="K202" s="111" t="s">
        <v>709</v>
      </c>
      <c r="L202" s="111" t="s">
        <v>708</v>
      </c>
      <c r="M202" s="111" t="s">
        <v>710</v>
      </c>
      <c r="N202" s="111">
        <v>9.7600000000000006E-2</v>
      </c>
      <c r="O202" s="114">
        <v>17.3</v>
      </c>
    </row>
    <row r="203" spans="1:15">
      <c r="A203" s="108"/>
      <c r="B203" s="108"/>
      <c r="I203" s="113">
        <f t="shared" si="0"/>
        <v>5632</v>
      </c>
      <c r="J203" s="111">
        <v>5632</v>
      </c>
      <c r="K203" s="111" t="s">
        <v>712</v>
      </c>
      <c r="L203" s="111" t="s">
        <v>704</v>
      </c>
      <c r="M203" s="111" t="s">
        <v>710</v>
      </c>
      <c r="N203" s="111">
        <v>8.72E-2</v>
      </c>
      <c r="O203" s="114">
        <v>53.7</v>
      </c>
    </row>
    <row r="204" spans="1:15">
      <c r="A204" s="108"/>
      <c r="B204" s="108"/>
      <c r="I204" s="113">
        <f t="shared" si="0"/>
        <v>88246</v>
      </c>
      <c r="J204" s="111">
        <v>88246</v>
      </c>
      <c r="K204" s="111" t="s">
        <v>707</v>
      </c>
      <c r="L204" s="111" t="s">
        <v>708</v>
      </c>
      <c r="M204" s="111" t="s">
        <v>702</v>
      </c>
      <c r="N204" s="111">
        <v>0.1104</v>
      </c>
      <c r="O204" s="114">
        <v>20.22</v>
      </c>
    </row>
    <row r="205" spans="1:15">
      <c r="A205" s="108"/>
      <c r="B205" s="108"/>
      <c r="I205" s="113">
        <f t="shared" si="0"/>
        <v>88316</v>
      </c>
      <c r="J205" s="111">
        <v>88316</v>
      </c>
      <c r="K205" s="111" t="s">
        <v>709</v>
      </c>
      <c r="L205" s="111" t="s">
        <v>708</v>
      </c>
      <c r="M205" s="111" t="s">
        <v>710</v>
      </c>
      <c r="N205" s="111">
        <v>0.1104</v>
      </c>
      <c r="O205" s="114">
        <v>17.3</v>
      </c>
    </row>
    <row r="206" spans="1:15">
      <c r="A206" s="108"/>
      <c r="B206" s="108"/>
      <c r="I206" s="113">
        <f t="shared" si="0"/>
        <v>5632</v>
      </c>
      <c r="J206" s="111">
        <v>5632</v>
      </c>
      <c r="K206" s="111" t="s">
        <v>712</v>
      </c>
      <c r="L206" s="111" t="s">
        <v>704</v>
      </c>
      <c r="M206" s="111" t="s">
        <v>710</v>
      </c>
      <c r="N206" s="111">
        <v>0.10050000000000001</v>
      </c>
      <c r="O206" s="114">
        <v>53.7</v>
      </c>
    </row>
    <row r="207" spans="1:15">
      <c r="A207" s="108"/>
      <c r="B207" s="108"/>
      <c r="I207" s="113">
        <f t="shared" si="0"/>
        <v>88246</v>
      </c>
      <c r="J207" s="111">
        <v>88246</v>
      </c>
      <c r="K207" s="111" t="s">
        <v>707</v>
      </c>
      <c r="L207" s="111" t="s">
        <v>708</v>
      </c>
      <c r="M207" s="111" t="s">
        <v>702</v>
      </c>
      <c r="N207" s="111">
        <v>0.12330000000000001</v>
      </c>
      <c r="O207" s="114">
        <v>20.22</v>
      </c>
    </row>
    <row r="208" spans="1:15">
      <c r="A208" s="108"/>
      <c r="B208" s="108"/>
      <c r="I208" s="113">
        <f t="shared" si="0"/>
        <v>88316</v>
      </c>
      <c r="J208" s="111">
        <v>88316</v>
      </c>
      <c r="K208" s="111" t="s">
        <v>709</v>
      </c>
      <c r="L208" s="111" t="s">
        <v>708</v>
      </c>
      <c r="M208" s="111" t="s">
        <v>710</v>
      </c>
      <c r="N208" s="111">
        <v>0.12330000000000001</v>
      </c>
      <c r="O208" s="114">
        <v>17.3</v>
      </c>
    </row>
    <row r="209" spans="1:15">
      <c r="A209" s="108"/>
      <c r="B209" s="108"/>
      <c r="I209" s="113">
        <f t="shared" si="0"/>
        <v>5632</v>
      </c>
      <c r="J209" s="111">
        <v>5632</v>
      </c>
      <c r="K209" s="111" t="s">
        <v>712</v>
      </c>
      <c r="L209" s="111" t="s">
        <v>704</v>
      </c>
      <c r="M209" s="111" t="s">
        <v>710</v>
      </c>
      <c r="N209" s="111">
        <v>0.1139</v>
      </c>
      <c r="O209" s="114">
        <v>53.7</v>
      </c>
    </row>
    <row r="210" spans="1:15">
      <c r="A210" s="108"/>
      <c r="B210" s="108"/>
      <c r="I210" s="113">
        <f t="shared" si="0"/>
        <v>88246</v>
      </c>
      <c r="J210" s="111">
        <v>88246</v>
      </c>
      <c r="K210" s="111" t="s">
        <v>707</v>
      </c>
      <c r="L210" s="111" t="s">
        <v>708</v>
      </c>
      <c r="M210" s="111" t="s">
        <v>702</v>
      </c>
      <c r="N210" s="111">
        <v>0.1361</v>
      </c>
      <c r="O210" s="114">
        <v>20.22</v>
      </c>
    </row>
    <row r="211" spans="1:15">
      <c r="A211" s="108"/>
      <c r="B211" s="108"/>
      <c r="I211" s="113">
        <f t="shared" si="0"/>
        <v>88316</v>
      </c>
      <c r="J211" s="111">
        <v>88316</v>
      </c>
      <c r="K211" s="111" t="s">
        <v>709</v>
      </c>
      <c r="L211" s="111" t="s">
        <v>708</v>
      </c>
      <c r="M211" s="111" t="s">
        <v>710</v>
      </c>
      <c r="N211" s="111">
        <v>0.1361</v>
      </c>
      <c r="O211" s="114">
        <v>17.3</v>
      </c>
    </row>
    <row r="212" spans="1:15">
      <c r="A212" s="108"/>
      <c r="B212" s="108"/>
      <c r="I212" s="113">
        <f t="shared" si="0"/>
        <v>88246</v>
      </c>
      <c r="J212" s="111">
        <v>88246</v>
      </c>
      <c r="K212" s="111" t="s">
        <v>707</v>
      </c>
      <c r="L212" s="111" t="s">
        <v>708</v>
      </c>
      <c r="M212" s="111" t="s">
        <v>702</v>
      </c>
      <c r="N212" s="111">
        <v>0.1489</v>
      </c>
      <c r="O212" s="114">
        <v>20.22</v>
      </c>
    </row>
    <row r="213" spans="1:15">
      <c r="A213" s="108"/>
      <c r="B213" s="108"/>
      <c r="I213" s="113">
        <f t="shared" si="0"/>
        <v>88316</v>
      </c>
      <c r="J213" s="111">
        <v>88316</v>
      </c>
      <c r="K213" s="111" t="s">
        <v>709</v>
      </c>
      <c r="L213" s="111" t="s">
        <v>708</v>
      </c>
      <c r="M213" s="111" t="s">
        <v>710</v>
      </c>
      <c r="N213" s="111">
        <v>0.1489</v>
      </c>
      <c r="O213" s="114">
        <v>17.3</v>
      </c>
    </row>
    <row r="214" spans="1:15">
      <c r="A214" s="108"/>
      <c r="B214" s="108"/>
      <c r="I214" s="113">
        <f t="shared" si="0"/>
        <v>88908</v>
      </c>
      <c r="J214" s="111">
        <v>88908</v>
      </c>
      <c r="K214" s="111" t="s">
        <v>726</v>
      </c>
      <c r="L214" s="111" t="s">
        <v>704</v>
      </c>
      <c r="M214" s="111" t="s">
        <v>702</v>
      </c>
      <c r="N214" s="111">
        <v>0.1273</v>
      </c>
      <c r="O214" s="114">
        <v>57.27</v>
      </c>
    </row>
    <row r="215" spans="1:15">
      <c r="A215" s="108"/>
      <c r="B215" s="108"/>
      <c r="I215" s="113">
        <f t="shared" si="0"/>
        <v>88246</v>
      </c>
      <c r="J215" s="111">
        <v>88246</v>
      </c>
      <c r="K215" s="111" t="s">
        <v>707</v>
      </c>
      <c r="L215" s="111" t="s">
        <v>708</v>
      </c>
      <c r="M215" s="111" t="s">
        <v>702</v>
      </c>
      <c r="N215" s="111">
        <v>0.16170000000000001</v>
      </c>
      <c r="O215" s="114">
        <v>20.22</v>
      </c>
    </row>
    <row r="216" spans="1:15">
      <c r="A216" s="108"/>
      <c r="B216" s="108"/>
      <c r="I216" s="113">
        <f t="shared" si="0"/>
        <v>88316</v>
      </c>
      <c r="J216" s="111">
        <v>88316</v>
      </c>
      <c r="K216" s="111" t="s">
        <v>709</v>
      </c>
      <c r="L216" s="111" t="s">
        <v>708</v>
      </c>
      <c r="M216" s="111" t="s">
        <v>710</v>
      </c>
      <c r="N216" s="111">
        <v>0.16170000000000001</v>
      </c>
      <c r="O216" s="114">
        <v>17.3</v>
      </c>
    </row>
    <row r="217" spans="1:15">
      <c r="A217" s="108"/>
      <c r="B217" s="108"/>
      <c r="I217" s="113">
        <f t="shared" si="0"/>
        <v>88908</v>
      </c>
      <c r="J217" s="111">
        <v>88908</v>
      </c>
      <c r="K217" s="111" t="s">
        <v>726</v>
      </c>
      <c r="L217" s="111" t="s">
        <v>704</v>
      </c>
      <c r="M217" s="111" t="s">
        <v>702</v>
      </c>
      <c r="N217" s="111">
        <v>0.14069999999999999</v>
      </c>
      <c r="O217" s="114">
        <v>57.27</v>
      </c>
    </row>
    <row r="218" spans="1:15">
      <c r="A218" s="108"/>
      <c r="B218" s="108"/>
      <c r="I218" s="113">
        <f t="shared" si="0"/>
        <v>20078</v>
      </c>
      <c r="J218" s="111">
        <v>20078</v>
      </c>
      <c r="K218" s="111" t="s">
        <v>705</v>
      </c>
      <c r="L218" s="111" t="s">
        <v>706</v>
      </c>
      <c r="M218" s="111" t="s">
        <v>702</v>
      </c>
      <c r="N218" s="111">
        <v>1.04E-2</v>
      </c>
      <c r="O218" s="114">
        <v>21.83</v>
      </c>
    </row>
    <row r="219" spans="1:15">
      <c r="A219" s="108"/>
      <c r="B219" s="108"/>
      <c r="I219" s="113">
        <f t="shared" si="0"/>
        <v>36365</v>
      </c>
      <c r="J219" s="111">
        <v>36365</v>
      </c>
      <c r="K219" s="111" t="s">
        <v>727</v>
      </c>
      <c r="L219" s="111" t="s">
        <v>728</v>
      </c>
      <c r="M219" s="111" t="s">
        <v>729</v>
      </c>
      <c r="N219" s="111">
        <v>1.05</v>
      </c>
      <c r="O219" s="114">
        <v>17.12</v>
      </c>
    </row>
    <row r="220" spans="1:15">
      <c r="A220" s="108"/>
      <c r="B220" s="108"/>
      <c r="I220" s="113">
        <f t="shared" si="0"/>
        <v>88246</v>
      </c>
      <c r="J220" s="111">
        <v>88246</v>
      </c>
      <c r="K220" s="111" t="s">
        <v>707</v>
      </c>
      <c r="L220" s="111" t="s">
        <v>708</v>
      </c>
      <c r="M220" s="111" t="s">
        <v>702</v>
      </c>
      <c r="N220" s="111">
        <v>0.06</v>
      </c>
      <c r="O220" s="114">
        <v>20.22</v>
      </c>
    </row>
    <row r="221" spans="1:15">
      <c r="A221" s="108"/>
      <c r="B221" s="108"/>
      <c r="I221" s="113">
        <f t="shared" si="0"/>
        <v>88316</v>
      </c>
      <c r="J221" s="111">
        <v>88316</v>
      </c>
      <c r="K221" s="111" t="s">
        <v>709</v>
      </c>
      <c r="L221" s="111" t="s">
        <v>708</v>
      </c>
      <c r="M221" s="111" t="s">
        <v>710</v>
      </c>
      <c r="N221" s="111">
        <v>0.06</v>
      </c>
      <c r="O221" s="114">
        <v>17.3</v>
      </c>
    </row>
    <row r="222" spans="1:15">
      <c r="A222" s="108"/>
      <c r="B222" s="108"/>
      <c r="I222" s="113">
        <f t="shared" si="0"/>
        <v>20078</v>
      </c>
      <c r="J222" s="111">
        <v>20078</v>
      </c>
      <c r="K222" s="111" t="s">
        <v>705</v>
      </c>
      <c r="L222" s="111" t="s">
        <v>706</v>
      </c>
      <c r="M222" s="111" t="s">
        <v>702</v>
      </c>
      <c r="N222" s="111">
        <v>1.46E-2</v>
      </c>
      <c r="O222" s="114">
        <v>21.83</v>
      </c>
    </row>
    <row r="223" spans="1:15">
      <c r="A223" s="108"/>
      <c r="B223" s="108"/>
      <c r="I223" s="113">
        <f t="shared" si="0"/>
        <v>41936</v>
      </c>
      <c r="J223" s="111">
        <v>41936</v>
      </c>
      <c r="K223" s="111" t="s">
        <v>730</v>
      </c>
      <c r="L223" s="111" t="s">
        <v>728</v>
      </c>
      <c r="M223" s="111" t="s">
        <v>729</v>
      </c>
      <c r="N223" s="111">
        <v>1.05</v>
      </c>
      <c r="O223" s="114">
        <v>36.909999999999997</v>
      </c>
    </row>
    <row r="224" spans="1:15">
      <c r="A224" s="108"/>
      <c r="B224" s="108"/>
      <c r="I224" s="113">
        <f t="shared" si="0"/>
        <v>88246</v>
      </c>
      <c r="J224" s="111">
        <v>88246</v>
      </c>
      <c r="K224" s="111" t="s">
        <v>707</v>
      </c>
      <c r="L224" s="111" t="s">
        <v>708</v>
      </c>
      <c r="M224" s="111" t="s">
        <v>702</v>
      </c>
      <c r="N224" s="111">
        <v>7.2999999999999995E-2</v>
      </c>
      <c r="O224" s="114">
        <v>20.22</v>
      </c>
    </row>
    <row r="225" spans="1:15">
      <c r="A225" s="108"/>
      <c r="B225" s="108"/>
      <c r="I225" s="113">
        <f t="shared" si="0"/>
        <v>88316</v>
      </c>
      <c r="J225" s="111">
        <v>88316</v>
      </c>
      <c r="K225" s="111" t="s">
        <v>709</v>
      </c>
      <c r="L225" s="111" t="s">
        <v>708</v>
      </c>
      <c r="M225" s="111" t="s">
        <v>710</v>
      </c>
      <c r="N225" s="111">
        <v>7.2999999999999995E-2</v>
      </c>
      <c r="O225" s="114">
        <v>17.3</v>
      </c>
    </row>
    <row r="226" spans="1:15">
      <c r="A226" s="108"/>
      <c r="B226" s="108"/>
      <c r="I226" s="113">
        <f t="shared" si="0"/>
        <v>20078</v>
      </c>
      <c r="J226" s="111">
        <v>20078</v>
      </c>
      <c r="K226" s="111" t="s">
        <v>705</v>
      </c>
      <c r="L226" s="111" t="s">
        <v>706</v>
      </c>
      <c r="M226" s="111" t="s">
        <v>702</v>
      </c>
      <c r="N226" s="111">
        <v>1.67E-2</v>
      </c>
      <c r="O226" s="114">
        <v>21.83</v>
      </c>
    </row>
    <row r="227" spans="1:15">
      <c r="A227" s="108"/>
      <c r="B227" s="108"/>
      <c r="I227" s="113">
        <f t="shared" si="0"/>
        <v>41930</v>
      </c>
      <c r="J227" s="111">
        <v>41930</v>
      </c>
      <c r="K227" s="111" t="s">
        <v>731</v>
      </c>
      <c r="L227" s="111" t="s">
        <v>728</v>
      </c>
      <c r="M227" s="111" t="s">
        <v>729</v>
      </c>
      <c r="N227" s="111">
        <v>1.05</v>
      </c>
      <c r="O227" s="114">
        <v>55.42</v>
      </c>
    </row>
    <row r="228" spans="1:15">
      <c r="A228" s="108"/>
      <c r="B228" s="108"/>
      <c r="I228" s="113">
        <f t="shared" si="0"/>
        <v>88246</v>
      </c>
      <c r="J228" s="111">
        <v>88246</v>
      </c>
      <c r="K228" s="111" t="s">
        <v>707</v>
      </c>
      <c r="L228" s="111" t="s">
        <v>708</v>
      </c>
      <c r="M228" s="111" t="s">
        <v>702</v>
      </c>
      <c r="N228" s="111">
        <v>8.6699999999999999E-2</v>
      </c>
      <c r="O228" s="114">
        <v>20.22</v>
      </c>
    </row>
    <row r="229" spans="1:15">
      <c r="A229" s="108"/>
      <c r="B229" s="108"/>
      <c r="I229" s="113">
        <f t="shared" si="0"/>
        <v>88316</v>
      </c>
      <c r="J229" s="111">
        <v>88316</v>
      </c>
      <c r="K229" s="111" t="s">
        <v>709</v>
      </c>
      <c r="L229" s="111" t="s">
        <v>708</v>
      </c>
      <c r="M229" s="111" t="s">
        <v>710</v>
      </c>
      <c r="N229" s="111">
        <v>8.6699999999999999E-2</v>
      </c>
      <c r="O229" s="114">
        <v>17.3</v>
      </c>
    </row>
    <row r="230" spans="1:15">
      <c r="A230" s="108"/>
      <c r="B230" s="108"/>
      <c r="I230" s="113">
        <f t="shared" si="0"/>
        <v>20078</v>
      </c>
      <c r="J230" s="111">
        <v>20078</v>
      </c>
      <c r="K230" s="111" t="s">
        <v>705</v>
      </c>
      <c r="L230" s="111" t="s">
        <v>706</v>
      </c>
      <c r="M230" s="111" t="s">
        <v>702</v>
      </c>
      <c r="N230" s="111">
        <v>2.0799999999999999E-2</v>
      </c>
      <c r="O230" s="114">
        <v>21.83</v>
      </c>
    </row>
    <row r="231" spans="1:15">
      <c r="A231" s="108"/>
      <c r="B231" s="108"/>
      <c r="I231" s="113">
        <f t="shared" si="0"/>
        <v>41931</v>
      </c>
      <c r="J231" s="111">
        <v>41931</v>
      </c>
      <c r="K231" s="111" t="s">
        <v>732</v>
      </c>
      <c r="L231" s="111" t="s">
        <v>728</v>
      </c>
      <c r="M231" s="111" t="s">
        <v>729</v>
      </c>
      <c r="N231" s="111">
        <v>1.05</v>
      </c>
      <c r="O231" s="114">
        <v>94.5</v>
      </c>
    </row>
    <row r="232" spans="1:15">
      <c r="A232" s="108"/>
      <c r="B232" s="108"/>
      <c r="I232" s="113">
        <f t="shared" si="0"/>
        <v>88246</v>
      </c>
      <c r="J232" s="111">
        <v>88246</v>
      </c>
      <c r="K232" s="111" t="s">
        <v>707</v>
      </c>
      <c r="L232" s="111" t="s">
        <v>708</v>
      </c>
      <c r="M232" s="111" t="s">
        <v>702</v>
      </c>
      <c r="N232" s="111">
        <v>0.1</v>
      </c>
      <c r="O232" s="114">
        <v>20.22</v>
      </c>
    </row>
    <row r="233" spans="1:15">
      <c r="A233" s="108"/>
      <c r="B233" s="108"/>
      <c r="I233" s="113">
        <f t="shared" si="0"/>
        <v>88316</v>
      </c>
      <c r="J233" s="111">
        <v>88316</v>
      </c>
      <c r="K233" s="111" t="s">
        <v>709</v>
      </c>
      <c r="L233" s="111" t="s">
        <v>708</v>
      </c>
      <c r="M233" s="111" t="s">
        <v>710</v>
      </c>
      <c r="N233" s="111">
        <v>0.1</v>
      </c>
      <c r="O233" s="114">
        <v>17.3</v>
      </c>
    </row>
    <row r="234" spans="1:15">
      <c r="A234" s="108"/>
      <c r="B234" s="108"/>
      <c r="I234" s="113">
        <f t="shared" si="0"/>
        <v>20078</v>
      </c>
      <c r="J234" s="111">
        <v>20078</v>
      </c>
      <c r="K234" s="111" t="s">
        <v>705</v>
      </c>
      <c r="L234" s="111" t="s">
        <v>706</v>
      </c>
      <c r="M234" s="111" t="s">
        <v>702</v>
      </c>
      <c r="N234" s="111">
        <v>2.5000000000000001E-2</v>
      </c>
      <c r="O234" s="114">
        <v>21.83</v>
      </c>
    </row>
    <row r="235" spans="1:15">
      <c r="A235" s="108"/>
      <c r="B235" s="108"/>
      <c r="I235" s="113">
        <f t="shared" si="0"/>
        <v>41932</v>
      </c>
      <c r="J235" s="111">
        <v>41932</v>
      </c>
      <c r="K235" s="111" t="s">
        <v>733</v>
      </c>
      <c r="L235" s="111" t="s">
        <v>728</v>
      </c>
      <c r="M235" s="111" t="s">
        <v>729</v>
      </c>
      <c r="N235" s="111">
        <v>1.05</v>
      </c>
      <c r="O235" s="114">
        <v>152.63999999999999</v>
      </c>
    </row>
    <row r="236" spans="1:15">
      <c r="A236" s="108"/>
      <c r="B236" s="108"/>
      <c r="I236" s="113">
        <f t="shared" si="0"/>
        <v>88246</v>
      </c>
      <c r="J236" s="111">
        <v>88246</v>
      </c>
      <c r="K236" s="111" t="s">
        <v>707</v>
      </c>
      <c r="L236" s="111" t="s">
        <v>708</v>
      </c>
      <c r="M236" s="111" t="s">
        <v>702</v>
      </c>
      <c r="N236" s="111">
        <v>0.1134</v>
      </c>
      <c r="O236" s="114">
        <v>20.22</v>
      </c>
    </row>
    <row r="237" spans="1:15">
      <c r="A237" s="108"/>
      <c r="B237" s="108"/>
      <c r="I237" s="113">
        <f t="shared" si="0"/>
        <v>88316</v>
      </c>
      <c r="J237" s="111">
        <v>88316</v>
      </c>
      <c r="K237" s="111" t="s">
        <v>709</v>
      </c>
      <c r="L237" s="111" t="s">
        <v>708</v>
      </c>
      <c r="M237" s="111" t="s">
        <v>710</v>
      </c>
      <c r="N237" s="111">
        <v>0.1134</v>
      </c>
      <c r="O237" s="114">
        <v>17.3</v>
      </c>
    </row>
    <row r="238" spans="1:15">
      <c r="A238" s="108"/>
      <c r="B238" s="108"/>
      <c r="I238" s="113">
        <f t="shared" si="0"/>
        <v>20078</v>
      </c>
      <c r="J238" s="111">
        <v>20078</v>
      </c>
      <c r="K238" s="111" t="s">
        <v>705</v>
      </c>
      <c r="L238" s="111" t="s">
        <v>706</v>
      </c>
      <c r="M238" s="111" t="s">
        <v>702</v>
      </c>
      <c r="N238" s="111">
        <v>2.92E-2</v>
      </c>
      <c r="O238" s="114">
        <v>21.83</v>
      </c>
    </row>
    <row r="239" spans="1:15">
      <c r="A239" s="108"/>
      <c r="B239" s="108"/>
      <c r="I239" s="113">
        <f t="shared" si="0"/>
        <v>41933</v>
      </c>
      <c r="J239" s="111">
        <v>41933</v>
      </c>
      <c r="K239" s="111" t="s">
        <v>734</v>
      </c>
      <c r="L239" s="111" t="s">
        <v>728</v>
      </c>
      <c r="M239" s="111" t="s">
        <v>729</v>
      </c>
      <c r="N239" s="111">
        <v>1.05</v>
      </c>
      <c r="O239" s="114">
        <v>189.04</v>
      </c>
    </row>
    <row r="240" spans="1:15">
      <c r="A240" s="108"/>
      <c r="B240" s="108"/>
      <c r="I240" s="113">
        <f t="shared" si="0"/>
        <v>88246</v>
      </c>
      <c r="J240" s="111">
        <v>88246</v>
      </c>
      <c r="K240" s="111" t="s">
        <v>707</v>
      </c>
      <c r="L240" s="111" t="s">
        <v>708</v>
      </c>
      <c r="M240" s="111" t="s">
        <v>702</v>
      </c>
      <c r="N240" s="111">
        <v>0.12670000000000001</v>
      </c>
      <c r="O240" s="114">
        <v>20.22</v>
      </c>
    </row>
    <row r="241" spans="1:15">
      <c r="A241" s="108"/>
      <c r="B241" s="108"/>
      <c r="I241" s="113">
        <f t="shared" si="0"/>
        <v>88316</v>
      </c>
      <c r="J241" s="111">
        <v>88316</v>
      </c>
      <c r="K241" s="111" t="s">
        <v>709</v>
      </c>
      <c r="L241" s="111" t="s">
        <v>708</v>
      </c>
      <c r="M241" s="111" t="s">
        <v>710</v>
      </c>
      <c r="N241" s="111">
        <v>0.12670000000000001</v>
      </c>
      <c r="O241" s="114">
        <v>17.3</v>
      </c>
    </row>
    <row r="242" spans="1:15">
      <c r="A242" s="108"/>
      <c r="B242" s="108"/>
      <c r="I242" s="113">
        <f t="shared" si="0"/>
        <v>5678</v>
      </c>
      <c r="J242" s="111">
        <v>5678</v>
      </c>
      <c r="K242" s="111" t="s">
        <v>700</v>
      </c>
      <c r="L242" s="111" t="s">
        <v>701</v>
      </c>
      <c r="M242" s="111" t="s">
        <v>702</v>
      </c>
      <c r="N242" s="111">
        <v>4.5400000000000003E-2</v>
      </c>
      <c r="O242" s="114">
        <v>86.07</v>
      </c>
    </row>
    <row r="243" spans="1:15">
      <c r="A243" s="108"/>
      <c r="B243" s="108"/>
      <c r="I243" s="113">
        <f t="shared" si="0"/>
        <v>5679</v>
      </c>
      <c r="J243" s="111">
        <v>5679</v>
      </c>
      <c r="K243" s="111" t="s">
        <v>703</v>
      </c>
      <c r="L243" s="111" t="s">
        <v>704</v>
      </c>
      <c r="M243" s="111" t="s">
        <v>702</v>
      </c>
      <c r="N243" s="111">
        <v>2.8199999999999999E-2</v>
      </c>
      <c r="O243" s="114">
        <v>39.03</v>
      </c>
    </row>
    <row r="244" spans="1:15">
      <c r="A244" s="108"/>
      <c r="B244" s="108"/>
      <c r="I244" s="113">
        <f t="shared" si="0"/>
        <v>20078</v>
      </c>
      <c r="J244" s="111">
        <v>20078</v>
      </c>
      <c r="K244" s="111" t="s">
        <v>705</v>
      </c>
      <c r="L244" s="111" t="s">
        <v>706</v>
      </c>
      <c r="M244" s="111" t="s">
        <v>702</v>
      </c>
      <c r="N244" s="111">
        <v>3.3300000000000003E-2</v>
      </c>
      <c r="O244" s="114">
        <v>21.83</v>
      </c>
    </row>
    <row r="245" spans="1:15">
      <c r="A245" s="108"/>
      <c r="B245" s="108"/>
      <c r="I245" s="113">
        <f t="shared" si="0"/>
        <v>41934</v>
      </c>
      <c r="J245" s="111">
        <v>41934</v>
      </c>
      <c r="K245" s="111" t="s">
        <v>735</v>
      </c>
      <c r="L245" s="111" t="s">
        <v>728</v>
      </c>
      <c r="M245" s="111" t="s">
        <v>729</v>
      </c>
      <c r="N245" s="111">
        <v>1.05</v>
      </c>
      <c r="O245" s="114">
        <v>244.85</v>
      </c>
    </row>
    <row r="246" spans="1:15">
      <c r="A246" s="108"/>
      <c r="B246" s="108"/>
      <c r="I246" s="113">
        <f t="shared" si="0"/>
        <v>305</v>
      </c>
      <c r="J246" s="111">
        <v>305</v>
      </c>
      <c r="K246" s="111" t="s">
        <v>736</v>
      </c>
      <c r="L246" s="111" t="s">
        <v>706</v>
      </c>
      <c r="M246" s="111" t="s">
        <v>702</v>
      </c>
      <c r="N246" s="111">
        <v>0.16669999999999999</v>
      </c>
      <c r="O246" s="114">
        <v>7.82</v>
      </c>
    </row>
    <row r="247" spans="1:15">
      <c r="A247" s="108"/>
      <c r="B247" s="108"/>
      <c r="I247" s="113">
        <f t="shared" si="0"/>
        <v>38032</v>
      </c>
      <c r="J247" s="111">
        <v>38032</v>
      </c>
      <c r="K247" s="111" t="s">
        <v>737</v>
      </c>
      <c r="L247" s="111" t="s">
        <v>728</v>
      </c>
      <c r="M247" s="111" t="s">
        <v>729</v>
      </c>
      <c r="N247" s="111">
        <v>1.05</v>
      </c>
      <c r="O247" s="114">
        <v>28.62</v>
      </c>
    </row>
    <row r="248" spans="1:15">
      <c r="A248" s="108"/>
      <c r="B248" s="108"/>
      <c r="I248" s="113">
        <f t="shared" si="0"/>
        <v>88246</v>
      </c>
      <c r="J248" s="111">
        <v>88246</v>
      </c>
      <c r="K248" s="111" t="s">
        <v>707</v>
      </c>
      <c r="L248" s="111" t="s">
        <v>708</v>
      </c>
      <c r="M248" s="111" t="s">
        <v>702</v>
      </c>
      <c r="N248" s="111">
        <v>0.13350000000000001</v>
      </c>
      <c r="O248" s="114">
        <v>20.22</v>
      </c>
    </row>
    <row r="249" spans="1:15">
      <c r="A249" s="108"/>
      <c r="B249" s="108"/>
      <c r="I249" s="113">
        <f t="shared" si="0"/>
        <v>88316</v>
      </c>
      <c r="J249" s="111">
        <v>88316</v>
      </c>
      <c r="K249" s="111" t="s">
        <v>709</v>
      </c>
      <c r="L249" s="111" t="s">
        <v>708</v>
      </c>
      <c r="M249" s="111" t="s">
        <v>710</v>
      </c>
      <c r="N249" s="111">
        <v>0.13350000000000001</v>
      </c>
      <c r="O249" s="114">
        <v>17.3</v>
      </c>
    </row>
    <row r="250" spans="1:15">
      <c r="A250" s="108"/>
      <c r="B250" s="108"/>
      <c r="I250" s="113">
        <f t="shared" si="0"/>
        <v>306</v>
      </c>
      <c r="J250" s="111">
        <v>306</v>
      </c>
      <c r="K250" s="111" t="s">
        <v>738</v>
      </c>
      <c r="L250" s="111" t="s">
        <v>706</v>
      </c>
      <c r="M250" s="111" t="s">
        <v>702</v>
      </c>
      <c r="N250" s="111">
        <v>0.16669999999999999</v>
      </c>
      <c r="O250" s="114">
        <v>9.39</v>
      </c>
    </row>
    <row r="251" spans="1:15">
      <c r="A251" s="108"/>
      <c r="B251" s="108"/>
      <c r="I251" s="113">
        <f t="shared" si="0"/>
        <v>38033</v>
      </c>
      <c r="J251" s="111">
        <v>38033</v>
      </c>
      <c r="K251" s="111" t="s">
        <v>739</v>
      </c>
      <c r="L251" s="111" t="s">
        <v>728</v>
      </c>
      <c r="M251" s="111" t="s">
        <v>729</v>
      </c>
      <c r="N251" s="111">
        <v>1.05</v>
      </c>
      <c r="O251" s="114">
        <v>46.84</v>
      </c>
    </row>
    <row r="252" spans="1:15">
      <c r="A252" s="108"/>
      <c r="B252" s="108"/>
      <c r="I252" s="113">
        <f t="shared" si="0"/>
        <v>88246</v>
      </c>
      <c r="J252" s="111">
        <v>88246</v>
      </c>
      <c r="K252" s="111" t="s">
        <v>707</v>
      </c>
      <c r="L252" s="111" t="s">
        <v>708</v>
      </c>
      <c r="M252" s="111" t="s">
        <v>702</v>
      </c>
      <c r="N252" s="111">
        <v>0.1469</v>
      </c>
      <c r="O252" s="114">
        <v>20.22</v>
      </c>
    </row>
    <row r="253" spans="1:15">
      <c r="A253" s="108"/>
      <c r="B253" s="108"/>
      <c r="I253" s="113">
        <f t="shared" si="0"/>
        <v>88316</v>
      </c>
      <c r="J253" s="111">
        <v>88316</v>
      </c>
      <c r="K253" s="111" t="s">
        <v>709</v>
      </c>
      <c r="L253" s="111" t="s">
        <v>708</v>
      </c>
      <c r="M253" s="111" t="s">
        <v>710</v>
      </c>
      <c r="N253" s="111">
        <v>0.1469</v>
      </c>
      <c r="O253" s="114">
        <v>17.3</v>
      </c>
    </row>
    <row r="254" spans="1:15">
      <c r="A254" s="108"/>
      <c r="B254" s="108"/>
      <c r="I254" s="113">
        <f t="shared" si="0"/>
        <v>307</v>
      </c>
      <c r="J254" s="111">
        <v>307</v>
      </c>
      <c r="K254" s="111" t="s">
        <v>740</v>
      </c>
      <c r="L254" s="111" t="s">
        <v>706</v>
      </c>
      <c r="M254" s="111" t="s">
        <v>702</v>
      </c>
      <c r="N254" s="111">
        <v>0.16669999999999999</v>
      </c>
      <c r="O254" s="114">
        <v>18.55</v>
      </c>
    </row>
    <row r="255" spans="1:15">
      <c r="A255" s="108"/>
      <c r="B255" s="108"/>
      <c r="I255" s="113">
        <f t="shared" si="0"/>
        <v>38034</v>
      </c>
      <c r="J255" s="111">
        <v>38034</v>
      </c>
      <c r="K255" s="111" t="s">
        <v>741</v>
      </c>
      <c r="L255" s="111" t="s">
        <v>728</v>
      </c>
      <c r="M255" s="111" t="s">
        <v>729</v>
      </c>
      <c r="N255" s="111">
        <v>1.05</v>
      </c>
      <c r="O255" s="114">
        <v>77.48</v>
      </c>
    </row>
    <row r="256" spans="1:15">
      <c r="A256" s="108"/>
      <c r="B256" s="108"/>
      <c r="I256" s="113">
        <f t="shared" si="0"/>
        <v>88246</v>
      </c>
      <c r="J256" s="111">
        <v>88246</v>
      </c>
      <c r="K256" s="111" t="s">
        <v>707</v>
      </c>
      <c r="L256" s="111" t="s">
        <v>708</v>
      </c>
      <c r="M256" s="111" t="s">
        <v>702</v>
      </c>
      <c r="N256" s="111">
        <v>0.16020000000000001</v>
      </c>
      <c r="O256" s="114">
        <v>20.22</v>
      </c>
    </row>
    <row r="257" spans="1:15">
      <c r="A257" s="108"/>
      <c r="B257" s="108"/>
      <c r="I257" s="113">
        <f t="shared" si="0"/>
        <v>88316</v>
      </c>
      <c r="J257" s="111">
        <v>88316</v>
      </c>
      <c r="K257" s="111" t="s">
        <v>709</v>
      </c>
      <c r="L257" s="111" t="s">
        <v>708</v>
      </c>
      <c r="M257" s="111" t="s">
        <v>710</v>
      </c>
      <c r="N257" s="111">
        <v>0.16020000000000001</v>
      </c>
      <c r="O257" s="114">
        <v>17.3</v>
      </c>
    </row>
    <row r="258" spans="1:15">
      <c r="A258" s="108"/>
      <c r="B258" s="108"/>
      <c r="I258" s="113">
        <f t="shared" si="0"/>
        <v>308</v>
      </c>
      <c r="J258" s="111">
        <v>308</v>
      </c>
      <c r="K258" s="111" t="s">
        <v>742</v>
      </c>
      <c r="L258" s="111" t="s">
        <v>706</v>
      </c>
      <c r="M258" s="111" t="s">
        <v>702</v>
      </c>
      <c r="N258" s="111">
        <v>0.16669999999999999</v>
      </c>
      <c r="O258" s="114">
        <v>24.77</v>
      </c>
    </row>
    <row r="259" spans="1:15">
      <c r="A259" s="108"/>
      <c r="B259" s="108"/>
      <c r="I259" s="113">
        <f t="shared" si="0"/>
        <v>38035</v>
      </c>
      <c r="J259" s="111">
        <v>38035</v>
      </c>
      <c r="K259" s="111" t="s">
        <v>743</v>
      </c>
      <c r="L259" s="111" t="s">
        <v>728</v>
      </c>
      <c r="M259" s="111" t="s">
        <v>729</v>
      </c>
      <c r="N259" s="111">
        <v>1.05</v>
      </c>
      <c r="O259" s="114">
        <v>107.97</v>
      </c>
    </row>
    <row r="260" spans="1:15">
      <c r="A260" s="108"/>
      <c r="B260" s="108"/>
      <c r="I260" s="113">
        <f t="shared" si="0"/>
        <v>88246</v>
      </c>
      <c r="J260" s="111">
        <v>88246</v>
      </c>
      <c r="K260" s="111" t="s">
        <v>707</v>
      </c>
      <c r="L260" s="111" t="s">
        <v>708</v>
      </c>
      <c r="M260" s="111" t="s">
        <v>702</v>
      </c>
      <c r="N260" s="111">
        <v>0.17349999999999999</v>
      </c>
      <c r="O260" s="114">
        <v>20.22</v>
      </c>
    </row>
    <row r="261" spans="1:15">
      <c r="A261" s="108"/>
      <c r="B261" s="108"/>
      <c r="I261" s="113">
        <f t="shared" si="0"/>
        <v>88316</v>
      </c>
      <c r="J261" s="111">
        <v>88316</v>
      </c>
      <c r="K261" s="111" t="s">
        <v>709</v>
      </c>
      <c r="L261" s="111" t="s">
        <v>708</v>
      </c>
      <c r="M261" s="111" t="s">
        <v>710</v>
      </c>
      <c r="N261" s="111">
        <v>0.17349999999999999</v>
      </c>
      <c r="O261" s="114">
        <v>17.3</v>
      </c>
    </row>
    <row r="262" spans="1:15">
      <c r="A262" s="108"/>
      <c r="B262" s="108"/>
      <c r="I262" s="113">
        <f t="shared" si="0"/>
        <v>309</v>
      </c>
      <c r="J262" s="111">
        <v>309</v>
      </c>
      <c r="K262" s="111" t="s">
        <v>744</v>
      </c>
      <c r="L262" s="111" t="s">
        <v>706</v>
      </c>
      <c r="M262" s="111" t="s">
        <v>702</v>
      </c>
      <c r="N262" s="111">
        <v>0.16669999999999999</v>
      </c>
      <c r="O262" s="114">
        <v>38.020000000000003</v>
      </c>
    </row>
    <row r="263" spans="1:15">
      <c r="A263" s="108"/>
      <c r="B263" s="108"/>
      <c r="I263" s="113">
        <f t="shared" si="0"/>
        <v>20078</v>
      </c>
      <c r="J263" s="111">
        <v>20078</v>
      </c>
      <c r="K263" s="111" t="s">
        <v>705</v>
      </c>
      <c r="L263" s="111" t="s">
        <v>706</v>
      </c>
      <c r="M263" s="111" t="s">
        <v>702</v>
      </c>
      <c r="N263" s="111">
        <v>2.29E-2</v>
      </c>
      <c r="O263" s="114">
        <v>21.83</v>
      </c>
    </row>
    <row r="264" spans="1:15">
      <c r="A264" s="108"/>
      <c r="B264" s="108"/>
      <c r="I264" s="113">
        <f t="shared" si="0"/>
        <v>38036</v>
      </c>
      <c r="J264" s="111">
        <v>38036</v>
      </c>
      <c r="K264" s="111" t="s">
        <v>745</v>
      </c>
      <c r="L264" s="111" t="s">
        <v>728</v>
      </c>
      <c r="M264" s="111" t="s">
        <v>729</v>
      </c>
      <c r="N264" s="111">
        <v>1.05</v>
      </c>
      <c r="O264" s="114">
        <v>152.36000000000001</v>
      </c>
    </row>
    <row r="265" spans="1:15">
      <c r="A265" s="108"/>
      <c r="B265" s="108"/>
      <c r="I265" s="113">
        <f t="shared" si="0"/>
        <v>88246</v>
      </c>
      <c r="J265" s="111">
        <v>88246</v>
      </c>
      <c r="K265" s="111" t="s">
        <v>707</v>
      </c>
      <c r="L265" s="111" t="s">
        <v>708</v>
      </c>
      <c r="M265" s="111" t="s">
        <v>702</v>
      </c>
      <c r="N265" s="111">
        <v>0.18690000000000001</v>
      </c>
      <c r="O265" s="114">
        <v>20.22</v>
      </c>
    </row>
    <row r="266" spans="1:15">
      <c r="A266" s="108"/>
      <c r="B266" s="108"/>
      <c r="I266" s="113">
        <f t="shared" si="0"/>
        <v>88316</v>
      </c>
      <c r="J266" s="111">
        <v>88316</v>
      </c>
      <c r="K266" s="111" t="s">
        <v>709</v>
      </c>
      <c r="L266" s="111" t="s">
        <v>708</v>
      </c>
      <c r="M266" s="111" t="s">
        <v>710</v>
      </c>
      <c r="N266" s="111">
        <v>0.18690000000000001</v>
      </c>
      <c r="O266" s="114">
        <v>17.3</v>
      </c>
    </row>
    <row r="267" spans="1:15">
      <c r="A267" s="108"/>
      <c r="B267" s="108"/>
      <c r="I267" s="113">
        <f t="shared" si="0"/>
        <v>310</v>
      </c>
      <c r="J267" s="111">
        <v>310</v>
      </c>
      <c r="K267" s="111" t="s">
        <v>746</v>
      </c>
      <c r="L267" s="111" t="s">
        <v>706</v>
      </c>
      <c r="M267" s="111" t="s">
        <v>702</v>
      </c>
      <c r="N267" s="111">
        <v>0.16669999999999999</v>
      </c>
      <c r="O267" s="114">
        <v>48.22</v>
      </c>
    </row>
    <row r="268" spans="1:15">
      <c r="A268" s="108"/>
      <c r="B268" s="108"/>
      <c r="I268" s="113">
        <f t="shared" si="0"/>
        <v>5678</v>
      </c>
      <c r="J268" s="111">
        <v>5678</v>
      </c>
      <c r="K268" s="111" t="s">
        <v>700</v>
      </c>
      <c r="L268" s="111" t="s">
        <v>701</v>
      </c>
      <c r="M268" s="111" t="s">
        <v>702</v>
      </c>
      <c r="N268" s="111">
        <v>6.4899999999999999E-2</v>
      </c>
      <c r="O268" s="114">
        <v>86.07</v>
      </c>
    </row>
    <row r="269" spans="1:15">
      <c r="A269" s="108"/>
      <c r="B269" s="108"/>
      <c r="I269" s="113">
        <f t="shared" si="0"/>
        <v>5679</v>
      </c>
      <c r="J269" s="111">
        <v>5679</v>
      </c>
      <c r="K269" s="111" t="s">
        <v>703</v>
      </c>
      <c r="L269" s="111" t="s">
        <v>704</v>
      </c>
      <c r="M269" s="111" t="s">
        <v>702</v>
      </c>
      <c r="N269" s="111">
        <v>4.0300000000000002E-2</v>
      </c>
      <c r="O269" s="114">
        <v>39.03</v>
      </c>
    </row>
    <row r="270" spans="1:15">
      <c r="A270" s="108"/>
      <c r="B270" s="108"/>
      <c r="I270" s="113">
        <f t="shared" si="0"/>
        <v>38037</v>
      </c>
      <c r="J270" s="111">
        <v>38037</v>
      </c>
      <c r="K270" s="111" t="s">
        <v>747</v>
      </c>
      <c r="L270" s="111" t="s">
        <v>728</v>
      </c>
      <c r="M270" s="111" t="s">
        <v>729</v>
      </c>
      <c r="N270" s="111">
        <v>1.05</v>
      </c>
      <c r="O270" s="114">
        <v>176.66</v>
      </c>
    </row>
    <row r="271" spans="1:15">
      <c r="A271" s="108"/>
      <c r="B271" s="108"/>
      <c r="I271" s="113">
        <f t="shared" si="0"/>
        <v>88246</v>
      </c>
      <c r="J271" s="111">
        <v>88246</v>
      </c>
      <c r="K271" s="111" t="s">
        <v>707</v>
      </c>
      <c r="L271" s="111" t="s">
        <v>708</v>
      </c>
      <c r="M271" s="111" t="s">
        <v>702</v>
      </c>
      <c r="N271" s="111">
        <v>0.20019999999999999</v>
      </c>
      <c r="O271" s="114">
        <v>20.22</v>
      </c>
    </row>
    <row r="272" spans="1:15">
      <c r="A272" s="108"/>
      <c r="B272" s="108"/>
      <c r="I272" s="113">
        <f t="shared" si="0"/>
        <v>88316</v>
      </c>
      <c r="J272" s="111">
        <v>88316</v>
      </c>
      <c r="K272" s="111" t="s">
        <v>709</v>
      </c>
      <c r="L272" s="111" t="s">
        <v>708</v>
      </c>
      <c r="M272" s="111" t="s">
        <v>710</v>
      </c>
      <c r="N272" s="111">
        <v>0.20019999999999999</v>
      </c>
      <c r="O272" s="114">
        <v>17.3</v>
      </c>
    </row>
    <row r="273" spans="1:15">
      <c r="A273" s="108"/>
      <c r="B273" s="108"/>
      <c r="I273" s="113">
        <f t="shared" si="0"/>
        <v>5631</v>
      </c>
      <c r="J273" s="111">
        <v>5631</v>
      </c>
      <c r="K273" s="111" t="s">
        <v>711</v>
      </c>
      <c r="L273" s="111" t="s">
        <v>701</v>
      </c>
      <c r="M273" s="111" t="s">
        <v>710</v>
      </c>
      <c r="N273" s="111">
        <v>4.2200000000000001E-2</v>
      </c>
      <c r="O273" s="114">
        <v>122.73</v>
      </c>
    </row>
    <row r="274" spans="1:15">
      <c r="A274" s="108"/>
      <c r="B274" s="108"/>
      <c r="I274" s="113">
        <f t="shared" si="0"/>
        <v>5632</v>
      </c>
      <c r="J274" s="111">
        <v>5632</v>
      </c>
      <c r="K274" s="111" t="s">
        <v>712</v>
      </c>
      <c r="L274" s="111" t="s">
        <v>704</v>
      </c>
      <c r="M274" s="111" t="s">
        <v>710</v>
      </c>
      <c r="N274" s="111">
        <v>2.6200000000000001E-2</v>
      </c>
      <c r="O274" s="114">
        <v>53.7</v>
      </c>
    </row>
    <row r="275" spans="1:15">
      <c r="A275" s="108"/>
      <c r="B275" s="108"/>
      <c r="I275" s="113">
        <f t="shared" si="0"/>
        <v>20078</v>
      </c>
      <c r="J275" s="111">
        <v>20078</v>
      </c>
      <c r="K275" s="111" t="s">
        <v>705</v>
      </c>
      <c r="L275" s="111" t="s">
        <v>706</v>
      </c>
      <c r="M275" s="111" t="s">
        <v>702</v>
      </c>
      <c r="N275" s="111">
        <v>6.9400000000000003E-2</v>
      </c>
      <c r="O275" s="114">
        <v>21.83</v>
      </c>
    </row>
    <row r="276" spans="1:15">
      <c r="A276" s="108"/>
      <c r="B276" s="108"/>
      <c r="I276" s="113">
        <f t="shared" si="0"/>
        <v>41782</v>
      </c>
      <c r="J276" s="111">
        <v>41782</v>
      </c>
      <c r="K276" s="111" t="s">
        <v>748</v>
      </c>
      <c r="L276" s="111" t="s">
        <v>728</v>
      </c>
      <c r="M276" s="111" t="s">
        <v>729</v>
      </c>
      <c r="N276" s="111">
        <v>1.05</v>
      </c>
      <c r="O276" s="114">
        <v>520.37</v>
      </c>
    </row>
    <row r="277" spans="1:15">
      <c r="A277" s="108"/>
      <c r="B277" s="108"/>
      <c r="I277" s="113">
        <f t="shared" si="0"/>
        <v>88246</v>
      </c>
      <c r="J277" s="111">
        <v>88246</v>
      </c>
      <c r="K277" s="111" t="s">
        <v>707</v>
      </c>
      <c r="L277" s="111" t="s">
        <v>708</v>
      </c>
      <c r="M277" s="111" t="s">
        <v>702</v>
      </c>
      <c r="N277" s="111">
        <v>0.13009999999999999</v>
      </c>
      <c r="O277" s="114">
        <v>20.22</v>
      </c>
    </row>
    <row r="278" spans="1:15">
      <c r="A278" s="108"/>
      <c r="B278" s="108"/>
      <c r="I278" s="113">
        <f t="shared" si="0"/>
        <v>88316</v>
      </c>
      <c r="J278" s="111">
        <v>88316</v>
      </c>
      <c r="K278" s="111" t="s">
        <v>709</v>
      </c>
      <c r="L278" s="111" t="s">
        <v>708</v>
      </c>
      <c r="M278" s="111" t="s">
        <v>710</v>
      </c>
      <c r="N278" s="111">
        <v>0.13009999999999999</v>
      </c>
      <c r="O278" s="114">
        <v>17.3</v>
      </c>
    </row>
    <row r="279" spans="1:15">
      <c r="A279" s="108"/>
      <c r="B279" s="108"/>
      <c r="I279" s="113">
        <f t="shared" si="0"/>
        <v>88246</v>
      </c>
      <c r="J279" s="111">
        <v>88246</v>
      </c>
      <c r="K279" s="111" t="s">
        <v>707</v>
      </c>
      <c r="L279" s="111" t="s">
        <v>708</v>
      </c>
      <c r="M279" s="111" t="s">
        <v>702</v>
      </c>
      <c r="N279" s="111">
        <v>0.1074</v>
      </c>
      <c r="O279" s="114">
        <v>20.22</v>
      </c>
    </row>
    <row r="280" spans="1:15">
      <c r="A280" s="108"/>
      <c r="B280" s="108"/>
      <c r="I280" s="113">
        <f t="shared" si="0"/>
        <v>88316</v>
      </c>
      <c r="J280" s="111">
        <v>88316</v>
      </c>
      <c r="K280" s="111" t="s">
        <v>709</v>
      </c>
      <c r="L280" s="111" t="s">
        <v>708</v>
      </c>
      <c r="M280" s="111" t="s">
        <v>710</v>
      </c>
      <c r="N280" s="111">
        <v>0.1074</v>
      </c>
      <c r="O280" s="114">
        <v>17.3</v>
      </c>
    </row>
    <row r="281" spans="1:15">
      <c r="A281" s="108"/>
      <c r="B281" s="108"/>
      <c r="I281" s="113">
        <f t="shared" si="0"/>
        <v>88246</v>
      </c>
      <c r="J281" s="111">
        <v>88246</v>
      </c>
      <c r="K281" s="111" t="s">
        <v>707</v>
      </c>
      <c r="L281" s="111" t="s">
        <v>708</v>
      </c>
      <c r="M281" s="111" t="s">
        <v>702</v>
      </c>
      <c r="N281" s="111">
        <v>0.1207</v>
      </c>
      <c r="O281" s="114">
        <v>20.22</v>
      </c>
    </row>
    <row r="282" spans="1:15">
      <c r="A282" s="108"/>
      <c r="B282" s="108"/>
      <c r="I282" s="113">
        <f t="shared" si="0"/>
        <v>88316</v>
      </c>
      <c r="J282" s="111">
        <v>88316</v>
      </c>
      <c r="K282" s="111" t="s">
        <v>709</v>
      </c>
      <c r="L282" s="111" t="s">
        <v>708</v>
      </c>
      <c r="M282" s="111" t="s">
        <v>710</v>
      </c>
      <c r="N282" s="111">
        <v>0.1207</v>
      </c>
      <c r="O282" s="114">
        <v>17.3</v>
      </c>
    </row>
    <row r="283" spans="1:15">
      <c r="A283" s="108"/>
      <c r="B283" s="108"/>
      <c r="I283" s="113">
        <f t="shared" si="0"/>
        <v>88246</v>
      </c>
      <c r="J283" s="111">
        <v>88246</v>
      </c>
      <c r="K283" s="111" t="s">
        <v>707</v>
      </c>
      <c r="L283" s="111" t="s">
        <v>708</v>
      </c>
      <c r="M283" s="111" t="s">
        <v>702</v>
      </c>
      <c r="N283" s="111">
        <v>0.13400000000000001</v>
      </c>
      <c r="O283" s="114">
        <v>20.22</v>
      </c>
    </row>
    <row r="284" spans="1:15">
      <c r="A284" s="108"/>
      <c r="B284" s="108"/>
      <c r="I284" s="113">
        <f t="shared" si="0"/>
        <v>88316</v>
      </c>
      <c r="J284" s="111">
        <v>88316</v>
      </c>
      <c r="K284" s="111" t="s">
        <v>709</v>
      </c>
      <c r="L284" s="111" t="s">
        <v>708</v>
      </c>
      <c r="M284" s="111" t="s">
        <v>710</v>
      </c>
      <c r="N284" s="111">
        <v>0.13400000000000001</v>
      </c>
      <c r="O284" s="114">
        <v>17.3</v>
      </c>
    </row>
    <row r="285" spans="1:15">
      <c r="A285" s="108"/>
      <c r="B285" s="108"/>
      <c r="I285" s="113">
        <f t="shared" si="0"/>
        <v>88246</v>
      </c>
      <c r="J285" s="111">
        <v>88246</v>
      </c>
      <c r="K285" s="111" t="s">
        <v>707</v>
      </c>
      <c r="L285" s="111" t="s">
        <v>708</v>
      </c>
      <c r="M285" s="111" t="s">
        <v>702</v>
      </c>
      <c r="N285" s="111">
        <v>0.1474</v>
      </c>
      <c r="O285" s="114">
        <v>20.22</v>
      </c>
    </row>
    <row r="286" spans="1:15">
      <c r="A286" s="108"/>
      <c r="B286" s="108"/>
      <c r="I286" s="113">
        <f t="shared" si="0"/>
        <v>88316</v>
      </c>
      <c r="J286" s="111">
        <v>88316</v>
      </c>
      <c r="K286" s="111" t="s">
        <v>709</v>
      </c>
      <c r="L286" s="111" t="s">
        <v>708</v>
      </c>
      <c r="M286" s="111" t="s">
        <v>710</v>
      </c>
      <c r="N286" s="111">
        <v>0.1474</v>
      </c>
      <c r="O286" s="114">
        <v>17.3</v>
      </c>
    </row>
    <row r="287" spans="1:15">
      <c r="A287" s="108"/>
      <c r="B287" s="108"/>
      <c r="I287" s="113">
        <f t="shared" si="0"/>
        <v>88246</v>
      </c>
      <c r="J287" s="111">
        <v>88246</v>
      </c>
      <c r="K287" s="111" t="s">
        <v>707</v>
      </c>
      <c r="L287" s="111" t="s">
        <v>708</v>
      </c>
      <c r="M287" s="111" t="s">
        <v>702</v>
      </c>
      <c r="N287" s="111">
        <v>0.16070000000000001</v>
      </c>
      <c r="O287" s="114">
        <v>20.22</v>
      </c>
    </row>
    <row r="288" spans="1:15">
      <c r="A288" s="108"/>
      <c r="B288" s="108"/>
      <c r="I288" s="113">
        <f t="shared" si="0"/>
        <v>88316</v>
      </c>
      <c r="J288" s="111">
        <v>88316</v>
      </c>
      <c r="K288" s="111" t="s">
        <v>709</v>
      </c>
      <c r="L288" s="111" t="s">
        <v>708</v>
      </c>
      <c r="M288" s="111" t="s">
        <v>710</v>
      </c>
      <c r="N288" s="111">
        <v>0.16070000000000001</v>
      </c>
      <c r="O288" s="114">
        <v>17.3</v>
      </c>
    </row>
    <row r="289" spans="1:15">
      <c r="A289" s="108"/>
      <c r="B289" s="108"/>
      <c r="I289" s="113">
        <f t="shared" si="0"/>
        <v>88246</v>
      </c>
      <c r="J289" s="111">
        <v>88246</v>
      </c>
      <c r="K289" s="111" t="s">
        <v>707</v>
      </c>
      <c r="L289" s="111" t="s">
        <v>708</v>
      </c>
      <c r="M289" s="111" t="s">
        <v>702</v>
      </c>
      <c r="N289" s="111">
        <v>0.1741</v>
      </c>
      <c r="O289" s="114">
        <v>20.22</v>
      </c>
    </row>
    <row r="290" spans="1:15">
      <c r="A290" s="108"/>
      <c r="B290" s="108"/>
      <c r="I290" s="113">
        <f t="shared" si="0"/>
        <v>88316</v>
      </c>
      <c r="J290" s="111">
        <v>88316</v>
      </c>
      <c r="K290" s="111" t="s">
        <v>709</v>
      </c>
      <c r="L290" s="111" t="s">
        <v>708</v>
      </c>
      <c r="M290" s="111" t="s">
        <v>710</v>
      </c>
      <c r="N290" s="111">
        <v>0.1741</v>
      </c>
      <c r="O290" s="114">
        <v>17.3</v>
      </c>
    </row>
    <row r="291" spans="1:15">
      <c r="A291" s="108"/>
      <c r="B291" s="108"/>
      <c r="I291" s="113">
        <f t="shared" si="0"/>
        <v>5678</v>
      </c>
      <c r="J291" s="111">
        <v>5678</v>
      </c>
      <c r="K291" s="111" t="s">
        <v>700</v>
      </c>
      <c r="L291" s="111" t="s">
        <v>701</v>
      </c>
      <c r="M291" s="111" t="s">
        <v>702</v>
      </c>
      <c r="N291" s="111">
        <v>6.08E-2</v>
      </c>
      <c r="O291" s="114">
        <v>86.07</v>
      </c>
    </row>
    <row r="292" spans="1:15">
      <c r="A292" s="108"/>
      <c r="B292" s="108"/>
      <c r="I292" s="113">
        <f t="shared" si="0"/>
        <v>5679</v>
      </c>
      <c r="J292" s="111">
        <v>5679</v>
      </c>
      <c r="K292" s="111" t="s">
        <v>703</v>
      </c>
      <c r="L292" s="111" t="s">
        <v>704</v>
      </c>
      <c r="M292" s="111" t="s">
        <v>702</v>
      </c>
      <c r="N292" s="111">
        <v>3.78E-2</v>
      </c>
      <c r="O292" s="114">
        <v>39.03</v>
      </c>
    </row>
    <row r="293" spans="1:15">
      <c r="A293" s="108"/>
      <c r="B293" s="108"/>
      <c r="I293" s="113">
        <f t="shared" si="0"/>
        <v>88246</v>
      </c>
      <c r="J293" s="111">
        <v>88246</v>
      </c>
      <c r="K293" s="111" t="s">
        <v>707</v>
      </c>
      <c r="L293" s="111" t="s">
        <v>708</v>
      </c>
      <c r="M293" s="111" t="s">
        <v>702</v>
      </c>
      <c r="N293" s="111">
        <v>0.18740000000000001</v>
      </c>
      <c r="O293" s="114">
        <v>20.22</v>
      </c>
    </row>
    <row r="294" spans="1:15">
      <c r="A294" s="108"/>
      <c r="B294" s="108"/>
      <c r="I294" s="113">
        <f t="shared" si="0"/>
        <v>88316</v>
      </c>
      <c r="J294" s="111">
        <v>88316</v>
      </c>
      <c r="K294" s="111" t="s">
        <v>709</v>
      </c>
      <c r="L294" s="111" t="s">
        <v>708</v>
      </c>
      <c r="M294" s="111" t="s">
        <v>710</v>
      </c>
      <c r="N294" s="111">
        <v>0.18740000000000001</v>
      </c>
      <c r="O294" s="114">
        <v>17.3</v>
      </c>
    </row>
    <row r="295" spans="1:15">
      <c r="A295" s="108"/>
      <c r="B295" s="108"/>
      <c r="I295" s="113">
        <f t="shared" si="0"/>
        <v>88246</v>
      </c>
      <c r="J295" s="111">
        <v>88246</v>
      </c>
      <c r="K295" s="111" t="s">
        <v>707</v>
      </c>
      <c r="L295" s="111" t="s">
        <v>708</v>
      </c>
      <c r="M295" s="111" t="s">
        <v>702</v>
      </c>
      <c r="N295" s="111">
        <v>0.18090000000000001</v>
      </c>
      <c r="O295" s="114">
        <v>20.22</v>
      </c>
    </row>
    <row r="296" spans="1:15">
      <c r="A296" s="108"/>
      <c r="B296" s="108"/>
      <c r="I296" s="113">
        <f t="shared" si="0"/>
        <v>88316</v>
      </c>
      <c r="J296" s="111">
        <v>88316</v>
      </c>
      <c r="K296" s="111" t="s">
        <v>709</v>
      </c>
      <c r="L296" s="111" t="s">
        <v>708</v>
      </c>
      <c r="M296" s="111" t="s">
        <v>710</v>
      </c>
      <c r="N296" s="111">
        <v>0.18090000000000001</v>
      </c>
      <c r="O296" s="114">
        <v>17.3</v>
      </c>
    </row>
    <row r="297" spans="1:15">
      <c r="A297" s="108"/>
      <c r="B297" s="108"/>
      <c r="I297" s="113">
        <f t="shared" si="0"/>
        <v>88246</v>
      </c>
      <c r="J297" s="111">
        <v>88246</v>
      </c>
      <c r="K297" s="111" t="s">
        <v>707</v>
      </c>
      <c r="L297" s="111" t="s">
        <v>708</v>
      </c>
      <c r="M297" s="111" t="s">
        <v>702</v>
      </c>
      <c r="N297" s="111">
        <v>0.19420000000000001</v>
      </c>
      <c r="O297" s="114">
        <v>20.22</v>
      </c>
    </row>
    <row r="298" spans="1:15">
      <c r="A298" s="108"/>
      <c r="B298" s="108"/>
      <c r="I298" s="113">
        <f t="shared" si="0"/>
        <v>88316</v>
      </c>
      <c r="J298" s="111">
        <v>88316</v>
      </c>
      <c r="K298" s="111" t="s">
        <v>709</v>
      </c>
      <c r="L298" s="111" t="s">
        <v>708</v>
      </c>
      <c r="M298" s="111" t="s">
        <v>710</v>
      </c>
      <c r="N298" s="111">
        <v>0.19420000000000001</v>
      </c>
      <c r="O298" s="114">
        <v>17.3</v>
      </c>
    </row>
    <row r="299" spans="1:15">
      <c r="A299" s="108"/>
      <c r="B299" s="108"/>
      <c r="I299" s="113">
        <f t="shared" si="0"/>
        <v>88246</v>
      </c>
      <c r="J299" s="111">
        <v>88246</v>
      </c>
      <c r="K299" s="111" t="s">
        <v>707</v>
      </c>
      <c r="L299" s="111" t="s">
        <v>708</v>
      </c>
      <c r="M299" s="111" t="s">
        <v>702</v>
      </c>
      <c r="N299" s="111">
        <v>0.20760000000000001</v>
      </c>
      <c r="O299" s="114">
        <v>20.22</v>
      </c>
    </row>
    <row r="300" spans="1:15">
      <c r="A300" s="108"/>
      <c r="B300" s="108"/>
      <c r="I300" s="113">
        <f t="shared" si="0"/>
        <v>88316</v>
      </c>
      <c r="J300" s="111">
        <v>88316</v>
      </c>
      <c r="K300" s="111" t="s">
        <v>709</v>
      </c>
      <c r="L300" s="111" t="s">
        <v>708</v>
      </c>
      <c r="M300" s="111" t="s">
        <v>710</v>
      </c>
      <c r="N300" s="111">
        <v>0.20760000000000001</v>
      </c>
      <c r="O300" s="114">
        <v>17.3</v>
      </c>
    </row>
    <row r="301" spans="1:15">
      <c r="A301" s="108"/>
      <c r="B301" s="108"/>
      <c r="I301" s="113">
        <f t="shared" si="0"/>
        <v>88246</v>
      </c>
      <c r="J301" s="111">
        <v>88246</v>
      </c>
      <c r="K301" s="111" t="s">
        <v>707</v>
      </c>
      <c r="L301" s="111" t="s">
        <v>708</v>
      </c>
      <c r="M301" s="111" t="s">
        <v>702</v>
      </c>
      <c r="N301" s="111">
        <v>0.22090000000000001</v>
      </c>
      <c r="O301" s="114">
        <v>20.22</v>
      </c>
    </row>
    <row r="302" spans="1:15">
      <c r="A302" s="108"/>
      <c r="B302" s="108"/>
      <c r="I302" s="113">
        <f t="shared" si="0"/>
        <v>88316</v>
      </c>
      <c r="J302" s="111">
        <v>88316</v>
      </c>
      <c r="K302" s="111" t="s">
        <v>709</v>
      </c>
      <c r="L302" s="111" t="s">
        <v>708</v>
      </c>
      <c r="M302" s="111" t="s">
        <v>710</v>
      </c>
      <c r="N302" s="111">
        <v>0.22090000000000001</v>
      </c>
      <c r="O302" s="114">
        <v>17.3</v>
      </c>
    </row>
    <row r="303" spans="1:15">
      <c r="A303" s="108"/>
      <c r="B303" s="108"/>
      <c r="I303" s="113">
        <f t="shared" si="0"/>
        <v>88246</v>
      </c>
      <c r="J303" s="111">
        <v>88246</v>
      </c>
      <c r="K303" s="111" t="s">
        <v>707</v>
      </c>
      <c r="L303" s="111" t="s">
        <v>708</v>
      </c>
      <c r="M303" s="111" t="s">
        <v>702</v>
      </c>
      <c r="N303" s="111">
        <v>0.23419999999999999</v>
      </c>
      <c r="O303" s="114">
        <v>20.22</v>
      </c>
    </row>
    <row r="304" spans="1:15">
      <c r="A304" s="108"/>
      <c r="B304" s="108"/>
      <c r="I304" s="113">
        <f t="shared" si="0"/>
        <v>88316</v>
      </c>
      <c r="J304" s="111">
        <v>88316</v>
      </c>
      <c r="K304" s="111" t="s">
        <v>709</v>
      </c>
      <c r="L304" s="111" t="s">
        <v>708</v>
      </c>
      <c r="M304" s="111" t="s">
        <v>710</v>
      </c>
      <c r="N304" s="111">
        <v>0.23419999999999999</v>
      </c>
      <c r="O304" s="114">
        <v>17.3</v>
      </c>
    </row>
    <row r="305" spans="1:15">
      <c r="A305" s="108"/>
      <c r="B305" s="108"/>
      <c r="I305" s="113">
        <f t="shared" si="0"/>
        <v>5678</v>
      </c>
      <c r="J305" s="111">
        <v>5678</v>
      </c>
      <c r="K305" s="111" t="s">
        <v>700</v>
      </c>
      <c r="L305" s="111" t="s">
        <v>701</v>
      </c>
      <c r="M305" s="111" t="s">
        <v>702</v>
      </c>
      <c r="N305" s="111">
        <v>8.0299999999999996E-2</v>
      </c>
      <c r="O305" s="114">
        <v>86.07</v>
      </c>
    </row>
    <row r="306" spans="1:15">
      <c r="A306" s="108"/>
      <c r="B306" s="108"/>
      <c r="I306" s="113">
        <f t="shared" si="0"/>
        <v>5679</v>
      </c>
      <c r="J306" s="111">
        <v>5679</v>
      </c>
      <c r="K306" s="111" t="s">
        <v>703</v>
      </c>
      <c r="L306" s="111" t="s">
        <v>704</v>
      </c>
      <c r="M306" s="111" t="s">
        <v>702</v>
      </c>
      <c r="N306" s="111">
        <v>4.99E-2</v>
      </c>
      <c r="O306" s="114">
        <v>39.03</v>
      </c>
    </row>
    <row r="307" spans="1:15">
      <c r="A307" s="108"/>
      <c r="B307" s="108"/>
      <c r="I307" s="113">
        <f t="shared" si="0"/>
        <v>88246</v>
      </c>
      <c r="J307" s="111">
        <v>88246</v>
      </c>
      <c r="K307" s="111" t="s">
        <v>707</v>
      </c>
      <c r="L307" s="111" t="s">
        <v>708</v>
      </c>
      <c r="M307" s="111" t="s">
        <v>702</v>
      </c>
      <c r="N307" s="111">
        <v>0.24759999999999999</v>
      </c>
      <c r="O307" s="114">
        <v>20.22</v>
      </c>
    </row>
    <row r="308" spans="1:15">
      <c r="A308" s="108"/>
      <c r="B308" s="108"/>
      <c r="I308" s="113">
        <f t="shared" si="0"/>
        <v>88316</v>
      </c>
      <c r="J308" s="111">
        <v>88316</v>
      </c>
      <c r="K308" s="111" t="s">
        <v>709</v>
      </c>
      <c r="L308" s="111" t="s">
        <v>708</v>
      </c>
      <c r="M308" s="111" t="s">
        <v>710</v>
      </c>
      <c r="N308" s="111">
        <v>0.24759999999999999</v>
      </c>
      <c r="O308" s="114">
        <v>17.3</v>
      </c>
    </row>
    <row r="309" spans="1:15">
      <c r="A309" s="108"/>
      <c r="B309" s="108"/>
      <c r="I309" s="113">
        <f t="shared" si="0"/>
        <v>5631</v>
      </c>
      <c r="J309" s="111">
        <v>5631</v>
      </c>
      <c r="K309" s="111" t="s">
        <v>711</v>
      </c>
      <c r="L309" s="111" t="s">
        <v>701</v>
      </c>
      <c r="M309" s="111" t="s">
        <v>710</v>
      </c>
      <c r="N309" s="111">
        <v>5.0200000000000002E-2</v>
      </c>
      <c r="O309" s="114">
        <v>122.73</v>
      </c>
    </row>
    <row r="310" spans="1:15">
      <c r="A310" s="108"/>
      <c r="B310" s="108"/>
      <c r="I310" s="113">
        <f t="shared" si="0"/>
        <v>5632</v>
      </c>
      <c r="J310" s="111">
        <v>5632</v>
      </c>
      <c r="K310" s="111" t="s">
        <v>712</v>
      </c>
      <c r="L310" s="111" t="s">
        <v>704</v>
      </c>
      <c r="M310" s="111" t="s">
        <v>710</v>
      </c>
      <c r="N310" s="111">
        <v>3.1199999999999999E-2</v>
      </c>
      <c r="O310" s="114">
        <v>53.7</v>
      </c>
    </row>
    <row r="311" spans="1:15">
      <c r="A311" s="108"/>
      <c r="B311" s="108"/>
      <c r="I311" s="113">
        <f t="shared" si="0"/>
        <v>88246</v>
      </c>
      <c r="J311" s="111">
        <v>88246</v>
      </c>
      <c r="K311" s="111" t="s">
        <v>707</v>
      </c>
      <c r="L311" s="111" t="s">
        <v>708</v>
      </c>
      <c r="M311" s="111" t="s">
        <v>702</v>
      </c>
      <c r="N311" s="111">
        <v>0.15490000000000001</v>
      </c>
      <c r="O311" s="114">
        <v>20.22</v>
      </c>
    </row>
    <row r="312" spans="1:15">
      <c r="A312" s="108"/>
      <c r="B312" s="108"/>
      <c r="I312" s="113">
        <f t="shared" si="0"/>
        <v>88316</v>
      </c>
      <c r="J312" s="111">
        <v>88316</v>
      </c>
      <c r="K312" s="111" t="s">
        <v>709</v>
      </c>
      <c r="L312" s="111" t="s">
        <v>708</v>
      </c>
      <c r="M312" s="111" t="s">
        <v>710</v>
      </c>
      <c r="N312" s="111">
        <v>0.15490000000000001</v>
      </c>
      <c r="O312" s="114">
        <v>17.3</v>
      </c>
    </row>
    <row r="313" spans="1:15">
      <c r="A313" s="108"/>
      <c r="B313" s="108"/>
      <c r="I313" s="113">
        <f t="shared" si="0"/>
        <v>88246</v>
      </c>
      <c r="J313" s="111">
        <v>88246</v>
      </c>
      <c r="K313" s="111" t="s">
        <v>707</v>
      </c>
      <c r="L313" s="111" t="s">
        <v>708</v>
      </c>
      <c r="M313" s="111" t="s">
        <v>702</v>
      </c>
      <c r="N313" s="111">
        <v>0.50860000000000005</v>
      </c>
      <c r="O313" s="114">
        <v>20.22</v>
      </c>
    </row>
    <row r="314" spans="1:15">
      <c r="A314" s="108"/>
      <c r="B314" s="108"/>
      <c r="I314" s="113">
        <f t="shared" si="0"/>
        <v>88316</v>
      </c>
      <c r="J314" s="111">
        <v>88316</v>
      </c>
      <c r="K314" s="111" t="s">
        <v>709</v>
      </c>
      <c r="L314" s="111" t="s">
        <v>708</v>
      </c>
      <c r="M314" s="111" t="s">
        <v>710</v>
      </c>
      <c r="N314" s="111">
        <v>0.50860000000000005</v>
      </c>
      <c r="O314" s="114">
        <v>17.3</v>
      </c>
    </row>
    <row r="315" spans="1:15">
      <c r="A315" s="108"/>
      <c r="B315" s="108"/>
      <c r="I315" s="113">
        <f t="shared" si="0"/>
        <v>88629</v>
      </c>
      <c r="J315" s="111">
        <v>88629</v>
      </c>
      <c r="K315" s="111" t="s">
        <v>749</v>
      </c>
      <c r="L315" s="111" t="s">
        <v>750</v>
      </c>
      <c r="M315" s="111" t="s">
        <v>702</v>
      </c>
      <c r="N315" s="111">
        <v>3.7000000000000002E-3</v>
      </c>
      <c r="O315" s="114">
        <v>436.81</v>
      </c>
    </row>
    <row r="316" spans="1:15">
      <c r="A316" s="108"/>
      <c r="B316" s="108"/>
      <c r="I316" s="113">
        <f t="shared" si="0"/>
        <v>88246</v>
      </c>
      <c r="J316" s="111">
        <v>88246</v>
      </c>
      <c r="K316" s="111" t="s">
        <v>707</v>
      </c>
      <c r="L316" s="111" t="s">
        <v>708</v>
      </c>
      <c r="M316" s="111" t="s">
        <v>702</v>
      </c>
      <c r="N316" s="111">
        <v>0.62170000000000003</v>
      </c>
      <c r="O316" s="114">
        <v>20.22</v>
      </c>
    </row>
    <row r="317" spans="1:15">
      <c r="A317" s="108"/>
      <c r="B317" s="108"/>
      <c r="I317" s="113">
        <f t="shared" si="0"/>
        <v>88316</v>
      </c>
      <c r="J317" s="111">
        <v>88316</v>
      </c>
      <c r="K317" s="111" t="s">
        <v>709</v>
      </c>
      <c r="L317" s="111" t="s">
        <v>708</v>
      </c>
      <c r="M317" s="111" t="s">
        <v>710</v>
      </c>
      <c r="N317" s="111">
        <v>0.62170000000000003</v>
      </c>
      <c r="O317" s="114">
        <v>17.3</v>
      </c>
    </row>
    <row r="318" spans="1:15">
      <c r="A318" s="108"/>
      <c r="B318" s="108"/>
      <c r="I318" s="113">
        <f t="shared" si="0"/>
        <v>88629</v>
      </c>
      <c r="J318" s="111">
        <v>88629</v>
      </c>
      <c r="K318" s="111" t="s">
        <v>749</v>
      </c>
      <c r="L318" s="111" t="s">
        <v>750</v>
      </c>
      <c r="M318" s="111" t="s">
        <v>702</v>
      </c>
      <c r="N318" s="111">
        <v>5.1000000000000004E-3</v>
      </c>
      <c r="O318" s="114">
        <v>436.81</v>
      </c>
    </row>
    <row r="319" spans="1:15">
      <c r="A319" s="108"/>
      <c r="B319" s="108"/>
      <c r="I319" s="113">
        <f t="shared" si="0"/>
        <v>88246</v>
      </c>
      <c r="J319" s="111">
        <v>88246</v>
      </c>
      <c r="K319" s="111" t="s">
        <v>707</v>
      </c>
      <c r="L319" s="111" t="s">
        <v>708</v>
      </c>
      <c r="M319" s="111" t="s">
        <v>702</v>
      </c>
      <c r="N319" s="111">
        <v>0.73480000000000001</v>
      </c>
      <c r="O319" s="114">
        <v>20.22</v>
      </c>
    </row>
    <row r="320" spans="1:15">
      <c r="A320" s="108"/>
      <c r="B320" s="108"/>
      <c r="I320" s="113">
        <f t="shared" si="0"/>
        <v>88316</v>
      </c>
      <c r="J320" s="111">
        <v>88316</v>
      </c>
      <c r="K320" s="111" t="s">
        <v>709</v>
      </c>
      <c r="L320" s="111" t="s">
        <v>708</v>
      </c>
      <c r="M320" s="111" t="s">
        <v>710</v>
      </c>
      <c r="N320" s="111">
        <v>0.73480000000000001</v>
      </c>
      <c r="O320" s="114">
        <v>17.3</v>
      </c>
    </row>
    <row r="321" spans="1:15">
      <c r="A321" s="108"/>
      <c r="B321" s="108"/>
      <c r="I321" s="113">
        <f t="shared" si="0"/>
        <v>88629</v>
      </c>
      <c r="J321" s="111">
        <v>88629</v>
      </c>
      <c r="K321" s="111" t="s">
        <v>749</v>
      </c>
      <c r="L321" s="111" t="s">
        <v>750</v>
      </c>
      <c r="M321" s="111" t="s">
        <v>702</v>
      </c>
      <c r="N321" s="111">
        <v>6.4999999999999997E-3</v>
      </c>
      <c r="O321" s="114">
        <v>436.81</v>
      </c>
    </row>
    <row r="322" spans="1:15">
      <c r="A322" s="108"/>
      <c r="B322" s="108"/>
      <c r="I322" s="113">
        <f t="shared" si="0"/>
        <v>88246</v>
      </c>
      <c r="J322" s="111">
        <v>88246</v>
      </c>
      <c r="K322" s="111" t="s">
        <v>707</v>
      </c>
      <c r="L322" s="111" t="s">
        <v>708</v>
      </c>
      <c r="M322" s="111" t="s">
        <v>702</v>
      </c>
      <c r="N322" s="111">
        <v>0.84789999999999999</v>
      </c>
      <c r="O322" s="114">
        <v>20.22</v>
      </c>
    </row>
    <row r="323" spans="1:15">
      <c r="A323" s="108"/>
      <c r="B323" s="108"/>
      <c r="I323" s="113">
        <f t="shared" si="0"/>
        <v>88316</v>
      </c>
      <c r="J323" s="111">
        <v>88316</v>
      </c>
      <c r="K323" s="111" t="s">
        <v>709</v>
      </c>
      <c r="L323" s="111" t="s">
        <v>708</v>
      </c>
      <c r="M323" s="111" t="s">
        <v>710</v>
      </c>
      <c r="N323" s="111">
        <v>0.84789999999999999</v>
      </c>
      <c r="O323" s="114">
        <v>17.3</v>
      </c>
    </row>
    <row r="324" spans="1:15">
      <c r="A324" s="108"/>
      <c r="B324" s="108"/>
      <c r="I324" s="113">
        <f t="shared" si="0"/>
        <v>88629</v>
      </c>
      <c r="J324" s="111">
        <v>88629</v>
      </c>
      <c r="K324" s="111" t="s">
        <v>749</v>
      </c>
      <c r="L324" s="111" t="s">
        <v>750</v>
      </c>
      <c r="M324" s="111" t="s">
        <v>702</v>
      </c>
      <c r="N324" s="111">
        <v>7.9000000000000008E-3</v>
      </c>
      <c r="O324" s="114">
        <v>436.81</v>
      </c>
    </row>
    <row r="325" spans="1:15">
      <c r="A325" s="108"/>
      <c r="B325" s="108"/>
      <c r="I325" s="113">
        <f t="shared" si="0"/>
        <v>88246</v>
      </c>
      <c r="J325" s="111">
        <v>88246</v>
      </c>
      <c r="K325" s="111" t="s">
        <v>707</v>
      </c>
      <c r="L325" s="111" t="s">
        <v>708</v>
      </c>
      <c r="M325" s="111" t="s">
        <v>702</v>
      </c>
      <c r="N325" s="111">
        <v>0.96099999999999997</v>
      </c>
      <c r="O325" s="114">
        <v>20.22</v>
      </c>
    </row>
    <row r="326" spans="1:15">
      <c r="A326" s="108"/>
      <c r="B326" s="108"/>
      <c r="I326" s="113">
        <f t="shared" si="0"/>
        <v>88316</v>
      </c>
      <c r="J326" s="111">
        <v>88316</v>
      </c>
      <c r="K326" s="111" t="s">
        <v>709</v>
      </c>
      <c r="L326" s="111" t="s">
        <v>708</v>
      </c>
      <c r="M326" s="111" t="s">
        <v>710</v>
      </c>
      <c r="N326" s="111">
        <v>0.96099999999999997</v>
      </c>
      <c r="O326" s="114">
        <v>17.3</v>
      </c>
    </row>
    <row r="327" spans="1:15">
      <c r="A327" s="108"/>
      <c r="B327" s="108"/>
      <c r="I327" s="113">
        <f t="shared" si="0"/>
        <v>88629</v>
      </c>
      <c r="J327" s="111">
        <v>88629</v>
      </c>
      <c r="K327" s="111" t="s">
        <v>749</v>
      </c>
      <c r="L327" s="111" t="s">
        <v>750</v>
      </c>
      <c r="M327" s="111" t="s">
        <v>702</v>
      </c>
      <c r="N327" s="111">
        <v>9.2999999999999992E-3</v>
      </c>
      <c r="O327" s="114">
        <v>436.81</v>
      </c>
    </row>
    <row r="328" spans="1:15">
      <c r="A328" s="108"/>
      <c r="B328" s="108"/>
      <c r="I328" s="113">
        <f t="shared" si="0"/>
        <v>88246</v>
      </c>
      <c r="J328" s="111">
        <v>88246</v>
      </c>
      <c r="K328" s="111" t="s">
        <v>707</v>
      </c>
      <c r="L328" s="111" t="s">
        <v>708</v>
      </c>
      <c r="M328" s="111" t="s">
        <v>702</v>
      </c>
      <c r="N328" s="111">
        <v>1.0741000000000001</v>
      </c>
      <c r="O328" s="114">
        <v>20.22</v>
      </c>
    </row>
    <row r="329" spans="1:15">
      <c r="A329" s="108"/>
      <c r="B329" s="108"/>
      <c r="I329" s="113">
        <f t="shared" si="0"/>
        <v>88316</v>
      </c>
      <c r="J329" s="111">
        <v>88316</v>
      </c>
      <c r="K329" s="111" t="s">
        <v>709</v>
      </c>
      <c r="L329" s="111" t="s">
        <v>708</v>
      </c>
      <c r="M329" s="111" t="s">
        <v>710</v>
      </c>
      <c r="N329" s="111">
        <v>1.0741000000000001</v>
      </c>
      <c r="O329" s="114">
        <v>17.3</v>
      </c>
    </row>
    <row r="330" spans="1:15">
      <c r="A330" s="108"/>
      <c r="B330" s="108"/>
      <c r="I330" s="113">
        <f t="shared" si="0"/>
        <v>88629</v>
      </c>
      <c r="J330" s="111">
        <v>88629</v>
      </c>
      <c r="K330" s="111" t="s">
        <v>749</v>
      </c>
      <c r="L330" s="111" t="s">
        <v>750</v>
      </c>
      <c r="M330" s="111" t="s">
        <v>702</v>
      </c>
      <c r="N330" s="111">
        <v>1.0699999999999999E-2</v>
      </c>
      <c r="O330" s="114">
        <v>436.81</v>
      </c>
    </row>
    <row r="331" spans="1:15">
      <c r="A331" s="108"/>
      <c r="B331" s="108"/>
      <c r="I331" s="113">
        <f t="shared" si="0"/>
        <v>88246</v>
      </c>
      <c r="J331" s="111">
        <v>88246</v>
      </c>
      <c r="K331" s="111" t="s">
        <v>707</v>
      </c>
      <c r="L331" s="111" t="s">
        <v>708</v>
      </c>
      <c r="M331" s="111" t="s">
        <v>702</v>
      </c>
      <c r="N331" s="111">
        <v>1.1872</v>
      </c>
      <c r="O331" s="114">
        <v>20.22</v>
      </c>
    </row>
    <row r="332" spans="1:15">
      <c r="A332" s="108"/>
      <c r="B332" s="108"/>
      <c r="I332" s="113">
        <f t="shared" si="0"/>
        <v>88316</v>
      </c>
      <c r="J332" s="111">
        <v>88316</v>
      </c>
      <c r="K332" s="111" t="s">
        <v>709</v>
      </c>
      <c r="L332" s="111" t="s">
        <v>708</v>
      </c>
      <c r="M332" s="111" t="s">
        <v>710</v>
      </c>
      <c r="N332" s="111">
        <v>1.1872</v>
      </c>
      <c r="O332" s="114">
        <v>17.3</v>
      </c>
    </row>
    <row r="333" spans="1:15">
      <c r="A333" s="108"/>
      <c r="B333" s="108"/>
      <c r="I333" s="113">
        <f t="shared" si="0"/>
        <v>88629</v>
      </c>
      <c r="J333" s="111">
        <v>88629</v>
      </c>
      <c r="K333" s="111" t="s">
        <v>749</v>
      </c>
      <c r="L333" s="111" t="s">
        <v>750</v>
      </c>
      <c r="M333" s="111" t="s">
        <v>702</v>
      </c>
      <c r="N333" s="111">
        <v>1.2200000000000001E-2</v>
      </c>
      <c r="O333" s="114">
        <v>436.81</v>
      </c>
    </row>
    <row r="334" spans="1:15">
      <c r="A334" s="108"/>
      <c r="B334" s="108"/>
      <c r="I334" s="113">
        <f t="shared" si="0"/>
        <v>88246</v>
      </c>
      <c r="J334" s="111">
        <v>88246</v>
      </c>
      <c r="K334" s="111" t="s">
        <v>707</v>
      </c>
      <c r="L334" s="111" t="s">
        <v>708</v>
      </c>
      <c r="M334" s="111" t="s">
        <v>702</v>
      </c>
      <c r="N334" s="111">
        <v>1.3003</v>
      </c>
      <c r="O334" s="114">
        <v>20.22</v>
      </c>
    </row>
    <row r="335" spans="1:15">
      <c r="A335" s="108"/>
      <c r="B335" s="108"/>
      <c r="I335" s="113">
        <f t="shared" si="0"/>
        <v>88316</v>
      </c>
      <c r="J335" s="111">
        <v>88316</v>
      </c>
      <c r="K335" s="111" t="s">
        <v>709</v>
      </c>
      <c r="L335" s="111" t="s">
        <v>708</v>
      </c>
      <c r="M335" s="111" t="s">
        <v>710</v>
      </c>
      <c r="N335" s="111">
        <v>1.3003</v>
      </c>
      <c r="O335" s="114">
        <v>17.3</v>
      </c>
    </row>
    <row r="336" spans="1:15">
      <c r="A336" s="108"/>
      <c r="B336" s="108"/>
      <c r="I336" s="113">
        <f t="shared" si="0"/>
        <v>88629</v>
      </c>
      <c r="J336" s="111">
        <v>88629</v>
      </c>
      <c r="K336" s="111" t="s">
        <v>749</v>
      </c>
      <c r="L336" s="111" t="s">
        <v>750</v>
      </c>
      <c r="M336" s="111" t="s">
        <v>702</v>
      </c>
      <c r="N336" s="111">
        <v>1.3599999999999999E-2</v>
      </c>
      <c r="O336" s="114">
        <v>436.81</v>
      </c>
    </row>
    <row r="337" spans="1:15">
      <c r="A337" s="108"/>
      <c r="B337" s="108"/>
      <c r="I337" s="113">
        <f t="shared" si="0"/>
        <v>88246</v>
      </c>
      <c r="J337" s="111">
        <v>88246</v>
      </c>
      <c r="K337" s="111" t="s">
        <v>707</v>
      </c>
      <c r="L337" s="111" t="s">
        <v>708</v>
      </c>
      <c r="M337" s="111" t="s">
        <v>702</v>
      </c>
      <c r="N337" s="111">
        <v>1.6395999999999999</v>
      </c>
      <c r="O337" s="114">
        <v>20.22</v>
      </c>
    </row>
    <row r="338" spans="1:15">
      <c r="A338" s="108"/>
      <c r="B338" s="108"/>
      <c r="I338" s="113">
        <f t="shared" si="0"/>
        <v>88316</v>
      </c>
      <c r="J338" s="111">
        <v>88316</v>
      </c>
      <c r="K338" s="111" t="s">
        <v>709</v>
      </c>
      <c r="L338" s="111" t="s">
        <v>708</v>
      </c>
      <c r="M338" s="111" t="s">
        <v>710</v>
      </c>
      <c r="N338" s="111">
        <v>1.6395999999999999</v>
      </c>
      <c r="O338" s="114">
        <v>17.3</v>
      </c>
    </row>
    <row r="339" spans="1:15">
      <c r="A339" s="108"/>
      <c r="B339" s="108"/>
      <c r="I339" s="113">
        <f t="shared" si="0"/>
        <v>88629</v>
      </c>
      <c r="J339" s="111">
        <v>88629</v>
      </c>
      <c r="K339" s="111" t="s">
        <v>749</v>
      </c>
      <c r="L339" s="111" t="s">
        <v>750</v>
      </c>
      <c r="M339" s="111" t="s">
        <v>702</v>
      </c>
      <c r="N339" s="111">
        <v>1.78E-2</v>
      </c>
      <c r="O339" s="114">
        <v>436.81</v>
      </c>
    </row>
    <row r="340" spans="1:15">
      <c r="A340" s="108"/>
      <c r="B340" s="108"/>
      <c r="I340" s="113">
        <f t="shared" si="0"/>
        <v>88246</v>
      </c>
      <c r="J340" s="111">
        <v>88246</v>
      </c>
      <c r="K340" s="111" t="s">
        <v>707</v>
      </c>
      <c r="L340" s="111" t="s">
        <v>708</v>
      </c>
      <c r="M340" s="111" t="s">
        <v>702</v>
      </c>
      <c r="N340" s="111">
        <v>8.14E-2</v>
      </c>
      <c r="O340" s="114">
        <v>20.22</v>
      </c>
    </row>
    <row r="341" spans="1:15">
      <c r="A341" s="108"/>
      <c r="B341" s="108"/>
      <c r="I341" s="113">
        <f t="shared" si="0"/>
        <v>88316</v>
      </c>
      <c r="J341" s="111">
        <v>88316</v>
      </c>
      <c r="K341" s="111" t="s">
        <v>709</v>
      </c>
      <c r="L341" s="111" t="s">
        <v>708</v>
      </c>
      <c r="M341" s="111" t="s">
        <v>710</v>
      </c>
      <c r="N341" s="111">
        <v>8.14E-2</v>
      </c>
      <c r="O341" s="114">
        <v>17.3</v>
      </c>
    </row>
    <row r="342" spans="1:15">
      <c r="A342" s="108"/>
      <c r="B342" s="108"/>
      <c r="I342" s="113">
        <f t="shared" si="0"/>
        <v>88246</v>
      </c>
      <c r="J342" s="111">
        <v>88246</v>
      </c>
      <c r="K342" s="111" t="s">
        <v>707</v>
      </c>
      <c r="L342" s="111" t="s">
        <v>708</v>
      </c>
      <c r="M342" s="111" t="s">
        <v>702</v>
      </c>
      <c r="N342" s="111">
        <v>9.9599999999999994E-2</v>
      </c>
      <c r="O342" s="114">
        <v>20.22</v>
      </c>
    </row>
    <row r="343" spans="1:15">
      <c r="A343" s="108"/>
      <c r="B343" s="108"/>
      <c r="I343" s="113">
        <f t="shared" si="0"/>
        <v>88316</v>
      </c>
      <c r="J343" s="111">
        <v>88316</v>
      </c>
      <c r="K343" s="111" t="s">
        <v>709</v>
      </c>
      <c r="L343" s="111" t="s">
        <v>708</v>
      </c>
      <c r="M343" s="111" t="s">
        <v>710</v>
      </c>
      <c r="N343" s="111">
        <v>9.9599999999999994E-2</v>
      </c>
      <c r="O343" s="114">
        <v>17.3</v>
      </c>
    </row>
    <row r="344" spans="1:15">
      <c r="A344" s="108"/>
      <c r="B344" s="108"/>
      <c r="I344" s="113">
        <f t="shared" si="0"/>
        <v>20078</v>
      </c>
      <c r="J344" s="111">
        <v>20078</v>
      </c>
      <c r="K344" s="111" t="s">
        <v>705</v>
      </c>
      <c r="L344" s="111" t="s">
        <v>706</v>
      </c>
      <c r="M344" s="111" t="s">
        <v>702</v>
      </c>
      <c r="N344" s="111">
        <v>3.7900000000000003E-2</v>
      </c>
      <c r="O344" s="114">
        <v>21.83</v>
      </c>
    </row>
    <row r="345" spans="1:15">
      <c r="A345" s="108"/>
      <c r="B345" s="108"/>
      <c r="I345" s="113">
        <f t="shared" si="0"/>
        <v>41779</v>
      </c>
      <c r="J345" s="111">
        <v>41779</v>
      </c>
      <c r="K345" s="111" t="s">
        <v>751</v>
      </c>
      <c r="L345" s="111" t="s">
        <v>728</v>
      </c>
      <c r="M345" s="111" t="s">
        <v>729</v>
      </c>
      <c r="N345" s="111">
        <v>1.05</v>
      </c>
      <c r="O345" s="114">
        <v>106.73</v>
      </c>
    </row>
    <row r="346" spans="1:15">
      <c r="A346" s="108"/>
      <c r="B346" s="108"/>
      <c r="I346" s="113">
        <f t="shared" si="0"/>
        <v>88246</v>
      </c>
      <c r="J346" s="111">
        <v>88246</v>
      </c>
      <c r="K346" s="111" t="s">
        <v>707</v>
      </c>
      <c r="L346" s="111" t="s">
        <v>708</v>
      </c>
      <c r="M346" s="111" t="s">
        <v>702</v>
      </c>
      <c r="N346" s="111">
        <v>0.02</v>
      </c>
      <c r="O346" s="114">
        <v>20.22</v>
      </c>
    </row>
    <row r="347" spans="1:15">
      <c r="A347" s="108"/>
      <c r="B347" s="108"/>
      <c r="I347" s="113">
        <f t="shared" si="0"/>
        <v>88316</v>
      </c>
      <c r="J347" s="111">
        <v>88316</v>
      </c>
      <c r="K347" s="111" t="s">
        <v>709</v>
      </c>
      <c r="L347" s="111" t="s">
        <v>708</v>
      </c>
      <c r="M347" s="111" t="s">
        <v>710</v>
      </c>
      <c r="N347" s="111">
        <v>0.02</v>
      </c>
      <c r="O347" s="114">
        <v>17.3</v>
      </c>
    </row>
    <row r="348" spans="1:15">
      <c r="A348" s="108"/>
      <c r="B348" s="108"/>
      <c r="I348" s="113">
        <f t="shared" si="0"/>
        <v>20078</v>
      </c>
      <c r="J348" s="111">
        <v>20078</v>
      </c>
      <c r="K348" s="111" t="s">
        <v>705</v>
      </c>
      <c r="L348" s="111" t="s">
        <v>706</v>
      </c>
      <c r="M348" s="111" t="s">
        <v>702</v>
      </c>
      <c r="N348" s="111">
        <v>4.1700000000000001E-2</v>
      </c>
      <c r="O348" s="114">
        <v>21.83</v>
      </c>
    </row>
    <row r="349" spans="1:15">
      <c r="A349" s="108"/>
      <c r="B349" s="108"/>
      <c r="I349" s="113">
        <f t="shared" si="0"/>
        <v>41780</v>
      </c>
      <c r="J349" s="111">
        <v>41780</v>
      </c>
      <c r="K349" s="111" t="s">
        <v>752</v>
      </c>
      <c r="L349" s="111" t="s">
        <v>728</v>
      </c>
      <c r="M349" s="111" t="s">
        <v>729</v>
      </c>
      <c r="N349" s="111">
        <v>1.05</v>
      </c>
      <c r="O349" s="114">
        <v>126.23</v>
      </c>
    </row>
    <row r="350" spans="1:15">
      <c r="A350" s="108"/>
      <c r="B350" s="108"/>
      <c r="I350" s="113">
        <f t="shared" si="0"/>
        <v>88246</v>
      </c>
      <c r="J350" s="111">
        <v>88246</v>
      </c>
      <c r="K350" s="111" t="s">
        <v>707</v>
      </c>
      <c r="L350" s="111" t="s">
        <v>708</v>
      </c>
      <c r="M350" s="111" t="s">
        <v>702</v>
      </c>
      <c r="N350" s="111">
        <v>3.49E-2</v>
      </c>
      <c r="O350" s="114">
        <v>20.22</v>
      </c>
    </row>
    <row r="351" spans="1:15">
      <c r="A351" s="108"/>
      <c r="B351" s="108"/>
      <c r="I351" s="113">
        <f t="shared" si="0"/>
        <v>88316</v>
      </c>
      <c r="J351" s="111">
        <v>88316</v>
      </c>
      <c r="K351" s="111" t="s">
        <v>709</v>
      </c>
      <c r="L351" s="111" t="s">
        <v>708</v>
      </c>
      <c r="M351" s="111" t="s">
        <v>710</v>
      </c>
      <c r="N351" s="111">
        <v>3.49E-2</v>
      </c>
      <c r="O351" s="114">
        <v>17.3</v>
      </c>
    </row>
    <row r="352" spans="1:15">
      <c r="A352" s="108"/>
      <c r="B352" s="108"/>
      <c r="I352" s="113">
        <f t="shared" si="0"/>
        <v>5631</v>
      </c>
      <c r="J352" s="111">
        <v>5631</v>
      </c>
      <c r="K352" s="111" t="s">
        <v>711</v>
      </c>
      <c r="L352" s="111" t="s">
        <v>701</v>
      </c>
      <c r="M352" s="111" t="s">
        <v>710</v>
      </c>
      <c r="N352" s="111">
        <v>6.3799999999999996E-2</v>
      </c>
      <c r="O352" s="114">
        <v>122.73</v>
      </c>
    </row>
    <row r="353" spans="1:15">
      <c r="A353" s="108"/>
      <c r="B353" s="108"/>
      <c r="I353" s="113">
        <f t="shared" si="0"/>
        <v>5632</v>
      </c>
      <c r="J353" s="111">
        <v>5632</v>
      </c>
      <c r="K353" s="111" t="s">
        <v>712</v>
      </c>
      <c r="L353" s="111" t="s">
        <v>704</v>
      </c>
      <c r="M353" s="111" t="s">
        <v>710</v>
      </c>
      <c r="N353" s="111">
        <v>3.9699999999999999E-2</v>
      </c>
      <c r="O353" s="114">
        <v>53.7</v>
      </c>
    </row>
    <row r="354" spans="1:15">
      <c r="A354" s="108"/>
      <c r="B354" s="108"/>
      <c r="I354" s="113">
        <f t="shared" si="0"/>
        <v>20078</v>
      </c>
      <c r="J354" s="111">
        <v>20078</v>
      </c>
      <c r="K354" s="111" t="s">
        <v>705</v>
      </c>
      <c r="L354" s="111" t="s">
        <v>706</v>
      </c>
      <c r="M354" s="111" t="s">
        <v>702</v>
      </c>
      <c r="N354" s="111">
        <v>0.1042</v>
      </c>
      <c r="O354" s="114">
        <v>21.83</v>
      </c>
    </row>
    <row r="355" spans="1:15">
      <c r="A355" s="108"/>
      <c r="B355" s="108"/>
      <c r="I355" s="113">
        <f t="shared" si="0"/>
        <v>41783</v>
      </c>
      <c r="J355" s="111">
        <v>41783</v>
      </c>
      <c r="K355" s="111" t="s">
        <v>753</v>
      </c>
      <c r="L355" s="111" t="s">
        <v>728</v>
      </c>
      <c r="M355" s="111" t="s">
        <v>729</v>
      </c>
      <c r="N355" s="111">
        <v>1.05</v>
      </c>
      <c r="O355" s="114">
        <v>734.35</v>
      </c>
    </row>
    <row r="356" spans="1:15">
      <c r="A356" s="108"/>
      <c r="B356" s="108"/>
      <c r="I356" s="113">
        <f t="shared" si="0"/>
        <v>88246</v>
      </c>
      <c r="J356" s="111">
        <v>88246</v>
      </c>
      <c r="K356" s="111" t="s">
        <v>707</v>
      </c>
      <c r="L356" s="111" t="s">
        <v>708</v>
      </c>
      <c r="M356" s="111" t="s">
        <v>702</v>
      </c>
      <c r="N356" s="111">
        <v>0.19700000000000001</v>
      </c>
      <c r="O356" s="114">
        <v>20.22</v>
      </c>
    </row>
    <row r="357" spans="1:15">
      <c r="A357" s="108"/>
      <c r="B357" s="108"/>
      <c r="I357" s="113">
        <f t="shared" si="0"/>
        <v>88316</v>
      </c>
      <c r="J357" s="111">
        <v>88316</v>
      </c>
      <c r="K357" s="111" t="s">
        <v>709</v>
      </c>
      <c r="L357" s="111" t="s">
        <v>708</v>
      </c>
      <c r="M357" s="111" t="s">
        <v>710</v>
      </c>
      <c r="N357" s="111">
        <v>0.19700000000000001</v>
      </c>
      <c r="O357" s="114">
        <v>17.3</v>
      </c>
    </row>
    <row r="358" spans="1:15">
      <c r="A358" s="108"/>
      <c r="B358" s="108"/>
      <c r="I358" s="113">
        <f t="shared" si="0"/>
        <v>5631</v>
      </c>
      <c r="J358" s="111">
        <v>5631</v>
      </c>
      <c r="K358" s="111" t="s">
        <v>711</v>
      </c>
      <c r="L358" s="111" t="s">
        <v>701</v>
      </c>
      <c r="M358" s="111" t="s">
        <v>710</v>
      </c>
      <c r="N358" s="111">
        <v>7.4899999999999994E-2</v>
      </c>
      <c r="O358" s="114">
        <v>122.73</v>
      </c>
    </row>
    <row r="359" spans="1:15">
      <c r="A359" s="108"/>
      <c r="B359" s="108"/>
      <c r="I359" s="113">
        <f t="shared" si="0"/>
        <v>5632</v>
      </c>
      <c r="J359" s="111">
        <v>5632</v>
      </c>
      <c r="K359" s="111" t="s">
        <v>712</v>
      </c>
      <c r="L359" s="111" t="s">
        <v>704</v>
      </c>
      <c r="M359" s="111" t="s">
        <v>710</v>
      </c>
      <c r="N359" s="111">
        <v>4.6600000000000003E-2</v>
      </c>
      <c r="O359" s="114">
        <v>53.7</v>
      </c>
    </row>
    <row r="360" spans="1:15">
      <c r="A360" s="108"/>
      <c r="B360" s="108"/>
      <c r="I360" s="113">
        <f t="shared" si="0"/>
        <v>88246</v>
      </c>
      <c r="J360" s="111">
        <v>88246</v>
      </c>
      <c r="K360" s="111" t="s">
        <v>707</v>
      </c>
      <c r="L360" s="111" t="s">
        <v>708</v>
      </c>
      <c r="M360" s="111" t="s">
        <v>702</v>
      </c>
      <c r="N360" s="111">
        <v>0.2311</v>
      </c>
      <c r="O360" s="114">
        <v>20.22</v>
      </c>
    </row>
    <row r="361" spans="1:15">
      <c r="A361" s="108"/>
      <c r="B361" s="108"/>
      <c r="I361" s="113">
        <f t="shared" si="0"/>
        <v>88316</v>
      </c>
      <c r="J361" s="111">
        <v>88316</v>
      </c>
      <c r="K361" s="111" t="s">
        <v>709</v>
      </c>
      <c r="L361" s="111" t="s">
        <v>708</v>
      </c>
      <c r="M361" s="111" t="s">
        <v>710</v>
      </c>
      <c r="N361" s="111">
        <v>0.2311</v>
      </c>
      <c r="O361" s="114">
        <v>17.3</v>
      </c>
    </row>
    <row r="362" spans="1:15">
      <c r="A362" s="108"/>
      <c r="B362" s="108"/>
      <c r="I362" s="113">
        <f t="shared" si="0"/>
        <v>5631</v>
      </c>
      <c r="J362" s="111">
        <v>5631</v>
      </c>
      <c r="K362" s="111" t="s">
        <v>711</v>
      </c>
      <c r="L362" s="111" t="s">
        <v>701</v>
      </c>
      <c r="M362" s="111" t="s">
        <v>710</v>
      </c>
      <c r="N362" s="111">
        <v>9.1700000000000004E-2</v>
      </c>
      <c r="O362" s="114">
        <v>122.73</v>
      </c>
    </row>
    <row r="363" spans="1:15">
      <c r="A363" s="108"/>
      <c r="B363" s="108"/>
      <c r="I363" s="113">
        <f t="shared" si="0"/>
        <v>5632</v>
      </c>
      <c r="J363" s="111">
        <v>5632</v>
      </c>
      <c r="K363" s="111" t="s">
        <v>712</v>
      </c>
      <c r="L363" s="111" t="s">
        <v>704</v>
      </c>
      <c r="M363" s="111" t="s">
        <v>710</v>
      </c>
      <c r="N363" s="111">
        <v>5.7000000000000002E-2</v>
      </c>
      <c r="O363" s="114">
        <v>53.7</v>
      </c>
    </row>
    <row r="364" spans="1:15">
      <c r="A364" s="108"/>
      <c r="B364" s="108"/>
      <c r="I364" s="113">
        <f t="shared" si="0"/>
        <v>20078</v>
      </c>
      <c r="J364" s="111">
        <v>20078</v>
      </c>
      <c r="K364" s="111" t="s">
        <v>705</v>
      </c>
      <c r="L364" s="111" t="s">
        <v>706</v>
      </c>
      <c r="M364" s="111" t="s">
        <v>702</v>
      </c>
      <c r="N364" s="111">
        <v>0.20830000000000001</v>
      </c>
      <c r="O364" s="114">
        <v>21.83</v>
      </c>
    </row>
    <row r="365" spans="1:15">
      <c r="A365" s="108"/>
      <c r="B365" s="108"/>
      <c r="I365" s="113">
        <f t="shared" si="0"/>
        <v>41785</v>
      </c>
      <c r="J365" s="111">
        <v>41785</v>
      </c>
      <c r="K365" s="111" t="s">
        <v>754</v>
      </c>
      <c r="L365" s="111" t="s">
        <v>728</v>
      </c>
      <c r="M365" s="111" t="s">
        <v>729</v>
      </c>
      <c r="N365" s="111">
        <v>1.05</v>
      </c>
      <c r="O365" s="114">
        <v>976.08</v>
      </c>
    </row>
    <row r="366" spans="1:15">
      <c r="A366" s="108"/>
      <c r="B366" s="108"/>
      <c r="I366" s="113">
        <f t="shared" si="0"/>
        <v>88246</v>
      </c>
      <c r="J366" s="111">
        <v>88246</v>
      </c>
      <c r="K366" s="111" t="s">
        <v>707</v>
      </c>
      <c r="L366" s="111" t="s">
        <v>708</v>
      </c>
      <c r="M366" s="111" t="s">
        <v>702</v>
      </c>
      <c r="N366" s="111">
        <v>0.28299999999999997</v>
      </c>
      <c r="O366" s="114">
        <v>20.22</v>
      </c>
    </row>
    <row r="367" spans="1:15">
      <c r="A367" s="108"/>
      <c r="B367" s="108"/>
      <c r="I367" s="113">
        <f t="shared" si="0"/>
        <v>88316</v>
      </c>
      <c r="J367" s="111">
        <v>88316</v>
      </c>
      <c r="K367" s="111" t="s">
        <v>709</v>
      </c>
      <c r="L367" s="111" t="s">
        <v>708</v>
      </c>
      <c r="M367" s="111" t="s">
        <v>710</v>
      </c>
      <c r="N367" s="111">
        <v>0.28299999999999997</v>
      </c>
      <c r="O367" s="114">
        <v>17.3</v>
      </c>
    </row>
    <row r="368" spans="1:15">
      <c r="A368" s="108"/>
      <c r="B368" s="108"/>
      <c r="I368" s="113">
        <f t="shared" si="0"/>
        <v>5631</v>
      </c>
      <c r="J368" s="111">
        <v>5631</v>
      </c>
      <c r="K368" s="111" t="s">
        <v>711</v>
      </c>
      <c r="L368" s="111" t="s">
        <v>701</v>
      </c>
      <c r="M368" s="111" t="s">
        <v>710</v>
      </c>
      <c r="N368" s="111">
        <v>0.10879999999999999</v>
      </c>
      <c r="O368" s="114">
        <v>122.73</v>
      </c>
    </row>
    <row r="369" spans="1:15">
      <c r="A369" s="108"/>
      <c r="B369" s="108"/>
      <c r="I369" s="113">
        <f t="shared" si="0"/>
        <v>5632</v>
      </c>
      <c r="J369" s="111">
        <v>5632</v>
      </c>
      <c r="K369" s="111" t="s">
        <v>712</v>
      </c>
      <c r="L369" s="111" t="s">
        <v>704</v>
      </c>
      <c r="M369" s="111" t="s">
        <v>710</v>
      </c>
      <c r="N369" s="111">
        <v>6.7599999999999993E-2</v>
      </c>
      <c r="O369" s="114">
        <v>53.7</v>
      </c>
    </row>
    <row r="370" spans="1:15">
      <c r="A370" s="108"/>
      <c r="B370" s="108"/>
      <c r="I370" s="113">
        <f t="shared" si="0"/>
        <v>41786</v>
      </c>
      <c r="J370" s="111">
        <v>41786</v>
      </c>
      <c r="K370" s="111" t="s">
        <v>755</v>
      </c>
      <c r="L370" s="111" t="s">
        <v>728</v>
      </c>
      <c r="M370" s="111" t="s">
        <v>729</v>
      </c>
      <c r="N370" s="111">
        <v>1.05</v>
      </c>
      <c r="O370" s="131">
        <v>1531.94</v>
      </c>
    </row>
    <row r="371" spans="1:15">
      <c r="A371" s="108"/>
      <c r="B371" s="108"/>
      <c r="I371" s="113">
        <f t="shared" si="0"/>
        <v>88246</v>
      </c>
      <c r="J371" s="111">
        <v>88246</v>
      </c>
      <c r="K371" s="111" t="s">
        <v>707</v>
      </c>
      <c r="L371" s="111" t="s">
        <v>708</v>
      </c>
      <c r="M371" s="111" t="s">
        <v>702</v>
      </c>
      <c r="N371" s="111">
        <v>0.33550000000000002</v>
      </c>
      <c r="O371" s="114">
        <v>20.22</v>
      </c>
    </row>
    <row r="372" spans="1:15">
      <c r="A372" s="108"/>
      <c r="B372" s="108"/>
      <c r="I372" s="113">
        <f t="shared" si="0"/>
        <v>88316</v>
      </c>
      <c r="J372" s="111">
        <v>88316</v>
      </c>
      <c r="K372" s="111" t="s">
        <v>709</v>
      </c>
      <c r="L372" s="111" t="s">
        <v>708</v>
      </c>
      <c r="M372" s="111" t="s">
        <v>710</v>
      </c>
      <c r="N372" s="111">
        <v>0.33550000000000002</v>
      </c>
      <c r="O372" s="114">
        <v>17.3</v>
      </c>
    </row>
    <row r="373" spans="1:15">
      <c r="A373" s="108"/>
      <c r="B373" s="108"/>
      <c r="I373" s="113">
        <f t="shared" si="0"/>
        <v>5631</v>
      </c>
      <c r="J373" s="111">
        <v>5631</v>
      </c>
      <c r="K373" s="111" t="s">
        <v>711</v>
      </c>
      <c r="L373" s="111" t="s">
        <v>701</v>
      </c>
      <c r="M373" s="111" t="s">
        <v>710</v>
      </c>
      <c r="N373" s="111">
        <v>0.1434</v>
      </c>
      <c r="O373" s="114">
        <v>122.73</v>
      </c>
    </row>
    <row r="374" spans="1:15">
      <c r="A374" s="108"/>
      <c r="B374" s="108"/>
      <c r="I374" s="113">
        <f t="shared" si="0"/>
        <v>5632</v>
      </c>
      <c r="J374" s="111">
        <v>5632</v>
      </c>
      <c r="K374" s="111" t="s">
        <v>712</v>
      </c>
      <c r="L374" s="111" t="s">
        <v>704</v>
      </c>
      <c r="M374" s="111" t="s">
        <v>710</v>
      </c>
      <c r="N374" s="111">
        <v>8.9099999999999999E-2</v>
      </c>
      <c r="O374" s="114">
        <v>53.7</v>
      </c>
    </row>
    <row r="375" spans="1:15">
      <c r="A375" s="108"/>
      <c r="B375" s="108"/>
      <c r="I375" s="113">
        <f t="shared" si="0"/>
        <v>88246</v>
      </c>
      <c r="J375" s="111">
        <v>88246</v>
      </c>
      <c r="K375" s="111" t="s">
        <v>707</v>
      </c>
      <c r="L375" s="111" t="s">
        <v>708</v>
      </c>
      <c r="M375" s="111" t="s">
        <v>702</v>
      </c>
      <c r="N375" s="111">
        <v>0.44240000000000002</v>
      </c>
      <c r="O375" s="114">
        <v>20.22</v>
      </c>
    </row>
    <row r="376" spans="1:15">
      <c r="A376" s="108"/>
      <c r="B376" s="108"/>
      <c r="I376" s="113">
        <f t="shared" si="0"/>
        <v>88316</v>
      </c>
      <c r="J376" s="111">
        <v>88316</v>
      </c>
      <c r="K376" s="111" t="s">
        <v>709</v>
      </c>
      <c r="L376" s="111" t="s">
        <v>708</v>
      </c>
      <c r="M376" s="111" t="s">
        <v>710</v>
      </c>
      <c r="N376" s="111">
        <v>0.44240000000000002</v>
      </c>
      <c r="O376" s="114">
        <v>17.3</v>
      </c>
    </row>
    <row r="377" spans="1:15">
      <c r="A377" s="108"/>
      <c r="B377" s="108"/>
      <c r="I377" s="113">
        <f t="shared" si="0"/>
        <v>88246</v>
      </c>
      <c r="J377" s="111">
        <v>88246</v>
      </c>
      <c r="K377" s="111" t="s">
        <v>707</v>
      </c>
      <c r="L377" s="111" t="s">
        <v>708</v>
      </c>
      <c r="M377" s="111" t="s">
        <v>702</v>
      </c>
      <c r="N377" s="111">
        <v>2.58E-2</v>
      </c>
      <c r="O377" s="114">
        <v>20.22</v>
      </c>
    </row>
    <row r="378" spans="1:15">
      <c r="A378" s="108"/>
      <c r="B378" s="108"/>
      <c r="I378" s="113">
        <f t="shared" si="0"/>
        <v>88316</v>
      </c>
      <c r="J378" s="111">
        <v>88316</v>
      </c>
      <c r="K378" s="111" t="s">
        <v>709</v>
      </c>
      <c r="L378" s="111" t="s">
        <v>708</v>
      </c>
      <c r="M378" s="111" t="s">
        <v>710</v>
      </c>
      <c r="N378" s="111">
        <v>2.58E-2</v>
      </c>
      <c r="O378" s="114">
        <v>17.3</v>
      </c>
    </row>
    <row r="379" spans="1:15">
      <c r="A379" s="108"/>
      <c r="B379" s="108"/>
      <c r="I379" s="113">
        <f t="shared" si="0"/>
        <v>88246</v>
      </c>
      <c r="J379" s="111">
        <v>88246</v>
      </c>
      <c r="K379" s="111" t="s">
        <v>707</v>
      </c>
      <c r="L379" s="111" t="s">
        <v>708</v>
      </c>
      <c r="M379" s="111" t="s">
        <v>702</v>
      </c>
      <c r="N379" s="111">
        <v>4.4299999999999999E-2</v>
      </c>
      <c r="O379" s="114">
        <v>20.22</v>
      </c>
    </row>
    <row r="380" spans="1:15">
      <c r="A380" s="108"/>
      <c r="B380" s="108"/>
      <c r="I380" s="113">
        <f t="shared" si="0"/>
        <v>88316</v>
      </c>
      <c r="J380" s="111">
        <v>88316</v>
      </c>
      <c r="K380" s="111" t="s">
        <v>709</v>
      </c>
      <c r="L380" s="111" t="s">
        <v>708</v>
      </c>
      <c r="M380" s="111" t="s">
        <v>710</v>
      </c>
      <c r="N380" s="111">
        <v>4.4299999999999999E-2</v>
      </c>
      <c r="O380" s="114">
        <v>17.3</v>
      </c>
    </row>
    <row r="381" spans="1:15">
      <c r="A381" s="108"/>
      <c r="B381" s="108"/>
      <c r="I381" s="113">
        <f t="shared" si="0"/>
        <v>5631</v>
      </c>
      <c r="J381" s="111">
        <v>5631</v>
      </c>
      <c r="K381" s="111" t="s">
        <v>711</v>
      </c>
      <c r="L381" s="111" t="s">
        <v>701</v>
      </c>
      <c r="M381" s="111" t="s">
        <v>710</v>
      </c>
      <c r="N381" s="111">
        <v>7.4099999999999999E-2</v>
      </c>
      <c r="O381" s="114">
        <v>122.73</v>
      </c>
    </row>
    <row r="382" spans="1:15">
      <c r="A382" s="108"/>
      <c r="B382" s="108"/>
      <c r="I382" s="113">
        <f t="shared" si="0"/>
        <v>5632</v>
      </c>
      <c r="J382" s="111">
        <v>5632</v>
      </c>
      <c r="K382" s="111" t="s">
        <v>712</v>
      </c>
      <c r="L382" s="111" t="s">
        <v>704</v>
      </c>
      <c r="M382" s="111" t="s">
        <v>710</v>
      </c>
      <c r="N382" s="111">
        <v>4.6100000000000002E-2</v>
      </c>
      <c r="O382" s="114">
        <v>53.7</v>
      </c>
    </row>
    <row r="383" spans="1:15">
      <c r="A383" s="108"/>
      <c r="B383" s="108"/>
      <c r="I383" s="113">
        <f t="shared" si="0"/>
        <v>88246</v>
      </c>
      <c r="J383" s="111">
        <v>88246</v>
      </c>
      <c r="K383" s="111" t="s">
        <v>707</v>
      </c>
      <c r="L383" s="111" t="s">
        <v>708</v>
      </c>
      <c r="M383" s="111" t="s">
        <v>702</v>
      </c>
      <c r="N383" s="111">
        <v>0.2286</v>
      </c>
      <c r="O383" s="114">
        <v>20.22</v>
      </c>
    </row>
    <row r="384" spans="1:15">
      <c r="A384" s="108"/>
      <c r="B384" s="108"/>
      <c r="I384" s="113">
        <f t="shared" si="0"/>
        <v>88316</v>
      </c>
      <c r="J384" s="111">
        <v>88316</v>
      </c>
      <c r="K384" s="111" t="s">
        <v>709</v>
      </c>
      <c r="L384" s="111" t="s">
        <v>708</v>
      </c>
      <c r="M384" s="111" t="s">
        <v>710</v>
      </c>
      <c r="N384" s="111">
        <v>0.2286</v>
      </c>
      <c r="O384" s="114">
        <v>17.3</v>
      </c>
    </row>
    <row r="385" spans="1:15">
      <c r="A385" s="108"/>
      <c r="B385" s="108"/>
      <c r="I385" s="113">
        <f t="shared" si="0"/>
        <v>5631</v>
      </c>
      <c r="J385" s="111">
        <v>5631</v>
      </c>
      <c r="K385" s="111" t="s">
        <v>711</v>
      </c>
      <c r="L385" s="111" t="s">
        <v>701</v>
      </c>
      <c r="M385" s="111" t="s">
        <v>710</v>
      </c>
      <c r="N385" s="111">
        <v>8.6099999999999996E-2</v>
      </c>
      <c r="O385" s="114">
        <v>122.73</v>
      </c>
    </row>
    <row r="386" spans="1:15">
      <c r="A386" s="108"/>
      <c r="B386" s="108"/>
      <c r="I386" s="113">
        <f t="shared" si="0"/>
        <v>5632</v>
      </c>
      <c r="J386" s="111">
        <v>5632</v>
      </c>
      <c r="K386" s="111" t="s">
        <v>712</v>
      </c>
      <c r="L386" s="111" t="s">
        <v>704</v>
      </c>
      <c r="M386" s="111" t="s">
        <v>710</v>
      </c>
      <c r="N386" s="111">
        <v>5.3499999999999999E-2</v>
      </c>
      <c r="O386" s="114">
        <v>53.7</v>
      </c>
    </row>
    <row r="387" spans="1:15">
      <c r="A387" s="108"/>
      <c r="B387" s="108"/>
      <c r="I387" s="113">
        <f t="shared" si="0"/>
        <v>88246</v>
      </c>
      <c r="J387" s="111">
        <v>88246</v>
      </c>
      <c r="K387" s="111" t="s">
        <v>707</v>
      </c>
      <c r="L387" s="111" t="s">
        <v>708</v>
      </c>
      <c r="M387" s="111" t="s">
        <v>702</v>
      </c>
      <c r="N387" s="111">
        <v>0.26550000000000001</v>
      </c>
      <c r="O387" s="114">
        <v>20.22</v>
      </c>
    </row>
    <row r="388" spans="1:15">
      <c r="A388" s="108"/>
      <c r="B388" s="108"/>
      <c r="I388" s="113">
        <f t="shared" si="0"/>
        <v>88316</v>
      </c>
      <c r="J388" s="111">
        <v>88316</v>
      </c>
      <c r="K388" s="111" t="s">
        <v>709</v>
      </c>
      <c r="L388" s="111" t="s">
        <v>708</v>
      </c>
      <c r="M388" s="111" t="s">
        <v>710</v>
      </c>
      <c r="N388" s="111">
        <v>0.26550000000000001</v>
      </c>
      <c r="O388" s="114">
        <v>17.3</v>
      </c>
    </row>
    <row r="389" spans="1:15">
      <c r="A389" s="108"/>
      <c r="B389" s="108"/>
      <c r="I389" s="113">
        <f t="shared" si="0"/>
        <v>5631</v>
      </c>
      <c r="J389" s="111">
        <v>5631</v>
      </c>
      <c r="K389" s="111" t="s">
        <v>711</v>
      </c>
      <c r="L389" s="111" t="s">
        <v>701</v>
      </c>
      <c r="M389" s="111" t="s">
        <v>710</v>
      </c>
      <c r="N389" s="111">
        <v>0.104</v>
      </c>
      <c r="O389" s="114">
        <v>122.73</v>
      </c>
    </row>
    <row r="390" spans="1:15">
      <c r="A390" s="108"/>
      <c r="B390" s="108"/>
      <c r="I390" s="113">
        <f t="shared" si="0"/>
        <v>5632</v>
      </c>
      <c r="J390" s="111">
        <v>5632</v>
      </c>
      <c r="K390" s="111" t="s">
        <v>712</v>
      </c>
      <c r="L390" s="111" t="s">
        <v>704</v>
      </c>
      <c r="M390" s="111" t="s">
        <v>710</v>
      </c>
      <c r="N390" s="111">
        <v>6.4600000000000005E-2</v>
      </c>
      <c r="O390" s="114">
        <v>53.7</v>
      </c>
    </row>
    <row r="391" spans="1:15">
      <c r="A391" s="108"/>
      <c r="B391" s="108"/>
      <c r="I391" s="113">
        <f t="shared" si="0"/>
        <v>88246</v>
      </c>
      <c r="J391" s="111">
        <v>88246</v>
      </c>
      <c r="K391" s="111" t="s">
        <v>707</v>
      </c>
      <c r="L391" s="111" t="s">
        <v>708</v>
      </c>
      <c r="M391" s="111" t="s">
        <v>702</v>
      </c>
      <c r="N391" s="111">
        <v>0.32079999999999997</v>
      </c>
      <c r="O391" s="114">
        <v>20.22</v>
      </c>
    </row>
    <row r="392" spans="1:15">
      <c r="A392" s="108"/>
      <c r="B392" s="108"/>
      <c r="I392" s="113">
        <f t="shared" si="0"/>
        <v>88316</v>
      </c>
      <c r="J392" s="111">
        <v>88316</v>
      </c>
      <c r="K392" s="111" t="s">
        <v>709</v>
      </c>
      <c r="L392" s="111" t="s">
        <v>708</v>
      </c>
      <c r="M392" s="111" t="s">
        <v>710</v>
      </c>
      <c r="N392" s="111">
        <v>0.32079999999999997</v>
      </c>
      <c r="O392" s="114">
        <v>17.3</v>
      </c>
    </row>
    <row r="393" spans="1:15">
      <c r="A393" s="108"/>
      <c r="B393" s="108"/>
      <c r="I393" s="113">
        <f t="shared" si="0"/>
        <v>5631</v>
      </c>
      <c r="J393" s="111">
        <v>5631</v>
      </c>
      <c r="K393" s="111" t="s">
        <v>711</v>
      </c>
      <c r="L393" s="111" t="s">
        <v>701</v>
      </c>
      <c r="M393" s="111" t="s">
        <v>710</v>
      </c>
      <c r="N393" s="111">
        <v>0.12189999999999999</v>
      </c>
      <c r="O393" s="114">
        <v>122.73</v>
      </c>
    </row>
    <row r="394" spans="1:15">
      <c r="A394" s="108"/>
      <c r="B394" s="108"/>
      <c r="I394" s="113">
        <f t="shared" si="0"/>
        <v>5632</v>
      </c>
      <c r="J394" s="111">
        <v>5632</v>
      </c>
      <c r="K394" s="111" t="s">
        <v>712</v>
      </c>
      <c r="L394" s="111" t="s">
        <v>704</v>
      </c>
      <c r="M394" s="111" t="s">
        <v>710</v>
      </c>
      <c r="N394" s="111">
        <v>7.5800000000000006E-2</v>
      </c>
      <c r="O394" s="114">
        <v>53.7</v>
      </c>
    </row>
    <row r="395" spans="1:15">
      <c r="A395" s="108"/>
      <c r="B395" s="108"/>
      <c r="I395" s="113">
        <f t="shared" si="0"/>
        <v>88246</v>
      </c>
      <c r="J395" s="111">
        <v>88246</v>
      </c>
      <c r="K395" s="111" t="s">
        <v>707</v>
      </c>
      <c r="L395" s="111" t="s">
        <v>708</v>
      </c>
      <c r="M395" s="111" t="s">
        <v>702</v>
      </c>
      <c r="N395" s="111">
        <v>0.37609999999999999</v>
      </c>
      <c r="O395" s="114">
        <v>20.22</v>
      </c>
    </row>
    <row r="396" spans="1:15">
      <c r="A396" s="108"/>
      <c r="B396" s="108"/>
      <c r="I396" s="113">
        <f t="shared" si="0"/>
        <v>88316</v>
      </c>
      <c r="J396" s="111">
        <v>88316</v>
      </c>
      <c r="K396" s="111" t="s">
        <v>709</v>
      </c>
      <c r="L396" s="111" t="s">
        <v>708</v>
      </c>
      <c r="M396" s="111" t="s">
        <v>710</v>
      </c>
      <c r="N396" s="111">
        <v>0.37609999999999999</v>
      </c>
      <c r="O396" s="114">
        <v>17.3</v>
      </c>
    </row>
    <row r="397" spans="1:15">
      <c r="A397" s="108"/>
      <c r="B397" s="108"/>
      <c r="I397" s="113">
        <f t="shared" si="0"/>
        <v>5631</v>
      </c>
      <c r="J397" s="111">
        <v>5631</v>
      </c>
      <c r="K397" s="111" t="s">
        <v>711</v>
      </c>
      <c r="L397" s="111" t="s">
        <v>701</v>
      </c>
      <c r="M397" s="111" t="s">
        <v>710</v>
      </c>
      <c r="N397" s="111">
        <v>0.1578</v>
      </c>
      <c r="O397" s="114">
        <v>122.73</v>
      </c>
    </row>
    <row r="398" spans="1:15">
      <c r="A398" s="108"/>
      <c r="B398" s="108"/>
      <c r="I398" s="113">
        <f t="shared" si="0"/>
        <v>5632</v>
      </c>
      <c r="J398" s="111">
        <v>5632</v>
      </c>
      <c r="K398" s="111" t="s">
        <v>712</v>
      </c>
      <c r="L398" s="111" t="s">
        <v>704</v>
      </c>
      <c r="M398" s="111" t="s">
        <v>710</v>
      </c>
      <c r="N398" s="111">
        <v>9.8100000000000007E-2</v>
      </c>
      <c r="O398" s="114">
        <v>53.7</v>
      </c>
    </row>
    <row r="399" spans="1:15">
      <c r="A399" s="108"/>
      <c r="B399" s="108"/>
      <c r="I399" s="113">
        <f t="shared" si="0"/>
        <v>88246</v>
      </c>
      <c r="J399" s="111">
        <v>88246</v>
      </c>
      <c r="K399" s="111" t="s">
        <v>707</v>
      </c>
      <c r="L399" s="111" t="s">
        <v>708</v>
      </c>
      <c r="M399" s="111" t="s">
        <v>702</v>
      </c>
      <c r="N399" s="111">
        <v>0.48670000000000002</v>
      </c>
      <c r="O399" s="114">
        <v>20.22</v>
      </c>
    </row>
    <row r="400" spans="1:15">
      <c r="A400" s="108"/>
      <c r="B400" s="108"/>
      <c r="I400" s="113">
        <f t="shared" si="0"/>
        <v>88316</v>
      </c>
      <c r="J400" s="111">
        <v>88316</v>
      </c>
      <c r="K400" s="111" t="s">
        <v>709</v>
      </c>
      <c r="L400" s="111" t="s">
        <v>708</v>
      </c>
      <c r="M400" s="111" t="s">
        <v>710</v>
      </c>
      <c r="N400" s="111">
        <v>0.48670000000000002</v>
      </c>
      <c r="O400" s="114">
        <v>17.3</v>
      </c>
    </row>
    <row r="401" spans="1:15">
      <c r="A401" s="108"/>
      <c r="B401" s="108"/>
      <c r="I401" s="113">
        <f t="shared" si="0"/>
        <v>20078</v>
      </c>
      <c r="J401" s="111">
        <v>20078</v>
      </c>
      <c r="K401" s="111" t="s">
        <v>705</v>
      </c>
      <c r="L401" s="111" t="s">
        <v>706</v>
      </c>
      <c r="M401" s="111" t="s">
        <v>702</v>
      </c>
      <c r="N401" s="111">
        <v>4.3E-3</v>
      </c>
      <c r="O401" s="114">
        <v>21.83</v>
      </c>
    </row>
    <row r="402" spans="1:15">
      <c r="A402" s="108"/>
      <c r="B402" s="108"/>
      <c r="I402" s="113">
        <f t="shared" si="0"/>
        <v>88246</v>
      </c>
      <c r="J402" s="111">
        <v>88246</v>
      </c>
      <c r="K402" s="111" t="s">
        <v>707</v>
      </c>
      <c r="L402" s="111" t="s">
        <v>708</v>
      </c>
      <c r="M402" s="111" t="s">
        <v>702</v>
      </c>
      <c r="N402" s="111">
        <v>4.2599999999999999E-2</v>
      </c>
      <c r="O402" s="114">
        <v>20.22</v>
      </c>
    </row>
    <row r="403" spans="1:15">
      <c r="A403" s="108"/>
      <c r="B403" s="108"/>
      <c r="I403" s="113">
        <f t="shared" si="0"/>
        <v>88316</v>
      </c>
      <c r="J403" s="111">
        <v>88316</v>
      </c>
      <c r="K403" s="111" t="s">
        <v>709</v>
      </c>
      <c r="L403" s="111" t="s">
        <v>708</v>
      </c>
      <c r="M403" s="111" t="s">
        <v>710</v>
      </c>
      <c r="N403" s="111">
        <v>4.2599999999999999E-2</v>
      </c>
      <c r="O403" s="114">
        <v>17.3</v>
      </c>
    </row>
    <row r="404" spans="1:15">
      <c r="A404" s="108"/>
      <c r="B404" s="108"/>
      <c r="I404" s="113">
        <f t="shared" si="0"/>
        <v>20078</v>
      </c>
      <c r="J404" s="111">
        <v>20078</v>
      </c>
      <c r="K404" s="111" t="s">
        <v>705</v>
      </c>
      <c r="L404" s="111" t="s">
        <v>706</v>
      </c>
      <c r="M404" s="111" t="s">
        <v>702</v>
      </c>
      <c r="N404" s="111">
        <v>7.4999999999999997E-3</v>
      </c>
      <c r="O404" s="114">
        <v>21.83</v>
      </c>
    </row>
    <row r="405" spans="1:15">
      <c r="A405" s="108"/>
      <c r="B405" s="108"/>
      <c r="I405" s="113">
        <f t="shared" si="0"/>
        <v>88246</v>
      </c>
      <c r="J405" s="111">
        <v>88246</v>
      </c>
      <c r="K405" s="111" t="s">
        <v>707</v>
      </c>
      <c r="L405" s="111" t="s">
        <v>708</v>
      </c>
      <c r="M405" s="111" t="s">
        <v>702</v>
      </c>
      <c r="N405" s="111">
        <v>5.8200000000000002E-2</v>
      </c>
      <c r="O405" s="114">
        <v>20.22</v>
      </c>
    </row>
    <row r="406" spans="1:15">
      <c r="A406" s="108"/>
      <c r="B406" s="108"/>
      <c r="I406" s="113">
        <f t="shared" si="0"/>
        <v>88316</v>
      </c>
      <c r="J406" s="111">
        <v>88316</v>
      </c>
      <c r="K406" s="111" t="s">
        <v>709</v>
      </c>
      <c r="L406" s="111" t="s">
        <v>708</v>
      </c>
      <c r="M406" s="111" t="s">
        <v>710</v>
      </c>
      <c r="N406" s="111">
        <v>5.8200000000000002E-2</v>
      </c>
      <c r="O406" s="114">
        <v>17.3</v>
      </c>
    </row>
    <row r="407" spans="1:15">
      <c r="A407" s="108"/>
      <c r="B407" s="108"/>
      <c r="I407" s="113">
        <f t="shared" si="0"/>
        <v>20078</v>
      </c>
      <c r="J407" s="111">
        <v>20078</v>
      </c>
      <c r="K407" s="111" t="s">
        <v>705</v>
      </c>
      <c r="L407" s="111" t="s">
        <v>706</v>
      </c>
      <c r="M407" s="111" t="s">
        <v>702</v>
      </c>
      <c r="N407" s="111">
        <v>9.5999999999999992E-3</v>
      </c>
      <c r="O407" s="114">
        <v>21.83</v>
      </c>
    </row>
    <row r="408" spans="1:15">
      <c r="A408" s="108"/>
      <c r="B408" s="108"/>
      <c r="I408" s="113">
        <f t="shared" si="0"/>
        <v>88246</v>
      </c>
      <c r="J408" s="111">
        <v>88246</v>
      </c>
      <c r="K408" s="111" t="s">
        <v>707</v>
      </c>
      <c r="L408" s="111" t="s">
        <v>708</v>
      </c>
      <c r="M408" s="111" t="s">
        <v>702</v>
      </c>
      <c r="N408" s="111">
        <v>7.3700000000000002E-2</v>
      </c>
      <c r="O408" s="114">
        <v>20.22</v>
      </c>
    </row>
    <row r="409" spans="1:15">
      <c r="A409" s="108"/>
      <c r="B409" s="108"/>
      <c r="I409" s="113">
        <f t="shared" si="0"/>
        <v>88316</v>
      </c>
      <c r="J409" s="111">
        <v>88316</v>
      </c>
      <c r="K409" s="111" t="s">
        <v>709</v>
      </c>
      <c r="L409" s="111" t="s">
        <v>708</v>
      </c>
      <c r="M409" s="111" t="s">
        <v>710</v>
      </c>
      <c r="N409" s="111">
        <v>7.3700000000000002E-2</v>
      </c>
      <c r="O409" s="114">
        <v>17.3</v>
      </c>
    </row>
    <row r="410" spans="1:15">
      <c r="A410" s="108"/>
      <c r="B410" s="108"/>
      <c r="I410" s="113">
        <f t="shared" si="0"/>
        <v>88246</v>
      </c>
      <c r="J410" s="111">
        <v>88246</v>
      </c>
      <c r="K410" s="111" t="s">
        <v>707</v>
      </c>
      <c r="L410" s="111" t="s">
        <v>708</v>
      </c>
      <c r="M410" s="111" t="s">
        <v>702</v>
      </c>
      <c r="N410" s="111">
        <v>1.7600000000000001E-2</v>
      </c>
      <c r="O410" s="114">
        <v>20.22</v>
      </c>
    </row>
    <row r="411" spans="1:15">
      <c r="A411" s="108"/>
      <c r="B411" s="108"/>
      <c r="I411" s="113">
        <f t="shared" si="0"/>
        <v>88316</v>
      </c>
      <c r="J411" s="111">
        <v>88316</v>
      </c>
      <c r="K411" s="111" t="s">
        <v>709</v>
      </c>
      <c r="L411" s="111" t="s">
        <v>708</v>
      </c>
      <c r="M411" s="111" t="s">
        <v>710</v>
      </c>
      <c r="N411" s="111">
        <v>1.7600000000000001E-2</v>
      </c>
      <c r="O411" s="114">
        <v>17.3</v>
      </c>
    </row>
    <row r="412" spans="1:15">
      <c r="A412" s="108"/>
      <c r="B412" s="108"/>
      <c r="I412" s="113">
        <f t="shared" si="0"/>
        <v>88246</v>
      </c>
      <c r="J412" s="111">
        <v>88246</v>
      </c>
      <c r="K412" s="111" t="s">
        <v>707</v>
      </c>
      <c r="L412" s="111" t="s">
        <v>708</v>
      </c>
      <c r="M412" s="111" t="s">
        <v>702</v>
      </c>
      <c r="N412" s="111">
        <v>2.41E-2</v>
      </c>
      <c r="O412" s="114">
        <v>20.22</v>
      </c>
    </row>
    <row r="413" spans="1:15">
      <c r="A413" s="108"/>
      <c r="B413" s="108"/>
      <c r="I413" s="113">
        <f t="shared" si="0"/>
        <v>88316</v>
      </c>
      <c r="J413" s="111">
        <v>88316</v>
      </c>
      <c r="K413" s="111" t="s">
        <v>709</v>
      </c>
      <c r="L413" s="111" t="s">
        <v>708</v>
      </c>
      <c r="M413" s="111" t="s">
        <v>710</v>
      </c>
      <c r="N413" s="111">
        <v>2.41E-2</v>
      </c>
      <c r="O413" s="114">
        <v>17.3</v>
      </c>
    </row>
    <row r="414" spans="1:15">
      <c r="A414" s="108"/>
      <c r="B414" s="108"/>
      <c r="I414" s="113">
        <f t="shared" si="0"/>
        <v>88246</v>
      </c>
      <c r="J414" s="111">
        <v>88246</v>
      </c>
      <c r="K414" s="111" t="s">
        <v>707</v>
      </c>
      <c r="L414" s="111" t="s">
        <v>708</v>
      </c>
      <c r="M414" s="111" t="s">
        <v>702</v>
      </c>
      <c r="N414" s="111">
        <v>3.0499999999999999E-2</v>
      </c>
      <c r="O414" s="114">
        <v>20.22</v>
      </c>
    </row>
    <row r="415" spans="1:15">
      <c r="A415" s="108"/>
      <c r="B415" s="108"/>
      <c r="I415" s="113">
        <f t="shared" si="0"/>
        <v>88316</v>
      </c>
      <c r="J415" s="111">
        <v>88316</v>
      </c>
      <c r="K415" s="111" t="s">
        <v>709</v>
      </c>
      <c r="L415" s="111" t="s">
        <v>708</v>
      </c>
      <c r="M415" s="111" t="s">
        <v>710</v>
      </c>
      <c r="N415" s="111">
        <v>3.0499999999999999E-2</v>
      </c>
      <c r="O415" s="114">
        <v>17.3</v>
      </c>
    </row>
    <row r="416" spans="1:15">
      <c r="A416" s="108"/>
      <c r="B416" s="108"/>
      <c r="I416" s="113">
        <f t="shared" si="0"/>
        <v>5631</v>
      </c>
      <c r="J416" s="111">
        <v>5631</v>
      </c>
      <c r="K416" s="111" t="s">
        <v>711</v>
      </c>
      <c r="L416" s="111" t="s">
        <v>701</v>
      </c>
      <c r="M416" s="111" t="s">
        <v>710</v>
      </c>
      <c r="N416" s="111">
        <v>1.2999999999999999E-2</v>
      </c>
      <c r="O416" s="114">
        <v>122.73</v>
      </c>
    </row>
    <row r="417" spans="1:15">
      <c r="A417" s="108"/>
      <c r="B417" s="108"/>
      <c r="I417" s="113">
        <f t="shared" si="0"/>
        <v>5632</v>
      </c>
      <c r="J417" s="111">
        <v>5632</v>
      </c>
      <c r="K417" s="111" t="s">
        <v>712</v>
      </c>
      <c r="L417" s="111" t="s">
        <v>704</v>
      </c>
      <c r="M417" s="111" t="s">
        <v>710</v>
      </c>
      <c r="N417" s="111">
        <v>2.8000000000000001E-2</v>
      </c>
      <c r="O417" s="114">
        <v>53.7</v>
      </c>
    </row>
    <row r="418" spans="1:15">
      <c r="A418" s="108"/>
      <c r="B418" s="108"/>
      <c r="I418" s="113">
        <f t="shared" si="0"/>
        <v>40335</v>
      </c>
      <c r="J418" s="111">
        <v>40335</v>
      </c>
      <c r="K418" s="111" t="s">
        <v>756</v>
      </c>
      <c r="L418" s="111" t="s">
        <v>728</v>
      </c>
      <c r="M418" s="111" t="s">
        <v>702</v>
      </c>
      <c r="N418" s="111">
        <v>1.03</v>
      </c>
      <c r="O418" s="114">
        <v>67.180000000000007</v>
      </c>
    </row>
    <row r="419" spans="1:15">
      <c r="A419" s="108"/>
      <c r="B419" s="108"/>
      <c r="I419" s="113">
        <f t="shared" si="0"/>
        <v>40340</v>
      </c>
      <c r="J419" s="111">
        <v>40340</v>
      </c>
      <c r="K419" s="111" t="s">
        <v>757</v>
      </c>
      <c r="L419" s="111" t="s">
        <v>706</v>
      </c>
      <c r="M419" s="111" t="s">
        <v>702</v>
      </c>
      <c r="N419" s="111">
        <v>0.5</v>
      </c>
      <c r="O419" s="114">
        <v>58.26</v>
      </c>
    </row>
    <row r="420" spans="1:15">
      <c r="A420" s="108"/>
      <c r="B420" s="108"/>
      <c r="I420" s="113">
        <f t="shared" si="0"/>
        <v>88277</v>
      </c>
      <c r="J420" s="111">
        <v>88277</v>
      </c>
      <c r="K420" s="111" t="s">
        <v>758</v>
      </c>
      <c r="L420" s="111" t="s">
        <v>708</v>
      </c>
      <c r="M420" s="111" t="s">
        <v>702</v>
      </c>
      <c r="N420" s="111">
        <v>6.0999999999999999E-2</v>
      </c>
      <c r="O420" s="114">
        <v>24.17</v>
      </c>
    </row>
    <row r="421" spans="1:15">
      <c r="A421" s="108"/>
      <c r="B421" s="108"/>
      <c r="I421" s="113">
        <f t="shared" si="0"/>
        <v>88316</v>
      </c>
      <c r="J421" s="111">
        <v>88316</v>
      </c>
      <c r="K421" s="111" t="s">
        <v>709</v>
      </c>
      <c r="L421" s="111" t="s">
        <v>708</v>
      </c>
      <c r="M421" s="111" t="s">
        <v>710</v>
      </c>
      <c r="N421" s="111">
        <v>0.123</v>
      </c>
      <c r="O421" s="114">
        <v>17.3</v>
      </c>
    </row>
    <row r="422" spans="1:15">
      <c r="A422" s="108"/>
      <c r="B422" s="108"/>
      <c r="I422" s="113">
        <f t="shared" si="0"/>
        <v>88246</v>
      </c>
      <c r="J422" s="111">
        <v>88246</v>
      </c>
      <c r="K422" s="111" t="s">
        <v>707</v>
      </c>
      <c r="L422" s="111" t="s">
        <v>708</v>
      </c>
      <c r="M422" s="111" t="s">
        <v>702</v>
      </c>
      <c r="N422" s="111">
        <v>6.0999999999999999E-2</v>
      </c>
      <c r="O422" s="114">
        <v>20.22</v>
      </c>
    </row>
    <row r="423" spans="1:15">
      <c r="A423" s="108"/>
      <c r="B423" s="108"/>
      <c r="I423" s="113">
        <f t="shared" si="0"/>
        <v>5631</v>
      </c>
      <c r="J423" s="111">
        <v>5631</v>
      </c>
      <c r="K423" s="111" t="s">
        <v>711</v>
      </c>
      <c r="L423" s="111" t="s">
        <v>701</v>
      </c>
      <c r="M423" s="111" t="s">
        <v>710</v>
      </c>
      <c r="N423" s="111">
        <v>1.7000000000000001E-2</v>
      </c>
      <c r="O423" s="114">
        <v>122.73</v>
      </c>
    </row>
    <row r="424" spans="1:15">
      <c r="A424" s="108"/>
      <c r="B424" s="108"/>
      <c r="I424" s="113">
        <f t="shared" si="0"/>
        <v>5632</v>
      </c>
      <c r="J424" s="111">
        <v>5632</v>
      </c>
      <c r="K424" s="111" t="s">
        <v>712</v>
      </c>
      <c r="L424" s="111" t="s">
        <v>704</v>
      </c>
      <c r="M424" s="111" t="s">
        <v>710</v>
      </c>
      <c r="N424" s="111">
        <v>3.5000000000000003E-2</v>
      </c>
      <c r="O424" s="114">
        <v>53.7</v>
      </c>
    </row>
    <row r="425" spans="1:15">
      <c r="A425" s="108"/>
      <c r="B425" s="108"/>
      <c r="I425" s="113">
        <f t="shared" si="0"/>
        <v>7740</v>
      </c>
      <c r="J425" s="111">
        <v>7740</v>
      </c>
      <c r="K425" s="111" t="s">
        <v>759</v>
      </c>
      <c r="L425" s="111" t="s">
        <v>728</v>
      </c>
      <c r="M425" s="111" t="s">
        <v>702</v>
      </c>
      <c r="N425" s="111">
        <v>1.03</v>
      </c>
      <c r="O425" s="114">
        <v>68.900000000000006</v>
      </c>
    </row>
    <row r="426" spans="1:15">
      <c r="A426" s="108"/>
      <c r="B426" s="108"/>
      <c r="I426" s="113">
        <f t="shared" si="0"/>
        <v>40341</v>
      </c>
      <c r="J426" s="111">
        <v>40341</v>
      </c>
      <c r="K426" s="111" t="s">
        <v>760</v>
      </c>
      <c r="L426" s="111" t="s">
        <v>706</v>
      </c>
      <c r="M426" s="111" t="s">
        <v>702</v>
      </c>
      <c r="N426" s="111">
        <v>0.5</v>
      </c>
      <c r="O426" s="114">
        <v>68.98</v>
      </c>
    </row>
    <row r="427" spans="1:15">
      <c r="A427" s="108"/>
      <c r="B427" s="108"/>
      <c r="I427" s="113">
        <f t="shared" si="0"/>
        <v>88277</v>
      </c>
      <c r="J427" s="111">
        <v>88277</v>
      </c>
      <c r="K427" s="111" t="s">
        <v>758</v>
      </c>
      <c r="L427" s="111" t="s">
        <v>708</v>
      </c>
      <c r="M427" s="111" t="s">
        <v>702</v>
      </c>
      <c r="N427" s="111">
        <v>7.8E-2</v>
      </c>
      <c r="O427" s="114">
        <v>24.17</v>
      </c>
    </row>
    <row r="428" spans="1:15">
      <c r="A428" s="108"/>
      <c r="B428" s="108"/>
      <c r="I428" s="113">
        <f t="shared" si="0"/>
        <v>88316</v>
      </c>
      <c r="J428" s="111">
        <v>88316</v>
      </c>
      <c r="K428" s="111" t="s">
        <v>709</v>
      </c>
      <c r="L428" s="111" t="s">
        <v>708</v>
      </c>
      <c r="M428" s="111" t="s">
        <v>710</v>
      </c>
      <c r="N428" s="111">
        <v>0.156</v>
      </c>
      <c r="O428" s="114">
        <v>17.3</v>
      </c>
    </row>
    <row r="429" spans="1:15">
      <c r="A429" s="108"/>
      <c r="B429" s="108"/>
      <c r="I429" s="113">
        <f t="shared" si="0"/>
        <v>88246</v>
      </c>
      <c r="J429" s="111">
        <v>88246</v>
      </c>
      <c r="K429" s="111" t="s">
        <v>707</v>
      </c>
      <c r="L429" s="111" t="s">
        <v>708</v>
      </c>
      <c r="M429" s="111" t="s">
        <v>702</v>
      </c>
      <c r="N429" s="111">
        <v>7.8E-2</v>
      </c>
      <c r="O429" s="114">
        <v>20.22</v>
      </c>
    </row>
    <row r="430" spans="1:15">
      <c r="A430" s="108"/>
      <c r="B430" s="108"/>
      <c r="I430" s="113">
        <f t="shared" si="0"/>
        <v>5631</v>
      </c>
      <c r="J430" s="111">
        <v>5631</v>
      </c>
      <c r="K430" s="111" t="s">
        <v>711</v>
      </c>
      <c r="L430" s="111" t="s">
        <v>701</v>
      </c>
      <c r="M430" s="111" t="s">
        <v>710</v>
      </c>
      <c r="N430" s="111">
        <v>0.02</v>
      </c>
      <c r="O430" s="114">
        <v>122.73</v>
      </c>
    </row>
    <row r="431" spans="1:15">
      <c r="A431" s="108"/>
      <c r="B431" s="108"/>
      <c r="I431" s="113">
        <f t="shared" si="0"/>
        <v>5632</v>
      </c>
      <c r="J431" s="111">
        <v>5632</v>
      </c>
      <c r="K431" s="111" t="s">
        <v>712</v>
      </c>
      <c r="L431" s="111" t="s">
        <v>704</v>
      </c>
      <c r="M431" s="111" t="s">
        <v>710</v>
      </c>
      <c r="N431" s="111">
        <v>4.2000000000000003E-2</v>
      </c>
      <c r="O431" s="114">
        <v>53.7</v>
      </c>
    </row>
    <row r="432" spans="1:15">
      <c r="A432" s="108"/>
      <c r="B432" s="108"/>
      <c r="I432" s="113">
        <f t="shared" si="0"/>
        <v>7741</v>
      </c>
      <c r="J432" s="111">
        <v>7741</v>
      </c>
      <c r="K432" s="111" t="s">
        <v>761</v>
      </c>
      <c r="L432" s="111" t="s">
        <v>728</v>
      </c>
      <c r="M432" s="111" t="s">
        <v>702</v>
      </c>
      <c r="N432" s="111">
        <v>1.03</v>
      </c>
      <c r="O432" s="114">
        <v>127.47</v>
      </c>
    </row>
    <row r="433" spans="1:15">
      <c r="A433" s="108"/>
      <c r="B433" s="108"/>
      <c r="I433" s="113">
        <f t="shared" si="0"/>
        <v>40342</v>
      </c>
      <c r="J433" s="111">
        <v>40342</v>
      </c>
      <c r="K433" s="111" t="s">
        <v>762</v>
      </c>
      <c r="L433" s="111" t="s">
        <v>706</v>
      </c>
      <c r="M433" s="111" t="s">
        <v>702</v>
      </c>
      <c r="N433" s="111">
        <v>0.5</v>
      </c>
      <c r="O433" s="114">
        <v>87.45</v>
      </c>
    </row>
    <row r="434" spans="1:15">
      <c r="A434" s="108"/>
      <c r="B434" s="108"/>
      <c r="I434" s="113">
        <f t="shared" si="0"/>
        <v>88277</v>
      </c>
      <c r="J434" s="111">
        <v>88277</v>
      </c>
      <c r="K434" s="111" t="s">
        <v>758</v>
      </c>
      <c r="L434" s="111" t="s">
        <v>708</v>
      </c>
      <c r="M434" s="111" t="s">
        <v>702</v>
      </c>
      <c r="N434" s="111">
        <v>9.5000000000000001E-2</v>
      </c>
      <c r="O434" s="114">
        <v>24.17</v>
      </c>
    </row>
    <row r="435" spans="1:15">
      <c r="A435" s="108"/>
      <c r="B435" s="108"/>
      <c r="I435" s="113">
        <f t="shared" si="0"/>
        <v>88316</v>
      </c>
      <c r="J435" s="111">
        <v>88316</v>
      </c>
      <c r="K435" s="111" t="s">
        <v>709</v>
      </c>
      <c r="L435" s="111" t="s">
        <v>708</v>
      </c>
      <c r="M435" s="111" t="s">
        <v>710</v>
      </c>
      <c r="N435" s="111">
        <v>0.189</v>
      </c>
      <c r="O435" s="114">
        <v>17.3</v>
      </c>
    </row>
    <row r="436" spans="1:15">
      <c r="A436" s="108"/>
      <c r="B436" s="108"/>
      <c r="I436" s="113">
        <f t="shared" si="0"/>
        <v>88246</v>
      </c>
      <c r="J436" s="111">
        <v>88246</v>
      </c>
      <c r="K436" s="111" t="s">
        <v>707</v>
      </c>
      <c r="L436" s="111" t="s">
        <v>708</v>
      </c>
      <c r="M436" s="111" t="s">
        <v>702</v>
      </c>
      <c r="N436" s="111">
        <v>9.5000000000000001E-2</v>
      </c>
      <c r="O436" s="114">
        <v>20.22</v>
      </c>
    </row>
    <row r="437" spans="1:15">
      <c r="A437" s="108"/>
      <c r="B437" s="108"/>
      <c r="I437" s="113">
        <f t="shared" si="0"/>
        <v>5631</v>
      </c>
      <c r="J437" s="111">
        <v>5631</v>
      </c>
      <c r="K437" s="111" t="s">
        <v>711</v>
      </c>
      <c r="L437" s="111" t="s">
        <v>701</v>
      </c>
      <c r="M437" s="111" t="s">
        <v>710</v>
      </c>
      <c r="N437" s="111">
        <v>2.4E-2</v>
      </c>
      <c r="O437" s="114">
        <v>122.73</v>
      </c>
    </row>
    <row r="438" spans="1:15">
      <c r="A438" s="108"/>
      <c r="B438" s="108"/>
      <c r="I438" s="113">
        <f t="shared" si="0"/>
        <v>5632</v>
      </c>
      <c r="J438" s="111">
        <v>5632</v>
      </c>
      <c r="K438" s="111" t="s">
        <v>712</v>
      </c>
      <c r="L438" s="111" t="s">
        <v>704</v>
      </c>
      <c r="M438" s="111" t="s">
        <v>710</v>
      </c>
      <c r="N438" s="111">
        <v>0.05</v>
      </c>
      <c r="O438" s="114">
        <v>53.7</v>
      </c>
    </row>
    <row r="439" spans="1:15">
      <c r="A439" s="108"/>
      <c r="B439" s="108"/>
      <c r="I439" s="113">
        <f t="shared" si="0"/>
        <v>7774</v>
      </c>
      <c r="J439" s="111">
        <v>7774</v>
      </c>
      <c r="K439" s="111" t="s">
        <v>763</v>
      </c>
      <c r="L439" s="111" t="s">
        <v>728</v>
      </c>
      <c r="M439" s="111" t="s">
        <v>702</v>
      </c>
      <c r="N439" s="111">
        <v>1.03</v>
      </c>
      <c r="O439" s="114">
        <v>156.41999999999999</v>
      </c>
    </row>
    <row r="440" spans="1:15">
      <c r="A440" s="108"/>
      <c r="B440" s="108"/>
      <c r="I440" s="113">
        <f t="shared" si="0"/>
        <v>40343</v>
      </c>
      <c r="J440" s="111">
        <v>40343</v>
      </c>
      <c r="K440" s="111" t="s">
        <v>764</v>
      </c>
      <c r="L440" s="111" t="s">
        <v>706</v>
      </c>
      <c r="M440" s="111" t="s">
        <v>702</v>
      </c>
      <c r="N440" s="111">
        <v>0.5</v>
      </c>
      <c r="O440" s="114">
        <v>107.29</v>
      </c>
    </row>
    <row r="441" spans="1:15">
      <c r="A441" s="108"/>
      <c r="B441" s="108"/>
      <c r="I441" s="113">
        <f t="shared" si="0"/>
        <v>88277</v>
      </c>
      <c r="J441" s="111">
        <v>88277</v>
      </c>
      <c r="K441" s="111" t="s">
        <v>758</v>
      </c>
      <c r="L441" s="111" t="s">
        <v>708</v>
      </c>
      <c r="M441" s="111" t="s">
        <v>702</v>
      </c>
      <c r="N441" s="111">
        <v>0.111</v>
      </c>
      <c r="O441" s="114">
        <v>24.17</v>
      </c>
    </row>
    <row r="442" spans="1:15">
      <c r="A442" s="108"/>
      <c r="B442" s="108"/>
      <c r="I442" s="113">
        <f t="shared" si="0"/>
        <v>88316</v>
      </c>
      <c r="J442" s="111">
        <v>88316</v>
      </c>
      <c r="K442" s="111" t="s">
        <v>709</v>
      </c>
      <c r="L442" s="111" t="s">
        <v>708</v>
      </c>
      <c r="M442" s="111" t="s">
        <v>710</v>
      </c>
      <c r="N442" s="111">
        <v>0.222</v>
      </c>
      <c r="O442" s="114">
        <v>17.3</v>
      </c>
    </row>
    <row r="443" spans="1:15">
      <c r="A443" s="108"/>
      <c r="B443" s="108"/>
      <c r="I443" s="113">
        <f t="shared" si="0"/>
        <v>88246</v>
      </c>
      <c r="J443" s="111">
        <v>88246</v>
      </c>
      <c r="K443" s="111" t="s">
        <v>707</v>
      </c>
      <c r="L443" s="111" t="s">
        <v>708</v>
      </c>
      <c r="M443" s="111" t="s">
        <v>702</v>
      </c>
      <c r="N443" s="111">
        <v>0.111</v>
      </c>
      <c r="O443" s="114">
        <v>20.22</v>
      </c>
    </row>
    <row r="444" spans="1:15">
      <c r="A444" s="108"/>
      <c r="B444" s="108"/>
      <c r="I444" s="113">
        <f t="shared" si="0"/>
        <v>5631</v>
      </c>
      <c r="J444" s="111">
        <v>5631</v>
      </c>
      <c r="K444" s="111" t="s">
        <v>711</v>
      </c>
      <c r="L444" s="111" t="s">
        <v>701</v>
      </c>
      <c r="M444" s="111" t="s">
        <v>710</v>
      </c>
      <c r="N444" s="111">
        <v>2.7E-2</v>
      </c>
      <c r="O444" s="114">
        <v>122.73</v>
      </c>
    </row>
    <row r="445" spans="1:15">
      <c r="A445" s="108"/>
      <c r="B445" s="108"/>
      <c r="I445" s="113">
        <f t="shared" si="0"/>
        <v>7744</v>
      </c>
      <c r="J445" s="111">
        <v>7744</v>
      </c>
      <c r="K445" s="111" t="s">
        <v>765</v>
      </c>
      <c r="L445" s="111" t="s">
        <v>728</v>
      </c>
      <c r="M445" s="111" t="s">
        <v>702</v>
      </c>
      <c r="N445" s="111">
        <v>1.03</v>
      </c>
      <c r="O445" s="114">
        <v>204.31</v>
      </c>
    </row>
    <row r="446" spans="1:15">
      <c r="A446" s="108"/>
      <c r="B446" s="108"/>
      <c r="I446" s="113">
        <f t="shared" si="0"/>
        <v>40344</v>
      </c>
      <c r="J446" s="111">
        <v>40344</v>
      </c>
      <c r="K446" s="111" t="s">
        <v>766</v>
      </c>
      <c r="L446" s="111" t="s">
        <v>706</v>
      </c>
      <c r="M446" s="111" t="s">
        <v>702</v>
      </c>
      <c r="N446" s="111">
        <v>0.5</v>
      </c>
      <c r="O446" s="114">
        <v>113.44</v>
      </c>
    </row>
    <row r="447" spans="1:15">
      <c r="A447" s="108"/>
      <c r="B447" s="108"/>
      <c r="I447" s="113">
        <f t="shared" si="0"/>
        <v>88277</v>
      </c>
      <c r="J447" s="111">
        <v>88277</v>
      </c>
      <c r="K447" s="111" t="s">
        <v>758</v>
      </c>
      <c r="L447" s="111" t="s">
        <v>708</v>
      </c>
      <c r="M447" s="111" t="s">
        <v>702</v>
      </c>
      <c r="N447" s="111">
        <v>0.128</v>
      </c>
      <c r="O447" s="114">
        <v>24.17</v>
      </c>
    </row>
    <row r="448" spans="1:15">
      <c r="A448" s="108"/>
      <c r="B448" s="108"/>
      <c r="I448" s="113">
        <f t="shared" si="0"/>
        <v>88316</v>
      </c>
      <c r="J448" s="111">
        <v>88316</v>
      </c>
      <c r="K448" s="111" t="s">
        <v>709</v>
      </c>
      <c r="L448" s="111" t="s">
        <v>708</v>
      </c>
      <c r="M448" s="111" t="s">
        <v>710</v>
      </c>
      <c r="N448" s="111">
        <v>0.25600000000000001</v>
      </c>
      <c r="O448" s="114">
        <v>17.3</v>
      </c>
    </row>
    <row r="449" spans="1:15">
      <c r="A449" s="108"/>
      <c r="B449" s="108"/>
      <c r="I449" s="113">
        <f t="shared" si="0"/>
        <v>88246</v>
      </c>
      <c r="J449" s="111">
        <v>88246</v>
      </c>
      <c r="K449" s="111" t="s">
        <v>707</v>
      </c>
      <c r="L449" s="111" t="s">
        <v>708</v>
      </c>
      <c r="M449" s="111" t="s">
        <v>702</v>
      </c>
      <c r="N449" s="111">
        <v>0.128</v>
      </c>
      <c r="O449" s="114">
        <v>20.22</v>
      </c>
    </row>
    <row r="450" spans="1:15">
      <c r="A450" s="108"/>
      <c r="B450" s="108"/>
      <c r="I450" s="113">
        <f t="shared" si="0"/>
        <v>5631</v>
      </c>
      <c r="J450" s="111">
        <v>5631</v>
      </c>
      <c r="K450" s="111" t="s">
        <v>711</v>
      </c>
      <c r="L450" s="111" t="s">
        <v>701</v>
      </c>
      <c r="M450" s="111" t="s">
        <v>710</v>
      </c>
      <c r="N450" s="111">
        <v>3.1E-2</v>
      </c>
      <c r="O450" s="114">
        <v>122.73</v>
      </c>
    </row>
    <row r="451" spans="1:15">
      <c r="A451" s="108"/>
      <c r="B451" s="108"/>
      <c r="I451" s="113">
        <f t="shared" si="0"/>
        <v>5632</v>
      </c>
      <c r="J451" s="111">
        <v>5632</v>
      </c>
      <c r="K451" s="111" t="s">
        <v>712</v>
      </c>
      <c r="L451" s="111" t="s">
        <v>704</v>
      </c>
      <c r="M451" s="111" t="s">
        <v>710</v>
      </c>
      <c r="N451" s="111">
        <v>6.5000000000000002E-2</v>
      </c>
      <c r="O451" s="114">
        <v>53.7</v>
      </c>
    </row>
    <row r="452" spans="1:15">
      <c r="A452" s="108"/>
      <c r="B452" s="108"/>
      <c r="I452" s="113">
        <f t="shared" si="0"/>
        <v>7773</v>
      </c>
      <c r="J452" s="111">
        <v>7773</v>
      </c>
      <c r="K452" s="111" t="s">
        <v>767</v>
      </c>
      <c r="L452" s="111" t="s">
        <v>728</v>
      </c>
      <c r="M452" s="111" t="s">
        <v>702</v>
      </c>
      <c r="N452" s="111">
        <v>1.03</v>
      </c>
      <c r="O452" s="114">
        <v>208.82</v>
      </c>
    </row>
    <row r="453" spans="1:15">
      <c r="A453" s="108"/>
      <c r="B453" s="108"/>
      <c r="I453" s="113">
        <f t="shared" si="0"/>
        <v>40345</v>
      </c>
      <c r="J453" s="111">
        <v>40345</v>
      </c>
      <c r="K453" s="111" t="s">
        <v>768</v>
      </c>
      <c r="L453" s="111" t="s">
        <v>706</v>
      </c>
      <c r="M453" s="111" t="s">
        <v>702</v>
      </c>
      <c r="N453" s="111">
        <v>0.5</v>
      </c>
      <c r="O453" s="114">
        <v>141.63999999999999</v>
      </c>
    </row>
    <row r="454" spans="1:15">
      <c r="A454" s="108"/>
      <c r="B454" s="108"/>
      <c r="I454" s="113">
        <f t="shared" si="0"/>
        <v>88246</v>
      </c>
      <c r="J454" s="111">
        <v>88246</v>
      </c>
      <c r="K454" s="111" t="s">
        <v>707</v>
      </c>
      <c r="L454" s="111" t="s">
        <v>708</v>
      </c>
      <c r="M454" s="111" t="s">
        <v>702</v>
      </c>
      <c r="N454" s="111">
        <v>0.14399999999999999</v>
      </c>
      <c r="O454" s="114">
        <v>20.22</v>
      </c>
    </row>
    <row r="455" spans="1:15">
      <c r="A455" s="108"/>
      <c r="B455" s="108"/>
      <c r="I455" s="113">
        <f t="shared" si="0"/>
        <v>88316</v>
      </c>
      <c r="J455" s="111">
        <v>88316</v>
      </c>
      <c r="K455" s="111" t="s">
        <v>709</v>
      </c>
      <c r="L455" s="111" t="s">
        <v>708</v>
      </c>
      <c r="M455" s="111" t="s">
        <v>710</v>
      </c>
      <c r="N455" s="111">
        <v>0.28899999999999998</v>
      </c>
      <c r="O455" s="114">
        <v>17.3</v>
      </c>
    </row>
    <row r="456" spans="1:15">
      <c r="A456" s="108"/>
      <c r="B456" s="108"/>
      <c r="I456" s="113">
        <f t="shared" si="0"/>
        <v>5631</v>
      </c>
      <c r="J456" s="111">
        <v>5631</v>
      </c>
      <c r="K456" s="111" t="s">
        <v>711</v>
      </c>
      <c r="L456" s="111" t="s">
        <v>701</v>
      </c>
      <c r="M456" s="111" t="s">
        <v>710</v>
      </c>
      <c r="N456" s="111">
        <v>3.4000000000000002E-2</v>
      </c>
      <c r="O456" s="114">
        <v>122.73</v>
      </c>
    </row>
    <row r="457" spans="1:15">
      <c r="A457" s="108"/>
      <c r="B457" s="108"/>
      <c r="I457" s="113">
        <f t="shared" si="0"/>
        <v>5632</v>
      </c>
      <c r="J457" s="111">
        <v>5632</v>
      </c>
      <c r="K457" s="111" t="s">
        <v>712</v>
      </c>
      <c r="L457" s="111" t="s">
        <v>704</v>
      </c>
      <c r="M457" s="111" t="s">
        <v>710</v>
      </c>
      <c r="N457" s="111">
        <v>7.1999999999999995E-2</v>
      </c>
      <c r="O457" s="114">
        <v>53.7</v>
      </c>
    </row>
    <row r="458" spans="1:15">
      <c r="A458" s="108"/>
      <c r="B458" s="108"/>
      <c r="I458" s="113">
        <f t="shared" si="0"/>
        <v>7754</v>
      </c>
      <c r="J458" s="111">
        <v>7754</v>
      </c>
      <c r="K458" s="111" t="s">
        <v>769</v>
      </c>
      <c r="L458" s="111" t="s">
        <v>728</v>
      </c>
      <c r="M458" s="111" t="s">
        <v>702</v>
      </c>
      <c r="N458" s="111">
        <v>1.03</v>
      </c>
      <c r="O458" s="114">
        <v>316.63</v>
      </c>
    </row>
    <row r="459" spans="1:15">
      <c r="A459" s="108"/>
      <c r="B459" s="108"/>
      <c r="I459" s="113">
        <f t="shared" si="0"/>
        <v>40346</v>
      </c>
      <c r="J459" s="111">
        <v>40346</v>
      </c>
      <c r="K459" s="111" t="s">
        <v>770</v>
      </c>
      <c r="L459" s="111" t="s">
        <v>706</v>
      </c>
      <c r="M459" s="111" t="s">
        <v>702</v>
      </c>
      <c r="N459" s="111">
        <v>0.5</v>
      </c>
      <c r="O459" s="114">
        <v>133.24</v>
      </c>
    </row>
    <row r="460" spans="1:15">
      <c r="A460" s="108"/>
      <c r="B460" s="108"/>
      <c r="I460" s="113">
        <f t="shared" si="0"/>
        <v>88246</v>
      </c>
      <c r="J460" s="111">
        <v>88246</v>
      </c>
      <c r="K460" s="111" t="s">
        <v>707</v>
      </c>
      <c r="L460" s="111" t="s">
        <v>708</v>
      </c>
      <c r="M460" s="111" t="s">
        <v>702</v>
      </c>
      <c r="N460" s="111">
        <v>0.161</v>
      </c>
      <c r="O460" s="114">
        <v>20.22</v>
      </c>
    </row>
    <row r="461" spans="1:15">
      <c r="A461" s="108"/>
      <c r="B461" s="108"/>
      <c r="I461" s="113">
        <f t="shared" si="0"/>
        <v>88316</v>
      </c>
      <c r="J461" s="111">
        <v>88316</v>
      </c>
      <c r="K461" s="111" t="s">
        <v>709</v>
      </c>
      <c r="L461" s="111" t="s">
        <v>708</v>
      </c>
      <c r="M461" s="111" t="s">
        <v>710</v>
      </c>
      <c r="N461" s="111">
        <v>0.32200000000000001</v>
      </c>
      <c r="O461" s="114">
        <v>17.3</v>
      </c>
    </row>
    <row r="462" spans="1:15">
      <c r="A462" s="108"/>
      <c r="B462" s="108"/>
      <c r="I462" s="113">
        <f t="shared" si="0"/>
        <v>5631</v>
      </c>
      <c r="J462" s="111">
        <v>5631</v>
      </c>
      <c r="K462" s="111" t="s">
        <v>711</v>
      </c>
      <c r="L462" s="111" t="s">
        <v>701</v>
      </c>
      <c r="M462" s="111" t="s">
        <v>710</v>
      </c>
      <c r="N462" s="111">
        <v>3.7999999999999999E-2</v>
      </c>
      <c r="O462" s="114">
        <v>122.73</v>
      </c>
    </row>
    <row r="463" spans="1:15">
      <c r="A463" s="108"/>
      <c r="B463" s="108"/>
      <c r="I463" s="113">
        <f t="shared" si="0"/>
        <v>5632</v>
      </c>
      <c r="J463" s="111">
        <v>5632</v>
      </c>
      <c r="K463" s="111" t="s">
        <v>712</v>
      </c>
      <c r="L463" s="111" t="s">
        <v>704</v>
      </c>
      <c r="M463" s="111" t="s">
        <v>710</v>
      </c>
      <c r="N463" s="111">
        <v>0.08</v>
      </c>
      <c r="O463" s="114">
        <v>53.7</v>
      </c>
    </row>
    <row r="464" spans="1:15">
      <c r="A464" s="108"/>
      <c r="B464" s="108"/>
      <c r="I464" s="113">
        <f t="shared" si="0"/>
        <v>7720</v>
      </c>
      <c r="J464" s="111">
        <v>7720</v>
      </c>
      <c r="K464" s="111" t="s">
        <v>771</v>
      </c>
      <c r="L464" s="111" t="s">
        <v>728</v>
      </c>
      <c r="M464" s="111" t="s">
        <v>702</v>
      </c>
      <c r="N464" s="111">
        <v>1.03</v>
      </c>
      <c r="O464" s="114">
        <v>321.10000000000002</v>
      </c>
    </row>
    <row r="465" spans="1:15">
      <c r="A465" s="108"/>
      <c r="B465" s="108"/>
      <c r="I465" s="113">
        <f t="shared" si="0"/>
        <v>40347</v>
      </c>
      <c r="J465" s="111">
        <v>40347</v>
      </c>
      <c r="K465" s="111" t="s">
        <v>772</v>
      </c>
      <c r="L465" s="111" t="s">
        <v>706</v>
      </c>
      <c r="M465" s="111" t="s">
        <v>702</v>
      </c>
      <c r="N465" s="111">
        <v>0.5</v>
      </c>
      <c r="O465" s="114">
        <v>164.75</v>
      </c>
    </row>
    <row r="466" spans="1:15">
      <c r="A466" s="108"/>
      <c r="B466" s="108"/>
      <c r="I466" s="113">
        <f t="shared" si="0"/>
        <v>88277</v>
      </c>
      <c r="J466" s="111">
        <v>88277</v>
      </c>
      <c r="K466" s="111" t="s">
        <v>758</v>
      </c>
      <c r="L466" s="111" t="s">
        <v>708</v>
      </c>
      <c r="M466" s="111" t="s">
        <v>702</v>
      </c>
      <c r="N466" s="111">
        <v>0.17799999999999999</v>
      </c>
      <c r="O466" s="114">
        <v>24.17</v>
      </c>
    </row>
    <row r="467" spans="1:15">
      <c r="A467" s="108"/>
      <c r="B467" s="108"/>
      <c r="I467" s="113">
        <f t="shared" si="0"/>
        <v>88316</v>
      </c>
      <c r="J467" s="111">
        <v>88316</v>
      </c>
      <c r="K467" s="111" t="s">
        <v>709</v>
      </c>
      <c r="L467" s="111" t="s">
        <v>708</v>
      </c>
      <c r="M467" s="111" t="s">
        <v>710</v>
      </c>
      <c r="N467" s="111">
        <v>0.35499999999999998</v>
      </c>
      <c r="O467" s="114">
        <v>17.3</v>
      </c>
    </row>
    <row r="468" spans="1:15">
      <c r="A468" s="108"/>
      <c r="B468" s="108"/>
      <c r="I468" s="113">
        <f t="shared" si="0"/>
        <v>88246</v>
      </c>
      <c r="J468" s="111">
        <v>88246</v>
      </c>
      <c r="K468" s="111" t="s">
        <v>707</v>
      </c>
      <c r="L468" s="111" t="s">
        <v>708</v>
      </c>
      <c r="M468" s="111" t="s">
        <v>702</v>
      </c>
      <c r="N468" s="111">
        <v>0.17799999999999999</v>
      </c>
      <c r="O468" s="114">
        <v>20.22</v>
      </c>
    </row>
    <row r="469" spans="1:15">
      <c r="A469" s="108"/>
      <c r="B469" s="108"/>
      <c r="I469" s="113">
        <f t="shared" si="0"/>
        <v>5631</v>
      </c>
      <c r="J469" s="111">
        <v>5631</v>
      </c>
      <c r="K469" s="111" t="s">
        <v>711</v>
      </c>
      <c r="L469" s="111" t="s">
        <v>701</v>
      </c>
      <c r="M469" s="111" t="s">
        <v>710</v>
      </c>
      <c r="N469" s="111">
        <v>2.5000000000000001E-2</v>
      </c>
      <c r="O469" s="114">
        <v>122.73</v>
      </c>
    </row>
    <row r="470" spans="1:15">
      <c r="A470" s="108"/>
      <c r="B470" s="108"/>
      <c r="I470" s="113">
        <f t="shared" si="0"/>
        <v>5632</v>
      </c>
      <c r="J470" s="111">
        <v>5632</v>
      </c>
      <c r="K470" s="111" t="s">
        <v>712</v>
      </c>
      <c r="L470" s="111" t="s">
        <v>704</v>
      </c>
      <c r="M470" s="111" t="s">
        <v>710</v>
      </c>
      <c r="N470" s="111">
        <v>5.1999999999999998E-2</v>
      </c>
      <c r="O470" s="114">
        <v>53.7</v>
      </c>
    </row>
    <row r="471" spans="1:15">
      <c r="A471" s="108"/>
      <c r="B471" s="108"/>
      <c r="I471" s="113">
        <f t="shared" si="0"/>
        <v>88277</v>
      </c>
      <c r="J471" s="111">
        <v>88277</v>
      </c>
      <c r="K471" s="111" t="s">
        <v>758</v>
      </c>
      <c r="L471" s="111" t="s">
        <v>708</v>
      </c>
      <c r="M471" s="111" t="s">
        <v>702</v>
      </c>
      <c r="N471" s="111">
        <v>0.11600000000000001</v>
      </c>
      <c r="O471" s="114">
        <v>24.17</v>
      </c>
    </row>
    <row r="472" spans="1:15">
      <c r="A472" s="108"/>
      <c r="B472" s="108"/>
      <c r="I472" s="113">
        <f t="shared" si="0"/>
        <v>88316</v>
      </c>
      <c r="J472" s="111">
        <v>88316</v>
      </c>
      <c r="K472" s="111" t="s">
        <v>709</v>
      </c>
      <c r="L472" s="111" t="s">
        <v>708</v>
      </c>
      <c r="M472" s="111" t="s">
        <v>710</v>
      </c>
      <c r="N472" s="111">
        <v>0.23100000000000001</v>
      </c>
      <c r="O472" s="114">
        <v>17.3</v>
      </c>
    </row>
    <row r="473" spans="1:15">
      <c r="A473" s="108"/>
      <c r="B473" s="108"/>
      <c r="I473" s="113">
        <f t="shared" si="0"/>
        <v>88246</v>
      </c>
      <c r="J473" s="111">
        <v>88246</v>
      </c>
      <c r="K473" s="111" t="s">
        <v>707</v>
      </c>
      <c r="L473" s="111" t="s">
        <v>708</v>
      </c>
      <c r="M473" s="111" t="s">
        <v>702</v>
      </c>
      <c r="N473" s="111">
        <v>0.11600000000000001</v>
      </c>
      <c r="O473" s="114">
        <v>20.22</v>
      </c>
    </row>
    <row r="474" spans="1:15">
      <c r="A474" s="108"/>
      <c r="B474" s="108"/>
      <c r="I474" s="113">
        <f t="shared" si="0"/>
        <v>5632</v>
      </c>
      <c r="J474" s="111">
        <v>5632</v>
      </c>
      <c r="K474" s="111" t="s">
        <v>712</v>
      </c>
      <c r="L474" s="111" t="s">
        <v>704</v>
      </c>
      <c r="M474" s="111" t="s">
        <v>710</v>
      </c>
      <c r="N474" s="111">
        <v>6.6000000000000003E-2</v>
      </c>
      <c r="O474" s="114">
        <v>53.7</v>
      </c>
    </row>
    <row r="475" spans="1:15">
      <c r="A475" s="108"/>
      <c r="B475" s="108"/>
      <c r="I475" s="113">
        <f t="shared" si="0"/>
        <v>88277</v>
      </c>
      <c r="J475" s="111">
        <v>88277</v>
      </c>
      <c r="K475" s="111" t="s">
        <v>758</v>
      </c>
      <c r="L475" s="111" t="s">
        <v>708</v>
      </c>
      <c r="M475" s="111" t="s">
        <v>702</v>
      </c>
      <c r="N475" s="111">
        <v>0.14699999999999999</v>
      </c>
      <c r="O475" s="114">
        <v>24.17</v>
      </c>
    </row>
    <row r="476" spans="1:15">
      <c r="A476" s="108"/>
      <c r="B476" s="108"/>
      <c r="I476" s="113">
        <f t="shared" si="0"/>
        <v>88316</v>
      </c>
      <c r="J476" s="111">
        <v>88316</v>
      </c>
      <c r="K476" s="111" t="s">
        <v>709</v>
      </c>
      <c r="L476" s="111" t="s">
        <v>708</v>
      </c>
      <c r="M476" s="111" t="s">
        <v>710</v>
      </c>
      <c r="N476" s="111">
        <v>0.29499999999999998</v>
      </c>
      <c r="O476" s="114">
        <v>17.3</v>
      </c>
    </row>
    <row r="477" spans="1:15">
      <c r="A477" s="108"/>
      <c r="B477" s="108"/>
      <c r="I477" s="113">
        <f t="shared" si="0"/>
        <v>88246</v>
      </c>
      <c r="J477" s="111">
        <v>88246</v>
      </c>
      <c r="K477" s="111" t="s">
        <v>707</v>
      </c>
      <c r="L477" s="111" t="s">
        <v>708</v>
      </c>
      <c r="M477" s="111" t="s">
        <v>702</v>
      </c>
      <c r="N477" s="111">
        <v>0.14699999999999999</v>
      </c>
      <c r="O477" s="114">
        <v>20.22</v>
      </c>
    </row>
    <row r="478" spans="1:15">
      <c r="A478" s="108"/>
      <c r="B478" s="108"/>
      <c r="I478" s="113">
        <f t="shared" si="0"/>
        <v>88277</v>
      </c>
      <c r="J478" s="111">
        <v>88277</v>
      </c>
      <c r="K478" s="111" t="s">
        <v>758</v>
      </c>
      <c r="L478" s="111" t="s">
        <v>708</v>
      </c>
      <c r="M478" s="111" t="s">
        <v>702</v>
      </c>
      <c r="N478" s="111">
        <v>0.17899999999999999</v>
      </c>
      <c r="O478" s="114">
        <v>24.17</v>
      </c>
    </row>
    <row r="479" spans="1:15">
      <c r="A479" s="108"/>
      <c r="B479" s="108"/>
      <c r="I479" s="113">
        <f t="shared" si="0"/>
        <v>88316</v>
      </c>
      <c r="J479" s="111">
        <v>88316</v>
      </c>
      <c r="K479" s="111" t="s">
        <v>709</v>
      </c>
      <c r="L479" s="111" t="s">
        <v>708</v>
      </c>
      <c r="M479" s="111" t="s">
        <v>710</v>
      </c>
      <c r="N479" s="111">
        <v>0.35799999999999998</v>
      </c>
      <c r="O479" s="114">
        <v>17.3</v>
      </c>
    </row>
    <row r="480" spans="1:15">
      <c r="A480" s="108"/>
      <c r="B480" s="108"/>
      <c r="I480" s="113">
        <f t="shared" si="0"/>
        <v>88246</v>
      </c>
      <c r="J480" s="111">
        <v>88246</v>
      </c>
      <c r="K480" s="111" t="s">
        <v>707</v>
      </c>
      <c r="L480" s="111" t="s">
        <v>708</v>
      </c>
      <c r="M480" s="111" t="s">
        <v>702</v>
      </c>
      <c r="N480" s="111">
        <v>0.17899999999999999</v>
      </c>
      <c r="O480" s="114">
        <v>20.22</v>
      </c>
    </row>
    <row r="481" spans="1:15">
      <c r="A481" s="108"/>
      <c r="B481" s="108"/>
      <c r="I481" s="113">
        <f t="shared" si="0"/>
        <v>5631</v>
      </c>
      <c r="J481" s="111">
        <v>5631</v>
      </c>
      <c r="K481" s="111" t="s">
        <v>711</v>
      </c>
      <c r="L481" s="111" t="s">
        <v>701</v>
      </c>
      <c r="M481" s="111" t="s">
        <v>710</v>
      </c>
      <c r="N481" s="111">
        <v>4.4999999999999998E-2</v>
      </c>
      <c r="O481" s="114">
        <v>122.73</v>
      </c>
    </row>
    <row r="482" spans="1:15">
      <c r="A482" s="108"/>
      <c r="B482" s="108"/>
      <c r="I482" s="113">
        <f t="shared" si="0"/>
        <v>88277</v>
      </c>
      <c r="J482" s="111">
        <v>88277</v>
      </c>
      <c r="K482" s="111" t="s">
        <v>758</v>
      </c>
      <c r="L482" s="111" t="s">
        <v>708</v>
      </c>
      <c r="M482" s="111" t="s">
        <v>702</v>
      </c>
      <c r="N482" s="111">
        <v>0.21099999999999999</v>
      </c>
      <c r="O482" s="114">
        <v>24.17</v>
      </c>
    </row>
    <row r="483" spans="1:15">
      <c r="A483" s="108"/>
      <c r="B483" s="108"/>
      <c r="I483" s="113">
        <f t="shared" si="0"/>
        <v>88316</v>
      </c>
      <c r="J483" s="111">
        <v>88316</v>
      </c>
      <c r="K483" s="111" t="s">
        <v>709</v>
      </c>
      <c r="L483" s="111" t="s">
        <v>708</v>
      </c>
      <c r="M483" s="111" t="s">
        <v>710</v>
      </c>
      <c r="N483" s="111">
        <v>0.42099999999999999</v>
      </c>
      <c r="O483" s="114">
        <v>17.3</v>
      </c>
    </row>
    <row r="484" spans="1:15">
      <c r="A484" s="108"/>
      <c r="B484" s="108"/>
      <c r="I484" s="113">
        <f t="shared" si="0"/>
        <v>88246</v>
      </c>
      <c r="J484" s="111">
        <v>88246</v>
      </c>
      <c r="K484" s="111" t="s">
        <v>707</v>
      </c>
      <c r="L484" s="111" t="s">
        <v>708</v>
      </c>
      <c r="M484" s="111" t="s">
        <v>702</v>
      </c>
      <c r="N484" s="111">
        <v>0.21099999999999999</v>
      </c>
      <c r="O484" s="114">
        <v>20.22</v>
      </c>
    </row>
    <row r="485" spans="1:15">
      <c r="A485" s="108"/>
      <c r="B485" s="108"/>
      <c r="I485" s="113">
        <f t="shared" si="0"/>
        <v>5631</v>
      </c>
      <c r="J485" s="111">
        <v>5631</v>
      </c>
      <c r="K485" s="111" t="s">
        <v>711</v>
      </c>
      <c r="L485" s="111" t="s">
        <v>701</v>
      </c>
      <c r="M485" s="111" t="s">
        <v>710</v>
      </c>
      <c r="N485" s="111">
        <v>5.0999999999999997E-2</v>
      </c>
      <c r="O485" s="114">
        <v>122.73</v>
      </c>
    </row>
    <row r="486" spans="1:15">
      <c r="A486" s="108"/>
      <c r="B486" s="108"/>
      <c r="I486" s="113">
        <f t="shared" si="0"/>
        <v>5632</v>
      </c>
      <c r="J486" s="111">
        <v>5632</v>
      </c>
      <c r="K486" s="111" t="s">
        <v>712</v>
      </c>
      <c r="L486" s="111" t="s">
        <v>704</v>
      </c>
      <c r="M486" s="111" t="s">
        <v>710</v>
      </c>
      <c r="N486" s="111">
        <v>0.108</v>
      </c>
      <c r="O486" s="114">
        <v>53.7</v>
      </c>
    </row>
    <row r="487" spans="1:15">
      <c r="A487" s="108"/>
      <c r="B487" s="108"/>
      <c r="I487" s="113">
        <f t="shared" si="0"/>
        <v>88277</v>
      </c>
      <c r="J487" s="111">
        <v>88277</v>
      </c>
      <c r="K487" s="111" t="s">
        <v>758</v>
      </c>
      <c r="L487" s="111" t="s">
        <v>708</v>
      </c>
      <c r="M487" s="111" t="s">
        <v>702</v>
      </c>
      <c r="N487" s="111">
        <v>0.24199999999999999</v>
      </c>
      <c r="O487" s="114">
        <v>24.17</v>
      </c>
    </row>
    <row r="488" spans="1:15">
      <c r="A488" s="108"/>
      <c r="B488" s="108"/>
      <c r="I488" s="113">
        <f t="shared" si="0"/>
        <v>88316</v>
      </c>
      <c r="J488" s="111">
        <v>88316</v>
      </c>
      <c r="K488" s="111" t="s">
        <v>709</v>
      </c>
      <c r="L488" s="111" t="s">
        <v>708</v>
      </c>
      <c r="M488" s="111" t="s">
        <v>710</v>
      </c>
      <c r="N488" s="111">
        <v>0.48399999999999999</v>
      </c>
      <c r="O488" s="114">
        <v>17.3</v>
      </c>
    </row>
    <row r="489" spans="1:15">
      <c r="A489" s="108"/>
      <c r="B489" s="108"/>
      <c r="I489" s="113">
        <f t="shared" si="0"/>
        <v>88246</v>
      </c>
      <c r="J489" s="111">
        <v>88246</v>
      </c>
      <c r="K489" s="111" t="s">
        <v>707</v>
      </c>
      <c r="L489" s="111" t="s">
        <v>708</v>
      </c>
      <c r="M489" s="111" t="s">
        <v>702</v>
      </c>
      <c r="N489" s="111">
        <v>0.24199999999999999</v>
      </c>
      <c r="O489" s="114">
        <v>20.22</v>
      </c>
    </row>
    <row r="490" spans="1:15">
      <c r="A490" s="108"/>
      <c r="B490" s="108"/>
      <c r="I490" s="113">
        <f t="shared" si="0"/>
        <v>5631</v>
      </c>
      <c r="J490" s="111">
        <v>5631</v>
      </c>
      <c r="K490" s="111" t="s">
        <v>711</v>
      </c>
      <c r="L490" s="111" t="s">
        <v>701</v>
      </c>
      <c r="M490" s="111" t="s">
        <v>710</v>
      </c>
      <c r="N490" s="111">
        <v>5.8000000000000003E-2</v>
      </c>
      <c r="O490" s="114">
        <v>122.73</v>
      </c>
    </row>
    <row r="491" spans="1:15">
      <c r="A491" s="108"/>
      <c r="B491" s="108"/>
      <c r="I491" s="113">
        <f t="shared" si="0"/>
        <v>5632</v>
      </c>
      <c r="J491" s="111">
        <v>5632</v>
      </c>
      <c r="K491" s="111" t="s">
        <v>712</v>
      </c>
      <c r="L491" s="111" t="s">
        <v>704</v>
      </c>
      <c r="M491" s="111" t="s">
        <v>710</v>
      </c>
      <c r="N491" s="111">
        <v>0.123</v>
      </c>
      <c r="O491" s="114">
        <v>53.7</v>
      </c>
    </row>
    <row r="492" spans="1:15">
      <c r="A492" s="108"/>
      <c r="B492" s="108"/>
      <c r="I492" s="113">
        <f t="shared" si="0"/>
        <v>88246</v>
      </c>
      <c r="J492" s="111">
        <v>88246</v>
      </c>
      <c r="K492" s="111" t="s">
        <v>707</v>
      </c>
      <c r="L492" s="111" t="s">
        <v>708</v>
      </c>
      <c r="M492" s="111" t="s">
        <v>702</v>
      </c>
      <c r="N492" s="111">
        <v>0.27400000000000002</v>
      </c>
      <c r="O492" s="114">
        <v>20.22</v>
      </c>
    </row>
    <row r="493" spans="1:15">
      <c r="A493" s="108"/>
      <c r="B493" s="108"/>
      <c r="I493" s="113">
        <f t="shared" si="0"/>
        <v>88316</v>
      </c>
      <c r="J493" s="111">
        <v>88316</v>
      </c>
      <c r="K493" s="111" t="s">
        <v>709</v>
      </c>
      <c r="L493" s="111" t="s">
        <v>708</v>
      </c>
      <c r="M493" s="111" t="s">
        <v>710</v>
      </c>
      <c r="N493" s="111">
        <v>0.54800000000000004</v>
      </c>
      <c r="O493" s="114">
        <v>17.3</v>
      </c>
    </row>
    <row r="494" spans="1:15">
      <c r="A494" s="108"/>
      <c r="B494" s="108"/>
      <c r="I494" s="113">
        <f t="shared" si="0"/>
        <v>5631</v>
      </c>
      <c r="J494" s="111">
        <v>5631</v>
      </c>
      <c r="K494" s="111" t="s">
        <v>711</v>
      </c>
      <c r="L494" s="111" t="s">
        <v>701</v>
      </c>
      <c r="M494" s="111" t="s">
        <v>710</v>
      </c>
      <c r="N494" s="111">
        <v>6.5000000000000002E-2</v>
      </c>
      <c r="O494" s="114">
        <v>122.73</v>
      </c>
    </row>
    <row r="495" spans="1:15">
      <c r="A495" s="108"/>
      <c r="B495" s="108"/>
      <c r="I495" s="113">
        <f t="shared" si="0"/>
        <v>5632</v>
      </c>
      <c r="J495" s="111">
        <v>5632</v>
      </c>
      <c r="K495" s="111" t="s">
        <v>712</v>
      </c>
      <c r="L495" s="111" t="s">
        <v>704</v>
      </c>
      <c r="M495" s="111" t="s">
        <v>710</v>
      </c>
      <c r="N495" s="111">
        <v>0.13700000000000001</v>
      </c>
      <c r="O495" s="114">
        <v>53.7</v>
      </c>
    </row>
    <row r="496" spans="1:15">
      <c r="A496" s="108"/>
      <c r="B496" s="108"/>
      <c r="I496" s="113">
        <f t="shared" si="0"/>
        <v>88246</v>
      </c>
      <c r="J496" s="111">
        <v>88246</v>
      </c>
      <c r="K496" s="111" t="s">
        <v>707</v>
      </c>
      <c r="L496" s="111" t="s">
        <v>708</v>
      </c>
      <c r="M496" s="111" t="s">
        <v>702</v>
      </c>
      <c r="N496" s="111">
        <v>0.30499999999999999</v>
      </c>
      <c r="O496" s="114">
        <v>20.22</v>
      </c>
    </row>
    <row r="497" spans="1:15">
      <c r="A497" s="108"/>
      <c r="B497" s="108"/>
      <c r="I497" s="113">
        <f t="shared" si="0"/>
        <v>88316</v>
      </c>
      <c r="J497" s="111">
        <v>88316</v>
      </c>
      <c r="K497" s="111" t="s">
        <v>709</v>
      </c>
      <c r="L497" s="111" t="s">
        <v>708</v>
      </c>
      <c r="M497" s="111" t="s">
        <v>710</v>
      </c>
      <c r="N497" s="111">
        <v>0.61099999999999999</v>
      </c>
      <c r="O497" s="114">
        <v>17.3</v>
      </c>
    </row>
    <row r="498" spans="1:15">
      <c r="A498" s="108"/>
      <c r="B498" s="108"/>
      <c r="I498" s="113">
        <f t="shared" si="0"/>
        <v>5631</v>
      </c>
      <c r="J498" s="111">
        <v>5631</v>
      </c>
      <c r="K498" s="111" t="s">
        <v>711</v>
      </c>
      <c r="L498" s="111" t="s">
        <v>701</v>
      </c>
      <c r="M498" s="111" t="s">
        <v>710</v>
      </c>
      <c r="N498" s="111">
        <v>7.1999999999999995E-2</v>
      </c>
      <c r="O498" s="114">
        <v>122.73</v>
      </c>
    </row>
    <row r="499" spans="1:15">
      <c r="A499" s="108"/>
      <c r="B499" s="108"/>
      <c r="I499" s="113">
        <f t="shared" si="0"/>
        <v>5632</v>
      </c>
      <c r="J499" s="111">
        <v>5632</v>
      </c>
      <c r="K499" s="111" t="s">
        <v>712</v>
      </c>
      <c r="L499" s="111" t="s">
        <v>704</v>
      </c>
      <c r="M499" s="111" t="s">
        <v>710</v>
      </c>
      <c r="N499" s="111">
        <v>0.151</v>
      </c>
      <c r="O499" s="114">
        <v>53.7</v>
      </c>
    </row>
    <row r="500" spans="1:15">
      <c r="A500" s="108"/>
      <c r="B500" s="108"/>
      <c r="I500" s="113">
        <f t="shared" si="0"/>
        <v>88277</v>
      </c>
      <c r="J500" s="111">
        <v>88277</v>
      </c>
      <c r="K500" s="111" t="s">
        <v>758</v>
      </c>
      <c r="L500" s="111" t="s">
        <v>708</v>
      </c>
      <c r="M500" s="111" t="s">
        <v>702</v>
      </c>
      <c r="N500" s="111">
        <v>0.33700000000000002</v>
      </c>
      <c r="O500" s="114">
        <v>24.17</v>
      </c>
    </row>
    <row r="501" spans="1:15">
      <c r="A501" s="108"/>
      <c r="B501" s="108"/>
      <c r="I501" s="113">
        <f t="shared" si="0"/>
        <v>88316</v>
      </c>
      <c r="J501" s="111">
        <v>88316</v>
      </c>
      <c r="K501" s="111" t="s">
        <v>709</v>
      </c>
      <c r="L501" s="111" t="s">
        <v>708</v>
      </c>
      <c r="M501" s="111" t="s">
        <v>710</v>
      </c>
      <c r="N501" s="111">
        <v>0.67400000000000004</v>
      </c>
      <c r="O501" s="114">
        <v>17.3</v>
      </c>
    </row>
    <row r="502" spans="1:15">
      <c r="A502" s="108"/>
      <c r="B502" s="108"/>
      <c r="I502" s="113">
        <f t="shared" si="0"/>
        <v>88246</v>
      </c>
      <c r="J502" s="111">
        <v>88246</v>
      </c>
      <c r="K502" s="111" t="s">
        <v>707</v>
      </c>
      <c r="L502" s="111" t="s">
        <v>708</v>
      </c>
      <c r="M502" s="111" t="s">
        <v>702</v>
      </c>
      <c r="N502" s="111">
        <v>0.33700000000000002</v>
      </c>
      <c r="O502" s="114">
        <v>20.22</v>
      </c>
    </row>
    <row r="503" spans="1:15">
      <c r="A503" s="108"/>
      <c r="B503" s="108"/>
      <c r="I503" s="113">
        <f t="shared" si="0"/>
        <v>5631</v>
      </c>
      <c r="J503" s="111">
        <v>5631</v>
      </c>
      <c r="K503" s="111" t="s">
        <v>711</v>
      </c>
      <c r="L503" s="111" t="s">
        <v>701</v>
      </c>
      <c r="M503" s="111" t="s">
        <v>710</v>
      </c>
      <c r="N503" s="111">
        <v>7.3999999999999996E-2</v>
      </c>
      <c r="O503" s="114">
        <v>122.73</v>
      </c>
    </row>
    <row r="504" spans="1:15">
      <c r="A504" s="108"/>
      <c r="B504" s="108"/>
      <c r="I504" s="113">
        <f t="shared" si="0"/>
        <v>5632</v>
      </c>
      <c r="J504" s="111">
        <v>5632</v>
      </c>
      <c r="K504" s="111" t="s">
        <v>712</v>
      </c>
      <c r="L504" s="111" t="s">
        <v>704</v>
      </c>
      <c r="M504" s="111" t="s">
        <v>710</v>
      </c>
      <c r="N504" s="111">
        <v>0.155</v>
      </c>
      <c r="O504" s="114">
        <v>53.7</v>
      </c>
    </row>
    <row r="505" spans="1:15">
      <c r="A505" s="108"/>
      <c r="B505" s="108"/>
      <c r="I505" s="113">
        <f t="shared" si="0"/>
        <v>7745</v>
      </c>
      <c r="J505" s="111">
        <v>7745</v>
      </c>
      <c r="K505" s="111" t="s">
        <v>773</v>
      </c>
      <c r="L505" s="111" t="s">
        <v>728</v>
      </c>
      <c r="M505" s="111" t="s">
        <v>702</v>
      </c>
      <c r="N505" s="111">
        <v>1.03</v>
      </c>
      <c r="O505" s="114">
        <v>42.37</v>
      </c>
    </row>
    <row r="506" spans="1:15">
      <c r="A506" s="108"/>
      <c r="B506" s="108"/>
      <c r="I506" s="113">
        <f t="shared" si="0"/>
        <v>88246</v>
      </c>
      <c r="J506" s="111">
        <v>88246</v>
      </c>
      <c r="K506" s="111" t="s">
        <v>707</v>
      </c>
      <c r="L506" s="111" t="s">
        <v>708</v>
      </c>
      <c r="M506" s="111" t="s">
        <v>702</v>
      </c>
      <c r="N506" s="111">
        <v>0.34599999999999997</v>
      </c>
      <c r="O506" s="114">
        <v>20.22</v>
      </c>
    </row>
    <row r="507" spans="1:15">
      <c r="A507" s="108"/>
      <c r="B507" s="108"/>
      <c r="I507" s="113">
        <f t="shared" si="0"/>
        <v>88316</v>
      </c>
      <c r="J507" s="111">
        <v>88316</v>
      </c>
      <c r="K507" s="111" t="s">
        <v>709</v>
      </c>
      <c r="L507" s="111" t="s">
        <v>708</v>
      </c>
      <c r="M507" s="111" t="s">
        <v>710</v>
      </c>
      <c r="N507" s="111">
        <v>0.69199999999999995</v>
      </c>
      <c r="O507" s="114">
        <v>17.3</v>
      </c>
    </row>
    <row r="508" spans="1:15">
      <c r="A508" s="108"/>
      <c r="B508" s="108"/>
      <c r="I508" s="113">
        <f t="shared" si="0"/>
        <v>88629</v>
      </c>
      <c r="J508" s="111">
        <v>88629</v>
      </c>
      <c r="K508" s="111" t="s">
        <v>749</v>
      </c>
      <c r="L508" s="111" t="s">
        <v>750</v>
      </c>
      <c r="M508" s="111" t="s">
        <v>702</v>
      </c>
      <c r="N508" s="111">
        <v>2E-3</v>
      </c>
      <c r="O508" s="114">
        <v>436.81</v>
      </c>
    </row>
    <row r="509" spans="1:15">
      <c r="A509" s="108"/>
      <c r="B509" s="108"/>
      <c r="I509" s="113">
        <f t="shared" si="0"/>
        <v>5631</v>
      </c>
      <c r="J509" s="111">
        <v>5631</v>
      </c>
      <c r="K509" s="111" t="s">
        <v>711</v>
      </c>
      <c r="L509" s="111" t="s">
        <v>701</v>
      </c>
      <c r="M509" s="111" t="s">
        <v>710</v>
      </c>
      <c r="N509" s="111">
        <v>8.8999999999999996E-2</v>
      </c>
      <c r="O509" s="114">
        <v>122.73</v>
      </c>
    </row>
    <row r="510" spans="1:15">
      <c r="A510" s="108"/>
      <c r="B510" s="108"/>
      <c r="I510" s="113">
        <f t="shared" si="0"/>
        <v>5632</v>
      </c>
      <c r="J510" s="111">
        <v>5632</v>
      </c>
      <c r="K510" s="111" t="s">
        <v>712</v>
      </c>
      <c r="L510" s="111" t="s">
        <v>704</v>
      </c>
      <c r="M510" s="111" t="s">
        <v>710</v>
      </c>
      <c r="N510" s="111">
        <v>0.188</v>
      </c>
      <c r="O510" s="114">
        <v>53.7</v>
      </c>
    </row>
    <row r="511" spans="1:15">
      <c r="A511" s="108"/>
      <c r="B511" s="108"/>
      <c r="I511" s="113">
        <f t="shared" si="0"/>
        <v>7714</v>
      </c>
      <c r="J511" s="111">
        <v>7714</v>
      </c>
      <c r="K511" s="111" t="s">
        <v>774</v>
      </c>
      <c r="L511" s="111" t="s">
        <v>728</v>
      </c>
      <c r="M511" s="111" t="s">
        <v>702</v>
      </c>
      <c r="N511" s="111">
        <v>1.03</v>
      </c>
      <c r="O511" s="114">
        <v>50.64</v>
      </c>
    </row>
    <row r="512" spans="1:15">
      <c r="A512" s="108"/>
      <c r="B512" s="108"/>
      <c r="I512" s="113">
        <f t="shared" si="0"/>
        <v>88246</v>
      </c>
      <c r="J512" s="111">
        <v>88246</v>
      </c>
      <c r="K512" s="111" t="s">
        <v>707</v>
      </c>
      <c r="L512" s="111" t="s">
        <v>708</v>
      </c>
      <c r="M512" s="111" t="s">
        <v>702</v>
      </c>
      <c r="N512" s="111">
        <v>0.42</v>
      </c>
      <c r="O512" s="114">
        <v>20.22</v>
      </c>
    </row>
    <row r="513" spans="1:15">
      <c r="A513" s="108"/>
      <c r="B513" s="108"/>
      <c r="I513" s="113">
        <f t="shared" si="0"/>
        <v>88316</v>
      </c>
      <c r="J513" s="111">
        <v>88316</v>
      </c>
      <c r="K513" s="111" t="s">
        <v>709</v>
      </c>
      <c r="L513" s="111" t="s">
        <v>708</v>
      </c>
      <c r="M513" s="111" t="s">
        <v>710</v>
      </c>
      <c r="N513" s="111">
        <v>0.83899999999999997</v>
      </c>
      <c r="O513" s="114">
        <v>17.3</v>
      </c>
    </row>
    <row r="514" spans="1:15">
      <c r="A514" s="108"/>
      <c r="B514" s="108"/>
      <c r="I514" s="113">
        <f t="shared" si="0"/>
        <v>88629</v>
      </c>
      <c r="J514" s="111">
        <v>88629</v>
      </c>
      <c r="K514" s="111" t="s">
        <v>749</v>
      </c>
      <c r="L514" s="111" t="s">
        <v>750</v>
      </c>
      <c r="M514" s="111" t="s">
        <v>702</v>
      </c>
      <c r="N514" s="111">
        <v>3.0000000000000001E-3</v>
      </c>
      <c r="O514" s="114">
        <v>436.81</v>
      </c>
    </row>
    <row r="515" spans="1:15">
      <c r="A515" s="108"/>
      <c r="B515" s="108"/>
      <c r="I515" s="113">
        <f t="shared" si="0"/>
        <v>5631</v>
      </c>
      <c r="J515" s="111">
        <v>5631</v>
      </c>
      <c r="K515" s="111" t="s">
        <v>711</v>
      </c>
      <c r="L515" s="111" t="s">
        <v>701</v>
      </c>
      <c r="M515" s="111" t="s">
        <v>710</v>
      </c>
      <c r="N515" s="111">
        <v>0.105</v>
      </c>
      <c r="O515" s="114">
        <v>122.73</v>
      </c>
    </row>
    <row r="516" spans="1:15">
      <c r="A516" s="108"/>
      <c r="B516" s="108"/>
      <c r="I516" s="113">
        <f t="shared" si="0"/>
        <v>5632</v>
      </c>
      <c r="J516" s="111">
        <v>5632</v>
      </c>
      <c r="K516" s="111" t="s">
        <v>712</v>
      </c>
      <c r="L516" s="111" t="s">
        <v>704</v>
      </c>
      <c r="M516" s="111" t="s">
        <v>710</v>
      </c>
      <c r="N516" s="111">
        <v>0.221</v>
      </c>
      <c r="O516" s="114">
        <v>53.7</v>
      </c>
    </row>
    <row r="517" spans="1:15">
      <c r="A517" s="108"/>
      <c r="B517" s="108"/>
      <c r="I517" s="113">
        <f t="shared" si="0"/>
        <v>7725</v>
      </c>
      <c r="J517" s="111">
        <v>7725</v>
      </c>
      <c r="K517" s="111" t="s">
        <v>775</v>
      </c>
      <c r="L517" s="111" t="s">
        <v>728</v>
      </c>
      <c r="M517" s="111" t="s">
        <v>710</v>
      </c>
      <c r="N517" s="111">
        <v>1.03</v>
      </c>
      <c r="O517" s="114">
        <v>82</v>
      </c>
    </row>
    <row r="518" spans="1:15">
      <c r="A518" s="108"/>
      <c r="B518" s="108"/>
      <c r="I518" s="113">
        <f t="shared" si="0"/>
        <v>88246</v>
      </c>
      <c r="J518" s="111">
        <v>88246</v>
      </c>
      <c r="K518" s="111" t="s">
        <v>707</v>
      </c>
      <c r="L518" s="111" t="s">
        <v>708</v>
      </c>
      <c r="M518" s="111" t="s">
        <v>702</v>
      </c>
      <c r="N518" s="111">
        <v>0.49299999999999999</v>
      </c>
      <c r="O518" s="114">
        <v>20.22</v>
      </c>
    </row>
    <row r="519" spans="1:15">
      <c r="A519" s="108"/>
      <c r="B519" s="108"/>
      <c r="I519" s="113">
        <f t="shared" si="0"/>
        <v>88316</v>
      </c>
      <c r="J519" s="111">
        <v>88316</v>
      </c>
      <c r="K519" s="111" t="s">
        <v>709</v>
      </c>
      <c r="L519" s="111" t="s">
        <v>708</v>
      </c>
      <c r="M519" s="111" t="s">
        <v>710</v>
      </c>
      <c r="N519" s="111">
        <v>0.98599999999999999</v>
      </c>
      <c r="O519" s="114">
        <v>17.3</v>
      </c>
    </row>
    <row r="520" spans="1:15">
      <c r="A520" s="108"/>
      <c r="B520" s="108"/>
      <c r="I520" s="113">
        <f t="shared" si="0"/>
        <v>88629</v>
      </c>
      <c r="J520" s="111">
        <v>88629</v>
      </c>
      <c r="K520" s="111" t="s">
        <v>749</v>
      </c>
      <c r="L520" s="111" t="s">
        <v>750</v>
      </c>
      <c r="M520" s="111" t="s">
        <v>702</v>
      </c>
      <c r="N520" s="111">
        <v>5.0000000000000001E-3</v>
      </c>
      <c r="O520" s="114">
        <v>436.81</v>
      </c>
    </row>
    <row r="521" spans="1:15">
      <c r="A521" s="108"/>
      <c r="B521" s="108"/>
      <c r="I521" s="113">
        <f t="shared" si="0"/>
        <v>5631</v>
      </c>
      <c r="J521" s="111">
        <v>5631</v>
      </c>
      <c r="K521" s="111" t="s">
        <v>711</v>
      </c>
      <c r="L521" s="111" t="s">
        <v>701</v>
      </c>
      <c r="M521" s="111" t="s">
        <v>710</v>
      </c>
      <c r="N521" s="111">
        <v>0.12</v>
      </c>
      <c r="O521" s="114">
        <v>122.73</v>
      </c>
    </row>
    <row r="522" spans="1:15">
      <c r="A522" s="108"/>
      <c r="B522" s="108"/>
      <c r="I522" s="113">
        <f t="shared" si="0"/>
        <v>5632</v>
      </c>
      <c r="J522" s="111">
        <v>5632</v>
      </c>
      <c r="K522" s="111" t="s">
        <v>712</v>
      </c>
      <c r="L522" s="111" t="s">
        <v>704</v>
      </c>
      <c r="M522" s="111" t="s">
        <v>710</v>
      </c>
      <c r="N522" s="111">
        <v>0.254</v>
      </c>
      <c r="O522" s="114">
        <v>53.7</v>
      </c>
    </row>
    <row r="523" spans="1:15">
      <c r="A523" s="108"/>
      <c r="B523" s="108"/>
      <c r="I523" s="113">
        <f t="shared" si="0"/>
        <v>7742</v>
      </c>
      <c r="J523" s="111">
        <v>7742</v>
      </c>
      <c r="K523" s="111" t="s">
        <v>776</v>
      </c>
      <c r="L523" s="111" t="s">
        <v>728</v>
      </c>
      <c r="M523" s="111" t="s">
        <v>702</v>
      </c>
      <c r="N523" s="111">
        <v>1.03</v>
      </c>
      <c r="O523" s="114">
        <v>111.76</v>
      </c>
    </row>
    <row r="524" spans="1:15">
      <c r="A524" s="108"/>
      <c r="B524" s="108"/>
      <c r="I524" s="113">
        <f t="shared" si="0"/>
        <v>88246</v>
      </c>
      <c r="J524" s="111">
        <v>88246</v>
      </c>
      <c r="K524" s="111" t="s">
        <v>707</v>
      </c>
      <c r="L524" s="111" t="s">
        <v>708</v>
      </c>
      <c r="M524" s="111" t="s">
        <v>702</v>
      </c>
      <c r="N524" s="111">
        <v>0.56699999999999995</v>
      </c>
      <c r="O524" s="114">
        <v>20.22</v>
      </c>
    </row>
    <row r="525" spans="1:15">
      <c r="A525" s="108"/>
      <c r="B525" s="108"/>
      <c r="I525" s="113">
        <f t="shared" si="0"/>
        <v>88316</v>
      </c>
      <c r="J525" s="111">
        <v>88316</v>
      </c>
      <c r="K525" s="111" t="s">
        <v>709</v>
      </c>
      <c r="L525" s="111" t="s">
        <v>708</v>
      </c>
      <c r="M525" s="111" t="s">
        <v>710</v>
      </c>
      <c r="N525" s="111">
        <v>1.133</v>
      </c>
      <c r="O525" s="114">
        <v>17.3</v>
      </c>
    </row>
    <row r="526" spans="1:15">
      <c r="A526" s="108"/>
      <c r="B526" s="108"/>
      <c r="I526" s="113">
        <f t="shared" si="0"/>
        <v>88629</v>
      </c>
      <c r="J526" s="111">
        <v>88629</v>
      </c>
      <c r="K526" s="111" t="s">
        <v>749</v>
      </c>
      <c r="L526" s="111" t="s">
        <v>750</v>
      </c>
      <c r="M526" s="111" t="s">
        <v>702</v>
      </c>
      <c r="N526" s="111">
        <v>7.0000000000000001E-3</v>
      </c>
      <c r="O526" s="114">
        <v>436.81</v>
      </c>
    </row>
    <row r="527" spans="1:15">
      <c r="A527" s="108"/>
      <c r="B527" s="108"/>
      <c r="I527" s="113">
        <f t="shared" si="0"/>
        <v>5631</v>
      </c>
      <c r="J527" s="111">
        <v>5631</v>
      </c>
      <c r="K527" s="111" t="s">
        <v>711</v>
      </c>
      <c r="L527" s="111" t="s">
        <v>701</v>
      </c>
      <c r="M527" s="111" t="s">
        <v>710</v>
      </c>
      <c r="N527" s="111">
        <v>0.13600000000000001</v>
      </c>
      <c r="O527" s="114">
        <v>122.73</v>
      </c>
    </row>
    <row r="528" spans="1:15">
      <c r="A528" s="108"/>
      <c r="B528" s="108"/>
      <c r="I528" s="113">
        <f t="shared" si="0"/>
        <v>5632</v>
      </c>
      <c r="J528" s="111">
        <v>5632</v>
      </c>
      <c r="K528" s="111" t="s">
        <v>712</v>
      </c>
      <c r="L528" s="111" t="s">
        <v>704</v>
      </c>
      <c r="M528" s="111" t="s">
        <v>710</v>
      </c>
      <c r="N528" s="111">
        <v>0.28699999999999998</v>
      </c>
      <c r="O528" s="114">
        <v>53.7</v>
      </c>
    </row>
    <row r="529" spans="1:15">
      <c r="A529" s="108"/>
      <c r="B529" s="108"/>
      <c r="I529" s="113">
        <f t="shared" si="0"/>
        <v>7750</v>
      </c>
      <c r="J529" s="111">
        <v>7750</v>
      </c>
      <c r="K529" s="111" t="s">
        <v>777</v>
      </c>
      <c r="L529" s="111" t="s">
        <v>728</v>
      </c>
      <c r="M529" s="111" t="s">
        <v>702</v>
      </c>
      <c r="N529" s="111">
        <v>1.03</v>
      </c>
      <c r="O529" s="114">
        <v>136.43</v>
      </c>
    </row>
    <row r="530" spans="1:15">
      <c r="A530" s="108"/>
      <c r="B530" s="108"/>
      <c r="I530" s="113">
        <f t="shared" si="0"/>
        <v>88246</v>
      </c>
      <c r="J530" s="111">
        <v>88246</v>
      </c>
      <c r="K530" s="111" t="s">
        <v>707</v>
      </c>
      <c r="L530" s="111" t="s">
        <v>708</v>
      </c>
      <c r="M530" s="111" t="s">
        <v>702</v>
      </c>
      <c r="N530" s="111">
        <v>0.64</v>
      </c>
      <c r="O530" s="114">
        <v>20.22</v>
      </c>
    </row>
    <row r="531" spans="1:15">
      <c r="A531" s="108"/>
      <c r="B531" s="108"/>
      <c r="I531" s="113">
        <f t="shared" si="0"/>
        <v>88316</v>
      </c>
      <c r="J531" s="111">
        <v>88316</v>
      </c>
      <c r="K531" s="111" t="s">
        <v>709</v>
      </c>
      <c r="L531" s="111" t="s">
        <v>708</v>
      </c>
      <c r="M531" s="111" t="s">
        <v>710</v>
      </c>
      <c r="N531" s="111">
        <v>1.28</v>
      </c>
      <c r="O531" s="114">
        <v>17.3</v>
      </c>
    </row>
    <row r="532" spans="1:15">
      <c r="A532" s="108"/>
      <c r="B532" s="108"/>
      <c r="I532" s="113">
        <f t="shared" si="0"/>
        <v>88629</v>
      </c>
      <c r="J532" s="111">
        <v>88629</v>
      </c>
      <c r="K532" s="111" t="s">
        <v>749</v>
      </c>
      <c r="L532" s="111" t="s">
        <v>750</v>
      </c>
      <c r="M532" s="111" t="s">
        <v>702</v>
      </c>
      <c r="N532" s="111">
        <v>1.2E-2</v>
      </c>
      <c r="O532" s="114">
        <v>436.81</v>
      </c>
    </row>
    <row r="533" spans="1:15">
      <c r="A533" s="108"/>
      <c r="B533" s="108"/>
      <c r="I533" s="113">
        <f t="shared" si="0"/>
        <v>5631</v>
      </c>
      <c r="J533" s="111">
        <v>5631</v>
      </c>
      <c r="K533" s="111" t="s">
        <v>711</v>
      </c>
      <c r="L533" s="111" t="s">
        <v>701</v>
      </c>
      <c r="M533" s="111" t="s">
        <v>710</v>
      </c>
      <c r="N533" s="111">
        <v>0.152</v>
      </c>
      <c r="O533" s="114">
        <v>122.73</v>
      </c>
    </row>
    <row r="534" spans="1:15">
      <c r="A534" s="108"/>
      <c r="B534" s="108"/>
      <c r="I534" s="113">
        <f t="shared" si="0"/>
        <v>5632</v>
      </c>
      <c r="J534" s="111">
        <v>5632</v>
      </c>
      <c r="K534" s="111" t="s">
        <v>712</v>
      </c>
      <c r="L534" s="111" t="s">
        <v>704</v>
      </c>
      <c r="M534" s="111" t="s">
        <v>710</v>
      </c>
      <c r="N534" s="111">
        <v>0.32</v>
      </c>
      <c r="O534" s="114">
        <v>53.7</v>
      </c>
    </row>
    <row r="535" spans="1:15">
      <c r="A535" s="108"/>
      <c r="B535" s="108"/>
      <c r="I535" s="113">
        <f t="shared" si="0"/>
        <v>7756</v>
      </c>
      <c r="J535" s="111">
        <v>7756</v>
      </c>
      <c r="K535" s="111" t="s">
        <v>778</v>
      </c>
      <c r="L535" s="111" t="s">
        <v>728</v>
      </c>
      <c r="M535" s="111" t="s">
        <v>702</v>
      </c>
      <c r="N535" s="111">
        <v>1.03</v>
      </c>
      <c r="O535" s="114">
        <v>156.76</v>
      </c>
    </row>
    <row r="536" spans="1:15">
      <c r="A536" s="108"/>
      <c r="B536" s="108"/>
      <c r="I536" s="113">
        <f t="shared" si="0"/>
        <v>88246</v>
      </c>
      <c r="J536" s="111">
        <v>88246</v>
      </c>
      <c r="K536" s="111" t="s">
        <v>707</v>
      </c>
      <c r="L536" s="111" t="s">
        <v>708</v>
      </c>
      <c r="M536" s="111" t="s">
        <v>702</v>
      </c>
      <c r="N536" s="111">
        <v>0.71399999999999997</v>
      </c>
      <c r="O536" s="114">
        <v>20.22</v>
      </c>
    </row>
    <row r="537" spans="1:15">
      <c r="A537" s="108"/>
      <c r="B537" s="108"/>
      <c r="I537" s="113">
        <f t="shared" si="0"/>
        <v>88316</v>
      </c>
      <c r="J537" s="111">
        <v>88316</v>
      </c>
      <c r="K537" s="111" t="s">
        <v>709</v>
      </c>
      <c r="L537" s="111" t="s">
        <v>708</v>
      </c>
      <c r="M537" s="111" t="s">
        <v>710</v>
      </c>
      <c r="N537" s="111">
        <v>1.427</v>
      </c>
      <c r="O537" s="114">
        <v>17.3</v>
      </c>
    </row>
    <row r="538" spans="1:15">
      <c r="A538" s="108"/>
      <c r="B538" s="108"/>
      <c r="I538" s="113">
        <f t="shared" si="0"/>
        <v>88629</v>
      </c>
      <c r="J538" s="111">
        <v>88629</v>
      </c>
      <c r="K538" s="111" t="s">
        <v>749</v>
      </c>
      <c r="L538" s="111" t="s">
        <v>750</v>
      </c>
      <c r="M538" s="111" t="s">
        <v>702</v>
      </c>
      <c r="N538" s="111">
        <v>1.7999999999999999E-2</v>
      </c>
      <c r="O538" s="114">
        <v>436.81</v>
      </c>
    </row>
    <row r="539" spans="1:15">
      <c r="A539" s="108"/>
      <c r="B539" s="108"/>
      <c r="I539" s="113">
        <f t="shared" si="0"/>
        <v>5631</v>
      </c>
      <c r="J539" s="111">
        <v>5631</v>
      </c>
      <c r="K539" s="111" t="s">
        <v>711</v>
      </c>
      <c r="L539" s="111" t="s">
        <v>701</v>
      </c>
      <c r="M539" s="111" t="s">
        <v>710</v>
      </c>
      <c r="N539" s="111">
        <v>0.16700000000000001</v>
      </c>
      <c r="O539" s="114">
        <v>122.73</v>
      </c>
    </row>
    <row r="540" spans="1:15">
      <c r="A540" s="108"/>
      <c r="B540" s="108"/>
      <c r="I540" s="113">
        <f t="shared" si="0"/>
        <v>5632</v>
      </c>
      <c r="J540" s="111">
        <v>5632</v>
      </c>
      <c r="K540" s="111" t="s">
        <v>712</v>
      </c>
      <c r="L540" s="111" t="s">
        <v>704</v>
      </c>
      <c r="M540" s="111" t="s">
        <v>710</v>
      </c>
      <c r="N540" s="111">
        <v>0.35199999999999998</v>
      </c>
      <c r="O540" s="114">
        <v>53.7</v>
      </c>
    </row>
    <row r="541" spans="1:15">
      <c r="A541" s="108"/>
      <c r="B541" s="108"/>
      <c r="I541" s="113">
        <f t="shared" si="0"/>
        <v>7753</v>
      </c>
      <c r="J541" s="111">
        <v>7753</v>
      </c>
      <c r="K541" s="111" t="s">
        <v>779</v>
      </c>
      <c r="L541" s="111" t="s">
        <v>728</v>
      </c>
      <c r="M541" s="111" t="s">
        <v>702</v>
      </c>
      <c r="N541" s="111">
        <v>1.03</v>
      </c>
      <c r="O541" s="114">
        <v>159.86000000000001</v>
      </c>
    </row>
    <row r="542" spans="1:15">
      <c r="A542" s="108"/>
      <c r="B542" s="108"/>
      <c r="I542" s="113">
        <f t="shared" si="0"/>
        <v>88246</v>
      </c>
      <c r="J542" s="111">
        <v>88246</v>
      </c>
      <c r="K542" s="111" t="s">
        <v>707</v>
      </c>
      <c r="L542" s="111" t="s">
        <v>708</v>
      </c>
      <c r="M542" s="111" t="s">
        <v>702</v>
      </c>
      <c r="N542" s="111">
        <v>0.78700000000000003</v>
      </c>
      <c r="O542" s="114">
        <v>20.22</v>
      </c>
    </row>
    <row r="543" spans="1:15">
      <c r="A543" s="108"/>
      <c r="B543" s="108"/>
      <c r="I543" s="113">
        <f t="shared" si="0"/>
        <v>88316</v>
      </c>
      <c r="J543" s="111">
        <v>88316</v>
      </c>
      <c r="K543" s="111" t="s">
        <v>709</v>
      </c>
      <c r="L543" s="111" t="s">
        <v>708</v>
      </c>
      <c r="M543" s="111" t="s">
        <v>710</v>
      </c>
      <c r="N543" s="111">
        <v>1.5740000000000001</v>
      </c>
      <c r="O543" s="114">
        <v>17.3</v>
      </c>
    </row>
    <row r="544" spans="1:15">
      <c r="A544" s="108"/>
      <c r="B544" s="108"/>
      <c r="I544" s="113">
        <f t="shared" si="0"/>
        <v>88629</v>
      </c>
      <c r="J544" s="111">
        <v>88629</v>
      </c>
      <c r="K544" s="111" t="s">
        <v>749</v>
      </c>
      <c r="L544" s="111" t="s">
        <v>750</v>
      </c>
      <c r="M544" s="111" t="s">
        <v>702</v>
      </c>
      <c r="N544" s="111">
        <v>2.8000000000000001E-2</v>
      </c>
      <c r="O544" s="114">
        <v>436.81</v>
      </c>
    </row>
    <row r="545" spans="1:15">
      <c r="A545" s="108"/>
      <c r="B545" s="108"/>
      <c r="I545" s="113">
        <f t="shared" si="0"/>
        <v>5631</v>
      </c>
      <c r="J545" s="111">
        <v>5631</v>
      </c>
      <c r="K545" s="111" t="s">
        <v>711</v>
      </c>
      <c r="L545" s="111" t="s">
        <v>701</v>
      </c>
      <c r="M545" s="111" t="s">
        <v>710</v>
      </c>
      <c r="N545" s="111">
        <v>8.7999999999999995E-2</v>
      </c>
      <c r="O545" s="114">
        <v>122.73</v>
      </c>
    </row>
    <row r="546" spans="1:15">
      <c r="A546" s="108"/>
      <c r="B546" s="108"/>
      <c r="I546" s="113">
        <f t="shared" si="0"/>
        <v>5632</v>
      </c>
      <c r="J546" s="111">
        <v>5632</v>
      </c>
      <c r="K546" s="111" t="s">
        <v>712</v>
      </c>
      <c r="L546" s="111" t="s">
        <v>704</v>
      </c>
      <c r="M546" s="111" t="s">
        <v>710</v>
      </c>
      <c r="N546" s="111">
        <v>0.186</v>
      </c>
      <c r="O546" s="114">
        <v>53.7</v>
      </c>
    </row>
    <row r="547" spans="1:15">
      <c r="A547" s="108"/>
      <c r="B547" s="108"/>
      <c r="I547" s="113">
        <f t="shared" si="0"/>
        <v>88246</v>
      </c>
      <c r="J547" s="111">
        <v>88246</v>
      </c>
      <c r="K547" s="111" t="s">
        <v>707</v>
      </c>
      <c r="L547" s="111" t="s">
        <v>708</v>
      </c>
      <c r="M547" s="111" t="s">
        <v>702</v>
      </c>
      <c r="N547" s="111">
        <v>0.41499999999999998</v>
      </c>
      <c r="O547" s="114">
        <v>20.22</v>
      </c>
    </row>
    <row r="548" spans="1:15">
      <c r="A548" s="108"/>
      <c r="B548" s="108"/>
      <c r="I548" s="113">
        <f t="shared" si="0"/>
        <v>88316</v>
      </c>
      <c r="J548" s="111">
        <v>88316</v>
      </c>
      <c r="K548" s="111" t="s">
        <v>709</v>
      </c>
      <c r="L548" s="111" t="s">
        <v>708</v>
      </c>
      <c r="M548" s="111" t="s">
        <v>710</v>
      </c>
      <c r="N548" s="111">
        <v>0.83099999999999996</v>
      </c>
      <c r="O548" s="114">
        <v>17.3</v>
      </c>
    </row>
    <row r="549" spans="1:15">
      <c r="A549" s="108"/>
      <c r="B549" s="108"/>
      <c r="I549" s="113">
        <f t="shared" si="0"/>
        <v>5631</v>
      </c>
      <c r="J549" s="111">
        <v>5631</v>
      </c>
      <c r="K549" s="111" t="s">
        <v>711</v>
      </c>
      <c r="L549" s="111" t="s">
        <v>701</v>
      </c>
      <c r="M549" s="111" t="s">
        <v>710</v>
      </c>
      <c r="N549" s="111">
        <v>0.107</v>
      </c>
      <c r="O549" s="114">
        <v>122.73</v>
      </c>
    </row>
    <row r="550" spans="1:15">
      <c r="A550" s="108"/>
      <c r="B550" s="108"/>
      <c r="I550" s="113">
        <f t="shared" si="0"/>
        <v>5632</v>
      </c>
      <c r="J550" s="111">
        <v>5632</v>
      </c>
      <c r="K550" s="111" t="s">
        <v>712</v>
      </c>
      <c r="L550" s="111" t="s">
        <v>704</v>
      </c>
      <c r="M550" s="111" t="s">
        <v>710</v>
      </c>
      <c r="N550" s="111">
        <v>0.22600000000000001</v>
      </c>
      <c r="O550" s="114">
        <v>53.7</v>
      </c>
    </row>
    <row r="551" spans="1:15">
      <c r="A551" s="108"/>
      <c r="B551" s="108"/>
      <c r="I551" s="113">
        <f t="shared" si="0"/>
        <v>88246</v>
      </c>
      <c r="J551" s="111">
        <v>88246</v>
      </c>
      <c r="K551" s="111" t="s">
        <v>707</v>
      </c>
      <c r="L551" s="111" t="s">
        <v>708</v>
      </c>
      <c r="M551" s="111" t="s">
        <v>702</v>
      </c>
      <c r="N551" s="111">
        <v>0.504</v>
      </c>
      <c r="O551" s="114">
        <v>20.22</v>
      </c>
    </row>
    <row r="552" spans="1:15">
      <c r="A552" s="108"/>
      <c r="B552" s="108"/>
      <c r="I552" s="113">
        <f t="shared" si="0"/>
        <v>88316</v>
      </c>
      <c r="J552" s="111">
        <v>88316</v>
      </c>
      <c r="K552" s="111" t="s">
        <v>709</v>
      </c>
      <c r="L552" s="111" t="s">
        <v>708</v>
      </c>
      <c r="M552" s="111" t="s">
        <v>710</v>
      </c>
      <c r="N552" s="111">
        <v>1.008</v>
      </c>
      <c r="O552" s="114">
        <v>17.3</v>
      </c>
    </row>
    <row r="553" spans="1:15">
      <c r="A553" s="108"/>
      <c r="B553" s="108"/>
      <c r="I553" s="113">
        <f t="shared" si="0"/>
        <v>5631</v>
      </c>
      <c r="J553" s="111">
        <v>5631</v>
      </c>
      <c r="K553" s="111" t="s">
        <v>711</v>
      </c>
      <c r="L553" s="111" t="s">
        <v>701</v>
      </c>
      <c r="M553" s="111" t="s">
        <v>710</v>
      </c>
      <c r="N553" s="111">
        <v>0.126</v>
      </c>
      <c r="O553" s="114">
        <v>122.73</v>
      </c>
    </row>
    <row r="554" spans="1:15">
      <c r="A554" s="108"/>
      <c r="B554" s="108"/>
      <c r="I554" s="113">
        <f t="shared" si="0"/>
        <v>5632</v>
      </c>
      <c r="J554" s="111">
        <v>5632</v>
      </c>
      <c r="K554" s="111" t="s">
        <v>712</v>
      </c>
      <c r="L554" s="111" t="s">
        <v>704</v>
      </c>
      <c r="M554" s="111" t="s">
        <v>710</v>
      </c>
      <c r="N554" s="111">
        <v>0.26500000000000001</v>
      </c>
      <c r="O554" s="114">
        <v>53.7</v>
      </c>
    </row>
    <row r="555" spans="1:15">
      <c r="A555" s="108"/>
      <c r="B555" s="108"/>
      <c r="I555" s="113">
        <f t="shared" si="0"/>
        <v>88246</v>
      </c>
      <c r="J555" s="111">
        <v>88246</v>
      </c>
      <c r="K555" s="111" t="s">
        <v>707</v>
      </c>
      <c r="L555" s="111" t="s">
        <v>708</v>
      </c>
      <c r="M555" s="111" t="s">
        <v>702</v>
      </c>
      <c r="N555" s="111">
        <v>0.59299999999999997</v>
      </c>
      <c r="O555" s="114">
        <v>20.22</v>
      </c>
    </row>
    <row r="556" spans="1:15">
      <c r="A556" s="108"/>
      <c r="B556" s="108"/>
      <c r="I556" s="113">
        <f t="shared" si="0"/>
        <v>88316</v>
      </c>
      <c r="J556" s="111">
        <v>88316</v>
      </c>
      <c r="K556" s="111" t="s">
        <v>709</v>
      </c>
      <c r="L556" s="111" t="s">
        <v>708</v>
      </c>
      <c r="M556" s="111" t="s">
        <v>710</v>
      </c>
      <c r="N556" s="111">
        <v>1.1850000000000001</v>
      </c>
      <c r="O556" s="114">
        <v>17.3</v>
      </c>
    </row>
    <row r="557" spans="1:15">
      <c r="A557" s="108"/>
      <c r="B557" s="108"/>
      <c r="I557" s="113">
        <f t="shared" si="0"/>
        <v>5631</v>
      </c>
      <c r="J557" s="111">
        <v>5631</v>
      </c>
      <c r="K557" s="111" t="s">
        <v>711</v>
      </c>
      <c r="L557" s="111" t="s">
        <v>701</v>
      </c>
      <c r="M557" s="111" t="s">
        <v>710</v>
      </c>
      <c r="N557" s="111">
        <v>0.14499999999999999</v>
      </c>
      <c r="O557" s="114">
        <v>122.73</v>
      </c>
    </row>
    <row r="558" spans="1:15">
      <c r="A558" s="108"/>
      <c r="B558" s="108"/>
      <c r="I558" s="113">
        <f t="shared" si="0"/>
        <v>5632</v>
      </c>
      <c r="J558" s="111">
        <v>5632</v>
      </c>
      <c r="K558" s="111" t="s">
        <v>712</v>
      </c>
      <c r="L558" s="111" t="s">
        <v>704</v>
      </c>
      <c r="M558" s="111" t="s">
        <v>710</v>
      </c>
      <c r="N558" s="111">
        <v>0.30499999999999999</v>
      </c>
      <c r="O558" s="114">
        <v>53.7</v>
      </c>
    </row>
    <row r="559" spans="1:15">
      <c r="A559" s="108"/>
      <c r="B559" s="108"/>
      <c r="I559" s="113">
        <f t="shared" si="0"/>
        <v>88246</v>
      </c>
      <c r="J559" s="111">
        <v>88246</v>
      </c>
      <c r="K559" s="111" t="s">
        <v>707</v>
      </c>
      <c r="L559" s="111" t="s">
        <v>708</v>
      </c>
      <c r="M559" s="111" t="s">
        <v>702</v>
      </c>
      <c r="N559" s="111">
        <v>0.68100000000000005</v>
      </c>
      <c r="O559" s="114">
        <v>20.22</v>
      </c>
    </row>
    <row r="560" spans="1:15">
      <c r="A560" s="108"/>
      <c r="B560" s="108"/>
      <c r="I560" s="113">
        <f t="shared" si="0"/>
        <v>88316</v>
      </c>
      <c r="J560" s="111">
        <v>88316</v>
      </c>
      <c r="K560" s="111" t="s">
        <v>709</v>
      </c>
      <c r="L560" s="111" t="s">
        <v>708</v>
      </c>
      <c r="M560" s="111" t="s">
        <v>710</v>
      </c>
      <c r="N560" s="111">
        <v>1.3620000000000001</v>
      </c>
      <c r="O560" s="114">
        <v>17.3</v>
      </c>
    </row>
    <row r="561" spans="1:15">
      <c r="A561" s="108"/>
      <c r="B561" s="108"/>
      <c r="I561" s="113">
        <f t="shared" si="0"/>
        <v>5631</v>
      </c>
      <c r="J561" s="111">
        <v>5631</v>
      </c>
      <c r="K561" s="111" t="s">
        <v>711</v>
      </c>
      <c r="L561" s="111" t="s">
        <v>701</v>
      </c>
      <c r="M561" s="111" t="s">
        <v>710</v>
      </c>
      <c r="N561" s="111">
        <v>0.16300000000000001</v>
      </c>
      <c r="O561" s="114">
        <v>122.73</v>
      </c>
    </row>
    <row r="562" spans="1:15">
      <c r="A562" s="108"/>
      <c r="B562" s="108"/>
      <c r="I562" s="113">
        <f t="shared" si="0"/>
        <v>5632</v>
      </c>
      <c r="J562" s="111">
        <v>5632</v>
      </c>
      <c r="K562" s="111" t="s">
        <v>712</v>
      </c>
      <c r="L562" s="111" t="s">
        <v>704</v>
      </c>
      <c r="M562" s="111" t="s">
        <v>710</v>
      </c>
      <c r="N562" s="111">
        <v>0.34499999999999997</v>
      </c>
      <c r="O562" s="114">
        <v>53.7</v>
      </c>
    </row>
    <row r="563" spans="1:15">
      <c r="A563" s="108"/>
      <c r="B563" s="108"/>
      <c r="I563" s="113">
        <f t="shared" si="0"/>
        <v>88246</v>
      </c>
      <c r="J563" s="111">
        <v>88246</v>
      </c>
      <c r="K563" s="111" t="s">
        <v>707</v>
      </c>
      <c r="L563" s="111" t="s">
        <v>708</v>
      </c>
      <c r="M563" s="111" t="s">
        <v>702</v>
      </c>
      <c r="N563" s="111">
        <v>0.77</v>
      </c>
      <c r="O563" s="114">
        <v>20.22</v>
      </c>
    </row>
    <row r="564" spans="1:15">
      <c r="A564" s="108"/>
      <c r="B564" s="108"/>
      <c r="I564" s="113">
        <f t="shared" si="0"/>
        <v>88316</v>
      </c>
      <c r="J564" s="111">
        <v>88316</v>
      </c>
      <c r="K564" s="111" t="s">
        <v>709</v>
      </c>
      <c r="L564" s="111" t="s">
        <v>708</v>
      </c>
      <c r="M564" s="111" t="s">
        <v>710</v>
      </c>
      <c r="N564" s="111">
        <v>1.5389999999999999</v>
      </c>
      <c r="O564" s="114">
        <v>17.3</v>
      </c>
    </row>
    <row r="565" spans="1:15">
      <c r="A565" s="108"/>
      <c r="B565" s="108"/>
      <c r="I565" s="113">
        <f t="shared" si="0"/>
        <v>5631</v>
      </c>
      <c r="J565" s="111">
        <v>5631</v>
      </c>
      <c r="K565" s="111" t="s">
        <v>711</v>
      </c>
      <c r="L565" s="111" t="s">
        <v>701</v>
      </c>
      <c r="M565" s="111" t="s">
        <v>710</v>
      </c>
      <c r="N565" s="111">
        <v>0.182</v>
      </c>
      <c r="O565" s="114">
        <v>122.73</v>
      </c>
    </row>
    <row r="566" spans="1:15">
      <c r="A566" s="108"/>
      <c r="B566" s="108"/>
      <c r="I566" s="113">
        <f t="shared" si="0"/>
        <v>5632</v>
      </c>
      <c r="J566" s="111">
        <v>5632</v>
      </c>
      <c r="K566" s="111" t="s">
        <v>712</v>
      </c>
      <c r="L566" s="111" t="s">
        <v>704</v>
      </c>
      <c r="M566" s="111" t="s">
        <v>710</v>
      </c>
      <c r="N566" s="111">
        <v>0.38400000000000001</v>
      </c>
      <c r="O566" s="114">
        <v>53.7</v>
      </c>
    </row>
    <row r="567" spans="1:15">
      <c r="A567" s="108"/>
      <c r="B567" s="108"/>
      <c r="I567" s="113">
        <f t="shared" si="0"/>
        <v>88246</v>
      </c>
      <c r="J567" s="111">
        <v>88246</v>
      </c>
      <c r="K567" s="111" t="s">
        <v>707</v>
      </c>
      <c r="L567" s="111" t="s">
        <v>708</v>
      </c>
      <c r="M567" s="111" t="s">
        <v>702</v>
      </c>
      <c r="N567" s="111">
        <v>0.85799999999999998</v>
      </c>
      <c r="O567" s="114">
        <v>20.22</v>
      </c>
    </row>
    <row r="568" spans="1:15">
      <c r="A568" s="108"/>
      <c r="B568" s="108"/>
      <c r="I568" s="113">
        <f t="shared" si="0"/>
        <v>88316</v>
      </c>
      <c r="J568" s="111">
        <v>88316</v>
      </c>
      <c r="K568" s="111" t="s">
        <v>709</v>
      </c>
      <c r="L568" s="111" t="s">
        <v>708</v>
      </c>
      <c r="M568" s="111" t="s">
        <v>710</v>
      </c>
      <c r="N568" s="111">
        <v>1.716</v>
      </c>
      <c r="O568" s="114">
        <v>17.3</v>
      </c>
    </row>
    <row r="569" spans="1:15">
      <c r="A569" s="108"/>
      <c r="B569" s="108"/>
      <c r="I569" s="113">
        <f t="shared" si="0"/>
        <v>5631</v>
      </c>
      <c r="J569" s="111">
        <v>5631</v>
      </c>
      <c r="K569" s="111" t="s">
        <v>711</v>
      </c>
      <c r="L569" s="111" t="s">
        <v>701</v>
      </c>
      <c r="M569" s="111" t="s">
        <v>710</v>
      </c>
      <c r="N569" s="111">
        <v>0.20100000000000001</v>
      </c>
      <c r="O569" s="114">
        <v>122.73</v>
      </c>
    </row>
    <row r="570" spans="1:15">
      <c r="A570" s="108"/>
      <c r="B570" s="108"/>
      <c r="I570" s="113">
        <f t="shared" si="0"/>
        <v>5632</v>
      </c>
      <c r="J570" s="111">
        <v>5632</v>
      </c>
      <c r="K570" s="111" t="s">
        <v>712</v>
      </c>
      <c r="L570" s="111" t="s">
        <v>704</v>
      </c>
      <c r="M570" s="111" t="s">
        <v>710</v>
      </c>
      <c r="N570" s="111">
        <v>0.42399999999999999</v>
      </c>
      <c r="O570" s="114">
        <v>53.7</v>
      </c>
    </row>
    <row r="571" spans="1:15">
      <c r="A571" s="108"/>
      <c r="B571" s="108"/>
      <c r="I571" s="113">
        <f t="shared" si="0"/>
        <v>88246</v>
      </c>
      <c r="J571" s="111">
        <v>88246</v>
      </c>
      <c r="K571" s="111" t="s">
        <v>707</v>
      </c>
      <c r="L571" s="111" t="s">
        <v>708</v>
      </c>
      <c r="M571" s="111" t="s">
        <v>702</v>
      </c>
      <c r="N571" s="111">
        <v>0.94699999999999995</v>
      </c>
      <c r="O571" s="114">
        <v>20.22</v>
      </c>
    </row>
    <row r="572" spans="1:15">
      <c r="A572" s="108"/>
      <c r="B572" s="108"/>
      <c r="I572" s="113">
        <f t="shared" si="0"/>
        <v>88316</v>
      </c>
      <c r="J572" s="111">
        <v>88316</v>
      </c>
      <c r="K572" s="111" t="s">
        <v>709</v>
      </c>
      <c r="L572" s="111" t="s">
        <v>708</v>
      </c>
      <c r="M572" s="111" t="s">
        <v>710</v>
      </c>
      <c r="N572" s="111">
        <v>1.893</v>
      </c>
      <c r="O572" s="114">
        <v>17.3</v>
      </c>
    </row>
    <row r="573" spans="1:15">
      <c r="A573" s="108"/>
      <c r="B573" s="108"/>
      <c r="I573" s="113">
        <f t="shared" si="0"/>
        <v>5632</v>
      </c>
      <c r="J573" s="111">
        <v>5632</v>
      </c>
      <c r="K573" s="111" t="s">
        <v>712</v>
      </c>
      <c r="L573" s="111" t="s">
        <v>704</v>
      </c>
      <c r="M573" s="111" t="s">
        <v>710</v>
      </c>
      <c r="N573" s="111">
        <v>0.122</v>
      </c>
      <c r="O573" s="114">
        <v>53.7</v>
      </c>
    </row>
    <row r="574" spans="1:15">
      <c r="A574" s="108"/>
      <c r="B574" s="108"/>
      <c r="I574" s="113">
        <f t="shared" si="0"/>
        <v>88246</v>
      </c>
      <c r="J574" s="111">
        <v>88246</v>
      </c>
      <c r="K574" s="111" t="s">
        <v>707</v>
      </c>
      <c r="L574" s="111" t="s">
        <v>708</v>
      </c>
      <c r="M574" s="111" t="s">
        <v>702</v>
      </c>
      <c r="N574" s="111">
        <v>0.27300000000000002</v>
      </c>
      <c r="O574" s="114">
        <v>20.22</v>
      </c>
    </row>
    <row r="575" spans="1:15">
      <c r="A575" s="108"/>
      <c r="B575" s="108"/>
      <c r="I575" s="113">
        <f t="shared" si="0"/>
        <v>88316</v>
      </c>
      <c r="J575" s="111">
        <v>88316</v>
      </c>
      <c r="K575" s="111" t="s">
        <v>709</v>
      </c>
      <c r="L575" s="111" t="s">
        <v>708</v>
      </c>
      <c r="M575" s="111" t="s">
        <v>710</v>
      </c>
      <c r="N575" s="111">
        <v>0.54500000000000004</v>
      </c>
      <c r="O575" s="114">
        <v>17.3</v>
      </c>
    </row>
    <row r="576" spans="1:15">
      <c r="A576" s="108"/>
      <c r="B576" s="108"/>
      <c r="I576" s="113">
        <f t="shared" si="0"/>
        <v>88629</v>
      </c>
      <c r="J576" s="111">
        <v>88629</v>
      </c>
      <c r="K576" s="111" t="s">
        <v>749</v>
      </c>
      <c r="L576" s="111" t="s">
        <v>750</v>
      </c>
      <c r="M576" s="111" t="s">
        <v>702</v>
      </c>
      <c r="N576" s="111">
        <v>1E-3</v>
      </c>
      <c r="O576" s="114">
        <v>436.81</v>
      </c>
    </row>
    <row r="577" spans="1:15">
      <c r="A577" s="108"/>
      <c r="B577" s="108"/>
      <c r="I577" s="113">
        <f t="shared" si="0"/>
        <v>5631</v>
      </c>
      <c r="J577" s="111">
        <v>5631</v>
      </c>
      <c r="K577" s="111" t="s">
        <v>711</v>
      </c>
      <c r="L577" s="111" t="s">
        <v>701</v>
      </c>
      <c r="M577" s="111" t="s">
        <v>710</v>
      </c>
      <c r="N577" s="111">
        <v>0.20899999999999999</v>
      </c>
      <c r="O577" s="114">
        <v>122.73</v>
      </c>
    </row>
    <row r="578" spans="1:15">
      <c r="A578" s="108"/>
      <c r="B578" s="108"/>
      <c r="I578" s="113">
        <f t="shared" si="0"/>
        <v>5632</v>
      </c>
      <c r="J578" s="111">
        <v>5632</v>
      </c>
      <c r="K578" s="111" t="s">
        <v>712</v>
      </c>
      <c r="L578" s="111" t="s">
        <v>704</v>
      </c>
      <c r="M578" s="111" t="s">
        <v>710</v>
      </c>
      <c r="N578" s="111">
        <v>0.4405</v>
      </c>
      <c r="O578" s="114">
        <v>53.7</v>
      </c>
    </row>
    <row r="579" spans="1:15">
      <c r="A579" s="108"/>
      <c r="B579" s="108"/>
      <c r="I579" s="113">
        <f t="shared" si="0"/>
        <v>7757</v>
      </c>
      <c r="J579" s="111">
        <v>7757</v>
      </c>
      <c r="K579" s="111" t="s">
        <v>780</v>
      </c>
      <c r="L579" s="111" t="s">
        <v>728</v>
      </c>
      <c r="M579" s="111" t="s">
        <v>702</v>
      </c>
      <c r="N579" s="111">
        <v>1.03</v>
      </c>
      <c r="O579" s="114">
        <v>238.76</v>
      </c>
    </row>
    <row r="580" spans="1:15">
      <c r="A580" s="108"/>
      <c r="B580" s="108"/>
      <c r="I580" s="113">
        <f t="shared" si="0"/>
        <v>88246</v>
      </c>
      <c r="J580" s="111">
        <v>88246</v>
      </c>
      <c r="K580" s="111" t="s">
        <v>707</v>
      </c>
      <c r="L580" s="111" t="s">
        <v>708</v>
      </c>
      <c r="M580" s="111" t="s">
        <v>702</v>
      </c>
      <c r="N580" s="111">
        <v>0.9849</v>
      </c>
      <c r="O580" s="114">
        <v>20.22</v>
      </c>
    </row>
    <row r="581" spans="1:15">
      <c r="A581" s="108"/>
      <c r="B581" s="108"/>
      <c r="I581" s="113">
        <f t="shared" si="0"/>
        <v>88316</v>
      </c>
      <c r="J581" s="111">
        <v>88316</v>
      </c>
      <c r="K581" s="111" t="s">
        <v>709</v>
      </c>
      <c r="L581" s="111" t="s">
        <v>708</v>
      </c>
      <c r="M581" s="111" t="s">
        <v>710</v>
      </c>
      <c r="N581" s="111">
        <v>1.9698</v>
      </c>
      <c r="O581" s="114">
        <v>17.3</v>
      </c>
    </row>
    <row r="582" spans="1:15">
      <c r="A582" s="108"/>
      <c r="B582" s="108"/>
      <c r="I582" s="113">
        <f t="shared" si="0"/>
        <v>88629</v>
      </c>
      <c r="J582" s="111">
        <v>88629</v>
      </c>
      <c r="K582" s="111" t="s">
        <v>749</v>
      </c>
      <c r="L582" s="111" t="s">
        <v>750</v>
      </c>
      <c r="M582" s="111" t="s">
        <v>702</v>
      </c>
      <c r="N582" s="111">
        <v>3.5000000000000003E-2</v>
      </c>
      <c r="O582" s="114">
        <v>436.81</v>
      </c>
    </row>
    <row r="583" spans="1:15">
      <c r="A583" s="108"/>
      <c r="B583" s="108"/>
      <c r="I583" s="113">
        <f t="shared" si="0"/>
        <v>5631</v>
      </c>
      <c r="J583" s="111">
        <v>5631</v>
      </c>
      <c r="K583" s="111" t="s">
        <v>711</v>
      </c>
      <c r="L583" s="111" t="s">
        <v>701</v>
      </c>
      <c r="M583" s="111" t="s">
        <v>710</v>
      </c>
      <c r="N583" s="111">
        <v>0.28120000000000001</v>
      </c>
      <c r="O583" s="114">
        <v>122.73</v>
      </c>
    </row>
    <row r="584" spans="1:15">
      <c r="A584" s="108"/>
      <c r="B584" s="108"/>
      <c r="I584" s="113">
        <f t="shared" si="0"/>
        <v>5632</v>
      </c>
      <c r="J584" s="111">
        <v>5632</v>
      </c>
      <c r="K584" s="111" t="s">
        <v>712</v>
      </c>
      <c r="L584" s="111" t="s">
        <v>704</v>
      </c>
      <c r="M584" s="111" t="s">
        <v>710</v>
      </c>
      <c r="N584" s="111">
        <v>0.59279999999999999</v>
      </c>
      <c r="O584" s="114">
        <v>53.7</v>
      </c>
    </row>
    <row r="585" spans="1:15">
      <c r="A585" s="108"/>
      <c r="B585" s="108"/>
      <c r="I585" s="113">
        <f t="shared" si="0"/>
        <v>7758</v>
      </c>
      <c r="J585" s="111">
        <v>7758</v>
      </c>
      <c r="K585" s="111" t="s">
        <v>781</v>
      </c>
      <c r="L585" s="111" t="s">
        <v>728</v>
      </c>
      <c r="M585" s="111" t="s">
        <v>702</v>
      </c>
      <c r="N585" s="111">
        <v>1.03</v>
      </c>
      <c r="O585" s="114">
        <v>345.91</v>
      </c>
    </row>
    <row r="586" spans="1:15">
      <c r="A586" s="108"/>
      <c r="B586" s="108"/>
      <c r="I586" s="113">
        <f t="shared" si="0"/>
        <v>88246</v>
      </c>
      <c r="J586" s="111">
        <v>88246</v>
      </c>
      <c r="K586" s="111" t="s">
        <v>707</v>
      </c>
      <c r="L586" s="111" t="s">
        <v>708</v>
      </c>
      <c r="M586" s="111" t="s">
        <v>702</v>
      </c>
      <c r="N586" s="111">
        <v>1.3253999999999999</v>
      </c>
      <c r="O586" s="114">
        <v>20.22</v>
      </c>
    </row>
    <row r="587" spans="1:15">
      <c r="A587" s="108"/>
      <c r="B587" s="108"/>
      <c r="I587" s="113">
        <f t="shared" si="0"/>
        <v>88316</v>
      </c>
      <c r="J587" s="111">
        <v>88316</v>
      </c>
      <c r="K587" s="111" t="s">
        <v>709</v>
      </c>
      <c r="L587" s="111" t="s">
        <v>708</v>
      </c>
      <c r="M587" s="111" t="s">
        <v>710</v>
      </c>
      <c r="N587" s="111">
        <v>2.6507000000000001</v>
      </c>
      <c r="O587" s="114">
        <v>17.3</v>
      </c>
    </row>
    <row r="588" spans="1:15">
      <c r="A588" s="108"/>
      <c r="B588" s="108"/>
      <c r="I588" s="113">
        <f t="shared" si="0"/>
        <v>88629</v>
      </c>
      <c r="J588" s="111">
        <v>88629</v>
      </c>
      <c r="K588" s="111" t="s">
        <v>749</v>
      </c>
      <c r="L588" s="111" t="s">
        <v>750</v>
      </c>
      <c r="M588" s="111" t="s">
        <v>702</v>
      </c>
      <c r="N588" s="111">
        <v>4.7199999999999999E-2</v>
      </c>
      <c r="O588" s="114">
        <v>436.81</v>
      </c>
    </row>
    <row r="589" spans="1:15">
      <c r="A589" s="108"/>
      <c r="B589" s="108"/>
      <c r="I589" s="113">
        <f t="shared" si="0"/>
        <v>5631</v>
      </c>
      <c r="J589" s="111">
        <v>5631</v>
      </c>
      <c r="K589" s="111" t="s">
        <v>711</v>
      </c>
      <c r="L589" s="111" t="s">
        <v>701</v>
      </c>
      <c r="M589" s="111" t="s">
        <v>710</v>
      </c>
      <c r="N589" s="111">
        <v>6.9000000000000006E-2</v>
      </c>
      <c r="O589" s="114">
        <v>122.73</v>
      </c>
    </row>
    <row r="590" spans="1:15">
      <c r="A590" s="108"/>
      <c r="B590" s="108"/>
      <c r="I590" s="113">
        <f t="shared" si="0"/>
        <v>5632</v>
      </c>
      <c r="J590" s="111">
        <v>5632</v>
      </c>
      <c r="K590" s="111" t="s">
        <v>712</v>
      </c>
      <c r="L590" s="111" t="s">
        <v>704</v>
      </c>
      <c r="M590" s="111" t="s">
        <v>710</v>
      </c>
      <c r="N590" s="111">
        <v>0.14599999999999999</v>
      </c>
      <c r="O590" s="114">
        <v>53.7</v>
      </c>
    </row>
    <row r="591" spans="1:15">
      <c r="A591" s="108"/>
      <c r="B591" s="108"/>
      <c r="I591" s="113">
        <f t="shared" si="0"/>
        <v>88246</v>
      </c>
      <c r="J591" s="111">
        <v>88246</v>
      </c>
      <c r="K591" s="111" t="s">
        <v>707</v>
      </c>
      <c r="L591" s="111" t="s">
        <v>708</v>
      </c>
      <c r="M591" s="111" t="s">
        <v>702</v>
      </c>
      <c r="N591" s="111">
        <v>0.32700000000000001</v>
      </c>
      <c r="O591" s="114">
        <v>20.22</v>
      </c>
    </row>
    <row r="592" spans="1:15">
      <c r="A592" s="108"/>
      <c r="B592" s="108"/>
      <c r="I592" s="113">
        <f t="shared" si="0"/>
        <v>88316</v>
      </c>
      <c r="J592" s="111">
        <v>88316</v>
      </c>
      <c r="K592" s="111" t="s">
        <v>709</v>
      </c>
      <c r="L592" s="111" t="s">
        <v>708</v>
      </c>
      <c r="M592" s="111" t="s">
        <v>710</v>
      </c>
      <c r="N592" s="111">
        <v>0.65400000000000003</v>
      </c>
      <c r="O592" s="114">
        <v>17.3</v>
      </c>
    </row>
    <row r="593" spans="1:15">
      <c r="A593" s="108"/>
      <c r="B593" s="108"/>
      <c r="I593" s="113">
        <f t="shared" si="0"/>
        <v>5631</v>
      </c>
      <c r="J593" s="111">
        <v>5631</v>
      </c>
      <c r="K593" s="111" t="s">
        <v>711</v>
      </c>
      <c r="L593" s="111" t="s">
        <v>701</v>
      </c>
      <c r="M593" s="111" t="s">
        <v>710</v>
      </c>
      <c r="N593" s="111">
        <v>0.24940000000000001</v>
      </c>
      <c r="O593" s="114">
        <v>122.73</v>
      </c>
    </row>
    <row r="594" spans="1:15">
      <c r="A594" s="108"/>
      <c r="B594" s="108"/>
      <c r="I594" s="113">
        <f t="shared" si="0"/>
        <v>5632</v>
      </c>
      <c r="J594" s="111">
        <v>5632</v>
      </c>
      <c r="K594" s="111" t="s">
        <v>712</v>
      </c>
      <c r="L594" s="111" t="s">
        <v>704</v>
      </c>
      <c r="M594" s="111" t="s">
        <v>710</v>
      </c>
      <c r="N594" s="111">
        <v>0.52600000000000002</v>
      </c>
      <c r="O594" s="114">
        <v>53.7</v>
      </c>
    </row>
    <row r="595" spans="1:15">
      <c r="A595" s="108"/>
      <c r="B595" s="108"/>
      <c r="I595" s="113">
        <f t="shared" si="0"/>
        <v>88246</v>
      </c>
      <c r="J595" s="111">
        <v>88246</v>
      </c>
      <c r="K595" s="111" t="s">
        <v>707</v>
      </c>
      <c r="L595" s="111" t="s">
        <v>708</v>
      </c>
      <c r="M595" s="111" t="s">
        <v>702</v>
      </c>
      <c r="N595" s="111">
        <v>1.1748000000000001</v>
      </c>
      <c r="O595" s="114">
        <v>20.22</v>
      </c>
    </row>
    <row r="596" spans="1:15">
      <c r="A596" s="108"/>
      <c r="B596" s="108"/>
      <c r="I596" s="113">
        <f t="shared" si="0"/>
        <v>88316</v>
      </c>
      <c r="J596" s="111">
        <v>88316</v>
      </c>
      <c r="K596" s="111" t="s">
        <v>709</v>
      </c>
      <c r="L596" s="111" t="s">
        <v>708</v>
      </c>
      <c r="M596" s="111" t="s">
        <v>710</v>
      </c>
      <c r="N596" s="111">
        <v>2.3483999999999998</v>
      </c>
      <c r="O596" s="114">
        <v>17.3</v>
      </c>
    </row>
    <row r="597" spans="1:15">
      <c r="A597" s="108"/>
      <c r="B597" s="108"/>
      <c r="I597" s="113">
        <f t="shared" si="0"/>
        <v>88629</v>
      </c>
      <c r="J597" s="111">
        <v>88629</v>
      </c>
      <c r="K597" s="111" t="s">
        <v>749</v>
      </c>
      <c r="L597" s="111" t="s">
        <v>750</v>
      </c>
      <c r="M597" s="111" t="s">
        <v>702</v>
      </c>
      <c r="N597" s="111">
        <v>3.4700000000000002E-2</v>
      </c>
      <c r="O597" s="114">
        <v>436.81</v>
      </c>
    </row>
    <row r="598" spans="1:15">
      <c r="A598" s="108"/>
      <c r="B598" s="108"/>
      <c r="I598" s="113">
        <f t="shared" si="0"/>
        <v>5631</v>
      </c>
      <c r="J598" s="111">
        <v>5631</v>
      </c>
      <c r="K598" s="111" t="s">
        <v>711</v>
      </c>
      <c r="L598" s="111" t="s">
        <v>701</v>
      </c>
      <c r="M598" s="111" t="s">
        <v>710</v>
      </c>
      <c r="N598" s="111">
        <v>0.33139999999999997</v>
      </c>
      <c r="O598" s="114">
        <v>122.73</v>
      </c>
    </row>
    <row r="599" spans="1:15">
      <c r="A599" s="108"/>
      <c r="B599" s="108"/>
      <c r="I599" s="113">
        <f t="shared" si="0"/>
        <v>5632</v>
      </c>
      <c r="J599" s="111">
        <v>5632</v>
      </c>
      <c r="K599" s="111" t="s">
        <v>712</v>
      </c>
      <c r="L599" s="111" t="s">
        <v>704</v>
      </c>
      <c r="M599" s="111" t="s">
        <v>710</v>
      </c>
      <c r="N599" s="111">
        <v>0.69910000000000005</v>
      </c>
      <c r="O599" s="114">
        <v>53.7</v>
      </c>
    </row>
    <row r="600" spans="1:15">
      <c r="A600" s="108"/>
      <c r="B600" s="108"/>
      <c r="I600" s="113">
        <f t="shared" si="0"/>
        <v>88246</v>
      </c>
      <c r="J600" s="111">
        <v>88246</v>
      </c>
      <c r="K600" s="111" t="s">
        <v>707</v>
      </c>
      <c r="L600" s="111" t="s">
        <v>708</v>
      </c>
      <c r="M600" s="111" t="s">
        <v>702</v>
      </c>
      <c r="N600" s="111">
        <v>1.5615000000000001</v>
      </c>
      <c r="O600" s="114">
        <v>20.22</v>
      </c>
    </row>
    <row r="601" spans="1:15">
      <c r="A601" s="108"/>
      <c r="B601" s="108"/>
      <c r="I601" s="113">
        <f t="shared" si="0"/>
        <v>88316</v>
      </c>
      <c r="J601" s="111">
        <v>88316</v>
      </c>
      <c r="K601" s="111" t="s">
        <v>709</v>
      </c>
      <c r="L601" s="111" t="s">
        <v>708</v>
      </c>
      <c r="M601" s="111" t="s">
        <v>710</v>
      </c>
      <c r="N601" s="111">
        <v>3.1213000000000002</v>
      </c>
      <c r="O601" s="114">
        <v>17.3</v>
      </c>
    </row>
    <row r="602" spans="1:15">
      <c r="A602" s="108"/>
      <c r="B602" s="108"/>
      <c r="I602" s="113">
        <f t="shared" si="0"/>
        <v>88629</v>
      </c>
      <c r="J602" s="111">
        <v>88629</v>
      </c>
      <c r="K602" s="111" t="s">
        <v>749</v>
      </c>
      <c r="L602" s="111" t="s">
        <v>750</v>
      </c>
      <c r="M602" s="111" t="s">
        <v>702</v>
      </c>
      <c r="N602" s="111">
        <v>4.6199999999999998E-2</v>
      </c>
      <c r="O602" s="114">
        <v>436.81</v>
      </c>
    </row>
    <row r="603" spans="1:15">
      <c r="A603" s="108"/>
      <c r="B603" s="108"/>
      <c r="I603" s="113">
        <f t="shared" si="0"/>
        <v>40334</v>
      </c>
      <c r="J603" s="111">
        <v>40334</v>
      </c>
      <c r="K603" s="111" t="s">
        <v>782</v>
      </c>
      <c r="L603" s="111" t="s">
        <v>728</v>
      </c>
      <c r="M603" s="111" t="s">
        <v>702</v>
      </c>
      <c r="N603" s="111">
        <v>1.03</v>
      </c>
      <c r="O603" s="114">
        <v>37.549999999999997</v>
      </c>
    </row>
    <row r="604" spans="1:15">
      <c r="A604" s="108"/>
      <c r="B604" s="108"/>
      <c r="I604" s="113">
        <f t="shared" si="0"/>
        <v>88277</v>
      </c>
      <c r="J604" s="111">
        <v>88277</v>
      </c>
      <c r="K604" s="111" t="s">
        <v>758</v>
      </c>
      <c r="L604" s="111" t="s">
        <v>708</v>
      </c>
      <c r="M604" s="111" t="s">
        <v>702</v>
      </c>
      <c r="N604" s="111">
        <v>0.27300000000000002</v>
      </c>
      <c r="O604" s="114">
        <v>24.17</v>
      </c>
    </row>
    <row r="605" spans="1:15">
      <c r="A605" s="108"/>
      <c r="B605" s="108"/>
      <c r="I605" s="113">
        <f t="shared" si="0"/>
        <v>88277</v>
      </c>
      <c r="J605" s="111">
        <v>88277</v>
      </c>
      <c r="K605" s="111" t="s">
        <v>758</v>
      </c>
      <c r="L605" s="111" t="s">
        <v>708</v>
      </c>
      <c r="M605" s="111" t="s">
        <v>702</v>
      </c>
      <c r="N605" s="111">
        <v>0.32700000000000001</v>
      </c>
      <c r="O605" s="114">
        <v>24.17</v>
      </c>
    </row>
    <row r="606" spans="1:15">
      <c r="A606" s="108"/>
      <c r="B606" s="108"/>
      <c r="I606" s="113">
        <f t="shared" si="0"/>
        <v>7796</v>
      </c>
      <c r="J606" s="111">
        <v>7796</v>
      </c>
      <c r="K606" s="111" t="s">
        <v>783</v>
      </c>
      <c r="L606" s="111" t="s">
        <v>728</v>
      </c>
      <c r="M606" s="111" t="s">
        <v>710</v>
      </c>
      <c r="N606" s="111">
        <v>1.03</v>
      </c>
      <c r="O606" s="114">
        <v>19.8</v>
      </c>
    </row>
    <row r="607" spans="1:15">
      <c r="A607" s="108"/>
      <c r="B607" s="108"/>
      <c r="I607" s="113">
        <f t="shared" si="0"/>
        <v>7781</v>
      </c>
      <c r="J607" s="111">
        <v>7781</v>
      </c>
      <c r="K607" s="111" t="s">
        <v>784</v>
      </c>
      <c r="L607" s="111" t="s">
        <v>728</v>
      </c>
      <c r="M607" s="111" t="s">
        <v>702</v>
      </c>
      <c r="N607" s="111">
        <v>1.03</v>
      </c>
      <c r="O607" s="114">
        <v>23.39</v>
      </c>
    </row>
    <row r="608" spans="1:15">
      <c r="A608" s="108"/>
      <c r="B608" s="108"/>
      <c r="I608" s="113">
        <f t="shared" si="0"/>
        <v>88277</v>
      </c>
      <c r="J608" s="111">
        <v>88277</v>
      </c>
      <c r="K608" s="111" t="s">
        <v>758</v>
      </c>
      <c r="L608" s="111" t="s">
        <v>708</v>
      </c>
      <c r="M608" s="111" t="s">
        <v>702</v>
      </c>
      <c r="N608" s="111">
        <v>0.34599999999999997</v>
      </c>
      <c r="O608" s="114">
        <v>24.17</v>
      </c>
    </row>
    <row r="609" spans="1:15">
      <c r="A609" s="108"/>
      <c r="B609" s="108"/>
      <c r="I609" s="113">
        <f t="shared" si="0"/>
        <v>7795</v>
      </c>
      <c r="J609" s="111">
        <v>7795</v>
      </c>
      <c r="K609" s="111" t="s">
        <v>785</v>
      </c>
      <c r="L609" s="111" t="s">
        <v>728</v>
      </c>
      <c r="M609" s="111" t="s">
        <v>702</v>
      </c>
      <c r="N609" s="111">
        <v>1.03</v>
      </c>
      <c r="O609" s="114">
        <v>34.82</v>
      </c>
    </row>
    <row r="610" spans="1:15">
      <c r="A610" s="108"/>
      <c r="B610" s="108"/>
      <c r="I610" s="113">
        <f t="shared" si="0"/>
        <v>88277</v>
      </c>
      <c r="J610" s="111">
        <v>88277</v>
      </c>
      <c r="K610" s="111" t="s">
        <v>758</v>
      </c>
      <c r="L610" s="111" t="s">
        <v>708</v>
      </c>
      <c r="M610" s="111" t="s">
        <v>702</v>
      </c>
      <c r="N610" s="111">
        <v>0.42</v>
      </c>
      <c r="O610" s="114">
        <v>24.17</v>
      </c>
    </row>
    <row r="611" spans="1:15">
      <c r="A611" s="108"/>
      <c r="B611" s="108"/>
      <c r="I611" s="113">
        <f t="shared" si="0"/>
        <v>88277</v>
      </c>
      <c r="J611" s="111">
        <v>88277</v>
      </c>
      <c r="K611" s="111" t="s">
        <v>758</v>
      </c>
      <c r="L611" s="111" t="s">
        <v>708</v>
      </c>
      <c r="M611" s="111" t="s">
        <v>702</v>
      </c>
      <c r="N611" s="111">
        <v>0.41499999999999998</v>
      </c>
      <c r="O611" s="114">
        <v>24.17</v>
      </c>
    </row>
    <row r="612" spans="1:15">
      <c r="A612" s="108"/>
      <c r="B612" s="108"/>
      <c r="I612" s="113">
        <f t="shared" si="0"/>
        <v>88277</v>
      </c>
      <c r="J612" s="111">
        <v>88277</v>
      </c>
      <c r="K612" s="111" t="s">
        <v>758</v>
      </c>
      <c r="L612" s="111" t="s">
        <v>708</v>
      </c>
      <c r="M612" s="111" t="s">
        <v>702</v>
      </c>
      <c r="N612" s="111">
        <v>0.504</v>
      </c>
      <c r="O612" s="114">
        <v>24.17</v>
      </c>
    </row>
    <row r="613" spans="1:15">
      <c r="A613" s="108"/>
      <c r="B613" s="108"/>
      <c r="I613" s="113">
        <f t="shared" si="0"/>
        <v>20078</v>
      </c>
      <c r="J613" s="111">
        <v>20078</v>
      </c>
      <c r="K613" s="111" t="s">
        <v>705</v>
      </c>
      <c r="L613" s="111" t="s">
        <v>706</v>
      </c>
      <c r="M613" s="111" t="s">
        <v>702</v>
      </c>
      <c r="N613" s="111">
        <v>1.5100000000000001E-2</v>
      </c>
      <c r="O613" s="114">
        <v>21.83</v>
      </c>
    </row>
    <row r="614" spans="1:15">
      <c r="A614" s="108"/>
      <c r="B614" s="108"/>
      <c r="I614" s="113">
        <f t="shared" si="0"/>
        <v>88246</v>
      </c>
      <c r="J614" s="111">
        <v>88246</v>
      </c>
      <c r="K614" s="111" t="s">
        <v>707</v>
      </c>
      <c r="L614" s="111" t="s">
        <v>708</v>
      </c>
      <c r="M614" s="111" t="s">
        <v>702</v>
      </c>
      <c r="N614" s="111">
        <v>0.1048</v>
      </c>
      <c r="O614" s="114">
        <v>20.22</v>
      </c>
    </row>
    <row r="615" spans="1:15">
      <c r="A615" s="108"/>
      <c r="B615" s="108"/>
      <c r="I615" s="113">
        <f t="shared" si="0"/>
        <v>88316</v>
      </c>
      <c r="J615" s="111">
        <v>88316</v>
      </c>
      <c r="K615" s="111" t="s">
        <v>709</v>
      </c>
      <c r="L615" s="111" t="s">
        <v>708</v>
      </c>
      <c r="M615" s="111" t="s">
        <v>710</v>
      </c>
      <c r="N615" s="111">
        <v>0.1048</v>
      </c>
      <c r="O615" s="114">
        <v>17.3</v>
      </c>
    </row>
    <row r="616" spans="1:15">
      <c r="A616" s="108"/>
      <c r="B616" s="108"/>
      <c r="I616" s="113">
        <f t="shared" si="0"/>
        <v>5678</v>
      </c>
      <c r="J616" s="111">
        <v>5678</v>
      </c>
      <c r="K616" s="111" t="s">
        <v>700</v>
      </c>
      <c r="L616" s="111" t="s">
        <v>701</v>
      </c>
      <c r="M616" s="111" t="s">
        <v>702</v>
      </c>
      <c r="N616" s="111">
        <v>8.6E-3</v>
      </c>
      <c r="O616" s="114">
        <v>86.07</v>
      </c>
    </row>
    <row r="617" spans="1:15">
      <c r="A617" s="108"/>
      <c r="B617" s="108"/>
      <c r="I617" s="113">
        <f t="shared" si="0"/>
        <v>5679</v>
      </c>
      <c r="J617" s="111">
        <v>5679</v>
      </c>
      <c r="K617" s="111" t="s">
        <v>703</v>
      </c>
      <c r="L617" s="111" t="s">
        <v>704</v>
      </c>
      <c r="M617" s="111" t="s">
        <v>702</v>
      </c>
      <c r="N617" s="111">
        <v>4.1399999999999999E-2</v>
      </c>
      <c r="O617" s="114">
        <v>39.03</v>
      </c>
    </row>
    <row r="618" spans="1:15">
      <c r="A618" s="108"/>
      <c r="B618" s="108"/>
      <c r="I618" s="113">
        <f t="shared" si="0"/>
        <v>20078</v>
      </c>
      <c r="J618" s="111">
        <v>20078</v>
      </c>
      <c r="K618" s="111" t="s">
        <v>705</v>
      </c>
      <c r="L618" s="111" t="s">
        <v>706</v>
      </c>
      <c r="M618" s="111" t="s">
        <v>702</v>
      </c>
      <c r="N618" s="111">
        <v>1.95E-2</v>
      </c>
      <c r="O618" s="114">
        <v>21.83</v>
      </c>
    </row>
    <row r="619" spans="1:15">
      <c r="A619" s="108"/>
      <c r="B619" s="108"/>
      <c r="I619" s="113">
        <f t="shared" si="0"/>
        <v>88246</v>
      </c>
      <c r="J619" s="111">
        <v>88246</v>
      </c>
      <c r="K619" s="111" t="s">
        <v>707</v>
      </c>
      <c r="L619" s="111" t="s">
        <v>708</v>
      </c>
      <c r="M619" s="111" t="s">
        <v>702</v>
      </c>
      <c r="N619" s="111">
        <v>0.13589999999999999</v>
      </c>
      <c r="O619" s="114">
        <v>20.22</v>
      </c>
    </row>
    <row r="620" spans="1:15">
      <c r="A620" s="108"/>
      <c r="B620" s="108"/>
      <c r="I620" s="113">
        <f t="shared" si="0"/>
        <v>88316</v>
      </c>
      <c r="J620" s="111">
        <v>88316</v>
      </c>
      <c r="K620" s="111" t="s">
        <v>709</v>
      </c>
      <c r="L620" s="111" t="s">
        <v>708</v>
      </c>
      <c r="M620" s="111" t="s">
        <v>710</v>
      </c>
      <c r="N620" s="111">
        <v>0.13589999999999999</v>
      </c>
      <c r="O620" s="114">
        <v>17.3</v>
      </c>
    </row>
    <row r="621" spans="1:15">
      <c r="A621" s="108"/>
      <c r="B621" s="108"/>
      <c r="I621" s="113">
        <f t="shared" si="0"/>
        <v>5679</v>
      </c>
      <c r="J621" s="111">
        <v>5679</v>
      </c>
      <c r="K621" s="111" t="s">
        <v>703</v>
      </c>
      <c r="L621" s="111" t="s">
        <v>704</v>
      </c>
      <c r="M621" s="111" t="s">
        <v>702</v>
      </c>
      <c r="N621" s="111">
        <v>5.0900000000000001E-2</v>
      </c>
      <c r="O621" s="114">
        <v>39.03</v>
      </c>
    </row>
    <row r="622" spans="1:15">
      <c r="A622" s="108"/>
      <c r="B622" s="108"/>
      <c r="I622" s="113">
        <f t="shared" si="0"/>
        <v>20078</v>
      </c>
      <c r="J622" s="111">
        <v>20078</v>
      </c>
      <c r="K622" s="111" t="s">
        <v>705</v>
      </c>
      <c r="L622" s="111" t="s">
        <v>706</v>
      </c>
      <c r="M622" s="111" t="s">
        <v>702</v>
      </c>
      <c r="N622" s="111">
        <v>2.4E-2</v>
      </c>
      <c r="O622" s="114">
        <v>21.83</v>
      </c>
    </row>
    <row r="623" spans="1:15">
      <c r="A623" s="108"/>
      <c r="B623" s="108"/>
      <c r="I623" s="113">
        <f t="shared" si="0"/>
        <v>88246</v>
      </c>
      <c r="J623" s="111">
        <v>88246</v>
      </c>
      <c r="K623" s="111" t="s">
        <v>707</v>
      </c>
      <c r="L623" s="111" t="s">
        <v>708</v>
      </c>
      <c r="M623" s="111" t="s">
        <v>702</v>
      </c>
      <c r="N623" s="111">
        <v>0.16700000000000001</v>
      </c>
      <c r="O623" s="114">
        <v>20.22</v>
      </c>
    </row>
    <row r="624" spans="1:15">
      <c r="A624" s="108"/>
      <c r="B624" s="108"/>
      <c r="I624" s="113">
        <f t="shared" si="0"/>
        <v>88316</v>
      </c>
      <c r="J624" s="111">
        <v>88316</v>
      </c>
      <c r="K624" s="111" t="s">
        <v>709</v>
      </c>
      <c r="L624" s="111" t="s">
        <v>708</v>
      </c>
      <c r="M624" s="111" t="s">
        <v>710</v>
      </c>
      <c r="N624" s="111">
        <v>0.16700000000000001</v>
      </c>
      <c r="O624" s="114">
        <v>17.3</v>
      </c>
    </row>
    <row r="625" spans="1:15">
      <c r="A625" s="108"/>
      <c r="B625" s="108"/>
      <c r="I625" s="113">
        <f t="shared" si="0"/>
        <v>5678</v>
      </c>
      <c r="J625" s="111">
        <v>5678</v>
      </c>
      <c r="K625" s="111" t="s">
        <v>700</v>
      </c>
      <c r="L625" s="111" t="s">
        <v>701</v>
      </c>
      <c r="M625" s="111" t="s">
        <v>702</v>
      </c>
      <c r="N625" s="111">
        <v>1.26E-2</v>
      </c>
      <c r="O625" s="114">
        <v>86.07</v>
      </c>
    </row>
    <row r="626" spans="1:15">
      <c r="A626" s="108"/>
      <c r="B626" s="108"/>
      <c r="I626" s="113">
        <f t="shared" si="0"/>
        <v>5679</v>
      </c>
      <c r="J626" s="111">
        <v>5679</v>
      </c>
      <c r="K626" s="111" t="s">
        <v>703</v>
      </c>
      <c r="L626" s="111" t="s">
        <v>704</v>
      </c>
      <c r="M626" s="111" t="s">
        <v>702</v>
      </c>
      <c r="N626" s="111">
        <v>6.0400000000000002E-2</v>
      </c>
      <c r="O626" s="114">
        <v>39.03</v>
      </c>
    </row>
    <row r="627" spans="1:15">
      <c r="A627" s="108"/>
      <c r="B627" s="108"/>
      <c r="I627" s="113">
        <f t="shared" si="0"/>
        <v>88246</v>
      </c>
      <c r="J627" s="111">
        <v>88246</v>
      </c>
      <c r="K627" s="111" t="s">
        <v>707</v>
      </c>
      <c r="L627" s="111" t="s">
        <v>708</v>
      </c>
      <c r="M627" s="111" t="s">
        <v>702</v>
      </c>
      <c r="N627" s="111">
        <v>0.1981</v>
      </c>
      <c r="O627" s="114">
        <v>20.22</v>
      </c>
    </row>
    <row r="628" spans="1:15">
      <c r="A628" s="108"/>
      <c r="B628" s="108"/>
      <c r="I628" s="113">
        <f t="shared" si="0"/>
        <v>88316</v>
      </c>
      <c r="J628" s="111">
        <v>88316</v>
      </c>
      <c r="K628" s="111" t="s">
        <v>709</v>
      </c>
      <c r="L628" s="111" t="s">
        <v>708</v>
      </c>
      <c r="M628" s="111" t="s">
        <v>710</v>
      </c>
      <c r="N628" s="111">
        <v>0.1981</v>
      </c>
      <c r="O628" s="114">
        <v>17.3</v>
      </c>
    </row>
    <row r="629" spans="1:15">
      <c r="A629" s="108"/>
      <c r="B629" s="108"/>
      <c r="I629" s="113">
        <f t="shared" si="0"/>
        <v>5678</v>
      </c>
      <c r="J629" s="111">
        <v>5678</v>
      </c>
      <c r="K629" s="111" t="s">
        <v>700</v>
      </c>
      <c r="L629" s="111" t="s">
        <v>701</v>
      </c>
      <c r="M629" s="111" t="s">
        <v>702</v>
      </c>
      <c r="N629" s="111">
        <v>1.46E-2</v>
      </c>
      <c r="O629" s="114">
        <v>86.07</v>
      </c>
    </row>
    <row r="630" spans="1:15">
      <c r="A630" s="108"/>
      <c r="B630" s="108"/>
      <c r="I630" s="113">
        <f t="shared" si="0"/>
        <v>5679</v>
      </c>
      <c r="J630" s="111">
        <v>5679</v>
      </c>
      <c r="K630" s="111" t="s">
        <v>703</v>
      </c>
      <c r="L630" s="111" t="s">
        <v>704</v>
      </c>
      <c r="M630" s="111" t="s">
        <v>702</v>
      </c>
      <c r="N630" s="111">
        <v>6.9800000000000001E-2</v>
      </c>
      <c r="O630" s="114">
        <v>39.03</v>
      </c>
    </row>
    <row r="631" spans="1:15">
      <c r="A631" s="108"/>
      <c r="B631" s="108"/>
      <c r="I631" s="113">
        <f t="shared" si="0"/>
        <v>20078</v>
      </c>
      <c r="J631" s="111">
        <v>20078</v>
      </c>
      <c r="K631" s="111" t="s">
        <v>705</v>
      </c>
      <c r="L631" s="111" t="s">
        <v>706</v>
      </c>
      <c r="M631" s="111" t="s">
        <v>702</v>
      </c>
      <c r="N631" s="111">
        <v>3.2899999999999999E-2</v>
      </c>
      <c r="O631" s="114">
        <v>21.83</v>
      </c>
    </row>
    <row r="632" spans="1:15">
      <c r="A632" s="108"/>
      <c r="B632" s="108"/>
      <c r="I632" s="113">
        <f t="shared" si="0"/>
        <v>88246</v>
      </c>
      <c r="J632" s="111">
        <v>88246</v>
      </c>
      <c r="K632" s="111" t="s">
        <v>707</v>
      </c>
      <c r="L632" s="111" t="s">
        <v>708</v>
      </c>
      <c r="M632" s="111" t="s">
        <v>702</v>
      </c>
      <c r="N632" s="111">
        <v>0.2291</v>
      </c>
      <c r="O632" s="114">
        <v>20.22</v>
      </c>
    </row>
    <row r="633" spans="1:15">
      <c r="A633" s="108"/>
      <c r="B633" s="108"/>
      <c r="I633" s="113">
        <f t="shared" si="0"/>
        <v>88316</v>
      </c>
      <c r="J633" s="111">
        <v>88316</v>
      </c>
      <c r="K633" s="111" t="s">
        <v>709</v>
      </c>
      <c r="L633" s="111" t="s">
        <v>708</v>
      </c>
      <c r="M633" s="111" t="s">
        <v>710</v>
      </c>
      <c r="N633" s="111">
        <v>0.2291</v>
      </c>
      <c r="O633" s="114">
        <v>17.3</v>
      </c>
    </row>
    <row r="634" spans="1:15">
      <c r="A634" s="108"/>
      <c r="B634" s="108"/>
      <c r="I634" s="113">
        <f t="shared" si="0"/>
        <v>5678</v>
      </c>
      <c r="J634" s="111">
        <v>5678</v>
      </c>
      <c r="K634" s="111" t="s">
        <v>700</v>
      </c>
      <c r="L634" s="111" t="s">
        <v>701</v>
      </c>
      <c r="M634" s="111" t="s">
        <v>702</v>
      </c>
      <c r="N634" s="111">
        <v>1.6500000000000001E-2</v>
      </c>
      <c r="O634" s="114">
        <v>86.07</v>
      </c>
    </row>
    <row r="635" spans="1:15">
      <c r="A635" s="108"/>
      <c r="B635" s="108"/>
      <c r="I635" s="113">
        <f t="shared" si="0"/>
        <v>5679</v>
      </c>
      <c r="J635" s="111">
        <v>5679</v>
      </c>
      <c r="K635" s="111" t="s">
        <v>703</v>
      </c>
      <c r="L635" s="111" t="s">
        <v>704</v>
      </c>
      <c r="M635" s="111" t="s">
        <v>702</v>
      </c>
      <c r="N635" s="111">
        <v>7.9299999999999995E-2</v>
      </c>
      <c r="O635" s="114">
        <v>39.03</v>
      </c>
    </row>
    <row r="636" spans="1:15">
      <c r="A636" s="108"/>
      <c r="B636" s="108"/>
      <c r="I636" s="113">
        <f t="shared" si="0"/>
        <v>20078</v>
      </c>
      <c r="J636" s="111">
        <v>20078</v>
      </c>
      <c r="K636" s="111" t="s">
        <v>705</v>
      </c>
      <c r="L636" s="111" t="s">
        <v>706</v>
      </c>
      <c r="M636" s="111" t="s">
        <v>702</v>
      </c>
      <c r="N636" s="111">
        <v>3.73E-2</v>
      </c>
      <c r="O636" s="114">
        <v>21.83</v>
      </c>
    </row>
    <row r="637" spans="1:15">
      <c r="A637" s="108"/>
      <c r="B637" s="108"/>
      <c r="I637" s="113">
        <f t="shared" si="0"/>
        <v>88246</v>
      </c>
      <c r="J637" s="111">
        <v>88246</v>
      </c>
      <c r="K637" s="111" t="s">
        <v>707</v>
      </c>
      <c r="L637" s="111" t="s">
        <v>708</v>
      </c>
      <c r="M637" s="111" t="s">
        <v>702</v>
      </c>
      <c r="N637" s="111">
        <v>0.26019999999999999</v>
      </c>
      <c r="O637" s="114">
        <v>20.22</v>
      </c>
    </row>
    <row r="638" spans="1:15">
      <c r="A638" s="108"/>
      <c r="B638" s="108"/>
      <c r="I638" s="113">
        <f t="shared" si="0"/>
        <v>88316</v>
      </c>
      <c r="J638" s="111">
        <v>88316</v>
      </c>
      <c r="K638" s="111" t="s">
        <v>709</v>
      </c>
      <c r="L638" s="111" t="s">
        <v>708</v>
      </c>
      <c r="M638" s="111" t="s">
        <v>710</v>
      </c>
      <c r="N638" s="111">
        <v>0.26019999999999999</v>
      </c>
      <c r="O638" s="114">
        <v>17.3</v>
      </c>
    </row>
    <row r="639" spans="1:15">
      <c r="A639" s="108"/>
      <c r="B639" s="108"/>
      <c r="I639" s="113">
        <f t="shared" si="0"/>
        <v>5678</v>
      </c>
      <c r="J639" s="111">
        <v>5678</v>
      </c>
      <c r="K639" s="111" t="s">
        <v>700</v>
      </c>
      <c r="L639" s="111" t="s">
        <v>701</v>
      </c>
      <c r="M639" s="111" t="s">
        <v>702</v>
      </c>
      <c r="N639" s="111">
        <v>2.0500000000000001E-2</v>
      </c>
      <c r="O639" s="114">
        <v>86.07</v>
      </c>
    </row>
    <row r="640" spans="1:15">
      <c r="A640" s="108"/>
      <c r="B640" s="108"/>
      <c r="I640" s="113">
        <f t="shared" si="0"/>
        <v>5679</v>
      </c>
      <c r="J640" s="111">
        <v>5679</v>
      </c>
      <c r="K640" s="111" t="s">
        <v>703</v>
      </c>
      <c r="L640" s="111" t="s">
        <v>704</v>
      </c>
      <c r="M640" s="111" t="s">
        <v>702</v>
      </c>
      <c r="N640" s="111">
        <v>9.8299999999999998E-2</v>
      </c>
      <c r="O640" s="114">
        <v>39.03</v>
      </c>
    </row>
    <row r="641" spans="1:15">
      <c r="A641" s="108"/>
      <c r="B641" s="108"/>
      <c r="I641" s="113">
        <f t="shared" si="0"/>
        <v>20078</v>
      </c>
      <c r="J641" s="111">
        <v>20078</v>
      </c>
      <c r="K641" s="111" t="s">
        <v>705</v>
      </c>
      <c r="L641" s="111" t="s">
        <v>706</v>
      </c>
      <c r="M641" s="111" t="s">
        <v>702</v>
      </c>
      <c r="N641" s="111">
        <v>4.6199999999999998E-2</v>
      </c>
      <c r="O641" s="114">
        <v>21.83</v>
      </c>
    </row>
    <row r="642" spans="1:15">
      <c r="A642" s="108"/>
      <c r="B642" s="108"/>
      <c r="I642" s="113">
        <f t="shared" si="0"/>
        <v>88246</v>
      </c>
      <c r="J642" s="111">
        <v>88246</v>
      </c>
      <c r="K642" s="111" t="s">
        <v>707</v>
      </c>
      <c r="L642" s="111" t="s">
        <v>708</v>
      </c>
      <c r="M642" s="111" t="s">
        <v>702</v>
      </c>
      <c r="N642" s="111">
        <v>0.32240000000000002</v>
      </c>
      <c r="O642" s="114">
        <v>20.22</v>
      </c>
    </row>
    <row r="643" spans="1:15">
      <c r="A643" s="108"/>
      <c r="B643" s="108"/>
      <c r="I643" s="113">
        <f t="shared" si="0"/>
        <v>88316</v>
      </c>
      <c r="J643" s="111">
        <v>88316</v>
      </c>
      <c r="K643" s="111" t="s">
        <v>709</v>
      </c>
      <c r="L643" s="111" t="s">
        <v>708</v>
      </c>
      <c r="M643" s="111" t="s">
        <v>710</v>
      </c>
      <c r="N643" s="111">
        <v>0.32240000000000002</v>
      </c>
      <c r="O643" s="114">
        <v>17.3</v>
      </c>
    </row>
    <row r="644" spans="1:15">
      <c r="A644" s="108"/>
      <c r="B644" s="108"/>
      <c r="I644" s="113">
        <f t="shared" si="0"/>
        <v>88246</v>
      </c>
      <c r="J644" s="111">
        <v>88246</v>
      </c>
      <c r="K644" s="111" t="s">
        <v>707</v>
      </c>
      <c r="L644" s="111" t="s">
        <v>708</v>
      </c>
      <c r="M644" s="111" t="s">
        <v>702</v>
      </c>
      <c r="N644" s="111">
        <v>4.3299999999999998E-2</v>
      </c>
      <c r="O644" s="114">
        <v>20.22</v>
      </c>
    </row>
    <row r="645" spans="1:15">
      <c r="A645" s="108"/>
      <c r="B645" s="108"/>
      <c r="I645" s="113">
        <f t="shared" si="0"/>
        <v>88316</v>
      </c>
      <c r="J645" s="111">
        <v>88316</v>
      </c>
      <c r="K645" s="111" t="s">
        <v>709</v>
      </c>
      <c r="L645" s="111" t="s">
        <v>708</v>
      </c>
      <c r="M645" s="111" t="s">
        <v>710</v>
      </c>
      <c r="N645" s="111">
        <v>4.3299999999999998E-2</v>
      </c>
      <c r="O645" s="114">
        <v>17.3</v>
      </c>
    </row>
    <row r="646" spans="1:15">
      <c r="A646" s="108"/>
      <c r="B646" s="108"/>
      <c r="I646" s="113">
        <f t="shared" si="0"/>
        <v>5679</v>
      </c>
      <c r="J646" s="111">
        <v>5679</v>
      </c>
      <c r="K646" s="111" t="s">
        <v>703</v>
      </c>
      <c r="L646" s="111" t="s">
        <v>704</v>
      </c>
      <c r="M646" s="111" t="s">
        <v>702</v>
      </c>
      <c r="N646" s="111">
        <v>1.6500000000000001E-2</v>
      </c>
      <c r="O646" s="114">
        <v>39.03</v>
      </c>
    </row>
    <row r="647" spans="1:15">
      <c r="A647" s="108"/>
      <c r="B647" s="108"/>
      <c r="I647" s="113">
        <f t="shared" si="0"/>
        <v>88246</v>
      </c>
      <c r="J647" s="111">
        <v>88246</v>
      </c>
      <c r="K647" s="111" t="s">
        <v>707</v>
      </c>
      <c r="L647" s="111" t="s">
        <v>708</v>
      </c>
      <c r="M647" s="111" t="s">
        <v>702</v>
      </c>
      <c r="N647" s="111">
        <v>5.62E-2</v>
      </c>
      <c r="O647" s="114">
        <v>20.22</v>
      </c>
    </row>
    <row r="648" spans="1:15">
      <c r="A648" s="108"/>
      <c r="B648" s="108"/>
      <c r="I648" s="113">
        <f t="shared" si="0"/>
        <v>88316</v>
      </c>
      <c r="J648" s="111">
        <v>88316</v>
      </c>
      <c r="K648" s="111" t="s">
        <v>709</v>
      </c>
      <c r="L648" s="111" t="s">
        <v>708</v>
      </c>
      <c r="M648" s="111" t="s">
        <v>710</v>
      </c>
      <c r="N648" s="111">
        <v>5.62E-2</v>
      </c>
      <c r="O648" s="114">
        <v>17.3</v>
      </c>
    </row>
    <row r="649" spans="1:15">
      <c r="A649" s="108"/>
      <c r="B649" s="108"/>
      <c r="I649" s="113">
        <f t="shared" si="0"/>
        <v>5679</v>
      </c>
      <c r="J649" s="111">
        <v>5679</v>
      </c>
      <c r="K649" s="111" t="s">
        <v>703</v>
      </c>
      <c r="L649" s="111" t="s">
        <v>704</v>
      </c>
      <c r="M649" s="111" t="s">
        <v>702</v>
      </c>
      <c r="N649" s="111">
        <v>2.0299999999999999E-2</v>
      </c>
      <c r="O649" s="114">
        <v>39.03</v>
      </c>
    </row>
    <row r="650" spans="1:15">
      <c r="A650" s="108"/>
      <c r="B650" s="108"/>
      <c r="I650" s="113">
        <f t="shared" si="0"/>
        <v>88246</v>
      </c>
      <c r="J650" s="111">
        <v>88246</v>
      </c>
      <c r="K650" s="111" t="s">
        <v>707</v>
      </c>
      <c r="L650" s="111" t="s">
        <v>708</v>
      </c>
      <c r="M650" s="111" t="s">
        <v>702</v>
      </c>
      <c r="N650" s="111">
        <v>6.9000000000000006E-2</v>
      </c>
      <c r="O650" s="114">
        <v>20.22</v>
      </c>
    </row>
    <row r="651" spans="1:15">
      <c r="A651" s="108"/>
      <c r="B651" s="108"/>
      <c r="I651" s="113">
        <f t="shared" si="0"/>
        <v>88316</v>
      </c>
      <c r="J651" s="111">
        <v>88316</v>
      </c>
      <c r="K651" s="111" t="s">
        <v>709</v>
      </c>
      <c r="L651" s="111" t="s">
        <v>708</v>
      </c>
      <c r="M651" s="111" t="s">
        <v>710</v>
      </c>
      <c r="N651" s="111">
        <v>6.9000000000000006E-2</v>
      </c>
      <c r="O651" s="114">
        <v>17.3</v>
      </c>
    </row>
    <row r="652" spans="1:15">
      <c r="A652" s="108"/>
      <c r="B652" s="108"/>
      <c r="I652" s="113">
        <f t="shared" si="0"/>
        <v>5679</v>
      </c>
      <c r="J652" s="111">
        <v>5679</v>
      </c>
      <c r="K652" s="111" t="s">
        <v>703</v>
      </c>
      <c r="L652" s="111" t="s">
        <v>704</v>
      </c>
      <c r="M652" s="111" t="s">
        <v>702</v>
      </c>
      <c r="N652" s="111">
        <v>2.41E-2</v>
      </c>
      <c r="O652" s="114">
        <v>39.03</v>
      </c>
    </row>
    <row r="653" spans="1:15">
      <c r="A653" s="108"/>
      <c r="B653" s="108"/>
      <c r="I653" s="113">
        <f t="shared" si="0"/>
        <v>88246</v>
      </c>
      <c r="J653" s="111">
        <v>88246</v>
      </c>
      <c r="K653" s="111" t="s">
        <v>707</v>
      </c>
      <c r="L653" s="111" t="s">
        <v>708</v>
      </c>
      <c r="M653" s="111" t="s">
        <v>702</v>
      </c>
      <c r="N653" s="111">
        <v>8.1900000000000001E-2</v>
      </c>
      <c r="O653" s="114">
        <v>20.22</v>
      </c>
    </row>
    <row r="654" spans="1:15">
      <c r="A654" s="108"/>
      <c r="B654" s="108"/>
      <c r="I654" s="113">
        <f t="shared" si="0"/>
        <v>88316</v>
      </c>
      <c r="J654" s="111">
        <v>88316</v>
      </c>
      <c r="K654" s="111" t="s">
        <v>709</v>
      </c>
      <c r="L654" s="111" t="s">
        <v>708</v>
      </c>
      <c r="M654" s="111" t="s">
        <v>710</v>
      </c>
      <c r="N654" s="111">
        <v>8.1900000000000001E-2</v>
      </c>
      <c r="O654" s="114">
        <v>17.3</v>
      </c>
    </row>
    <row r="655" spans="1:15">
      <c r="A655" s="108"/>
      <c r="B655" s="108"/>
      <c r="I655" s="113">
        <f t="shared" si="0"/>
        <v>5679</v>
      </c>
      <c r="J655" s="111">
        <v>5679</v>
      </c>
      <c r="K655" s="111" t="s">
        <v>703</v>
      </c>
      <c r="L655" s="111" t="s">
        <v>704</v>
      </c>
      <c r="M655" s="111" t="s">
        <v>702</v>
      </c>
      <c r="N655" s="111">
        <v>2.7799999999999998E-2</v>
      </c>
      <c r="O655" s="114">
        <v>39.03</v>
      </c>
    </row>
    <row r="656" spans="1:15">
      <c r="A656" s="108"/>
      <c r="B656" s="108"/>
      <c r="I656" s="113">
        <f t="shared" si="0"/>
        <v>88246</v>
      </c>
      <c r="J656" s="111">
        <v>88246</v>
      </c>
      <c r="K656" s="111" t="s">
        <v>707</v>
      </c>
      <c r="L656" s="111" t="s">
        <v>708</v>
      </c>
      <c r="M656" s="111" t="s">
        <v>702</v>
      </c>
      <c r="N656" s="111">
        <v>9.4700000000000006E-2</v>
      </c>
      <c r="O656" s="114">
        <v>20.22</v>
      </c>
    </row>
    <row r="657" spans="1:15">
      <c r="A657" s="108"/>
      <c r="B657" s="108"/>
      <c r="I657" s="113">
        <f t="shared" si="0"/>
        <v>88316</v>
      </c>
      <c r="J657" s="111">
        <v>88316</v>
      </c>
      <c r="K657" s="111" t="s">
        <v>709</v>
      </c>
      <c r="L657" s="111" t="s">
        <v>708</v>
      </c>
      <c r="M657" s="111" t="s">
        <v>710</v>
      </c>
      <c r="N657" s="111">
        <v>9.4700000000000006E-2</v>
      </c>
      <c r="O657" s="114">
        <v>17.3</v>
      </c>
    </row>
    <row r="658" spans="1:15">
      <c r="A658" s="108"/>
      <c r="B658" s="108"/>
      <c r="I658" s="113">
        <f t="shared" si="0"/>
        <v>5679</v>
      </c>
      <c r="J658" s="111">
        <v>5679</v>
      </c>
      <c r="K658" s="111" t="s">
        <v>703</v>
      </c>
      <c r="L658" s="111" t="s">
        <v>704</v>
      </c>
      <c r="M658" s="111" t="s">
        <v>702</v>
      </c>
      <c r="N658" s="111">
        <v>3.1600000000000003E-2</v>
      </c>
      <c r="O658" s="114">
        <v>39.03</v>
      </c>
    </row>
    <row r="659" spans="1:15">
      <c r="A659" s="108"/>
      <c r="B659" s="108"/>
      <c r="I659" s="113">
        <f t="shared" si="0"/>
        <v>88246</v>
      </c>
      <c r="J659" s="111">
        <v>88246</v>
      </c>
      <c r="K659" s="111" t="s">
        <v>707</v>
      </c>
      <c r="L659" s="111" t="s">
        <v>708</v>
      </c>
      <c r="M659" s="111" t="s">
        <v>702</v>
      </c>
      <c r="N659" s="111">
        <v>0.1076</v>
      </c>
      <c r="O659" s="114">
        <v>20.22</v>
      </c>
    </row>
    <row r="660" spans="1:15">
      <c r="A660" s="108"/>
      <c r="B660" s="108"/>
      <c r="I660" s="113">
        <f t="shared" si="0"/>
        <v>88316</v>
      </c>
      <c r="J660" s="111">
        <v>88316</v>
      </c>
      <c r="K660" s="111" t="s">
        <v>709</v>
      </c>
      <c r="L660" s="111" t="s">
        <v>708</v>
      </c>
      <c r="M660" s="111" t="s">
        <v>710</v>
      </c>
      <c r="N660" s="111">
        <v>0.1076</v>
      </c>
      <c r="O660" s="114">
        <v>17.3</v>
      </c>
    </row>
    <row r="661" spans="1:15">
      <c r="A661" s="108"/>
      <c r="B661" s="108"/>
      <c r="I661" s="113">
        <f t="shared" si="0"/>
        <v>5679</v>
      </c>
      <c r="J661" s="111">
        <v>5679</v>
      </c>
      <c r="K661" s="111" t="s">
        <v>703</v>
      </c>
      <c r="L661" s="111" t="s">
        <v>704</v>
      </c>
      <c r="M661" s="111" t="s">
        <v>702</v>
      </c>
      <c r="N661" s="111">
        <v>3.9199999999999999E-2</v>
      </c>
      <c r="O661" s="114">
        <v>39.03</v>
      </c>
    </row>
    <row r="662" spans="1:15">
      <c r="A662" s="108"/>
      <c r="B662" s="108"/>
      <c r="I662" s="113">
        <f t="shared" si="0"/>
        <v>88246</v>
      </c>
      <c r="J662" s="111">
        <v>88246</v>
      </c>
      <c r="K662" s="111" t="s">
        <v>707</v>
      </c>
      <c r="L662" s="111" t="s">
        <v>708</v>
      </c>
      <c r="M662" s="111" t="s">
        <v>702</v>
      </c>
      <c r="N662" s="111">
        <v>0.1333</v>
      </c>
      <c r="O662" s="114">
        <v>20.22</v>
      </c>
    </row>
    <row r="663" spans="1:15">
      <c r="A663" s="108"/>
      <c r="B663" s="108"/>
      <c r="I663" s="113">
        <f t="shared" si="0"/>
        <v>88316</v>
      </c>
      <c r="J663" s="111">
        <v>88316</v>
      </c>
      <c r="K663" s="111" t="s">
        <v>709</v>
      </c>
      <c r="L663" s="111" t="s">
        <v>708</v>
      </c>
      <c r="M663" s="111" t="s">
        <v>710</v>
      </c>
      <c r="N663" s="111">
        <v>0.1333</v>
      </c>
      <c r="O663" s="114">
        <v>17.3</v>
      </c>
    </row>
    <row r="664" spans="1:15">
      <c r="A664" s="108"/>
      <c r="B664" s="108"/>
      <c r="I664" s="113">
        <f t="shared" si="0"/>
        <v>3080</v>
      </c>
      <c r="J664" s="111">
        <v>3080</v>
      </c>
      <c r="K664" s="111" t="s">
        <v>786</v>
      </c>
      <c r="L664" s="111" t="s">
        <v>787</v>
      </c>
      <c r="M664" s="111" t="s">
        <v>710</v>
      </c>
      <c r="N664" s="111">
        <v>5.5500000000000001E-2</v>
      </c>
      <c r="O664" s="114">
        <v>39.9</v>
      </c>
    </row>
    <row r="665" spans="1:15">
      <c r="A665" s="108"/>
      <c r="B665" s="108"/>
      <c r="I665" s="113">
        <f t="shared" si="0"/>
        <v>3097</v>
      </c>
      <c r="J665" s="111">
        <v>3097</v>
      </c>
      <c r="K665" s="111" t="s">
        <v>788</v>
      </c>
      <c r="L665" s="111" t="s">
        <v>787</v>
      </c>
      <c r="M665" s="111" t="s">
        <v>702</v>
      </c>
      <c r="N665" s="111">
        <v>3.6999999999999998E-2</v>
      </c>
      <c r="O665" s="114">
        <v>29.85</v>
      </c>
    </row>
    <row r="666" spans="1:15">
      <c r="A666" s="108"/>
      <c r="B666" s="108"/>
      <c r="I666" s="113">
        <f t="shared" si="0"/>
        <v>10886</v>
      </c>
      <c r="J666" s="111">
        <v>10886</v>
      </c>
      <c r="K666" s="111" t="s">
        <v>789</v>
      </c>
      <c r="L666" s="111" t="s">
        <v>706</v>
      </c>
      <c r="M666" s="111" t="s">
        <v>702</v>
      </c>
      <c r="N666" s="111">
        <v>1.8499999999999999E-2</v>
      </c>
      <c r="O666" s="114">
        <v>122.5</v>
      </c>
    </row>
    <row r="667" spans="1:15">
      <c r="A667" s="108"/>
      <c r="B667" s="108"/>
      <c r="I667" s="113">
        <f t="shared" si="0"/>
        <v>10891</v>
      </c>
      <c r="J667" s="111">
        <v>10891</v>
      </c>
      <c r="K667" s="111" t="s">
        <v>790</v>
      </c>
      <c r="L667" s="111" t="s">
        <v>706</v>
      </c>
      <c r="M667" s="111" t="s">
        <v>702</v>
      </c>
      <c r="N667" s="111">
        <v>1.8499999999999999E-2</v>
      </c>
      <c r="O667" s="114">
        <v>118.46</v>
      </c>
    </row>
    <row r="668" spans="1:15">
      <c r="A668" s="108"/>
      <c r="B668" s="108"/>
      <c r="I668" s="113">
        <f t="shared" si="0"/>
        <v>11587</v>
      </c>
      <c r="J668" s="111">
        <v>11587</v>
      </c>
      <c r="K668" s="111" t="s">
        <v>791</v>
      </c>
      <c r="L668" s="111" t="s">
        <v>792</v>
      </c>
      <c r="M668" s="111" t="s">
        <v>702</v>
      </c>
      <c r="N668" s="111">
        <v>0.86950000000000005</v>
      </c>
      <c r="O668" s="114">
        <v>39.869999999999997</v>
      </c>
    </row>
    <row r="669" spans="1:15">
      <c r="A669" s="108"/>
      <c r="B669" s="108"/>
      <c r="I669" s="113" t="e">
        <f t="shared" si="0"/>
        <v>#VALUE!</v>
      </c>
      <c r="J669" s="111" t="s">
        <v>793</v>
      </c>
      <c r="K669" s="111" t="s">
        <v>794</v>
      </c>
      <c r="L669" s="111" t="s">
        <v>706</v>
      </c>
      <c r="M669" s="111" t="s">
        <v>710</v>
      </c>
      <c r="N669" s="111">
        <v>0.16639999999999999</v>
      </c>
      <c r="O669" s="114">
        <v>15.16</v>
      </c>
    </row>
    <row r="670" spans="1:15">
      <c r="A670" s="108"/>
      <c r="B670" s="108"/>
      <c r="I670" s="113">
        <f t="shared" si="0"/>
        <v>83463</v>
      </c>
      <c r="J670" s="111">
        <v>83463</v>
      </c>
      <c r="K670" s="111" t="s">
        <v>795</v>
      </c>
      <c r="L670" s="111" t="s">
        <v>706</v>
      </c>
      <c r="M670" s="111" t="s">
        <v>702</v>
      </c>
      <c r="N670" s="111">
        <v>1.8499999999999999E-2</v>
      </c>
      <c r="O670" s="114">
        <v>293.95</v>
      </c>
    </row>
    <row r="671" spans="1:15">
      <c r="A671" s="108"/>
      <c r="B671" s="108"/>
      <c r="I671" s="113">
        <f t="shared" si="0"/>
        <v>86888</v>
      </c>
      <c r="J671" s="111">
        <v>86888</v>
      </c>
      <c r="K671" s="111" t="s">
        <v>796</v>
      </c>
      <c r="L671" s="111" t="s">
        <v>706</v>
      </c>
      <c r="M671" s="111" t="s">
        <v>702</v>
      </c>
      <c r="N671" s="111">
        <v>3.6999999999999998E-2</v>
      </c>
      <c r="O671" s="114">
        <v>439.32</v>
      </c>
    </row>
    <row r="672" spans="1:15">
      <c r="A672" s="108"/>
      <c r="B672" s="108"/>
      <c r="I672" s="113">
        <f t="shared" si="0"/>
        <v>86934</v>
      </c>
      <c r="J672" s="111">
        <v>86934</v>
      </c>
      <c r="K672" s="111" t="s">
        <v>797</v>
      </c>
      <c r="L672" s="111" t="s">
        <v>706</v>
      </c>
      <c r="M672" s="111" t="s">
        <v>702</v>
      </c>
      <c r="N672" s="111">
        <v>1.8499999999999999E-2</v>
      </c>
      <c r="O672" s="114">
        <v>264.35000000000002</v>
      </c>
    </row>
    <row r="673" spans="1:15">
      <c r="A673" s="108"/>
      <c r="B673" s="108"/>
      <c r="I673" s="113">
        <f t="shared" si="0"/>
        <v>86943</v>
      </c>
      <c r="J673" s="111">
        <v>86943</v>
      </c>
      <c r="K673" s="111" t="s">
        <v>798</v>
      </c>
      <c r="L673" s="111" t="s">
        <v>706</v>
      </c>
      <c r="M673" s="111" t="s">
        <v>702</v>
      </c>
      <c r="N673" s="111">
        <v>3.6999999999999998E-2</v>
      </c>
      <c r="O673" s="114">
        <v>191.63</v>
      </c>
    </row>
    <row r="674" spans="1:15">
      <c r="A674" s="108"/>
      <c r="B674" s="108"/>
      <c r="I674" s="113">
        <f t="shared" si="0"/>
        <v>87548</v>
      </c>
      <c r="J674" s="111">
        <v>87548</v>
      </c>
      <c r="K674" s="111" t="s">
        <v>799</v>
      </c>
      <c r="L674" s="111" t="s">
        <v>792</v>
      </c>
      <c r="M674" s="111" t="s">
        <v>702</v>
      </c>
      <c r="N674" s="111">
        <v>5.9200000000000003E-2</v>
      </c>
      <c r="O674" s="114">
        <v>18.72</v>
      </c>
    </row>
    <row r="675" spans="1:15">
      <c r="A675" s="108"/>
      <c r="B675" s="108"/>
      <c r="I675" s="113">
        <f t="shared" si="0"/>
        <v>87777</v>
      </c>
      <c r="J675" s="111">
        <v>87777</v>
      </c>
      <c r="K675" s="111" t="s">
        <v>800</v>
      </c>
      <c r="L675" s="111" t="s">
        <v>792</v>
      </c>
      <c r="M675" s="111" t="s">
        <v>702</v>
      </c>
      <c r="N675" s="111">
        <v>1.472</v>
      </c>
      <c r="O675" s="114">
        <v>45.63</v>
      </c>
    </row>
    <row r="676" spans="1:15">
      <c r="A676" s="108"/>
      <c r="B676" s="108"/>
      <c r="I676" s="113">
        <f t="shared" si="0"/>
        <v>87877</v>
      </c>
      <c r="J676" s="111">
        <v>87877</v>
      </c>
      <c r="K676" s="111" t="s">
        <v>801</v>
      </c>
      <c r="L676" s="111" t="s">
        <v>792</v>
      </c>
      <c r="M676" s="111" t="s">
        <v>702</v>
      </c>
      <c r="N676" s="111">
        <v>1.9021999999999999</v>
      </c>
      <c r="O676" s="114">
        <v>6</v>
      </c>
    </row>
    <row r="677" spans="1:15">
      <c r="A677" s="108"/>
      <c r="B677" s="108"/>
      <c r="I677" s="113">
        <f t="shared" si="0"/>
        <v>87903</v>
      </c>
      <c r="J677" s="111">
        <v>87903</v>
      </c>
      <c r="K677" s="111" t="s">
        <v>802</v>
      </c>
      <c r="L677" s="111" t="s">
        <v>792</v>
      </c>
      <c r="M677" s="111" t="s">
        <v>702</v>
      </c>
      <c r="N677" s="111">
        <v>1.472</v>
      </c>
      <c r="O677" s="114">
        <v>8.33</v>
      </c>
    </row>
    <row r="678" spans="1:15">
      <c r="A678" s="108"/>
      <c r="B678" s="108"/>
      <c r="I678" s="113">
        <f t="shared" si="0"/>
        <v>88487</v>
      </c>
      <c r="J678" s="111">
        <v>88487</v>
      </c>
      <c r="K678" s="111" t="s">
        <v>803</v>
      </c>
      <c r="L678" s="111" t="s">
        <v>792</v>
      </c>
      <c r="M678" s="111" t="s">
        <v>702</v>
      </c>
      <c r="N678" s="111">
        <v>3.3151000000000002</v>
      </c>
      <c r="O678" s="114">
        <v>9.6300000000000008</v>
      </c>
    </row>
    <row r="679" spans="1:15">
      <c r="A679" s="108"/>
      <c r="B679" s="108"/>
      <c r="I679" s="113">
        <f t="shared" si="0"/>
        <v>89168</v>
      </c>
      <c r="J679" s="111">
        <v>89168</v>
      </c>
      <c r="K679" s="111" t="s">
        <v>804</v>
      </c>
      <c r="L679" s="111" t="s">
        <v>792</v>
      </c>
      <c r="M679" s="111" t="s">
        <v>729</v>
      </c>
      <c r="N679" s="111">
        <v>2.3237999999999999</v>
      </c>
      <c r="O679" s="114">
        <v>67.19</v>
      </c>
    </row>
    <row r="680" spans="1:15">
      <c r="A680" s="108"/>
      <c r="B680" s="108"/>
      <c r="I680" s="113">
        <f t="shared" si="0"/>
        <v>89171</v>
      </c>
      <c r="J680" s="111">
        <v>89171</v>
      </c>
      <c r="K680" s="111" t="s">
        <v>805</v>
      </c>
      <c r="L680" s="111" t="s">
        <v>792</v>
      </c>
      <c r="M680" s="111" t="s">
        <v>702</v>
      </c>
      <c r="N680" s="111">
        <v>7.7600000000000002E-2</v>
      </c>
      <c r="O680" s="114">
        <v>31.35</v>
      </c>
    </row>
    <row r="681" spans="1:15">
      <c r="A681" s="108"/>
      <c r="B681" s="108"/>
      <c r="I681" s="113">
        <f t="shared" si="0"/>
        <v>89173</v>
      </c>
      <c r="J681" s="111">
        <v>89173</v>
      </c>
      <c r="K681" s="111" t="s">
        <v>806</v>
      </c>
      <c r="L681" s="111" t="s">
        <v>792</v>
      </c>
      <c r="M681" s="111" t="s">
        <v>702</v>
      </c>
      <c r="N681" s="111">
        <v>1.9021999999999999</v>
      </c>
      <c r="O681" s="114">
        <v>24.86</v>
      </c>
    </row>
    <row r="682" spans="1:15">
      <c r="A682" s="108"/>
      <c r="B682" s="108"/>
      <c r="I682" s="113">
        <f t="shared" si="0"/>
        <v>89482</v>
      </c>
      <c r="J682" s="111">
        <v>89482</v>
      </c>
      <c r="K682" s="111" t="s">
        <v>807</v>
      </c>
      <c r="L682" s="111" t="s">
        <v>706</v>
      </c>
      <c r="M682" s="111" t="s">
        <v>702</v>
      </c>
      <c r="N682" s="111">
        <v>3.6999999999999998E-2</v>
      </c>
      <c r="O682" s="114">
        <v>19.559999999999999</v>
      </c>
    </row>
    <row r="683" spans="1:15">
      <c r="A683" s="108"/>
      <c r="B683" s="108"/>
      <c r="I683" s="113">
        <f t="shared" si="0"/>
        <v>89711</v>
      </c>
      <c r="J683" s="111">
        <v>89711</v>
      </c>
      <c r="K683" s="111" t="s">
        <v>808</v>
      </c>
      <c r="L683" s="111" t="s">
        <v>728</v>
      </c>
      <c r="M683" s="111" t="s">
        <v>702</v>
      </c>
      <c r="N683" s="111">
        <v>0.1331</v>
      </c>
      <c r="O683" s="114">
        <v>15.41</v>
      </c>
    </row>
    <row r="684" spans="1:15">
      <c r="A684" s="108"/>
      <c r="B684" s="108"/>
      <c r="I684" s="113">
        <f t="shared" si="0"/>
        <v>89712</v>
      </c>
      <c r="J684" s="111">
        <v>89712</v>
      </c>
      <c r="K684" s="111" t="s">
        <v>809</v>
      </c>
      <c r="L684" s="111" t="s">
        <v>728</v>
      </c>
      <c r="M684" s="111" t="s">
        <v>702</v>
      </c>
      <c r="N684" s="111">
        <v>0.1202</v>
      </c>
      <c r="O684" s="114">
        <v>22.55</v>
      </c>
    </row>
    <row r="685" spans="1:15">
      <c r="A685" s="108"/>
      <c r="B685" s="108"/>
      <c r="I685" s="113">
        <f t="shared" si="0"/>
        <v>89714</v>
      </c>
      <c r="J685" s="111">
        <v>89714</v>
      </c>
      <c r="K685" s="111" t="s">
        <v>810</v>
      </c>
      <c r="L685" s="111" t="s">
        <v>728</v>
      </c>
      <c r="M685" s="111" t="s">
        <v>702</v>
      </c>
      <c r="N685" s="111">
        <v>0.14119999999999999</v>
      </c>
      <c r="O685" s="114">
        <v>44.33</v>
      </c>
    </row>
    <row r="686" spans="1:15">
      <c r="A686" s="108"/>
      <c r="B686" s="108"/>
      <c r="I686" s="113">
        <f t="shared" si="0"/>
        <v>89724</v>
      </c>
      <c r="J686" s="111">
        <v>89724</v>
      </c>
      <c r="K686" s="111" t="s">
        <v>811</v>
      </c>
      <c r="L686" s="111" t="s">
        <v>706</v>
      </c>
      <c r="M686" s="111" t="s">
        <v>702</v>
      </c>
      <c r="N686" s="111">
        <v>7.3999999999999996E-2</v>
      </c>
      <c r="O686" s="114">
        <v>7.63</v>
      </c>
    </row>
    <row r="687" spans="1:15">
      <c r="A687" s="108"/>
      <c r="B687" s="108"/>
      <c r="I687" s="113">
        <f t="shared" si="0"/>
        <v>89726</v>
      </c>
      <c r="J687" s="111">
        <v>89726</v>
      </c>
      <c r="K687" s="111" t="s">
        <v>812</v>
      </c>
      <c r="L687" s="111" t="s">
        <v>706</v>
      </c>
      <c r="M687" s="111" t="s">
        <v>702</v>
      </c>
      <c r="N687" s="111">
        <v>5.5500000000000001E-2</v>
      </c>
      <c r="O687" s="114">
        <v>5.95</v>
      </c>
    </row>
    <row r="688" spans="1:15">
      <c r="A688" s="108"/>
      <c r="B688" s="108"/>
      <c r="I688" s="113">
        <f t="shared" si="0"/>
        <v>89731</v>
      </c>
      <c r="J688" s="111">
        <v>89731</v>
      </c>
      <c r="K688" s="111" t="s">
        <v>813</v>
      </c>
      <c r="L688" s="111" t="s">
        <v>706</v>
      </c>
      <c r="M688" s="111" t="s">
        <v>702</v>
      </c>
      <c r="N688" s="111">
        <v>1.8499999999999999E-2</v>
      </c>
      <c r="O688" s="114">
        <v>8.33</v>
      </c>
    </row>
    <row r="689" spans="1:15">
      <c r="A689" s="108"/>
      <c r="B689" s="108"/>
      <c r="I689" s="113">
        <f t="shared" si="0"/>
        <v>89748</v>
      </c>
      <c r="J689" s="111">
        <v>89748</v>
      </c>
      <c r="K689" s="111" t="s">
        <v>814</v>
      </c>
      <c r="L689" s="111" t="s">
        <v>706</v>
      </c>
      <c r="M689" s="111" t="s">
        <v>702</v>
      </c>
      <c r="N689" s="111">
        <v>5.5500000000000001E-2</v>
      </c>
      <c r="O689" s="114">
        <v>27.14</v>
      </c>
    </row>
    <row r="690" spans="1:15">
      <c r="A690" s="108"/>
      <c r="B690" s="108"/>
      <c r="I690" s="113">
        <f t="shared" si="0"/>
        <v>89784</v>
      </c>
      <c r="J690" s="111">
        <v>89784</v>
      </c>
      <c r="K690" s="111" t="s">
        <v>815</v>
      </c>
      <c r="L690" s="111" t="s">
        <v>706</v>
      </c>
      <c r="M690" s="111" t="s">
        <v>702</v>
      </c>
      <c r="N690" s="111">
        <v>5.5500000000000001E-2</v>
      </c>
      <c r="O690" s="114">
        <v>14.53</v>
      </c>
    </row>
    <row r="691" spans="1:15">
      <c r="A691" s="108"/>
      <c r="B691" s="108"/>
      <c r="I691" s="113">
        <f t="shared" si="0"/>
        <v>89796</v>
      </c>
      <c r="J691" s="111">
        <v>89796</v>
      </c>
      <c r="K691" s="111" t="s">
        <v>816</v>
      </c>
      <c r="L691" s="111" t="s">
        <v>706</v>
      </c>
      <c r="M691" s="111" t="s">
        <v>702</v>
      </c>
      <c r="N691" s="111">
        <v>3.6999999999999998E-2</v>
      </c>
      <c r="O691" s="114">
        <v>29.54</v>
      </c>
    </row>
    <row r="692" spans="1:15">
      <c r="A692" s="108"/>
      <c r="B692" s="108"/>
      <c r="I692" s="113">
        <f t="shared" si="0"/>
        <v>89957</v>
      </c>
      <c r="J692" s="111">
        <v>89957</v>
      </c>
      <c r="K692" s="111" t="s">
        <v>817</v>
      </c>
      <c r="L692" s="111" t="s">
        <v>706</v>
      </c>
      <c r="M692" s="111" t="s">
        <v>702</v>
      </c>
      <c r="N692" s="111">
        <v>9.2399999999999996E-2</v>
      </c>
      <c r="O692" s="114">
        <v>113.28</v>
      </c>
    </row>
    <row r="693" spans="1:15">
      <c r="A693" s="108"/>
      <c r="B693" s="108"/>
      <c r="I693" s="113">
        <f t="shared" si="0"/>
        <v>90443</v>
      </c>
      <c r="J693" s="111">
        <v>90443</v>
      </c>
      <c r="K693" s="111" t="s">
        <v>818</v>
      </c>
      <c r="L693" s="111" t="s">
        <v>728</v>
      </c>
      <c r="M693" s="111" t="s">
        <v>702</v>
      </c>
      <c r="N693" s="111">
        <v>9.6100000000000005E-2</v>
      </c>
      <c r="O693" s="114">
        <v>10.99</v>
      </c>
    </row>
    <row r="694" spans="1:15">
      <c r="A694" s="108"/>
      <c r="B694" s="108"/>
      <c r="I694" s="113">
        <f t="shared" si="0"/>
        <v>90447</v>
      </c>
      <c r="J694" s="111">
        <v>90447</v>
      </c>
      <c r="K694" s="111" t="s">
        <v>819</v>
      </c>
      <c r="L694" s="111" t="s">
        <v>728</v>
      </c>
      <c r="M694" s="111" t="s">
        <v>702</v>
      </c>
      <c r="N694" s="111">
        <v>1.6638999999999999</v>
      </c>
      <c r="O694" s="114">
        <v>5.44</v>
      </c>
    </row>
    <row r="695" spans="1:15">
      <c r="A695" s="108"/>
      <c r="B695" s="108"/>
      <c r="I695" s="113">
        <f t="shared" si="0"/>
        <v>90456</v>
      </c>
      <c r="J695" s="111">
        <v>90456</v>
      </c>
      <c r="K695" s="111" t="s">
        <v>820</v>
      </c>
      <c r="L695" s="111" t="s">
        <v>706</v>
      </c>
      <c r="M695" s="111" t="s">
        <v>702</v>
      </c>
      <c r="N695" s="111">
        <v>0.36980000000000002</v>
      </c>
      <c r="O695" s="114">
        <v>3.53</v>
      </c>
    </row>
    <row r="696" spans="1:15">
      <c r="A696" s="108"/>
      <c r="B696" s="108"/>
      <c r="I696" s="113">
        <f t="shared" si="0"/>
        <v>90457</v>
      </c>
      <c r="J696" s="111">
        <v>90457</v>
      </c>
      <c r="K696" s="111" t="s">
        <v>821</v>
      </c>
      <c r="L696" s="111" t="s">
        <v>706</v>
      </c>
      <c r="M696" s="111" t="s">
        <v>702</v>
      </c>
      <c r="N696" s="111">
        <v>1.8499999999999999E-2</v>
      </c>
      <c r="O696" s="114">
        <v>8.0399999999999991</v>
      </c>
    </row>
    <row r="697" spans="1:15">
      <c r="A697" s="108"/>
      <c r="B697" s="108"/>
      <c r="I697" s="113">
        <f t="shared" si="0"/>
        <v>90466</v>
      </c>
      <c r="J697" s="111">
        <v>90466</v>
      </c>
      <c r="K697" s="111" t="s">
        <v>822</v>
      </c>
      <c r="L697" s="111" t="s">
        <v>728</v>
      </c>
      <c r="M697" s="111" t="s">
        <v>702</v>
      </c>
      <c r="N697" s="111">
        <v>1.76</v>
      </c>
      <c r="O697" s="114">
        <v>10.78</v>
      </c>
    </row>
    <row r="698" spans="1:15">
      <c r="A698" s="108"/>
      <c r="B698" s="108"/>
      <c r="I698" s="113">
        <f t="shared" si="0"/>
        <v>90820</v>
      </c>
      <c r="J698" s="111">
        <v>90820</v>
      </c>
      <c r="K698" s="111" t="s">
        <v>823</v>
      </c>
      <c r="L698" s="111" t="s">
        <v>706</v>
      </c>
      <c r="M698" s="111" t="s">
        <v>702</v>
      </c>
      <c r="N698" s="111">
        <v>3.6999999999999998E-2</v>
      </c>
      <c r="O698" s="114">
        <v>268.11</v>
      </c>
    </row>
    <row r="699" spans="1:15">
      <c r="A699" s="108"/>
      <c r="B699" s="108"/>
      <c r="I699" s="113">
        <f t="shared" si="0"/>
        <v>90822</v>
      </c>
      <c r="J699" s="111">
        <v>90822</v>
      </c>
      <c r="K699" s="111" t="s">
        <v>824</v>
      </c>
      <c r="L699" s="111" t="s">
        <v>706</v>
      </c>
      <c r="M699" s="111" t="s">
        <v>702</v>
      </c>
      <c r="N699" s="111">
        <v>5.5500000000000001E-2</v>
      </c>
      <c r="O699" s="114">
        <v>289.67</v>
      </c>
    </row>
    <row r="700" spans="1:15">
      <c r="A700" s="108"/>
      <c r="B700" s="108"/>
      <c r="I700" s="113">
        <f t="shared" si="0"/>
        <v>91170</v>
      </c>
      <c r="J700" s="111">
        <v>91170</v>
      </c>
      <c r="K700" s="111" t="s">
        <v>825</v>
      </c>
      <c r="L700" s="111" t="s">
        <v>728</v>
      </c>
      <c r="M700" s="111" t="s">
        <v>702</v>
      </c>
      <c r="N700" s="111">
        <v>0.50839999999999996</v>
      </c>
      <c r="O700" s="114">
        <v>2.34</v>
      </c>
    </row>
    <row r="701" spans="1:15">
      <c r="A701" s="108"/>
      <c r="B701" s="108"/>
      <c r="I701" s="113">
        <f t="shared" si="0"/>
        <v>91341</v>
      </c>
      <c r="J701" s="111">
        <v>91341</v>
      </c>
      <c r="K701" s="111" t="s">
        <v>826</v>
      </c>
      <c r="L701" s="111" t="s">
        <v>792</v>
      </c>
      <c r="M701" s="111" t="s">
        <v>702</v>
      </c>
      <c r="N701" s="111">
        <v>3.1099999999999999E-2</v>
      </c>
      <c r="O701" s="114">
        <v>360.9</v>
      </c>
    </row>
    <row r="702" spans="1:15">
      <c r="A702" s="108"/>
      <c r="B702" s="108"/>
      <c r="I702" s="113">
        <f t="shared" si="0"/>
        <v>91831</v>
      </c>
      <c r="J702" s="111">
        <v>91831</v>
      </c>
      <c r="K702" s="111" t="s">
        <v>827</v>
      </c>
      <c r="L702" s="111" t="s">
        <v>728</v>
      </c>
      <c r="M702" s="111" t="s">
        <v>702</v>
      </c>
      <c r="N702" s="111">
        <v>0.50839999999999996</v>
      </c>
      <c r="O702" s="114">
        <v>6.31</v>
      </c>
    </row>
    <row r="703" spans="1:15">
      <c r="A703" s="108"/>
      <c r="B703" s="108"/>
      <c r="I703" s="113">
        <f t="shared" si="0"/>
        <v>91852</v>
      </c>
      <c r="J703" s="111">
        <v>91852</v>
      </c>
      <c r="K703" s="111" t="s">
        <v>828</v>
      </c>
      <c r="L703" s="111" t="s">
        <v>728</v>
      </c>
      <c r="M703" s="111" t="s">
        <v>702</v>
      </c>
      <c r="N703" s="111">
        <v>1.6638999999999999</v>
      </c>
      <c r="O703" s="114">
        <v>6.78</v>
      </c>
    </row>
    <row r="704" spans="1:15">
      <c r="A704" s="108"/>
      <c r="B704" s="108"/>
      <c r="I704" s="113">
        <f t="shared" si="0"/>
        <v>91924</v>
      </c>
      <c r="J704" s="111">
        <v>91924</v>
      </c>
      <c r="K704" s="111" t="s">
        <v>829</v>
      </c>
      <c r="L704" s="111" t="s">
        <v>728</v>
      </c>
      <c r="M704" s="111" t="s">
        <v>702</v>
      </c>
      <c r="N704" s="111">
        <v>1.3588</v>
      </c>
      <c r="O704" s="114">
        <v>1.94</v>
      </c>
    </row>
    <row r="705" spans="1:15">
      <c r="A705" s="108"/>
      <c r="B705" s="108"/>
      <c r="I705" s="113">
        <f t="shared" si="0"/>
        <v>91926</v>
      </c>
      <c r="J705" s="111">
        <v>91926</v>
      </c>
      <c r="K705" s="111" t="s">
        <v>830</v>
      </c>
      <c r="L705" s="111" t="s">
        <v>728</v>
      </c>
      <c r="M705" s="111" t="s">
        <v>702</v>
      </c>
      <c r="N705" s="111">
        <v>3.3277999999999999</v>
      </c>
      <c r="O705" s="114">
        <v>2.79</v>
      </c>
    </row>
    <row r="706" spans="1:15">
      <c r="A706" s="108"/>
      <c r="B706" s="108"/>
      <c r="I706" s="113">
        <f t="shared" si="0"/>
        <v>91928</v>
      </c>
      <c r="J706" s="111">
        <v>91928</v>
      </c>
      <c r="K706" s="111" t="s">
        <v>831</v>
      </c>
      <c r="L706" s="111" t="s">
        <v>728</v>
      </c>
      <c r="M706" s="111" t="s">
        <v>702</v>
      </c>
      <c r="N706" s="111">
        <v>1.9412</v>
      </c>
      <c r="O706" s="114">
        <v>4.42</v>
      </c>
    </row>
    <row r="707" spans="1:15">
      <c r="A707" s="108"/>
      <c r="B707" s="108"/>
      <c r="I707" s="113">
        <f t="shared" si="0"/>
        <v>91937</v>
      </c>
      <c r="J707" s="111">
        <v>91937</v>
      </c>
      <c r="K707" s="111" t="s">
        <v>832</v>
      </c>
      <c r="L707" s="111" t="s">
        <v>706</v>
      </c>
      <c r="M707" s="111" t="s">
        <v>702</v>
      </c>
      <c r="N707" s="111">
        <v>0.16639999999999999</v>
      </c>
      <c r="O707" s="114">
        <v>9.39</v>
      </c>
    </row>
    <row r="708" spans="1:15">
      <c r="A708" s="108"/>
      <c r="B708" s="108"/>
      <c r="I708" s="113">
        <f t="shared" si="0"/>
        <v>91939</v>
      </c>
      <c r="J708" s="111">
        <v>91939</v>
      </c>
      <c r="K708" s="111" t="s">
        <v>833</v>
      </c>
      <c r="L708" s="111" t="s">
        <v>706</v>
      </c>
      <c r="M708" s="111" t="s">
        <v>702</v>
      </c>
      <c r="N708" s="111">
        <v>5.5500000000000001E-2</v>
      </c>
      <c r="O708" s="114">
        <v>23.16</v>
      </c>
    </row>
    <row r="709" spans="1:15">
      <c r="A709" s="108"/>
      <c r="B709" s="108"/>
      <c r="I709" s="113">
        <f t="shared" si="0"/>
        <v>91940</v>
      </c>
      <c r="J709" s="111">
        <v>91940</v>
      </c>
      <c r="K709" s="111" t="s">
        <v>834</v>
      </c>
      <c r="L709" s="111" t="s">
        <v>706</v>
      </c>
      <c r="M709" s="111" t="s">
        <v>702</v>
      </c>
      <c r="N709" s="111">
        <v>7.3999999999999996E-2</v>
      </c>
      <c r="O709" s="114">
        <v>12.3</v>
      </c>
    </row>
    <row r="710" spans="1:15">
      <c r="A710" s="108"/>
      <c r="B710" s="108"/>
      <c r="I710" s="113">
        <f t="shared" si="0"/>
        <v>91941</v>
      </c>
      <c r="J710" s="111">
        <v>91941</v>
      </c>
      <c r="K710" s="111" t="s">
        <v>835</v>
      </c>
      <c r="L710" s="111" t="s">
        <v>706</v>
      </c>
      <c r="M710" s="111" t="s">
        <v>702</v>
      </c>
      <c r="N710" s="111">
        <v>0.22189999999999999</v>
      </c>
      <c r="O710" s="114">
        <v>8.2200000000000006</v>
      </c>
    </row>
    <row r="711" spans="1:15">
      <c r="A711" s="108"/>
      <c r="B711" s="108"/>
      <c r="I711" s="113">
        <f t="shared" si="0"/>
        <v>91945</v>
      </c>
      <c r="J711" s="111">
        <v>91945</v>
      </c>
      <c r="K711" s="111" t="s">
        <v>836</v>
      </c>
      <c r="L711" s="111" t="s">
        <v>706</v>
      </c>
      <c r="M711" s="111" t="s">
        <v>702</v>
      </c>
      <c r="N711" s="111">
        <v>5.5500000000000001E-2</v>
      </c>
      <c r="O711" s="114">
        <v>8.66</v>
      </c>
    </row>
    <row r="712" spans="1:15">
      <c r="A712" s="108"/>
      <c r="B712" s="108"/>
      <c r="I712" s="113">
        <f t="shared" si="0"/>
        <v>92000</v>
      </c>
      <c r="J712" s="111">
        <v>92000</v>
      </c>
      <c r="K712" s="111" t="s">
        <v>837</v>
      </c>
      <c r="L712" s="111" t="s">
        <v>706</v>
      </c>
      <c r="M712" s="111" t="s">
        <v>702</v>
      </c>
      <c r="N712" s="111">
        <v>7.3999999999999996E-2</v>
      </c>
      <c r="O712" s="114">
        <v>24.8</v>
      </c>
    </row>
    <row r="713" spans="1:15">
      <c r="A713" s="108"/>
      <c r="B713" s="108"/>
      <c r="I713" s="113">
        <f t="shared" si="0"/>
        <v>92008</v>
      </c>
      <c r="J713" s="111">
        <v>92008</v>
      </c>
      <c r="K713" s="111" t="s">
        <v>838</v>
      </c>
      <c r="L713" s="111" t="s">
        <v>706</v>
      </c>
      <c r="M713" s="111" t="s">
        <v>702</v>
      </c>
      <c r="N713" s="111">
        <v>0.1479</v>
      </c>
      <c r="O713" s="114">
        <v>39.83</v>
      </c>
    </row>
    <row r="714" spans="1:15">
      <c r="A714" s="108"/>
      <c r="B714" s="108"/>
      <c r="I714" s="113">
        <f t="shared" si="0"/>
        <v>92023</v>
      </c>
      <c r="J714" s="111">
        <v>92023</v>
      </c>
      <c r="K714" s="111" t="s">
        <v>839</v>
      </c>
      <c r="L714" s="111" t="s">
        <v>706</v>
      </c>
      <c r="M714" s="111" t="s">
        <v>702</v>
      </c>
      <c r="N714" s="111">
        <v>0.12939999999999999</v>
      </c>
      <c r="O714" s="114">
        <v>41.37</v>
      </c>
    </row>
    <row r="715" spans="1:15">
      <c r="A715" s="108"/>
      <c r="B715" s="108"/>
      <c r="I715" s="113">
        <f t="shared" si="0"/>
        <v>92543</v>
      </c>
      <c r="J715" s="111">
        <v>92543</v>
      </c>
      <c r="K715" s="111" t="s">
        <v>840</v>
      </c>
      <c r="L715" s="111" t="s">
        <v>792</v>
      </c>
      <c r="M715" s="111" t="s">
        <v>729</v>
      </c>
      <c r="N715" s="111">
        <v>1.3539000000000001</v>
      </c>
      <c r="O715" s="114">
        <v>15.53</v>
      </c>
    </row>
    <row r="716" spans="1:15">
      <c r="A716" s="108"/>
      <c r="B716" s="108"/>
      <c r="I716" s="113">
        <f t="shared" si="0"/>
        <v>92981</v>
      </c>
      <c r="J716" s="111">
        <v>92981</v>
      </c>
      <c r="K716" s="111" t="s">
        <v>841</v>
      </c>
      <c r="L716" s="111" t="s">
        <v>728</v>
      </c>
      <c r="M716" s="111" t="s">
        <v>702</v>
      </c>
      <c r="N716" s="111">
        <v>0.18490000000000001</v>
      </c>
      <c r="O716" s="114">
        <v>9.5299999999999994</v>
      </c>
    </row>
    <row r="717" spans="1:15">
      <c r="A717" s="108"/>
      <c r="B717" s="108"/>
      <c r="I717" s="113">
        <f t="shared" si="0"/>
        <v>93205</v>
      </c>
      <c r="J717" s="111">
        <v>93205</v>
      </c>
      <c r="K717" s="111" t="s">
        <v>842</v>
      </c>
      <c r="L717" s="111" t="s">
        <v>728</v>
      </c>
      <c r="M717" s="111" t="s">
        <v>702</v>
      </c>
      <c r="N717" s="111">
        <v>0.94440000000000002</v>
      </c>
      <c r="O717" s="114">
        <v>24.27</v>
      </c>
    </row>
    <row r="718" spans="1:15">
      <c r="A718" s="108"/>
      <c r="B718" s="108"/>
      <c r="I718" s="113">
        <f t="shared" si="0"/>
        <v>93358</v>
      </c>
      <c r="J718" s="111">
        <v>93358</v>
      </c>
      <c r="K718" s="111" t="s">
        <v>843</v>
      </c>
      <c r="L718" s="111" t="s">
        <v>750</v>
      </c>
      <c r="M718" s="111" t="s">
        <v>710</v>
      </c>
      <c r="N718" s="111">
        <v>3.6799999999999999E-2</v>
      </c>
      <c r="O718" s="114">
        <v>68.430000000000007</v>
      </c>
    </row>
    <row r="719" spans="1:15">
      <c r="A719" s="108"/>
      <c r="B719" s="108"/>
      <c r="I719" s="113">
        <f t="shared" si="0"/>
        <v>94210</v>
      </c>
      <c r="J719" s="111">
        <v>94210</v>
      </c>
      <c r="K719" s="111" t="s">
        <v>844</v>
      </c>
      <c r="L719" s="111" t="s">
        <v>792</v>
      </c>
      <c r="M719" s="111" t="s">
        <v>729</v>
      </c>
      <c r="N719" s="111">
        <v>1.3539000000000001</v>
      </c>
      <c r="O719" s="114">
        <v>34.5</v>
      </c>
    </row>
    <row r="720" spans="1:15">
      <c r="A720" s="108"/>
      <c r="B720" s="108"/>
      <c r="I720" s="113">
        <f t="shared" si="0"/>
        <v>94559</v>
      </c>
      <c r="J720" s="111">
        <v>94559</v>
      </c>
      <c r="K720" s="111" t="s">
        <v>845</v>
      </c>
      <c r="L720" s="111" t="s">
        <v>792</v>
      </c>
      <c r="M720" s="111" t="s">
        <v>702</v>
      </c>
      <c r="N720" s="111">
        <v>2.7699999999999999E-2</v>
      </c>
      <c r="O720" s="114">
        <v>897.58</v>
      </c>
    </row>
    <row r="721" spans="1:15">
      <c r="A721" s="108"/>
      <c r="B721" s="108"/>
      <c r="I721" s="113">
        <f t="shared" si="0"/>
        <v>95240</v>
      </c>
      <c r="J721" s="111">
        <v>95240</v>
      </c>
      <c r="K721" s="111" t="s">
        <v>846</v>
      </c>
      <c r="L721" s="111" t="s">
        <v>792</v>
      </c>
      <c r="M721" s="111" t="s">
        <v>702</v>
      </c>
      <c r="N721" s="111">
        <v>8.5000000000000006E-3</v>
      </c>
      <c r="O721" s="114">
        <v>12.43</v>
      </c>
    </row>
    <row r="722" spans="1:15">
      <c r="A722" s="108"/>
      <c r="B722" s="108"/>
      <c r="I722" s="113">
        <f t="shared" si="0"/>
        <v>95241</v>
      </c>
      <c r="J722" s="111">
        <v>95241</v>
      </c>
      <c r="K722" s="111" t="s">
        <v>847</v>
      </c>
      <c r="L722" s="111" t="s">
        <v>792</v>
      </c>
      <c r="M722" s="111" t="s">
        <v>702</v>
      </c>
      <c r="N722" s="111">
        <v>1.2256</v>
      </c>
      <c r="O722" s="114">
        <v>20.73</v>
      </c>
    </row>
    <row r="723" spans="1:15">
      <c r="A723" s="108"/>
      <c r="B723" s="108"/>
      <c r="I723" s="113">
        <f t="shared" si="0"/>
        <v>96985</v>
      </c>
      <c r="J723" s="111">
        <v>96985</v>
      </c>
      <c r="K723" s="111" t="s">
        <v>848</v>
      </c>
      <c r="L723" s="111" t="s">
        <v>706</v>
      </c>
      <c r="M723" s="111" t="s">
        <v>702</v>
      </c>
      <c r="N723" s="111">
        <v>3.6999999999999998E-2</v>
      </c>
      <c r="O723" s="114">
        <v>42.91</v>
      </c>
    </row>
    <row r="724" spans="1:15">
      <c r="A724" s="108"/>
      <c r="B724" s="108"/>
      <c r="I724" s="113">
        <f t="shared" si="0"/>
        <v>96995</v>
      </c>
      <c r="J724" s="111">
        <v>96995</v>
      </c>
      <c r="K724" s="111" t="s">
        <v>849</v>
      </c>
      <c r="L724" s="111" t="s">
        <v>750</v>
      </c>
      <c r="M724" s="111" t="s">
        <v>710</v>
      </c>
      <c r="N724" s="111">
        <v>9.4000000000000004E-3</v>
      </c>
      <c r="O724" s="114">
        <v>41.49</v>
      </c>
    </row>
    <row r="725" spans="1:15">
      <c r="A725" s="108"/>
      <c r="B725" s="108"/>
      <c r="I725" s="113">
        <f t="shared" si="0"/>
        <v>97586</v>
      </c>
      <c r="J725" s="111">
        <v>97586</v>
      </c>
      <c r="K725" s="111" t="s">
        <v>850</v>
      </c>
      <c r="L725" s="111" t="s">
        <v>706</v>
      </c>
      <c r="M725" s="111" t="s">
        <v>702</v>
      </c>
      <c r="N725" s="111">
        <v>0.1109</v>
      </c>
      <c r="O725" s="114">
        <v>82.71</v>
      </c>
    </row>
    <row r="726" spans="1:15">
      <c r="A726" s="108"/>
      <c r="B726" s="108"/>
      <c r="I726" s="113">
        <f t="shared" si="0"/>
        <v>97593</v>
      </c>
      <c r="J726" s="111">
        <v>97593</v>
      </c>
      <c r="K726" s="111" t="s">
        <v>851</v>
      </c>
      <c r="L726" s="111" t="s">
        <v>706</v>
      </c>
      <c r="M726" s="111" t="s">
        <v>702</v>
      </c>
      <c r="N726" s="111">
        <v>7.3999999999999996E-2</v>
      </c>
      <c r="O726" s="114">
        <v>80.739999999999995</v>
      </c>
    </row>
    <row r="727" spans="1:15">
      <c r="A727" s="108"/>
      <c r="B727" s="108"/>
      <c r="I727" s="113">
        <f t="shared" si="0"/>
        <v>97611</v>
      </c>
      <c r="J727" s="111">
        <v>97611</v>
      </c>
      <c r="K727" s="111" t="s">
        <v>852</v>
      </c>
      <c r="L727" s="111" t="s">
        <v>706</v>
      </c>
      <c r="M727" s="111" t="s">
        <v>702</v>
      </c>
      <c r="N727" s="111">
        <v>3.6999999999999998E-2</v>
      </c>
      <c r="O727" s="114">
        <v>19.45</v>
      </c>
    </row>
    <row r="728" spans="1:15">
      <c r="A728" s="108"/>
      <c r="B728" s="108"/>
      <c r="I728" s="113">
        <f t="shared" si="0"/>
        <v>97612</v>
      </c>
      <c r="J728" s="111">
        <v>97612</v>
      </c>
      <c r="K728" s="111" t="s">
        <v>853</v>
      </c>
      <c r="L728" s="111" t="s">
        <v>706</v>
      </c>
      <c r="M728" s="111" t="s">
        <v>702</v>
      </c>
      <c r="N728" s="111">
        <v>3.6999999999999998E-2</v>
      </c>
      <c r="O728" s="114">
        <v>21.15</v>
      </c>
    </row>
    <row r="729" spans="1:15">
      <c r="A729" s="108"/>
      <c r="B729" s="108"/>
      <c r="I729" s="113">
        <f t="shared" si="0"/>
        <v>97886</v>
      </c>
      <c r="J729" s="111">
        <v>97886</v>
      </c>
      <c r="K729" s="111" t="s">
        <v>854</v>
      </c>
      <c r="L729" s="111" t="s">
        <v>706</v>
      </c>
      <c r="M729" s="111" t="s">
        <v>729</v>
      </c>
      <c r="N729" s="111">
        <v>3.6999999999999998E-2</v>
      </c>
      <c r="O729" s="114">
        <v>133.36000000000001</v>
      </c>
    </row>
    <row r="730" spans="1:15">
      <c r="A730" s="108"/>
      <c r="B730" s="108"/>
      <c r="I730" s="113">
        <f t="shared" si="0"/>
        <v>97906</v>
      </c>
      <c r="J730" s="111">
        <v>97906</v>
      </c>
      <c r="K730" s="111" t="s">
        <v>855</v>
      </c>
      <c r="L730" s="111" t="s">
        <v>706</v>
      </c>
      <c r="M730" s="111" t="s">
        <v>729</v>
      </c>
      <c r="N730" s="111">
        <v>1.8499999999999999E-2</v>
      </c>
      <c r="O730" s="114">
        <v>342.5</v>
      </c>
    </row>
    <row r="731" spans="1:15">
      <c r="A731" s="108"/>
      <c r="B731" s="108"/>
      <c r="I731" s="113">
        <f t="shared" si="0"/>
        <v>98283</v>
      </c>
      <c r="J731" s="111">
        <v>98283</v>
      </c>
      <c r="K731" s="111" t="s">
        <v>856</v>
      </c>
      <c r="L731" s="111" t="s">
        <v>728</v>
      </c>
      <c r="M731" s="111" t="s">
        <v>702</v>
      </c>
      <c r="N731" s="111">
        <v>0.59160000000000001</v>
      </c>
      <c r="O731" s="114">
        <v>7.36</v>
      </c>
    </row>
    <row r="732" spans="1:15">
      <c r="A732" s="108"/>
      <c r="B732" s="108"/>
      <c r="I732" s="113">
        <f t="shared" si="0"/>
        <v>100556</v>
      </c>
      <c r="J732" s="111">
        <v>100556</v>
      </c>
      <c r="K732" s="111" t="s">
        <v>857</v>
      </c>
      <c r="L732" s="111" t="s">
        <v>706</v>
      </c>
      <c r="M732" s="111" t="s">
        <v>702</v>
      </c>
      <c r="N732" s="111">
        <v>1.8499999999999999E-2</v>
      </c>
      <c r="O732" s="114">
        <v>27.26</v>
      </c>
    </row>
    <row r="733" spans="1:15">
      <c r="A733" s="108"/>
      <c r="B733" s="108"/>
      <c r="I733" s="113">
        <f t="shared" si="0"/>
        <v>100665</v>
      </c>
      <c r="J733" s="111">
        <v>100665</v>
      </c>
      <c r="K733" s="111" t="s">
        <v>858</v>
      </c>
      <c r="L733" s="111" t="s">
        <v>792</v>
      </c>
      <c r="M733" s="111" t="s">
        <v>702</v>
      </c>
      <c r="N733" s="111">
        <v>9.2399999999999996E-2</v>
      </c>
      <c r="O733" s="114">
        <v>445.82</v>
      </c>
    </row>
    <row r="734" spans="1:15">
      <c r="A734" s="108"/>
      <c r="B734" s="108"/>
      <c r="I734" s="113">
        <f t="shared" si="0"/>
        <v>101165</v>
      </c>
      <c r="J734" s="111">
        <v>101165</v>
      </c>
      <c r="K734" s="111" t="s">
        <v>859</v>
      </c>
      <c r="L734" s="111" t="s">
        <v>750</v>
      </c>
      <c r="M734" s="111" t="s">
        <v>702</v>
      </c>
      <c r="N734" s="111">
        <v>3.7699999999999997E-2</v>
      </c>
      <c r="O734" s="114">
        <v>621.72</v>
      </c>
    </row>
    <row r="735" spans="1:15">
      <c r="A735" s="108"/>
      <c r="B735" s="108"/>
      <c r="I735" s="113">
        <f t="shared" si="0"/>
        <v>3080</v>
      </c>
      <c r="J735" s="111">
        <v>3080</v>
      </c>
      <c r="K735" s="111" t="s">
        <v>786</v>
      </c>
      <c r="L735" s="111" t="s">
        <v>787</v>
      </c>
      <c r="M735" s="111" t="s">
        <v>710</v>
      </c>
      <c r="N735" s="111">
        <v>5.7799999999999997E-2</v>
      </c>
      <c r="O735" s="114">
        <v>39.9</v>
      </c>
    </row>
    <row r="736" spans="1:15">
      <c r="A736" s="108"/>
      <c r="B736" s="108"/>
      <c r="I736" s="113">
        <f t="shared" si="0"/>
        <v>3097</v>
      </c>
      <c r="J736" s="111">
        <v>3097</v>
      </c>
      <c r="K736" s="111" t="s">
        <v>788</v>
      </c>
      <c r="L736" s="111" t="s">
        <v>787</v>
      </c>
      <c r="M736" s="111" t="s">
        <v>702</v>
      </c>
      <c r="N736" s="111">
        <v>3.85E-2</v>
      </c>
      <c r="O736" s="114">
        <v>29.85</v>
      </c>
    </row>
    <row r="737" spans="1:15">
      <c r="A737" s="108"/>
      <c r="B737" s="108"/>
      <c r="I737" s="113">
        <f t="shared" si="0"/>
        <v>10886</v>
      </c>
      <c r="J737" s="111">
        <v>10886</v>
      </c>
      <c r="K737" s="111" t="s">
        <v>789</v>
      </c>
      <c r="L737" s="111" t="s">
        <v>706</v>
      </c>
      <c r="M737" s="111" t="s">
        <v>702</v>
      </c>
      <c r="N737" s="111">
        <v>1.9300000000000001E-2</v>
      </c>
      <c r="O737" s="114">
        <v>122.5</v>
      </c>
    </row>
    <row r="738" spans="1:15">
      <c r="A738" s="108"/>
      <c r="B738" s="108"/>
      <c r="I738" s="113">
        <f t="shared" si="0"/>
        <v>10891</v>
      </c>
      <c r="J738" s="111">
        <v>10891</v>
      </c>
      <c r="K738" s="111" t="s">
        <v>790</v>
      </c>
      <c r="L738" s="111" t="s">
        <v>706</v>
      </c>
      <c r="M738" s="111" t="s">
        <v>702</v>
      </c>
      <c r="N738" s="111">
        <v>1.9300000000000001E-2</v>
      </c>
      <c r="O738" s="114">
        <v>118.46</v>
      </c>
    </row>
    <row r="739" spans="1:15">
      <c r="A739" s="108"/>
      <c r="B739" s="108"/>
      <c r="I739" s="113">
        <f t="shared" si="0"/>
        <v>11587</v>
      </c>
      <c r="J739" s="111">
        <v>11587</v>
      </c>
      <c r="K739" s="111" t="s">
        <v>791</v>
      </c>
      <c r="L739" s="111" t="s">
        <v>792</v>
      </c>
      <c r="M739" s="111" t="s">
        <v>702</v>
      </c>
      <c r="N739" s="111">
        <v>0.99380000000000002</v>
      </c>
      <c r="O739" s="114">
        <v>39.869999999999997</v>
      </c>
    </row>
    <row r="740" spans="1:15">
      <c r="A740" s="108"/>
      <c r="B740" s="108"/>
      <c r="I740" s="113" t="e">
        <f t="shared" si="0"/>
        <v>#VALUE!</v>
      </c>
      <c r="J740" s="111" t="s">
        <v>793</v>
      </c>
      <c r="K740" s="111" t="s">
        <v>794</v>
      </c>
      <c r="L740" s="111" t="s">
        <v>706</v>
      </c>
      <c r="M740" s="111" t="s">
        <v>710</v>
      </c>
      <c r="N740" s="111">
        <v>0.1734</v>
      </c>
      <c r="O740" s="114">
        <v>15.16</v>
      </c>
    </row>
    <row r="741" spans="1:15">
      <c r="A741" s="108"/>
      <c r="B741" s="108"/>
      <c r="I741" s="113">
        <f t="shared" si="0"/>
        <v>83463</v>
      </c>
      <c r="J741" s="111">
        <v>83463</v>
      </c>
      <c r="K741" s="111" t="s">
        <v>795</v>
      </c>
      <c r="L741" s="111" t="s">
        <v>706</v>
      </c>
      <c r="M741" s="111" t="s">
        <v>702</v>
      </c>
      <c r="N741" s="111">
        <v>1.9300000000000001E-2</v>
      </c>
      <c r="O741" s="114">
        <v>293.95</v>
      </c>
    </row>
    <row r="742" spans="1:15">
      <c r="A742" s="108"/>
      <c r="B742" s="108"/>
      <c r="I742" s="113">
        <f t="shared" si="0"/>
        <v>86888</v>
      </c>
      <c r="J742" s="111">
        <v>86888</v>
      </c>
      <c r="K742" s="111" t="s">
        <v>796</v>
      </c>
      <c r="L742" s="111" t="s">
        <v>706</v>
      </c>
      <c r="M742" s="111" t="s">
        <v>702</v>
      </c>
      <c r="N742" s="111">
        <v>3.85E-2</v>
      </c>
      <c r="O742" s="114">
        <v>439.32</v>
      </c>
    </row>
    <row r="743" spans="1:15">
      <c r="A743" s="108"/>
      <c r="B743" s="108"/>
      <c r="I743" s="113">
        <f t="shared" si="0"/>
        <v>86934</v>
      </c>
      <c r="J743" s="111">
        <v>86934</v>
      </c>
      <c r="K743" s="111" t="s">
        <v>797</v>
      </c>
      <c r="L743" s="111" t="s">
        <v>706</v>
      </c>
      <c r="M743" s="111" t="s">
        <v>702</v>
      </c>
      <c r="N743" s="111">
        <v>1.9300000000000001E-2</v>
      </c>
      <c r="O743" s="114">
        <v>264.35000000000002</v>
      </c>
    </row>
    <row r="744" spans="1:15">
      <c r="A744" s="108"/>
      <c r="B744" s="108"/>
      <c r="I744" s="113">
        <f t="shared" si="0"/>
        <v>86943</v>
      </c>
      <c r="J744" s="111">
        <v>86943</v>
      </c>
      <c r="K744" s="111" t="s">
        <v>798</v>
      </c>
      <c r="L744" s="111" t="s">
        <v>706</v>
      </c>
      <c r="M744" s="111" t="s">
        <v>702</v>
      </c>
      <c r="N744" s="111">
        <v>3.85E-2</v>
      </c>
      <c r="O744" s="114">
        <v>191.63</v>
      </c>
    </row>
    <row r="745" spans="1:15">
      <c r="A745" s="108"/>
      <c r="B745" s="108"/>
      <c r="I745" s="113">
        <f t="shared" si="0"/>
        <v>87548</v>
      </c>
      <c r="J745" s="111">
        <v>87548</v>
      </c>
      <c r="K745" s="111" t="s">
        <v>799</v>
      </c>
      <c r="L745" s="111" t="s">
        <v>792</v>
      </c>
      <c r="M745" s="111" t="s">
        <v>702</v>
      </c>
      <c r="N745" s="111">
        <v>3.85E-2</v>
      </c>
      <c r="O745" s="114">
        <v>18.72</v>
      </c>
    </row>
    <row r="746" spans="1:15">
      <c r="A746" s="108"/>
      <c r="B746" s="108"/>
      <c r="I746" s="113">
        <f t="shared" si="0"/>
        <v>87877</v>
      </c>
      <c r="J746" s="111">
        <v>87877</v>
      </c>
      <c r="K746" s="111" t="s">
        <v>801</v>
      </c>
      <c r="L746" s="111" t="s">
        <v>792</v>
      </c>
      <c r="M746" s="111" t="s">
        <v>702</v>
      </c>
      <c r="N746" s="111">
        <v>0.20469999999999999</v>
      </c>
      <c r="O746" s="114">
        <v>6</v>
      </c>
    </row>
    <row r="747" spans="1:15">
      <c r="A747" s="108"/>
      <c r="B747" s="108"/>
      <c r="I747" s="113">
        <f t="shared" si="0"/>
        <v>88487</v>
      </c>
      <c r="J747" s="111">
        <v>88487</v>
      </c>
      <c r="K747" s="111" t="s">
        <v>803</v>
      </c>
      <c r="L747" s="111" t="s">
        <v>792</v>
      </c>
      <c r="M747" s="111" t="s">
        <v>702</v>
      </c>
      <c r="N747" s="111">
        <v>4.4976000000000003</v>
      </c>
      <c r="O747" s="114">
        <v>9.6300000000000008</v>
      </c>
    </row>
    <row r="748" spans="1:15">
      <c r="A748" s="108"/>
      <c r="B748" s="108"/>
      <c r="I748" s="113">
        <f t="shared" si="0"/>
        <v>89168</v>
      </c>
      <c r="J748" s="111">
        <v>89168</v>
      </c>
      <c r="K748" s="111" t="s">
        <v>804</v>
      </c>
      <c r="L748" s="111" t="s">
        <v>792</v>
      </c>
      <c r="M748" s="111" t="s">
        <v>729</v>
      </c>
      <c r="N748" s="111">
        <v>0.1023</v>
      </c>
      <c r="O748" s="114">
        <v>67.19</v>
      </c>
    </row>
    <row r="749" spans="1:15">
      <c r="A749" s="108"/>
      <c r="B749" s="108"/>
      <c r="I749" s="113">
        <f t="shared" si="0"/>
        <v>89171</v>
      </c>
      <c r="J749" s="111">
        <v>89171</v>
      </c>
      <c r="K749" s="111" t="s">
        <v>805</v>
      </c>
      <c r="L749" s="111" t="s">
        <v>792</v>
      </c>
      <c r="M749" s="111" t="s">
        <v>702</v>
      </c>
      <c r="N749" s="111">
        <v>8.0600000000000005E-2</v>
      </c>
      <c r="O749" s="114">
        <v>31.35</v>
      </c>
    </row>
    <row r="750" spans="1:15">
      <c r="A750" s="108"/>
      <c r="B750" s="108"/>
      <c r="I750" s="113">
        <f t="shared" si="0"/>
        <v>89173</v>
      </c>
      <c r="J750" s="111">
        <v>89173</v>
      </c>
      <c r="K750" s="111" t="s">
        <v>806</v>
      </c>
      <c r="L750" s="111" t="s">
        <v>792</v>
      </c>
      <c r="M750" s="111" t="s">
        <v>702</v>
      </c>
      <c r="N750" s="111">
        <v>0.20469999999999999</v>
      </c>
      <c r="O750" s="114">
        <v>24.86</v>
      </c>
    </row>
    <row r="751" spans="1:15">
      <c r="A751" s="108"/>
      <c r="B751" s="108"/>
      <c r="I751" s="113">
        <f t="shared" si="0"/>
        <v>89482</v>
      </c>
      <c r="J751" s="111">
        <v>89482</v>
      </c>
      <c r="K751" s="111" t="s">
        <v>807</v>
      </c>
      <c r="L751" s="111" t="s">
        <v>706</v>
      </c>
      <c r="M751" s="111" t="s">
        <v>702</v>
      </c>
      <c r="N751" s="111">
        <v>3.85E-2</v>
      </c>
      <c r="O751" s="114">
        <v>19.559999999999999</v>
      </c>
    </row>
    <row r="752" spans="1:15">
      <c r="A752" s="108"/>
      <c r="B752" s="108"/>
      <c r="I752" s="113">
        <f t="shared" si="0"/>
        <v>89711</v>
      </c>
      <c r="J752" s="111">
        <v>89711</v>
      </c>
      <c r="K752" s="111" t="s">
        <v>808</v>
      </c>
      <c r="L752" s="111" t="s">
        <v>728</v>
      </c>
      <c r="M752" s="111" t="s">
        <v>702</v>
      </c>
      <c r="N752" s="111">
        <v>0.13880000000000001</v>
      </c>
      <c r="O752" s="114">
        <v>15.41</v>
      </c>
    </row>
    <row r="753" spans="1:15">
      <c r="A753" s="108"/>
      <c r="B753" s="108"/>
      <c r="I753" s="113">
        <f t="shared" si="0"/>
        <v>89712</v>
      </c>
      <c r="J753" s="111">
        <v>89712</v>
      </c>
      <c r="K753" s="111" t="s">
        <v>809</v>
      </c>
      <c r="L753" s="111" t="s">
        <v>728</v>
      </c>
      <c r="M753" s="111" t="s">
        <v>702</v>
      </c>
      <c r="N753" s="111">
        <v>0.12529999999999999</v>
      </c>
      <c r="O753" s="114">
        <v>22.55</v>
      </c>
    </row>
    <row r="754" spans="1:15">
      <c r="A754" s="108"/>
      <c r="B754" s="108"/>
      <c r="I754" s="113">
        <f t="shared" si="0"/>
        <v>89714</v>
      </c>
      <c r="J754" s="111">
        <v>89714</v>
      </c>
      <c r="K754" s="111" t="s">
        <v>810</v>
      </c>
      <c r="L754" s="111" t="s">
        <v>728</v>
      </c>
      <c r="M754" s="111" t="s">
        <v>702</v>
      </c>
      <c r="N754" s="111">
        <v>0.1472</v>
      </c>
      <c r="O754" s="114">
        <v>44.33</v>
      </c>
    </row>
    <row r="755" spans="1:15">
      <c r="A755" s="108"/>
      <c r="B755" s="108"/>
      <c r="I755" s="113">
        <f t="shared" si="0"/>
        <v>89724</v>
      </c>
      <c r="J755" s="111">
        <v>89724</v>
      </c>
      <c r="K755" s="111" t="s">
        <v>811</v>
      </c>
      <c r="L755" s="111" t="s">
        <v>706</v>
      </c>
      <c r="M755" s="111" t="s">
        <v>702</v>
      </c>
      <c r="N755" s="111">
        <v>7.7100000000000002E-2</v>
      </c>
      <c r="O755" s="114">
        <v>7.63</v>
      </c>
    </row>
    <row r="756" spans="1:15">
      <c r="A756" s="108"/>
      <c r="B756" s="108"/>
      <c r="I756" s="113">
        <f t="shared" si="0"/>
        <v>89726</v>
      </c>
      <c r="J756" s="111">
        <v>89726</v>
      </c>
      <c r="K756" s="111" t="s">
        <v>812</v>
      </c>
      <c r="L756" s="111" t="s">
        <v>706</v>
      </c>
      <c r="M756" s="111" t="s">
        <v>702</v>
      </c>
      <c r="N756" s="111">
        <v>5.7799999999999997E-2</v>
      </c>
      <c r="O756" s="114">
        <v>5.95</v>
      </c>
    </row>
    <row r="757" spans="1:15">
      <c r="A757" s="108"/>
      <c r="B757" s="108"/>
      <c r="I757" s="113">
        <f t="shared" si="0"/>
        <v>89731</v>
      </c>
      <c r="J757" s="111">
        <v>89731</v>
      </c>
      <c r="K757" s="111" t="s">
        <v>813</v>
      </c>
      <c r="L757" s="111" t="s">
        <v>706</v>
      </c>
      <c r="M757" s="111" t="s">
        <v>702</v>
      </c>
      <c r="N757" s="111">
        <v>1.9300000000000001E-2</v>
      </c>
      <c r="O757" s="114">
        <v>8.33</v>
      </c>
    </row>
    <row r="758" spans="1:15">
      <c r="A758" s="108"/>
      <c r="B758" s="108"/>
      <c r="I758" s="113">
        <f t="shared" si="0"/>
        <v>89748</v>
      </c>
      <c r="J758" s="111">
        <v>89748</v>
      </c>
      <c r="K758" s="111" t="s">
        <v>814</v>
      </c>
      <c r="L758" s="111" t="s">
        <v>706</v>
      </c>
      <c r="M758" s="111" t="s">
        <v>702</v>
      </c>
      <c r="N758" s="111">
        <v>5.7799999999999997E-2</v>
      </c>
      <c r="O758" s="114">
        <v>27.14</v>
      </c>
    </row>
    <row r="759" spans="1:15">
      <c r="A759" s="108"/>
      <c r="B759" s="108"/>
      <c r="I759" s="113">
        <f t="shared" si="0"/>
        <v>89784</v>
      </c>
      <c r="J759" s="111">
        <v>89784</v>
      </c>
      <c r="K759" s="111" t="s">
        <v>815</v>
      </c>
      <c r="L759" s="111" t="s">
        <v>706</v>
      </c>
      <c r="M759" s="111" t="s">
        <v>702</v>
      </c>
      <c r="N759" s="111">
        <v>5.7799999999999997E-2</v>
      </c>
      <c r="O759" s="114">
        <v>14.53</v>
      </c>
    </row>
    <row r="760" spans="1:15">
      <c r="A760" s="108"/>
      <c r="B760" s="108"/>
      <c r="I760" s="113">
        <f t="shared" si="0"/>
        <v>89796</v>
      </c>
      <c r="J760" s="111">
        <v>89796</v>
      </c>
      <c r="K760" s="111" t="s">
        <v>816</v>
      </c>
      <c r="L760" s="111" t="s">
        <v>706</v>
      </c>
      <c r="M760" s="111" t="s">
        <v>702</v>
      </c>
      <c r="N760" s="111">
        <v>3.85E-2</v>
      </c>
      <c r="O760" s="114">
        <v>29.54</v>
      </c>
    </row>
    <row r="761" spans="1:15">
      <c r="A761" s="108"/>
      <c r="B761" s="108"/>
      <c r="I761" s="113">
        <f t="shared" si="0"/>
        <v>89957</v>
      </c>
      <c r="J761" s="111">
        <v>89957</v>
      </c>
      <c r="K761" s="111" t="s">
        <v>817</v>
      </c>
      <c r="L761" s="111" t="s">
        <v>706</v>
      </c>
      <c r="M761" s="111" t="s">
        <v>702</v>
      </c>
      <c r="N761" s="111">
        <v>9.64E-2</v>
      </c>
      <c r="O761" s="114">
        <v>113.28</v>
      </c>
    </row>
    <row r="762" spans="1:15">
      <c r="A762" s="108"/>
      <c r="B762" s="108"/>
      <c r="I762" s="113">
        <f t="shared" si="0"/>
        <v>90443</v>
      </c>
      <c r="J762" s="111">
        <v>90443</v>
      </c>
      <c r="K762" s="111" t="s">
        <v>818</v>
      </c>
      <c r="L762" s="111" t="s">
        <v>728</v>
      </c>
      <c r="M762" s="111" t="s">
        <v>702</v>
      </c>
      <c r="N762" s="111">
        <v>0.1002</v>
      </c>
      <c r="O762" s="114">
        <v>10.99</v>
      </c>
    </row>
    <row r="763" spans="1:15">
      <c r="A763" s="108"/>
      <c r="B763" s="108"/>
      <c r="I763" s="113">
        <f t="shared" si="0"/>
        <v>90466</v>
      </c>
      <c r="J763" s="111">
        <v>90466</v>
      </c>
      <c r="K763" s="111" t="s">
        <v>822</v>
      </c>
      <c r="L763" s="111" t="s">
        <v>728</v>
      </c>
      <c r="M763" s="111" t="s">
        <v>702</v>
      </c>
      <c r="N763" s="111">
        <v>0.1002</v>
      </c>
      <c r="O763" s="114">
        <v>10.78</v>
      </c>
    </row>
    <row r="764" spans="1:15">
      <c r="A764" s="108"/>
      <c r="B764" s="108"/>
      <c r="I764" s="113">
        <f t="shared" si="0"/>
        <v>90820</v>
      </c>
      <c r="J764" s="111">
        <v>90820</v>
      </c>
      <c r="K764" s="111" t="s">
        <v>823</v>
      </c>
      <c r="L764" s="111" t="s">
        <v>706</v>
      </c>
      <c r="M764" s="111" t="s">
        <v>702</v>
      </c>
      <c r="N764" s="111">
        <v>3.85E-2</v>
      </c>
      <c r="O764" s="114">
        <v>268.11</v>
      </c>
    </row>
    <row r="765" spans="1:15">
      <c r="A765" s="108"/>
      <c r="B765" s="108"/>
      <c r="I765" s="113">
        <f t="shared" si="0"/>
        <v>90822</v>
      </c>
      <c r="J765" s="111">
        <v>90822</v>
      </c>
      <c r="K765" s="111" t="s">
        <v>824</v>
      </c>
      <c r="L765" s="111" t="s">
        <v>706</v>
      </c>
      <c r="M765" s="111" t="s">
        <v>702</v>
      </c>
      <c r="N765" s="111">
        <v>5.7799999999999997E-2</v>
      </c>
      <c r="O765" s="114">
        <v>289.67</v>
      </c>
    </row>
    <row r="766" spans="1:15">
      <c r="A766" s="108"/>
      <c r="B766" s="108"/>
      <c r="I766" s="113">
        <f t="shared" si="0"/>
        <v>91170</v>
      </c>
      <c r="J766" s="111">
        <v>91170</v>
      </c>
      <c r="K766" s="111" t="s">
        <v>825</v>
      </c>
      <c r="L766" s="111" t="s">
        <v>728</v>
      </c>
      <c r="M766" s="111" t="s">
        <v>702</v>
      </c>
      <c r="N766" s="111">
        <v>0.53</v>
      </c>
      <c r="O766" s="114">
        <v>2.34</v>
      </c>
    </row>
    <row r="767" spans="1:15">
      <c r="A767" s="108"/>
      <c r="B767" s="108"/>
      <c r="I767" s="113">
        <f t="shared" si="0"/>
        <v>91173</v>
      </c>
      <c r="J767" s="111">
        <v>91173</v>
      </c>
      <c r="K767" s="111" t="s">
        <v>860</v>
      </c>
      <c r="L767" s="111" t="s">
        <v>728</v>
      </c>
      <c r="M767" s="111" t="s">
        <v>702</v>
      </c>
      <c r="N767" s="111">
        <v>1.7343999999999999</v>
      </c>
      <c r="O767" s="114">
        <v>1.18</v>
      </c>
    </row>
    <row r="768" spans="1:15">
      <c r="A768" s="108"/>
      <c r="B768" s="108"/>
      <c r="I768" s="113">
        <f t="shared" si="0"/>
        <v>91341</v>
      </c>
      <c r="J768" s="111">
        <v>91341</v>
      </c>
      <c r="K768" s="111" t="s">
        <v>826</v>
      </c>
      <c r="L768" s="111" t="s">
        <v>792</v>
      </c>
      <c r="M768" s="111" t="s">
        <v>702</v>
      </c>
      <c r="N768" s="111">
        <v>3.2399999999999998E-2</v>
      </c>
      <c r="O768" s="114">
        <v>360.9</v>
      </c>
    </row>
    <row r="769" spans="1:15">
      <c r="A769" s="108"/>
      <c r="B769" s="108"/>
      <c r="I769" s="113">
        <f t="shared" si="0"/>
        <v>91862</v>
      </c>
      <c r="J769" s="111">
        <v>91862</v>
      </c>
      <c r="K769" s="111" t="s">
        <v>861</v>
      </c>
      <c r="L769" s="111" t="s">
        <v>728</v>
      </c>
      <c r="M769" s="111" t="s">
        <v>702</v>
      </c>
      <c r="N769" s="111">
        <v>0.53</v>
      </c>
      <c r="O769" s="114">
        <v>7.68</v>
      </c>
    </row>
    <row r="770" spans="1:15">
      <c r="A770" s="108"/>
      <c r="B770" s="108"/>
      <c r="I770" s="113">
        <f t="shared" si="0"/>
        <v>91870</v>
      </c>
      <c r="J770" s="111">
        <v>91870</v>
      </c>
      <c r="K770" s="111" t="s">
        <v>862</v>
      </c>
      <c r="L770" s="111" t="s">
        <v>728</v>
      </c>
      <c r="M770" s="111" t="s">
        <v>702</v>
      </c>
      <c r="N770" s="111">
        <v>1.7343999999999999</v>
      </c>
      <c r="O770" s="114">
        <v>8.81</v>
      </c>
    </row>
    <row r="771" spans="1:15">
      <c r="A771" s="108"/>
      <c r="B771" s="108"/>
      <c r="I771" s="113">
        <f t="shared" si="0"/>
        <v>91911</v>
      </c>
      <c r="J771" s="111">
        <v>91911</v>
      </c>
      <c r="K771" s="111" t="s">
        <v>863</v>
      </c>
      <c r="L771" s="111" t="s">
        <v>706</v>
      </c>
      <c r="M771" s="111" t="s">
        <v>702</v>
      </c>
      <c r="N771" s="111">
        <v>0.19270000000000001</v>
      </c>
      <c r="O771" s="114">
        <v>10.93</v>
      </c>
    </row>
    <row r="772" spans="1:15">
      <c r="A772" s="108"/>
      <c r="B772" s="108"/>
      <c r="I772" s="113">
        <f t="shared" si="0"/>
        <v>91924</v>
      </c>
      <c r="J772" s="111">
        <v>91924</v>
      </c>
      <c r="K772" s="111" t="s">
        <v>829</v>
      </c>
      <c r="L772" s="111" t="s">
        <v>728</v>
      </c>
      <c r="M772" s="111" t="s">
        <v>702</v>
      </c>
      <c r="N772" s="111">
        <v>1.4165000000000001</v>
      </c>
      <c r="O772" s="114">
        <v>1.94</v>
      </c>
    </row>
    <row r="773" spans="1:15">
      <c r="A773" s="108"/>
      <c r="B773" s="108"/>
      <c r="I773" s="113">
        <f t="shared" si="0"/>
        <v>91926</v>
      </c>
      <c r="J773" s="111">
        <v>91926</v>
      </c>
      <c r="K773" s="111" t="s">
        <v>830</v>
      </c>
      <c r="L773" s="111" t="s">
        <v>728</v>
      </c>
      <c r="M773" s="111" t="s">
        <v>702</v>
      </c>
      <c r="N773" s="111">
        <v>3.4689000000000001</v>
      </c>
      <c r="O773" s="114">
        <v>2.79</v>
      </c>
    </row>
    <row r="774" spans="1:15">
      <c r="A774" s="108"/>
      <c r="B774" s="108"/>
      <c r="I774" s="113">
        <f t="shared" si="0"/>
        <v>91928</v>
      </c>
      <c r="J774" s="111">
        <v>91928</v>
      </c>
      <c r="K774" s="111" t="s">
        <v>831</v>
      </c>
      <c r="L774" s="111" t="s">
        <v>728</v>
      </c>
      <c r="M774" s="111" t="s">
        <v>702</v>
      </c>
      <c r="N774" s="111">
        <v>2.0234999999999999</v>
      </c>
      <c r="O774" s="114">
        <v>4.42</v>
      </c>
    </row>
    <row r="775" spans="1:15">
      <c r="A775" s="108"/>
      <c r="B775" s="108"/>
      <c r="I775" s="113">
        <f t="shared" si="0"/>
        <v>91937</v>
      </c>
      <c r="J775" s="111">
        <v>91937</v>
      </c>
      <c r="K775" s="111" t="s">
        <v>832</v>
      </c>
      <c r="L775" s="111" t="s">
        <v>706</v>
      </c>
      <c r="M775" s="111" t="s">
        <v>702</v>
      </c>
      <c r="N775" s="111">
        <v>0.1734</v>
      </c>
      <c r="O775" s="114">
        <v>9.39</v>
      </c>
    </row>
    <row r="776" spans="1:15">
      <c r="A776" s="108"/>
      <c r="B776" s="108"/>
      <c r="I776" s="113">
        <f t="shared" si="0"/>
        <v>91945</v>
      </c>
      <c r="J776" s="111">
        <v>91945</v>
      </c>
      <c r="K776" s="111" t="s">
        <v>836</v>
      </c>
      <c r="L776" s="111" t="s">
        <v>706</v>
      </c>
      <c r="M776" s="111" t="s">
        <v>702</v>
      </c>
      <c r="N776" s="111">
        <v>5.7799999999999997E-2</v>
      </c>
      <c r="O776" s="114">
        <v>8.66</v>
      </c>
    </row>
    <row r="777" spans="1:15">
      <c r="A777" s="108"/>
      <c r="B777" s="108"/>
      <c r="I777" s="113">
        <f t="shared" si="0"/>
        <v>92000</v>
      </c>
      <c r="J777" s="111">
        <v>92000</v>
      </c>
      <c r="K777" s="111" t="s">
        <v>837</v>
      </c>
      <c r="L777" s="111" t="s">
        <v>706</v>
      </c>
      <c r="M777" s="111" t="s">
        <v>702</v>
      </c>
      <c r="N777" s="111">
        <v>7.7100000000000002E-2</v>
      </c>
      <c r="O777" s="114">
        <v>24.8</v>
      </c>
    </row>
    <row r="778" spans="1:15">
      <c r="A778" s="108"/>
      <c r="B778" s="108"/>
      <c r="I778" s="113">
        <f t="shared" si="0"/>
        <v>92008</v>
      </c>
      <c r="J778" s="111">
        <v>92008</v>
      </c>
      <c r="K778" s="111" t="s">
        <v>838</v>
      </c>
      <c r="L778" s="111" t="s">
        <v>706</v>
      </c>
      <c r="M778" s="111" t="s">
        <v>702</v>
      </c>
      <c r="N778" s="111">
        <v>0.1542</v>
      </c>
      <c r="O778" s="114">
        <v>39.83</v>
      </c>
    </row>
    <row r="779" spans="1:15">
      <c r="A779" s="108"/>
      <c r="B779" s="108"/>
      <c r="I779" s="113">
        <f t="shared" si="0"/>
        <v>92023</v>
      </c>
      <c r="J779" s="111">
        <v>92023</v>
      </c>
      <c r="K779" s="111" t="s">
        <v>839</v>
      </c>
      <c r="L779" s="111" t="s">
        <v>706</v>
      </c>
      <c r="M779" s="111" t="s">
        <v>702</v>
      </c>
      <c r="N779" s="111">
        <v>0.13489999999999999</v>
      </c>
      <c r="O779" s="114">
        <v>41.37</v>
      </c>
    </row>
    <row r="780" spans="1:15">
      <c r="A780" s="108"/>
      <c r="B780" s="108"/>
      <c r="I780" s="113">
        <f t="shared" si="0"/>
        <v>92543</v>
      </c>
      <c r="J780" s="111">
        <v>92543</v>
      </c>
      <c r="K780" s="111" t="s">
        <v>840</v>
      </c>
      <c r="L780" s="111" t="s">
        <v>792</v>
      </c>
      <c r="M780" s="111" t="s">
        <v>729</v>
      </c>
      <c r="N780" s="111">
        <v>1.3621000000000001</v>
      </c>
      <c r="O780" s="114">
        <v>15.53</v>
      </c>
    </row>
    <row r="781" spans="1:15">
      <c r="A781" s="108"/>
      <c r="B781" s="108"/>
      <c r="I781" s="113">
        <f t="shared" si="0"/>
        <v>92981</v>
      </c>
      <c r="J781" s="111">
        <v>92981</v>
      </c>
      <c r="K781" s="111" t="s">
        <v>841</v>
      </c>
      <c r="L781" s="111" t="s">
        <v>728</v>
      </c>
      <c r="M781" s="111" t="s">
        <v>702</v>
      </c>
      <c r="N781" s="111">
        <v>0.19270000000000001</v>
      </c>
      <c r="O781" s="114">
        <v>9.5299999999999994</v>
      </c>
    </row>
    <row r="782" spans="1:15">
      <c r="A782" s="108"/>
      <c r="B782" s="108"/>
      <c r="I782" s="113">
        <f t="shared" si="0"/>
        <v>93358</v>
      </c>
      <c r="J782" s="111">
        <v>93358</v>
      </c>
      <c r="K782" s="111" t="s">
        <v>843</v>
      </c>
      <c r="L782" s="111" t="s">
        <v>750</v>
      </c>
      <c r="M782" s="111" t="s">
        <v>710</v>
      </c>
      <c r="N782" s="111">
        <v>2.3300000000000001E-2</v>
      </c>
      <c r="O782" s="114">
        <v>68.430000000000007</v>
      </c>
    </row>
    <row r="783" spans="1:15">
      <c r="A783" s="108"/>
      <c r="B783" s="108"/>
      <c r="I783" s="113">
        <f t="shared" si="0"/>
        <v>94210</v>
      </c>
      <c r="J783" s="111">
        <v>94210</v>
      </c>
      <c r="K783" s="111" t="s">
        <v>844</v>
      </c>
      <c r="L783" s="111" t="s">
        <v>792</v>
      </c>
      <c r="M783" s="111" t="s">
        <v>729</v>
      </c>
      <c r="N783" s="111">
        <v>1.3621000000000001</v>
      </c>
      <c r="O783" s="114">
        <v>34.5</v>
      </c>
    </row>
    <row r="784" spans="1:15">
      <c r="A784" s="108"/>
      <c r="B784" s="108"/>
      <c r="I784" s="113">
        <f t="shared" si="0"/>
        <v>94559</v>
      </c>
      <c r="J784" s="111">
        <v>94559</v>
      </c>
      <c r="K784" s="111" t="s">
        <v>845</v>
      </c>
      <c r="L784" s="111" t="s">
        <v>792</v>
      </c>
      <c r="M784" s="111" t="s">
        <v>702</v>
      </c>
      <c r="N784" s="111">
        <v>2.8899999999999999E-2</v>
      </c>
      <c r="O784" s="114">
        <v>897.58</v>
      </c>
    </row>
    <row r="785" spans="1:15">
      <c r="A785" s="108"/>
      <c r="B785" s="108"/>
      <c r="I785" s="113">
        <f t="shared" si="0"/>
        <v>95240</v>
      </c>
      <c r="J785" s="111">
        <v>95240</v>
      </c>
      <c r="K785" s="111" t="s">
        <v>846</v>
      </c>
      <c r="L785" s="111" t="s">
        <v>792</v>
      </c>
      <c r="M785" s="111" t="s">
        <v>702</v>
      </c>
      <c r="N785" s="111">
        <v>5.4000000000000003E-3</v>
      </c>
      <c r="O785" s="114">
        <v>12.43</v>
      </c>
    </row>
    <row r="786" spans="1:15">
      <c r="A786" s="108"/>
      <c r="B786" s="108"/>
      <c r="I786" s="113">
        <f t="shared" si="0"/>
        <v>95241</v>
      </c>
      <c r="J786" s="111">
        <v>95241</v>
      </c>
      <c r="K786" s="111" t="s">
        <v>847</v>
      </c>
      <c r="L786" s="111" t="s">
        <v>792</v>
      </c>
      <c r="M786" s="111" t="s">
        <v>702</v>
      </c>
      <c r="N786" s="111">
        <v>1.3559000000000001</v>
      </c>
      <c r="O786" s="114">
        <v>20.73</v>
      </c>
    </row>
    <row r="787" spans="1:15">
      <c r="A787" s="108"/>
      <c r="B787" s="108"/>
      <c r="I787" s="113">
        <f t="shared" si="0"/>
        <v>95805</v>
      </c>
      <c r="J787" s="111">
        <v>95805</v>
      </c>
      <c r="K787" s="111" t="s">
        <v>864</v>
      </c>
      <c r="L787" s="111" t="s">
        <v>706</v>
      </c>
      <c r="M787" s="111" t="s">
        <v>702</v>
      </c>
      <c r="N787" s="111">
        <v>0.28910000000000002</v>
      </c>
      <c r="O787" s="114">
        <v>20.59</v>
      </c>
    </row>
    <row r="788" spans="1:15">
      <c r="A788" s="108"/>
      <c r="B788" s="108"/>
      <c r="I788" s="113">
        <f t="shared" si="0"/>
        <v>95811</v>
      </c>
      <c r="J788" s="111">
        <v>95811</v>
      </c>
      <c r="K788" s="111" t="s">
        <v>865</v>
      </c>
      <c r="L788" s="111" t="s">
        <v>706</v>
      </c>
      <c r="M788" s="111" t="s">
        <v>702</v>
      </c>
      <c r="N788" s="111">
        <v>0.13489999999999999</v>
      </c>
      <c r="O788" s="114">
        <v>13.35</v>
      </c>
    </row>
    <row r="789" spans="1:15">
      <c r="A789" s="108"/>
      <c r="B789" s="108"/>
      <c r="I789" s="113">
        <f t="shared" si="0"/>
        <v>96985</v>
      </c>
      <c r="J789" s="111">
        <v>96985</v>
      </c>
      <c r="K789" s="111" t="s">
        <v>848</v>
      </c>
      <c r="L789" s="111" t="s">
        <v>706</v>
      </c>
      <c r="M789" s="111" t="s">
        <v>702</v>
      </c>
      <c r="N789" s="111">
        <v>3.85E-2</v>
      </c>
      <c r="O789" s="114">
        <v>42.91</v>
      </c>
    </row>
    <row r="790" spans="1:15">
      <c r="A790" s="108"/>
      <c r="B790" s="108"/>
      <c r="I790" s="113">
        <f t="shared" si="0"/>
        <v>96995</v>
      </c>
      <c r="J790" s="111">
        <v>96995</v>
      </c>
      <c r="K790" s="111" t="s">
        <v>849</v>
      </c>
      <c r="L790" s="111" t="s">
        <v>750</v>
      </c>
      <c r="M790" s="111" t="s">
        <v>710</v>
      </c>
      <c r="N790" s="111">
        <v>6.0000000000000001E-3</v>
      </c>
      <c r="O790" s="114">
        <v>41.49</v>
      </c>
    </row>
    <row r="791" spans="1:15">
      <c r="A791" s="108"/>
      <c r="B791" s="108"/>
      <c r="I791" s="113">
        <f t="shared" si="0"/>
        <v>97586</v>
      </c>
      <c r="J791" s="111">
        <v>97586</v>
      </c>
      <c r="K791" s="111" t="s">
        <v>850</v>
      </c>
      <c r="L791" s="111" t="s">
        <v>706</v>
      </c>
      <c r="M791" s="111" t="s">
        <v>702</v>
      </c>
      <c r="N791" s="111">
        <v>0.11559999999999999</v>
      </c>
      <c r="O791" s="114">
        <v>82.71</v>
      </c>
    </row>
    <row r="792" spans="1:15">
      <c r="A792" s="108"/>
      <c r="B792" s="108"/>
      <c r="I792" s="113">
        <f t="shared" si="0"/>
        <v>97593</v>
      </c>
      <c r="J792" s="111">
        <v>97593</v>
      </c>
      <c r="K792" s="111" t="s">
        <v>851</v>
      </c>
      <c r="L792" s="111" t="s">
        <v>706</v>
      </c>
      <c r="M792" s="111" t="s">
        <v>702</v>
      </c>
      <c r="N792" s="111">
        <v>7.7100000000000002E-2</v>
      </c>
      <c r="O792" s="114">
        <v>80.739999999999995</v>
      </c>
    </row>
    <row r="793" spans="1:15">
      <c r="A793" s="108"/>
      <c r="B793" s="108"/>
      <c r="I793" s="113">
        <f t="shared" si="0"/>
        <v>97611</v>
      </c>
      <c r="J793" s="111">
        <v>97611</v>
      </c>
      <c r="K793" s="111" t="s">
        <v>852</v>
      </c>
      <c r="L793" s="111" t="s">
        <v>706</v>
      </c>
      <c r="M793" s="111" t="s">
        <v>702</v>
      </c>
      <c r="N793" s="111">
        <v>3.85E-2</v>
      </c>
      <c r="O793" s="114">
        <v>19.45</v>
      </c>
    </row>
    <row r="794" spans="1:15">
      <c r="A794" s="108"/>
      <c r="B794" s="108"/>
      <c r="I794" s="113">
        <f t="shared" si="0"/>
        <v>97612</v>
      </c>
      <c r="J794" s="111">
        <v>97612</v>
      </c>
      <c r="K794" s="111" t="s">
        <v>853</v>
      </c>
      <c r="L794" s="111" t="s">
        <v>706</v>
      </c>
      <c r="M794" s="111" t="s">
        <v>702</v>
      </c>
      <c r="N794" s="111">
        <v>3.85E-2</v>
      </c>
      <c r="O794" s="114">
        <v>21.15</v>
      </c>
    </row>
    <row r="795" spans="1:15">
      <c r="A795" s="108"/>
      <c r="B795" s="108"/>
      <c r="I795" s="113">
        <f t="shared" si="0"/>
        <v>97886</v>
      </c>
      <c r="J795" s="111">
        <v>97886</v>
      </c>
      <c r="K795" s="111" t="s">
        <v>854</v>
      </c>
      <c r="L795" s="111" t="s">
        <v>706</v>
      </c>
      <c r="M795" s="111" t="s">
        <v>729</v>
      </c>
      <c r="N795" s="111">
        <v>3.85E-2</v>
      </c>
      <c r="O795" s="114">
        <v>133.36000000000001</v>
      </c>
    </row>
    <row r="796" spans="1:15">
      <c r="A796" s="108"/>
      <c r="B796" s="108"/>
      <c r="I796" s="113">
        <f t="shared" si="0"/>
        <v>97906</v>
      </c>
      <c r="J796" s="111">
        <v>97906</v>
      </c>
      <c r="K796" s="111" t="s">
        <v>855</v>
      </c>
      <c r="L796" s="111" t="s">
        <v>706</v>
      </c>
      <c r="M796" s="111" t="s">
        <v>729</v>
      </c>
      <c r="N796" s="111">
        <v>1.9300000000000001E-2</v>
      </c>
      <c r="O796" s="114">
        <v>342.5</v>
      </c>
    </row>
    <row r="797" spans="1:15">
      <c r="A797" s="108"/>
      <c r="B797" s="108"/>
      <c r="I797" s="113">
        <f t="shared" si="0"/>
        <v>98283</v>
      </c>
      <c r="J797" s="111">
        <v>98283</v>
      </c>
      <c r="K797" s="111" t="s">
        <v>856</v>
      </c>
      <c r="L797" s="111" t="s">
        <v>728</v>
      </c>
      <c r="M797" s="111" t="s">
        <v>702</v>
      </c>
      <c r="N797" s="111">
        <v>0.61670000000000003</v>
      </c>
      <c r="O797" s="114">
        <v>7.36</v>
      </c>
    </row>
    <row r="798" spans="1:15">
      <c r="A798" s="108"/>
      <c r="B798" s="108"/>
      <c r="I798" s="113">
        <f t="shared" si="0"/>
        <v>98441</v>
      </c>
      <c r="J798" s="111">
        <v>98441</v>
      </c>
      <c r="K798" s="111" t="s">
        <v>866</v>
      </c>
      <c r="L798" s="111" t="s">
        <v>792</v>
      </c>
      <c r="M798" s="111" t="s">
        <v>702</v>
      </c>
      <c r="N798" s="111">
        <v>0.2979</v>
      </c>
      <c r="O798" s="114">
        <v>94.3</v>
      </c>
    </row>
    <row r="799" spans="1:15">
      <c r="A799" s="108"/>
      <c r="B799" s="108"/>
      <c r="I799" s="113">
        <f t="shared" si="0"/>
        <v>98442</v>
      </c>
      <c r="J799" s="111">
        <v>98442</v>
      </c>
      <c r="K799" s="111" t="s">
        <v>867</v>
      </c>
      <c r="L799" s="111" t="s">
        <v>792</v>
      </c>
      <c r="M799" s="111" t="s">
        <v>702</v>
      </c>
      <c r="N799" s="111">
        <v>0.34289999999999998</v>
      </c>
      <c r="O799" s="114">
        <v>97.07</v>
      </c>
    </row>
    <row r="800" spans="1:15">
      <c r="A800" s="108"/>
      <c r="B800" s="108"/>
      <c r="I800" s="113">
        <f t="shared" si="0"/>
        <v>98443</v>
      </c>
      <c r="J800" s="111">
        <v>98443</v>
      </c>
      <c r="K800" s="111" t="s">
        <v>868</v>
      </c>
      <c r="L800" s="111" t="s">
        <v>792</v>
      </c>
      <c r="M800" s="111" t="s">
        <v>702</v>
      </c>
      <c r="N800" s="111">
        <v>0.15809999999999999</v>
      </c>
      <c r="O800" s="114">
        <v>81.010000000000005</v>
      </c>
    </row>
    <row r="801" spans="1:15">
      <c r="A801" s="108"/>
      <c r="B801" s="108"/>
      <c r="I801" s="113">
        <f t="shared" si="0"/>
        <v>98444</v>
      </c>
      <c r="J801" s="111">
        <v>98444</v>
      </c>
      <c r="K801" s="111" t="s">
        <v>869</v>
      </c>
      <c r="L801" s="111" t="s">
        <v>792</v>
      </c>
      <c r="M801" s="111" t="s">
        <v>702</v>
      </c>
      <c r="N801" s="111">
        <v>0.182</v>
      </c>
      <c r="O801" s="114">
        <v>82.99</v>
      </c>
    </row>
    <row r="802" spans="1:15">
      <c r="A802" s="108"/>
      <c r="B802" s="108"/>
      <c r="I802" s="113">
        <f t="shared" si="0"/>
        <v>98445</v>
      </c>
      <c r="J802" s="111">
        <v>98445</v>
      </c>
      <c r="K802" s="111" t="s">
        <v>870</v>
      </c>
      <c r="L802" s="111" t="s">
        <v>792</v>
      </c>
      <c r="M802" s="111" t="s">
        <v>702</v>
      </c>
      <c r="N802" s="111">
        <v>0.46539999999999998</v>
      </c>
      <c r="O802" s="114">
        <v>113.74</v>
      </c>
    </row>
    <row r="803" spans="1:15">
      <c r="A803" s="108"/>
      <c r="B803" s="108"/>
      <c r="I803" s="113">
        <f t="shared" si="0"/>
        <v>98446</v>
      </c>
      <c r="J803" s="111">
        <v>98446</v>
      </c>
      <c r="K803" s="111" t="s">
        <v>871</v>
      </c>
      <c r="L803" s="111" t="s">
        <v>792</v>
      </c>
      <c r="M803" s="111" t="s">
        <v>702</v>
      </c>
      <c r="N803" s="111">
        <v>0.3629</v>
      </c>
      <c r="O803" s="114">
        <v>147.78</v>
      </c>
    </row>
    <row r="804" spans="1:15">
      <c r="A804" s="108"/>
      <c r="B804" s="108"/>
      <c r="I804" s="113">
        <f t="shared" si="0"/>
        <v>98447</v>
      </c>
      <c r="J804" s="111">
        <v>98447</v>
      </c>
      <c r="K804" s="111" t="s">
        <v>872</v>
      </c>
      <c r="L804" s="111" t="s">
        <v>792</v>
      </c>
      <c r="M804" s="111" t="s">
        <v>702</v>
      </c>
      <c r="N804" s="111">
        <v>0.247</v>
      </c>
      <c r="O804" s="114">
        <v>95.4</v>
      </c>
    </row>
    <row r="805" spans="1:15">
      <c r="A805" s="108"/>
      <c r="B805" s="108"/>
      <c r="I805" s="113">
        <f t="shared" si="0"/>
        <v>98448</v>
      </c>
      <c r="J805" s="111">
        <v>98448</v>
      </c>
      <c r="K805" s="111" t="s">
        <v>873</v>
      </c>
      <c r="L805" s="111" t="s">
        <v>792</v>
      </c>
      <c r="M805" s="111" t="s">
        <v>702</v>
      </c>
      <c r="N805" s="111">
        <v>0.19259999999999999</v>
      </c>
      <c r="O805" s="114">
        <v>121.46</v>
      </c>
    </row>
    <row r="806" spans="1:15">
      <c r="A806" s="108"/>
      <c r="B806" s="108"/>
      <c r="I806" s="113">
        <f t="shared" si="0"/>
        <v>100556</v>
      </c>
      <c r="J806" s="111">
        <v>100556</v>
      </c>
      <c r="K806" s="111" t="s">
        <v>857</v>
      </c>
      <c r="L806" s="111" t="s">
        <v>706</v>
      </c>
      <c r="M806" s="111" t="s">
        <v>702</v>
      </c>
      <c r="N806" s="111">
        <v>1.9300000000000001E-2</v>
      </c>
      <c r="O806" s="114">
        <v>27.26</v>
      </c>
    </row>
    <row r="807" spans="1:15">
      <c r="A807" s="108"/>
      <c r="B807" s="108"/>
      <c r="I807" s="113">
        <f t="shared" si="0"/>
        <v>100665</v>
      </c>
      <c r="J807" s="111">
        <v>100665</v>
      </c>
      <c r="K807" s="111" t="s">
        <v>858</v>
      </c>
      <c r="L807" s="111" t="s">
        <v>792</v>
      </c>
      <c r="M807" s="111" t="s">
        <v>702</v>
      </c>
      <c r="N807" s="111">
        <v>9.64E-2</v>
      </c>
      <c r="O807" s="114">
        <v>445.82</v>
      </c>
    </row>
    <row r="808" spans="1:15">
      <c r="A808" s="108"/>
      <c r="B808" s="108"/>
      <c r="I808" s="113">
        <f t="shared" si="0"/>
        <v>101165</v>
      </c>
      <c r="J808" s="111">
        <v>101165</v>
      </c>
      <c r="K808" s="111" t="s">
        <v>859</v>
      </c>
      <c r="L808" s="111" t="s">
        <v>750</v>
      </c>
      <c r="M808" s="111" t="s">
        <v>702</v>
      </c>
      <c r="N808" s="111">
        <v>2.3900000000000001E-2</v>
      </c>
      <c r="O808" s="114">
        <v>621.72</v>
      </c>
    </row>
    <row r="809" spans="1:15">
      <c r="A809" s="108"/>
      <c r="B809" s="108"/>
      <c r="I809" s="113">
        <f t="shared" si="0"/>
        <v>4513</v>
      </c>
      <c r="J809" s="111">
        <v>4513</v>
      </c>
      <c r="K809" s="111" t="s">
        <v>874</v>
      </c>
      <c r="L809" s="111" t="s">
        <v>728</v>
      </c>
      <c r="M809" s="111" t="s">
        <v>702</v>
      </c>
      <c r="N809" s="111">
        <v>3.4843999999999999</v>
      </c>
      <c r="O809" s="114">
        <v>3.04</v>
      </c>
    </row>
    <row r="810" spans="1:15">
      <c r="A810" s="108"/>
      <c r="B810" s="108"/>
      <c r="I810" s="113">
        <f t="shared" si="0"/>
        <v>6193</v>
      </c>
      <c r="J810" s="111">
        <v>6193</v>
      </c>
      <c r="K810" s="111" t="s">
        <v>875</v>
      </c>
      <c r="L810" s="111" t="s">
        <v>728</v>
      </c>
      <c r="M810" s="111" t="s">
        <v>702</v>
      </c>
      <c r="N810" s="111">
        <v>3.9174000000000002</v>
      </c>
      <c r="O810" s="114">
        <v>9.48</v>
      </c>
    </row>
    <row r="811" spans="1:15">
      <c r="A811" s="108"/>
      <c r="B811" s="108"/>
      <c r="I811" s="113">
        <f t="shared" si="0"/>
        <v>10886</v>
      </c>
      <c r="J811" s="111">
        <v>10886</v>
      </c>
      <c r="K811" s="111" t="s">
        <v>789</v>
      </c>
      <c r="L811" s="111" t="s">
        <v>706</v>
      </c>
      <c r="M811" s="111" t="s">
        <v>702</v>
      </c>
      <c r="N811" s="111">
        <v>2.52E-2</v>
      </c>
      <c r="O811" s="114">
        <v>122.5</v>
      </c>
    </row>
    <row r="812" spans="1:15">
      <c r="A812" s="108"/>
      <c r="B812" s="108"/>
      <c r="I812" s="113">
        <f t="shared" si="0"/>
        <v>10891</v>
      </c>
      <c r="J812" s="111">
        <v>10891</v>
      </c>
      <c r="K812" s="111" t="s">
        <v>790</v>
      </c>
      <c r="L812" s="111" t="s">
        <v>706</v>
      </c>
      <c r="M812" s="111" t="s">
        <v>702</v>
      </c>
      <c r="N812" s="111">
        <v>2.52E-2</v>
      </c>
      <c r="O812" s="114">
        <v>118.46</v>
      </c>
    </row>
    <row r="813" spans="1:15">
      <c r="A813" s="108"/>
      <c r="B813" s="108"/>
      <c r="I813" s="113">
        <f t="shared" si="0"/>
        <v>11455</v>
      </c>
      <c r="J813" s="111">
        <v>11455</v>
      </c>
      <c r="K813" s="111" t="s">
        <v>876</v>
      </c>
      <c r="L813" s="111" t="s">
        <v>706</v>
      </c>
      <c r="M813" s="111" t="s">
        <v>702</v>
      </c>
      <c r="N813" s="111">
        <v>2.52E-2</v>
      </c>
      <c r="O813" s="114">
        <v>8.16</v>
      </c>
    </row>
    <row r="814" spans="1:15">
      <c r="A814" s="108"/>
      <c r="B814" s="108"/>
      <c r="I814" s="113">
        <f t="shared" si="0"/>
        <v>11587</v>
      </c>
      <c r="J814" s="111">
        <v>11587</v>
      </c>
      <c r="K814" s="111" t="s">
        <v>791</v>
      </c>
      <c r="L814" s="111" t="s">
        <v>792</v>
      </c>
      <c r="M814" s="111" t="s">
        <v>702</v>
      </c>
      <c r="N814" s="111">
        <v>1</v>
      </c>
      <c r="O814" s="114">
        <v>39.869999999999997</v>
      </c>
    </row>
    <row r="815" spans="1:15">
      <c r="A815" s="108"/>
      <c r="B815" s="108"/>
      <c r="I815" s="113" t="e">
        <f t="shared" si="0"/>
        <v>#VALUE!</v>
      </c>
      <c r="J815" s="111" t="s">
        <v>793</v>
      </c>
      <c r="K815" s="111" t="s">
        <v>794</v>
      </c>
      <c r="L815" s="111" t="s">
        <v>706</v>
      </c>
      <c r="M815" s="111" t="s">
        <v>710</v>
      </c>
      <c r="N815" s="111">
        <v>5.04E-2</v>
      </c>
      <c r="O815" s="114">
        <v>15.16</v>
      </c>
    </row>
    <row r="816" spans="1:15">
      <c r="A816" s="108"/>
      <c r="B816" s="108"/>
      <c r="I816" s="113">
        <f t="shared" si="0"/>
        <v>84402</v>
      </c>
      <c r="J816" s="111">
        <v>84402</v>
      </c>
      <c r="K816" s="111" t="s">
        <v>877</v>
      </c>
      <c r="L816" s="111" t="s">
        <v>706</v>
      </c>
      <c r="M816" s="111" t="s">
        <v>702</v>
      </c>
      <c r="N816" s="111">
        <v>2.52E-2</v>
      </c>
      <c r="O816" s="114">
        <v>78.319999999999993</v>
      </c>
    </row>
    <row r="817" spans="1:15">
      <c r="A817" s="108"/>
      <c r="B817" s="108"/>
      <c r="I817" s="113">
        <f t="shared" si="0"/>
        <v>88262</v>
      </c>
      <c r="J817" s="111">
        <v>88262</v>
      </c>
      <c r="K817" s="111" t="s">
        <v>878</v>
      </c>
      <c r="L817" s="111" t="s">
        <v>708</v>
      </c>
      <c r="M817" s="111" t="s">
        <v>710</v>
      </c>
      <c r="N817" s="111">
        <v>0.97940000000000005</v>
      </c>
      <c r="O817" s="114">
        <v>22.13</v>
      </c>
    </row>
    <row r="818" spans="1:15">
      <c r="A818" s="108"/>
      <c r="B818" s="108"/>
      <c r="I818" s="113">
        <f t="shared" si="0"/>
        <v>88487</v>
      </c>
      <c r="J818" s="111">
        <v>88487</v>
      </c>
      <c r="K818" s="111" t="s">
        <v>803</v>
      </c>
      <c r="L818" s="111" t="s">
        <v>792</v>
      </c>
      <c r="M818" s="111" t="s">
        <v>702</v>
      </c>
      <c r="N818" s="111">
        <v>3.7456999999999998</v>
      </c>
      <c r="O818" s="114">
        <v>9.6300000000000008</v>
      </c>
    </row>
    <row r="819" spans="1:15">
      <c r="A819" s="108"/>
      <c r="B819" s="108"/>
      <c r="I819" s="113">
        <f t="shared" si="0"/>
        <v>91170</v>
      </c>
      <c r="J819" s="111">
        <v>91170</v>
      </c>
      <c r="K819" s="111" t="s">
        <v>825</v>
      </c>
      <c r="L819" s="111" t="s">
        <v>728</v>
      </c>
      <c r="M819" s="111" t="s">
        <v>702</v>
      </c>
      <c r="N819" s="111">
        <v>0.25180000000000002</v>
      </c>
      <c r="O819" s="114">
        <v>2.34</v>
      </c>
    </row>
    <row r="820" spans="1:15">
      <c r="A820" s="108"/>
      <c r="B820" s="108"/>
      <c r="I820" s="113">
        <f t="shared" si="0"/>
        <v>91173</v>
      </c>
      <c r="J820" s="111">
        <v>91173</v>
      </c>
      <c r="K820" s="111" t="s">
        <v>860</v>
      </c>
      <c r="L820" s="111" t="s">
        <v>728</v>
      </c>
      <c r="M820" s="111" t="s">
        <v>702</v>
      </c>
      <c r="N820" s="111">
        <v>0.2266</v>
      </c>
      <c r="O820" s="114">
        <v>1.18</v>
      </c>
    </row>
    <row r="821" spans="1:15">
      <c r="A821" s="108"/>
      <c r="B821" s="108"/>
      <c r="I821" s="113">
        <f t="shared" si="0"/>
        <v>91341</v>
      </c>
      <c r="J821" s="111">
        <v>91341</v>
      </c>
      <c r="K821" s="111" t="s">
        <v>826</v>
      </c>
      <c r="L821" s="111" t="s">
        <v>792</v>
      </c>
      <c r="M821" s="111" t="s">
        <v>702</v>
      </c>
      <c r="N821" s="111">
        <v>6.3399999999999998E-2</v>
      </c>
      <c r="O821" s="114">
        <v>360.9</v>
      </c>
    </row>
    <row r="822" spans="1:15">
      <c r="A822" s="108"/>
      <c r="B822" s="108"/>
      <c r="I822" s="113">
        <f t="shared" si="0"/>
        <v>91862</v>
      </c>
      <c r="J822" s="111">
        <v>91862</v>
      </c>
      <c r="K822" s="111" t="s">
        <v>861</v>
      </c>
      <c r="L822" s="111" t="s">
        <v>728</v>
      </c>
      <c r="M822" s="111" t="s">
        <v>702</v>
      </c>
      <c r="N822" s="111">
        <v>0.25180000000000002</v>
      </c>
      <c r="O822" s="114">
        <v>7.68</v>
      </c>
    </row>
    <row r="823" spans="1:15">
      <c r="A823" s="108"/>
      <c r="B823" s="108"/>
      <c r="I823" s="113">
        <f t="shared" si="0"/>
        <v>91870</v>
      </c>
      <c r="J823" s="111">
        <v>91870</v>
      </c>
      <c r="K823" s="111" t="s">
        <v>862</v>
      </c>
      <c r="L823" s="111" t="s">
        <v>728</v>
      </c>
      <c r="M823" s="111" t="s">
        <v>702</v>
      </c>
      <c r="N823" s="111">
        <v>0.2266</v>
      </c>
      <c r="O823" s="114">
        <v>8.81</v>
      </c>
    </row>
    <row r="824" spans="1:15">
      <c r="A824" s="108"/>
      <c r="B824" s="108"/>
      <c r="I824" s="113">
        <f t="shared" si="0"/>
        <v>91911</v>
      </c>
      <c r="J824" s="111">
        <v>91911</v>
      </c>
      <c r="K824" s="111" t="s">
        <v>863</v>
      </c>
      <c r="L824" s="111" t="s">
        <v>706</v>
      </c>
      <c r="M824" s="111" t="s">
        <v>702</v>
      </c>
      <c r="N824" s="111">
        <v>7.5499999999999998E-2</v>
      </c>
      <c r="O824" s="114">
        <v>10.93</v>
      </c>
    </row>
    <row r="825" spans="1:15">
      <c r="A825" s="108"/>
      <c r="B825" s="108"/>
      <c r="I825" s="113">
        <f t="shared" si="0"/>
        <v>91924</v>
      </c>
      <c r="J825" s="111">
        <v>91924</v>
      </c>
      <c r="K825" s="111" t="s">
        <v>829</v>
      </c>
      <c r="L825" s="111" t="s">
        <v>728</v>
      </c>
      <c r="M825" s="111" t="s">
        <v>702</v>
      </c>
      <c r="N825" s="111">
        <v>0.62190000000000001</v>
      </c>
      <c r="O825" s="114">
        <v>1.94</v>
      </c>
    </row>
    <row r="826" spans="1:15">
      <c r="A826" s="108"/>
      <c r="B826" s="108"/>
      <c r="I826" s="113">
        <f t="shared" si="0"/>
        <v>91926</v>
      </c>
      <c r="J826" s="111">
        <v>91926</v>
      </c>
      <c r="K826" s="111" t="s">
        <v>830</v>
      </c>
      <c r="L826" s="111" t="s">
        <v>728</v>
      </c>
      <c r="M826" s="111" t="s">
        <v>702</v>
      </c>
      <c r="N826" s="111">
        <v>0.67979999999999996</v>
      </c>
      <c r="O826" s="114">
        <v>2.79</v>
      </c>
    </row>
    <row r="827" spans="1:15">
      <c r="A827" s="108"/>
      <c r="B827" s="108"/>
      <c r="I827" s="113">
        <f t="shared" si="0"/>
        <v>91937</v>
      </c>
      <c r="J827" s="111">
        <v>91937</v>
      </c>
      <c r="K827" s="111" t="s">
        <v>832</v>
      </c>
      <c r="L827" s="111" t="s">
        <v>706</v>
      </c>
      <c r="M827" s="111" t="s">
        <v>702</v>
      </c>
      <c r="N827" s="111">
        <v>0.12590000000000001</v>
      </c>
      <c r="O827" s="114">
        <v>9.39</v>
      </c>
    </row>
    <row r="828" spans="1:15">
      <c r="A828" s="108"/>
      <c r="B828" s="108"/>
      <c r="I828" s="113">
        <f t="shared" si="0"/>
        <v>92000</v>
      </c>
      <c r="J828" s="111">
        <v>92000</v>
      </c>
      <c r="K828" s="111" t="s">
        <v>837</v>
      </c>
      <c r="L828" s="111" t="s">
        <v>706</v>
      </c>
      <c r="M828" s="111" t="s">
        <v>702</v>
      </c>
      <c r="N828" s="111">
        <v>5.04E-2</v>
      </c>
      <c r="O828" s="114">
        <v>24.8</v>
      </c>
    </row>
    <row r="829" spans="1:15">
      <c r="A829" s="108"/>
      <c r="B829" s="108"/>
      <c r="I829" s="113">
        <f t="shared" si="0"/>
        <v>92025</v>
      </c>
      <c r="J829" s="111">
        <v>92025</v>
      </c>
      <c r="K829" s="111" t="s">
        <v>879</v>
      </c>
      <c r="L829" s="111" t="s">
        <v>706</v>
      </c>
      <c r="M829" s="111" t="s">
        <v>702</v>
      </c>
      <c r="N829" s="111">
        <v>2.52E-2</v>
      </c>
      <c r="O829" s="114">
        <v>59.34</v>
      </c>
    </row>
    <row r="830" spans="1:15">
      <c r="A830" s="108"/>
      <c r="B830" s="108"/>
      <c r="I830" s="113">
        <f t="shared" si="0"/>
        <v>92543</v>
      </c>
      <c r="J830" s="111">
        <v>92543</v>
      </c>
      <c r="K830" s="111" t="s">
        <v>840</v>
      </c>
      <c r="L830" s="111" t="s">
        <v>792</v>
      </c>
      <c r="M830" s="111" t="s">
        <v>729</v>
      </c>
      <c r="N830" s="111">
        <v>1.4396</v>
      </c>
      <c r="O830" s="114">
        <v>15.53</v>
      </c>
    </row>
    <row r="831" spans="1:15">
      <c r="A831" s="108"/>
      <c r="B831" s="108"/>
      <c r="I831" s="113">
        <f t="shared" si="0"/>
        <v>93358</v>
      </c>
      <c r="J831" s="111">
        <v>93358</v>
      </c>
      <c r="K831" s="111" t="s">
        <v>843</v>
      </c>
      <c r="L831" s="111" t="s">
        <v>750</v>
      </c>
      <c r="M831" s="111" t="s">
        <v>710</v>
      </c>
      <c r="N831" s="111">
        <v>2.6200000000000001E-2</v>
      </c>
      <c r="O831" s="114">
        <v>68.430000000000007</v>
      </c>
    </row>
    <row r="832" spans="1:15">
      <c r="A832" s="108"/>
      <c r="B832" s="108"/>
      <c r="I832" s="113">
        <f t="shared" si="0"/>
        <v>94210</v>
      </c>
      <c r="J832" s="111">
        <v>94210</v>
      </c>
      <c r="K832" s="111" t="s">
        <v>844</v>
      </c>
      <c r="L832" s="111" t="s">
        <v>792</v>
      </c>
      <c r="M832" s="111" t="s">
        <v>729</v>
      </c>
      <c r="N832" s="111">
        <v>1.4396</v>
      </c>
      <c r="O832" s="114">
        <v>34.5</v>
      </c>
    </row>
    <row r="833" spans="1:15">
      <c r="A833" s="108"/>
      <c r="B833" s="108"/>
      <c r="I833" s="113">
        <f t="shared" si="0"/>
        <v>94559</v>
      </c>
      <c r="J833" s="111">
        <v>94559</v>
      </c>
      <c r="K833" s="111" t="s">
        <v>845</v>
      </c>
      <c r="L833" s="111" t="s">
        <v>792</v>
      </c>
      <c r="M833" s="111" t="s">
        <v>702</v>
      </c>
      <c r="N833" s="111">
        <v>7.5499999999999998E-2</v>
      </c>
      <c r="O833" s="114">
        <v>897.58</v>
      </c>
    </row>
    <row r="834" spans="1:15">
      <c r="A834" s="108"/>
      <c r="B834" s="108"/>
      <c r="I834" s="113">
        <f t="shared" si="0"/>
        <v>95240</v>
      </c>
      <c r="J834" s="111">
        <v>95240</v>
      </c>
      <c r="K834" s="111" t="s">
        <v>846</v>
      </c>
      <c r="L834" s="111" t="s">
        <v>792</v>
      </c>
      <c r="M834" s="111" t="s">
        <v>702</v>
      </c>
      <c r="N834" s="111">
        <v>6.0000000000000001E-3</v>
      </c>
      <c r="O834" s="114">
        <v>12.43</v>
      </c>
    </row>
    <row r="835" spans="1:15">
      <c r="A835" s="108"/>
      <c r="B835" s="108"/>
      <c r="I835" s="113">
        <f t="shared" si="0"/>
        <v>95241</v>
      </c>
      <c r="J835" s="111">
        <v>95241</v>
      </c>
      <c r="K835" s="111" t="s">
        <v>847</v>
      </c>
      <c r="L835" s="111" t="s">
        <v>792</v>
      </c>
      <c r="M835" s="111" t="s">
        <v>702</v>
      </c>
      <c r="N835" s="111">
        <v>1.4396</v>
      </c>
      <c r="O835" s="114">
        <v>20.73</v>
      </c>
    </row>
    <row r="836" spans="1:15">
      <c r="A836" s="108"/>
      <c r="B836" s="108"/>
      <c r="I836" s="113">
        <f t="shared" si="0"/>
        <v>95805</v>
      </c>
      <c r="J836" s="111">
        <v>95805</v>
      </c>
      <c r="K836" s="111" t="s">
        <v>864</v>
      </c>
      <c r="L836" s="111" t="s">
        <v>706</v>
      </c>
      <c r="M836" s="111" t="s">
        <v>702</v>
      </c>
      <c r="N836" s="111">
        <v>5.04E-2</v>
      </c>
      <c r="O836" s="114">
        <v>20.59</v>
      </c>
    </row>
    <row r="837" spans="1:15">
      <c r="A837" s="108"/>
      <c r="B837" s="108"/>
      <c r="I837" s="113">
        <f t="shared" si="0"/>
        <v>95811</v>
      </c>
      <c r="J837" s="111">
        <v>95811</v>
      </c>
      <c r="K837" s="111" t="s">
        <v>865</v>
      </c>
      <c r="L837" s="111" t="s">
        <v>706</v>
      </c>
      <c r="M837" s="111" t="s">
        <v>702</v>
      </c>
      <c r="N837" s="111">
        <v>2.52E-2</v>
      </c>
      <c r="O837" s="114">
        <v>13.35</v>
      </c>
    </row>
    <row r="838" spans="1:15">
      <c r="A838" s="108"/>
      <c r="B838" s="108"/>
      <c r="I838" s="113">
        <f t="shared" si="0"/>
        <v>96995</v>
      </c>
      <c r="J838" s="111">
        <v>96995</v>
      </c>
      <c r="K838" s="111" t="s">
        <v>849</v>
      </c>
      <c r="L838" s="111" t="s">
        <v>750</v>
      </c>
      <c r="M838" s="111" t="s">
        <v>710</v>
      </c>
      <c r="N838" s="111">
        <v>6.7000000000000002E-3</v>
      </c>
      <c r="O838" s="114">
        <v>41.49</v>
      </c>
    </row>
    <row r="839" spans="1:15">
      <c r="A839" s="108"/>
      <c r="B839" s="108"/>
      <c r="I839" s="113">
        <f t="shared" si="0"/>
        <v>97586</v>
      </c>
      <c r="J839" s="111">
        <v>97586</v>
      </c>
      <c r="K839" s="111" t="s">
        <v>850</v>
      </c>
      <c r="L839" s="111" t="s">
        <v>706</v>
      </c>
      <c r="M839" s="111" t="s">
        <v>702</v>
      </c>
      <c r="N839" s="111">
        <v>0.1007</v>
      </c>
      <c r="O839" s="114">
        <v>82.71</v>
      </c>
    </row>
    <row r="840" spans="1:15">
      <c r="A840" s="108"/>
      <c r="B840" s="108"/>
      <c r="I840" s="113">
        <f t="shared" si="0"/>
        <v>97593</v>
      </c>
      <c r="J840" s="111">
        <v>97593</v>
      </c>
      <c r="K840" s="111" t="s">
        <v>851</v>
      </c>
      <c r="L840" s="111" t="s">
        <v>706</v>
      </c>
      <c r="M840" s="111" t="s">
        <v>702</v>
      </c>
      <c r="N840" s="111">
        <v>2.52E-2</v>
      </c>
      <c r="O840" s="114">
        <v>80.739999999999995</v>
      </c>
    </row>
    <row r="841" spans="1:15">
      <c r="A841" s="108"/>
      <c r="B841" s="108"/>
      <c r="I841" s="113">
        <f t="shared" si="0"/>
        <v>97611</v>
      </c>
      <c r="J841" s="111">
        <v>97611</v>
      </c>
      <c r="K841" s="111" t="s">
        <v>852</v>
      </c>
      <c r="L841" s="111" t="s">
        <v>706</v>
      </c>
      <c r="M841" s="111" t="s">
        <v>702</v>
      </c>
      <c r="N841" s="111">
        <v>2.52E-2</v>
      </c>
      <c r="O841" s="114">
        <v>19.45</v>
      </c>
    </row>
    <row r="842" spans="1:15">
      <c r="A842" s="108"/>
      <c r="B842" s="108"/>
      <c r="I842" s="113">
        <f t="shared" si="0"/>
        <v>98441</v>
      </c>
      <c r="J842" s="111">
        <v>98441</v>
      </c>
      <c r="K842" s="111" t="s">
        <v>866</v>
      </c>
      <c r="L842" s="111" t="s">
        <v>792</v>
      </c>
      <c r="M842" s="111" t="s">
        <v>702</v>
      </c>
      <c r="N842" s="111">
        <v>0.35170000000000001</v>
      </c>
      <c r="O842" s="114">
        <v>94.3</v>
      </c>
    </row>
    <row r="843" spans="1:15">
      <c r="A843" s="108"/>
      <c r="B843" s="108"/>
      <c r="I843" s="113">
        <f t="shared" si="0"/>
        <v>98442</v>
      </c>
      <c r="J843" s="111">
        <v>98442</v>
      </c>
      <c r="K843" s="111" t="s">
        <v>867</v>
      </c>
      <c r="L843" s="111" t="s">
        <v>792</v>
      </c>
      <c r="M843" s="111" t="s">
        <v>702</v>
      </c>
      <c r="N843" s="111">
        <v>0.40479999999999999</v>
      </c>
      <c r="O843" s="114">
        <v>97.07</v>
      </c>
    </row>
    <row r="844" spans="1:15">
      <c r="A844" s="108"/>
      <c r="B844" s="108"/>
      <c r="I844" s="113">
        <f t="shared" si="0"/>
        <v>98443</v>
      </c>
      <c r="J844" s="111">
        <v>98443</v>
      </c>
      <c r="K844" s="111" t="s">
        <v>868</v>
      </c>
      <c r="L844" s="111" t="s">
        <v>792</v>
      </c>
      <c r="M844" s="111" t="s">
        <v>702</v>
      </c>
      <c r="N844" s="111">
        <v>2.81E-2</v>
      </c>
      <c r="O844" s="114">
        <v>81.010000000000005</v>
      </c>
    </row>
    <row r="845" spans="1:15">
      <c r="A845" s="108"/>
      <c r="B845" s="108"/>
      <c r="I845" s="113">
        <f t="shared" si="0"/>
        <v>98444</v>
      </c>
      <c r="J845" s="111">
        <v>98444</v>
      </c>
      <c r="K845" s="111" t="s">
        <v>869</v>
      </c>
      <c r="L845" s="111" t="s">
        <v>792</v>
      </c>
      <c r="M845" s="111" t="s">
        <v>702</v>
      </c>
      <c r="N845" s="111">
        <v>3.2300000000000002E-2</v>
      </c>
      <c r="O845" s="114">
        <v>82.99</v>
      </c>
    </row>
    <row r="846" spans="1:15">
      <c r="A846" s="108"/>
      <c r="B846" s="108"/>
      <c r="I846" s="113">
        <f t="shared" si="0"/>
        <v>98445</v>
      </c>
      <c r="J846" s="111">
        <v>98445</v>
      </c>
      <c r="K846" s="111" t="s">
        <v>870</v>
      </c>
      <c r="L846" s="111" t="s">
        <v>792</v>
      </c>
      <c r="M846" s="111" t="s">
        <v>702</v>
      </c>
      <c r="N846" s="111">
        <v>0.54949999999999999</v>
      </c>
      <c r="O846" s="114">
        <v>113.74</v>
      </c>
    </row>
    <row r="847" spans="1:15">
      <c r="A847" s="108"/>
      <c r="B847" s="108"/>
      <c r="I847" s="113">
        <f t="shared" si="0"/>
        <v>98446</v>
      </c>
      <c r="J847" s="111">
        <v>98446</v>
      </c>
      <c r="K847" s="111" t="s">
        <v>871</v>
      </c>
      <c r="L847" s="111" t="s">
        <v>792</v>
      </c>
      <c r="M847" s="111" t="s">
        <v>702</v>
      </c>
      <c r="N847" s="111">
        <v>0.4284</v>
      </c>
      <c r="O847" s="114">
        <v>147.78</v>
      </c>
    </row>
    <row r="848" spans="1:15">
      <c r="A848" s="108"/>
      <c r="B848" s="108"/>
      <c r="I848" s="113">
        <f t="shared" si="0"/>
        <v>98447</v>
      </c>
      <c r="J848" s="111">
        <v>98447</v>
      </c>
      <c r="K848" s="111" t="s">
        <v>872</v>
      </c>
      <c r="L848" s="111" t="s">
        <v>792</v>
      </c>
      <c r="M848" s="111" t="s">
        <v>702</v>
      </c>
      <c r="N848" s="111">
        <v>4.3900000000000002E-2</v>
      </c>
      <c r="O848" s="114">
        <v>95.4</v>
      </c>
    </row>
    <row r="849" spans="1:15">
      <c r="A849" s="108"/>
      <c r="B849" s="108"/>
      <c r="I849" s="113">
        <f t="shared" si="0"/>
        <v>98448</v>
      </c>
      <c r="J849" s="111">
        <v>98448</v>
      </c>
      <c r="K849" s="111" t="s">
        <v>873</v>
      </c>
      <c r="L849" s="111" t="s">
        <v>792</v>
      </c>
      <c r="M849" s="111" t="s">
        <v>702</v>
      </c>
      <c r="N849" s="111">
        <v>3.4200000000000001E-2</v>
      </c>
      <c r="O849" s="114">
        <v>121.46</v>
      </c>
    </row>
    <row r="850" spans="1:15">
      <c r="A850" s="108"/>
      <c r="B850" s="108"/>
      <c r="I850" s="113">
        <f t="shared" si="0"/>
        <v>101165</v>
      </c>
      <c r="J850" s="111">
        <v>101165</v>
      </c>
      <c r="K850" s="111" t="s">
        <v>859</v>
      </c>
      <c r="L850" s="111" t="s">
        <v>750</v>
      </c>
      <c r="M850" s="111" t="s">
        <v>702</v>
      </c>
      <c r="N850" s="111">
        <v>2.69E-2</v>
      </c>
      <c r="O850" s="114">
        <v>621.72</v>
      </c>
    </row>
    <row r="851" spans="1:15">
      <c r="A851" s="108"/>
      <c r="B851" s="108"/>
      <c r="I851" s="113">
        <f t="shared" si="0"/>
        <v>4513</v>
      </c>
      <c r="J851" s="111">
        <v>4513</v>
      </c>
      <c r="K851" s="111" t="s">
        <v>874</v>
      </c>
      <c r="L851" s="111" t="s">
        <v>728</v>
      </c>
      <c r="M851" s="111" t="s">
        <v>702</v>
      </c>
      <c r="N851" s="111">
        <v>3.3157999999999999</v>
      </c>
      <c r="O851" s="114">
        <v>3.04</v>
      </c>
    </row>
    <row r="852" spans="1:15">
      <c r="A852" s="108"/>
      <c r="B852" s="108"/>
      <c r="I852" s="113">
        <f t="shared" si="0"/>
        <v>6193</v>
      </c>
      <c r="J852" s="111">
        <v>6193</v>
      </c>
      <c r="K852" s="111" t="s">
        <v>875</v>
      </c>
      <c r="L852" s="111" t="s">
        <v>728</v>
      </c>
      <c r="M852" s="111" t="s">
        <v>702</v>
      </c>
      <c r="N852" s="111">
        <v>3.7277999999999998</v>
      </c>
      <c r="O852" s="114">
        <v>9.48</v>
      </c>
    </row>
    <row r="853" spans="1:15">
      <c r="A853" s="108"/>
      <c r="B853" s="108"/>
      <c r="I853" s="113">
        <f t="shared" si="0"/>
        <v>10886</v>
      </c>
      <c r="J853" s="111">
        <v>10886</v>
      </c>
      <c r="K853" s="111" t="s">
        <v>789</v>
      </c>
      <c r="L853" s="111" t="s">
        <v>706</v>
      </c>
      <c r="M853" s="111" t="s">
        <v>702</v>
      </c>
      <c r="N853" s="111">
        <v>2.4E-2</v>
      </c>
      <c r="O853" s="114">
        <v>122.5</v>
      </c>
    </row>
    <row r="854" spans="1:15">
      <c r="A854" s="108"/>
      <c r="B854" s="108"/>
      <c r="I854" s="113">
        <f t="shared" si="0"/>
        <v>10891</v>
      </c>
      <c r="J854" s="111">
        <v>10891</v>
      </c>
      <c r="K854" s="111" t="s">
        <v>790</v>
      </c>
      <c r="L854" s="111" t="s">
        <v>706</v>
      </c>
      <c r="M854" s="111" t="s">
        <v>702</v>
      </c>
      <c r="N854" s="111">
        <v>2.4E-2</v>
      </c>
      <c r="O854" s="114">
        <v>118.46</v>
      </c>
    </row>
    <row r="855" spans="1:15">
      <c r="A855" s="108"/>
      <c r="B855" s="108"/>
      <c r="I855" s="113">
        <f t="shared" si="0"/>
        <v>11455</v>
      </c>
      <c r="J855" s="111">
        <v>11455</v>
      </c>
      <c r="K855" s="111" t="s">
        <v>876</v>
      </c>
      <c r="L855" s="111" t="s">
        <v>706</v>
      </c>
      <c r="M855" s="111" t="s">
        <v>702</v>
      </c>
      <c r="N855" s="111">
        <v>2.4E-2</v>
      </c>
      <c r="O855" s="114">
        <v>8.16</v>
      </c>
    </row>
    <row r="856" spans="1:15">
      <c r="A856" s="108"/>
      <c r="B856" s="108"/>
      <c r="I856" s="113">
        <f t="shared" si="0"/>
        <v>11587</v>
      </c>
      <c r="J856" s="111">
        <v>11587</v>
      </c>
      <c r="K856" s="111" t="s">
        <v>791</v>
      </c>
      <c r="L856" s="111" t="s">
        <v>792</v>
      </c>
      <c r="M856" s="111" t="s">
        <v>702</v>
      </c>
      <c r="N856" s="111">
        <v>0.89629999999999999</v>
      </c>
      <c r="O856" s="114">
        <v>39.869999999999997</v>
      </c>
    </row>
    <row r="857" spans="1:15">
      <c r="A857" s="108"/>
      <c r="B857" s="108"/>
      <c r="I857" s="113" t="e">
        <f t="shared" si="0"/>
        <v>#VALUE!</v>
      </c>
      <c r="J857" s="111" t="s">
        <v>793</v>
      </c>
      <c r="K857" s="111" t="s">
        <v>794</v>
      </c>
      <c r="L857" s="111" t="s">
        <v>706</v>
      </c>
      <c r="M857" s="111" t="s">
        <v>710</v>
      </c>
      <c r="N857" s="111">
        <v>4.7899999999999998E-2</v>
      </c>
      <c r="O857" s="114">
        <v>15.16</v>
      </c>
    </row>
    <row r="858" spans="1:15">
      <c r="A858" s="108"/>
      <c r="B858" s="108"/>
      <c r="I858" s="113">
        <f t="shared" si="0"/>
        <v>84402</v>
      </c>
      <c r="J858" s="111">
        <v>84402</v>
      </c>
      <c r="K858" s="111" t="s">
        <v>877</v>
      </c>
      <c r="L858" s="111" t="s">
        <v>706</v>
      </c>
      <c r="M858" s="111" t="s">
        <v>702</v>
      </c>
      <c r="N858" s="111">
        <v>2.4E-2</v>
      </c>
      <c r="O858" s="114">
        <v>78.319999999999993</v>
      </c>
    </row>
    <row r="859" spans="1:15">
      <c r="A859" s="108"/>
      <c r="B859" s="108"/>
      <c r="I859" s="113">
        <f t="shared" si="0"/>
        <v>87777</v>
      </c>
      <c r="J859" s="111">
        <v>87777</v>
      </c>
      <c r="K859" s="111" t="s">
        <v>800</v>
      </c>
      <c r="L859" s="111" t="s">
        <v>792</v>
      </c>
      <c r="M859" s="111" t="s">
        <v>702</v>
      </c>
      <c r="N859" s="111">
        <v>1.3462000000000001</v>
      </c>
      <c r="O859" s="114">
        <v>45.63</v>
      </c>
    </row>
    <row r="860" spans="1:15">
      <c r="A860" s="108"/>
      <c r="B860" s="108"/>
      <c r="I860" s="113">
        <f t="shared" si="0"/>
        <v>87794</v>
      </c>
      <c r="J860" s="111">
        <v>87794</v>
      </c>
      <c r="K860" s="111" t="s">
        <v>880</v>
      </c>
      <c r="L860" s="111" t="s">
        <v>792</v>
      </c>
      <c r="M860" s="111" t="s">
        <v>702</v>
      </c>
      <c r="N860" s="111">
        <v>0.29399999999999998</v>
      </c>
      <c r="O860" s="114">
        <v>30.01</v>
      </c>
    </row>
    <row r="861" spans="1:15">
      <c r="A861" s="108"/>
      <c r="B861" s="108"/>
      <c r="I861" s="113">
        <f t="shared" si="0"/>
        <v>87877</v>
      </c>
      <c r="J861" s="111">
        <v>87877</v>
      </c>
      <c r="K861" s="111" t="s">
        <v>801</v>
      </c>
      <c r="L861" s="111" t="s">
        <v>792</v>
      </c>
      <c r="M861" s="111" t="s">
        <v>702</v>
      </c>
      <c r="N861" s="111">
        <v>1.9036999999999999</v>
      </c>
      <c r="O861" s="114">
        <v>6</v>
      </c>
    </row>
    <row r="862" spans="1:15">
      <c r="A862" s="108"/>
      <c r="B862" s="108"/>
      <c r="I862" s="113">
        <f t="shared" si="0"/>
        <v>87892</v>
      </c>
      <c r="J862" s="111">
        <v>87892</v>
      </c>
      <c r="K862" s="111" t="s">
        <v>881</v>
      </c>
      <c r="L862" s="111" t="s">
        <v>792</v>
      </c>
      <c r="M862" s="111" t="s">
        <v>702</v>
      </c>
      <c r="N862" s="111">
        <v>0.29399999999999998</v>
      </c>
      <c r="O862" s="114">
        <v>7.24</v>
      </c>
    </row>
    <row r="863" spans="1:15">
      <c r="A863" s="108"/>
      <c r="B863" s="108"/>
      <c r="I863" s="113">
        <f t="shared" si="0"/>
        <v>87903</v>
      </c>
      <c r="J863" s="111">
        <v>87903</v>
      </c>
      <c r="K863" s="111" t="s">
        <v>802</v>
      </c>
      <c r="L863" s="111" t="s">
        <v>792</v>
      </c>
      <c r="M863" s="111" t="s">
        <v>702</v>
      </c>
      <c r="N863" s="111">
        <v>1.3462000000000001</v>
      </c>
      <c r="O863" s="114">
        <v>8.33</v>
      </c>
    </row>
    <row r="864" spans="1:15">
      <c r="A864" s="108"/>
      <c r="B864" s="108"/>
      <c r="I864" s="113">
        <f t="shared" si="0"/>
        <v>88262</v>
      </c>
      <c r="J864" s="111">
        <v>88262</v>
      </c>
      <c r="K864" s="111" t="s">
        <v>878</v>
      </c>
      <c r="L864" s="111" t="s">
        <v>708</v>
      </c>
      <c r="M864" s="111" t="s">
        <v>710</v>
      </c>
      <c r="N864" s="111">
        <v>0.93200000000000005</v>
      </c>
      <c r="O864" s="114">
        <v>22.13</v>
      </c>
    </row>
    <row r="865" spans="1:15">
      <c r="A865" s="108"/>
      <c r="B865" s="108"/>
      <c r="I865" s="113">
        <f t="shared" si="0"/>
        <v>88487</v>
      </c>
      <c r="J865" s="111">
        <v>88487</v>
      </c>
      <c r="K865" s="111" t="s">
        <v>803</v>
      </c>
      <c r="L865" s="111" t="s">
        <v>792</v>
      </c>
      <c r="M865" s="111" t="s">
        <v>702</v>
      </c>
      <c r="N865" s="111">
        <v>3.5438000000000001</v>
      </c>
      <c r="O865" s="114">
        <v>9.6300000000000008</v>
      </c>
    </row>
    <row r="866" spans="1:15">
      <c r="A866" s="108"/>
      <c r="B866" s="108"/>
      <c r="I866" s="113">
        <f t="shared" si="0"/>
        <v>89168</v>
      </c>
      <c r="J866" s="111">
        <v>89168</v>
      </c>
      <c r="K866" s="111" t="s">
        <v>804</v>
      </c>
      <c r="L866" s="111" t="s">
        <v>792</v>
      </c>
      <c r="M866" s="111" t="s">
        <v>729</v>
      </c>
      <c r="N866" s="111">
        <v>1.7719</v>
      </c>
      <c r="O866" s="114">
        <v>67.19</v>
      </c>
    </row>
    <row r="867" spans="1:15">
      <c r="A867" s="108"/>
      <c r="B867" s="108"/>
      <c r="I867" s="113">
        <f t="shared" si="0"/>
        <v>89173</v>
      </c>
      <c r="J867" s="111">
        <v>89173</v>
      </c>
      <c r="K867" s="111" t="s">
        <v>806</v>
      </c>
      <c r="L867" s="111" t="s">
        <v>792</v>
      </c>
      <c r="M867" s="111" t="s">
        <v>702</v>
      </c>
      <c r="N867" s="111">
        <v>1.9036999999999999</v>
      </c>
      <c r="O867" s="114">
        <v>24.86</v>
      </c>
    </row>
    <row r="868" spans="1:15">
      <c r="A868" s="108"/>
      <c r="B868" s="108"/>
      <c r="I868" s="113">
        <f t="shared" si="0"/>
        <v>90447</v>
      </c>
      <c r="J868" s="111">
        <v>90447</v>
      </c>
      <c r="K868" s="111" t="s">
        <v>819</v>
      </c>
      <c r="L868" s="111" t="s">
        <v>728</v>
      </c>
      <c r="M868" s="111" t="s">
        <v>702</v>
      </c>
      <c r="N868" s="111">
        <v>0.21560000000000001</v>
      </c>
      <c r="O868" s="114">
        <v>5.44</v>
      </c>
    </row>
    <row r="869" spans="1:15">
      <c r="A869" s="108"/>
      <c r="B869" s="108"/>
      <c r="I869" s="113">
        <f t="shared" si="0"/>
        <v>90456</v>
      </c>
      <c r="J869" s="111">
        <v>90456</v>
      </c>
      <c r="K869" s="111" t="s">
        <v>820</v>
      </c>
      <c r="L869" s="111" t="s">
        <v>706</v>
      </c>
      <c r="M869" s="111" t="s">
        <v>702</v>
      </c>
      <c r="N869" s="111">
        <v>7.1900000000000006E-2</v>
      </c>
      <c r="O869" s="114">
        <v>3.53</v>
      </c>
    </row>
    <row r="870" spans="1:15">
      <c r="A870" s="108"/>
      <c r="B870" s="108"/>
      <c r="I870" s="113">
        <f t="shared" si="0"/>
        <v>90457</v>
      </c>
      <c r="J870" s="111">
        <v>90457</v>
      </c>
      <c r="K870" s="111" t="s">
        <v>821</v>
      </c>
      <c r="L870" s="111" t="s">
        <v>706</v>
      </c>
      <c r="M870" s="111" t="s">
        <v>702</v>
      </c>
      <c r="N870" s="111">
        <v>2.4E-2</v>
      </c>
      <c r="O870" s="114">
        <v>8.0399999999999991</v>
      </c>
    </row>
    <row r="871" spans="1:15">
      <c r="A871" s="108"/>
      <c r="B871" s="108"/>
      <c r="I871" s="113">
        <f t="shared" si="0"/>
        <v>90466</v>
      </c>
      <c r="J871" s="111">
        <v>90466</v>
      </c>
      <c r="K871" s="111" t="s">
        <v>822</v>
      </c>
      <c r="L871" s="111" t="s">
        <v>728</v>
      </c>
      <c r="M871" s="111" t="s">
        <v>702</v>
      </c>
      <c r="N871" s="111">
        <v>0.21560000000000001</v>
      </c>
      <c r="O871" s="114">
        <v>10.78</v>
      </c>
    </row>
    <row r="872" spans="1:15">
      <c r="A872" s="108"/>
      <c r="B872" s="108"/>
      <c r="I872" s="113">
        <f t="shared" si="0"/>
        <v>91170</v>
      </c>
      <c r="J872" s="111">
        <v>91170</v>
      </c>
      <c r="K872" s="111" t="s">
        <v>825</v>
      </c>
      <c r="L872" s="111" t="s">
        <v>728</v>
      </c>
      <c r="M872" s="111" t="s">
        <v>702</v>
      </c>
      <c r="N872" s="111">
        <v>0.23960000000000001</v>
      </c>
      <c r="O872" s="114">
        <v>2.34</v>
      </c>
    </row>
    <row r="873" spans="1:15">
      <c r="A873" s="108"/>
      <c r="B873" s="108"/>
      <c r="I873" s="113">
        <f t="shared" si="0"/>
        <v>91341</v>
      </c>
      <c r="J873" s="111">
        <v>91341</v>
      </c>
      <c r="K873" s="111" t="s">
        <v>826</v>
      </c>
      <c r="L873" s="111" t="s">
        <v>792</v>
      </c>
      <c r="M873" s="111" t="s">
        <v>702</v>
      </c>
      <c r="N873" s="111">
        <v>6.0400000000000002E-2</v>
      </c>
      <c r="O873" s="114">
        <v>360.9</v>
      </c>
    </row>
    <row r="874" spans="1:15">
      <c r="A874" s="108"/>
      <c r="B874" s="108"/>
      <c r="I874" s="113">
        <f t="shared" si="0"/>
        <v>91831</v>
      </c>
      <c r="J874" s="111">
        <v>91831</v>
      </c>
      <c r="K874" s="111" t="s">
        <v>827</v>
      </c>
      <c r="L874" s="111" t="s">
        <v>728</v>
      </c>
      <c r="M874" s="111" t="s">
        <v>702</v>
      </c>
      <c r="N874" s="111">
        <v>0.23960000000000001</v>
      </c>
      <c r="O874" s="114">
        <v>6.31</v>
      </c>
    </row>
    <row r="875" spans="1:15">
      <c r="A875" s="108"/>
      <c r="B875" s="108"/>
      <c r="I875" s="113">
        <f t="shared" si="0"/>
        <v>91852</v>
      </c>
      <c r="J875" s="111">
        <v>91852</v>
      </c>
      <c r="K875" s="111" t="s">
        <v>828</v>
      </c>
      <c r="L875" s="111" t="s">
        <v>728</v>
      </c>
      <c r="M875" s="111" t="s">
        <v>702</v>
      </c>
      <c r="N875" s="111">
        <v>0.21560000000000001</v>
      </c>
      <c r="O875" s="114">
        <v>6.78</v>
      </c>
    </row>
    <row r="876" spans="1:15">
      <c r="A876" s="108"/>
      <c r="B876" s="108"/>
      <c r="I876" s="113">
        <f t="shared" si="0"/>
        <v>91924</v>
      </c>
      <c r="J876" s="111">
        <v>91924</v>
      </c>
      <c r="K876" s="111" t="s">
        <v>829</v>
      </c>
      <c r="L876" s="111" t="s">
        <v>728</v>
      </c>
      <c r="M876" s="111" t="s">
        <v>702</v>
      </c>
      <c r="N876" s="111">
        <v>0.59179999999999999</v>
      </c>
      <c r="O876" s="114">
        <v>1.94</v>
      </c>
    </row>
    <row r="877" spans="1:15">
      <c r="A877" s="108"/>
      <c r="B877" s="108"/>
      <c r="I877" s="113">
        <f t="shared" si="0"/>
        <v>91926</v>
      </c>
      <c r="J877" s="111">
        <v>91926</v>
      </c>
      <c r="K877" s="111" t="s">
        <v>830</v>
      </c>
      <c r="L877" s="111" t="s">
        <v>728</v>
      </c>
      <c r="M877" s="111" t="s">
        <v>702</v>
      </c>
      <c r="N877" s="111">
        <v>0.64690000000000003</v>
      </c>
      <c r="O877" s="114">
        <v>2.79</v>
      </c>
    </row>
    <row r="878" spans="1:15">
      <c r="A878" s="108"/>
      <c r="B878" s="108"/>
      <c r="I878" s="113">
        <f t="shared" si="0"/>
        <v>91940</v>
      </c>
      <c r="J878" s="111">
        <v>91940</v>
      </c>
      <c r="K878" s="111" t="s">
        <v>834</v>
      </c>
      <c r="L878" s="111" t="s">
        <v>706</v>
      </c>
      <c r="M878" s="111" t="s">
        <v>702</v>
      </c>
      <c r="N878" s="111">
        <v>2.4E-2</v>
      </c>
      <c r="O878" s="114">
        <v>12.3</v>
      </c>
    </row>
    <row r="879" spans="1:15">
      <c r="A879" s="108"/>
      <c r="B879" s="108"/>
      <c r="I879" s="113">
        <f t="shared" si="0"/>
        <v>91941</v>
      </c>
      <c r="J879" s="111">
        <v>91941</v>
      </c>
      <c r="K879" s="111" t="s">
        <v>835</v>
      </c>
      <c r="L879" s="111" t="s">
        <v>706</v>
      </c>
      <c r="M879" s="111" t="s">
        <v>702</v>
      </c>
      <c r="N879" s="111">
        <v>4.7899999999999998E-2</v>
      </c>
      <c r="O879" s="114">
        <v>8.2200000000000006</v>
      </c>
    </row>
    <row r="880" spans="1:15">
      <c r="A880" s="108"/>
      <c r="B880" s="108"/>
      <c r="I880" s="113">
        <f t="shared" si="0"/>
        <v>92000</v>
      </c>
      <c r="J880" s="111">
        <v>92000</v>
      </c>
      <c r="K880" s="111" t="s">
        <v>837</v>
      </c>
      <c r="L880" s="111" t="s">
        <v>706</v>
      </c>
      <c r="M880" s="111" t="s">
        <v>702</v>
      </c>
      <c r="N880" s="111">
        <v>4.7899999999999998E-2</v>
      </c>
      <c r="O880" s="114">
        <v>24.8</v>
      </c>
    </row>
    <row r="881" spans="1:15">
      <c r="A881" s="108"/>
      <c r="B881" s="108"/>
      <c r="I881" s="113">
        <f t="shared" si="0"/>
        <v>92025</v>
      </c>
      <c r="J881" s="111">
        <v>92025</v>
      </c>
      <c r="K881" s="111" t="s">
        <v>879</v>
      </c>
      <c r="L881" s="111" t="s">
        <v>706</v>
      </c>
      <c r="M881" s="111" t="s">
        <v>702</v>
      </c>
      <c r="N881" s="111">
        <v>2.4E-2</v>
      </c>
      <c r="O881" s="114">
        <v>59.34</v>
      </c>
    </row>
    <row r="882" spans="1:15">
      <c r="A882" s="108"/>
      <c r="B882" s="108"/>
      <c r="I882" s="113">
        <f t="shared" si="0"/>
        <v>92543</v>
      </c>
      <c r="J882" s="111">
        <v>92543</v>
      </c>
      <c r="K882" s="111" t="s">
        <v>840</v>
      </c>
      <c r="L882" s="111" t="s">
        <v>792</v>
      </c>
      <c r="M882" s="111" t="s">
        <v>729</v>
      </c>
      <c r="N882" s="111">
        <v>1.4269000000000001</v>
      </c>
      <c r="O882" s="114">
        <v>15.53</v>
      </c>
    </row>
    <row r="883" spans="1:15">
      <c r="A883" s="108"/>
      <c r="B883" s="108"/>
      <c r="I883" s="113">
        <f t="shared" si="0"/>
        <v>93205</v>
      </c>
      <c r="J883" s="111">
        <v>93205</v>
      </c>
      <c r="K883" s="111" t="s">
        <v>842</v>
      </c>
      <c r="L883" s="111" t="s">
        <v>728</v>
      </c>
      <c r="M883" s="111" t="s">
        <v>702</v>
      </c>
      <c r="N883" s="111">
        <v>0.70679999999999998</v>
      </c>
      <c r="O883" s="114">
        <v>24.27</v>
      </c>
    </row>
    <row r="884" spans="1:15">
      <c r="A884" s="108"/>
      <c r="B884" s="108"/>
      <c r="I884" s="113">
        <f t="shared" si="0"/>
        <v>93358</v>
      </c>
      <c r="J884" s="111">
        <v>93358</v>
      </c>
      <c r="K884" s="111" t="s">
        <v>843</v>
      </c>
      <c r="L884" s="111" t="s">
        <v>750</v>
      </c>
      <c r="M884" s="111" t="s">
        <v>710</v>
      </c>
      <c r="N884" s="111">
        <v>2.76E-2</v>
      </c>
      <c r="O884" s="114">
        <v>68.430000000000007</v>
      </c>
    </row>
    <row r="885" spans="1:15">
      <c r="A885" s="108"/>
      <c r="B885" s="108"/>
      <c r="I885" s="113">
        <f t="shared" si="0"/>
        <v>94210</v>
      </c>
      <c r="J885" s="111">
        <v>94210</v>
      </c>
      <c r="K885" s="111" t="s">
        <v>844</v>
      </c>
      <c r="L885" s="111" t="s">
        <v>792</v>
      </c>
      <c r="M885" s="111" t="s">
        <v>729</v>
      </c>
      <c r="N885" s="111">
        <v>1.4269000000000001</v>
      </c>
      <c r="O885" s="114">
        <v>34.5</v>
      </c>
    </row>
    <row r="886" spans="1:15">
      <c r="A886" s="108"/>
      <c r="B886" s="108"/>
      <c r="I886" s="113">
        <f t="shared" si="0"/>
        <v>94559</v>
      </c>
      <c r="J886" s="111">
        <v>94559</v>
      </c>
      <c r="K886" s="111" t="s">
        <v>845</v>
      </c>
      <c r="L886" s="111" t="s">
        <v>792</v>
      </c>
      <c r="M886" s="111" t="s">
        <v>702</v>
      </c>
      <c r="N886" s="111">
        <v>7.1900000000000006E-2</v>
      </c>
      <c r="O886" s="114">
        <v>897.58</v>
      </c>
    </row>
    <row r="887" spans="1:15">
      <c r="A887" s="108"/>
      <c r="B887" s="108"/>
      <c r="I887" s="113">
        <f t="shared" si="0"/>
        <v>95240</v>
      </c>
      <c r="J887" s="111">
        <v>95240</v>
      </c>
      <c r="K887" s="111" t="s">
        <v>846</v>
      </c>
      <c r="L887" s="111" t="s">
        <v>792</v>
      </c>
      <c r="M887" s="111" t="s">
        <v>702</v>
      </c>
      <c r="N887" s="111">
        <v>6.4999999999999997E-3</v>
      </c>
      <c r="O887" s="114">
        <v>12.43</v>
      </c>
    </row>
    <row r="888" spans="1:15">
      <c r="A888" s="108"/>
      <c r="B888" s="108"/>
      <c r="I888" s="113">
        <f t="shared" si="0"/>
        <v>95241</v>
      </c>
      <c r="J888" s="111">
        <v>95241</v>
      </c>
      <c r="K888" s="111" t="s">
        <v>847</v>
      </c>
      <c r="L888" s="111" t="s">
        <v>792</v>
      </c>
      <c r="M888" s="111" t="s">
        <v>702</v>
      </c>
      <c r="N888" s="111">
        <v>1.3239000000000001</v>
      </c>
      <c r="O888" s="114">
        <v>20.73</v>
      </c>
    </row>
    <row r="889" spans="1:15">
      <c r="A889" s="108"/>
      <c r="B889" s="108"/>
      <c r="I889" s="113">
        <f t="shared" si="0"/>
        <v>96995</v>
      </c>
      <c r="J889" s="111">
        <v>96995</v>
      </c>
      <c r="K889" s="111" t="s">
        <v>849</v>
      </c>
      <c r="L889" s="111" t="s">
        <v>750</v>
      </c>
      <c r="M889" s="111" t="s">
        <v>710</v>
      </c>
      <c r="N889" s="111">
        <v>7.1999999999999998E-3</v>
      </c>
      <c r="O889" s="114">
        <v>41.49</v>
      </c>
    </row>
    <row r="890" spans="1:15">
      <c r="A890" s="108"/>
      <c r="B890" s="108"/>
      <c r="I890" s="113">
        <f t="shared" si="0"/>
        <v>97586</v>
      </c>
      <c r="J890" s="111">
        <v>97586</v>
      </c>
      <c r="K890" s="111" t="s">
        <v>850</v>
      </c>
      <c r="L890" s="111" t="s">
        <v>706</v>
      </c>
      <c r="M890" s="111" t="s">
        <v>702</v>
      </c>
      <c r="N890" s="111">
        <v>9.5799999999999996E-2</v>
      </c>
      <c r="O890" s="114">
        <v>82.71</v>
      </c>
    </row>
    <row r="891" spans="1:15">
      <c r="A891" s="108"/>
      <c r="B891" s="108"/>
      <c r="I891" s="113">
        <f t="shared" si="0"/>
        <v>97593</v>
      </c>
      <c r="J891" s="111">
        <v>97593</v>
      </c>
      <c r="K891" s="111" t="s">
        <v>851</v>
      </c>
      <c r="L891" s="111" t="s">
        <v>706</v>
      </c>
      <c r="M891" s="111" t="s">
        <v>702</v>
      </c>
      <c r="N891" s="111">
        <v>9.5799999999999996E-2</v>
      </c>
      <c r="O891" s="114">
        <v>80.739999999999995</v>
      </c>
    </row>
    <row r="892" spans="1:15">
      <c r="A892" s="108"/>
      <c r="B892" s="108"/>
      <c r="I892" s="113">
        <f t="shared" si="0"/>
        <v>97611</v>
      </c>
      <c r="J892" s="111">
        <v>97611</v>
      </c>
      <c r="K892" s="111" t="s">
        <v>852</v>
      </c>
      <c r="L892" s="111" t="s">
        <v>706</v>
      </c>
      <c r="M892" s="111" t="s">
        <v>702</v>
      </c>
      <c r="N892" s="111">
        <v>9.5799999999999996E-2</v>
      </c>
      <c r="O892" s="114">
        <v>19.45</v>
      </c>
    </row>
    <row r="893" spans="1:15">
      <c r="A893" s="108"/>
      <c r="B893" s="108"/>
      <c r="I893" s="113">
        <f t="shared" si="0"/>
        <v>101165</v>
      </c>
      <c r="J893" s="111">
        <v>101165</v>
      </c>
      <c r="K893" s="111" t="s">
        <v>859</v>
      </c>
      <c r="L893" s="111" t="s">
        <v>750</v>
      </c>
      <c r="M893" s="111" t="s">
        <v>702</v>
      </c>
      <c r="N893" s="111">
        <v>2.8299999999999999E-2</v>
      </c>
      <c r="O893" s="114">
        <v>621.72</v>
      </c>
    </row>
    <row r="894" spans="1:15">
      <c r="A894" s="108"/>
      <c r="B894" s="108"/>
      <c r="I894" s="113">
        <f t="shared" si="0"/>
        <v>3080</v>
      </c>
      <c r="J894" s="111">
        <v>3080</v>
      </c>
      <c r="K894" s="111" t="s">
        <v>786</v>
      </c>
      <c r="L894" s="111" t="s">
        <v>787</v>
      </c>
      <c r="M894" s="111" t="s">
        <v>710</v>
      </c>
      <c r="N894" s="111">
        <v>2.6800000000000001E-2</v>
      </c>
      <c r="O894" s="114">
        <v>39.9</v>
      </c>
    </row>
    <row r="895" spans="1:15">
      <c r="A895" s="108"/>
      <c r="B895" s="108"/>
      <c r="I895" s="113">
        <f t="shared" si="0"/>
        <v>10886</v>
      </c>
      <c r="J895" s="111">
        <v>10886</v>
      </c>
      <c r="K895" s="111" t="s">
        <v>789</v>
      </c>
      <c r="L895" s="111" t="s">
        <v>706</v>
      </c>
      <c r="M895" s="111" t="s">
        <v>702</v>
      </c>
      <c r="N895" s="111">
        <v>2.6800000000000001E-2</v>
      </c>
      <c r="O895" s="114">
        <v>122.5</v>
      </c>
    </row>
    <row r="896" spans="1:15">
      <c r="A896" s="108"/>
      <c r="B896" s="108"/>
      <c r="I896" s="113">
        <f t="shared" si="0"/>
        <v>10891</v>
      </c>
      <c r="J896" s="111">
        <v>10891</v>
      </c>
      <c r="K896" s="111" t="s">
        <v>790</v>
      </c>
      <c r="L896" s="111" t="s">
        <v>706</v>
      </c>
      <c r="M896" s="111" t="s">
        <v>702</v>
      </c>
      <c r="N896" s="111">
        <v>2.6800000000000001E-2</v>
      </c>
      <c r="O896" s="114">
        <v>118.46</v>
      </c>
    </row>
    <row r="897" spans="1:15">
      <c r="A897" s="108"/>
      <c r="B897" s="108"/>
      <c r="I897" s="113">
        <f t="shared" si="0"/>
        <v>37525</v>
      </c>
      <c r="J897" s="111">
        <v>37525</v>
      </c>
      <c r="K897" s="111" t="s">
        <v>882</v>
      </c>
      <c r="L897" s="111" t="s">
        <v>728</v>
      </c>
      <c r="M897" s="111" t="s">
        <v>702</v>
      </c>
      <c r="N897" s="111">
        <v>1.2782</v>
      </c>
      <c r="O897" s="114">
        <v>2.44</v>
      </c>
    </row>
    <row r="898" spans="1:15">
      <c r="A898" s="108"/>
      <c r="B898" s="108"/>
      <c r="I898" s="113" t="e">
        <f t="shared" si="0"/>
        <v>#VALUE!</v>
      </c>
      <c r="J898" s="111" t="s">
        <v>793</v>
      </c>
      <c r="K898" s="111" t="s">
        <v>794</v>
      </c>
      <c r="L898" s="111" t="s">
        <v>706</v>
      </c>
      <c r="M898" s="111" t="s">
        <v>710</v>
      </c>
      <c r="N898" s="111">
        <v>0.1074</v>
      </c>
      <c r="O898" s="114">
        <v>15.16</v>
      </c>
    </row>
    <row r="899" spans="1:15">
      <c r="A899" s="108"/>
      <c r="B899" s="108"/>
      <c r="I899" s="113">
        <f t="shared" si="0"/>
        <v>84402</v>
      </c>
      <c r="J899" s="111">
        <v>84402</v>
      </c>
      <c r="K899" s="111" t="s">
        <v>877</v>
      </c>
      <c r="L899" s="111" t="s">
        <v>706</v>
      </c>
      <c r="M899" s="111" t="s">
        <v>702</v>
      </c>
      <c r="N899" s="111">
        <v>2.6800000000000001E-2</v>
      </c>
      <c r="O899" s="114">
        <v>78.319999999999993</v>
      </c>
    </row>
    <row r="900" spans="1:15">
      <c r="A900" s="108"/>
      <c r="B900" s="108"/>
      <c r="I900" s="113">
        <f t="shared" si="0"/>
        <v>86934</v>
      </c>
      <c r="J900" s="111">
        <v>86934</v>
      </c>
      <c r="K900" s="111" t="s">
        <v>797</v>
      </c>
      <c r="L900" s="111" t="s">
        <v>706</v>
      </c>
      <c r="M900" s="111" t="s">
        <v>702</v>
      </c>
      <c r="N900" s="111">
        <v>2.6800000000000001E-2</v>
      </c>
      <c r="O900" s="114">
        <v>264.35000000000002</v>
      </c>
    </row>
    <row r="901" spans="1:15">
      <c r="A901" s="108"/>
      <c r="B901" s="108"/>
      <c r="I901" s="113">
        <f t="shared" si="0"/>
        <v>86943</v>
      </c>
      <c r="J901" s="111">
        <v>86943</v>
      </c>
      <c r="K901" s="111" t="s">
        <v>798</v>
      </c>
      <c r="L901" s="111" t="s">
        <v>706</v>
      </c>
      <c r="M901" s="111" t="s">
        <v>702</v>
      </c>
      <c r="N901" s="111">
        <v>2.6800000000000001E-2</v>
      </c>
      <c r="O901" s="114">
        <v>191.63</v>
      </c>
    </row>
    <row r="902" spans="1:15">
      <c r="A902" s="108"/>
      <c r="B902" s="108"/>
      <c r="I902" s="113">
        <f t="shared" si="0"/>
        <v>88262</v>
      </c>
      <c r="J902" s="111">
        <v>88262</v>
      </c>
      <c r="K902" s="111" t="s">
        <v>878</v>
      </c>
      <c r="L902" s="111" t="s">
        <v>708</v>
      </c>
      <c r="M902" s="111" t="s">
        <v>710</v>
      </c>
      <c r="N902" s="111">
        <v>1.1154999999999999</v>
      </c>
      <c r="O902" s="114">
        <v>22.13</v>
      </c>
    </row>
    <row r="903" spans="1:15">
      <c r="A903" s="108"/>
      <c r="B903" s="108"/>
      <c r="I903" s="113">
        <f t="shared" si="0"/>
        <v>88487</v>
      </c>
      <c r="J903" s="111">
        <v>88487</v>
      </c>
      <c r="K903" s="111" t="s">
        <v>803</v>
      </c>
      <c r="L903" s="111" t="s">
        <v>792</v>
      </c>
      <c r="M903" s="111" t="s">
        <v>702</v>
      </c>
      <c r="N903" s="111">
        <v>1.4293</v>
      </c>
      <c r="O903" s="114">
        <v>9.6300000000000008</v>
      </c>
    </row>
    <row r="904" spans="1:15">
      <c r="A904" s="108"/>
      <c r="B904" s="108"/>
      <c r="I904" s="113">
        <f t="shared" si="0"/>
        <v>89711</v>
      </c>
      <c r="J904" s="111">
        <v>89711</v>
      </c>
      <c r="K904" s="111" t="s">
        <v>808</v>
      </c>
      <c r="L904" s="111" t="s">
        <v>728</v>
      </c>
      <c r="M904" s="111" t="s">
        <v>702</v>
      </c>
      <c r="N904" s="111">
        <v>8.8599999999999998E-2</v>
      </c>
      <c r="O904" s="114">
        <v>15.41</v>
      </c>
    </row>
    <row r="905" spans="1:15">
      <c r="A905" s="108"/>
      <c r="B905" s="108"/>
      <c r="I905" s="113">
        <f t="shared" si="0"/>
        <v>89714</v>
      </c>
      <c r="J905" s="111">
        <v>89714</v>
      </c>
      <c r="K905" s="111" t="s">
        <v>810</v>
      </c>
      <c r="L905" s="111" t="s">
        <v>728</v>
      </c>
      <c r="M905" s="111" t="s">
        <v>702</v>
      </c>
      <c r="N905" s="111">
        <v>0.14230000000000001</v>
      </c>
      <c r="O905" s="114">
        <v>44.33</v>
      </c>
    </row>
    <row r="906" spans="1:15">
      <c r="A906" s="108"/>
      <c r="B906" s="108"/>
      <c r="I906" s="113">
        <f t="shared" si="0"/>
        <v>89724</v>
      </c>
      <c r="J906" s="111">
        <v>89724</v>
      </c>
      <c r="K906" s="111" t="s">
        <v>811</v>
      </c>
      <c r="L906" s="111" t="s">
        <v>706</v>
      </c>
      <c r="M906" s="111" t="s">
        <v>702</v>
      </c>
      <c r="N906" s="111">
        <v>5.3699999999999998E-2</v>
      </c>
      <c r="O906" s="114">
        <v>7.63</v>
      </c>
    </row>
    <row r="907" spans="1:15">
      <c r="A907" s="108"/>
      <c r="B907" s="108"/>
      <c r="I907" s="113">
        <f t="shared" si="0"/>
        <v>89957</v>
      </c>
      <c r="J907" s="111">
        <v>89957</v>
      </c>
      <c r="K907" s="111" t="s">
        <v>817</v>
      </c>
      <c r="L907" s="111" t="s">
        <v>706</v>
      </c>
      <c r="M907" s="111" t="s">
        <v>702</v>
      </c>
      <c r="N907" s="111">
        <v>5.3699999999999998E-2</v>
      </c>
      <c r="O907" s="114">
        <v>113.28</v>
      </c>
    </row>
    <row r="908" spans="1:15">
      <c r="A908" s="108"/>
      <c r="B908" s="108"/>
      <c r="I908" s="113">
        <f t="shared" si="0"/>
        <v>90822</v>
      </c>
      <c r="J908" s="111">
        <v>90822</v>
      </c>
      <c r="K908" s="111" t="s">
        <v>824</v>
      </c>
      <c r="L908" s="111" t="s">
        <v>706</v>
      </c>
      <c r="M908" s="111" t="s">
        <v>702</v>
      </c>
      <c r="N908" s="111">
        <v>2.6800000000000001E-2</v>
      </c>
      <c r="O908" s="114">
        <v>289.67</v>
      </c>
    </row>
    <row r="909" spans="1:15">
      <c r="A909" s="108"/>
      <c r="B909" s="108"/>
      <c r="I909" s="113">
        <f t="shared" si="0"/>
        <v>91170</v>
      </c>
      <c r="J909" s="111">
        <v>91170</v>
      </c>
      <c r="K909" s="111" t="s">
        <v>825</v>
      </c>
      <c r="L909" s="111" t="s">
        <v>728</v>
      </c>
      <c r="M909" s="111" t="s">
        <v>702</v>
      </c>
      <c r="N909" s="111">
        <v>0.3221</v>
      </c>
      <c r="O909" s="114">
        <v>2.34</v>
      </c>
    </row>
    <row r="910" spans="1:15">
      <c r="A910" s="108"/>
      <c r="B910" s="108"/>
      <c r="I910" s="113">
        <f t="shared" si="0"/>
        <v>91173</v>
      </c>
      <c r="J910" s="111">
        <v>91173</v>
      </c>
      <c r="K910" s="111" t="s">
        <v>860</v>
      </c>
      <c r="L910" s="111" t="s">
        <v>728</v>
      </c>
      <c r="M910" s="111" t="s">
        <v>702</v>
      </c>
      <c r="N910" s="111">
        <v>0.53690000000000004</v>
      </c>
      <c r="O910" s="114">
        <v>1.18</v>
      </c>
    </row>
    <row r="911" spans="1:15">
      <c r="A911" s="108"/>
      <c r="B911" s="108"/>
      <c r="I911" s="113">
        <f t="shared" si="0"/>
        <v>91862</v>
      </c>
      <c r="J911" s="111">
        <v>91862</v>
      </c>
      <c r="K911" s="111" t="s">
        <v>861</v>
      </c>
      <c r="L911" s="111" t="s">
        <v>728</v>
      </c>
      <c r="M911" s="111" t="s">
        <v>702</v>
      </c>
      <c r="N911" s="111">
        <v>0.3221</v>
      </c>
      <c r="O911" s="114">
        <v>7.68</v>
      </c>
    </row>
    <row r="912" spans="1:15">
      <c r="A912" s="108"/>
      <c r="B912" s="108"/>
      <c r="I912" s="113">
        <f t="shared" si="0"/>
        <v>91870</v>
      </c>
      <c r="J912" s="111">
        <v>91870</v>
      </c>
      <c r="K912" s="111" t="s">
        <v>862</v>
      </c>
      <c r="L912" s="111" t="s">
        <v>728</v>
      </c>
      <c r="M912" s="111" t="s">
        <v>702</v>
      </c>
      <c r="N912" s="111">
        <v>0.53690000000000004</v>
      </c>
      <c r="O912" s="114">
        <v>8.81</v>
      </c>
    </row>
    <row r="913" spans="1:15">
      <c r="A913" s="108"/>
      <c r="B913" s="108"/>
      <c r="I913" s="113">
        <f t="shared" si="0"/>
        <v>91911</v>
      </c>
      <c r="J913" s="111">
        <v>91911</v>
      </c>
      <c r="K913" s="111" t="s">
        <v>863</v>
      </c>
      <c r="L913" s="111" t="s">
        <v>706</v>
      </c>
      <c r="M913" s="111" t="s">
        <v>702</v>
      </c>
      <c r="N913" s="111">
        <v>0.1074</v>
      </c>
      <c r="O913" s="114">
        <v>10.93</v>
      </c>
    </row>
    <row r="914" spans="1:15">
      <c r="A914" s="108"/>
      <c r="B914" s="108"/>
      <c r="I914" s="113">
        <f t="shared" si="0"/>
        <v>91924</v>
      </c>
      <c r="J914" s="111">
        <v>91924</v>
      </c>
      <c r="K914" s="111" t="s">
        <v>829</v>
      </c>
      <c r="L914" s="111" t="s">
        <v>728</v>
      </c>
      <c r="M914" s="111" t="s">
        <v>702</v>
      </c>
      <c r="N914" s="111">
        <v>0.85909999999999997</v>
      </c>
      <c r="O914" s="114">
        <v>1.94</v>
      </c>
    </row>
    <row r="915" spans="1:15">
      <c r="A915" s="108"/>
      <c r="B915" s="108"/>
      <c r="I915" s="113">
        <f t="shared" si="0"/>
        <v>91926</v>
      </c>
      <c r="J915" s="111">
        <v>91926</v>
      </c>
      <c r="K915" s="111" t="s">
        <v>830</v>
      </c>
      <c r="L915" s="111" t="s">
        <v>728</v>
      </c>
      <c r="M915" s="111" t="s">
        <v>702</v>
      </c>
      <c r="N915" s="111">
        <v>2.5503</v>
      </c>
      <c r="O915" s="114">
        <v>2.79</v>
      </c>
    </row>
    <row r="916" spans="1:15">
      <c r="A916" s="108"/>
      <c r="B916" s="108"/>
      <c r="I916" s="113">
        <f t="shared" si="0"/>
        <v>91937</v>
      </c>
      <c r="J916" s="111">
        <v>91937</v>
      </c>
      <c r="K916" s="111" t="s">
        <v>832</v>
      </c>
      <c r="L916" s="111" t="s">
        <v>706</v>
      </c>
      <c r="M916" s="111" t="s">
        <v>702</v>
      </c>
      <c r="N916" s="111">
        <v>0.16109999999999999</v>
      </c>
      <c r="O916" s="114">
        <v>9.39</v>
      </c>
    </row>
    <row r="917" spans="1:15">
      <c r="A917" s="108"/>
      <c r="B917" s="108"/>
      <c r="I917" s="113">
        <f t="shared" si="0"/>
        <v>92000</v>
      </c>
      <c r="J917" s="111">
        <v>92000</v>
      </c>
      <c r="K917" s="111" t="s">
        <v>837</v>
      </c>
      <c r="L917" s="111" t="s">
        <v>706</v>
      </c>
      <c r="M917" s="111" t="s">
        <v>702</v>
      </c>
      <c r="N917" s="111">
        <v>2.6800000000000001E-2</v>
      </c>
      <c r="O917" s="114">
        <v>24.8</v>
      </c>
    </row>
    <row r="918" spans="1:15">
      <c r="A918" s="108"/>
      <c r="B918" s="108"/>
      <c r="I918" s="113">
        <f t="shared" si="0"/>
        <v>92008</v>
      </c>
      <c r="J918" s="111">
        <v>92008</v>
      </c>
      <c r="K918" s="111" t="s">
        <v>838</v>
      </c>
      <c r="L918" s="111" t="s">
        <v>706</v>
      </c>
      <c r="M918" s="111" t="s">
        <v>702</v>
      </c>
      <c r="N918" s="111">
        <v>0.13420000000000001</v>
      </c>
      <c r="O918" s="114">
        <v>39.83</v>
      </c>
    </row>
    <row r="919" spans="1:15">
      <c r="A919" s="108"/>
      <c r="B919" s="108"/>
      <c r="I919" s="113">
        <f t="shared" si="0"/>
        <v>92023</v>
      </c>
      <c r="J919" s="111">
        <v>92023</v>
      </c>
      <c r="K919" s="111" t="s">
        <v>839</v>
      </c>
      <c r="L919" s="111" t="s">
        <v>706</v>
      </c>
      <c r="M919" s="111" t="s">
        <v>702</v>
      </c>
      <c r="N919" s="111">
        <v>2.6800000000000001E-2</v>
      </c>
      <c r="O919" s="114">
        <v>41.37</v>
      </c>
    </row>
    <row r="920" spans="1:15">
      <c r="A920" s="108"/>
      <c r="B920" s="108"/>
      <c r="I920" s="113">
        <f t="shared" si="0"/>
        <v>92543</v>
      </c>
      <c r="J920" s="111">
        <v>92543</v>
      </c>
      <c r="K920" s="111" t="s">
        <v>840</v>
      </c>
      <c r="L920" s="111" t="s">
        <v>792</v>
      </c>
      <c r="M920" s="111" t="s">
        <v>729</v>
      </c>
      <c r="N920" s="111">
        <v>1.4510000000000001</v>
      </c>
      <c r="O920" s="114">
        <v>15.53</v>
      </c>
    </row>
    <row r="921" spans="1:15">
      <c r="A921" s="108"/>
      <c r="B921" s="108"/>
      <c r="I921" s="113">
        <f t="shared" si="0"/>
        <v>93358</v>
      </c>
      <c r="J921" s="111">
        <v>93358</v>
      </c>
      <c r="K921" s="111" t="s">
        <v>843</v>
      </c>
      <c r="L921" s="111" t="s">
        <v>750</v>
      </c>
      <c r="M921" s="111" t="s">
        <v>710</v>
      </c>
      <c r="N921" s="111">
        <v>3.9E-2</v>
      </c>
      <c r="O921" s="114">
        <v>68.430000000000007</v>
      </c>
    </row>
    <row r="922" spans="1:15">
      <c r="A922" s="108"/>
      <c r="B922" s="108"/>
      <c r="I922" s="113">
        <f t="shared" si="0"/>
        <v>94210</v>
      </c>
      <c r="J922" s="111">
        <v>94210</v>
      </c>
      <c r="K922" s="111" t="s">
        <v>844</v>
      </c>
      <c r="L922" s="111" t="s">
        <v>792</v>
      </c>
      <c r="M922" s="111" t="s">
        <v>729</v>
      </c>
      <c r="N922" s="111">
        <v>1.4510000000000001</v>
      </c>
      <c r="O922" s="114">
        <v>34.5</v>
      </c>
    </row>
    <row r="923" spans="1:15">
      <c r="A923" s="108"/>
      <c r="B923" s="108"/>
      <c r="I923" s="113">
        <f t="shared" si="0"/>
        <v>95240</v>
      </c>
      <c r="J923" s="111">
        <v>95240</v>
      </c>
      <c r="K923" s="111" t="s">
        <v>846</v>
      </c>
      <c r="L923" s="111" t="s">
        <v>792</v>
      </c>
      <c r="M923" s="111" t="s">
        <v>702</v>
      </c>
      <c r="N923" s="111">
        <v>8.9999999999999993E-3</v>
      </c>
      <c r="O923" s="114">
        <v>12.43</v>
      </c>
    </row>
    <row r="924" spans="1:15">
      <c r="A924" s="108"/>
      <c r="B924" s="108"/>
      <c r="I924" s="113">
        <f t="shared" si="0"/>
        <v>95241</v>
      </c>
      <c r="J924" s="111">
        <v>95241</v>
      </c>
      <c r="K924" s="111" t="s">
        <v>847</v>
      </c>
      <c r="L924" s="111" t="s">
        <v>792</v>
      </c>
      <c r="M924" s="111" t="s">
        <v>702</v>
      </c>
      <c r="N924" s="111">
        <v>1.4510000000000001</v>
      </c>
      <c r="O924" s="114">
        <v>20.73</v>
      </c>
    </row>
    <row r="925" spans="1:15">
      <c r="A925" s="108"/>
      <c r="B925" s="108"/>
      <c r="I925" s="113">
        <f t="shared" si="0"/>
        <v>95805</v>
      </c>
      <c r="J925" s="111">
        <v>95805</v>
      </c>
      <c r="K925" s="111" t="s">
        <v>864</v>
      </c>
      <c r="L925" s="111" t="s">
        <v>706</v>
      </c>
      <c r="M925" s="111" t="s">
        <v>702</v>
      </c>
      <c r="N925" s="111">
        <v>0.18790000000000001</v>
      </c>
      <c r="O925" s="114">
        <v>20.59</v>
      </c>
    </row>
    <row r="926" spans="1:15">
      <c r="A926" s="108"/>
      <c r="B926" s="108"/>
      <c r="I926" s="113">
        <f t="shared" si="0"/>
        <v>95811</v>
      </c>
      <c r="J926" s="111">
        <v>95811</v>
      </c>
      <c r="K926" s="111" t="s">
        <v>865</v>
      </c>
      <c r="L926" s="111" t="s">
        <v>706</v>
      </c>
      <c r="M926" s="111" t="s">
        <v>702</v>
      </c>
      <c r="N926" s="111">
        <v>2.6800000000000001E-2</v>
      </c>
      <c r="O926" s="114">
        <v>13.35</v>
      </c>
    </row>
    <row r="927" spans="1:15">
      <c r="A927" s="108"/>
      <c r="B927" s="108"/>
      <c r="I927" s="113">
        <f t="shared" si="0"/>
        <v>96995</v>
      </c>
      <c r="J927" s="111">
        <v>96995</v>
      </c>
      <c r="K927" s="111" t="s">
        <v>849</v>
      </c>
      <c r="L927" s="111" t="s">
        <v>750</v>
      </c>
      <c r="M927" s="111" t="s">
        <v>710</v>
      </c>
      <c r="N927" s="111">
        <v>0.01</v>
      </c>
      <c r="O927" s="114">
        <v>41.49</v>
      </c>
    </row>
    <row r="928" spans="1:15">
      <c r="A928" s="108"/>
      <c r="B928" s="108"/>
      <c r="I928" s="113">
        <f t="shared" si="0"/>
        <v>97586</v>
      </c>
      <c r="J928" s="111">
        <v>97586</v>
      </c>
      <c r="K928" s="111" t="s">
        <v>850</v>
      </c>
      <c r="L928" s="111" t="s">
        <v>706</v>
      </c>
      <c r="M928" s="111" t="s">
        <v>702</v>
      </c>
      <c r="N928" s="111">
        <v>0.16109999999999999</v>
      </c>
      <c r="O928" s="114">
        <v>82.71</v>
      </c>
    </row>
    <row r="929" spans="1:15">
      <c r="A929" s="108"/>
      <c r="B929" s="108"/>
      <c r="I929" s="113">
        <f t="shared" si="0"/>
        <v>97906</v>
      </c>
      <c r="J929" s="111">
        <v>97906</v>
      </c>
      <c r="K929" s="111" t="s">
        <v>855</v>
      </c>
      <c r="L929" s="111" t="s">
        <v>706</v>
      </c>
      <c r="M929" s="111" t="s">
        <v>729</v>
      </c>
      <c r="N929" s="111">
        <v>2.6800000000000001E-2</v>
      </c>
      <c r="O929" s="114">
        <v>342.5</v>
      </c>
    </row>
    <row r="930" spans="1:15">
      <c r="A930" s="108"/>
      <c r="B930" s="108"/>
      <c r="I930" s="113">
        <f t="shared" si="0"/>
        <v>98102</v>
      </c>
      <c r="J930" s="111">
        <v>98102</v>
      </c>
      <c r="K930" s="111" t="s">
        <v>883</v>
      </c>
      <c r="L930" s="111" t="s">
        <v>706</v>
      </c>
      <c r="M930" s="111" t="s">
        <v>729</v>
      </c>
      <c r="N930" s="111">
        <v>2.6800000000000001E-2</v>
      </c>
      <c r="O930" s="114">
        <v>67.12</v>
      </c>
    </row>
    <row r="931" spans="1:15">
      <c r="A931" s="108"/>
      <c r="B931" s="108"/>
      <c r="I931" s="113">
        <f t="shared" si="0"/>
        <v>98441</v>
      </c>
      <c r="J931" s="111">
        <v>98441</v>
      </c>
      <c r="K931" s="111" t="s">
        <v>866</v>
      </c>
      <c r="L931" s="111" t="s">
        <v>792</v>
      </c>
      <c r="M931" s="111" t="s">
        <v>702</v>
      </c>
      <c r="N931" s="111">
        <v>0.1449</v>
      </c>
      <c r="O931" s="114">
        <v>94.3</v>
      </c>
    </row>
    <row r="932" spans="1:15">
      <c r="A932" s="108"/>
      <c r="B932" s="108"/>
      <c r="I932" s="113">
        <f t="shared" si="0"/>
        <v>98442</v>
      </c>
      <c r="J932" s="111">
        <v>98442</v>
      </c>
      <c r="K932" s="111" t="s">
        <v>867</v>
      </c>
      <c r="L932" s="111" t="s">
        <v>792</v>
      </c>
      <c r="M932" s="111" t="s">
        <v>702</v>
      </c>
      <c r="N932" s="111">
        <v>0.1668</v>
      </c>
      <c r="O932" s="114">
        <v>97.07</v>
      </c>
    </row>
    <row r="933" spans="1:15">
      <c r="A933" s="108"/>
      <c r="B933" s="108"/>
      <c r="I933" s="113">
        <f t="shared" si="0"/>
        <v>98445</v>
      </c>
      <c r="J933" s="111">
        <v>98445</v>
      </c>
      <c r="K933" s="111" t="s">
        <v>870</v>
      </c>
      <c r="L933" s="111" t="s">
        <v>792</v>
      </c>
      <c r="M933" s="111" t="s">
        <v>702</v>
      </c>
      <c r="N933" s="111">
        <v>0.22639999999999999</v>
      </c>
      <c r="O933" s="114">
        <v>113.74</v>
      </c>
    </row>
    <row r="934" spans="1:15">
      <c r="A934" s="108"/>
      <c r="B934" s="108"/>
      <c r="I934" s="113">
        <f t="shared" si="0"/>
        <v>98446</v>
      </c>
      <c r="J934" s="111">
        <v>98446</v>
      </c>
      <c r="K934" s="111" t="s">
        <v>871</v>
      </c>
      <c r="L934" s="111" t="s">
        <v>792</v>
      </c>
      <c r="M934" s="111" t="s">
        <v>702</v>
      </c>
      <c r="N934" s="111">
        <v>0.17649999999999999</v>
      </c>
      <c r="O934" s="114">
        <v>147.78</v>
      </c>
    </row>
    <row r="935" spans="1:15">
      <c r="A935" s="108"/>
      <c r="B935" s="108"/>
      <c r="I935" s="113">
        <f t="shared" si="0"/>
        <v>101165</v>
      </c>
      <c r="J935" s="111">
        <v>101165</v>
      </c>
      <c r="K935" s="111" t="s">
        <v>859</v>
      </c>
      <c r="L935" s="111" t="s">
        <v>750</v>
      </c>
      <c r="M935" s="111" t="s">
        <v>702</v>
      </c>
      <c r="N935" s="111">
        <v>0.04</v>
      </c>
      <c r="O935" s="114">
        <v>621.72</v>
      </c>
    </row>
    <row r="936" spans="1:15">
      <c r="A936" s="108"/>
      <c r="B936" s="108"/>
      <c r="I936" s="113">
        <f t="shared" si="0"/>
        <v>3080</v>
      </c>
      <c r="J936" s="111">
        <v>3080</v>
      </c>
      <c r="K936" s="111" t="s">
        <v>786</v>
      </c>
      <c r="L936" s="111" t="s">
        <v>787</v>
      </c>
      <c r="M936" s="111" t="s">
        <v>710</v>
      </c>
      <c r="N936" s="111">
        <v>2.5499999999999998E-2</v>
      </c>
      <c r="O936" s="114">
        <v>39.9</v>
      </c>
    </row>
    <row r="937" spans="1:15">
      <c r="A937" s="108"/>
      <c r="B937" s="108"/>
      <c r="I937" s="113">
        <f t="shared" si="0"/>
        <v>4496</v>
      </c>
      <c r="J937" s="111">
        <v>4496</v>
      </c>
      <c r="K937" s="111" t="s">
        <v>884</v>
      </c>
      <c r="L937" s="111" t="s">
        <v>728</v>
      </c>
      <c r="M937" s="111" t="s">
        <v>702</v>
      </c>
      <c r="N937" s="111">
        <v>2.0724</v>
      </c>
      <c r="O937" s="114">
        <v>6.16</v>
      </c>
    </row>
    <row r="938" spans="1:15">
      <c r="A938" s="108"/>
      <c r="B938" s="108"/>
      <c r="I938" s="113">
        <f t="shared" si="0"/>
        <v>10886</v>
      </c>
      <c r="J938" s="111">
        <v>10886</v>
      </c>
      <c r="K938" s="111" t="s">
        <v>789</v>
      </c>
      <c r="L938" s="111" t="s">
        <v>706</v>
      </c>
      <c r="M938" s="111" t="s">
        <v>702</v>
      </c>
      <c r="N938" s="111">
        <v>2.5499999999999998E-2</v>
      </c>
      <c r="O938" s="114">
        <v>122.5</v>
      </c>
    </row>
    <row r="939" spans="1:15">
      <c r="A939" s="108"/>
      <c r="B939" s="108"/>
      <c r="I939" s="113">
        <f t="shared" si="0"/>
        <v>10891</v>
      </c>
      <c r="J939" s="111">
        <v>10891</v>
      </c>
      <c r="K939" s="111" t="s">
        <v>790</v>
      </c>
      <c r="L939" s="111" t="s">
        <v>706</v>
      </c>
      <c r="M939" s="111" t="s">
        <v>702</v>
      </c>
      <c r="N939" s="111">
        <v>2.5499999999999998E-2</v>
      </c>
      <c r="O939" s="114">
        <v>118.46</v>
      </c>
    </row>
    <row r="940" spans="1:15">
      <c r="A940" s="108"/>
      <c r="B940" s="108"/>
      <c r="I940" s="113">
        <f t="shared" si="0"/>
        <v>11587</v>
      </c>
      <c r="J940" s="111">
        <v>11587</v>
      </c>
      <c r="K940" s="111" t="s">
        <v>791</v>
      </c>
      <c r="L940" s="111" t="s">
        <v>792</v>
      </c>
      <c r="M940" s="111" t="s">
        <v>702</v>
      </c>
      <c r="N940" s="111">
        <v>0.90200000000000002</v>
      </c>
      <c r="O940" s="114">
        <v>39.869999999999997</v>
      </c>
    </row>
    <row r="941" spans="1:15">
      <c r="A941" s="108"/>
      <c r="B941" s="108"/>
      <c r="I941" s="113">
        <f t="shared" si="0"/>
        <v>37525</v>
      </c>
      <c r="J941" s="111">
        <v>37525</v>
      </c>
      <c r="K941" s="111" t="s">
        <v>882</v>
      </c>
      <c r="L941" s="111" t="s">
        <v>728</v>
      </c>
      <c r="M941" s="111" t="s">
        <v>702</v>
      </c>
      <c r="N941" s="111">
        <v>1.2145999999999999</v>
      </c>
      <c r="O941" s="114">
        <v>2.44</v>
      </c>
    </row>
    <row r="942" spans="1:15">
      <c r="A942" s="108"/>
      <c r="B942" s="108"/>
      <c r="I942" s="113" t="e">
        <f t="shared" si="0"/>
        <v>#VALUE!</v>
      </c>
      <c r="J942" s="111" t="s">
        <v>793</v>
      </c>
      <c r="K942" s="111" t="s">
        <v>794</v>
      </c>
      <c r="L942" s="111" t="s">
        <v>706</v>
      </c>
      <c r="M942" s="111" t="s">
        <v>710</v>
      </c>
      <c r="N942" s="111">
        <v>0.10199999999999999</v>
      </c>
      <c r="O942" s="114">
        <v>15.16</v>
      </c>
    </row>
    <row r="943" spans="1:15">
      <c r="A943" s="108"/>
      <c r="B943" s="108"/>
      <c r="I943" s="113">
        <f t="shared" si="0"/>
        <v>84402</v>
      </c>
      <c r="J943" s="111">
        <v>84402</v>
      </c>
      <c r="K943" s="111" t="s">
        <v>877</v>
      </c>
      <c r="L943" s="111" t="s">
        <v>706</v>
      </c>
      <c r="M943" s="111" t="s">
        <v>702</v>
      </c>
      <c r="N943" s="111">
        <v>2.5499999999999998E-2</v>
      </c>
      <c r="O943" s="114">
        <v>78.319999999999993</v>
      </c>
    </row>
    <row r="944" spans="1:15">
      <c r="A944" s="108"/>
      <c r="B944" s="108"/>
      <c r="I944" s="113">
        <f t="shared" si="0"/>
        <v>86934</v>
      </c>
      <c r="J944" s="111">
        <v>86934</v>
      </c>
      <c r="K944" s="111" t="s">
        <v>797</v>
      </c>
      <c r="L944" s="111" t="s">
        <v>706</v>
      </c>
      <c r="M944" s="111" t="s">
        <v>702</v>
      </c>
      <c r="N944" s="111">
        <v>2.5499999999999998E-2</v>
      </c>
      <c r="O944" s="114">
        <v>264.35000000000002</v>
      </c>
    </row>
    <row r="945" spans="1:15">
      <c r="A945" s="108"/>
      <c r="B945" s="108"/>
      <c r="I945" s="113">
        <f t="shared" si="0"/>
        <v>86943</v>
      </c>
      <c r="J945" s="111">
        <v>86943</v>
      </c>
      <c r="K945" s="111" t="s">
        <v>798</v>
      </c>
      <c r="L945" s="111" t="s">
        <v>706</v>
      </c>
      <c r="M945" s="111" t="s">
        <v>702</v>
      </c>
      <c r="N945" s="111">
        <v>2.5499999999999998E-2</v>
      </c>
      <c r="O945" s="114">
        <v>191.63</v>
      </c>
    </row>
    <row r="946" spans="1:15">
      <c r="A946" s="108"/>
      <c r="B946" s="108"/>
      <c r="I946" s="113">
        <f t="shared" si="0"/>
        <v>87794</v>
      </c>
      <c r="J946" s="111">
        <v>87794</v>
      </c>
      <c r="K946" s="111" t="s">
        <v>880</v>
      </c>
      <c r="L946" s="111" t="s">
        <v>792</v>
      </c>
      <c r="M946" s="111" t="s">
        <v>702</v>
      </c>
      <c r="N946" s="111">
        <v>0.67910000000000004</v>
      </c>
      <c r="O946" s="114">
        <v>30.01</v>
      </c>
    </row>
    <row r="947" spans="1:15">
      <c r="A947" s="108"/>
      <c r="B947" s="108"/>
      <c r="I947" s="113">
        <f t="shared" si="0"/>
        <v>87877</v>
      </c>
      <c r="J947" s="111">
        <v>87877</v>
      </c>
      <c r="K947" s="111" t="s">
        <v>801</v>
      </c>
      <c r="L947" s="111" t="s">
        <v>792</v>
      </c>
      <c r="M947" s="111" t="s">
        <v>702</v>
      </c>
      <c r="N947" s="111">
        <v>0.67910000000000004</v>
      </c>
      <c r="O947" s="114">
        <v>6</v>
      </c>
    </row>
    <row r="948" spans="1:15">
      <c r="A948" s="108"/>
      <c r="B948" s="108"/>
      <c r="I948" s="113">
        <f t="shared" si="0"/>
        <v>87892</v>
      </c>
      <c r="J948" s="111">
        <v>87892</v>
      </c>
      <c r="K948" s="111" t="s">
        <v>881</v>
      </c>
      <c r="L948" s="111" t="s">
        <v>792</v>
      </c>
      <c r="M948" s="111" t="s">
        <v>702</v>
      </c>
      <c r="N948" s="111">
        <v>0.67910000000000004</v>
      </c>
      <c r="O948" s="114">
        <v>7.24</v>
      </c>
    </row>
    <row r="949" spans="1:15">
      <c r="A949" s="108"/>
      <c r="B949" s="108"/>
      <c r="I949" s="113">
        <f t="shared" si="0"/>
        <v>88262</v>
      </c>
      <c r="J949" s="111">
        <v>88262</v>
      </c>
      <c r="K949" s="111" t="s">
        <v>878</v>
      </c>
      <c r="L949" s="111" t="s">
        <v>708</v>
      </c>
      <c r="M949" s="111" t="s">
        <v>710</v>
      </c>
      <c r="N949" s="111">
        <v>1.06</v>
      </c>
      <c r="O949" s="114">
        <v>22.13</v>
      </c>
    </row>
    <row r="950" spans="1:15">
      <c r="A950" s="108"/>
      <c r="B950" s="108"/>
      <c r="I950" s="113">
        <f t="shared" si="0"/>
        <v>88487</v>
      </c>
      <c r="J950" s="111">
        <v>88487</v>
      </c>
      <c r="K950" s="111" t="s">
        <v>803</v>
      </c>
      <c r="L950" s="111" t="s">
        <v>792</v>
      </c>
      <c r="M950" s="111" t="s">
        <v>702</v>
      </c>
      <c r="N950" s="111">
        <v>1.3582000000000001</v>
      </c>
      <c r="O950" s="114">
        <v>9.6300000000000008</v>
      </c>
    </row>
    <row r="951" spans="1:15">
      <c r="A951" s="108"/>
      <c r="B951" s="108"/>
      <c r="I951" s="113">
        <f t="shared" si="0"/>
        <v>89168</v>
      </c>
      <c r="J951" s="111">
        <v>89168</v>
      </c>
      <c r="K951" s="111" t="s">
        <v>804</v>
      </c>
      <c r="L951" s="111" t="s">
        <v>792</v>
      </c>
      <c r="M951" s="111" t="s">
        <v>729</v>
      </c>
      <c r="N951" s="111">
        <v>0.67910000000000004</v>
      </c>
      <c r="O951" s="114">
        <v>67.19</v>
      </c>
    </row>
    <row r="952" spans="1:15">
      <c r="A952" s="108"/>
      <c r="B952" s="108"/>
      <c r="I952" s="113">
        <f t="shared" si="0"/>
        <v>89173</v>
      </c>
      <c r="J952" s="111">
        <v>89173</v>
      </c>
      <c r="K952" s="111" t="s">
        <v>806</v>
      </c>
      <c r="L952" s="111" t="s">
        <v>792</v>
      </c>
      <c r="M952" s="111" t="s">
        <v>702</v>
      </c>
      <c r="N952" s="111">
        <v>0.67910000000000004</v>
      </c>
      <c r="O952" s="114">
        <v>24.86</v>
      </c>
    </row>
    <row r="953" spans="1:15">
      <c r="A953" s="108"/>
      <c r="B953" s="108"/>
      <c r="I953" s="113">
        <f t="shared" si="0"/>
        <v>89711</v>
      </c>
      <c r="J953" s="111">
        <v>89711</v>
      </c>
      <c r="K953" s="111" t="s">
        <v>808</v>
      </c>
      <c r="L953" s="111" t="s">
        <v>728</v>
      </c>
      <c r="M953" s="111" t="s">
        <v>702</v>
      </c>
      <c r="N953" s="111">
        <v>8.4199999999999997E-2</v>
      </c>
      <c r="O953" s="114">
        <v>15.41</v>
      </c>
    </row>
    <row r="954" spans="1:15">
      <c r="A954" s="108"/>
      <c r="B954" s="108"/>
      <c r="I954" s="113">
        <f t="shared" si="0"/>
        <v>89714</v>
      </c>
      <c r="J954" s="111">
        <v>89714</v>
      </c>
      <c r="K954" s="111" t="s">
        <v>810</v>
      </c>
      <c r="L954" s="111" t="s">
        <v>728</v>
      </c>
      <c r="M954" s="111" t="s">
        <v>702</v>
      </c>
      <c r="N954" s="111">
        <v>0.13519999999999999</v>
      </c>
      <c r="O954" s="114">
        <v>44.33</v>
      </c>
    </row>
    <row r="955" spans="1:15">
      <c r="A955" s="108"/>
      <c r="B955" s="108"/>
      <c r="I955" s="113">
        <f t="shared" si="0"/>
        <v>89724</v>
      </c>
      <c r="J955" s="111">
        <v>89724</v>
      </c>
      <c r="K955" s="111" t="s">
        <v>811</v>
      </c>
      <c r="L955" s="111" t="s">
        <v>706</v>
      </c>
      <c r="M955" s="111" t="s">
        <v>702</v>
      </c>
      <c r="N955" s="111">
        <v>5.0999999999999997E-2</v>
      </c>
      <c r="O955" s="114">
        <v>7.63</v>
      </c>
    </row>
    <row r="956" spans="1:15">
      <c r="A956" s="108"/>
      <c r="B956" s="108"/>
      <c r="I956" s="113">
        <f t="shared" si="0"/>
        <v>89957</v>
      </c>
      <c r="J956" s="111">
        <v>89957</v>
      </c>
      <c r="K956" s="111" t="s">
        <v>817</v>
      </c>
      <c r="L956" s="111" t="s">
        <v>706</v>
      </c>
      <c r="M956" s="111" t="s">
        <v>702</v>
      </c>
      <c r="N956" s="111">
        <v>5.0999999999999997E-2</v>
      </c>
      <c r="O956" s="114">
        <v>113.28</v>
      </c>
    </row>
    <row r="957" spans="1:15">
      <c r="A957" s="108"/>
      <c r="B957" s="108"/>
      <c r="I957" s="113">
        <f t="shared" si="0"/>
        <v>90447</v>
      </c>
      <c r="J957" s="111">
        <v>90447</v>
      </c>
      <c r="K957" s="111" t="s">
        <v>819</v>
      </c>
      <c r="L957" s="111" t="s">
        <v>728</v>
      </c>
      <c r="M957" s="111" t="s">
        <v>702</v>
      </c>
      <c r="N957" s="111">
        <v>0.51019999999999999</v>
      </c>
      <c r="O957" s="114">
        <v>5.44</v>
      </c>
    </row>
    <row r="958" spans="1:15">
      <c r="A958" s="108"/>
      <c r="B958" s="108"/>
      <c r="I958" s="113">
        <f t="shared" si="0"/>
        <v>90456</v>
      </c>
      <c r="J958" s="111">
        <v>90456</v>
      </c>
      <c r="K958" s="111" t="s">
        <v>820</v>
      </c>
      <c r="L958" s="111" t="s">
        <v>706</v>
      </c>
      <c r="M958" s="111" t="s">
        <v>702</v>
      </c>
      <c r="N958" s="111">
        <v>0.17860000000000001</v>
      </c>
      <c r="O958" s="114">
        <v>3.53</v>
      </c>
    </row>
    <row r="959" spans="1:15">
      <c r="A959" s="108"/>
      <c r="B959" s="108"/>
      <c r="I959" s="113">
        <f t="shared" si="0"/>
        <v>90457</v>
      </c>
      <c r="J959" s="111">
        <v>90457</v>
      </c>
      <c r="K959" s="111" t="s">
        <v>821</v>
      </c>
      <c r="L959" s="111" t="s">
        <v>706</v>
      </c>
      <c r="M959" s="111" t="s">
        <v>702</v>
      </c>
      <c r="N959" s="111">
        <v>2.5499999999999998E-2</v>
      </c>
      <c r="O959" s="114">
        <v>8.0399999999999991</v>
      </c>
    </row>
    <row r="960" spans="1:15">
      <c r="A960" s="108"/>
      <c r="B960" s="108"/>
      <c r="I960" s="113">
        <f t="shared" si="0"/>
        <v>90466</v>
      </c>
      <c r="J960" s="111">
        <v>90466</v>
      </c>
      <c r="K960" s="111" t="s">
        <v>822</v>
      </c>
      <c r="L960" s="111" t="s">
        <v>728</v>
      </c>
      <c r="M960" s="111" t="s">
        <v>702</v>
      </c>
      <c r="N960" s="111">
        <v>0.51019999999999999</v>
      </c>
      <c r="O960" s="114">
        <v>10.78</v>
      </c>
    </row>
    <row r="961" spans="1:15">
      <c r="A961" s="108"/>
      <c r="B961" s="108"/>
      <c r="I961" s="113">
        <f t="shared" si="0"/>
        <v>90822</v>
      </c>
      <c r="J961" s="111">
        <v>90822</v>
      </c>
      <c r="K961" s="111" t="s">
        <v>824</v>
      </c>
      <c r="L961" s="111" t="s">
        <v>706</v>
      </c>
      <c r="M961" s="111" t="s">
        <v>702</v>
      </c>
      <c r="N961" s="111">
        <v>2.5499999999999998E-2</v>
      </c>
      <c r="O961" s="114">
        <v>289.67</v>
      </c>
    </row>
    <row r="962" spans="1:15">
      <c r="A962" s="108"/>
      <c r="B962" s="108"/>
      <c r="I962" s="113">
        <f t="shared" si="0"/>
        <v>91170</v>
      </c>
      <c r="J962" s="111">
        <v>91170</v>
      </c>
      <c r="K962" s="111" t="s">
        <v>825</v>
      </c>
      <c r="L962" s="111" t="s">
        <v>728</v>
      </c>
      <c r="M962" s="111" t="s">
        <v>702</v>
      </c>
      <c r="N962" s="111">
        <v>0.30609999999999998</v>
      </c>
      <c r="O962" s="114">
        <v>2.34</v>
      </c>
    </row>
    <row r="963" spans="1:15">
      <c r="A963" s="108"/>
      <c r="B963" s="108"/>
      <c r="I963" s="113">
        <f t="shared" si="0"/>
        <v>91831</v>
      </c>
      <c r="J963" s="111">
        <v>91831</v>
      </c>
      <c r="K963" s="111" t="s">
        <v>827</v>
      </c>
      <c r="L963" s="111" t="s">
        <v>728</v>
      </c>
      <c r="M963" s="111" t="s">
        <v>702</v>
      </c>
      <c r="N963" s="111">
        <v>0.30609999999999998</v>
      </c>
      <c r="O963" s="114">
        <v>6.31</v>
      </c>
    </row>
    <row r="964" spans="1:15">
      <c r="A964" s="108"/>
      <c r="B964" s="108"/>
      <c r="I964" s="113">
        <f t="shared" si="0"/>
        <v>91852</v>
      </c>
      <c r="J964" s="111">
        <v>91852</v>
      </c>
      <c r="K964" s="111" t="s">
        <v>828</v>
      </c>
      <c r="L964" s="111" t="s">
        <v>728</v>
      </c>
      <c r="M964" s="111" t="s">
        <v>702</v>
      </c>
      <c r="N964" s="111">
        <v>0.51019999999999999</v>
      </c>
      <c r="O964" s="114">
        <v>6.78</v>
      </c>
    </row>
    <row r="965" spans="1:15">
      <c r="A965" s="108"/>
      <c r="B965" s="108"/>
      <c r="I965" s="113">
        <f t="shared" si="0"/>
        <v>91924</v>
      </c>
      <c r="J965" s="111">
        <v>91924</v>
      </c>
      <c r="K965" s="111" t="s">
        <v>829</v>
      </c>
      <c r="L965" s="111" t="s">
        <v>728</v>
      </c>
      <c r="M965" s="111" t="s">
        <v>702</v>
      </c>
      <c r="N965" s="111">
        <v>0.81630000000000003</v>
      </c>
      <c r="O965" s="114">
        <v>1.94</v>
      </c>
    </row>
    <row r="966" spans="1:15">
      <c r="A966" s="108"/>
      <c r="B966" s="108"/>
      <c r="I966" s="113">
        <f t="shared" si="0"/>
        <v>91926</v>
      </c>
      <c r="J966" s="111">
        <v>91926</v>
      </c>
      <c r="K966" s="111" t="s">
        <v>830</v>
      </c>
      <c r="L966" s="111" t="s">
        <v>728</v>
      </c>
      <c r="M966" s="111" t="s">
        <v>702</v>
      </c>
      <c r="N966" s="111">
        <v>2.4235000000000002</v>
      </c>
      <c r="O966" s="114">
        <v>2.79</v>
      </c>
    </row>
    <row r="967" spans="1:15">
      <c r="A967" s="108"/>
      <c r="B967" s="108"/>
      <c r="I967" s="113">
        <f t="shared" si="0"/>
        <v>91940</v>
      </c>
      <c r="J967" s="111">
        <v>91940</v>
      </c>
      <c r="K967" s="111" t="s">
        <v>834</v>
      </c>
      <c r="L967" s="111" t="s">
        <v>706</v>
      </c>
      <c r="M967" s="111" t="s">
        <v>702</v>
      </c>
      <c r="N967" s="111">
        <v>2.5499999999999998E-2</v>
      </c>
      <c r="O967" s="114">
        <v>12.3</v>
      </c>
    </row>
    <row r="968" spans="1:15">
      <c r="A968" s="108"/>
      <c r="B968" s="108"/>
      <c r="I968" s="113">
        <f t="shared" si="0"/>
        <v>91941</v>
      </c>
      <c r="J968" s="111">
        <v>91941</v>
      </c>
      <c r="K968" s="111" t="s">
        <v>835</v>
      </c>
      <c r="L968" s="111" t="s">
        <v>706</v>
      </c>
      <c r="M968" s="111" t="s">
        <v>702</v>
      </c>
      <c r="N968" s="111">
        <v>0.15310000000000001</v>
      </c>
      <c r="O968" s="114">
        <v>8.2200000000000006</v>
      </c>
    </row>
    <row r="969" spans="1:15">
      <c r="A969" s="108"/>
      <c r="B969" s="108"/>
      <c r="I969" s="113">
        <f t="shared" si="0"/>
        <v>92000</v>
      </c>
      <c r="J969" s="111">
        <v>92000</v>
      </c>
      <c r="K969" s="111" t="s">
        <v>837</v>
      </c>
      <c r="L969" s="111" t="s">
        <v>706</v>
      </c>
      <c r="M969" s="111" t="s">
        <v>702</v>
      </c>
      <c r="N969" s="111">
        <v>2.5499999999999998E-2</v>
      </c>
      <c r="O969" s="114">
        <v>24.8</v>
      </c>
    </row>
    <row r="970" spans="1:15">
      <c r="A970" s="108"/>
      <c r="B970" s="108"/>
      <c r="I970" s="113">
        <f t="shared" si="0"/>
        <v>92008</v>
      </c>
      <c r="J970" s="111">
        <v>92008</v>
      </c>
      <c r="K970" s="111" t="s">
        <v>838</v>
      </c>
      <c r="L970" s="111" t="s">
        <v>706</v>
      </c>
      <c r="M970" s="111" t="s">
        <v>702</v>
      </c>
      <c r="N970" s="111">
        <v>0.12759999999999999</v>
      </c>
      <c r="O970" s="114">
        <v>39.83</v>
      </c>
    </row>
    <row r="971" spans="1:15">
      <c r="A971" s="108"/>
      <c r="B971" s="108"/>
      <c r="I971" s="113">
        <f t="shared" si="0"/>
        <v>92023</v>
      </c>
      <c r="J971" s="111">
        <v>92023</v>
      </c>
      <c r="K971" s="111" t="s">
        <v>839</v>
      </c>
      <c r="L971" s="111" t="s">
        <v>706</v>
      </c>
      <c r="M971" s="111" t="s">
        <v>702</v>
      </c>
      <c r="N971" s="111">
        <v>2.5499999999999998E-2</v>
      </c>
      <c r="O971" s="114">
        <v>41.37</v>
      </c>
    </row>
    <row r="972" spans="1:15">
      <c r="A972" s="108"/>
      <c r="B972" s="108"/>
      <c r="I972" s="113">
        <f t="shared" si="0"/>
        <v>92543</v>
      </c>
      <c r="J972" s="111">
        <v>92543</v>
      </c>
      <c r="K972" s="111" t="s">
        <v>840</v>
      </c>
      <c r="L972" s="111" t="s">
        <v>792</v>
      </c>
      <c r="M972" s="111" t="s">
        <v>729</v>
      </c>
      <c r="N972" s="111">
        <v>1.4378</v>
      </c>
      <c r="O972" s="114">
        <v>15.53</v>
      </c>
    </row>
    <row r="973" spans="1:15">
      <c r="A973" s="108"/>
      <c r="B973" s="108"/>
      <c r="I973" s="113">
        <f t="shared" si="0"/>
        <v>93358</v>
      </c>
      <c r="J973" s="111">
        <v>93358</v>
      </c>
      <c r="K973" s="111" t="s">
        <v>843</v>
      </c>
      <c r="L973" s="111" t="s">
        <v>750</v>
      </c>
      <c r="M973" s="111" t="s">
        <v>710</v>
      </c>
      <c r="N973" s="111">
        <v>2.5999999999999999E-2</v>
      </c>
      <c r="O973" s="114">
        <v>68.430000000000007</v>
      </c>
    </row>
    <row r="974" spans="1:15">
      <c r="A974" s="108"/>
      <c r="B974" s="108"/>
      <c r="I974" s="113">
        <f t="shared" si="0"/>
        <v>94210</v>
      </c>
      <c r="J974" s="111">
        <v>94210</v>
      </c>
      <c r="K974" s="111" t="s">
        <v>844</v>
      </c>
      <c r="L974" s="111" t="s">
        <v>792</v>
      </c>
      <c r="M974" s="111" t="s">
        <v>729</v>
      </c>
      <c r="N974" s="111">
        <v>1.4378</v>
      </c>
      <c r="O974" s="114">
        <v>34.5</v>
      </c>
    </row>
    <row r="975" spans="1:15">
      <c r="A975" s="108"/>
      <c r="B975" s="108"/>
      <c r="I975" s="113">
        <f t="shared" si="0"/>
        <v>95240</v>
      </c>
      <c r="J975" s="111">
        <v>95240</v>
      </c>
      <c r="K975" s="111" t="s">
        <v>846</v>
      </c>
      <c r="L975" s="111" t="s">
        <v>792</v>
      </c>
      <c r="M975" s="111" t="s">
        <v>702</v>
      </c>
      <c r="N975" s="111">
        <v>6.1000000000000004E-3</v>
      </c>
      <c r="O975" s="114">
        <v>12.43</v>
      </c>
    </row>
    <row r="976" spans="1:15">
      <c r="A976" s="108"/>
      <c r="B976" s="108"/>
      <c r="I976" s="113">
        <f t="shared" si="0"/>
        <v>95241</v>
      </c>
      <c r="J976" s="111">
        <v>95241</v>
      </c>
      <c r="K976" s="111" t="s">
        <v>847</v>
      </c>
      <c r="L976" s="111" t="s">
        <v>792</v>
      </c>
      <c r="M976" s="111" t="s">
        <v>702</v>
      </c>
      <c r="N976" s="111">
        <v>1.3429</v>
      </c>
      <c r="O976" s="114">
        <v>20.73</v>
      </c>
    </row>
    <row r="977" spans="1:15">
      <c r="A977" s="108"/>
      <c r="B977" s="108"/>
      <c r="I977" s="113">
        <f t="shared" si="0"/>
        <v>96995</v>
      </c>
      <c r="J977" s="111">
        <v>96995</v>
      </c>
      <c r="K977" s="111" t="s">
        <v>849</v>
      </c>
      <c r="L977" s="111" t="s">
        <v>750</v>
      </c>
      <c r="M977" s="111" t="s">
        <v>710</v>
      </c>
      <c r="N977" s="111">
        <v>6.6E-3</v>
      </c>
      <c r="O977" s="114">
        <v>41.49</v>
      </c>
    </row>
    <row r="978" spans="1:15">
      <c r="A978" s="108"/>
      <c r="B978" s="108"/>
      <c r="I978" s="113">
        <f t="shared" si="0"/>
        <v>97586</v>
      </c>
      <c r="J978" s="111">
        <v>97586</v>
      </c>
      <c r="K978" s="111" t="s">
        <v>850</v>
      </c>
      <c r="L978" s="111" t="s">
        <v>706</v>
      </c>
      <c r="M978" s="111" t="s">
        <v>702</v>
      </c>
      <c r="N978" s="111">
        <v>0.15310000000000001</v>
      </c>
      <c r="O978" s="114">
        <v>82.71</v>
      </c>
    </row>
    <row r="979" spans="1:15">
      <c r="A979" s="108"/>
      <c r="B979" s="108"/>
      <c r="I979" s="113">
        <f t="shared" si="0"/>
        <v>97906</v>
      </c>
      <c r="J979" s="111">
        <v>97906</v>
      </c>
      <c r="K979" s="111" t="s">
        <v>855</v>
      </c>
      <c r="L979" s="111" t="s">
        <v>706</v>
      </c>
      <c r="M979" s="111" t="s">
        <v>729</v>
      </c>
      <c r="N979" s="111">
        <v>2.5499999999999998E-2</v>
      </c>
      <c r="O979" s="114">
        <v>342.5</v>
      </c>
    </row>
    <row r="980" spans="1:15">
      <c r="A980" s="108"/>
      <c r="B980" s="108"/>
      <c r="I980" s="113">
        <f t="shared" si="0"/>
        <v>98102</v>
      </c>
      <c r="J980" s="111">
        <v>98102</v>
      </c>
      <c r="K980" s="111" t="s">
        <v>883</v>
      </c>
      <c r="L980" s="111" t="s">
        <v>706</v>
      </c>
      <c r="M980" s="111" t="s">
        <v>729</v>
      </c>
      <c r="N980" s="111">
        <v>2.5499999999999998E-2</v>
      </c>
      <c r="O980" s="114">
        <v>67.12</v>
      </c>
    </row>
    <row r="981" spans="1:15">
      <c r="A981" s="108"/>
      <c r="B981" s="108"/>
      <c r="I981" s="113">
        <f t="shared" si="0"/>
        <v>101165</v>
      </c>
      <c r="J981" s="111">
        <v>101165</v>
      </c>
      <c r="K981" s="111" t="s">
        <v>859</v>
      </c>
      <c r="L981" s="111" t="s">
        <v>750</v>
      </c>
      <c r="M981" s="111" t="s">
        <v>702</v>
      </c>
      <c r="N981" s="111">
        <v>2.6800000000000001E-2</v>
      </c>
      <c r="O981" s="114">
        <v>621.72</v>
      </c>
    </row>
    <row r="982" spans="1:15">
      <c r="A982" s="108"/>
      <c r="B982" s="108"/>
      <c r="I982" s="113">
        <f t="shared" si="0"/>
        <v>3080</v>
      </c>
      <c r="J982" s="111">
        <v>3080</v>
      </c>
      <c r="K982" s="111" t="s">
        <v>786</v>
      </c>
      <c r="L982" s="111" t="s">
        <v>787</v>
      </c>
      <c r="M982" s="111" t="s">
        <v>710</v>
      </c>
      <c r="N982" s="111">
        <v>3.4799999999999998E-2</v>
      </c>
      <c r="O982" s="114">
        <v>39.9</v>
      </c>
    </row>
    <row r="983" spans="1:15">
      <c r="A983" s="108"/>
      <c r="B983" s="108"/>
      <c r="I983" s="113">
        <f t="shared" si="0"/>
        <v>3659</v>
      </c>
      <c r="J983" s="111">
        <v>3659</v>
      </c>
      <c r="K983" s="111" t="s">
        <v>885</v>
      </c>
      <c r="L983" s="111" t="s">
        <v>706</v>
      </c>
      <c r="M983" s="111" t="s">
        <v>702</v>
      </c>
      <c r="N983" s="111">
        <v>1.7399999999999999E-2</v>
      </c>
      <c r="O983" s="114">
        <v>10.51</v>
      </c>
    </row>
    <row r="984" spans="1:15">
      <c r="A984" s="108"/>
      <c r="B984" s="108"/>
      <c r="I984" s="113">
        <f t="shared" si="0"/>
        <v>3670</v>
      </c>
      <c r="J984" s="111">
        <v>3670</v>
      </c>
      <c r="K984" s="111" t="s">
        <v>886</v>
      </c>
      <c r="L984" s="111" t="s">
        <v>706</v>
      </c>
      <c r="M984" s="111" t="s">
        <v>702</v>
      </c>
      <c r="N984" s="111">
        <v>3.4799999999999998E-2</v>
      </c>
      <c r="O984" s="114">
        <v>13.99</v>
      </c>
    </row>
    <row r="985" spans="1:15">
      <c r="A985" s="108"/>
      <c r="B985" s="108"/>
      <c r="I985" s="113">
        <f t="shared" si="0"/>
        <v>11367</v>
      </c>
      <c r="J985" s="111">
        <v>11367</v>
      </c>
      <c r="K985" s="111" t="s">
        <v>887</v>
      </c>
      <c r="L985" s="111" t="s">
        <v>792</v>
      </c>
      <c r="M985" s="111" t="s">
        <v>702</v>
      </c>
      <c r="N985" s="111">
        <v>5.6399999999999999E-2</v>
      </c>
      <c r="O985" s="114">
        <v>84.95</v>
      </c>
    </row>
    <row r="986" spans="1:15">
      <c r="A986" s="108"/>
      <c r="B986" s="108"/>
      <c r="I986" s="113">
        <f t="shared" si="0"/>
        <v>11587</v>
      </c>
      <c r="J986" s="111">
        <v>11587</v>
      </c>
      <c r="K986" s="111" t="s">
        <v>791</v>
      </c>
      <c r="L986" s="111" t="s">
        <v>792</v>
      </c>
      <c r="M986" s="111" t="s">
        <v>702</v>
      </c>
      <c r="N986" s="111">
        <v>0.97619999999999996</v>
      </c>
      <c r="O986" s="114">
        <v>39.869999999999997</v>
      </c>
    </row>
    <row r="987" spans="1:15">
      <c r="A987" s="108"/>
      <c r="B987" s="108"/>
      <c r="I987" s="113">
        <f t="shared" si="0"/>
        <v>11697</v>
      </c>
      <c r="J987" s="111">
        <v>11697</v>
      </c>
      <c r="K987" s="111" t="s">
        <v>888</v>
      </c>
      <c r="L987" s="111" t="s">
        <v>706</v>
      </c>
      <c r="M987" s="111" t="s">
        <v>702</v>
      </c>
      <c r="N987" s="111">
        <v>1.7399999999999999E-2</v>
      </c>
      <c r="O987" s="114">
        <v>515.57000000000005</v>
      </c>
    </row>
    <row r="988" spans="1:15">
      <c r="A988" s="108"/>
      <c r="B988" s="108"/>
      <c r="I988" s="113">
        <f t="shared" si="0"/>
        <v>11712</v>
      </c>
      <c r="J988" s="111">
        <v>11712</v>
      </c>
      <c r="K988" s="111" t="s">
        <v>889</v>
      </c>
      <c r="L988" s="111" t="s">
        <v>706</v>
      </c>
      <c r="M988" s="111" t="s">
        <v>710</v>
      </c>
      <c r="N988" s="111">
        <v>3.4799999999999998E-2</v>
      </c>
      <c r="O988" s="114">
        <v>24.9</v>
      </c>
    </row>
    <row r="989" spans="1:15">
      <c r="A989" s="108"/>
      <c r="B989" s="108"/>
      <c r="I989" s="113">
        <f t="shared" si="0"/>
        <v>21112</v>
      </c>
      <c r="J989" s="111">
        <v>21112</v>
      </c>
      <c r="K989" s="111" t="s">
        <v>890</v>
      </c>
      <c r="L989" s="111" t="s">
        <v>706</v>
      </c>
      <c r="M989" s="111" t="s">
        <v>702</v>
      </c>
      <c r="N989" s="111">
        <v>1.7399999999999999E-2</v>
      </c>
      <c r="O989" s="114">
        <v>172.16</v>
      </c>
    </row>
    <row r="990" spans="1:15">
      <c r="A990" s="108"/>
      <c r="B990" s="108"/>
      <c r="I990" s="113" t="e">
        <f t="shared" si="0"/>
        <v>#VALUE!</v>
      </c>
      <c r="J990" s="111" t="s">
        <v>793</v>
      </c>
      <c r="K990" s="111" t="s">
        <v>794</v>
      </c>
      <c r="L990" s="111" t="s">
        <v>706</v>
      </c>
      <c r="M990" s="111" t="s">
        <v>710</v>
      </c>
      <c r="N990" s="111">
        <v>0.10440000000000001</v>
      </c>
      <c r="O990" s="114">
        <v>15.16</v>
      </c>
    </row>
    <row r="991" spans="1:15">
      <c r="A991" s="108"/>
      <c r="B991" s="108"/>
      <c r="I991" s="113">
        <f t="shared" si="0"/>
        <v>84402</v>
      </c>
      <c r="J991" s="111">
        <v>84402</v>
      </c>
      <c r="K991" s="111" t="s">
        <v>877</v>
      </c>
      <c r="L991" s="111" t="s">
        <v>706</v>
      </c>
      <c r="M991" s="111" t="s">
        <v>702</v>
      </c>
      <c r="N991" s="111">
        <v>1.7399999999999999E-2</v>
      </c>
      <c r="O991" s="114">
        <v>78.319999999999993</v>
      </c>
    </row>
    <row r="992" spans="1:15">
      <c r="A992" s="108"/>
      <c r="B992" s="108"/>
      <c r="I992" s="113">
        <f t="shared" si="0"/>
        <v>86888</v>
      </c>
      <c r="J992" s="111">
        <v>86888</v>
      </c>
      <c r="K992" s="111" t="s">
        <v>796</v>
      </c>
      <c r="L992" s="111" t="s">
        <v>706</v>
      </c>
      <c r="M992" s="111" t="s">
        <v>702</v>
      </c>
      <c r="N992" s="111">
        <v>5.2200000000000003E-2</v>
      </c>
      <c r="O992" s="114">
        <v>439.32</v>
      </c>
    </row>
    <row r="993" spans="1:15">
      <c r="A993" s="108"/>
      <c r="B993" s="108"/>
      <c r="I993" s="113">
        <f t="shared" si="0"/>
        <v>86943</v>
      </c>
      <c r="J993" s="111">
        <v>86943</v>
      </c>
      <c r="K993" s="111" t="s">
        <v>798</v>
      </c>
      <c r="L993" s="111" t="s">
        <v>706</v>
      </c>
      <c r="M993" s="111" t="s">
        <v>702</v>
      </c>
      <c r="N993" s="111">
        <v>5.2200000000000003E-2</v>
      </c>
      <c r="O993" s="114">
        <v>191.63</v>
      </c>
    </row>
    <row r="994" spans="1:15">
      <c r="A994" s="108"/>
      <c r="B994" s="108"/>
      <c r="I994" s="113">
        <f t="shared" si="0"/>
        <v>87548</v>
      </c>
      <c r="J994" s="111">
        <v>87548</v>
      </c>
      <c r="K994" s="111" t="s">
        <v>799</v>
      </c>
      <c r="L994" s="111" t="s">
        <v>792</v>
      </c>
      <c r="M994" s="111" t="s">
        <v>702</v>
      </c>
      <c r="N994" s="111">
        <v>0.18940000000000001</v>
      </c>
      <c r="O994" s="114">
        <v>18.72</v>
      </c>
    </row>
    <row r="995" spans="1:15">
      <c r="A995" s="108"/>
      <c r="B995" s="108"/>
      <c r="I995" s="113">
        <f t="shared" si="0"/>
        <v>87777</v>
      </c>
      <c r="J995" s="111">
        <v>87777</v>
      </c>
      <c r="K995" s="111" t="s">
        <v>800</v>
      </c>
      <c r="L995" s="111" t="s">
        <v>792</v>
      </c>
      <c r="M995" s="111" t="s">
        <v>702</v>
      </c>
      <c r="N995" s="111">
        <v>0.1681</v>
      </c>
      <c r="O995" s="114">
        <v>45.63</v>
      </c>
    </row>
    <row r="996" spans="1:15">
      <c r="A996" s="108"/>
      <c r="B996" s="108"/>
      <c r="I996" s="113">
        <f t="shared" si="0"/>
        <v>87877</v>
      </c>
      <c r="J996" s="111">
        <v>87877</v>
      </c>
      <c r="K996" s="111" t="s">
        <v>801</v>
      </c>
      <c r="L996" s="111" t="s">
        <v>792</v>
      </c>
      <c r="M996" s="111" t="s">
        <v>702</v>
      </c>
      <c r="N996" s="111">
        <v>0.76790000000000003</v>
      </c>
      <c r="O996" s="114">
        <v>6</v>
      </c>
    </row>
    <row r="997" spans="1:15">
      <c r="A997" s="108"/>
      <c r="B997" s="108"/>
      <c r="I997" s="113">
        <f t="shared" si="0"/>
        <v>87903</v>
      </c>
      <c r="J997" s="111">
        <v>87903</v>
      </c>
      <c r="K997" s="111" t="s">
        <v>802</v>
      </c>
      <c r="L997" s="111" t="s">
        <v>792</v>
      </c>
      <c r="M997" s="111" t="s">
        <v>702</v>
      </c>
      <c r="N997" s="111">
        <v>0.1681</v>
      </c>
      <c r="O997" s="114">
        <v>8.33</v>
      </c>
    </row>
    <row r="998" spans="1:15">
      <c r="A998" s="108"/>
      <c r="B998" s="108"/>
      <c r="I998" s="113">
        <f t="shared" si="0"/>
        <v>88487</v>
      </c>
      <c r="J998" s="111">
        <v>88487</v>
      </c>
      <c r="K998" s="111" t="s">
        <v>803</v>
      </c>
      <c r="L998" s="111" t="s">
        <v>792</v>
      </c>
      <c r="M998" s="111" t="s">
        <v>702</v>
      </c>
      <c r="N998" s="111">
        <v>2.4441999999999999</v>
      </c>
      <c r="O998" s="114">
        <v>9.6300000000000008</v>
      </c>
    </row>
    <row r="999" spans="1:15">
      <c r="A999" s="108"/>
      <c r="B999" s="108"/>
      <c r="I999" s="113">
        <f t="shared" si="0"/>
        <v>89168</v>
      </c>
      <c r="J999" s="111">
        <v>89168</v>
      </c>
      <c r="K999" s="111" t="s">
        <v>804</v>
      </c>
      <c r="L999" s="111" t="s">
        <v>792</v>
      </c>
      <c r="M999" s="111" t="s">
        <v>729</v>
      </c>
      <c r="N999" s="111">
        <v>0.46750000000000003</v>
      </c>
      <c r="O999" s="114">
        <v>67.19</v>
      </c>
    </row>
    <row r="1000" spans="1:15">
      <c r="A1000" s="108"/>
      <c r="B1000" s="108"/>
      <c r="I1000" s="113">
        <f t="shared" si="0"/>
        <v>89171</v>
      </c>
      <c r="J1000" s="111">
        <v>89171</v>
      </c>
      <c r="K1000" s="111" t="s">
        <v>805</v>
      </c>
      <c r="L1000" s="111" t="s">
        <v>792</v>
      </c>
      <c r="M1000" s="111" t="s">
        <v>702</v>
      </c>
      <c r="N1000" s="111">
        <v>0.46279999999999999</v>
      </c>
      <c r="O1000" s="114">
        <v>31.35</v>
      </c>
    </row>
    <row r="1001" spans="1:15">
      <c r="A1001" s="108"/>
      <c r="B1001" s="108"/>
      <c r="I1001" s="113">
        <f t="shared" si="0"/>
        <v>89173</v>
      </c>
      <c r="J1001" s="111">
        <v>89173</v>
      </c>
      <c r="K1001" s="111" t="s">
        <v>806</v>
      </c>
      <c r="L1001" s="111" t="s">
        <v>792</v>
      </c>
      <c r="M1001" s="111" t="s">
        <v>702</v>
      </c>
      <c r="N1001" s="111">
        <v>0.76790000000000003</v>
      </c>
      <c r="O1001" s="114">
        <v>24.86</v>
      </c>
    </row>
    <row r="1002" spans="1:15">
      <c r="A1002" s="108"/>
      <c r="B1002" s="108"/>
      <c r="I1002" s="113">
        <f t="shared" si="0"/>
        <v>89709</v>
      </c>
      <c r="J1002" s="111">
        <v>89709</v>
      </c>
      <c r="K1002" s="111" t="s">
        <v>891</v>
      </c>
      <c r="L1002" s="111" t="s">
        <v>706</v>
      </c>
      <c r="M1002" s="111" t="s">
        <v>702</v>
      </c>
      <c r="N1002" s="111">
        <v>6.9599999999999995E-2</v>
      </c>
      <c r="O1002" s="114">
        <v>8.91</v>
      </c>
    </row>
    <row r="1003" spans="1:15">
      <c r="A1003" s="108"/>
      <c r="B1003" s="108"/>
      <c r="I1003" s="113">
        <f t="shared" si="0"/>
        <v>89711</v>
      </c>
      <c r="J1003" s="111">
        <v>89711</v>
      </c>
      <c r="K1003" s="111" t="s">
        <v>808</v>
      </c>
      <c r="L1003" s="111" t="s">
        <v>728</v>
      </c>
      <c r="M1003" s="111" t="s">
        <v>702</v>
      </c>
      <c r="N1003" s="111">
        <v>0.16309999999999999</v>
      </c>
      <c r="O1003" s="114">
        <v>15.41</v>
      </c>
    </row>
    <row r="1004" spans="1:15">
      <c r="A1004" s="108"/>
      <c r="B1004" s="108"/>
      <c r="I1004" s="113">
        <f t="shared" si="0"/>
        <v>89712</v>
      </c>
      <c r="J1004" s="111">
        <v>89712</v>
      </c>
      <c r="K1004" s="111" t="s">
        <v>809</v>
      </c>
      <c r="L1004" s="111" t="s">
        <v>728</v>
      </c>
      <c r="M1004" s="111" t="s">
        <v>702</v>
      </c>
      <c r="N1004" s="111">
        <v>0.2235</v>
      </c>
      <c r="O1004" s="114">
        <v>22.55</v>
      </c>
    </row>
    <row r="1005" spans="1:15">
      <c r="A1005" s="108"/>
      <c r="B1005" s="108"/>
      <c r="I1005" s="113">
        <f t="shared" si="0"/>
        <v>89714</v>
      </c>
      <c r="J1005" s="111">
        <v>89714</v>
      </c>
      <c r="K1005" s="111" t="s">
        <v>810</v>
      </c>
      <c r="L1005" s="111" t="s">
        <v>728</v>
      </c>
      <c r="M1005" s="111" t="s">
        <v>702</v>
      </c>
      <c r="N1005" s="111">
        <v>4.7E-2</v>
      </c>
      <c r="O1005" s="114">
        <v>44.33</v>
      </c>
    </row>
    <row r="1006" spans="1:15">
      <c r="A1006" s="108"/>
      <c r="B1006" s="108"/>
      <c r="I1006" s="113">
        <f t="shared" si="0"/>
        <v>89724</v>
      </c>
      <c r="J1006" s="111">
        <v>89724</v>
      </c>
      <c r="K1006" s="111" t="s">
        <v>811</v>
      </c>
      <c r="L1006" s="111" t="s">
        <v>706</v>
      </c>
      <c r="M1006" s="111" t="s">
        <v>702</v>
      </c>
      <c r="N1006" s="111">
        <v>0.17399999999999999</v>
      </c>
      <c r="O1006" s="114">
        <v>7.63</v>
      </c>
    </row>
    <row r="1007" spans="1:15">
      <c r="A1007" s="108"/>
      <c r="B1007" s="108"/>
      <c r="I1007" s="113">
        <f t="shared" si="0"/>
        <v>89731</v>
      </c>
      <c r="J1007" s="111">
        <v>89731</v>
      </c>
      <c r="K1007" s="111" t="s">
        <v>813</v>
      </c>
      <c r="L1007" s="111" t="s">
        <v>706</v>
      </c>
      <c r="M1007" s="111" t="s">
        <v>702</v>
      </c>
      <c r="N1007" s="111">
        <v>1.7399999999999999E-2</v>
      </c>
      <c r="O1007" s="114">
        <v>8.33</v>
      </c>
    </row>
    <row r="1008" spans="1:15">
      <c r="A1008" s="108"/>
      <c r="B1008" s="108"/>
      <c r="I1008" s="113">
        <f t="shared" si="0"/>
        <v>89748</v>
      </c>
      <c r="J1008" s="111">
        <v>89748</v>
      </c>
      <c r="K1008" s="111" t="s">
        <v>814</v>
      </c>
      <c r="L1008" s="111" t="s">
        <v>706</v>
      </c>
      <c r="M1008" s="111" t="s">
        <v>702</v>
      </c>
      <c r="N1008" s="111">
        <v>5.2200000000000003E-2</v>
      </c>
      <c r="O1008" s="114">
        <v>27.14</v>
      </c>
    </row>
    <row r="1009" spans="1:15">
      <c r="A1009" s="108"/>
      <c r="B1009" s="108"/>
      <c r="I1009" s="113">
        <f t="shared" si="0"/>
        <v>89784</v>
      </c>
      <c r="J1009" s="111">
        <v>89784</v>
      </c>
      <c r="K1009" s="111" t="s">
        <v>815</v>
      </c>
      <c r="L1009" s="111" t="s">
        <v>706</v>
      </c>
      <c r="M1009" s="111" t="s">
        <v>702</v>
      </c>
      <c r="N1009" s="111">
        <v>1.7399999999999999E-2</v>
      </c>
      <c r="O1009" s="114">
        <v>14.53</v>
      </c>
    </row>
    <row r="1010" spans="1:15">
      <c r="A1010" s="108"/>
      <c r="B1010" s="108"/>
      <c r="I1010" s="113">
        <f t="shared" si="0"/>
        <v>89957</v>
      </c>
      <c r="J1010" s="111">
        <v>89957</v>
      </c>
      <c r="K1010" s="111" t="s">
        <v>817</v>
      </c>
      <c r="L1010" s="111" t="s">
        <v>706</v>
      </c>
      <c r="M1010" s="111" t="s">
        <v>702</v>
      </c>
      <c r="N1010" s="111">
        <v>0.17399999999999999</v>
      </c>
      <c r="O1010" s="114">
        <v>113.28</v>
      </c>
    </row>
    <row r="1011" spans="1:15">
      <c r="A1011" s="108"/>
      <c r="B1011" s="108"/>
      <c r="I1011" s="113">
        <f t="shared" si="0"/>
        <v>89970</v>
      </c>
      <c r="J1011" s="111">
        <v>89970</v>
      </c>
      <c r="K1011" s="111" t="s">
        <v>892</v>
      </c>
      <c r="L1011" s="111" t="s">
        <v>706</v>
      </c>
      <c r="M1011" s="111" t="s">
        <v>702</v>
      </c>
      <c r="N1011" s="111">
        <v>6.9599999999999995E-2</v>
      </c>
      <c r="O1011" s="114">
        <v>39.01</v>
      </c>
    </row>
    <row r="1012" spans="1:15">
      <c r="A1012" s="108"/>
      <c r="B1012" s="108"/>
      <c r="I1012" s="113">
        <f t="shared" si="0"/>
        <v>90443</v>
      </c>
      <c r="J1012" s="111">
        <v>90443</v>
      </c>
      <c r="K1012" s="111" t="s">
        <v>818</v>
      </c>
      <c r="L1012" s="111" t="s">
        <v>728</v>
      </c>
      <c r="M1012" s="111" t="s">
        <v>702</v>
      </c>
      <c r="N1012" s="111">
        <v>7.22E-2</v>
      </c>
      <c r="O1012" s="114">
        <v>10.99</v>
      </c>
    </row>
    <row r="1013" spans="1:15">
      <c r="A1013" s="108"/>
      <c r="B1013" s="108"/>
      <c r="I1013" s="113">
        <f t="shared" si="0"/>
        <v>90466</v>
      </c>
      <c r="J1013" s="111">
        <v>90466</v>
      </c>
      <c r="K1013" s="111" t="s">
        <v>822</v>
      </c>
      <c r="L1013" s="111" t="s">
        <v>728</v>
      </c>
      <c r="M1013" s="111" t="s">
        <v>702</v>
      </c>
      <c r="N1013" s="111">
        <v>7.22E-2</v>
      </c>
      <c r="O1013" s="114">
        <v>10.78</v>
      </c>
    </row>
    <row r="1014" spans="1:15">
      <c r="A1014" s="108"/>
      <c r="B1014" s="108"/>
      <c r="I1014" s="113">
        <f t="shared" si="0"/>
        <v>90822</v>
      </c>
      <c r="J1014" s="111">
        <v>90822</v>
      </c>
      <c r="K1014" s="111" t="s">
        <v>824</v>
      </c>
      <c r="L1014" s="111" t="s">
        <v>706</v>
      </c>
      <c r="M1014" s="111" t="s">
        <v>702</v>
      </c>
      <c r="N1014" s="111">
        <v>3.4799999999999998E-2</v>
      </c>
      <c r="O1014" s="114">
        <v>289.67</v>
      </c>
    </row>
    <row r="1015" spans="1:15">
      <c r="A1015" s="108"/>
      <c r="B1015" s="108"/>
      <c r="I1015" s="113">
        <f t="shared" si="0"/>
        <v>91170</v>
      </c>
      <c r="J1015" s="111">
        <v>91170</v>
      </c>
      <c r="K1015" s="111" t="s">
        <v>825</v>
      </c>
      <c r="L1015" s="111" t="s">
        <v>728</v>
      </c>
      <c r="M1015" s="111" t="s">
        <v>702</v>
      </c>
      <c r="N1015" s="111">
        <v>0.4612</v>
      </c>
      <c r="O1015" s="114">
        <v>2.34</v>
      </c>
    </row>
    <row r="1016" spans="1:15">
      <c r="A1016" s="108"/>
      <c r="B1016" s="108"/>
      <c r="I1016" s="113">
        <f t="shared" si="0"/>
        <v>91173</v>
      </c>
      <c r="J1016" s="111">
        <v>91173</v>
      </c>
      <c r="K1016" s="111" t="s">
        <v>860</v>
      </c>
      <c r="L1016" s="111" t="s">
        <v>728</v>
      </c>
      <c r="M1016" s="111" t="s">
        <v>702</v>
      </c>
      <c r="N1016" s="111">
        <v>0.1827</v>
      </c>
      <c r="O1016" s="114">
        <v>1.18</v>
      </c>
    </row>
    <row r="1017" spans="1:15">
      <c r="A1017" s="108"/>
      <c r="B1017" s="108"/>
      <c r="I1017" s="113">
        <f t="shared" si="0"/>
        <v>91305</v>
      </c>
      <c r="J1017" s="111">
        <v>91305</v>
      </c>
      <c r="K1017" s="111" t="s">
        <v>893</v>
      </c>
      <c r="L1017" s="111" t="s">
        <v>706</v>
      </c>
      <c r="M1017" s="111" t="s">
        <v>702</v>
      </c>
      <c r="N1017" s="111">
        <v>5.2200000000000003E-2</v>
      </c>
      <c r="O1017" s="114">
        <v>51.38</v>
      </c>
    </row>
    <row r="1018" spans="1:15">
      <c r="A1018" s="108"/>
      <c r="B1018" s="108"/>
      <c r="I1018" s="113">
        <f t="shared" si="0"/>
        <v>91862</v>
      </c>
      <c r="J1018" s="111">
        <v>91862</v>
      </c>
      <c r="K1018" s="111" t="s">
        <v>861</v>
      </c>
      <c r="L1018" s="111" t="s">
        <v>728</v>
      </c>
      <c r="M1018" s="111" t="s">
        <v>702</v>
      </c>
      <c r="N1018" s="111">
        <v>0.33069999999999999</v>
      </c>
      <c r="O1018" s="114">
        <v>7.68</v>
      </c>
    </row>
    <row r="1019" spans="1:15">
      <c r="A1019" s="108"/>
      <c r="B1019" s="108"/>
      <c r="I1019" s="113">
        <f t="shared" si="0"/>
        <v>91863</v>
      </c>
      <c r="J1019" s="111">
        <v>91863</v>
      </c>
      <c r="K1019" s="111" t="s">
        <v>894</v>
      </c>
      <c r="L1019" s="111" t="s">
        <v>728</v>
      </c>
      <c r="M1019" s="111" t="s">
        <v>702</v>
      </c>
      <c r="N1019" s="111">
        <v>0.1305</v>
      </c>
      <c r="O1019" s="114">
        <v>9.0299999999999994</v>
      </c>
    </row>
    <row r="1020" spans="1:15">
      <c r="A1020" s="108"/>
      <c r="B1020" s="108"/>
      <c r="I1020" s="113">
        <f t="shared" si="0"/>
        <v>91870</v>
      </c>
      <c r="J1020" s="111">
        <v>91870</v>
      </c>
      <c r="K1020" s="111" t="s">
        <v>862</v>
      </c>
      <c r="L1020" s="111" t="s">
        <v>728</v>
      </c>
      <c r="M1020" s="111" t="s">
        <v>702</v>
      </c>
      <c r="N1020" s="111">
        <v>0.15659999999999999</v>
      </c>
      <c r="O1020" s="114">
        <v>8.81</v>
      </c>
    </row>
    <row r="1021" spans="1:15">
      <c r="A1021" s="108"/>
      <c r="B1021" s="108"/>
      <c r="I1021" s="113">
        <f t="shared" si="0"/>
        <v>91871</v>
      </c>
      <c r="J1021" s="111">
        <v>91871</v>
      </c>
      <c r="K1021" s="111" t="s">
        <v>895</v>
      </c>
      <c r="L1021" s="111" t="s">
        <v>728</v>
      </c>
      <c r="M1021" s="111" t="s">
        <v>702</v>
      </c>
      <c r="N1021" s="111">
        <v>2.6100000000000002E-2</v>
      </c>
      <c r="O1021" s="114">
        <v>10.199999999999999</v>
      </c>
    </row>
    <row r="1022" spans="1:15">
      <c r="A1022" s="108"/>
      <c r="B1022" s="108"/>
      <c r="I1022" s="113">
        <f t="shared" si="0"/>
        <v>91875</v>
      </c>
      <c r="J1022" s="111">
        <v>91875</v>
      </c>
      <c r="K1022" s="111" t="s">
        <v>896</v>
      </c>
      <c r="L1022" s="111" t="s">
        <v>706</v>
      </c>
      <c r="M1022" s="111" t="s">
        <v>702</v>
      </c>
      <c r="N1022" s="111">
        <v>3.4799999999999998E-2</v>
      </c>
      <c r="O1022" s="114">
        <v>5.29</v>
      </c>
    </row>
    <row r="1023" spans="1:15">
      <c r="A1023" s="108"/>
      <c r="B1023" s="108"/>
      <c r="I1023" s="113">
        <f t="shared" si="0"/>
        <v>91882</v>
      </c>
      <c r="J1023" s="111">
        <v>91882</v>
      </c>
      <c r="K1023" s="111" t="s">
        <v>897</v>
      </c>
      <c r="L1023" s="111" t="s">
        <v>706</v>
      </c>
      <c r="M1023" s="111" t="s">
        <v>702</v>
      </c>
      <c r="N1023" s="111">
        <v>3.4799999999999998E-2</v>
      </c>
      <c r="O1023" s="114">
        <v>6.4</v>
      </c>
    </row>
    <row r="1024" spans="1:15">
      <c r="A1024" s="108"/>
      <c r="B1024" s="108"/>
      <c r="I1024" s="113">
        <f t="shared" si="0"/>
        <v>91890</v>
      </c>
      <c r="J1024" s="111">
        <v>91890</v>
      </c>
      <c r="K1024" s="111" t="s">
        <v>898</v>
      </c>
      <c r="L1024" s="111" t="s">
        <v>706</v>
      </c>
      <c r="M1024" s="111" t="s">
        <v>702</v>
      </c>
      <c r="N1024" s="111">
        <v>1.7399999999999999E-2</v>
      </c>
      <c r="O1024" s="114">
        <v>8.77</v>
      </c>
    </row>
    <row r="1025" spans="1:15">
      <c r="A1025" s="108"/>
      <c r="B1025" s="108"/>
      <c r="I1025" s="113">
        <f t="shared" si="0"/>
        <v>91911</v>
      </c>
      <c r="J1025" s="111">
        <v>91911</v>
      </c>
      <c r="K1025" s="111" t="s">
        <v>863</v>
      </c>
      <c r="L1025" s="111" t="s">
        <v>706</v>
      </c>
      <c r="M1025" s="111" t="s">
        <v>702</v>
      </c>
      <c r="N1025" s="111">
        <v>6.9599999999999995E-2</v>
      </c>
      <c r="O1025" s="114">
        <v>10.93</v>
      </c>
    </row>
    <row r="1026" spans="1:15">
      <c r="A1026" s="108"/>
      <c r="B1026" s="108"/>
      <c r="I1026" s="113">
        <f t="shared" si="0"/>
        <v>91924</v>
      </c>
      <c r="J1026" s="111">
        <v>91924</v>
      </c>
      <c r="K1026" s="111" t="s">
        <v>829</v>
      </c>
      <c r="L1026" s="111" t="s">
        <v>728</v>
      </c>
      <c r="M1026" s="111" t="s">
        <v>702</v>
      </c>
      <c r="N1026" s="111">
        <v>1.2529999999999999</v>
      </c>
      <c r="O1026" s="114">
        <v>1.94</v>
      </c>
    </row>
    <row r="1027" spans="1:15">
      <c r="A1027" s="108"/>
      <c r="B1027" s="108"/>
      <c r="I1027" s="113">
        <f t="shared" si="0"/>
        <v>91926</v>
      </c>
      <c r="J1027" s="111">
        <v>91926</v>
      </c>
      <c r="K1027" s="111" t="s">
        <v>830</v>
      </c>
      <c r="L1027" s="111" t="s">
        <v>728</v>
      </c>
      <c r="M1027" s="111" t="s">
        <v>702</v>
      </c>
      <c r="N1027" s="111">
        <v>0.46989999999999998</v>
      </c>
      <c r="O1027" s="114">
        <v>2.79</v>
      </c>
    </row>
    <row r="1028" spans="1:15">
      <c r="A1028" s="108"/>
      <c r="B1028" s="108"/>
      <c r="I1028" s="113">
        <f t="shared" si="0"/>
        <v>91928</v>
      </c>
      <c r="J1028" s="111">
        <v>91928</v>
      </c>
      <c r="K1028" s="111" t="s">
        <v>831</v>
      </c>
      <c r="L1028" s="111" t="s">
        <v>728</v>
      </c>
      <c r="M1028" s="111" t="s">
        <v>702</v>
      </c>
      <c r="N1028" s="111">
        <v>1.0442</v>
      </c>
      <c r="O1028" s="114">
        <v>4.42</v>
      </c>
    </row>
    <row r="1029" spans="1:15">
      <c r="A1029" s="108"/>
      <c r="B1029" s="108"/>
      <c r="I1029" s="113">
        <f t="shared" si="0"/>
        <v>91937</v>
      </c>
      <c r="J1029" s="111">
        <v>91937</v>
      </c>
      <c r="K1029" s="111" t="s">
        <v>832</v>
      </c>
      <c r="L1029" s="111" t="s">
        <v>706</v>
      </c>
      <c r="M1029" s="111" t="s">
        <v>702</v>
      </c>
      <c r="N1029" s="111">
        <v>0.13919999999999999</v>
      </c>
      <c r="O1029" s="114">
        <v>9.39</v>
      </c>
    </row>
    <row r="1030" spans="1:15">
      <c r="A1030" s="108"/>
      <c r="B1030" s="108"/>
      <c r="I1030" s="113">
        <f t="shared" si="0"/>
        <v>91959</v>
      </c>
      <c r="J1030" s="111">
        <v>91959</v>
      </c>
      <c r="K1030" s="111" t="s">
        <v>899</v>
      </c>
      <c r="L1030" s="111" t="s">
        <v>706</v>
      </c>
      <c r="M1030" s="111" t="s">
        <v>702</v>
      </c>
      <c r="N1030" s="111">
        <v>1.7399999999999999E-2</v>
      </c>
      <c r="O1030" s="114">
        <v>37.11</v>
      </c>
    </row>
    <row r="1031" spans="1:15">
      <c r="A1031" s="108"/>
      <c r="B1031" s="108"/>
      <c r="I1031" s="113">
        <f t="shared" si="0"/>
        <v>91967</v>
      </c>
      <c r="J1031" s="111">
        <v>91967</v>
      </c>
      <c r="K1031" s="111" t="s">
        <v>900</v>
      </c>
      <c r="L1031" s="111" t="s">
        <v>706</v>
      </c>
      <c r="M1031" s="111" t="s">
        <v>702</v>
      </c>
      <c r="N1031" s="111">
        <v>1.7399999999999999E-2</v>
      </c>
      <c r="O1031" s="114">
        <v>50.79</v>
      </c>
    </row>
    <row r="1032" spans="1:15">
      <c r="A1032" s="108"/>
      <c r="B1032" s="108"/>
      <c r="I1032" s="113">
        <f t="shared" si="0"/>
        <v>92000</v>
      </c>
      <c r="J1032" s="111">
        <v>92000</v>
      </c>
      <c r="K1032" s="111" t="s">
        <v>837</v>
      </c>
      <c r="L1032" s="111" t="s">
        <v>706</v>
      </c>
      <c r="M1032" s="111" t="s">
        <v>702</v>
      </c>
      <c r="N1032" s="111">
        <v>3.4799999999999998E-2</v>
      </c>
      <c r="O1032" s="114">
        <v>24.8</v>
      </c>
    </row>
    <row r="1033" spans="1:15">
      <c r="A1033" s="108"/>
      <c r="B1033" s="108"/>
      <c r="I1033" s="113">
        <f t="shared" si="0"/>
        <v>92543</v>
      </c>
      <c r="J1033" s="111">
        <v>92543</v>
      </c>
      <c r="K1033" s="111" t="s">
        <v>840</v>
      </c>
      <c r="L1033" s="111" t="s">
        <v>792</v>
      </c>
      <c r="M1033" s="111" t="s">
        <v>729</v>
      </c>
      <c r="N1033" s="111">
        <v>1.3566</v>
      </c>
      <c r="O1033" s="114">
        <v>15.53</v>
      </c>
    </row>
    <row r="1034" spans="1:15">
      <c r="A1034" s="108"/>
      <c r="B1034" s="108"/>
      <c r="I1034" s="113">
        <f t="shared" si="0"/>
        <v>92981</v>
      </c>
      <c r="J1034" s="111">
        <v>92981</v>
      </c>
      <c r="K1034" s="111" t="s">
        <v>841</v>
      </c>
      <c r="L1034" s="111" t="s">
        <v>728</v>
      </c>
      <c r="M1034" s="111" t="s">
        <v>702</v>
      </c>
      <c r="N1034" s="111">
        <v>0.2611</v>
      </c>
      <c r="O1034" s="114">
        <v>9.5299999999999994</v>
      </c>
    </row>
    <row r="1035" spans="1:15">
      <c r="A1035" s="108"/>
      <c r="B1035" s="108"/>
      <c r="I1035" s="113">
        <f t="shared" si="0"/>
        <v>93358</v>
      </c>
      <c r="J1035" s="111">
        <v>93358</v>
      </c>
      <c r="K1035" s="111" t="s">
        <v>843</v>
      </c>
      <c r="L1035" s="111" t="s">
        <v>750</v>
      </c>
      <c r="M1035" s="111" t="s">
        <v>710</v>
      </c>
      <c r="N1035" s="111">
        <v>2.7900000000000001E-2</v>
      </c>
      <c r="O1035" s="114">
        <v>68.430000000000007</v>
      </c>
    </row>
    <row r="1036" spans="1:15">
      <c r="A1036" s="108"/>
      <c r="B1036" s="108"/>
      <c r="I1036" s="113">
        <f t="shared" si="0"/>
        <v>94210</v>
      </c>
      <c r="J1036" s="111">
        <v>94210</v>
      </c>
      <c r="K1036" s="111" t="s">
        <v>844</v>
      </c>
      <c r="L1036" s="111" t="s">
        <v>792</v>
      </c>
      <c r="M1036" s="111" t="s">
        <v>729</v>
      </c>
      <c r="N1036" s="111">
        <v>1.3566</v>
      </c>
      <c r="O1036" s="114">
        <v>34.5</v>
      </c>
    </row>
    <row r="1037" spans="1:15">
      <c r="A1037" s="108"/>
      <c r="B1037" s="108"/>
      <c r="I1037" s="113">
        <f t="shared" si="0"/>
        <v>94559</v>
      </c>
      <c r="J1037" s="111">
        <v>94559</v>
      </c>
      <c r="K1037" s="111" t="s">
        <v>845</v>
      </c>
      <c r="L1037" s="111" t="s">
        <v>792</v>
      </c>
      <c r="M1037" s="111" t="s">
        <v>702</v>
      </c>
      <c r="N1037" s="111">
        <v>9.0499999999999997E-2</v>
      </c>
      <c r="O1037" s="114">
        <v>897.58</v>
      </c>
    </row>
    <row r="1038" spans="1:15">
      <c r="A1038" s="108"/>
      <c r="B1038" s="108"/>
      <c r="I1038" s="113">
        <f t="shared" si="0"/>
        <v>95240</v>
      </c>
      <c r="J1038" s="111">
        <v>95240</v>
      </c>
      <c r="K1038" s="111" t="s">
        <v>846</v>
      </c>
      <c r="L1038" s="111" t="s">
        <v>792</v>
      </c>
      <c r="M1038" s="111" t="s">
        <v>702</v>
      </c>
      <c r="N1038" s="111">
        <v>6.4000000000000003E-3</v>
      </c>
      <c r="O1038" s="114">
        <v>12.43</v>
      </c>
    </row>
    <row r="1039" spans="1:15">
      <c r="A1039" s="108"/>
      <c r="B1039" s="108"/>
      <c r="I1039" s="113">
        <f t="shared" si="0"/>
        <v>95241</v>
      </c>
      <c r="J1039" s="111">
        <v>95241</v>
      </c>
      <c r="K1039" s="111" t="s">
        <v>847</v>
      </c>
      <c r="L1039" s="111" t="s">
        <v>792</v>
      </c>
      <c r="M1039" s="111" t="s">
        <v>702</v>
      </c>
      <c r="N1039" s="111">
        <v>1.3328</v>
      </c>
      <c r="O1039" s="114">
        <v>20.73</v>
      </c>
    </row>
    <row r="1040" spans="1:15">
      <c r="A1040" s="108"/>
      <c r="B1040" s="108"/>
      <c r="I1040" s="113">
        <f t="shared" si="0"/>
        <v>95805</v>
      </c>
      <c r="J1040" s="111">
        <v>95805</v>
      </c>
      <c r="K1040" s="111" t="s">
        <v>864</v>
      </c>
      <c r="L1040" s="111" t="s">
        <v>706</v>
      </c>
      <c r="M1040" s="111" t="s">
        <v>702</v>
      </c>
      <c r="N1040" s="111">
        <v>1.7399999999999999E-2</v>
      </c>
      <c r="O1040" s="114">
        <v>20.59</v>
      </c>
    </row>
    <row r="1041" spans="1:15">
      <c r="A1041" s="108"/>
      <c r="B1041" s="108"/>
      <c r="I1041" s="113">
        <f t="shared" si="0"/>
        <v>95811</v>
      </c>
      <c r="J1041" s="111">
        <v>95811</v>
      </c>
      <c r="K1041" s="111" t="s">
        <v>865</v>
      </c>
      <c r="L1041" s="111" t="s">
        <v>706</v>
      </c>
      <c r="M1041" s="111" t="s">
        <v>702</v>
      </c>
      <c r="N1041" s="111">
        <v>5.2200000000000003E-2</v>
      </c>
      <c r="O1041" s="114">
        <v>13.35</v>
      </c>
    </row>
    <row r="1042" spans="1:15">
      <c r="A1042" s="108"/>
      <c r="B1042" s="108"/>
      <c r="I1042" s="113">
        <f t="shared" si="0"/>
        <v>96985</v>
      </c>
      <c r="J1042" s="111">
        <v>96985</v>
      </c>
      <c r="K1042" s="111" t="s">
        <v>848</v>
      </c>
      <c r="L1042" s="111" t="s">
        <v>706</v>
      </c>
      <c r="M1042" s="111" t="s">
        <v>702</v>
      </c>
      <c r="N1042" s="111">
        <v>5.2200000000000003E-2</v>
      </c>
      <c r="O1042" s="114">
        <v>42.91</v>
      </c>
    </row>
    <row r="1043" spans="1:15">
      <c r="A1043" s="108"/>
      <c r="B1043" s="108"/>
      <c r="I1043" s="113">
        <f t="shared" si="0"/>
        <v>97586</v>
      </c>
      <c r="J1043" s="111">
        <v>97586</v>
      </c>
      <c r="K1043" s="111" t="s">
        <v>850</v>
      </c>
      <c r="L1043" s="111" t="s">
        <v>706</v>
      </c>
      <c r="M1043" s="111" t="s">
        <v>702</v>
      </c>
      <c r="N1043" s="111">
        <v>0.13919999999999999</v>
      </c>
      <c r="O1043" s="114">
        <v>82.71</v>
      </c>
    </row>
    <row r="1044" spans="1:15">
      <c r="A1044" s="108"/>
      <c r="B1044" s="108"/>
      <c r="I1044" s="113">
        <f t="shared" si="0"/>
        <v>97886</v>
      </c>
      <c r="J1044" s="111">
        <v>97886</v>
      </c>
      <c r="K1044" s="111" t="s">
        <v>854</v>
      </c>
      <c r="L1044" s="111" t="s">
        <v>706</v>
      </c>
      <c r="M1044" s="111" t="s">
        <v>729</v>
      </c>
      <c r="N1044" s="111">
        <v>5.2200000000000003E-2</v>
      </c>
      <c r="O1044" s="114">
        <v>133.36000000000001</v>
      </c>
    </row>
    <row r="1045" spans="1:15">
      <c r="A1045" s="108"/>
      <c r="B1045" s="108"/>
      <c r="I1045" s="113">
        <f t="shared" si="0"/>
        <v>97906</v>
      </c>
      <c r="J1045" s="111">
        <v>97906</v>
      </c>
      <c r="K1045" s="111" t="s">
        <v>855</v>
      </c>
      <c r="L1045" s="111" t="s">
        <v>706</v>
      </c>
      <c r="M1045" s="111" t="s">
        <v>729</v>
      </c>
      <c r="N1045" s="111">
        <v>3.4799999999999998E-2</v>
      </c>
      <c r="O1045" s="114">
        <v>342.5</v>
      </c>
    </row>
    <row r="1046" spans="1:15">
      <c r="A1046" s="108"/>
      <c r="B1046" s="108"/>
      <c r="I1046" s="113">
        <f t="shared" si="0"/>
        <v>98441</v>
      </c>
      <c r="J1046" s="111">
        <v>98441</v>
      </c>
      <c r="K1046" s="111" t="s">
        <v>866</v>
      </c>
      <c r="L1046" s="111" t="s">
        <v>792</v>
      </c>
      <c r="M1046" s="111" t="s">
        <v>702</v>
      </c>
      <c r="N1046" s="111">
        <v>0.26119999999999999</v>
      </c>
      <c r="O1046" s="114">
        <v>94.3</v>
      </c>
    </row>
    <row r="1047" spans="1:15">
      <c r="A1047" s="108"/>
      <c r="B1047" s="108"/>
      <c r="I1047" s="113">
        <f t="shared" si="0"/>
        <v>98442</v>
      </c>
      <c r="J1047" s="111">
        <v>98442</v>
      </c>
      <c r="K1047" s="111" t="s">
        <v>867</v>
      </c>
      <c r="L1047" s="111" t="s">
        <v>792</v>
      </c>
      <c r="M1047" s="111" t="s">
        <v>702</v>
      </c>
      <c r="N1047" s="111">
        <v>0.30070000000000002</v>
      </c>
      <c r="O1047" s="114">
        <v>97.07</v>
      </c>
    </row>
    <row r="1048" spans="1:15">
      <c r="A1048" s="108"/>
      <c r="B1048" s="108"/>
      <c r="I1048" s="113">
        <f t="shared" si="0"/>
        <v>98443</v>
      </c>
      <c r="J1048" s="111">
        <v>98443</v>
      </c>
      <c r="K1048" s="111" t="s">
        <v>868</v>
      </c>
      <c r="L1048" s="111" t="s">
        <v>792</v>
      </c>
      <c r="M1048" s="111" t="s">
        <v>702</v>
      </c>
      <c r="N1048" s="111">
        <v>8.3000000000000004E-2</v>
      </c>
      <c r="O1048" s="114">
        <v>81.010000000000005</v>
      </c>
    </row>
    <row r="1049" spans="1:15">
      <c r="A1049" s="108"/>
      <c r="B1049" s="108"/>
      <c r="I1049" s="113">
        <f t="shared" si="0"/>
        <v>98444</v>
      </c>
      <c r="J1049" s="111">
        <v>98444</v>
      </c>
      <c r="K1049" s="111" t="s">
        <v>869</v>
      </c>
      <c r="L1049" s="111" t="s">
        <v>792</v>
      </c>
      <c r="M1049" s="111" t="s">
        <v>702</v>
      </c>
      <c r="N1049" s="111">
        <v>9.5600000000000004E-2</v>
      </c>
      <c r="O1049" s="114">
        <v>82.99</v>
      </c>
    </row>
    <row r="1050" spans="1:15">
      <c r="A1050" s="108"/>
      <c r="B1050" s="108"/>
      <c r="I1050" s="113">
        <f t="shared" si="0"/>
        <v>98445</v>
      </c>
      <c r="J1050" s="111">
        <v>98445</v>
      </c>
      <c r="K1050" s="111" t="s">
        <v>870</v>
      </c>
      <c r="L1050" s="111" t="s">
        <v>792</v>
      </c>
      <c r="M1050" s="111" t="s">
        <v>702</v>
      </c>
      <c r="N1050" s="111">
        <v>0.40810000000000002</v>
      </c>
      <c r="O1050" s="114">
        <v>113.74</v>
      </c>
    </row>
    <row r="1051" spans="1:15">
      <c r="A1051" s="108"/>
      <c r="B1051" s="108"/>
      <c r="I1051" s="113">
        <f t="shared" si="0"/>
        <v>98446</v>
      </c>
      <c r="J1051" s="111">
        <v>98446</v>
      </c>
      <c r="K1051" s="111" t="s">
        <v>871</v>
      </c>
      <c r="L1051" s="111" t="s">
        <v>792</v>
      </c>
      <c r="M1051" s="111" t="s">
        <v>702</v>
      </c>
      <c r="N1051" s="111">
        <v>0.31819999999999998</v>
      </c>
      <c r="O1051" s="114">
        <v>147.78</v>
      </c>
    </row>
    <row r="1052" spans="1:15">
      <c r="A1052" s="108"/>
      <c r="B1052" s="108"/>
      <c r="I1052" s="113">
        <f t="shared" si="0"/>
        <v>98447</v>
      </c>
      <c r="J1052" s="111">
        <v>98447</v>
      </c>
      <c r="K1052" s="111" t="s">
        <v>872</v>
      </c>
      <c r="L1052" s="111" t="s">
        <v>792</v>
      </c>
      <c r="M1052" s="111" t="s">
        <v>702</v>
      </c>
      <c r="N1052" s="111">
        <v>0.12970000000000001</v>
      </c>
      <c r="O1052" s="114">
        <v>95.4</v>
      </c>
    </row>
    <row r="1053" spans="1:15">
      <c r="A1053" s="108"/>
      <c r="B1053" s="108"/>
      <c r="I1053" s="113">
        <f t="shared" si="0"/>
        <v>98448</v>
      </c>
      <c r="J1053" s="111">
        <v>98448</v>
      </c>
      <c r="K1053" s="111" t="s">
        <v>873</v>
      </c>
      <c r="L1053" s="111" t="s">
        <v>792</v>
      </c>
      <c r="M1053" s="111" t="s">
        <v>702</v>
      </c>
      <c r="N1053" s="111">
        <v>0.1011</v>
      </c>
      <c r="O1053" s="114">
        <v>121.46</v>
      </c>
    </row>
    <row r="1054" spans="1:15">
      <c r="A1054" s="108"/>
      <c r="B1054" s="108"/>
      <c r="I1054" s="113">
        <f t="shared" si="0"/>
        <v>98679</v>
      </c>
      <c r="J1054" s="111">
        <v>98679</v>
      </c>
      <c r="K1054" s="111" t="s">
        <v>901</v>
      </c>
      <c r="L1054" s="111" t="s">
        <v>792</v>
      </c>
      <c r="M1054" s="111" t="s">
        <v>702</v>
      </c>
      <c r="N1054" s="111">
        <v>0.51339999999999997</v>
      </c>
      <c r="O1054" s="114">
        <v>27.53</v>
      </c>
    </row>
    <row r="1055" spans="1:15">
      <c r="A1055" s="108"/>
      <c r="B1055" s="108"/>
      <c r="I1055" s="113">
        <f t="shared" si="0"/>
        <v>100860</v>
      </c>
      <c r="J1055" s="111">
        <v>100860</v>
      </c>
      <c r="K1055" s="111" t="s">
        <v>902</v>
      </c>
      <c r="L1055" s="111" t="s">
        <v>706</v>
      </c>
      <c r="M1055" s="111" t="s">
        <v>710</v>
      </c>
      <c r="N1055" s="111">
        <v>6.9599999999999995E-2</v>
      </c>
      <c r="O1055" s="114">
        <v>66.78</v>
      </c>
    </row>
    <row r="1056" spans="1:15">
      <c r="A1056" s="108"/>
      <c r="B1056" s="108"/>
      <c r="I1056" s="113">
        <f t="shared" si="0"/>
        <v>101165</v>
      </c>
      <c r="J1056" s="111">
        <v>101165</v>
      </c>
      <c r="K1056" s="111" t="s">
        <v>859</v>
      </c>
      <c r="L1056" s="111" t="s">
        <v>750</v>
      </c>
      <c r="M1056" s="111" t="s">
        <v>702</v>
      </c>
      <c r="N1056" s="111">
        <v>2.86E-2</v>
      </c>
      <c r="O1056" s="114">
        <v>621.72</v>
      </c>
    </row>
    <row r="1057" spans="1:15">
      <c r="A1057" s="108"/>
      <c r="B1057" s="108"/>
      <c r="I1057" s="113">
        <f t="shared" si="0"/>
        <v>3080</v>
      </c>
      <c r="J1057" s="111">
        <v>3080</v>
      </c>
      <c r="K1057" s="111" t="s">
        <v>786</v>
      </c>
      <c r="L1057" s="111" t="s">
        <v>787</v>
      </c>
      <c r="M1057" s="111" t="s">
        <v>710</v>
      </c>
      <c r="N1057" s="111">
        <v>3.3399999999999999E-2</v>
      </c>
      <c r="O1057" s="114">
        <v>39.9</v>
      </c>
    </row>
    <row r="1058" spans="1:15">
      <c r="A1058" s="108"/>
      <c r="B1058" s="108"/>
      <c r="I1058" s="113">
        <f t="shared" si="0"/>
        <v>3659</v>
      </c>
      <c r="J1058" s="111">
        <v>3659</v>
      </c>
      <c r="K1058" s="111" t="s">
        <v>885</v>
      </c>
      <c r="L1058" s="111" t="s">
        <v>706</v>
      </c>
      <c r="M1058" s="111" t="s">
        <v>702</v>
      </c>
      <c r="N1058" s="111">
        <v>1.67E-2</v>
      </c>
      <c r="O1058" s="114">
        <v>10.51</v>
      </c>
    </row>
    <row r="1059" spans="1:15">
      <c r="A1059" s="108"/>
      <c r="B1059" s="108"/>
      <c r="I1059" s="113">
        <f t="shared" si="0"/>
        <v>3670</v>
      </c>
      <c r="J1059" s="111">
        <v>3670</v>
      </c>
      <c r="K1059" s="111" t="s">
        <v>886</v>
      </c>
      <c r="L1059" s="111" t="s">
        <v>706</v>
      </c>
      <c r="M1059" s="111" t="s">
        <v>702</v>
      </c>
      <c r="N1059" s="111">
        <v>3.3399999999999999E-2</v>
      </c>
      <c r="O1059" s="114">
        <v>13.99</v>
      </c>
    </row>
    <row r="1060" spans="1:15">
      <c r="A1060" s="108"/>
      <c r="B1060" s="108"/>
      <c r="I1060" s="113">
        <f t="shared" si="0"/>
        <v>10698</v>
      </c>
      <c r="J1060" s="111">
        <v>10698</v>
      </c>
      <c r="K1060" s="111" t="s">
        <v>903</v>
      </c>
      <c r="L1060" s="111" t="s">
        <v>792</v>
      </c>
      <c r="M1060" s="111" t="s">
        <v>729</v>
      </c>
      <c r="N1060" s="111">
        <v>0.29530000000000001</v>
      </c>
      <c r="O1060" s="114">
        <v>164.52</v>
      </c>
    </row>
    <row r="1061" spans="1:15">
      <c r="A1061" s="108"/>
      <c r="B1061" s="108"/>
      <c r="I1061" s="113">
        <f t="shared" si="0"/>
        <v>11367</v>
      </c>
      <c r="J1061" s="111">
        <v>11367</v>
      </c>
      <c r="K1061" s="111" t="s">
        <v>887</v>
      </c>
      <c r="L1061" s="111" t="s">
        <v>792</v>
      </c>
      <c r="M1061" s="111" t="s">
        <v>702</v>
      </c>
      <c r="N1061" s="111">
        <v>5.4100000000000002E-2</v>
      </c>
      <c r="O1061" s="114">
        <v>84.95</v>
      </c>
    </row>
    <row r="1062" spans="1:15">
      <c r="A1062" s="108"/>
      <c r="B1062" s="108"/>
      <c r="I1062" s="113">
        <f t="shared" si="0"/>
        <v>11587</v>
      </c>
      <c r="J1062" s="111">
        <v>11587</v>
      </c>
      <c r="K1062" s="111" t="s">
        <v>791</v>
      </c>
      <c r="L1062" s="111" t="s">
        <v>792</v>
      </c>
      <c r="M1062" s="111" t="s">
        <v>702</v>
      </c>
      <c r="N1062" s="111">
        <v>0.89529999999999998</v>
      </c>
      <c r="O1062" s="114">
        <v>39.869999999999997</v>
      </c>
    </row>
    <row r="1063" spans="1:15">
      <c r="A1063" s="108"/>
      <c r="B1063" s="108"/>
      <c r="I1063" s="113">
        <f t="shared" si="0"/>
        <v>11697</v>
      </c>
      <c r="J1063" s="111">
        <v>11697</v>
      </c>
      <c r="K1063" s="111" t="s">
        <v>888</v>
      </c>
      <c r="L1063" s="111" t="s">
        <v>706</v>
      </c>
      <c r="M1063" s="111" t="s">
        <v>702</v>
      </c>
      <c r="N1063" s="111">
        <v>1.67E-2</v>
      </c>
      <c r="O1063" s="114">
        <v>515.57000000000005</v>
      </c>
    </row>
    <row r="1064" spans="1:15">
      <c r="A1064" s="108"/>
      <c r="B1064" s="108"/>
      <c r="I1064" s="113">
        <f t="shared" si="0"/>
        <v>11712</v>
      </c>
      <c r="J1064" s="111">
        <v>11712</v>
      </c>
      <c r="K1064" s="111" t="s">
        <v>889</v>
      </c>
      <c r="L1064" s="111" t="s">
        <v>706</v>
      </c>
      <c r="M1064" s="111" t="s">
        <v>710</v>
      </c>
      <c r="N1064" s="111">
        <v>3.3399999999999999E-2</v>
      </c>
      <c r="O1064" s="114">
        <v>24.9</v>
      </c>
    </row>
    <row r="1065" spans="1:15">
      <c r="A1065" s="108"/>
      <c r="B1065" s="108"/>
      <c r="I1065" s="113">
        <f t="shared" si="0"/>
        <v>21112</v>
      </c>
      <c r="J1065" s="111">
        <v>21112</v>
      </c>
      <c r="K1065" s="111" t="s">
        <v>890</v>
      </c>
      <c r="L1065" s="111" t="s">
        <v>706</v>
      </c>
      <c r="M1065" s="111" t="s">
        <v>702</v>
      </c>
      <c r="N1065" s="111">
        <v>1.67E-2</v>
      </c>
      <c r="O1065" s="114">
        <v>172.16</v>
      </c>
    </row>
    <row r="1066" spans="1:15">
      <c r="A1066" s="108"/>
      <c r="B1066" s="108"/>
      <c r="I1066" s="113" t="e">
        <f t="shared" si="0"/>
        <v>#VALUE!</v>
      </c>
      <c r="J1066" s="111" t="s">
        <v>793</v>
      </c>
      <c r="K1066" s="111" t="s">
        <v>794</v>
      </c>
      <c r="L1066" s="111" t="s">
        <v>706</v>
      </c>
      <c r="M1066" s="111" t="s">
        <v>710</v>
      </c>
      <c r="N1066" s="111">
        <v>0.1002</v>
      </c>
      <c r="O1066" s="114">
        <v>15.16</v>
      </c>
    </row>
    <row r="1067" spans="1:15">
      <c r="A1067" s="108"/>
      <c r="B1067" s="108"/>
      <c r="I1067" s="113">
        <f t="shared" si="0"/>
        <v>84402</v>
      </c>
      <c r="J1067" s="111">
        <v>84402</v>
      </c>
      <c r="K1067" s="111" t="s">
        <v>877</v>
      </c>
      <c r="L1067" s="111" t="s">
        <v>706</v>
      </c>
      <c r="M1067" s="111" t="s">
        <v>702</v>
      </c>
      <c r="N1067" s="111">
        <v>1.67E-2</v>
      </c>
      <c r="O1067" s="114">
        <v>78.319999999999993</v>
      </c>
    </row>
    <row r="1068" spans="1:15">
      <c r="A1068" s="108"/>
      <c r="B1068" s="108"/>
      <c r="I1068" s="113">
        <f t="shared" si="0"/>
        <v>86888</v>
      </c>
      <c r="J1068" s="111">
        <v>86888</v>
      </c>
      <c r="K1068" s="111" t="s">
        <v>796</v>
      </c>
      <c r="L1068" s="111" t="s">
        <v>706</v>
      </c>
      <c r="M1068" s="111" t="s">
        <v>702</v>
      </c>
      <c r="N1068" s="111">
        <v>5.0099999999999999E-2</v>
      </c>
      <c r="O1068" s="114">
        <v>439.32</v>
      </c>
    </row>
    <row r="1069" spans="1:15">
      <c r="A1069" s="108"/>
      <c r="B1069" s="108"/>
      <c r="I1069" s="113">
        <f t="shared" si="0"/>
        <v>86943</v>
      </c>
      <c r="J1069" s="111">
        <v>86943</v>
      </c>
      <c r="K1069" s="111" t="s">
        <v>798</v>
      </c>
      <c r="L1069" s="111" t="s">
        <v>706</v>
      </c>
      <c r="M1069" s="111" t="s">
        <v>702</v>
      </c>
      <c r="N1069" s="111">
        <v>5.0099999999999999E-2</v>
      </c>
      <c r="O1069" s="114">
        <v>191.63</v>
      </c>
    </row>
    <row r="1070" spans="1:15">
      <c r="A1070" s="108"/>
      <c r="B1070" s="108"/>
      <c r="I1070" s="113">
        <f t="shared" si="0"/>
        <v>87548</v>
      </c>
      <c r="J1070" s="111">
        <v>87548</v>
      </c>
      <c r="K1070" s="111" t="s">
        <v>799</v>
      </c>
      <c r="L1070" s="111" t="s">
        <v>792</v>
      </c>
      <c r="M1070" s="111" t="s">
        <v>702</v>
      </c>
      <c r="N1070" s="111">
        <v>0.25580000000000003</v>
      </c>
      <c r="O1070" s="114">
        <v>18.72</v>
      </c>
    </row>
    <row r="1071" spans="1:15">
      <c r="A1071" s="108"/>
      <c r="B1071" s="108"/>
      <c r="I1071" s="113">
        <f t="shared" si="0"/>
        <v>87777</v>
      </c>
      <c r="J1071" s="111">
        <v>87777</v>
      </c>
      <c r="K1071" s="111" t="s">
        <v>800</v>
      </c>
      <c r="L1071" s="111" t="s">
        <v>792</v>
      </c>
      <c r="M1071" s="111" t="s">
        <v>702</v>
      </c>
      <c r="N1071" s="111">
        <v>1.371</v>
      </c>
      <c r="O1071" s="114">
        <v>45.63</v>
      </c>
    </row>
    <row r="1072" spans="1:15">
      <c r="A1072" s="108"/>
      <c r="B1072" s="108"/>
      <c r="I1072" s="113">
        <f t="shared" si="0"/>
        <v>87877</v>
      </c>
      <c r="J1072" s="111">
        <v>87877</v>
      </c>
      <c r="K1072" s="111" t="s">
        <v>801</v>
      </c>
      <c r="L1072" s="111" t="s">
        <v>792</v>
      </c>
      <c r="M1072" s="111" t="s">
        <v>702</v>
      </c>
      <c r="N1072" s="111">
        <v>1.8932</v>
      </c>
      <c r="O1072" s="114">
        <v>6</v>
      </c>
    </row>
    <row r="1073" spans="1:15">
      <c r="A1073" s="108"/>
      <c r="B1073" s="108"/>
      <c r="I1073" s="113">
        <f t="shared" si="0"/>
        <v>87903</v>
      </c>
      <c r="J1073" s="111">
        <v>87903</v>
      </c>
      <c r="K1073" s="111" t="s">
        <v>802</v>
      </c>
      <c r="L1073" s="111" t="s">
        <v>792</v>
      </c>
      <c r="M1073" s="111" t="s">
        <v>702</v>
      </c>
      <c r="N1073" s="111">
        <v>1.371</v>
      </c>
      <c r="O1073" s="114">
        <v>8.33</v>
      </c>
    </row>
    <row r="1074" spans="1:15">
      <c r="A1074" s="108"/>
      <c r="B1074" s="108"/>
      <c r="I1074" s="113">
        <f t="shared" si="0"/>
        <v>88487</v>
      </c>
      <c r="J1074" s="111">
        <v>88487</v>
      </c>
      <c r="K1074" s="111" t="s">
        <v>803</v>
      </c>
      <c r="L1074" s="111" t="s">
        <v>792</v>
      </c>
      <c r="M1074" s="111" t="s">
        <v>702</v>
      </c>
      <c r="N1074" s="111">
        <v>1.5262</v>
      </c>
      <c r="O1074" s="114">
        <v>9.6300000000000008</v>
      </c>
    </row>
    <row r="1075" spans="1:15">
      <c r="A1075" s="108"/>
      <c r="B1075" s="108"/>
      <c r="I1075" s="113">
        <f t="shared" si="0"/>
        <v>89168</v>
      </c>
      <c r="J1075" s="111">
        <v>89168</v>
      </c>
      <c r="K1075" s="111" t="s">
        <v>804</v>
      </c>
      <c r="L1075" s="111" t="s">
        <v>792</v>
      </c>
      <c r="M1075" s="111" t="s">
        <v>729</v>
      </c>
      <c r="N1075" s="111">
        <v>1.782</v>
      </c>
      <c r="O1075" s="114">
        <v>67.19</v>
      </c>
    </row>
    <row r="1076" spans="1:15">
      <c r="A1076" s="108"/>
      <c r="B1076" s="108"/>
      <c r="I1076" s="113">
        <f t="shared" si="0"/>
        <v>89171</v>
      </c>
      <c r="J1076" s="111">
        <v>89171</v>
      </c>
      <c r="K1076" s="111" t="s">
        <v>805</v>
      </c>
      <c r="L1076" s="111" t="s">
        <v>792</v>
      </c>
      <c r="M1076" s="111" t="s">
        <v>702</v>
      </c>
      <c r="N1076" s="111">
        <v>0.78100000000000003</v>
      </c>
      <c r="O1076" s="114">
        <v>31.35</v>
      </c>
    </row>
    <row r="1077" spans="1:15">
      <c r="A1077" s="108"/>
      <c r="B1077" s="108"/>
      <c r="I1077" s="113">
        <f t="shared" si="0"/>
        <v>89173</v>
      </c>
      <c r="J1077" s="111">
        <v>89173</v>
      </c>
      <c r="K1077" s="111" t="s">
        <v>806</v>
      </c>
      <c r="L1077" s="111" t="s">
        <v>792</v>
      </c>
      <c r="M1077" s="111" t="s">
        <v>702</v>
      </c>
      <c r="N1077" s="111">
        <v>1.8932</v>
      </c>
      <c r="O1077" s="114">
        <v>24.86</v>
      </c>
    </row>
    <row r="1078" spans="1:15">
      <c r="A1078" s="108"/>
      <c r="B1078" s="108"/>
      <c r="I1078" s="113">
        <f t="shared" si="0"/>
        <v>89709</v>
      </c>
      <c r="J1078" s="111">
        <v>89709</v>
      </c>
      <c r="K1078" s="111" t="s">
        <v>891</v>
      </c>
      <c r="L1078" s="111" t="s">
        <v>706</v>
      </c>
      <c r="M1078" s="111" t="s">
        <v>702</v>
      </c>
      <c r="N1078" s="111">
        <v>6.6799999999999998E-2</v>
      </c>
      <c r="O1078" s="114">
        <v>8.91</v>
      </c>
    </row>
    <row r="1079" spans="1:15">
      <c r="A1079" s="108"/>
      <c r="B1079" s="108"/>
      <c r="I1079" s="113">
        <f t="shared" si="0"/>
        <v>89711</v>
      </c>
      <c r="J1079" s="111">
        <v>89711</v>
      </c>
      <c r="K1079" s="111" t="s">
        <v>808</v>
      </c>
      <c r="L1079" s="111" t="s">
        <v>728</v>
      </c>
      <c r="M1079" s="111" t="s">
        <v>702</v>
      </c>
      <c r="N1079" s="111">
        <v>0.1565</v>
      </c>
      <c r="O1079" s="114">
        <v>15.41</v>
      </c>
    </row>
    <row r="1080" spans="1:15">
      <c r="A1080" s="108"/>
      <c r="B1080" s="108"/>
      <c r="I1080" s="113">
        <f t="shared" si="0"/>
        <v>89712</v>
      </c>
      <c r="J1080" s="111">
        <v>89712</v>
      </c>
      <c r="K1080" s="111" t="s">
        <v>809</v>
      </c>
      <c r="L1080" s="111" t="s">
        <v>728</v>
      </c>
      <c r="M1080" s="111" t="s">
        <v>702</v>
      </c>
      <c r="N1080" s="111">
        <v>0.2145</v>
      </c>
      <c r="O1080" s="114">
        <v>22.55</v>
      </c>
    </row>
    <row r="1081" spans="1:15">
      <c r="A1081" s="108"/>
      <c r="B1081" s="108"/>
      <c r="I1081" s="113">
        <f t="shared" si="0"/>
        <v>89714</v>
      </c>
      <c r="J1081" s="111">
        <v>89714</v>
      </c>
      <c r="K1081" s="111" t="s">
        <v>810</v>
      </c>
      <c r="L1081" s="111" t="s">
        <v>728</v>
      </c>
      <c r="M1081" s="111" t="s">
        <v>702</v>
      </c>
      <c r="N1081" s="111">
        <v>4.5100000000000001E-2</v>
      </c>
      <c r="O1081" s="114">
        <v>44.33</v>
      </c>
    </row>
    <row r="1082" spans="1:15">
      <c r="A1082" s="108"/>
      <c r="B1082" s="108"/>
      <c r="I1082" s="113">
        <f t="shared" si="0"/>
        <v>89724</v>
      </c>
      <c r="J1082" s="111">
        <v>89724</v>
      </c>
      <c r="K1082" s="111" t="s">
        <v>811</v>
      </c>
      <c r="L1082" s="111" t="s">
        <v>706</v>
      </c>
      <c r="M1082" s="111" t="s">
        <v>702</v>
      </c>
      <c r="N1082" s="111">
        <v>0.1671</v>
      </c>
      <c r="O1082" s="114">
        <v>7.63</v>
      </c>
    </row>
    <row r="1083" spans="1:15">
      <c r="A1083" s="108"/>
      <c r="B1083" s="108"/>
      <c r="I1083" s="113">
        <f t="shared" si="0"/>
        <v>89731</v>
      </c>
      <c r="J1083" s="111">
        <v>89731</v>
      </c>
      <c r="K1083" s="111" t="s">
        <v>813</v>
      </c>
      <c r="L1083" s="111" t="s">
        <v>706</v>
      </c>
      <c r="M1083" s="111" t="s">
        <v>702</v>
      </c>
      <c r="N1083" s="111">
        <v>1.67E-2</v>
      </c>
      <c r="O1083" s="114">
        <v>8.33</v>
      </c>
    </row>
    <row r="1084" spans="1:15">
      <c r="A1084" s="108"/>
      <c r="B1084" s="108"/>
      <c r="I1084" s="113">
        <f t="shared" si="0"/>
        <v>89748</v>
      </c>
      <c r="J1084" s="111">
        <v>89748</v>
      </c>
      <c r="K1084" s="111" t="s">
        <v>814</v>
      </c>
      <c r="L1084" s="111" t="s">
        <v>706</v>
      </c>
      <c r="M1084" s="111" t="s">
        <v>702</v>
      </c>
      <c r="N1084" s="111">
        <v>5.0099999999999999E-2</v>
      </c>
      <c r="O1084" s="114">
        <v>27.14</v>
      </c>
    </row>
    <row r="1085" spans="1:15">
      <c r="A1085" s="108"/>
      <c r="B1085" s="108"/>
      <c r="I1085" s="113">
        <f t="shared" si="0"/>
        <v>89784</v>
      </c>
      <c r="J1085" s="111">
        <v>89784</v>
      </c>
      <c r="K1085" s="111" t="s">
        <v>815</v>
      </c>
      <c r="L1085" s="111" t="s">
        <v>706</v>
      </c>
      <c r="M1085" s="111" t="s">
        <v>702</v>
      </c>
      <c r="N1085" s="111">
        <v>1.67E-2</v>
      </c>
      <c r="O1085" s="114">
        <v>14.53</v>
      </c>
    </row>
    <row r="1086" spans="1:15">
      <c r="A1086" s="108"/>
      <c r="B1086" s="108"/>
      <c r="I1086" s="113">
        <f t="shared" si="0"/>
        <v>89957</v>
      </c>
      <c r="J1086" s="111">
        <v>89957</v>
      </c>
      <c r="K1086" s="111" t="s">
        <v>817</v>
      </c>
      <c r="L1086" s="111" t="s">
        <v>706</v>
      </c>
      <c r="M1086" s="111" t="s">
        <v>702</v>
      </c>
      <c r="N1086" s="111">
        <v>0.1671</v>
      </c>
      <c r="O1086" s="114">
        <v>113.28</v>
      </c>
    </row>
    <row r="1087" spans="1:15">
      <c r="A1087" s="108"/>
      <c r="B1087" s="108"/>
      <c r="I1087" s="113">
        <f t="shared" si="0"/>
        <v>89970</v>
      </c>
      <c r="J1087" s="111">
        <v>89970</v>
      </c>
      <c r="K1087" s="111" t="s">
        <v>892</v>
      </c>
      <c r="L1087" s="111" t="s">
        <v>706</v>
      </c>
      <c r="M1087" s="111" t="s">
        <v>702</v>
      </c>
      <c r="N1087" s="111">
        <v>6.6799999999999998E-2</v>
      </c>
      <c r="O1087" s="114">
        <v>39.01</v>
      </c>
    </row>
    <row r="1088" spans="1:15">
      <c r="A1088" s="108"/>
      <c r="B1088" s="108"/>
      <c r="I1088" s="113">
        <f t="shared" si="0"/>
        <v>90443</v>
      </c>
      <c r="J1088" s="111">
        <v>90443</v>
      </c>
      <c r="K1088" s="111" t="s">
        <v>818</v>
      </c>
      <c r="L1088" s="111" t="s">
        <v>728</v>
      </c>
      <c r="M1088" s="111" t="s">
        <v>702</v>
      </c>
      <c r="N1088" s="111">
        <v>6.93E-2</v>
      </c>
      <c r="O1088" s="114">
        <v>10.99</v>
      </c>
    </row>
    <row r="1089" spans="1:15">
      <c r="A1089" s="108"/>
      <c r="B1089" s="108"/>
      <c r="I1089" s="113">
        <f t="shared" si="0"/>
        <v>90447</v>
      </c>
      <c r="J1089" s="111">
        <v>90447</v>
      </c>
      <c r="K1089" s="111" t="s">
        <v>819</v>
      </c>
      <c r="L1089" s="111" t="s">
        <v>728</v>
      </c>
      <c r="M1089" s="111" t="s">
        <v>702</v>
      </c>
      <c r="N1089" s="111">
        <v>0.1754</v>
      </c>
      <c r="O1089" s="114">
        <v>5.44</v>
      </c>
    </row>
    <row r="1090" spans="1:15">
      <c r="A1090" s="108"/>
      <c r="B1090" s="108"/>
      <c r="I1090" s="113">
        <f t="shared" si="0"/>
        <v>90456</v>
      </c>
      <c r="J1090" s="111">
        <v>90456</v>
      </c>
      <c r="K1090" s="111" t="s">
        <v>820</v>
      </c>
      <c r="L1090" s="111" t="s">
        <v>706</v>
      </c>
      <c r="M1090" s="111" t="s">
        <v>702</v>
      </c>
      <c r="N1090" s="111">
        <v>3.3399999999999999E-2</v>
      </c>
      <c r="O1090" s="114">
        <v>3.53</v>
      </c>
    </row>
    <row r="1091" spans="1:15">
      <c r="A1091" s="108"/>
      <c r="B1091" s="108"/>
      <c r="I1091" s="113">
        <f t="shared" si="0"/>
        <v>90457</v>
      </c>
      <c r="J1091" s="111">
        <v>90457</v>
      </c>
      <c r="K1091" s="111" t="s">
        <v>821</v>
      </c>
      <c r="L1091" s="111" t="s">
        <v>706</v>
      </c>
      <c r="M1091" s="111" t="s">
        <v>702</v>
      </c>
      <c r="N1091" s="111">
        <v>1.67E-2</v>
      </c>
      <c r="O1091" s="114">
        <v>8.0399999999999991</v>
      </c>
    </row>
    <row r="1092" spans="1:15">
      <c r="A1092" s="108"/>
      <c r="B1092" s="108"/>
      <c r="I1092" s="113">
        <f t="shared" si="0"/>
        <v>90466</v>
      </c>
      <c r="J1092" s="111">
        <v>90466</v>
      </c>
      <c r="K1092" s="111" t="s">
        <v>822</v>
      </c>
      <c r="L1092" s="111" t="s">
        <v>728</v>
      </c>
      <c r="M1092" s="111" t="s">
        <v>702</v>
      </c>
      <c r="N1092" s="111">
        <v>0.2447</v>
      </c>
      <c r="O1092" s="114">
        <v>10.78</v>
      </c>
    </row>
    <row r="1093" spans="1:15">
      <c r="A1093" s="108"/>
      <c r="B1093" s="108"/>
      <c r="I1093" s="113">
        <f t="shared" si="0"/>
        <v>90822</v>
      </c>
      <c r="J1093" s="111">
        <v>90822</v>
      </c>
      <c r="K1093" s="111" t="s">
        <v>824</v>
      </c>
      <c r="L1093" s="111" t="s">
        <v>706</v>
      </c>
      <c r="M1093" s="111" t="s">
        <v>702</v>
      </c>
      <c r="N1093" s="111">
        <v>3.3399999999999999E-2</v>
      </c>
      <c r="O1093" s="114">
        <v>289.67</v>
      </c>
    </row>
    <row r="1094" spans="1:15">
      <c r="A1094" s="108"/>
      <c r="B1094" s="108"/>
      <c r="I1094" s="113">
        <f t="shared" si="0"/>
        <v>91170</v>
      </c>
      <c r="J1094" s="111">
        <v>91170</v>
      </c>
      <c r="K1094" s="111" t="s">
        <v>825</v>
      </c>
      <c r="L1094" s="111" t="s">
        <v>728</v>
      </c>
      <c r="M1094" s="111" t="s">
        <v>702</v>
      </c>
      <c r="N1094" s="111">
        <v>0.44269999999999998</v>
      </c>
      <c r="O1094" s="114">
        <v>2.34</v>
      </c>
    </row>
    <row r="1095" spans="1:15">
      <c r="A1095" s="108"/>
      <c r="B1095" s="108"/>
      <c r="I1095" s="113">
        <f t="shared" si="0"/>
        <v>91305</v>
      </c>
      <c r="J1095" s="111">
        <v>91305</v>
      </c>
      <c r="K1095" s="111" t="s">
        <v>893</v>
      </c>
      <c r="L1095" s="111" t="s">
        <v>706</v>
      </c>
      <c r="M1095" s="111" t="s">
        <v>702</v>
      </c>
      <c r="N1095" s="111">
        <v>5.0099999999999999E-2</v>
      </c>
      <c r="O1095" s="114">
        <v>51.38</v>
      </c>
    </row>
    <row r="1096" spans="1:15">
      <c r="A1096" s="108"/>
      <c r="B1096" s="108"/>
      <c r="I1096" s="113">
        <f t="shared" si="0"/>
        <v>91831</v>
      </c>
      <c r="J1096" s="111">
        <v>91831</v>
      </c>
      <c r="K1096" s="111" t="s">
        <v>827</v>
      </c>
      <c r="L1096" s="111" t="s">
        <v>728</v>
      </c>
      <c r="M1096" s="111" t="s">
        <v>702</v>
      </c>
      <c r="N1096" s="111">
        <v>0.31740000000000002</v>
      </c>
      <c r="O1096" s="114">
        <v>6.31</v>
      </c>
    </row>
    <row r="1097" spans="1:15">
      <c r="A1097" s="108"/>
      <c r="B1097" s="108"/>
      <c r="I1097" s="113">
        <f t="shared" si="0"/>
        <v>91834</v>
      </c>
      <c r="J1097" s="111">
        <v>91834</v>
      </c>
      <c r="K1097" s="111" t="s">
        <v>904</v>
      </c>
      <c r="L1097" s="111" t="s">
        <v>728</v>
      </c>
      <c r="M1097" s="111" t="s">
        <v>702</v>
      </c>
      <c r="N1097" s="111">
        <v>0.12529999999999999</v>
      </c>
      <c r="O1097" s="114">
        <v>7.07</v>
      </c>
    </row>
    <row r="1098" spans="1:15">
      <c r="A1098" s="108"/>
      <c r="B1098" s="108"/>
      <c r="I1098" s="113">
        <f t="shared" si="0"/>
        <v>91852</v>
      </c>
      <c r="J1098" s="111">
        <v>91852</v>
      </c>
      <c r="K1098" s="111" t="s">
        <v>828</v>
      </c>
      <c r="L1098" s="111" t="s">
        <v>728</v>
      </c>
      <c r="M1098" s="111" t="s">
        <v>702</v>
      </c>
      <c r="N1098" s="111">
        <v>0.15040000000000001</v>
      </c>
      <c r="O1098" s="114">
        <v>6.78</v>
      </c>
    </row>
    <row r="1099" spans="1:15">
      <c r="A1099" s="108"/>
      <c r="B1099" s="108"/>
      <c r="I1099" s="113">
        <f t="shared" si="0"/>
        <v>91854</v>
      </c>
      <c r="J1099" s="111">
        <v>91854</v>
      </c>
      <c r="K1099" s="111" t="s">
        <v>905</v>
      </c>
      <c r="L1099" s="111" t="s">
        <v>728</v>
      </c>
      <c r="M1099" s="111" t="s">
        <v>702</v>
      </c>
      <c r="N1099" s="111">
        <v>2.5100000000000001E-2</v>
      </c>
      <c r="O1099" s="114">
        <v>7.54</v>
      </c>
    </row>
    <row r="1100" spans="1:15">
      <c r="A1100" s="108"/>
      <c r="B1100" s="108"/>
      <c r="I1100" s="113">
        <f t="shared" si="0"/>
        <v>91924</v>
      </c>
      <c r="J1100" s="111">
        <v>91924</v>
      </c>
      <c r="K1100" s="111" t="s">
        <v>829</v>
      </c>
      <c r="L1100" s="111" t="s">
        <v>728</v>
      </c>
      <c r="M1100" s="111" t="s">
        <v>702</v>
      </c>
      <c r="N1100" s="111">
        <v>1.2028000000000001</v>
      </c>
      <c r="O1100" s="114">
        <v>1.94</v>
      </c>
    </row>
    <row r="1101" spans="1:15">
      <c r="A1101" s="108"/>
      <c r="B1101" s="108"/>
      <c r="I1101" s="113">
        <f t="shared" si="0"/>
        <v>91926</v>
      </c>
      <c r="J1101" s="111">
        <v>91926</v>
      </c>
      <c r="K1101" s="111" t="s">
        <v>830</v>
      </c>
      <c r="L1101" s="111" t="s">
        <v>728</v>
      </c>
      <c r="M1101" s="111" t="s">
        <v>702</v>
      </c>
      <c r="N1101" s="111">
        <v>0.4511</v>
      </c>
      <c r="O1101" s="114">
        <v>2.79</v>
      </c>
    </row>
    <row r="1102" spans="1:15">
      <c r="A1102" s="108"/>
      <c r="B1102" s="108"/>
      <c r="I1102" s="113">
        <f t="shared" si="0"/>
        <v>91928</v>
      </c>
      <c r="J1102" s="111">
        <v>91928</v>
      </c>
      <c r="K1102" s="111" t="s">
        <v>831</v>
      </c>
      <c r="L1102" s="111" t="s">
        <v>728</v>
      </c>
      <c r="M1102" s="111" t="s">
        <v>702</v>
      </c>
      <c r="N1102" s="111">
        <v>1.0023</v>
      </c>
      <c r="O1102" s="114">
        <v>4.42</v>
      </c>
    </row>
    <row r="1103" spans="1:15">
      <c r="A1103" s="108"/>
      <c r="B1103" s="108"/>
      <c r="I1103" s="113">
        <f t="shared" si="0"/>
        <v>91940</v>
      </c>
      <c r="J1103" s="111">
        <v>91940</v>
      </c>
      <c r="K1103" s="111" t="s">
        <v>834</v>
      </c>
      <c r="L1103" s="111" t="s">
        <v>706</v>
      </c>
      <c r="M1103" s="111" t="s">
        <v>702</v>
      </c>
      <c r="N1103" s="111">
        <v>6.6799999999999998E-2</v>
      </c>
      <c r="O1103" s="114">
        <v>12.3</v>
      </c>
    </row>
    <row r="1104" spans="1:15">
      <c r="A1104" s="108"/>
      <c r="B1104" s="108"/>
      <c r="I1104" s="113">
        <f t="shared" si="0"/>
        <v>91959</v>
      </c>
      <c r="J1104" s="111">
        <v>91959</v>
      </c>
      <c r="K1104" s="111" t="s">
        <v>899</v>
      </c>
      <c r="L1104" s="111" t="s">
        <v>706</v>
      </c>
      <c r="M1104" s="111" t="s">
        <v>702</v>
      </c>
      <c r="N1104" s="111">
        <v>1.67E-2</v>
      </c>
      <c r="O1104" s="114">
        <v>37.11</v>
      </c>
    </row>
    <row r="1105" spans="1:15">
      <c r="A1105" s="108"/>
      <c r="B1105" s="108"/>
      <c r="I1105" s="113">
        <f t="shared" si="0"/>
        <v>91967</v>
      </c>
      <c r="J1105" s="111">
        <v>91967</v>
      </c>
      <c r="K1105" s="111" t="s">
        <v>900</v>
      </c>
      <c r="L1105" s="111" t="s">
        <v>706</v>
      </c>
      <c r="M1105" s="111" t="s">
        <v>702</v>
      </c>
      <c r="N1105" s="111">
        <v>1.67E-2</v>
      </c>
      <c r="O1105" s="114">
        <v>50.79</v>
      </c>
    </row>
    <row r="1106" spans="1:15">
      <c r="A1106" s="108"/>
      <c r="B1106" s="108"/>
      <c r="I1106" s="113">
        <f t="shared" si="0"/>
        <v>92000</v>
      </c>
      <c r="J1106" s="111">
        <v>92000</v>
      </c>
      <c r="K1106" s="111" t="s">
        <v>837</v>
      </c>
      <c r="L1106" s="111" t="s">
        <v>706</v>
      </c>
      <c r="M1106" s="111" t="s">
        <v>702</v>
      </c>
      <c r="N1106" s="111">
        <v>3.3399999999999999E-2</v>
      </c>
      <c r="O1106" s="114">
        <v>24.8</v>
      </c>
    </row>
    <row r="1107" spans="1:15">
      <c r="A1107" s="108"/>
      <c r="B1107" s="108"/>
      <c r="I1107" s="113">
        <f t="shared" si="0"/>
        <v>92543</v>
      </c>
      <c r="J1107" s="111">
        <v>92543</v>
      </c>
      <c r="K1107" s="111" t="s">
        <v>840</v>
      </c>
      <c r="L1107" s="111" t="s">
        <v>792</v>
      </c>
      <c r="M1107" s="111" t="s">
        <v>729</v>
      </c>
      <c r="N1107" s="111">
        <v>1.3485</v>
      </c>
      <c r="O1107" s="114">
        <v>15.53</v>
      </c>
    </row>
    <row r="1108" spans="1:15">
      <c r="A1108" s="108"/>
      <c r="B1108" s="108"/>
      <c r="I1108" s="113">
        <f t="shared" si="0"/>
        <v>92981</v>
      </c>
      <c r="J1108" s="111">
        <v>92981</v>
      </c>
      <c r="K1108" s="111" t="s">
        <v>841</v>
      </c>
      <c r="L1108" s="111" t="s">
        <v>728</v>
      </c>
      <c r="M1108" s="111" t="s">
        <v>702</v>
      </c>
      <c r="N1108" s="111">
        <v>0.25059999999999999</v>
      </c>
      <c r="O1108" s="114">
        <v>9.5299999999999994</v>
      </c>
    </row>
    <row r="1109" spans="1:15">
      <c r="A1109" s="108"/>
      <c r="B1109" s="108"/>
      <c r="I1109" s="113">
        <f t="shared" si="0"/>
        <v>93205</v>
      </c>
      <c r="J1109" s="111">
        <v>93205</v>
      </c>
      <c r="K1109" s="111" t="s">
        <v>842</v>
      </c>
      <c r="L1109" s="111" t="s">
        <v>728</v>
      </c>
      <c r="M1109" s="111" t="s">
        <v>702</v>
      </c>
      <c r="N1109" s="111">
        <v>0.71179999999999999</v>
      </c>
      <c r="O1109" s="114">
        <v>24.27</v>
      </c>
    </row>
    <row r="1110" spans="1:15">
      <c r="A1110" s="108"/>
      <c r="B1110" s="108"/>
      <c r="I1110" s="113">
        <f t="shared" si="0"/>
        <v>93358</v>
      </c>
      <c r="J1110" s="111">
        <v>93358</v>
      </c>
      <c r="K1110" s="111" t="s">
        <v>843</v>
      </c>
      <c r="L1110" s="111" t="s">
        <v>750</v>
      </c>
      <c r="M1110" s="111" t="s">
        <v>710</v>
      </c>
      <c r="N1110" s="111">
        <v>2.7699999999999999E-2</v>
      </c>
      <c r="O1110" s="114">
        <v>68.430000000000007</v>
      </c>
    </row>
    <row r="1111" spans="1:15">
      <c r="A1111" s="108"/>
      <c r="B1111" s="108"/>
      <c r="I1111" s="113">
        <f t="shared" si="0"/>
        <v>94210</v>
      </c>
      <c r="J1111" s="111">
        <v>94210</v>
      </c>
      <c r="K1111" s="111" t="s">
        <v>844</v>
      </c>
      <c r="L1111" s="111" t="s">
        <v>792</v>
      </c>
      <c r="M1111" s="111" t="s">
        <v>729</v>
      </c>
      <c r="N1111" s="111">
        <v>1.3485</v>
      </c>
      <c r="O1111" s="114">
        <v>34.5</v>
      </c>
    </row>
    <row r="1112" spans="1:15">
      <c r="A1112" s="108"/>
      <c r="B1112" s="108"/>
      <c r="I1112" s="113">
        <f t="shared" si="0"/>
        <v>94559</v>
      </c>
      <c r="J1112" s="111">
        <v>94559</v>
      </c>
      <c r="K1112" s="111" t="s">
        <v>845</v>
      </c>
      <c r="L1112" s="111" t="s">
        <v>792</v>
      </c>
      <c r="M1112" s="111" t="s">
        <v>702</v>
      </c>
      <c r="N1112" s="111">
        <v>9.1899999999999996E-2</v>
      </c>
      <c r="O1112" s="114">
        <v>897.58</v>
      </c>
    </row>
    <row r="1113" spans="1:15">
      <c r="A1113" s="108"/>
      <c r="B1113" s="108"/>
      <c r="I1113" s="113">
        <f t="shared" si="0"/>
        <v>95240</v>
      </c>
      <c r="J1113" s="111">
        <v>95240</v>
      </c>
      <c r="K1113" s="111" t="s">
        <v>846</v>
      </c>
      <c r="L1113" s="111" t="s">
        <v>792</v>
      </c>
      <c r="M1113" s="111" t="s">
        <v>702</v>
      </c>
      <c r="N1113" s="111">
        <v>6.3E-3</v>
      </c>
      <c r="O1113" s="114">
        <v>12.43</v>
      </c>
    </row>
    <row r="1114" spans="1:15">
      <c r="A1114" s="108"/>
      <c r="B1114" s="108"/>
      <c r="I1114" s="113">
        <f t="shared" si="0"/>
        <v>95241</v>
      </c>
      <c r="J1114" s="111">
        <v>95241</v>
      </c>
      <c r="K1114" s="111" t="s">
        <v>847</v>
      </c>
      <c r="L1114" s="111" t="s">
        <v>792</v>
      </c>
      <c r="M1114" s="111" t="s">
        <v>702</v>
      </c>
      <c r="N1114" s="111">
        <v>0.89529999999999998</v>
      </c>
      <c r="O1114" s="114">
        <v>20.73</v>
      </c>
    </row>
    <row r="1115" spans="1:15">
      <c r="A1115" s="108"/>
      <c r="B1115" s="108"/>
      <c r="I1115" s="113">
        <f t="shared" si="0"/>
        <v>96985</v>
      </c>
      <c r="J1115" s="111">
        <v>96985</v>
      </c>
      <c r="K1115" s="111" t="s">
        <v>848</v>
      </c>
      <c r="L1115" s="111" t="s">
        <v>706</v>
      </c>
      <c r="M1115" s="111" t="s">
        <v>702</v>
      </c>
      <c r="N1115" s="111">
        <v>5.0099999999999999E-2</v>
      </c>
      <c r="O1115" s="114">
        <v>42.91</v>
      </c>
    </row>
    <row r="1116" spans="1:15">
      <c r="A1116" s="108"/>
      <c r="B1116" s="108"/>
      <c r="I1116" s="113">
        <f t="shared" si="0"/>
        <v>96995</v>
      </c>
      <c r="J1116" s="111">
        <v>96995</v>
      </c>
      <c r="K1116" s="111" t="s">
        <v>849</v>
      </c>
      <c r="L1116" s="111" t="s">
        <v>750</v>
      </c>
      <c r="M1116" s="111" t="s">
        <v>710</v>
      </c>
      <c r="N1116" s="111">
        <v>7.0000000000000001E-3</v>
      </c>
      <c r="O1116" s="114">
        <v>41.49</v>
      </c>
    </row>
    <row r="1117" spans="1:15">
      <c r="A1117" s="108"/>
      <c r="B1117" s="108"/>
      <c r="I1117" s="113">
        <f t="shared" si="0"/>
        <v>97586</v>
      </c>
      <c r="J1117" s="111">
        <v>97586</v>
      </c>
      <c r="K1117" s="111" t="s">
        <v>850</v>
      </c>
      <c r="L1117" s="111" t="s">
        <v>706</v>
      </c>
      <c r="M1117" s="111" t="s">
        <v>702</v>
      </c>
      <c r="N1117" s="111">
        <v>0.1336</v>
      </c>
      <c r="O1117" s="114">
        <v>82.71</v>
      </c>
    </row>
    <row r="1118" spans="1:15">
      <c r="A1118" s="108"/>
      <c r="B1118" s="108"/>
      <c r="I1118" s="113">
        <f t="shared" si="0"/>
        <v>97886</v>
      </c>
      <c r="J1118" s="111">
        <v>97886</v>
      </c>
      <c r="K1118" s="111" t="s">
        <v>854</v>
      </c>
      <c r="L1118" s="111" t="s">
        <v>706</v>
      </c>
      <c r="M1118" s="111" t="s">
        <v>729</v>
      </c>
      <c r="N1118" s="111">
        <v>5.0099999999999999E-2</v>
      </c>
      <c r="O1118" s="114">
        <v>133.36000000000001</v>
      </c>
    </row>
    <row r="1119" spans="1:15">
      <c r="A1119" s="108"/>
      <c r="B1119" s="108"/>
      <c r="I1119" s="113">
        <f t="shared" si="0"/>
        <v>97906</v>
      </c>
      <c r="J1119" s="111">
        <v>97906</v>
      </c>
      <c r="K1119" s="111" t="s">
        <v>855</v>
      </c>
      <c r="L1119" s="111" t="s">
        <v>706</v>
      </c>
      <c r="M1119" s="111" t="s">
        <v>729</v>
      </c>
      <c r="N1119" s="111">
        <v>3.3399999999999999E-2</v>
      </c>
      <c r="O1119" s="114">
        <v>342.5</v>
      </c>
    </row>
    <row r="1120" spans="1:15">
      <c r="A1120" s="108"/>
      <c r="B1120" s="108"/>
      <c r="I1120" s="113">
        <f t="shared" si="0"/>
        <v>98679</v>
      </c>
      <c r="J1120" s="111">
        <v>98679</v>
      </c>
      <c r="K1120" s="111" t="s">
        <v>901</v>
      </c>
      <c r="L1120" s="111" t="s">
        <v>792</v>
      </c>
      <c r="M1120" s="111" t="s">
        <v>702</v>
      </c>
      <c r="N1120" s="111">
        <v>0.4627</v>
      </c>
      <c r="O1120" s="114">
        <v>27.53</v>
      </c>
    </row>
    <row r="1121" spans="1:15">
      <c r="A1121" s="108"/>
      <c r="B1121" s="108"/>
      <c r="I1121" s="113">
        <f t="shared" si="0"/>
        <v>100860</v>
      </c>
      <c r="J1121" s="111">
        <v>100860</v>
      </c>
      <c r="K1121" s="111" t="s">
        <v>902</v>
      </c>
      <c r="L1121" s="111" t="s">
        <v>706</v>
      </c>
      <c r="M1121" s="111" t="s">
        <v>710</v>
      </c>
      <c r="N1121" s="111">
        <v>6.6799999999999998E-2</v>
      </c>
      <c r="O1121" s="114">
        <v>66.78</v>
      </c>
    </row>
    <row r="1122" spans="1:15">
      <c r="A1122" s="108"/>
      <c r="B1122" s="108"/>
      <c r="I1122" s="113">
        <f t="shared" si="0"/>
        <v>101165</v>
      </c>
      <c r="J1122" s="111">
        <v>101165</v>
      </c>
      <c r="K1122" s="111" t="s">
        <v>859</v>
      </c>
      <c r="L1122" s="111" t="s">
        <v>750</v>
      </c>
      <c r="M1122" s="111" t="s">
        <v>702</v>
      </c>
      <c r="N1122" s="111">
        <v>2.8400000000000002E-2</v>
      </c>
      <c r="O1122" s="114">
        <v>621.72</v>
      </c>
    </row>
    <row r="1123" spans="1:15">
      <c r="A1123" s="108"/>
      <c r="B1123" s="108"/>
      <c r="I1123" s="113">
        <f t="shared" si="0"/>
        <v>34636</v>
      </c>
      <c r="J1123" s="111">
        <v>34636</v>
      </c>
      <c r="K1123" s="111" t="s">
        <v>906</v>
      </c>
      <c r="L1123" s="111" t="s">
        <v>706</v>
      </c>
      <c r="M1123" s="111" t="s">
        <v>710</v>
      </c>
      <c r="N1123" s="111">
        <v>1</v>
      </c>
      <c r="O1123" s="114">
        <v>348.02</v>
      </c>
    </row>
    <row r="1124" spans="1:15">
      <c r="A1124" s="108"/>
      <c r="B1124" s="108"/>
      <c r="I1124" s="113">
        <f t="shared" si="0"/>
        <v>89408</v>
      </c>
      <c r="J1124" s="111">
        <v>89408</v>
      </c>
      <c r="K1124" s="111" t="s">
        <v>907</v>
      </c>
      <c r="L1124" s="111" t="s">
        <v>706</v>
      </c>
      <c r="M1124" s="111" t="s">
        <v>702</v>
      </c>
      <c r="N1124" s="111">
        <v>3</v>
      </c>
      <c r="O1124" s="114">
        <v>4.88</v>
      </c>
    </row>
    <row r="1125" spans="1:15">
      <c r="A1125" s="108"/>
      <c r="B1125" s="108"/>
      <c r="I1125" s="113">
        <f t="shared" si="0"/>
        <v>89972</v>
      </c>
      <c r="J1125" s="111">
        <v>89972</v>
      </c>
      <c r="K1125" s="111" t="s">
        <v>908</v>
      </c>
      <c r="L1125" s="111" t="s">
        <v>706</v>
      </c>
      <c r="M1125" s="111" t="s">
        <v>702</v>
      </c>
      <c r="N1125" s="111">
        <v>1</v>
      </c>
      <c r="O1125" s="114">
        <v>43.33</v>
      </c>
    </row>
    <row r="1126" spans="1:15">
      <c r="A1126" s="108"/>
      <c r="B1126" s="108"/>
      <c r="I1126" s="113">
        <f t="shared" si="0"/>
        <v>94648</v>
      </c>
      <c r="J1126" s="111">
        <v>94648</v>
      </c>
      <c r="K1126" s="111" t="s">
        <v>909</v>
      </c>
      <c r="L1126" s="111" t="s">
        <v>728</v>
      </c>
      <c r="M1126" s="111" t="s">
        <v>702</v>
      </c>
      <c r="N1126" s="111">
        <v>19</v>
      </c>
      <c r="O1126" s="114">
        <v>7.95</v>
      </c>
    </row>
    <row r="1127" spans="1:15">
      <c r="A1127" s="108"/>
      <c r="B1127" s="108"/>
      <c r="I1127" s="113">
        <f t="shared" si="0"/>
        <v>94688</v>
      </c>
      <c r="J1127" s="111">
        <v>94688</v>
      </c>
      <c r="K1127" s="111" t="s">
        <v>910</v>
      </c>
      <c r="L1127" s="111" t="s">
        <v>706</v>
      </c>
      <c r="M1127" s="111" t="s">
        <v>702</v>
      </c>
      <c r="N1127" s="111">
        <v>2</v>
      </c>
      <c r="O1127" s="114">
        <v>8.9499999999999993</v>
      </c>
    </row>
    <row r="1128" spans="1:15">
      <c r="A1128" s="108"/>
      <c r="B1128" s="108"/>
      <c r="I1128" s="113">
        <f t="shared" si="0"/>
        <v>94703</v>
      </c>
      <c r="J1128" s="111">
        <v>94703</v>
      </c>
      <c r="K1128" s="111" t="s">
        <v>911</v>
      </c>
      <c r="L1128" s="111" t="s">
        <v>706</v>
      </c>
      <c r="M1128" s="111" t="s">
        <v>702</v>
      </c>
      <c r="N1128" s="111">
        <v>1</v>
      </c>
      <c r="O1128" s="114">
        <v>14.79</v>
      </c>
    </row>
    <row r="1129" spans="1:15">
      <c r="A1129" s="108"/>
      <c r="B1129" s="108"/>
      <c r="I1129" s="113">
        <f t="shared" si="0"/>
        <v>94796</v>
      </c>
      <c r="J1129" s="111">
        <v>94796</v>
      </c>
      <c r="K1129" s="111" t="s">
        <v>912</v>
      </c>
      <c r="L1129" s="111" t="s">
        <v>706</v>
      </c>
      <c r="M1129" s="111" t="s">
        <v>702</v>
      </c>
      <c r="N1129" s="111">
        <v>1</v>
      </c>
      <c r="O1129" s="114">
        <v>23.38</v>
      </c>
    </row>
    <row r="1130" spans="1:15">
      <c r="A1130" s="108"/>
      <c r="B1130" s="108"/>
      <c r="I1130" s="113">
        <f t="shared" si="0"/>
        <v>98461</v>
      </c>
      <c r="J1130" s="111">
        <v>98461</v>
      </c>
      <c r="K1130" s="111" t="s">
        <v>913</v>
      </c>
      <c r="L1130" s="111" t="s">
        <v>706</v>
      </c>
      <c r="M1130" s="111" t="s">
        <v>702</v>
      </c>
      <c r="N1130" s="111">
        <v>1</v>
      </c>
      <c r="O1130" s="131">
        <v>3688.1</v>
      </c>
    </row>
    <row r="1131" spans="1:15">
      <c r="A1131" s="108"/>
      <c r="B1131" s="108"/>
      <c r="I1131" s="113">
        <f t="shared" si="0"/>
        <v>34640</v>
      </c>
      <c r="J1131" s="111">
        <v>34640</v>
      </c>
      <c r="K1131" s="111" t="s">
        <v>914</v>
      </c>
      <c r="L1131" s="111" t="s">
        <v>706</v>
      </c>
      <c r="M1131" s="111" t="s">
        <v>702</v>
      </c>
      <c r="N1131" s="111">
        <v>1</v>
      </c>
      <c r="O1131" s="114">
        <v>793.95</v>
      </c>
    </row>
    <row r="1132" spans="1:15">
      <c r="A1132" s="108"/>
      <c r="B1132" s="108"/>
      <c r="I1132" s="113">
        <f t="shared" si="0"/>
        <v>94648</v>
      </c>
      <c r="J1132" s="111">
        <v>94648</v>
      </c>
      <c r="K1132" s="111" t="s">
        <v>909</v>
      </c>
      <c r="L1132" s="111" t="s">
        <v>728</v>
      </c>
      <c r="M1132" s="111" t="s">
        <v>702</v>
      </c>
      <c r="N1132" s="111">
        <v>20</v>
      </c>
      <c r="O1132" s="114">
        <v>7.95</v>
      </c>
    </row>
    <row r="1133" spans="1:15">
      <c r="A1133" s="108"/>
      <c r="B1133" s="108"/>
      <c r="I1133" s="113">
        <f t="shared" si="0"/>
        <v>98462</v>
      </c>
      <c r="J1133" s="111">
        <v>98462</v>
      </c>
      <c r="K1133" s="111" t="s">
        <v>915</v>
      </c>
      <c r="L1133" s="111" t="s">
        <v>706</v>
      </c>
      <c r="M1133" s="111" t="s">
        <v>702</v>
      </c>
      <c r="N1133" s="111">
        <v>1</v>
      </c>
      <c r="O1133" s="131">
        <v>5418.41</v>
      </c>
    </row>
    <row r="1134" spans="1:15">
      <c r="A1134" s="108"/>
      <c r="B1134" s="108"/>
      <c r="I1134" s="113">
        <f t="shared" si="0"/>
        <v>10886</v>
      </c>
      <c r="J1134" s="111">
        <v>10886</v>
      </c>
      <c r="K1134" s="111" t="s">
        <v>789</v>
      </c>
      <c r="L1134" s="111" t="s">
        <v>706</v>
      </c>
      <c r="M1134" s="111" t="s">
        <v>702</v>
      </c>
      <c r="N1134" s="111">
        <v>1.66E-2</v>
      </c>
      <c r="O1134" s="114">
        <v>122.5</v>
      </c>
    </row>
    <row r="1135" spans="1:15">
      <c r="A1135" s="108"/>
      <c r="B1135" s="108"/>
      <c r="I1135" s="113">
        <f t="shared" si="0"/>
        <v>10891</v>
      </c>
      <c r="J1135" s="111">
        <v>10891</v>
      </c>
      <c r="K1135" s="111" t="s">
        <v>790</v>
      </c>
      <c r="L1135" s="111" t="s">
        <v>706</v>
      </c>
      <c r="M1135" s="111" t="s">
        <v>702</v>
      </c>
      <c r="N1135" s="111">
        <v>1.66E-2</v>
      </c>
      <c r="O1135" s="114">
        <v>118.46</v>
      </c>
    </row>
    <row r="1136" spans="1:15">
      <c r="A1136" s="108"/>
      <c r="B1136" s="108"/>
      <c r="I1136" s="113" t="e">
        <f t="shared" si="0"/>
        <v>#VALUE!</v>
      </c>
      <c r="J1136" s="111" t="s">
        <v>793</v>
      </c>
      <c r="K1136" s="111" t="s">
        <v>794</v>
      </c>
      <c r="L1136" s="111" t="s">
        <v>706</v>
      </c>
      <c r="M1136" s="111" t="s">
        <v>710</v>
      </c>
      <c r="N1136" s="111">
        <v>8.2799999999999999E-2</v>
      </c>
      <c r="O1136" s="114">
        <v>15.16</v>
      </c>
    </row>
    <row r="1137" spans="1:15">
      <c r="A1137" s="108"/>
      <c r="B1137" s="108"/>
      <c r="I1137" s="113">
        <f t="shared" si="0"/>
        <v>84402</v>
      </c>
      <c r="J1137" s="111">
        <v>84402</v>
      </c>
      <c r="K1137" s="111" t="s">
        <v>877</v>
      </c>
      <c r="L1137" s="111" t="s">
        <v>706</v>
      </c>
      <c r="M1137" s="111" t="s">
        <v>702</v>
      </c>
      <c r="N1137" s="111">
        <v>1.66E-2</v>
      </c>
      <c r="O1137" s="114">
        <v>78.319999999999993</v>
      </c>
    </row>
    <row r="1138" spans="1:15">
      <c r="A1138" s="108"/>
      <c r="B1138" s="108"/>
      <c r="I1138" s="113">
        <f t="shared" si="0"/>
        <v>88487</v>
      </c>
      <c r="J1138" s="111">
        <v>88487</v>
      </c>
      <c r="K1138" s="111" t="s">
        <v>803</v>
      </c>
      <c r="L1138" s="111" t="s">
        <v>792</v>
      </c>
      <c r="M1138" s="111" t="s">
        <v>702</v>
      </c>
      <c r="N1138" s="111">
        <v>0.48370000000000002</v>
      </c>
      <c r="O1138" s="114">
        <v>9.6300000000000008</v>
      </c>
    </row>
    <row r="1139" spans="1:15">
      <c r="A1139" s="108"/>
      <c r="B1139" s="108"/>
      <c r="I1139" s="113">
        <f t="shared" si="0"/>
        <v>91170</v>
      </c>
      <c r="J1139" s="111">
        <v>91170</v>
      </c>
      <c r="K1139" s="111" t="s">
        <v>825</v>
      </c>
      <c r="L1139" s="111" t="s">
        <v>728</v>
      </c>
      <c r="M1139" s="111" t="s">
        <v>702</v>
      </c>
      <c r="N1139" s="111">
        <v>0.22189999999999999</v>
      </c>
      <c r="O1139" s="114">
        <v>2.34</v>
      </c>
    </row>
    <row r="1140" spans="1:15">
      <c r="A1140" s="108"/>
      <c r="B1140" s="108"/>
      <c r="I1140" s="113">
        <f t="shared" si="0"/>
        <v>91862</v>
      </c>
      <c r="J1140" s="111">
        <v>91862</v>
      </c>
      <c r="K1140" s="111" t="s">
        <v>861</v>
      </c>
      <c r="L1140" s="111" t="s">
        <v>728</v>
      </c>
      <c r="M1140" s="111" t="s">
        <v>702</v>
      </c>
      <c r="N1140" s="111">
        <v>0.3397</v>
      </c>
      <c r="O1140" s="114">
        <v>7.68</v>
      </c>
    </row>
    <row r="1141" spans="1:15">
      <c r="A1141" s="108"/>
      <c r="B1141" s="108"/>
      <c r="I1141" s="113">
        <f t="shared" si="0"/>
        <v>91870</v>
      </c>
      <c r="J1141" s="111">
        <v>91870</v>
      </c>
      <c r="K1141" s="111" t="s">
        <v>862</v>
      </c>
      <c r="L1141" s="111" t="s">
        <v>728</v>
      </c>
      <c r="M1141" s="111" t="s">
        <v>702</v>
      </c>
      <c r="N1141" s="111">
        <v>0.22189999999999999</v>
      </c>
      <c r="O1141" s="114">
        <v>8.81</v>
      </c>
    </row>
    <row r="1142" spans="1:15">
      <c r="A1142" s="108"/>
      <c r="B1142" s="108"/>
      <c r="I1142" s="113">
        <f t="shared" si="0"/>
        <v>91924</v>
      </c>
      <c r="J1142" s="111">
        <v>91924</v>
      </c>
      <c r="K1142" s="111" t="s">
        <v>829</v>
      </c>
      <c r="L1142" s="111" t="s">
        <v>728</v>
      </c>
      <c r="M1142" s="111" t="s">
        <v>702</v>
      </c>
      <c r="N1142" s="111">
        <v>0.93340000000000001</v>
      </c>
      <c r="O1142" s="114">
        <v>1.94</v>
      </c>
    </row>
    <row r="1143" spans="1:15">
      <c r="A1143" s="108"/>
      <c r="B1143" s="108"/>
      <c r="I1143" s="113">
        <f t="shared" si="0"/>
        <v>91926</v>
      </c>
      <c r="J1143" s="111">
        <v>91926</v>
      </c>
      <c r="K1143" s="111" t="s">
        <v>830</v>
      </c>
      <c r="L1143" s="111" t="s">
        <v>728</v>
      </c>
      <c r="M1143" s="111" t="s">
        <v>702</v>
      </c>
      <c r="N1143" s="111">
        <v>0.94720000000000004</v>
      </c>
      <c r="O1143" s="114">
        <v>2.79</v>
      </c>
    </row>
    <row r="1144" spans="1:15">
      <c r="A1144" s="108"/>
      <c r="B1144" s="108"/>
      <c r="I1144" s="113">
        <f t="shared" si="0"/>
        <v>91959</v>
      </c>
      <c r="J1144" s="111">
        <v>91959</v>
      </c>
      <c r="K1144" s="111" t="s">
        <v>899</v>
      </c>
      <c r="L1144" s="111" t="s">
        <v>706</v>
      </c>
      <c r="M1144" s="111" t="s">
        <v>702</v>
      </c>
      <c r="N1144" s="111">
        <v>1.66E-2</v>
      </c>
      <c r="O1144" s="114">
        <v>37.11</v>
      </c>
    </row>
    <row r="1145" spans="1:15">
      <c r="A1145" s="108"/>
      <c r="B1145" s="108"/>
      <c r="I1145" s="113">
        <f t="shared" si="0"/>
        <v>92000</v>
      </c>
      <c r="J1145" s="111">
        <v>92000</v>
      </c>
      <c r="K1145" s="111" t="s">
        <v>837</v>
      </c>
      <c r="L1145" s="111" t="s">
        <v>706</v>
      </c>
      <c r="M1145" s="111" t="s">
        <v>702</v>
      </c>
      <c r="N1145" s="111">
        <v>3.3099999999999997E-2</v>
      </c>
      <c r="O1145" s="114">
        <v>24.8</v>
      </c>
    </row>
    <row r="1146" spans="1:15">
      <c r="A1146" s="108"/>
      <c r="B1146" s="108"/>
      <c r="I1146" s="113">
        <f t="shared" si="0"/>
        <v>92001</v>
      </c>
      <c r="J1146" s="111">
        <v>92001</v>
      </c>
      <c r="K1146" s="111" t="s">
        <v>916</v>
      </c>
      <c r="L1146" s="111" t="s">
        <v>706</v>
      </c>
      <c r="M1146" s="111" t="s">
        <v>702</v>
      </c>
      <c r="N1146" s="111">
        <v>3.3099999999999997E-2</v>
      </c>
      <c r="O1146" s="114">
        <v>27.06</v>
      </c>
    </row>
    <row r="1147" spans="1:15">
      <c r="A1147" s="108"/>
      <c r="B1147" s="108"/>
      <c r="I1147" s="113">
        <f t="shared" si="0"/>
        <v>92543</v>
      </c>
      <c r="J1147" s="111">
        <v>92543</v>
      </c>
      <c r="K1147" s="111" t="s">
        <v>840</v>
      </c>
      <c r="L1147" s="111" t="s">
        <v>792</v>
      </c>
      <c r="M1147" s="111" t="s">
        <v>729</v>
      </c>
      <c r="N1147" s="111">
        <v>1.2466999999999999</v>
      </c>
      <c r="O1147" s="114">
        <v>15.53</v>
      </c>
    </row>
    <row r="1148" spans="1:15">
      <c r="A1148" s="108"/>
      <c r="B1148" s="108"/>
      <c r="I1148" s="113">
        <f t="shared" si="0"/>
        <v>92981</v>
      </c>
      <c r="J1148" s="111">
        <v>92981</v>
      </c>
      <c r="K1148" s="111" t="s">
        <v>841</v>
      </c>
      <c r="L1148" s="111" t="s">
        <v>728</v>
      </c>
      <c r="M1148" s="111" t="s">
        <v>702</v>
      </c>
      <c r="N1148" s="111">
        <v>0.1656</v>
      </c>
      <c r="O1148" s="114">
        <v>9.5299999999999994</v>
      </c>
    </row>
    <row r="1149" spans="1:15">
      <c r="A1149" s="108"/>
      <c r="B1149" s="108"/>
      <c r="I1149" s="113">
        <f t="shared" si="0"/>
        <v>93358</v>
      </c>
      <c r="J1149" s="111">
        <v>93358</v>
      </c>
      <c r="K1149" s="111" t="s">
        <v>843</v>
      </c>
      <c r="L1149" s="111" t="s">
        <v>750</v>
      </c>
      <c r="M1149" s="111" t="s">
        <v>710</v>
      </c>
      <c r="N1149" s="111">
        <v>1.2999999999999999E-3</v>
      </c>
      <c r="O1149" s="114">
        <v>68.430000000000007</v>
      </c>
    </row>
    <row r="1150" spans="1:15">
      <c r="A1150" s="108"/>
      <c r="B1150" s="108"/>
      <c r="I1150" s="113">
        <f t="shared" si="0"/>
        <v>94210</v>
      </c>
      <c r="J1150" s="111">
        <v>94210</v>
      </c>
      <c r="K1150" s="111" t="s">
        <v>844</v>
      </c>
      <c r="L1150" s="111" t="s">
        <v>792</v>
      </c>
      <c r="M1150" s="111" t="s">
        <v>729</v>
      </c>
      <c r="N1150" s="111">
        <v>1.2466999999999999</v>
      </c>
      <c r="O1150" s="114">
        <v>34.5</v>
      </c>
    </row>
    <row r="1151" spans="1:15">
      <c r="A1151" s="108"/>
      <c r="B1151" s="108"/>
      <c r="I1151" s="113">
        <f t="shared" si="0"/>
        <v>95241</v>
      </c>
      <c r="J1151" s="111">
        <v>95241</v>
      </c>
      <c r="K1151" s="111" t="s">
        <v>847</v>
      </c>
      <c r="L1151" s="111" t="s">
        <v>792</v>
      </c>
      <c r="M1151" s="111" t="s">
        <v>702</v>
      </c>
      <c r="N1151" s="111">
        <v>1.2466999999999999</v>
      </c>
      <c r="O1151" s="114">
        <v>20.73</v>
      </c>
    </row>
    <row r="1152" spans="1:15">
      <c r="A1152" s="108"/>
      <c r="B1152" s="108"/>
      <c r="I1152" s="113">
        <f t="shared" si="0"/>
        <v>95805</v>
      </c>
      <c r="J1152" s="111">
        <v>95805</v>
      </c>
      <c r="K1152" s="111" t="s">
        <v>864</v>
      </c>
      <c r="L1152" s="111" t="s">
        <v>706</v>
      </c>
      <c r="M1152" s="111" t="s">
        <v>702</v>
      </c>
      <c r="N1152" s="111">
        <v>6.6199999999999995E-2</v>
      </c>
      <c r="O1152" s="114">
        <v>20.59</v>
      </c>
    </row>
    <row r="1153" spans="1:15">
      <c r="A1153" s="108"/>
      <c r="B1153" s="108"/>
      <c r="I1153" s="113">
        <f t="shared" si="0"/>
        <v>96985</v>
      </c>
      <c r="J1153" s="111">
        <v>96985</v>
      </c>
      <c r="K1153" s="111" t="s">
        <v>848</v>
      </c>
      <c r="L1153" s="111" t="s">
        <v>706</v>
      </c>
      <c r="M1153" s="111" t="s">
        <v>702</v>
      </c>
      <c r="N1153" s="111">
        <v>3.3099999999999997E-2</v>
      </c>
      <c r="O1153" s="114">
        <v>42.91</v>
      </c>
    </row>
    <row r="1154" spans="1:15">
      <c r="A1154" s="108"/>
      <c r="B1154" s="108"/>
      <c r="I1154" s="113">
        <f t="shared" si="0"/>
        <v>97586</v>
      </c>
      <c r="J1154" s="111">
        <v>97586</v>
      </c>
      <c r="K1154" s="111" t="s">
        <v>850</v>
      </c>
      <c r="L1154" s="111" t="s">
        <v>706</v>
      </c>
      <c r="M1154" s="111" t="s">
        <v>702</v>
      </c>
      <c r="N1154" s="111">
        <v>0.13250000000000001</v>
      </c>
      <c r="O1154" s="114">
        <v>82.71</v>
      </c>
    </row>
    <row r="1155" spans="1:15">
      <c r="A1155" s="108"/>
      <c r="B1155" s="108"/>
      <c r="I1155" s="113">
        <f t="shared" si="0"/>
        <v>97886</v>
      </c>
      <c r="J1155" s="111">
        <v>97886</v>
      </c>
      <c r="K1155" s="111" t="s">
        <v>854</v>
      </c>
      <c r="L1155" s="111" t="s">
        <v>706</v>
      </c>
      <c r="M1155" s="111" t="s">
        <v>729</v>
      </c>
      <c r="N1155" s="111">
        <v>3.3099999999999997E-2</v>
      </c>
      <c r="O1155" s="114">
        <v>133.36000000000001</v>
      </c>
    </row>
    <row r="1156" spans="1:15">
      <c r="A1156" s="108"/>
      <c r="B1156" s="108"/>
      <c r="I1156" s="113">
        <f t="shared" si="0"/>
        <v>98441</v>
      </c>
      <c r="J1156" s="111">
        <v>98441</v>
      </c>
      <c r="K1156" s="111" t="s">
        <v>866</v>
      </c>
      <c r="L1156" s="111" t="s">
        <v>792</v>
      </c>
      <c r="M1156" s="111" t="s">
        <v>702</v>
      </c>
      <c r="N1156" s="111">
        <v>9.8100000000000007E-2</v>
      </c>
      <c r="O1156" s="114">
        <v>94.3</v>
      </c>
    </row>
    <row r="1157" spans="1:15">
      <c r="A1157" s="108"/>
      <c r="B1157" s="108"/>
      <c r="I1157" s="113">
        <f t="shared" si="0"/>
        <v>98442</v>
      </c>
      <c r="J1157" s="111">
        <v>98442</v>
      </c>
      <c r="K1157" s="111" t="s">
        <v>867</v>
      </c>
      <c r="L1157" s="111" t="s">
        <v>792</v>
      </c>
      <c r="M1157" s="111" t="s">
        <v>702</v>
      </c>
      <c r="N1157" s="111">
        <v>0.1129</v>
      </c>
      <c r="O1157" s="114">
        <v>97.07</v>
      </c>
    </row>
    <row r="1158" spans="1:15">
      <c r="A1158" s="108"/>
      <c r="B1158" s="108"/>
      <c r="I1158" s="113">
        <f t="shared" si="0"/>
        <v>98445</v>
      </c>
      <c r="J1158" s="111">
        <v>98445</v>
      </c>
      <c r="K1158" s="111" t="s">
        <v>870</v>
      </c>
      <c r="L1158" s="111" t="s">
        <v>792</v>
      </c>
      <c r="M1158" s="111" t="s">
        <v>702</v>
      </c>
      <c r="N1158" s="111">
        <v>0.1532</v>
      </c>
      <c r="O1158" s="114">
        <v>113.74</v>
      </c>
    </row>
    <row r="1159" spans="1:15">
      <c r="A1159" s="108"/>
      <c r="B1159" s="108"/>
      <c r="I1159" s="113">
        <f t="shared" si="0"/>
        <v>98446</v>
      </c>
      <c r="J1159" s="111">
        <v>98446</v>
      </c>
      <c r="K1159" s="111" t="s">
        <v>871</v>
      </c>
      <c r="L1159" s="111" t="s">
        <v>792</v>
      </c>
      <c r="M1159" s="111" t="s">
        <v>702</v>
      </c>
      <c r="N1159" s="111">
        <v>0.1195</v>
      </c>
      <c r="O1159" s="114">
        <v>147.78</v>
      </c>
    </row>
    <row r="1160" spans="1:15">
      <c r="A1160" s="108"/>
      <c r="B1160" s="108"/>
      <c r="I1160" s="113">
        <f t="shared" si="0"/>
        <v>10886</v>
      </c>
      <c r="J1160" s="111">
        <v>10886</v>
      </c>
      <c r="K1160" s="111" t="s">
        <v>789</v>
      </c>
      <c r="L1160" s="111" t="s">
        <v>706</v>
      </c>
      <c r="M1160" s="111" t="s">
        <v>702</v>
      </c>
      <c r="N1160" s="111">
        <v>9.6600000000000005E-2</v>
      </c>
      <c r="O1160" s="114">
        <v>122.5</v>
      </c>
    </row>
    <row r="1161" spans="1:15">
      <c r="A1161" s="108"/>
      <c r="B1161" s="108"/>
      <c r="I1161" s="113">
        <f t="shared" si="0"/>
        <v>10891</v>
      </c>
      <c r="J1161" s="111">
        <v>10891</v>
      </c>
      <c r="K1161" s="111" t="s">
        <v>790</v>
      </c>
      <c r="L1161" s="111" t="s">
        <v>706</v>
      </c>
      <c r="M1161" s="111" t="s">
        <v>702</v>
      </c>
      <c r="N1161" s="111">
        <v>9.6600000000000005E-2</v>
      </c>
      <c r="O1161" s="114">
        <v>118.46</v>
      </c>
    </row>
    <row r="1162" spans="1:15">
      <c r="A1162" s="108"/>
      <c r="B1162" s="108"/>
      <c r="I1162" s="113" t="e">
        <f t="shared" si="0"/>
        <v>#VALUE!</v>
      </c>
      <c r="J1162" s="111" t="s">
        <v>793</v>
      </c>
      <c r="K1162" s="111" t="s">
        <v>794</v>
      </c>
      <c r="L1162" s="111" t="s">
        <v>706</v>
      </c>
      <c r="M1162" s="111" t="s">
        <v>710</v>
      </c>
      <c r="N1162" s="111">
        <v>0.28989999999999999</v>
      </c>
      <c r="O1162" s="114">
        <v>15.16</v>
      </c>
    </row>
    <row r="1163" spans="1:15">
      <c r="A1163" s="108"/>
      <c r="B1163" s="108"/>
      <c r="I1163" s="113">
        <f t="shared" si="0"/>
        <v>84402</v>
      </c>
      <c r="J1163" s="111">
        <v>84402</v>
      </c>
      <c r="K1163" s="111" t="s">
        <v>877</v>
      </c>
      <c r="L1163" s="111" t="s">
        <v>706</v>
      </c>
      <c r="M1163" s="111" t="s">
        <v>702</v>
      </c>
      <c r="N1163" s="111">
        <v>9.6600000000000005E-2</v>
      </c>
      <c r="O1163" s="114">
        <v>78.319999999999993</v>
      </c>
    </row>
    <row r="1164" spans="1:15">
      <c r="A1164" s="108"/>
      <c r="B1164" s="108"/>
      <c r="I1164" s="113">
        <f t="shared" si="0"/>
        <v>88487</v>
      </c>
      <c r="J1164" s="111">
        <v>88487</v>
      </c>
      <c r="K1164" s="111" t="s">
        <v>803</v>
      </c>
      <c r="L1164" s="111" t="s">
        <v>792</v>
      </c>
      <c r="M1164" s="111" t="s">
        <v>702</v>
      </c>
      <c r="N1164" s="111">
        <v>0.47610000000000002</v>
      </c>
      <c r="O1164" s="114">
        <v>9.6300000000000008</v>
      </c>
    </row>
    <row r="1165" spans="1:15">
      <c r="A1165" s="108"/>
      <c r="B1165" s="108"/>
      <c r="I1165" s="113">
        <f t="shared" si="0"/>
        <v>91170</v>
      </c>
      <c r="J1165" s="111">
        <v>91170</v>
      </c>
      <c r="K1165" s="111" t="s">
        <v>825</v>
      </c>
      <c r="L1165" s="111" t="s">
        <v>728</v>
      </c>
      <c r="M1165" s="111" t="s">
        <v>702</v>
      </c>
      <c r="N1165" s="111">
        <v>0.42509999999999998</v>
      </c>
      <c r="O1165" s="114">
        <v>2.34</v>
      </c>
    </row>
    <row r="1166" spans="1:15">
      <c r="A1166" s="108"/>
      <c r="B1166" s="108"/>
      <c r="I1166" s="113">
        <f t="shared" si="0"/>
        <v>91173</v>
      </c>
      <c r="J1166" s="111">
        <v>91173</v>
      </c>
      <c r="K1166" s="111" t="s">
        <v>860</v>
      </c>
      <c r="L1166" s="111" t="s">
        <v>728</v>
      </c>
      <c r="M1166" s="111" t="s">
        <v>702</v>
      </c>
      <c r="N1166" s="111">
        <v>0.46379999999999999</v>
      </c>
      <c r="O1166" s="114">
        <v>1.18</v>
      </c>
    </row>
    <row r="1167" spans="1:15">
      <c r="A1167" s="108"/>
      <c r="B1167" s="108"/>
      <c r="I1167" s="113">
        <f t="shared" si="0"/>
        <v>91862</v>
      </c>
      <c r="J1167" s="111">
        <v>91862</v>
      </c>
      <c r="K1167" s="111" t="s">
        <v>861</v>
      </c>
      <c r="L1167" s="111" t="s">
        <v>728</v>
      </c>
      <c r="M1167" s="111" t="s">
        <v>702</v>
      </c>
      <c r="N1167" s="111">
        <v>0.42509999999999998</v>
      </c>
      <c r="O1167" s="114">
        <v>7.68</v>
      </c>
    </row>
    <row r="1168" spans="1:15">
      <c r="A1168" s="108"/>
      <c r="B1168" s="108"/>
      <c r="I1168" s="113">
        <f t="shared" si="0"/>
        <v>91870</v>
      </c>
      <c r="J1168" s="111">
        <v>91870</v>
      </c>
      <c r="K1168" s="111" t="s">
        <v>862</v>
      </c>
      <c r="L1168" s="111" t="s">
        <v>728</v>
      </c>
      <c r="M1168" s="111" t="s">
        <v>702</v>
      </c>
      <c r="N1168" s="111">
        <v>0.46379999999999999</v>
      </c>
      <c r="O1168" s="114">
        <v>8.81</v>
      </c>
    </row>
    <row r="1169" spans="1:15">
      <c r="A1169" s="108"/>
      <c r="B1169" s="108"/>
      <c r="I1169" s="113">
        <f t="shared" si="0"/>
        <v>91924</v>
      </c>
      <c r="J1169" s="111">
        <v>91924</v>
      </c>
      <c r="K1169" s="111" t="s">
        <v>829</v>
      </c>
      <c r="L1169" s="111" t="s">
        <v>728</v>
      </c>
      <c r="M1169" s="111" t="s">
        <v>702</v>
      </c>
      <c r="N1169" s="111">
        <v>1.0821000000000001</v>
      </c>
      <c r="O1169" s="114">
        <v>1.94</v>
      </c>
    </row>
    <row r="1170" spans="1:15">
      <c r="A1170" s="108"/>
      <c r="B1170" s="108"/>
      <c r="I1170" s="113">
        <f t="shared" si="0"/>
        <v>91926</v>
      </c>
      <c r="J1170" s="111">
        <v>91926</v>
      </c>
      <c r="K1170" s="111" t="s">
        <v>830</v>
      </c>
      <c r="L1170" s="111" t="s">
        <v>728</v>
      </c>
      <c r="M1170" s="111" t="s">
        <v>702</v>
      </c>
      <c r="N1170" s="111">
        <v>2.0870000000000002</v>
      </c>
      <c r="O1170" s="114">
        <v>2.79</v>
      </c>
    </row>
    <row r="1171" spans="1:15">
      <c r="A1171" s="108"/>
      <c r="B1171" s="108"/>
      <c r="I1171" s="113">
        <f t="shared" si="0"/>
        <v>92008</v>
      </c>
      <c r="J1171" s="111">
        <v>92008</v>
      </c>
      <c r="K1171" s="111" t="s">
        <v>838</v>
      </c>
      <c r="L1171" s="111" t="s">
        <v>706</v>
      </c>
      <c r="M1171" s="111" t="s">
        <v>702</v>
      </c>
      <c r="N1171" s="111">
        <v>0.28989999999999999</v>
      </c>
      <c r="O1171" s="114">
        <v>39.83</v>
      </c>
    </row>
    <row r="1172" spans="1:15">
      <c r="A1172" s="108"/>
      <c r="B1172" s="108"/>
      <c r="I1172" s="113">
        <f t="shared" si="0"/>
        <v>92023</v>
      </c>
      <c r="J1172" s="111">
        <v>92023</v>
      </c>
      <c r="K1172" s="111" t="s">
        <v>839</v>
      </c>
      <c r="L1172" s="111" t="s">
        <v>706</v>
      </c>
      <c r="M1172" s="111" t="s">
        <v>702</v>
      </c>
      <c r="N1172" s="111">
        <v>9.6600000000000005E-2</v>
      </c>
      <c r="O1172" s="114">
        <v>41.37</v>
      </c>
    </row>
    <row r="1173" spans="1:15">
      <c r="A1173" s="108"/>
      <c r="B1173" s="108"/>
      <c r="I1173" s="113">
        <f t="shared" si="0"/>
        <v>92543</v>
      </c>
      <c r="J1173" s="111">
        <v>92543</v>
      </c>
      <c r="K1173" s="111" t="s">
        <v>840</v>
      </c>
      <c r="L1173" s="111" t="s">
        <v>792</v>
      </c>
      <c r="M1173" s="111" t="s">
        <v>729</v>
      </c>
      <c r="N1173" s="111">
        <v>1.9256</v>
      </c>
      <c r="O1173" s="114">
        <v>15.53</v>
      </c>
    </row>
    <row r="1174" spans="1:15">
      <c r="A1174" s="108"/>
      <c r="B1174" s="108"/>
      <c r="I1174" s="113">
        <f t="shared" si="0"/>
        <v>92981</v>
      </c>
      <c r="J1174" s="111">
        <v>92981</v>
      </c>
      <c r="K1174" s="111" t="s">
        <v>841</v>
      </c>
      <c r="L1174" s="111" t="s">
        <v>728</v>
      </c>
      <c r="M1174" s="111" t="s">
        <v>702</v>
      </c>
      <c r="N1174" s="111">
        <v>0.48309999999999997</v>
      </c>
      <c r="O1174" s="114">
        <v>9.5299999999999994</v>
      </c>
    </row>
    <row r="1175" spans="1:15">
      <c r="A1175" s="108"/>
      <c r="B1175" s="108"/>
      <c r="I1175" s="113">
        <f t="shared" si="0"/>
        <v>93358</v>
      </c>
      <c r="J1175" s="111">
        <v>93358</v>
      </c>
      <c r="K1175" s="111" t="s">
        <v>843</v>
      </c>
      <c r="L1175" s="111" t="s">
        <v>750</v>
      </c>
      <c r="M1175" s="111" t="s">
        <v>710</v>
      </c>
      <c r="N1175" s="111">
        <v>7.7999999999999996E-3</v>
      </c>
      <c r="O1175" s="114">
        <v>68.430000000000007</v>
      </c>
    </row>
    <row r="1176" spans="1:15">
      <c r="A1176" s="108"/>
      <c r="B1176" s="108"/>
      <c r="I1176" s="113">
        <f t="shared" si="0"/>
        <v>94210</v>
      </c>
      <c r="J1176" s="111">
        <v>94210</v>
      </c>
      <c r="K1176" s="111" t="s">
        <v>844</v>
      </c>
      <c r="L1176" s="111" t="s">
        <v>792</v>
      </c>
      <c r="M1176" s="111" t="s">
        <v>729</v>
      </c>
      <c r="N1176" s="111">
        <v>1.9256</v>
      </c>
      <c r="O1176" s="114">
        <v>34.5</v>
      </c>
    </row>
    <row r="1177" spans="1:15">
      <c r="A1177" s="108"/>
      <c r="B1177" s="108"/>
      <c r="I1177" s="113">
        <f t="shared" si="0"/>
        <v>95241</v>
      </c>
      <c r="J1177" s="111">
        <v>95241</v>
      </c>
      <c r="K1177" s="111" t="s">
        <v>847</v>
      </c>
      <c r="L1177" s="111" t="s">
        <v>792</v>
      </c>
      <c r="M1177" s="111" t="s">
        <v>702</v>
      </c>
      <c r="N1177" s="111">
        <v>1.9256</v>
      </c>
      <c r="O1177" s="114">
        <v>20.73</v>
      </c>
    </row>
    <row r="1178" spans="1:15">
      <c r="A1178" s="108"/>
      <c r="B1178" s="108"/>
      <c r="I1178" s="113">
        <f t="shared" si="0"/>
        <v>95805</v>
      </c>
      <c r="J1178" s="111">
        <v>95805</v>
      </c>
      <c r="K1178" s="111" t="s">
        <v>864</v>
      </c>
      <c r="L1178" s="111" t="s">
        <v>706</v>
      </c>
      <c r="M1178" s="111" t="s">
        <v>702</v>
      </c>
      <c r="N1178" s="111">
        <v>0.38650000000000001</v>
      </c>
      <c r="O1178" s="114">
        <v>20.59</v>
      </c>
    </row>
    <row r="1179" spans="1:15">
      <c r="A1179" s="108"/>
      <c r="B1179" s="108"/>
      <c r="I1179" s="113">
        <f t="shared" si="0"/>
        <v>96985</v>
      </c>
      <c r="J1179" s="111">
        <v>96985</v>
      </c>
      <c r="K1179" s="111" t="s">
        <v>848</v>
      </c>
      <c r="L1179" s="111" t="s">
        <v>706</v>
      </c>
      <c r="M1179" s="111" t="s">
        <v>702</v>
      </c>
      <c r="N1179" s="111">
        <v>9.6600000000000005E-2</v>
      </c>
      <c r="O1179" s="114">
        <v>42.91</v>
      </c>
    </row>
    <row r="1180" spans="1:15">
      <c r="A1180" s="108"/>
      <c r="B1180" s="108"/>
      <c r="I1180" s="113">
        <f t="shared" si="0"/>
        <v>97586</v>
      </c>
      <c r="J1180" s="111">
        <v>97586</v>
      </c>
      <c r="K1180" s="111" t="s">
        <v>850</v>
      </c>
      <c r="L1180" s="111" t="s">
        <v>706</v>
      </c>
      <c r="M1180" s="111" t="s">
        <v>702</v>
      </c>
      <c r="N1180" s="111">
        <v>0.19320000000000001</v>
      </c>
      <c r="O1180" s="114">
        <v>82.71</v>
      </c>
    </row>
    <row r="1181" spans="1:15">
      <c r="A1181" s="108"/>
      <c r="B1181" s="108"/>
      <c r="I1181" s="113">
        <f t="shared" si="0"/>
        <v>97886</v>
      </c>
      <c r="J1181" s="111">
        <v>97886</v>
      </c>
      <c r="K1181" s="111" t="s">
        <v>854</v>
      </c>
      <c r="L1181" s="111" t="s">
        <v>706</v>
      </c>
      <c r="M1181" s="111" t="s">
        <v>729</v>
      </c>
      <c r="N1181" s="111">
        <v>9.6600000000000005E-2</v>
      </c>
      <c r="O1181" s="114">
        <v>133.36000000000001</v>
      </c>
    </row>
    <row r="1182" spans="1:15">
      <c r="A1182" s="108"/>
      <c r="B1182" s="108"/>
      <c r="I1182" s="113">
        <f t="shared" si="0"/>
        <v>98441</v>
      </c>
      <c r="J1182" s="111">
        <v>98441</v>
      </c>
      <c r="K1182" s="111" t="s">
        <v>866</v>
      </c>
      <c r="L1182" s="111" t="s">
        <v>792</v>
      </c>
      <c r="M1182" s="111" t="s">
        <v>702</v>
      </c>
      <c r="N1182" s="111">
        <v>9.6600000000000005E-2</v>
      </c>
      <c r="O1182" s="114">
        <v>94.3</v>
      </c>
    </row>
    <row r="1183" spans="1:15">
      <c r="A1183" s="108"/>
      <c r="B1183" s="108"/>
      <c r="I1183" s="113">
        <f t="shared" si="0"/>
        <v>98442</v>
      </c>
      <c r="J1183" s="111">
        <v>98442</v>
      </c>
      <c r="K1183" s="111" t="s">
        <v>867</v>
      </c>
      <c r="L1183" s="111" t="s">
        <v>792</v>
      </c>
      <c r="M1183" s="111" t="s">
        <v>702</v>
      </c>
      <c r="N1183" s="111">
        <v>0.1111</v>
      </c>
      <c r="O1183" s="114">
        <v>97.07</v>
      </c>
    </row>
    <row r="1184" spans="1:15">
      <c r="A1184" s="108"/>
      <c r="B1184" s="108"/>
      <c r="I1184" s="113">
        <f t="shared" si="0"/>
        <v>98445</v>
      </c>
      <c r="J1184" s="111">
        <v>98445</v>
      </c>
      <c r="K1184" s="111" t="s">
        <v>870</v>
      </c>
      <c r="L1184" s="111" t="s">
        <v>792</v>
      </c>
      <c r="M1184" s="111" t="s">
        <v>702</v>
      </c>
      <c r="N1184" s="111">
        <v>0.15079999999999999</v>
      </c>
      <c r="O1184" s="114">
        <v>113.74</v>
      </c>
    </row>
    <row r="1185" spans="1:15">
      <c r="A1185" s="108"/>
      <c r="B1185" s="108"/>
      <c r="I1185" s="113">
        <f t="shared" si="0"/>
        <v>98446</v>
      </c>
      <c r="J1185" s="111">
        <v>98446</v>
      </c>
      <c r="K1185" s="111" t="s">
        <v>871</v>
      </c>
      <c r="L1185" s="111" t="s">
        <v>792</v>
      </c>
      <c r="M1185" s="111" t="s">
        <v>702</v>
      </c>
      <c r="N1185" s="111">
        <v>0.1176</v>
      </c>
      <c r="O1185" s="114">
        <v>147.78</v>
      </c>
    </row>
    <row r="1186" spans="1:15">
      <c r="A1186" s="108"/>
      <c r="B1186" s="108"/>
      <c r="I1186" s="113">
        <f t="shared" si="0"/>
        <v>11455</v>
      </c>
      <c r="J1186" s="111">
        <v>11455</v>
      </c>
      <c r="K1186" s="111" t="s">
        <v>876</v>
      </c>
      <c r="L1186" s="111" t="s">
        <v>706</v>
      </c>
      <c r="M1186" s="111" t="s">
        <v>702</v>
      </c>
      <c r="N1186" s="111">
        <v>6.6199999999999995E-2</v>
      </c>
      <c r="O1186" s="114">
        <v>8.16</v>
      </c>
    </row>
    <row r="1187" spans="1:15">
      <c r="A1187" s="108"/>
      <c r="B1187" s="108"/>
      <c r="I1187" s="113">
        <f t="shared" si="0"/>
        <v>88487</v>
      </c>
      <c r="J1187" s="111">
        <v>88487</v>
      </c>
      <c r="K1187" s="111" t="s">
        <v>803</v>
      </c>
      <c r="L1187" s="111" t="s">
        <v>792</v>
      </c>
      <c r="M1187" s="111" t="s">
        <v>702</v>
      </c>
      <c r="N1187" s="111">
        <v>5.0648999999999997</v>
      </c>
      <c r="O1187" s="114">
        <v>9.6300000000000008</v>
      </c>
    </row>
    <row r="1188" spans="1:15">
      <c r="A1188" s="108"/>
      <c r="B1188" s="108"/>
      <c r="I1188" s="113">
        <f t="shared" si="0"/>
        <v>91170</v>
      </c>
      <c r="J1188" s="111">
        <v>91170</v>
      </c>
      <c r="K1188" s="111" t="s">
        <v>825</v>
      </c>
      <c r="L1188" s="111" t="s">
        <v>728</v>
      </c>
      <c r="M1188" s="111" t="s">
        <v>702</v>
      </c>
      <c r="N1188" s="111">
        <v>0.13250000000000001</v>
      </c>
      <c r="O1188" s="114">
        <v>2.34</v>
      </c>
    </row>
    <row r="1189" spans="1:15">
      <c r="A1189" s="108"/>
      <c r="B1189" s="108"/>
      <c r="I1189" s="113">
        <f t="shared" si="0"/>
        <v>91173</v>
      </c>
      <c r="J1189" s="111">
        <v>91173</v>
      </c>
      <c r="K1189" s="111" t="s">
        <v>860</v>
      </c>
      <c r="L1189" s="111" t="s">
        <v>728</v>
      </c>
      <c r="M1189" s="111" t="s">
        <v>702</v>
      </c>
      <c r="N1189" s="111">
        <v>0.17219999999999999</v>
      </c>
      <c r="O1189" s="114">
        <v>1.18</v>
      </c>
    </row>
    <row r="1190" spans="1:15">
      <c r="A1190" s="108"/>
      <c r="B1190" s="108"/>
      <c r="I1190" s="113">
        <f t="shared" si="0"/>
        <v>91341</v>
      </c>
      <c r="J1190" s="111">
        <v>91341</v>
      </c>
      <c r="K1190" s="111" t="s">
        <v>826</v>
      </c>
      <c r="L1190" s="111" t="s">
        <v>792</v>
      </c>
      <c r="M1190" s="111" t="s">
        <v>702</v>
      </c>
      <c r="N1190" s="111">
        <v>0.153</v>
      </c>
      <c r="O1190" s="114">
        <v>360.9</v>
      </c>
    </row>
    <row r="1191" spans="1:15">
      <c r="A1191" s="108"/>
      <c r="B1191" s="108"/>
      <c r="I1191" s="113">
        <f t="shared" si="0"/>
        <v>91852</v>
      </c>
      <c r="J1191" s="111">
        <v>91852</v>
      </c>
      <c r="K1191" s="111" t="s">
        <v>828</v>
      </c>
      <c r="L1191" s="111" t="s">
        <v>728</v>
      </c>
      <c r="M1191" s="111" t="s">
        <v>702</v>
      </c>
      <c r="N1191" s="111">
        <v>6.6199999999999995E-2</v>
      </c>
      <c r="O1191" s="114">
        <v>6.78</v>
      </c>
    </row>
    <row r="1192" spans="1:15">
      <c r="A1192" s="108"/>
      <c r="B1192" s="108"/>
      <c r="I1192" s="113">
        <f t="shared" si="0"/>
        <v>91862</v>
      </c>
      <c r="J1192" s="111">
        <v>91862</v>
      </c>
      <c r="K1192" s="111" t="s">
        <v>861</v>
      </c>
      <c r="L1192" s="111" t="s">
        <v>728</v>
      </c>
      <c r="M1192" s="111" t="s">
        <v>702</v>
      </c>
      <c r="N1192" s="111">
        <v>0.13250000000000001</v>
      </c>
      <c r="O1192" s="114">
        <v>7.68</v>
      </c>
    </row>
    <row r="1193" spans="1:15">
      <c r="A1193" s="108"/>
      <c r="B1193" s="108"/>
      <c r="I1193" s="113">
        <f t="shared" si="0"/>
        <v>91870</v>
      </c>
      <c r="J1193" s="111">
        <v>91870</v>
      </c>
      <c r="K1193" s="111" t="s">
        <v>862</v>
      </c>
      <c r="L1193" s="111" t="s">
        <v>728</v>
      </c>
      <c r="M1193" s="111" t="s">
        <v>702</v>
      </c>
      <c r="N1193" s="111">
        <v>0.17219999999999999</v>
      </c>
      <c r="O1193" s="114">
        <v>8.81</v>
      </c>
    </row>
    <row r="1194" spans="1:15">
      <c r="A1194" s="108"/>
      <c r="B1194" s="108"/>
      <c r="I1194" s="113">
        <f t="shared" si="0"/>
        <v>91924</v>
      </c>
      <c r="J1194" s="111">
        <v>91924</v>
      </c>
      <c r="K1194" s="111" t="s">
        <v>829</v>
      </c>
      <c r="L1194" s="111" t="s">
        <v>728</v>
      </c>
      <c r="M1194" s="111" t="s">
        <v>702</v>
      </c>
      <c r="N1194" s="111">
        <v>0.67549999999999999</v>
      </c>
      <c r="O1194" s="114">
        <v>1.94</v>
      </c>
    </row>
    <row r="1195" spans="1:15">
      <c r="A1195" s="108"/>
      <c r="B1195" s="108"/>
      <c r="I1195" s="113">
        <f t="shared" si="0"/>
        <v>92023</v>
      </c>
      <c r="J1195" s="111">
        <v>92023</v>
      </c>
      <c r="K1195" s="111" t="s">
        <v>839</v>
      </c>
      <c r="L1195" s="111" t="s">
        <v>706</v>
      </c>
      <c r="M1195" s="111" t="s">
        <v>702</v>
      </c>
      <c r="N1195" s="111">
        <v>6.6199999999999995E-2</v>
      </c>
      <c r="O1195" s="114">
        <v>41.37</v>
      </c>
    </row>
    <row r="1196" spans="1:15">
      <c r="A1196" s="108"/>
      <c r="B1196" s="108"/>
      <c r="I1196" s="113">
        <f t="shared" si="0"/>
        <v>92543</v>
      </c>
      <c r="J1196" s="111">
        <v>92543</v>
      </c>
      <c r="K1196" s="111" t="s">
        <v>840</v>
      </c>
      <c r="L1196" s="111" t="s">
        <v>792</v>
      </c>
      <c r="M1196" s="111" t="s">
        <v>729</v>
      </c>
      <c r="N1196" s="111">
        <v>1.7192000000000001</v>
      </c>
      <c r="O1196" s="114">
        <v>15.53</v>
      </c>
    </row>
    <row r="1197" spans="1:15">
      <c r="A1197" s="108"/>
      <c r="B1197" s="108"/>
      <c r="I1197" s="113">
        <f t="shared" si="0"/>
        <v>93358</v>
      </c>
      <c r="J1197" s="111">
        <v>93358</v>
      </c>
      <c r="K1197" s="111" t="s">
        <v>843</v>
      </c>
      <c r="L1197" s="111" t="s">
        <v>750</v>
      </c>
      <c r="M1197" s="111" t="s">
        <v>710</v>
      </c>
      <c r="N1197" s="111">
        <v>4.0399999999999998E-2</v>
      </c>
      <c r="O1197" s="114">
        <v>68.430000000000007</v>
      </c>
    </row>
    <row r="1198" spans="1:15">
      <c r="A1198" s="108"/>
      <c r="B1198" s="108"/>
      <c r="I1198" s="113">
        <f t="shared" si="0"/>
        <v>94210</v>
      </c>
      <c r="J1198" s="111">
        <v>94210</v>
      </c>
      <c r="K1198" s="111" t="s">
        <v>844</v>
      </c>
      <c r="L1198" s="111" t="s">
        <v>792</v>
      </c>
      <c r="M1198" s="111" t="s">
        <v>729</v>
      </c>
      <c r="N1198" s="111">
        <v>1.7192000000000001</v>
      </c>
      <c r="O1198" s="114">
        <v>34.5</v>
      </c>
    </row>
    <row r="1199" spans="1:15">
      <c r="A1199" s="108"/>
      <c r="B1199" s="108"/>
      <c r="I1199" s="113">
        <f t="shared" si="0"/>
        <v>94559</v>
      </c>
      <c r="J1199" s="111">
        <v>94559</v>
      </c>
      <c r="K1199" s="111" t="s">
        <v>845</v>
      </c>
      <c r="L1199" s="111" t="s">
        <v>792</v>
      </c>
      <c r="M1199" s="111" t="s">
        <v>702</v>
      </c>
      <c r="N1199" s="111">
        <v>6.6199999999999995E-2</v>
      </c>
      <c r="O1199" s="114">
        <v>897.58</v>
      </c>
    </row>
    <row r="1200" spans="1:15">
      <c r="A1200" s="108"/>
      <c r="B1200" s="108"/>
      <c r="I1200" s="113">
        <f t="shared" si="0"/>
        <v>95240</v>
      </c>
      <c r="J1200" s="111">
        <v>95240</v>
      </c>
      <c r="K1200" s="111" t="s">
        <v>846</v>
      </c>
      <c r="L1200" s="111" t="s">
        <v>792</v>
      </c>
      <c r="M1200" s="111" t="s">
        <v>702</v>
      </c>
      <c r="N1200" s="111">
        <v>9.2999999999999992E-3</v>
      </c>
      <c r="O1200" s="114">
        <v>12.43</v>
      </c>
    </row>
    <row r="1201" spans="1:15">
      <c r="A1201" s="108"/>
      <c r="B1201" s="108"/>
      <c r="I1201" s="113">
        <f t="shared" si="0"/>
        <v>95241</v>
      </c>
      <c r="J1201" s="111">
        <v>95241</v>
      </c>
      <c r="K1201" s="111" t="s">
        <v>847</v>
      </c>
      <c r="L1201" s="111" t="s">
        <v>792</v>
      </c>
      <c r="M1201" s="111" t="s">
        <v>702</v>
      </c>
      <c r="N1201" s="111">
        <v>1.5109999999999999</v>
      </c>
      <c r="O1201" s="114">
        <v>20.73</v>
      </c>
    </row>
    <row r="1202" spans="1:15">
      <c r="A1202" s="108"/>
      <c r="B1202" s="108"/>
      <c r="I1202" s="113">
        <f t="shared" si="0"/>
        <v>95805</v>
      </c>
      <c r="J1202" s="111">
        <v>95805</v>
      </c>
      <c r="K1202" s="111" t="s">
        <v>864</v>
      </c>
      <c r="L1202" s="111" t="s">
        <v>706</v>
      </c>
      <c r="M1202" s="111" t="s">
        <v>702</v>
      </c>
      <c r="N1202" s="111">
        <v>0.13250000000000001</v>
      </c>
      <c r="O1202" s="114">
        <v>20.59</v>
      </c>
    </row>
    <row r="1203" spans="1:15">
      <c r="A1203" s="108"/>
      <c r="B1203" s="108"/>
      <c r="I1203" s="113">
        <f t="shared" si="0"/>
        <v>96995</v>
      </c>
      <c r="J1203" s="111">
        <v>96995</v>
      </c>
      <c r="K1203" s="111" t="s">
        <v>849</v>
      </c>
      <c r="L1203" s="111" t="s">
        <v>750</v>
      </c>
      <c r="M1203" s="111" t="s">
        <v>710</v>
      </c>
      <c r="N1203" s="111">
        <v>1.06E-2</v>
      </c>
      <c r="O1203" s="114">
        <v>41.49</v>
      </c>
    </row>
    <row r="1204" spans="1:15">
      <c r="A1204" s="108"/>
      <c r="B1204" s="108"/>
      <c r="I1204" s="113">
        <f t="shared" si="0"/>
        <v>97586</v>
      </c>
      <c r="J1204" s="111">
        <v>97586</v>
      </c>
      <c r="K1204" s="111" t="s">
        <v>850</v>
      </c>
      <c r="L1204" s="111" t="s">
        <v>706</v>
      </c>
      <c r="M1204" s="111" t="s">
        <v>702</v>
      </c>
      <c r="N1204" s="111">
        <v>6.6199999999999995E-2</v>
      </c>
      <c r="O1204" s="114">
        <v>82.71</v>
      </c>
    </row>
    <row r="1205" spans="1:15">
      <c r="A1205" s="108"/>
      <c r="B1205" s="108"/>
      <c r="I1205" s="113">
        <f t="shared" si="0"/>
        <v>98441</v>
      </c>
      <c r="J1205" s="111">
        <v>98441</v>
      </c>
      <c r="K1205" s="111" t="s">
        <v>866</v>
      </c>
      <c r="L1205" s="111" t="s">
        <v>792</v>
      </c>
      <c r="M1205" s="111" t="s">
        <v>702</v>
      </c>
      <c r="N1205" s="111">
        <v>0.51359999999999995</v>
      </c>
      <c r="O1205" s="114">
        <v>94.3</v>
      </c>
    </row>
    <row r="1206" spans="1:15">
      <c r="A1206" s="108"/>
      <c r="B1206" s="108"/>
      <c r="I1206" s="113">
        <f t="shared" si="0"/>
        <v>98442</v>
      </c>
      <c r="J1206" s="111">
        <v>98442</v>
      </c>
      <c r="K1206" s="111" t="s">
        <v>867</v>
      </c>
      <c r="L1206" s="111" t="s">
        <v>792</v>
      </c>
      <c r="M1206" s="111" t="s">
        <v>702</v>
      </c>
      <c r="N1206" s="111">
        <v>0.59109999999999996</v>
      </c>
      <c r="O1206" s="114">
        <v>97.07</v>
      </c>
    </row>
    <row r="1207" spans="1:15">
      <c r="A1207" s="108"/>
      <c r="B1207" s="108"/>
      <c r="I1207" s="113">
        <f t="shared" si="0"/>
        <v>98445</v>
      </c>
      <c r="J1207" s="111">
        <v>98445</v>
      </c>
      <c r="K1207" s="111" t="s">
        <v>870</v>
      </c>
      <c r="L1207" s="111" t="s">
        <v>792</v>
      </c>
      <c r="M1207" s="111" t="s">
        <v>702</v>
      </c>
      <c r="N1207" s="111">
        <v>0.80230000000000001</v>
      </c>
      <c r="O1207" s="114">
        <v>113.74</v>
      </c>
    </row>
    <row r="1208" spans="1:15">
      <c r="A1208" s="108"/>
      <c r="B1208" s="108"/>
      <c r="I1208" s="113">
        <f t="shared" si="0"/>
        <v>98446</v>
      </c>
      <c r="J1208" s="111">
        <v>98446</v>
      </c>
      <c r="K1208" s="111" t="s">
        <v>871</v>
      </c>
      <c r="L1208" s="111" t="s">
        <v>792</v>
      </c>
      <c r="M1208" s="111" t="s">
        <v>702</v>
      </c>
      <c r="N1208" s="111">
        <v>0.62549999999999994</v>
      </c>
      <c r="O1208" s="114">
        <v>147.78</v>
      </c>
    </row>
    <row r="1209" spans="1:15">
      <c r="A1209" s="108"/>
      <c r="B1209" s="108"/>
      <c r="I1209" s="113">
        <f t="shared" si="0"/>
        <v>101165</v>
      </c>
      <c r="J1209" s="111">
        <v>101165</v>
      </c>
      <c r="K1209" s="111" t="s">
        <v>859</v>
      </c>
      <c r="L1209" s="111" t="s">
        <v>750</v>
      </c>
      <c r="M1209" s="111" t="s">
        <v>702</v>
      </c>
      <c r="N1209" s="111">
        <v>4.1700000000000001E-2</v>
      </c>
      <c r="O1209" s="114">
        <v>621.72</v>
      </c>
    </row>
    <row r="1210" spans="1:15">
      <c r="A1210" s="108"/>
      <c r="B1210" s="108"/>
      <c r="I1210" s="113">
        <f t="shared" si="0"/>
        <v>3080</v>
      </c>
      <c r="J1210" s="111">
        <v>3080</v>
      </c>
      <c r="K1210" s="111" t="s">
        <v>786</v>
      </c>
      <c r="L1210" s="111" t="s">
        <v>787</v>
      </c>
      <c r="M1210" s="111" t="s">
        <v>710</v>
      </c>
      <c r="N1210" s="111">
        <v>0.19309999999999999</v>
      </c>
      <c r="O1210" s="114">
        <v>39.9</v>
      </c>
    </row>
    <row r="1211" spans="1:15">
      <c r="A1211" s="108"/>
      <c r="B1211" s="108"/>
      <c r="I1211" s="113">
        <f t="shared" si="0"/>
        <v>88487</v>
      </c>
      <c r="J1211" s="111">
        <v>88487</v>
      </c>
      <c r="K1211" s="111" t="s">
        <v>803</v>
      </c>
      <c r="L1211" s="111" t="s">
        <v>792</v>
      </c>
      <c r="M1211" s="111" t="s">
        <v>702</v>
      </c>
      <c r="N1211" s="111">
        <v>3.7181000000000002</v>
      </c>
      <c r="O1211" s="114">
        <v>9.6300000000000008</v>
      </c>
    </row>
    <row r="1212" spans="1:15">
      <c r="A1212" s="108"/>
      <c r="B1212" s="108"/>
      <c r="I1212" s="113">
        <f t="shared" si="0"/>
        <v>90822</v>
      </c>
      <c r="J1212" s="111">
        <v>90822</v>
      </c>
      <c r="K1212" s="111" t="s">
        <v>824</v>
      </c>
      <c r="L1212" s="111" t="s">
        <v>706</v>
      </c>
      <c r="M1212" s="111" t="s">
        <v>702</v>
      </c>
      <c r="N1212" s="111">
        <v>0.19309999999999999</v>
      </c>
      <c r="O1212" s="114">
        <v>289.67</v>
      </c>
    </row>
    <row r="1213" spans="1:15">
      <c r="A1213" s="108"/>
      <c r="B1213" s="108"/>
      <c r="I1213" s="113">
        <f t="shared" si="0"/>
        <v>91170</v>
      </c>
      <c r="J1213" s="111">
        <v>91170</v>
      </c>
      <c r="K1213" s="111" t="s">
        <v>825</v>
      </c>
      <c r="L1213" s="111" t="s">
        <v>728</v>
      </c>
      <c r="M1213" s="111" t="s">
        <v>702</v>
      </c>
      <c r="N1213" s="111">
        <v>0.21240000000000001</v>
      </c>
      <c r="O1213" s="114">
        <v>2.34</v>
      </c>
    </row>
    <row r="1214" spans="1:15">
      <c r="A1214" s="108"/>
      <c r="B1214" s="108"/>
      <c r="I1214" s="113">
        <f t="shared" si="0"/>
        <v>91173</v>
      </c>
      <c r="J1214" s="111">
        <v>91173</v>
      </c>
      <c r="K1214" s="111" t="s">
        <v>860</v>
      </c>
      <c r="L1214" s="111" t="s">
        <v>728</v>
      </c>
      <c r="M1214" s="111" t="s">
        <v>702</v>
      </c>
      <c r="N1214" s="111">
        <v>0.47299999999999998</v>
      </c>
      <c r="O1214" s="114">
        <v>1.18</v>
      </c>
    </row>
    <row r="1215" spans="1:15">
      <c r="A1215" s="108"/>
      <c r="B1215" s="108"/>
      <c r="I1215" s="113">
        <f t="shared" si="0"/>
        <v>91852</v>
      </c>
      <c r="J1215" s="111">
        <v>91852</v>
      </c>
      <c r="K1215" s="111" t="s">
        <v>828</v>
      </c>
      <c r="L1215" s="111" t="s">
        <v>728</v>
      </c>
      <c r="M1215" s="111" t="s">
        <v>702</v>
      </c>
      <c r="N1215" s="111">
        <v>0.19309999999999999</v>
      </c>
      <c r="O1215" s="114">
        <v>6.78</v>
      </c>
    </row>
    <row r="1216" spans="1:15">
      <c r="A1216" s="108"/>
      <c r="B1216" s="108"/>
      <c r="I1216" s="113">
        <f t="shared" si="0"/>
        <v>91862</v>
      </c>
      <c r="J1216" s="111">
        <v>91862</v>
      </c>
      <c r="K1216" s="111" t="s">
        <v>861</v>
      </c>
      <c r="L1216" s="111" t="s">
        <v>728</v>
      </c>
      <c r="M1216" s="111" t="s">
        <v>702</v>
      </c>
      <c r="N1216" s="111">
        <v>0.21240000000000001</v>
      </c>
      <c r="O1216" s="114">
        <v>7.68</v>
      </c>
    </row>
    <row r="1217" spans="1:15">
      <c r="A1217" s="108"/>
      <c r="B1217" s="108"/>
      <c r="I1217" s="113">
        <f t="shared" si="0"/>
        <v>91870</v>
      </c>
      <c r="J1217" s="111">
        <v>91870</v>
      </c>
      <c r="K1217" s="111" t="s">
        <v>862</v>
      </c>
      <c r="L1217" s="111" t="s">
        <v>728</v>
      </c>
      <c r="M1217" s="111" t="s">
        <v>702</v>
      </c>
      <c r="N1217" s="111">
        <v>0.48259999999999997</v>
      </c>
      <c r="O1217" s="114">
        <v>8.81</v>
      </c>
    </row>
    <row r="1218" spans="1:15">
      <c r="A1218" s="108"/>
      <c r="B1218" s="108"/>
      <c r="I1218" s="113">
        <f t="shared" si="0"/>
        <v>91926</v>
      </c>
      <c r="J1218" s="111">
        <v>91926</v>
      </c>
      <c r="K1218" s="111" t="s">
        <v>830</v>
      </c>
      <c r="L1218" s="111" t="s">
        <v>728</v>
      </c>
      <c r="M1218" s="111" t="s">
        <v>702</v>
      </c>
      <c r="N1218" s="111">
        <v>2.1429</v>
      </c>
      <c r="O1218" s="114">
        <v>2.79</v>
      </c>
    </row>
    <row r="1219" spans="1:15">
      <c r="A1219" s="108"/>
      <c r="B1219" s="108"/>
      <c r="I1219" s="113">
        <f t="shared" si="0"/>
        <v>92027</v>
      </c>
      <c r="J1219" s="111">
        <v>92027</v>
      </c>
      <c r="K1219" s="111" t="s">
        <v>917</v>
      </c>
      <c r="L1219" s="111" t="s">
        <v>706</v>
      </c>
      <c r="M1219" s="111" t="s">
        <v>702</v>
      </c>
      <c r="N1219" s="111">
        <v>0.19309999999999999</v>
      </c>
      <c r="O1219" s="114">
        <v>55.04</v>
      </c>
    </row>
    <row r="1220" spans="1:15">
      <c r="A1220" s="108"/>
      <c r="B1220" s="108"/>
      <c r="I1220" s="113">
        <f t="shared" si="0"/>
        <v>92543</v>
      </c>
      <c r="J1220" s="111">
        <v>92543</v>
      </c>
      <c r="K1220" s="111" t="s">
        <v>840</v>
      </c>
      <c r="L1220" s="111" t="s">
        <v>792</v>
      </c>
      <c r="M1220" s="111" t="s">
        <v>729</v>
      </c>
      <c r="N1220" s="111">
        <v>1.5965</v>
      </c>
      <c r="O1220" s="114">
        <v>15.53</v>
      </c>
    </row>
    <row r="1221" spans="1:15">
      <c r="A1221" s="108"/>
      <c r="B1221" s="108"/>
      <c r="I1221" s="113">
        <f t="shared" si="0"/>
        <v>94210</v>
      </c>
      <c r="J1221" s="111">
        <v>94210</v>
      </c>
      <c r="K1221" s="111" t="s">
        <v>844</v>
      </c>
      <c r="L1221" s="111" t="s">
        <v>792</v>
      </c>
      <c r="M1221" s="111" t="s">
        <v>729</v>
      </c>
      <c r="N1221" s="111">
        <v>1.5965</v>
      </c>
      <c r="O1221" s="114">
        <v>34.5</v>
      </c>
    </row>
    <row r="1222" spans="1:15">
      <c r="A1222" s="108"/>
      <c r="B1222" s="108"/>
      <c r="I1222" s="113">
        <f t="shared" si="0"/>
        <v>95240</v>
      </c>
      <c r="J1222" s="111">
        <v>95240</v>
      </c>
      <c r="K1222" s="111" t="s">
        <v>846</v>
      </c>
      <c r="L1222" s="111" t="s">
        <v>792</v>
      </c>
      <c r="M1222" s="111" t="s">
        <v>702</v>
      </c>
      <c r="N1222" s="111">
        <v>1.8263</v>
      </c>
      <c r="O1222" s="114">
        <v>12.43</v>
      </c>
    </row>
    <row r="1223" spans="1:15">
      <c r="A1223" s="108"/>
      <c r="B1223" s="108"/>
      <c r="I1223" s="113">
        <f t="shared" si="0"/>
        <v>95811</v>
      </c>
      <c r="J1223" s="111">
        <v>95811</v>
      </c>
      <c r="K1223" s="111" t="s">
        <v>865</v>
      </c>
      <c r="L1223" s="111" t="s">
        <v>706</v>
      </c>
      <c r="M1223" s="111" t="s">
        <v>702</v>
      </c>
      <c r="N1223" s="111">
        <v>0.3861</v>
      </c>
      <c r="O1223" s="114">
        <v>13.35</v>
      </c>
    </row>
    <row r="1224" spans="1:15">
      <c r="A1224" s="108"/>
      <c r="B1224" s="108"/>
      <c r="I1224" s="113">
        <f t="shared" si="0"/>
        <v>97593</v>
      </c>
      <c r="J1224" s="111">
        <v>97593</v>
      </c>
      <c r="K1224" s="111" t="s">
        <v>851</v>
      </c>
      <c r="L1224" s="111" t="s">
        <v>706</v>
      </c>
      <c r="M1224" s="111" t="s">
        <v>702</v>
      </c>
      <c r="N1224" s="111">
        <v>0.19309999999999999</v>
      </c>
      <c r="O1224" s="114">
        <v>80.739999999999995</v>
      </c>
    </row>
    <row r="1225" spans="1:15">
      <c r="A1225" s="108"/>
      <c r="B1225" s="108"/>
      <c r="I1225" s="113">
        <f t="shared" si="0"/>
        <v>98308</v>
      </c>
      <c r="J1225" s="111">
        <v>98308</v>
      </c>
      <c r="K1225" s="111" t="s">
        <v>918</v>
      </c>
      <c r="L1225" s="111" t="s">
        <v>706</v>
      </c>
      <c r="M1225" s="111" t="s">
        <v>702</v>
      </c>
      <c r="N1225" s="111">
        <v>0.19309999999999999</v>
      </c>
      <c r="O1225" s="114">
        <v>29.16</v>
      </c>
    </row>
    <row r="1226" spans="1:15">
      <c r="A1226" s="108"/>
      <c r="B1226" s="108"/>
      <c r="I1226" s="113">
        <f t="shared" si="0"/>
        <v>98441</v>
      </c>
      <c r="J1226" s="111">
        <v>98441</v>
      </c>
      <c r="K1226" s="111" t="s">
        <v>866</v>
      </c>
      <c r="L1226" s="111" t="s">
        <v>792</v>
      </c>
      <c r="M1226" s="111" t="s">
        <v>702</v>
      </c>
      <c r="N1226" s="111">
        <v>0.754</v>
      </c>
      <c r="O1226" s="114">
        <v>94.3</v>
      </c>
    </row>
    <row r="1227" spans="1:15">
      <c r="A1227" s="108"/>
      <c r="B1227" s="108"/>
      <c r="I1227" s="113">
        <f t="shared" si="0"/>
        <v>98442</v>
      </c>
      <c r="J1227" s="111">
        <v>98442</v>
      </c>
      <c r="K1227" s="111" t="s">
        <v>867</v>
      </c>
      <c r="L1227" s="111" t="s">
        <v>792</v>
      </c>
      <c r="M1227" s="111" t="s">
        <v>702</v>
      </c>
      <c r="N1227" s="111">
        <v>0.86780000000000002</v>
      </c>
      <c r="O1227" s="114">
        <v>97.07</v>
      </c>
    </row>
    <row r="1228" spans="1:15">
      <c r="A1228" s="108"/>
      <c r="B1228" s="108"/>
      <c r="I1228" s="113">
        <f t="shared" si="0"/>
        <v>98445</v>
      </c>
      <c r="J1228" s="111">
        <v>98445</v>
      </c>
      <c r="K1228" s="111" t="s">
        <v>870</v>
      </c>
      <c r="L1228" s="111" t="s">
        <v>792</v>
      </c>
      <c r="M1228" s="111" t="s">
        <v>702</v>
      </c>
      <c r="N1228" s="111">
        <v>1.1778999999999999</v>
      </c>
      <c r="O1228" s="114">
        <v>113.74</v>
      </c>
    </row>
    <row r="1229" spans="1:15">
      <c r="A1229" s="108"/>
      <c r="B1229" s="108"/>
      <c r="I1229" s="113">
        <f t="shared" si="0"/>
        <v>98446</v>
      </c>
      <c r="J1229" s="111">
        <v>98446</v>
      </c>
      <c r="K1229" s="111" t="s">
        <v>871</v>
      </c>
      <c r="L1229" s="111" t="s">
        <v>792</v>
      </c>
      <c r="M1229" s="111" t="s">
        <v>702</v>
      </c>
      <c r="N1229" s="111">
        <v>0.91839999999999999</v>
      </c>
      <c r="O1229" s="114">
        <v>147.78</v>
      </c>
    </row>
    <row r="1230" spans="1:15">
      <c r="A1230" s="108"/>
      <c r="B1230" s="108"/>
      <c r="I1230" s="113">
        <f t="shared" si="0"/>
        <v>100665</v>
      </c>
      <c r="J1230" s="111">
        <v>100665</v>
      </c>
      <c r="K1230" s="111" t="s">
        <v>858</v>
      </c>
      <c r="L1230" s="111" t="s">
        <v>792</v>
      </c>
      <c r="M1230" s="111" t="s">
        <v>702</v>
      </c>
      <c r="N1230" s="111">
        <v>0.19309999999999999</v>
      </c>
      <c r="O1230" s="114">
        <v>445.82</v>
      </c>
    </row>
    <row r="1231" spans="1:15">
      <c r="A1231" s="108"/>
      <c r="B1231" s="108"/>
      <c r="I1231" s="113">
        <f t="shared" si="0"/>
        <v>100919</v>
      </c>
      <c r="J1231" s="111">
        <v>100919</v>
      </c>
      <c r="K1231" s="111" t="s">
        <v>919</v>
      </c>
      <c r="L1231" s="111" t="s">
        <v>706</v>
      </c>
      <c r="M1231" s="111" t="s">
        <v>702</v>
      </c>
      <c r="N1231" s="111">
        <v>0.19309999999999999</v>
      </c>
      <c r="O1231" s="114">
        <v>53.83</v>
      </c>
    </row>
    <row r="1232" spans="1:15">
      <c r="A1232" s="108"/>
      <c r="B1232" s="108"/>
      <c r="I1232" s="113">
        <f t="shared" si="0"/>
        <v>1350</v>
      </c>
      <c r="J1232" s="111">
        <v>1350</v>
      </c>
      <c r="K1232" s="111" t="s">
        <v>920</v>
      </c>
      <c r="L1232" s="111" t="s">
        <v>706</v>
      </c>
      <c r="M1232" s="111" t="s">
        <v>710</v>
      </c>
      <c r="N1232" s="111">
        <v>0.43390000000000001</v>
      </c>
      <c r="O1232" s="114">
        <v>37</v>
      </c>
    </row>
    <row r="1233" spans="1:15">
      <c r="A1233" s="108"/>
      <c r="B1233" s="108"/>
      <c r="I1233" s="113">
        <f t="shared" si="0"/>
        <v>3992</v>
      </c>
      <c r="J1233" s="111">
        <v>3992</v>
      </c>
      <c r="K1233" s="111" t="s">
        <v>921</v>
      </c>
      <c r="L1233" s="111" t="s">
        <v>728</v>
      </c>
      <c r="M1233" s="111" t="s">
        <v>702</v>
      </c>
      <c r="N1233" s="111">
        <v>1.6922999999999999</v>
      </c>
      <c r="O1233" s="114">
        <v>24.42</v>
      </c>
    </row>
    <row r="1234" spans="1:15">
      <c r="A1234" s="108"/>
      <c r="B1234" s="108"/>
      <c r="I1234" s="113">
        <f t="shared" si="0"/>
        <v>4433</v>
      </c>
      <c r="J1234" s="111">
        <v>4433</v>
      </c>
      <c r="K1234" s="111" t="s">
        <v>922</v>
      </c>
      <c r="L1234" s="111" t="s">
        <v>728</v>
      </c>
      <c r="M1234" s="111" t="s">
        <v>702</v>
      </c>
      <c r="N1234" s="111">
        <v>1.2307999999999999</v>
      </c>
      <c r="O1234" s="114">
        <v>11.01</v>
      </c>
    </row>
    <row r="1235" spans="1:15">
      <c r="A1235" s="108"/>
      <c r="B1235" s="108"/>
      <c r="I1235" s="113">
        <f t="shared" si="0"/>
        <v>5061</v>
      </c>
      <c r="J1235" s="111">
        <v>5061</v>
      </c>
      <c r="K1235" s="111" t="s">
        <v>923</v>
      </c>
      <c r="L1235" s="111" t="s">
        <v>723</v>
      </c>
      <c r="M1235" s="111" t="s">
        <v>710</v>
      </c>
      <c r="N1235" s="111">
        <v>5.1700000000000003E-2</v>
      </c>
      <c r="O1235" s="114">
        <v>10.9</v>
      </c>
    </row>
    <row r="1236" spans="1:15">
      <c r="A1236" s="108"/>
      <c r="B1236" s="108"/>
      <c r="I1236" s="113">
        <f t="shared" si="0"/>
        <v>88239</v>
      </c>
      <c r="J1236" s="111">
        <v>88239</v>
      </c>
      <c r="K1236" s="111" t="s">
        <v>924</v>
      </c>
      <c r="L1236" s="111" t="s">
        <v>708</v>
      </c>
      <c r="M1236" s="111" t="s">
        <v>702</v>
      </c>
      <c r="N1236" s="111">
        <v>0.25119999999999998</v>
      </c>
      <c r="O1236" s="114">
        <v>18.61</v>
      </c>
    </row>
    <row r="1237" spans="1:15">
      <c r="A1237" s="108"/>
      <c r="B1237" s="108"/>
      <c r="I1237" s="113">
        <f t="shared" si="0"/>
        <v>88262</v>
      </c>
      <c r="J1237" s="111">
        <v>88262</v>
      </c>
      <c r="K1237" s="111" t="s">
        <v>878</v>
      </c>
      <c r="L1237" s="111" t="s">
        <v>708</v>
      </c>
      <c r="M1237" s="111" t="s">
        <v>710</v>
      </c>
      <c r="N1237" s="111">
        <v>0.75349999999999995</v>
      </c>
      <c r="O1237" s="114">
        <v>22.13</v>
      </c>
    </row>
    <row r="1238" spans="1:15">
      <c r="A1238" s="108"/>
      <c r="B1238" s="108"/>
      <c r="I1238" s="113">
        <f t="shared" si="0"/>
        <v>91692</v>
      </c>
      <c r="J1238" s="111">
        <v>91692</v>
      </c>
      <c r="K1238" s="111" t="s">
        <v>925</v>
      </c>
      <c r="L1238" s="111" t="s">
        <v>701</v>
      </c>
      <c r="M1238" s="111" t="s">
        <v>702</v>
      </c>
      <c r="N1238" s="111">
        <v>8.2000000000000007E-3</v>
      </c>
      <c r="O1238" s="114">
        <v>24.09</v>
      </c>
    </row>
    <row r="1239" spans="1:15">
      <c r="A1239" s="108"/>
      <c r="B1239" s="108"/>
      <c r="I1239" s="113">
        <f t="shared" si="0"/>
        <v>91693</v>
      </c>
      <c r="J1239" s="111">
        <v>91693</v>
      </c>
      <c r="K1239" s="111" t="s">
        <v>926</v>
      </c>
      <c r="L1239" s="111" t="s">
        <v>704</v>
      </c>
      <c r="M1239" s="111" t="s">
        <v>702</v>
      </c>
      <c r="N1239" s="111">
        <v>3.5900000000000001E-2</v>
      </c>
      <c r="O1239" s="114">
        <v>21.72</v>
      </c>
    </row>
    <row r="1240" spans="1:15">
      <c r="A1240" s="108"/>
      <c r="B1240" s="108"/>
      <c r="I1240" s="113">
        <f t="shared" si="0"/>
        <v>94974</v>
      </c>
      <c r="J1240" s="111">
        <v>94974</v>
      </c>
      <c r="K1240" s="111" t="s">
        <v>927</v>
      </c>
      <c r="L1240" s="111" t="s">
        <v>750</v>
      </c>
      <c r="M1240" s="111" t="s">
        <v>702</v>
      </c>
      <c r="N1240" s="111">
        <v>1.5E-3</v>
      </c>
      <c r="O1240" s="114">
        <v>352.45</v>
      </c>
    </row>
    <row r="1241" spans="1:15">
      <c r="A1241" s="108"/>
      <c r="B1241" s="108"/>
      <c r="I1241" s="113">
        <f t="shared" si="0"/>
        <v>88239</v>
      </c>
      <c r="J1241" s="111">
        <v>88239</v>
      </c>
      <c r="K1241" s="111" t="s">
        <v>924</v>
      </c>
      <c r="L1241" s="111" t="s">
        <v>708</v>
      </c>
      <c r="M1241" s="111" t="s">
        <v>702</v>
      </c>
      <c r="N1241" s="111">
        <v>0.28439999999999999</v>
      </c>
      <c r="O1241" s="114">
        <v>18.61</v>
      </c>
    </row>
    <row r="1242" spans="1:15">
      <c r="A1242" s="108"/>
      <c r="B1242" s="108"/>
      <c r="I1242" s="113">
        <f t="shared" si="0"/>
        <v>88262</v>
      </c>
      <c r="J1242" s="111">
        <v>88262</v>
      </c>
      <c r="K1242" s="111" t="s">
        <v>878</v>
      </c>
      <c r="L1242" s="111" t="s">
        <v>708</v>
      </c>
      <c r="M1242" s="111" t="s">
        <v>710</v>
      </c>
      <c r="N1242" s="111">
        <v>0.85319999999999996</v>
      </c>
      <c r="O1242" s="114">
        <v>22.13</v>
      </c>
    </row>
    <row r="1243" spans="1:15">
      <c r="A1243" s="108"/>
      <c r="B1243" s="108"/>
      <c r="I1243" s="113">
        <f t="shared" si="0"/>
        <v>91692</v>
      </c>
      <c r="J1243" s="111">
        <v>91692</v>
      </c>
      <c r="K1243" s="111" t="s">
        <v>925</v>
      </c>
      <c r="L1243" s="111" t="s">
        <v>701</v>
      </c>
      <c r="M1243" s="111" t="s">
        <v>702</v>
      </c>
      <c r="N1243" s="111">
        <v>7.6E-3</v>
      </c>
      <c r="O1243" s="114">
        <v>24.09</v>
      </c>
    </row>
    <row r="1244" spans="1:15">
      <c r="A1244" s="108"/>
      <c r="B1244" s="108"/>
      <c r="I1244" s="113">
        <f t="shared" si="0"/>
        <v>91693</v>
      </c>
      <c r="J1244" s="111">
        <v>91693</v>
      </c>
      <c r="K1244" s="111" t="s">
        <v>926</v>
      </c>
      <c r="L1244" s="111" t="s">
        <v>704</v>
      </c>
      <c r="M1244" s="111" t="s">
        <v>702</v>
      </c>
      <c r="N1244" s="111">
        <v>3.32E-2</v>
      </c>
      <c r="O1244" s="114">
        <v>21.72</v>
      </c>
    </row>
    <row r="1245" spans="1:15">
      <c r="A1245" s="108"/>
      <c r="B1245" s="108"/>
      <c r="I1245" s="113">
        <f t="shared" si="0"/>
        <v>4433</v>
      </c>
      <c r="J1245" s="111">
        <v>4433</v>
      </c>
      <c r="K1245" s="111" t="s">
        <v>922</v>
      </c>
      <c r="L1245" s="111" t="s">
        <v>728</v>
      </c>
      <c r="M1245" s="111" t="s">
        <v>702</v>
      </c>
      <c r="N1245" s="111">
        <v>1</v>
      </c>
      <c r="O1245" s="114">
        <v>11.01</v>
      </c>
    </row>
    <row r="1246" spans="1:15">
      <c r="A1246" s="108"/>
      <c r="B1246" s="108"/>
      <c r="I1246" s="113">
        <f t="shared" si="0"/>
        <v>88239</v>
      </c>
      <c r="J1246" s="111">
        <v>88239</v>
      </c>
      <c r="K1246" s="111" t="s">
        <v>924</v>
      </c>
      <c r="L1246" s="111" t="s">
        <v>708</v>
      </c>
      <c r="M1246" s="111" t="s">
        <v>702</v>
      </c>
      <c r="N1246" s="111">
        <v>0.13089999999999999</v>
      </c>
      <c r="O1246" s="114">
        <v>18.61</v>
      </c>
    </row>
    <row r="1247" spans="1:15">
      <c r="A1247" s="108"/>
      <c r="B1247" s="108"/>
      <c r="I1247" s="113">
        <f t="shared" si="0"/>
        <v>88262</v>
      </c>
      <c r="J1247" s="111">
        <v>88262</v>
      </c>
      <c r="K1247" s="111" t="s">
        <v>878</v>
      </c>
      <c r="L1247" s="111" t="s">
        <v>708</v>
      </c>
      <c r="M1247" s="111" t="s">
        <v>710</v>
      </c>
      <c r="N1247" s="111">
        <v>0.3926</v>
      </c>
      <c r="O1247" s="114">
        <v>22.13</v>
      </c>
    </row>
    <row r="1248" spans="1:15">
      <c r="A1248" s="108"/>
      <c r="B1248" s="108"/>
      <c r="I1248" s="113">
        <f t="shared" si="0"/>
        <v>88239</v>
      </c>
      <c r="J1248" s="111">
        <v>88239</v>
      </c>
      <c r="K1248" s="111" t="s">
        <v>924</v>
      </c>
      <c r="L1248" s="111" t="s">
        <v>708</v>
      </c>
      <c r="M1248" s="111" t="s">
        <v>702</v>
      </c>
      <c r="N1248" s="111">
        <v>0.15479999999999999</v>
      </c>
      <c r="O1248" s="114">
        <v>18.61</v>
      </c>
    </row>
    <row r="1249" spans="1:15">
      <c r="A1249" s="108"/>
      <c r="B1249" s="108"/>
      <c r="I1249" s="113">
        <f t="shared" si="0"/>
        <v>88262</v>
      </c>
      <c r="J1249" s="111">
        <v>88262</v>
      </c>
      <c r="K1249" s="111" t="s">
        <v>878</v>
      </c>
      <c r="L1249" s="111" t="s">
        <v>708</v>
      </c>
      <c r="M1249" s="111" t="s">
        <v>710</v>
      </c>
      <c r="N1249" s="111">
        <v>0.46439999999999998</v>
      </c>
      <c r="O1249" s="114">
        <v>22.13</v>
      </c>
    </row>
    <row r="1250" spans="1:15">
      <c r="A1250" s="108"/>
      <c r="B1250" s="108"/>
      <c r="I1250" s="113">
        <f t="shared" si="0"/>
        <v>3992</v>
      </c>
      <c r="J1250" s="111">
        <v>3992</v>
      </c>
      <c r="K1250" s="111" t="s">
        <v>921</v>
      </c>
      <c r="L1250" s="111" t="s">
        <v>728</v>
      </c>
      <c r="M1250" s="111" t="s">
        <v>702</v>
      </c>
      <c r="N1250" s="111">
        <v>1.8032999999999999</v>
      </c>
      <c r="O1250" s="114">
        <v>24.42</v>
      </c>
    </row>
    <row r="1251" spans="1:15">
      <c r="A1251" s="108"/>
      <c r="B1251" s="108"/>
      <c r="I1251" s="113">
        <f t="shared" si="0"/>
        <v>4433</v>
      </c>
      <c r="J1251" s="111">
        <v>4433</v>
      </c>
      <c r="K1251" s="111" t="s">
        <v>922</v>
      </c>
      <c r="L1251" s="111" t="s">
        <v>728</v>
      </c>
      <c r="M1251" s="111" t="s">
        <v>702</v>
      </c>
      <c r="N1251" s="111">
        <v>1.8032999999999999</v>
      </c>
      <c r="O1251" s="114">
        <v>11.01</v>
      </c>
    </row>
    <row r="1252" spans="1:15">
      <c r="A1252" s="108"/>
      <c r="B1252" s="108"/>
      <c r="I1252" s="113">
        <f t="shared" si="0"/>
        <v>5061</v>
      </c>
      <c r="J1252" s="111">
        <v>5061</v>
      </c>
      <c r="K1252" s="111" t="s">
        <v>923</v>
      </c>
      <c r="L1252" s="111" t="s">
        <v>723</v>
      </c>
      <c r="M1252" s="111" t="s">
        <v>710</v>
      </c>
      <c r="N1252" s="111">
        <v>6.2799999999999995E-2</v>
      </c>
      <c r="O1252" s="114">
        <v>10.9</v>
      </c>
    </row>
    <row r="1253" spans="1:15">
      <c r="A1253" s="108"/>
      <c r="B1253" s="108"/>
      <c r="I1253" s="113">
        <f t="shared" si="0"/>
        <v>88239</v>
      </c>
      <c r="J1253" s="111">
        <v>88239</v>
      </c>
      <c r="K1253" s="111" t="s">
        <v>924</v>
      </c>
      <c r="L1253" s="111" t="s">
        <v>708</v>
      </c>
      <c r="M1253" s="111" t="s">
        <v>702</v>
      </c>
      <c r="N1253" s="111">
        <v>0.36470000000000002</v>
      </c>
      <c r="O1253" s="114">
        <v>18.61</v>
      </c>
    </row>
    <row r="1254" spans="1:15">
      <c r="A1254" s="108"/>
      <c r="B1254" s="108"/>
      <c r="I1254" s="113">
        <f t="shared" si="0"/>
        <v>88262</v>
      </c>
      <c r="J1254" s="111">
        <v>88262</v>
      </c>
      <c r="K1254" s="111" t="s">
        <v>878</v>
      </c>
      <c r="L1254" s="111" t="s">
        <v>708</v>
      </c>
      <c r="M1254" s="111" t="s">
        <v>710</v>
      </c>
      <c r="N1254" s="111">
        <v>1.0941000000000001</v>
      </c>
      <c r="O1254" s="114">
        <v>22.13</v>
      </c>
    </row>
    <row r="1255" spans="1:15">
      <c r="A1255" s="108"/>
      <c r="B1255" s="108"/>
      <c r="I1255" s="113">
        <f t="shared" si="0"/>
        <v>91692</v>
      </c>
      <c r="J1255" s="111">
        <v>91692</v>
      </c>
      <c r="K1255" s="111" t="s">
        <v>925</v>
      </c>
      <c r="L1255" s="111" t="s">
        <v>701</v>
      </c>
      <c r="M1255" s="111" t="s">
        <v>702</v>
      </c>
      <c r="N1255" s="111">
        <v>1.1900000000000001E-2</v>
      </c>
      <c r="O1255" s="114">
        <v>24.09</v>
      </c>
    </row>
    <row r="1256" spans="1:15">
      <c r="A1256" s="108"/>
      <c r="B1256" s="108"/>
      <c r="I1256" s="113">
        <f t="shared" si="0"/>
        <v>91693</v>
      </c>
      <c r="J1256" s="111">
        <v>91693</v>
      </c>
      <c r="K1256" s="111" t="s">
        <v>926</v>
      </c>
      <c r="L1256" s="111" t="s">
        <v>704</v>
      </c>
      <c r="M1256" s="111" t="s">
        <v>702</v>
      </c>
      <c r="N1256" s="111">
        <v>5.1799999999999999E-2</v>
      </c>
      <c r="O1256" s="114">
        <v>21.72</v>
      </c>
    </row>
    <row r="1257" spans="1:15">
      <c r="A1257" s="108"/>
      <c r="B1257" s="108"/>
      <c r="I1257" s="113">
        <f t="shared" si="0"/>
        <v>94974</v>
      </c>
      <c r="J1257" s="111">
        <v>94974</v>
      </c>
      <c r="K1257" s="111" t="s">
        <v>927</v>
      </c>
      <c r="L1257" s="111" t="s">
        <v>750</v>
      </c>
      <c r="M1257" s="111" t="s">
        <v>702</v>
      </c>
      <c r="N1257" s="111">
        <v>2.0999999999999999E-3</v>
      </c>
      <c r="O1257" s="114">
        <v>352.45</v>
      </c>
    </row>
    <row r="1258" spans="1:15">
      <c r="A1258" s="108"/>
      <c r="B1258" s="108"/>
      <c r="I1258" s="113">
        <f t="shared" si="0"/>
        <v>3992</v>
      </c>
      <c r="J1258" s="111">
        <v>3992</v>
      </c>
      <c r="K1258" s="111" t="s">
        <v>921</v>
      </c>
      <c r="L1258" s="111" t="s">
        <v>728</v>
      </c>
      <c r="M1258" s="111" t="s">
        <v>702</v>
      </c>
      <c r="N1258" s="111">
        <v>1.9603999999999999</v>
      </c>
      <c r="O1258" s="114">
        <v>24.42</v>
      </c>
    </row>
    <row r="1259" spans="1:15">
      <c r="A1259" s="108"/>
      <c r="B1259" s="108"/>
      <c r="I1259" s="113">
        <f t="shared" si="0"/>
        <v>4433</v>
      </c>
      <c r="J1259" s="111">
        <v>4433</v>
      </c>
      <c r="K1259" s="111" t="s">
        <v>922</v>
      </c>
      <c r="L1259" s="111" t="s">
        <v>728</v>
      </c>
      <c r="M1259" s="111" t="s">
        <v>702</v>
      </c>
      <c r="N1259" s="111">
        <v>2.6139000000000001</v>
      </c>
      <c r="O1259" s="114">
        <v>11.01</v>
      </c>
    </row>
    <row r="1260" spans="1:15">
      <c r="A1260" s="108"/>
      <c r="B1260" s="108"/>
      <c r="I1260" s="113">
        <f t="shared" si="0"/>
        <v>5061</v>
      </c>
      <c r="J1260" s="111">
        <v>5061</v>
      </c>
      <c r="K1260" s="111" t="s">
        <v>923</v>
      </c>
      <c r="L1260" s="111" t="s">
        <v>723</v>
      </c>
      <c r="M1260" s="111" t="s">
        <v>710</v>
      </c>
      <c r="N1260" s="111">
        <v>7.8399999999999997E-2</v>
      </c>
      <c r="O1260" s="114">
        <v>10.9</v>
      </c>
    </row>
    <row r="1261" spans="1:15">
      <c r="A1261" s="108"/>
      <c r="B1261" s="108"/>
      <c r="I1261" s="113">
        <f t="shared" si="0"/>
        <v>88239</v>
      </c>
      <c r="J1261" s="111">
        <v>88239</v>
      </c>
      <c r="K1261" s="111" t="s">
        <v>924</v>
      </c>
      <c r="L1261" s="111" t="s">
        <v>708</v>
      </c>
      <c r="M1261" s="111" t="s">
        <v>702</v>
      </c>
      <c r="N1261" s="111">
        <v>0.6018</v>
      </c>
      <c r="O1261" s="114">
        <v>18.61</v>
      </c>
    </row>
    <row r="1262" spans="1:15">
      <c r="A1262" s="108"/>
      <c r="B1262" s="108"/>
      <c r="I1262" s="113">
        <f t="shared" si="0"/>
        <v>88262</v>
      </c>
      <c r="J1262" s="111">
        <v>88262</v>
      </c>
      <c r="K1262" s="111" t="s">
        <v>878</v>
      </c>
      <c r="L1262" s="111" t="s">
        <v>708</v>
      </c>
      <c r="M1262" s="111" t="s">
        <v>710</v>
      </c>
      <c r="N1262" s="111">
        <v>1.8052999999999999</v>
      </c>
      <c r="O1262" s="114">
        <v>22.13</v>
      </c>
    </row>
    <row r="1263" spans="1:15">
      <c r="A1263" s="108"/>
      <c r="B1263" s="108"/>
      <c r="I1263" s="113">
        <f t="shared" si="0"/>
        <v>91692</v>
      </c>
      <c r="J1263" s="111">
        <v>91692</v>
      </c>
      <c r="K1263" s="111" t="s">
        <v>925</v>
      </c>
      <c r="L1263" s="111" t="s">
        <v>701</v>
      </c>
      <c r="M1263" s="111" t="s">
        <v>702</v>
      </c>
      <c r="N1263" s="111">
        <v>1.7000000000000001E-2</v>
      </c>
      <c r="O1263" s="114">
        <v>24.09</v>
      </c>
    </row>
    <row r="1264" spans="1:15">
      <c r="A1264" s="108"/>
      <c r="B1264" s="108"/>
      <c r="I1264" s="113">
        <f t="shared" si="0"/>
        <v>91693</v>
      </c>
      <c r="J1264" s="111">
        <v>91693</v>
      </c>
      <c r="K1264" s="111" t="s">
        <v>926</v>
      </c>
      <c r="L1264" s="111" t="s">
        <v>704</v>
      </c>
      <c r="M1264" s="111" t="s">
        <v>702</v>
      </c>
      <c r="N1264" s="111">
        <v>7.4399999999999994E-2</v>
      </c>
      <c r="O1264" s="114">
        <v>21.72</v>
      </c>
    </row>
    <row r="1265" spans="1:15">
      <c r="A1265" s="108"/>
      <c r="B1265" s="108"/>
      <c r="I1265" s="113">
        <f t="shared" si="0"/>
        <v>94974</v>
      </c>
      <c r="J1265" s="111">
        <v>94974</v>
      </c>
      <c r="K1265" s="111" t="s">
        <v>927</v>
      </c>
      <c r="L1265" s="111" t="s">
        <v>750</v>
      </c>
      <c r="M1265" s="111" t="s">
        <v>702</v>
      </c>
      <c r="N1265" s="111">
        <v>3.0999999999999999E-3</v>
      </c>
      <c r="O1265" s="114">
        <v>352.45</v>
      </c>
    </row>
    <row r="1266" spans="1:15">
      <c r="A1266" s="108"/>
      <c r="B1266" s="108"/>
      <c r="I1266" s="113">
        <f t="shared" si="0"/>
        <v>4433</v>
      </c>
      <c r="J1266" s="111">
        <v>4433</v>
      </c>
      <c r="K1266" s="111" t="s">
        <v>922</v>
      </c>
      <c r="L1266" s="111" t="s">
        <v>728</v>
      </c>
      <c r="M1266" s="111" t="s">
        <v>702</v>
      </c>
      <c r="N1266" s="111">
        <v>1.4652000000000001</v>
      </c>
      <c r="O1266" s="114">
        <v>11.01</v>
      </c>
    </row>
    <row r="1267" spans="1:15">
      <c r="A1267" s="108"/>
      <c r="B1267" s="108"/>
      <c r="I1267" s="113">
        <f t="shared" si="0"/>
        <v>88239</v>
      </c>
      <c r="J1267" s="111">
        <v>88239</v>
      </c>
      <c r="K1267" s="111" t="s">
        <v>924</v>
      </c>
      <c r="L1267" s="111" t="s">
        <v>708</v>
      </c>
      <c r="M1267" s="111" t="s">
        <v>702</v>
      </c>
      <c r="N1267" s="111">
        <v>0.2014</v>
      </c>
      <c r="O1267" s="114">
        <v>18.61</v>
      </c>
    </row>
    <row r="1268" spans="1:15">
      <c r="A1268" s="108"/>
      <c r="B1268" s="108"/>
      <c r="I1268" s="113">
        <f t="shared" si="0"/>
        <v>88262</v>
      </c>
      <c r="J1268" s="111">
        <v>88262</v>
      </c>
      <c r="K1268" s="111" t="s">
        <v>878</v>
      </c>
      <c r="L1268" s="111" t="s">
        <v>708</v>
      </c>
      <c r="M1268" s="111" t="s">
        <v>710</v>
      </c>
      <c r="N1268" s="111">
        <v>0.60429999999999995</v>
      </c>
      <c r="O1268" s="114">
        <v>22.13</v>
      </c>
    </row>
    <row r="1269" spans="1:15">
      <c r="A1269" s="108"/>
      <c r="B1269" s="108"/>
      <c r="I1269" s="113">
        <f t="shared" si="0"/>
        <v>4433</v>
      </c>
      <c r="J1269" s="111">
        <v>4433</v>
      </c>
      <c r="K1269" s="111" t="s">
        <v>922</v>
      </c>
      <c r="L1269" s="111" t="s">
        <v>728</v>
      </c>
      <c r="M1269" s="111" t="s">
        <v>702</v>
      </c>
      <c r="N1269" s="111">
        <v>2.1238000000000001</v>
      </c>
      <c r="O1269" s="114">
        <v>11.01</v>
      </c>
    </row>
    <row r="1270" spans="1:15">
      <c r="A1270" s="108"/>
      <c r="B1270" s="108"/>
      <c r="I1270" s="113">
        <f t="shared" si="0"/>
        <v>88239</v>
      </c>
      <c r="J1270" s="111">
        <v>88239</v>
      </c>
      <c r="K1270" s="111" t="s">
        <v>924</v>
      </c>
      <c r="L1270" s="111" t="s">
        <v>708</v>
      </c>
      <c r="M1270" s="111" t="s">
        <v>702</v>
      </c>
      <c r="N1270" s="111">
        <v>0.36830000000000002</v>
      </c>
      <c r="O1270" s="114">
        <v>18.61</v>
      </c>
    </row>
    <row r="1271" spans="1:15">
      <c r="A1271" s="108"/>
      <c r="B1271" s="108"/>
      <c r="I1271" s="113">
        <f t="shared" si="0"/>
        <v>88262</v>
      </c>
      <c r="J1271" s="111">
        <v>88262</v>
      </c>
      <c r="K1271" s="111" t="s">
        <v>878</v>
      </c>
      <c r="L1271" s="111" t="s">
        <v>708</v>
      </c>
      <c r="M1271" s="111" t="s">
        <v>710</v>
      </c>
      <c r="N1271" s="111">
        <v>1.105</v>
      </c>
      <c r="O1271" s="114">
        <v>22.13</v>
      </c>
    </row>
    <row r="1272" spans="1:15">
      <c r="A1272" s="108"/>
      <c r="B1272" s="108"/>
      <c r="I1272" s="113">
        <f t="shared" si="0"/>
        <v>1350</v>
      </c>
      <c r="J1272" s="111">
        <v>1350</v>
      </c>
      <c r="K1272" s="111" t="s">
        <v>920</v>
      </c>
      <c r="L1272" s="111" t="s">
        <v>706</v>
      </c>
      <c r="M1272" s="111" t="s">
        <v>710</v>
      </c>
      <c r="N1272" s="111">
        <v>0.86780000000000002</v>
      </c>
      <c r="O1272" s="114">
        <v>37</v>
      </c>
    </row>
    <row r="1273" spans="1:15">
      <c r="A1273" s="108"/>
      <c r="B1273" s="108"/>
      <c r="I1273" s="113">
        <f t="shared" si="0"/>
        <v>5061</v>
      </c>
      <c r="J1273" s="111">
        <v>5061</v>
      </c>
      <c r="K1273" s="111" t="s">
        <v>923</v>
      </c>
      <c r="L1273" s="111" t="s">
        <v>723</v>
      </c>
      <c r="M1273" s="111" t="s">
        <v>710</v>
      </c>
      <c r="N1273" s="111">
        <v>0.10340000000000001</v>
      </c>
      <c r="O1273" s="114">
        <v>10.9</v>
      </c>
    </row>
    <row r="1274" spans="1:15">
      <c r="A1274" s="108"/>
      <c r="B1274" s="108"/>
      <c r="I1274" s="113">
        <f t="shared" si="0"/>
        <v>88239</v>
      </c>
      <c r="J1274" s="111">
        <v>88239</v>
      </c>
      <c r="K1274" s="111" t="s">
        <v>924</v>
      </c>
      <c r="L1274" s="111" t="s">
        <v>708</v>
      </c>
      <c r="M1274" s="111" t="s">
        <v>702</v>
      </c>
      <c r="N1274" s="111">
        <v>0.29559999999999997</v>
      </c>
      <c r="O1274" s="114">
        <v>18.61</v>
      </c>
    </row>
    <row r="1275" spans="1:15">
      <c r="A1275" s="108"/>
      <c r="B1275" s="108"/>
      <c r="I1275" s="113">
        <f t="shared" si="0"/>
        <v>88262</v>
      </c>
      <c r="J1275" s="111">
        <v>88262</v>
      </c>
      <c r="K1275" s="111" t="s">
        <v>878</v>
      </c>
      <c r="L1275" s="111" t="s">
        <v>708</v>
      </c>
      <c r="M1275" s="111" t="s">
        <v>710</v>
      </c>
      <c r="N1275" s="111">
        <v>0.88690000000000002</v>
      </c>
      <c r="O1275" s="114">
        <v>22.13</v>
      </c>
    </row>
    <row r="1276" spans="1:15">
      <c r="A1276" s="108"/>
      <c r="B1276" s="108"/>
      <c r="I1276" s="113">
        <f t="shared" si="0"/>
        <v>91692</v>
      </c>
      <c r="J1276" s="111">
        <v>91692</v>
      </c>
      <c r="K1276" s="111" t="s">
        <v>925</v>
      </c>
      <c r="L1276" s="111" t="s">
        <v>701</v>
      </c>
      <c r="M1276" s="111" t="s">
        <v>702</v>
      </c>
      <c r="N1276" s="111">
        <v>1.03E-2</v>
      </c>
      <c r="O1276" s="114">
        <v>24.09</v>
      </c>
    </row>
    <row r="1277" spans="1:15">
      <c r="A1277" s="108"/>
      <c r="B1277" s="108"/>
      <c r="I1277" s="113">
        <f t="shared" si="0"/>
        <v>91693</v>
      </c>
      <c r="J1277" s="111">
        <v>91693</v>
      </c>
      <c r="K1277" s="111" t="s">
        <v>926</v>
      </c>
      <c r="L1277" s="111" t="s">
        <v>704</v>
      </c>
      <c r="M1277" s="111" t="s">
        <v>702</v>
      </c>
      <c r="N1277" s="111">
        <v>4.4900000000000002E-2</v>
      </c>
      <c r="O1277" s="114">
        <v>21.72</v>
      </c>
    </row>
    <row r="1278" spans="1:15">
      <c r="A1278" s="108"/>
      <c r="B1278" s="108"/>
      <c r="I1278" s="113">
        <f t="shared" si="0"/>
        <v>88239</v>
      </c>
      <c r="J1278" s="111">
        <v>88239</v>
      </c>
      <c r="K1278" s="111" t="s">
        <v>924</v>
      </c>
      <c r="L1278" s="111" t="s">
        <v>708</v>
      </c>
      <c r="M1278" s="111" t="s">
        <v>702</v>
      </c>
      <c r="N1278" s="111">
        <v>0.34370000000000001</v>
      </c>
      <c r="O1278" s="114">
        <v>18.61</v>
      </c>
    </row>
    <row r="1279" spans="1:15">
      <c r="A1279" s="108"/>
      <c r="B1279" s="108"/>
      <c r="I1279" s="113">
        <f t="shared" si="0"/>
        <v>88262</v>
      </c>
      <c r="J1279" s="111">
        <v>88262</v>
      </c>
      <c r="K1279" s="111" t="s">
        <v>878</v>
      </c>
      <c r="L1279" s="111" t="s">
        <v>708</v>
      </c>
      <c r="M1279" s="111" t="s">
        <v>710</v>
      </c>
      <c r="N1279" s="111">
        <v>1.0310999999999999</v>
      </c>
      <c r="O1279" s="114">
        <v>22.13</v>
      </c>
    </row>
    <row r="1280" spans="1:15">
      <c r="A1280" s="108"/>
      <c r="B1280" s="108"/>
      <c r="I1280" s="113">
        <f t="shared" si="0"/>
        <v>91692</v>
      </c>
      <c r="J1280" s="111">
        <v>91692</v>
      </c>
      <c r="K1280" s="111" t="s">
        <v>925</v>
      </c>
      <c r="L1280" s="111" t="s">
        <v>701</v>
      </c>
      <c r="M1280" s="111" t="s">
        <v>702</v>
      </c>
      <c r="N1280" s="111">
        <v>9.7000000000000003E-3</v>
      </c>
      <c r="O1280" s="114">
        <v>24.09</v>
      </c>
    </row>
    <row r="1281" spans="1:15">
      <c r="A1281" s="108"/>
      <c r="B1281" s="108"/>
      <c r="I1281" s="113">
        <f t="shared" si="0"/>
        <v>91693</v>
      </c>
      <c r="J1281" s="111">
        <v>91693</v>
      </c>
      <c r="K1281" s="111" t="s">
        <v>926</v>
      </c>
      <c r="L1281" s="111" t="s">
        <v>704</v>
      </c>
      <c r="M1281" s="111" t="s">
        <v>702</v>
      </c>
      <c r="N1281" s="111">
        <v>4.2200000000000001E-2</v>
      </c>
      <c r="O1281" s="114">
        <v>21.72</v>
      </c>
    </row>
    <row r="1282" spans="1:15">
      <c r="A1282" s="108"/>
      <c r="B1282" s="108"/>
      <c r="I1282" s="113">
        <f t="shared" si="0"/>
        <v>88239</v>
      </c>
      <c r="J1282" s="111">
        <v>88239</v>
      </c>
      <c r="K1282" s="111" t="s">
        <v>924</v>
      </c>
      <c r="L1282" s="111" t="s">
        <v>708</v>
      </c>
      <c r="M1282" s="111" t="s">
        <v>702</v>
      </c>
      <c r="N1282" s="111">
        <v>0.14749999999999999</v>
      </c>
      <c r="O1282" s="114">
        <v>18.61</v>
      </c>
    </row>
    <row r="1283" spans="1:15">
      <c r="A1283" s="108"/>
      <c r="B1283" s="108"/>
      <c r="I1283" s="113">
        <f t="shared" si="0"/>
        <v>88262</v>
      </c>
      <c r="J1283" s="111">
        <v>88262</v>
      </c>
      <c r="K1283" s="111" t="s">
        <v>878</v>
      </c>
      <c r="L1283" s="111" t="s">
        <v>708</v>
      </c>
      <c r="M1283" s="111" t="s">
        <v>710</v>
      </c>
      <c r="N1283" s="111">
        <v>0.44240000000000002</v>
      </c>
      <c r="O1283" s="114">
        <v>22.13</v>
      </c>
    </row>
    <row r="1284" spans="1:15">
      <c r="A1284" s="108"/>
      <c r="B1284" s="108"/>
      <c r="I1284" s="113">
        <f t="shared" si="0"/>
        <v>88239</v>
      </c>
      <c r="J1284" s="111">
        <v>88239</v>
      </c>
      <c r="K1284" s="111" t="s">
        <v>924</v>
      </c>
      <c r="L1284" s="111" t="s">
        <v>708</v>
      </c>
      <c r="M1284" s="111" t="s">
        <v>702</v>
      </c>
      <c r="N1284" s="111">
        <v>0.1769</v>
      </c>
      <c r="O1284" s="114">
        <v>18.61</v>
      </c>
    </row>
    <row r="1285" spans="1:15">
      <c r="A1285" s="108"/>
      <c r="B1285" s="108"/>
      <c r="I1285" s="113">
        <f t="shared" si="0"/>
        <v>88262</v>
      </c>
      <c r="J1285" s="111">
        <v>88262</v>
      </c>
      <c r="K1285" s="111" t="s">
        <v>878</v>
      </c>
      <c r="L1285" s="111" t="s">
        <v>708</v>
      </c>
      <c r="M1285" s="111" t="s">
        <v>710</v>
      </c>
      <c r="N1285" s="111">
        <v>0.53080000000000005</v>
      </c>
      <c r="O1285" s="114">
        <v>22.13</v>
      </c>
    </row>
    <row r="1286" spans="1:15">
      <c r="A1286" s="108"/>
      <c r="B1286" s="108"/>
      <c r="I1286" s="113">
        <f t="shared" si="0"/>
        <v>5061</v>
      </c>
      <c r="J1286" s="111">
        <v>5061</v>
      </c>
      <c r="K1286" s="111" t="s">
        <v>923</v>
      </c>
      <c r="L1286" s="111" t="s">
        <v>723</v>
      </c>
      <c r="M1286" s="111" t="s">
        <v>710</v>
      </c>
      <c r="N1286" s="111">
        <v>0.1255</v>
      </c>
      <c r="O1286" s="114">
        <v>10.9</v>
      </c>
    </row>
    <row r="1287" spans="1:15">
      <c r="A1287" s="108"/>
      <c r="B1287" s="108"/>
      <c r="I1287" s="113">
        <f t="shared" si="0"/>
        <v>88239</v>
      </c>
      <c r="J1287" s="111">
        <v>88239</v>
      </c>
      <c r="K1287" s="111" t="s">
        <v>924</v>
      </c>
      <c r="L1287" s="111" t="s">
        <v>708</v>
      </c>
      <c r="M1287" s="111" t="s">
        <v>702</v>
      </c>
      <c r="N1287" s="111">
        <v>0.4607</v>
      </c>
      <c r="O1287" s="114">
        <v>18.61</v>
      </c>
    </row>
    <row r="1288" spans="1:15">
      <c r="A1288" s="108"/>
      <c r="B1288" s="108"/>
      <c r="I1288" s="113">
        <f t="shared" si="0"/>
        <v>88262</v>
      </c>
      <c r="J1288" s="111">
        <v>88262</v>
      </c>
      <c r="K1288" s="111" t="s">
        <v>878</v>
      </c>
      <c r="L1288" s="111" t="s">
        <v>708</v>
      </c>
      <c r="M1288" s="111" t="s">
        <v>710</v>
      </c>
      <c r="N1288" s="111">
        <v>1.3821000000000001</v>
      </c>
      <c r="O1288" s="114">
        <v>22.13</v>
      </c>
    </row>
    <row r="1289" spans="1:15">
      <c r="A1289" s="108"/>
      <c r="B1289" s="108"/>
      <c r="I1289" s="113">
        <f t="shared" si="0"/>
        <v>91692</v>
      </c>
      <c r="J1289" s="111">
        <v>91692</v>
      </c>
      <c r="K1289" s="111" t="s">
        <v>925</v>
      </c>
      <c r="L1289" s="111" t="s">
        <v>701</v>
      </c>
      <c r="M1289" s="111" t="s">
        <v>702</v>
      </c>
      <c r="N1289" s="111">
        <v>1.54E-2</v>
      </c>
      <c r="O1289" s="114">
        <v>24.09</v>
      </c>
    </row>
    <row r="1290" spans="1:15">
      <c r="A1290" s="108"/>
      <c r="B1290" s="108"/>
      <c r="I1290" s="113">
        <f t="shared" si="0"/>
        <v>91693</v>
      </c>
      <c r="J1290" s="111">
        <v>91693</v>
      </c>
      <c r="K1290" s="111" t="s">
        <v>926</v>
      </c>
      <c r="L1290" s="111" t="s">
        <v>704</v>
      </c>
      <c r="M1290" s="111" t="s">
        <v>702</v>
      </c>
      <c r="N1290" s="111">
        <v>6.7299999999999999E-2</v>
      </c>
      <c r="O1290" s="114">
        <v>21.72</v>
      </c>
    </row>
    <row r="1291" spans="1:15">
      <c r="A1291" s="108"/>
      <c r="B1291" s="108"/>
      <c r="I1291" s="113">
        <f t="shared" si="0"/>
        <v>5061</v>
      </c>
      <c r="J1291" s="111">
        <v>5061</v>
      </c>
      <c r="K1291" s="111" t="s">
        <v>923</v>
      </c>
      <c r="L1291" s="111" t="s">
        <v>723</v>
      </c>
      <c r="M1291" s="111" t="s">
        <v>710</v>
      </c>
      <c r="N1291" s="111">
        <v>0.15690000000000001</v>
      </c>
      <c r="O1291" s="114">
        <v>10.9</v>
      </c>
    </row>
    <row r="1292" spans="1:15">
      <c r="A1292" s="108"/>
      <c r="B1292" s="108"/>
      <c r="I1292" s="113">
        <f t="shared" si="0"/>
        <v>88239</v>
      </c>
      <c r="J1292" s="111">
        <v>88239</v>
      </c>
      <c r="K1292" s="111" t="s">
        <v>924</v>
      </c>
      <c r="L1292" s="111" t="s">
        <v>708</v>
      </c>
      <c r="M1292" s="111" t="s">
        <v>702</v>
      </c>
      <c r="N1292" s="111">
        <v>0.82699999999999996</v>
      </c>
      <c r="O1292" s="114">
        <v>18.61</v>
      </c>
    </row>
    <row r="1293" spans="1:15">
      <c r="A1293" s="108"/>
      <c r="B1293" s="108"/>
      <c r="I1293" s="113">
        <f t="shared" si="0"/>
        <v>88262</v>
      </c>
      <c r="J1293" s="111">
        <v>88262</v>
      </c>
      <c r="K1293" s="111" t="s">
        <v>878</v>
      </c>
      <c r="L1293" s="111" t="s">
        <v>708</v>
      </c>
      <c r="M1293" s="111" t="s">
        <v>710</v>
      </c>
      <c r="N1293" s="111">
        <v>2.4809999999999999</v>
      </c>
      <c r="O1293" s="114">
        <v>22.13</v>
      </c>
    </row>
    <row r="1294" spans="1:15">
      <c r="A1294" s="108"/>
      <c r="B1294" s="108"/>
      <c r="I1294" s="113">
        <f t="shared" si="0"/>
        <v>91692</v>
      </c>
      <c r="J1294" s="111">
        <v>91692</v>
      </c>
      <c r="K1294" s="111" t="s">
        <v>925</v>
      </c>
      <c r="L1294" s="111" t="s">
        <v>701</v>
      </c>
      <c r="M1294" s="111" t="s">
        <v>702</v>
      </c>
      <c r="N1294" s="111">
        <v>2.2700000000000001E-2</v>
      </c>
      <c r="O1294" s="114">
        <v>24.09</v>
      </c>
    </row>
    <row r="1295" spans="1:15">
      <c r="A1295" s="108"/>
      <c r="B1295" s="108"/>
      <c r="I1295" s="113">
        <f t="shared" si="0"/>
        <v>91693</v>
      </c>
      <c r="J1295" s="111">
        <v>91693</v>
      </c>
      <c r="K1295" s="111" t="s">
        <v>926</v>
      </c>
      <c r="L1295" s="111" t="s">
        <v>704</v>
      </c>
      <c r="M1295" s="111" t="s">
        <v>702</v>
      </c>
      <c r="N1295" s="111">
        <v>9.9199999999999997E-2</v>
      </c>
      <c r="O1295" s="114">
        <v>21.72</v>
      </c>
    </row>
    <row r="1296" spans="1:15">
      <c r="A1296" s="108"/>
      <c r="B1296" s="108"/>
      <c r="I1296" s="113">
        <f t="shared" si="0"/>
        <v>88239</v>
      </c>
      <c r="J1296" s="111">
        <v>88239</v>
      </c>
      <c r="K1296" s="111" t="s">
        <v>924</v>
      </c>
      <c r="L1296" s="111" t="s">
        <v>708</v>
      </c>
      <c r="M1296" s="111" t="s">
        <v>702</v>
      </c>
      <c r="N1296" s="111">
        <v>0.26950000000000002</v>
      </c>
      <c r="O1296" s="114">
        <v>18.61</v>
      </c>
    </row>
    <row r="1297" spans="1:15">
      <c r="A1297" s="108"/>
      <c r="B1297" s="108"/>
      <c r="I1297" s="113">
        <f t="shared" si="0"/>
        <v>88262</v>
      </c>
      <c r="J1297" s="111">
        <v>88262</v>
      </c>
      <c r="K1297" s="111" t="s">
        <v>878</v>
      </c>
      <c r="L1297" s="111" t="s">
        <v>708</v>
      </c>
      <c r="M1297" s="111" t="s">
        <v>710</v>
      </c>
      <c r="N1297" s="111">
        <v>0.80859999999999999</v>
      </c>
      <c r="O1297" s="114">
        <v>22.13</v>
      </c>
    </row>
    <row r="1298" spans="1:15">
      <c r="A1298" s="108"/>
      <c r="B1298" s="108"/>
      <c r="I1298" s="113">
        <f t="shared" si="0"/>
        <v>88239</v>
      </c>
      <c r="J1298" s="111">
        <v>88239</v>
      </c>
      <c r="K1298" s="111" t="s">
        <v>924</v>
      </c>
      <c r="L1298" s="111" t="s">
        <v>708</v>
      </c>
      <c r="M1298" s="111" t="s">
        <v>702</v>
      </c>
      <c r="N1298" s="111">
        <v>0.55640000000000001</v>
      </c>
      <c r="O1298" s="114">
        <v>18.61</v>
      </c>
    </row>
    <row r="1299" spans="1:15">
      <c r="A1299" s="108"/>
      <c r="B1299" s="108"/>
      <c r="I1299" s="113">
        <f t="shared" si="0"/>
        <v>88262</v>
      </c>
      <c r="J1299" s="111">
        <v>88262</v>
      </c>
      <c r="K1299" s="111" t="s">
        <v>878</v>
      </c>
      <c r="L1299" s="111" t="s">
        <v>708</v>
      </c>
      <c r="M1299" s="111" t="s">
        <v>710</v>
      </c>
      <c r="N1299" s="111">
        <v>1.6692</v>
      </c>
      <c r="O1299" s="114">
        <v>22.13</v>
      </c>
    </row>
    <row r="1300" spans="1:15">
      <c r="A1300" s="108"/>
      <c r="B1300" s="108"/>
      <c r="I1300" s="113">
        <f t="shared" si="0"/>
        <v>4433</v>
      </c>
      <c r="J1300" s="111">
        <v>4433</v>
      </c>
      <c r="K1300" s="111" t="s">
        <v>922</v>
      </c>
      <c r="L1300" s="111" t="s">
        <v>728</v>
      </c>
      <c r="M1300" s="111" t="s">
        <v>702</v>
      </c>
      <c r="N1300" s="111">
        <v>1.2273000000000001</v>
      </c>
      <c r="O1300" s="114">
        <v>11.01</v>
      </c>
    </row>
    <row r="1301" spans="1:15">
      <c r="A1301" s="108"/>
      <c r="B1301" s="108"/>
      <c r="I1301" s="113">
        <f t="shared" si="0"/>
        <v>5061</v>
      </c>
      <c r="J1301" s="111">
        <v>5061</v>
      </c>
      <c r="K1301" s="111" t="s">
        <v>923</v>
      </c>
      <c r="L1301" s="111" t="s">
        <v>723</v>
      </c>
      <c r="M1301" s="111" t="s">
        <v>710</v>
      </c>
      <c r="N1301" s="111">
        <v>4.2799999999999998E-2</v>
      </c>
      <c r="O1301" s="114">
        <v>10.9</v>
      </c>
    </row>
    <row r="1302" spans="1:15">
      <c r="A1302" s="108"/>
      <c r="B1302" s="108"/>
      <c r="I1302" s="113">
        <f t="shared" si="0"/>
        <v>88239</v>
      </c>
      <c r="J1302" s="111">
        <v>88239</v>
      </c>
      <c r="K1302" s="111" t="s">
        <v>924</v>
      </c>
      <c r="L1302" s="111" t="s">
        <v>708</v>
      </c>
      <c r="M1302" s="111" t="s">
        <v>702</v>
      </c>
      <c r="N1302" s="111">
        <v>0.20419999999999999</v>
      </c>
      <c r="O1302" s="114">
        <v>18.61</v>
      </c>
    </row>
    <row r="1303" spans="1:15">
      <c r="A1303" s="108"/>
      <c r="B1303" s="108"/>
      <c r="I1303" s="113">
        <f t="shared" si="0"/>
        <v>88262</v>
      </c>
      <c r="J1303" s="111">
        <v>88262</v>
      </c>
      <c r="K1303" s="111" t="s">
        <v>878</v>
      </c>
      <c r="L1303" s="111" t="s">
        <v>708</v>
      </c>
      <c r="M1303" s="111" t="s">
        <v>710</v>
      </c>
      <c r="N1303" s="111">
        <v>0.61270000000000002</v>
      </c>
      <c r="O1303" s="114">
        <v>22.13</v>
      </c>
    </row>
    <row r="1304" spans="1:15">
      <c r="A1304" s="108"/>
      <c r="B1304" s="108"/>
      <c r="I1304" s="113">
        <f t="shared" si="0"/>
        <v>91692</v>
      </c>
      <c r="J1304" s="111">
        <v>91692</v>
      </c>
      <c r="K1304" s="111" t="s">
        <v>925</v>
      </c>
      <c r="L1304" s="111" t="s">
        <v>701</v>
      </c>
      <c r="M1304" s="111" t="s">
        <v>702</v>
      </c>
      <c r="N1304" s="111">
        <v>4.4000000000000003E-3</v>
      </c>
      <c r="O1304" s="114">
        <v>24.09</v>
      </c>
    </row>
    <row r="1305" spans="1:15">
      <c r="A1305" s="108"/>
      <c r="B1305" s="108"/>
      <c r="I1305" s="113">
        <f t="shared" si="0"/>
        <v>91693</v>
      </c>
      <c r="J1305" s="111">
        <v>91693</v>
      </c>
      <c r="K1305" s="111" t="s">
        <v>926</v>
      </c>
      <c r="L1305" s="111" t="s">
        <v>704</v>
      </c>
      <c r="M1305" s="111" t="s">
        <v>702</v>
      </c>
      <c r="N1305" s="111">
        <v>1.9099999999999999E-2</v>
      </c>
      <c r="O1305" s="114">
        <v>21.72</v>
      </c>
    </row>
    <row r="1306" spans="1:15">
      <c r="A1306" s="108"/>
      <c r="B1306" s="108"/>
      <c r="I1306" s="113">
        <f t="shared" si="0"/>
        <v>3992</v>
      </c>
      <c r="J1306" s="111">
        <v>3992</v>
      </c>
      <c r="K1306" s="111" t="s">
        <v>921</v>
      </c>
      <c r="L1306" s="111" t="s">
        <v>728</v>
      </c>
      <c r="M1306" s="111" t="s">
        <v>702</v>
      </c>
      <c r="N1306" s="111">
        <v>1</v>
      </c>
      <c r="O1306" s="114">
        <v>24.42</v>
      </c>
    </row>
    <row r="1307" spans="1:15">
      <c r="A1307" s="108"/>
      <c r="B1307" s="108"/>
      <c r="I1307" s="113">
        <f t="shared" si="0"/>
        <v>7243</v>
      </c>
      <c r="J1307" s="111">
        <v>7243</v>
      </c>
      <c r="K1307" s="111" t="s">
        <v>928</v>
      </c>
      <c r="L1307" s="111" t="s">
        <v>792</v>
      </c>
      <c r="M1307" s="111" t="s">
        <v>702</v>
      </c>
      <c r="N1307" s="111">
        <v>0.58530000000000004</v>
      </c>
      <c r="O1307" s="114">
        <v>39.18</v>
      </c>
    </row>
    <row r="1308" spans="1:15">
      <c r="A1308" s="108"/>
      <c r="B1308" s="108"/>
      <c r="I1308" s="113">
        <f t="shared" si="0"/>
        <v>88239</v>
      </c>
      <c r="J1308" s="111">
        <v>88239</v>
      </c>
      <c r="K1308" s="111" t="s">
        <v>924</v>
      </c>
      <c r="L1308" s="111" t="s">
        <v>708</v>
      </c>
      <c r="M1308" s="111" t="s">
        <v>702</v>
      </c>
      <c r="N1308" s="111">
        <v>0.18970000000000001</v>
      </c>
      <c r="O1308" s="114">
        <v>18.61</v>
      </c>
    </row>
    <row r="1309" spans="1:15">
      <c r="A1309" s="108"/>
      <c r="B1309" s="108"/>
      <c r="I1309" s="113">
        <f t="shared" si="0"/>
        <v>88262</v>
      </c>
      <c r="J1309" s="111">
        <v>88262</v>
      </c>
      <c r="K1309" s="111" t="s">
        <v>878</v>
      </c>
      <c r="L1309" s="111" t="s">
        <v>708</v>
      </c>
      <c r="M1309" s="111" t="s">
        <v>710</v>
      </c>
      <c r="N1309" s="111">
        <v>0.56910000000000005</v>
      </c>
      <c r="O1309" s="114">
        <v>22.13</v>
      </c>
    </row>
    <row r="1310" spans="1:15">
      <c r="A1310" s="108"/>
      <c r="B1310" s="108"/>
      <c r="I1310" s="113">
        <f t="shared" si="0"/>
        <v>94974</v>
      </c>
      <c r="J1310" s="111">
        <v>94974</v>
      </c>
      <c r="K1310" s="111" t="s">
        <v>927</v>
      </c>
      <c r="L1310" s="111" t="s">
        <v>750</v>
      </c>
      <c r="M1310" s="111" t="s">
        <v>702</v>
      </c>
      <c r="N1310" s="111">
        <v>1.1999999999999999E-3</v>
      </c>
      <c r="O1310" s="114">
        <v>352.45</v>
      </c>
    </row>
    <row r="1311" spans="1:15">
      <c r="A1311" s="108"/>
      <c r="B1311" s="108"/>
      <c r="I1311" s="113">
        <f t="shared" si="0"/>
        <v>1347</v>
      </c>
      <c r="J1311" s="111">
        <v>1347</v>
      </c>
      <c r="K1311" s="111" t="s">
        <v>929</v>
      </c>
      <c r="L1311" s="111" t="s">
        <v>792</v>
      </c>
      <c r="M1311" s="111" t="s">
        <v>710</v>
      </c>
      <c r="N1311" s="111">
        <v>1.05</v>
      </c>
      <c r="O1311" s="114">
        <v>23.97</v>
      </c>
    </row>
    <row r="1312" spans="1:15">
      <c r="A1312" s="108"/>
      <c r="B1312" s="108"/>
      <c r="I1312" s="113">
        <f t="shared" si="0"/>
        <v>4433</v>
      </c>
      <c r="J1312" s="111">
        <v>4433</v>
      </c>
      <c r="K1312" s="111" t="s">
        <v>922</v>
      </c>
      <c r="L1312" s="111" t="s">
        <v>728</v>
      </c>
      <c r="M1312" s="111" t="s">
        <v>702</v>
      </c>
      <c r="N1312" s="111">
        <v>3.6667000000000001</v>
      </c>
      <c r="O1312" s="114">
        <v>11.01</v>
      </c>
    </row>
    <row r="1313" spans="1:15">
      <c r="A1313" s="108"/>
      <c r="B1313" s="108"/>
      <c r="I1313" s="113">
        <f t="shared" si="0"/>
        <v>5061</v>
      </c>
      <c r="J1313" s="111">
        <v>5061</v>
      </c>
      <c r="K1313" s="111" t="s">
        <v>923</v>
      </c>
      <c r="L1313" s="111" t="s">
        <v>723</v>
      </c>
      <c r="M1313" s="111" t="s">
        <v>710</v>
      </c>
      <c r="N1313" s="111">
        <v>7.0400000000000004E-2</v>
      </c>
      <c r="O1313" s="114">
        <v>10.9</v>
      </c>
    </row>
    <row r="1314" spans="1:15">
      <c r="A1314" s="108"/>
      <c r="B1314" s="108"/>
      <c r="I1314" s="113">
        <f t="shared" si="0"/>
        <v>88239</v>
      </c>
      <c r="J1314" s="111">
        <v>88239</v>
      </c>
      <c r="K1314" s="111" t="s">
        <v>924</v>
      </c>
      <c r="L1314" s="111" t="s">
        <v>708</v>
      </c>
      <c r="M1314" s="111" t="s">
        <v>702</v>
      </c>
      <c r="N1314" s="111">
        <v>7.4499999999999997E-2</v>
      </c>
      <c r="O1314" s="114">
        <v>18.61</v>
      </c>
    </row>
    <row r="1315" spans="1:15">
      <c r="A1315" s="108"/>
      <c r="B1315" s="108"/>
      <c r="I1315" s="113">
        <f t="shared" si="0"/>
        <v>88262</v>
      </c>
      <c r="J1315" s="111">
        <v>88262</v>
      </c>
      <c r="K1315" s="111" t="s">
        <v>878</v>
      </c>
      <c r="L1315" s="111" t="s">
        <v>708</v>
      </c>
      <c r="M1315" s="111" t="s">
        <v>710</v>
      </c>
      <c r="N1315" s="111">
        <v>0.22359999999999999</v>
      </c>
      <c r="O1315" s="114">
        <v>22.13</v>
      </c>
    </row>
    <row r="1316" spans="1:15">
      <c r="A1316" s="108"/>
      <c r="B1316" s="108"/>
      <c r="I1316" s="113">
        <f t="shared" si="0"/>
        <v>91692</v>
      </c>
      <c r="J1316" s="111">
        <v>91692</v>
      </c>
      <c r="K1316" s="111" t="s">
        <v>925</v>
      </c>
      <c r="L1316" s="111" t="s">
        <v>701</v>
      </c>
      <c r="M1316" s="111" t="s">
        <v>702</v>
      </c>
      <c r="N1316" s="111">
        <v>1.18E-2</v>
      </c>
      <c r="O1316" s="114">
        <v>24.09</v>
      </c>
    </row>
    <row r="1317" spans="1:15">
      <c r="A1317" s="108"/>
      <c r="B1317" s="108"/>
      <c r="I1317" s="113">
        <f t="shared" si="0"/>
        <v>91693</v>
      </c>
      <c r="J1317" s="111">
        <v>91693</v>
      </c>
      <c r="K1317" s="111" t="s">
        <v>926</v>
      </c>
      <c r="L1317" s="111" t="s">
        <v>704</v>
      </c>
      <c r="M1317" s="111" t="s">
        <v>702</v>
      </c>
      <c r="N1317" s="111">
        <v>5.1400000000000001E-2</v>
      </c>
      <c r="O1317" s="114">
        <v>21.72</v>
      </c>
    </row>
    <row r="1318" spans="1:15">
      <c r="A1318" s="108"/>
      <c r="B1318" s="108"/>
      <c r="I1318" s="113">
        <f t="shared" si="0"/>
        <v>1350</v>
      </c>
      <c r="J1318" s="111">
        <v>1350</v>
      </c>
      <c r="K1318" s="111" t="s">
        <v>920</v>
      </c>
      <c r="L1318" s="111" t="s">
        <v>706</v>
      </c>
      <c r="M1318" s="111" t="s">
        <v>710</v>
      </c>
      <c r="N1318" s="111">
        <v>4.2</v>
      </c>
      <c r="O1318" s="114">
        <v>37</v>
      </c>
    </row>
    <row r="1319" spans="1:15">
      <c r="A1319" s="108"/>
      <c r="B1319" s="108"/>
      <c r="I1319" s="113">
        <f t="shared" si="0"/>
        <v>3992</v>
      </c>
      <c r="J1319" s="111">
        <v>3992</v>
      </c>
      <c r="K1319" s="111" t="s">
        <v>921</v>
      </c>
      <c r="L1319" s="111" t="s">
        <v>728</v>
      </c>
      <c r="M1319" s="111" t="s">
        <v>702</v>
      </c>
      <c r="N1319" s="111">
        <v>89.1</v>
      </c>
      <c r="O1319" s="114">
        <v>24.42</v>
      </c>
    </row>
    <row r="1320" spans="1:15">
      <c r="A1320" s="108"/>
      <c r="B1320" s="108"/>
      <c r="I1320" s="113">
        <f t="shared" si="0"/>
        <v>3993</v>
      </c>
      <c r="J1320" s="111">
        <v>3993</v>
      </c>
      <c r="K1320" s="111" t="s">
        <v>930</v>
      </c>
      <c r="L1320" s="111" t="s">
        <v>792</v>
      </c>
      <c r="M1320" s="111" t="s">
        <v>702</v>
      </c>
      <c r="N1320" s="111">
        <v>2.64</v>
      </c>
      <c r="O1320" s="114">
        <v>90.02</v>
      </c>
    </row>
    <row r="1321" spans="1:15">
      <c r="A1321" s="108"/>
      <c r="B1321" s="108"/>
      <c r="I1321" s="113">
        <f t="shared" si="0"/>
        <v>4433</v>
      </c>
      <c r="J1321" s="111">
        <v>4433</v>
      </c>
      <c r="K1321" s="111" t="s">
        <v>922</v>
      </c>
      <c r="L1321" s="111" t="s">
        <v>728</v>
      </c>
      <c r="M1321" s="111" t="s">
        <v>702</v>
      </c>
      <c r="N1321" s="111">
        <v>25.96</v>
      </c>
      <c r="O1321" s="114">
        <v>11.01</v>
      </c>
    </row>
    <row r="1322" spans="1:15">
      <c r="A1322" s="108"/>
      <c r="B1322" s="108"/>
      <c r="I1322" s="113">
        <f t="shared" si="0"/>
        <v>5061</v>
      </c>
      <c r="J1322" s="111">
        <v>5061</v>
      </c>
      <c r="K1322" s="111" t="s">
        <v>923</v>
      </c>
      <c r="L1322" s="111" t="s">
        <v>723</v>
      </c>
      <c r="M1322" s="111" t="s">
        <v>710</v>
      </c>
      <c r="N1322" s="111">
        <v>1.1811</v>
      </c>
      <c r="O1322" s="114">
        <v>10.9</v>
      </c>
    </row>
    <row r="1323" spans="1:15">
      <c r="A1323" s="108"/>
      <c r="B1323" s="108"/>
      <c r="I1323" s="113">
        <f t="shared" si="0"/>
        <v>21138</v>
      </c>
      <c r="J1323" s="111">
        <v>21138</v>
      </c>
      <c r="K1323" s="111" t="s">
        <v>931</v>
      </c>
      <c r="L1323" s="111" t="s">
        <v>728</v>
      </c>
      <c r="M1323" s="111" t="s">
        <v>710</v>
      </c>
      <c r="N1323" s="111">
        <v>59.4</v>
      </c>
      <c r="O1323" s="114">
        <v>6.36</v>
      </c>
    </row>
    <row r="1324" spans="1:15">
      <c r="A1324" s="108"/>
      <c r="B1324" s="108"/>
      <c r="I1324" s="113">
        <f t="shared" si="0"/>
        <v>34492</v>
      </c>
      <c r="J1324" s="111">
        <v>34492</v>
      </c>
      <c r="K1324" s="111" t="s">
        <v>932</v>
      </c>
      <c r="L1324" s="111" t="s">
        <v>750</v>
      </c>
      <c r="M1324" s="111" t="s">
        <v>702</v>
      </c>
      <c r="N1324" s="111">
        <v>0.82909999999999995</v>
      </c>
      <c r="O1324" s="114">
        <v>268.61</v>
      </c>
    </row>
    <row r="1325" spans="1:15">
      <c r="A1325" s="108"/>
      <c r="B1325" s="108"/>
      <c r="I1325" s="113">
        <f t="shared" si="0"/>
        <v>88239</v>
      </c>
      <c r="J1325" s="111">
        <v>88239</v>
      </c>
      <c r="K1325" s="111" t="s">
        <v>924</v>
      </c>
      <c r="L1325" s="111" t="s">
        <v>708</v>
      </c>
      <c r="M1325" s="111" t="s">
        <v>702</v>
      </c>
      <c r="N1325" s="111">
        <v>2.6432000000000002</v>
      </c>
      <c r="O1325" s="114">
        <v>18.61</v>
      </c>
    </row>
    <row r="1326" spans="1:15">
      <c r="A1326" s="108"/>
      <c r="B1326" s="108"/>
      <c r="I1326" s="113">
        <f t="shared" si="0"/>
        <v>88262</v>
      </c>
      <c r="J1326" s="111">
        <v>88262</v>
      </c>
      <c r="K1326" s="111" t="s">
        <v>878</v>
      </c>
      <c r="L1326" s="111" t="s">
        <v>708</v>
      </c>
      <c r="M1326" s="111" t="s">
        <v>710</v>
      </c>
      <c r="N1326" s="111">
        <v>7.0296000000000003</v>
      </c>
      <c r="O1326" s="114">
        <v>22.13</v>
      </c>
    </row>
    <row r="1327" spans="1:15">
      <c r="A1327" s="108"/>
      <c r="B1327" s="108"/>
      <c r="I1327" s="113">
        <f t="shared" si="0"/>
        <v>91692</v>
      </c>
      <c r="J1327" s="111">
        <v>91692</v>
      </c>
      <c r="K1327" s="111" t="s">
        <v>925</v>
      </c>
      <c r="L1327" s="111" t="s">
        <v>701</v>
      </c>
      <c r="M1327" s="111" t="s">
        <v>702</v>
      </c>
      <c r="N1327" s="111">
        <v>0.12889999999999999</v>
      </c>
      <c r="O1327" s="114">
        <v>24.09</v>
      </c>
    </row>
    <row r="1328" spans="1:15">
      <c r="A1328" s="108"/>
      <c r="B1328" s="108"/>
      <c r="I1328" s="113">
        <f t="shared" si="0"/>
        <v>91693</v>
      </c>
      <c r="J1328" s="111">
        <v>91693</v>
      </c>
      <c r="K1328" s="111" t="s">
        <v>926</v>
      </c>
      <c r="L1328" s="111" t="s">
        <v>704</v>
      </c>
      <c r="M1328" s="111" t="s">
        <v>702</v>
      </c>
      <c r="N1328" s="111">
        <v>0.56340000000000001</v>
      </c>
      <c r="O1328" s="114">
        <v>21.72</v>
      </c>
    </row>
    <row r="1329" spans="1:15">
      <c r="A1329" s="108"/>
      <c r="B1329" s="108"/>
      <c r="I1329" s="113">
        <f t="shared" si="0"/>
        <v>1350</v>
      </c>
      <c r="J1329" s="111">
        <v>1350</v>
      </c>
      <c r="K1329" s="111" t="s">
        <v>920</v>
      </c>
      <c r="L1329" s="111" t="s">
        <v>706</v>
      </c>
      <c r="M1329" s="111" t="s">
        <v>710</v>
      </c>
      <c r="N1329" s="111">
        <v>9.4499999999999993</v>
      </c>
      <c r="O1329" s="114">
        <v>37</v>
      </c>
    </row>
    <row r="1330" spans="1:15">
      <c r="A1330" s="108"/>
      <c r="B1330" s="108"/>
      <c r="I1330" s="113">
        <f t="shared" si="0"/>
        <v>3992</v>
      </c>
      <c r="J1330" s="111">
        <v>3992</v>
      </c>
      <c r="K1330" s="111" t="s">
        <v>921</v>
      </c>
      <c r="L1330" s="111" t="s">
        <v>728</v>
      </c>
      <c r="M1330" s="111" t="s">
        <v>702</v>
      </c>
      <c r="N1330" s="111">
        <v>123.7317</v>
      </c>
      <c r="O1330" s="114">
        <v>24.42</v>
      </c>
    </row>
    <row r="1331" spans="1:15">
      <c r="A1331" s="108"/>
      <c r="B1331" s="108"/>
      <c r="I1331" s="113">
        <f t="shared" si="0"/>
        <v>3993</v>
      </c>
      <c r="J1331" s="111">
        <v>3993</v>
      </c>
      <c r="K1331" s="111" t="s">
        <v>930</v>
      </c>
      <c r="L1331" s="111" t="s">
        <v>792</v>
      </c>
      <c r="M1331" s="111" t="s">
        <v>702</v>
      </c>
      <c r="N1331" s="111">
        <v>3.96</v>
      </c>
      <c r="O1331" s="114">
        <v>90.02</v>
      </c>
    </row>
    <row r="1332" spans="1:15">
      <c r="A1332" s="108"/>
      <c r="B1332" s="108"/>
      <c r="I1332" s="113">
        <f t="shared" si="0"/>
        <v>4433</v>
      </c>
      <c r="J1332" s="111">
        <v>4433</v>
      </c>
      <c r="K1332" s="111" t="s">
        <v>922</v>
      </c>
      <c r="L1332" s="111" t="s">
        <v>728</v>
      </c>
      <c r="M1332" s="111" t="s">
        <v>702</v>
      </c>
      <c r="N1332" s="111">
        <v>48.84</v>
      </c>
      <c r="O1332" s="114">
        <v>11.01</v>
      </c>
    </row>
    <row r="1333" spans="1:15">
      <c r="A1333" s="108"/>
      <c r="B1333" s="108"/>
      <c r="I1333" s="113">
        <f t="shared" si="0"/>
        <v>5061</v>
      </c>
      <c r="J1333" s="111">
        <v>5061</v>
      </c>
      <c r="K1333" s="111" t="s">
        <v>923</v>
      </c>
      <c r="L1333" s="111" t="s">
        <v>723</v>
      </c>
      <c r="M1333" s="111" t="s">
        <v>710</v>
      </c>
      <c r="N1333" s="111">
        <v>1.7012</v>
      </c>
      <c r="O1333" s="114">
        <v>10.9</v>
      </c>
    </row>
    <row r="1334" spans="1:15">
      <c r="A1334" s="108"/>
      <c r="B1334" s="108"/>
      <c r="I1334" s="113">
        <f t="shared" si="0"/>
        <v>21138</v>
      </c>
      <c r="J1334" s="111">
        <v>21138</v>
      </c>
      <c r="K1334" s="111" t="s">
        <v>931</v>
      </c>
      <c r="L1334" s="111" t="s">
        <v>728</v>
      </c>
      <c r="M1334" s="111" t="s">
        <v>710</v>
      </c>
      <c r="N1334" s="111">
        <v>79.2</v>
      </c>
      <c r="O1334" s="114">
        <v>6.36</v>
      </c>
    </row>
    <row r="1335" spans="1:15">
      <c r="A1335" s="108"/>
      <c r="B1335" s="108"/>
      <c r="I1335" s="113">
        <f t="shared" si="0"/>
        <v>34492</v>
      </c>
      <c r="J1335" s="111">
        <v>34492</v>
      </c>
      <c r="K1335" s="111" t="s">
        <v>932</v>
      </c>
      <c r="L1335" s="111" t="s">
        <v>750</v>
      </c>
      <c r="M1335" s="111" t="s">
        <v>702</v>
      </c>
      <c r="N1335" s="111">
        <v>1.1054999999999999</v>
      </c>
      <c r="O1335" s="114">
        <v>268.61</v>
      </c>
    </row>
    <row r="1336" spans="1:15">
      <c r="A1336" s="108"/>
      <c r="B1336" s="108"/>
      <c r="I1336" s="113">
        <f t="shared" si="0"/>
        <v>88239</v>
      </c>
      <c r="J1336" s="111">
        <v>88239</v>
      </c>
      <c r="K1336" s="111" t="s">
        <v>924</v>
      </c>
      <c r="L1336" s="111" t="s">
        <v>708</v>
      </c>
      <c r="M1336" s="111" t="s">
        <v>702</v>
      </c>
      <c r="N1336" s="111">
        <v>3.7593000000000001</v>
      </c>
      <c r="O1336" s="114">
        <v>18.61</v>
      </c>
    </row>
    <row r="1337" spans="1:15">
      <c r="A1337" s="108"/>
      <c r="B1337" s="108"/>
      <c r="I1337" s="113">
        <f t="shared" si="0"/>
        <v>88262</v>
      </c>
      <c r="J1337" s="111">
        <v>88262</v>
      </c>
      <c r="K1337" s="111" t="s">
        <v>878</v>
      </c>
      <c r="L1337" s="111" t="s">
        <v>708</v>
      </c>
      <c r="M1337" s="111" t="s">
        <v>710</v>
      </c>
      <c r="N1337" s="111">
        <v>11.277799999999999</v>
      </c>
      <c r="O1337" s="114">
        <v>22.13</v>
      </c>
    </row>
    <row r="1338" spans="1:15">
      <c r="A1338" s="108"/>
      <c r="B1338" s="108"/>
      <c r="I1338" s="113">
        <f t="shared" si="0"/>
        <v>91692</v>
      </c>
      <c r="J1338" s="111">
        <v>91692</v>
      </c>
      <c r="K1338" s="111" t="s">
        <v>925</v>
      </c>
      <c r="L1338" s="111" t="s">
        <v>701</v>
      </c>
      <c r="M1338" s="111" t="s">
        <v>702</v>
      </c>
      <c r="N1338" s="111">
        <v>0.1205</v>
      </c>
      <c r="O1338" s="114">
        <v>24.09</v>
      </c>
    </row>
    <row r="1339" spans="1:15">
      <c r="A1339" s="108"/>
      <c r="B1339" s="108"/>
      <c r="I1339" s="113">
        <f t="shared" si="0"/>
        <v>91693</v>
      </c>
      <c r="J1339" s="111">
        <v>91693</v>
      </c>
      <c r="K1339" s="111" t="s">
        <v>926</v>
      </c>
      <c r="L1339" s="111" t="s">
        <v>704</v>
      </c>
      <c r="M1339" s="111" t="s">
        <v>702</v>
      </c>
      <c r="N1339" s="111">
        <v>0.52669999999999995</v>
      </c>
      <c r="O1339" s="114">
        <v>21.72</v>
      </c>
    </row>
    <row r="1340" spans="1:15">
      <c r="A1340" s="108"/>
      <c r="B1340" s="108"/>
      <c r="I1340" s="113">
        <f t="shared" si="0"/>
        <v>5627</v>
      </c>
      <c r="J1340" s="111">
        <v>5627</v>
      </c>
      <c r="K1340" s="111" t="s">
        <v>933</v>
      </c>
      <c r="L1340" s="111" t="s">
        <v>708</v>
      </c>
      <c r="M1340" s="111" t="s">
        <v>710</v>
      </c>
      <c r="N1340" s="111">
        <v>1</v>
      </c>
      <c r="O1340" s="114">
        <v>28</v>
      </c>
    </row>
    <row r="1341" spans="1:15">
      <c r="A1341" s="108"/>
      <c r="B1341" s="108"/>
      <c r="I1341" s="113">
        <f t="shared" si="0"/>
        <v>5628</v>
      </c>
      <c r="J1341" s="111">
        <v>5628</v>
      </c>
      <c r="K1341" s="111" t="s">
        <v>934</v>
      </c>
      <c r="L1341" s="111" t="s">
        <v>708</v>
      </c>
      <c r="M1341" s="111" t="s">
        <v>710</v>
      </c>
      <c r="N1341" s="111">
        <v>1</v>
      </c>
      <c r="O1341" s="114">
        <v>3.8</v>
      </c>
    </row>
    <row r="1342" spans="1:15">
      <c r="A1342" s="108"/>
      <c r="B1342" s="108"/>
      <c r="I1342" s="113">
        <f t="shared" si="0"/>
        <v>5629</v>
      </c>
      <c r="J1342" s="111">
        <v>5629</v>
      </c>
      <c r="K1342" s="111" t="s">
        <v>935</v>
      </c>
      <c r="L1342" s="111" t="s">
        <v>708</v>
      </c>
      <c r="M1342" s="111" t="s">
        <v>710</v>
      </c>
      <c r="N1342" s="111">
        <v>1</v>
      </c>
      <c r="O1342" s="114">
        <v>35</v>
      </c>
    </row>
    <row r="1343" spans="1:15">
      <c r="A1343" s="108"/>
      <c r="B1343" s="108"/>
      <c r="I1343" s="113">
        <f t="shared" si="0"/>
        <v>5630</v>
      </c>
      <c r="J1343" s="111">
        <v>5630</v>
      </c>
      <c r="K1343" s="111" t="s">
        <v>936</v>
      </c>
      <c r="L1343" s="111" t="s">
        <v>708</v>
      </c>
      <c r="M1343" s="111" t="s">
        <v>710</v>
      </c>
      <c r="N1343" s="111">
        <v>1</v>
      </c>
      <c r="O1343" s="114">
        <v>34.03</v>
      </c>
    </row>
    <row r="1344" spans="1:15">
      <c r="A1344" s="108"/>
      <c r="B1344" s="108"/>
      <c r="I1344" s="113">
        <f t="shared" si="0"/>
        <v>88294</v>
      </c>
      <c r="J1344" s="111">
        <v>88294</v>
      </c>
      <c r="K1344" s="111" t="s">
        <v>937</v>
      </c>
      <c r="L1344" s="111" t="s">
        <v>708</v>
      </c>
      <c r="M1344" s="111" t="s">
        <v>710</v>
      </c>
      <c r="N1344" s="111">
        <v>1</v>
      </c>
      <c r="O1344" s="114">
        <v>21.9</v>
      </c>
    </row>
    <row r="1345" spans="1:15">
      <c r="A1345" s="108"/>
      <c r="B1345" s="108"/>
      <c r="I1345" s="113">
        <f t="shared" si="0"/>
        <v>5664</v>
      </c>
      <c r="J1345" s="111">
        <v>5664</v>
      </c>
      <c r="K1345" s="111" t="s">
        <v>938</v>
      </c>
      <c r="L1345" s="111" t="s">
        <v>708</v>
      </c>
      <c r="M1345" s="111" t="s">
        <v>702</v>
      </c>
      <c r="N1345" s="111">
        <v>1</v>
      </c>
      <c r="O1345" s="114">
        <v>18.86</v>
      </c>
    </row>
    <row r="1346" spans="1:15">
      <c r="A1346" s="108"/>
      <c r="B1346" s="108"/>
      <c r="I1346" s="113">
        <f t="shared" si="0"/>
        <v>53786</v>
      </c>
      <c r="J1346" s="111">
        <v>53786</v>
      </c>
      <c r="K1346" s="111" t="s">
        <v>939</v>
      </c>
      <c r="L1346" s="111" t="s">
        <v>708</v>
      </c>
      <c r="M1346" s="111" t="s">
        <v>710</v>
      </c>
      <c r="N1346" s="111">
        <v>1</v>
      </c>
      <c r="O1346" s="114">
        <v>28.18</v>
      </c>
    </row>
    <row r="1347" spans="1:15">
      <c r="A1347" s="108"/>
      <c r="B1347" s="108"/>
      <c r="I1347" s="113">
        <f t="shared" si="0"/>
        <v>88857</v>
      </c>
      <c r="J1347" s="111">
        <v>88857</v>
      </c>
      <c r="K1347" s="111" t="s">
        <v>940</v>
      </c>
      <c r="L1347" s="111" t="s">
        <v>708</v>
      </c>
      <c r="M1347" s="111" t="s">
        <v>702</v>
      </c>
      <c r="N1347" s="111">
        <v>1</v>
      </c>
      <c r="O1347" s="114">
        <v>15.09</v>
      </c>
    </row>
    <row r="1348" spans="1:15">
      <c r="A1348" s="108"/>
      <c r="B1348" s="108"/>
      <c r="I1348" s="113">
        <f t="shared" si="0"/>
        <v>88858</v>
      </c>
      <c r="J1348" s="111">
        <v>88858</v>
      </c>
      <c r="K1348" s="111" t="s">
        <v>941</v>
      </c>
      <c r="L1348" s="111" t="s">
        <v>708</v>
      </c>
      <c r="M1348" s="111" t="s">
        <v>702</v>
      </c>
      <c r="N1348" s="111">
        <v>1</v>
      </c>
      <c r="O1348" s="114">
        <v>2.04</v>
      </c>
    </row>
    <row r="1349" spans="1:15">
      <c r="A1349" s="108"/>
      <c r="B1349" s="108"/>
      <c r="I1349" s="113">
        <f t="shared" si="0"/>
        <v>5667</v>
      </c>
      <c r="J1349" s="111">
        <v>5667</v>
      </c>
      <c r="K1349" s="111" t="s">
        <v>942</v>
      </c>
      <c r="L1349" s="111" t="s">
        <v>708</v>
      </c>
      <c r="M1349" s="111" t="s">
        <v>702</v>
      </c>
      <c r="N1349" s="111">
        <v>1</v>
      </c>
      <c r="O1349" s="114">
        <v>16.77</v>
      </c>
    </row>
    <row r="1350" spans="1:15">
      <c r="A1350" s="108"/>
      <c r="B1350" s="108"/>
      <c r="I1350" s="113">
        <f t="shared" si="0"/>
        <v>5668</v>
      </c>
      <c r="J1350" s="111">
        <v>5668</v>
      </c>
      <c r="K1350" s="111" t="s">
        <v>943</v>
      </c>
      <c r="L1350" s="111" t="s">
        <v>708</v>
      </c>
      <c r="M1350" s="111" t="s">
        <v>710</v>
      </c>
      <c r="N1350" s="111">
        <v>1</v>
      </c>
      <c r="O1350" s="114">
        <v>26.03</v>
      </c>
    </row>
    <row r="1351" spans="1:15">
      <c r="A1351" s="108"/>
      <c r="B1351" s="108"/>
      <c r="I1351" s="113">
        <f t="shared" si="0"/>
        <v>88859</v>
      </c>
      <c r="J1351" s="111">
        <v>88859</v>
      </c>
      <c r="K1351" s="111" t="s">
        <v>944</v>
      </c>
      <c r="L1351" s="111" t="s">
        <v>708</v>
      </c>
      <c r="M1351" s="111" t="s">
        <v>702</v>
      </c>
      <c r="N1351" s="111">
        <v>1</v>
      </c>
      <c r="O1351" s="114">
        <v>13.42</v>
      </c>
    </row>
    <row r="1352" spans="1:15">
      <c r="A1352" s="108"/>
      <c r="B1352" s="108"/>
      <c r="I1352" s="113">
        <f t="shared" si="0"/>
        <v>88860</v>
      </c>
      <c r="J1352" s="111">
        <v>88860</v>
      </c>
      <c r="K1352" s="111" t="s">
        <v>945</v>
      </c>
      <c r="L1352" s="111" t="s">
        <v>708</v>
      </c>
      <c r="M1352" s="111" t="s">
        <v>702</v>
      </c>
      <c r="N1352" s="111">
        <v>1</v>
      </c>
      <c r="O1352" s="114">
        <v>1.82</v>
      </c>
    </row>
    <row r="1353" spans="1:15">
      <c r="A1353" s="108"/>
      <c r="B1353" s="108"/>
      <c r="I1353" s="113">
        <f t="shared" si="0"/>
        <v>5674</v>
      </c>
      <c r="J1353" s="111">
        <v>5674</v>
      </c>
      <c r="K1353" s="111" t="s">
        <v>946</v>
      </c>
      <c r="L1353" s="111" t="s">
        <v>708</v>
      </c>
      <c r="M1353" s="111" t="s">
        <v>729</v>
      </c>
      <c r="N1353" s="111">
        <v>1</v>
      </c>
      <c r="O1353" s="114">
        <v>19.97</v>
      </c>
    </row>
    <row r="1354" spans="1:15">
      <c r="A1354" s="108"/>
      <c r="B1354" s="108"/>
      <c r="I1354" s="113">
        <f t="shared" si="0"/>
        <v>53788</v>
      </c>
      <c r="J1354" s="111">
        <v>53788</v>
      </c>
      <c r="K1354" s="111" t="s">
        <v>947</v>
      </c>
      <c r="L1354" s="111" t="s">
        <v>708</v>
      </c>
      <c r="M1354" s="111" t="s">
        <v>710</v>
      </c>
      <c r="N1354" s="111">
        <v>1</v>
      </c>
      <c r="O1354" s="114">
        <v>30.17</v>
      </c>
    </row>
    <row r="1355" spans="1:15">
      <c r="A1355" s="108"/>
      <c r="B1355" s="108"/>
      <c r="I1355" s="113">
        <f t="shared" si="0"/>
        <v>88303</v>
      </c>
      <c r="J1355" s="111">
        <v>88303</v>
      </c>
      <c r="K1355" s="111" t="s">
        <v>948</v>
      </c>
      <c r="L1355" s="111" t="s">
        <v>708</v>
      </c>
      <c r="M1355" s="111" t="s">
        <v>702</v>
      </c>
      <c r="N1355" s="111">
        <v>1</v>
      </c>
      <c r="O1355" s="114">
        <v>19.03</v>
      </c>
    </row>
    <row r="1356" spans="1:15">
      <c r="A1356" s="108"/>
      <c r="B1356" s="108"/>
      <c r="I1356" s="113">
        <f t="shared" si="0"/>
        <v>89210</v>
      </c>
      <c r="J1356" s="111">
        <v>89210</v>
      </c>
      <c r="K1356" s="111" t="s">
        <v>949</v>
      </c>
      <c r="L1356" s="111" t="s">
        <v>708</v>
      </c>
      <c r="M1356" s="111" t="s">
        <v>729</v>
      </c>
      <c r="N1356" s="111">
        <v>1</v>
      </c>
      <c r="O1356" s="114">
        <v>15.95</v>
      </c>
    </row>
    <row r="1357" spans="1:15">
      <c r="A1357" s="108"/>
      <c r="B1357" s="108"/>
      <c r="I1357" s="113">
        <f t="shared" si="0"/>
        <v>89211</v>
      </c>
      <c r="J1357" s="111">
        <v>89211</v>
      </c>
      <c r="K1357" s="111" t="s">
        <v>950</v>
      </c>
      <c r="L1357" s="111" t="s">
        <v>708</v>
      </c>
      <c r="M1357" s="111" t="s">
        <v>729</v>
      </c>
      <c r="N1357" s="111">
        <v>1</v>
      </c>
      <c r="O1357" s="114">
        <v>2.21</v>
      </c>
    </row>
    <row r="1358" spans="1:15">
      <c r="A1358" s="108"/>
      <c r="B1358" s="108"/>
      <c r="I1358" s="113">
        <f t="shared" si="0"/>
        <v>5658</v>
      </c>
      <c r="J1358" s="111">
        <v>5658</v>
      </c>
      <c r="K1358" s="111" t="s">
        <v>951</v>
      </c>
      <c r="L1358" s="111" t="s">
        <v>708</v>
      </c>
      <c r="M1358" s="111" t="s">
        <v>729</v>
      </c>
      <c r="N1358" s="111">
        <v>1</v>
      </c>
      <c r="O1358" s="114">
        <v>1.22</v>
      </c>
    </row>
    <row r="1359" spans="1:15">
      <c r="A1359" s="108"/>
      <c r="B1359" s="108"/>
      <c r="I1359" s="113">
        <f t="shared" si="0"/>
        <v>88855</v>
      </c>
      <c r="J1359" s="111">
        <v>88855</v>
      </c>
      <c r="K1359" s="111" t="s">
        <v>952</v>
      </c>
      <c r="L1359" s="111" t="s">
        <v>708</v>
      </c>
      <c r="M1359" s="111" t="s">
        <v>729</v>
      </c>
      <c r="N1359" s="111">
        <v>1</v>
      </c>
      <c r="O1359" s="114">
        <v>1.76</v>
      </c>
    </row>
    <row r="1360" spans="1:15">
      <c r="A1360" s="108"/>
      <c r="B1360" s="108"/>
      <c r="I1360" s="113">
        <f t="shared" si="0"/>
        <v>88856</v>
      </c>
      <c r="J1360" s="111">
        <v>88856</v>
      </c>
      <c r="K1360" s="111" t="s">
        <v>953</v>
      </c>
      <c r="L1360" s="111" t="s">
        <v>708</v>
      </c>
      <c r="M1360" s="111" t="s">
        <v>729</v>
      </c>
      <c r="N1360" s="111">
        <v>1</v>
      </c>
      <c r="O1360" s="114">
        <v>0.24</v>
      </c>
    </row>
    <row r="1361" spans="1:15">
      <c r="A1361" s="108"/>
      <c r="B1361" s="108"/>
      <c r="I1361" s="113">
        <f t="shared" si="0"/>
        <v>53863</v>
      </c>
      <c r="J1361" s="111">
        <v>53863</v>
      </c>
      <c r="K1361" s="111" t="s">
        <v>954</v>
      </c>
      <c r="L1361" s="111" t="s">
        <v>708</v>
      </c>
      <c r="M1361" s="111" t="s">
        <v>702</v>
      </c>
      <c r="N1361" s="111">
        <v>1</v>
      </c>
      <c r="O1361" s="114">
        <v>1.56</v>
      </c>
    </row>
    <row r="1362" spans="1:15">
      <c r="A1362" s="108"/>
      <c r="B1362" s="108"/>
      <c r="I1362" s="113">
        <f t="shared" si="0"/>
        <v>88298</v>
      </c>
      <c r="J1362" s="111">
        <v>88298</v>
      </c>
      <c r="K1362" s="111" t="s">
        <v>955</v>
      </c>
      <c r="L1362" s="111" t="s">
        <v>708</v>
      </c>
      <c r="M1362" s="111" t="s">
        <v>702</v>
      </c>
      <c r="N1362" s="111">
        <v>1</v>
      </c>
      <c r="O1362" s="114">
        <v>18.28</v>
      </c>
    </row>
    <row r="1363" spans="1:15">
      <c r="A1363" s="108"/>
      <c r="B1363" s="108"/>
      <c r="I1363" s="113">
        <f t="shared" si="0"/>
        <v>95114</v>
      </c>
      <c r="J1363" s="111">
        <v>95114</v>
      </c>
      <c r="K1363" s="111" t="s">
        <v>956</v>
      </c>
      <c r="L1363" s="111" t="s">
        <v>708</v>
      </c>
      <c r="M1363" s="111" t="s">
        <v>702</v>
      </c>
      <c r="N1363" s="111">
        <v>1</v>
      </c>
      <c r="O1363" s="114">
        <v>1.25</v>
      </c>
    </row>
    <row r="1364" spans="1:15">
      <c r="A1364" s="108"/>
      <c r="B1364" s="108"/>
      <c r="I1364" s="113">
        <f t="shared" si="0"/>
        <v>95115</v>
      </c>
      <c r="J1364" s="111">
        <v>95115</v>
      </c>
      <c r="K1364" s="111" t="s">
        <v>957</v>
      </c>
      <c r="L1364" s="111" t="s">
        <v>708</v>
      </c>
      <c r="M1364" s="111" t="s">
        <v>702</v>
      </c>
      <c r="N1364" s="111">
        <v>1</v>
      </c>
      <c r="O1364" s="114">
        <v>0.14000000000000001</v>
      </c>
    </row>
    <row r="1365" spans="1:15">
      <c r="A1365" s="108"/>
      <c r="B1365" s="108"/>
      <c r="I1365" s="113">
        <f t="shared" si="0"/>
        <v>5695</v>
      </c>
      <c r="J1365" s="111">
        <v>5695</v>
      </c>
      <c r="K1365" s="111" t="s">
        <v>958</v>
      </c>
      <c r="L1365" s="111" t="s">
        <v>708</v>
      </c>
      <c r="M1365" s="111" t="s">
        <v>729</v>
      </c>
      <c r="N1365" s="111">
        <v>1</v>
      </c>
      <c r="O1365" s="114">
        <v>23.39</v>
      </c>
    </row>
    <row r="1366" spans="1:15">
      <c r="A1366" s="108"/>
      <c r="B1366" s="108"/>
      <c r="I1366" s="113">
        <f t="shared" si="0"/>
        <v>53792</v>
      </c>
      <c r="J1366" s="111">
        <v>53792</v>
      </c>
      <c r="K1366" s="111" t="s">
        <v>959</v>
      </c>
      <c r="L1366" s="111" t="s">
        <v>708</v>
      </c>
      <c r="M1366" s="111" t="s">
        <v>710</v>
      </c>
      <c r="N1366" s="111">
        <v>1</v>
      </c>
      <c r="O1366" s="114">
        <v>53.49</v>
      </c>
    </row>
    <row r="1367" spans="1:15">
      <c r="A1367" s="108"/>
      <c r="B1367" s="108"/>
      <c r="I1367" s="113">
        <f t="shared" si="0"/>
        <v>88281</v>
      </c>
      <c r="J1367" s="111">
        <v>88281</v>
      </c>
      <c r="K1367" s="111" t="s">
        <v>960</v>
      </c>
      <c r="L1367" s="111" t="s">
        <v>708</v>
      </c>
      <c r="M1367" s="111" t="s">
        <v>702</v>
      </c>
      <c r="N1367" s="111">
        <v>1</v>
      </c>
      <c r="O1367" s="114">
        <v>17.989999999999998</v>
      </c>
    </row>
    <row r="1368" spans="1:15">
      <c r="A1368" s="108"/>
      <c r="B1368" s="108"/>
      <c r="I1368" s="113">
        <f t="shared" si="0"/>
        <v>91367</v>
      </c>
      <c r="J1368" s="111">
        <v>91367</v>
      </c>
      <c r="K1368" s="111" t="s">
        <v>961</v>
      </c>
      <c r="L1368" s="111" t="s">
        <v>708</v>
      </c>
      <c r="M1368" s="111" t="s">
        <v>729</v>
      </c>
      <c r="N1368" s="111">
        <v>1</v>
      </c>
      <c r="O1368" s="114">
        <v>12.48</v>
      </c>
    </row>
    <row r="1369" spans="1:15">
      <c r="A1369" s="108"/>
      <c r="B1369" s="108"/>
      <c r="I1369" s="113">
        <f t="shared" si="0"/>
        <v>91368</v>
      </c>
      <c r="J1369" s="111">
        <v>91368</v>
      </c>
      <c r="K1369" s="111" t="s">
        <v>962</v>
      </c>
      <c r="L1369" s="111" t="s">
        <v>708</v>
      </c>
      <c r="M1369" s="111" t="s">
        <v>729</v>
      </c>
      <c r="N1369" s="111">
        <v>1</v>
      </c>
      <c r="O1369" s="114">
        <v>2.2999999999999998</v>
      </c>
    </row>
    <row r="1370" spans="1:15">
      <c r="A1370" s="108"/>
      <c r="B1370" s="108"/>
      <c r="I1370" s="113">
        <f t="shared" si="0"/>
        <v>91369</v>
      </c>
      <c r="J1370" s="111">
        <v>91369</v>
      </c>
      <c r="K1370" s="111" t="s">
        <v>963</v>
      </c>
      <c r="L1370" s="111" t="s">
        <v>708</v>
      </c>
      <c r="M1370" s="111" t="s">
        <v>729</v>
      </c>
      <c r="N1370" s="111">
        <v>1</v>
      </c>
      <c r="O1370" s="114">
        <v>0.9</v>
      </c>
    </row>
    <row r="1371" spans="1:15">
      <c r="A1371" s="108"/>
      <c r="B1371" s="108"/>
      <c r="I1371" s="113">
        <f t="shared" si="0"/>
        <v>5703</v>
      </c>
      <c r="J1371" s="111">
        <v>5703</v>
      </c>
      <c r="K1371" s="111" t="s">
        <v>964</v>
      </c>
      <c r="L1371" s="111" t="s">
        <v>708</v>
      </c>
      <c r="M1371" s="111" t="s">
        <v>702</v>
      </c>
      <c r="N1371" s="111">
        <v>1</v>
      </c>
      <c r="O1371" s="114">
        <v>17.37</v>
      </c>
    </row>
    <row r="1372" spans="1:15">
      <c r="A1372" s="108"/>
      <c r="B1372" s="108"/>
      <c r="I1372" s="113">
        <f t="shared" si="0"/>
        <v>53794</v>
      </c>
      <c r="J1372" s="111">
        <v>53794</v>
      </c>
      <c r="K1372" s="111" t="s">
        <v>965</v>
      </c>
      <c r="L1372" s="111" t="s">
        <v>708</v>
      </c>
      <c r="M1372" s="111" t="s">
        <v>729</v>
      </c>
      <c r="N1372" s="111">
        <v>1</v>
      </c>
      <c r="O1372" s="114">
        <v>35</v>
      </c>
    </row>
    <row r="1373" spans="1:15">
      <c r="A1373" s="108"/>
      <c r="B1373" s="108"/>
      <c r="I1373" s="113">
        <f t="shared" si="0"/>
        <v>88304</v>
      </c>
      <c r="J1373" s="111">
        <v>88304</v>
      </c>
      <c r="K1373" s="111" t="s">
        <v>966</v>
      </c>
      <c r="L1373" s="111" t="s">
        <v>708</v>
      </c>
      <c r="M1373" s="111" t="s">
        <v>702</v>
      </c>
      <c r="N1373" s="111">
        <v>1</v>
      </c>
      <c r="O1373" s="114">
        <v>18.82</v>
      </c>
    </row>
    <row r="1374" spans="1:15">
      <c r="A1374" s="108"/>
      <c r="B1374" s="108"/>
      <c r="I1374" s="113">
        <f t="shared" si="0"/>
        <v>88316</v>
      </c>
      <c r="J1374" s="111">
        <v>88316</v>
      </c>
      <c r="K1374" s="111" t="s">
        <v>709</v>
      </c>
      <c r="L1374" s="111" t="s">
        <v>708</v>
      </c>
      <c r="M1374" s="111" t="s">
        <v>710</v>
      </c>
      <c r="N1374" s="111">
        <v>4</v>
      </c>
      <c r="O1374" s="114">
        <v>17.3</v>
      </c>
    </row>
    <row r="1375" spans="1:15">
      <c r="A1375" s="108"/>
      <c r="B1375" s="108"/>
      <c r="I1375" s="113">
        <f t="shared" si="0"/>
        <v>95116</v>
      </c>
      <c r="J1375" s="111">
        <v>95116</v>
      </c>
      <c r="K1375" s="111" t="s">
        <v>967</v>
      </c>
      <c r="L1375" s="111" t="s">
        <v>708</v>
      </c>
      <c r="M1375" s="111" t="s">
        <v>729</v>
      </c>
      <c r="N1375" s="111">
        <v>1</v>
      </c>
      <c r="O1375" s="114">
        <v>31.99</v>
      </c>
    </row>
    <row r="1376" spans="1:15">
      <c r="A1376" s="108"/>
      <c r="B1376" s="108"/>
      <c r="I1376" s="113">
        <f t="shared" si="0"/>
        <v>95117</v>
      </c>
      <c r="J1376" s="111">
        <v>95117</v>
      </c>
      <c r="K1376" s="111" t="s">
        <v>968</v>
      </c>
      <c r="L1376" s="111" t="s">
        <v>708</v>
      </c>
      <c r="M1376" s="111" t="s">
        <v>729</v>
      </c>
      <c r="N1376" s="111">
        <v>1</v>
      </c>
      <c r="O1376" s="114">
        <v>5.04</v>
      </c>
    </row>
    <row r="1377" spans="1:15">
      <c r="A1377" s="108"/>
      <c r="B1377" s="108"/>
      <c r="I1377" s="113">
        <f t="shared" si="0"/>
        <v>5705</v>
      </c>
      <c r="J1377" s="111">
        <v>5705</v>
      </c>
      <c r="K1377" s="111" t="s">
        <v>969</v>
      </c>
      <c r="L1377" s="111" t="s">
        <v>708</v>
      </c>
      <c r="M1377" s="111" t="s">
        <v>729</v>
      </c>
      <c r="N1377" s="111">
        <v>1</v>
      </c>
      <c r="O1377" s="114">
        <v>14.61</v>
      </c>
    </row>
    <row r="1378" spans="1:15">
      <c r="A1378" s="108"/>
      <c r="B1378" s="108"/>
      <c r="I1378" s="113">
        <f t="shared" si="0"/>
        <v>53797</v>
      </c>
      <c r="J1378" s="111">
        <v>53797</v>
      </c>
      <c r="K1378" s="111" t="s">
        <v>970</v>
      </c>
      <c r="L1378" s="111" t="s">
        <v>708</v>
      </c>
      <c r="M1378" s="111" t="s">
        <v>710</v>
      </c>
      <c r="N1378" s="111">
        <v>1</v>
      </c>
      <c r="O1378" s="114">
        <v>61.52</v>
      </c>
    </row>
    <row r="1379" spans="1:15">
      <c r="A1379" s="108"/>
      <c r="B1379" s="108"/>
      <c r="I1379" s="113">
        <f t="shared" si="0"/>
        <v>88282</v>
      </c>
      <c r="J1379" s="111">
        <v>88282</v>
      </c>
      <c r="K1379" s="111" t="s">
        <v>971</v>
      </c>
      <c r="L1379" s="111" t="s">
        <v>708</v>
      </c>
      <c r="M1379" s="111" t="s">
        <v>702</v>
      </c>
      <c r="N1379" s="111">
        <v>1</v>
      </c>
      <c r="O1379" s="114">
        <v>18.77</v>
      </c>
    </row>
    <row r="1380" spans="1:15">
      <c r="A1380" s="108"/>
      <c r="B1380" s="108"/>
      <c r="I1380" s="113">
        <f t="shared" si="0"/>
        <v>89264</v>
      </c>
      <c r="J1380" s="111">
        <v>89264</v>
      </c>
      <c r="K1380" s="111" t="s">
        <v>972</v>
      </c>
      <c r="L1380" s="111" t="s">
        <v>708</v>
      </c>
      <c r="M1380" s="111" t="s">
        <v>729</v>
      </c>
      <c r="N1380" s="111">
        <v>1</v>
      </c>
      <c r="O1380" s="114">
        <v>7.78</v>
      </c>
    </row>
    <row r="1381" spans="1:15">
      <c r="A1381" s="108"/>
      <c r="B1381" s="108"/>
      <c r="I1381" s="113">
        <f t="shared" si="0"/>
        <v>89265</v>
      </c>
      <c r="J1381" s="111">
        <v>89265</v>
      </c>
      <c r="K1381" s="111" t="s">
        <v>973</v>
      </c>
      <c r="L1381" s="111" t="s">
        <v>708</v>
      </c>
      <c r="M1381" s="111" t="s">
        <v>729</v>
      </c>
      <c r="N1381" s="111">
        <v>1</v>
      </c>
      <c r="O1381" s="114">
        <v>1.63</v>
      </c>
    </row>
    <row r="1382" spans="1:15">
      <c r="A1382" s="108"/>
      <c r="B1382" s="108"/>
      <c r="I1382" s="113">
        <f t="shared" si="0"/>
        <v>89266</v>
      </c>
      <c r="J1382" s="111">
        <v>89266</v>
      </c>
      <c r="K1382" s="111" t="s">
        <v>974</v>
      </c>
      <c r="L1382" s="111" t="s">
        <v>708</v>
      </c>
      <c r="M1382" s="111" t="s">
        <v>729</v>
      </c>
      <c r="N1382" s="111">
        <v>1</v>
      </c>
      <c r="O1382" s="114">
        <v>0.63</v>
      </c>
    </row>
    <row r="1383" spans="1:15">
      <c r="A1383" s="108"/>
      <c r="B1383" s="108"/>
      <c r="I1383" s="113">
        <f t="shared" si="0"/>
        <v>5710</v>
      </c>
      <c r="J1383" s="111">
        <v>5710</v>
      </c>
      <c r="K1383" s="111" t="s">
        <v>975</v>
      </c>
      <c r="L1383" s="111" t="s">
        <v>708</v>
      </c>
      <c r="M1383" s="111" t="s">
        <v>729</v>
      </c>
      <c r="N1383" s="111">
        <v>1</v>
      </c>
      <c r="O1383" s="114">
        <v>103.54</v>
      </c>
    </row>
    <row r="1384" spans="1:15">
      <c r="A1384" s="108"/>
      <c r="B1384" s="108"/>
      <c r="I1384" s="113">
        <f t="shared" si="0"/>
        <v>5711</v>
      </c>
      <c r="J1384" s="111">
        <v>5711</v>
      </c>
      <c r="K1384" s="111" t="s">
        <v>976</v>
      </c>
      <c r="L1384" s="111" t="s">
        <v>708</v>
      </c>
      <c r="M1384" s="111" t="s">
        <v>710</v>
      </c>
      <c r="N1384" s="111">
        <v>1</v>
      </c>
      <c r="O1384" s="114">
        <v>47.02</v>
      </c>
    </row>
    <row r="1385" spans="1:15">
      <c r="A1385" s="108"/>
      <c r="B1385" s="108"/>
      <c r="I1385" s="113">
        <f t="shared" si="0"/>
        <v>88302</v>
      </c>
      <c r="J1385" s="111">
        <v>88302</v>
      </c>
      <c r="K1385" s="111" t="s">
        <v>977</v>
      </c>
      <c r="L1385" s="111" t="s">
        <v>708</v>
      </c>
      <c r="M1385" s="111" t="s">
        <v>702</v>
      </c>
      <c r="N1385" s="111">
        <v>1</v>
      </c>
      <c r="O1385" s="114">
        <v>21.14</v>
      </c>
    </row>
    <row r="1386" spans="1:15">
      <c r="A1386" s="108"/>
      <c r="B1386" s="108"/>
      <c r="I1386" s="113">
        <f t="shared" si="0"/>
        <v>89240</v>
      </c>
      <c r="J1386" s="111">
        <v>89240</v>
      </c>
      <c r="K1386" s="111" t="s">
        <v>978</v>
      </c>
      <c r="L1386" s="111" t="s">
        <v>708</v>
      </c>
      <c r="M1386" s="111" t="s">
        <v>729</v>
      </c>
      <c r="N1386" s="111">
        <v>1</v>
      </c>
      <c r="O1386" s="114">
        <v>64.41</v>
      </c>
    </row>
    <row r="1387" spans="1:15">
      <c r="A1387" s="108"/>
      <c r="B1387" s="108"/>
      <c r="I1387" s="113">
        <f t="shared" si="0"/>
        <v>89241</v>
      </c>
      <c r="J1387" s="111">
        <v>89241</v>
      </c>
      <c r="K1387" s="111" t="s">
        <v>979</v>
      </c>
      <c r="L1387" s="111" t="s">
        <v>708</v>
      </c>
      <c r="M1387" s="111" t="s">
        <v>729</v>
      </c>
      <c r="N1387" s="111">
        <v>1</v>
      </c>
      <c r="O1387" s="114">
        <v>11.59</v>
      </c>
    </row>
    <row r="1388" spans="1:15">
      <c r="A1388" s="108"/>
      <c r="B1388" s="108"/>
      <c r="I1388" s="113">
        <f t="shared" si="0"/>
        <v>53804</v>
      </c>
      <c r="J1388" s="111">
        <v>53804</v>
      </c>
      <c r="K1388" s="111" t="s">
        <v>980</v>
      </c>
      <c r="L1388" s="111" t="s">
        <v>708</v>
      </c>
      <c r="M1388" s="111" t="s">
        <v>729</v>
      </c>
      <c r="N1388" s="111">
        <v>1</v>
      </c>
      <c r="O1388" s="114">
        <v>2.54</v>
      </c>
    </row>
    <row r="1389" spans="1:15">
      <c r="A1389" s="108"/>
      <c r="B1389" s="108"/>
      <c r="I1389" s="113">
        <f t="shared" si="0"/>
        <v>89015</v>
      </c>
      <c r="J1389" s="111">
        <v>89015</v>
      </c>
      <c r="K1389" s="111" t="s">
        <v>981</v>
      </c>
      <c r="L1389" s="111" t="s">
        <v>708</v>
      </c>
      <c r="M1389" s="111" t="s">
        <v>729</v>
      </c>
      <c r="N1389" s="111">
        <v>1</v>
      </c>
      <c r="O1389" s="114">
        <v>2.0299999999999998</v>
      </c>
    </row>
    <row r="1390" spans="1:15">
      <c r="A1390" s="108"/>
      <c r="B1390" s="108"/>
      <c r="I1390" s="113">
        <f t="shared" si="0"/>
        <v>89016</v>
      </c>
      <c r="J1390" s="111">
        <v>89016</v>
      </c>
      <c r="K1390" s="111" t="s">
        <v>982</v>
      </c>
      <c r="L1390" s="111" t="s">
        <v>708</v>
      </c>
      <c r="M1390" s="111" t="s">
        <v>729</v>
      </c>
      <c r="N1390" s="111">
        <v>1</v>
      </c>
      <c r="O1390" s="114">
        <v>0.27</v>
      </c>
    </row>
    <row r="1391" spans="1:15">
      <c r="A1391" s="108"/>
      <c r="B1391" s="108"/>
      <c r="I1391" s="113">
        <f t="shared" si="0"/>
        <v>7063</v>
      </c>
      <c r="J1391" s="111">
        <v>7063</v>
      </c>
      <c r="K1391" s="111" t="s">
        <v>983</v>
      </c>
      <c r="L1391" s="111" t="s">
        <v>708</v>
      </c>
      <c r="M1391" s="111" t="s">
        <v>729</v>
      </c>
      <c r="N1391" s="111">
        <v>1</v>
      </c>
      <c r="O1391" s="114">
        <v>10.47</v>
      </c>
    </row>
    <row r="1392" spans="1:15">
      <c r="A1392" s="108"/>
      <c r="B1392" s="108"/>
      <c r="I1392" s="113">
        <f t="shared" si="0"/>
        <v>7064</v>
      </c>
      <c r="J1392" s="111">
        <v>7064</v>
      </c>
      <c r="K1392" s="111" t="s">
        <v>984</v>
      </c>
      <c r="L1392" s="111" t="s">
        <v>708</v>
      </c>
      <c r="M1392" s="111" t="s">
        <v>729</v>
      </c>
      <c r="N1392" s="111">
        <v>1</v>
      </c>
      <c r="O1392" s="114">
        <v>1.45</v>
      </c>
    </row>
    <row r="1393" spans="1:15">
      <c r="A1393" s="108"/>
      <c r="B1393" s="108"/>
      <c r="I1393" s="113">
        <f t="shared" si="0"/>
        <v>7065</v>
      </c>
      <c r="J1393" s="111">
        <v>7065</v>
      </c>
      <c r="K1393" s="111" t="s">
        <v>985</v>
      </c>
      <c r="L1393" s="111" t="s">
        <v>708</v>
      </c>
      <c r="M1393" s="111" t="s">
        <v>729</v>
      </c>
      <c r="N1393" s="111">
        <v>1</v>
      </c>
      <c r="O1393" s="114">
        <v>11.45</v>
      </c>
    </row>
    <row r="1394" spans="1:15">
      <c r="A1394" s="108"/>
      <c r="B1394" s="108"/>
      <c r="I1394" s="113">
        <f t="shared" si="0"/>
        <v>7066</v>
      </c>
      <c r="J1394" s="111">
        <v>7066</v>
      </c>
      <c r="K1394" s="111" t="s">
        <v>986</v>
      </c>
      <c r="L1394" s="111" t="s">
        <v>708</v>
      </c>
      <c r="M1394" s="111" t="s">
        <v>710</v>
      </c>
      <c r="N1394" s="111">
        <v>1</v>
      </c>
      <c r="O1394" s="114">
        <v>90.78</v>
      </c>
    </row>
    <row r="1395" spans="1:15">
      <c r="A1395" s="108"/>
      <c r="B1395" s="108"/>
      <c r="I1395" s="113">
        <f t="shared" si="0"/>
        <v>88324</v>
      </c>
      <c r="J1395" s="111">
        <v>88324</v>
      </c>
      <c r="K1395" s="111" t="s">
        <v>987</v>
      </c>
      <c r="L1395" s="111" t="s">
        <v>708</v>
      </c>
      <c r="M1395" s="111" t="s">
        <v>702</v>
      </c>
      <c r="N1395" s="111">
        <v>1</v>
      </c>
      <c r="O1395" s="114">
        <v>22.84</v>
      </c>
    </row>
    <row r="1396" spans="1:15">
      <c r="A1396" s="108"/>
      <c r="B1396" s="108"/>
      <c r="I1396" s="113">
        <f t="shared" si="0"/>
        <v>5718</v>
      </c>
      <c r="J1396" s="111">
        <v>5718</v>
      </c>
      <c r="K1396" s="111" t="s">
        <v>988</v>
      </c>
      <c r="L1396" s="111" t="s">
        <v>708</v>
      </c>
      <c r="M1396" s="111" t="s">
        <v>710</v>
      </c>
      <c r="N1396" s="111">
        <v>1</v>
      </c>
      <c r="O1396" s="114">
        <v>56.12</v>
      </c>
    </row>
    <row r="1397" spans="1:15">
      <c r="A1397" s="108"/>
      <c r="B1397" s="108"/>
      <c r="I1397" s="113">
        <f t="shared" si="0"/>
        <v>53806</v>
      </c>
      <c r="J1397" s="111">
        <v>53806</v>
      </c>
      <c r="K1397" s="111" t="s">
        <v>989</v>
      </c>
      <c r="L1397" s="111" t="s">
        <v>708</v>
      </c>
      <c r="M1397" s="111" t="s">
        <v>729</v>
      </c>
      <c r="N1397" s="111">
        <v>1</v>
      </c>
      <c r="O1397" s="114">
        <v>44.2</v>
      </c>
    </row>
    <row r="1398" spans="1:15">
      <c r="A1398" s="108"/>
      <c r="B1398" s="108"/>
      <c r="I1398" s="113">
        <f t="shared" si="0"/>
        <v>89017</v>
      </c>
      <c r="J1398" s="111">
        <v>89017</v>
      </c>
      <c r="K1398" s="111" t="s">
        <v>990</v>
      </c>
      <c r="L1398" s="111" t="s">
        <v>708</v>
      </c>
      <c r="M1398" s="111" t="s">
        <v>729</v>
      </c>
      <c r="N1398" s="111">
        <v>1</v>
      </c>
      <c r="O1398" s="114">
        <v>24.72</v>
      </c>
    </row>
    <row r="1399" spans="1:15">
      <c r="A1399" s="108"/>
      <c r="B1399" s="108"/>
      <c r="I1399" s="113">
        <f t="shared" si="0"/>
        <v>89018</v>
      </c>
      <c r="J1399" s="111">
        <v>89018</v>
      </c>
      <c r="K1399" s="111" t="s">
        <v>991</v>
      </c>
      <c r="L1399" s="111" t="s">
        <v>708</v>
      </c>
      <c r="M1399" s="111" t="s">
        <v>729</v>
      </c>
      <c r="N1399" s="111">
        <v>1</v>
      </c>
      <c r="O1399" s="114">
        <v>5.56</v>
      </c>
    </row>
    <row r="1400" spans="1:15">
      <c r="A1400" s="108"/>
      <c r="B1400" s="108"/>
      <c r="I1400" s="113">
        <f t="shared" si="0"/>
        <v>5721</v>
      </c>
      <c r="J1400" s="111">
        <v>5721</v>
      </c>
      <c r="K1400" s="111" t="s">
        <v>992</v>
      </c>
      <c r="L1400" s="111" t="s">
        <v>708</v>
      </c>
      <c r="M1400" s="111" t="s">
        <v>710</v>
      </c>
      <c r="N1400" s="111">
        <v>1</v>
      </c>
      <c r="O1400" s="114">
        <v>49.51</v>
      </c>
    </row>
    <row r="1401" spans="1:15">
      <c r="A1401" s="108"/>
      <c r="B1401" s="108"/>
      <c r="I1401" s="113">
        <f t="shared" si="0"/>
        <v>53810</v>
      </c>
      <c r="J1401" s="111">
        <v>53810</v>
      </c>
      <c r="K1401" s="111" t="s">
        <v>993</v>
      </c>
      <c r="L1401" s="111" t="s">
        <v>708</v>
      </c>
      <c r="M1401" s="111" t="s">
        <v>729</v>
      </c>
      <c r="N1401" s="111">
        <v>1</v>
      </c>
      <c r="O1401" s="114">
        <v>44.48</v>
      </c>
    </row>
    <row r="1402" spans="1:15">
      <c r="A1402" s="108"/>
      <c r="B1402" s="108"/>
      <c r="I1402" s="113">
        <f t="shared" si="0"/>
        <v>89009</v>
      </c>
      <c r="J1402" s="111">
        <v>89009</v>
      </c>
      <c r="K1402" s="111" t="s">
        <v>994</v>
      </c>
      <c r="L1402" s="111" t="s">
        <v>708</v>
      </c>
      <c r="M1402" s="111" t="s">
        <v>729</v>
      </c>
      <c r="N1402" s="111">
        <v>1</v>
      </c>
      <c r="O1402" s="114">
        <v>24.88</v>
      </c>
    </row>
    <row r="1403" spans="1:15">
      <c r="A1403" s="108"/>
      <c r="B1403" s="108"/>
      <c r="I1403" s="113">
        <f t="shared" si="0"/>
        <v>89010</v>
      </c>
      <c r="J1403" s="111">
        <v>89010</v>
      </c>
      <c r="K1403" s="111" t="s">
        <v>995</v>
      </c>
      <c r="L1403" s="111" t="s">
        <v>708</v>
      </c>
      <c r="M1403" s="111" t="s">
        <v>729</v>
      </c>
      <c r="N1403" s="111">
        <v>1</v>
      </c>
      <c r="O1403" s="114">
        <v>5.6</v>
      </c>
    </row>
    <row r="1404" spans="1:15">
      <c r="A1404" s="108"/>
      <c r="B1404" s="108"/>
      <c r="I1404" s="113">
        <f t="shared" si="0"/>
        <v>5722</v>
      </c>
      <c r="J1404" s="111">
        <v>5722</v>
      </c>
      <c r="K1404" s="111" t="s">
        <v>996</v>
      </c>
      <c r="L1404" s="111" t="s">
        <v>708</v>
      </c>
      <c r="M1404" s="111" t="s">
        <v>710</v>
      </c>
      <c r="N1404" s="111">
        <v>1</v>
      </c>
      <c r="O1404" s="114">
        <v>114.51</v>
      </c>
    </row>
    <row r="1405" spans="1:15">
      <c r="A1405" s="108"/>
      <c r="B1405" s="108"/>
      <c r="I1405" s="113">
        <f t="shared" si="0"/>
        <v>53814</v>
      </c>
      <c r="J1405" s="111">
        <v>53814</v>
      </c>
      <c r="K1405" s="111" t="s">
        <v>997</v>
      </c>
      <c r="L1405" s="111" t="s">
        <v>708</v>
      </c>
      <c r="M1405" s="111" t="s">
        <v>729</v>
      </c>
      <c r="N1405" s="111">
        <v>1</v>
      </c>
      <c r="O1405" s="114">
        <v>145.69</v>
      </c>
    </row>
    <row r="1406" spans="1:15">
      <c r="A1406" s="108"/>
      <c r="B1406" s="108"/>
      <c r="I1406" s="113">
        <f t="shared" si="0"/>
        <v>89013</v>
      </c>
      <c r="J1406" s="111">
        <v>89013</v>
      </c>
      <c r="K1406" s="111" t="s">
        <v>998</v>
      </c>
      <c r="L1406" s="111" t="s">
        <v>708</v>
      </c>
      <c r="M1406" s="111" t="s">
        <v>729</v>
      </c>
      <c r="N1406" s="111">
        <v>1</v>
      </c>
      <c r="O1406" s="114">
        <v>81.489999999999995</v>
      </c>
    </row>
    <row r="1407" spans="1:15">
      <c r="A1407" s="108"/>
      <c r="B1407" s="108"/>
      <c r="I1407" s="113">
        <f t="shared" si="0"/>
        <v>89014</v>
      </c>
      <c r="J1407" s="111">
        <v>89014</v>
      </c>
      <c r="K1407" s="111" t="s">
        <v>999</v>
      </c>
      <c r="L1407" s="111" t="s">
        <v>708</v>
      </c>
      <c r="M1407" s="111" t="s">
        <v>729</v>
      </c>
      <c r="N1407" s="111">
        <v>1</v>
      </c>
      <c r="O1407" s="114">
        <v>18.34</v>
      </c>
    </row>
    <row r="1408" spans="1:15">
      <c r="A1408" s="108"/>
      <c r="B1408" s="108"/>
      <c r="I1408" s="113">
        <f t="shared" si="0"/>
        <v>5727</v>
      </c>
      <c r="J1408" s="111">
        <v>5727</v>
      </c>
      <c r="K1408" s="111" t="s">
        <v>1000</v>
      </c>
      <c r="L1408" s="111" t="s">
        <v>708</v>
      </c>
      <c r="M1408" s="111" t="s">
        <v>729</v>
      </c>
      <c r="N1408" s="111">
        <v>1</v>
      </c>
      <c r="O1408" s="114">
        <v>6.02</v>
      </c>
    </row>
    <row r="1409" spans="1:15">
      <c r="A1409" s="108"/>
      <c r="B1409" s="108"/>
      <c r="I1409" s="113">
        <f t="shared" si="0"/>
        <v>53818</v>
      </c>
      <c r="J1409" s="111">
        <v>53818</v>
      </c>
      <c r="K1409" s="111" t="s">
        <v>1001</v>
      </c>
      <c r="L1409" s="111" t="s">
        <v>708</v>
      </c>
      <c r="M1409" s="111" t="s">
        <v>729</v>
      </c>
      <c r="N1409" s="111">
        <v>1</v>
      </c>
      <c r="O1409" s="114">
        <v>4.8099999999999996</v>
      </c>
    </row>
    <row r="1410" spans="1:15">
      <c r="A1410" s="108"/>
      <c r="B1410" s="108"/>
      <c r="I1410" s="113">
        <f t="shared" si="0"/>
        <v>93238</v>
      </c>
      <c r="J1410" s="111">
        <v>93238</v>
      </c>
      <c r="K1410" s="111" t="s">
        <v>1002</v>
      </c>
      <c r="L1410" s="111" t="s">
        <v>708</v>
      </c>
      <c r="M1410" s="111" t="s">
        <v>729</v>
      </c>
      <c r="N1410" s="111">
        <v>1</v>
      </c>
      <c r="O1410" s="114">
        <v>0.66</v>
      </c>
    </row>
    <row r="1411" spans="1:15">
      <c r="A1411" s="108"/>
      <c r="B1411" s="108"/>
      <c r="I1411" s="113">
        <f t="shared" si="0"/>
        <v>5729</v>
      </c>
      <c r="J1411" s="111">
        <v>5729</v>
      </c>
      <c r="K1411" s="111" t="s">
        <v>1003</v>
      </c>
      <c r="L1411" s="111" t="s">
        <v>708</v>
      </c>
      <c r="M1411" s="111" t="s">
        <v>729</v>
      </c>
      <c r="N1411" s="111">
        <v>1</v>
      </c>
      <c r="O1411" s="114">
        <v>24.52</v>
      </c>
    </row>
    <row r="1412" spans="1:15">
      <c r="A1412" s="108"/>
      <c r="B1412" s="108"/>
      <c r="I1412" s="113">
        <f t="shared" si="0"/>
        <v>5730</v>
      </c>
      <c r="J1412" s="111">
        <v>5730</v>
      </c>
      <c r="K1412" s="111" t="s">
        <v>1004</v>
      </c>
      <c r="L1412" s="111" t="s">
        <v>708</v>
      </c>
      <c r="M1412" s="111" t="s">
        <v>710</v>
      </c>
      <c r="N1412" s="111">
        <v>1</v>
      </c>
      <c r="O1412" s="114">
        <v>21.86</v>
      </c>
    </row>
    <row r="1413" spans="1:15">
      <c r="A1413" s="108"/>
      <c r="B1413" s="108"/>
      <c r="I1413" s="113">
        <f t="shared" si="0"/>
        <v>89280</v>
      </c>
      <c r="J1413" s="111">
        <v>89280</v>
      </c>
      <c r="K1413" s="111" t="s">
        <v>1005</v>
      </c>
      <c r="L1413" s="111" t="s">
        <v>708</v>
      </c>
      <c r="M1413" s="111" t="s">
        <v>729</v>
      </c>
      <c r="N1413" s="111">
        <v>1</v>
      </c>
      <c r="O1413" s="114">
        <v>19.59</v>
      </c>
    </row>
    <row r="1414" spans="1:15">
      <c r="A1414" s="108"/>
      <c r="B1414" s="108"/>
      <c r="I1414" s="113">
        <f t="shared" si="0"/>
        <v>89281</v>
      </c>
      <c r="J1414" s="111">
        <v>89281</v>
      </c>
      <c r="K1414" s="111" t="s">
        <v>1006</v>
      </c>
      <c r="L1414" s="111" t="s">
        <v>708</v>
      </c>
      <c r="M1414" s="111" t="s">
        <v>729</v>
      </c>
      <c r="N1414" s="111">
        <v>1</v>
      </c>
      <c r="O1414" s="114">
        <v>2.72</v>
      </c>
    </row>
    <row r="1415" spans="1:15">
      <c r="A1415" s="108"/>
      <c r="B1415" s="108"/>
      <c r="I1415" s="113">
        <f t="shared" si="0"/>
        <v>5735</v>
      </c>
      <c r="J1415" s="111">
        <v>5735</v>
      </c>
      <c r="K1415" s="111" t="s">
        <v>1007</v>
      </c>
      <c r="L1415" s="111" t="s">
        <v>708</v>
      </c>
      <c r="M1415" s="111" t="s">
        <v>710</v>
      </c>
      <c r="N1415" s="111">
        <v>1</v>
      </c>
      <c r="O1415" s="114">
        <v>18.2</v>
      </c>
    </row>
    <row r="1416" spans="1:15">
      <c r="A1416" s="108"/>
      <c r="B1416" s="108"/>
      <c r="I1416" s="113">
        <f t="shared" si="0"/>
        <v>5736</v>
      </c>
      <c r="J1416" s="111">
        <v>5736</v>
      </c>
      <c r="K1416" s="111" t="s">
        <v>1008</v>
      </c>
      <c r="L1416" s="111" t="s">
        <v>708</v>
      </c>
      <c r="M1416" s="111" t="s">
        <v>710</v>
      </c>
      <c r="N1416" s="111">
        <v>1</v>
      </c>
      <c r="O1416" s="114">
        <v>23.88</v>
      </c>
    </row>
    <row r="1417" spans="1:15">
      <c r="A1417" s="108"/>
      <c r="B1417" s="108"/>
      <c r="I1417" s="113">
        <f t="shared" si="0"/>
        <v>89011</v>
      </c>
      <c r="J1417" s="111">
        <v>89011</v>
      </c>
      <c r="K1417" s="111" t="s">
        <v>1009</v>
      </c>
      <c r="L1417" s="111" t="s">
        <v>708</v>
      </c>
      <c r="M1417" s="111" t="s">
        <v>710</v>
      </c>
      <c r="N1417" s="111">
        <v>1</v>
      </c>
      <c r="O1417" s="114">
        <v>14.56</v>
      </c>
    </row>
    <row r="1418" spans="1:15">
      <c r="A1418" s="108"/>
      <c r="B1418" s="108"/>
      <c r="I1418" s="113">
        <f t="shared" si="0"/>
        <v>89012</v>
      </c>
      <c r="J1418" s="111">
        <v>89012</v>
      </c>
      <c r="K1418" s="111" t="s">
        <v>1010</v>
      </c>
      <c r="L1418" s="111" t="s">
        <v>708</v>
      </c>
      <c r="M1418" s="111" t="s">
        <v>710</v>
      </c>
      <c r="N1418" s="111">
        <v>1</v>
      </c>
      <c r="O1418" s="114">
        <v>1.97</v>
      </c>
    </row>
    <row r="1419" spans="1:15">
      <c r="A1419" s="108"/>
      <c r="B1419" s="108"/>
      <c r="I1419" s="113">
        <f t="shared" si="0"/>
        <v>5738</v>
      </c>
      <c r="J1419" s="111">
        <v>5738</v>
      </c>
      <c r="K1419" s="111" t="s">
        <v>1011</v>
      </c>
      <c r="L1419" s="111" t="s">
        <v>708</v>
      </c>
      <c r="M1419" s="111" t="s">
        <v>729</v>
      </c>
      <c r="N1419" s="111">
        <v>1</v>
      </c>
      <c r="O1419" s="114">
        <v>21.8</v>
      </c>
    </row>
    <row r="1420" spans="1:15">
      <c r="A1420" s="108"/>
      <c r="B1420" s="108"/>
      <c r="I1420" s="113">
        <f t="shared" si="0"/>
        <v>5739</v>
      </c>
      <c r="J1420" s="111">
        <v>5739</v>
      </c>
      <c r="K1420" s="111" t="s">
        <v>1012</v>
      </c>
      <c r="L1420" s="111" t="s">
        <v>708</v>
      </c>
      <c r="M1420" s="111" t="s">
        <v>729</v>
      </c>
      <c r="N1420" s="111">
        <v>1</v>
      </c>
      <c r="O1420" s="114">
        <v>27.28</v>
      </c>
    </row>
    <row r="1421" spans="1:15">
      <c r="A1421" s="108"/>
      <c r="B1421" s="108"/>
      <c r="I1421" s="113">
        <f t="shared" si="0"/>
        <v>93239</v>
      </c>
      <c r="J1421" s="111">
        <v>93239</v>
      </c>
      <c r="K1421" s="111" t="s">
        <v>1013</v>
      </c>
      <c r="L1421" s="111" t="s">
        <v>708</v>
      </c>
      <c r="M1421" s="111" t="s">
        <v>729</v>
      </c>
      <c r="N1421" s="111">
        <v>1</v>
      </c>
      <c r="O1421" s="114">
        <v>3.02</v>
      </c>
    </row>
    <row r="1422" spans="1:15">
      <c r="A1422" s="108"/>
      <c r="B1422" s="108"/>
      <c r="I1422" s="113">
        <f t="shared" si="0"/>
        <v>93240</v>
      </c>
      <c r="J1422" s="111">
        <v>93240</v>
      </c>
      <c r="K1422" s="111" t="s">
        <v>1014</v>
      </c>
      <c r="L1422" s="111" t="s">
        <v>708</v>
      </c>
      <c r="M1422" s="111" t="s">
        <v>710</v>
      </c>
      <c r="N1422" s="111">
        <v>1</v>
      </c>
      <c r="O1422" s="114">
        <v>6.32</v>
      </c>
    </row>
    <row r="1423" spans="1:15">
      <c r="A1423" s="108"/>
      <c r="B1423" s="108"/>
      <c r="I1423" s="113">
        <f t="shared" si="0"/>
        <v>5741</v>
      </c>
      <c r="J1423" s="111">
        <v>5741</v>
      </c>
      <c r="K1423" s="111" t="s">
        <v>1015</v>
      </c>
      <c r="L1423" s="111" t="s">
        <v>708</v>
      </c>
      <c r="M1423" s="111" t="s">
        <v>729</v>
      </c>
      <c r="N1423" s="111">
        <v>1</v>
      </c>
      <c r="O1423" s="114">
        <v>27.29</v>
      </c>
    </row>
    <row r="1424" spans="1:15">
      <c r="A1424" s="108"/>
      <c r="B1424" s="108"/>
      <c r="I1424" s="113">
        <f t="shared" si="0"/>
        <v>5742</v>
      </c>
      <c r="J1424" s="111">
        <v>5742</v>
      </c>
      <c r="K1424" s="111" t="s">
        <v>1016</v>
      </c>
      <c r="L1424" s="111" t="s">
        <v>708</v>
      </c>
      <c r="M1424" s="111" t="s">
        <v>710</v>
      </c>
      <c r="N1424" s="111">
        <v>1</v>
      </c>
      <c r="O1424" s="114">
        <v>14.56</v>
      </c>
    </row>
    <row r="1425" spans="1:15">
      <c r="A1425" s="108"/>
      <c r="B1425" s="108"/>
      <c r="I1425" s="113">
        <f t="shared" si="0"/>
        <v>88316</v>
      </c>
      <c r="J1425" s="111">
        <v>88316</v>
      </c>
      <c r="K1425" s="111" t="s">
        <v>709</v>
      </c>
      <c r="L1425" s="111" t="s">
        <v>708</v>
      </c>
      <c r="M1425" s="111" t="s">
        <v>710</v>
      </c>
      <c r="N1425" s="111">
        <v>1</v>
      </c>
      <c r="O1425" s="114">
        <v>17.3</v>
      </c>
    </row>
    <row r="1426" spans="1:15">
      <c r="A1426" s="108"/>
      <c r="B1426" s="108"/>
      <c r="I1426" s="113">
        <f t="shared" si="0"/>
        <v>88847</v>
      </c>
      <c r="J1426" s="111">
        <v>88847</v>
      </c>
      <c r="K1426" s="111" t="s">
        <v>1017</v>
      </c>
      <c r="L1426" s="111" t="s">
        <v>708</v>
      </c>
      <c r="M1426" s="111" t="s">
        <v>729</v>
      </c>
      <c r="N1426" s="111">
        <v>1</v>
      </c>
      <c r="O1426" s="114">
        <v>14.55</v>
      </c>
    </row>
    <row r="1427" spans="1:15">
      <c r="A1427" s="108"/>
      <c r="B1427" s="108"/>
      <c r="I1427" s="113">
        <f t="shared" si="0"/>
        <v>88848</v>
      </c>
      <c r="J1427" s="111">
        <v>88848</v>
      </c>
      <c r="K1427" s="111" t="s">
        <v>1018</v>
      </c>
      <c r="L1427" s="111" t="s">
        <v>708</v>
      </c>
      <c r="M1427" s="111" t="s">
        <v>729</v>
      </c>
      <c r="N1427" s="111">
        <v>1</v>
      </c>
      <c r="O1427" s="114">
        <v>3.05</v>
      </c>
    </row>
    <row r="1428" spans="1:15">
      <c r="A1428" s="108"/>
      <c r="B1428" s="108"/>
      <c r="I1428" s="113">
        <f t="shared" si="0"/>
        <v>5751</v>
      </c>
      <c r="J1428" s="111">
        <v>5751</v>
      </c>
      <c r="K1428" s="111" t="s">
        <v>1019</v>
      </c>
      <c r="L1428" s="111" t="s">
        <v>708</v>
      </c>
      <c r="M1428" s="111" t="s">
        <v>729</v>
      </c>
      <c r="N1428" s="111">
        <v>1</v>
      </c>
      <c r="O1428" s="114">
        <v>16.170000000000002</v>
      </c>
    </row>
    <row r="1429" spans="1:15">
      <c r="A1429" s="108"/>
      <c r="B1429" s="108"/>
      <c r="I1429" s="113">
        <f t="shared" si="0"/>
        <v>53827</v>
      </c>
      <c r="J1429" s="111">
        <v>53827</v>
      </c>
      <c r="K1429" s="111" t="s">
        <v>1020</v>
      </c>
      <c r="L1429" s="111" t="s">
        <v>708</v>
      </c>
      <c r="M1429" s="111" t="s">
        <v>710</v>
      </c>
      <c r="N1429" s="111">
        <v>1</v>
      </c>
      <c r="O1429" s="114">
        <v>60.22</v>
      </c>
    </row>
    <row r="1430" spans="1:15">
      <c r="A1430" s="108"/>
      <c r="B1430" s="108"/>
      <c r="I1430" s="113">
        <f t="shared" si="0"/>
        <v>91354</v>
      </c>
      <c r="J1430" s="111">
        <v>91354</v>
      </c>
      <c r="K1430" s="111" t="s">
        <v>1021</v>
      </c>
      <c r="L1430" s="111" t="s">
        <v>708</v>
      </c>
      <c r="M1430" s="111" t="s">
        <v>729</v>
      </c>
      <c r="N1430" s="111">
        <v>1</v>
      </c>
      <c r="O1430" s="114">
        <v>8.6199999999999992</v>
      </c>
    </row>
    <row r="1431" spans="1:15">
      <c r="A1431" s="108"/>
      <c r="B1431" s="108"/>
      <c r="I1431" s="113">
        <f t="shared" si="0"/>
        <v>91355</v>
      </c>
      <c r="J1431" s="111">
        <v>91355</v>
      </c>
      <c r="K1431" s="111" t="s">
        <v>1022</v>
      </c>
      <c r="L1431" s="111" t="s">
        <v>708</v>
      </c>
      <c r="M1431" s="111" t="s">
        <v>729</v>
      </c>
      <c r="N1431" s="111">
        <v>1</v>
      </c>
      <c r="O1431" s="114">
        <v>1.81</v>
      </c>
    </row>
    <row r="1432" spans="1:15">
      <c r="A1432" s="108"/>
      <c r="B1432" s="108"/>
      <c r="I1432" s="113">
        <f t="shared" si="0"/>
        <v>91356</v>
      </c>
      <c r="J1432" s="111">
        <v>91356</v>
      </c>
      <c r="K1432" s="111" t="s">
        <v>1023</v>
      </c>
      <c r="L1432" s="111" t="s">
        <v>708</v>
      </c>
      <c r="M1432" s="111" t="s">
        <v>729</v>
      </c>
      <c r="N1432" s="111">
        <v>1</v>
      </c>
      <c r="O1432" s="114">
        <v>0.7</v>
      </c>
    </row>
    <row r="1433" spans="1:15">
      <c r="A1433" s="108"/>
      <c r="B1433" s="108"/>
      <c r="I1433" s="113">
        <f t="shared" si="0"/>
        <v>5754</v>
      </c>
      <c r="J1433" s="111">
        <v>5754</v>
      </c>
      <c r="K1433" s="111" t="s">
        <v>1024</v>
      </c>
      <c r="L1433" s="111" t="s">
        <v>708</v>
      </c>
      <c r="M1433" s="111" t="s">
        <v>729</v>
      </c>
      <c r="N1433" s="111">
        <v>1</v>
      </c>
      <c r="O1433" s="114">
        <v>13.62</v>
      </c>
    </row>
    <row r="1434" spans="1:15">
      <c r="A1434" s="108"/>
      <c r="B1434" s="108"/>
      <c r="I1434" s="113">
        <f t="shared" si="0"/>
        <v>53829</v>
      </c>
      <c r="J1434" s="111">
        <v>53829</v>
      </c>
      <c r="K1434" s="111" t="s">
        <v>1025</v>
      </c>
      <c r="L1434" s="111" t="s">
        <v>708</v>
      </c>
      <c r="M1434" s="111" t="s">
        <v>710</v>
      </c>
      <c r="N1434" s="111">
        <v>1</v>
      </c>
      <c r="O1434" s="114">
        <v>61.52</v>
      </c>
    </row>
    <row r="1435" spans="1:15">
      <c r="A1435" s="108"/>
      <c r="B1435" s="108"/>
      <c r="I1435" s="113">
        <f t="shared" si="0"/>
        <v>91375</v>
      </c>
      <c r="J1435" s="111">
        <v>91375</v>
      </c>
      <c r="K1435" s="111" t="s">
        <v>1026</v>
      </c>
      <c r="L1435" s="111" t="s">
        <v>708</v>
      </c>
      <c r="M1435" s="111" t="s">
        <v>729</v>
      </c>
      <c r="N1435" s="111">
        <v>1</v>
      </c>
      <c r="O1435" s="114">
        <v>7.26</v>
      </c>
    </row>
    <row r="1436" spans="1:15">
      <c r="A1436" s="108"/>
      <c r="B1436" s="108"/>
      <c r="I1436" s="113">
        <f t="shared" si="0"/>
        <v>91376</v>
      </c>
      <c r="J1436" s="111">
        <v>91376</v>
      </c>
      <c r="K1436" s="111" t="s">
        <v>1027</v>
      </c>
      <c r="L1436" s="111" t="s">
        <v>708</v>
      </c>
      <c r="M1436" s="111" t="s">
        <v>729</v>
      </c>
      <c r="N1436" s="111">
        <v>1</v>
      </c>
      <c r="O1436" s="114">
        <v>1.52</v>
      </c>
    </row>
    <row r="1437" spans="1:15">
      <c r="A1437" s="108"/>
      <c r="B1437" s="108"/>
      <c r="I1437" s="113">
        <f t="shared" si="0"/>
        <v>91377</v>
      </c>
      <c r="J1437" s="111">
        <v>91377</v>
      </c>
      <c r="K1437" s="111" t="s">
        <v>1028</v>
      </c>
      <c r="L1437" s="111" t="s">
        <v>708</v>
      </c>
      <c r="M1437" s="111" t="s">
        <v>729</v>
      </c>
      <c r="N1437" s="111">
        <v>1</v>
      </c>
      <c r="O1437" s="114">
        <v>0.59</v>
      </c>
    </row>
    <row r="1438" spans="1:15">
      <c r="A1438" s="108"/>
      <c r="B1438" s="108"/>
      <c r="I1438" s="113">
        <f t="shared" si="0"/>
        <v>5763</v>
      </c>
      <c r="J1438" s="111">
        <v>5763</v>
      </c>
      <c r="K1438" s="111" t="s">
        <v>1029</v>
      </c>
      <c r="L1438" s="111" t="s">
        <v>708</v>
      </c>
      <c r="M1438" s="111" t="s">
        <v>729</v>
      </c>
      <c r="N1438" s="111">
        <v>1</v>
      </c>
      <c r="O1438" s="114">
        <v>23.63</v>
      </c>
    </row>
    <row r="1439" spans="1:15">
      <c r="A1439" s="108"/>
      <c r="B1439" s="108"/>
      <c r="I1439" s="113">
        <f t="shared" si="0"/>
        <v>53831</v>
      </c>
      <c r="J1439" s="111">
        <v>53831</v>
      </c>
      <c r="K1439" s="111" t="s">
        <v>1030</v>
      </c>
      <c r="L1439" s="111" t="s">
        <v>708</v>
      </c>
      <c r="M1439" s="111" t="s">
        <v>710</v>
      </c>
      <c r="N1439" s="111">
        <v>1</v>
      </c>
      <c r="O1439" s="114">
        <v>101.62</v>
      </c>
    </row>
    <row r="1440" spans="1:15">
      <c r="A1440" s="108"/>
      <c r="B1440" s="108"/>
      <c r="I1440" s="113">
        <f t="shared" si="0"/>
        <v>91396</v>
      </c>
      <c r="J1440" s="111">
        <v>91396</v>
      </c>
      <c r="K1440" s="111" t="s">
        <v>1031</v>
      </c>
      <c r="L1440" s="111" t="s">
        <v>708</v>
      </c>
      <c r="M1440" s="111" t="s">
        <v>729</v>
      </c>
      <c r="N1440" s="111">
        <v>1</v>
      </c>
      <c r="O1440" s="114">
        <v>12.6</v>
      </c>
    </row>
    <row r="1441" spans="1:15">
      <c r="A1441" s="108"/>
      <c r="B1441" s="108"/>
      <c r="I1441" s="113">
        <f t="shared" si="0"/>
        <v>91397</v>
      </c>
      <c r="J1441" s="111">
        <v>91397</v>
      </c>
      <c r="K1441" s="111" t="s">
        <v>1032</v>
      </c>
      <c r="L1441" s="111" t="s">
        <v>708</v>
      </c>
      <c r="M1441" s="111" t="s">
        <v>729</v>
      </c>
      <c r="N1441" s="111">
        <v>1</v>
      </c>
      <c r="O1441" s="114">
        <v>2.64</v>
      </c>
    </row>
    <row r="1442" spans="1:15">
      <c r="A1442" s="108"/>
      <c r="B1442" s="108"/>
      <c r="I1442" s="113">
        <f t="shared" si="0"/>
        <v>91398</v>
      </c>
      <c r="J1442" s="111">
        <v>91398</v>
      </c>
      <c r="K1442" s="111" t="s">
        <v>1033</v>
      </c>
      <c r="L1442" s="111" t="s">
        <v>708</v>
      </c>
      <c r="M1442" s="111" t="s">
        <v>729</v>
      </c>
      <c r="N1442" s="111">
        <v>1</v>
      </c>
      <c r="O1442" s="114">
        <v>1.02</v>
      </c>
    </row>
    <row r="1443" spans="1:15">
      <c r="A1443" s="108"/>
      <c r="B1443" s="108"/>
      <c r="I1443" s="113">
        <f t="shared" si="0"/>
        <v>5765</v>
      </c>
      <c r="J1443" s="111">
        <v>5765</v>
      </c>
      <c r="K1443" s="111" t="s">
        <v>1034</v>
      </c>
      <c r="L1443" s="111" t="s">
        <v>708</v>
      </c>
      <c r="M1443" s="111" t="s">
        <v>729</v>
      </c>
      <c r="N1443" s="111">
        <v>1</v>
      </c>
      <c r="O1443" s="114">
        <v>1.92</v>
      </c>
    </row>
    <row r="1444" spans="1:15">
      <c r="A1444" s="108"/>
      <c r="B1444" s="108"/>
      <c r="I1444" s="113">
        <f t="shared" si="0"/>
        <v>5766</v>
      </c>
      <c r="J1444" s="111">
        <v>5766</v>
      </c>
      <c r="K1444" s="111" t="s">
        <v>1035</v>
      </c>
      <c r="L1444" s="111" t="s">
        <v>708</v>
      </c>
      <c r="M1444" s="111" t="s">
        <v>710</v>
      </c>
      <c r="N1444" s="111">
        <v>1</v>
      </c>
      <c r="O1444" s="114">
        <v>2.86</v>
      </c>
    </row>
    <row r="1445" spans="1:15">
      <c r="A1445" s="108"/>
      <c r="B1445" s="108"/>
      <c r="I1445" s="113">
        <f t="shared" si="0"/>
        <v>88569</v>
      </c>
      <c r="J1445" s="111">
        <v>88569</v>
      </c>
      <c r="K1445" s="111" t="s">
        <v>1036</v>
      </c>
      <c r="L1445" s="111" t="s">
        <v>708</v>
      </c>
      <c r="M1445" s="111" t="s">
        <v>729</v>
      </c>
      <c r="N1445" s="111">
        <v>1</v>
      </c>
      <c r="O1445" s="114">
        <v>2.46</v>
      </c>
    </row>
    <row r="1446" spans="1:15">
      <c r="A1446" s="108"/>
      <c r="B1446" s="108"/>
      <c r="I1446" s="113">
        <f t="shared" si="0"/>
        <v>88570</v>
      </c>
      <c r="J1446" s="111">
        <v>88570</v>
      </c>
      <c r="K1446" s="111" t="s">
        <v>1037</v>
      </c>
      <c r="L1446" s="111" t="s">
        <v>708</v>
      </c>
      <c r="M1446" s="111" t="s">
        <v>729</v>
      </c>
      <c r="N1446" s="111">
        <v>1</v>
      </c>
      <c r="O1446" s="114">
        <v>0.53</v>
      </c>
    </row>
    <row r="1447" spans="1:15">
      <c r="A1447" s="108"/>
      <c r="B1447" s="108"/>
      <c r="I1447" s="113">
        <f t="shared" si="0"/>
        <v>53840</v>
      </c>
      <c r="J1447" s="111">
        <v>53840</v>
      </c>
      <c r="K1447" s="111" t="s">
        <v>1038</v>
      </c>
      <c r="L1447" s="111" t="s">
        <v>708</v>
      </c>
      <c r="M1447" s="111" t="s">
        <v>729</v>
      </c>
      <c r="N1447" s="111">
        <v>1</v>
      </c>
      <c r="O1447" s="114">
        <v>1.38</v>
      </c>
    </row>
    <row r="1448" spans="1:15">
      <c r="A1448" s="108"/>
      <c r="B1448" s="108"/>
      <c r="I1448" s="113">
        <f t="shared" si="0"/>
        <v>53841</v>
      </c>
      <c r="J1448" s="111">
        <v>53841</v>
      </c>
      <c r="K1448" s="111" t="s">
        <v>1039</v>
      </c>
      <c r="L1448" s="111" t="s">
        <v>708</v>
      </c>
      <c r="M1448" s="111" t="s">
        <v>729</v>
      </c>
      <c r="N1448" s="111">
        <v>1</v>
      </c>
      <c r="O1448" s="114">
        <v>0.96</v>
      </c>
    </row>
    <row r="1449" spans="1:15">
      <c r="A1449" s="108"/>
      <c r="B1449" s="108"/>
      <c r="I1449" s="113">
        <f t="shared" si="0"/>
        <v>87026</v>
      </c>
      <c r="J1449" s="111">
        <v>87026</v>
      </c>
      <c r="K1449" s="111" t="s">
        <v>1040</v>
      </c>
      <c r="L1449" s="111" t="s">
        <v>708</v>
      </c>
      <c r="M1449" s="111" t="s">
        <v>729</v>
      </c>
      <c r="N1449" s="111">
        <v>1</v>
      </c>
      <c r="O1449" s="114">
        <v>0.19</v>
      </c>
    </row>
    <row r="1450" spans="1:15">
      <c r="A1450" s="108"/>
      <c r="B1450" s="108"/>
      <c r="I1450" s="113">
        <f t="shared" si="0"/>
        <v>88286</v>
      </c>
      <c r="J1450" s="111">
        <v>88286</v>
      </c>
      <c r="K1450" s="111" t="s">
        <v>1041</v>
      </c>
      <c r="L1450" s="111" t="s">
        <v>708</v>
      </c>
      <c r="M1450" s="111" t="s">
        <v>702</v>
      </c>
      <c r="N1450" s="111">
        <v>1</v>
      </c>
      <c r="O1450" s="114">
        <v>21.17</v>
      </c>
    </row>
    <row r="1451" spans="1:15">
      <c r="A1451" s="108"/>
      <c r="B1451" s="108"/>
      <c r="I1451" s="113">
        <f t="shared" si="0"/>
        <v>89259</v>
      </c>
      <c r="J1451" s="111">
        <v>89259</v>
      </c>
      <c r="K1451" s="111" t="s">
        <v>1042</v>
      </c>
      <c r="L1451" s="111" t="s">
        <v>708</v>
      </c>
      <c r="M1451" s="111" t="s">
        <v>729</v>
      </c>
      <c r="N1451" s="111">
        <v>1</v>
      </c>
      <c r="O1451" s="114">
        <v>9.77</v>
      </c>
    </row>
    <row r="1452" spans="1:15">
      <c r="A1452" s="108"/>
      <c r="B1452" s="108"/>
      <c r="I1452" s="113">
        <f t="shared" si="0"/>
        <v>89260</v>
      </c>
      <c r="J1452" s="111">
        <v>89260</v>
      </c>
      <c r="K1452" s="111" t="s">
        <v>1043</v>
      </c>
      <c r="L1452" s="111" t="s">
        <v>708</v>
      </c>
      <c r="M1452" s="111" t="s">
        <v>729</v>
      </c>
      <c r="N1452" s="111">
        <v>1</v>
      </c>
      <c r="O1452" s="114">
        <v>2.04</v>
      </c>
    </row>
    <row r="1453" spans="1:15">
      <c r="A1453" s="108"/>
      <c r="B1453" s="108"/>
      <c r="I1453" s="113">
        <f t="shared" si="0"/>
        <v>89262</v>
      </c>
      <c r="J1453" s="111">
        <v>89262</v>
      </c>
      <c r="K1453" s="111" t="s">
        <v>1044</v>
      </c>
      <c r="L1453" s="111" t="s">
        <v>708</v>
      </c>
      <c r="M1453" s="111" t="s">
        <v>729</v>
      </c>
      <c r="N1453" s="111">
        <v>1</v>
      </c>
      <c r="O1453" s="114">
        <v>18.329999999999998</v>
      </c>
    </row>
    <row r="1454" spans="1:15">
      <c r="A1454" s="108"/>
      <c r="B1454" s="108"/>
      <c r="I1454" s="113">
        <f t="shared" si="0"/>
        <v>91466</v>
      </c>
      <c r="J1454" s="111">
        <v>91466</v>
      </c>
      <c r="K1454" s="111" t="s">
        <v>1045</v>
      </c>
      <c r="L1454" s="111" t="s">
        <v>708</v>
      </c>
      <c r="M1454" s="111" t="s">
        <v>729</v>
      </c>
      <c r="N1454" s="111">
        <v>1</v>
      </c>
      <c r="O1454" s="114">
        <v>0.79</v>
      </c>
    </row>
    <row r="1455" spans="1:15">
      <c r="A1455" s="108"/>
      <c r="B1455" s="108"/>
      <c r="I1455" s="113">
        <f t="shared" si="0"/>
        <v>91467</v>
      </c>
      <c r="J1455" s="111">
        <v>91467</v>
      </c>
      <c r="K1455" s="111" t="s">
        <v>1046</v>
      </c>
      <c r="L1455" s="111" t="s">
        <v>708</v>
      </c>
      <c r="M1455" s="111" t="s">
        <v>710</v>
      </c>
      <c r="N1455" s="111">
        <v>1</v>
      </c>
      <c r="O1455" s="114">
        <v>83.51</v>
      </c>
    </row>
    <row r="1456" spans="1:15">
      <c r="A1456" s="108"/>
      <c r="B1456" s="108"/>
      <c r="I1456" s="113">
        <f t="shared" si="0"/>
        <v>5779</v>
      </c>
      <c r="J1456" s="111">
        <v>5779</v>
      </c>
      <c r="K1456" s="111" t="s">
        <v>1047</v>
      </c>
      <c r="L1456" s="111" t="s">
        <v>708</v>
      </c>
      <c r="M1456" s="111" t="s">
        <v>710</v>
      </c>
      <c r="N1456" s="111">
        <v>1</v>
      </c>
      <c r="O1456" s="114">
        <v>44.94</v>
      </c>
    </row>
    <row r="1457" spans="1:15">
      <c r="A1457" s="108"/>
      <c r="B1457" s="108"/>
      <c r="I1457" s="113">
        <f t="shared" si="0"/>
        <v>53849</v>
      </c>
      <c r="J1457" s="111">
        <v>53849</v>
      </c>
      <c r="K1457" s="111" t="s">
        <v>1048</v>
      </c>
      <c r="L1457" s="111" t="s">
        <v>708</v>
      </c>
      <c r="M1457" s="111" t="s">
        <v>710</v>
      </c>
      <c r="N1457" s="111">
        <v>1</v>
      </c>
      <c r="O1457" s="114">
        <v>44.2</v>
      </c>
    </row>
    <row r="1458" spans="1:15">
      <c r="A1458" s="108"/>
      <c r="B1458" s="108"/>
      <c r="I1458" s="113">
        <f t="shared" si="0"/>
        <v>88300</v>
      </c>
      <c r="J1458" s="111">
        <v>88300</v>
      </c>
      <c r="K1458" s="111" t="s">
        <v>1049</v>
      </c>
      <c r="L1458" s="111" t="s">
        <v>708</v>
      </c>
      <c r="M1458" s="111" t="s">
        <v>702</v>
      </c>
      <c r="N1458" s="111">
        <v>1</v>
      </c>
      <c r="O1458" s="114">
        <v>24.24</v>
      </c>
    </row>
    <row r="1459" spans="1:15">
      <c r="A1459" s="108"/>
      <c r="B1459" s="108"/>
      <c r="I1459" s="113">
        <f t="shared" si="0"/>
        <v>89228</v>
      </c>
      <c r="J1459" s="111">
        <v>89228</v>
      </c>
      <c r="K1459" s="111" t="s">
        <v>1050</v>
      </c>
      <c r="L1459" s="111" t="s">
        <v>708</v>
      </c>
      <c r="M1459" s="111" t="s">
        <v>710</v>
      </c>
      <c r="N1459" s="111">
        <v>1</v>
      </c>
      <c r="O1459" s="114">
        <v>27.96</v>
      </c>
    </row>
    <row r="1460" spans="1:15">
      <c r="A1460" s="108"/>
      <c r="B1460" s="108"/>
      <c r="I1460" s="113">
        <f t="shared" si="0"/>
        <v>89229</v>
      </c>
      <c r="J1460" s="111">
        <v>89229</v>
      </c>
      <c r="K1460" s="111" t="s">
        <v>1051</v>
      </c>
      <c r="L1460" s="111" t="s">
        <v>708</v>
      </c>
      <c r="M1460" s="111" t="s">
        <v>710</v>
      </c>
      <c r="N1460" s="111">
        <v>1</v>
      </c>
      <c r="O1460" s="114">
        <v>5.03</v>
      </c>
    </row>
    <row r="1461" spans="1:15">
      <c r="A1461" s="108"/>
      <c r="B1461" s="108"/>
      <c r="I1461" s="113">
        <f t="shared" si="0"/>
        <v>53857</v>
      </c>
      <c r="J1461" s="111">
        <v>53857</v>
      </c>
      <c r="K1461" s="111" t="s">
        <v>1052</v>
      </c>
      <c r="L1461" s="111" t="s">
        <v>708</v>
      </c>
      <c r="M1461" s="111" t="s">
        <v>710</v>
      </c>
      <c r="N1461" s="111">
        <v>1</v>
      </c>
      <c r="O1461" s="114">
        <v>26.6</v>
      </c>
    </row>
    <row r="1462" spans="1:15">
      <c r="A1462" s="108"/>
      <c r="B1462" s="108"/>
      <c r="I1462" s="113">
        <f t="shared" si="0"/>
        <v>53858</v>
      </c>
      <c r="J1462" s="111">
        <v>53858</v>
      </c>
      <c r="K1462" s="111" t="s">
        <v>1053</v>
      </c>
      <c r="L1462" s="111" t="s">
        <v>708</v>
      </c>
      <c r="M1462" s="111" t="s">
        <v>710</v>
      </c>
      <c r="N1462" s="111">
        <v>1</v>
      </c>
      <c r="O1462" s="114">
        <v>42.24</v>
      </c>
    </row>
    <row r="1463" spans="1:15">
      <c r="A1463" s="108"/>
      <c r="B1463" s="108"/>
      <c r="I1463" s="113">
        <f t="shared" si="0"/>
        <v>88301</v>
      </c>
      <c r="J1463" s="111">
        <v>88301</v>
      </c>
      <c r="K1463" s="111" t="s">
        <v>1054</v>
      </c>
      <c r="L1463" s="111" t="s">
        <v>708</v>
      </c>
      <c r="M1463" s="111" t="s">
        <v>702</v>
      </c>
      <c r="N1463" s="111">
        <v>1</v>
      </c>
      <c r="O1463" s="114">
        <v>20.86</v>
      </c>
    </row>
    <row r="1464" spans="1:15">
      <c r="A1464" s="108"/>
      <c r="B1464" s="108"/>
      <c r="I1464" s="113">
        <f t="shared" si="0"/>
        <v>89128</v>
      </c>
      <c r="J1464" s="111">
        <v>89128</v>
      </c>
      <c r="K1464" s="111" t="s">
        <v>1055</v>
      </c>
      <c r="L1464" s="111" t="s">
        <v>708</v>
      </c>
      <c r="M1464" s="111" t="s">
        <v>710</v>
      </c>
      <c r="N1464" s="111">
        <v>1</v>
      </c>
      <c r="O1464" s="114">
        <v>21.28</v>
      </c>
    </row>
    <row r="1465" spans="1:15">
      <c r="A1465" s="108"/>
      <c r="B1465" s="108"/>
      <c r="I1465" s="113">
        <f t="shared" si="0"/>
        <v>89129</v>
      </c>
      <c r="J1465" s="111">
        <v>89129</v>
      </c>
      <c r="K1465" s="111" t="s">
        <v>1056</v>
      </c>
      <c r="L1465" s="111" t="s">
        <v>708</v>
      </c>
      <c r="M1465" s="111" t="s">
        <v>710</v>
      </c>
      <c r="N1465" s="111">
        <v>1</v>
      </c>
      <c r="O1465" s="114">
        <v>2.88</v>
      </c>
    </row>
    <row r="1466" spans="1:15">
      <c r="A1466" s="108"/>
      <c r="B1466" s="108"/>
      <c r="I1466" s="113">
        <f t="shared" si="0"/>
        <v>5787</v>
      </c>
      <c r="J1466" s="111">
        <v>5787</v>
      </c>
      <c r="K1466" s="111" t="s">
        <v>1057</v>
      </c>
      <c r="L1466" s="111" t="s">
        <v>708</v>
      </c>
      <c r="M1466" s="111" t="s">
        <v>710</v>
      </c>
      <c r="N1466" s="111">
        <v>1</v>
      </c>
      <c r="O1466" s="114">
        <v>37.159999999999997</v>
      </c>
    </row>
    <row r="1467" spans="1:15">
      <c r="A1467" s="108"/>
      <c r="B1467" s="108"/>
      <c r="I1467" s="113">
        <f t="shared" si="0"/>
        <v>53861</v>
      </c>
      <c r="J1467" s="111">
        <v>53861</v>
      </c>
      <c r="K1467" s="111" t="s">
        <v>1058</v>
      </c>
      <c r="L1467" s="111" t="s">
        <v>708</v>
      </c>
      <c r="M1467" s="111" t="s">
        <v>702</v>
      </c>
      <c r="N1467" s="111">
        <v>1</v>
      </c>
      <c r="O1467" s="114">
        <v>36.880000000000003</v>
      </c>
    </row>
    <row r="1468" spans="1:15">
      <c r="A1468" s="108"/>
      <c r="B1468" s="108"/>
      <c r="I1468" s="113">
        <f t="shared" si="0"/>
        <v>89130</v>
      </c>
      <c r="J1468" s="111">
        <v>89130</v>
      </c>
      <c r="K1468" s="111" t="s">
        <v>1059</v>
      </c>
      <c r="L1468" s="111" t="s">
        <v>708</v>
      </c>
      <c r="M1468" s="111" t="s">
        <v>702</v>
      </c>
      <c r="N1468" s="111">
        <v>1</v>
      </c>
      <c r="O1468" s="114">
        <v>29.5</v>
      </c>
    </row>
    <row r="1469" spans="1:15">
      <c r="A1469" s="108"/>
      <c r="B1469" s="108"/>
      <c r="I1469" s="113">
        <f t="shared" si="0"/>
        <v>89131</v>
      </c>
      <c r="J1469" s="111">
        <v>89131</v>
      </c>
      <c r="K1469" s="111" t="s">
        <v>1060</v>
      </c>
      <c r="L1469" s="111" t="s">
        <v>708</v>
      </c>
      <c r="M1469" s="111" t="s">
        <v>702</v>
      </c>
      <c r="N1469" s="111">
        <v>1</v>
      </c>
      <c r="O1469" s="114">
        <v>4</v>
      </c>
    </row>
    <row r="1470" spans="1:15">
      <c r="A1470" s="108"/>
      <c r="B1470" s="108"/>
      <c r="I1470" s="113">
        <f t="shared" si="0"/>
        <v>5797</v>
      </c>
      <c r="J1470" s="111">
        <v>5797</v>
      </c>
      <c r="K1470" s="111" t="s">
        <v>1061</v>
      </c>
      <c r="L1470" s="111" t="s">
        <v>708</v>
      </c>
      <c r="M1470" s="111" t="s">
        <v>729</v>
      </c>
      <c r="N1470" s="111">
        <v>1</v>
      </c>
      <c r="O1470" s="114">
        <v>3.49</v>
      </c>
    </row>
    <row r="1471" spans="1:15">
      <c r="A1471" s="108"/>
      <c r="B1471" s="108"/>
      <c r="I1471" s="113">
        <f t="shared" si="0"/>
        <v>53865</v>
      </c>
      <c r="J1471" s="111">
        <v>53865</v>
      </c>
      <c r="K1471" s="111" t="s">
        <v>1062</v>
      </c>
      <c r="L1471" s="111" t="s">
        <v>708</v>
      </c>
      <c r="M1471" s="111" t="s">
        <v>710</v>
      </c>
      <c r="N1471" s="111">
        <v>1</v>
      </c>
      <c r="O1471" s="114">
        <v>24.9</v>
      </c>
    </row>
    <row r="1472" spans="1:15">
      <c r="A1472" s="108"/>
      <c r="B1472" s="108"/>
      <c r="I1472" s="113">
        <f t="shared" si="0"/>
        <v>90957</v>
      </c>
      <c r="J1472" s="111">
        <v>90957</v>
      </c>
      <c r="K1472" s="111" t="s">
        <v>1063</v>
      </c>
      <c r="L1472" s="111" t="s">
        <v>708</v>
      </c>
      <c r="M1472" s="111" t="s">
        <v>729</v>
      </c>
      <c r="N1472" s="111">
        <v>1</v>
      </c>
      <c r="O1472" s="114">
        <v>2.79</v>
      </c>
    </row>
    <row r="1473" spans="1:15">
      <c r="A1473" s="108"/>
      <c r="B1473" s="108"/>
      <c r="I1473" s="113">
        <f t="shared" si="0"/>
        <v>90958</v>
      </c>
      <c r="J1473" s="111">
        <v>90958</v>
      </c>
      <c r="K1473" s="111" t="s">
        <v>1064</v>
      </c>
      <c r="L1473" s="111" t="s">
        <v>708</v>
      </c>
      <c r="M1473" s="111" t="s">
        <v>729</v>
      </c>
      <c r="N1473" s="111">
        <v>1</v>
      </c>
      <c r="O1473" s="114">
        <v>0.38</v>
      </c>
    </row>
    <row r="1474" spans="1:15">
      <c r="A1474" s="108"/>
      <c r="B1474" s="108"/>
      <c r="I1474" s="113">
        <f t="shared" si="0"/>
        <v>5747</v>
      </c>
      <c r="J1474" s="111">
        <v>5747</v>
      </c>
      <c r="K1474" s="111" t="s">
        <v>1065</v>
      </c>
      <c r="L1474" s="111" t="s">
        <v>708</v>
      </c>
      <c r="M1474" s="111" t="s">
        <v>710</v>
      </c>
      <c r="N1474" s="111">
        <v>1</v>
      </c>
      <c r="O1474" s="114">
        <v>83.51</v>
      </c>
    </row>
    <row r="1475" spans="1:15">
      <c r="A1475" s="108"/>
      <c r="B1475" s="108"/>
      <c r="I1475" s="113">
        <f t="shared" si="0"/>
        <v>53882</v>
      </c>
      <c r="J1475" s="111">
        <v>53882</v>
      </c>
      <c r="K1475" s="111" t="s">
        <v>1066</v>
      </c>
      <c r="L1475" s="111" t="s">
        <v>708</v>
      </c>
      <c r="M1475" s="111" t="s">
        <v>729</v>
      </c>
      <c r="N1475" s="111">
        <v>1</v>
      </c>
      <c r="O1475" s="114">
        <v>18.43</v>
      </c>
    </row>
    <row r="1476" spans="1:15">
      <c r="A1476" s="108"/>
      <c r="B1476" s="108"/>
      <c r="I1476" s="113">
        <f t="shared" si="0"/>
        <v>91359</v>
      </c>
      <c r="J1476" s="111">
        <v>91359</v>
      </c>
      <c r="K1476" s="111" t="s">
        <v>1067</v>
      </c>
      <c r="L1476" s="111" t="s">
        <v>708</v>
      </c>
      <c r="M1476" s="111" t="s">
        <v>729</v>
      </c>
      <c r="N1476" s="111">
        <v>1</v>
      </c>
      <c r="O1476" s="114">
        <v>9.83</v>
      </c>
    </row>
    <row r="1477" spans="1:15">
      <c r="A1477" s="108"/>
      <c r="B1477" s="108"/>
      <c r="I1477" s="113">
        <f t="shared" si="0"/>
        <v>91360</v>
      </c>
      <c r="J1477" s="111">
        <v>91360</v>
      </c>
      <c r="K1477" s="111" t="s">
        <v>1068</v>
      </c>
      <c r="L1477" s="111" t="s">
        <v>708</v>
      </c>
      <c r="M1477" s="111" t="s">
        <v>729</v>
      </c>
      <c r="N1477" s="111">
        <v>1</v>
      </c>
      <c r="O1477" s="114">
        <v>2.06</v>
      </c>
    </row>
    <row r="1478" spans="1:15">
      <c r="A1478" s="108"/>
      <c r="B1478" s="108"/>
      <c r="I1478" s="113">
        <f t="shared" si="0"/>
        <v>91361</v>
      </c>
      <c r="J1478" s="111">
        <v>91361</v>
      </c>
      <c r="K1478" s="111" t="s">
        <v>1069</v>
      </c>
      <c r="L1478" s="111" t="s">
        <v>708</v>
      </c>
      <c r="M1478" s="111" t="s">
        <v>729</v>
      </c>
      <c r="N1478" s="111">
        <v>1</v>
      </c>
      <c r="O1478" s="114">
        <v>0.79</v>
      </c>
    </row>
    <row r="1479" spans="1:15">
      <c r="A1479" s="108"/>
      <c r="B1479" s="108"/>
      <c r="I1479" s="113">
        <f t="shared" si="0"/>
        <v>7038</v>
      </c>
      <c r="J1479" s="111">
        <v>7038</v>
      </c>
      <c r="K1479" s="111" t="s">
        <v>1070</v>
      </c>
      <c r="L1479" s="111" t="s">
        <v>708</v>
      </c>
      <c r="M1479" s="111" t="s">
        <v>729</v>
      </c>
      <c r="N1479" s="111">
        <v>1</v>
      </c>
      <c r="O1479" s="114">
        <v>24.94</v>
      </c>
    </row>
    <row r="1480" spans="1:15">
      <c r="A1480" s="108"/>
      <c r="B1480" s="108"/>
      <c r="I1480" s="113">
        <f t="shared" si="0"/>
        <v>7039</v>
      </c>
      <c r="J1480" s="111">
        <v>7039</v>
      </c>
      <c r="K1480" s="111" t="s">
        <v>1071</v>
      </c>
      <c r="L1480" s="111" t="s">
        <v>708</v>
      </c>
      <c r="M1480" s="111" t="s">
        <v>729</v>
      </c>
      <c r="N1480" s="111">
        <v>1</v>
      </c>
      <c r="O1480" s="114">
        <v>3.46</v>
      </c>
    </row>
    <row r="1481" spans="1:15">
      <c r="A1481" s="108"/>
      <c r="B1481" s="108"/>
      <c r="I1481" s="113">
        <f t="shared" si="0"/>
        <v>7040</v>
      </c>
      <c r="J1481" s="111">
        <v>7040</v>
      </c>
      <c r="K1481" s="111" t="s">
        <v>1072</v>
      </c>
      <c r="L1481" s="111" t="s">
        <v>708</v>
      </c>
      <c r="M1481" s="111" t="s">
        <v>729</v>
      </c>
      <c r="N1481" s="111">
        <v>1</v>
      </c>
      <c r="O1481" s="114">
        <v>31.21</v>
      </c>
    </row>
    <row r="1482" spans="1:15">
      <c r="A1482" s="108"/>
      <c r="B1482" s="108"/>
      <c r="I1482" s="113">
        <f t="shared" si="0"/>
        <v>55263</v>
      </c>
      <c r="J1482" s="111">
        <v>55263</v>
      </c>
      <c r="K1482" s="111" t="s">
        <v>1073</v>
      </c>
      <c r="L1482" s="111" t="s">
        <v>708</v>
      </c>
      <c r="M1482" s="111" t="s">
        <v>710</v>
      </c>
      <c r="N1482" s="111">
        <v>1</v>
      </c>
      <c r="O1482" s="114">
        <v>34.03</v>
      </c>
    </row>
    <row r="1483" spans="1:15">
      <c r="A1483" s="108"/>
      <c r="B1483" s="108"/>
      <c r="I1483" s="113">
        <f t="shared" si="0"/>
        <v>7032</v>
      </c>
      <c r="J1483" s="111">
        <v>7032</v>
      </c>
      <c r="K1483" s="111" t="s">
        <v>1074</v>
      </c>
      <c r="L1483" s="111" t="s">
        <v>708</v>
      </c>
      <c r="M1483" s="111" t="s">
        <v>729</v>
      </c>
      <c r="N1483" s="111">
        <v>1</v>
      </c>
      <c r="O1483" s="114">
        <v>3.22</v>
      </c>
    </row>
    <row r="1484" spans="1:15">
      <c r="A1484" s="108"/>
      <c r="B1484" s="108"/>
      <c r="I1484" s="113">
        <f t="shared" si="0"/>
        <v>7033</v>
      </c>
      <c r="J1484" s="111">
        <v>7033</v>
      </c>
      <c r="K1484" s="111" t="s">
        <v>1075</v>
      </c>
      <c r="L1484" s="111" t="s">
        <v>708</v>
      </c>
      <c r="M1484" s="111" t="s">
        <v>729</v>
      </c>
      <c r="N1484" s="111">
        <v>1</v>
      </c>
      <c r="O1484" s="114">
        <v>0.53</v>
      </c>
    </row>
    <row r="1485" spans="1:15">
      <c r="A1485" s="108"/>
      <c r="B1485" s="108"/>
      <c r="I1485" s="113">
        <f t="shared" si="0"/>
        <v>7034</v>
      </c>
      <c r="J1485" s="111">
        <v>7034</v>
      </c>
      <c r="K1485" s="111" t="s">
        <v>1076</v>
      </c>
      <c r="L1485" s="111" t="s">
        <v>708</v>
      </c>
      <c r="M1485" s="111" t="s">
        <v>729</v>
      </c>
      <c r="N1485" s="111">
        <v>1</v>
      </c>
      <c r="O1485" s="114">
        <v>6.04</v>
      </c>
    </row>
    <row r="1486" spans="1:15">
      <c r="A1486" s="108"/>
      <c r="B1486" s="108"/>
      <c r="I1486" s="113">
        <f t="shared" si="0"/>
        <v>7035</v>
      </c>
      <c r="J1486" s="111">
        <v>7035</v>
      </c>
      <c r="K1486" s="111" t="s">
        <v>1077</v>
      </c>
      <c r="L1486" s="111" t="s">
        <v>708</v>
      </c>
      <c r="M1486" s="111" t="s">
        <v>710</v>
      </c>
      <c r="N1486" s="111">
        <v>1</v>
      </c>
      <c r="O1486" s="114">
        <v>112.86</v>
      </c>
    </row>
    <row r="1487" spans="1:15">
      <c r="A1487" s="108"/>
      <c r="B1487" s="108"/>
      <c r="I1487" s="113">
        <f t="shared" si="0"/>
        <v>7044</v>
      </c>
      <c r="J1487" s="111">
        <v>7044</v>
      </c>
      <c r="K1487" s="111" t="s">
        <v>1078</v>
      </c>
      <c r="L1487" s="111" t="s">
        <v>708</v>
      </c>
      <c r="M1487" s="111" t="s">
        <v>702</v>
      </c>
      <c r="N1487" s="111">
        <v>1</v>
      </c>
      <c r="O1487" s="114">
        <v>0.16</v>
      </c>
    </row>
    <row r="1488" spans="1:15">
      <c r="A1488" s="108"/>
      <c r="B1488" s="108"/>
      <c r="I1488" s="113">
        <f t="shared" si="0"/>
        <v>7045</v>
      </c>
      <c r="J1488" s="111">
        <v>7045</v>
      </c>
      <c r="K1488" s="111" t="s">
        <v>1079</v>
      </c>
      <c r="L1488" s="111" t="s">
        <v>708</v>
      </c>
      <c r="M1488" s="111" t="s">
        <v>702</v>
      </c>
      <c r="N1488" s="111">
        <v>1</v>
      </c>
      <c r="O1488" s="114">
        <v>0.01</v>
      </c>
    </row>
    <row r="1489" spans="1:15">
      <c r="A1489" s="108"/>
      <c r="B1489" s="108"/>
      <c r="I1489" s="113">
        <f t="shared" si="0"/>
        <v>7046</v>
      </c>
      <c r="J1489" s="111">
        <v>7046</v>
      </c>
      <c r="K1489" s="111" t="s">
        <v>1080</v>
      </c>
      <c r="L1489" s="111" t="s">
        <v>708</v>
      </c>
      <c r="M1489" s="111" t="s">
        <v>702</v>
      </c>
      <c r="N1489" s="111">
        <v>1</v>
      </c>
      <c r="O1489" s="114">
        <v>0.18</v>
      </c>
    </row>
    <row r="1490" spans="1:15">
      <c r="A1490" s="108"/>
      <c r="B1490" s="108"/>
      <c r="I1490" s="113">
        <f t="shared" si="0"/>
        <v>7047</v>
      </c>
      <c r="J1490" s="111">
        <v>7047</v>
      </c>
      <c r="K1490" s="111" t="s">
        <v>1081</v>
      </c>
      <c r="L1490" s="111" t="s">
        <v>708</v>
      </c>
      <c r="M1490" s="111" t="s">
        <v>710</v>
      </c>
      <c r="N1490" s="111">
        <v>1</v>
      </c>
      <c r="O1490" s="114">
        <v>6.74</v>
      </c>
    </row>
    <row r="1491" spans="1:15">
      <c r="A1491" s="108"/>
      <c r="B1491" s="108"/>
      <c r="I1491" s="113">
        <f t="shared" si="0"/>
        <v>7051</v>
      </c>
      <c r="J1491" s="111">
        <v>7051</v>
      </c>
      <c r="K1491" s="111" t="s">
        <v>1082</v>
      </c>
      <c r="L1491" s="111" t="s">
        <v>708</v>
      </c>
      <c r="M1491" s="111" t="s">
        <v>729</v>
      </c>
      <c r="N1491" s="111">
        <v>1</v>
      </c>
      <c r="O1491" s="114">
        <v>22.12</v>
      </c>
    </row>
    <row r="1492" spans="1:15">
      <c r="A1492" s="108"/>
      <c r="B1492" s="108"/>
      <c r="I1492" s="113">
        <f t="shared" si="0"/>
        <v>7052</v>
      </c>
      <c r="J1492" s="111">
        <v>7052</v>
      </c>
      <c r="K1492" s="111" t="s">
        <v>1083</v>
      </c>
      <c r="L1492" s="111" t="s">
        <v>708</v>
      </c>
      <c r="M1492" s="111" t="s">
        <v>729</v>
      </c>
      <c r="N1492" s="111">
        <v>1</v>
      </c>
      <c r="O1492" s="114">
        <v>3.07</v>
      </c>
    </row>
    <row r="1493" spans="1:15">
      <c r="A1493" s="108"/>
      <c r="B1493" s="108"/>
      <c r="I1493" s="113">
        <f t="shared" si="0"/>
        <v>7053</v>
      </c>
      <c r="J1493" s="111">
        <v>7053</v>
      </c>
      <c r="K1493" s="111" t="s">
        <v>1084</v>
      </c>
      <c r="L1493" s="111" t="s">
        <v>708</v>
      </c>
      <c r="M1493" s="111" t="s">
        <v>729</v>
      </c>
      <c r="N1493" s="111">
        <v>1</v>
      </c>
      <c r="O1493" s="114">
        <v>27.68</v>
      </c>
    </row>
    <row r="1494" spans="1:15">
      <c r="A1494" s="108"/>
      <c r="B1494" s="108"/>
      <c r="I1494" s="113">
        <f t="shared" si="0"/>
        <v>7054</v>
      </c>
      <c r="J1494" s="111">
        <v>7054</v>
      </c>
      <c r="K1494" s="111" t="s">
        <v>1085</v>
      </c>
      <c r="L1494" s="111" t="s">
        <v>708</v>
      </c>
      <c r="M1494" s="111" t="s">
        <v>710</v>
      </c>
      <c r="N1494" s="111">
        <v>1</v>
      </c>
      <c r="O1494" s="114">
        <v>47.14</v>
      </c>
    </row>
    <row r="1495" spans="1:15">
      <c r="A1495" s="108"/>
      <c r="B1495" s="108"/>
      <c r="I1495" s="113">
        <f t="shared" si="0"/>
        <v>7058</v>
      </c>
      <c r="J1495" s="111">
        <v>7058</v>
      </c>
      <c r="K1495" s="111" t="s">
        <v>1086</v>
      </c>
      <c r="L1495" s="111" t="s">
        <v>708</v>
      </c>
      <c r="M1495" s="111" t="s">
        <v>729</v>
      </c>
      <c r="N1495" s="111">
        <v>1</v>
      </c>
      <c r="O1495" s="114">
        <v>11.91</v>
      </c>
    </row>
    <row r="1496" spans="1:15">
      <c r="A1496" s="108"/>
      <c r="B1496" s="108"/>
      <c r="I1496" s="113">
        <f t="shared" si="0"/>
        <v>7059</v>
      </c>
      <c r="J1496" s="111">
        <v>7059</v>
      </c>
      <c r="K1496" s="111" t="s">
        <v>1087</v>
      </c>
      <c r="L1496" s="111" t="s">
        <v>708</v>
      </c>
      <c r="M1496" s="111" t="s">
        <v>729</v>
      </c>
      <c r="N1496" s="111">
        <v>1</v>
      </c>
      <c r="O1496" s="114">
        <v>2.19</v>
      </c>
    </row>
    <row r="1497" spans="1:15">
      <c r="A1497" s="108"/>
      <c r="B1497" s="108"/>
      <c r="I1497" s="113">
        <f t="shared" si="0"/>
        <v>7060</v>
      </c>
      <c r="J1497" s="111">
        <v>7060</v>
      </c>
      <c r="K1497" s="111" t="s">
        <v>1088</v>
      </c>
      <c r="L1497" s="111" t="s">
        <v>708</v>
      </c>
      <c r="M1497" s="111" t="s">
        <v>729</v>
      </c>
      <c r="N1497" s="111">
        <v>1</v>
      </c>
      <c r="O1497" s="114">
        <v>22.33</v>
      </c>
    </row>
    <row r="1498" spans="1:15">
      <c r="A1498" s="108"/>
      <c r="B1498" s="108"/>
      <c r="I1498" s="113">
        <f t="shared" si="0"/>
        <v>7061</v>
      </c>
      <c r="J1498" s="111">
        <v>7061</v>
      </c>
      <c r="K1498" s="111" t="s">
        <v>1089</v>
      </c>
      <c r="L1498" s="111" t="s">
        <v>708</v>
      </c>
      <c r="M1498" s="111" t="s">
        <v>710</v>
      </c>
      <c r="N1498" s="111">
        <v>1</v>
      </c>
      <c r="O1498" s="114">
        <v>43.03</v>
      </c>
    </row>
    <row r="1499" spans="1:15">
      <c r="A1499" s="108"/>
      <c r="B1499" s="108"/>
      <c r="I1499" s="113">
        <f t="shared" si="0"/>
        <v>91402</v>
      </c>
      <c r="J1499" s="111">
        <v>91402</v>
      </c>
      <c r="K1499" s="111" t="s">
        <v>1090</v>
      </c>
      <c r="L1499" s="111" t="s">
        <v>708</v>
      </c>
      <c r="M1499" s="111" t="s">
        <v>729</v>
      </c>
      <c r="N1499" s="111">
        <v>1</v>
      </c>
      <c r="O1499" s="114">
        <v>0.85</v>
      </c>
    </row>
    <row r="1500" spans="1:15">
      <c r="A1500" s="108"/>
      <c r="B1500" s="108"/>
      <c r="I1500" s="113">
        <f t="shared" si="0"/>
        <v>73303</v>
      </c>
      <c r="J1500" s="111">
        <v>73303</v>
      </c>
      <c r="K1500" s="111" t="s">
        <v>1091</v>
      </c>
      <c r="L1500" s="111" t="s">
        <v>708</v>
      </c>
      <c r="M1500" s="111" t="s">
        <v>702</v>
      </c>
      <c r="N1500" s="111">
        <v>1</v>
      </c>
      <c r="O1500" s="114">
        <v>4</v>
      </c>
    </row>
    <row r="1501" spans="1:15">
      <c r="A1501" s="108"/>
      <c r="B1501" s="108"/>
      <c r="I1501" s="113">
        <f t="shared" si="0"/>
        <v>73307</v>
      </c>
      <c r="J1501" s="111">
        <v>73307</v>
      </c>
      <c r="K1501" s="111" t="s">
        <v>1092</v>
      </c>
      <c r="L1501" s="111" t="s">
        <v>708</v>
      </c>
      <c r="M1501" s="111" t="s">
        <v>702</v>
      </c>
      <c r="N1501" s="111">
        <v>1</v>
      </c>
      <c r="O1501" s="114">
        <v>3.57</v>
      </c>
    </row>
    <row r="1502" spans="1:15">
      <c r="A1502" s="108"/>
      <c r="B1502" s="108"/>
      <c r="I1502" s="113">
        <f t="shared" si="0"/>
        <v>73311</v>
      </c>
      <c r="J1502" s="111">
        <v>73311</v>
      </c>
      <c r="K1502" s="111" t="s">
        <v>1093</v>
      </c>
      <c r="L1502" s="111" t="s">
        <v>708</v>
      </c>
      <c r="M1502" s="111" t="s">
        <v>710</v>
      </c>
      <c r="N1502" s="111">
        <v>1</v>
      </c>
      <c r="O1502" s="114">
        <v>94.07</v>
      </c>
    </row>
    <row r="1503" spans="1:15">
      <c r="A1503" s="108"/>
      <c r="B1503" s="108"/>
      <c r="I1503" s="113">
        <f t="shared" si="0"/>
        <v>5089</v>
      </c>
      <c r="J1503" s="111">
        <v>5089</v>
      </c>
      <c r="K1503" s="111" t="s">
        <v>1094</v>
      </c>
      <c r="L1503" s="111" t="s">
        <v>708</v>
      </c>
      <c r="M1503" s="111" t="s">
        <v>729</v>
      </c>
      <c r="N1503" s="111">
        <v>1</v>
      </c>
      <c r="O1503" s="114">
        <v>20.76</v>
      </c>
    </row>
    <row r="1504" spans="1:15">
      <c r="A1504" s="108"/>
      <c r="B1504" s="108"/>
      <c r="I1504" s="113">
        <f t="shared" si="0"/>
        <v>73309</v>
      </c>
      <c r="J1504" s="111">
        <v>73309</v>
      </c>
      <c r="K1504" s="111" t="s">
        <v>1095</v>
      </c>
      <c r="L1504" s="111" t="s">
        <v>708</v>
      </c>
      <c r="M1504" s="111" t="s">
        <v>729</v>
      </c>
      <c r="N1504" s="111">
        <v>1</v>
      </c>
      <c r="O1504" s="114">
        <v>16.59</v>
      </c>
    </row>
    <row r="1505" spans="1:15">
      <c r="A1505" s="108"/>
      <c r="B1505" s="108"/>
      <c r="I1505" s="113">
        <f t="shared" si="0"/>
        <v>73313</v>
      </c>
      <c r="J1505" s="111">
        <v>73313</v>
      </c>
      <c r="K1505" s="111" t="s">
        <v>1096</v>
      </c>
      <c r="L1505" s="111" t="s">
        <v>708</v>
      </c>
      <c r="M1505" s="111" t="s">
        <v>729</v>
      </c>
      <c r="N1505" s="111">
        <v>1</v>
      </c>
      <c r="O1505" s="114">
        <v>2.2999999999999998</v>
      </c>
    </row>
    <row r="1506" spans="1:15">
      <c r="A1506" s="108"/>
      <c r="B1506" s="108"/>
      <c r="I1506" s="113">
        <f t="shared" si="0"/>
        <v>73315</v>
      </c>
      <c r="J1506" s="111">
        <v>73315</v>
      </c>
      <c r="K1506" s="111" t="s">
        <v>1097</v>
      </c>
      <c r="L1506" s="111" t="s">
        <v>708</v>
      </c>
      <c r="M1506" s="111" t="s">
        <v>710</v>
      </c>
      <c r="N1506" s="111">
        <v>1</v>
      </c>
      <c r="O1506" s="114">
        <v>30.17</v>
      </c>
    </row>
    <row r="1507" spans="1:15">
      <c r="A1507" s="108"/>
      <c r="B1507" s="108"/>
      <c r="I1507" s="113">
        <f t="shared" si="0"/>
        <v>88303</v>
      </c>
      <c r="J1507" s="111">
        <v>88303</v>
      </c>
      <c r="K1507" s="111" t="s">
        <v>948</v>
      </c>
      <c r="L1507" s="111" t="s">
        <v>708</v>
      </c>
      <c r="M1507" s="111" t="s">
        <v>702</v>
      </c>
      <c r="N1507" s="111">
        <v>3</v>
      </c>
      <c r="O1507" s="114">
        <v>19.03</v>
      </c>
    </row>
    <row r="1508" spans="1:15">
      <c r="A1508" s="108"/>
      <c r="B1508" s="108"/>
      <c r="I1508" s="113">
        <f t="shared" si="0"/>
        <v>73335</v>
      </c>
      <c r="J1508" s="111">
        <v>73335</v>
      </c>
      <c r="K1508" s="111" t="s">
        <v>1098</v>
      </c>
      <c r="L1508" s="111" t="s">
        <v>708</v>
      </c>
      <c r="M1508" s="111" t="s">
        <v>729</v>
      </c>
      <c r="N1508" s="111">
        <v>1</v>
      </c>
      <c r="O1508" s="114">
        <v>17.38</v>
      </c>
    </row>
    <row r="1509" spans="1:15">
      <c r="A1509" s="108"/>
      <c r="B1509" s="108"/>
      <c r="I1509" s="113">
        <f t="shared" si="0"/>
        <v>73340</v>
      </c>
      <c r="J1509" s="111">
        <v>73340</v>
      </c>
      <c r="K1509" s="111" t="s">
        <v>1099</v>
      </c>
      <c r="L1509" s="111" t="s">
        <v>708</v>
      </c>
      <c r="M1509" s="111" t="s">
        <v>710</v>
      </c>
      <c r="N1509" s="111">
        <v>1</v>
      </c>
      <c r="O1509" s="114">
        <v>43.03</v>
      </c>
    </row>
    <row r="1510" spans="1:15">
      <c r="A1510" s="108"/>
      <c r="B1510" s="108"/>
      <c r="I1510" s="113">
        <f t="shared" si="0"/>
        <v>91390</v>
      </c>
      <c r="J1510" s="111">
        <v>91390</v>
      </c>
      <c r="K1510" s="111" t="s">
        <v>1100</v>
      </c>
      <c r="L1510" s="111" t="s">
        <v>708</v>
      </c>
      <c r="M1510" s="111" t="s">
        <v>729</v>
      </c>
      <c r="N1510" s="111">
        <v>1</v>
      </c>
      <c r="O1510" s="114">
        <v>9.27</v>
      </c>
    </row>
    <row r="1511" spans="1:15">
      <c r="A1511" s="108"/>
      <c r="B1511" s="108"/>
      <c r="I1511" s="113">
        <f t="shared" si="0"/>
        <v>91391</v>
      </c>
      <c r="J1511" s="111">
        <v>91391</v>
      </c>
      <c r="K1511" s="111" t="s">
        <v>1101</v>
      </c>
      <c r="L1511" s="111" t="s">
        <v>708</v>
      </c>
      <c r="M1511" s="111" t="s">
        <v>729</v>
      </c>
      <c r="N1511" s="111">
        <v>1</v>
      </c>
      <c r="O1511" s="114">
        <v>1.94</v>
      </c>
    </row>
    <row r="1512" spans="1:15">
      <c r="A1512" s="108"/>
      <c r="B1512" s="108"/>
      <c r="I1512" s="113">
        <f t="shared" si="0"/>
        <v>91392</v>
      </c>
      <c r="J1512" s="111">
        <v>91392</v>
      </c>
      <c r="K1512" s="111" t="s">
        <v>1102</v>
      </c>
      <c r="L1512" s="111" t="s">
        <v>708</v>
      </c>
      <c r="M1512" s="111" t="s">
        <v>729</v>
      </c>
      <c r="N1512" s="111">
        <v>1</v>
      </c>
      <c r="O1512" s="114">
        <v>0.75</v>
      </c>
    </row>
    <row r="1513" spans="1:15">
      <c r="A1513" s="108"/>
      <c r="B1513" s="108"/>
      <c r="I1513" s="113">
        <f t="shared" si="0"/>
        <v>5692</v>
      </c>
      <c r="J1513" s="111">
        <v>5692</v>
      </c>
      <c r="K1513" s="111" t="s">
        <v>1103</v>
      </c>
      <c r="L1513" s="111" t="s">
        <v>708</v>
      </c>
      <c r="M1513" s="111" t="s">
        <v>702</v>
      </c>
      <c r="N1513" s="111">
        <v>1</v>
      </c>
      <c r="O1513" s="114">
        <v>0.14000000000000001</v>
      </c>
    </row>
    <row r="1514" spans="1:15">
      <c r="A1514" s="108"/>
      <c r="B1514" s="108"/>
      <c r="I1514" s="113">
        <f t="shared" si="0"/>
        <v>5693</v>
      </c>
      <c r="J1514" s="111">
        <v>5693</v>
      </c>
      <c r="K1514" s="111" t="s">
        <v>1104</v>
      </c>
      <c r="L1514" s="111" t="s">
        <v>708</v>
      </c>
      <c r="M1514" s="111" t="s">
        <v>710</v>
      </c>
      <c r="N1514" s="111">
        <v>1</v>
      </c>
      <c r="O1514" s="114">
        <v>5.73</v>
      </c>
    </row>
    <row r="1515" spans="1:15">
      <c r="A1515" s="108"/>
      <c r="B1515" s="108"/>
      <c r="I1515" s="113">
        <f t="shared" si="0"/>
        <v>88853</v>
      </c>
      <c r="J1515" s="111">
        <v>88853</v>
      </c>
      <c r="K1515" s="111" t="s">
        <v>1105</v>
      </c>
      <c r="L1515" s="111" t="s">
        <v>708</v>
      </c>
      <c r="M1515" s="111" t="s">
        <v>702</v>
      </c>
      <c r="N1515" s="111">
        <v>1</v>
      </c>
      <c r="O1515" s="114">
        <v>0.13</v>
      </c>
    </row>
    <row r="1516" spans="1:15">
      <c r="A1516" s="108"/>
      <c r="B1516" s="108"/>
      <c r="I1516" s="113">
        <f t="shared" si="0"/>
        <v>88854</v>
      </c>
      <c r="J1516" s="111">
        <v>88854</v>
      </c>
      <c r="K1516" s="111" t="s">
        <v>1106</v>
      </c>
      <c r="L1516" s="111" t="s">
        <v>708</v>
      </c>
      <c r="M1516" s="111" t="s">
        <v>702</v>
      </c>
      <c r="N1516" s="111">
        <v>1</v>
      </c>
      <c r="O1516" s="114">
        <v>0.01</v>
      </c>
    </row>
    <row r="1517" spans="1:15">
      <c r="A1517" s="108"/>
      <c r="B1517" s="108"/>
      <c r="I1517" s="113">
        <f t="shared" si="0"/>
        <v>83361</v>
      </c>
      <c r="J1517" s="111">
        <v>83361</v>
      </c>
      <c r="K1517" s="111" t="s">
        <v>1107</v>
      </c>
      <c r="L1517" s="111" t="s">
        <v>708</v>
      </c>
      <c r="M1517" s="111" t="s">
        <v>729</v>
      </c>
      <c r="N1517" s="111">
        <v>1</v>
      </c>
      <c r="O1517" s="114">
        <v>10.62</v>
      </c>
    </row>
    <row r="1518" spans="1:15">
      <c r="A1518" s="108"/>
      <c r="B1518" s="108"/>
      <c r="I1518" s="113">
        <f t="shared" si="0"/>
        <v>91468</v>
      </c>
      <c r="J1518" s="111">
        <v>91468</v>
      </c>
      <c r="K1518" s="111" t="s">
        <v>1108</v>
      </c>
      <c r="L1518" s="111" t="s">
        <v>708</v>
      </c>
      <c r="M1518" s="111" t="s">
        <v>729</v>
      </c>
      <c r="N1518" s="111">
        <v>1</v>
      </c>
      <c r="O1518" s="114">
        <v>13.6</v>
      </c>
    </row>
    <row r="1519" spans="1:15">
      <c r="A1519" s="108"/>
      <c r="B1519" s="108"/>
      <c r="I1519" s="113">
        <f t="shared" si="0"/>
        <v>91469</v>
      </c>
      <c r="J1519" s="111">
        <v>91469</v>
      </c>
      <c r="K1519" s="111" t="s">
        <v>1109</v>
      </c>
      <c r="L1519" s="111" t="s">
        <v>708</v>
      </c>
      <c r="M1519" s="111" t="s">
        <v>729</v>
      </c>
      <c r="N1519" s="111">
        <v>1</v>
      </c>
      <c r="O1519" s="114">
        <v>2.94</v>
      </c>
    </row>
    <row r="1520" spans="1:15">
      <c r="A1520" s="108"/>
      <c r="B1520" s="108"/>
      <c r="I1520" s="113">
        <f t="shared" si="0"/>
        <v>91484</v>
      </c>
      <c r="J1520" s="111">
        <v>91484</v>
      </c>
      <c r="K1520" s="111" t="s">
        <v>1110</v>
      </c>
      <c r="L1520" s="111" t="s">
        <v>708</v>
      </c>
      <c r="M1520" s="111" t="s">
        <v>729</v>
      </c>
      <c r="N1520" s="111">
        <v>1</v>
      </c>
      <c r="O1520" s="114">
        <v>0.93</v>
      </c>
    </row>
    <row r="1521" spans="1:15">
      <c r="A1521" s="108"/>
      <c r="B1521" s="108"/>
      <c r="I1521" s="113">
        <f t="shared" si="0"/>
        <v>91485</v>
      </c>
      <c r="J1521" s="111">
        <v>91485</v>
      </c>
      <c r="K1521" s="111" t="s">
        <v>1111</v>
      </c>
      <c r="L1521" s="111" t="s">
        <v>708</v>
      </c>
      <c r="M1521" s="111" t="s">
        <v>710</v>
      </c>
      <c r="N1521" s="111">
        <v>1</v>
      </c>
      <c r="O1521" s="114">
        <v>113.34</v>
      </c>
    </row>
    <row r="1522" spans="1:15">
      <c r="A1522" s="108"/>
      <c r="B1522" s="108"/>
      <c r="I1522" s="113">
        <f t="shared" si="0"/>
        <v>83761</v>
      </c>
      <c r="J1522" s="111">
        <v>83761</v>
      </c>
      <c r="K1522" s="111" t="s">
        <v>1112</v>
      </c>
      <c r="L1522" s="111" t="s">
        <v>708</v>
      </c>
      <c r="M1522" s="111" t="s">
        <v>702</v>
      </c>
      <c r="N1522" s="111">
        <v>1</v>
      </c>
      <c r="O1522" s="114">
        <v>8.5399999999999991</v>
      </c>
    </row>
    <row r="1523" spans="1:15">
      <c r="A1523" s="108"/>
      <c r="B1523" s="108"/>
      <c r="I1523" s="113">
        <f t="shared" si="0"/>
        <v>83762</v>
      </c>
      <c r="J1523" s="111">
        <v>83762</v>
      </c>
      <c r="K1523" s="111" t="s">
        <v>1113</v>
      </c>
      <c r="L1523" s="111" t="s">
        <v>708</v>
      </c>
      <c r="M1523" s="111" t="s">
        <v>702</v>
      </c>
      <c r="N1523" s="111">
        <v>1</v>
      </c>
      <c r="O1523" s="114">
        <v>10.68</v>
      </c>
    </row>
    <row r="1524" spans="1:15">
      <c r="A1524" s="108"/>
      <c r="B1524" s="108"/>
      <c r="I1524" s="113">
        <f t="shared" si="0"/>
        <v>83763</v>
      </c>
      <c r="J1524" s="111">
        <v>83763</v>
      </c>
      <c r="K1524" s="111" t="s">
        <v>1114</v>
      </c>
      <c r="L1524" s="111" t="s">
        <v>708</v>
      </c>
      <c r="M1524" s="111" t="s">
        <v>710</v>
      </c>
      <c r="N1524" s="111">
        <v>1</v>
      </c>
      <c r="O1524" s="114">
        <v>26.51</v>
      </c>
    </row>
    <row r="1525" spans="1:15">
      <c r="A1525" s="108"/>
      <c r="B1525" s="108"/>
      <c r="I1525" s="113">
        <f t="shared" si="0"/>
        <v>83764</v>
      </c>
      <c r="J1525" s="111">
        <v>83764</v>
      </c>
      <c r="K1525" s="111" t="s">
        <v>1115</v>
      </c>
      <c r="L1525" s="111" t="s">
        <v>708</v>
      </c>
      <c r="M1525" s="111" t="s">
        <v>702</v>
      </c>
      <c r="N1525" s="111">
        <v>1</v>
      </c>
      <c r="O1525" s="114">
        <v>0.96</v>
      </c>
    </row>
    <row r="1526" spans="1:15">
      <c r="A1526" s="108"/>
      <c r="B1526" s="108"/>
      <c r="I1526" s="113">
        <f t="shared" si="0"/>
        <v>88317</v>
      </c>
      <c r="J1526" s="111">
        <v>88317</v>
      </c>
      <c r="K1526" s="111" t="s">
        <v>724</v>
      </c>
      <c r="L1526" s="111" t="s">
        <v>708</v>
      </c>
      <c r="M1526" s="111" t="s">
        <v>710</v>
      </c>
      <c r="N1526" s="111">
        <v>1</v>
      </c>
      <c r="O1526" s="114">
        <v>23.43</v>
      </c>
    </row>
    <row r="1527" spans="1:15">
      <c r="A1527" s="108"/>
      <c r="B1527" s="108"/>
      <c r="I1527" s="113">
        <f t="shared" si="0"/>
        <v>87441</v>
      </c>
      <c r="J1527" s="111">
        <v>87441</v>
      </c>
      <c r="K1527" s="111" t="s">
        <v>1116</v>
      </c>
      <c r="L1527" s="111" t="s">
        <v>708</v>
      </c>
      <c r="M1527" s="111" t="s">
        <v>702</v>
      </c>
      <c r="N1527" s="111">
        <v>1</v>
      </c>
      <c r="O1527" s="114">
        <v>0.28000000000000003</v>
      </c>
    </row>
    <row r="1528" spans="1:15">
      <c r="A1528" s="108"/>
      <c r="B1528" s="108"/>
      <c r="I1528" s="113">
        <f t="shared" si="0"/>
        <v>87442</v>
      </c>
      <c r="J1528" s="111">
        <v>87442</v>
      </c>
      <c r="K1528" s="111" t="s">
        <v>1117</v>
      </c>
      <c r="L1528" s="111" t="s">
        <v>708</v>
      </c>
      <c r="M1528" s="111" t="s">
        <v>702</v>
      </c>
      <c r="N1528" s="111">
        <v>1</v>
      </c>
      <c r="O1528" s="114">
        <v>0.03</v>
      </c>
    </row>
    <row r="1529" spans="1:15">
      <c r="A1529" s="108"/>
      <c r="B1529" s="108"/>
      <c r="I1529" s="113">
        <f t="shared" si="0"/>
        <v>87443</v>
      </c>
      <c r="J1529" s="111">
        <v>87443</v>
      </c>
      <c r="K1529" s="111" t="s">
        <v>1118</v>
      </c>
      <c r="L1529" s="111" t="s">
        <v>708</v>
      </c>
      <c r="M1529" s="111" t="s">
        <v>702</v>
      </c>
      <c r="N1529" s="111">
        <v>1</v>
      </c>
      <c r="O1529" s="114">
        <v>0.27</v>
      </c>
    </row>
    <row r="1530" spans="1:15">
      <c r="A1530" s="108"/>
      <c r="B1530" s="108"/>
      <c r="I1530" s="113">
        <f t="shared" si="0"/>
        <v>87444</v>
      </c>
      <c r="J1530" s="111">
        <v>87444</v>
      </c>
      <c r="K1530" s="111" t="s">
        <v>1119</v>
      </c>
      <c r="L1530" s="111" t="s">
        <v>708</v>
      </c>
      <c r="M1530" s="111" t="s">
        <v>710</v>
      </c>
      <c r="N1530" s="111">
        <v>1</v>
      </c>
      <c r="O1530" s="114">
        <v>2.2400000000000002</v>
      </c>
    </row>
    <row r="1531" spans="1:15">
      <c r="A1531" s="108"/>
      <c r="B1531" s="108"/>
      <c r="I1531" s="113">
        <f t="shared" si="0"/>
        <v>88387</v>
      </c>
      <c r="J1531" s="111">
        <v>88387</v>
      </c>
      <c r="K1531" s="111" t="s">
        <v>1120</v>
      </c>
      <c r="L1531" s="111" t="s">
        <v>708</v>
      </c>
      <c r="M1531" s="111" t="s">
        <v>702</v>
      </c>
      <c r="N1531" s="111">
        <v>1</v>
      </c>
      <c r="O1531" s="114">
        <v>0.55000000000000004</v>
      </c>
    </row>
    <row r="1532" spans="1:15">
      <c r="A1532" s="108"/>
      <c r="B1532" s="108"/>
      <c r="I1532" s="113">
        <f t="shared" si="0"/>
        <v>88389</v>
      </c>
      <c r="J1532" s="111">
        <v>88389</v>
      </c>
      <c r="K1532" s="111" t="s">
        <v>1121</v>
      </c>
      <c r="L1532" s="111" t="s">
        <v>708</v>
      </c>
      <c r="M1532" s="111" t="s">
        <v>702</v>
      </c>
      <c r="N1532" s="111">
        <v>1</v>
      </c>
      <c r="O1532" s="114">
        <v>0.06</v>
      </c>
    </row>
    <row r="1533" spans="1:15">
      <c r="A1533" s="108"/>
      <c r="B1533" s="108"/>
      <c r="I1533" s="113">
        <f t="shared" si="0"/>
        <v>88390</v>
      </c>
      <c r="J1533" s="111">
        <v>88390</v>
      </c>
      <c r="K1533" s="111" t="s">
        <v>1122</v>
      </c>
      <c r="L1533" s="111" t="s">
        <v>708</v>
      </c>
      <c r="M1533" s="111" t="s">
        <v>702</v>
      </c>
      <c r="N1533" s="111">
        <v>1</v>
      </c>
      <c r="O1533" s="114">
        <v>0.69</v>
      </c>
    </row>
    <row r="1534" spans="1:15">
      <c r="A1534" s="108"/>
      <c r="B1534" s="108"/>
      <c r="I1534" s="113">
        <f t="shared" si="0"/>
        <v>88391</v>
      </c>
      <c r="J1534" s="111">
        <v>88391</v>
      </c>
      <c r="K1534" s="111" t="s">
        <v>1123</v>
      </c>
      <c r="L1534" s="111" t="s">
        <v>708</v>
      </c>
      <c r="M1534" s="111" t="s">
        <v>702</v>
      </c>
      <c r="N1534" s="111">
        <v>1</v>
      </c>
      <c r="O1534" s="114">
        <v>2.2799999999999998</v>
      </c>
    </row>
    <row r="1535" spans="1:15">
      <c r="A1535" s="108"/>
      <c r="B1535" s="108"/>
      <c r="I1535" s="113">
        <f t="shared" si="0"/>
        <v>88394</v>
      </c>
      <c r="J1535" s="111">
        <v>88394</v>
      </c>
      <c r="K1535" s="111" t="s">
        <v>1124</v>
      </c>
      <c r="L1535" s="111" t="s">
        <v>708</v>
      </c>
      <c r="M1535" s="111" t="s">
        <v>702</v>
      </c>
      <c r="N1535" s="111">
        <v>1</v>
      </c>
      <c r="O1535" s="114">
        <v>0.66</v>
      </c>
    </row>
    <row r="1536" spans="1:15">
      <c r="A1536" s="108"/>
      <c r="B1536" s="108"/>
      <c r="I1536" s="113">
        <f t="shared" si="0"/>
        <v>88395</v>
      </c>
      <c r="J1536" s="111">
        <v>88395</v>
      </c>
      <c r="K1536" s="111" t="s">
        <v>1125</v>
      </c>
      <c r="L1536" s="111" t="s">
        <v>708</v>
      </c>
      <c r="M1536" s="111" t="s">
        <v>702</v>
      </c>
      <c r="N1536" s="111">
        <v>1</v>
      </c>
      <c r="O1536" s="114">
        <v>7.0000000000000007E-2</v>
      </c>
    </row>
    <row r="1537" spans="1:15">
      <c r="A1537" s="108"/>
      <c r="B1537" s="108"/>
      <c r="I1537" s="113">
        <f t="shared" si="0"/>
        <v>88396</v>
      </c>
      <c r="J1537" s="111">
        <v>88396</v>
      </c>
      <c r="K1537" s="111" t="s">
        <v>1126</v>
      </c>
      <c r="L1537" s="111" t="s">
        <v>708</v>
      </c>
      <c r="M1537" s="111" t="s">
        <v>702</v>
      </c>
      <c r="N1537" s="111">
        <v>1</v>
      </c>
      <c r="O1537" s="114">
        <v>0.83</v>
      </c>
    </row>
    <row r="1538" spans="1:15">
      <c r="A1538" s="108"/>
      <c r="B1538" s="108"/>
      <c r="I1538" s="113">
        <f t="shared" si="0"/>
        <v>88397</v>
      </c>
      <c r="J1538" s="111">
        <v>88397</v>
      </c>
      <c r="K1538" s="111" t="s">
        <v>1127</v>
      </c>
      <c r="L1538" s="111" t="s">
        <v>708</v>
      </c>
      <c r="M1538" s="111" t="s">
        <v>702</v>
      </c>
      <c r="N1538" s="111">
        <v>1</v>
      </c>
      <c r="O1538" s="114">
        <v>3.42</v>
      </c>
    </row>
    <row r="1539" spans="1:15">
      <c r="A1539" s="108"/>
      <c r="B1539" s="108"/>
      <c r="I1539" s="113">
        <f t="shared" si="0"/>
        <v>88400</v>
      </c>
      <c r="J1539" s="111">
        <v>88400</v>
      </c>
      <c r="K1539" s="111" t="s">
        <v>1128</v>
      </c>
      <c r="L1539" s="111" t="s">
        <v>708</v>
      </c>
      <c r="M1539" s="111" t="s">
        <v>702</v>
      </c>
      <c r="N1539" s="111">
        <v>1</v>
      </c>
      <c r="O1539" s="114">
        <v>0.52</v>
      </c>
    </row>
    <row r="1540" spans="1:15">
      <c r="A1540" s="108"/>
      <c r="B1540" s="108"/>
      <c r="I1540" s="113">
        <f t="shared" si="0"/>
        <v>88401</v>
      </c>
      <c r="J1540" s="111">
        <v>88401</v>
      </c>
      <c r="K1540" s="111" t="s">
        <v>1129</v>
      </c>
      <c r="L1540" s="111" t="s">
        <v>708</v>
      </c>
      <c r="M1540" s="111" t="s">
        <v>702</v>
      </c>
      <c r="N1540" s="111">
        <v>1</v>
      </c>
      <c r="O1540" s="114">
        <v>0.06</v>
      </c>
    </row>
    <row r="1541" spans="1:15">
      <c r="A1541" s="108"/>
      <c r="B1541" s="108"/>
      <c r="I1541" s="113">
        <f t="shared" si="0"/>
        <v>88402</v>
      </c>
      <c r="J1541" s="111">
        <v>88402</v>
      </c>
      <c r="K1541" s="111" t="s">
        <v>1130</v>
      </c>
      <c r="L1541" s="111" t="s">
        <v>708</v>
      </c>
      <c r="M1541" s="111" t="s">
        <v>702</v>
      </c>
      <c r="N1541" s="111">
        <v>1</v>
      </c>
      <c r="O1541" s="114">
        <v>0.66</v>
      </c>
    </row>
    <row r="1542" spans="1:15">
      <c r="A1542" s="108"/>
      <c r="B1542" s="108"/>
      <c r="I1542" s="113">
        <f t="shared" si="0"/>
        <v>88403</v>
      </c>
      <c r="J1542" s="111">
        <v>88403</v>
      </c>
      <c r="K1542" s="111" t="s">
        <v>1131</v>
      </c>
      <c r="L1542" s="111" t="s">
        <v>708</v>
      </c>
      <c r="M1542" s="111" t="s">
        <v>702</v>
      </c>
      <c r="N1542" s="111">
        <v>1</v>
      </c>
      <c r="O1542" s="114">
        <v>1.37</v>
      </c>
    </row>
    <row r="1543" spans="1:15">
      <c r="A1543" s="108"/>
      <c r="B1543" s="108"/>
      <c r="I1543" s="113">
        <f t="shared" si="0"/>
        <v>88419</v>
      </c>
      <c r="J1543" s="111">
        <v>88419</v>
      </c>
      <c r="K1543" s="111" t="s">
        <v>1132</v>
      </c>
      <c r="L1543" s="111" t="s">
        <v>708</v>
      </c>
      <c r="M1543" s="111" t="s">
        <v>702</v>
      </c>
      <c r="N1543" s="111">
        <v>1</v>
      </c>
      <c r="O1543" s="114">
        <v>3.44</v>
      </c>
    </row>
    <row r="1544" spans="1:15">
      <c r="A1544" s="108"/>
      <c r="B1544" s="108"/>
      <c r="I1544" s="113">
        <f t="shared" si="0"/>
        <v>88422</v>
      </c>
      <c r="J1544" s="111">
        <v>88422</v>
      </c>
      <c r="K1544" s="111" t="s">
        <v>1133</v>
      </c>
      <c r="L1544" s="111" t="s">
        <v>708</v>
      </c>
      <c r="M1544" s="111" t="s">
        <v>702</v>
      </c>
      <c r="N1544" s="111">
        <v>1</v>
      </c>
      <c r="O1544" s="114">
        <v>0.4</v>
      </c>
    </row>
    <row r="1545" spans="1:15">
      <c r="A1545" s="108"/>
      <c r="B1545" s="108"/>
      <c r="I1545" s="113">
        <f t="shared" si="0"/>
        <v>88425</v>
      </c>
      <c r="J1545" s="111">
        <v>88425</v>
      </c>
      <c r="K1545" s="111" t="s">
        <v>1134</v>
      </c>
      <c r="L1545" s="111" t="s">
        <v>708</v>
      </c>
      <c r="M1545" s="111" t="s">
        <v>702</v>
      </c>
      <c r="N1545" s="111">
        <v>1</v>
      </c>
      <c r="O1545" s="114">
        <v>3.76</v>
      </c>
    </row>
    <row r="1546" spans="1:15">
      <c r="A1546" s="108"/>
      <c r="B1546" s="108"/>
      <c r="I1546" s="113">
        <f t="shared" si="0"/>
        <v>88427</v>
      </c>
      <c r="J1546" s="111">
        <v>88427</v>
      </c>
      <c r="K1546" s="111" t="s">
        <v>1135</v>
      </c>
      <c r="L1546" s="111" t="s">
        <v>708</v>
      </c>
      <c r="M1546" s="111" t="s">
        <v>702</v>
      </c>
      <c r="N1546" s="111">
        <v>1</v>
      </c>
      <c r="O1546" s="114">
        <v>3.47</v>
      </c>
    </row>
    <row r="1547" spans="1:15">
      <c r="A1547" s="108"/>
      <c r="B1547" s="108"/>
      <c r="I1547" s="113">
        <f t="shared" si="0"/>
        <v>88434</v>
      </c>
      <c r="J1547" s="111">
        <v>88434</v>
      </c>
      <c r="K1547" s="111" t="s">
        <v>1136</v>
      </c>
      <c r="L1547" s="111" t="s">
        <v>708</v>
      </c>
      <c r="M1547" s="111" t="s">
        <v>702</v>
      </c>
      <c r="N1547" s="111">
        <v>1</v>
      </c>
      <c r="O1547" s="114">
        <v>4.5599999999999996</v>
      </c>
    </row>
    <row r="1548" spans="1:15">
      <c r="A1548" s="108"/>
      <c r="B1548" s="108"/>
      <c r="I1548" s="113">
        <f t="shared" si="0"/>
        <v>88435</v>
      </c>
      <c r="J1548" s="111">
        <v>88435</v>
      </c>
      <c r="K1548" s="111" t="s">
        <v>1137</v>
      </c>
      <c r="L1548" s="111" t="s">
        <v>708</v>
      </c>
      <c r="M1548" s="111" t="s">
        <v>702</v>
      </c>
      <c r="N1548" s="111">
        <v>1</v>
      </c>
      <c r="O1548" s="114">
        <v>0.54</v>
      </c>
    </row>
    <row r="1549" spans="1:15">
      <c r="A1549" s="108"/>
      <c r="B1549" s="108"/>
      <c r="I1549" s="113">
        <f t="shared" si="0"/>
        <v>88436</v>
      </c>
      <c r="J1549" s="111">
        <v>88436</v>
      </c>
      <c r="K1549" s="111" t="s">
        <v>1138</v>
      </c>
      <c r="L1549" s="111" t="s">
        <v>708</v>
      </c>
      <c r="M1549" s="111" t="s">
        <v>702</v>
      </c>
      <c r="N1549" s="111">
        <v>1</v>
      </c>
      <c r="O1549" s="114">
        <v>4.99</v>
      </c>
    </row>
    <row r="1550" spans="1:15">
      <c r="A1550" s="108"/>
      <c r="B1550" s="108"/>
      <c r="I1550" s="113">
        <f t="shared" si="0"/>
        <v>88437</v>
      </c>
      <c r="J1550" s="111">
        <v>88437</v>
      </c>
      <c r="K1550" s="111" t="s">
        <v>1139</v>
      </c>
      <c r="L1550" s="111" t="s">
        <v>708</v>
      </c>
      <c r="M1550" s="111" t="s">
        <v>702</v>
      </c>
      <c r="N1550" s="111">
        <v>1</v>
      </c>
      <c r="O1550" s="114">
        <v>3.47</v>
      </c>
    </row>
    <row r="1551" spans="1:15">
      <c r="A1551" s="108"/>
      <c r="B1551" s="108"/>
      <c r="I1551" s="113">
        <f t="shared" si="0"/>
        <v>88826</v>
      </c>
      <c r="J1551" s="111">
        <v>88826</v>
      </c>
      <c r="K1551" s="111" t="s">
        <v>1140</v>
      </c>
      <c r="L1551" s="111" t="s">
        <v>708</v>
      </c>
      <c r="M1551" s="111" t="s">
        <v>710</v>
      </c>
      <c r="N1551" s="111">
        <v>1</v>
      </c>
      <c r="O1551" s="114">
        <v>0.21</v>
      </c>
    </row>
    <row r="1552" spans="1:15">
      <c r="A1552" s="108"/>
      <c r="B1552" s="108"/>
      <c r="I1552" s="113">
        <f t="shared" si="0"/>
        <v>88827</v>
      </c>
      <c r="J1552" s="111">
        <v>88827</v>
      </c>
      <c r="K1552" s="111" t="s">
        <v>1141</v>
      </c>
      <c r="L1552" s="111" t="s">
        <v>708</v>
      </c>
      <c r="M1552" s="111" t="s">
        <v>710</v>
      </c>
      <c r="N1552" s="111">
        <v>1</v>
      </c>
      <c r="O1552" s="114">
        <v>0.02</v>
      </c>
    </row>
    <row r="1553" spans="1:15">
      <c r="A1553" s="108"/>
      <c r="B1553" s="108"/>
      <c r="I1553" s="113">
        <f t="shared" si="0"/>
        <v>88828</v>
      </c>
      <c r="J1553" s="111">
        <v>88828</v>
      </c>
      <c r="K1553" s="111" t="s">
        <v>1142</v>
      </c>
      <c r="L1553" s="111" t="s">
        <v>708</v>
      </c>
      <c r="M1553" s="111" t="s">
        <v>710</v>
      </c>
      <c r="N1553" s="111">
        <v>1</v>
      </c>
      <c r="O1553" s="114">
        <v>0.19</v>
      </c>
    </row>
    <row r="1554" spans="1:15">
      <c r="A1554" s="108"/>
      <c r="B1554" s="108"/>
      <c r="I1554" s="113">
        <f t="shared" si="0"/>
        <v>88829</v>
      </c>
      <c r="J1554" s="111">
        <v>88829</v>
      </c>
      <c r="K1554" s="111" t="s">
        <v>1143</v>
      </c>
      <c r="L1554" s="111" t="s">
        <v>708</v>
      </c>
      <c r="M1554" s="111" t="s">
        <v>702</v>
      </c>
      <c r="N1554" s="111">
        <v>1</v>
      </c>
      <c r="O1554" s="114">
        <v>0.91</v>
      </c>
    </row>
    <row r="1555" spans="1:15">
      <c r="A1555" s="108"/>
      <c r="B1555" s="108"/>
      <c r="I1555" s="113">
        <f t="shared" si="0"/>
        <v>88839</v>
      </c>
      <c r="J1555" s="111">
        <v>88839</v>
      </c>
      <c r="K1555" s="111" t="s">
        <v>1144</v>
      </c>
      <c r="L1555" s="111" t="s">
        <v>708</v>
      </c>
      <c r="M1555" s="111" t="s">
        <v>729</v>
      </c>
      <c r="N1555" s="111">
        <v>1</v>
      </c>
      <c r="O1555" s="114">
        <v>20.079999999999998</v>
      </c>
    </row>
    <row r="1556" spans="1:15">
      <c r="A1556" s="108"/>
      <c r="B1556" s="108"/>
      <c r="I1556" s="113">
        <f t="shared" si="0"/>
        <v>88840</v>
      </c>
      <c r="J1556" s="111">
        <v>88840</v>
      </c>
      <c r="K1556" s="111" t="s">
        <v>1145</v>
      </c>
      <c r="L1556" s="111" t="s">
        <v>708</v>
      </c>
      <c r="M1556" s="111" t="s">
        <v>729</v>
      </c>
      <c r="N1556" s="111">
        <v>1</v>
      </c>
      <c r="O1556" s="114">
        <v>4.5199999999999996</v>
      </c>
    </row>
    <row r="1557" spans="1:15">
      <c r="A1557" s="108"/>
      <c r="B1557" s="108"/>
      <c r="I1557" s="113">
        <f t="shared" si="0"/>
        <v>88841</v>
      </c>
      <c r="J1557" s="111">
        <v>88841</v>
      </c>
      <c r="K1557" s="111" t="s">
        <v>1146</v>
      </c>
      <c r="L1557" s="111" t="s">
        <v>708</v>
      </c>
      <c r="M1557" s="111" t="s">
        <v>729</v>
      </c>
      <c r="N1557" s="111">
        <v>1</v>
      </c>
      <c r="O1557" s="114">
        <v>35.909999999999997</v>
      </c>
    </row>
    <row r="1558" spans="1:15">
      <c r="A1558" s="108"/>
      <c r="B1558" s="108"/>
      <c r="I1558" s="113">
        <f t="shared" si="0"/>
        <v>88842</v>
      </c>
      <c r="J1558" s="111">
        <v>88842</v>
      </c>
      <c r="K1558" s="111" t="s">
        <v>1147</v>
      </c>
      <c r="L1558" s="111" t="s">
        <v>708</v>
      </c>
      <c r="M1558" s="111" t="s">
        <v>710</v>
      </c>
      <c r="N1558" s="111">
        <v>1</v>
      </c>
      <c r="O1558" s="114">
        <v>41.26</v>
      </c>
    </row>
    <row r="1559" spans="1:15">
      <c r="A1559" s="108"/>
      <c r="B1559" s="108"/>
      <c r="I1559" s="113">
        <f t="shared" si="0"/>
        <v>88900</v>
      </c>
      <c r="J1559" s="111">
        <v>88900</v>
      </c>
      <c r="K1559" s="111" t="s">
        <v>1148</v>
      </c>
      <c r="L1559" s="111" t="s">
        <v>708</v>
      </c>
      <c r="M1559" s="111" t="s">
        <v>702</v>
      </c>
      <c r="N1559" s="111">
        <v>1</v>
      </c>
      <c r="O1559" s="114">
        <v>31.15</v>
      </c>
    </row>
    <row r="1560" spans="1:15">
      <c r="A1560" s="108"/>
      <c r="B1560" s="108"/>
      <c r="I1560" s="113">
        <f t="shared" si="0"/>
        <v>88902</v>
      </c>
      <c r="J1560" s="111">
        <v>88902</v>
      </c>
      <c r="K1560" s="111" t="s">
        <v>1149</v>
      </c>
      <c r="L1560" s="111" t="s">
        <v>708</v>
      </c>
      <c r="M1560" s="111" t="s">
        <v>702</v>
      </c>
      <c r="N1560" s="111">
        <v>1</v>
      </c>
      <c r="O1560" s="114">
        <v>4.22</v>
      </c>
    </row>
    <row r="1561" spans="1:15">
      <c r="A1561" s="108"/>
      <c r="B1561" s="108"/>
      <c r="I1561" s="113">
        <f t="shared" si="0"/>
        <v>88903</v>
      </c>
      <c r="J1561" s="111">
        <v>88903</v>
      </c>
      <c r="K1561" s="111" t="s">
        <v>1150</v>
      </c>
      <c r="L1561" s="111" t="s">
        <v>708</v>
      </c>
      <c r="M1561" s="111" t="s">
        <v>702</v>
      </c>
      <c r="N1561" s="111">
        <v>1</v>
      </c>
      <c r="O1561" s="114">
        <v>38.93</v>
      </c>
    </row>
    <row r="1562" spans="1:15">
      <c r="A1562" s="108"/>
      <c r="B1562" s="108"/>
      <c r="I1562" s="113">
        <f t="shared" si="0"/>
        <v>88904</v>
      </c>
      <c r="J1562" s="111">
        <v>88904</v>
      </c>
      <c r="K1562" s="111" t="s">
        <v>1151</v>
      </c>
      <c r="L1562" s="111" t="s">
        <v>708</v>
      </c>
      <c r="M1562" s="111" t="s">
        <v>710</v>
      </c>
      <c r="N1562" s="111">
        <v>1</v>
      </c>
      <c r="O1562" s="114">
        <v>47.49</v>
      </c>
    </row>
    <row r="1563" spans="1:15">
      <c r="A1563" s="108"/>
      <c r="B1563" s="108"/>
      <c r="I1563" s="113">
        <f t="shared" si="0"/>
        <v>5800</v>
      </c>
      <c r="J1563" s="111">
        <v>5800</v>
      </c>
      <c r="K1563" s="111" t="s">
        <v>1152</v>
      </c>
      <c r="L1563" s="111" t="s">
        <v>708</v>
      </c>
      <c r="M1563" s="111" t="s">
        <v>702</v>
      </c>
      <c r="N1563" s="111">
        <v>1</v>
      </c>
      <c r="O1563" s="114">
        <v>0.28000000000000003</v>
      </c>
    </row>
    <row r="1564" spans="1:15">
      <c r="A1564" s="108"/>
      <c r="B1564" s="108"/>
      <c r="I1564" s="113">
        <f t="shared" si="0"/>
        <v>53866</v>
      </c>
      <c r="J1564" s="111">
        <v>53866</v>
      </c>
      <c r="K1564" s="111" t="s">
        <v>1153</v>
      </c>
      <c r="L1564" s="111" t="s">
        <v>708</v>
      </c>
      <c r="M1564" s="111" t="s">
        <v>710</v>
      </c>
      <c r="N1564" s="111">
        <v>1</v>
      </c>
      <c r="O1564" s="114">
        <v>1.41</v>
      </c>
    </row>
    <row r="1565" spans="1:15">
      <c r="A1565" s="108"/>
      <c r="B1565" s="108"/>
      <c r="I1565" s="113">
        <f t="shared" si="0"/>
        <v>89019</v>
      </c>
      <c r="J1565" s="111">
        <v>89019</v>
      </c>
      <c r="K1565" s="111" t="s">
        <v>1154</v>
      </c>
      <c r="L1565" s="111" t="s">
        <v>708</v>
      </c>
      <c r="M1565" s="111" t="s">
        <v>702</v>
      </c>
      <c r="N1565" s="111">
        <v>1</v>
      </c>
      <c r="O1565" s="114">
        <v>0.25</v>
      </c>
    </row>
    <row r="1566" spans="1:15">
      <c r="A1566" s="108"/>
      <c r="B1566" s="108"/>
      <c r="I1566" s="113">
        <f t="shared" si="0"/>
        <v>89020</v>
      </c>
      <c r="J1566" s="111">
        <v>89020</v>
      </c>
      <c r="K1566" s="111" t="s">
        <v>1155</v>
      </c>
      <c r="L1566" s="111" t="s">
        <v>708</v>
      </c>
      <c r="M1566" s="111" t="s">
        <v>702</v>
      </c>
      <c r="N1566" s="111">
        <v>1</v>
      </c>
      <c r="O1566" s="114">
        <v>0.03</v>
      </c>
    </row>
    <row r="1567" spans="1:15">
      <c r="A1567" s="108"/>
      <c r="B1567" s="108"/>
      <c r="I1567" s="113">
        <f t="shared" si="0"/>
        <v>89023</v>
      </c>
      <c r="J1567" s="111">
        <v>89023</v>
      </c>
      <c r="K1567" s="111" t="s">
        <v>1156</v>
      </c>
      <c r="L1567" s="111" t="s">
        <v>708</v>
      </c>
      <c r="M1567" s="111" t="s">
        <v>729</v>
      </c>
      <c r="N1567" s="111">
        <v>1</v>
      </c>
      <c r="O1567" s="114">
        <v>2.62</v>
      </c>
    </row>
    <row r="1568" spans="1:15">
      <c r="A1568" s="108"/>
      <c r="B1568" s="108"/>
      <c r="I1568" s="113">
        <f t="shared" si="0"/>
        <v>89024</v>
      </c>
      <c r="J1568" s="111">
        <v>89024</v>
      </c>
      <c r="K1568" s="111" t="s">
        <v>1157</v>
      </c>
      <c r="L1568" s="111" t="s">
        <v>708</v>
      </c>
      <c r="M1568" s="111" t="s">
        <v>729</v>
      </c>
      <c r="N1568" s="111">
        <v>1</v>
      </c>
      <c r="O1568" s="114">
        <v>0.43</v>
      </c>
    </row>
    <row r="1569" spans="1:15">
      <c r="A1569" s="108"/>
      <c r="B1569" s="108"/>
      <c r="I1569" s="113">
        <f t="shared" si="0"/>
        <v>89025</v>
      </c>
      <c r="J1569" s="111">
        <v>89025</v>
      </c>
      <c r="K1569" s="111" t="s">
        <v>1158</v>
      </c>
      <c r="L1569" s="111" t="s">
        <v>708</v>
      </c>
      <c r="M1569" s="111" t="s">
        <v>729</v>
      </c>
      <c r="N1569" s="111">
        <v>1</v>
      </c>
      <c r="O1569" s="114">
        <v>4.91</v>
      </c>
    </row>
    <row r="1570" spans="1:15">
      <c r="A1570" s="108"/>
      <c r="B1570" s="108"/>
      <c r="I1570" s="113">
        <f t="shared" si="0"/>
        <v>89026</v>
      </c>
      <c r="J1570" s="111">
        <v>89026</v>
      </c>
      <c r="K1570" s="111" t="s">
        <v>1159</v>
      </c>
      <c r="L1570" s="111" t="s">
        <v>708</v>
      </c>
      <c r="M1570" s="111" t="s">
        <v>710</v>
      </c>
      <c r="N1570" s="111">
        <v>1</v>
      </c>
      <c r="O1570" s="114">
        <v>105.16</v>
      </c>
    </row>
    <row r="1571" spans="1:15">
      <c r="A1571" s="108"/>
      <c r="B1571" s="108"/>
      <c r="I1571" s="113">
        <f t="shared" si="0"/>
        <v>5724</v>
      </c>
      <c r="J1571" s="111">
        <v>5724</v>
      </c>
      <c r="K1571" s="111" t="s">
        <v>1160</v>
      </c>
      <c r="L1571" s="111" t="s">
        <v>708</v>
      </c>
      <c r="M1571" s="111" t="s">
        <v>729</v>
      </c>
      <c r="N1571" s="111">
        <v>1</v>
      </c>
      <c r="O1571" s="114">
        <v>34.31</v>
      </c>
    </row>
    <row r="1572" spans="1:15">
      <c r="A1572" s="108"/>
      <c r="B1572" s="108"/>
      <c r="I1572" s="113">
        <f t="shared" si="0"/>
        <v>53817</v>
      </c>
      <c r="J1572" s="111">
        <v>53817</v>
      </c>
      <c r="K1572" s="111" t="s">
        <v>1161</v>
      </c>
      <c r="L1572" s="111" t="s">
        <v>708</v>
      </c>
      <c r="M1572" s="111" t="s">
        <v>710</v>
      </c>
      <c r="N1572" s="111">
        <v>1</v>
      </c>
      <c r="O1572" s="114">
        <v>32.99</v>
      </c>
    </row>
    <row r="1573" spans="1:15">
      <c r="A1573" s="108"/>
      <c r="B1573" s="108"/>
      <c r="I1573" s="113">
        <f t="shared" si="0"/>
        <v>89029</v>
      </c>
      <c r="J1573" s="111">
        <v>89029</v>
      </c>
      <c r="K1573" s="111" t="s">
        <v>1162</v>
      </c>
      <c r="L1573" s="111" t="s">
        <v>708</v>
      </c>
      <c r="M1573" s="111" t="s">
        <v>729</v>
      </c>
      <c r="N1573" s="111">
        <v>1</v>
      </c>
      <c r="O1573" s="114">
        <v>19.190000000000001</v>
      </c>
    </row>
    <row r="1574" spans="1:15">
      <c r="A1574" s="108"/>
      <c r="B1574" s="108"/>
      <c r="I1574" s="113">
        <f t="shared" si="0"/>
        <v>89030</v>
      </c>
      <c r="J1574" s="111">
        <v>89030</v>
      </c>
      <c r="K1574" s="111" t="s">
        <v>1163</v>
      </c>
      <c r="L1574" s="111" t="s">
        <v>708</v>
      </c>
      <c r="M1574" s="111" t="s">
        <v>729</v>
      </c>
      <c r="N1574" s="111">
        <v>1</v>
      </c>
      <c r="O1574" s="114">
        <v>4.3099999999999996</v>
      </c>
    </row>
    <row r="1575" spans="1:15">
      <c r="A1575" s="108"/>
      <c r="B1575" s="108"/>
      <c r="I1575" s="113">
        <f t="shared" si="0"/>
        <v>5714</v>
      </c>
      <c r="J1575" s="111">
        <v>5714</v>
      </c>
      <c r="K1575" s="111" t="s">
        <v>1164</v>
      </c>
      <c r="L1575" s="111" t="s">
        <v>708</v>
      </c>
      <c r="M1575" s="111" t="s">
        <v>729</v>
      </c>
      <c r="N1575" s="111">
        <v>1</v>
      </c>
      <c r="O1575" s="114">
        <v>8.39</v>
      </c>
    </row>
    <row r="1576" spans="1:15">
      <c r="A1576" s="108"/>
      <c r="B1576" s="108"/>
      <c r="I1576" s="113">
        <f t="shared" si="0"/>
        <v>5715</v>
      </c>
      <c r="J1576" s="111">
        <v>5715</v>
      </c>
      <c r="K1576" s="111" t="s">
        <v>1165</v>
      </c>
      <c r="L1576" s="111" t="s">
        <v>708</v>
      </c>
      <c r="M1576" s="111" t="s">
        <v>710</v>
      </c>
      <c r="N1576" s="111">
        <v>1</v>
      </c>
      <c r="O1576" s="114">
        <v>63.26</v>
      </c>
    </row>
    <row r="1577" spans="1:15">
      <c r="A1577" s="108"/>
      <c r="B1577" s="108"/>
      <c r="I1577" s="113">
        <f t="shared" si="0"/>
        <v>89033</v>
      </c>
      <c r="J1577" s="111">
        <v>89033</v>
      </c>
      <c r="K1577" s="111" t="s">
        <v>1166</v>
      </c>
      <c r="L1577" s="111" t="s">
        <v>708</v>
      </c>
      <c r="M1577" s="111" t="s">
        <v>729</v>
      </c>
      <c r="N1577" s="111">
        <v>1</v>
      </c>
      <c r="O1577" s="114">
        <v>7.67</v>
      </c>
    </row>
    <row r="1578" spans="1:15">
      <c r="A1578" s="108"/>
      <c r="B1578" s="108"/>
      <c r="I1578" s="113">
        <f t="shared" si="0"/>
        <v>89034</v>
      </c>
      <c r="J1578" s="111">
        <v>89034</v>
      </c>
      <c r="K1578" s="111" t="s">
        <v>1167</v>
      </c>
      <c r="L1578" s="111" t="s">
        <v>708</v>
      </c>
      <c r="M1578" s="111" t="s">
        <v>729</v>
      </c>
      <c r="N1578" s="111">
        <v>1</v>
      </c>
      <c r="O1578" s="114">
        <v>1.06</v>
      </c>
    </row>
    <row r="1579" spans="1:15">
      <c r="A1579" s="108"/>
      <c r="B1579" s="108"/>
      <c r="I1579" s="113">
        <f t="shared" si="0"/>
        <v>89221</v>
      </c>
      <c r="J1579" s="111">
        <v>89221</v>
      </c>
      <c r="K1579" s="111" t="s">
        <v>1168</v>
      </c>
      <c r="L1579" s="111" t="s">
        <v>708</v>
      </c>
      <c r="M1579" s="111" t="s">
        <v>702</v>
      </c>
      <c r="N1579" s="111">
        <v>1</v>
      </c>
      <c r="O1579" s="114">
        <v>0.85</v>
      </c>
    </row>
    <row r="1580" spans="1:15">
      <c r="A1580" s="108"/>
      <c r="B1580" s="108"/>
      <c r="I1580" s="113">
        <f t="shared" si="0"/>
        <v>89222</v>
      </c>
      <c r="J1580" s="111">
        <v>89222</v>
      </c>
      <c r="K1580" s="111" t="s">
        <v>1169</v>
      </c>
      <c r="L1580" s="111" t="s">
        <v>708</v>
      </c>
      <c r="M1580" s="111" t="s">
        <v>702</v>
      </c>
      <c r="N1580" s="111">
        <v>1</v>
      </c>
      <c r="O1580" s="114">
        <v>0.1</v>
      </c>
    </row>
    <row r="1581" spans="1:15">
      <c r="A1581" s="108"/>
      <c r="B1581" s="108"/>
      <c r="I1581" s="113">
        <f t="shared" si="0"/>
        <v>89223</v>
      </c>
      <c r="J1581" s="111">
        <v>89223</v>
      </c>
      <c r="K1581" s="111" t="s">
        <v>1170</v>
      </c>
      <c r="L1581" s="111" t="s">
        <v>708</v>
      </c>
      <c r="M1581" s="111" t="s">
        <v>702</v>
      </c>
      <c r="N1581" s="111">
        <v>1</v>
      </c>
      <c r="O1581" s="114">
        <v>0.8</v>
      </c>
    </row>
    <row r="1582" spans="1:15">
      <c r="A1582" s="108"/>
      <c r="B1582" s="108"/>
      <c r="I1582" s="113">
        <f t="shared" si="0"/>
        <v>89224</v>
      </c>
      <c r="J1582" s="111">
        <v>89224</v>
      </c>
      <c r="K1582" s="111" t="s">
        <v>1171</v>
      </c>
      <c r="L1582" s="111" t="s">
        <v>708</v>
      </c>
      <c r="M1582" s="111" t="s">
        <v>702</v>
      </c>
      <c r="N1582" s="111">
        <v>1</v>
      </c>
      <c r="O1582" s="114">
        <v>1.82</v>
      </c>
    </row>
    <row r="1583" spans="1:15">
      <c r="A1583" s="108"/>
      <c r="B1583" s="108"/>
      <c r="I1583" s="113">
        <f t="shared" si="0"/>
        <v>89230</v>
      </c>
      <c r="J1583" s="111">
        <v>89230</v>
      </c>
      <c r="K1583" s="111" t="s">
        <v>1172</v>
      </c>
      <c r="L1583" s="111" t="s">
        <v>708</v>
      </c>
      <c r="M1583" s="111" t="s">
        <v>729</v>
      </c>
      <c r="N1583" s="111">
        <v>1</v>
      </c>
      <c r="O1583" s="114">
        <v>89.84</v>
      </c>
    </row>
    <row r="1584" spans="1:15">
      <c r="A1584" s="108"/>
      <c r="B1584" s="108"/>
      <c r="I1584" s="113">
        <f t="shared" si="0"/>
        <v>89231</v>
      </c>
      <c r="J1584" s="111">
        <v>89231</v>
      </c>
      <c r="K1584" s="111" t="s">
        <v>1173</v>
      </c>
      <c r="L1584" s="111" t="s">
        <v>708</v>
      </c>
      <c r="M1584" s="111" t="s">
        <v>729</v>
      </c>
      <c r="N1584" s="111">
        <v>1</v>
      </c>
      <c r="O1584" s="114">
        <v>14.23</v>
      </c>
    </row>
    <row r="1585" spans="1:15">
      <c r="A1585" s="108"/>
      <c r="B1585" s="108"/>
      <c r="I1585" s="113">
        <f t="shared" si="0"/>
        <v>89232</v>
      </c>
      <c r="J1585" s="111">
        <v>89232</v>
      </c>
      <c r="K1585" s="111" t="s">
        <v>1174</v>
      </c>
      <c r="L1585" s="111" t="s">
        <v>708</v>
      </c>
      <c r="M1585" s="111" t="s">
        <v>729</v>
      </c>
      <c r="N1585" s="111">
        <v>1</v>
      </c>
      <c r="O1585" s="114">
        <v>160.26</v>
      </c>
    </row>
    <row r="1586" spans="1:15">
      <c r="A1586" s="108"/>
      <c r="B1586" s="108"/>
      <c r="I1586" s="113">
        <f t="shared" si="0"/>
        <v>89233</v>
      </c>
      <c r="J1586" s="111">
        <v>89233</v>
      </c>
      <c r="K1586" s="111" t="s">
        <v>1175</v>
      </c>
      <c r="L1586" s="111" t="s">
        <v>708</v>
      </c>
      <c r="M1586" s="111" t="s">
        <v>710</v>
      </c>
      <c r="N1586" s="111">
        <v>1</v>
      </c>
      <c r="O1586" s="114">
        <v>88.25</v>
      </c>
    </row>
    <row r="1587" spans="1:15">
      <c r="A1587" s="108"/>
      <c r="B1587" s="108"/>
      <c r="I1587" s="113">
        <f t="shared" si="0"/>
        <v>89236</v>
      </c>
      <c r="J1587" s="111">
        <v>89236</v>
      </c>
      <c r="K1587" s="111" t="s">
        <v>1176</v>
      </c>
      <c r="L1587" s="111" t="s">
        <v>708</v>
      </c>
      <c r="M1587" s="111" t="s">
        <v>729</v>
      </c>
      <c r="N1587" s="111">
        <v>1</v>
      </c>
      <c r="O1587" s="114">
        <v>209.88</v>
      </c>
    </row>
    <row r="1588" spans="1:15">
      <c r="A1588" s="108"/>
      <c r="B1588" s="108"/>
      <c r="I1588" s="113">
        <f t="shared" si="0"/>
        <v>89237</v>
      </c>
      <c r="J1588" s="111">
        <v>89237</v>
      </c>
      <c r="K1588" s="111" t="s">
        <v>1177</v>
      </c>
      <c r="L1588" s="111" t="s">
        <v>708</v>
      </c>
      <c r="M1588" s="111" t="s">
        <v>729</v>
      </c>
      <c r="N1588" s="111">
        <v>1</v>
      </c>
      <c r="O1588" s="114">
        <v>33.25</v>
      </c>
    </row>
    <row r="1589" spans="1:15">
      <c r="A1589" s="108"/>
      <c r="B1589" s="108"/>
      <c r="I1589" s="113">
        <f t="shared" si="0"/>
        <v>89238</v>
      </c>
      <c r="J1589" s="111">
        <v>89238</v>
      </c>
      <c r="K1589" s="111" t="s">
        <v>1178</v>
      </c>
      <c r="L1589" s="111" t="s">
        <v>708</v>
      </c>
      <c r="M1589" s="111" t="s">
        <v>729</v>
      </c>
      <c r="N1589" s="111">
        <v>1</v>
      </c>
      <c r="O1589" s="114">
        <v>374.37</v>
      </c>
    </row>
    <row r="1590" spans="1:15">
      <c r="A1590" s="108"/>
      <c r="B1590" s="108"/>
      <c r="I1590" s="113">
        <f t="shared" si="0"/>
        <v>89239</v>
      </c>
      <c r="J1590" s="111">
        <v>89239</v>
      </c>
      <c r="K1590" s="111" t="s">
        <v>1179</v>
      </c>
      <c r="L1590" s="111" t="s">
        <v>708</v>
      </c>
      <c r="M1590" s="111" t="s">
        <v>710</v>
      </c>
      <c r="N1590" s="111">
        <v>1</v>
      </c>
      <c r="O1590" s="114">
        <v>233.39</v>
      </c>
    </row>
    <row r="1591" spans="1:15">
      <c r="A1591" s="108"/>
      <c r="B1591" s="108"/>
      <c r="I1591" s="113">
        <f t="shared" si="0"/>
        <v>89246</v>
      </c>
      <c r="J1591" s="111">
        <v>89246</v>
      </c>
      <c r="K1591" s="111" t="s">
        <v>1180</v>
      </c>
      <c r="L1591" s="111" t="s">
        <v>708</v>
      </c>
      <c r="M1591" s="111" t="s">
        <v>729</v>
      </c>
      <c r="N1591" s="111">
        <v>1</v>
      </c>
      <c r="O1591" s="114">
        <v>182.37</v>
      </c>
    </row>
    <row r="1592" spans="1:15">
      <c r="A1592" s="108"/>
      <c r="B1592" s="108"/>
      <c r="I1592" s="113">
        <f t="shared" si="0"/>
        <v>89247</v>
      </c>
      <c r="J1592" s="111">
        <v>89247</v>
      </c>
      <c r="K1592" s="111" t="s">
        <v>1181</v>
      </c>
      <c r="L1592" s="111" t="s">
        <v>708</v>
      </c>
      <c r="M1592" s="111" t="s">
        <v>729</v>
      </c>
      <c r="N1592" s="111">
        <v>1</v>
      </c>
      <c r="O1592" s="114">
        <v>28.89</v>
      </c>
    </row>
    <row r="1593" spans="1:15">
      <c r="A1593" s="108"/>
      <c r="B1593" s="108"/>
      <c r="I1593" s="113">
        <f t="shared" si="0"/>
        <v>89248</v>
      </c>
      <c r="J1593" s="111">
        <v>89248</v>
      </c>
      <c r="K1593" s="111" t="s">
        <v>1182</v>
      </c>
      <c r="L1593" s="111" t="s">
        <v>708</v>
      </c>
      <c r="M1593" s="111" t="s">
        <v>729</v>
      </c>
      <c r="N1593" s="111">
        <v>1</v>
      </c>
      <c r="O1593" s="114">
        <v>325.3</v>
      </c>
    </row>
    <row r="1594" spans="1:15">
      <c r="A1594" s="108"/>
      <c r="B1594" s="108"/>
      <c r="I1594" s="113">
        <f t="shared" si="0"/>
        <v>89249</v>
      </c>
      <c r="J1594" s="111">
        <v>89249</v>
      </c>
      <c r="K1594" s="111" t="s">
        <v>1183</v>
      </c>
      <c r="L1594" s="111" t="s">
        <v>708</v>
      </c>
      <c r="M1594" s="111" t="s">
        <v>710</v>
      </c>
      <c r="N1594" s="111">
        <v>1</v>
      </c>
      <c r="O1594" s="114">
        <v>198.95</v>
      </c>
    </row>
    <row r="1595" spans="1:15">
      <c r="A1595" s="108"/>
      <c r="B1595" s="108"/>
      <c r="I1595" s="113">
        <f t="shared" si="0"/>
        <v>89253</v>
      </c>
      <c r="J1595" s="111">
        <v>89253</v>
      </c>
      <c r="K1595" s="111" t="s">
        <v>1184</v>
      </c>
      <c r="L1595" s="111" t="s">
        <v>708</v>
      </c>
      <c r="M1595" s="111" t="s">
        <v>729</v>
      </c>
      <c r="N1595" s="111">
        <v>1</v>
      </c>
      <c r="O1595" s="114">
        <v>52.78</v>
      </c>
    </row>
    <row r="1596" spans="1:15">
      <c r="A1596" s="108"/>
      <c r="B1596" s="108"/>
      <c r="I1596" s="113">
        <f t="shared" si="0"/>
        <v>89254</v>
      </c>
      <c r="J1596" s="111">
        <v>89254</v>
      </c>
      <c r="K1596" s="111" t="s">
        <v>1185</v>
      </c>
      <c r="L1596" s="111" t="s">
        <v>708</v>
      </c>
      <c r="M1596" s="111" t="s">
        <v>729</v>
      </c>
      <c r="N1596" s="111">
        <v>1</v>
      </c>
      <c r="O1596" s="114">
        <v>9.5</v>
      </c>
    </row>
    <row r="1597" spans="1:15">
      <c r="A1597" s="108"/>
      <c r="B1597" s="108"/>
      <c r="I1597" s="113">
        <f t="shared" si="0"/>
        <v>89255</v>
      </c>
      <c r="J1597" s="111">
        <v>89255</v>
      </c>
      <c r="K1597" s="111" t="s">
        <v>1186</v>
      </c>
      <c r="L1597" s="111" t="s">
        <v>708</v>
      </c>
      <c r="M1597" s="111" t="s">
        <v>729</v>
      </c>
      <c r="N1597" s="111">
        <v>1</v>
      </c>
      <c r="O1597" s="114">
        <v>84.85</v>
      </c>
    </row>
    <row r="1598" spans="1:15">
      <c r="A1598" s="108"/>
      <c r="B1598" s="108"/>
      <c r="I1598" s="113">
        <f t="shared" si="0"/>
        <v>89256</v>
      </c>
      <c r="J1598" s="111">
        <v>89256</v>
      </c>
      <c r="K1598" s="111" t="s">
        <v>1187</v>
      </c>
      <c r="L1598" s="111" t="s">
        <v>708</v>
      </c>
      <c r="M1598" s="111" t="s">
        <v>710</v>
      </c>
      <c r="N1598" s="111">
        <v>1</v>
      </c>
      <c r="O1598" s="114">
        <v>44.77</v>
      </c>
    </row>
    <row r="1599" spans="1:15">
      <c r="A1599" s="108"/>
      <c r="B1599" s="108"/>
      <c r="I1599" s="113">
        <f t="shared" si="0"/>
        <v>88296</v>
      </c>
      <c r="J1599" s="111">
        <v>88296</v>
      </c>
      <c r="K1599" s="111" t="s">
        <v>1188</v>
      </c>
      <c r="L1599" s="111" t="s">
        <v>708</v>
      </c>
      <c r="M1599" s="111" t="s">
        <v>702</v>
      </c>
      <c r="N1599" s="111">
        <v>1</v>
      </c>
      <c r="O1599" s="114">
        <v>43.72</v>
      </c>
    </row>
    <row r="1600" spans="1:15">
      <c r="A1600" s="108"/>
      <c r="B1600" s="108"/>
      <c r="I1600" s="113">
        <f t="shared" si="0"/>
        <v>89267</v>
      </c>
      <c r="J1600" s="111">
        <v>89267</v>
      </c>
      <c r="K1600" s="111" t="s">
        <v>1189</v>
      </c>
      <c r="L1600" s="111" t="s">
        <v>708</v>
      </c>
      <c r="M1600" s="111" t="s">
        <v>729</v>
      </c>
      <c r="N1600" s="111">
        <v>1</v>
      </c>
      <c r="O1600" s="114">
        <v>26.42</v>
      </c>
    </row>
    <row r="1601" spans="1:15">
      <c r="A1601" s="108"/>
      <c r="B1601" s="108"/>
      <c r="I1601" s="113">
        <f t="shared" si="0"/>
        <v>89268</v>
      </c>
      <c r="J1601" s="111">
        <v>89268</v>
      </c>
      <c r="K1601" s="111" t="s">
        <v>1190</v>
      </c>
      <c r="L1601" s="111" t="s">
        <v>708</v>
      </c>
      <c r="M1601" s="111" t="s">
        <v>729</v>
      </c>
      <c r="N1601" s="111">
        <v>1</v>
      </c>
      <c r="O1601" s="114">
        <v>4.75</v>
      </c>
    </row>
    <row r="1602" spans="1:15">
      <c r="A1602" s="108"/>
      <c r="B1602" s="108"/>
      <c r="I1602" s="113">
        <f t="shared" si="0"/>
        <v>89269</v>
      </c>
      <c r="J1602" s="111">
        <v>89269</v>
      </c>
      <c r="K1602" s="111" t="s">
        <v>1191</v>
      </c>
      <c r="L1602" s="111" t="s">
        <v>708</v>
      </c>
      <c r="M1602" s="111" t="s">
        <v>729</v>
      </c>
      <c r="N1602" s="111">
        <v>1</v>
      </c>
      <c r="O1602" s="114">
        <v>1.84</v>
      </c>
    </row>
    <row r="1603" spans="1:15">
      <c r="A1603" s="108"/>
      <c r="B1603" s="108"/>
      <c r="I1603" s="113">
        <f t="shared" si="0"/>
        <v>89270</v>
      </c>
      <c r="J1603" s="111">
        <v>89270</v>
      </c>
      <c r="K1603" s="111" t="s">
        <v>1192</v>
      </c>
      <c r="L1603" s="111" t="s">
        <v>708</v>
      </c>
      <c r="M1603" s="111" t="s">
        <v>729</v>
      </c>
      <c r="N1603" s="111">
        <v>1</v>
      </c>
      <c r="O1603" s="114">
        <v>42.48</v>
      </c>
    </row>
    <row r="1604" spans="1:15">
      <c r="A1604" s="108"/>
      <c r="B1604" s="108"/>
      <c r="I1604" s="113">
        <f t="shared" si="0"/>
        <v>89271</v>
      </c>
      <c r="J1604" s="111">
        <v>89271</v>
      </c>
      <c r="K1604" s="111" t="s">
        <v>1193</v>
      </c>
      <c r="L1604" s="111" t="s">
        <v>708</v>
      </c>
      <c r="M1604" s="111" t="s">
        <v>710</v>
      </c>
      <c r="N1604" s="111">
        <v>1</v>
      </c>
      <c r="O1604" s="114">
        <v>15.32</v>
      </c>
    </row>
    <row r="1605" spans="1:15">
      <c r="A1605" s="108"/>
      <c r="B1605" s="108"/>
      <c r="I1605" s="113">
        <f t="shared" si="0"/>
        <v>89274</v>
      </c>
      <c r="J1605" s="111">
        <v>89274</v>
      </c>
      <c r="K1605" s="111" t="s">
        <v>1194</v>
      </c>
      <c r="L1605" s="111" t="s">
        <v>708</v>
      </c>
      <c r="M1605" s="111" t="s">
        <v>702</v>
      </c>
      <c r="N1605" s="111">
        <v>1</v>
      </c>
      <c r="O1605" s="114">
        <v>1.04</v>
      </c>
    </row>
    <row r="1606" spans="1:15">
      <c r="A1606" s="108"/>
      <c r="B1606" s="108"/>
      <c r="I1606" s="113">
        <f t="shared" si="0"/>
        <v>89275</v>
      </c>
      <c r="J1606" s="111">
        <v>89275</v>
      </c>
      <c r="K1606" s="111" t="s">
        <v>1195</v>
      </c>
      <c r="L1606" s="111" t="s">
        <v>708</v>
      </c>
      <c r="M1606" s="111" t="s">
        <v>702</v>
      </c>
      <c r="N1606" s="111">
        <v>1</v>
      </c>
      <c r="O1606" s="114">
        <v>0.12</v>
      </c>
    </row>
    <row r="1607" spans="1:15">
      <c r="A1607" s="108"/>
      <c r="B1607" s="108"/>
      <c r="I1607" s="113">
        <f t="shared" si="0"/>
        <v>89276</v>
      </c>
      <c r="J1607" s="111">
        <v>89276</v>
      </c>
      <c r="K1607" s="111" t="s">
        <v>1196</v>
      </c>
      <c r="L1607" s="111" t="s">
        <v>708</v>
      </c>
      <c r="M1607" s="111" t="s">
        <v>702</v>
      </c>
      <c r="N1607" s="111">
        <v>1</v>
      </c>
      <c r="O1607" s="114">
        <v>0.97</v>
      </c>
    </row>
    <row r="1608" spans="1:15">
      <c r="A1608" s="108"/>
      <c r="B1608" s="108"/>
      <c r="I1608" s="113">
        <f t="shared" si="0"/>
        <v>89277</v>
      </c>
      <c r="J1608" s="111">
        <v>89277</v>
      </c>
      <c r="K1608" s="111" t="s">
        <v>1197</v>
      </c>
      <c r="L1608" s="111" t="s">
        <v>708</v>
      </c>
      <c r="M1608" s="111" t="s">
        <v>710</v>
      </c>
      <c r="N1608" s="111">
        <v>1</v>
      </c>
      <c r="O1608" s="114">
        <v>4.4800000000000004</v>
      </c>
    </row>
    <row r="1609" spans="1:15">
      <c r="A1609" s="108"/>
      <c r="B1609" s="108"/>
      <c r="I1609" s="113">
        <f t="shared" si="0"/>
        <v>88307</v>
      </c>
      <c r="J1609" s="111">
        <v>88307</v>
      </c>
      <c r="K1609" s="111" t="s">
        <v>1198</v>
      </c>
      <c r="L1609" s="111" t="s">
        <v>708</v>
      </c>
      <c r="M1609" s="111" t="s">
        <v>702</v>
      </c>
      <c r="N1609" s="111">
        <v>2</v>
      </c>
      <c r="O1609" s="114">
        <v>20.07</v>
      </c>
    </row>
    <row r="1610" spans="1:15">
      <c r="A1610" s="108"/>
      <c r="B1610" s="108"/>
      <c r="I1610" s="113">
        <f t="shared" si="0"/>
        <v>89212</v>
      </c>
      <c r="J1610" s="111">
        <v>89212</v>
      </c>
      <c r="K1610" s="111" t="s">
        <v>1199</v>
      </c>
      <c r="L1610" s="111" t="s">
        <v>708</v>
      </c>
      <c r="M1610" s="111" t="s">
        <v>729</v>
      </c>
      <c r="N1610" s="111">
        <v>1</v>
      </c>
      <c r="O1610" s="114">
        <v>15.18</v>
      </c>
    </row>
    <row r="1611" spans="1:15">
      <c r="A1611" s="108"/>
      <c r="B1611" s="108"/>
      <c r="I1611" s="113">
        <f t="shared" si="0"/>
        <v>89213</v>
      </c>
      <c r="J1611" s="111">
        <v>89213</v>
      </c>
      <c r="K1611" s="111" t="s">
        <v>1200</v>
      </c>
      <c r="L1611" s="111" t="s">
        <v>708</v>
      </c>
      <c r="M1611" s="111" t="s">
        <v>729</v>
      </c>
      <c r="N1611" s="111">
        <v>1</v>
      </c>
      <c r="O1611" s="114">
        <v>2.39</v>
      </c>
    </row>
    <row r="1612" spans="1:15">
      <c r="A1612" s="108"/>
      <c r="B1612" s="108"/>
      <c r="I1612" s="113">
        <f t="shared" si="0"/>
        <v>89214</v>
      </c>
      <c r="J1612" s="111">
        <v>89214</v>
      </c>
      <c r="K1612" s="111" t="s">
        <v>1201</v>
      </c>
      <c r="L1612" s="111" t="s">
        <v>708</v>
      </c>
      <c r="M1612" s="111" t="s">
        <v>729</v>
      </c>
      <c r="N1612" s="111">
        <v>1</v>
      </c>
      <c r="O1612" s="114">
        <v>14.25</v>
      </c>
    </row>
    <row r="1613" spans="1:15">
      <c r="A1613" s="108"/>
      <c r="B1613" s="108"/>
      <c r="I1613" s="113">
        <f t="shared" si="0"/>
        <v>89215</v>
      </c>
      <c r="J1613" s="111">
        <v>89215</v>
      </c>
      <c r="K1613" s="111" t="s">
        <v>1202</v>
      </c>
      <c r="L1613" s="111" t="s">
        <v>708</v>
      </c>
      <c r="M1613" s="111" t="s">
        <v>710</v>
      </c>
      <c r="N1613" s="111">
        <v>1</v>
      </c>
      <c r="O1613" s="114">
        <v>49.04</v>
      </c>
    </row>
    <row r="1614" spans="1:15">
      <c r="A1614" s="108"/>
      <c r="B1614" s="108"/>
      <c r="I1614" s="113">
        <f t="shared" si="0"/>
        <v>89870</v>
      </c>
      <c r="J1614" s="111">
        <v>89870</v>
      </c>
      <c r="K1614" s="111" t="s">
        <v>1203</v>
      </c>
      <c r="L1614" s="111" t="s">
        <v>708</v>
      </c>
      <c r="M1614" s="111" t="s">
        <v>702</v>
      </c>
      <c r="N1614" s="111">
        <v>1</v>
      </c>
      <c r="O1614" s="114">
        <v>18.170000000000002</v>
      </c>
    </row>
    <row r="1615" spans="1:15">
      <c r="A1615" s="108"/>
      <c r="B1615" s="108"/>
      <c r="I1615" s="113">
        <f t="shared" si="0"/>
        <v>89871</v>
      </c>
      <c r="J1615" s="111">
        <v>89871</v>
      </c>
      <c r="K1615" s="111" t="s">
        <v>1204</v>
      </c>
      <c r="L1615" s="111" t="s">
        <v>708</v>
      </c>
      <c r="M1615" s="111" t="s">
        <v>702</v>
      </c>
      <c r="N1615" s="111">
        <v>1</v>
      </c>
      <c r="O1615" s="114">
        <v>3.36</v>
      </c>
    </row>
    <row r="1616" spans="1:15">
      <c r="A1616" s="108"/>
      <c r="B1616" s="108"/>
      <c r="I1616" s="113">
        <f t="shared" si="0"/>
        <v>89872</v>
      </c>
      <c r="J1616" s="111">
        <v>89872</v>
      </c>
      <c r="K1616" s="111" t="s">
        <v>1205</v>
      </c>
      <c r="L1616" s="111" t="s">
        <v>708</v>
      </c>
      <c r="M1616" s="111" t="s">
        <v>702</v>
      </c>
      <c r="N1616" s="111">
        <v>1</v>
      </c>
      <c r="O1616" s="114">
        <v>1.3</v>
      </c>
    </row>
    <row r="1617" spans="1:15">
      <c r="A1617" s="108"/>
      <c r="B1617" s="108"/>
      <c r="I1617" s="113">
        <f t="shared" si="0"/>
        <v>89873</v>
      </c>
      <c r="J1617" s="111">
        <v>89873</v>
      </c>
      <c r="K1617" s="111" t="s">
        <v>1206</v>
      </c>
      <c r="L1617" s="111" t="s">
        <v>708</v>
      </c>
      <c r="M1617" s="111" t="s">
        <v>702</v>
      </c>
      <c r="N1617" s="111">
        <v>1</v>
      </c>
      <c r="O1617" s="114">
        <v>34.090000000000003</v>
      </c>
    </row>
    <row r="1618" spans="1:15">
      <c r="A1618" s="108"/>
      <c r="B1618" s="108"/>
      <c r="I1618" s="113">
        <f t="shared" si="0"/>
        <v>89874</v>
      </c>
      <c r="J1618" s="111">
        <v>89874</v>
      </c>
      <c r="K1618" s="111" t="s">
        <v>1207</v>
      </c>
      <c r="L1618" s="111" t="s">
        <v>708</v>
      </c>
      <c r="M1618" s="111" t="s">
        <v>710</v>
      </c>
      <c r="N1618" s="111">
        <v>1</v>
      </c>
      <c r="O1618" s="114">
        <v>93.12</v>
      </c>
    </row>
    <row r="1619" spans="1:15">
      <c r="A1619" s="108"/>
      <c r="B1619" s="108"/>
      <c r="I1619" s="113">
        <f t="shared" si="0"/>
        <v>89878</v>
      </c>
      <c r="J1619" s="111">
        <v>89878</v>
      </c>
      <c r="K1619" s="111" t="s">
        <v>1208</v>
      </c>
      <c r="L1619" s="111" t="s">
        <v>708</v>
      </c>
      <c r="M1619" s="111" t="s">
        <v>702</v>
      </c>
      <c r="N1619" s="111">
        <v>1</v>
      </c>
      <c r="O1619" s="114">
        <v>19.14</v>
      </c>
    </row>
    <row r="1620" spans="1:15">
      <c r="A1620" s="108"/>
      <c r="B1620" s="108"/>
      <c r="I1620" s="113">
        <f t="shared" si="0"/>
        <v>89879</v>
      </c>
      <c r="J1620" s="111">
        <v>89879</v>
      </c>
      <c r="K1620" s="111" t="s">
        <v>1209</v>
      </c>
      <c r="L1620" s="111" t="s">
        <v>708</v>
      </c>
      <c r="M1620" s="111" t="s">
        <v>702</v>
      </c>
      <c r="N1620" s="111">
        <v>1</v>
      </c>
      <c r="O1620" s="114">
        <v>3.53</v>
      </c>
    </row>
    <row r="1621" spans="1:15">
      <c r="A1621" s="108"/>
      <c r="B1621" s="108"/>
      <c r="I1621" s="113">
        <f t="shared" si="0"/>
        <v>89880</v>
      </c>
      <c r="J1621" s="111">
        <v>89880</v>
      </c>
      <c r="K1621" s="111" t="s">
        <v>1210</v>
      </c>
      <c r="L1621" s="111" t="s">
        <v>708</v>
      </c>
      <c r="M1621" s="111" t="s">
        <v>702</v>
      </c>
      <c r="N1621" s="111">
        <v>1</v>
      </c>
      <c r="O1621" s="114">
        <v>1.38</v>
      </c>
    </row>
    <row r="1622" spans="1:15">
      <c r="A1622" s="108"/>
      <c r="B1622" s="108"/>
      <c r="I1622" s="113">
        <f t="shared" si="0"/>
        <v>89881</v>
      </c>
      <c r="J1622" s="111">
        <v>89881</v>
      </c>
      <c r="K1622" s="111" t="s">
        <v>1211</v>
      </c>
      <c r="L1622" s="111" t="s">
        <v>708</v>
      </c>
      <c r="M1622" s="111" t="s">
        <v>702</v>
      </c>
      <c r="N1622" s="111">
        <v>1</v>
      </c>
      <c r="O1622" s="114">
        <v>35.9</v>
      </c>
    </row>
    <row r="1623" spans="1:15">
      <c r="A1623" s="108"/>
      <c r="B1623" s="108"/>
      <c r="I1623" s="113">
        <f t="shared" si="0"/>
        <v>89882</v>
      </c>
      <c r="J1623" s="111">
        <v>89882</v>
      </c>
      <c r="K1623" s="111" t="s">
        <v>1212</v>
      </c>
      <c r="L1623" s="111" t="s">
        <v>708</v>
      </c>
      <c r="M1623" s="111" t="s">
        <v>710</v>
      </c>
      <c r="N1623" s="111">
        <v>1</v>
      </c>
      <c r="O1623" s="114">
        <v>107.44</v>
      </c>
    </row>
    <row r="1624" spans="1:15">
      <c r="A1624" s="108"/>
      <c r="B1624" s="108"/>
      <c r="I1624" s="113">
        <f t="shared" si="0"/>
        <v>90582</v>
      </c>
      <c r="J1624" s="111">
        <v>90582</v>
      </c>
      <c r="K1624" s="111" t="s">
        <v>1213</v>
      </c>
      <c r="L1624" s="111" t="s">
        <v>708</v>
      </c>
      <c r="M1624" s="111" t="s">
        <v>729</v>
      </c>
      <c r="N1624" s="111">
        <v>1</v>
      </c>
      <c r="O1624" s="114">
        <v>0.31</v>
      </c>
    </row>
    <row r="1625" spans="1:15">
      <c r="A1625" s="108"/>
      <c r="B1625" s="108"/>
      <c r="I1625" s="113">
        <f t="shared" si="0"/>
        <v>90583</v>
      </c>
      <c r="J1625" s="111">
        <v>90583</v>
      </c>
      <c r="K1625" s="111" t="s">
        <v>1214</v>
      </c>
      <c r="L1625" s="111" t="s">
        <v>708</v>
      </c>
      <c r="M1625" s="111" t="s">
        <v>729</v>
      </c>
      <c r="N1625" s="111">
        <v>1</v>
      </c>
      <c r="O1625" s="114">
        <v>0.03</v>
      </c>
    </row>
    <row r="1626" spans="1:15">
      <c r="A1626" s="108"/>
      <c r="B1626" s="108"/>
      <c r="I1626" s="113">
        <f t="shared" si="0"/>
        <v>90584</v>
      </c>
      <c r="J1626" s="111">
        <v>90584</v>
      </c>
      <c r="K1626" s="111" t="s">
        <v>1215</v>
      </c>
      <c r="L1626" s="111" t="s">
        <v>708</v>
      </c>
      <c r="M1626" s="111" t="s">
        <v>729</v>
      </c>
      <c r="N1626" s="111">
        <v>1</v>
      </c>
      <c r="O1626" s="114">
        <v>0.24</v>
      </c>
    </row>
    <row r="1627" spans="1:15">
      <c r="A1627" s="108"/>
      <c r="B1627" s="108"/>
      <c r="I1627" s="113">
        <f t="shared" si="0"/>
        <v>90585</v>
      </c>
      <c r="J1627" s="111">
        <v>90585</v>
      </c>
      <c r="K1627" s="111" t="s">
        <v>1216</v>
      </c>
      <c r="L1627" s="111" t="s">
        <v>708</v>
      </c>
      <c r="M1627" s="111" t="s">
        <v>702</v>
      </c>
      <c r="N1627" s="111">
        <v>1</v>
      </c>
      <c r="O1627" s="114">
        <v>0.91</v>
      </c>
    </row>
    <row r="1628" spans="1:15">
      <c r="A1628" s="108"/>
      <c r="B1628" s="108"/>
      <c r="I1628" s="113">
        <f t="shared" si="0"/>
        <v>90621</v>
      </c>
      <c r="J1628" s="111">
        <v>90621</v>
      </c>
      <c r="K1628" s="111" t="s">
        <v>1217</v>
      </c>
      <c r="L1628" s="111" t="s">
        <v>708</v>
      </c>
      <c r="M1628" s="111" t="s">
        <v>702</v>
      </c>
      <c r="N1628" s="111">
        <v>1</v>
      </c>
      <c r="O1628" s="114">
        <v>1.67</v>
      </c>
    </row>
    <row r="1629" spans="1:15">
      <c r="A1629" s="108"/>
      <c r="B1629" s="108"/>
      <c r="I1629" s="113">
        <f t="shared" si="0"/>
        <v>90622</v>
      </c>
      <c r="J1629" s="111">
        <v>90622</v>
      </c>
      <c r="K1629" s="111" t="s">
        <v>1218</v>
      </c>
      <c r="L1629" s="111" t="s">
        <v>708</v>
      </c>
      <c r="M1629" s="111" t="s">
        <v>702</v>
      </c>
      <c r="N1629" s="111">
        <v>1</v>
      </c>
      <c r="O1629" s="114">
        <v>0.19</v>
      </c>
    </row>
    <row r="1630" spans="1:15">
      <c r="A1630" s="108"/>
      <c r="B1630" s="108"/>
      <c r="I1630" s="113">
        <f t="shared" si="0"/>
        <v>90623</v>
      </c>
      <c r="J1630" s="111">
        <v>90623</v>
      </c>
      <c r="K1630" s="111" t="s">
        <v>1219</v>
      </c>
      <c r="L1630" s="111" t="s">
        <v>708</v>
      </c>
      <c r="M1630" s="111" t="s">
        <v>702</v>
      </c>
      <c r="N1630" s="111">
        <v>1</v>
      </c>
      <c r="O1630" s="114">
        <v>2.08</v>
      </c>
    </row>
    <row r="1631" spans="1:15">
      <c r="A1631" s="108"/>
      <c r="B1631" s="108"/>
      <c r="I1631" s="113">
        <f t="shared" si="0"/>
        <v>90624</v>
      </c>
      <c r="J1631" s="111">
        <v>90624</v>
      </c>
      <c r="K1631" s="111" t="s">
        <v>1220</v>
      </c>
      <c r="L1631" s="111" t="s">
        <v>708</v>
      </c>
      <c r="M1631" s="111" t="s">
        <v>702</v>
      </c>
      <c r="N1631" s="111">
        <v>1</v>
      </c>
      <c r="O1631" s="114">
        <v>2.2799999999999998</v>
      </c>
    </row>
    <row r="1632" spans="1:15">
      <c r="A1632" s="108"/>
      <c r="B1632" s="108"/>
      <c r="I1632" s="113">
        <f t="shared" si="0"/>
        <v>88297</v>
      </c>
      <c r="J1632" s="111">
        <v>88297</v>
      </c>
      <c r="K1632" s="111" t="s">
        <v>1221</v>
      </c>
      <c r="L1632" s="111" t="s">
        <v>708</v>
      </c>
      <c r="M1632" s="111" t="s">
        <v>702</v>
      </c>
      <c r="N1632" s="111">
        <v>1</v>
      </c>
      <c r="O1632" s="114">
        <v>21.62</v>
      </c>
    </row>
    <row r="1633" spans="1:15">
      <c r="A1633" s="108"/>
      <c r="B1633" s="108"/>
      <c r="I1633" s="113">
        <f t="shared" si="0"/>
        <v>90627</v>
      </c>
      <c r="J1633" s="111">
        <v>90627</v>
      </c>
      <c r="K1633" s="111" t="s">
        <v>1222</v>
      </c>
      <c r="L1633" s="111" t="s">
        <v>708</v>
      </c>
      <c r="M1633" s="111" t="s">
        <v>702</v>
      </c>
      <c r="N1633" s="111">
        <v>1</v>
      </c>
      <c r="O1633" s="114">
        <v>28.5</v>
      </c>
    </row>
    <row r="1634" spans="1:15">
      <c r="A1634" s="108"/>
      <c r="B1634" s="108"/>
      <c r="I1634" s="113">
        <f t="shared" si="0"/>
        <v>90628</v>
      </c>
      <c r="J1634" s="111">
        <v>90628</v>
      </c>
      <c r="K1634" s="111" t="s">
        <v>1223</v>
      </c>
      <c r="L1634" s="111" t="s">
        <v>708</v>
      </c>
      <c r="M1634" s="111" t="s">
        <v>702</v>
      </c>
      <c r="N1634" s="111">
        <v>1</v>
      </c>
      <c r="O1634" s="114">
        <v>4.0599999999999996</v>
      </c>
    </row>
    <row r="1635" spans="1:15">
      <c r="A1635" s="108"/>
      <c r="B1635" s="108"/>
      <c r="I1635" s="113">
        <f t="shared" si="0"/>
        <v>90629</v>
      </c>
      <c r="J1635" s="111">
        <v>90629</v>
      </c>
      <c r="K1635" s="111" t="s">
        <v>1224</v>
      </c>
      <c r="L1635" s="111" t="s">
        <v>708</v>
      </c>
      <c r="M1635" s="111" t="s">
        <v>702</v>
      </c>
      <c r="N1635" s="111">
        <v>1</v>
      </c>
      <c r="O1635" s="114">
        <v>35.659999999999997</v>
      </c>
    </row>
    <row r="1636" spans="1:15">
      <c r="A1636" s="108"/>
      <c r="B1636" s="108"/>
      <c r="I1636" s="113">
        <f t="shared" si="0"/>
        <v>90630</v>
      </c>
      <c r="J1636" s="111">
        <v>90630</v>
      </c>
      <c r="K1636" s="111" t="s">
        <v>1225</v>
      </c>
      <c r="L1636" s="111" t="s">
        <v>708</v>
      </c>
      <c r="M1636" s="111" t="s">
        <v>702</v>
      </c>
      <c r="N1636" s="111">
        <v>1</v>
      </c>
      <c r="O1636" s="114">
        <v>9.25</v>
      </c>
    </row>
    <row r="1637" spans="1:15">
      <c r="A1637" s="108"/>
      <c r="B1637" s="108"/>
      <c r="I1637" s="113">
        <f t="shared" si="0"/>
        <v>90633</v>
      </c>
      <c r="J1637" s="111">
        <v>90633</v>
      </c>
      <c r="K1637" s="111" t="s">
        <v>1226</v>
      </c>
      <c r="L1637" s="111" t="s">
        <v>708</v>
      </c>
      <c r="M1637" s="111" t="s">
        <v>702</v>
      </c>
      <c r="N1637" s="111">
        <v>1</v>
      </c>
      <c r="O1637" s="114">
        <v>2.64</v>
      </c>
    </row>
    <row r="1638" spans="1:15">
      <c r="A1638" s="108"/>
      <c r="B1638" s="108"/>
      <c r="I1638" s="113">
        <f t="shared" si="0"/>
        <v>90634</v>
      </c>
      <c r="J1638" s="111">
        <v>90634</v>
      </c>
      <c r="K1638" s="111" t="s">
        <v>1227</v>
      </c>
      <c r="L1638" s="111" t="s">
        <v>708</v>
      </c>
      <c r="M1638" s="111" t="s">
        <v>702</v>
      </c>
      <c r="N1638" s="111">
        <v>1</v>
      </c>
      <c r="O1638" s="114">
        <v>0.31</v>
      </c>
    </row>
    <row r="1639" spans="1:15">
      <c r="A1639" s="108"/>
      <c r="B1639" s="108"/>
      <c r="I1639" s="113">
        <f t="shared" si="0"/>
        <v>90635</v>
      </c>
      <c r="J1639" s="111">
        <v>90635</v>
      </c>
      <c r="K1639" s="111" t="s">
        <v>1228</v>
      </c>
      <c r="L1639" s="111" t="s">
        <v>708</v>
      </c>
      <c r="M1639" s="111" t="s">
        <v>702</v>
      </c>
      <c r="N1639" s="111">
        <v>1</v>
      </c>
      <c r="O1639" s="114">
        <v>2.89</v>
      </c>
    </row>
    <row r="1640" spans="1:15">
      <c r="A1640" s="108"/>
      <c r="B1640" s="108"/>
      <c r="I1640" s="113">
        <f t="shared" si="0"/>
        <v>90636</v>
      </c>
      <c r="J1640" s="111">
        <v>90636</v>
      </c>
      <c r="K1640" s="111" t="s">
        <v>1229</v>
      </c>
      <c r="L1640" s="111" t="s">
        <v>708</v>
      </c>
      <c r="M1640" s="111" t="s">
        <v>702</v>
      </c>
      <c r="N1640" s="111">
        <v>1</v>
      </c>
      <c r="O1640" s="114">
        <v>4.5599999999999996</v>
      </c>
    </row>
    <row r="1641" spans="1:15">
      <c r="A1641" s="108"/>
      <c r="B1641" s="108"/>
      <c r="I1641" s="113">
        <f t="shared" si="0"/>
        <v>90639</v>
      </c>
      <c r="J1641" s="111">
        <v>90639</v>
      </c>
      <c r="K1641" s="111" t="s">
        <v>1230</v>
      </c>
      <c r="L1641" s="111" t="s">
        <v>708</v>
      </c>
      <c r="M1641" s="111" t="s">
        <v>702</v>
      </c>
      <c r="N1641" s="111">
        <v>1</v>
      </c>
      <c r="O1641" s="114">
        <v>3.95</v>
      </c>
    </row>
    <row r="1642" spans="1:15">
      <c r="A1642" s="108"/>
      <c r="B1642" s="108"/>
      <c r="I1642" s="113">
        <f t="shared" si="0"/>
        <v>90640</v>
      </c>
      <c r="J1642" s="111">
        <v>90640</v>
      </c>
      <c r="K1642" s="111" t="s">
        <v>1231</v>
      </c>
      <c r="L1642" s="111" t="s">
        <v>708</v>
      </c>
      <c r="M1642" s="111" t="s">
        <v>702</v>
      </c>
      <c r="N1642" s="111">
        <v>1</v>
      </c>
      <c r="O1642" s="114">
        <v>0.46</v>
      </c>
    </row>
    <row r="1643" spans="1:15">
      <c r="A1643" s="108"/>
      <c r="B1643" s="108"/>
      <c r="I1643" s="113">
        <f t="shared" si="0"/>
        <v>90641</v>
      </c>
      <c r="J1643" s="111">
        <v>90641</v>
      </c>
      <c r="K1643" s="111" t="s">
        <v>1232</v>
      </c>
      <c r="L1643" s="111" t="s">
        <v>708</v>
      </c>
      <c r="M1643" s="111" t="s">
        <v>702</v>
      </c>
      <c r="N1643" s="111">
        <v>1</v>
      </c>
      <c r="O1643" s="114">
        <v>4.32</v>
      </c>
    </row>
    <row r="1644" spans="1:15">
      <c r="A1644" s="108"/>
      <c r="B1644" s="108"/>
      <c r="I1644" s="113">
        <f t="shared" si="0"/>
        <v>90642</v>
      </c>
      <c r="J1644" s="111">
        <v>90642</v>
      </c>
      <c r="K1644" s="111" t="s">
        <v>1233</v>
      </c>
      <c r="L1644" s="111" t="s">
        <v>708</v>
      </c>
      <c r="M1644" s="111" t="s">
        <v>710</v>
      </c>
      <c r="N1644" s="111">
        <v>1</v>
      </c>
      <c r="O1644" s="114">
        <v>4.8600000000000003</v>
      </c>
    </row>
    <row r="1645" spans="1:15">
      <c r="A1645" s="108"/>
      <c r="B1645" s="108"/>
      <c r="I1645" s="113">
        <f t="shared" si="0"/>
        <v>90646</v>
      </c>
      <c r="J1645" s="111">
        <v>90646</v>
      </c>
      <c r="K1645" s="111" t="s">
        <v>1234</v>
      </c>
      <c r="L1645" s="111" t="s">
        <v>708</v>
      </c>
      <c r="M1645" s="111" t="s">
        <v>702</v>
      </c>
      <c r="N1645" s="111">
        <v>1</v>
      </c>
      <c r="O1645" s="114">
        <v>0.47</v>
      </c>
    </row>
    <row r="1646" spans="1:15">
      <c r="A1646" s="108"/>
      <c r="B1646" s="108"/>
      <c r="I1646" s="113">
        <f t="shared" si="0"/>
        <v>90647</v>
      </c>
      <c r="J1646" s="111">
        <v>90647</v>
      </c>
      <c r="K1646" s="111" t="s">
        <v>1235</v>
      </c>
      <c r="L1646" s="111" t="s">
        <v>708</v>
      </c>
      <c r="M1646" s="111" t="s">
        <v>702</v>
      </c>
      <c r="N1646" s="111">
        <v>1</v>
      </c>
      <c r="O1646" s="114">
        <v>0.05</v>
      </c>
    </row>
    <row r="1647" spans="1:15">
      <c r="A1647" s="108"/>
      <c r="B1647" s="108"/>
      <c r="I1647" s="113">
        <f t="shared" si="0"/>
        <v>90648</v>
      </c>
      <c r="J1647" s="111">
        <v>90648</v>
      </c>
      <c r="K1647" s="111" t="s">
        <v>1236</v>
      </c>
      <c r="L1647" s="111" t="s">
        <v>708</v>
      </c>
      <c r="M1647" s="111" t="s">
        <v>702</v>
      </c>
      <c r="N1647" s="111">
        <v>1</v>
      </c>
      <c r="O1647" s="114">
        <v>0.51</v>
      </c>
    </row>
    <row r="1648" spans="1:15">
      <c r="A1648" s="108"/>
      <c r="B1648" s="108"/>
      <c r="I1648" s="113">
        <f t="shared" si="0"/>
        <v>90649</v>
      </c>
      <c r="J1648" s="111">
        <v>90649</v>
      </c>
      <c r="K1648" s="111" t="s">
        <v>1237</v>
      </c>
      <c r="L1648" s="111" t="s">
        <v>708</v>
      </c>
      <c r="M1648" s="111" t="s">
        <v>710</v>
      </c>
      <c r="N1648" s="111">
        <v>1</v>
      </c>
      <c r="O1648" s="114">
        <v>7.13</v>
      </c>
    </row>
    <row r="1649" spans="1:15">
      <c r="A1649" s="108"/>
      <c r="B1649" s="108"/>
      <c r="I1649" s="113">
        <f t="shared" si="0"/>
        <v>90652</v>
      </c>
      <c r="J1649" s="111">
        <v>90652</v>
      </c>
      <c r="K1649" s="111" t="s">
        <v>1238</v>
      </c>
      <c r="L1649" s="111" t="s">
        <v>708</v>
      </c>
      <c r="M1649" s="111" t="s">
        <v>702</v>
      </c>
      <c r="N1649" s="111">
        <v>1</v>
      </c>
      <c r="O1649" s="114">
        <v>2.57</v>
      </c>
    </row>
    <row r="1650" spans="1:15">
      <c r="A1650" s="108"/>
      <c r="B1650" s="108"/>
      <c r="I1650" s="113">
        <f t="shared" si="0"/>
        <v>90653</v>
      </c>
      <c r="J1650" s="111">
        <v>90653</v>
      </c>
      <c r="K1650" s="111" t="s">
        <v>1239</v>
      </c>
      <c r="L1650" s="111" t="s">
        <v>708</v>
      </c>
      <c r="M1650" s="111" t="s">
        <v>702</v>
      </c>
      <c r="N1650" s="111">
        <v>1</v>
      </c>
      <c r="O1650" s="114">
        <v>0.3</v>
      </c>
    </row>
    <row r="1651" spans="1:15">
      <c r="A1651" s="108"/>
      <c r="B1651" s="108"/>
      <c r="I1651" s="113">
        <f t="shared" si="0"/>
        <v>90654</v>
      </c>
      <c r="J1651" s="111">
        <v>90654</v>
      </c>
      <c r="K1651" s="111" t="s">
        <v>1240</v>
      </c>
      <c r="L1651" s="111" t="s">
        <v>708</v>
      </c>
      <c r="M1651" s="111" t="s">
        <v>702</v>
      </c>
      <c r="N1651" s="111">
        <v>1</v>
      </c>
      <c r="O1651" s="114">
        <v>2.81</v>
      </c>
    </row>
    <row r="1652" spans="1:15">
      <c r="A1652" s="108"/>
      <c r="B1652" s="108"/>
      <c r="I1652" s="113">
        <f t="shared" si="0"/>
        <v>90655</v>
      </c>
      <c r="J1652" s="111">
        <v>90655</v>
      </c>
      <c r="K1652" s="111" t="s">
        <v>1241</v>
      </c>
      <c r="L1652" s="111" t="s">
        <v>708</v>
      </c>
      <c r="M1652" s="111" t="s">
        <v>710</v>
      </c>
      <c r="N1652" s="111">
        <v>1</v>
      </c>
      <c r="O1652" s="114">
        <v>4.6900000000000004</v>
      </c>
    </row>
    <row r="1653" spans="1:15">
      <c r="A1653" s="108"/>
      <c r="B1653" s="108"/>
      <c r="I1653" s="113">
        <f t="shared" si="0"/>
        <v>90658</v>
      </c>
      <c r="J1653" s="111">
        <v>90658</v>
      </c>
      <c r="K1653" s="111" t="s">
        <v>1242</v>
      </c>
      <c r="L1653" s="111" t="s">
        <v>708</v>
      </c>
      <c r="M1653" s="111" t="s">
        <v>702</v>
      </c>
      <c r="N1653" s="111">
        <v>1</v>
      </c>
      <c r="O1653" s="114">
        <v>2.75</v>
      </c>
    </row>
    <row r="1654" spans="1:15">
      <c r="A1654" s="108"/>
      <c r="B1654" s="108"/>
      <c r="I1654" s="113">
        <f t="shared" si="0"/>
        <v>90659</v>
      </c>
      <c r="J1654" s="111">
        <v>90659</v>
      </c>
      <c r="K1654" s="111" t="s">
        <v>1243</v>
      </c>
      <c r="L1654" s="111" t="s">
        <v>708</v>
      </c>
      <c r="M1654" s="111" t="s">
        <v>702</v>
      </c>
      <c r="N1654" s="111">
        <v>1</v>
      </c>
      <c r="O1654" s="114">
        <v>0.32</v>
      </c>
    </row>
    <row r="1655" spans="1:15">
      <c r="A1655" s="108"/>
      <c r="B1655" s="108"/>
      <c r="I1655" s="113">
        <f t="shared" si="0"/>
        <v>90660</v>
      </c>
      <c r="J1655" s="111">
        <v>90660</v>
      </c>
      <c r="K1655" s="111" t="s">
        <v>1244</v>
      </c>
      <c r="L1655" s="111" t="s">
        <v>708</v>
      </c>
      <c r="M1655" s="111" t="s">
        <v>702</v>
      </c>
      <c r="N1655" s="111">
        <v>1</v>
      </c>
      <c r="O1655" s="114">
        <v>3.01</v>
      </c>
    </row>
    <row r="1656" spans="1:15">
      <c r="A1656" s="108"/>
      <c r="B1656" s="108"/>
      <c r="I1656" s="113">
        <f t="shared" si="0"/>
        <v>90661</v>
      </c>
      <c r="J1656" s="111">
        <v>90661</v>
      </c>
      <c r="K1656" s="111" t="s">
        <v>1245</v>
      </c>
      <c r="L1656" s="111" t="s">
        <v>708</v>
      </c>
      <c r="M1656" s="111" t="s">
        <v>710</v>
      </c>
      <c r="N1656" s="111">
        <v>1</v>
      </c>
      <c r="O1656" s="114">
        <v>4.6900000000000004</v>
      </c>
    </row>
    <row r="1657" spans="1:15">
      <c r="A1657" s="108"/>
      <c r="B1657" s="108"/>
      <c r="I1657" s="113">
        <f t="shared" si="0"/>
        <v>90664</v>
      </c>
      <c r="J1657" s="111">
        <v>90664</v>
      </c>
      <c r="K1657" s="111" t="s">
        <v>1246</v>
      </c>
      <c r="L1657" s="111" t="s">
        <v>708</v>
      </c>
      <c r="M1657" s="111" t="s">
        <v>729</v>
      </c>
      <c r="N1657" s="111">
        <v>1</v>
      </c>
      <c r="O1657" s="114">
        <v>4.5</v>
      </c>
    </row>
    <row r="1658" spans="1:15">
      <c r="A1658" s="108"/>
      <c r="B1658" s="108"/>
      <c r="I1658" s="113">
        <f t="shared" si="0"/>
        <v>90665</v>
      </c>
      <c r="J1658" s="111">
        <v>90665</v>
      </c>
      <c r="K1658" s="111" t="s">
        <v>1247</v>
      </c>
      <c r="L1658" s="111" t="s">
        <v>708</v>
      </c>
      <c r="M1658" s="111" t="s">
        <v>729</v>
      </c>
      <c r="N1658" s="111">
        <v>1</v>
      </c>
      <c r="O1658" s="114">
        <v>0.51</v>
      </c>
    </row>
    <row r="1659" spans="1:15">
      <c r="A1659" s="108"/>
      <c r="B1659" s="108"/>
      <c r="I1659" s="113">
        <f t="shared" si="0"/>
        <v>90666</v>
      </c>
      <c r="J1659" s="111">
        <v>90666</v>
      </c>
      <c r="K1659" s="111" t="s">
        <v>1248</v>
      </c>
      <c r="L1659" s="111" t="s">
        <v>708</v>
      </c>
      <c r="M1659" s="111" t="s">
        <v>729</v>
      </c>
      <c r="N1659" s="111">
        <v>1</v>
      </c>
      <c r="O1659" s="114">
        <v>4.92</v>
      </c>
    </row>
    <row r="1660" spans="1:15">
      <c r="A1660" s="108"/>
      <c r="B1660" s="108"/>
      <c r="I1660" s="113">
        <f t="shared" si="0"/>
        <v>90667</v>
      </c>
      <c r="J1660" s="111">
        <v>90667</v>
      </c>
      <c r="K1660" s="111" t="s">
        <v>1249</v>
      </c>
      <c r="L1660" s="111" t="s">
        <v>708</v>
      </c>
      <c r="M1660" s="111" t="s">
        <v>710</v>
      </c>
      <c r="N1660" s="111">
        <v>1</v>
      </c>
      <c r="O1660" s="114">
        <v>7.9</v>
      </c>
    </row>
    <row r="1661" spans="1:15">
      <c r="A1661" s="108"/>
      <c r="B1661" s="108"/>
      <c r="I1661" s="113">
        <f t="shared" si="0"/>
        <v>90670</v>
      </c>
      <c r="J1661" s="111">
        <v>90670</v>
      </c>
      <c r="K1661" s="111" t="s">
        <v>1250</v>
      </c>
      <c r="L1661" s="111" t="s">
        <v>708</v>
      </c>
      <c r="M1661" s="111" t="s">
        <v>702</v>
      </c>
      <c r="N1661" s="111">
        <v>1</v>
      </c>
      <c r="O1661" s="114">
        <v>130.79</v>
      </c>
    </row>
    <row r="1662" spans="1:15">
      <c r="A1662" s="108"/>
      <c r="B1662" s="108"/>
      <c r="I1662" s="113">
        <f t="shared" si="0"/>
        <v>90671</v>
      </c>
      <c r="J1662" s="111">
        <v>90671</v>
      </c>
      <c r="K1662" s="111" t="s">
        <v>1251</v>
      </c>
      <c r="L1662" s="111" t="s">
        <v>708</v>
      </c>
      <c r="M1662" s="111" t="s">
        <v>702</v>
      </c>
      <c r="N1662" s="111">
        <v>1</v>
      </c>
      <c r="O1662" s="114">
        <v>18.149999999999999</v>
      </c>
    </row>
    <row r="1663" spans="1:15">
      <c r="A1663" s="108"/>
      <c r="B1663" s="108"/>
      <c r="I1663" s="113">
        <f t="shared" si="0"/>
        <v>90672</v>
      </c>
      <c r="J1663" s="111">
        <v>90672</v>
      </c>
      <c r="K1663" s="111" t="s">
        <v>1252</v>
      </c>
      <c r="L1663" s="111" t="s">
        <v>708</v>
      </c>
      <c r="M1663" s="111" t="s">
        <v>702</v>
      </c>
      <c r="N1663" s="111">
        <v>1</v>
      </c>
      <c r="O1663" s="114">
        <v>163.66999999999999</v>
      </c>
    </row>
    <row r="1664" spans="1:15">
      <c r="A1664" s="108"/>
      <c r="B1664" s="108"/>
      <c r="I1664" s="113">
        <f t="shared" si="0"/>
        <v>90673</v>
      </c>
      <c r="J1664" s="111">
        <v>90673</v>
      </c>
      <c r="K1664" s="111" t="s">
        <v>1253</v>
      </c>
      <c r="L1664" s="111" t="s">
        <v>708</v>
      </c>
      <c r="M1664" s="111" t="s">
        <v>710</v>
      </c>
      <c r="N1664" s="111">
        <v>1</v>
      </c>
      <c r="O1664" s="114">
        <v>63.2</v>
      </c>
    </row>
    <row r="1665" spans="1:15">
      <c r="A1665" s="108"/>
      <c r="B1665" s="108"/>
      <c r="I1665" s="113">
        <f t="shared" si="0"/>
        <v>90676</v>
      </c>
      <c r="J1665" s="111">
        <v>90676</v>
      </c>
      <c r="K1665" s="111" t="s">
        <v>1254</v>
      </c>
      <c r="L1665" s="111" t="s">
        <v>708</v>
      </c>
      <c r="M1665" s="111" t="s">
        <v>729</v>
      </c>
      <c r="N1665" s="111">
        <v>1</v>
      </c>
      <c r="O1665" s="114">
        <v>66.2</v>
      </c>
    </row>
    <row r="1666" spans="1:15">
      <c r="A1666" s="108"/>
      <c r="B1666" s="108"/>
      <c r="I1666" s="113">
        <f t="shared" si="0"/>
        <v>90677</v>
      </c>
      <c r="J1666" s="111">
        <v>90677</v>
      </c>
      <c r="K1666" s="111" t="s">
        <v>1255</v>
      </c>
      <c r="L1666" s="111" t="s">
        <v>708</v>
      </c>
      <c r="M1666" s="111" t="s">
        <v>729</v>
      </c>
      <c r="N1666" s="111">
        <v>1</v>
      </c>
      <c r="O1666" s="114">
        <v>9.18</v>
      </c>
    </row>
    <row r="1667" spans="1:15">
      <c r="A1667" s="108"/>
      <c r="B1667" s="108"/>
      <c r="I1667" s="113">
        <f t="shared" si="0"/>
        <v>90678</v>
      </c>
      <c r="J1667" s="111">
        <v>90678</v>
      </c>
      <c r="K1667" s="111" t="s">
        <v>1256</v>
      </c>
      <c r="L1667" s="111" t="s">
        <v>708</v>
      </c>
      <c r="M1667" s="111" t="s">
        <v>729</v>
      </c>
      <c r="N1667" s="111">
        <v>1</v>
      </c>
      <c r="O1667" s="114">
        <v>82.85</v>
      </c>
    </row>
    <row r="1668" spans="1:15">
      <c r="A1668" s="108"/>
      <c r="B1668" s="108"/>
      <c r="I1668" s="113">
        <f t="shared" si="0"/>
        <v>90679</v>
      </c>
      <c r="J1668" s="111">
        <v>90679</v>
      </c>
      <c r="K1668" s="111" t="s">
        <v>1257</v>
      </c>
      <c r="L1668" s="111" t="s">
        <v>708</v>
      </c>
      <c r="M1668" s="111" t="s">
        <v>710</v>
      </c>
      <c r="N1668" s="111">
        <v>1</v>
      </c>
      <c r="O1668" s="114">
        <v>48.44</v>
      </c>
    </row>
    <row r="1669" spans="1:15">
      <c r="A1669" s="108"/>
      <c r="B1669" s="108"/>
      <c r="I1669" s="113">
        <f t="shared" si="0"/>
        <v>91021</v>
      </c>
      <c r="J1669" s="111">
        <v>91021</v>
      </c>
      <c r="K1669" s="111" t="s">
        <v>1258</v>
      </c>
      <c r="L1669" s="111" t="s">
        <v>708</v>
      </c>
      <c r="M1669" s="111" t="s">
        <v>729</v>
      </c>
      <c r="N1669" s="111">
        <v>1</v>
      </c>
      <c r="O1669" s="114">
        <v>3.59</v>
      </c>
    </row>
    <row r="1670" spans="1:15">
      <c r="A1670" s="108"/>
      <c r="B1670" s="108"/>
      <c r="I1670" s="113">
        <f t="shared" si="0"/>
        <v>90682</v>
      </c>
      <c r="J1670" s="111">
        <v>90682</v>
      </c>
      <c r="K1670" s="111" t="s">
        <v>1259</v>
      </c>
      <c r="L1670" s="111" t="s">
        <v>708</v>
      </c>
      <c r="M1670" s="111" t="s">
        <v>729</v>
      </c>
      <c r="N1670" s="111">
        <v>1</v>
      </c>
      <c r="O1670" s="114">
        <v>22.69</v>
      </c>
    </row>
    <row r="1671" spans="1:15">
      <c r="A1671" s="108"/>
      <c r="B1671" s="108"/>
      <c r="I1671" s="113">
        <f t="shared" si="0"/>
        <v>90683</v>
      </c>
      <c r="J1671" s="111">
        <v>90683</v>
      </c>
      <c r="K1671" s="111" t="s">
        <v>1260</v>
      </c>
      <c r="L1671" s="111" t="s">
        <v>708</v>
      </c>
      <c r="M1671" s="111" t="s">
        <v>729</v>
      </c>
      <c r="N1671" s="111">
        <v>1</v>
      </c>
      <c r="O1671" s="114">
        <v>2.69</v>
      </c>
    </row>
    <row r="1672" spans="1:15">
      <c r="A1672" s="108"/>
      <c r="B1672" s="108"/>
      <c r="I1672" s="113">
        <f t="shared" si="0"/>
        <v>90684</v>
      </c>
      <c r="J1672" s="111">
        <v>90684</v>
      </c>
      <c r="K1672" s="111" t="s">
        <v>1261</v>
      </c>
      <c r="L1672" s="111" t="s">
        <v>708</v>
      </c>
      <c r="M1672" s="111" t="s">
        <v>729</v>
      </c>
      <c r="N1672" s="111">
        <v>1</v>
      </c>
      <c r="O1672" s="114">
        <v>24.82</v>
      </c>
    </row>
    <row r="1673" spans="1:15">
      <c r="A1673" s="108"/>
      <c r="B1673" s="108"/>
      <c r="I1673" s="113">
        <f t="shared" si="0"/>
        <v>90685</v>
      </c>
      <c r="J1673" s="111">
        <v>90685</v>
      </c>
      <c r="K1673" s="111" t="s">
        <v>1262</v>
      </c>
      <c r="L1673" s="111" t="s">
        <v>708</v>
      </c>
      <c r="M1673" s="111" t="s">
        <v>710</v>
      </c>
      <c r="N1673" s="111">
        <v>1</v>
      </c>
      <c r="O1673" s="114">
        <v>30.05</v>
      </c>
    </row>
    <row r="1674" spans="1:15">
      <c r="A1674" s="108"/>
      <c r="B1674" s="108"/>
      <c r="I1674" s="113">
        <f t="shared" si="0"/>
        <v>90688</v>
      </c>
      <c r="J1674" s="111">
        <v>90688</v>
      </c>
      <c r="K1674" s="111" t="s">
        <v>1263</v>
      </c>
      <c r="L1674" s="111" t="s">
        <v>708</v>
      </c>
      <c r="M1674" s="111" t="s">
        <v>710</v>
      </c>
      <c r="N1674" s="111">
        <v>1</v>
      </c>
      <c r="O1674" s="114">
        <v>15.6</v>
      </c>
    </row>
    <row r="1675" spans="1:15">
      <c r="A1675" s="108"/>
      <c r="B1675" s="108"/>
      <c r="I1675" s="113">
        <f t="shared" si="0"/>
        <v>90689</v>
      </c>
      <c r="J1675" s="111">
        <v>90689</v>
      </c>
      <c r="K1675" s="111" t="s">
        <v>1264</v>
      </c>
      <c r="L1675" s="111" t="s">
        <v>708</v>
      </c>
      <c r="M1675" s="111" t="s">
        <v>710</v>
      </c>
      <c r="N1675" s="111">
        <v>1</v>
      </c>
      <c r="O1675" s="114">
        <v>1.57</v>
      </c>
    </row>
    <row r="1676" spans="1:15">
      <c r="A1676" s="108"/>
      <c r="B1676" s="108"/>
      <c r="I1676" s="113">
        <f t="shared" si="0"/>
        <v>90690</v>
      </c>
      <c r="J1676" s="111">
        <v>90690</v>
      </c>
      <c r="K1676" s="111" t="s">
        <v>1265</v>
      </c>
      <c r="L1676" s="111" t="s">
        <v>708</v>
      </c>
      <c r="M1676" s="111" t="s">
        <v>710</v>
      </c>
      <c r="N1676" s="111">
        <v>1</v>
      </c>
      <c r="O1676" s="114">
        <v>19.5</v>
      </c>
    </row>
    <row r="1677" spans="1:15">
      <c r="A1677" s="108"/>
      <c r="B1677" s="108"/>
      <c r="I1677" s="113">
        <f t="shared" si="0"/>
        <v>90691</v>
      </c>
      <c r="J1677" s="111">
        <v>90691</v>
      </c>
      <c r="K1677" s="111" t="s">
        <v>1266</v>
      </c>
      <c r="L1677" s="111" t="s">
        <v>708</v>
      </c>
      <c r="M1677" s="111" t="s">
        <v>710</v>
      </c>
      <c r="N1677" s="111">
        <v>1</v>
      </c>
      <c r="O1677" s="114">
        <v>27.68</v>
      </c>
    </row>
    <row r="1678" spans="1:15">
      <c r="A1678" s="108"/>
      <c r="B1678" s="108"/>
      <c r="I1678" s="113">
        <f t="shared" si="0"/>
        <v>90960</v>
      </c>
      <c r="J1678" s="111">
        <v>90960</v>
      </c>
      <c r="K1678" s="111" t="s">
        <v>1267</v>
      </c>
      <c r="L1678" s="111" t="s">
        <v>708</v>
      </c>
      <c r="M1678" s="111" t="s">
        <v>729</v>
      </c>
      <c r="N1678" s="111">
        <v>1</v>
      </c>
      <c r="O1678" s="114">
        <v>3.73</v>
      </c>
    </row>
    <row r="1679" spans="1:15">
      <c r="A1679" s="108"/>
      <c r="B1679" s="108"/>
      <c r="I1679" s="113">
        <f t="shared" si="0"/>
        <v>90961</v>
      </c>
      <c r="J1679" s="111">
        <v>90961</v>
      </c>
      <c r="K1679" s="111" t="s">
        <v>1268</v>
      </c>
      <c r="L1679" s="111" t="s">
        <v>708</v>
      </c>
      <c r="M1679" s="111" t="s">
        <v>729</v>
      </c>
      <c r="N1679" s="111">
        <v>1</v>
      </c>
      <c r="O1679" s="114">
        <v>0.51</v>
      </c>
    </row>
    <row r="1680" spans="1:15">
      <c r="A1680" s="108"/>
      <c r="B1680" s="108"/>
      <c r="I1680" s="113">
        <f t="shared" si="0"/>
        <v>90962</v>
      </c>
      <c r="J1680" s="111">
        <v>90962</v>
      </c>
      <c r="K1680" s="111" t="s">
        <v>1269</v>
      </c>
      <c r="L1680" s="111" t="s">
        <v>708</v>
      </c>
      <c r="M1680" s="111" t="s">
        <v>729</v>
      </c>
      <c r="N1680" s="111">
        <v>1</v>
      </c>
      <c r="O1680" s="114">
        <v>4.66</v>
      </c>
    </row>
    <row r="1681" spans="1:15">
      <c r="A1681" s="108"/>
      <c r="B1681" s="108"/>
      <c r="I1681" s="113">
        <f t="shared" si="0"/>
        <v>90963</v>
      </c>
      <c r="J1681" s="111">
        <v>90963</v>
      </c>
      <c r="K1681" s="111" t="s">
        <v>1270</v>
      </c>
      <c r="L1681" s="111" t="s">
        <v>708</v>
      </c>
      <c r="M1681" s="111" t="s">
        <v>710</v>
      </c>
      <c r="N1681" s="111">
        <v>1</v>
      </c>
      <c r="O1681" s="114">
        <v>7.9</v>
      </c>
    </row>
    <row r="1682" spans="1:15">
      <c r="A1682" s="108"/>
      <c r="B1682" s="108"/>
      <c r="I1682" s="113">
        <f t="shared" si="0"/>
        <v>90968</v>
      </c>
      <c r="J1682" s="111">
        <v>90968</v>
      </c>
      <c r="K1682" s="111" t="s">
        <v>1271</v>
      </c>
      <c r="L1682" s="111" t="s">
        <v>708</v>
      </c>
      <c r="M1682" s="111" t="s">
        <v>729</v>
      </c>
      <c r="N1682" s="111">
        <v>1</v>
      </c>
      <c r="O1682" s="114">
        <v>3.74</v>
      </c>
    </row>
    <row r="1683" spans="1:15">
      <c r="A1683" s="108"/>
      <c r="B1683" s="108"/>
      <c r="I1683" s="113">
        <f t="shared" si="0"/>
        <v>90969</v>
      </c>
      <c r="J1683" s="111">
        <v>90969</v>
      </c>
      <c r="K1683" s="111" t="s">
        <v>1272</v>
      </c>
      <c r="L1683" s="111" t="s">
        <v>708</v>
      </c>
      <c r="M1683" s="111" t="s">
        <v>729</v>
      </c>
      <c r="N1683" s="111">
        <v>1</v>
      </c>
      <c r="O1683" s="114">
        <v>0.51</v>
      </c>
    </row>
    <row r="1684" spans="1:15">
      <c r="A1684" s="108"/>
      <c r="B1684" s="108"/>
      <c r="I1684" s="113">
        <f t="shared" si="0"/>
        <v>90970</v>
      </c>
      <c r="J1684" s="111">
        <v>90970</v>
      </c>
      <c r="K1684" s="111" t="s">
        <v>1273</v>
      </c>
      <c r="L1684" s="111" t="s">
        <v>708</v>
      </c>
      <c r="M1684" s="111" t="s">
        <v>729</v>
      </c>
      <c r="N1684" s="111">
        <v>1</v>
      </c>
      <c r="O1684" s="114">
        <v>4.68</v>
      </c>
    </row>
    <row r="1685" spans="1:15">
      <c r="A1685" s="108"/>
      <c r="B1685" s="108"/>
      <c r="I1685" s="113">
        <f t="shared" si="0"/>
        <v>90971</v>
      </c>
      <c r="J1685" s="111">
        <v>90971</v>
      </c>
      <c r="K1685" s="111" t="s">
        <v>1274</v>
      </c>
      <c r="L1685" s="111" t="s">
        <v>708</v>
      </c>
      <c r="M1685" s="111" t="s">
        <v>710</v>
      </c>
      <c r="N1685" s="111">
        <v>1</v>
      </c>
      <c r="O1685" s="114">
        <v>32.01</v>
      </c>
    </row>
    <row r="1686" spans="1:15">
      <c r="A1686" s="108"/>
      <c r="B1686" s="108"/>
      <c r="I1686" s="113">
        <f t="shared" si="0"/>
        <v>90975</v>
      </c>
      <c r="J1686" s="111">
        <v>90975</v>
      </c>
      <c r="K1686" s="111" t="s">
        <v>1275</v>
      </c>
      <c r="L1686" s="111" t="s">
        <v>708</v>
      </c>
      <c r="M1686" s="111" t="s">
        <v>729</v>
      </c>
      <c r="N1686" s="111">
        <v>1</v>
      </c>
      <c r="O1686" s="114">
        <v>9.49</v>
      </c>
    </row>
    <row r="1687" spans="1:15">
      <c r="A1687" s="108"/>
      <c r="B1687" s="108"/>
      <c r="I1687" s="113">
        <f t="shared" si="0"/>
        <v>90976</v>
      </c>
      <c r="J1687" s="111">
        <v>90976</v>
      </c>
      <c r="K1687" s="111" t="s">
        <v>1276</v>
      </c>
      <c r="L1687" s="111" t="s">
        <v>708</v>
      </c>
      <c r="M1687" s="111" t="s">
        <v>729</v>
      </c>
      <c r="N1687" s="111">
        <v>1</v>
      </c>
      <c r="O1687" s="114">
        <v>1.31</v>
      </c>
    </row>
    <row r="1688" spans="1:15">
      <c r="A1688" s="108"/>
      <c r="B1688" s="108"/>
      <c r="I1688" s="113">
        <f t="shared" si="0"/>
        <v>90977</v>
      </c>
      <c r="J1688" s="111">
        <v>90977</v>
      </c>
      <c r="K1688" s="111" t="s">
        <v>1277</v>
      </c>
      <c r="L1688" s="111" t="s">
        <v>708</v>
      </c>
      <c r="M1688" s="111" t="s">
        <v>729</v>
      </c>
      <c r="N1688" s="111">
        <v>1</v>
      </c>
      <c r="O1688" s="114">
        <v>11.88</v>
      </c>
    </row>
    <row r="1689" spans="1:15">
      <c r="A1689" s="108"/>
      <c r="B1689" s="108"/>
      <c r="I1689" s="113">
        <f t="shared" si="0"/>
        <v>90978</v>
      </c>
      <c r="J1689" s="111">
        <v>90978</v>
      </c>
      <c r="K1689" s="111" t="s">
        <v>1278</v>
      </c>
      <c r="L1689" s="111" t="s">
        <v>708</v>
      </c>
      <c r="M1689" s="111" t="s">
        <v>710</v>
      </c>
      <c r="N1689" s="111">
        <v>1</v>
      </c>
      <c r="O1689" s="114">
        <v>83.04</v>
      </c>
    </row>
    <row r="1690" spans="1:15">
      <c r="A1690" s="108"/>
      <c r="B1690" s="108"/>
      <c r="I1690" s="113">
        <f t="shared" si="0"/>
        <v>88832</v>
      </c>
      <c r="J1690" s="111">
        <v>88832</v>
      </c>
      <c r="K1690" s="111" t="s">
        <v>1279</v>
      </c>
      <c r="L1690" s="111" t="s">
        <v>708</v>
      </c>
      <c r="M1690" s="111" t="s">
        <v>702</v>
      </c>
      <c r="N1690" s="111">
        <v>1</v>
      </c>
      <c r="O1690" s="114">
        <v>26.71</v>
      </c>
    </row>
    <row r="1691" spans="1:15">
      <c r="A1691" s="108"/>
      <c r="B1691" s="108"/>
      <c r="I1691" s="113">
        <f t="shared" si="0"/>
        <v>88834</v>
      </c>
      <c r="J1691" s="111">
        <v>88834</v>
      </c>
      <c r="K1691" s="111" t="s">
        <v>1280</v>
      </c>
      <c r="L1691" s="111" t="s">
        <v>708</v>
      </c>
      <c r="M1691" s="111" t="s">
        <v>702</v>
      </c>
      <c r="N1691" s="111">
        <v>1</v>
      </c>
      <c r="O1691" s="114">
        <v>3.62</v>
      </c>
    </row>
    <row r="1692" spans="1:15">
      <c r="A1692" s="108"/>
      <c r="B1692" s="108"/>
      <c r="I1692" s="113">
        <f t="shared" si="0"/>
        <v>88835</v>
      </c>
      <c r="J1692" s="111">
        <v>88835</v>
      </c>
      <c r="K1692" s="111" t="s">
        <v>1281</v>
      </c>
      <c r="L1692" s="111" t="s">
        <v>708</v>
      </c>
      <c r="M1692" s="111" t="s">
        <v>702</v>
      </c>
      <c r="N1692" s="111">
        <v>1</v>
      </c>
      <c r="O1692" s="114">
        <v>33.39</v>
      </c>
    </row>
    <row r="1693" spans="1:15">
      <c r="A1693" s="108"/>
      <c r="B1693" s="108"/>
      <c r="I1693" s="113">
        <f t="shared" si="0"/>
        <v>88836</v>
      </c>
      <c r="J1693" s="111">
        <v>88836</v>
      </c>
      <c r="K1693" s="111" t="s">
        <v>1282</v>
      </c>
      <c r="L1693" s="111" t="s">
        <v>708</v>
      </c>
      <c r="M1693" s="111" t="s">
        <v>710</v>
      </c>
      <c r="N1693" s="111">
        <v>1</v>
      </c>
      <c r="O1693" s="114">
        <v>33.71</v>
      </c>
    </row>
    <row r="1694" spans="1:15">
      <c r="A1694" s="108"/>
      <c r="B1694" s="108"/>
      <c r="I1694" s="113">
        <f t="shared" si="0"/>
        <v>90992</v>
      </c>
      <c r="J1694" s="111">
        <v>90992</v>
      </c>
      <c r="K1694" s="111" t="s">
        <v>1283</v>
      </c>
      <c r="L1694" s="111" t="s">
        <v>708</v>
      </c>
      <c r="M1694" s="111" t="s">
        <v>729</v>
      </c>
      <c r="N1694" s="111">
        <v>1</v>
      </c>
      <c r="O1694" s="114">
        <v>4.43</v>
      </c>
    </row>
    <row r="1695" spans="1:15">
      <c r="A1695" s="108"/>
      <c r="B1695" s="108"/>
      <c r="I1695" s="113">
        <f t="shared" si="0"/>
        <v>90993</v>
      </c>
      <c r="J1695" s="111">
        <v>90993</v>
      </c>
      <c r="K1695" s="111" t="s">
        <v>1284</v>
      </c>
      <c r="L1695" s="111" t="s">
        <v>708</v>
      </c>
      <c r="M1695" s="111" t="s">
        <v>729</v>
      </c>
      <c r="N1695" s="111">
        <v>1</v>
      </c>
      <c r="O1695" s="114">
        <v>0.61</v>
      </c>
    </row>
    <row r="1696" spans="1:15">
      <c r="A1696" s="108"/>
      <c r="B1696" s="108"/>
      <c r="I1696" s="113">
        <f t="shared" si="0"/>
        <v>90994</v>
      </c>
      <c r="J1696" s="111">
        <v>90994</v>
      </c>
      <c r="K1696" s="111" t="s">
        <v>1285</v>
      </c>
      <c r="L1696" s="111" t="s">
        <v>708</v>
      </c>
      <c r="M1696" s="111" t="s">
        <v>729</v>
      </c>
      <c r="N1696" s="111">
        <v>1</v>
      </c>
      <c r="O1696" s="114">
        <v>5.55</v>
      </c>
    </row>
    <row r="1697" spans="1:15">
      <c r="A1697" s="108"/>
      <c r="B1697" s="108"/>
      <c r="I1697" s="113">
        <f t="shared" si="0"/>
        <v>90995</v>
      </c>
      <c r="J1697" s="111">
        <v>90995</v>
      </c>
      <c r="K1697" s="111" t="s">
        <v>1286</v>
      </c>
      <c r="L1697" s="111" t="s">
        <v>708</v>
      </c>
      <c r="M1697" s="111" t="s">
        <v>710</v>
      </c>
      <c r="N1697" s="111">
        <v>1</v>
      </c>
      <c r="O1697" s="114">
        <v>43.48</v>
      </c>
    </row>
    <row r="1698" spans="1:15">
      <c r="A1698" s="108"/>
      <c r="B1698" s="108"/>
      <c r="I1698" s="113">
        <f t="shared" si="0"/>
        <v>91026</v>
      </c>
      <c r="J1698" s="111">
        <v>91026</v>
      </c>
      <c r="K1698" s="111" t="s">
        <v>1287</v>
      </c>
      <c r="L1698" s="111" t="s">
        <v>708</v>
      </c>
      <c r="M1698" s="111" t="s">
        <v>729</v>
      </c>
      <c r="N1698" s="111">
        <v>1</v>
      </c>
      <c r="O1698" s="114">
        <v>11.05</v>
      </c>
    </row>
    <row r="1699" spans="1:15">
      <c r="A1699" s="108"/>
      <c r="B1699" s="108"/>
      <c r="I1699" s="113">
        <f t="shared" si="0"/>
        <v>91027</v>
      </c>
      <c r="J1699" s="111">
        <v>91027</v>
      </c>
      <c r="K1699" s="111" t="s">
        <v>1288</v>
      </c>
      <c r="L1699" s="111" t="s">
        <v>708</v>
      </c>
      <c r="M1699" s="111" t="s">
        <v>729</v>
      </c>
      <c r="N1699" s="111">
        <v>1</v>
      </c>
      <c r="O1699" s="114">
        <v>2.31</v>
      </c>
    </row>
    <row r="1700" spans="1:15">
      <c r="A1700" s="108"/>
      <c r="B1700" s="108"/>
      <c r="I1700" s="113">
        <f t="shared" si="0"/>
        <v>91028</v>
      </c>
      <c r="J1700" s="111">
        <v>91028</v>
      </c>
      <c r="K1700" s="111" t="s">
        <v>1289</v>
      </c>
      <c r="L1700" s="111" t="s">
        <v>708</v>
      </c>
      <c r="M1700" s="111" t="s">
        <v>729</v>
      </c>
      <c r="N1700" s="111">
        <v>1</v>
      </c>
      <c r="O1700" s="114">
        <v>0.9</v>
      </c>
    </row>
    <row r="1701" spans="1:15">
      <c r="A1701" s="108"/>
      <c r="B1701" s="108"/>
      <c r="I1701" s="113">
        <f t="shared" si="0"/>
        <v>91029</v>
      </c>
      <c r="J1701" s="111">
        <v>91029</v>
      </c>
      <c r="K1701" s="111" t="s">
        <v>1290</v>
      </c>
      <c r="L1701" s="111" t="s">
        <v>708</v>
      </c>
      <c r="M1701" s="111" t="s">
        <v>729</v>
      </c>
      <c r="N1701" s="111">
        <v>1</v>
      </c>
      <c r="O1701" s="114">
        <v>20.72</v>
      </c>
    </row>
    <row r="1702" spans="1:15">
      <c r="A1702" s="108"/>
      <c r="B1702" s="108"/>
      <c r="I1702" s="113">
        <f t="shared" si="0"/>
        <v>91030</v>
      </c>
      <c r="J1702" s="111">
        <v>91030</v>
      </c>
      <c r="K1702" s="111" t="s">
        <v>1291</v>
      </c>
      <c r="L1702" s="111" t="s">
        <v>708</v>
      </c>
      <c r="M1702" s="111" t="s">
        <v>710</v>
      </c>
      <c r="N1702" s="111">
        <v>1</v>
      </c>
      <c r="O1702" s="114">
        <v>75.2</v>
      </c>
    </row>
    <row r="1703" spans="1:15">
      <c r="A1703" s="108"/>
      <c r="B1703" s="108"/>
      <c r="I1703" s="113">
        <f t="shared" si="0"/>
        <v>91273</v>
      </c>
      <c r="J1703" s="111">
        <v>91273</v>
      </c>
      <c r="K1703" s="111" t="s">
        <v>1292</v>
      </c>
      <c r="L1703" s="111" t="s">
        <v>708</v>
      </c>
      <c r="M1703" s="111" t="s">
        <v>729</v>
      </c>
      <c r="N1703" s="111">
        <v>1</v>
      </c>
      <c r="O1703" s="114">
        <v>0.4</v>
      </c>
    </row>
    <row r="1704" spans="1:15">
      <c r="A1704" s="108"/>
      <c r="B1704" s="108"/>
      <c r="I1704" s="113">
        <f t="shared" si="0"/>
        <v>91274</v>
      </c>
      <c r="J1704" s="111">
        <v>91274</v>
      </c>
      <c r="K1704" s="111" t="s">
        <v>1293</v>
      </c>
      <c r="L1704" s="111" t="s">
        <v>708</v>
      </c>
      <c r="M1704" s="111" t="s">
        <v>729</v>
      </c>
      <c r="N1704" s="111">
        <v>1</v>
      </c>
      <c r="O1704" s="114">
        <v>0.05</v>
      </c>
    </row>
    <row r="1705" spans="1:15">
      <c r="A1705" s="108"/>
      <c r="B1705" s="108"/>
      <c r="I1705" s="113">
        <f t="shared" si="0"/>
        <v>91275</v>
      </c>
      <c r="J1705" s="111">
        <v>91275</v>
      </c>
      <c r="K1705" s="111" t="s">
        <v>1294</v>
      </c>
      <c r="L1705" s="111" t="s">
        <v>708</v>
      </c>
      <c r="M1705" s="111" t="s">
        <v>729</v>
      </c>
      <c r="N1705" s="111">
        <v>1</v>
      </c>
      <c r="O1705" s="114">
        <v>0.5</v>
      </c>
    </row>
    <row r="1706" spans="1:15">
      <c r="A1706" s="108"/>
      <c r="B1706" s="108"/>
      <c r="I1706" s="113">
        <f t="shared" si="0"/>
        <v>91276</v>
      </c>
      <c r="J1706" s="111">
        <v>91276</v>
      </c>
      <c r="K1706" s="111" t="s">
        <v>1295</v>
      </c>
      <c r="L1706" s="111" t="s">
        <v>708</v>
      </c>
      <c r="M1706" s="111" t="s">
        <v>710</v>
      </c>
      <c r="N1706" s="111">
        <v>1</v>
      </c>
      <c r="O1706" s="114">
        <v>5.73</v>
      </c>
    </row>
    <row r="1707" spans="1:15">
      <c r="A1707" s="108"/>
      <c r="B1707" s="108"/>
      <c r="I1707" s="113">
        <f t="shared" si="0"/>
        <v>91279</v>
      </c>
      <c r="J1707" s="111">
        <v>91279</v>
      </c>
      <c r="K1707" s="111" t="s">
        <v>1296</v>
      </c>
      <c r="L1707" s="111" t="s">
        <v>708</v>
      </c>
      <c r="M1707" s="111" t="s">
        <v>702</v>
      </c>
      <c r="N1707" s="111">
        <v>1</v>
      </c>
      <c r="O1707" s="114">
        <v>0.84</v>
      </c>
    </row>
    <row r="1708" spans="1:15">
      <c r="A1708" s="108"/>
      <c r="B1708" s="108"/>
      <c r="I1708" s="113">
        <f t="shared" si="0"/>
        <v>91280</v>
      </c>
      <c r="J1708" s="111">
        <v>91280</v>
      </c>
      <c r="K1708" s="111" t="s">
        <v>1297</v>
      </c>
      <c r="L1708" s="111" t="s">
        <v>708</v>
      </c>
      <c r="M1708" s="111" t="s">
        <v>702</v>
      </c>
      <c r="N1708" s="111">
        <v>1</v>
      </c>
      <c r="O1708" s="114">
        <v>0.09</v>
      </c>
    </row>
    <row r="1709" spans="1:15">
      <c r="A1709" s="108"/>
      <c r="B1709" s="108"/>
      <c r="I1709" s="113">
        <f t="shared" si="0"/>
        <v>91281</v>
      </c>
      <c r="J1709" s="111">
        <v>91281</v>
      </c>
      <c r="K1709" s="111" t="s">
        <v>1298</v>
      </c>
      <c r="L1709" s="111" t="s">
        <v>708</v>
      </c>
      <c r="M1709" s="111" t="s">
        <v>702</v>
      </c>
      <c r="N1709" s="111">
        <v>1</v>
      </c>
      <c r="O1709" s="114">
        <v>1.04</v>
      </c>
    </row>
    <row r="1710" spans="1:15">
      <c r="A1710" s="108"/>
      <c r="B1710" s="108"/>
      <c r="I1710" s="113">
        <f t="shared" si="0"/>
        <v>91282</v>
      </c>
      <c r="J1710" s="111">
        <v>91282</v>
      </c>
      <c r="K1710" s="111" t="s">
        <v>1299</v>
      </c>
      <c r="L1710" s="111" t="s">
        <v>708</v>
      </c>
      <c r="M1710" s="111" t="s">
        <v>710</v>
      </c>
      <c r="N1710" s="111">
        <v>1</v>
      </c>
      <c r="O1710" s="114">
        <v>13.71</v>
      </c>
    </row>
    <row r="1711" spans="1:15">
      <c r="A1711" s="108"/>
      <c r="B1711" s="108"/>
      <c r="I1711" s="113">
        <f t="shared" si="0"/>
        <v>91380</v>
      </c>
      <c r="J1711" s="111">
        <v>91380</v>
      </c>
      <c r="K1711" s="111" t="s">
        <v>1300</v>
      </c>
      <c r="L1711" s="111" t="s">
        <v>708</v>
      </c>
      <c r="M1711" s="111" t="s">
        <v>729</v>
      </c>
      <c r="N1711" s="111">
        <v>1</v>
      </c>
      <c r="O1711" s="114">
        <v>14.07</v>
      </c>
    </row>
    <row r="1712" spans="1:15">
      <c r="A1712" s="108"/>
      <c r="B1712" s="108"/>
      <c r="I1712" s="113">
        <f t="shared" si="0"/>
        <v>91381</v>
      </c>
      <c r="J1712" s="111">
        <v>91381</v>
      </c>
      <c r="K1712" s="111" t="s">
        <v>1301</v>
      </c>
      <c r="L1712" s="111" t="s">
        <v>708</v>
      </c>
      <c r="M1712" s="111" t="s">
        <v>729</v>
      </c>
      <c r="N1712" s="111">
        <v>1</v>
      </c>
      <c r="O1712" s="114">
        <v>2.59</v>
      </c>
    </row>
    <row r="1713" spans="1:15">
      <c r="A1713" s="108"/>
      <c r="B1713" s="108"/>
      <c r="I1713" s="113">
        <f t="shared" si="0"/>
        <v>91382</v>
      </c>
      <c r="J1713" s="111">
        <v>91382</v>
      </c>
      <c r="K1713" s="111" t="s">
        <v>1302</v>
      </c>
      <c r="L1713" s="111" t="s">
        <v>708</v>
      </c>
      <c r="M1713" s="111" t="s">
        <v>729</v>
      </c>
      <c r="N1713" s="111">
        <v>1</v>
      </c>
      <c r="O1713" s="114">
        <v>1.01</v>
      </c>
    </row>
    <row r="1714" spans="1:15">
      <c r="A1714" s="108"/>
      <c r="B1714" s="108"/>
      <c r="I1714" s="113">
        <f t="shared" si="0"/>
        <v>91383</v>
      </c>
      <c r="J1714" s="111">
        <v>91383</v>
      </c>
      <c r="K1714" s="111" t="s">
        <v>1303</v>
      </c>
      <c r="L1714" s="111" t="s">
        <v>708</v>
      </c>
      <c r="M1714" s="111" t="s">
        <v>729</v>
      </c>
      <c r="N1714" s="111">
        <v>1</v>
      </c>
      <c r="O1714" s="114">
        <v>26.37</v>
      </c>
    </row>
    <row r="1715" spans="1:15">
      <c r="A1715" s="108"/>
      <c r="B1715" s="108"/>
      <c r="I1715" s="113">
        <f t="shared" si="0"/>
        <v>91384</v>
      </c>
      <c r="J1715" s="111">
        <v>91384</v>
      </c>
      <c r="K1715" s="111" t="s">
        <v>1304</v>
      </c>
      <c r="L1715" s="111" t="s">
        <v>708</v>
      </c>
      <c r="M1715" s="111" t="s">
        <v>710</v>
      </c>
      <c r="N1715" s="111">
        <v>1</v>
      </c>
      <c r="O1715" s="114">
        <v>74.89</v>
      </c>
    </row>
    <row r="1716" spans="1:15">
      <c r="A1716" s="108"/>
      <c r="B1716" s="108"/>
      <c r="I1716" s="113">
        <f t="shared" si="0"/>
        <v>91529</v>
      </c>
      <c r="J1716" s="111">
        <v>91529</v>
      </c>
      <c r="K1716" s="111" t="s">
        <v>1305</v>
      </c>
      <c r="L1716" s="111" t="s">
        <v>708</v>
      </c>
      <c r="M1716" s="111" t="s">
        <v>729</v>
      </c>
      <c r="N1716" s="111">
        <v>1</v>
      </c>
      <c r="O1716" s="114">
        <v>0.59</v>
      </c>
    </row>
    <row r="1717" spans="1:15">
      <c r="A1717" s="108"/>
      <c r="B1717" s="108"/>
      <c r="I1717" s="113">
        <f t="shared" si="0"/>
        <v>91530</v>
      </c>
      <c r="J1717" s="111">
        <v>91530</v>
      </c>
      <c r="K1717" s="111" t="s">
        <v>1306</v>
      </c>
      <c r="L1717" s="111" t="s">
        <v>708</v>
      </c>
      <c r="M1717" s="111" t="s">
        <v>729</v>
      </c>
      <c r="N1717" s="111">
        <v>1</v>
      </c>
      <c r="O1717" s="114">
        <v>0.08</v>
      </c>
    </row>
    <row r="1718" spans="1:15">
      <c r="A1718" s="108"/>
      <c r="B1718" s="108"/>
      <c r="I1718" s="113">
        <f t="shared" si="0"/>
        <v>91531</v>
      </c>
      <c r="J1718" s="111">
        <v>91531</v>
      </c>
      <c r="K1718" s="111" t="s">
        <v>1307</v>
      </c>
      <c r="L1718" s="111" t="s">
        <v>708</v>
      </c>
      <c r="M1718" s="111" t="s">
        <v>729</v>
      </c>
      <c r="N1718" s="111">
        <v>1</v>
      </c>
      <c r="O1718" s="114">
        <v>0.74</v>
      </c>
    </row>
    <row r="1719" spans="1:15">
      <c r="A1719" s="108"/>
      <c r="B1719" s="108"/>
      <c r="I1719" s="113">
        <f t="shared" si="0"/>
        <v>91532</v>
      </c>
      <c r="J1719" s="111">
        <v>91532</v>
      </c>
      <c r="K1719" s="111" t="s">
        <v>1308</v>
      </c>
      <c r="L1719" s="111" t="s">
        <v>708</v>
      </c>
      <c r="M1719" s="111" t="s">
        <v>710</v>
      </c>
      <c r="N1719" s="111">
        <v>1</v>
      </c>
      <c r="O1719" s="114">
        <v>4.16</v>
      </c>
    </row>
    <row r="1720" spans="1:15">
      <c r="A1720" s="108"/>
      <c r="B1720" s="108"/>
      <c r="I1720" s="113">
        <f t="shared" si="0"/>
        <v>91629</v>
      </c>
      <c r="J1720" s="111">
        <v>91629</v>
      </c>
      <c r="K1720" s="111" t="s">
        <v>1309</v>
      </c>
      <c r="L1720" s="111" t="s">
        <v>708</v>
      </c>
      <c r="M1720" s="111" t="s">
        <v>729</v>
      </c>
      <c r="N1720" s="111">
        <v>1</v>
      </c>
      <c r="O1720" s="114">
        <v>9.0399999999999991</v>
      </c>
    </row>
    <row r="1721" spans="1:15">
      <c r="A1721" s="108"/>
      <c r="B1721" s="108"/>
      <c r="I1721" s="113">
        <f t="shared" si="0"/>
        <v>91630</v>
      </c>
      <c r="J1721" s="111">
        <v>91630</v>
      </c>
      <c r="K1721" s="111" t="s">
        <v>1310</v>
      </c>
      <c r="L1721" s="111" t="s">
        <v>708</v>
      </c>
      <c r="M1721" s="111" t="s">
        <v>729</v>
      </c>
      <c r="N1721" s="111">
        <v>1</v>
      </c>
      <c r="O1721" s="114">
        <v>1.89</v>
      </c>
    </row>
    <row r="1722" spans="1:15">
      <c r="A1722" s="108"/>
      <c r="B1722" s="108"/>
      <c r="I1722" s="113">
        <f t="shared" si="0"/>
        <v>91631</v>
      </c>
      <c r="J1722" s="111">
        <v>91631</v>
      </c>
      <c r="K1722" s="111" t="s">
        <v>1311</v>
      </c>
      <c r="L1722" s="111" t="s">
        <v>708</v>
      </c>
      <c r="M1722" s="111" t="s">
        <v>729</v>
      </c>
      <c r="N1722" s="111">
        <v>1</v>
      </c>
      <c r="O1722" s="114">
        <v>0.73</v>
      </c>
    </row>
    <row r="1723" spans="1:15">
      <c r="A1723" s="108"/>
      <c r="B1723" s="108"/>
      <c r="I1723" s="113">
        <f t="shared" si="0"/>
        <v>91632</v>
      </c>
      <c r="J1723" s="111">
        <v>91632</v>
      </c>
      <c r="K1723" s="111" t="s">
        <v>1312</v>
      </c>
      <c r="L1723" s="111" t="s">
        <v>708</v>
      </c>
      <c r="M1723" s="111" t="s">
        <v>729</v>
      </c>
      <c r="N1723" s="111">
        <v>1</v>
      </c>
      <c r="O1723" s="114">
        <v>16.97</v>
      </c>
    </row>
    <row r="1724" spans="1:15">
      <c r="A1724" s="108"/>
      <c r="B1724" s="108"/>
      <c r="I1724" s="113">
        <f t="shared" si="0"/>
        <v>91633</v>
      </c>
      <c r="J1724" s="111">
        <v>91633</v>
      </c>
      <c r="K1724" s="111" t="s">
        <v>1313</v>
      </c>
      <c r="L1724" s="111" t="s">
        <v>708</v>
      </c>
      <c r="M1724" s="111" t="s">
        <v>710</v>
      </c>
      <c r="N1724" s="111">
        <v>1</v>
      </c>
      <c r="O1724" s="114">
        <v>70.680000000000007</v>
      </c>
    </row>
    <row r="1725" spans="1:15">
      <c r="A1725" s="108"/>
      <c r="B1725" s="108"/>
      <c r="I1725" s="113">
        <f t="shared" si="0"/>
        <v>88283</v>
      </c>
      <c r="J1725" s="111">
        <v>88283</v>
      </c>
      <c r="K1725" s="111" t="s">
        <v>1314</v>
      </c>
      <c r="L1725" s="111" t="s">
        <v>708</v>
      </c>
      <c r="M1725" s="111" t="s">
        <v>702</v>
      </c>
      <c r="N1725" s="111">
        <v>1</v>
      </c>
      <c r="O1725" s="114">
        <v>23.5</v>
      </c>
    </row>
    <row r="1726" spans="1:15">
      <c r="A1726" s="108"/>
      <c r="B1726" s="108"/>
      <c r="I1726" s="113">
        <f t="shared" si="0"/>
        <v>91640</v>
      </c>
      <c r="J1726" s="111">
        <v>91640</v>
      </c>
      <c r="K1726" s="111" t="s">
        <v>1315</v>
      </c>
      <c r="L1726" s="111" t="s">
        <v>708</v>
      </c>
      <c r="M1726" s="111" t="s">
        <v>729</v>
      </c>
      <c r="N1726" s="111">
        <v>1</v>
      </c>
      <c r="O1726" s="114">
        <v>19.72</v>
      </c>
    </row>
    <row r="1727" spans="1:15">
      <c r="A1727" s="108"/>
      <c r="B1727" s="108"/>
      <c r="I1727" s="113">
        <f t="shared" si="0"/>
        <v>91641</v>
      </c>
      <c r="J1727" s="111">
        <v>91641</v>
      </c>
      <c r="K1727" s="111" t="s">
        <v>1316</v>
      </c>
      <c r="L1727" s="111" t="s">
        <v>708</v>
      </c>
      <c r="M1727" s="111" t="s">
        <v>729</v>
      </c>
      <c r="N1727" s="111">
        <v>1</v>
      </c>
      <c r="O1727" s="114">
        <v>4.13</v>
      </c>
    </row>
    <row r="1728" spans="1:15">
      <c r="A1728" s="108"/>
      <c r="B1728" s="108"/>
      <c r="I1728" s="113">
        <f t="shared" si="0"/>
        <v>91642</v>
      </c>
      <c r="J1728" s="111">
        <v>91642</v>
      </c>
      <c r="K1728" s="111" t="s">
        <v>1317</v>
      </c>
      <c r="L1728" s="111" t="s">
        <v>708</v>
      </c>
      <c r="M1728" s="111" t="s">
        <v>729</v>
      </c>
      <c r="N1728" s="111">
        <v>1</v>
      </c>
      <c r="O1728" s="114">
        <v>1.6</v>
      </c>
    </row>
    <row r="1729" spans="1:15">
      <c r="A1729" s="108"/>
      <c r="B1729" s="108"/>
      <c r="I1729" s="113">
        <f t="shared" si="0"/>
        <v>91643</v>
      </c>
      <c r="J1729" s="111">
        <v>91643</v>
      </c>
      <c r="K1729" s="111" t="s">
        <v>1318</v>
      </c>
      <c r="L1729" s="111" t="s">
        <v>708</v>
      </c>
      <c r="M1729" s="111" t="s">
        <v>729</v>
      </c>
      <c r="N1729" s="111">
        <v>1</v>
      </c>
      <c r="O1729" s="114">
        <v>36.97</v>
      </c>
    </row>
    <row r="1730" spans="1:15">
      <c r="A1730" s="108"/>
      <c r="B1730" s="108"/>
      <c r="I1730" s="113">
        <f t="shared" si="0"/>
        <v>91644</v>
      </c>
      <c r="J1730" s="111">
        <v>91644</v>
      </c>
      <c r="K1730" s="111" t="s">
        <v>1319</v>
      </c>
      <c r="L1730" s="111" t="s">
        <v>708</v>
      </c>
      <c r="M1730" s="111" t="s">
        <v>710</v>
      </c>
      <c r="N1730" s="111">
        <v>1</v>
      </c>
      <c r="O1730" s="114">
        <v>159.07</v>
      </c>
    </row>
    <row r="1731" spans="1:15">
      <c r="A1731" s="108"/>
      <c r="B1731" s="108"/>
      <c r="I1731" s="113">
        <f t="shared" si="0"/>
        <v>91688</v>
      </c>
      <c r="J1731" s="111">
        <v>91688</v>
      </c>
      <c r="K1731" s="111" t="s">
        <v>1320</v>
      </c>
      <c r="L1731" s="111" t="s">
        <v>708</v>
      </c>
      <c r="M1731" s="111" t="s">
        <v>702</v>
      </c>
      <c r="N1731" s="111">
        <v>1</v>
      </c>
      <c r="O1731" s="114">
        <v>0.09</v>
      </c>
    </row>
    <row r="1732" spans="1:15">
      <c r="A1732" s="108"/>
      <c r="B1732" s="108"/>
      <c r="I1732" s="113">
        <f t="shared" si="0"/>
        <v>91689</v>
      </c>
      <c r="J1732" s="111">
        <v>91689</v>
      </c>
      <c r="K1732" s="111" t="s">
        <v>1321</v>
      </c>
      <c r="L1732" s="111" t="s">
        <v>708</v>
      </c>
      <c r="M1732" s="111" t="s">
        <v>702</v>
      </c>
      <c r="N1732" s="111">
        <v>1</v>
      </c>
      <c r="O1732" s="114">
        <v>0.01</v>
      </c>
    </row>
    <row r="1733" spans="1:15">
      <c r="A1733" s="108"/>
      <c r="B1733" s="108"/>
      <c r="I1733" s="113">
        <f t="shared" si="0"/>
        <v>91690</v>
      </c>
      <c r="J1733" s="111">
        <v>91690</v>
      </c>
      <c r="K1733" s="111" t="s">
        <v>1322</v>
      </c>
      <c r="L1733" s="111" t="s">
        <v>708</v>
      </c>
      <c r="M1733" s="111" t="s">
        <v>702</v>
      </c>
      <c r="N1733" s="111">
        <v>1</v>
      </c>
      <c r="O1733" s="114">
        <v>0.06</v>
      </c>
    </row>
    <row r="1734" spans="1:15">
      <c r="A1734" s="108"/>
      <c r="B1734" s="108"/>
      <c r="I1734" s="113">
        <f t="shared" si="0"/>
        <v>91691</v>
      </c>
      <c r="J1734" s="111">
        <v>91691</v>
      </c>
      <c r="K1734" s="111" t="s">
        <v>1323</v>
      </c>
      <c r="L1734" s="111" t="s">
        <v>708</v>
      </c>
      <c r="M1734" s="111" t="s">
        <v>702</v>
      </c>
      <c r="N1734" s="111">
        <v>1</v>
      </c>
      <c r="O1734" s="114">
        <v>2.31</v>
      </c>
    </row>
    <row r="1735" spans="1:15">
      <c r="A1735" s="108"/>
      <c r="B1735" s="108"/>
      <c r="I1735" s="113">
        <f t="shared" si="0"/>
        <v>92040</v>
      </c>
      <c r="J1735" s="111">
        <v>92040</v>
      </c>
      <c r="K1735" s="111" t="s">
        <v>1324</v>
      </c>
      <c r="L1735" s="111" t="s">
        <v>708</v>
      </c>
      <c r="M1735" s="111" t="s">
        <v>729</v>
      </c>
      <c r="N1735" s="111">
        <v>1</v>
      </c>
      <c r="O1735" s="114">
        <v>4.13</v>
      </c>
    </row>
    <row r="1736" spans="1:15">
      <c r="A1736" s="108"/>
      <c r="B1736" s="108"/>
      <c r="I1736" s="113">
        <f t="shared" si="0"/>
        <v>92041</v>
      </c>
      <c r="J1736" s="111">
        <v>92041</v>
      </c>
      <c r="K1736" s="111" t="s">
        <v>1325</v>
      </c>
      <c r="L1736" s="111" t="s">
        <v>708</v>
      </c>
      <c r="M1736" s="111" t="s">
        <v>729</v>
      </c>
      <c r="N1736" s="111">
        <v>1</v>
      </c>
      <c r="O1736" s="114">
        <v>0.43</v>
      </c>
    </row>
    <row r="1737" spans="1:15">
      <c r="A1737" s="108"/>
      <c r="B1737" s="108"/>
      <c r="I1737" s="113">
        <f t="shared" si="0"/>
        <v>92042</v>
      </c>
      <c r="J1737" s="111">
        <v>92042</v>
      </c>
      <c r="K1737" s="111" t="s">
        <v>1326</v>
      </c>
      <c r="L1737" s="111" t="s">
        <v>708</v>
      </c>
      <c r="M1737" s="111" t="s">
        <v>729</v>
      </c>
      <c r="N1737" s="111">
        <v>1</v>
      </c>
      <c r="O1737" s="114">
        <v>3.44</v>
      </c>
    </row>
    <row r="1738" spans="1:15">
      <c r="A1738" s="108"/>
      <c r="B1738" s="108"/>
      <c r="I1738" s="113">
        <f t="shared" si="0"/>
        <v>92101</v>
      </c>
      <c r="J1738" s="111">
        <v>92101</v>
      </c>
      <c r="K1738" s="111" t="s">
        <v>1327</v>
      </c>
      <c r="L1738" s="111" t="s">
        <v>708</v>
      </c>
      <c r="M1738" s="111" t="s">
        <v>729</v>
      </c>
      <c r="N1738" s="111">
        <v>1</v>
      </c>
      <c r="O1738" s="114">
        <v>14.09</v>
      </c>
    </row>
    <row r="1739" spans="1:15">
      <c r="A1739" s="108"/>
      <c r="B1739" s="108"/>
      <c r="I1739" s="113">
        <f t="shared" si="0"/>
        <v>92102</v>
      </c>
      <c r="J1739" s="111">
        <v>92102</v>
      </c>
      <c r="K1739" s="111" t="s">
        <v>1328</v>
      </c>
      <c r="L1739" s="111" t="s">
        <v>708</v>
      </c>
      <c r="M1739" s="111" t="s">
        <v>729</v>
      </c>
      <c r="N1739" s="111">
        <v>1</v>
      </c>
      <c r="O1739" s="114">
        <v>2.95</v>
      </c>
    </row>
    <row r="1740" spans="1:15">
      <c r="A1740" s="108"/>
      <c r="B1740" s="108"/>
      <c r="I1740" s="113">
        <f t="shared" si="0"/>
        <v>92103</v>
      </c>
      <c r="J1740" s="111">
        <v>92103</v>
      </c>
      <c r="K1740" s="111" t="s">
        <v>1329</v>
      </c>
      <c r="L1740" s="111" t="s">
        <v>708</v>
      </c>
      <c r="M1740" s="111" t="s">
        <v>729</v>
      </c>
      <c r="N1740" s="111">
        <v>1</v>
      </c>
      <c r="O1740" s="114">
        <v>1.1399999999999999</v>
      </c>
    </row>
    <row r="1741" spans="1:15">
      <c r="A1741" s="108"/>
      <c r="B1741" s="108"/>
      <c r="I1741" s="113">
        <f t="shared" si="0"/>
        <v>92104</v>
      </c>
      <c r="J1741" s="111">
        <v>92104</v>
      </c>
      <c r="K1741" s="111" t="s">
        <v>1330</v>
      </c>
      <c r="L1741" s="111" t="s">
        <v>708</v>
      </c>
      <c r="M1741" s="111" t="s">
        <v>729</v>
      </c>
      <c r="N1741" s="111">
        <v>1</v>
      </c>
      <c r="O1741" s="114">
        <v>26.43</v>
      </c>
    </row>
    <row r="1742" spans="1:15">
      <c r="A1742" s="108"/>
      <c r="B1742" s="108"/>
      <c r="I1742" s="113">
        <f t="shared" si="0"/>
        <v>92105</v>
      </c>
      <c r="J1742" s="111">
        <v>92105</v>
      </c>
      <c r="K1742" s="111" t="s">
        <v>1331</v>
      </c>
      <c r="L1742" s="111" t="s">
        <v>708</v>
      </c>
      <c r="M1742" s="111" t="s">
        <v>710</v>
      </c>
      <c r="N1742" s="111">
        <v>1</v>
      </c>
      <c r="O1742" s="114">
        <v>101.62</v>
      </c>
    </row>
    <row r="1743" spans="1:15">
      <c r="A1743" s="108"/>
      <c r="B1743" s="108"/>
      <c r="I1743" s="113">
        <f t="shared" si="0"/>
        <v>92108</v>
      </c>
      <c r="J1743" s="111">
        <v>92108</v>
      </c>
      <c r="K1743" s="111" t="s">
        <v>1332</v>
      </c>
      <c r="L1743" s="111" t="s">
        <v>708</v>
      </c>
      <c r="M1743" s="111" t="s">
        <v>702</v>
      </c>
      <c r="N1743" s="111">
        <v>1</v>
      </c>
      <c r="O1743" s="114">
        <v>0.61</v>
      </c>
    </row>
    <row r="1744" spans="1:15">
      <c r="A1744" s="108"/>
      <c r="B1744" s="108"/>
      <c r="I1744" s="113">
        <f t="shared" si="0"/>
        <v>92109</v>
      </c>
      <c r="J1744" s="111">
        <v>92109</v>
      </c>
      <c r="K1744" s="111" t="s">
        <v>1333</v>
      </c>
      <c r="L1744" s="111" t="s">
        <v>708</v>
      </c>
      <c r="M1744" s="111" t="s">
        <v>702</v>
      </c>
      <c r="N1744" s="111">
        <v>1</v>
      </c>
      <c r="O1744" s="114">
        <v>7.0000000000000007E-2</v>
      </c>
    </row>
    <row r="1745" spans="1:15">
      <c r="A1745" s="108"/>
      <c r="B1745" s="108"/>
      <c r="I1745" s="113">
        <f t="shared" si="0"/>
        <v>92110</v>
      </c>
      <c r="J1745" s="111">
        <v>92110</v>
      </c>
      <c r="K1745" s="111" t="s">
        <v>1334</v>
      </c>
      <c r="L1745" s="111" t="s">
        <v>708</v>
      </c>
      <c r="M1745" s="111" t="s">
        <v>702</v>
      </c>
      <c r="N1745" s="111">
        <v>1</v>
      </c>
      <c r="O1745" s="114">
        <v>0.48</v>
      </c>
    </row>
    <row r="1746" spans="1:15">
      <c r="A1746" s="108"/>
      <c r="B1746" s="108"/>
      <c r="I1746" s="113">
        <f t="shared" si="0"/>
        <v>92111</v>
      </c>
      <c r="J1746" s="111">
        <v>92111</v>
      </c>
      <c r="K1746" s="111" t="s">
        <v>1335</v>
      </c>
      <c r="L1746" s="111" t="s">
        <v>708</v>
      </c>
      <c r="M1746" s="111" t="s">
        <v>702</v>
      </c>
      <c r="N1746" s="111">
        <v>1</v>
      </c>
      <c r="O1746" s="114">
        <v>0.91</v>
      </c>
    </row>
    <row r="1747" spans="1:15">
      <c r="A1747" s="108"/>
      <c r="B1747" s="108"/>
      <c r="I1747" s="113">
        <f t="shared" si="0"/>
        <v>92114</v>
      </c>
      <c r="J1747" s="111">
        <v>92114</v>
      </c>
      <c r="K1747" s="111" t="s">
        <v>1336</v>
      </c>
      <c r="L1747" s="111" t="s">
        <v>708</v>
      </c>
      <c r="M1747" s="111" t="s">
        <v>702</v>
      </c>
      <c r="N1747" s="111">
        <v>1</v>
      </c>
      <c r="O1747" s="114">
        <v>0.06</v>
      </c>
    </row>
    <row r="1748" spans="1:15">
      <c r="A1748" s="108"/>
      <c r="B1748" s="108"/>
      <c r="I1748" s="113">
        <f t="shared" si="0"/>
        <v>92115</v>
      </c>
      <c r="J1748" s="111">
        <v>92115</v>
      </c>
      <c r="K1748" s="111" t="s">
        <v>1337</v>
      </c>
      <c r="L1748" s="111" t="s">
        <v>708</v>
      </c>
      <c r="M1748" s="111" t="s">
        <v>702</v>
      </c>
      <c r="N1748" s="111">
        <v>1</v>
      </c>
      <c r="O1748" s="114">
        <v>0</v>
      </c>
    </row>
    <row r="1749" spans="1:15">
      <c r="A1749" s="108"/>
      <c r="B1749" s="108"/>
      <c r="I1749" s="113">
        <f t="shared" si="0"/>
        <v>92116</v>
      </c>
      <c r="J1749" s="111">
        <v>92116</v>
      </c>
      <c r="K1749" s="111" t="s">
        <v>1338</v>
      </c>
      <c r="L1749" s="111" t="s">
        <v>708</v>
      </c>
      <c r="M1749" s="111" t="s">
        <v>702</v>
      </c>
      <c r="N1749" s="111">
        <v>1</v>
      </c>
      <c r="O1749" s="114">
        <v>0.08</v>
      </c>
    </row>
    <row r="1750" spans="1:15">
      <c r="A1750" s="108"/>
      <c r="B1750" s="108"/>
      <c r="I1750" s="113">
        <f t="shared" si="0"/>
        <v>88284</v>
      </c>
      <c r="J1750" s="111">
        <v>88284</v>
      </c>
      <c r="K1750" s="111" t="s">
        <v>1339</v>
      </c>
      <c r="L1750" s="111" t="s">
        <v>708</v>
      </c>
      <c r="M1750" s="111" t="s">
        <v>702</v>
      </c>
      <c r="N1750" s="111">
        <v>1</v>
      </c>
      <c r="O1750" s="114">
        <v>20.059999999999999</v>
      </c>
    </row>
    <row r="1751" spans="1:15">
      <c r="A1751" s="108"/>
      <c r="B1751" s="108"/>
      <c r="I1751" s="113">
        <f t="shared" si="0"/>
        <v>92133</v>
      </c>
      <c r="J1751" s="111">
        <v>92133</v>
      </c>
      <c r="K1751" s="111" t="s">
        <v>1340</v>
      </c>
      <c r="L1751" s="111" t="s">
        <v>708</v>
      </c>
      <c r="M1751" s="111" t="s">
        <v>710</v>
      </c>
      <c r="N1751" s="111">
        <v>1</v>
      </c>
      <c r="O1751" s="114">
        <v>7.84</v>
      </c>
    </row>
    <row r="1752" spans="1:15">
      <c r="A1752" s="108"/>
      <c r="B1752" s="108"/>
      <c r="I1752" s="113">
        <f t="shared" si="0"/>
        <v>92134</v>
      </c>
      <c r="J1752" s="111">
        <v>92134</v>
      </c>
      <c r="K1752" s="111" t="s">
        <v>1341</v>
      </c>
      <c r="L1752" s="111" t="s">
        <v>708</v>
      </c>
      <c r="M1752" s="111" t="s">
        <v>710</v>
      </c>
      <c r="N1752" s="111">
        <v>1</v>
      </c>
      <c r="O1752" s="114">
        <v>1.24</v>
      </c>
    </row>
    <row r="1753" spans="1:15">
      <c r="A1753" s="108"/>
      <c r="B1753" s="108"/>
      <c r="I1753" s="113">
        <f t="shared" si="0"/>
        <v>92135</v>
      </c>
      <c r="J1753" s="111">
        <v>92135</v>
      </c>
      <c r="K1753" s="111" t="s">
        <v>1342</v>
      </c>
      <c r="L1753" s="111" t="s">
        <v>708</v>
      </c>
      <c r="M1753" s="111" t="s">
        <v>710</v>
      </c>
      <c r="N1753" s="111">
        <v>1</v>
      </c>
      <c r="O1753" s="114">
        <v>0.49</v>
      </c>
    </row>
    <row r="1754" spans="1:15">
      <c r="A1754" s="108"/>
      <c r="B1754" s="108"/>
      <c r="I1754" s="113">
        <f t="shared" si="0"/>
        <v>92136</v>
      </c>
      <c r="J1754" s="111">
        <v>92136</v>
      </c>
      <c r="K1754" s="111" t="s">
        <v>1343</v>
      </c>
      <c r="L1754" s="111" t="s">
        <v>708</v>
      </c>
      <c r="M1754" s="111" t="s">
        <v>710</v>
      </c>
      <c r="N1754" s="111">
        <v>1</v>
      </c>
      <c r="O1754" s="114">
        <v>9.81</v>
      </c>
    </row>
    <row r="1755" spans="1:15">
      <c r="A1755" s="108"/>
      <c r="B1755" s="108"/>
      <c r="I1755" s="113">
        <f t="shared" si="0"/>
        <v>92137</v>
      </c>
      <c r="J1755" s="111">
        <v>92137</v>
      </c>
      <c r="K1755" s="111" t="s">
        <v>1344</v>
      </c>
      <c r="L1755" s="111" t="s">
        <v>708</v>
      </c>
      <c r="M1755" s="111" t="s">
        <v>710</v>
      </c>
      <c r="N1755" s="111">
        <v>1</v>
      </c>
      <c r="O1755" s="114">
        <v>20.91</v>
      </c>
    </row>
    <row r="1756" spans="1:15">
      <c r="A1756" s="108"/>
      <c r="B1756" s="108"/>
      <c r="I1756" s="113">
        <f t="shared" si="0"/>
        <v>92140</v>
      </c>
      <c r="J1756" s="111">
        <v>92140</v>
      </c>
      <c r="K1756" s="111" t="s">
        <v>1345</v>
      </c>
      <c r="L1756" s="111" t="s">
        <v>708</v>
      </c>
      <c r="M1756" s="111" t="s">
        <v>702</v>
      </c>
      <c r="N1756" s="111">
        <v>1</v>
      </c>
      <c r="O1756" s="114">
        <v>2.39</v>
      </c>
    </row>
    <row r="1757" spans="1:15">
      <c r="A1757" s="108"/>
      <c r="B1757" s="108"/>
      <c r="I1757" s="113">
        <f t="shared" si="0"/>
        <v>92141</v>
      </c>
      <c r="J1757" s="111">
        <v>92141</v>
      </c>
      <c r="K1757" s="111" t="s">
        <v>1346</v>
      </c>
      <c r="L1757" s="111" t="s">
        <v>708</v>
      </c>
      <c r="M1757" s="111" t="s">
        <v>702</v>
      </c>
      <c r="N1757" s="111">
        <v>1</v>
      </c>
      <c r="O1757" s="114">
        <v>0.37</v>
      </c>
    </row>
    <row r="1758" spans="1:15">
      <c r="A1758" s="108"/>
      <c r="B1758" s="108"/>
      <c r="I1758" s="113">
        <f t="shared" si="0"/>
        <v>92142</v>
      </c>
      <c r="J1758" s="111">
        <v>92142</v>
      </c>
      <c r="K1758" s="111" t="s">
        <v>1347</v>
      </c>
      <c r="L1758" s="111" t="s">
        <v>708</v>
      </c>
      <c r="M1758" s="111" t="s">
        <v>702</v>
      </c>
      <c r="N1758" s="111">
        <v>1</v>
      </c>
      <c r="O1758" s="114">
        <v>0.14000000000000001</v>
      </c>
    </row>
    <row r="1759" spans="1:15">
      <c r="A1759" s="108"/>
      <c r="B1759" s="108"/>
      <c r="I1759" s="113">
        <f t="shared" si="0"/>
        <v>92143</v>
      </c>
      <c r="J1759" s="111">
        <v>92143</v>
      </c>
      <c r="K1759" s="111" t="s">
        <v>1348</v>
      </c>
      <c r="L1759" s="111" t="s">
        <v>708</v>
      </c>
      <c r="M1759" s="111" t="s">
        <v>702</v>
      </c>
      <c r="N1759" s="111">
        <v>1</v>
      </c>
      <c r="O1759" s="114">
        <v>2.99</v>
      </c>
    </row>
    <row r="1760" spans="1:15">
      <c r="A1760" s="108"/>
      <c r="B1760" s="108"/>
      <c r="I1760" s="113">
        <f t="shared" si="0"/>
        <v>92144</v>
      </c>
      <c r="J1760" s="111">
        <v>92144</v>
      </c>
      <c r="K1760" s="111" t="s">
        <v>1349</v>
      </c>
      <c r="L1760" s="111" t="s">
        <v>708</v>
      </c>
      <c r="M1760" s="111" t="s">
        <v>710</v>
      </c>
      <c r="N1760" s="111">
        <v>1</v>
      </c>
      <c r="O1760" s="114">
        <v>27.02</v>
      </c>
    </row>
    <row r="1761" spans="1:15">
      <c r="A1761" s="108"/>
      <c r="B1761" s="108"/>
      <c r="I1761" s="113">
        <f t="shared" si="0"/>
        <v>92237</v>
      </c>
      <c r="J1761" s="111">
        <v>92237</v>
      </c>
      <c r="K1761" s="111" t="s">
        <v>1350</v>
      </c>
      <c r="L1761" s="111" t="s">
        <v>708</v>
      </c>
      <c r="M1761" s="111" t="s">
        <v>729</v>
      </c>
      <c r="N1761" s="111">
        <v>1</v>
      </c>
      <c r="O1761" s="114">
        <v>14.45</v>
      </c>
    </row>
    <row r="1762" spans="1:15">
      <c r="A1762" s="108"/>
      <c r="B1762" s="108"/>
      <c r="I1762" s="113">
        <f t="shared" si="0"/>
        <v>92238</v>
      </c>
      <c r="J1762" s="111">
        <v>92238</v>
      </c>
      <c r="K1762" s="111" t="s">
        <v>1351</v>
      </c>
      <c r="L1762" s="111" t="s">
        <v>708</v>
      </c>
      <c r="M1762" s="111" t="s">
        <v>729</v>
      </c>
      <c r="N1762" s="111">
        <v>1</v>
      </c>
      <c r="O1762" s="114">
        <v>3.03</v>
      </c>
    </row>
    <row r="1763" spans="1:15">
      <c r="A1763" s="108"/>
      <c r="B1763" s="108"/>
      <c r="I1763" s="113">
        <f t="shared" si="0"/>
        <v>92239</v>
      </c>
      <c r="J1763" s="111">
        <v>92239</v>
      </c>
      <c r="K1763" s="111" t="s">
        <v>1352</v>
      </c>
      <c r="L1763" s="111" t="s">
        <v>708</v>
      </c>
      <c r="M1763" s="111" t="s">
        <v>729</v>
      </c>
      <c r="N1763" s="111">
        <v>1</v>
      </c>
      <c r="O1763" s="114">
        <v>1.17</v>
      </c>
    </row>
    <row r="1764" spans="1:15">
      <c r="A1764" s="108"/>
      <c r="B1764" s="108"/>
      <c r="I1764" s="113">
        <f t="shared" si="0"/>
        <v>92240</v>
      </c>
      <c r="J1764" s="111">
        <v>92240</v>
      </c>
      <c r="K1764" s="111" t="s">
        <v>1353</v>
      </c>
      <c r="L1764" s="111" t="s">
        <v>708</v>
      </c>
      <c r="M1764" s="111" t="s">
        <v>729</v>
      </c>
      <c r="N1764" s="111">
        <v>1</v>
      </c>
      <c r="O1764" s="114">
        <v>27.09</v>
      </c>
    </row>
    <row r="1765" spans="1:15">
      <c r="A1765" s="108"/>
      <c r="B1765" s="108"/>
      <c r="I1765" s="113">
        <f t="shared" si="0"/>
        <v>92241</v>
      </c>
      <c r="J1765" s="111">
        <v>92241</v>
      </c>
      <c r="K1765" s="111" t="s">
        <v>1354</v>
      </c>
      <c r="L1765" s="111" t="s">
        <v>708</v>
      </c>
      <c r="M1765" s="111" t="s">
        <v>710</v>
      </c>
      <c r="N1765" s="111">
        <v>1</v>
      </c>
      <c r="O1765" s="114">
        <v>145.83000000000001</v>
      </c>
    </row>
    <row r="1766" spans="1:15">
      <c r="A1766" s="108"/>
      <c r="B1766" s="108"/>
      <c r="I1766" s="113">
        <f t="shared" si="0"/>
        <v>92712</v>
      </c>
      <c r="J1766" s="111">
        <v>92712</v>
      </c>
      <c r="K1766" s="111" t="s">
        <v>1355</v>
      </c>
      <c r="L1766" s="111" t="s">
        <v>708</v>
      </c>
      <c r="M1766" s="111" t="s">
        <v>702</v>
      </c>
      <c r="N1766" s="111">
        <v>1</v>
      </c>
      <c r="O1766" s="114">
        <v>0.22</v>
      </c>
    </row>
    <row r="1767" spans="1:15">
      <c r="A1767" s="108"/>
      <c r="B1767" s="108"/>
      <c r="I1767" s="113">
        <f t="shared" si="0"/>
        <v>92713</v>
      </c>
      <c r="J1767" s="111">
        <v>92713</v>
      </c>
      <c r="K1767" s="111" t="s">
        <v>1356</v>
      </c>
      <c r="L1767" s="111" t="s">
        <v>708</v>
      </c>
      <c r="M1767" s="111" t="s">
        <v>702</v>
      </c>
      <c r="N1767" s="111">
        <v>1</v>
      </c>
      <c r="O1767" s="114">
        <v>0.02</v>
      </c>
    </row>
    <row r="1768" spans="1:15">
      <c r="A1768" s="108"/>
      <c r="B1768" s="108"/>
      <c r="I1768" s="113">
        <f t="shared" si="0"/>
        <v>92714</v>
      </c>
      <c r="J1768" s="111">
        <v>92714</v>
      </c>
      <c r="K1768" s="111" t="s">
        <v>1357</v>
      </c>
      <c r="L1768" s="111" t="s">
        <v>708</v>
      </c>
      <c r="M1768" s="111" t="s">
        <v>702</v>
      </c>
      <c r="N1768" s="111">
        <v>1</v>
      </c>
      <c r="O1768" s="114">
        <v>0.28000000000000003</v>
      </c>
    </row>
    <row r="1769" spans="1:15">
      <c r="A1769" s="108"/>
      <c r="B1769" s="108"/>
      <c r="I1769" s="113">
        <f t="shared" si="0"/>
        <v>92715</v>
      </c>
      <c r="J1769" s="111">
        <v>92715</v>
      </c>
      <c r="K1769" s="111" t="s">
        <v>1358</v>
      </c>
      <c r="L1769" s="111" t="s">
        <v>708</v>
      </c>
      <c r="M1769" s="111" t="s">
        <v>702</v>
      </c>
      <c r="N1769" s="111">
        <v>1</v>
      </c>
      <c r="O1769" s="114">
        <v>24.83</v>
      </c>
    </row>
    <row r="1770" spans="1:15">
      <c r="A1770" s="108"/>
      <c r="B1770" s="108"/>
      <c r="I1770" s="113">
        <f t="shared" si="0"/>
        <v>92956</v>
      </c>
      <c r="J1770" s="111">
        <v>92956</v>
      </c>
      <c r="K1770" s="111" t="s">
        <v>1359</v>
      </c>
      <c r="L1770" s="111" t="s">
        <v>708</v>
      </c>
      <c r="M1770" s="111" t="s">
        <v>729</v>
      </c>
      <c r="N1770" s="111">
        <v>1</v>
      </c>
      <c r="O1770" s="114">
        <v>3.88</v>
      </c>
    </row>
    <row r="1771" spans="1:15">
      <c r="A1771" s="108"/>
      <c r="B1771" s="108"/>
      <c r="I1771" s="113">
        <f t="shared" si="0"/>
        <v>92957</v>
      </c>
      <c r="J1771" s="111">
        <v>92957</v>
      </c>
      <c r="K1771" s="111" t="s">
        <v>1360</v>
      </c>
      <c r="L1771" s="111" t="s">
        <v>708</v>
      </c>
      <c r="M1771" s="111" t="s">
        <v>729</v>
      </c>
      <c r="N1771" s="111">
        <v>1</v>
      </c>
      <c r="O1771" s="114">
        <v>0.46</v>
      </c>
    </row>
    <row r="1772" spans="1:15">
      <c r="A1772" s="108"/>
      <c r="B1772" s="108"/>
      <c r="I1772" s="113">
        <f t="shared" si="0"/>
        <v>92958</v>
      </c>
      <c r="J1772" s="111">
        <v>92958</v>
      </c>
      <c r="K1772" s="111" t="s">
        <v>1361</v>
      </c>
      <c r="L1772" s="111" t="s">
        <v>708</v>
      </c>
      <c r="M1772" s="111" t="s">
        <v>729</v>
      </c>
      <c r="N1772" s="111">
        <v>1</v>
      </c>
      <c r="O1772" s="114">
        <v>4.24</v>
      </c>
    </row>
    <row r="1773" spans="1:15">
      <c r="A1773" s="108"/>
      <c r="B1773" s="108"/>
      <c r="I1773" s="113">
        <f t="shared" si="0"/>
        <v>92959</v>
      </c>
      <c r="J1773" s="111">
        <v>92959</v>
      </c>
      <c r="K1773" s="111" t="s">
        <v>1362</v>
      </c>
      <c r="L1773" s="111" t="s">
        <v>708</v>
      </c>
      <c r="M1773" s="111" t="s">
        <v>710</v>
      </c>
      <c r="N1773" s="111">
        <v>1</v>
      </c>
      <c r="O1773" s="114">
        <v>4.8899999999999997</v>
      </c>
    </row>
    <row r="1774" spans="1:15">
      <c r="A1774" s="108"/>
      <c r="B1774" s="108"/>
      <c r="I1774" s="113">
        <f t="shared" si="0"/>
        <v>92963</v>
      </c>
      <c r="J1774" s="111">
        <v>92963</v>
      </c>
      <c r="K1774" s="111" t="s">
        <v>1363</v>
      </c>
      <c r="L1774" s="111" t="s">
        <v>708</v>
      </c>
      <c r="M1774" s="111" t="s">
        <v>702</v>
      </c>
      <c r="N1774" s="111">
        <v>1</v>
      </c>
      <c r="O1774" s="114">
        <v>1.29</v>
      </c>
    </row>
    <row r="1775" spans="1:15">
      <c r="A1775" s="108"/>
      <c r="B1775" s="108"/>
      <c r="I1775" s="113">
        <f t="shared" si="0"/>
        <v>92964</v>
      </c>
      <c r="J1775" s="111">
        <v>92964</v>
      </c>
      <c r="K1775" s="111" t="s">
        <v>1364</v>
      </c>
      <c r="L1775" s="111" t="s">
        <v>708</v>
      </c>
      <c r="M1775" s="111" t="s">
        <v>702</v>
      </c>
      <c r="N1775" s="111">
        <v>1</v>
      </c>
      <c r="O1775" s="114">
        <v>0.15</v>
      </c>
    </row>
    <row r="1776" spans="1:15">
      <c r="A1776" s="108"/>
      <c r="B1776" s="108"/>
      <c r="I1776" s="113">
        <f t="shared" si="0"/>
        <v>92965</v>
      </c>
      <c r="J1776" s="111">
        <v>92965</v>
      </c>
      <c r="K1776" s="111" t="s">
        <v>1365</v>
      </c>
      <c r="L1776" s="111" t="s">
        <v>708</v>
      </c>
      <c r="M1776" s="111" t="s">
        <v>702</v>
      </c>
      <c r="N1776" s="111">
        <v>1</v>
      </c>
      <c r="O1776" s="114">
        <v>1.61</v>
      </c>
    </row>
    <row r="1777" spans="1:15">
      <c r="A1777" s="108"/>
      <c r="B1777" s="108"/>
      <c r="I1777" s="113">
        <f t="shared" si="0"/>
        <v>93220</v>
      </c>
      <c r="J1777" s="111">
        <v>93220</v>
      </c>
      <c r="K1777" s="111" t="s">
        <v>1366</v>
      </c>
      <c r="L1777" s="111" t="s">
        <v>708</v>
      </c>
      <c r="M1777" s="111" t="s">
        <v>702</v>
      </c>
      <c r="N1777" s="111">
        <v>1</v>
      </c>
      <c r="O1777" s="114">
        <v>203.38</v>
      </c>
    </row>
    <row r="1778" spans="1:15">
      <c r="A1778" s="108"/>
      <c r="B1778" s="108"/>
      <c r="I1778" s="113">
        <f t="shared" si="0"/>
        <v>93221</v>
      </c>
      <c r="J1778" s="111">
        <v>93221</v>
      </c>
      <c r="K1778" s="111" t="s">
        <v>1367</v>
      </c>
      <c r="L1778" s="111" t="s">
        <v>708</v>
      </c>
      <c r="M1778" s="111" t="s">
        <v>702</v>
      </c>
      <c r="N1778" s="111">
        <v>1</v>
      </c>
      <c r="O1778" s="114">
        <v>28.23</v>
      </c>
    </row>
    <row r="1779" spans="1:15">
      <c r="A1779" s="108"/>
      <c r="B1779" s="108"/>
      <c r="I1779" s="113">
        <f t="shared" si="0"/>
        <v>93222</v>
      </c>
      <c r="J1779" s="111">
        <v>93222</v>
      </c>
      <c r="K1779" s="111" t="s">
        <v>1368</v>
      </c>
      <c r="L1779" s="111" t="s">
        <v>708</v>
      </c>
      <c r="M1779" s="111" t="s">
        <v>702</v>
      </c>
      <c r="N1779" s="111">
        <v>1</v>
      </c>
      <c r="O1779" s="114">
        <v>254.51</v>
      </c>
    </row>
    <row r="1780" spans="1:15">
      <c r="A1780" s="108"/>
      <c r="B1780" s="108"/>
      <c r="I1780" s="113">
        <f t="shared" si="0"/>
        <v>93223</v>
      </c>
      <c r="J1780" s="111">
        <v>93223</v>
      </c>
      <c r="K1780" s="111" t="s">
        <v>1369</v>
      </c>
      <c r="L1780" s="111" t="s">
        <v>708</v>
      </c>
      <c r="M1780" s="111" t="s">
        <v>710</v>
      </c>
      <c r="N1780" s="111">
        <v>1</v>
      </c>
      <c r="O1780" s="114">
        <v>82.53</v>
      </c>
    </row>
    <row r="1781" spans="1:15">
      <c r="A1781" s="108"/>
      <c r="B1781" s="108"/>
      <c r="I1781" s="113">
        <f t="shared" si="0"/>
        <v>93229</v>
      </c>
      <c r="J1781" s="111">
        <v>93229</v>
      </c>
      <c r="K1781" s="111" t="s">
        <v>1370</v>
      </c>
      <c r="L1781" s="111" t="s">
        <v>708</v>
      </c>
      <c r="M1781" s="111" t="s">
        <v>702</v>
      </c>
      <c r="N1781" s="111">
        <v>1</v>
      </c>
      <c r="O1781" s="114">
        <v>0.26</v>
      </c>
    </row>
    <row r="1782" spans="1:15">
      <c r="A1782" s="108"/>
      <c r="B1782" s="108"/>
      <c r="I1782" s="113">
        <f t="shared" si="0"/>
        <v>93230</v>
      </c>
      <c r="J1782" s="111">
        <v>93230</v>
      </c>
      <c r="K1782" s="111" t="s">
        <v>1371</v>
      </c>
      <c r="L1782" s="111" t="s">
        <v>708</v>
      </c>
      <c r="M1782" s="111" t="s">
        <v>702</v>
      </c>
      <c r="N1782" s="111">
        <v>1</v>
      </c>
      <c r="O1782" s="114">
        <v>0.03</v>
      </c>
    </row>
    <row r="1783" spans="1:15">
      <c r="A1783" s="108"/>
      <c r="B1783" s="108"/>
      <c r="I1783" s="113">
        <f t="shared" si="0"/>
        <v>93231</v>
      </c>
      <c r="J1783" s="111">
        <v>93231</v>
      </c>
      <c r="K1783" s="111" t="s">
        <v>1372</v>
      </c>
      <c r="L1783" s="111" t="s">
        <v>708</v>
      </c>
      <c r="M1783" s="111" t="s">
        <v>702</v>
      </c>
      <c r="N1783" s="111">
        <v>1</v>
      </c>
      <c r="O1783" s="114">
        <v>0.24</v>
      </c>
    </row>
    <row r="1784" spans="1:15">
      <c r="A1784" s="108"/>
      <c r="B1784" s="108"/>
      <c r="I1784" s="113">
        <f t="shared" si="0"/>
        <v>93232</v>
      </c>
      <c r="J1784" s="111">
        <v>93232</v>
      </c>
      <c r="K1784" s="111" t="s">
        <v>1373</v>
      </c>
      <c r="L1784" s="111" t="s">
        <v>708</v>
      </c>
      <c r="M1784" s="111" t="s">
        <v>710</v>
      </c>
      <c r="N1784" s="111">
        <v>1</v>
      </c>
      <c r="O1784" s="114">
        <v>5.81</v>
      </c>
    </row>
    <row r="1785" spans="1:15">
      <c r="A1785" s="108"/>
      <c r="B1785" s="108"/>
      <c r="I1785" s="113">
        <f t="shared" si="0"/>
        <v>93267</v>
      </c>
      <c r="J1785" s="111">
        <v>93267</v>
      </c>
      <c r="K1785" s="111" t="s">
        <v>1374</v>
      </c>
      <c r="L1785" s="111" t="s">
        <v>708</v>
      </c>
      <c r="M1785" s="111" t="s">
        <v>729</v>
      </c>
      <c r="N1785" s="111">
        <v>1</v>
      </c>
      <c r="O1785" s="114">
        <v>24.17</v>
      </c>
    </row>
    <row r="1786" spans="1:15">
      <c r="A1786" s="108"/>
      <c r="B1786" s="108"/>
      <c r="I1786" s="113">
        <f t="shared" si="0"/>
        <v>93269</v>
      </c>
      <c r="J1786" s="111">
        <v>93269</v>
      </c>
      <c r="K1786" s="111" t="s">
        <v>1375</v>
      </c>
      <c r="L1786" s="111" t="s">
        <v>708</v>
      </c>
      <c r="M1786" s="111" t="s">
        <v>729</v>
      </c>
      <c r="N1786" s="111">
        <v>1</v>
      </c>
      <c r="O1786" s="114">
        <v>2.87</v>
      </c>
    </row>
    <row r="1787" spans="1:15">
      <c r="A1787" s="108"/>
      <c r="B1787" s="108"/>
      <c r="I1787" s="113">
        <f t="shared" si="0"/>
        <v>93270</v>
      </c>
      <c r="J1787" s="111">
        <v>93270</v>
      </c>
      <c r="K1787" s="111" t="s">
        <v>1376</v>
      </c>
      <c r="L1787" s="111" t="s">
        <v>708</v>
      </c>
      <c r="M1787" s="111" t="s">
        <v>729</v>
      </c>
      <c r="N1787" s="111">
        <v>1</v>
      </c>
      <c r="O1787" s="114">
        <v>26.44</v>
      </c>
    </row>
    <row r="1788" spans="1:15">
      <c r="A1788" s="108"/>
      <c r="B1788" s="108"/>
      <c r="I1788" s="113">
        <f t="shared" si="0"/>
        <v>93271</v>
      </c>
      <c r="J1788" s="111">
        <v>93271</v>
      </c>
      <c r="K1788" s="111" t="s">
        <v>1377</v>
      </c>
      <c r="L1788" s="111" t="s">
        <v>708</v>
      </c>
      <c r="M1788" s="111" t="s">
        <v>702</v>
      </c>
      <c r="N1788" s="111">
        <v>1</v>
      </c>
      <c r="O1788" s="114">
        <v>6.82</v>
      </c>
    </row>
    <row r="1789" spans="1:15">
      <c r="A1789" s="108"/>
      <c r="B1789" s="108"/>
      <c r="I1789" s="113">
        <f t="shared" si="0"/>
        <v>88295</v>
      </c>
      <c r="J1789" s="111">
        <v>88295</v>
      </c>
      <c r="K1789" s="111" t="s">
        <v>1378</v>
      </c>
      <c r="L1789" s="111" t="s">
        <v>708</v>
      </c>
      <c r="M1789" s="111" t="s">
        <v>702</v>
      </c>
      <c r="N1789" s="111">
        <v>1</v>
      </c>
      <c r="O1789" s="114">
        <v>20.55</v>
      </c>
    </row>
    <row r="1790" spans="1:15">
      <c r="A1790" s="108"/>
      <c r="B1790" s="108"/>
      <c r="I1790" s="113">
        <f t="shared" si="0"/>
        <v>93277</v>
      </c>
      <c r="J1790" s="111">
        <v>93277</v>
      </c>
      <c r="K1790" s="111" t="s">
        <v>1379</v>
      </c>
      <c r="L1790" s="111" t="s">
        <v>708</v>
      </c>
      <c r="M1790" s="111" t="s">
        <v>729</v>
      </c>
      <c r="N1790" s="111">
        <v>1</v>
      </c>
      <c r="O1790" s="114">
        <v>0.28000000000000003</v>
      </c>
    </row>
    <row r="1791" spans="1:15">
      <c r="A1791" s="108"/>
      <c r="B1791" s="108"/>
      <c r="I1791" s="113">
        <f t="shared" si="0"/>
        <v>93278</v>
      </c>
      <c r="J1791" s="111">
        <v>93278</v>
      </c>
      <c r="K1791" s="111" t="s">
        <v>1380</v>
      </c>
      <c r="L1791" s="111" t="s">
        <v>708</v>
      </c>
      <c r="M1791" s="111" t="s">
        <v>729</v>
      </c>
      <c r="N1791" s="111">
        <v>1</v>
      </c>
      <c r="O1791" s="114">
        <v>0.03</v>
      </c>
    </row>
    <row r="1792" spans="1:15">
      <c r="A1792" s="108"/>
      <c r="B1792" s="108"/>
      <c r="I1792" s="113">
        <f t="shared" si="0"/>
        <v>93279</v>
      </c>
      <c r="J1792" s="111">
        <v>93279</v>
      </c>
      <c r="K1792" s="111" t="s">
        <v>1381</v>
      </c>
      <c r="L1792" s="111" t="s">
        <v>708</v>
      </c>
      <c r="M1792" s="111" t="s">
        <v>729</v>
      </c>
      <c r="N1792" s="111">
        <v>1</v>
      </c>
      <c r="O1792" s="114">
        <v>0.26</v>
      </c>
    </row>
    <row r="1793" spans="1:15">
      <c r="A1793" s="108"/>
      <c r="B1793" s="108"/>
      <c r="I1793" s="113">
        <f t="shared" si="0"/>
        <v>93280</v>
      </c>
      <c r="J1793" s="111">
        <v>93280</v>
      </c>
      <c r="K1793" s="111" t="s">
        <v>1382</v>
      </c>
      <c r="L1793" s="111" t="s">
        <v>708</v>
      </c>
      <c r="M1793" s="111" t="s">
        <v>702</v>
      </c>
      <c r="N1793" s="111">
        <v>1</v>
      </c>
      <c r="O1793" s="114">
        <v>0.56000000000000005</v>
      </c>
    </row>
    <row r="1794" spans="1:15">
      <c r="A1794" s="108"/>
      <c r="B1794" s="108"/>
      <c r="I1794" s="113">
        <f t="shared" si="0"/>
        <v>93283</v>
      </c>
      <c r="J1794" s="111">
        <v>93283</v>
      </c>
      <c r="K1794" s="111" t="s">
        <v>1383</v>
      </c>
      <c r="L1794" s="111" t="s">
        <v>708</v>
      </c>
      <c r="M1794" s="111" t="s">
        <v>729</v>
      </c>
      <c r="N1794" s="111">
        <v>1</v>
      </c>
      <c r="O1794" s="114">
        <v>50.81</v>
      </c>
    </row>
    <row r="1795" spans="1:15">
      <c r="A1795" s="108"/>
      <c r="B1795" s="108"/>
      <c r="I1795" s="113">
        <f t="shared" si="0"/>
        <v>93284</v>
      </c>
      <c r="J1795" s="111">
        <v>93284</v>
      </c>
      <c r="K1795" s="111" t="s">
        <v>1384</v>
      </c>
      <c r="L1795" s="111" t="s">
        <v>708</v>
      </c>
      <c r="M1795" s="111" t="s">
        <v>729</v>
      </c>
      <c r="N1795" s="111">
        <v>1</v>
      </c>
      <c r="O1795" s="114">
        <v>9.65</v>
      </c>
    </row>
    <row r="1796" spans="1:15">
      <c r="A1796" s="108"/>
      <c r="B1796" s="108"/>
      <c r="I1796" s="113">
        <f t="shared" si="0"/>
        <v>93285</v>
      </c>
      <c r="J1796" s="111">
        <v>93285</v>
      </c>
      <c r="K1796" s="111" t="s">
        <v>1385</v>
      </c>
      <c r="L1796" s="111" t="s">
        <v>708</v>
      </c>
      <c r="M1796" s="111" t="s">
        <v>729</v>
      </c>
      <c r="N1796" s="111">
        <v>1</v>
      </c>
      <c r="O1796" s="114">
        <v>81.69</v>
      </c>
    </row>
    <row r="1797" spans="1:15">
      <c r="A1797" s="108"/>
      <c r="B1797" s="108"/>
      <c r="I1797" s="113">
        <f t="shared" si="0"/>
        <v>93286</v>
      </c>
      <c r="J1797" s="111">
        <v>93286</v>
      </c>
      <c r="K1797" s="111" t="s">
        <v>1386</v>
      </c>
      <c r="L1797" s="111" t="s">
        <v>708</v>
      </c>
      <c r="M1797" s="111" t="s">
        <v>702</v>
      </c>
      <c r="N1797" s="111">
        <v>1</v>
      </c>
      <c r="O1797" s="114">
        <v>161.33000000000001</v>
      </c>
    </row>
    <row r="1798" spans="1:15">
      <c r="A1798" s="108"/>
      <c r="B1798" s="108"/>
      <c r="I1798" s="113">
        <f t="shared" si="0"/>
        <v>93296</v>
      </c>
      <c r="J1798" s="111">
        <v>93296</v>
      </c>
      <c r="K1798" s="111" t="s">
        <v>1387</v>
      </c>
      <c r="L1798" s="111" t="s">
        <v>708</v>
      </c>
      <c r="M1798" s="111" t="s">
        <v>729</v>
      </c>
      <c r="N1798" s="111">
        <v>1</v>
      </c>
      <c r="O1798" s="114">
        <v>3.55</v>
      </c>
    </row>
    <row r="1799" spans="1:15">
      <c r="A1799" s="108"/>
      <c r="B1799" s="108"/>
      <c r="I1799" s="113">
        <f t="shared" si="0"/>
        <v>93397</v>
      </c>
      <c r="J1799" s="111">
        <v>93397</v>
      </c>
      <c r="K1799" s="111" t="s">
        <v>1388</v>
      </c>
      <c r="L1799" s="111" t="s">
        <v>708</v>
      </c>
      <c r="M1799" s="111" t="s">
        <v>729</v>
      </c>
      <c r="N1799" s="111">
        <v>1</v>
      </c>
      <c r="O1799" s="114">
        <v>9.0399999999999991</v>
      </c>
    </row>
    <row r="1800" spans="1:15">
      <c r="A1800" s="108"/>
      <c r="B1800" s="108"/>
      <c r="I1800" s="113">
        <f t="shared" si="0"/>
        <v>93398</v>
      </c>
      <c r="J1800" s="111">
        <v>93398</v>
      </c>
      <c r="K1800" s="111" t="s">
        <v>1389</v>
      </c>
      <c r="L1800" s="111" t="s">
        <v>708</v>
      </c>
      <c r="M1800" s="111" t="s">
        <v>729</v>
      </c>
      <c r="N1800" s="111">
        <v>1</v>
      </c>
      <c r="O1800" s="114">
        <v>1.89</v>
      </c>
    </row>
    <row r="1801" spans="1:15">
      <c r="A1801" s="108"/>
      <c r="B1801" s="108"/>
      <c r="I1801" s="113">
        <f t="shared" si="0"/>
        <v>93399</v>
      </c>
      <c r="J1801" s="111">
        <v>93399</v>
      </c>
      <c r="K1801" s="111" t="s">
        <v>1390</v>
      </c>
      <c r="L1801" s="111" t="s">
        <v>708</v>
      </c>
      <c r="M1801" s="111" t="s">
        <v>729</v>
      </c>
      <c r="N1801" s="111">
        <v>1</v>
      </c>
      <c r="O1801" s="114">
        <v>0.73</v>
      </c>
    </row>
    <row r="1802" spans="1:15">
      <c r="A1802" s="108"/>
      <c r="B1802" s="108"/>
      <c r="I1802" s="113">
        <f t="shared" si="0"/>
        <v>93400</v>
      </c>
      <c r="J1802" s="111">
        <v>93400</v>
      </c>
      <c r="K1802" s="111" t="s">
        <v>1391</v>
      </c>
      <c r="L1802" s="111" t="s">
        <v>708</v>
      </c>
      <c r="M1802" s="111" t="s">
        <v>729</v>
      </c>
      <c r="N1802" s="111">
        <v>1</v>
      </c>
      <c r="O1802" s="114">
        <v>16.97</v>
      </c>
    </row>
    <row r="1803" spans="1:15">
      <c r="A1803" s="108"/>
      <c r="B1803" s="108"/>
      <c r="I1803" s="113">
        <f t="shared" si="0"/>
        <v>93401</v>
      </c>
      <c r="J1803" s="111">
        <v>93401</v>
      </c>
      <c r="K1803" s="111" t="s">
        <v>1392</v>
      </c>
      <c r="L1803" s="111" t="s">
        <v>708</v>
      </c>
      <c r="M1803" s="111" t="s">
        <v>710</v>
      </c>
      <c r="N1803" s="111">
        <v>1</v>
      </c>
      <c r="O1803" s="114">
        <v>83.51</v>
      </c>
    </row>
    <row r="1804" spans="1:15">
      <c r="A1804" s="108"/>
      <c r="B1804" s="108"/>
      <c r="I1804" s="113">
        <f t="shared" si="0"/>
        <v>88306</v>
      </c>
      <c r="J1804" s="111">
        <v>88306</v>
      </c>
      <c r="K1804" s="111" t="s">
        <v>1393</v>
      </c>
      <c r="L1804" s="111" t="s">
        <v>708</v>
      </c>
      <c r="M1804" s="111" t="s">
        <v>702</v>
      </c>
      <c r="N1804" s="111">
        <v>1</v>
      </c>
      <c r="O1804" s="114">
        <v>20.09</v>
      </c>
    </row>
    <row r="1805" spans="1:15">
      <c r="A1805" s="108"/>
      <c r="B1805" s="108"/>
      <c r="I1805" s="113">
        <f t="shared" si="0"/>
        <v>93404</v>
      </c>
      <c r="J1805" s="111">
        <v>93404</v>
      </c>
      <c r="K1805" s="111" t="s">
        <v>1394</v>
      </c>
      <c r="L1805" s="111" t="s">
        <v>708</v>
      </c>
      <c r="M1805" s="111" t="s">
        <v>729</v>
      </c>
      <c r="N1805" s="111">
        <v>1</v>
      </c>
      <c r="O1805" s="114">
        <v>5.26</v>
      </c>
    </row>
    <row r="1806" spans="1:15">
      <c r="A1806" s="108"/>
      <c r="B1806" s="108"/>
      <c r="I1806" s="113">
        <f t="shared" si="0"/>
        <v>93405</v>
      </c>
      <c r="J1806" s="111">
        <v>93405</v>
      </c>
      <c r="K1806" s="111" t="s">
        <v>1395</v>
      </c>
      <c r="L1806" s="111" t="s">
        <v>708</v>
      </c>
      <c r="M1806" s="111" t="s">
        <v>729</v>
      </c>
      <c r="N1806" s="111">
        <v>1</v>
      </c>
      <c r="O1806" s="114">
        <v>0.53</v>
      </c>
    </row>
    <row r="1807" spans="1:15">
      <c r="A1807" s="108"/>
      <c r="B1807" s="108"/>
      <c r="I1807" s="113">
        <f t="shared" si="0"/>
        <v>93406</v>
      </c>
      <c r="J1807" s="111">
        <v>93406</v>
      </c>
      <c r="K1807" s="111" t="s">
        <v>1396</v>
      </c>
      <c r="L1807" s="111" t="s">
        <v>708</v>
      </c>
      <c r="M1807" s="111" t="s">
        <v>729</v>
      </c>
      <c r="N1807" s="111">
        <v>1</v>
      </c>
      <c r="O1807" s="114">
        <v>6.57</v>
      </c>
    </row>
    <row r="1808" spans="1:15">
      <c r="A1808" s="108"/>
      <c r="B1808" s="108"/>
      <c r="I1808" s="113">
        <f t="shared" si="0"/>
        <v>93407</v>
      </c>
      <c r="J1808" s="111">
        <v>93407</v>
      </c>
      <c r="K1808" s="111" t="s">
        <v>1397</v>
      </c>
      <c r="L1808" s="111" t="s">
        <v>708</v>
      </c>
      <c r="M1808" s="111" t="s">
        <v>710</v>
      </c>
      <c r="N1808" s="111">
        <v>1</v>
      </c>
      <c r="O1808" s="114">
        <v>24.9</v>
      </c>
    </row>
    <row r="1809" spans="1:15">
      <c r="A1809" s="108"/>
      <c r="B1809" s="108"/>
      <c r="I1809" s="113">
        <f t="shared" si="0"/>
        <v>93411</v>
      </c>
      <c r="J1809" s="111">
        <v>93411</v>
      </c>
      <c r="K1809" s="111" t="s">
        <v>1398</v>
      </c>
      <c r="L1809" s="111" t="s">
        <v>708</v>
      </c>
      <c r="M1809" s="111" t="s">
        <v>702</v>
      </c>
      <c r="N1809" s="111">
        <v>1</v>
      </c>
      <c r="O1809" s="114">
        <v>0.19</v>
      </c>
    </row>
    <row r="1810" spans="1:15">
      <c r="A1810" s="108"/>
      <c r="B1810" s="108"/>
      <c r="I1810" s="113">
        <f t="shared" si="0"/>
        <v>93412</v>
      </c>
      <c r="J1810" s="111">
        <v>93412</v>
      </c>
      <c r="K1810" s="111" t="s">
        <v>1399</v>
      </c>
      <c r="L1810" s="111" t="s">
        <v>708</v>
      </c>
      <c r="M1810" s="111" t="s">
        <v>702</v>
      </c>
      <c r="N1810" s="111">
        <v>1</v>
      </c>
      <c r="O1810" s="114">
        <v>0.03</v>
      </c>
    </row>
    <row r="1811" spans="1:15">
      <c r="A1811" s="108"/>
      <c r="B1811" s="108"/>
      <c r="I1811" s="113">
        <f t="shared" si="0"/>
        <v>93413</v>
      </c>
      <c r="J1811" s="111">
        <v>93413</v>
      </c>
      <c r="K1811" s="111" t="s">
        <v>1400</v>
      </c>
      <c r="L1811" s="111" t="s">
        <v>708</v>
      </c>
      <c r="M1811" s="111" t="s">
        <v>702</v>
      </c>
      <c r="N1811" s="111">
        <v>1</v>
      </c>
      <c r="O1811" s="114">
        <v>0.17</v>
      </c>
    </row>
    <row r="1812" spans="1:15">
      <c r="A1812" s="108"/>
      <c r="B1812" s="108"/>
      <c r="I1812" s="113">
        <f t="shared" si="0"/>
        <v>93414</v>
      </c>
      <c r="J1812" s="111">
        <v>93414</v>
      </c>
      <c r="K1812" s="111" t="s">
        <v>1401</v>
      </c>
      <c r="L1812" s="111" t="s">
        <v>708</v>
      </c>
      <c r="M1812" s="111" t="s">
        <v>710</v>
      </c>
      <c r="N1812" s="111">
        <v>1</v>
      </c>
      <c r="O1812" s="114">
        <v>10.029999999999999</v>
      </c>
    </row>
    <row r="1813" spans="1:15">
      <c r="A1813" s="108"/>
      <c r="B1813" s="108"/>
      <c r="I1813" s="113">
        <f t="shared" si="0"/>
        <v>93417</v>
      </c>
      <c r="J1813" s="111">
        <v>93417</v>
      </c>
      <c r="K1813" s="111" t="s">
        <v>1402</v>
      </c>
      <c r="L1813" s="111" t="s">
        <v>708</v>
      </c>
      <c r="M1813" s="111" t="s">
        <v>702</v>
      </c>
      <c r="N1813" s="111">
        <v>1</v>
      </c>
      <c r="O1813" s="114">
        <v>2.52</v>
      </c>
    </row>
    <row r="1814" spans="1:15">
      <c r="A1814" s="108"/>
      <c r="B1814" s="108"/>
      <c r="I1814" s="113">
        <f t="shared" si="0"/>
        <v>93418</v>
      </c>
      <c r="J1814" s="111">
        <v>93418</v>
      </c>
      <c r="K1814" s="111" t="s">
        <v>1403</v>
      </c>
      <c r="L1814" s="111" t="s">
        <v>708</v>
      </c>
      <c r="M1814" s="111" t="s">
        <v>702</v>
      </c>
      <c r="N1814" s="111">
        <v>1</v>
      </c>
      <c r="O1814" s="114">
        <v>0.45</v>
      </c>
    </row>
    <row r="1815" spans="1:15">
      <c r="A1815" s="108"/>
      <c r="B1815" s="108"/>
      <c r="I1815" s="113">
        <f t="shared" si="0"/>
        <v>93419</v>
      </c>
      <c r="J1815" s="111">
        <v>93419</v>
      </c>
      <c r="K1815" s="111" t="s">
        <v>1404</v>
      </c>
      <c r="L1815" s="111" t="s">
        <v>708</v>
      </c>
      <c r="M1815" s="111" t="s">
        <v>702</v>
      </c>
      <c r="N1815" s="111">
        <v>1</v>
      </c>
      <c r="O1815" s="114">
        <v>2.25</v>
      </c>
    </row>
    <row r="1816" spans="1:15">
      <c r="A1816" s="108"/>
      <c r="B1816" s="108"/>
      <c r="I1816" s="113">
        <f t="shared" si="0"/>
        <v>93420</v>
      </c>
      <c r="J1816" s="111">
        <v>93420</v>
      </c>
      <c r="K1816" s="111" t="s">
        <v>1405</v>
      </c>
      <c r="L1816" s="111" t="s">
        <v>708</v>
      </c>
      <c r="M1816" s="111" t="s">
        <v>710</v>
      </c>
      <c r="N1816" s="111">
        <v>1</v>
      </c>
      <c r="O1816" s="114">
        <v>35.42</v>
      </c>
    </row>
    <row r="1817" spans="1:15">
      <c r="A1817" s="108"/>
      <c r="B1817" s="108"/>
      <c r="I1817" s="113">
        <f t="shared" si="0"/>
        <v>93423</v>
      </c>
      <c r="J1817" s="111">
        <v>93423</v>
      </c>
      <c r="K1817" s="111" t="s">
        <v>1406</v>
      </c>
      <c r="L1817" s="111" t="s">
        <v>708</v>
      </c>
      <c r="M1817" s="111" t="s">
        <v>702</v>
      </c>
      <c r="N1817" s="111">
        <v>1</v>
      </c>
      <c r="O1817" s="114">
        <v>3.56</v>
      </c>
    </row>
    <row r="1818" spans="1:15">
      <c r="A1818" s="108"/>
      <c r="B1818" s="108"/>
      <c r="I1818" s="113">
        <f t="shared" si="0"/>
        <v>93424</v>
      </c>
      <c r="J1818" s="111">
        <v>93424</v>
      </c>
      <c r="K1818" s="111" t="s">
        <v>1407</v>
      </c>
      <c r="L1818" s="111" t="s">
        <v>708</v>
      </c>
      <c r="M1818" s="111" t="s">
        <v>702</v>
      </c>
      <c r="N1818" s="111">
        <v>1</v>
      </c>
      <c r="O1818" s="114">
        <v>0.64</v>
      </c>
    </row>
    <row r="1819" spans="1:15">
      <c r="A1819" s="108"/>
      <c r="B1819" s="108"/>
      <c r="I1819" s="113">
        <f t="shared" si="0"/>
        <v>93425</v>
      </c>
      <c r="J1819" s="111">
        <v>93425</v>
      </c>
      <c r="K1819" s="111" t="s">
        <v>1408</v>
      </c>
      <c r="L1819" s="111" t="s">
        <v>708</v>
      </c>
      <c r="M1819" s="111" t="s">
        <v>702</v>
      </c>
      <c r="N1819" s="111">
        <v>1</v>
      </c>
      <c r="O1819" s="114">
        <v>3.18</v>
      </c>
    </row>
    <row r="1820" spans="1:15">
      <c r="A1820" s="108"/>
      <c r="B1820" s="108"/>
      <c r="I1820" s="113">
        <f t="shared" si="0"/>
        <v>93426</v>
      </c>
      <c r="J1820" s="111">
        <v>93426</v>
      </c>
      <c r="K1820" s="111" t="s">
        <v>1409</v>
      </c>
      <c r="L1820" s="111" t="s">
        <v>708</v>
      </c>
      <c r="M1820" s="111" t="s">
        <v>710</v>
      </c>
      <c r="N1820" s="111">
        <v>1</v>
      </c>
      <c r="O1820" s="114">
        <v>84.65</v>
      </c>
    </row>
    <row r="1821" spans="1:15">
      <c r="A1821" s="108"/>
      <c r="B1821" s="108"/>
      <c r="I1821" s="113">
        <f t="shared" si="0"/>
        <v>93429</v>
      </c>
      <c r="J1821" s="111">
        <v>93429</v>
      </c>
      <c r="K1821" s="111" t="s">
        <v>1410</v>
      </c>
      <c r="L1821" s="111" t="s">
        <v>708</v>
      </c>
      <c r="M1821" s="111" t="s">
        <v>729</v>
      </c>
      <c r="N1821" s="111">
        <v>1</v>
      </c>
      <c r="O1821" s="114">
        <v>66</v>
      </c>
    </row>
    <row r="1822" spans="1:15">
      <c r="A1822" s="108"/>
      <c r="B1822" s="108"/>
      <c r="I1822" s="113">
        <f t="shared" si="0"/>
        <v>93430</v>
      </c>
      <c r="J1822" s="111">
        <v>93430</v>
      </c>
      <c r="K1822" s="111" t="s">
        <v>1411</v>
      </c>
      <c r="L1822" s="111" t="s">
        <v>708</v>
      </c>
      <c r="M1822" s="111" t="s">
        <v>729</v>
      </c>
      <c r="N1822" s="111">
        <v>1</v>
      </c>
      <c r="O1822" s="114">
        <v>11.88</v>
      </c>
    </row>
    <row r="1823" spans="1:15">
      <c r="A1823" s="108"/>
      <c r="B1823" s="108"/>
      <c r="I1823" s="113">
        <f t="shared" si="0"/>
        <v>93431</v>
      </c>
      <c r="J1823" s="111">
        <v>93431</v>
      </c>
      <c r="K1823" s="111" t="s">
        <v>1412</v>
      </c>
      <c r="L1823" s="111" t="s">
        <v>708</v>
      </c>
      <c r="M1823" s="111" t="s">
        <v>729</v>
      </c>
      <c r="N1823" s="111">
        <v>1</v>
      </c>
      <c r="O1823" s="114">
        <v>106.09</v>
      </c>
    </row>
    <row r="1824" spans="1:15">
      <c r="A1824" s="108"/>
      <c r="B1824" s="108"/>
      <c r="I1824" s="113">
        <f t="shared" si="0"/>
        <v>93432</v>
      </c>
      <c r="J1824" s="111">
        <v>93432</v>
      </c>
      <c r="K1824" s="111" t="s">
        <v>1413</v>
      </c>
      <c r="L1824" s="111" t="s">
        <v>708</v>
      </c>
      <c r="M1824" s="111" t="s">
        <v>710</v>
      </c>
      <c r="N1824" s="111">
        <v>1</v>
      </c>
      <c r="O1824" s="131">
        <v>1516.8</v>
      </c>
    </row>
    <row r="1825" spans="1:15">
      <c r="A1825" s="108"/>
      <c r="B1825" s="108"/>
      <c r="I1825" s="113">
        <f t="shared" si="0"/>
        <v>93435</v>
      </c>
      <c r="J1825" s="111">
        <v>93435</v>
      </c>
      <c r="K1825" s="111" t="s">
        <v>1414</v>
      </c>
      <c r="L1825" s="111" t="s">
        <v>708</v>
      </c>
      <c r="M1825" s="111" t="s">
        <v>729</v>
      </c>
      <c r="N1825" s="111">
        <v>1</v>
      </c>
      <c r="O1825" s="114">
        <v>3.57</v>
      </c>
    </row>
    <row r="1826" spans="1:15">
      <c r="A1826" s="108"/>
      <c r="B1826" s="108"/>
      <c r="I1826" s="113">
        <f t="shared" si="0"/>
        <v>93436</v>
      </c>
      <c r="J1826" s="111">
        <v>93436</v>
      </c>
      <c r="K1826" s="111" t="s">
        <v>1415</v>
      </c>
      <c r="L1826" s="111" t="s">
        <v>708</v>
      </c>
      <c r="M1826" s="111" t="s">
        <v>729</v>
      </c>
      <c r="N1826" s="111">
        <v>1</v>
      </c>
      <c r="O1826" s="114">
        <v>0.75</v>
      </c>
    </row>
    <row r="1827" spans="1:15">
      <c r="A1827" s="108"/>
      <c r="B1827" s="108"/>
      <c r="I1827" s="113">
        <f t="shared" si="0"/>
        <v>93437</v>
      </c>
      <c r="J1827" s="111">
        <v>93437</v>
      </c>
      <c r="K1827" s="111" t="s">
        <v>1416</v>
      </c>
      <c r="L1827" s="111" t="s">
        <v>708</v>
      </c>
      <c r="M1827" s="111" t="s">
        <v>729</v>
      </c>
      <c r="N1827" s="111">
        <v>1</v>
      </c>
      <c r="O1827" s="114">
        <v>6.69</v>
      </c>
    </row>
    <row r="1828" spans="1:15">
      <c r="A1828" s="108"/>
      <c r="B1828" s="108"/>
      <c r="I1828" s="113">
        <f t="shared" si="0"/>
        <v>93438</v>
      </c>
      <c r="J1828" s="111">
        <v>93438</v>
      </c>
      <c r="K1828" s="111" t="s">
        <v>1417</v>
      </c>
      <c r="L1828" s="111" t="s">
        <v>708</v>
      </c>
      <c r="M1828" s="111" t="s">
        <v>710</v>
      </c>
      <c r="N1828" s="111">
        <v>1</v>
      </c>
      <c r="O1828" s="114">
        <v>15.67</v>
      </c>
    </row>
    <row r="1829" spans="1:15">
      <c r="A1829" s="108"/>
      <c r="B1829" s="108"/>
      <c r="I1829" s="113">
        <f t="shared" si="0"/>
        <v>5707</v>
      </c>
      <c r="J1829" s="111">
        <v>5707</v>
      </c>
      <c r="K1829" s="111" t="s">
        <v>1418</v>
      </c>
      <c r="L1829" s="111" t="s">
        <v>708</v>
      </c>
      <c r="M1829" s="111" t="s">
        <v>729</v>
      </c>
      <c r="N1829" s="111">
        <v>1</v>
      </c>
      <c r="O1829" s="114">
        <v>42.55</v>
      </c>
    </row>
    <row r="1830" spans="1:15">
      <c r="A1830" s="108"/>
      <c r="B1830" s="108"/>
      <c r="I1830" s="113">
        <f t="shared" si="0"/>
        <v>95118</v>
      </c>
      <c r="J1830" s="111">
        <v>95118</v>
      </c>
      <c r="K1830" s="111" t="s">
        <v>1419</v>
      </c>
      <c r="L1830" s="111" t="s">
        <v>708</v>
      </c>
      <c r="M1830" s="111" t="s">
        <v>729</v>
      </c>
      <c r="N1830" s="111">
        <v>1</v>
      </c>
      <c r="O1830" s="114">
        <v>34.04</v>
      </c>
    </row>
    <row r="1831" spans="1:15">
      <c r="A1831" s="108"/>
      <c r="B1831" s="108"/>
      <c r="I1831" s="113">
        <f t="shared" si="0"/>
        <v>95119</v>
      </c>
      <c r="J1831" s="111">
        <v>95119</v>
      </c>
      <c r="K1831" s="111" t="s">
        <v>1420</v>
      </c>
      <c r="L1831" s="111" t="s">
        <v>708</v>
      </c>
      <c r="M1831" s="111" t="s">
        <v>729</v>
      </c>
      <c r="N1831" s="111">
        <v>1</v>
      </c>
      <c r="O1831" s="114">
        <v>6.12</v>
      </c>
    </row>
    <row r="1832" spans="1:15">
      <c r="A1832" s="108"/>
      <c r="B1832" s="108"/>
      <c r="I1832" s="113">
        <f t="shared" si="0"/>
        <v>95120</v>
      </c>
      <c r="J1832" s="111">
        <v>95120</v>
      </c>
      <c r="K1832" s="111" t="s">
        <v>1421</v>
      </c>
      <c r="L1832" s="111" t="s">
        <v>708</v>
      </c>
      <c r="M1832" s="111" t="s">
        <v>702</v>
      </c>
      <c r="N1832" s="111">
        <v>1</v>
      </c>
      <c r="O1832" s="114">
        <v>46.53</v>
      </c>
    </row>
    <row r="1833" spans="1:15">
      <c r="A1833" s="108"/>
      <c r="B1833" s="108"/>
      <c r="I1833" s="113">
        <f t="shared" si="0"/>
        <v>95123</v>
      </c>
      <c r="J1833" s="111">
        <v>95123</v>
      </c>
      <c r="K1833" s="111" t="s">
        <v>1422</v>
      </c>
      <c r="L1833" s="111" t="s">
        <v>708</v>
      </c>
      <c r="M1833" s="111" t="s">
        <v>729</v>
      </c>
      <c r="N1833" s="111">
        <v>1</v>
      </c>
      <c r="O1833" s="114">
        <v>11.4</v>
      </c>
    </row>
    <row r="1834" spans="1:15">
      <c r="A1834" s="108"/>
      <c r="B1834" s="108"/>
      <c r="I1834" s="113">
        <f t="shared" si="0"/>
        <v>95124</v>
      </c>
      <c r="J1834" s="111">
        <v>95124</v>
      </c>
      <c r="K1834" s="111" t="s">
        <v>1423</v>
      </c>
      <c r="L1834" s="111" t="s">
        <v>708</v>
      </c>
      <c r="M1834" s="111" t="s">
        <v>729</v>
      </c>
      <c r="N1834" s="111">
        <v>1</v>
      </c>
      <c r="O1834" s="114">
        <v>1.79</v>
      </c>
    </row>
    <row r="1835" spans="1:15">
      <c r="A1835" s="108"/>
      <c r="B1835" s="108"/>
      <c r="I1835" s="113">
        <f t="shared" si="0"/>
        <v>95125</v>
      </c>
      <c r="J1835" s="111">
        <v>95125</v>
      </c>
      <c r="K1835" s="111" t="s">
        <v>1424</v>
      </c>
      <c r="L1835" s="111" t="s">
        <v>708</v>
      </c>
      <c r="M1835" s="111" t="s">
        <v>729</v>
      </c>
      <c r="N1835" s="111">
        <v>1</v>
      </c>
      <c r="O1835" s="114">
        <v>12.47</v>
      </c>
    </row>
    <row r="1836" spans="1:15">
      <c r="A1836" s="108"/>
      <c r="B1836" s="108"/>
      <c r="I1836" s="113">
        <f t="shared" si="0"/>
        <v>95126</v>
      </c>
      <c r="J1836" s="111">
        <v>95126</v>
      </c>
      <c r="K1836" s="111" t="s">
        <v>1425</v>
      </c>
      <c r="L1836" s="111" t="s">
        <v>708</v>
      </c>
      <c r="M1836" s="111" t="s">
        <v>710</v>
      </c>
      <c r="N1836" s="111">
        <v>1</v>
      </c>
      <c r="O1836" s="114">
        <v>77.760000000000005</v>
      </c>
    </row>
    <row r="1837" spans="1:15">
      <c r="A1837" s="108"/>
      <c r="B1837" s="108"/>
      <c r="I1837" s="113">
        <f t="shared" si="0"/>
        <v>88293</v>
      </c>
      <c r="J1837" s="111">
        <v>88293</v>
      </c>
      <c r="K1837" s="111" t="s">
        <v>1426</v>
      </c>
      <c r="L1837" s="111" t="s">
        <v>708</v>
      </c>
      <c r="M1837" s="111" t="s">
        <v>702</v>
      </c>
      <c r="N1837" s="111">
        <v>1</v>
      </c>
      <c r="O1837" s="114">
        <v>20.350000000000001</v>
      </c>
    </row>
    <row r="1838" spans="1:15">
      <c r="A1838" s="108"/>
      <c r="B1838" s="108"/>
      <c r="I1838" s="113">
        <f t="shared" si="0"/>
        <v>95129</v>
      </c>
      <c r="J1838" s="111">
        <v>95129</v>
      </c>
      <c r="K1838" s="111" t="s">
        <v>1427</v>
      </c>
      <c r="L1838" s="111" t="s">
        <v>708</v>
      </c>
      <c r="M1838" s="111" t="s">
        <v>729</v>
      </c>
      <c r="N1838" s="111">
        <v>1</v>
      </c>
      <c r="O1838" s="114">
        <v>20.23</v>
      </c>
    </row>
    <row r="1839" spans="1:15">
      <c r="A1839" s="108"/>
      <c r="B1839" s="108"/>
      <c r="I1839" s="113">
        <f t="shared" si="0"/>
        <v>95130</v>
      </c>
      <c r="J1839" s="111">
        <v>95130</v>
      </c>
      <c r="K1839" s="111" t="s">
        <v>1428</v>
      </c>
      <c r="L1839" s="111" t="s">
        <v>708</v>
      </c>
      <c r="M1839" s="111" t="s">
        <v>729</v>
      </c>
      <c r="N1839" s="111">
        <v>1</v>
      </c>
      <c r="O1839" s="114">
        <v>3.64</v>
      </c>
    </row>
    <row r="1840" spans="1:15">
      <c r="A1840" s="108"/>
      <c r="B1840" s="108"/>
      <c r="I1840" s="113">
        <f t="shared" si="0"/>
        <v>95131</v>
      </c>
      <c r="J1840" s="111">
        <v>95131</v>
      </c>
      <c r="K1840" s="111" t="s">
        <v>1429</v>
      </c>
      <c r="L1840" s="111" t="s">
        <v>708</v>
      </c>
      <c r="M1840" s="111" t="s">
        <v>729</v>
      </c>
      <c r="N1840" s="111">
        <v>1</v>
      </c>
      <c r="O1840" s="114">
        <v>37.94</v>
      </c>
    </row>
    <row r="1841" spans="1:15">
      <c r="A1841" s="108"/>
      <c r="B1841" s="108"/>
      <c r="I1841" s="113">
        <f t="shared" si="0"/>
        <v>95132</v>
      </c>
      <c r="J1841" s="111">
        <v>95132</v>
      </c>
      <c r="K1841" s="111" t="s">
        <v>1430</v>
      </c>
      <c r="L1841" s="111" t="s">
        <v>708</v>
      </c>
      <c r="M1841" s="111" t="s">
        <v>710</v>
      </c>
      <c r="N1841" s="111">
        <v>1</v>
      </c>
      <c r="O1841" s="114">
        <v>17.03</v>
      </c>
    </row>
    <row r="1842" spans="1:15">
      <c r="A1842" s="108"/>
      <c r="B1842" s="108"/>
      <c r="I1842" s="113">
        <f t="shared" si="0"/>
        <v>95136</v>
      </c>
      <c r="J1842" s="111">
        <v>95136</v>
      </c>
      <c r="K1842" s="111" t="s">
        <v>1431</v>
      </c>
      <c r="L1842" s="111" t="s">
        <v>708</v>
      </c>
      <c r="M1842" s="111" t="s">
        <v>729</v>
      </c>
      <c r="N1842" s="111">
        <v>1</v>
      </c>
      <c r="O1842" s="114">
        <v>0.03</v>
      </c>
    </row>
    <row r="1843" spans="1:15">
      <c r="A1843" s="108"/>
      <c r="B1843" s="108"/>
      <c r="I1843" s="113">
        <f t="shared" si="0"/>
        <v>95137</v>
      </c>
      <c r="J1843" s="111">
        <v>95137</v>
      </c>
      <c r="K1843" s="111" t="s">
        <v>1432</v>
      </c>
      <c r="L1843" s="111" t="s">
        <v>708</v>
      </c>
      <c r="M1843" s="111" t="s">
        <v>729</v>
      </c>
      <c r="N1843" s="111">
        <v>1</v>
      </c>
      <c r="O1843" s="114">
        <v>0.01</v>
      </c>
    </row>
    <row r="1844" spans="1:15">
      <c r="A1844" s="108"/>
      <c r="B1844" s="108"/>
      <c r="I1844" s="113">
        <f t="shared" si="0"/>
        <v>95138</v>
      </c>
      <c r="J1844" s="111">
        <v>95138</v>
      </c>
      <c r="K1844" s="111" t="s">
        <v>1433</v>
      </c>
      <c r="L1844" s="111" t="s">
        <v>708</v>
      </c>
      <c r="M1844" s="111" t="s">
        <v>729</v>
      </c>
      <c r="N1844" s="111">
        <v>1</v>
      </c>
      <c r="O1844" s="114">
        <v>0.02</v>
      </c>
    </row>
    <row r="1845" spans="1:15">
      <c r="A1845" s="108"/>
      <c r="B1845" s="108"/>
      <c r="I1845" s="113">
        <f t="shared" si="0"/>
        <v>95208</v>
      </c>
      <c r="J1845" s="111">
        <v>95208</v>
      </c>
      <c r="K1845" s="111" t="s">
        <v>1434</v>
      </c>
      <c r="L1845" s="111" t="s">
        <v>708</v>
      </c>
      <c r="M1845" s="111" t="s">
        <v>729</v>
      </c>
      <c r="N1845" s="111">
        <v>1</v>
      </c>
      <c r="O1845" s="114">
        <v>27.39</v>
      </c>
    </row>
    <row r="1846" spans="1:15">
      <c r="A1846" s="108"/>
      <c r="B1846" s="108"/>
      <c r="I1846" s="113">
        <f t="shared" si="0"/>
        <v>95209</v>
      </c>
      <c r="J1846" s="111">
        <v>95209</v>
      </c>
      <c r="K1846" s="111" t="s">
        <v>1435</v>
      </c>
      <c r="L1846" s="111" t="s">
        <v>708</v>
      </c>
      <c r="M1846" s="111" t="s">
        <v>729</v>
      </c>
      <c r="N1846" s="111">
        <v>1</v>
      </c>
      <c r="O1846" s="114">
        <v>3.25</v>
      </c>
    </row>
    <row r="1847" spans="1:15">
      <c r="A1847" s="108"/>
      <c r="B1847" s="108"/>
      <c r="I1847" s="113">
        <f t="shared" si="0"/>
        <v>95210</v>
      </c>
      <c r="J1847" s="111">
        <v>95210</v>
      </c>
      <c r="K1847" s="111" t="s">
        <v>1436</v>
      </c>
      <c r="L1847" s="111" t="s">
        <v>708</v>
      </c>
      <c r="M1847" s="111" t="s">
        <v>729</v>
      </c>
      <c r="N1847" s="111">
        <v>1</v>
      </c>
      <c r="O1847" s="114">
        <v>29.96</v>
      </c>
    </row>
    <row r="1848" spans="1:15">
      <c r="A1848" s="108"/>
      <c r="B1848" s="108"/>
      <c r="I1848" s="113">
        <f t="shared" si="0"/>
        <v>95211</v>
      </c>
      <c r="J1848" s="111">
        <v>95211</v>
      </c>
      <c r="K1848" s="111" t="s">
        <v>1437</v>
      </c>
      <c r="L1848" s="111" t="s">
        <v>708</v>
      </c>
      <c r="M1848" s="111" t="s">
        <v>702</v>
      </c>
      <c r="N1848" s="111">
        <v>1</v>
      </c>
      <c r="O1848" s="114">
        <v>6.82</v>
      </c>
    </row>
    <row r="1849" spans="1:15">
      <c r="A1849" s="108"/>
      <c r="B1849" s="108"/>
      <c r="I1849" s="113">
        <f t="shared" si="0"/>
        <v>88310</v>
      </c>
      <c r="J1849" s="111">
        <v>88310</v>
      </c>
      <c r="K1849" s="111" t="s">
        <v>1438</v>
      </c>
      <c r="L1849" s="111" t="s">
        <v>708</v>
      </c>
      <c r="M1849" s="111" t="s">
        <v>710</v>
      </c>
      <c r="N1849" s="111">
        <v>1</v>
      </c>
      <c r="O1849" s="114">
        <v>23.37</v>
      </c>
    </row>
    <row r="1850" spans="1:15">
      <c r="A1850" s="108"/>
      <c r="B1850" s="108"/>
      <c r="I1850" s="113">
        <f t="shared" si="0"/>
        <v>95214</v>
      </c>
      <c r="J1850" s="111">
        <v>95214</v>
      </c>
      <c r="K1850" s="111" t="s">
        <v>1439</v>
      </c>
      <c r="L1850" s="111" t="s">
        <v>708</v>
      </c>
      <c r="M1850" s="111" t="s">
        <v>702</v>
      </c>
      <c r="N1850" s="111">
        <v>1</v>
      </c>
      <c r="O1850" s="114">
        <v>0.31</v>
      </c>
    </row>
    <row r="1851" spans="1:15">
      <c r="A1851" s="108"/>
      <c r="B1851" s="108"/>
      <c r="I1851" s="113">
        <f t="shared" si="0"/>
        <v>95215</v>
      </c>
      <c r="J1851" s="111">
        <v>95215</v>
      </c>
      <c r="K1851" s="111" t="s">
        <v>1440</v>
      </c>
      <c r="L1851" s="111" t="s">
        <v>708</v>
      </c>
      <c r="M1851" s="111" t="s">
        <v>702</v>
      </c>
      <c r="N1851" s="111">
        <v>1</v>
      </c>
      <c r="O1851" s="114">
        <v>0.03</v>
      </c>
    </row>
    <row r="1852" spans="1:15">
      <c r="A1852" s="108"/>
      <c r="B1852" s="108"/>
      <c r="I1852" s="113">
        <f t="shared" si="0"/>
        <v>95216</v>
      </c>
      <c r="J1852" s="111">
        <v>95216</v>
      </c>
      <c r="K1852" s="111" t="s">
        <v>1441</v>
      </c>
      <c r="L1852" s="111" t="s">
        <v>708</v>
      </c>
      <c r="M1852" s="111" t="s">
        <v>702</v>
      </c>
      <c r="N1852" s="111">
        <v>1</v>
      </c>
      <c r="O1852" s="114">
        <v>0.21</v>
      </c>
    </row>
    <row r="1853" spans="1:15">
      <c r="A1853" s="108"/>
      <c r="B1853" s="108"/>
      <c r="I1853" s="113">
        <f t="shared" si="0"/>
        <v>95217</v>
      </c>
      <c r="J1853" s="111">
        <v>95217</v>
      </c>
      <c r="K1853" s="111" t="s">
        <v>1442</v>
      </c>
      <c r="L1853" s="111" t="s">
        <v>708</v>
      </c>
      <c r="M1853" s="111" t="s">
        <v>702</v>
      </c>
      <c r="N1853" s="111">
        <v>1</v>
      </c>
      <c r="O1853" s="114">
        <v>0.45</v>
      </c>
    </row>
    <row r="1854" spans="1:15">
      <c r="A1854" s="108"/>
      <c r="B1854" s="108"/>
      <c r="I1854" s="113">
        <f t="shared" si="0"/>
        <v>95255</v>
      </c>
      <c r="J1854" s="111">
        <v>95255</v>
      </c>
      <c r="K1854" s="111" t="s">
        <v>1443</v>
      </c>
      <c r="L1854" s="111" t="s">
        <v>708</v>
      </c>
      <c r="M1854" s="111" t="s">
        <v>702</v>
      </c>
      <c r="N1854" s="111">
        <v>1</v>
      </c>
      <c r="O1854" s="114">
        <v>1.1100000000000001</v>
      </c>
    </row>
    <row r="1855" spans="1:15">
      <c r="A1855" s="108"/>
      <c r="B1855" s="108"/>
      <c r="I1855" s="113">
        <f t="shared" si="0"/>
        <v>95256</v>
      </c>
      <c r="J1855" s="111">
        <v>95256</v>
      </c>
      <c r="K1855" s="111" t="s">
        <v>1444</v>
      </c>
      <c r="L1855" s="111" t="s">
        <v>708</v>
      </c>
      <c r="M1855" s="111" t="s">
        <v>702</v>
      </c>
      <c r="N1855" s="111">
        <v>1</v>
      </c>
      <c r="O1855" s="114">
        <v>0.13</v>
      </c>
    </row>
    <row r="1856" spans="1:15">
      <c r="A1856" s="108"/>
      <c r="B1856" s="108"/>
      <c r="I1856" s="113">
        <f t="shared" si="0"/>
        <v>95257</v>
      </c>
      <c r="J1856" s="111">
        <v>95257</v>
      </c>
      <c r="K1856" s="111" t="s">
        <v>1445</v>
      </c>
      <c r="L1856" s="111" t="s">
        <v>708</v>
      </c>
      <c r="M1856" s="111" t="s">
        <v>702</v>
      </c>
      <c r="N1856" s="111">
        <v>1</v>
      </c>
      <c r="O1856" s="114">
        <v>1.39</v>
      </c>
    </row>
    <row r="1857" spans="1:15">
      <c r="A1857" s="108"/>
      <c r="B1857" s="108"/>
      <c r="I1857" s="113">
        <f t="shared" si="0"/>
        <v>95260</v>
      </c>
      <c r="J1857" s="111">
        <v>95260</v>
      </c>
      <c r="K1857" s="111" t="s">
        <v>1446</v>
      </c>
      <c r="L1857" s="111" t="s">
        <v>708</v>
      </c>
      <c r="M1857" s="111" t="s">
        <v>729</v>
      </c>
      <c r="N1857" s="111">
        <v>1</v>
      </c>
      <c r="O1857" s="114">
        <v>0.47</v>
      </c>
    </row>
    <row r="1858" spans="1:15">
      <c r="A1858" s="108"/>
      <c r="B1858" s="108"/>
      <c r="I1858" s="113">
        <f t="shared" si="0"/>
        <v>95261</v>
      </c>
      <c r="J1858" s="111">
        <v>95261</v>
      </c>
      <c r="K1858" s="111" t="s">
        <v>1447</v>
      </c>
      <c r="L1858" s="111" t="s">
        <v>708</v>
      </c>
      <c r="M1858" s="111" t="s">
        <v>702</v>
      </c>
      <c r="N1858" s="111">
        <v>1</v>
      </c>
      <c r="O1858" s="114">
        <v>0.12</v>
      </c>
    </row>
    <row r="1859" spans="1:15">
      <c r="A1859" s="108"/>
      <c r="B1859" s="108"/>
      <c r="I1859" s="113">
        <f t="shared" si="0"/>
        <v>95262</v>
      </c>
      <c r="J1859" s="111">
        <v>95262</v>
      </c>
      <c r="K1859" s="111" t="s">
        <v>1448</v>
      </c>
      <c r="L1859" s="111" t="s">
        <v>708</v>
      </c>
      <c r="M1859" s="111" t="s">
        <v>702</v>
      </c>
      <c r="N1859" s="111">
        <v>1</v>
      </c>
      <c r="O1859" s="114">
        <v>1.1599999999999999</v>
      </c>
    </row>
    <row r="1860" spans="1:15">
      <c r="A1860" s="108"/>
      <c r="B1860" s="108"/>
      <c r="I1860" s="113">
        <f t="shared" si="0"/>
        <v>95263</v>
      </c>
      <c r="J1860" s="111">
        <v>95263</v>
      </c>
      <c r="K1860" s="111" t="s">
        <v>1449</v>
      </c>
      <c r="L1860" s="111" t="s">
        <v>708</v>
      </c>
      <c r="M1860" s="111" t="s">
        <v>710</v>
      </c>
      <c r="N1860" s="111">
        <v>1</v>
      </c>
      <c r="O1860" s="114">
        <v>3.11</v>
      </c>
    </row>
    <row r="1861" spans="1:15">
      <c r="A1861" s="108"/>
      <c r="B1861" s="108"/>
      <c r="I1861" s="113">
        <f t="shared" si="0"/>
        <v>95266</v>
      </c>
      <c r="J1861" s="111">
        <v>95266</v>
      </c>
      <c r="K1861" s="111" t="s">
        <v>1450</v>
      </c>
      <c r="L1861" s="111" t="s">
        <v>708</v>
      </c>
      <c r="M1861" s="111" t="s">
        <v>729</v>
      </c>
      <c r="N1861" s="111">
        <v>1</v>
      </c>
      <c r="O1861" s="114">
        <v>0.41</v>
      </c>
    </row>
    <row r="1862" spans="1:15">
      <c r="A1862" s="108"/>
      <c r="B1862" s="108"/>
      <c r="I1862" s="113">
        <f t="shared" si="0"/>
        <v>95267</v>
      </c>
      <c r="J1862" s="111">
        <v>95267</v>
      </c>
      <c r="K1862" s="111" t="s">
        <v>1451</v>
      </c>
      <c r="L1862" s="111" t="s">
        <v>708</v>
      </c>
      <c r="M1862" s="111" t="s">
        <v>729</v>
      </c>
      <c r="N1862" s="111">
        <v>1</v>
      </c>
      <c r="O1862" s="114">
        <v>0.04</v>
      </c>
    </row>
    <row r="1863" spans="1:15">
      <c r="A1863" s="108"/>
      <c r="B1863" s="108"/>
      <c r="I1863" s="113">
        <f t="shared" si="0"/>
        <v>95268</v>
      </c>
      <c r="J1863" s="111">
        <v>95268</v>
      </c>
      <c r="K1863" s="111" t="s">
        <v>1452</v>
      </c>
      <c r="L1863" s="111" t="s">
        <v>708</v>
      </c>
      <c r="M1863" s="111" t="s">
        <v>729</v>
      </c>
      <c r="N1863" s="111">
        <v>1</v>
      </c>
      <c r="O1863" s="114">
        <v>0.4</v>
      </c>
    </row>
    <row r="1864" spans="1:15">
      <c r="A1864" s="108"/>
      <c r="B1864" s="108"/>
      <c r="I1864" s="113">
        <f t="shared" si="0"/>
        <v>95269</v>
      </c>
      <c r="J1864" s="111">
        <v>95269</v>
      </c>
      <c r="K1864" s="111" t="s">
        <v>1453</v>
      </c>
      <c r="L1864" s="111" t="s">
        <v>708</v>
      </c>
      <c r="M1864" s="111" t="s">
        <v>710</v>
      </c>
      <c r="N1864" s="111">
        <v>1</v>
      </c>
      <c r="O1864" s="114">
        <v>5.81</v>
      </c>
    </row>
    <row r="1865" spans="1:15">
      <c r="A1865" s="108"/>
      <c r="B1865" s="108"/>
      <c r="I1865" s="113">
        <f t="shared" si="0"/>
        <v>95272</v>
      </c>
      <c r="J1865" s="111">
        <v>95272</v>
      </c>
      <c r="K1865" s="111" t="s">
        <v>1454</v>
      </c>
      <c r="L1865" s="111" t="s">
        <v>708</v>
      </c>
      <c r="M1865" s="111" t="s">
        <v>729</v>
      </c>
      <c r="N1865" s="111">
        <v>1</v>
      </c>
      <c r="O1865" s="114">
        <v>0.4</v>
      </c>
    </row>
    <row r="1866" spans="1:15">
      <c r="A1866" s="108"/>
      <c r="B1866" s="108"/>
      <c r="I1866" s="113">
        <f t="shared" si="0"/>
        <v>95273</v>
      </c>
      <c r="J1866" s="111">
        <v>95273</v>
      </c>
      <c r="K1866" s="111" t="s">
        <v>1455</v>
      </c>
      <c r="L1866" s="111" t="s">
        <v>708</v>
      </c>
      <c r="M1866" s="111" t="s">
        <v>729</v>
      </c>
      <c r="N1866" s="111">
        <v>1</v>
      </c>
      <c r="O1866" s="114">
        <v>0.04</v>
      </c>
    </row>
    <row r="1867" spans="1:15">
      <c r="A1867" s="108"/>
      <c r="B1867" s="108"/>
      <c r="I1867" s="113">
        <f t="shared" si="0"/>
        <v>95274</v>
      </c>
      <c r="J1867" s="111">
        <v>95274</v>
      </c>
      <c r="K1867" s="111" t="s">
        <v>1456</v>
      </c>
      <c r="L1867" s="111" t="s">
        <v>708</v>
      </c>
      <c r="M1867" s="111" t="s">
        <v>729</v>
      </c>
      <c r="N1867" s="111">
        <v>1</v>
      </c>
      <c r="O1867" s="114">
        <v>0.31</v>
      </c>
    </row>
    <row r="1868" spans="1:15">
      <c r="A1868" s="108"/>
      <c r="B1868" s="108"/>
      <c r="I1868" s="113">
        <f t="shared" si="0"/>
        <v>95275</v>
      </c>
      <c r="J1868" s="111">
        <v>95275</v>
      </c>
      <c r="K1868" s="111" t="s">
        <v>1457</v>
      </c>
      <c r="L1868" s="111" t="s">
        <v>708</v>
      </c>
      <c r="M1868" s="111" t="s">
        <v>702</v>
      </c>
      <c r="N1868" s="111">
        <v>1</v>
      </c>
      <c r="O1868" s="114">
        <v>1.85</v>
      </c>
    </row>
    <row r="1869" spans="1:15">
      <c r="A1869" s="108"/>
      <c r="B1869" s="108"/>
      <c r="I1869" s="113">
        <f t="shared" si="0"/>
        <v>95278</v>
      </c>
      <c r="J1869" s="111">
        <v>95278</v>
      </c>
      <c r="K1869" s="111" t="s">
        <v>1458</v>
      </c>
      <c r="L1869" s="111" t="s">
        <v>708</v>
      </c>
      <c r="M1869" s="111" t="s">
        <v>729</v>
      </c>
      <c r="N1869" s="111">
        <v>1</v>
      </c>
      <c r="O1869" s="114">
        <v>0.44</v>
      </c>
    </row>
    <row r="1870" spans="1:15">
      <c r="A1870" s="108"/>
      <c r="B1870" s="108"/>
      <c r="I1870" s="113">
        <f t="shared" si="0"/>
        <v>95279</v>
      </c>
      <c r="J1870" s="111">
        <v>95279</v>
      </c>
      <c r="K1870" s="111" t="s">
        <v>1459</v>
      </c>
      <c r="L1870" s="111" t="s">
        <v>708</v>
      </c>
      <c r="M1870" s="111" t="s">
        <v>729</v>
      </c>
      <c r="N1870" s="111">
        <v>1</v>
      </c>
      <c r="O1870" s="114">
        <v>0.05</v>
      </c>
    </row>
    <row r="1871" spans="1:15">
      <c r="A1871" s="108"/>
      <c r="B1871" s="108"/>
      <c r="I1871" s="113">
        <f t="shared" si="0"/>
        <v>95280</v>
      </c>
      <c r="J1871" s="111">
        <v>95280</v>
      </c>
      <c r="K1871" s="111" t="s">
        <v>1460</v>
      </c>
      <c r="L1871" s="111" t="s">
        <v>708</v>
      </c>
      <c r="M1871" s="111" t="s">
        <v>729</v>
      </c>
      <c r="N1871" s="111">
        <v>1</v>
      </c>
      <c r="O1871" s="114">
        <v>0.34</v>
      </c>
    </row>
    <row r="1872" spans="1:15">
      <c r="A1872" s="108"/>
      <c r="B1872" s="108"/>
      <c r="I1872" s="113">
        <f t="shared" si="0"/>
        <v>95281</v>
      </c>
      <c r="J1872" s="111">
        <v>95281</v>
      </c>
      <c r="K1872" s="111" t="s">
        <v>1461</v>
      </c>
      <c r="L1872" s="111" t="s">
        <v>708</v>
      </c>
      <c r="M1872" s="111" t="s">
        <v>710</v>
      </c>
      <c r="N1872" s="111">
        <v>1</v>
      </c>
      <c r="O1872" s="114">
        <v>5.81</v>
      </c>
    </row>
    <row r="1873" spans="1:15">
      <c r="A1873" s="108"/>
      <c r="B1873" s="108"/>
      <c r="I1873" s="113">
        <f t="shared" si="0"/>
        <v>95617</v>
      </c>
      <c r="J1873" s="111">
        <v>95617</v>
      </c>
      <c r="K1873" s="111" t="s">
        <v>1462</v>
      </c>
      <c r="L1873" s="111" t="s">
        <v>708</v>
      </c>
      <c r="M1873" s="111" t="s">
        <v>702</v>
      </c>
      <c r="N1873" s="111">
        <v>1</v>
      </c>
      <c r="O1873" s="114">
        <v>0.91</v>
      </c>
    </row>
    <row r="1874" spans="1:15">
      <c r="A1874" s="108"/>
      <c r="B1874" s="108"/>
      <c r="I1874" s="113">
        <f t="shared" si="0"/>
        <v>95618</v>
      </c>
      <c r="J1874" s="111">
        <v>95618</v>
      </c>
      <c r="K1874" s="111" t="s">
        <v>1463</v>
      </c>
      <c r="L1874" s="111" t="s">
        <v>708</v>
      </c>
      <c r="M1874" s="111" t="s">
        <v>702</v>
      </c>
      <c r="N1874" s="111">
        <v>1</v>
      </c>
      <c r="O1874" s="114">
        <v>0.1</v>
      </c>
    </row>
    <row r="1875" spans="1:15">
      <c r="A1875" s="108"/>
      <c r="B1875" s="108"/>
      <c r="I1875" s="113">
        <f t="shared" si="0"/>
        <v>95619</v>
      </c>
      <c r="J1875" s="111">
        <v>95619</v>
      </c>
      <c r="K1875" s="111" t="s">
        <v>1464</v>
      </c>
      <c r="L1875" s="111" t="s">
        <v>708</v>
      </c>
      <c r="M1875" s="111" t="s">
        <v>702</v>
      </c>
      <c r="N1875" s="111">
        <v>1</v>
      </c>
      <c r="O1875" s="114">
        <v>1.1399999999999999</v>
      </c>
    </row>
    <row r="1876" spans="1:15">
      <c r="A1876" s="108"/>
      <c r="B1876" s="108"/>
      <c r="I1876" s="113">
        <f t="shared" si="0"/>
        <v>95627</v>
      </c>
      <c r="J1876" s="111">
        <v>95627</v>
      </c>
      <c r="K1876" s="111" t="s">
        <v>1465</v>
      </c>
      <c r="L1876" s="111" t="s">
        <v>708</v>
      </c>
      <c r="M1876" s="111" t="s">
        <v>729</v>
      </c>
      <c r="N1876" s="111">
        <v>1</v>
      </c>
      <c r="O1876" s="114">
        <v>23.87</v>
      </c>
    </row>
    <row r="1877" spans="1:15">
      <c r="A1877" s="108"/>
      <c r="B1877" s="108"/>
      <c r="I1877" s="113">
        <f t="shared" si="0"/>
        <v>95628</v>
      </c>
      <c r="J1877" s="111">
        <v>95628</v>
      </c>
      <c r="K1877" s="111" t="s">
        <v>1466</v>
      </c>
      <c r="L1877" s="111" t="s">
        <v>708</v>
      </c>
      <c r="M1877" s="111" t="s">
        <v>729</v>
      </c>
      <c r="N1877" s="111">
        <v>1</v>
      </c>
      <c r="O1877" s="114">
        <v>3.31</v>
      </c>
    </row>
    <row r="1878" spans="1:15">
      <c r="A1878" s="108"/>
      <c r="B1878" s="108"/>
      <c r="I1878" s="113">
        <f t="shared" si="0"/>
        <v>95629</v>
      </c>
      <c r="J1878" s="111">
        <v>95629</v>
      </c>
      <c r="K1878" s="111" t="s">
        <v>1467</v>
      </c>
      <c r="L1878" s="111" t="s">
        <v>708</v>
      </c>
      <c r="M1878" s="111" t="s">
        <v>729</v>
      </c>
      <c r="N1878" s="111">
        <v>1</v>
      </c>
      <c r="O1878" s="114">
        <v>29.87</v>
      </c>
    </row>
    <row r="1879" spans="1:15">
      <c r="A1879" s="108"/>
      <c r="B1879" s="108"/>
      <c r="I1879" s="113">
        <f t="shared" si="0"/>
        <v>95630</v>
      </c>
      <c r="J1879" s="111">
        <v>95630</v>
      </c>
      <c r="K1879" s="111" t="s">
        <v>1468</v>
      </c>
      <c r="L1879" s="111" t="s">
        <v>708</v>
      </c>
      <c r="M1879" s="111" t="s">
        <v>710</v>
      </c>
      <c r="N1879" s="111">
        <v>1</v>
      </c>
      <c r="O1879" s="114">
        <v>47.14</v>
      </c>
    </row>
    <row r="1880" spans="1:15">
      <c r="A1880" s="108"/>
      <c r="B1880" s="108"/>
      <c r="I1880" s="113">
        <f t="shared" si="0"/>
        <v>95698</v>
      </c>
      <c r="J1880" s="111">
        <v>95698</v>
      </c>
      <c r="K1880" s="111" t="s">
        <v>1469</v>
      </c>
      <c r="L1880" s="111" t="s">
        <v>708</v>
      </c>
      <c r="M1880" s="111" t="s">
        <v>702</v>
      </c>
      <c r="N1880" s="111">
        <v>1</v>
      </c>
      <c r="O1880" s="114">
        <v>3.7</v>
      </c>
    </row>
    <row r="1881" spans="1:15">
      <c r="A1881" s="108"/>
      <c r="B1881" s="108"/>
      <c r="I1881" s="113">
        <f t="shared" si="0"/>
        <v>95699</v>
      </c>
      <c r="J1881" s="111">
        <v>95699</v>
      </c>
      <c r="K1881" s="111" t="s">
        <v>1470</v>
      </c>
      <c r="L1881" s="111" t="s">
        <v>708</v>
      </c>
      <c r="M1881" s="111" t="s">
        <v>702</v>
      </c>
      <c r="N1881" s="111">
        <v>1</v>
      </c>
      <c r="O1881" s="114">
        <v>0.43</v>
      </c>
    </row>
    <row r="1882" spans="1:15">
      <c r="A1882" s="108"/>
      <c r="B1882" s="108"/>
      <c r="I1882" s="113">
        <f t="shared" si="0"/>
        <v>95700</v>
      </c>
      <c r="J1882" s="111">
        <v>95700</v>
      </c>
      <c r="K1882" s="111" t="s">
        <v>1471</v>
      </c>
      <c r="L1882" s="111" t="s">
        <v>708</v>
      </c>
      <c r="M1882" s="111" t="s">
        <v>702</v>
      </c>
      <c r="N1882" s="111">
        <v>1</v>
      </c>
      <c r="O1882" s="114">
        <v>4.63</v>
      </c>
    </row>
    <row r="1883" spans="1:15">
      <c r="A1883" s="108"/>
      <c r="B1883" s="108"/>
      <c r="I1883" s="113">
        <f t="shared" si="0"/>
        <v>95701</v>
      </c>
      <c r="J1883" s="111">
        <v>95701</v>
      </c>
      <c r="K1883" s="111" t="s">
        <v>1472</v>
      </c>
      <c r="L1883" s="111" t="s">
        <v>708</v>
      </c>
      <c r="M1883" s="111" t="s">
        <v>702</v>
      </c>
      <c r="N1883" s="111">
        <v>1</v>
      </c>
      <c r="O1883" s="114">
        <v>2.2799999999999998</v>
      </c>
    </row>
    <row r="1884" spans="1:15">
      <c r="A1884" s="108"/>
      <c r="B1884" s="108"/>
      <c r="I1884" s="113">
        <f t="shared" si="0"/>
        <v>95704</v>
      </c>
      <c r="J1884" s="111">
        <v>95704</v>
      </c>
      <c r="K1884" s="111" t="s">
        <v>1473</v>
      </c>
      <c r="L1884" s="111" t="s">
        <v>708</v>
      </c>
      <c r="M1884" s="111" t="s">
        <v>702</v>
      </c>
      <c r="N1884" s="111">
        <v>1</v>
      </c>
      <c r="O1884" s="114">
        <v>27.31</v>
      </c>
    </row>
    <row r="1885" spans="1:15">
      <c r="A1885" s="108"/>
      <c r="B1885" s="108"/>
      <c r="I1885" s="113">
        <f t="shared" si="0"/>
        <v>95705</v>
      </c>
      <c r="J1885" s="111">
        <v>95705</v>
      </c>
      <c r="K1885" s="111" t="s">
        <v>1474</v>
      </c>
      <c r="L1885" s="111" t="s">
        <v>708</v>
      </c>
      <c r="M1885" s="111" t="s">
        <v>702</v>
      </c>
      <c r="N1885" s="111">
        <v>1</v>
      </c>
      <c r="O1885" s="114">
        <v>3.89</v>
      </c>
    </row>
    <row r="1886" spans="1:15">
      <c r="A1886" s="108"/>
      <c r="B1886" s="108"/>
      <c r="I1886" s="113">
        <f t="shared" si="0"/>
        <v>95706</v>
      </c>
      <c r="J1886" s="111">
        <v>95706</v>
      </c>
      <c r="K1886" s="111" t="s">
        <v>1475</v>
      </c>
      <c r="L1886" s="111" t="s">
        <v>708</v>
      </c>
      <c r="M1886" s="111" t="s">
        <v>702</v>
      </c>
      <c r="N1886" s="111">
        <v>1</v>
      </c>
      <c r="O1886" s="114">
        <v>34.18</v>
      </c>
    </row>
    <row r="1887" spans="1:15">
      <c r="A1887" s="108"/>
      <c r="B1887" s="108"/>
      <c r="I1887" s="113">
        <f t="shared" si="0"/>
        <v>95707</v>
      </c>
      <c r="J1887" s="111">
        <v>95707</v>
      </c>
      <c r="K1887" s="111" t="s">
        <v>1476</v>
      </c>
      <c r="L1887" s="111" t="s">
        <v>708</v>
      </c>
      <c r="M1887" s="111" t="s">
        <v>702</v>
      </c>
      <c r="N1887" s="111">
        <v>1</v>
      </c>
      <c r="O1887" s="114">
        <v>25.46</v>
      </c>
    </row>
    <row r="1888" spans="1:15">
      <c r="A1888" s="108"/>
      <c r="B1888" s="108"/>
      <c r="I1888" s="113">
        <f t="shared" si="0"/>
        <v>95710</v>
      </c>
      <c r="J1888" s="111">
        <v>95710</v>
      </c>
      <c r="K1888" s="111" t="s">
        <v>1477</v>
      </c>
      <c r="L1888" s="111" t="s">
        <v>708</v>
      </c>
      <c r="M1888" s="111" t="s">
        <v>702</v>
      </c>
      <c r="N1888" s="111">
        <v>1</v>
      </c>
      <c r="O1888" s="114">
        <v>32.83</v>
      </c>
    </row>
    <row r="1889" spans="1:15">
      <c r="A1889" s="108"/>
      <c r="B1889" s="108"/>
      <c r="I1889" s="113">
        <f t="shared" si="0"/>
        <v>95711</v>
      </c>
      <c r="J1889" s="111">
        <v>95711</v>
      </c>
      <c r="K1889" s="111" t="s">
        <v>1478</v>
      </c>
      <c r="L1889" s="111" t="s">
        <v>708</v>
      </c>
      <c r="M1889" s="111" t="s">
        <v>702</v>
      </c>
      <c r="N1889" s="111">
        <v>1</v>
      </c>
      <c r="O1889" s="114">
        <v>4.45</v>
      </c>
    </row>
    <row r="1890" spans="1:15">
      <c r="A1890" s="108"/>
      <c r="B1890" s="108"/>
      <c r="I1890" s="113">
        <f t="shared" si="0"/>
        <v>95712</v>
      </c>
      <c r="J1890" s="111">
        <v>95712</v>
      </c>
      <c r="K1890" s="111" t="s">
        <v>1479</v>
      </c>
      <c r="L1890" s="111" t="s">
        <v>708</v>
      </c>
      <c r="M1890" s="111" t="s">
        <v>702</v>
      </c>
      <c r="N1890" s="111">
        <v>1</v>
      </c>
      <c r="O1890" s="114">
        <v>41.03</v>
      </c>
    </row>
    <row r="1891" spans="1:15">
      <c r="A1891" s="108"/>
      <c r="B1891" s="108"/>
      <c r="I1891" s="113">
        <f t="shared" si="0"/>
        <v>95713</v>
      </c>
      <c r="J1891" s="111">
        <v>95713</v>
      </c>
      <c r="K1891" s="111" t="s">
        <v>1480</v>
      </c>
      <c r="L1891" s="111" t="s">
        <v>708</v>
      </c>
      <c r="M1891" s="111" t="s">
        <v>710</v>
      </c>
      <c r="N1891" s="111">
        <v>1</v>
      </c>
      <c r="O1891" s="114">
        <v>47.49</v>
      </c>
    </row>
    <row r="1892" spans="1:15">
      <c r="A1892" s="108"/>
      <c r="B1892" s="108"/>
      <c r="I1892" s="113">
        <f t="shared" si="0"/>
        <v>95716</v>
      </c>
      <c r="J1892" s="111">
        <v>95716</v>
      </c>
      <c r="K1892" s="111" t="s">
        <v>1481</v>
      </c>
      <c r="L1892" s="111" t="s">
        <v>708</v>
      </c>
      <c r="M1892" s="111" t="s">
        <v>702</v>
      </c>
      <c r="N1892" s="111">
        <v>1</v>
      </c>
      <c r="O1892" s="114">
        <v>31.6</v>
      </c>
    </row>
    <row r="1893" spans="1:15">
      <c r="A1893" s="108"/>
      <c r="B1893" s="108"/>
      <c r="I1893" s="113">
        <f t="shared" si="0"/>
        <v>95717</v>
      </c>
      <c r="J1893" s="111">
        <v>95717</v>
      </c>
      <c r="K1893" s="111" t="s">
        <v>1482</v>
      </c>
      <c r="L1893" s="111" t="s">
        <v>708</v>
      </c>
      <c r="M1893" s="111" t="s">
        <v>702</v>
      </c>
      <c r="N1893" s="111">
        <v>1</v>
      </c>
      <c r="O1893" s="114">
        <v>4.28</v>
      </c>
    </row>
    <row r="1894" spans="1:15">
      <c r="A1894" s="108"/>
      <c r="B1894" s="108"/>
      <c r="I1894" s="113">
        <f t="shared" si="0"/>
        <v>95718</v>
      </c>
      <c r="J1894" s="111">
        <v>95718</v>
      </c>
      <c r="K1894" s="111" t="s">
        <v>1483</v>
      </c>
      <c r="L1894" s="111" t="s">
        <v>708</v>
      </c>
      <c r="M1894" s="111" t="s">
        <v>702</v>
      </c>
      <c r="N1894" s="111">
        <v>1</v>
      </c>
      <c r="O1894" s="114">
        <v>39.5</v>
      </c>
    </row>
    <row r="1895" spans="1:15">
      <c r="A1895" s="108"/>
      <c r="B1895" s="108"/>
      <c r="I1895" s="113">
        <f t="shared" si="0"/>
        <v>95719</v>
      </c>
      <c r="J1895" s="111">
        <v>95719</v>
      </c>
      <c r="K1895" s="111" t="s">
        <v>1484</v>
      </c>
      <c r="L1895" s="111" t="s">
        <v>708</v>
      </c>
      <c r="M1895" s="111" t="s">
        <v>710</v>
      </c>
      <c r="N1895" s="111">
        <v>1</v>
      </c>
      <c r="O1895" s="114">
        <v>47.49</v>
      </c>
    </row>
    <row r="1896" spans="1:15">
      <c r="A1896" s="108"/>
      <c r="B1896" s="108"/>
      <c r="I1896" s="113">
        <f t="shared" si="0"/>
        <v>95869</v>
      </c>
      <c r="J1896" s="111">
        <v>95869</v>
      </c>
      <c r="K1896" s="111" t="s">
        <v>1485</v>
      </c>
      <c r="L1896" s="111" t="s">
        <v>708</v>
      </c>
      <c r="M1896" s="111" t="s">
        <v>702</v>
      </c>
      <c r="N1896" s="111">
        <v>1</v>
      </c>
      <c r="O1896" s="114">
        <v>1.02</v>
      </c>
    </row>
    <row r="1897" spans="1:15">
      <c r="A1897" s="108"/>
      <c r="B1897" s="108"/>
      <c r="I1897" s="113">
        <f t="shared" si="0"/>
        <v>95870</v>
      </c>
      <c r="J1897" s="111">
        <v>95870</v>
      </c>
      <c r="K1897" s="111" t="s">
        <v>1486</v>
      </c>
      <c r="L1897" s="111" t="s">
        <v>708</v>
      </c>
      <c r="M1897" s="111" t="s">
        <v>702</v>
      </c>
      <c r="N1897" s="111">
        <v>1</v>
      </c>
      <c r="O1897" s="114">
        <v>5.09</v>
      </c>
    </row>
    <row r="1898" spans="1:15">
      <c r="A1898" s="108"/>
      <c r="B1898" s="108"/>
      <c r="I1898" s="113">
        <f t="shared" si="0"/>
        <v>95871</v>
      </c>
      <c r="J1898" s="111">
        <v>95871</v>
      </c>
      <c r="K1898" s="111" t="s">
        <v>1487</v>
      </c>
      <c r="L1898" s="111" t="s">
        <v>708</v>
      </c>
      <c r="M1898" s="111" t="s">
        <v>710</v>
      </c>
      <c r="N1898" s="111">
        <v>1</v>
      </c>
      <c r="O1898" s="114">
        <v>144.22</v>
      </c>
    </row>
    <row r="1899" spans="1:15">
      <c r="A1899" s="108"/>
      <c r="B1899" s="108"/>
      <c r="I1899" s="113">
        <f t="shared" si="0"/>
        <v>95874</v>
      </c>
      <c r="J1899" s="111">
        <v>95874</v>
      </c>
      <c r="K1899" s="111" t="s">
        <v>1488</v>
      </c>
      <c r="L1899" s="111" t="s">
        <v>708</v>
      </c>
      <c r="M1899" s="111" t="s">
        <v>702</v>
      </c>
      <c r="N1899" s="111">
        <v>1</v>
      </c>
      <c r="O1899" s="114">
        <v>5.7</v>
      </c>
    </row>
    <row r="1900" spans="1:15">
      <c r="A1900" s="108"/>
      <c r="B1900" s="108"/>
      <c r="I1900" s="113">
        <f t="shared" si="0"/>
        <v>96008</v>
      </c>
      <c r="J1900" s="111">
        <v>96008</v>
      </c>
      <c r="K1900" s="111" t="s">
        <v>1489</v>
      </c>
      <c r="L1900" s="111" t="s">
        <v>708</v>
      </c>
      <c r="M1900" s="111" t="s">
        <v>729</v>
      </c>
      <c r="N1900" s="111">
        <v>1</v>
      </c>
      <c r="O1900" s="114">
        <v>12.4</v>
      </c>
    </row>
    <row r="1901" spans="1:15">
      <c r="A1901" s="108"/>
      <c r="B1901" s="108"/>
      <c r="I1901" s="113">
        <f t="shared" si="0"/>
        <v>96009</v>
      </c>
      <c r="J1901" s="111">
        <v>96009</v>
      </c>
      <c r="K1901" s="111" t="s">
        <v>1490</v>
      </c>
      <c r="L1901" s="111" t="s">
        <v>708</v>
      </c>
      <c r="M1901" s="111" t="s">
        <v>729</v>
      </c>
      <c r="N1901" s="111">
        <v>1</v>
      </c>
      <c r="O1901" s="114">
        <v>1.71</v>
      </c>
    </row>
    <row r="1902" spans="1:15">
      <c r="A1902" s="108"/>
      <c r="B1902" s="108"/>
      <c r="I1902" s="113">
        <f t="shared" si="0"/>
        <v>96011</v>
      </c>
      <c r="J1902" s="111">
        <v>96011</v>
      </c>
      <c r="K1902" s="111" t="s">
        <v>1491</v>
      </c>
      <c r="L1902" s="111" t="s">
        <v>708</v>
      </c>
      <c r="M1902" s="111" t="s">
        <v>729</v>
      </c>
      <c r="N1902" s="111">
        <v>1</v>
      </c>
      <c r="O1902" s="114">
        <v>13.57</v>
      </c>
    </row>
    <row r="1903" spans="1:15">
      <c r="A1903" s="108"/>
      <c r="B1903" s="108"/>
      <c r="I1903" s="113">
        <f t="shared" si="0"/>
        <v>96012</v>
      </c>
      <c r="J1903" s="111">
        <v>96012</v>
      </c>
      <c r="K1903" s="111" t="s">
        <v>1492</v>
      </c>
      <c r="L1903" s="111" t="s">
        <v>708</v>
      </c>
      <c r="M1903" s="111" t="s">
        <v>710</v>
      </c>
      <c r="N1903" s="111">
        <v>1</v>
      </c>
      <c r="O1903" s="114">
        <v>90.78</v>
      </c>
    </row>
    <row r="1904" spans="1:15">
      <c r="A1904" s="108"/>
      <c r="B1904" s="108"/>
      <c r="I1904" s="113">
        <f t="shared" si="0"/>
        <v>96015</v>
      </c>
      <c r="J1904" s="111">
        <v>96015</v>
      </c>
      <c r="K1904" s="111" t="s">
        <v>1493</v>
      </c>
      <c r="L1904" s="111" t="s">
        <v>708</v>
      </c>
      <c r="M1904" s="111" t="s">
        <v>729</v>
      </c>
      <c r="N1904" s="111">
        <v>1</v>
      </c>
      <c r="O1904" s="114">
        <v>12.29</v>
      </c>
    </row>
    <row r="1905" spans="1:15">
      <c r="A1905" s="108"/>
      <c r="B1905" s="108"/>
      <c r="I1905" s="113">
        <f t="shared" si="0"/>
        <v>96016</v>
      </c>
      <c r="J1905" s="111">
        <v>96016</v>
      </c>
      <c r="K1905" s="111" t="s">
        <v>1494</v>
      </c>
      <c r="L1905" s="111" t="s">
        <v>708</v>
      </c>
      <c r="M1905" s="111" t="s">
        <v>729</v>
      </c>
      <c r="N1905" s="111">
        <v>1</v>
      </c>
      <c r="O1905" s="114">
        <v>1.7</v>
      </c>
    </row>
    <row r="1906" spans="1:15">
      <c r="A1906" s="108"/>
      <c r="B1906" s="108"/>
      <c r="I1906" s="113">
        <f t="shared" si="0"/>
        <v>96018</v>
      </c>
      <c r="J1906" s="111">
        <v>96018</v>
      </c>
      <c r="K1906" s="111" t="s">
        <v>1495</v>
      </c>
      <c r="L1906" s="111" t="s">
        <v>708</v>
      </c>
      <c r="M1906" s="111" t="s">
        <v>729</v>
      </c>
      <c r="N1906" s="111">
        <v>1</v>
      </c>
      <c r="O1906" s="114">
        <v>13.45</v>
      </c>
    </row>
    <row r="1907" spans="1:15">
      <c r="A1907" s="108"/>
      <c r="B1907" s="108"/>
      <c r="I1907" s="113">
        <f t="shared" si="0"/>
        <v>96019</v>
      </c>
      <c r="J1907" s="111">
        <v>96019</v>
      </c>
      <c r="K1907" s="111" t="s">
        <v>1496</v>
      </c>
      <c r="L1907" s="111" t="s">
        <v>708</v>
      </c>
      <c r="M1907" s="111" t="s">
        <v>710</v>
      </c>
      <c r="N1907" s="111">
        <v>1</v>
      </c>
      <c r="O1907" s="114">
        <v>90.78</v>
      </c>
    </row>
    <row r="1908" spans="1:15">
      <c r="A1908" s="108"/>
      <c r="B1908" s="108"/>
      <c r="I1908" s="113">
        <f t="shared" si="0"/>
        <v>96023</v>
      </c>
      <c r="J1908" s="111">
        <v>96023</v>
      </c>
      <c r="K1908" s="111" t="s">
        <v>1497</v>
      </c>
      <c r="L1908" s="111" t="s">
        <v>708</v>
      </c>
      <c r="M1908" s="111" t="s">
        <v>729</v>
      </c>
      <c r="N1908" s="111">
        <v>1</v>
      </c>
      <c r="O1908" s="114">
        <v>9.49</v>
      </c>
    </row>
    <row r="1909" spans="1:15">
      <c r="A1909" s="108"/>
      <c r="B1909" s="108"/>
      <c r="I1909" s="113">
        <f t="shared" si="0"/>
        <v>96024</v>
      </c>
      <c r="J1909" s="111">
        <v>96024</v>
      </c>
      <c r="K1909" s="111" t="s">
        <v>1498</v>
      </c>
      <c r="L1909" s="111" t="s">
        <v>708</v>
      </c>
      <c r="M1909" s="111" t="s">
        <v>729</v>
      </c>
      <c r="N1909" s="111">
        <v>1</v>
      </c>
      <c r="O1909" s="114">
        <v>1.31</v>
      </c>
    </row>
    <row r="1910" spans="1:15">
      <c r="A1910" s="108"/>
      <c r="B1910" s="108"/>
      <c r="I1910" s="113">
        <f t="shared" si="0"/>
        <v>96026</v>
      </c>
      <c r="J1910" s="111">
        <v>96026</v>
      </c>
      <c r="K1910" s="111" t="s">
        <v>1499</v>
      </c>
      <c r="L1910" s="111" t="s">
        <v>708</v>
      </c>
      <c r="M1910" s="111" t="s">
        <v>729</v>
      </c>
      <c r="N1910" s="111">
        <v>1</v>
      </c>
      <c r="O1910" s="114">
        <v>10.39</v>
      </c>
    </row>
    <row r="1911" spans="1:15">
      <c r="A1911" s="108"/>
      <c r="B1911" s="108"/>
      <c r="I1911" s="113">
        <f t="shared" si="0"/>
        <v>96027</v>
      </c>
      <c r="J1911" s="111">
        <v>96027</v>
      </c>
      <c r="K1911" s="111" t="s">
        <v>1500</v>
      </c>
      <c r="L1911" s="111" t="s">
        <v>708</v>
      </c>
      <c r="M1911" s="111" t="s">
        <v>710</v>
      </c>
      <c r="N1911" s="111">
        <v>1</v>
      </c>
      <c r="O1911" s="114">
        <v>63.26</v>
      </c>
    </row>
    <row r="1912" spans="1:15">
      <c r="A1912" s="108"/>
      <c r="B1912" s="108"/>
      <c r="I1912" s="113">
        <f t="shared" si="0"/>
        <v>96030</v>
      </c>
      <c r="J1912" s="111">
        <v>96030</v>
      </c>
      <c r="K1912" s="111" t="s">
        <v>1501</v>
      </c>
      <c r="L1912" s="111" t="s">
        <v>708</v>
      </c>
      <c r="M1912" s="111" t="s">
        <v>729</v>
      </c>
      <c r="N1912" s="111">
        <v>1</v>
      </c>
      <c r="O1912" s="114">
        <v>16.36</v>
      </c>
    </row>
    <row r="1913" spans="1:15">
      <c r="A1913" s="108"/>
      <c r="B1913" s="108"/>
      <c r="I1913" s="113">
        <f t="shared" si="0"/>
        <v>96031</v>
      </c>
      <c r="J1913" s="111">
        <v>96031</v>
      </c>
      <c r="K1913" s="111" t="s">
        <v>1502</v>
      </c>
      <c r="L1913" s="111" t="s">
        <v>708</v>
      </c>
      <c r="M1913" s="111" t="s">
        <v>729</v>
      </c>
      <c r="N1913" s="111">
        <v>1</v>
      </c>
      <c r="O1913" s="114">
        <v>3.01</v>
      </c>
    </row>
    <row r="1914" spans="1:15">
      <c r="A1914" s="108"/>
      <c r="B1914" s="108"/>
      <c r="I1914" s="113">
        <f t="shared" si="0"/>
        <v>96032</v>
      </c>
      <c r="J1914" s="111">
        <v>96032</v>
      </c>
      <c r="K1914" s="111" t="s">
        <v>1503</v>
      </c>
      <c r="L1914" s="111" t="s">
        <v>708</v>
      </c>
      <c r="M1914" s="111" t="s">
        <v>729</v>
      </c>
      <c r="N1914" s="111">
        <v>1</v>
      </c>
      <c r="O1914" s="114">
        <v>1.17</v>
      </c>
    </row>
    <row r="1915" spans="1:15">
      <c r="A1915" s="108"/>
      <c r="B1915" s="108"/>
      <c r="I1915" s="113">
        <f t="shared" si="0"/>
        <v>96033</v>
      </c>
      <c r="J1915" s="111">
        <v>96033</v>
      </c>
      <c r="K1915" s="111" t="s">
        <v>1504</v>
      </c>
      <c r="L1915" s="111" t="s">
        <v>708</v>
      </c>
      <c r="M1915" s="111" t="s">
        <v>729</v>
      </c>
      <c r="N1915" s="111">
        <v>1</v>
      </c>
      <c r="O1915" s="114">
        <v>30.67</v>
      </c>
    </row>
    <row r="1916" spans="1:15">
      <c r="A1916" s="108"/>
      <c r="B1916" s="108"/>
      <c r="I1916" s="113">
        <f t="shared" si="0"/>
        <v>96034</v>
      </c>
      <c r="J1916" s="111">
        <v>96034</v>
      </c>
      <c r="K1916" s="111" t="s">
        <v>1505</v>
      </c>
      <c r="L1916" s="111" t="s">
        <v>708</v>
      </c>
      <c r="M1916" s="111" t="s">
        <v>710</v>
      </c>
      <c r="N1916" s="111">
        <v>1</v>
      </c>
      <c r="O1916" s="114">
        <v>74.89</v>
      </c>
    </row>
    <row r="1917" spans="1:15">
      <c r="A1917" s="108"/>
      <c r="B1917" s="108"/>
      <c r="I1917" s="113">
        <f t="shared" si="0"/>
        <v>96053</v>
      </c>
      <c r="J1917" s="111">
        <v>96053</v>
      </c>
      <c r="K1917" s="111" t="s">
        <v>1506</v>
      </c>
      <c r="L1917" s="111" t="s">
        <v>708</v>
      </c>
      <c r="M1917" s="111" t="s">
        <v>729</v>
      </c>
      <c r="N1917" s="111">
        <v>1</v>
      </c>
      <c r="O1917" s="114">
        <v>9.6</v>
      </c>
    </row>
    <row r="1918" spans="1:15">
      <c r="A1918" s="108"/>
      <c r="B1918" s="108"/>
      <c r="I1918" s="113">
        <f t="shared" si="0"/>
        <v>96055</v>
      </c>
      <c r="J1918" s="111">
        <v>96055</v>
      </c>
      <c r="K1918" s="111" t="s">
        <v>1507</v>
      </c>
      <c r="L1918" s="111" t="s">
        <v>708</v>
      </c>
      <c r="M1918" s="111" t="s">
        <v>729</v>
      </c>
      <c r="N1918" s="111">
        <v>1</v>
      </c>
      <c r="O1918" s="114">
        <v>1.32</v>
      </c>
    </row>
    <row r="1919" spans="1:15">
      <c r="A1919" s="108"/>
      <c r="B1919" s="108"/>
      <c r="I1919" s="113">
        <f t="shared" si="0"/>
        <v>96056</v>
      </c>
      <c r="J1919" s="111">
        <v>96056</v>
      </c>
      <c r="K1919" s="111" t="s">
        <v>1508</v>
      </c>
      <c r="L1919" s="111" t="s">
        <v>708</v>
      </c>
      <c r="M1919" s="111" t="s">
        <v>729</v>
      </c>
      <c r="N1919" s="111">
        <v>1</v>
      </c>
      <c r="O1919" s="114">
        <v>10.51</v>
      </c>
    </row>
    <row r="1920" spans="1:15">
      <c r="A1920" s="108"/>
      <c r="B1920" s="108"/>
      <c r="I1920" s="113">
        <f t="shared" si="0"/>
        <v>96057</v>
      </c>
      <c r="J1920" s="111">
        <v>96057</v>
      </c>
      <c r="K1920" s="111" t="s">
        <v>1509</v>
      </c>
      <c r="L1920" s="111" t="s">
        <v>708</v>
      </c>
      <c r="M1920" s="111" t="s">
        <v>710</v>
      </c>
      <c r="N1920" s="111">
        <v>1</v>
      </c>
      <c r="O1920" s="114">
        <v>63.26</v>
      </c>
    </row>
    <row r="1921" spans="1:15">
      <c r="A1921" s="108"/>
      <c r="B1921" s="108"/>
      <c r="I1921" s="113">
        <f t="shared" si="0"/>
        <v>96054</v>
      </c>
      <c r="J1921" s="111">
        <v>96054</v>
      </c>
      <c r="K1921" s="111" t="s">
        <v>1510</v>
      </c>
      <c r="L1921" s="111" t="s">
        <v>708</v>
      </c>
      <c r="M1921" s="111" t="s">
        <v>729</v>
      </c>
      <c r="N1921" s="111">
        <v>1</v>
      </c>
      <c r="O1921" s="114">
        <v>18.5</v>
      </c>
    </row>
    <row r="1922" spans="1:15">
      <c r="A1922" s="108"/>
      <c r="B1922" s="108"/>
      <c r="I1922" s="113">
        <f t="shared" si="0"/>
        <v>96060</v>
      </c>
      <c r="J1922" s="111">
        <v>96060</v>
      </c>
      <c r="K1922" s="111" t="s">
        <v>1511</v>
      </c>
      <c r="L1922" s="111" t="s">
        <v>708</v>
      </c>
      <c r="M1922" s="111" t="s">
        <v>729</v>
      </c>
      <c r="N1922" s="111">
        <v>1</v>
      </c>
      <c r="O1922" s="114">
        <v>1.86</v>
      </c>
    </row>
    <row r="1923" spans="1:15">
      <c r="A1923" s="108"/>
      <c r="B1923" s="108"/>
      <c r="I1923" s="113">
        <f t="shared" si="0"/>
        <v>96061</v>
      </c>
      <c r="J1923" s="111">
        <v>96061</v>
      </c>
      <c r="K1923" s="111" t="s">
        <v>1512</v>
      </c>
      <c r="L1923" s="111" t="s">
        <v>708</v>
      </c>
      <c r="M1923" s="111" t="s">
        <v>729</v>
      </c>
      <c r="N1923" s="111">
        <v>1</v>
      </c>
      <c r="O1923" s="114">
        <v>23.13</v>
      </c>
    </row>
    <row r="1924" spans="1:15">
      <c r="A1924" s="108"/>
      <c r="B1924" s="108"/>
      <c r="I1924" s="113">
        <f t="shared" si="0"/>
        <v>96062</v>
      </c>
      <c r="J1924" s="111">
        <v>96062</v>
      </c>
      <c r="K1924" s="111" t="s">
        <v>1513</v>
      </c>
      <c r="L1924" s="111" t="s">
        <v>708</v>
      </c>
      <c r="M1924" s="111" t="s">
        <v>710</v>
      </c>
      <c r="N1924" s="111">
        <v>1</v>
      </c>
      <c r="O1924" s="114">
        <v>27.68</v>
      </c>
    </row>
    <row r="1925" spans="1:15">
      <c r="A1925" s="108"/>
      <c r="B1925" s="108"/>
      <c r="I1925" s="113">
        <f t="shared" si="0"/>
        <v>96241</v>
      </c>
      <c r="J1925" s="111">
        <v>96241</v>
      </c>
      <c r="K1925" s="111" t="s">
        <v>1514</v>
      </c>
      <c r="L1925" s="111" t="s">
        <v>708</v>
      </c>
      <c r="M1925" s="111" t="s">
        <v>702</v>
      </c>
      <c r="N1925" s="111">
        <v>1</v>
      </c>
      <c r="O1925" s="114">
        <v>16.57</v>
      </c>
    </row>
    <row r="1926" spans="1:15">
      <c r="A1926" s="108"/>
      <c r="B1926" s="108"/>
      <c r="I1926" s="113">
        <f t="shared" si="0"/>
        <v>96242</v>
      </c>
      <c r="J1926" s="111">
        <v>96242</v>
      </c>
      <c r="K1926" s="111" t="s">
        <v>1515</v>
      </c>
      <c r="L1926" s="111" t="s">
        <v>708</v>
      </c>
      <c r="M1926" s="111" t="s">
        <v>702</v>
      </c>
      <c r="N1926" s="111">
        <v>1</v>
      </c>
      <c r="O1926" s="114">
        <v>2.2400000000000002</v>
      </c>
    </row>
    <row r="1927" spans="1:15">
      <c r="A1927" s="108"/>
      <c r="B1927" s="108"/>
      <c r="I1927" s="113">
        <f t="shared" si="0"/>
        <v>96243</v>
      </c>
      <c r="J1927" s="111">
        <v>96243</v>
      </c>
      <c r="K1927" s="111" t="s">
        <v>1516</v>
      </c>
      <c r="L1927" s="111" t="s">
        <v>708</v>
      </c>
      <c r="M1927" s="111" t="s">
        <v>702</v>
      </c>
      <c r="N1927" s="111">
        <v>1</v>
      </c>
      <c r="O1927" s="114">
        <v>20.72</v>
      </c>
    </row>
    <row r="1928" spans="1:15">
      <c r="A1928" s="108"/>
      <c r="B1928" s="108"/>
      <c r="I1928" s="113">
        <f t="shared" si="0"/>
        <v>96244</v>
      </c>
      <c r="J1928" s="111">
        <v>96244</v>
      </c>
      <c r="K1928" s="111" t="s">
        <v>1517</v>
      </c>
      <c r="L1928" s="111" t="s">
        <v>708</v>
      </c>
      <c r="M1928" s="111" t="s">
        <v>710</v>
      </c>
      <c r="N1928" s="111">
        <v>1</v>
      </c>
      <c r="O1928" s="114">
        <v>9.19</v>
      </c>
    </row>
    <row r="1929" spans="1:15">
      <c r="A1929" s="108"/>
      <c r="B1929" s="108"/>
      <c r="I1929" s="113">
        <f t="shared" si="0"/>
        <v>96298</v>
      </c>
      <c r="J1929" s="111">
        <v>96298</v>
      </c>
      <c r="K1929" s="111" t="s">
        <v>1518</v>
      </c>
      <c r="L1929" s="111" t="s">
        <v>708</v>
      </c>
      <c r="M1929" s="111" t="s">
        <v>702</v>
      </c>
      <c r="N1929" s="111">
        <v>1</v>
      </c>
      <c r="O1929" s="114">
        <v>42.64</v>
      </c>
    </row>
    <row r="1930" spans="1:15">
      <c r="A1930" s="108"/>
      <c r="B1930" s="108"/>
      <c r="I1930" s="113">
        <f t="shared" si="0"/>
        <v>96299</v>
      </c>
      <c r="J1930" s="111">
        <v>96299</v>
      </c>
      <c r="K1930" s="111" t="s">
        <v>1519</v>
      </c>
      <c r="L1930" s="111" t="s">
        <v>708</v>
      </c>
      <c r="M1930" s="111" t="s">
        <v>702</v>
      </c>
      <c r="N1930" s="111">
        <v>1</v>
      </c>
      <c r="O1930" s="114">
        <v>5.92</v>
      </c>
    </row>
    <row r="1931" spans="1:15">
      <c r="A1931" s="108"/>
      <c r="B1931" s="108"/>
      <c r="I1931" s="113">
        <f t="shared" si="0"/>
        <v>96300</v>
      </c>
      <c r="J1931" s="111">
        <v>96300</v>
      </c>
      <c r="K1931" s="111" t="s">
        <v>1520</v>
      </c>
      <c r="L1931" s="111" t="s">
        <v>708</v>
      </c>
      <c r="M1931" s="111" t="s">
        <v>702</v>
      </c>
      <c r="N1931" s="111">
        <v>1</v>
      </c>
      <c r="O1931" s="114">
        <v>53.36</v>
      </c>
    </row>
    <row r="1932" spans="1:15">
      <c r="A1932" s="108"/>
      <c r="B1932" s="108"/>
      <c r="I1932" s="113">
        <f t="shared" si="0"/>
        <v>96301</v>
      </c>
      <c r="J1932" s="111">
        <v>96301</v>
      </c>
      <c r="K1932" s="111" t="s">
        <v>1521</v>
      </c>
      <c r="L1932" s="111" t="s">
        <v>708</v>
      </c>
      <c r="M1932" s="111" t="s">
        <v>710</v>
      </c>
      <c r="N1932" s="111">
        <v>1</v>
      </c>
      <c r="O1932" s="114">
        <v>25.94</v>
      </c>
    </row>
    <row r="1933" spans="1:15">
      <c r="A1933" s="108"/>
      <c r="B1933" s="108"/>
      <c r="I1933" s="113">
        <f t="shared" si="0"/>
        <v>96304</v>
      </c>
      <c r="J1933" s="111">
        <v>96304</v>
      </c>
      <c r="K1933" s="111" t="s">
        <v>1522</v>
      </c>
      <c r="L1933" s="111" t="s">
        <v>708</v>
      </c>
      <c r="M1933" s="111" t="s">
        <v>729</v>
      </c>
      <c r="N1933" s="111">
        <v>1</v>
      </c>
      <c r="O1933" s="114">
        <v>0.13</v>
      </c>
    </row>
    <row r="1934" spans="1:15">
      <c r="A1934" s="108"/>
      <c r="B1934" s="108"/>
      <c r="I1934" s="113">
        <f t="shared" si="0"/>
        <v>96305</v>
      </c>
      <c r="J1934" s="111">
        <v>96305</v>
      </c>
      <c r="K1934" s="111" t="s">
        <v>1523</v>
      </c>
      <c r="L1934" s="111" t="s">
        <v>708</v>
      </c>
      <c r="M1934" s="111" t="s">
        <v>729</v>
      </c>
      <c r="N1934" s="111">
        <v>1</v>
      </c>
      <c r="O1934" s="114">
        <v>0.01</v>
      </c>
    </row>
    <row r="1935" spans="1:15">
      <c r="A1935" s="108"/>
      <c r="B1935" s="108"/>
      <c r="I1935" s="113">
        <f t="shared" si="0"/>
        <v>96306</v>
      </c>
      <c r="J1935" s="111">
        <v>96306</v>
      </c>
      <c r="K1935" s="111" t="s">
        <v>1524</v>
      </c>
      <c r="L1935" s="111" t="s">
        <v>708</v>
      </c>
      <c r="M1935" s="111" t="s">
        <v>729</v>
      </c>
      <c r="N1935" s="111">
        <v>1</v>
      </c>
      <c r="O1935" s="114">
        <v>0.17</v>
      </c>
    </row>
    <row r="1936" spans="1:15">
      <c r="A1936" s="108"/>
      <c r="B1936" s="108"/>
      <c r="I1936" s="113">
        <f t="shared" si="0"/>
        <v>96307</v>
      </c>
      <c r="J1936" s="111">
        <v>96307</v>
      </c>
      <c r="K1936" s="111" t="s">
        <v>1525</v>
      </c>
      <c r="L1936" s="111" t="s">
        <v>708</v>
      </c>
      <c r="M1936" s="111" t="s">
        <v>702</v>
      </c>
      <c r="N1936" s="111">
        <v>1</v>
      </c>
      <c r="O1936" s="114">
        <v>0.92</v>
      </c>
    </row>
    <row r="1937" spans="1:15">
      <c r="A1937" s="108"/>
      <c r="B1937" s="108"/>
      <c r="I1937" s="113">
        <f t="shared" si="0"/>
        <v>96457</v>
      </c>
      <c r="J1937" s="111">
        <v>96457</v>
      </c>
      <c r="K1937" s="111" t="s">
        <v>1526</v>
      </c>
      <c r="L1937" s="111" t="s">
        <v>708</v>
      </c>
      <c r="M1937" s="111" t="s">
        <v>710</v>
      </c>
      <c r="N1937" s="111">
        <v>1</v>
      </c>
      <c r="O1937" s="114">
        <v>33.71</v>
      </c>
    </row>
    <row r="1938" spans="1:15">
      <c r="A1938" s="108"/>
      <c r="B1938" s="108"/>
      <c r="I1938" s="113">
        <f t="shared" si="0"/>
        <v>96458</v>
      </c>
      <c r="J1938" s="111">
        <v>96458</v>
      </c>
      <c r="K1938" s="111" t="s">
        <v>1527</v>
      </c>
      <c r="L1938" s="111" t="s">
        <v>708</v>
      </c>
      <c r="M1938" s="111" t="s">
        <v>729</v>
      </c>
      <c r="N1938" s="111">
        <v>1</v>
      </c>
      <c r="O1938" s="114">
        <v>33.130000000000003</v>
      </c>
    </row>
    <row r="1939" spans="1:15">
      <c r="A1939" s="108"/>
      <c r="B1939" s="108"/>
      <c r="I1939" s="113">
        <f t="shared" si="0"/>
        <v>96459</v>
      </c>
      <c r="J1939" s="111">
        <v>96459</v>
      </c>
      <c r="K1939" s="111" t="s">
        <v>1528</v>
      </c>
      <c r="L1939" s="111" t="s">
        <v>708</v>
      </c>
      <c r="M1939" s="111" t="s">
        <v>729</v>
      </c>
      <c r="N1939" s="111">
        <v>1</v>
      </c>
      <c r="O1939" s="114">
        <v>3.67</v>
      </c>
    </row>
    <row r="1940" spans="1:15">
      <c r="A1940" s="108"/>
      <c r="B1940" s="108"/>
      <c r="I1940" s="113">
        <f t="shared" si="0"/>
        <v>96460</v>
      </c>
      <c r="J1940" s="111">
        <v>96460</v>
      </c>
      <c r="K1940" s="111" t="s">
        <v>1529</v>
      </c>
      <c r="L1940" s="111" t="s">
        <v>708</v>
      </c>
      <c r="M1940" s="111" t="s">
        <v>729</v>
      </c>
      <c r="N1940" s="111">
        <v>1</v>
      </c>
      <c r="O1940" s="114">
        <v>26.47</v>
      </c>
    </row>
    <row r="1941" spans="1:15">
      <c r="A1941" s="108"/>
      <c r="B1941" s="108"/>
      <c r="I1941" s="113">
        <f t="shared" si="0"/>
        <v>98760</v>
      </c>
      <c r="J1941" s="111">
        <v>98760</v>
      </c>
      <c r="K1941" s="111" t="s">
        <v>1530</v>
      </c>
      <c r="L1941" s="111" t="s">
        <v>708</v>
      </c>
      <c r="M1941" s="111" t="s">
        <v>710</v>
      </c>
      <c r="N1941" s="111">
        <v>1</v>
      </c>
      <c r="O1941" s="114">
        <v>0.08</v>
      </c>
    </row>
    <row r="1942" spans="1:15">
      <c r="A1942" s="108"/>
      <c r="B1942" s="108"/>
      <c r="I1942" s="113">
        <f t="shared" si="0"/>
        <v>98761</v>
      </c>
      <c r="J1942" s="111">
        <v>98761</v>
      </c>
      <c r="K1942" s="111" t="s">
        <v>1531</v>
      </c>
      <c r="L1942" s="111" t="s">
        <v>708</v>
      </c>
      <c r="M1942" s="111" t="s">
        <v>710</v>
      </c>
      <c r="N1942" s="111">
        <v>1</v>
      </c>
      <c r="O1942" s="114">
        <v>0.01</v>
      </c>
    </row>
    <row r="1943" spans="1:15">
      <c r="A1943" s="108"/>
      <c r="B1943" s="108"/>
      <c r="I1943" s="113">
        <f t="shared" si="0"/>
        <v>98762</v>
      </c>
      <c r="J1943" s="111">
        <v>98762</v>
      </c>
      <c r="K1943" s="111" t="s">
        <v>1532</v>
      </c>
      <c r="L1943" s="111" t="s">
        <v>708</v>
      </c>
      <c r="M1943" s="111" t="s">
        <v>710</v>
      </c>
      <c r="N1943" s="111">
        <v>1</v>
      </c>
      <c r="O1943" s="114">
        <v>0.1</v>
      </c>
    </row>
    <row r="1944" spans="1:15">
      <c r="A1944" s="108"/>
      <c r="B1944" s="108"/>
      <c r="I1944" s="113">
        <f t="shared" si="0"/>
        <v>98763</v>
      </c>
      <c r="J1944" s="111">
        <v>98763</v>
      </c>
      <c r="K1944" s="111" t="s">
        <v>1533</v>
      </c>
      <c r="L1944" s="111" t="s">
        <v>708</v>
      </c>
      <c r="M1944" s="111" t="s">
        <v>702</v>
      </c>
      <c r="N1944" s="111">
        <v>1</v>
      </c>
      <c r="O1944" s="114">
        <v>3.35</v>
      </c>
    </row>
    <row r="1945" spans="1:15">
      <c r="A1945" s="108"/>
      <c r="B1945" s="108"/>
      <c r="I1945" s="113">
        <f t="shared" si="0"/>
        <v>99829</v>
      </c>
      <c r="J1945" s="111">
        <v>99829</v>
      </c>
      <c r="K1945" s="111" t="s">
        <v>1534</v>
      </c>
      <c r="L1945" s="111" t="s">
        <v>708</v>
      </c>
      <c r="M1945" s="111" t="s">
        <v>710</v>
      </c>
      <c r="N1945" s="111">
        <v>1</v>
      </c>
      <c r="O1945" s="114">
        <v>0.17</v>
      </c>
    </row>
    <row r="1946" spans="1:15">
      <c r="A1946" s="108"/>
      <c r="B1946" s="108"/>
      <c r="I1946" s="113">
        <f t="shared" si="0"/>
        <v>99830</v>
      </c>
      <c r="J1946" s="111">
        <v>99830</v>
      </c>
      <c r="K1946" s="111" t="s">
        <v>1535</v>
      </c>
      <c r="L1946" s="111" t="s">
        <v>708</v>
      </c>
      <c r="M1946" s="111" t="s">
        <v>710</v>
      </c>
      <c r="N1946" s="111">
        <v>1</v>
      </c>
      <c r="O1946" s="114">
        <v>0.02</v>
      </c>
    </row>
    <row r="1947" spans="1:15">
      <c r="A1947" s="108"/>
      <c r="B1947" s="108"/>
      <c r="I1947" s="113">
        <f t="shared" si="0"/>
        <v>99831</v>
      </c>
      <c r="J1947" s="111">
        <v>99831</v>
      </c>
      <c r="K1947" s="111" t="s">
        <v>1536</v>
      </c>
      <c r="L1947" s="111" t="s">
        <v>708</v>
      </c>
      <c r="M1947" s="111" t="s">
        <v>710</v>
      </c>
      <c r="N1947" s="111">
        <v>1</v>
      </c>
      <c r="O1947" s="114">
        <v>0.24</v>
      </c>
    </row>
    <row r="1948" spans="1:15">
      <c r="A1948" s="108"/>
      <c r="B1948" s="108"/>
      <c r="I1948" s="113">
        <f t="shared" si="0"/>
        <v>99832</v>
      </c>
      <c r="J1948" s="111">
        <v>99832</v>
      </c>
      <c r="K1948" s="111" t="s">
        <v>1537</v>
      </c>
      <c r="L1948" s="111" t="s">
        <v>708</v>
      </c>
      <c r="M1948" s="111" t="s">
        <v>702</v>
      </c>
      <c r="N1948" s="111">
        <v>1</v>
      </c>
      <c r="O1948" s="114">
        <v>0.86</v>
      </c>
    </row>
    <row r="1949" spans="1:15">
      <c r="A1949" s="108"/>
      <c r="B1949" s="108"/>
      <c r="I1949" s="113">
        <f t="shared" si="0"/>
        <v>100637</v>
      </c>
      <c r="J1949" s="111">
        <v>100637</v>
      </c>
      <c r="K1949" s="111" t="s">
        <v>1538</v>
      </c>
      <c r="L1949" s="111" t="s">
        <v>708</v>
      </c>
      <c r="M1949" s="111" t="s">
        <v>729</v>
      </c>
      <c r="N1949" s="111">
        <v>1</v>
      </c>
      <c r="O1949" s="114">
        <v>81.06</v>
      </c>
    </row>
    <row r="1950" spans="1:15">
      <c r="A1950" s="108"/>
      <c r="B1950" s="108"/>
      <c r="I1950" s="113">
        <f t="shared" si="0"/>
        <v>100638</v>
      </c>
      <c r="J1950" s="111">
        <v>100638</v>
      </c>
      <c r="K1950" s="111" t="s">
        <v>1539</v>
      </c>
      <c r="L1950" s="111" t="s">
        <v>708</v>
      </c>
      <c r="M1950" s="111" t="s">
        <v>729</v>
      </c>
      <c r="N1950" s="111">
        <v>1</v>
      </c>
      <c r="O1950" s="114">
        <v>14.59</v>
      </c>
    </row>
    <row r="1951" spans="1:15">
      <c r="A1951" s="108"/>
      <c r="B1951" s="108"/>
      <c r="I1951" s="113">
        <f t="shared" si="0"/>
        <v>100639</v>
      </c>
      <c r="J1951" s="111">
        <v>100639</v>
      </c>
      <c r="K1951" s="111" t="s">
        <v>1540</v>
      </c>
      <c r="L1951" s="111" t="s">
        <v>708</v>
      </c>
      <c r="M1951" s="111" t="s">
        <v>729</v>
      </c>
      <c r="N1951" s="111">
        <v>1</v>
      </c>
      <c r="O1951" s="114">
        <v>130.31</v>
      </c>
    </row>
    <row r="1952" spans="1:15">
      <c r="A1952" s="108"/>
      <c r="B1952" s="108"/>
      <c r="I1952" s="113">
        <f t="shared" si="0"/>
        <v>100640</v>
      </c>
      <c r="J1952" s="111">
        <v>100640</v>
      </c>
      <c r="K1952" s="111" t="s">
        <v>1541</v>
      </c>
      <c r="L1952" s="111" t="s">
        <v>708</v>
      </c>
      <c r="M1952" s="111" t="s">
        <v>702</v>
      </c>
      <c r="N1952" s="111">
        <v>1</v>
      </c>
      <c r="O1952" s="114">
        <v>173.74</v>
      </c>
    </row>
    <row r="1953" spans="1:15">
      <c r="A1953" s="108"/>
      <c r="B1953" s="108"/>
      <c r="I1953" s="113">
        <f t="shared" si="0"/>
        <v>100643</v>
      </c>
      <c r="J1953" s="111">
        <v>100643</v>
      </c>
      <c r="K1953" s="111" t="s">
        <v>1542</v>
      </c>
      <c r="L1953" s="111" t="s">
        <v>708</v>
      </c>
      <c r="M1953" s="111" t="s">
        <v>729</v>
      </c>
      <c r="N1953" s="111">
        <v>1</v>
      </c>
      <c r="O1953" s="114">
        <v>213.45</v>
      </c>
    </row>
    <row r="1954" spans="1:15">
      <c r="A1954" s="108"/>
      <c r="B1954" s="108"/>
      <c r="I1954" s="113">
        <f t="shared" si="0"/>
        <v>100644</v>
      </c>
      <c r="J1954" s="111">
        <v>100644</v>
      </c>
      <c r="K1954" s="111" t="s">
        <v>1543</v>
      </c>
      <c r="L1954" s="111" t="s">
        <v>708</v>
      </c>
      <c r="M1954" s="111" t="s">
        <v>729</v>
      </c>
      <c r="N1954" s="111">
        <v>1</v>
      </c>
      <c r="O1954" s="114">
        <v>38.42</v>
      </c>
    </row>
    <row r="1955" spans="1:15">
      <c r="A1955" s="108"/>
      <c r="B1955" s="108"/>
      <c r="I1955" s="113">
        <f t="shared" si="0"/>
        <v>100645</v>
      </c>
      <c r="J1955" s="111">
        <v>100645</v>
      </c>
      <c r="K1955" s="111" t="s">
        <v>1544</v>
      </c>
      <c r="L1955" s="111" t="s">
        <v>708</v>
      </c>
      <c r="M1955" s="111" t="s">
        <v>729</v>
      </c>
      <c r="N1955" s="111">
        <v>1</v>
      </c>
      <c r="O1955" s="114">
        <v>343.12</v>
      </c>
    </row>
    <row r="1956" spans="1:15">
      <c r="A1956" s="108"/>
      <c r="B1956" s="108"/>
      <c r="I1956" s="113">
        <f t="shared" si="0"/>
        <v>100646</v>
      </c>
      <c r="J1956" s="111">
        <v>100646</v>
      </c>
      <c r="K1956" s="111" t="s">
        <v>1545</v>
      </c>
      <c r="L1956" s="111" t="s">
        <v>708</v>
      </c>
      <c r="M1956" s="111" t="s">
        <v>702</v>
      </c>
      <c r="N1956" s="111">
        <v>1</v>
      </c>
      <c r="O1956" s="114">
        <v>248.2</v>
      </c>
    </row>
    <row r="1957" spans="1:15">
      <c r="A1957" s="108"/>
      <c r="B1957" s="108"/>
      <c r="I1957" s="113">
        <f t="shared" si="0"/>
        <v>93235</v>
      </c>
      <c r="J1957" s="111">
        <v>93235</v>
      </c>
      <c r="K1957" s="111" t="s">
        <v>1546</v>
      </c>
      <c r="L1957" s="111" t="s">
        <v>708</v>
      </c>
      <c r="M1957" s="111" t="s">
        <v>702</v>
      </c>
      <c r="N1957" s="111">
        <v>1</v>
      </c>
      <c r="O1957" s="114">
        <v>0.72</v>
      </c>
    </row>
    <row r="1958" spans="1:15">
      <c r="A1958" s="108"/>
      <c r="B1958" s="108"/>
      <c r="I1958" s="113">
        <f t="shared" si="0"/>
        <v>14513</v>
      </c>
      <c r="J1958" s="111">
        <v>14513</v>
      </c>
      <c r="K1958" s="111" t="s">
        <v>1547</v>
      </c>
      <c r="L1958" s="111" t="s">
        <v>706</v>
      </c>
      <c r="M1958" s="111" t="s">
        <v>729</v>
      </c>
      <c r="N1958" s="111">
        <v>6.6699999999999995E-5</v>
      </c>
      <c r="O1958" s="131">
        <v>311307.05</v>
      </c>
    </row>
    <row r="1959" spans="1:15">
      <c r="A1959" s="108"/>
      <c r="B1959" s="108"/>
      <c r="I1959" s="113">
        <f t="shared" si="0"/>
        <v>10685</v>
      </c>
      <c r="J1959" s="111">
        <v>10685</v>
      </c>
      <c r="K1959" s="111" t="s">
        <v>1548</v>
      </c>
      <c r="L1959" s="111" t="s">
        <v>706</v>
      </c>
      <c r="M1959" s="111" t="s">
        <v>710</v>
      </c>
      <c r="N1959" s="111">
        <v>5.5999999999999999E-5</v>
      </c>
      <c r="O1959" s="131">
        <v>500000</v>
      </c>
    </row>
    <row r="1960" spans="1:15">
      <c r="A1960" s="108"/>
      <c r="B1960" s="108"/>
      <c r="I1960" s="113">
        <f t="shared" si="0"/>
        <v>10685</v>
      </c>
      <c r="J1960" s="111">
        <v>10685</v>
      </c>
      <c r="K1960" s="111" t="s">
        <v>1548</v>
      </c>
      <c r="L1960" s="111" t="s">
        <v>706</v>
      </c>
      <c r="M1960" s="111" t="s">
        <v>710</v>
      </c>
      <c r="N1960" s="111">
        <v>7.6000000000000001E-6</v>
      </c>
      <c r="O1960" s="131">
        <v>500000</v>
      </c>
    </row>
    <row r="1961" spans="1:15">
      <c r="A1961" s="108"/>
      <c r="B1961" s="108"/>
      <c r="I1961" s="113">
        <f t="shared" si="0"/>
        <v>10685</v>
      </c>
      <c r="J1961" s="111">
        <v>10685</v>
      </c>
      <c r="K1961" s="111" t="s">
        <v>1548</v>
      </c>
      <c r="L1961" s="111" t="s">
        <v>706</v>
      </c>
      <c r="M1961" s="111" t="s">
        <v>710</v>
      </c>
      <c r="N1961" s="111">
        <v>6.9999999999999994E-5</v>
      </c>
      <c r="O1961" s="131">
        <v>500000</v>
      </c>
    </row>
    <row r="1962" spans="1:15">
      <c r="A1962" s="108"/>
      <c r="B1962" s="108"/>
      <c r="I1962" s="113">
        <f t="shared" si="0"/>
        <v>4221</v>
      </c>
      <c r="J1962" s="111">
        <v>4221</v>
      </c>
      <c r="K1962" s="111" t="s">
        <v>1549</v>
      </c>
      <c r="L1962" s="111" t="s">
        <v>407</v>
      </c>
      <c r="M1962" s="111" t="s">
        <v>710</v>
      </c>
      <c r="N1962" s="111">
        <v>10.77</v>
      </c>
      <c r="O1962" s="114">
        <v>3.16</v>
      </c>
    </row>
    <row r="1963" spans="1:15">
      <c r="A1963" s="108"/>
      <c r="B1963" s="108"/>
      <c r="I1963" s="113">
        <f t="shared" si="0"/>
        <v>36529</v>
      </c>
      <c r="J1963" s="111">
        <v>36529</v>
      </c>
      <c r="K1963" s="111" t="s">
        <v>1550</v>
      </c>
      <c r="L1963" s="111" t="s">
        <v>706</v>
      </c>
      <c r="M1963" s="111" t="s">
        <v>729</v>
      </c>
      <c r="N1963" s="111">
        <v>3.57E-5</v>
      </c>
      <c r="O1963" s="131">
        <v>34311.22</v>
      </c>
    </row>
    <row r="1964" spans="1:15">
      <c r="A1964" s="108"/>
      <c r="B1964" s="108"/>
      <c r="I1964" s="113">
        <f t="shared" si="0"/>
        <v>36531</v>
      </c>
      <c r="J1964" s="111">
        <v>36531</v>
      </c>
      <c r="K1964" s="111" t="s">
        <v>1551</v>
      </c>
      <c r="L1964" s="111" t="s">
        <v>706</v>
      </c>
      <c r="M1964" s="111" t="s">
        <v>702</v>
      </c>
      <c r="N1964" s="111">
        <v>6.9999999999999994E-5</v>
      </c>
      <c r="O1964" s="131">
        <v>269512.17</v>
      </c>
    </row>
    <row r="1965" spans="1:15">
      <c r="A1965" s="108"/>
      <c r="B1965" s="108"/>
      <c r="I1965" s="113">
        <f t="shared" si="0"/>
        <v>36530</v>
      </c>
      <c r="J1965" s="111">
        <v>36530</v>
      </c>
      <c r="K1965" s="111" t="s">
        <v>1552</v>
      </c>
      <c r="L1965" s="111" t="s">
        <v>706</v>
      </c>
      <c r="M1965" s="111" t="s">
        <v>702</v>
      </c>
      <c r="N1965" s="111">
        <v>6.9999999999999994E-5</v>
      </c>
      <c r="O1965" s="131">
        <v>239707.31</v>
      </c>
    </row>
    <row r="1966" spans="1:15">
      <c r="A1966" s="108"/>
      <c r="B1966" s="108"/>
      <c r="I1966" s="113">
        <f t="shared" si="0"/>
        <v>4221</v>
      </c>
      <c r="J1966" s="111">
        <v>4221</v>
      </c>
      <c r="K1966" s="111" t="s">
        <v>1549</v>
      </c>
      <c r="L1966" s="111" t="s">
        <v>407</v>
      </c>
      <c r="M1966" s="111" t="s">
        <v>710</v>
      </c>
      <c r="N1966" s="111">
        <v>8.24</v>
      </c>
      <c r="O1966" s="114">
        <v>3.16</v>
      </c>
    </row>
    <row r="1967" spans="1:15">
      <c r="A1967" s="108"/>
      <c r="B1967" s="108"/>
      <c r="I1967" s="113">
        <f t="shared" si="0"/>
        <v>10646</v>
      </c>
      <c r="J1967" s="111">
        <v>10646</v>
      </c>
      <c r="K1967" s="111" t="s">
        <v>1553</v>
      </c>
      <c r="L1967" s="111" t="s">
        <v>706</v>
      </c>
      <c r="M1967" s="111" t="s">
        <v>729</v>
      </c>
      <c r="N1967" s="111">
        <v>6.6699999999999995E-5</v>
      </c>
      <c r="O1967" s="131">
        <v>299421.03000000003</v>
      </c>
    </row>
    <row r="1968" spans="1:15">
      <c r="A1968" s="108"/>
      <c r="B1968" s="108"/>
      <c r="I1968" s="113">
        <f t="shared" si="0"/>
        <v>36502</v>
      </c>
      <c r="J1968" s="111">
        <v>36502</v>
      </c>
      <c r="K1968" s="111" t="s">
        <v>1554</v>
      </c>
      <c r="L1968" s="111" t="s">
        <v>706</v>
      </c>
      <c r="M1968" s="111" t="s">
        <v>702</v>
      </c>
      <c r="N1968" s="111">
        <v>6.9999999999999994E-5</v>
      </c>
      <c r="O1968" s="131">
        <v>2106.33</v>
      </c>
    </row>
    <row r="1969" spans="1:15">
      <c r="A1969" s="108"/>
      <c r="B1969" s="108"/>
      <c r="I1969" s="113">
        <f t="shared" si="0"/>
        <v>4222</v>
      </c>
      <c r="J1969" s="111">
        <v>4222</v>
      </c>
      <c r="K1969" s="111" t="s">
        <v>1555</v>
      </c>
      <c r="L1969" s="111" t="s">
        <v>407</v>
      </c>
      <c r="M1969" s="111" t="s">
        <v>710</v>
      </c>
      <c r="N1969" s="111">
        <v>1.42</v>
      </c>
      <c r="O1969" s="114">
        <v>4.04</v>
      </c>
    </row>
    <row r="1970" spans="1:15">
      <c r="A1970" s="108"/>
      <c r="B1970" s="108"/>
      <c r="I1970" s="113">
        <f t="shared" si="0"/>
        <v>37733</v>
      </c>
      <c r="J1970" s="111">
        <v>37733</v>
      </c>
      <c r="K1970" s="111" t="s">
        <v>1556</v>
      </c>
      <c r="L1970" s="111" t="s">
        <v>706</v>
      </c>
      <c r="M1970" s="111" t="s">
        <v>702</v>
      </c>
      <c r="N1970" s="111">
        <v>7.4999999999999993E-5</v>
      </c>
      <c r="O1970" s="131">
        <v>29272.720000000001</v>
      </c>
    </row>
    <row r="1971" spans="1:15">
      <c r="A1971" s="108"/>
      <c r="B1971" s="108"/>
      <c r="I1971" s="113">
        <f t="shared" si="0"/>
        <v>37760</v>
      </c>
      <c r="J1971" s="111">
        <v>37760</v>
      </c>
      <c r="K1971" s="111" t="s">
        <v>1557</v>
      </c>
      <c r="L1971" s="111" t="s">
        <v>706</v>
      </c>
      <c r="M1971" s="111" t="s">
        <v>729</v>
      </c>
      <c r="N1971" s="111">
        <v>7.4999999999999993E-5</v>
      </c>
      <c r="O1971" s="131">
        <v>282795.62</v>
      </c>
    </row>
    <row r="1972" spans="1:15">
      <c r="A1972" s="108"/>
      <c r="B1972" s="108"/>
      <c r="I1972" s="113">
        <f t="shared" si="0"/>
        <v>2705</v>
      </c>
      <c r="J1972" s="111">
        <v>2705</v>
      </c>
      <c r="K1972" s="111" t="s">
        <v>1558</v>
      </c>
      <c r="L1972" s="111" t="s">
        <v>1559</v>
      </c>
      <c r="M1972" s="111" t="s">
        <v>702</v>
      </c>
      <c r="N1972" s="111">
        <v>23.8</v>
      </c>
      <c r="O1972" s="114">
        <v>0.73</v>
      </c>
    </row>
    <row r="1973" spans="1:15">
      <c r="A1973" s="108"/>
      <c r="B1973" s="108"/>
      <c r="I1973" s="113">
        <f t="shared" si="0"/>
        <v>37731</v>
      </c>
      <c r="J1973" s="111">
        <v>37731</v>
      </c>
      <c r="K1973" s="111" t="s">
        <v>1560</v>
      </c>
      <c r="L1973" s="111" t="s">
        <v>706</v>
      </c>
      <c r="M1973" s="111" t="s">
        <v>702</v>
      </c>
      <c r="N1973" s="111">
        <v>6.4300000000000004E-5</v>
      </c>
      <c r="O1973" s="131">
        <v>15400</v>
      </c>
    </row>
    <row r="1974" spans="1:15">
      <c r="A1974" s="108"/>
      <c r="B1974" s="108"/>
      <c r="I1974" s="113">
        <f t="shared" si="0"/>
        <v>37761</v>
      </c>
      <c r="J1974" s="111">
        <v>37761</v>
      </c>
      <c r="K1974" s="111" t="s">
        <v>1561</v>
      </c>
      <c r="L1974" s="111" t="s">
        <v>706</v>
      </c>
      <c r="M1974" s="111" t="s">
        <v>729</v>
      </c>
      <c r="N1974" s="111">
        <v>6.4300000000000004E-5</v>
      </c>
      <c r="O1974" s="131">
        <v>211906.15</v>
      </c>
    </row>
    <row r="1975" spans="1:15">
      <c r="A1975" s="108"/>
      <c r="B1975" s="108"/>
      <c r="I1975" s="113">
        <f t="shared" si="0"/>
        <v>9921</v>
      </c>
      <c r="J1975" s="111">
        <v>9921</v>
      </c>
      <c r="K1975" s="111" t="s">
        <v>1562</v>
      </c>
      <c r="L1975" s="111" t="s">
        <v>706</v>
      </c>
      <c r="M1975" s="111" t="s">
        <v>729</v>
      </c>
      <c r="N1975" s="111">
        <v>5.0000000000000002E-5</v>
      </c>
      <c r="O1975" s="131">
        <v>851148.04</v>
      </c>
    </row>
    <row r="1976" spans="1:15">
      <c r="A1976" s="108"/>
      <c r="B1976" s="108"/>
      <c r="I1976" s="113">
        <f t="shared" si="0"/>
        <v>10488</v>
      </c>
      <c r="J1976" s="111">
        <v>10488</v>
      </c>
      <c r="K1976" s="111" t="s">
        <v>1563</v>
      </c>
      <c r="L1976" s="111" t="s">
        <v>706</v>
      </c>
      <c r="M1976" s="111" t="s">
        <v>729</v>
      </c>
      <c r="N1976" s="111">
        <v>6.4300000000000004E-5</v>
      </c>
      <c r="O1976" s="131">
        <v>1610302.81</v>
      </c>
    </row>
    <row r="1977" spans="1:15">
      <c r="A1977" s="108"/>
      <c r="B1977" s="108"/>
      <c r="I1977" s="113">
        <f t="shared" si="0"/>
        <v>4221</v>
      </c>
      <c r="J1977" s="111">
        <v>4221</v>
      </c>
      <c r="K1977" s="111" t="s">
        <v>1549</v>
      </c>
      <c r="L1977" s="111" t="s">
        <v>407</v>
      </c>
      <c r="M1977" s="111" t="s">
        <v>710</v>
      </c>
      <c r="N1977" s="111">
        <v>14.88</v>
      </c>
      <c r="O1977" s="114">
        <v>3.16</v>
      </c>
    </row>
    <row r="1978" spans="1:15">
      <c r="A1978" s="108"/>
      <c r="B1978" s="108"/>
      <c r="I1978" s="113">
        <f t="shared" si="0"/>
        <v>7640</v>
      </c>
      <c r="J1978" s="111">
        <v>7640</v>
      </c>
      <c r="K1978" s="111" t="s">
        <v>1564</v>
      </c>
      <c r="L1978" s="111" t="s">
        <v>706</v>
      </c>
      <c r="M1978" s="111" t="s">
        <v>729</v>
      </c>
      <c r="N1978" s="111">
        <v>5.8300000000000001E-5</v>
      </c>
      <c r="O1978" s="131">
        <v>144000</v>
      </c>
    </row>
    <row r="1979" spans="1:15">
      <c r="A1979" s="108"/>
      <c r="B1979" s="108"/>
      <c r="I1979" s="113">
        <f t="shared" si="0"/>
        <v>4221</v>
      </c>
      <c r="J1979" s="111">
        <v>4221</v>
      </c>
      <c r="K1979" s="111" t="s">
        <v>1549</v>
      </c>
      <c r="L1979" s="111" t="s">
        <v>407</v>
      </c>
      <c r="M1979" s="111" t="s">
        <v>710</v>
      </c>
      <c r="N1979" s="111">
        <v>20.02</v>
      </c>
      <c r="O1979" s="114">
        <v>3.16</v>
      </c>
    </row>
    <row r="1980" spans="1:15">
      <c r="A1980" s="108"/>
      <c r="B1980" s="108"/>
      <c r="I1980" s="113">
        <f t="shared" si="0"/>
        <v>4221</v>
      </c>
      <c r="J1980" s="111">
        <v>4221</v>
      </c>
      <c r="K1980" s="111" t="s">
        <v>1549</v>
      </c>
      <c r="L1980" s="111" t="s">
        <v>407</v>
      </c>
      <c r="M1980" s="111" t="s">
        <v>710</v>
      </c>
      <c r="N1980" s="111">
        <v>17.760000000000002</v>
      </c>
      <c r="O1980" s="114">
        <v>3.16</v>
      </c>
    </row>
    <row r="1981" spans="1:15">
      <c r="A1981" s="108"/>
      <c r="B1981" s="108"/>
      <c r="I1981" s="113">
        <f t="shared" si="0"/>
        <v>4221</v>
      </c>
      <c r="J1981" s="111">
        <v>4221</v>
      </c>
      <c r="K1981" s="111" t="s">
        <v>1549</v>
      </c>
      <c r="L1981" s="111" t="s">
        <v>407</v>
      </c>
      <c r="M1981" s="111" t="s">
        <v>710</v>
      </c>
      <c r="N1981" s="111">
        <v>15.67</v>
      </c>
      <c r="O1981" s="114">
        <v>3.16</v>
      </c>
    </row>
    <row r="1982" spans="1:15">
      <c r="A1982" s="108"/>
      <c r="B1982" s="108"/>
      <c r="I1982" s="113">
        <f t="shared" si="0"/>
        <v>4221</v>
      </c>
      <c r="J1982" s="111">
        <v>4221</v>
      </c>
      <c r="K1982" s="111" t="s">
        <v>1549</v>
      </c>
      <c r="L1982" s="111" t="s">
        <v>407</v>
      </c>
      <c r="M1982" s="111" t="s">
        <v>710</v>
      </c>
      <c r="N1982" s="111">
        <v>36.24</v>
      </c>
      <c r="O1982" s="114">
        <v>3.16</v>
      </c>
    </row>
    <row r="1983" spans="1:15">
      <c r="A1983" s="108"/>
      <c r="B1983" s="108"/>
      <c r="I1983" s="113">
        <f t="shared" si="0"/>
        <v>7622</v>
      </c>
      <c r="J1983" s="111">
        <v>7622</v>
      </c>
      <c r="K1983" s="111" t="s">
        <v>1565</v>
      </c>
      <c r="L1983" s="111" t="s">
        <v>706</v>
      </c>
      <c r="M1983" s="111" t="s">
        <v>729</v>
      </c>
      <c r="N1983" s="111">
        <v>5.5600000000000003E-5</v>
      </c>
      <c r="O1983" s="131">
        <v>617096</v>
      </c>
    </row>
    <row r="1984" spans="1:15">
      <c r="A1984" s="108"/>
      <c r="B1984" s="108"/>
      <c r="I1984" s="113">
        <f t="shared" si="0"/>
        <v>6069</v>
      </c>
      <c r="J1984" s="111">
        <v>6069</v>
      </c>
      <c r="K1984" s="111" t="s">
        <v>1566</v>
      </c>
      <c r="L1984" s="111" t="s">
        <v>706</v>
      </c>
      <c r="M1984" s="111" t="s">
        <v>729</v>
      </c>
      <c r="N1984" s="111">
        <v>6.6699999999999995E-5</v>
      </c>
      <c r="O1984" s="131">
        <v>90381.22</v>
      </c>
    </row>
    <row r="1985" spans="1:15">
      <c r="A1985" s="108"/>
      <c r="B1985" s="108"/>
      <c r="I1985" s="113">
        <f t="shared" si="0"/>
        <v>6067</v>
      </c>
      <c r="J1985" s="111">
        <v>6067</v>
      </c>
      <c r="K1985" s="111" t="s">
        <v>1567</v>
      </c>
      <c r="L1985" s="111" t="s">
        <v>706</v>
      </c>
      <c r="M1985" s="111" t="s">
        <v>729</v>
      </c>
      <c r="N1985" s="111">
        <v>6.6699999999999995E-5</v>
      </c>
      <c r="O1985" s="131">
        <v>367675</v>
      </c>
    </row>
    <row r="1986" spans="1:15">
      <c r="A1986" s="108"/>
      <c r="B1986" s="108"/>
      <c r="I1986" s="113">
        <f t="shared" si="0"/>
        <v>4221</v>
      </c>
      <c r="J1986" s="111">
        <v>4221</v>
      </c>
      <c r="K1986" s="111" t="s">
        <v>1549</v>
      </c>
      <c r="L1986" s="111" t="s">
        <v>407</v>
      </c>
      <c r="M1986" s="111" t="s">
        <v>710</v>
      </c>
      <c r="N1986" s="111">
        <v>6.92</v>
      </c>
      <c r="O1986" s="114">
        <v>3.16</v>
      </c>
    </row>
    <row r="1987" spans="1:15">
      <c r="A1987" s="108"/>
      <c r="B1987" s="108"/>
      <c r="I1987" s="113">
        <f t="shared" si="0"/>
        <v>6046</v>
      </c>
      <c r="J1987" s="111">
        <v>6046</v>
      </c>
      <c r="K1987" s="111" t="s">
        <v>1568</v>
      </c>
      <c r="L1987" s="111" t="s">
        <v>706</v>
      </c>
      <c r="M1987" s="111" t="s">
        <v>710</v>
      </c>
      <c r="N1987" s="111">
        <v>6.9999999999999994E-5</v>
      </c>
      <c r="O1987" s="131">
        <v>260000</v>
      </c>
    </row>
    <row r="1988" spans="1:15">
      <c r="A1988" s="108"/>
      <c r="B1988" s="108"/>
      <c r="I1988" s="113">
        <f t="shared" si="0"/>
        <v>4221</v>
      </c>
      <c r="J1988" s="111">
        <v>4221</v>
      </c>
      <c r="K1988" s="111" t="s">
        <v>1549</v>
      </c>
      <c r="L1988" s="111" t="s">
        <v>407</v>
      </c>
      <c r="M1988" s="111" t="s">
        <v>710</v>
      </c>
      <c r="N1988" s="111">
        <v>7.56</v>
      </c>
      <c r="O1988" s="114">
        <v>3.16</v>
      </c>
    </row>
    <row r="1989" spans="1:15">
      <c r="A1989" s="108"/>
      <c r="B1989" s="108"/>
      <c r="I1989" s="113">
        <f t="shared" si="0"/>
        <v>6070</v>
      </c>
      <c r="J1989" s="111">
        <v>6070</v>
      </c>
      <c r="K1989" s="111" t="s">
        <v>1569</v>
      </c>
      <c r="L1989" s="111" t="s">
        <v>706</v>
      </c>
      <c r="M1989" s="111" t="s">
        <v>729</v>
      </c>
      <c r="N1989" s="111">
        <v>5.3300000000000001E-5</v>
      </c>
      <c r="O1989" s="131">
        <v>409121.99</v>
      </c>
    </row>
    <row r="1990" spans="1:15">
      <c r="A1990" s="108"/>
      <c r="B1990" s="108"/>
      <c r="I1990" s="113">
        <f t="shared" si="0"/>
        <v>6070</v>
      </c>
      <c r="J1990" s="111">
        <v>6070</v>
      </c>
      <c r="K1990" s="111" t="s">
        <v>1569</v>
      </c>
      <c r="L1990" s="111" t="s">
        <v>706</v>
      </c>
      <c r="M1990" s="111" t="s">
        <v>729</v>
      </c>
      <c r="N1990" s="111">
        <v>6.6699999999999995E-5</v>
      </c>
      <c r="O1990" s="131">
        <v>409121.99</v>
      </c>
    </row>
    <row r="1991" spans="1:15">
      <c r="A1991" s="108"/>
      <c r="B1991" s="108"/>
      <c r="I1991" s="113">
        <f t="shared" si="0"/>
        <v>36485</v>
      </c>
      <c r="J1991" s="111">
        <v>36485</v>
      </c>
      <c r="K1991" s="111" t="s">
        <v>1570</v>
      </c>
      <c r="L1991" s="111" t="s">
        <v>706</v>
      </c>
      <c r="M1991" s="111" t="s">
        <v>729</v>
      </c>
      <c r="N1991" s="111">
        <v>6.4300000000000004E-5</v>
      </c>
      <c r="O1991" s="131">
        <v>424438.89</v>
      </c>
    </row>
    <row r="1992" spans="1:15">
      <c r="A1992" s="108"/>
      <c r="B1992" s="108"/>
      <c r="I1992" s="113">
        <f t="shared" si="0"/>
        <v>4221</v>
      </c>
      <c r="J1992" s="111">
        <v>4221</v>
      </c>
      <c r="K1992" s="111" t="s">
        <v>1549</v>
      </c>
      <c r="L1992" s="111" t="s">
        <v>407</v>
      </c>
      <c r="M1992" s="111" t="s">
        <v>710</v>
      </c>
      <c r="N1992" s="111">
        <v>4.6100000000000003</v>
      </c>
      <c r="O1992" s="114">
        <v>3.16</v>
      </c>
    </row>
    <row r="1993" spans="1:15">
      <c r="A1993" s="108"/>
      <c r="B1993" s="108"/>
      <c r="I1993" s="113">
        <f t="shared" si="0"/>
        <v>4221</v>
      </c>
      <c r="J1993" s="111">
        <v>4221</v>
      </c>
      <c r="K1993" s="111" t="s">
        <v>1549</v>
      </c>
      <c r="L1993" s="111" t="s">
        <v>407</v>
      </c>
      <c r="M1993" s="111" t="s">
        <v>710</v>
      </c>
      <c r="N1993" s="111">
        <v>26.43</v>
      </c>
      <c r="O1993" s="114">
        <v>3.16</v>
      </c>
    </row>
    <row r="1994" spans="1:15">
      <c r="A1994" s="108"/>
      <c r="B1994" s="108"/>
      <c r="I1994" s="113">
        <f t="shared" si="0"/>
        <v>37754</v>
      </c>
      <c r="J1994" s="111">
        <v>37754</v>
      </c>
      <c r="K1994" s="111" t="s">
        <v>1571</v>
      </c>
      <c r="L1994" s="111" t="s">
        <v>706</v>
      </c>
      <c r="M1994" s="111" t="s">
        <v>729</v>
      </c>
      <c r="N1994" s="111">
        <v>6.4300000000000004E-5</v>
      </c>
      <c r="O1994" s="131">
        <v>251543.28</v>
      </c>
    </row>
    <row r="1995" spans="1:15">
      <c r="A1995" s="108"/>
      <c r="B1995" s="108"/>
      <c r="I1995" s="113">
        <f t="shared" si="0"/>
        <v>37736</v>
      </c>
      <c r="J1995" s="111">
        <v>37736</v>
      </c>
      <c r="K1995" s="111" t="s">
        <v>1572</v>
      </c>
      <c r="L1995" s="111" t="s">
        <v>706</v>
      </c>
      <c r="M1995" s="111" t="s">
        <v>729</v>
      </c>
      <c r="N1995" s="111">
        <v>6.4300000000000004E-5</v>
      </c>
      <c r="O1995" s="131">
        <v>55000</v>
      </c>
    </row>
    <row r="1996" spans="1:15">
      <c r="A1996" s="108"/>
      <c r="B1996" s="108"/>
      <c r="I1996" s="113">
        <f t="shared" si="0"/>
        <v>37747</v>
      </c>
      <c r="J1996" s="111">
        <v>37747</v>
      </c>
      <c r="K1996" s="111" t="s">
        <v>1573</v>
      </c>
      <c r="L1996" s="111" t="s">
        <v>706</v>
      </c>
      <c r="M1996" s="111" t="s">
        <v>729</v>
      </c>
      <c r="N1996" s="111">
        <v>6.4300000000000004E-5</v>
      </c>
      <c r="O1996" s="131">
        <v>312752.14</v>
      </c>
    </row>
    <row r="1997" spans="1:15">
      <c r="A1997" s="108"/>
      <c r="B1997" s="108"/>
      <c r="I1997" s="113">
        <f t="shared" si="0"/>
        <v>20219</v>
      </c>
      <c r="J1997" s="111">
        <v>20219</v>
      </c>
      <c r="K1997" s="111" t="s">
        <v>1574</v>
      </c>
      <c r="L1997" s="111" t="s">
        <v>706</v>
      </c>
      <c r="M1997" s="111" t="s">
        <v>729</v>
      </c>
      <c r="N1997" s="111">
        <v>2.5999999999999998E-5</v>
      </c>
      <c r="O1997" s="131">
        <v>74000</v>
      </c>
    </row>
    <row r="1998" spans="1:15">
      <c r="A1998" s="108"/>
      <c r="B1998" s="108"/>
      <c r="I1998" s="113">
        <f t="shared" si="0"/>
        <v>4222</v>
      </c>
      <c r="J1998" s="111">
        <v>4222</v>
      </c>
      <c r="K1998" s="111" t="s">
        <v>1555</v>
      </c>
      <c r="L1998" s="111" t="s">
        <v>407</v>
      </c>
      <c r="M1998" s="111" t="s">
        <v>710</v>
      </c>
      <c r="N1998" s="111">
        <v>0.71</v>
      </c>
      <c r="O1998" s="114">
        <v>4.04</v>
      </c>
    </row>
    <row r="1999" spans="1:15">
      <c r="A1999" s="108"/>
      <c r="B1999" s="108"/>
      <c r="I1999" s="113">
        <f t="shared" si="0"/>
        <v>4090</v>
      </c>
      <c r="J1999" s="111">
        <v>4090</v>
      </c>
      <c r="K1999" s="111" t="s">
        <v>1575</v>
      </c>
      <c r="L1999" s="111" t="s">
        <v>706</v>
      </c>
      <c r="M1999" s="111" t="s">
        <v>710</v>
      </c>
      <c r="N1999" s="111">
        <v>6.4300000000000004E-5</v>
      </c>
      <c r="O1999" s="131">
        <v>699000</v>
      </c>
    </row>
    <row r="2000" spans="1:15">
      <c r="A2000" s="108"/>
      <c r="B2000" s="108"/>
      <c r="I2000" s="113">
        <f t="shared" si="0"/>
        <v>4221</v>
      </c>
      <c r="J2000" s="111">
        <v>4221</v>
      </c>
      <c r="K2000" s="111" t="s">
        <v>1549</v>
      </c>
      <c r="L2000" s="111" t="s">
        <v>407</v>
      </c>
      <c r="M2000" s="111" t="s">
        <v>710</v>
      </c>
      <c r="N2000" s="111">
        <v>11.76</v>
      </c>
      <c r="O2000" s="114">
        <v>3.16</v>
      </c>
    </row>
    <row r="2001" spans="1:15">
      <c r="A2001" s="108"/>
      <c r="B2001" s="108"/>
      <c r="I2001" s="113">
        <f t="shared" si="0"/>
        <v>36522</v>
      </c>
      <c r="J2001" s="111">
        <v>36522</v>
      </c>
      <c r="K2001" s="111" t="s">
        <v>1576</v>
      </c>
      <c r="L2001" s="111" t="s">
        <v>706</v>
      </c>
      <c r="M2001" s="111" t="s">
        <v>729</v>
      </c>
      <c r="N2001" s="111">
        <v>6.6699999999999995E-5</v>
      </c>
      <c r="O2001" s="131">
        <v>52418.69</v>
      </c>
    </row>
    <row r="2002" spans="1:15">
      <c r="A2002" s="108"/>
      <c r="B2002" s="108"/>
      <c r="I2002" s="113">
        <f t="shared" si="0"/>
        <v>751</v>
      </c>
      <c r="J2002" s="111">
        <v>751</v>
      </c>
      <c r="K2002" s="111" t="s">
        <v>1577</v>
      </c>
      <c r="L2002" s="111" t="s">
        <v>706</v>
      </c>
      <c r="M2002" s="111" t="s">
        <v>702</v>
      </c>
      <c r="N2002" s="111">
        <v>6.9999999999999994E-5</v>
      </c>
      <c r="O2002" s="131">
        <v>4014.47</v>
      </c>
    </row>
    <row r="2003" spans="1:15">
      <c r="A2003" s="108"/>
      <c r="B2003" s="108"/>
      <c r="I2003" s="113">
        <f t="shared" si="0"/>
        <v>14405</v>
      </c>
      <c r="J2003" s="111">
        <v>14405</v>
      </c>
      <c r="K2003" s="111" t="s">
        <v>1578</v>
      </c>
      <c r="L2003" s="111" t="s">
        <v>706</v>
      </c>
      <c r="M2003" s="111" t="s">
        <v>729</v>
      </c>
      <c r="N2003" s="111">
        <v>3.43E-5</v>
      </c>
      <c r="O2003" s="131">
        <v>94088.62</v>
      </c>
    </row>
    <row r="2004" spans="1:15">
      <c r="A2004" s="108"/>
      <c r="B2004" s="108"/>
      <c r="I2004" s="113">
        <f t="shared" si="0"/>
        <v>14405</v>
      </c>
      <c r="J2004" s="111">
        <v>14405</v>
      </c>
      <c r="K2004" s="111" t="s">
        <v>1578</v>
      </c>
      <c r="L2004" s="111" t="s">
        <v>706</v>
      </c>
      <c r="M2004" s="111" t="s">
        <v>729</v>
      </c>
      <c r="N2004" s="111">
        <v>5.6999999999999996E-6</v>
      </c>
      <c r="O2004" s="131">
        <v>94088.62</v>
      </c>
    </row>
    <row r="2005" spans="1:15">
      <c r="A2005" s="108"/>
      <c r="B2005" s="108"/>
      <c r="I2005" s="113">
        <f t="shared" si="0"/>
        <v>14405</v>
      </c>
      <c r="J2005" s="111">
        <v>14405</v>
      </c>
      <c r="K2005" s="111" t="s">
        <v>1578</v>
      </c>
      <c r="L2005" s="111" t="s">
        <v>706</v>
      </c>
      <c r="M2005" s="111" t="s">
        <v>729</v>
      </c>
      <c r="N2005" s="111">
        <v>6.4300000000000004E-5</v>
      </c>
      <c r="O2005" s="131">
        <v>94088.62</v>
      </c>
    </row>
    <row r="2006" spans="1:15">
      <c r="A2006" s="108"/>
      <c r="B2006" s="108"/>
      <c r="I2006" s="113">
        <f t="shared" si="0"/>
        <v>4221</v>
      </c>
      <c r="J2006" s="111">
        <v>4221</v>
      </c>
      <c r="K2006" s="111" t="s">
        <v>1549</v>
      </c>
      <c r="L2006" s="111" t="s">
        <v>407</v>
      </c>
      <c r="M2006" s="111" t="s">
        <v>710</v>
      </c>
      <c r="N2006" s="111">
        <v>35.716666699999998</v>
      </c>
      <c r="O2006" s="114">
        <v>3.16</v>
      </c>
    </row>
    <row r="2007" spans="1:15">
      <c r="A2007" s="108"/>
      <c r="B2007" s="108"/>
      <c r="I2007" s="113">
        <f t="shared" si="0"/>
        <v>10642</v>
      </c>
      <c r="J2007" s="111">
        <v>10642</v>
      </c>
      <c r="K2007" s="111" t="s">
        <v>1579</v>
      </c>
      <c r="L2007" s="111" t="s">
        <v>706</v>
      </c>
      <c r="M2007" s="111" t="s">
        <v>729</v>
      </c>
      <c r="N2007" s="111">
        <v>5.3300000000000001E-5</v>
      </c>
      <c r="O2007" s="131">
        <v>467950</v>
      </c>
    </row>
    <row r="2008" spans="1:15">
      <c r="A2008" s="108"/>
      <c r="B2008" s="108"/>
      <c r="I2008" s="113">
        <f t="shared" si="0"/>
        <v>10642</v>
      </c>
      <c r="J2008" s="111">
        <v>10642</v>
      </c>
      <c r="K2008" s="111" t="s">
        <v>1579</v>
      </c>
      <c r="L2008" s="111" t="s">
        <v>706</v>
      </c>
      <c r="M2008" s="111" t="s">
        <v>729</v>
      </c>
      <c r="N2008" s="111">
        <v>7.4000000000000003E-6</v>
      </c>
      <c r="O2008" s="131">
        <v>467950</v>
      </c>
    </row>
    <row r="2009" spans="1:15">
      <c r="A2009" s="108"/>
      <c r="B2009" s="108"/>
      <c r="I2009" s="113">
        <f t="shared" si="0"/>
        <v>10642</v>
      </c>
      <c r="J2009" s="111">
        <v>10642</v>
      </c>
      <c r="K2009" s="111" t="s">
        <v>1579</v>
      </c>
      <c r="L2009" s="111" t="s">
        <v>706</v>
      </c>
      <c r="M2009" s="111" t="s">
        <v>729</v>
      </c>
      <c r="N2009" s="111">
        <v>6.6699999999999995E-5</v>
      </c>
      <c r="O2009" s="131">
        <v>467950</v>
      </c>
    </row>
    <row r="2010" spans="1:15">
      <c r="A2010" s="108"/>
      <c r="B2010" s="108"/>
      <c r="I2010" s="113">
        <f t="shared" si="0"/>
        <v>36503</v>
      </c>
      <c r="J2010" s="111">
        <v>36503</v>
      </c>
      <c r="K2010" s="111" t="s">
        <v>1580</v>
      </c>
      <c r="L2010" s="111" t="s">
        <v>706</v>
      </c>
      <c r="M2010" s="111" t="s">
        <v>702</v>
      </c>
      <c r="N2010" s="111">
        <v>6.3999999999999997E-5</v>
      </c>
      <c r="O2010" s="131">
        <v>2597.35</v>
      </c>
    </row>
    <row r="2011" spans="1:15">
      <c r="A2011" s="108"/>
      <c r="B2011" s="108"/>
      <c r="I2011" s="113">
        <f t="shared" si="0"/>
        <v>36503</v>
      </c>
      <c r="J2011" s="111">
        <v>36503</v>
      </c>
      <c r="K2011" s="111" t="s">
        <v>1580</v>
      </c>
      <c r="L2011" s="111" t="s">
        <v>706</v>
      </c>
      <c r="M2011" s="111" t="s">
        <v>702</v>
      </c>
      <c r="N2011" s="111">
        <v>7.6000000000000001E-6</v>
      </c>
      <c r="O2011" s="131">
        <v>2597.35</v>
      </c>
    </row>
    <row r="2012" spans="1:15">
      <c r="A2012" s="108"/>
      <c r="B2012" s="108"/>
      <c r="I2012" s="113">
        <f t="shared" si="0"/>
        <v>36503</v>
      </c>
      <c r="J2012" s="111">
        <v>36503</v>
      </c>
      <c r="K2012" s="111" t="s">
        <v>1580</v>
      </c>
      <c r="L2012" s="111" t="s">
        <v>706</v>
      </c>
      <c r="M2012" s="111" t="s">
        <v>702</v>
      </c>
      <c r="N2012" s="111">
        <v>6.9999999999999994E-5</v>
      </c>
      <c r="O2012" s="131">
        <v>2597.35</v>
      </c>
    </row>
    <row r="2013" spans="1:15">
      <c r="A2013" s="108"/>
      <c r="B2013" s="108"/>
      <c r="I2013" s="113">
        <f t="shared" si="0"/>
        <v>4222</v>
      </c>
      <c r="J2013" s="111">
        <v>4222</v>
      </c>
      <c r="K2013" s="111" t="s">
        <v>1555</v>
      </c>
      <c r="L2013" s="111" t="s">
        <v>407</v>
      </c>
      <c r="M2013" s="111" t="s">
        <v>710</v>
      </c>
      <c r="N2013" s="111">
        <v>1.67</v>
      </c>
      <c r="O2013" s="114">
        <v>4.04</v>
      </c>
    </row>
    <row r="2014" spans="1:15">
      <c r="A2014" s="108"/>
      <c r="B2014" s="108"/>
      <c r="I2014" s="113">
        <f t="shared" si="0"/>
        <v>14489</v>
      </c>
      <c r="J2014" s="111">
        <v>14489</v>
      </c>
      <c r="K2014" s="111" t="s">
        <v>1581</v>
      </c>
      <c r="L2014" s="111" t="s">
        <v>706</v>
      </c>
      <c r="M2014" s="111" t="s">
        <v>729</v>
      </c>
      <c r="N2014" s="111">
        <v>5.3300000000000001E-5</v>
      </c>
      <c r="O2014" s="131">
        <v>415062.94</v>
      </c>
    </row>
    <row r="2015" spans="1:15">
      <c r="A2015" s="108"/>
      <c r="B2015" s="108"/>
      <c r="I2015" s="113">
        <f t="shared" si="0"/>
        <v>14489</v>
      </c>
      <c r="J2015" s="111">
        <v>14489</v>
      </c>
      <c r="K2015" s="111" t="s">
        <v>1581</v>
      </c>
      <c r="L2015" s="111" t="s">
        <v>706</v>
      </c>
      <c r="M2015" s="111" t="s">
        <v>729</v>
      </c>
      <c r="N2015" s="111">
        <v>7.4000000000000003E-6</v>
      </c>
      <c r="O2015" s="131">
        <v>415062.94</v>
      </c>
    </row>
    <row r="2016" spans="1:15">
      <c r="A2016" s="108"/>
      <c r="B2016" s="108"/>
      <c r="I2016" s="113">
        <f t="shared" si="0"/>
        <v>14489</v>
      </c>
      <c r="J2016" s="111">
        <v>14489</v>
      </c>
      <c r="K2016" s="111" t="s">
        <v>1581</v>
      </c>
      <c r="L2016" s="111" t="s">
        <v>706</v>
      </c>
      <c r="M2016" s="111" t="s">
        <v>729</v>
      </c>
      <c r="N2016" s="111">
        <v>6.6699999999999995E-5</v>
      </c>
      <c r="O2016" s="131">
        <v>415062.94</v>
      </c>
    </row>
    <row r="2017" spans="1:15">
      <c r="A2017" s="108"/>
      <c r="B2017" s="108"/>
      <c r="I2017" s="113">
        <f t="shared" si="0"/>
        <v>4221</v>
      </c>
      <c r="J2017" s="111">
        <v>4221</v>
      </c>
      <c r="K2017" s="111" t="s">
        <v>1549</v>
      </c>
      <c r="L2017" s="111" t="s">
        <v>407</v>
      </c>
      <c r="M2017" s="111" t="s">
        <v>710</v>
      </c>
      <c r="N2017" s="111">
        <v>14.92</v>
      </c>
      <c r="O2017" s="114">
        <v>3.16</v>
      </c>
    </row>
    <row r="2018" spans="1:15">
      <c r="A2018" s="108"/>
      <c r="B2018" s="108"/>
      <c r="I2018" s="113">
        <f t="shared" si="0"/>
        <v>37733</v>
      </c>
      <c r="J2018" s="111">
        <v>37733</v>
      </c>
      <c r="K2018" s="111" t="s">
        <v>1556</v>
      </c>
      <c r="L2018" s="111" t="s">
        <v>706</v>
      </c>
      <c r="M2018" s="111" t="s">
        <v>702</v>
      </c>
      <c r="N2018" s="111">
        <v>4.0000000000000003E-5</v>
      </c>
      <c r="O2018" s="131">
        <v>29272.720000000001</v>
      </c>
    </row>
    <row r="2019" spans="1:15">
      <c r="A2019" s="108"/>
      <c r="B2019" s="108"/>
      <c r="I2019" s="113">
        <f t="shared" si="0"/>
        <v>37752</v>
      </c>
      <c r="J2019" s="111">
        <v>37752</v>
      </c>
      <c r="K2019" s="111" t="s">
        <v>1582</v>
      </c>
      <c r="L2019" s="111" t="s">
        <v>706</v>
      </c>
      <c r="M2019" s="111" t="s">
        <v>729</v>
      </c>
      <c r="N2019" s="111">
        <v>4.0000000000000003E-5</v>
      </c>
      <c r="O2019" s="131">
        <v>268541.5</v>
      </c>
    </row>
    <row r="2020" spans="1:15">
      <c r="A2020" s="108"/>
      <c r="B2020" s="108"/>
      <c r="I2020" s="113">
        <f t="shared" si="0"/>
        <v>37733</v>
      </c>
      <c r="J2020" s="111">
        <v>37733</v>
      </c>
      <c r="K2020" s="111" t="s">
        <v>1556</v>
      </c>
      <c r="L2020" s="111" t="s">
        <v>706</v>
      </c>
      <c r="M2020" s="111" t="s">
        <v>702</v>
      </c>
      <c r="N2020" s="111">
        <v>7.4000000000000003E-6</v>
      </c>
      <c r="O2020" s="131">
        <v>29272.720000000001</v>
      </c>
    </row>
    <row r="2021" spans="1:15">
      <c r="A2021" s="108"/>
      <c r="B2021" s="108"/>
      <c r="I2021" s="113">
        <f t="shared" si="0"/>
        <v>37752</v>
      </c>
      <c r="J2021" s="111">
        <v>37752</v>
      </c>
      <c r="K2021" s="111" t="s">
        <v>1582</v>
      </c>
      <c r="L2021" s="111" t="s">
        <v>706</v>
      </c>
      <c r="M2021" s="111" t="s">
        <v>729</v>
      </c>
      <c r="N2021" s="111">
        <v>7.4000000000000003E-6</v>
      </c>
      <c r="O2021" s="131">
        <v>268541.5</v>
      </c>
    </row>
    <row r="2022" spans="1:15">
      <c r="A2022" s="108"/>
      <c r="B2022" s="108"/>
      <c r="I2022" s="113">
        <f t="shared" si="0"/>
        <v>37752</v>
      </c>
      <c r="J2022" s="111">
        <v>37752</v>
      </c>
      <c r="K2022" s="111" t="s">
        <v>1582</v>
      </c>
      <c r="L2022" s="111" t="s">
        <v>706</v>
      </c>
      <c r="M2022" s="111" t="s">
        <v>729</v>
      </c>
      <c r="N2022" s="111">
        <v>7.4999999999999993E-5</v>
      </c>
      <c r="O2022" s="131">
        <v>268541.5</v>
      </c>
    </row>
    <row r="2023" spans="1:15">
      <c r="A2023" s="108"/>
      <c r="B2023" s="108"/>
      <c r="I2023" s="113">
        <f t="shared" si="0"/>
        <v>4221</v>
      </c>
      <c r="J2023" s="111">
        <v>4221</v>
      </c>
      <c r="K2023" s="111" t="s">
        <v>1549</v>
      </c>
      <c r="L2023" s="111" t="s">
        <v>407</v>
      </c>
      <c r="M2023" s="111" t="s">
        <v>710</v>
      </c>
      <c r="N2023" s="111">
        <v>13.62</v>
      </c>
      <c r="O2023" s="114">
        <v>3.16</v>
      </c>
    </row>
    <row r="2024" spans="1:15">
      <c r="A2024" s="108"/>
      <c r="B2024" s="108"/>
      <c r="I2024" s="113">
        <f t="shared" si="0"/>
        <v>36511</v>
      </c>
      <c r="J2024" s="111">
        <v>36511</v>
      </c>
      <c r="K2024" s="111" t="s">
        <v>1583</v>
      </c>
      <c r="L2024" s="111" t="s">
        <v>706</v>
      </c>
      <c r="M2024" s="111" t="s">
        <v>729</v>
      </c>
      <c r="N2024" s="111">
        <v>5.3300000000000001E-5</v>
      </c>
      <c r="O2024" s="131">
        <v>196485.96</v>
      </c>
    </row>
    <row r="2025" spans="1:15">
      <c r="A2025" s="108"/>
      <c r="B2025" s="108"/>
      <c r="I2025" s="113">
        <f t="shared" si="0"/>
        <v>36511</v>
      </c>
      <c r="J2025" s="111">
        <v>36511</v>
      </c>
      <c r="K2025" s="111" t="s">
        <v>1583</v>
      </c>
      <c r="L2025" s="111" t="s">
        <v>706</v>
      </c>
      <c r="M2025" s="111" t="s">
        <v>729</v>
      </c>
      <c r="N2025" s="111">
        <v>7.4000000000000003E-6</v>
      </c>
      <c r="O2025" s="131">
        <v>196485.96</v>
      </c>
    </row>
    <row r="2026" spans="1:15">
      <c r="A2026" s="108"/>
      <c r="B2026" s="108"/>
      <c r="I2026" s="113">
        <f t="shared" si="0"/>
        <v>36511</v>
      </c>
      <c r="J2026" s="111">
        <v>36511</v>
      </c>
      <c r="K2026" s="111" t="s">
        <v>1583</v>
      </c>
      <c r="L2026" s="111" t="s">
        <v>706</v>
      </c>
      <c r="M2026" s="111" t="s">
        <v>729</v>
      </c>
      <c r="N2026" s="111">
        <v>5.8300000000000001E-5</v>
      </c>
      <c r="O2026" s="131">
        <v>196485.96</v>
      </c>
    </row>
    <row r="2027" spans="1:15">
      <c r="A2027" s="108"/>
      <c r="B2027" s="108"/>
      <c r="I2027" s="113">
        <f t="shared" si="0"/>
        <v>4221</v>
      </c>
      <c r="J2027" s="111">
        <v>4221</v>
      </c>
      <c r="K2027" s="111" t="s">
        <v>1549</v>
      </c>
      <c r="L2027" s="111" t="s">
        <v>407</v>
      </c>
      <c r="M2027" s="111" t="s">
        <v>710</v>
      </c>
      <c r="N2027" s="111">
        <v>28.73</v>
      </c>
      <c r="O2027" s="114">
        <v>3.16</v>
      </c>
    </row>
    <row r="2028" spans="1:15">
      <c r="A2028" s="108"/>
      <c r="B2028" s="108"/>
      <c r="I2028" s="113">
        <f t="shared" si="0"/>
        <v>4221</v>
      </c>
      <c r="J2028" s="111">
        <v>4221</v>
      </c>
      <c r="K2028" s="111" t="s">
        <v>1549</v>
      </c>
      <c r="L2028" s="111" t="s">
        <v>407</v>
      </c>
      <c r="M2028" s="111" t="s">
        <v>710</v>
      </c>
      <c r="N2028" s="111">
        <v>8.92</v>
      </c>
      <c r="O2028" s="114">
        <v>3.16</v>
      </c>
    </row>
    <row r="2029" spans="1:15">
      <c r="A2029" s="108"/>
      <c r="B2029" s="108"/>
      <c r="I2029" s="113">
        <f t="shared" si="0"/>
        <v>4221</v>
      </c>
      <c r="J2029" s="111">
        <v>4221</v>
      </c>
      <c r="K2029" s="111" t="s">
        <v>1549</v>
      </c>
      <c r="L2029" s="111" t="s">
        <v>407</v>
      </c>
      <c r="M2029" s="111" t="s">
        <v>710</v>
      </c>
      <c r="N2029" s="111">
        <v>9.5500000000000007</v>
      </c>
      <c r="O2029" s="114">
        <v>3.16</v>
      </c>
    </row>
    <row r="2030" spans="1:15">
      <c r="A2030" s="108"/>
      <c r="B2030" s="108"/>
      <c r="I2030" s="113">
        <f t="shared" si="0"/>
        <v>4221</v>
      </c>
      <c r="J2030" s="111">
        <v>4221</v>
      </c>
      <c r="K2030" s="111" t="s">
        <v>1549</v>
      </c>
      <c r="L2030" s="111" t="s">
        <v>407</v>
      </c>
      <c r="M2030" s="111" t="s">
        <v>710</v>
      </c>
      <c r="N2030" s="111">
        <v>16.93</v>
      </c>
      <c r="O2030" s="114">
        <v>3.16</v>
      </c>
    </row>
    <row r="2031" spans="1:15">
      <c r="A2031" s="108"/>
      <c r="B2031" s="108"/>
      <c r="I2031" s="113">
        <f t="shared" si="0"/>
        <v>9914</v>
      </c>
      <c r="J2031" s="111">
        <v>9914</v>
      </c>
      <c r="K2031" s="111" t="s">
        <v>1584</v>
      </c>
      <c r="L2031" s="111" t="s">
        <v>706</v>
      </c>
      <c r="M2031" s="111" t="s">
        <v>729</v>
      </c>
      <c r="N2031" s="111">
        <v>5.0000000000000002E-5</v>
      </c>
      <c r="O2031" s="131">
        <v>700000</v>
      </c>
    </row>
    <row r="2032" spans="1:15">
      <c r="A2032" s="108"/>
      <c r="B2032" s="108"/>
      <c r="I2032" s="113">
        <f t="shared" si="0"/>
        <v>4221</v>
      </c>
      <c r="J2032" s="111">
        <v>4221</v>
      </c>
      <c r="K2032" s="111" t="s">
        <v>1549</v>
      </c>
      <c r="L2032" s="111" t="s">
        <v>407</v>
      </c>
      <c r="M2032" s="111" t="s">
        <v>710</v>
      </c>
      <c r="N2032" s="111">
        <v>19.47</v>
      </c>
      <c r="O2032" s="114">
        <v>3.16</v>
      </c>
    </row>
    <row r="2033" spans="1:15">
      <c r="A2033" s="108"/>
      <c r="B2033" s="108"/>
      <c r="I2033" s="113">
        <f t="shared" si="0"/>
        <v>13726</v>
      </c>
      <c r="J2033" s="111">
        <v>13726</v>
      </c>
      <c r="K2033" s="111" t="s">
        <v>1585</v>
      </c>
      <c r="L2033" s="111" t="s">
        <v>706</v>
      </c>
      <c r="M2033" s="111" t="s">
        <v>729</v>
      </c>
      <c r="N2033" s="111">
        <v>6.9999999999999994E-5</v>
      </c>
      <c r="O2033" s="131">
        <v>36369.89</v>
      </c>
    </row>
    <row r="2034" spans="1:15">
      <c r="A2034" s="108"/>
      <c r="B2034" s="108"/>
      <c r="I2034" s="113">
        <f t="shared" si="0"/>
        <v>7625</v>
      </c>
      <c r="J2034" s="111">
        <v>7625</v>
      </c>
      <c r="K2034" s="111" t="s">
        <v>1586</v>
      </c>
      <c r="L2034" s="111" t="s">
        <v>706</v>
      </c>
      <c r="M2034" s="111" t="s">
        <v>729</v>
      </c>
      <c r="N2034" s="111">
        <v>5.5600000000000003E-5</v>
      </c>
      <c r="O2034" s="131">
        <v>795106.96</v>
      </c>
    </row>
    <row r="2035" spans="1:15">
      <c r="A2035" s="108"/>
      <c r="B2035" s="108"/>
      <c r="I2035" s="113">
        <f t="shared" si="0"/>
        <v>7624</v>
      </c>
      <c r="J2035" s="111">
        <v>7624</v>
      </c>
      <c r="K2035" s="111" t="s">
        <v>1587</v>
      </c>
      <c r="L2035" s="111" t="s">
        <v>706</v>
      </c>
      <c r="M2035" s="111" t="s">
        <v>729</v>
      </c>
      <c r="N2035" s="111">
        <v>5.5600000000000003E-5</v>
      </c>
      <c r="O2035" s="131">
        <v>800000</v>
      </c>
    </row>
    <row r="2036" spans="1:15">
      <c r="A2036" s="108"/>
      <c r="B2036" s="108"/>
      <c r="I2036" s="113">
        <f t="shared" si="0"/>
        <v>7623</v>
      </c>
      <c r="J2036" s="111">
        <v>7623</v>
      </c>
      <c r="K2036" s="111" t="s">
        <v>1588</v>
      </c>
      <c r="L2036" s="111" t="s">
        <v>706</v>
      </c>
      <c r="M2036" s="111" t="s">
        <v>729</v>
      </c>
      <c r="N2036" s="111">
        <v>5.5600000000000003E-5</v>
      </c>
      <c r="O2036" s="131">
        <v>2620448.88</v>
      </c>
    </row>
    <row r="2037" spans="1:15">
      <c r="A2037" s="108"/>
      <c r="B2037" s="108"/>
      <c r="I2037" s="113">
        <f t="shared" si="0"/>
        <v>4221</v>
      </c>
      <c r="J2037" s="111">
        <v>4221</v>
      </c>
      <c r="K2037" s="111" t="s">
        <v>1549</v>
      </c>
      <c r="L2037" s="111" t="s">
        <v>407</v>
      </c>
      <c r="M2037" s="111" t="s">
        <v>710</v>
      </c>
      <c r="N2037" s="111">
        <v>10.44</v>
      </c>
      <c r="O2037" s="114">
        <v>3.16</v>
      </c>
    </row>
    <row r="2038" spans="1:15">
      <c r="A2038" s="108"/>
      <c r="B2038" s="108"/>
      <c r="I2038" s="113">
        <f t="shared" si="0"/>
        <v>6069</v>
      </c>
      <c r="J2038" s="111">
        <v>6069</v>
      </c>
      <c r="K2038" s="111" t="s">
        <v>1566</v>
      </c>
      <c r="L2038" s="111" t="s">
        <v>706</v>
      </c>
      <c r="M2038" s="111" t="s">
        <v>729</v>
      </c>
      <c r="N2038" s="111">
        <v>5.3300000000000001E-5</v>
      </c>
      <c r="O2038" s="131">
        <v>90381.22</v>
      </c>
    </row>
    <row r="2039" spans="1:15">
      <c r="A2039" s="108"/>
      <c r="B2039" s="108"/>
      <c r="I2039" s="113">
        <f t="shared" si="0"/>
        <v>4221</v>
      </c>
      <c r="J2039" s="111">
        <v>4221</v>
      </c>
      <c r="K2039" s="111" t="s">
        <v>1549</v>
      </c>
      <c r="L2039" s="111" t="s">
        <v>407</v>
      </c>
      <c r="M2039" s="111" t="s">
        <v>710</v>
      </c>
      <c r="N2039" s="111">
        <v>19.059999999999999</v>
      </c>
      <c r="O2039" s="114">
        <v>3.16</v>
      </c>
    </row>
    <row r="2040" spans="1:15">
      <c r="A2040" s="108"/>
      <c r="B2040" s="108"/>
      <c r="I2040" s="113">
        <f t="shared" si="0"/>
        <v>4221</v>
      </c>
      <c r="J2040" s="111">
        <v>4221</v>
      </c>
      <c r="K2040" s="111" t="s">
        <v>1549</v>
      </c>
      <c r="L2040" s="111" t="s">
        <v>407</v>
      </c>
      <c r="M2040" s="111" t="s">
        <v>710</v>
      </c>
      <c r="N2040" s="111">
        <v>32.159999999999997</v>
      </c>
      <c r="O2040" s="114">
        <v>3.16</v>
      </c>
    </row>
    <row r="2041" spans="1:15">
      <c r="A2041" s="108"/>
      <c r="B2041" s="108"/>
      <c r="I2041" s="113">
        <f t="shared" si="0"/>
        <v>3318</v>
      </c>
      <c r="J2041" s="111">
        <v>3318</v>
      </c>
      <c r="K2041" s="111" t="s">
        <v>1589</v>
      </c>
      <c r="L2041" s="111" t="s">
        <v>706</v>
      </c>
      <c r="M2041" s="111" t="s">
        <v>729</v>
      </c>
      <c r="N2041" s="111">
        <v>5.1400000000000003E-5</v>
      </c>
      <c r="O2041" s="131">
        <v>26900</v>
      </c>
    </row>
    <row r="2042" spans="1:15">
      <c r="A2042" s="108"/>
      <c r="B2042" s="108"/>
      <c r="I2042" s="113">
        <f t="shared" si="0"/>
        <v>3318</v>
      </c>
      <c r="J2042" s="111">
        <v>3318</v>
      </c>
      <c r="K2042" s="111" t="s">
        <v>1589</v>
      </c>
      <c r="L2042" s="111" t="s">
        <v>706</v>
      </c>
      <c r="M2042" s="111" t="s">
        <v>729</v>
      </c>
      <c r="N2042" s="111">
        <v>3.57E-5</v>
      </c>
      <c r="O2042" s="131">
        <v>26900</v>
      </c>
    </row>
    <row r="2043" spans="1:15">
      <c r="A2043" s="108"/>
      <c r="B2043" s="108"/>
      <c r="I2043" s="113">
        <f t="shared" si="0"/>
        <v>4221</v>
      </c>
      <c r="J2043" s="111">
        <v>4221</v>
      </c>
      <c r="K2043" s="111" t="s">
        <v>1549</v>
      </c>
      <c r="L2043" s="111" t="s">
        <v>407</v>
      </c>
      <c r="M2043" s="111" t="s">
        <v>710</v>
      </c>
      <c r="N2043" s="111">
        <v>13.99</v>
      </c>
      <c r="O2043" s="114">
        <v>3.16</v>
      </c>
    </row>
    <row r="2044" spans="1:15">
      <c r="A2044" s="108"/>
      <c r="B2044" s="108"/>
      <c r="I2044" s="113">
        <f t="shared" si="0"/>
        <v>4262</v>
      </c>
      <c r="J2044" s="111">
        <v>4262</v>
      </c>
      <c r="K2044" s="111" t="s">
        <v>1590</v>
      </c>
      <c r="L2044" s="111" t="s">
        <v>706</v>
      </c>
      <c r="M2044" s="111" t="s">
        <v>710</v>
      </c>
      <c r="N2044" s="111">
        <v>6.9999999999999994E-5</v>
      </c>
      <c r="O2044" s="131">
        <v>380000</v>
      </c>
    </row>
    <row r="2045" spans="1:15">
      <c r="A2045" s="108"/>
      <c r="B2045" s="108"/>
      <c r="I2045" s="113">
        <f t="shared" si="0"/>
        <v>4221</v>
      </c>
      <c r="J2045" s="111">
        <v>4221</v>
      </c>
      <c r="K2045" s="111" t="s">
        <v>1549</v>
      </c>
      <c r="L2045" s="111" t="s">
        <v>407</v>
      </c>
      <c r="M2045" s="111" t="s">
        <v>710</v>
      </c>
      <c r="N2045" s="111">
        <v>13.37</v>
      </c>
      <c r="O2045" s="114">
        <v>3.16</v>
      </c>
    </row>
    <row r="2046" spans="1:15">
      <c r="A2046" s="108"/>
      <c r="B2046" s="108"/>
      <c r="I2046" s="113">
        <f t="shared" si="0"/>
        <v>4263</v>
      </c>
      <c r="J2046" s="111">
        <v>4263</v>
      </c>
      <c r="K2046" s="111" t="s">
        <v>1591</v>
      </c>
      <c r="L2046" s="111" t="s">
        <v>706</v>
      </c>
      <c r="M2046" s="111" t="s">
        <v>702</v>
      </c>
      <c r="N2046" s="111">
        <v>6.9999999999999994E-5</v>
      </c>
      <c r="O2046" s="131">
        <v>526933.30000000005</v>
      </c>
    </row>
    <row r="2047" spans="1:15">
      <c r="A2047" s="108"/>
      <c r="B2047" s="108"/>
      <c r="I2047" s="113">
        <f t="shared" si="0"/>
        <v>41898</v>
      </c>
      <c r="J2047" s="111">
        <v>41898</v>
      </c>
      <c r="K2047" s="111" t="s">
        <v>1592</v>
      </c>
      <c r="L2047" s="111" t="s">
        <v>706</v>
      </c>
      <c r="M2047" s="111" t="s">
        <v>702</v>
      </c>
      <c r="N2047" s="111">
        <v>8.0000000000000007E-5</v>
      </c>
      <c r="O2047" s="131">
        <v>19597.88</v>
      </c>
    </row>
    <row r="2048" spans="1:15">
      <c r="A2048" s="108"/>
      <c r="B2048" s="108"/>
      <c r="I2048" s="113">
        <f t="shared" si="0"/>
        <v>4221</v>
      </c>
      <c r="J2048" s="111">
        <v>4221</v>
      </c>
      <c r="K2048" s="111" t="s">
        <v>1549</v>
      </c>
      <c r="L2048" s="111" t="s">
        <v>407</v>
      </c>
      <c r="M2048" s="111" t="s">
        <v>710</v>
      </c>
      <c r="N2048" s="111">
        <v>7.88</v>
      </c>
      <c r="O2048" s="114">
        <v>3.16</v>
      </c>
    </row>
    <row r="2049" spans="1:15">
      <c r="A2049" s="108"/>
      <c r="B2049" s="108"/>
      <c r="I2049" s="113">
        <f t="shared" si="0"/>
        <v>14250</v>
      </c>
      <c r="J2049" s="111">
        <v>14250</v>
      </c>
      <c r="K2049" s="111" t="s">
        <v>1593</v>
      </c>
      <c r="L2049" s="111" t="s">
        <v>1559</v>
      </c>
      <c r="M2049" s="111" t="s">
        <v>710</v>
      </c>
      <c r="N2049" s="111">
        <v>1.88</v>
      </c>
      <c r="O2049" s="114">
        <v>0.75</v>
      </c>
    </row>
    <row r="2050" spans="1:15">
      <c r="A2050" s="108"/>
      <c r="B2050" s="108"/>
      <c r="I2050" s="113">
        <f t="shared" si="0"/>
        <v>37738</v>
      </c>
      <c r="J2050" s="111">
        <v>37738</v>
      </c>
      <c r="K2050" s="111" t="s">
        <v>1594</v>
      </c>
      <c r="L2050" s="111" t="s">
        <v>706</v>
      </c>
      <c r="M2050" s="111" t="s">
        <v>729</v>
      </c>
      <c r="N2050" s="111">
        <v>6.4300000000000004E-5</v>
      </c>
      <c r="O2050" s="131">
        <v>45894.65</v>
      </c>
    </row>
    <row r="2051" spans="1:15">
      <c r="A2051" s="108"/>
      <c r="B2051" s="108"/>
      <c r="I2051" s="113">
        <f t="shared" si="0"/>
        <v>37745</v>
      </c>
      <c r="J2051" s="111">
        <v>37745</v>
      </c>
      <c r="K2051" s="111" t="s">
        <v>1595</v>
      </c>
      <c r="L2051" s="111" t="s">
        <v>706</v>
      </c>
      <c r="M2051" s="111" t="s">
        <v>729</v>
      </c>
      <c r="N2051" s="111">
        <v>6.4300000000000004E-5</v>
      </c>
      <c r="O2051" s="131">
        <v>240871.75</v>
      </c>
    </row>
    <row r="2052" spans="1:15">
      <c r="A2052" s="108"/>
      <c r="B2052" s="108"/>
      <c r="I2052" s="113">
        <f t="shared" si="0"/>
        <v>25019</v>
      </c>
      <c r="J2052" s="111">
        <v>25019</v>
      </c>
      <c r="K2052" s="111" t="s">
        <v>1596</v>
      </c>
      <c r="L2052" s="111" t="s">
        <v>706</v>
      </c>
      <c r="M2052" s="111" t="s">
        <v>702</v>
      </c>
      <c r="N2052" s="111">
        <v>4.0000000000000003E-5</v>
      </c>
      <c r="O2052" s="131">
        <v>100199.4</v>
      </c>
    </row>
    <row r="2053" spans="1:15">
      <c r="A2053" s="108"/>
      <c r="B2053" s="108"/>
      <c r="I2053" s="113">
        <f t="shared" si="0"/>
        <v>25019</v>
      </c>
      <c r="J2053" s="111">
        <v>25019</v>
      </c>
      <c r="K2053" s="111" t="s">
        <v>1596</v>
      </c>
      <c r="L2053" s="111" t="s">
        <v>706</v>
      </c>
      <c r="M2053" s="111" t="s">
        <v>702</v>
      </c>
      <c r="N2053" s="111">
        <v>3.57E-5</v>
      </c>
      <c r="O2053" s="131">
        <v>100199.4</v>
      </c>
    </row>
    <row r="2054" spans="1:15">
      <c r="A2054" s="108"/>
      <c r="B2054" s="108"/>
      <c r="I2054" s="113">
        <f t="shared" si="0"/>
        <v>14513</v>
      </c>
      <c r="J2054" s="111">
        <v>14513</v>
      </c>
      <c r="K2054" s="111" t="s">
        <v>1547</v>
      </c>
      <c r="L2054" s="111" t="s">
        <v>706</v>
      </c>
      <c r="M2054" s="111" t="s">
        <v>729</v>
      </c>
      <c r="N2054" s="111">
        <v>5.3300000000000001E-5</v>
      </c>
      <c r="O2054" s="131">
        <v>311307.05</v>
      </c>
    </row>
    <row r="2055" spans="1:15">
      <c r="A2055" s="108"/>
      <c r="B2055" s="108"/>
      <c r="I2055" s="113">
        <f t="shared" si="0"/>
        <v>4221</v>
      </c>
      <c r="J2055" s="111">
        <v>4221</v>
      </c>
      <c r="K2055" s="111" t="s">
        <v>1549</v>
      </c>
      <c r="L2055" s="111" t="s">
        <v>407</v>
      </c>
      <c r="M2055" s="111" t="s">
        <v>710</v>
      </c>
      <c r="N2055" s="111">
        <v>29.77</v>
      </c>
      <c r="O2055" s="114">
        <v>3.16</v>
      </c>
    </row>
    <row r="2056" spans="1:15">
      <c r="A2056" s="108"/>
      <c r="B2056" s="108"/>
      <c r="I2056" s="113">
        <f t="shared" si="0"/>
        <v>14513</v>
      </c>
      <c r="J2056" s="111">
        <v>14513</v>
      </c>
      <c r="K2056" s="111" t="s">
        <v>1547</v>
      </c>
      <c r="L2056" s="111" t="s">
        <v>706</v>
      </c>
      <c r="M2056" s="111" t="s">
        <v>729</v>
      </c>
      <c r="N2056" s="111">
        <v>7.4000000000000003E-6</v>
      </c>
      <c r="O2056" s="131">
        <v>311307.05</v>
      </c>
    </row>
    <row r="2057" spans="1:15">
      <c r="A2057" s="108"/>
      <c r="B2057" s="108"/>
      <c r="I2057" s="113">
        <f t="shared" si="0"/>
        <v>37730</v>
      </c>
      <c r="J2057" s="111">
        <v>37730</v>
      </c>
      <c r="K2057" s="111" t="s">
        <v>1597</v>
      </c>
      <c r="L2057" s="111" t="s">
        <v>706</v>
      </c>
      <c r="M2057" s="111" t="s">
        <v>702</v>
      </c>
      <c r="N2057" s="111">
        <v>6.4300000000000004E-5</v>
      </c>
      <c r="O2057" s="131">
        <v>14381.81</v>
      </c>
    </row>
    <row r="2058" spans="1:15">
      <c r="A2058" s="108"/>
      <c r="B2058" s="108"/>
      <c r="I2058" s="113">
        <f t="shared" si="0"/>
        <v>37748</v>
      </c>
      <c r="J2058" s="111">
        <v>37748</v>
      </c>
      <c r="K2058" s="111" t="s">
        <v>1598</v>
      </c>
      <c r="L2058" s="111" t="s">
        <v>706</v>
      </c>
      <c r="M2058" s="111" t="s">
        <v>729</v>
      </c>
      <c r="N2058" s="111">
        <v>6.4300000000000004E-5</v>
      </c>
      <c r="O2058" s="131">
        <v>256078.68</v>
      </c>
    </row>
    <row r="2059" spans="1:15">
      <c r="A2059" s="108"/>
      <c r="B2059" s="108"/>
      <c r="I2059" s="113">
        <f t="shared" si="0"/>
        <v>36484</v>
      </c>
      <c r="J2059" s="111">
        <v>36484</v>
      </c>
      <c r="K2059" s="111" t="s">
        <v>1599</v>
      </c>
      <c r="L2059" s="111" t="s">
        <v>706</v>
      </c>
      <c r="M2059" s="111" t="s">
        <v>729</v>
      </c>
      <c r="N2059" s="111">
        <v>2.5999999999999998E-5</v>
      </c>
      <c r="O2059" s="131">
        <v>157088.51999999999</v>
      </c>
    </row>
    <row r="2060" spans="1:15">
      <c r="A2060" s="108"/>
      <c r="B2060" s="108"/>
      <c r="I2060" s="113">
        <f t="shared" si="0"/>
        <v>37754</v>
      </c>
      <c r="J2060" s="111">
        <v>37754</v>
      </c>
      <c r="K2060" s="111" t="s">
        <v>1571</v>
      </c>
      <c r="L2060" s="111" t="s">
        <v>706</v>
      </c>
      <c r="M2060" s="111" t="s">
        <v>729</v>
      </c>
      <c r="N2060" s="111">
        <v>2.5999999999999998E-5</v>
      </c>
      <c r="O2060" s="131">
        <v>251543.28</v>
      </c>
    </row>
    <row r="2061" spans="1:15">
      <c r="A2061" s="108"/>
      <c r="B2061" s="108"/>
      <c r="I2061" s="113">
        <f t="shared" si="0"/>
        <v>13333</v>
      </c>
      <c r="J2061" s="111">
        <v>13333</v>
      </c>
      <c r="K2061" s="111" t="s">
        <v>1600</v>
      </c>
      <c r="L2061" s="111" t="s">
        <v>706</v>
      </c>
      <c r="M2061" s="111" t="s">
        <v>702</v>
      </c>
      <c r="N2061" s="111">
        <v>6.3999999999999997E-5</v>
      </c>
      <c r="O2061" s="131">
        <v>133504.26999999999</v>
      </c>
    </row>
    <row r="2062" spans="1:15">
      <c r="A2062" s="108"/>
      <c r="B2062" s="108"/>
      <c r="I2062" s="113">
        <f t="shared" si="0"/>
        <v>13333</v>
      </c>
      <c r="J2062" s="111">
        <v>13333</v>
      </c>
      <c r="K2062" s="111" t="s">
        <v>1600</v>
      </c>
      <c r="L2062" s="111" t="s">
        <v>706</v>
      </c>
      <c r="M2062" s="111" t="s">
        <v>702</v>
      </c>
      <c r="N2062" s="111">
        <v>8.0000000000000007E-5</v>
      </c>
      <c r="O2062" s="131">
        <v>133504.26999999999</v>
      </c>
    </row>
    <row r="2063" spans="1:15">
      <c r="A2063" s="108"/>
      <c r="B2063" s="108"/>
      <c r="I2063" s="113">
        <f t="shared" si="0"/>
        <v>4221</v>
      </c>
      <c r="J2063" s="111">
        <v>4221</v>
      </c>
      <c r="K2063" s="111" t="s">
        <v>1549</v>
      </c>
      <c r="L2063" s="111" t="s">
        <v>407</v>
      </c>
      <c r="M2063" s="111" t="s">
        <v>710</v>
      </c>
      <c r="N2063" s="111">
        <v>8.39</v>
      </c>
      <c r="O2063" s="114">
        <v>3.16</v>
      </c>
    </row>
    <row r="2064" spans="1:15">
      <c r="A2064" s="108"/>
      <c r="B2064" s="108"/>
      <c r="I2064" s="113">
        <f t="shared" si="0"/>
        <v>13333</v>
      </c>
      <c r="J2064" s="111">
        <v>13333</v>
      </c>
      <c r="K2064" s="111" t="s">
        <v>1600</v>
      </c>
      <c r="L2064" s="111" t="s">
        <v>706</v>
      </c>
      <c r="M2064" s="111" t="s">
        <v>702</v>
      </c>
      <c r="N2064" s="111">
        <v>7.1999999999999997E-6</v>
      </c>
      <c r="O2064" s="131">
        <v>133504.26999999999</v>
      </c>
    </row>
    <row r="2065" spans="1:15">
      <c r="A2065" s="108"/>
      <c r="B2065" s="108"/>
      <c r="I2065" s="113">
        <f t="shared" si="0"/>
        <v>3318</v>
      </c>
      <c r="J2065" s="111">
        <v>3318</v>
      </c>
      <c r="K2065" s="111" t="s">
        <v>1589</v>
      </c>
      <c r="L2065" s="111" t="s">
        <v>706</v>
      </c>
      <c r="M2065" s="111" t="s">
        <v>729</v>
      </c>
      <c r="N2065" s="111">
        <v>7.1999999999999997E-6</v>
      </c>
      <c r="O2065" s="131">
        <v>26900</v>
      </c>
    </row>
    <row r="2066" spans="1:15">
      <c r="A2066" s="108"/>
      <c r="B2066" s="108"/>
      <c r="I2066" s="113">
        <f t="shared" si="0"/>
        <v>10537</v>
      </c>
      <c r="J2066" s="111">
        <v>10537</v>
      </c>
      <c r="K2066" s="111" t="s">
        <v>1601</v>
      </c>
      <c r="L2066" s="111" t="s">
        <v>706</v>
      </c>
      <c r="M2066" s="111" t="s">
        <v>702</v>
      </c>
      <c r="N2066" s="111">
        <v>6.3999999999999997E-5</v>
      </c>
      <c r="O2066" s="131">
        <v>4500.3</v>
      </c>
    </row>
    <row r="2067" spans="1:15">
      <c r="A2067" s="108"/>
      <c r="B2067" s="108"/>
      <c r="I2067" s="113">
        <f t="shared" si="0"/>
        <v>10537</v>
      </c>
      <c r="J2067" s="111">
        <v>10537</v>
      </c>
      <c r="K2067" s="111" t="s">
        <v>1601</v>
      </c>
      <c r="L2067" s="111" t="s">
        <v>706</v>
      </c>
      <c r="M2067" s="111" t="s">
        <v>702</v>
      </c>
      <c r="N2067" s="111">
        <v>7.6000000000000001E-6</v>
      </c>
      <c r="O2067" s="131">
        <v>4500.3</v>
      </c>
    </row>
    <row r="2068" spans="1:15">
      <c r="A2068" s="108"/>
      <c r="B2068" s="108"/>
      <c r="I2068" s="113">
        <f t="shared" si="0"/>
        <v>10537</v>
      </c>
      <c r="J2068" s="111">
        <v>10537</v>
      </c>
      <c r="K2068" s="111" t="s">
        <v>1601</v>
      </c>
      <c r="L2068" s="111" t="s">
        <v>706</v>
      </c>
      <c r="M2068" s="111" t="s">
        <v>702</v>
      </c>
      <c r="N2068" s="111">
        <v>6.0000000000000002E-5</v>
      </c>
      <c r="O2068" s="131">
        <v>4500.3</v>
      </c>
    </row>
    <row r="2069" spans="1:15">
      <c r="A2069" s="108"/>
      <c r="B2069" s="108"/>
      <c r="I2069" s="113">
        <f t="shared" si="0"/>
        <v>4221</v>
      </c>
      <c r="J2069" s="111">
        <v>4221</v>
      </c>
      <c r="K2069" s="111" t="s">
        <v>1549</v>
      </c>
      <c r="L2069" s="111" t="s">
        <v>407</v>
      </c>
      <c r="M2069" s="111" t="s">
        <v>710</v>
      </c>
      <c r="N2069" s="111">
        <v>0.71</v>
      </c>
      <c r="O2069" s="114">
        <v>3.16</v>
      </c>
    </row>
    <row r="2070" spans="1:15">
      <c r="A2070" s="108"/>
      <c r="B2070" s="108"/>
      <c r="I2070" s="113">
        <f t="shared" si="0"/>
        <v>37544</v>
      </c>
      <c r="J2070" s="111">
        <v>37544</v>
      </c>
      <c r="K2070" s="111" t="s">
        <v>1602</v>
      </c>
      <c r="L2070" s="111" t="s">
        <v>706</v>
      </c>
      <c r="M2070" s="111" t="s">
        <v>702</v>
      </c>
      <c r="N2070" s="111">
        <v>6.3999999999999997E-5</v>
      </c>
      <c r="O2070" s="131">
        <v>8746.6</v>
      </c>
    </row>
    <row r="2071" spans="1:15">
      <c r="A2071" s="108"/>
      <c r="B2071" s="108"/>
      <c r="I2071" s="113">
        <f t="shared" si="0"/>
        <v>37544</v>
      </c>
      <c r="J2071" s="111">
        <v>37544</v>
      </c>
      <c r="K2071" s="111" t="s">
        <v>1602</v>
      </c>
      <c r="L2071" s="111" t="s">
        <v>706</v>
      </c>
      <c r="M2071" s="111" t="s">
        <v>702</v>
      </c>
      <c r="N2071" s="111">
        <v>7.6000000000000001E-6</v>
      </c>
      <c r="O2071" s="131">
        <v>8746.6</v>
      </c>
    </row>
    <row r="2072" spans="1:15">
      <c r="A2072" s="108"/>
      <c r="B2072" s="108"/>
      <c r="I2072" s="113">
        <f t="shared" si="0"/>
        <v>37544</v>
      </c>
      <c r="J2072" s="111">
        <v>37544</v>
      </c>
      <c r="K2072" s="111" t="s">
        <v>1602</v>
      </c>
      <c r="L2072" s="111" t="s">
        <v>706</v>
      </c>
      <c r="M2072" s="111" t="s">
        <v>702</v>
      </c>
      <c r="N2072" s="111">
        <v>8.0000000000000007E-5</v>
      </c>
      <c r="O2072" s="131">
        <v>8746.6</v>
      </c>
    </row>
    <row r="2073" spans="1:15">
      <c r="A2073" s="108"/>
      <c r="B2073" s="108"/>
      <c r="I2073" s="113">
        <f t="shared" si="0"/>
        <v>2705</v>
      </c>
      <c r="J2073" s="111">
        <v>2705</v>
      </c>
      <c r="K2073" s="111" t="s">
        <v>1558</v>
      </c>
      <c r="L2073" s="111" t="s">
        <v>1559</v>
      </c>
      <c r="M2073" s="111" t="s">
        <v>702</v>
      </c>
      <c r="N2073" s="111">
        <v>3.13</v>
      </c>
      <c r="O2073" s="114">
        <v>0.73</v>
      </c>
    </row>
    <row r="2074" spans="1:15">
      <c r="A2074" s="108"/>
      <c r="B2074" s="108"/>
      <c r="I2074" s="113">
        <f t="shared" si="0"/>
        <v>37545</v>
      </c>
      <c r="J2074" s="111">
        <v>37545</v>
      </c>
      <c r="K2074" s="111" t="s">
        <v>1603</v>
      </c>
      <c r="L2074" s="111" t="s">
        <v>706</v>
      </c>
      <c r="M2074" s="111" t="s">
        <v>702</v>
      </c>
      <c r="N2074" s="111">
        <v>6.3999999999999997E-5</v>
      </c>
      <c r="O2074" s="131">
        <v>10407.280000000001</v>
      </c>
    </row>
    <row r="2075" spans="1:15">
      <c r="A2075" s="108"/>
      <c r="B2075" s="108"/>
      <c r="I2075" s="113">
        <f t="shared" si="0"/>
        <v>37545</v>
      </c>
      <c r="J2075" s="111">
        <v>37545</v>
      </c>
      <c r="K2075" s="111" t="s">
        <v>1603</v>
      </c>
      <c r="L2075" s="111" t="s">
        <v>706</v>
      </c>
      <c r="M2075" s="111" t="s">
        <v>702</v>
      </c>
      <c r="N2075" s="111">
        <v>7.6000000000000001E-6</v>
      </c>
      <c r="O2075" s="131">
        <v>10407.280000000001</v>
      </c>
    </row>
    <row r="2076" spans="1:15">
      <c r="A2076" s="108"/>
      <c r="B2076" s="108"/>
      <c r="I2076" s="113">
        <f t="shared" si="0"/>
        <v>37545</v>
      </c>
      <c r="J2076" s="111">
        <v>37545</v>
      </c>
      <c r="K2076" s="111" t="s">
        <v>1603</v>
      </c>
      <c r="L2076" s="111" t="s">
        <v>706</v>
      </c>
      <c r="M2076" s="111" t="s">
        <v>702</v>
      </c>
      <c r="N2076" s="111">
        <v>8.0000000000000007E-5</v>
      </c>
      <c r="O2076" s="131">
        <v>10407.280000000001</v>
      </c>
    </row>
    <row r="2077" spans="1:15">
      <c r="A2077" s="108"/>
      <c r="B2077" s="108"/>
      <c r="I2077" s="113">
        <f t="shared" si="0"/>
        <v>2705</v>
      </c>
      <c r="J2077" s="111">
        <v>2705</v>
      </c>
      <c r="K2077" s="111" t="s">
        <v>1558</v>
      </c>
      <c r="L2077" s="111" t="s">
        <v>1559</v>
      </c>
      <c r="M2077" s="111" t="s">
        <v>702</v>
      </c>
      <c r="N2077" s="111">
        <v>4.6900000000000004</v>
      </c>
      <c r="O2077" s="114">
        <v>0.73</v>
      </c>
    </row>
    <row r="2078" spans="1:15">
      <c r="A2078" s="108"/>
      <c r="B2078" s="108"/>
      <c r="I2078" s="113">
        <f t="shared" si="0"/>
        <v>37546</v>
      </c>
      <c r="J2078" s="111">
        <v>37546</v>
      </c>
      <c r="K2078" s="111" t="s">
        <v>1604</v>
      </c>
      <c r="L2078" s="111" t="s">
        <v>706</v>
      </c>
      <c r="M2078" s="111" t="s">
        <v>702</v>
      </c>
      <c r="N2078" s="111">
        <v>6.3999999999999997E-5</v>
      </c>
      <c r="O2078" s="131">
        <v>8269.7000000000007</v>
      </c>
    </row>
    <row r="2079" spans="1:15">
      <c r="A2079" s="108"/>
      <c r="B2079" s="108"/>
      <c r="I2079" s="113">
        <f t="shared" si="0"/>
        <v>37546</v>
      </c>
      <c r="J2079" s="111">
        <v>37546</v>
      </c>
      <c r="K2079" s="111" t="s">
        <v>1604</v>
      </c>
      <c r="L2079" s="111" t="s">
        <v>706</v>
      </c>
      <c r="M2079" s="111" t="s">
        <v>702</v>
      </c>
      <c r="N2079" s="111">
        <v>7.6000000000000001E-6</v>
      </c>
      <c r="O2079" s="131">
        <v>8269.7000000000007</v>
      </c>
    </row>
    <row r="2080" spans="1:15">
      <c r="A2080" s="108"/>
      <c r="B2080" s="108"/>
      <c r="I2080" s="113">
        <f t="shared" si="0"/>
        <v>37546</v>
      </c>
      <c r="J2080" s="111">
        <v>37546</v>
      </c>
      <c r="K2080" s="111" t="s">
        <v>1604</v>
      </c>
      <c r="L2080" s="111" t="s">
        <v>706</v>
      </c>
      <c r="M2080" s="111" t="s">
        <v>702</v>
      </c>
      <c r="N2080" s="111">
        <v>8.0000000000000007E-5</v>
      </c>
      <c r="O2080" s="131">
        <v>8269.7000000000007</v>
      </c>
    </row>
    <row r="2081" spans="1:15">
      <c r="A2081" s="108"/>
      <c r="B2081" s="108"/>
      <c r="I2081" s="113">
        <f t="shared" si="0"/>
        <v>2705</v>
      </c>
      <c r="J2081" s="111">
        <v>2705</v>
      </c>
      <c r="K2081" s="111" t="s">
        <v>1558</v>
      </c>
      <c r="L2081" s="111" t="s">
        <v>1559</v>
      </c>
      <c r="M2081" s="111" t="s">
        <v>702</v>
      </c>
      <c r="N2081" s="111">
        <v>1.88</v>
      </c>
      <c r="O2081" s="114">
        <v>0.73</v>
      </c>
    </row>
    <row r="2082" spans="1:15">
      <c r="A2082" s="108"/>
      <c r="B2082" s="108"/>
      <c r="I2082" s="113">
        <f t="shared" si="0"/>
        <v>37540</v>
      </c>
      <c r="J2082" s="111">
        <v>37540</v>
      </c>
      <c r="K2082" s="111" t="s">
        <v>1605</v>
      </c>
      <c r="L2082" s="111" t="s">
        <v>706</v>
      </c>
      <c r="M2082" s="111" t="s">
        <v>702</v>
      </c>
      <c r="N2082" s="111">
        <v>6.3999999999999997E-5</v>
      </c>
      <c r="O2082" s="131">
        <v>53807.62</v>
      </c>
    </row>
    <row r="2083" spans="1:15">
      <c r="A2083" s="108"/>
      <c r="B2083" s="108"/>
      <c r="I2083" s="113">
        <f t="shared" si="0"/>
        <v>37540</v>
      </c>
      <c r="J2083" s="111">
        <v>37540</v>
      </c>
      <c r="K2083" s="111" t="s">
        <v>1605</v>
      </c>
      <c r="L2083" s="111" t="s">
        <v>706</v>
      </c>
      <c r="M2083" s="111" t="s">
        <v>702</v>
      </c>
      <c r="N2083" s="111">
        <v>7.6000000000000001E-6</v>
      </c>
      <c r="O2083" s="131">
        <v>53807.62</v>
      </c>
    </row>
    <row r="2084" spans="1:15">
      <c r="A2084" s="108"/>
      <c r="B2084" s="108"/>
      <c r="I2084" s="113">
        <f t="shared" si="0"/>
        <v>37540</v>
      </c>
      <c r="J2084" s="111">
        <v>37540</v>
      </c>
      <c r="K2084" s="111" t="s">
        <v>1605</v>
      </c>
      <c r="L2084" s="111" t="s">
        <v>706</v>
      </c>
      <c r="M2084" s="111" t="s">
        <v>702</v>
      </c>
      <c r="N2084" s="111">
        <v>6.9999999999999994E-5</v>
      </c>
      <c r="O2084" s="131">
        <v>53807.62</v>
      </c>
    </row>
    <row r="2085" spans="1:15">
      <c r="A2085" s="108"/>
      <c r="B2085" s="108"/>
      <c r="I2085" s="113">
        <f t="shared" si="0"/>
        <v>2705</v>
      </c>
      <c r="J2085" s="111">
        <v>2705</v>
      </c>
      <c r="K2085" s="111" t="s">
        <v>1558</v>
      </c>
      <c r="L2085" s="111" t="s">
        <v>1559</v>
      </c>
      <c r="M2085" s="111" t="s">
        <v>702</v>
      </c>
      <c r="N2085" s="111">
        <v>4.76</v>
      </c>
      <c r="O2085" s="114">
        <v>0.73</v>
      </c>
    </row>
    <row r="2086" spans="1:15">
      <c r="A2086" s="108"/>
      <c r="B2086" s="108"/>
      <c r="I2086" s="113">
        <f t="shared" si="0"/>
        <v>37548</v>
      </c>
      <c r="J2086" s="111">
        <v>37548</v>
      </c>
      <c r="K2086" s="111" t="s">
        <v>1606</v>
      </c>
      <c r="L2086" s="111" t="s">
        <v>706</v>
      </c>
      <c r="M2086" s="111" t="s">
        <v>702</v>
      </c>
      <c r="N2086" s="111">
        <v>6.3999999999999997E-5</v>
      </c>
      <c r="O2086" s="131">
        <v>71321.73</v>
      </c>
    </row>
    <row r="2087" spans="1:15">
      <c r="A2087" s="108"/>
      <c r="B2087" s="108"/>
      <c r="I2087" s="113">
        <f t="shared" si="0"/>
        <v>37548</v>
      </c>
      <c r="J2087" s="111">
        <v>37548</v>
      </c>
      <c r="K2087" s="111" t="s">
        <v>1606</v>
      </c>
      <c r="L2087" s="111" t="s">
        <v>706</v>
      </c>
      <c r="M2087" s="111" t="s">
        <v>702</v>
      </c>
      <c r="N2087" s="111">
        <v>7.6000000000000001E-6</v>
      </c>
      <c r="O2087" s="131">
        <v>71321.73</v>
      </c>
    </row>
    <row r="2088" spans="1:15">
      <c r="A2088" s="108"/>
      <c r="B2088" s="108"/>
      <c r="I2088" s="113">
        <f t="shared" si="0"/>
        <v>37548</v>
      </c>
      <c r="J2088" s="111">
        <v>37548</v>
      </c>
      <c r="K2088" s="111" t="s">
        <v>1606</v>
      </c>
      <c r="L2088" s="111" t="s">
        <v>706</v>
      </c>
      <c r="M2088" s="111" t="s">
        <v>702</v>
      </c>
      <c r="N2088" s="111">
        <v>6.9999999999999994E-5</v>
      </c>
      <c r="O2088" s="131">
        <v>71321.73</v>
      </c>
    </row>
    <row r="2089" spans="1:15">
      <c r="A2089" s="108"/>
      <c r="B2089" s="108"/>
      <c r="I2089" s="113">
        <f t="shared" si="0"/>
        <v>20219</v>
      </c>
      <c r="J2089" s="111">
        <v>20219</v>
      </c>
      <c r="K2089" s="111" t="s">
        <v>1574</v>
      </c>
      <c r="L2089" s="111" t="s">
        <v>706</v>
      </c>
      <c r="M2089" s="111" t="s">
        <v>729</v>
      </c>
      <c r="N2089" s="111">
        <v>3.3300000000000003E-5</v>
      </c>
      <c r="O2089" s="131">
        <v>74000</v>
      </c>
    </row>
    <row r="2090" spans="1:15">
      <c r="A2090" s="108"/>
      <c r="B2090" s="108"/>
      <c r="I2090" s="113">
        <f t="shared" si="0"/>
        <v>20219</v>
      </c>
      <c r="J2090" s="111">
        <v>20219</v>
      </c>
      <c r="K2090" s="111" t="s">
        <v>1574</v>
      </c>
      <c r="L2090" s="111" t="s">
        <v>706</v>
      </c>
      <c r="M2090" s="111" t="s">
        <v>729</v>
      </c>
      <c r="N2090" s="111">
        <v>7.1999999999999997E-6</v>
      </c>
      <c r="O2090" s="131">
        <v>74000</v>
      </c>
    </row>
    <row r="2091" spans="1:15">
      <c r="A2091" s="108"/>
      <c r="B2091" s="108"/>
      <c r="I2091" s="113">
        <f t="shared" si="0"/>
        <v>10535</v>
      </c>
      <c r="J2091" s="111">
        <v>10535</v>
      </c>
      <c r="K2091" s="111" t="s">
        <v>1607</v>
      </c>
      <c r="L2091" s="111" t="s">
        <v>706</v>
      </c>
      <c r="M2091" s="111" t="s">
        <v>710</v>
      </c>
      <c r="N2091" s="111">
        <v>6.3999999999999997E-5</v>
      </c>
      <c r="O2091" s="131">
        <v>3300</v>
      </c>
    </row>
    <row r="2092" spans="1:15">
      <c r="A2092" s="108"/>
      <c r="B2092" s="108"/>
      <c r="I2092" s="113">
        <f t="shared" si="0"/>
        <v>10535</v>
      </c>
      <c r="J2092" s="111">
        <v>10535</v>
      </c>
      <c r="K2092" s="111" t="s">
        <v>1607</v>
      </c>
      <c r="L2092" s="111" t="s">
        <v>706</v>
      </c>
      <c r="M2092" s="111" t="s">
        <v>710</v>
      </c>
      <c r="N2092" s="111">
        <v>7.6000000000000001E-6</v>
      </c>
      <c r="O2092" s="131">
        <v>3300</v>
      </c>
    </row>
    <row r="2093" spans="1:15">
      <c r="A2093" s="108"/>
      <c r="B2093" s="108"/>
      <c r="I2093" s="113">
        <f t="shared" si="0"/>
        <v>10535</v>
      </c>
      <c r="J2093" s="111">
        <v>10535</v>
      </c>
      <c r="K2093" s="111" t="s">
        <v>1607</v>
      </c>
      <c r="L2093" s="111" t="s">
        <v>706</v>
      </c>
      <c r="M2093" s="111" t="s">
        <v>710</v>
      </c>
      <c r="N2093" s="111">
        <v>6.0000000000000002E-5</v>
      </c>
      <c r="O2093" s="131">
        <v>3300</v>
      </c>
    </row>
    <row r="2094" spans="1:15">
      <c r="A2094" s="108"/>
      <c r="B2094" s="108"/>
      <c r="I2094" s="113">
        <f t="shared" si="0"/>
        <v>2705</v>
      </c>
      <c r="J2094" s="111">
        <v>2705</v>
      </c>
      <c r="K2094" s="111" t="s">
        <v>1558</v>
      </c>
      <c r="L2094" s="111" t="s">
        <v>1559</v>
      </c>
      <c r="M2094" s="111" t="s">
        <v>702</v>
      </c>
      <c r="N2094" s="111">
        <v>1.25</v>
      </c>
      <c r="O2094" s="114">
        <v>0.73</v>
      </c>
    </row>
    <row r="2095" spans="1:15">
      <c r="A2095" s="108"/>
      <c r="B2095" s="108"/>
      <c r="I2095" s="113">
        <f t="shared" si="0"/>
        <v>36482</v>
      </c>
      <c r="J2095" s="111">
        <v>36482</v>
      </c>
      <c r="K2095" s="111" t="s">
        <v>1608</v>
      </c>
      <c r="L2095" s="111" t="s">
        <v>706</v>
      </c>
      <c r="M2095" s="111" t="s">
        <v>702</v>
      </c>
      <c r="N2095" s="111">
        <v>5.5999999999999999E-5</v>
      </c>
      <c r="O2095" s="131">
        <v>477061.85</v>
      </c>
    </row>
    <row r="2096" spans="1:15">
      <c r="A2096" s="108"/>
      <c r="B2096" s="108"/>
      <c r="I2096" s="113">
        <f t="shared" si="0"/>
        <v>36482</v>
      </c>
      <c r="J2096" s="111">
        <v>36482</v>
      </c>
      <c r="K2096" s="111" t="s">
        <v>1608</v>
      </c>
      <c r="L2096" s="111" t="s">
        <v>706</v>
      </c>
      <c r="M2096" s="111" t="s">
        <v>702</v>
      </c>
      <c r="N2096" s="111">
        <v>7.6000000000000001E-6</v>
      </c>
      <c r="O2096" s="131">
        <v>477061.85</v>
      </c>
    </row>
    <row r="2097" spans="1:15">
      <c r="A2097" s="108"/>
      <c r="B2097" s="108"/>
      <c r="I2097" s="113">
        <f t="shared" si="0"/>
        <v>36482</v>
      </c>
      <c r="J2097" s="111">
        <v>36482</v>
      </c>
      <c r="K2097" s="111" t="s">
        <v>1608</v>
      </c>
      <c r="L2097" s="111" t="s">
        <v>706</v>
      </c>
      <c r="M2097" s="111" t="s">
        <v>702</v>
      </c>
      <c r="N2097" s="111">
        <v>6.9999999999999994E-5</v>
      </c>
      <c r="O2097" s="131">
        <v>477061.85</v>
      </c>
    </row>
    <row r="2098" spans="1:15">
      <c r="A2098" s="108"/>
      <c r="B2098" s="108"/>
      <c r="I2098" s="113">
        <f t="shared" si="0"/>
        <v>4221</v>
      </c>
      <c r="J2098" s="111">
        <v>4221</v>
      </c>
      <c r="K2098" s="111" t="s">
        <v>1549</v>
      </c>
      <c r="L2098" s="111" t="s">
        <v>407</v>
      </c>
      <c r="M2098" s="111" t="s">
        <v>710</v>
      </c>
      <c r="N2098" s="111">
        <v>10.67</v>
      </c>
      <c r="O2098" s="114">
        <v>3.16</v>
      </c>
    </row>
    <row r="2099" spans="1:15">
      <c r="A2099" s="108"/>
      <c r="B2099" s="108"/>
      <c r="I2099" s="113">
        <f t="shared" si="0"/>
        <v>36509</v>
      </c>
      <c r="J2099" s="111">
        <v>36509</v>
      </c>
      <c r="K2099" s="111" t="s">
        <v>1609</v>
      </c>
      <c r="L2099" s="111" t="s">
        <v>706</v>
      </c>
      <c r="M2099" s="111" t="s">
        <v>729</v>
      </c>
      <c r="N2099" s="111">
        <v>3.1099999999999997E-5</v>
      </c>
      <c r="O2099" s="131">
        <v>645871.52</v>
      </c>
    </row>
    <row r="2100" spans="1:15">
      <c r="A2100" s="108"/>
      <c r="B2100" s="108"/>
      <c r="I2100" s="113">
        <f t="shared" si="0"/>
        <v>36509</v>
      </c>
      <c r="J2100" s="111">
        <v>36509</v>
      </c>
      <c r="K2100" s="111" t="s">
        <v>1609</v>
      </c>
      <c r="L2100" s="111" t="s">
        <v>706</v>
      </c>
      <c r="M2100" s="111" t="s">
        <v>729</v>
      </c>
      <c r="N2100" s="111">
        <v>6.9999999999999999E-6</v>
      </c>
      <c r="O2100" s="131">
        <v>645871.52</v>
      </c>
    </row>
    <row r="2101" spans="1:15">
      <c r="A2101" s="108"/>
      <c r="B2101" s="108"/>
      <c r="I2101" s="113">
        <f t="shared" si="0"/>
        <v>36509</v>
      </c>
      <c r="J2101" s="111">
        <v>36509</v>
      </c>
      <c r="K2101" s="111" t="s">
        <v>1609</v>
      </c>
      <c r="L2101" s="111" t="s">
        <v>706</v>
      </c>
      <c r="M2101" s="111" t="s">
        <v>729</v>
      </c>
      <c r="N2101" s="111">
        <v>5.5600000000000003E-5</v>
      </c>
      <c r="O2101" s="131">
        <v>645871.52</v>
      </c>
    </row>
    <row r="2102" spans="1:15">
      <c r="A2102" s="108"/>
      <c r="B2102" s="108"/>
      <c r="I2102" s="113">
        <f t="shared" si="0"/>
        <v>4221</v>
      </c>
      <c r="J2102" s="111">
        <v>4221</v>
      </c>
      <c r="K2102" s="111" t="s">
        <v>1549</v>
      </c>
      <c r="L2102" s="111" t="s">
        <v>407</v>
      </c>
      <c r="M2102" s="111" t="s">
        <v>710</v>
      </c>
      <c r="N2102" s="111">
        <v>13.06</v>
      </c>
      <c r="O2102" s="114">
        <v>3.16</v>
      </c>
    </row>
    <row r="2103" spans="1:15">
      <c r="A2103" s="108"/>
      <c r="B2103" s="108"/>
      <c r="I2103" s="113">
        <f t="shared" si="0"/>
        <v>36485</v>
      </c>
      <c r="J2103" s="111">
        <v>36485</v>
      </c>
      <c r="K2103" s="111" t="s">
        <v>1570</v>
      </c>
      <c r="L2103" s="111" t="s">
        <v>706</v>
      </c>
      <c r="M2103" s="111" t="s">
        <v>729</v>
      </c>
      <c r="N2103" s="111">
        <v>3.43E-5</v>
      </c>
      <c r="O2103" s="131">
        <v>424438.89</v>
      </c>
    </row>
    <row r="2104" spans="1:15">
      <c r="A2104" s="108"/>
      <c r="B2104" s="108"/>
      <c r="I2104" s="113">
        <f t="shared" si="0"/>
        <v>36485</v>
      </c>
      <c r="J2104" s="111">
        <v>36485</v>
      </c>
      <c r="K2104" s="111" t="s">
        <v>1570</v>
      </c>
      <c r="L2104" s="111" t="s">
        <v>706</v>
      </c>
      <c r="M2104" s="111" t="s">
        <v>729</v>
      </c>
      <c r="N2104" s="111">
        <v>7.1999999999999997E-6</v>
      </c>
      <c r="O2104" s="131">
        <v>424438.89</v>
      </c>
    </row>
    <row r="2105" spans="1:15">
      <c r="A2105" s="108"/>
      <c r="B2105" s="108"/>
      <c r="I2105" s="113">
        <f t="shared" si="0"/>
        <v>36502</v>
      </c>
      <c r="J2105" s="111">
        <v>36502</v>
      </c>
      <c r="K2105" s="111" t="s">
        <v>1554</v>
      </c>
      <c r="L2105" s="111" t="s">
        <v>706</v>
      </c>
      <c r="M2105" s="111" t="s">
        <v>702</v>
      </c>
      <c r="N2105" s="111">
        <v>6.3999999999999997E-5</v>
      </c>
      <c r="O2105" s="131">
        <v>2106.33</v>
      </c>
    </row>
    <row r="2106" spans="1:15">
      <c r="A2106" s="108"/>
      <c r="B2106" s="108"/>
      <c r="I2106" s="113">
        <f t="shared" si="0"/>
        <v>36502</v>
      </c>
      <c r="J2106" s="111">
        <v>36502</v>
      </c>
      <c r="K2106" s="111" t="s">
        <v>1554</v>
      </c>
      <c r="L2106" s="111" t="s">
        <v>706</v>
      </c>
      <c r="M2106" s="111" t="s">
        <v>702</v>
      </c>
      <c r="N2106" s="111">
        <v>7.6000000000000001E-6</v>
      </c>
      <c r="O2106" s="131">
        <v>2106.33</v>
      </c>
    </row>
    <row r="2107" spans="1:15">
      <c r="A2107" s="108"/>
      <c r="B2107" s="108"/>
      <c r="I2107" s="113">
        <f t="shared" si="0"/>
        <v>36529</v>
      </c>
      <c r="J2107" s="111">
        <v>36529</v>
      </c>
      <c r="K2107" s="111" t="s">
        <v>1550</v>
      </c>
      <c r="L2107" s="111" t="s">
        <v>706</v>
      </c>
      <c r="M2107" s="111" t="s">
        <v>729</v>
      </c>
      <c r="N2107" s="111">
        <v>5.1400000000000003E-5</v>
      </c>
      <c r="O2107" s="131">
        <v>34311.22</v>
      </c>
    </row>
    <row r="2108" spans="1:15">
      <c r="A2108" s="108"/>
      <c r="B2108" s="108"/>
      <c r="I2108" s="113">
        <f t="shared" si="0"/>
        <v>36529</v>
      </c>
      <c r="J2108" s="111">
        <v>36529</v>
      </c>
      <c r="K2108" s="111" t="s">
        <v>1550</v>
      </c>
      <c r="L2108" s="111" t="s">
        <v>706</v>
      </c>
      <c r="M2108" s="111" t="s">
        <v>729</v>
      </c>
      <c r="N2108" s="111">
        <v>7.1999999999999997E-6</v>
      </c>
      <c r="O2108" s="131">
        <v>34311.22</v>
      </c>
    </row>
    <row r="2109" spans="1:15">
      <c r="A2109" s="108"/>
      <c r="B2109" s="108"/>
      <c r="I2109" s="113">
        <f t="shared" si="0"/>
        <v>36531</v>
      </c>
      <c r="J2109" s="111">
        <v>36531</v>
      </c>
      <c r="K2109" s="111" t="s">
        <v>1551</v>
      </c>
      <c r="L2109" s="111" t="s">
        <v>706</v>
      </c>
      <c r="M2109" s="111" t="s">
        <v>702</v>
      </c>
      <c r="N2109" s="111">
        <v>5.5999999999999999E-5</v>
      </c>
      <c r="O2109" s="131">
        <v>269512.17</v>
      </c>
    </row>
    <row r="2110" spans="1:15">
      <c r="A2110" s="108"/>
      <c r="B2110" s="108"/>
      <c r="I2110" s="113">
        <f t="shared" si="0"/>
        <v>36531</v>
      </c>
      <c r="J2110" s="111">
        <v>36531</v>
      </c>
      <c r="K2110" s="111" t="s">
        <v>1551</v>
      </c>
      <c r="L2110" s="111" t="s">
        <v>706</v>
      </c>
      <c r="M2110" s="111" t="s">
        <v>702</v>
      </c>
      <c r="N2110" s="111">
        <v>7.6000000000000001E-6</v>
      </c>
      <c r="O2110" s="131">
        <v>269512.17</v>
      </c>
    </row>
    <row r="2111" spans="1:15">
      <c r="A2111" s="108"/>
      <c r="B2111" s="108"/>
      <c r="I2111" s="113">
        <f t="shared" si="0"/>
        <v>36530</v>
      </c>
      <c r="J2111" s="111">
        <v>36530</v>
      </c>
      <c r="K2111" s="111" t="s">
        <v>1552</v>
      </c>
      <c r="L2111" s="111" t="s">
        <v>706</v>
      </c>
      <c r="M2111" s="111" t="s">
        <v>702</v>
      </c>
      <c r="N2111" s="111">
        <v>5.5999999999999999E-5</v>
      </c>
      <c r="O2111" s="131">
        <v>239707.31</v>
      </c>
    </row>
    <row r="2112" spans="1:15">
      <c r="A2112" s="108"/>
      <c r="B2112" s="108"/>
      <c r="I2112" s="113">
        <f t="shared" si="0"/>
        <v>36530</v>
      </c>
      <c r="J2112" s="111">
        <v>36530</v>
      </c>
      <c r="K2112" s="111" t="s">
        <v>1552</v>
      </c>
      <c r="L2112" s="111" t="s">
        <v>706</v>
      </c>
      <c r="M2112" s="111" t="s">
        <v>702</v>
      </c>
      <c r="N2112" s="111">
        <v>7.6000000000000001E-6</v>
      </c>
      <c r="O2112" s="131">
        <v>239707.31</v>
      </c>
    </row>
    <row r="2113" spans="1:15">
      <c r="A2113" s="108"/>
      <c r="B2113" s="108"/>
      <c r="I2113" s="113">
        <f t="shared" si="0"/>
        <v>14525</v>
      </c>
      <c r="J2113" s="111">
        <v>14525</v>
      </c>
      <c r="K2113" s="111" t="s">
        <v>1610</v>
      </c>
      <c r="L2113" s="111" t="s">
        <v>706</v>
      </c>
      <c r="M2113" s="111" t="s">
        <v>702</v>
      </c>
      <c r="N2113" s="111">
        <v>5.5999999999999999E-5</v>
      </c>
      <c r="O2113" s="131">
        <v>556250</v>
      </c>
    </row>
    <row r="2114" spans="1:15">
      <c r="A2114" s="108"/>
      <c r="B2114" s="108"/>
      <c r="I2114" s="113">
        <f t="shared" si="0"/>
        <v>14525</v>
      </c>
      <c r="J2114" s="111">
        <v>14525</v>
      </c>
      <c r="K2114" s="111" t="s">
        <v>1610</v>
      </c>
      <c r="L2114" s="111" t="s">
        <v>706</v>
      </c>
      <c r="M2114" s="111" t="s">
        <v>702</v>
      </c>
      <c r="N2114" s="111">
        <v>7.6000000000000001E-6</v>
      </c>
      <c r="O2114" s="131">
        <v>556250</v>
      </c>
    </row>
    <row r="2115" spans="1:15">
      <c r="A2115" s="108"/>
      <c r="B2115" s="108"/>
      <c r="I2115" s="113">
        <f t="shared" si="0"/>
        <v>14525</v>
      </c>
      <c r="J2115" s="111">
        <v>14525</v>
      </c>
      <c r="K2115" s="111" t="s">
        <v>1610</v>
      </c>
      <c r="L2115" s="111" t="s">
        <v>706</v>
      </c>
      <c r="M2115" s="111" t="s">
        <v>702</v>
      </c>
      <c r="N2115" s="111">
        <v>6.9999999999999994E-5</v>
      </c>
      <c r="O2115" s="131">
        <v>556250</v>
      </c>
    </row>
    <row r="2116" spans="1:15">
      <c r="A2116" s="108"/>
      <c r="B2116" s="108"/>
      <c r="I2116" s="113">
        <f t="shared" si="0"/>
        <v>4221</v>
      </c>
      <c r="J2116" s="111">
        <v>4221</v>
      </c>
      <c r="K2116" s="111" t="s">
        <v>1549</v>
      </c>
      <c r="L2116" s="111" t="s">
        <v>407</v>
      </c>
      <c r="M2116" s="111" t="s">
        <v>710</v>
      </c>
      <c r="N2116" s="111">
        <v>15.03</v>
      </c>
      <c r="O2116" s="114">
        <v>3.16</v>
      </c>
    </row>
    <row r="2117" spans="1:15">
      <c r="A2117" s="108"/>
      <c r="B2117" s="108"/>
      <c r="I2117" s="113">
        <f t="shared" si="0"/>
        <v>7624</v>
      </c>
      <c r="J2117" s="111">
        <v>7624</v>
      </c>
      <c r="K2117" s="111" t="s">
        <v>1587</v>
      </c>
      <c r="L2117" s="111" t="s">
        <v>706</v>
      </c>
      <c r="M2117" s="111" t="s">
        <v>729</v>
      </c>
      <c r="N2117" s="111">
        <v>3.1099999999999997E-5</v>
      </c>
      <c r="O2117" s="131">
        <v>800000</v>
      </c>
    </row>
    <row r="2118" spans="1:15">
      <c r="A2118" s="108"/>
      <c r="B2118" s="108"/>
      <c r="I2118" s="113">
        <f t="shared" si="0"/>
        <v>7624</v>
      </c>
      <c r="J2118" s="111">
        <v>7624</v>
      </c>
      <c r="K2118" s="111" t="s">
        <v>1587</v>
      </c>
      <c r="L2118" s="111" t="s">
        <v>706</v>
      </c>
      <c r="M2118" s="111" t="s">
        <v>729</v>
      </c>
      <c r="N2118" s="111">
        <v>6.9999999999999999E-6</v>
      </c>
      <c r="O2118" s="131">
        <v>800000</v>
      </c>
    </row>
    <row r="2119" spans="1:15">
      <c r="A2119" s="108"/>
      <c r="B2119" s="108"/>
      <c r="I2119" s="113">
        <f t="shared" si="0"/>
        <v>6046</v>
      </c>
      <c r="J2119" s="111">
        <v>6046</v>
      </c>
      <c r="K2119" s="111" t="s">
        <v>1568</v>
      </c>
      <c r="L2119" s="111" t="s">
        <v>706</v>
      </c>
      <c r="M2119" s="111" t="s">
        <v>710</v>
      </c>
      <c r="N2119" s="111">
        <v>5.5999999999999999E-5</v>
      </c>
      <c r="O2119" s="131">
        <v>260000</v>
      </c>
    </row>
    <row r="2120" spans="1:15">
      <c r="A2120" s="108"/>
      <c r="B2120" s="108"/>
      <c r="I2120" s="113">
        <f t="shared" si="0"/>
        <v>6046</v>
      </c>
      <c r="J2120" s="111">
        <v>6046</v>
      </c>
      <c r="K2120" s="111" t="s">
        <v>1568</v>
      </c>
      <c r="L2120" s="111" t="s">
        <v>706</v>
      </c>
      <c r="M2120" s="111" t="s">
        <v>710</v>
      </c>
      <c r="N2120" s="111">
        <v>7.6000000000000001E-6</v>
      </c>
      <c r="O2120" s="131">
        <v>260000</v>
      </c>
    </row>
    <row r="2121" spans="1:15">
      <c r="A2121" s="108"/>
      <c r="B2121" s="108"/>
      <c r="I2121" s="113">
        <f t="shared" si="0"/>
        <v>7623</v>
      </c>
      <c r="J2121" s="111">
        <v>7623</v>
      </c>
      <c r="K2121" s="111" t="s">
        <v>1588</v>
      </c>
      <c r="L2121" s="111" t="s">
        <v>706</v>
      </c>
      <c r="M2121" s="111" t="s">
        <v>729</v>
      </c>
      <c r="N2121" s="111">
        <v>3.1099999999999997E-5</v>
      </c>
      <c r="O2121" s="131">
        <v>2620448.88</v>
      </c>
    </row>
    <row r="2122" spans="1:15">
      <c r="A2122" s="108"/>
      <c r="B2122" s="108"/>
      <c r="I2122" s="113">
        <f t="shared" si="0"/>
        <v>7623</v>
      </c>
      <c r="J2122" s="111">
        <v>7623</v>
      </c>
      <c r="K2122" s="111" t="s">
        <v>1588</v>
      </c>
      <c r="L2122" s="111" t="s">
        <v>706</v>
      </c>
      <c r="M2122" s="111" t="s">
        <v>729</v>
      </c>
      <c r="N2122" s="111">
        <v>6.9999999999999999E-6</v>
      </c>
      <c r="O2122" s="131">
        <v>2620448.88</v>
      </c>
    </row>
    <row r="2123" spans="1:15">
      <c r="A2123" s="108"/>
      <c r="B2123" s="108"/>
      <c r="I2123" s="113">
        <f t="shared" si="0"/>
        <v>13726</v>
      </c>
      <c r="J2123" s="111">
        <v>13726</v>
      </c>
      <c r="K2123" s="111" t="s">
        <v>1585</v>
      </c>
      <c r="L2123" s="111" t="s">
        <v>706</v>
      </c>
      <c r="M2123" s="111" t="s">
        <v>729</v>
      </c>
      <c r="N2123" s="111">
        <v>5.5999999999999999E-5</v>
      </c>
      <c r="O2123" s="131">
        <v>36369.89</v>
      </c>
    </row>
    <row r="2124" spans="1:15">
      <c r="A2124" s="108"/>
      <c r="B2124" s="108"/>
      <c r="I2124" s="113">
        <f t="shared" si="0"/>
        <v>13726</v>
      </c>
      <c r="J2124" s="111">
        <v>13726</v>
      </c>
      <c r="K2124" s="111" t="s">
        <v>1585</v>
      </c>
      <c r="L2124" s="111" t="s">
        <v>706</v>
      </c>
      <c r="M2124" s="111" t="s">
        <v>729</v>
      </c>
      <c r="N2124" s="111">
        <v>7.6000000000000001E-6</v>
      </c>
      <c r="O2124" s="131">
        <v>36369.89</v>
      </c>
    </row>
    <row r="2125" spans="1:15">
      <c r="A2125" s="108"/>
      <c r="B2125" s="108"/>
      <c r="I2125" s="113">
        <f t="shared" si="0"/>
        <v>7625</v>
      </c>
      <c r="J2125" s="111">
        <v>7625</v>
      </c>
      <c r="K2125" s="111" t="s">
        <v>1586</v>
      </c>
      <c r="L2125" s="111" t="s">
        <v>706</v>
      </c>
      <c r="M2125" s="111" t="s">
        <v>729</v>
      </c>
      <c r="N2125" s="111">
        <v>3.1099999999999997E-5</v>
      </c>
      <c r="O2125" s="131">
        <v>795106.96</v>
      </c>
    </row>
    <row r="2126" spans="1:15">
      <c r="A2126" s="108"/>
      <c r="B2126" s="108"/>
      <c r="I2126" s="113">
        <f t="shared" si="0"/>
        <v>7625</v>
      </c>
      <c r="J2126" s="111">
        <v>7625</v>
      </c>
      <c r="K2126" s="111" t="s">
        <v>1586</v>
      </c>
      <c r="L2126" s="111" t="s">
        <v>706</v>
      </c>
      <c r="M2126" s="111" t="s">
        <v>729</v>
      </c>
      <c r="N2126" s="111">
        <v>6.9999999999999999E-6</v>
      </c>
      <c r="O2126" s="131">
        <v>795106.96</v>
      </c>
    </row>
    <row r="2127" spans="1:15">
      <c r="A2127" s="108"/>
      <c r="B2127" s="108"/>
      <c r="I2127" s="113">
        <f t="shared" si="0"/>
        <v>751</v>
      </c>
      <c r="J2127" s="111">
        <v>751</v>
      </c>
      <c r="K2127" s="111" t="s">
        <v>1577</v>
      </c>
      <c r="L2127" s="111" t="s">
        <v>706</v>
      </c>
      <c r="M2127" s="111" t="s">
        <v>702</v>
      </c>
      <c r="N2127" s="111">
        <v>6.3999999999999997E-5</v>
      </c>
      <c r="O2127" s="131">
        <v>4014.47</v>
      </c>
    </row>
    <row r="2128" spans="1:15">
      <c r="A2128" s="108"/>
      <c r="B2128" s="108"/>
      <c r="I2128" s="113">
        <f t="shared" si="0"/>
        <v>751</v>
      </c>
      <c r="J2128" s="111">
        <v>751</v>
      </c>
      <c r="K2128" s="111" t="s">
        <v>1577</v>
      </c>
      <c r="L2128" s="111" t="s">
        <v>706</v>
      </c>
      <c r="M2128" s="111" t="s">
        <v>702</v>
      </c>
      <c r="N2128" s="111">
        <v>7.6000000000000001E-6</v>
      </c>
      <c r="O2128" s="131">
        <v>4014.47</v>
      </c>
    </row>
    <row r="2129" spans="1:15">
      <c r="A2129" s="108"/>
      <c r="B2129" s="108"/>
      <c r="I2129" s="113">
        <f t="shared" si="0"/>
        <v>25014</v>
      </c>
      <c r="J2129" s="111">
        <v>25014</v>
      </c>
      <c r="K2129" s="111" t="s">
        <v>1611</v>
      </c>
      <c r="L2129" s="111" t="s">
        <v>706</v>
      </c>
      <c r="M2129" s="111" t="s">
        <v>729</v>
      </c>
      <c r="N2129" s="111">
        <v>3.43E-5</v>
      </c>
      <c r="O2129" s="131">
        <v>76475.75</v>
      </c>
    </row>
    <row r="2130" spans="1:15">
      <c r="A2130" s="108"/>
      <c r="B2130" s="108"/>
      <c r="I2130" s="113">
        <f t="shared" si="0"/>
        <v>25014</v>
      </c>
      <c r="J2130" s="111">
        <v>25014</v>
      </c>
      <c r="K2130" s="111" t="s">
        <v>1611</v>
      </c>
      <c r="L2130" s="111" t="s">
        <v>706</v>
      </c>
      <c r="M2130" s="111" t="s">
        <v>729</v>
      </c>
      <c r="N2130" s="111">
        <v>5.6999999999999996E-6</v>
      </c>
      <c r="O2130" s="131">
        <v>76475.75</v>
      </c>
    </row>
    <row r="2131" spans="1:15">
      <c r="A2131" s="108"/>
      <c r="B2131" s="108"/>
      <c r="I2131" s="113">
        <f t="shared" si="0"/>
        <v>25014</v>
      </c>
      <c r="J2131" s="111">
        <v>25014</v>
      </c>
      <c r="K2131" s="111" t="s">
        <v>1611</v>
      </c>
      <c r="L2131" s="111" t="s">
        <v>706</v>
      </c>
      <c r="M2131" s="111" t="s">
        <v>729</v>
      </c>
      <c r="N2131" s="111">
        <v>6.4300000000000004E-5</v>
      </c>
      <c r="O2131" s="131">
        <v>76475.75</v>
      </c>
    </row>
    <row r="2132" spans="1:15">
      <c r="A2132" s="108"/>
      <c r="B2132" s="108"/>
      <c r="I2132" s="113">
        <f t="shared" si="0"/>
        <v>4221</v>
      </c>
      <c r="J2132" s="111">
        <v>4221</v>
      </c>
      <c r="K2132" s="111" t="s">
        <v>1549</v>
      </c>
      <c r="L2132" s="111" t="s">
        <v>407</v>
      </c>
      <c r="M2132" s="111" t="s">
        <v>710</v>
      </c>
      <c r="N2132" s="111">
        <v>33.28</v>
      </c>
      <c r="O2132" s="114">
        <v>3.16</v>
      </c>
    </row>
    <row r="2133" spans="1:15">
      <c r="A2133" s="108"/>
      <c r="B2133" s="108"/>
      <c r="I2133" s="113">
        <f t="shared" si="0"/>
        <v>7622</v>
      </c>
      <c r="J2133" s="111">
        <v>7622</v>
      </c>
      <c r="K2133" s="111" t="s">
        <v>1565</v>
      </c>
      <c r="L2133" s="111" t="s">
        <v>706</v>
      </c>
      <c r="M2133" s="111" t="s">
        <v>729</v>
      </c>
      <c r="N2133" s="111">
        <v>3.1099999999999997E-5</v>
      </c>
      <c r="O2133" s="131">
        <v>617096</v>
      </c>
    </row>
    <row r="2134" spans="1:15">
      <c r="A2134" s="108"/>
      <c r="B2134" s="108"/>
      <c r="I2134" s="113">
        <f t="shared" si="0"/>
        <v>7622</v>
      </c>
      <c r="J2134" s="111">
        <v>7622</v>
      </c>
      <c r="K2134" s="111" t="s">
        <v>1565</v>
      </c>
      <c r="L2134" s="111" t="s">
        <v>706</v>
      </c>
      <c r="M2134" s="111" t="s">
        <v>729</v>
      </c>
      <c r="N2134" s="111">
        <v>6.9999999999999999E-6</v>
      </c>
      <c r="O2134" s="131">
        <v>617096</v>
      </c>
    </row>
    <row r="2135" spans="1:15">
      <c r="A2135" s="108"/>
      <c r="B2135" s="108"/>
      <c r="I2135" s="113">
        <f t="shared" si="0"/>
        <v>7640</v>
      </c>
      <c r="J2135" s="111">
        <v>7640</v>
      </c>
      <c r="K2135" s="111" t="s">
        <v>1564</v>
      </c>
      <c r="L2135" s="111" t="s">
        <v>706</v>
      </c>
      <c r="M2135" s="111" t="s">
        <v>729</v>
      </c>
      <c r="N2135" s="111">
        <v>5.3300000000000001E-5</v>
      </c>
      <c r="O2135" s="131">
        <v>144000</v>
      </c>
    </row>
    <row r="2136" spans="1:15">
      <c r="A2136" s="108"/>
      <c r="B2136" s="108"/>
      <c r="I2136" s="113">
        <f t="shared" si="0"/>
        <v>7640</v>
      </c>
      <c r="J2136" s="111">
        <v>7640</v>
      </c>
      <c r="K2136" s="111" t="s">
        <v>1564</v>
      </c>
      <c r="L2136" s="111" t="s">
        <v>706</v>
      </c>
      <c r="M2136" s="111" t="s">
        <v>729</v>
      </c>
      <c r="N2136" s="111">
        <v>7.4000000000000003E-6</v>
      </c>
      <c r="O2136" s="131">
        <v>144000</v>
      </c>
    </row>
    <row r="2137" spans="1:15">
      <c r="A2137" s="108"/>
      <c r="B2137" s="108"/>
      <c r="I2137" s="113">
        <f t="shared" si="0"/>
        <v>4262</v>
      </c>
      <c r="J2137" s="111">
        <v>4262</v>
      </c>
      <c r="K2137" s="111" t="s">
        <v>1590</v>
      </c>
      <c r="L2137" s="111" t="s">
        <v>706</v>
      </c>
      <c r="M2137" s="111" t="s">
        <v>710</v>
      </c>
      <c r="N2137" s="111">
        <v>5.5999999999999999E-5</v>
      </c>
      <c r="O2137" s="131">
        <v>380000</v>
      </c>
    </row>
    <row r="2138" spans="1:15">
      <c r="A2138" s="108"/>
      <c r="B2138" s="108"/>
      <c r="I2138" s="113">
        <f t="shared" si="0"/>
        <v>4262</v>
      </c>
      <c r="J2138" s="111">
        <v>4262</v>
      </c>
      <c r="K2138" s="111" t="s">
        <v>1590</v>
      </c>
      <c r="L2138" s="111" t="s">
        <v>706</v>
      </c>
      <c r="M2138" s="111" t="s">
        <v>710</v>
      </c>
      <c r="N2138" s="111">
        <v>7.6000000000000001E-6</v>
      </c>
      <c r="O2138" s="131">
        <v>380000</v>
      </c>
    </row>
    <row r="2139" spans="1:15">
      <c r="A2139" s="108"/>
      <c r="B2139" s="108"/>
      <c r="I2139" s="113">
        <f t="shared" si="0"/>
        <v>4263</v>
      </c>
      <c r="J2139" s="111">
        <v>4263</v>
      </c>
      <c r="K2139" s="111" t="s">
        <v>1591</v>
      </c>
      <c r="L2139" s="111" t="s">
        <v>706</v>
      </c>
      <c r="M2139" s="111" t="s">
        <v>702</v>
      </c>
      <c r="N2139" s="111">
        <v>5.5999999999999999E-5</v>
      </c>
      <c r="O2139" s="131">
        <v>526933.30000000005</v>
      </c>
    </row>
    <row r="2140" spans="1:15">
      <c r="A2140" s="108"/>
      <c r="B2140" s="108"/>
      <c r="I2140" s="113">
        <f t="shared" si="0"/>
        <v>4263</v>
      </c>
      <c r="J2140" s="111">
        <v>4263</v>
      </c>
      <c r="K2140" s="111" t="s">
        <v>1591</v>
      </c>
      <c r="L2140" s="111" t="s">
        <v>706</v>
      </c>
      <c r="M2140" s="111" t="s">
        <v>702</v>
      </c>
      <c r="N2140" s="111">
        <v>7.6000000000000001E-6</v>
      </c>
      <c r="O2140" s="131">
        <v>526933.30000000005</v>
      </c>
    </row>
    <row r="2141" spans="1:15">
      <c r="A2141" s="108"/>
      <c r="B2141" s="108"/>
      <c r="I2141" s="113">
        <f t="shared" si="0"/>
        <v>10646</v>
      </c>
      <c r="J2141" s="111">
        <v>10646</v>
      </c>
      <c r="K2141" s="111" t="s">
        <v>1553</v>
      </c>
      <c r="L2141" s="111" t="s">
        <v>706</v>
      </c>
      <c r="M2141" s="111" t="s">
        <v>729</v>
      </c>
      <c r="N2141" s="111">
        <v>5.3300000000000001E-5</v>
      </c>
      <c r="O2141" s="131">
        <v>299421.03000000003</v>
      </c>
    </row>
    <row r="2142" spans="1:15">
      <c r="A2142" s="108"/>
      <c r="B2142" s="108"/>
      <c r="I2142" s="113">
        <f t="shared" si="0"/>
        <v>10646</v>
      </c>
      <c r="J2142" s="111">
        <v>10646</v>
      </c>
      <c r="K2142" s="111" t="s">
        <v>1553</v>
      </c>
      <c r="L2142" s="111" t="s">
        <v>706</v>
      </c>
      <c r="M2142" s="111" t="s">
        <v>729</v>
      </c>
      <c r="N2142" s="111">
        <v>7.4000000000000003E-6</v>
      </c>
      <c r="O2142" s="131">
        <v>299421.03000000003</v>
      </c>
    </row>
    <row r="2143" spans="1:15">
      <c r="A2143" s="108"/>
      <c r="B2143" s="108"/>
      <c r="I2143" s="113">
        <f t="shared" si="0"/>
        <v>37597</v>
      </c>
      <c r="J2143" s="111">
        <v>37597</v>
      </c>
      <c r="K2143" s="111" t="s">
        <v>1612</v>
      </c>
      <c r="L2143" s="111" t="s">
        <v>706</v>
      </c>
      <c r="M2143" s="111" t="s">
        <v>729</v>
      </c>
      <c r="N2143" s="111">
        <v>4.57E-5</v>
      </c>
      <c r="O2143" s="131">
        <v>332215.39</v>
      </c>
    </row>
    <row r="2144" spans="1:15">
      <c r="A2144" s="108"/>
      <c r="B2144" s="108"/>
      <c r="I2144" s="113">
        <f t="shared" si="0"/>
        <v>37597</v>
      </c>
      <c r="J2144" s="111">
        <v>37597</v>
      </c>
      <c r="K2144" s="111" t="s">
        <v>1612</v>
      </c>
      <c r="L2144" s="111" t="s">
        <v>706</v>
      </c>
      <c r="M2144" s="111" t="s">
        <v>729</v>
      </c>
      <c r="N2144" s="111">
        <v>7.1999999999999997E-6</v>
      </c>
      <c r="O2144" s="131">
        <v>332215.39</v>
      </c>
    </row>
    <row r="2145" spans="1:15">
      <c r="A2145" s="108"/>
      <c r="B2145" s="108"/>
      <c r="I2145" s="113">
        <f t="shared" si="0"/>
        <v>37597</v>
      </c>
      <c r="J2145" s="111">
        <v>37597</v>
      </c>
      <c r="K2145" s="111" t="s">
        <v>1612</v>
      </c>
      <c r="L2145" s="111" t="s">
        <v>706</v>
      </c>
      <c r="M2145" s="111" t="s">
        <v>729</v>
      </c>
      <c r="N2145" s="111">
        <v>4.2899999999999999E-5</v>
      </c>
      <c r="O2145" s="131">
        <v>332215.39</v>
      </c>
    </row>
    <row r="2146" spans="1:15">
      <c r="A2146" s="108"/>
      <c r="B2146" s="108"/>
      <c r="I2146" s="113">
        <f t="shared" si="0"/>
        <v>4221</v>
      </c>
      <c r="J2146" s="111">
        <v>4221</v>
      </c>
      <c r="K2146" s="111" t="s">
        <v>1549</v>
      </c>
      <c r="L2146" s="111" t="s">
        <v>407</v>
      </c>
      <c r="M2146" s="111" t="s">
        <v>710</v>
      </c>
      <c r="N2146" s="111">
        <v>15.52</v>
      </c>
      <c r="O2146" s="114">
        <v>3.16</v>
      </c>
    </row>
    <row r="2147" spans="1:15">
      <c r="A2147" s="108"/>
      <c r="B2147" s="108"/>
      <c r="I2147" s="113">
        <f t="shared" si="0"/>
        <v>36397</v>
      </c>
      <c r="J2147" s="111">
        <v>36397</v>
      </c>
      <c r="K2147" s="111" t="s">
        <v>1613</v>
      </c>
      <c r="L2147" s="111" t="s">
        <v>706</v>
      </c>
      <c r="M2147" s="111" t="s">
        <v>702</v>
      </c>
      <c r="N2147" s="111">
        <v>6.3999999999999997E-5</v>
      </c>
      <c r="O2147" s="131">
        <v>13423.72</v>
      </c>
    </row>
    <row r="2148" spans="1:15">
      <c r="A2148" s="108"/>
      <c r="B2148" s="108"/>
      <c r="I2148" s="113">
        <f t="shared" si="0"/>
        <v>36397</v>
      </c>
      <c r="J2148" s="111">
        <v>36397</v>
      </c>
      <c r="K2148" s="111" t="s">
        <v>1613</v>
      </c>
      <c r="L2148" s="111" t="s">
        <v>706</v>
      </c>
      <c r="M2148" s="111" t="s">
        <v>702</v>
      </c>
      <c r="N2148" s="111">
        <v>7.6000000000000001E-6</v>
      </c>
      <c r="O2148" s="131">
        <v>13423.72</v>
      </c>
    </row>
    <row r="2149" spans="1:15">
      <c r="A2149" s="108"/>
      <c r="B2149" s="108"/>
      <c r="I2149" s="113">
        <f t="shared" si="0"/>
        <v>36397</v>
      </c>
      <c r="J2149" s="111">
        <v>36397</v>
      </c>
      <c r="K2149" s="111" t="s">
        <v>1613</v>
      </c>
      <c r="L2149" s="111" t="s">
        <v>706</v>
      </c>
      <c r="M2149" s="111" t="s">
        <v>702</v>
      </c>
      <c r="N2149" s="111">
        <v>6.0000000000000002E-5</v>
      </c>
      <c r="O2149" s="131">
        <v>13423.72</v>
      </c>
    </row>
    <row r="2150" spans="1:15">
      <c r="A2150" s="108"/>
      <c r="B2150" s="108"/>
      <c r="I2150" s="113">
        <f t="shared" si="0"/>
        <v>2705</v>
      </c>
      <c r="J2150" s="111">
        <v>2705</v>
      </c>
      <c r="K2150" s="111" t="s">
        <v>1558</v>
      </c>
      <c r="L2150" s="111" t="s">
        <v>1559</v>
      </c>
      <c r="M2150" s="111" t="s">
        <v>702</v>
      </c>
      <c r="N2150" s="111">
        <v>2.5</v>
      </c>
      <c r="O2150" s="114">
        <v>0.73</v>
      </c>
    </row>
    <row r="2151" spans="1:15">
      <c r="A2151" s="108"/>
      <c r="B2151" s="108"/>
      <c r="I2151" s="113">
        <f t="shared" si="0"/>
        <v>4090</v>
      </c>
      <c r="J2151" s="111">
        <v>4090</v>
      </c>
      <c r="K2151" s="111" t="s">
        <v>1575</v>
      </c>
      <c r="L2151" s="111" t="s">
        <v>706</v>
      </c>
      <c r="M2151" s="111" t="s">
        <v>710</v>
      </c>
      <c r="N2151" s="111">
        <v>4.0000000000000003E-5</v>
      </c>
      <c r="O2151" s="131">
        <v>699000</v>
      </c>
    </row>
    <row r="2152" spans="1:15">
      <c r="A2152" s="108"/>
      <c r="B2152" s="108"/>
      <c r="I2152" s="113">
        <f t="shared" si="0"/>
        <v>4090</v>
      </c>
      <c r="J2152" s="111">
        <v>4090</v>
      </c>
      <c r="K2152" s="111" t="s">
        <v>1575</v>
      </c>
      <c r="L2152" s="111" t="s">
        <v>706</v>
      </c>
      <c r="M2152" s="111" t="s">
        <v>710</v>
      </c>
      <c r="N2152" s="111">
        <v>7.1999999999999997E-6</v>
      </c>
      <c r="O2152" s="131">
        <v>699000</v>
      </c>
    </row>
    <row r="2153" spans="1:15">
      <c r="A2153" s="108"/>
      <c r="B2153" s="108"/>
      <c r="I2153" s="113">
        <f t="shared" si="0"/>
        <v>13877</v>
      </c>
      <c r="J2153" s="111">
        <v>13877</v>
      </c>
      <c r="K2153" s="111" t="s">
        <v>1614</v>
      </c>
      <c r="L2153" s="111" t="s">
        <v>706</v>
      </c>
      <c r="M2153" s="111" t="s">
        <v>729</v>
      </c>
      <c r="N2153" s="111">
        <v>4.6699999999999997E-5</v>
      </c>
      <c r="O2153" s="131">
        <v>1923948.41</v>
      </c>
    </row>
    <row r="2154" spans="1:15">
      <c r="A2154" s="108"/>
      <c r="B2154" s="108"/>
      <c r="I2154" s="113">
        <f t="shared" si="0"/>
        <v>13877</v>
      </c>
      <c r="J2154" s="111">
        <v>13877</v>
      </c>
      <c r="K2154" s="111" t="s">
        <v>1614</v>
      </c>
      <c r="L2154" s="111" t="s">
        <v>706</v>
      </c>
      <c r="M2154" s="111" t="s">
        <v>729</v>
      </c>
      <c r="N2154" s="111">
        <v>7.4000000000000003E-6</v>
      </c>
      <c r="O2154" s="131">
        <v>1923948.41</v>
      </c>
    </row>
    <row r="2155" spans="1:15">
      <c r="A2155" s="108"/>
      <c r="B2155" s="108"/>
      <c r="I2155" s="113">
        <f t="shared" si="0"/>
        <v>13877</v>
      </c>
      <c r="J2155" s="111">
        <v>13877</v>
      </c>
      <c r="K2155" s="111" t="s">
        <v>1614</v>
      </c>
      <c r="L2155" s="111" t="s">
        <v>706</v>
      </c>
      <c r="M2155" s="111" t="s">
        <v>729</v>
      </c>
      <c r="N2155" s="111">
        <v>8.3300000000000005E-5</v>
      </c>
      <c r="O2155" s="131">
        <v>1923948.41</v>
      </c>
    </row>
    <row r="2156" spans="1:15">
      <c r="A2156" s="108"/>
      <c r="B2156" s="108"/>
      <c r="I2156" s="113">
        <f t="shared" si="0"/>
        <v>4221</v>
      </c>
      <c r="J2156" s="111">
        <v>4221</v>
      </c>
      <c r="K2156" s="111" t="s">
        <v>1549</v>
      </c>
      <c r="L2156" s="111" t="s">
        <v>407</v>
      </c>
      <c r="M2156" s="111" t="s">
        <v>710</v>
      </c>
      <c r="N2156" s="111">
        <v>27.93</v>
      </c>
      <c r="O2156" s="114">
        <v>3.16</v>
      </c>
    </row>
    <row r="2157" spans="1:15">
      <c r="A2157" s="108"/>
      <c r="B2157" s="108"/>
      <c r="I2157" s="113">
        <f t="shared" si="0"/>
        <v>14576</v>
      </c>
      <c r="J2157" s="111">
        <v>14576</v>
      </c>
      <c r="K2157" s="111" t="s">
        <v>1615</v>
      </c>
      <c r="L2157" s="111" t="s">
        <v>706</v>
      </c>
      <c r="M2157" s="111" t="s">
        <v>729</v>
      </c>
      <c r="N2157" s="111">
        <v>4.6699999999999997E-5</v>
      </c>
      <c r="O2157" s="131">
        <v>4494313.1100000003</v>
      </c>
    </row>
    <row r="2158" spans="1:15">
      <c r="A2158" s="108"/>
      <c r="B2158" s="108"/>
      <c r="I2158" s="113">
        <f t="shared" si="0"/>
        <v>14576</v>
      </c>
      <c r="J2158" s="111">
        <v>14576</v>
      </c>
      <c r="K2158" s="111" t="s">
        <v>1615</v>
      </c>
      <c r="L2158" s="111" t="s">
        <v>706</v>
      </c>
      <c r="M2158" s="111" t="s">
        <v>729</v>
      </c>
      <c r="N2158" s="111">
        <v>7.4000000000000003E-6</v>
      </c>
      <c r="O2158" s="131">
        <v>4494313.1100000003</v>
      </c>
    </row>
    <row r="2159" spans="1:15">
      <c r="A2159" s="108"/>
      <c r="B2159" s="108"/>
      <c r="I2159" s="113">
        <f t="shared" si="0"/>
        <v>14576</v>
      </c>
      <c r="J2159" s="111">
        <v>14576</v>
      </c>
      <c r="K2159" s="111" t="s">
        <v>1615</v>
      </c>
      <c r="L2159" s="111" t="s">
        <v>706</v>
      </c>
      <c r="M2159" s="111" t="s">
        <v>729</v>
      </c>
      <c r="N2159" s="111">
        <v>8.3300000000000005E-5</v>
      </c>
      <c r="O2159" s="131">
        <v>4494313.1100000003</v>
      </c>
    </row>
    <row r="2160" spans="1:15">
      <c r="A2160" s="108"/>
      <c r="B2160" s="108"/>
      <c r="I2160" s="113">
        <f t="shared" si="0"/>
        <v>4221</v>
      </c>
      <c r="J2160" s="111">
        <v>4221</v>
      </c>
      <c r="K2160" s="111" t="s">
        <v>1549</v>
      </c>
      <c r="L2160" s="111" t="s">
        <v>407</v>
      </c>
      <c r="M2160" s="111" t="s">
        <v>710</v>
      </c>
      <c r="N2160" s="111">
        <v>73.86</v>
      </c>
      <c r="O2160" s="114">
        <v>3.16</v>
      </c>
    </row>
    <row r="2161" spans="1:15">
      <c r="A2161" s="108"/>
      <c r="B2161" s="108"/>
      <c r="I2161" s="113">
        <f t="shared" si="0"/>
        <v>10488</v>
      </c>
      <c r="J2161" s="111">
        <v>10488</v>
      </c>
      <c r="K2161" s="111" t="s">
        <v>1563</v>
      </c>
      <c r="L2161" s="111" t="s">
        <v>706</v>
      </c>
      <c r="M2161" s="111" t="s">
        <v>729</v>
      </c>
      <c r="N2161" s="111">
        <v>4.0000000000000003E-5</v>
      </c>
      <c r="O2161" s="131">
        <v>1610302.81</v>
      </c>
    </row>
    <row r="2162" spans="1:15">
      <c r="A2162" s="108"/>
      <c r="B2162" s="108"/>
      <c r="I2162" s="113">
        <f t="shared" si="0"/>
        <v>10488</v>
      </c>
      <c r="J2162" s="111">
        <v>10488</v>
      </c>
      <c r="K2162" s="111" t="s">
        <v>1563</v>
      </c>
      <c r="L2162" s="111" t="s">
        <v>706</v>
      </c>
      <c r="M2162" s="111" t="s">
        <v>729</v>
      </c>
      <c r="N2162" s="111">
        <v>7.1999999999999997E-6</v>
      </c>
      <c r="O2162" s="131">
        <v>1610302.81</v>
      </c>
    </row>
    <row r="2163" spans="1:15">
      <c r="A2163" s="108"/>
      <c r="B2163" s="108"/>
      <c r="I2163" s="113">
        <f t="shared" si="0"/>
        <v>14575</v>
      </c>
      <c r="J2163" s="111">
        <v>14575</v>
      </c>
      <c r="K2163" s="111" t="s">
        <v>1616</v>
      </c>
      <c r="L2163" s="111" t="s">
        <v>706</v>
      </c>
      <c r="M2163" s="111" t="s">
        <v>729</v>
      </c>
      <c r="N2163" s="111">
        <v>4.6699999999999997E-5</v>
      </c>
      <c r="O2163" s="131">
        <v>3905271.1</v>
      </c>
    </row>
    <row r="2164" spans="1:15">
      <c r="A2164" s="108"/>
      <c r="B2164" s="108"/>
      <c r="I2164" s="113">
        <f t="shared" si="0"/>
        <v>14575</v>
      </c>
      <c r="J2164" s="111">
        <v>14575</v>
      </c>
      <c r="K2164" s="111" t="s">
        <v>1616</v>
      </c>
      <c r="L2164" s="111" t="s">
        <v>706</v>
      </c>
      <c r="M2164" s="111" t="s">
        <v>729</v>
      </c>
      <c r="N2164" s="111">
        <v>7.4000000000000003E-6</v>
      </c>
      <c r="O2164" s="131">
        <v>3905271.1</v>
      </c>
    </row>
    <row r="2165" spans="1:15">
      <c r="A2165" s="108"/>
      <c r="B2165" s="108"/>
      <c r="I2165" s="113">
        <f t="shared" si="0"/>
        <v>14575</v>
      </c>
      <c r="J2165" s="111">
        <v>14575</v>
      </c>
      <c r="K2165" s="111" t="s">
        <v>1616</v>
      </c>
      <c r="L2165" s="111" t="s">
        <v>706</v>
      </c>
      <c r="M2165" s="111" t="s">
        <v>729</v>
      </c>
      <c r="N2165" s="111">
        <v>8.3300000000000005E-5</v>
      </c>
      <c r="O2165" s="131">
        <v>3905271.1</v>
      </c>
    </row>
    <row r="2166" spans="1:15">
      <c r="A2166" s="108"/>
      <c r="B2166" s="108"/>
      <c r="I2166" s="113">
        <f t="shared" si="0"/>
        <v>4221</v>
      </c>
      <c r="J2166" s="111">
        <v>4221</v>
      </c>
      <c r="K2166" s="111" t="s">
        <v>1549</v>
      </c>
      <c r="L2166" s="111" t="s">
        <v>407</v>
      </c>
      <c r="M2166" s="111" t="s">
        <v>710</v>
      </c>
      <c r="N2166" s="111">
        <v>62.96</v>
      </c>
      <c r="O2166" s="114">
        <v>3.16</v>
      </c>
    </row>
    <row r="2167" spans="1:15">
      <c r="A2167" s="108"/>
      <c r="B2167" s="108"/>
      <c r="I2167" s="113">
        <f t="shared" si="0"/>
        <v>25970</v>
      </c>
      <c r="J2167" s="111">
        <v>25970</v>
      </c>
      <c r="K2167" s="111" t="s">
        <v>1617</v>
      </c>
      <c r="L2167" s="111" t="s">
        <v>706</v>
      </c>
      <c r="M2167" s="111" t="s">
        <v>729</v>
      </c>
      <c r="N2167" s="111">
        <v>4.0000000000000003E-5</v>
      </c>
      <c r="O2167" s="131">
        <v>1319606.75</v>
      </c>
    </row>
    <row r="2168" spans="1:15">
      <c r="A2168" s="108"/>
      <c r="B2168" s="108"/>
      <c r="I2168" s="113">
        <f t="shared" si="0"/>
        <v>25970</v>
      </c>
      <c r="J2168" s="111">
        <v>25970</v>
      </c>
      <c r="K2168" s="111" t="s">
        <v>1617</v>
      </c>
      <c r="L2168" s="111" t="s">
        <v>706</v>
      </c>
      <c r="M2168" s="111" t="s">
        <v>729</v>
      </c>
      <c r="N2168" s="111">
        <v>7.1999999999999997E-6</v>
      </c>
      <c r="O2168" s="131">
        <v>1319606.75</v>
      </c>
    </row>
    <row r="2169" spans="1:15">
      <c r="A2169" s="108"/>
      <c r="B2169" s="108"/>
      <c r="I2169" s="113">
        <f t="shared" si="0"/>
        <v>25970</v>
      </c>
      <c r="J2169" s="111">
        <v>25970</v>
      </c>
      <c r="K2169" s="111" t="s">
        <v>1617</v>
      </c>
      <c r="L2169" s="111" t="s">
        <v>706</v>
      </c>
      <c r="M2169" s="111" t="s">
        <v>729</v>
      </c>
      <c r="N2169" s="111">
        <v>6.4300000000000004E-5</v>
      </c>
      <c r="O2169" s="131">
        <v>1319606.75</v>
      </c>
    </row>
    <row r="2170" spans="1:15">
      <c r="A2170" s="108"/>
      <c r="B2170" s="108"/>
      <c r="I2170" s="113">
        <f t="shared" si="0"/>
        <v>4221</v>
      </c>
      <c r="J2170" s="111">
        <v>4221</v>
      </c>
      <c r="K2170" s="111" t="s">
        <v>1549</v>
      </c>
      <c r="L2170" s="111" t="s">
        <v>407</v>
      </c>
      <c r="M2170" s="111" t="s">
        <v>710</v>
      </c>
      <c r="N2170" s="111">
        <v>14.17</v>
      </c>
      <c r="O2170" s="114">
        <v>3.16</v>
      </c>
    </row>
    <row r="2171" spans="1:15">
      <c r="A2171" s="108"/>
      <c r="B2171" s="108"/>
      <c r="I2171" s="113">
        <f t="shared" si="0"/>
        <v>3363</v>
      </c>
      <c r="J2171" s="111">
        <v>3363</v>
      </c>
      <c r="K2171" s="111" t="s">
        <v>1618</v>
      </c>
      <c r="L2171" s="111" t="s">
        <v>706</v>
      </c>
      <c r="M2171" s="111" t="s">
        <v>729</v>
      </c>
      <c r="N2171" s="111">
        <v>3.43E-5</v>
      </c>
      <c r="O2171" s="131">
        <v>73316.5</v>
      </c>
    </row>
    <row r="2172" spans="1:15">
      <c r="A2172" s="108"/>
      <c r="B2172" s="108"/>
      <c r="I2172" s="113">
        <f t="shared" si="0"/>
        <v>37761</v>
      </c>
      <c r="J2172" s="111">
        <v>37761</v>
      </c>
      <c r="K2172" s="111" t="s">
        <v>1561</v>
      </c>
      <c r="L2172" s="111" t="s">
        <v>706</v>
      </c>
      <c r="M2172" s="111" t="s">
        <v>729</v>
      </c>
      <c r="N2172" s="111">
        <v>3.43E-5</v>
      </c>
      <c r="O2172" s="131">
        <v>211906.15</v>
      </c>
    </row>
    <row r="2173" spans="1:15">
      <c r="A2173" s="108"/>
      <c r="B2173" s="108"/>
      <c r="I2173" s="113">
        <f t="shared" si="0"/>
        <v>3363</v>
      </c>
      <c r="J2173" s="111">
        <v>3363</v>
      </c>
      <c r="K2173" s="111" t="s">
        <v>1618</v>
      </c>
      <c r="L2173" s="111" t="s">
        <v>706</v>
      </c>
      <c r="M2173" s="111" t="s">
        <v>729</v>
      </c>
      <c r="N2173" s="111">
        <v>7.1999999999999997E-6</v>
      </c>
      <c r="O2173" s="131">
        <v>73316.5</v>
      </c>
    </row>
    <row r="2174" spans="1:15">
      <c r="A2174" s="108"/>
      <c r="B2174" s="108"/>
      <c r="I2174" s="113">
        <f t="shared" si="0"/>
        <v>37761</v>
      </c>
      <c r="J2174" s="111">
        <v>37761</v>
      </c>
      <c r="K2174" s="111" t="s">
        <v>1561</v>
      </c>
      <c r="L2174" s="111" t="s">
        <v>706</v>
      </c>
      <c r="M2174" s="111" t="s">
        <v>729</v>
      </c>
      <c r="N2174" s="111">
        <v>7.1999999999999997E-6</v>
      </c>
      <c r="O2174" s="131">
        <v>211906.15</v>
      </c>
    </row>
    <row r="2175" spans="1:15">
      <c r="A2175" s="108"/>
      <c r="B2175" s="108"/>
      <c r="I2175" s="113">
        <f t="shared" si="0"/>
        <v>3363</v>
      </c>
      <c r="J2175" s="111">
        <v>3363</v>
      </c>
      <c r="K2175" s="111" t="s">
        <v>1618</v>
      </c>
      <c r="L2175" s="111" t="s">
        <v>706</v>
      </c>
      <c r="M2175" s="111" t="s">
        <v>729</v>
      </c>
      <c r="N2175" s="111">
        <v>6.4300000000000004E-5</v>
      </c>
      <c r="O2175" s="131">
        <v>73316.5</v>
      </c>
    </row>
    <row r="2176" spans="1:15">
      <c r="A2176" s="108"/>
      <c r="B2176" s="108"/>
      <c r="I2176" s="113">
        <f t="shared" si="0"/>
        <v>37731</v>
      </c>
      <c r="J2176" s="111">
        <v>37731</v>
      </c>
      <c r="K2176" s="111" t="s">
        <v>1560</v>
      </c>
      <c r="L2176" s="111" t="s">
        <v>706</v>
      </c>
      <c r="M2176" s="111" t="s">
        <v>702</v>
      </c>
      <c r="N2176" s="111">
        <v>3.43E-5</v>
      </c>
      <c r="O2176" s="131">
        <v>15400</v>
      </c>
    </row>
    <row r="2177" spans="1:15">
      <c r="A2177" s="108"/>
      <c r="B2177" s="108"/>
      <c r="I2177" s="113">
        <f t="shared" si="0"/>
        <v>37731</v>
      </c>
      <c r="J2177" s="111">
        <v>37731</v>
      </c>
      <c r="K2177" s="111" t="s">
        <v>1560</v>
      </c>
      <c r="L2177" s="111" t="s">
        <v>706</v>
      </c>
      <c r="M2177" s="111" t="s">
        <v>702</v>
      </c>
      <c r="N2177" s="111">
        <v>7.1999999999999997E-6</v>
      </c>
      <c r="O2177" s="131">
        <v>15400</v>
      </c>
    </row>
    <row r="2178" spans="1:15">
      <c r="A2178" s="108"/>
      <c r="B2178" s="108"/>
      <c r="I2178" s="113">
        <f t="shared" si="0"/>
        <v>37731</v>
      </c>
      <c r="J2178" s="111">
        <v>37731</v>
      </c>
      <c r="K2178" s="111" t="s">
        <v>1560</v>
      </c>
      <c r="L2178" s="111" t="s">
        <v>706</v>
      </c>
      <c r="M2178" s="111" t="s">
        <v>702</v>
      </c>
      <c r="N2178" s="111">
        <v>2.7999999999999999E-6</v>
      </c>
      <c r="O2178" s="131">
        <v>15400</v>
      </c>
    </row>
    <row r="2179" spans="1:15">
      <c r="A2179" s="108"/>
      <c r="B2179" s="108"/>
      <c r="I2179" s="113">
        <f t="shared" si="0"/>
        <v>37761</v>
      </c>
      <c r="J2179" s="111">
        <v>37761</v>
      </c>
      <c r="K2179" s="111" t="s">
        <v>1561</v>
      </c>
      <c r="L2179" s="111" t="s">
        <v>706</v>
      </c>
      <c r="M2179" s="111" t="s">
        <v>729</v>
      </c>
      <c r="N2179" s="111">
        <v>2.7999999999999999E-6</v>
      </c>
      <c r="O2179" s="131">
        <v>211906.15</v>
      </c>
    </row>
    <row r="2180" spans="1:15">
      <c r="A2180" s="108"/>
      <c r="B2180" s="108"/>
      <c r="I2180" s="113">
        <f t="shared" si="0"/>
        <v>25952</v>
      </c>
      <c r="J2180" s="111">
        <v>25952</v>
      </c>
      <c r="K2180" s="111" t="s">
        <v>1619</v>
      </c>
      <c r="L2180" s="111" t="s">
        <v>706</v>
      </c>
      <c r="M2180" s="111" t="s">
        <v>729</v>
      </c>
      <c r="N2180" s="111">
        <v>4.0000000000000003E-5</v>
      </c>
      <c r="O2180" s="131">
        <v>660657.27</v>
      </c>
    </row>
    <row r="2181" spans="1:15">
      <c r="A2181" s="108"/>
      <c r="B2181" s="108"/>
      <c r="I2181" s="113">
        <f t="shared" si="0"/>
        <v>25952</v>
      </c>
      <c r="J2181" s="111">
        <v>25952</v>
      </c>
      <c r="K2181" s="111" t="s">
        <v>1619</v>
      </c>
      <c r="L2181" s="111" t="s">
        <v>706</v>
      </c>
      <c r="M2181" s="111" t="s">
        <v>729</v>
      </c>
      <c r="N2181" s="111">
        <v>7.1999999999999997E-6</v>
      </c>
      <c r="O2181" s="131">
        <v>660657.27</v>
      </c>
    </row>
    <row r="2182" spans="1:15">
      <c r="A2182" s="108"/>
      <c r="B2182" s="108"/>
      <c r="I2182" s="113">
        <f t="shared" si="0"/>
        <v>25952</v>
      </c>
      <c r="J2182" s="111">
        <v>25952</v>
      </c>
      <c r="K2182" s="111" t="s">
        <v>1619</v>
      </c>
      <c r="L2182" s="111" t="s">
        <v>706</v>
      </c>
      <c r="M2182" s="111" t="s">
        <v>729</v>
      </c>
      <c r="N2182" s="111">
        <v>2.7999999999999999E-6</v>
      </c>
      <c r="O2182" s="131">
        <v>660657.27</v>
      </c>
    </row>
    <row r="2183" spans="1:15">
      <c r="A2183" s="108"/>
      <c r="B2183" s="108"/>
      <c r="I2183" s="113">
        <f t="shared" si="0"/>
        <v>25952</v>
      </c>
      <c r="J2183" s="111">
        <v>25952</v>
      </c>
      <c r="K2183" s="111" t="s">
        <v>1619</v>
      </c>
      <c r="L2183" s="111" t="s">
        <v>706</v>
      </c>
      <c r="M2183" s="111" t="s">
        <v>729</v>
      </c>
      <c r="N2183" s="111">
        <v>6.4300000000000004E-5</v>
      </c>
      <c r="O2183" s="131">
        <v>660657.27</v>
      </c>
    </row>
    <row r="2184" spans="1:15">
      <c r="A2184" s="108"/>
      <c r="B2184" s="108"/>
      <c r="I2184" s="113">
        <f t="shared" si="0"/>
        <v>4221</v>
      </c>
      <c r="J2184" s="111">
        <v>4221</v>
      </c>
      <c r="K2184" s="111" t="s">
        <v>1549</v>
      </c>
      <c r="L2184" s="111" t="s">
        <v>407</v>
      </c>
      <c r="M2184" s="111" t="s">
        <v>710</v>
      </c>
      <c r="N2184" s="111">
        <v>4.8499999999999996</v>
      </c>
      <c r="O2184" s="114">
        <v>3.16</v>
      </c>
    </row>
    <row r="2185" spans="1:15">
      <c r="A2185" s="108"/>
      <c r="B2185" s="108"/>
      <c r="I2185" s="113">
        <f t="shared" si="0"/>
        <v>36398</v>
      </c>
      <c r="J2185" s="111">
        <v>36398</v>
      </c>
      <c r="K2185" s="111" t="s">
        <v>1620</v>
      </c>
      <c r="L2185" s="111" t="s">
        <v>706</v>
      </c>
      <c r="M2185" s="111" t="s">
        <v>702</v>
      </c>
      <c r="N2185" s="111">
        <v>6.3999999999999997E-5</v>
      </c>
      <c r="O2185" s="131">
        <v>16315.42</v>
      </c>
    </row>
    <row r="2186" spans="1:15">
      <c r="A2186" s="108"/>
      <c r="B2186" s="108"/>
      <c r="I2186" s="113">
        <f t="shared" si="0"/>
        <v>36398</v>
      </c>
      <c r="J2186" s="111">
        <v>36398</v>
      </c>
      <c r="K2186" s="111" t="s">
        <v>1620</v>
      </c>
      <c r="L2186" s="111" t="s">
        <v>706</v>
      </c>
      <c r="M2186" s="111" t="s">
        <v>702</v>
      </c>
      <c r="N2186" s="111">
        <v>7.6000000000000001E-6</v>
      </c>
      <c r="O2186" s="131">
        <v>16315.42</v>
      </c>
    </row>
    <row r="2187" spans="1:15">
      <c r="A2187" s="108"/>
      <c r="B2187" s="108"/>
      <c r="I2187" s="113">
        <f t="shared" si="0"/>
        <v>36398</v>
      </c>
      <c r="J2187" s="111">
        <v>36398</v>
      </c>
      <c r="K2187" s="111" t="s">
        <v>1620</v>
      </c>
      <c r="L2187" s="111" t="s">
        <v>706</v>
      </c>
      <c r="M2187" s="111" t="s">
        <v>702</v>
      </c>
      <c r="N2187" s="111">
        <v>6.0000000000000002E-5</v>
      </c>
      <c r="O2187" s="131">
        <v>16315.42</v>
      </c>
    </row>
    <row r="2188" spans="1:15">
      <c r="A2188" s="108"/>
      <c r="B2188" s="108"/>
      <c r="I2188" s="113">
        <f t="shared" si="0"/>
        <v>4221</v>
      </c>
      <c r="J2188" s="111">
        <v>4221</v>
      </c>
      <c r="K2188" s="111" t="s">
        <v>1549</v>
      </c>
      <c r="L2188" s="111" t="s">
        <v>407</v>
      </c>
      <c r="M2188" s="111" t="s">
        <v>710</v>
      </c>
      <c r="N2188" s="111">
        <v>1.42</v>
      </c>
      <c r="O2188" s="114">
        <v>3.16</v>
      </c>
    </row>
    <row r="2189" spans="1:15">
      <c r="A2189" s="108"/>
      <c r="B2189" s="108"/>
      <c r="I2189" s="113">
        <f t="shared" si="0"/>
        <v>6067</v>
      </c>
      <c r="J2189" s="111">
        <v>6067</v>
      </c>
      <c r="K2189" s="111" t="s">
        <v>1567</v>
      </c>
      <c r="L2189" s="111" t="s">
        <v>706</v>
      </c>
      <c r="M2189" s="111" t="s">
        <v>729</v>
      </c>
      <c r="N2189" s="111">
        <v>5.3300000000000001E-5</v>
      </c>
      <c r="O2189" s="131">
        <v>367675</v>
      </c>
    </row>
    <row r="2190" spans="1:15">
      <c r="A2190" s="108"/>
      <c r="B2190" s="108"/>
      <c r="I2190" s="113">
        <f t="shared" si="0"/>
        <v>6067</v>
      </c>
      <c r="J2190" s="111">
        <v>6067</v>
      </c>
      <c r="K2190" s="111" t="s">
        <v>1567</v>
      </c>
      <c r="L2190" s="111" t="s">
        <v>706</v>
      </c>
      <c r="M2190" s="111" t="s">
        <v>729</v>
      </c>
      <c r="N2190" s="111">
        <v>7.4000000000000003E-6</v>
      </c>
      <c r="O2190" s="131">
        <v>367675</v>
      </c>
    </row>
    <row r="2191" spans="1:15">
      <c r="A2191" s="108"/>
      <c r="B2191" s="108"/>
      <c r="I2191" s="113">
        <f t="shared" si="0"/>
        <v>37743</v>
      </c>
      <c r="J2191" s="111">
        <v>37743</v>
      </c>
      <c r="K2191" s="111" t="s">
        <v>1621</v>
      </c>
      <c r="L2191" s="111" t="s">
        <v>706</v>
      </c>
      <c r="M2191" s="111" t="s">
        <v>702</v>
      </c>
      <c r="N2191" s="111">
        <v>4.0000000000000003E-5</v>
      </c>
      <c r="O2191" s="131">
        <v>113654.54</v>
      </c>
    </row>
    <row r="2192" spans="1:15">
      <c r="A2192" s="108"/>
      <c r="B2192" s="108"/>
      <c r="I2192" s="113">
        <f t="shared" si="0"/>
        <v>37762</v>
      </c>
      <c r="J2192" s="111">
        <v>37762</v>
      </c>
      <c r="K2192" s="111" t="s">
        <v>1622</v>
      </c>
      <c r="L2192" s="111" t="s">
        <v>706</v>
      </c>
      <c r="M2192" s="111" t="s">
        <v>702</v>
      </c>
      <c r="N2192" s="111">
        <v>4.0000000000000003E-5</v>
      </c>
      <c r="O2192" s="131">
        <v>340950.4</v>
      </c>
    </row>
    <row r="2193" spans="1:15">
      <c r="A2193" s="108"/>
      <c r="B2193" s="108"/>
      <c r="I2193" s="113">
        <f t="shared" si="0"/>
        <v>37743</v>
      </c>
      <c r="J2193" s="111">
        <v>37743</v>
      </c>
      <c r="K2193" s="111" t="s">
        <v>1621</v>
      </c>
      <c r="L2193" s="111" t="s">
        <v>706</v>
      </c>
      <c r="M2193" s="111" t="s">
        <v>702</v>
      </c>
      <c r="N2193" s="111">
        <v>7.4000000000000003E-6</v>
      </c>
      <c r="O2193" s="131">
        <v>113654.54</v>
      </c>
    </row>
    <row r="2194" spans="1:15">
      <c r="A2194" s="108"/>
      <c r="B2194" s="108"/>
      <c r="I2194" s="113">
        <f t="shared" si="0"/>
        <v>37762</v>
      </c>
      <c r="J2194" s="111">
        <v>37762</v>
      </c>
      <c r="K2194" s="111" t="s">
        <v>1622</v>
      </c>
      <c r="L2194" s="111" t="s">
        <v>706</v>
      </c>
      <c r="M2194" s="111" t="s">
        <v>702</v>
      </c>
      <c r="N2194" s="111">
        <v>7.4000000000000003E-6</v>
      </c>
      <c r="O2194" s="131">
        <v>340950.4</v>
      </c>
    </row>
    <row r="2195" spans="1:15">
      <c r="A2195" s="108"/>
      <c r="B2195" s="108"/>
      <c r="I2195" s="113">
        <f t="shared" si="0"/>
        <v>37743</v>
      </c>
      <c r="J2195" s="111">
        <v>37743</v>
      </c>
      <c r="K2195" s="111" t="s">
        <v>1621</v>
      </c>
      <c r="L2195" s="111" t="s">
        <v>706</v>
      </c>
      <c r="M2195" s="111" t="s">
        <v>702</v>
      </c>
      <c r="N2195" s="111">
        <v>2.9000000000000002E-6</v>
      </c>
      <c r="O2195" s="131">
        <v>113654.54</v>
      </c>
    </row>
    <row r="2196" spans="1:15">
      <c r="A2196" s="108"/>
      <c r="B2196" s="108"/>
      <c r="I2196" s="113">
        <f t="shared" si="0"/>
        <v>37762</v>
      </c>
      <c r="J2196" s="111">
        <v>37762</v>
      </c>
      <c r="K2196" s="111" t="s">
        <v>1622</v>
      </c>
      <c r="L2196" s="111" t="s">
        <v>706</v>
      </c>
      <c r="M2196" s="111" t="s">
        <v>702</v>
      </c>
      <c r="N2196" s="111">
        <v>2.9000000000000002E-6</v>
      </c>
      <c r="O2196" s="131">
        <v>340950.4</v>
      </c>
    </row>
    <row r="2197" spans="1:15">
      <c r="A2197" s="108"/>
      <c r="B2197" s="108"/>
      <c r="I2197" s="113">
        <f t="shared" si="0"/>
        <v>37743</v>
      </c>
      <c r="J2197" s="111">
        <v>37743</v>
      </c>
      <c r="K2197" s="111" t="s">
        <v>1621</v>
      </c>
      <c r="L2197" s="111" t="s">
        <v>706</v>
      </c>
      <c r="M2197" s="111" t="s">
        <v>702</v>
      </c>
      <c r="N2197" s="111">
        <v>7.4999999999999993E-5</v>
      </c>
      <c r="O2197" s="131">
        <v>113654.54</v>
      </c>
    </row>
    <row r="2198" spans="1:15">
      <c r="A2198" s="108"/>
      <c r="B2198" s="108"/>
      <c r="I2198" s="113">
        <f t="shared" si="0"/>
        <v>37762</v>
      </c>
      <c r="J2198" s="111">
        <v>37762</v>
      </c>
      <c r="K2198" s="111" t="s">
        <v>1622</v>
      </c>
      <c r="L2198" s="111" t="s">
        <v>706</v>
      </c>
      <c r="M2198" s="111" t="s">
        <v>702</v>
      </c>
      <c r="N2198" s="111">
        <v>7.4999999999999993E-5</v>
      </c>
      <c r="O2198" s="131">
        <v>340950.4</v>
      </c>
    </row>
    <row r="2199" spans="1:15">
      <c r="A2199" s="108"/>
      <c r="B2199" s="108"/>
      <c r="I2199" s="113">
        <f t="shared" si="0"/>
        <v>4221</v>
      </c>
      <c r="J2199" s="111">
        <v>4221</v>
      </c>
      <c r="K2199" s="111" t="s">
        <v>1549</v>
      </c>
      <c r="L2199" s="111" t="s">
        <v>407</v>
      </c>
      <c r="M2199" s="111" t="s">
        <v>710</v>
      </c>
      <c r="N2199" s="111">
        <v>29.47</v>
      </c>
      <c r="O2199" s="114">
        <v>3.16</v>
      </c>
    </row>
    <row r="2200" spans="1:15">
      <c r="A2200" s="108"/>
      <c r="B2200" s="108"/>
      <c r="I2200" s="113">
        <f t="shared" si="0"/>
        <v>37744</v>
      </c>
      <c r="J2200" s="111">
        <v>37744</v>
      </c>
      <c r="K2200" s="111" t="s">
        <v>1623</v>
      </c>
      <c r="L2200" s="111" t="s">
        <v>706</v>
      </c>
      <c r="M2200" s="111" t="s">
        <v>702</v>
      </c>
      <c r="N2200" s="111">
        <v>4.0000000000000003E-5</v>
      </c>
      <c r="O2200" s="131">
        <v>133636.35999999999</v>
      </c>
    </row>
    <row r="2201" spans="1:15">
      <c r="A2201" s="108"/>
      <c r="B2201" s="108"/>
      <c r="I2201" s="113">
        <f t="shared" si="0"/>
        <v>37763</v>
      </c>
      <c r="J2201" s="111">
        <v>37763</v>
      </c>
      <c r="K2201" s="111" t="s">
        <v>1624</v>
      </c>
      <c r="L2201" s="111" t="s">
        <v>706</v>
      </c>
      <c r="M2201" s="111" t="s">
        <v>702</v>
      </c>
      <c r="N2201" s="111">
        <v>4.0000000000000003E-5</v>
      </c>
      <c r="O2201" s="131">
        <v>345091.44</v>
      </c>
    </row>
    <row r="2202" spans="1:15">
      <c r="A2202" s="108"/>
      <c r="B2202" s="108"/>
      <c r="I2202" s="113">
        <f t="shared" si="0"/>
        <v>37744</v>
      </c>
      <c r="J2202" s="111">
        <v>37744</v>
      </c>
      <c r="K2202" s="111" t="s">
        <v>1623</v>
      </c>
      <c r="L2202" s="111" t="s">
        <v>706</v>
      </c>
      <c r="M2202" s="111" t="s">
        <v>702</v>
      </c>
      <c r="N2202" s="111">
        <v>7.4000000000000003E-6</v>
      </c>
      <c r="O2202" s="131">
        <v>133636.35999999999</v>
      </c>
    </row>
    <row r="2203" spans="1:15">
      <c r="A2203" s="108"/>
      <c r="B2203" s="108"/>
      <c r="I2203" s="113">
        <f t="shared" si="0"/>
        <v>37763</v>
      </c>
      <c r="J2203" s="111">
        <v>37763</v>
      </c>
      <c r="K2203" s="111" t="s">
        <v>1624</v>
      </c>
      <c r="L2203" s="111" t="s">
        <v>706</v>
      </c>
      <c r="M2203" s="111" t="s">
        <v>702</v>
      </c>
      <c r="N2203" s="111">
        <v>7.4000000000000003E-6</v>
      </c>
      <c r="O2203" s="131">
        <v>345091.44</v>
      </c>
    </row>
    <row r="2204" spans="1:15">
      <c r="A2204" s="108"/>
      <c r="B2204" s="108"/>
      <c r="I2204" s="113">
        <f t="shared" si="0"/>
        <v>37744</v>
      </c>
      <c r="J2204" s="111">
        <v>37744</v>
      </c>
      <c r="K2204" s="111" t="s">
        <v>1623</v>
      </c>
      <c r="L2204" s="111" t="s">
        <v>706</v>
      </c>
      <c r="M2204" s="111" t="s">
        <v>702</v>
      </c>
      <c r="N2204" s="111">
        <v>2.9000000000000002E-6</v>
      </c>
      <c r="O2204" s="131">
        <v>133636.35999999999</v>
      </c>
    </row>
    <row r="2205" spans="1:15">
      <c r="A2205" s="108"/>
      <c r="B2205" s="108"/>
      <c r="I2205" s="113">
        <f t="shared" si="0"/>
        <v>37763</v>
      </c>
      <c r="J2205" s="111">
        <v>37763</v>
      </c>
      <c r="K2205" s="111" t="s">
        <v>1624</v>
      </c>
      <c r="L2205" s="111" t="s">
        <v>706</v>
      </c>
      <c r="M2205" s="111" t="s">
        <v>702</v>
      </c>
      <c r="N2205" s="111">
        <v>2.9000000000000002E-6</v>
      </c>
      <c r="O2205" s="131">
        <v>345091.44</v>
      </c>
    </row>
    <row r="2206" spans="1:15">
      <c r="A2206" s="108"/>
      <c r="B2206" s="108"/>
      <c r="I2206" s="113">
        <f t="shared" si="0"/>
        <v>37744</v>
      </c>
      <c r="J2206" s="111">
        <v>37744</v>
      </c>
      <c r="K2206" s="111" t="s">
        <v>1623</v>
      </c>
      <c r="L2206" s="111" t="s">
        <v>706</v>
      </c>
      <c r="M2206" s="111" t="s">
        <v>702</v>
      </c>
      <c r="N2206" s="111">
        <v>7.4999999999999993E-5</v>
      </c>
      <c r="O2206" s="131">
        <v>133636.35999999999</v>
      </c>
    </row>
    <row r="2207" spans="1:15">
      <c r="A2207" s="108"/>
      <c r="B2207" s="108"/>
      <c r="I2207" s="113">
        <f t="shared" si="0"/>
        <v>37763</v>
      </c>
      <c r="J2207" s="111">
        <v>37763</v>
      </c>
      <c r="K2207" s="111" t="s">
        <v>1624</v>
      </c>
      <c r="L2207" s="111" t="s">
        <v>706</v>
      </c>
      <c r="M2207" s="111" t="s">
        <v>702</v>
      </c>
      <c r="N2207" s="111">
        <v>7.4999999999999993E-5</v>
      </c>
      <c r="O2207" s="131">
        <v>345091.44</v>
      </c>
    </row>
    <row r="2208" spans="1:15">
      <c r="A2208" s="108"/>
      <c r="B2208" s="108"/>
      <c r="I2208" s="113">
        <f t="shared" si="0"/>
        <v>4221</v>
      </c>
      <c r="J2208" s="111">
        <v>4221</v>
      </c>
      <c r="K2208" s="111" t="s">
        <v>1549</v>
      </c>
      <c r="L2208" s="111" t="s">
        <v>407</v>
      </c>
      <c r="M2208" s="111" t="s">
        <v>710</v>
      </c>
      <c r="N2208" s="111">
        <v>34</v>
      </c>
      <c r="O2208" s="114">
        <v>3.16</v>
      </c>
    </row>
    <row r="2209" spans="1:15">
      <c r="A2209" s="108"/>
      <c r="B2209" s="108"/>
      <c r="I2209" s="113">
        <f t="shared" si="0"/>
        <v>13896</v>
      </c>
      <c r="J2209" s="111">
        <v>13896</v>
      </c>
      <c r="K2209" s="111" t="s">
        <v>1625</v>
      </c>
      <c r="L2209" s="111" t="s">
        <v>706</v>
      </c>
      <c r="M2209" s="111" t="s">
        <v>729</v>
      </c>
      <c r="N2209" s="111">
        <v>1.2799999999999999E-4</v>
      </c>
      <c r="O2209" s="131">
        <v>2449.04</v>
      </c>
    </row>
    <row r="2210" spans="1:15">
      <c r="A2210" s="108"/>
      <c r="B2210" s="108"/>
      <c r="I2210" s="113">
        <f t="shared" si="0"/>
        <v>13896</v>
      </c>
      <c r="J2210" s="111">
        <v>13896</v>
      </c>
      <c r="K2210" s="111" t="s">
        <v>1625</v>
      </c>
      <c r="L2210" s="111" t="s">
        <v>706</v>
      </c>
      <c r="M2210" s="111" t="s">
        <v>729</v>
      </c>
      <c r="N2210" s="111">
        <v>1.5099999999999999E-5</v>
      </c>
      <c r="O2210" s="131">
        <v>2449.04</v>
      </c>
    </row>
    <row r="2211" spans="1:15">
      <c r="A2211" s="108"/>
      <c r="B2211" s="108"/>
      <c r="I2211" s="113">
        <f t="shared" si="0"/>
        <v>13896</v>
      </c>
      <c r="J2211" s="111">
        <v>13896</v>
      </c>
      <c r="K2211" s="111" t="s">
        <v>1625</v>
      </c>
      <c r="L2211" s="111" t="s">
        <v>706</v>
      </c>
      <c r="M2211" s="111" t="s">
        <v>729</v>
      </c>
      <c r="N2211" s="111">
        <v>1E-4</v>
      </c>
      <c r="O2211" s="131">
        <v>2449.04</v>
      </c>
    </row>
    <row r="2212" spans="1:15">
      <c r="A2212" s="108"/>
      <c r="B2212" s="108"/>
      <c r="I2212" s="113">
        <f t="shared" si="0"/>
        <v>40791</v>
      </c>
      <c r="J2212" s="111">
        <v>40791</v>
      </c>
      <c r="K2212" s="111" t="s">
        <v>1626</v>
      </c>
      <c r="L2212" s="111" t="s">
        <v>706</v>
      </c>
      <c r="M2212" s="111" t="s">
        <v>702</v>
      </c>
      <c r="N2212" s="111">
        <v>6.3999999999999997E-5</v>
      </c>
      <c r="O2212" s="131">
        <v>26114.65</v>
      </c>
    </row>
    <row r="2213" spans="1:15">
      <c r="A2213" s="108"/>
      <c r="B2213" s="108"/>
      <c r="I2213" s="113">
        <f t="shared" si="0"/>
        <v>40791</v>
      </c>
      <c r="J2213" s="111">
        <v>40791</v>
      </c>
      <c r="K2213" s="111" t="s">
        <v>1626</v>
      </c>
      <c r="L2213" s="111" t="s">
        <v>706</v>
      </c>
      <c r="M2213" s="111" t="s">
        <v>702</v>
      </c>
      <c r="N2213" s="111">
        <v>7.6000000000000001E-6</v>
      </c>
      <c r="O2213" s="131">
        <v>26114.65</v>
      </c>
    </row>
    <row r="2214" spans="1:15">
      <c r="A2214" s="108"/>
      <c r="B2214" s="108"/>
      <c r="I2214" s="113">
        <f t="shared" si="0"/>
        <v>40791</v>
      </c>
      <c r="J2214" s="111">
        <v>40791</v>
      </c>
      <c r="K2214" s="111" t="s">
        <v>1626</v>
      </c>
      <c r="L2214" s="111" t="s">
        <v>706</v>
      </c>
      <c r="M2214" s="111" t="s">
        <v>702</v>
      </c>
      <c r="N2214" s="111">
        <v>8.0000000000000007E-5</v>
      </c>
      <c r="O2214" s="131">
        <v>26114.65</v>
      </c>
    </row>
    <row r="2215" spans="1:15">
      <c r="A2215" s="108"/>
      <c r="B2215" s="108"/>
      <c r="I2215" s="113">
        <f t="shared" si="0"/>
        <v>39012</v>
      </c>
      <c r="J2215" s="111">
        <v>39012</v>
      </c>
      <c r="K2215" s="111" t="s">
        <v>1627</v>
      </c>
      <c r="L2215" s="111" t="s">
        <v>706</v>
      </c>
      <c r="M2215" s="111" t="s">
        <v>702</v>
      </c>
      <c r="N2215" s="111">
        <v>5.3300000000000001E-5</v>
      </c>
      <c r="O2215" s="131">
        <v>534722.9</v>
      </c>
    </row>
    <row r="2216" spans="1:15">
      <c r="A2216" s="108"/>
      <c r="B2216" s="108"/>
      <c r="I2216" s="113">
        <f t="shared" si="0"/>
        <v>39012</v>
      </c>
      <c r="J2216" s="111">
        <v>39012</v>
      </c>
      <c r="K2216" s="111" t="s">
        <v>1627</v>
      </c>
      <c r="L2216" s="111" t="s">
        <v>706</v>
      </c>
      <c r="M2216" s="111" t="s">
        <v>702</v>
      </c>
      <c r="N2216" s="111">
        <v>7.6000000000000001E-6</v>
      </c>
      <c r="O2216" s="131">
        <v>534722.9</v>
      </c>
    </row>
    <row r="2217" spans="1:15">
      <c r="A2217" s="108"/>
      <c r="B2217" s="108"/>
      <c r="I2217" s="113">
        <f t="shared" si="0"/>
        <v>39012</v>
      </c>
      <c r="J2217" s="111">
        <v>39012</v>
      </c>
      <c r="K2217" s="111" t="s">
        <v>1627</v>
      </c>
      <c r="L2217" s="111" t="s">
        <v>706</v>
      </c>
      <c r="M2217" s="111" t="s">
        <v>702</v>
      </c>
      <c r="N2217" s="111">
        <v>6.6699999999999995E-5</v>
      </c>
      <c r="O2217" s="131">
        <v>534722.9</v>
      </c>
    </row>
    <row r="2218" spans="1:15">
      <c r="A2218" s="108"/>
      <c r="B2218" s="108"/>
      <c r="I2218" s="113">
        <f t="shared" si="0"/>
        <v>2705</v>
      </c>
      <c r="J2218" s="111">
        <v>2705</v>
      </c>
      <c r="K2218" s="111" t="s">
        <v>1558</v>
      </c>
      <c r="L2218" s="111" t="s">
        <v>1559</v>
      </c>
      <c r="M2218" s="111" t="s">
        <v>702</v>
      </c>
      <c r="N2218" s="111">
        <v>12.68</v>
      </c>
      <c r="O2218" s="114">
        <v>0.73</v>
      </c>
    </row>
    <row r="2219" spans="1:15">
      <c r="A2219" s="108"/>
      <c r="B2219" s="108"/>
      <c r="I2219" s="113">
        <f t="shared" si="0"/>
        <v>39919</v>
      </c>
      <c r="J2219" s="111">
        <v>39919</v>
      </c>
      <c r="K2219" s="111" t="s">
        <v>1628</v>
      </c>
      <c r="L2219" s="111" t="s">
        <v>706</v>
      </c>
      <c r="M2219" s="111" t="s">
        <v>702</v>
      </c>
      <c r="N2219" s="111">
        <v>6.3999999999999997E-5</v>
      </c>
      <c r="O2219" s="131">
        <v>41394.43</v>
      </c>
    </row>
    <row r="2220" spans="1:15">
      <c r="A2220" s="108"/>
      <c r="B2220" s="108"/>
      <c r="I2220" s="113">
        <f t="shared" si="0"/>
        <v>39919</v>
      </c>
      <c r="J2220" s="111">
        <v>39919</v>
      </c>
      <c r="K2220" s="111" t="s">
        <v>1628</v>
      </c>
      <c r="L2220" s="111" t="s">
        <v>706</v>
      </c>
      <c r="M2220" s="111" t="s">
        <v>702</v>
      </c>
      <c r="N2220" s="111">
        <v>7.6000000000000001E-6</v>
      </c>
      <c r="O2220" s="131">
        <v>41394.43</v>
      </c>
    </row>
    <row r="2221" spans="1:15">
      <c r="A2221" s="108"/>
      <c r="B2221" s="108"/>
      <c r="I2221" s="113">
        <f t="shared" si="0"/>
        <v>39919</v>
      </c>
      <c r="J2221" s="111">
        <v>39919</v>
      </c>
      <c r="K2221" s="111" t="s">
        <v>1628</v>
      </c>
      <c r="L2221" s="111" t="s">
        <v>706</v>
      </c>
      <c r="M2221" s="111" t="s">
        <v>702</v>
      </c>
      <c r="N2221" s="111">
        <v>6.9999999999999994E-5</v>
      </c>
      <c r="O2221" s="131">
        <v>41394.43</v>
      </c>
    </row>
    <row r="2222" spans="1:15">
      <c r="A2222" s="108"/>
      <c r="B2222" s="108"/>
      <c r="I2222" s="113">
        <f t="shared" si="0"/>
        <v>2705</v>
      </c>
      <c r="J2222" s="111">
        <v>2705</v>
      </c>
      <c r="K2222" s="111" t="s">
        <v>1558</v>
      </c>
      <c r="L2222" s="111" t="s">
        <v>1559</v>
      </c>
      <c r="M2222" s="111" t="s">
        <v>702</v>
      </c>
      <c r="N2222" s="111">
        <v>6.26</v>
      </c>
      <c r="O2222" s="114">
        <v>0.73</v>
      </c>
    </row>
    <row r="2223" spans="1:15">
      <c r="A2223" s="108"/>
      <c r="B2223" s="108"/>
      <c r="I2223" s="113">
        <f t="shared" si="0"/>
        <v>39917</v>
      </c>
      <c r="J2223" s="111">
        <v>39917</v>
      </c>
      <c r="K2223" s="111" t="s">
        <v>1629</v>
      </c>
      <c r="L2223" s="111" t="s">
        <v>706</v>
      </c>
      <c r="M2223" s="111" t="s">
        <v>702</v>
      </c>
      <c r="N2223" s="111">
        <v>6.3999999999999997E-5</v>
      </c>
      <c r="O2223" s="131">
        <v>61793.120000000003</v>
      </c>
    </row>
    <row r="2224" spans="1:15">
      <c r="A2224" s="108"/>
      <c r="B2224" s="108"/>
      <c r="I2224" s="113">
        <f t="shared" si="0"/>
        <v>39917</v>
      </c>
      <c r="J2224" s="111">
        <v>39917</v>
      </c>
      <c r="K2224" s="111" t="s">
        <v>1629</v>
      </c>
      <c r="L2224" s="111" t="s">
        <v>706</v>
      </c>
      <c r="M2224" s="111" t="s">
        <v>702</v>
      </c>
      <c r="N2224" s="111">
        <v>7.6000000000000001E-6</v>
      </c>
      <c r="O2224" s="131">
        <v>61793.120000000003</v>
      </c>
    </row>
    <row r="2225" spans="1:15">
      <c r="A2225" s="108"/>
      <c r="B2225" s="108"/>
      <c r="I2225" s="113">
        <f t="shared" si="0"/>
        <v>39917</v>
      </c>
      <c r="J2225" s="111">
        <v>39917</v>
      </c>
      <c r="K2225" s="111" t="s">
        <v>1629</v>
      </c>
      <c r="L2225" s="111" t="s">
        <v>706</v>
      </c>
      <c r="M2225" s="111" t="s">
        <v>702</v>
      </c>
      <c r="N2225" s="111">
        <v>6.9999999999999994E-5</v>
      </c>
      <c r="O2225" s="131">
        <v>61793.120000000003</v>
      </c>
    </row>
    <row r="2226" spans="1:15">
      <c r="A2226" s="108"/>
      <c r="B2226" s="108"/>
      <c r="I2226" s="113">
        <f t="shared" si="0"/>
        <v>4221</v>
      </c>
      <c r="J2226" s="111">
        <v>4221</v>
      </c>
      <c r="K2226" s="111" t="s">
        <v>1549</v>
      </c>
      <c r="L2226" s="111" t="s">
        <v>407</v>
      </c>
      <c r="M2226" s="111" t="s">
        <v>710</v>
      </c>
      <c r="N2226" s="111">
        <v>1.54</v>
      </c>
      <c r="O2226" s="114">
        <v>3.16</v>
      </c>
    </row>
    <row r="2227" spans="1:15">
      <c r="A2227" s="108"/>
      <c r="B2227" s="108"/>
      <c r="I2227" s="113">
        <f t="shared" si="0"/>
        <v>39925</v>
      </c>
      <c r="J2227" s="111">
        <v>39925</v>
      </c>
      <c r="K2227" s="111" t="s">
        <v>1630</v>
      </c>
      <c r="L2227" s="111" t="s">
        <v>706</v>
      </c>
      <c r="M2227" s="111" t="s">
        <v>702</v>
      </c>
      <c r="N2227" s="111">
        <v>6.3999999999999997E-5</v>
      </c>
      <c r="O2227" s="131">
        <v>7369.45</v>
      </c>
    </row>
    <row r="2228" spans="1:15">
      <c r="A2228" s="108"/>
      <c r="B2228" s="108"/>
      <c r="I2228" s="113">
        <f t="shared" si="0"/>
        <v>39925</v>
      </c>
      <c r="J2228" s="111">
        <v>39925</v>
      </c>
      <c r="K2228" s="111" t="s">
        <v>1630</v>
      </c>
      <c r="L2228" s="111" t="s">
        <v>706</v>
      </c>
      <c r="M2228" s="111" t="s">
        <v>702</v>
      </c>
      <c r="N2228" s="111">
        <v>7.6000000000000001E-6</v>
      </c>
      <c r="O2228" s="131">
        <v>7369.45</v>
      </c>
    </row>
    <row r="2229" spans="1:15">
      <c r="A2229" s="108"/>
      <c r="B2229" s="108"/>
      <c r="I2229" s="113">
        <f t="shared" si="0"/>
        <v>39925</v>
      </c>
      <c r="J2229" s="111">
        <v>39925</v>
      </c>
      <c r="K2229" s="111" t="s">
        <v>1630</v>
      </c>
      <c r="L2229" s="111" t="s">
        <v>706</v>
      </c>
      <c r="M2229" s="111" t="s">
        <v>702</v>
      </c>
      <c r="N2229" s="111">
        <v>6.9999999999999994E-5</v>
      </c>
      <c r="O2229" s="131">
        <v>7369.45</v>
      </c>
    </row>
    <row r="2230" spans="1:15">
      <c r="A2230" s="108"/>
      <c r="B2230" s="108"/>
      <c r="I2230" s="113">
        <f t="shared" si="0"/>
        <v>14250</v>
      </c>
      <c r="J2230" s="111">
        <v>14250</v>
      </c>
      <c r="K2230" s="111" t="s">
        <v>1593</v>
      </c>
      <c r="L2230" s="111" t="s">
        <v>1559</v>
      </c>
      <c r="M2230" s="111" t="s">
        <v>710</v>
      </c>
      <c r="N2230" s="111">
        <v>9.51</v>
      </c>
      <c r="O2230" s="114">
        <v>0.75</v>
      </c>
    </row>
    <row r="2231" spans="1:15">
      <c r="A2231" s="108"/>
      <c r="B2231" s="108"/>
      <c r="I2231" s="113">
        <f t="shared" si="0"/>
        <v>39008</v>
      </c>
      <c r="J2231" s="111">
        <v>39008</v>
      </c>
      <c r="K2231" s="111" t="s">
        <v>1631</v>
      </c>
      <c r="L2231" s="111" t="s">
        <v>706</v>
      </c>
      <c r="M2231" s="111" t="s">
        <v>702</v>
      </c>
      <c r="N2231" s="111">
        <v>6.3999999999999997E-5</v>
      </c>
      <c r="O2231" s="131">
        <v>40228</v>
      </c>
    </row>
    <row r="2232" spans="1:15">
      <c r="A2232" s="108"/>
      <c r="B2232" s="108"/>
      <c r="I2232" s="113">
        <f t="shared" si="0"/>
        <v>39008</v>
      </c>
      <c r="J2232" s="111">
        <v>39008</v>
      </c>
      <c r="K2232" s="111" t="s">
        <v>1631</v>
      </c>
      <c r="L2232" s="111" t="s">
        <v>706</v>
      </c>
      <c r="M2232" s="111" t="s">
        <v>702</v>
      </c>
      <c r="N2232" s="111">
        <v>7.6000000000000001E-6</v>
      </c>
      <c r="O2232" s="131">
        <v>40228</v>
      </c>
    </row>
    <row r="2233" spans="1:15">
      <c r="A2233" s="108"/>
      <c r="B2233" s="108"/>
      <c r="I2233" s="113">
        <f t="shared" si="0"/>
        <v>39008</v>
      </c>
      <c r="J2233" s="111">
        <v>39008</v>
      </c>
      <c r="K2233" s="111" t="s">
        <v>1631</v>
      </c>
      <c r="L2233" s="111" t="s">
        <v>706</v>
      </c>
      <c r="M2233" s="111" t="s">
        <v>702</v>
      </c>
      <c r="N2233" s="111">
        <v>6.9999999999999994E-5</v>
      </c>
      <c r="O2233" s="131">
        <v>40228</v>
      </c>
    </row>
    <row r="2234" spans="1:15">
      <c r="A2234" s="108"/>
      <c r="B2234" s="108"/>
      <c r="I2234" s="113">
        <f t="shared" si="0"/>
        <v>14250</v>
      </c>
      <c r="J2234" s="111">
        <v>14250</v>
      </c>
      <c r="K2234" s="111" t="s">
        <v>1593</v>
      </c>
      <c r="L2234" s="111" t="s">
        <v>1559</v>
      </c>
      <c r="M2234" s="111" t="s">
        <v>710</v>
      </c>
      <c r="N2234" s="111">
        <v>6.26</v>
      </c>
      <c r="O2234" s="114">
        <v>0.75</v>
      </c>
    </row>
    <row r="2235" spans="1:15">
      <c r="A2235" s="108"/>
      <c r="B2235" s="108"/>
      <c r="I2235" s="113">
        <f t="shared" si="0"/>
        <v>39009</v>
      </c>
      <c r="J2235" s="111">
        <v>39009</v>
      </c>
      <c r="K2235" s="111" t="s">
        <v>1632</v>
      </c>
      <c r="L2235" s="111" t="s">
        <v>706</v>
      </c>
      <c r="M2235" s="111" t="s">
        <v>702</v>
      </c>
      <c r="N2235" s="111">
        <v>6.3999999999999997E-5</v>
      </c>
      <c r="O2235" s="131">
        <v>43099.32</v>
      </c>
    </row>
    <row r="2236" spans="1:15">
      <c r="A2236" s="108"/>
      <c r="B2236" s="108"/>
      <c r="I2236" s="113">
        <f t="shared" si="0"/>
        <v>39009</v>
      </c>
      <c r="J2236" s="111">
        <v>39009</v>
      </c>
      <c r="K2236" s="111" t="s">
        <v>1632</v>
      </c>
      <c r="L2236" s="111" t="s">
        <v>706</v>
      </c>
      <c r="M2236" s="111" t="s">
        <v>702</v>
      </c>
      <c r="N2236" s="111">
        <v>7.6000000000000001E-6</v>
      </c>
      <c r="O2236" s="131">
        <v>43099.32</v>
      </c>
    </row>
    <row r="2237" spans="1:15">
      <c r="A2237" s="108"/>
      <c r="B2237" s="108"/>
      <c r="I2237" s="113">
        <f t="shared" si="0"/>
        <v>39009</v>
      </c>
      <c r="J2237" s="111">
        <v>39009</v>
      </c>
      <c r="K2237" s="111" t="s">
        <v>1632</v>
      </c>
      <c r="L2237" s="111" t="s">
        <v>706</v>
      </c>
      <c r="M2237" s="111" t="s">
        <v>702</v>
      </c>
      <c r="N2237" s="111">
        <v>6.9999999999999994E-5</v>
      </c>
      <c r="O2237" s="131">
        <v>43099.32</v>
      </c>
    </row>
    <row r="2238" spans="1:15">
      <c r="A2238" s="108"/>
      <c r="B2238" s="108"/>
      <c r="I2238" s="113">
        <f t="shared" si="0"/>
        <v>13803</v>
      </c>
      <c r="J2238" s="111">
        <v>13803</v>
      </c>
      <c r="K2238" s="111" t="s">
        <v>1633</v>
      </c>
      <c r="L2238" s="111" t="s">
        <v>706</v>
      </c>
      <c r="M2238" s="111" t="s">
        <v>729</v>
      </c>
      <c r="N2238" s="111">
        <v>6.3999999999999997E-5</v>
      </c>
      <c r="O2238" s="131">
        <v>70000</v>
      </c>
    </row>
    <row r="2239" spans="1:15">
      <c r="A2239" s="108"/>
      <c r="B2239" s="108"/>
      <c r="I2239" s="113">
        <f t="shared" si="0"/>
        <v>39828</v>
      </c>
      <c r="J2239" s="111">
        <v>39828</v>
      </c>
      <c r="K2239" s="111" t="s">
        <v>1634</v>
      </c>
      <c r="L2239" s="111" t="s">
        <v>706</v>
      </c>
      <c r="M2239" s="111" t="s">
        <v>702</v>
      </c>
      <c r="N2239" s="111">
        <v>6.3999999999999997E-5</v>
      </c>
      <c r="O2239" s="114">
        <v>427.86</v>
      </c>
    </row>
    <row r="2240" spans="1:15">
      <c r="A2240" s="108"/>
      <c r="B2240" s="108"/>
      <c r="I2240" s="113">
        <f t="shared" si="0"/>
        <v>13803</v>
      </c>
      <c r="J2240" s="111">
        <v>13803</v>
      </c>
      <c r="K2240" s="111" t="s">
        <v>1633</v>
      </c>
      <c r="L2240" s="111" t="s">
        <v>706</v>
      </c>
      <c r="M2240" s="111" t="s">
        <v>729</v>
      </c>
      <c r="N2240" s="111">
        <v>7.4000000000000003E-6</v>
      </c>
      <c r="O2240" s="131">
        <v>70000</v>
      </c>
    </row>
    <row r="2241" spans="1:15">
      <c r="A2241" s="108"/>
      <c r="B2241" s="108"/>
      <c r="I2241" s="113">
        <f t="shared" si="0"/>
        <v>13803</v>
      </c>
      <c r="J2241" s="111">
        <v>13803</v>
      </c>
      <c r="K2241" s="111" t="s">
        <v>1633</v>
      </c>
      <c r="L2241" s="111" t="s">
        <v>706</v>
      </c>
      <c r="M2241" s="111" t="s">
        <v>729</v>
      </c>
      <c r="N2241" s="111">
        <v>6.9999999999999994E-5</v>
      </c>
      <c r="O2241" s="131">
        <v>70000</v>
      </c>
    </row>
    <row r="2242" spans="1:15">
      <c r="A2242" s="108"/>
      <c r="B2242" s="108"/>
      <c r="I2242" s="113">
        <f t="shared" si="0"/>
        <v>39828</v>
      </c>
      <c r="J2242" s="111">
        <v>39828</v>
      </c>
      <c r="K2242" s="111" t="s">
        <v>1634</v>
      </c>
      <c r="L2242" s="111" t="s">
        <v>706</v>
      </c>
      <c r="M2242" s="111" t="s">
        <v>702</v>
      </c>
      <c r="N2242" s="111">
        <v>6.9999999999999994E-5</v>
      </c>
      <c r="O2242" s="114">
        <v>427.86</v>
      </c>
    </row>
    <row r="2243" spans="1:15">
      <c r="A2243" s="108"/>
      <c r="B2243" s="108"/>
      <c r="I2243" s="113">
        <f t="shared" si="0"/>
        <v>4221</v>
      </c>
      <c r="J2243" s="111">
        <v>4221</v>
      </c>
      <c r="K2243" s="111" t="s">
        <v>1549</v>
      </c>
      <c r="L2243" s="111" t="s">
        <v>407</v>
      </c>
      <c r="M2243" s="111" t="s">
        <v>710</v>
      </c>
      <c r="N2243" s="111">
        <v>2.5</v>
      </c>
      <c r="O2243" s="114">
        <v>3.16</v>
      </c>
    </row>
    <row r="2244" spans="1:15">
      <c r="A2244" s="108"/>
      <c r="B2244" s="108"/>
      <c r="I2244" s="113">
        <f t="shared" si="0"/>
        <v>38541</v>
      </c>
      <c r="J2244" s="111">
        <v>38541</v>
      </c>
      <c r="K2244" s="111" t="s">
        <v>1635</v>
      </c>
      <c r="L2244" s="111" t="s">
        <v>706</v>
      </c>
      <c r="M2244" s="111" t="s">
        <v>702</v>
      </c>
      <c r="N2244" s="111">
        <v>5.3300000000000001E-5</v>
      </c>
      <c r="O2244" s="131">
        <v>2453947.35</v>
      </c>
    </row>
    <row r="2245" spans="1:15">
      <c r="A2245" s="108"/>
      <c r="B2245" s="108"/>
      <c r="I2245" s="113">
        <f t="shared" si="0"/>
        <v>38541</v>
      </c>
      <c r="J2245" s="111">
        <v>38541</v>
      </c>
      <c r="K2245" s="111" t="s">
        <v>1635</v>
      </c>
      <c r="L2245" s="111" t="s">
        <v>706</v>
      </c>
      <c r="M2245" s="111" t="s">
        <v>702</v>
      </c>
      <c r="N2245" s="111">
        <v>7.4000000000000003E-6</v>
      </c>
      <c r="O2245" s="131">
        <v>2453947.35</v>
      </c>
    </row>
    <row r="2246" spans="1:15">
      <c r="A2246" s="108"/>
      <c r="B2246" s="108"/>
      <c r="I2246" s="113">
        <f t="shared" si="0"/>
        <v>38541</v>
      </c>
      <c r="J2246" s="111">
        <v>38541</v>
      </c>
      <c r="K2246" s="111" t="s">
        <v>1635</v>
      </c>
      <c r="L2246" s="111" t="s">
        <v>706</v>
      </c>
      <c r="M2246" s="111" t="s">
        <v>702</v>
      </c>
      <c r="N2246" s="111">
        <v>6.6699999999999995E-5</v>
      </c>
      <c r="O2246" s="131">
        <v>2453947.35</v>
      </c>
    </row>
    <row r="2247" spans="1:15">
      <c r="A2247" s="108"/>
      <c r="B2247" s="108"/>
      <c r="I2247" s="113">
        <f t="shared" si="0"/>
        <v>4221</v>
      </c>
      <c r="J2247" s="111">
        <v>4221</v>
      </c>
      <c r="K2247" s="111" t="s">
        <v>1549</v>
      </c>
      <c r="L2247" s="111" t="s">
        <v>407</v>
      </c>
      <c r="M2247" s="111" t="s">
        <v>710</v>
      </c>
      <c r="N2247" s="111">
        <v>20</v>
      </c>
      <c r="O2247" s="114">
        <v>3.16</v>
      </c>
    </row>
    <row r="2248" spans="1:15">
      <c r="A2248" s="108"/>
      <c r="B2248" s="108"/>
      <c r="I2248" s="113">
        <f t="shared" si="0"/>
        <v>37755</v>
      </c>
      <c r="J2248" s="111">
        <v>37755</v>
      </c>
      <c r="K2248" s="111" t="s">
        <v>1636</v>
      </c>
      <c r="L2248" s="111" t="s">
        <v>706</v>
      </c>
      <c r="M2248" s="111" t="s">
        <v>729</v>
      </c>
      <c r="N2248" s="111">
        <v>5.3300000000000001E-5</v>
      </c>
      <c r="O2248" s="131">
        <v>307949.95</v>
      </c>
    </row>
    <row r="2249" spans="1:15">
      <c r="A2249" s="108"/>
      <c r="B2249" s="108"/>
      <c r="I2249" s="113">
        <f t="shared" si="0"/>
        <v>38543</v>
      </c>
      <c r="J2249" s="111">
        <v>38543</v>
      </c>
      <c r="K2249" s="111" t="s">
        <v>1637</v>
      </c>
      <c r="L2249" s="111" t="s">
        <v>706</v>
      </c>
      <c r="M2249" s="111" t="s">
        <v>702</v>
      </c>
      <c r="N2249" s="111">
        <v>5.3300000000000001E-5</v>
      </c>
      <c r="O2249" s="131">
        <v>934210.55</v>
      </c>
    </row>
    <row r="2250" spans="1:15">
      <c r="A2250" s="108"/>
      <c r="B2250" s="108"/>
      <c r="I2250" s="113">
        <f t="shared" si="0"/>
        <v>37755</v>
      </c>
      <c r="J2250" s="111">
        <v>37755</v>
      </c>
      <c r="K2250" s="111" t="s">
        <v>1636</v>
      </c>
      <c r="L2250" s="111" t="s">
        <v>706</v>
      </c>
      <c r="M2250" s="111" t="s">
        <v>729</v>
      </c>
      <c r="N2250" s="111">
        <v>7.4000000000000003E-6</v>
      </c>
      <c r="O2250" s="131">
        <v>307949.95</v>
      </c>
    </row>
    <row r="2251" spans="1:15">
      <c r="A2251" s="108"/>
      <c r="B2251" s="108"/>
      <c r="I2251" s="113">
        <f t="shared" si="0"/>
        <v>38543</v>
      </c>
      <c r="J2251" s="111">
        <v>38543</v>
      </c>
      <c r="K2251" s="111" t="s">
        <v>1637</v>
      </c>
      <c r="L2251" s="111" t="s">
        <v>706</v>
      </c>
      <c r="M2251" s="111" t="s">
        <v>702</v>
      </c>
      <c r="N2251" s="111">
        <v>7.4000000000000003E-6</v>
      </c>
      <c r="O2251" s="131">
        <v>934210.55</v>
      </c>
    </row>
    <row r="2252" spans="1:15">
      <c r="A2252" s="108"/>
      <c r="B2252" s="108"/>
      <c r="I2252" s="113">
        <f t="shared" si="0"/>
        <v>37755</v>
      </c>
      <c r="J2252" s="111">
        <v>37755</v>
      </c>
      <c r="K2252" s="111" t="s">
        <v>1636</v>
      </c>
      <c r="L2252" s="111" t="s">
        <v>706</v>
      </c>
      <c r="M2252" s="111" t="s">
        <v>729</v>
      </c>
      <c r="N2252" s="111">
        <v>6.6699999999999995E-5</v>
      </c>
      <c r="O2252" s="131">
        <v>307949.95</v>
      </c>
    </row>
    <row r="2253" spans="1:15">
      <c r="A2253" s="108"/>
      <c r="B2253" s="108"/>
      <c r="I2253" s="113">
        <f t="shared" si="0"/>
        <v>38543</v>
      </c>
      <c r="J2253" s="111">
        <v>38543</v>
      </c>
      <c r="K2253" s="111" t="s">
        <v>1637</v>
      </c>
      <c r="L2253" s="111" t="s">
        <v>706</v>
      </c>
      <c r="M2253" s="111" t="s">
        <v>702</v>
      </c>
      <c r="N2253" s="111">
        <v>6.6699999999999995E-5</v>
      </c>
      <c r="O2253" s="131">
        <v>934210.55</v>
      </c>
    </row>
    <row r="2254" spans="1:15">
      <c r="A2254" s="108"/>
      <c r="B2254" s="108"/>
      <c r="I2254" s="113">
        <f t="shared" si="0"/>
        <v>4221</v>
      </c>
      <c r="J2254" s="111">
        <v>4221</v>
      </c>
      <c r="K2254" s="111" t="s">
        <v>1549</v>
      </c>
      <c r="L2254" s="111" t="s">
        <v>407</v>
      </c>
      <c r="M2254" s="111" t="s">
        <v>710</v>
      </c>
      <c r="N2254" s="111">
        <v>15.33</v>
      </c>
      <c r="O2254" s="114">
        <v>3.16</v>
      </c>
    </row>
    <row r="2255" spans="1:15">
      <c r="A2255" s="108"/>
      <c r="B2255" s="108"/>
      <c r="I2255" s="113">
        <f t="shared" si="0"/>
        <v>37515</v>
      </c>
      <c r="J2255" s="111">
        <v>37515</v>
      </c>
      <c r="K2255" s="111" t="s">
        <v>1638</v>
      </c>
      <c r="L2255" s="111" t="s">
        <v>706</v>
      </c>
      <c r="M2255" s="111" t="s">
        <v>729</v>
      </c>
      <c r="N2255" s="111">
        <v>6.3999999999999997E-5</v>
      </c>
      <c r="O2255" s="131">
        <v>354577</v>
      </c>
    </row>
    <row r="2256" spans="1:15">
      <c r="A2256" s="108"/>
      <c r="B2256" s="108"/>
      <c r="I2256" s="113">
        <f t="shared" si="0"/>
        <v>37515</v>
      </c>
      <c r="J2256" s="111">
        <v>37515</v>
      </c>
      <c r="K2256" s="111" t="s">
        <v>1638</v>
      </c>
      <c r="L2256" s="111" t="s">
        <v>706</v>
      </c>
      <c r="M2256" s="111" t="s">
        <v>729</v>
      </c>
      <c r="N2256" s="111">
        <v>7.6000000000000001E-6</v>
      </c>
      <c r="O2256" s="131">
        <v>354577</v>
      </c>
    </row>
    <row r="2257" spans="1:15">
      <c r="A2257" s="108"/>
      <c r="B2257" s="108"/>
      <c r="I2257" s="113">
        <f t="shared" si="0"/>
        <v>37515</v>
      </c>
      <c r="J2257" s="111">
        <v>37515</v>
      </c>
      <c r="K2257" s="111" t="s">
        <v>1638</v>
      </c>
      <c r="L2257" s="111" t="s">
        <v>706</v>
      </c>
      <c r="M2257" s="111" t="s">
        <v>729</v>
      </c>
      <c r="N2257" s="111">
        <v>6.9999999999999994E-5</v>
      </c>
      <c r="O2257" s="131">
        <v>354577</v>
      </c>
    </row>
    <row r="2258" spans="1:15">
      <c r="A2258" s="108"/>
      <c r="B2258" s="108"/>
      <c r="I2258" s="113">
        <f t="shared" si="0"/>
        <v>4221</v>
      </c>
      <c r="J2258" s="111">
        <v>4221</v>
      </c>
      <c r="K2258" s="111" t="s">
        <v>1549</v>
      </c>
      <c r="L2258" s="111" t="s">
        <v>407</v>
      </c>
      <c r="M2258" s="111" t="s">
        <v>710</v>
      </c>
      <c r="N2258" s="111">
        <v>9.51</v>
      </c>
      <c r="O2258" s="114">
        <v>3.16</v>
      </c>
    </row>
    <row r="2259" spans="1:15">
      <c r="A2259" s="108"/>
      <c r="B2259" s="108"/>
      <c r="I2259" s="113">
        <f t="shared" si="0"/>
        <v>37514</v>
      </c>
      <c r="J2259" s="111">
        <v>37514</v>
      </c>
      <c r="K2259" s="111" t="s">
        <v>1639</v>
      </c>
      <c r="L2259" s="111" t="s">
        <v>706</v>
      </c>
      <c r="M2259" s="111" t="s">
        <v>710</v>
      </c>
      <c r="N2259" s="111">
        <v>8.0000000000000007E-5</v>
      </c>
      <c r="O2259" s="131">
        <v>195000</v>
      </c>
    </row>
    <row r="2260" spans="1:15">
      <c r="A2260" s="108"/>
      <c r="B2260" s="108"/>
      <c r="I2260" s="113">
        <f t="shared" si="0"/>
        <v>37514</v>
      </c>
      <c r="J2260" s="111">
        <v>37514</v>
      </c>
      <c r="K2260" s="111" t="s">
        <v>1639</v>
      </c>
      <c r="L2260" s="111" t="s">
        <v>706</v>
      </c>
      <c r="M2260" s="111" t="s">
        <v>710</v>
      </c>
      <c r="N2260" s="111">
        <v>8.1000000000000004E-6</v>
      </c>
      <c r="O2260" s="131">
        <v>195000</v>
      </c>
    </row>
    <row r="2261" spans="1:15">
      <c r="A2261" s="108"/>
      <c r="B2261" s="108"/>
      <c r="I2261" s="113">
        <f t="shared" si="0"/>
        <v>37514</v>
      </c>
      <c r="J2261" s="111">
        <v>37514</v>
      </c>
      <c r="K2261" s="111" t="s">
        <v>1639</v>
      </c>
      <c r="L2261" s="111" t="s">
        <v>706</v>
      </c>
      <c r="M2261" s="111" t="s">
        <v>710</v>
      </c>
      <c r="N2261" s="111">
        <v>1E-4</v>
      </c>
      <c r="O2261" s="131">
        <v>195000</v>
      </c>
    </row>
    <row r="2262" spans="1:15">
      <c r="A2262" s="108"/>
      <c r="B2262" s="108"/>
      <c r="I2262" s="113">
        <f t="shared" si="0"/>
        <v>4221</v>
      </c>
      <c r="J2262" s="111">
        <v>4221</v>
      </c>
      <c r="K2262" s="111" t="s">
        <v>1549</v>
      </c>
      <c r="L2262" s="111" t="s">
        <v>407</v>
      </c>
      <c r="M2262" s="111" t="s">
        <v>710</v>
      </c>
      <c r="N2262" s="111">
        <v>8.76</v>
      </c>
      <c r="O2262" s="114">
        <v>3.16</v>
      </c>
    </row>
    <row r="2263" spans="1:15">
      <c r="A2263" s="108"/>
      <c r="B2263" s="108"/>
      <c r="I2263" s="113">
        <f t="shared" si="0"/>
        <v>36522</v>
      </c>
      <c r="J2263" s="111">
        <v>36522</v>
      </c>
      <c r="K2263" s="111" t="s">
        <v>1576</v>
      </c>
      <c r="L2263" s="111" t="s">
        <v>706</v>
      </c>
      <c r="M2263" s="111" t="s">
        <v>729</v>
      </c>
      <c r="N2263" s="111">
        <v>5.3300000000000001E-5</v>
      </c>
      <c r="O2263" s="131">
        <v>52418.69</v>
      </c>
    </row>
    <row r="2264" spans="1:15">
      <c r="A2264" s="108"/>
      <c r="B2264" s="108"/>
      <c r="I2264" s="113">
        <f t="shared" si="0"/>
        <v>36522</v>
      </c>
      <c r="J2264" s="111">
        <v>36522</v>
      </c>
      <c r="K2264" s="111" t="s">
        <v>1576</v>
      </c>
      <c r="L2264" s="111" t="s">
        <v>706</v>
      </c>
      <c r="M2264" s="111" t="s">
        <v>729</v>
      </c>
      <c r="N2264" s="111">
        <v>7.4000000000000003E-6</v>
      </c>
      <c r="O2264" s="131">
        <v>52418.69</v>
      </c>
    </row>
    <row r="2265" spans="1:15">
      <c r="A2265" s="108"/>
      <c r="B2265" s="108"/>
      <c r="I2265" s="113">
        <f t="shared" si="0"/>
        <v>13803</v>
      </c>
      <c r="J2265" s="111">
        <v>13803</v>
      </c>
      <c r="K2265" s="111" t="s">
        <v>1633</v>
      </c>
      <c r="L2265" s="111" t="s">
        <v>706</v>
      </c>
      <c r="M2265" s="111" t="s">
        <v>729</v>
      </c>
      <c r="N2265" s="111">
        <v>5.3300000000000001E-5</v>
      </c>
      <c r="O2265" s="131">
        <v>70000</v>
      </c>
    </row>
    <row r="2266" spans="1:15">
      <c r="A2266" s="108"/>
      <c r="B2266" s="108"/>
      <c r="I2266" s="113">
        <f t="shared" si="0"/>
        <v>13803</v>
      </c>
      <c r="J2266" s="111">
        <v>13803</v>
      </c>
      <c r="K2266" s="111" t="s">
        <v>1633</v>
      </c>
      <c r="L2266" s="111" t="s">
        <v>706</v>
      </c>
      <c r="M2266" s="111" t="s">
        <v>729</v>
      </c>
      <c r="N2266" s="111">
        <v>6.6699999999999995E-5</v>
      </c>
      <c r="O2266" s="131">
        <v>70000</v>
      </c>
    </row>
    <row r="2267" spans="1:15">
      <c r="A2267" s="108"/>
      <c r="B2267" s="108"/>
      <c r="I2267" s="113">
        <f t="shared" si="0"/>
        <v>36525</v>
      </c>
      <c r="J2267" s="111">
        <v>36525</v>
      </c>
      <c r="K2267" s="111" t="s">
        <v>1640</v>
      </c>
      <c r="L2267" s="111" t="s">
        <v>706</v>
      </c>
      <c r="M2267" s="111" t="s">
        <v>729</v>
      </c>
      <c r="N2267" s="111">
        <v>5.3300000000000001E-5</v>
      </c>
      <c r="O2267" s="131">
        <v>70200.87</v>
      </c>
    </row>
    <row r="2268" spans="1:15">
      <c r="A2268" s="108"/>
      <c r="B2268" s="108"/>
      <c r="I2268" s="113">
        <f t="shared" si="0"/>
        <v>36525</v>
      </c>
      <c r="J2268" s="111">
        <v>36525</v>
      </c>
      <c r="K2268" s="111" t="s">
        <v>1640</v>
      </c>
      <c r="L2268" s="111" t="s">
        <v>706</v>
      </c>
      <c r="M2268" s="111" t="s">
        <v>729</v>
      </c>
      <c r="N2268" s="111">
        <v>7.4000000000000003E-6</v>
      </c>
      <c r="O2268" s="131">
        <v>70200.87</v>
      </c>
    </row>
    <row r="2269" spans="1:15">
      <c r="A2269" s="108"/>
      <c r="B2269" s="108"/>
      <c r="I2269" s="113">
        <f t="shared" si="0"/>
        <v>36525</v>
      </c>
      <c r="J2269" s="111">
        <v>36525</v>
      </c>
      <c r="K2269" s="111" t="s">
        <v>1640</v>
      </c>
      <c r="L2269" s="111" t="s">
        <v>706</v>
      </c>
      <c r="M2269" s="111" t="s">
        <v>729</v>
      </c>
      <c r="N2269" s="111">
        <v>6.6699999999999995E-5</v>
      </c>
      <c r="O2269" s="131">
        <v>70200.87</v>
      </c>
    </row>
    <row r="2270" spans="1:15">
      <c r="A2270" s="108"/>
      <c r="B2270" s="108"/>
      <c r="I2270" s="113">
        <f t="shared" si="0"/>
        <v>4221</v>
      </c>
      <c r="J2270" s="111">
        <v>4221</v>
      </c>
      <c r="K2270" s="111" t="s">
        <v>1549</v>
      </c>
      <c r="L2270" s="111" t="s">
        <v>407</v>
      </c>
      <c r="M2270" s="111" t="s">
        <v>710</v>
      </c>
      <c r="N2270" s="111">
        <v>10.130000000000001</v>
      </c>
      <c r="O2270" s="114">
        <v>3.16</v>
      </c>
    </row>
    <row r="2271" spans="1:15">
      <c r="A2271" s="108"/>
      <c r="B2271" s="108"/>
      <c r="I2271" s="113">
        <f t="shared" si="0"/>
        <v>36523</v>
      </c>
      <c r="J2271" s="111">
        <v>36523</v>
      </c>
      <c r="K2271" s="111" t="s">
        <v>1641</v>
      </c>
      <c r="L2271" s="111" t="s">
        <v>706</v>
      </c>
      <c r="M2271" s="111" t="s">
        <v>729</v>
      </c>
      <c r="N2271" s="111">
        <v>5.3300000000000001E-5</v>
      </c>
      <c r="O2271" s="131">
        <v>178224.7</v>
      </c>
    </row>
    <row r="2272" spans="1:15">
      <c r="A2272" s="108"/>
      <c r="B2272" s="108"/>
      <c r="I2272" s="113">
        <f t="shared" si="0"/>
        <v>36523</v>
      </c>
      <c r="J2272" s="111">
        <v>36523</v>
      </c>
      <c r="K2272" s="111" t="s">
        <v>1641</v>
      </c>
      <c r="L2272" s="111" t="s">
        <v>706</v>
      </c>
      <c r="M2272" s="111" t="s">
        <v>729</v>
      </c>
      <c r="N2272" s="111">
        <v>7.4000000000000003E-6</v>
      </c>
      <c r="O2272" s="131">
        <v>178224.7</v>
      </c>
    </row>
    <row r="2273" spans="1:15">
      <c r="A2273" s="108"/>
      <c r="B2273" s="108"/>
      <c r="I2273" s="113">
        <f t="shared" si="0"/>
        <v>36523</v>
      </c>
      <c r="J2273" s="111">
        <v>36523</v>
      </c>
      <c r="K2273" s="111" t="s">
        <v>1641</v>
      </c>
      <c r="L2273" s="111" t="s">
        <v>706</v>
      </c>
      <c r="M2273" s="111" t="s">
        <v>729</v>
      </c>
      <c r="N2273" s="111">
        <v>6.6699999999999995E-5</v>
      </c>
      <c r="O2273" s="131">
        <v>178224.7</v>
      </c>
    </row>
    <row r="2274" spans="1:15">
      <c r="A2274" s="108"/>
      <c r="B2274" s="108"/>
      <c r="I2274" s="113">
        <f t="shared" si="0"/>
        <v>4221</v>
      </c>
      <c r="J2274" s="111">
        <v>4221</v>
      </c>
      <c r="K2274" s="111" t="s">
        <v>1549</v>
      </c>
      <c r="L2274" s="111" t="s">
        <v>407</v>
      </c>
      <c r="M2274" s="111" t="s">
        <v>710</v>
      </c>
      <c r="N2274" s="111">
        <v>26.28</v>
      </c>
      <c r="O2274" s="114">
        <v>3.16</v>
      </c>
    </row>
    <row r="2275" spans="1:15">
      <c r="A2275" s="108"/>
      <c r="B2275" s="108"/>
      <c r="I2275" s="113">
        <f t="shared" si="0"/>
        <v>36526</v>
      </c>
      <c r="J2275" s="111">
        <v>36526</v>
      </c>
      <c r="K2275" s="111" t="s">
        <v>1642</v>
      </c>
      <c r="L2275" s="111" t="s">
        <v>706</v>
      </c>
      <c r="M2275" s="111" t="s">
        <v>729</v>
      </c>
      <c r="N2275" s="111">
        <v>5.3300000000000001E-5</v>
      </c>
      <c r="O2275" s="131">
        <v>83248.92</v>
      </c>
    </row>
    <row r="2276" spans="1:15">
      <c r="A2276" s="108"/>
      <c r="B2276" s="108"/>
      <c r="I2276" s="113">
        <f t="shared" si="0"/>
        <v>36526</v>
      </c>
      <c r="J2276" s="111">
        <v>36526</v>
      </c>
      <c r="K2276" s="111" t="s">
        <v>1642</v>
      </c>
      <c r="L2276" s="111" t="s">
        <v>706</v>
      </c>
      <c r="M2276" s="111" t="s">
        <v>729</v>
      </c>
      <c r="N2276" s="111">
        <v>7.4000000000000003E-6</v>
      </c>
      <c r="O2276" s="131">
        <v>83248.92</v>
      </c>
    </row>
    <row r="2277" spans="1:15">
      <c r="A2277" s="108"/>
      <c r="B2277" s="108"/>
      <c r="I2277" s="113">
        <f t="shared" si="0"/>
        <v>36526</v>
      </c>
      <c r="J2277" s="111">
        <v>36526</v>
      </c>
      <c r="K2277" s="111" t="s">
        <v>1642</v>
      </c>
      <c r="L2277" s="111" t="s">
        <v>706</v>
      </c>
      <c r="M2277" s="111" t="s">
        <v>729</v>
      </c>
      <c r="N2277" s="111">
        <v>6.6699999999999995E-5</v>
      </c>
      <c r="O2277" s="131">
        <v>83248.92</v>
      </c>
    </row>
    <row r="2278" spans="1:15">
      <c r="A2278" s="108"/>
      <c r="B2278" s="108"/>
      <c r="I2278" s="113">
        <f t="shared" si="0"/>
        <v>4221</v>
      </c>
      <c r="J2278" s="111">
        <v>4221</v>
      </c>
      <c r="K2278" s="111" t="s">
        <v>1549</v>
      </c>
      <c r="L2278" s="111" t="s">
        <v>407</v>
      </c>
      <c r="M2278" s="111" t="s">
        <v>710</v>
      </c>
      <c r="N2278" s="111">
        <v>13.76</v>
      </c>
      <c r="O2278" s="114">
        <v>3.16</v>
      </c>
    </row>
    <row r="2279" spans="1:15">
      <c r="A2279" s="108"/>
      <c r="B2279" s="108"/>
      <c r="I2279" s="113">
        <f t="shared" si="0"/>
        <v>37755</v>
      </c>
      <c r="J2279" s="111">
        <v>37755</v>
      </c>
      <c r="K2279" s="111" t="s">
        <v>1636</v>
      </c>
      <c r="L2279" s="111" t="s">
        <v>706</v>
      </c>
      <c r="M2279" s="111" t="s">
        <v>729</v>
      </c>
      <c r="N2279" s="111">
        <v>2.9000000000000002E-6</v>
      </c>
      <c r="O2279" s="131">
        <v>307949.95</v>
      </c>
    </row>
    <row r="2280" spans="1:15">
      <c r="A2280" s="108"/>
      <c r="B2280" s="108"/>
      <c r="I2280" s="113">
        <f t="shared" si="0"/>
        <v>38543</v>
      </c>
      <c r="J2280" s="111">
        <v>38543</v>
      </c>
      <c r="K2280" s="111" t="s">
        <v>1637</v>
      </c>
      <c r="L2280" s="111" t="s">
        <v>706</v>
      </c>
      <c r="M2280" s="111" t="s">
        <v>702</v>
      </c>
      <c r="N2280" s="111">
        <v>2.9000000000000002E-6</v>
      </c>
      <c r="O2280" s="131">
        <v>934210.55</v>
      </c>
    </row>
    <row r="2281" spans="1:15">
      <c r="A2281" s="108"/>
      <c r="B2281" s="108"/>
      <c r="I2281" s="113">
        <f t="shared" si="0"/>
        <v>37730</v>
      </c>
      <c r="J2281" s="111">
        <v>37730</v>
      </c>
      <c r="K2281" s="111" t="s">
        <v>1597</v>
      </c>
      <c r="L2281" s="111" t="s">
        <v>706</v>
      </c>
      <c r="M2281" s="111" t="s">
        <v>702</v>
      </c>
      <c r="N2281" s="111">
        <v>3.43E-5</v>
      </c>
      <c r="O2281" s="131">
        <v>14381.81</v>
      </c>
    </row>
    <row r="2282" spans="1:15">
      <c r="A2282" s="108"/>
      <c r="B2282" s="108"/>
      <c r="I2282" s="113">
        <f t="shared" si="0"/>
        <v>37755</v>
      </c>
      <c r="J2282" s="111">
        <v>37755</v>
      </c>
      <c r="K2282" s="111" t="s">
        <v>1636</v>
      </c>
      <c r="L2282" s="111" t="s">
        <v>706</v>
      </c>
      <c r="M2282" s="111" t="s">
        <v>729</v>
      </c>
      <c r="N2282" s="111">
        <v>3.43E-5</v>
      </c>
      <c r="O2282" s="131">
        <v>307949.95</v>
      </c>
    </row>
    <row r="2283" spans="1:15">
      <c r="A2283" s="108"/>
      <c r="B2283" s="108"/>
      <c r="I2283" s="113">
        <f t="shared" si="0"/>
        <v>37730</v>
      </c>
      <c r="J2283" s="111">
        <v>37730</v>
      </c>
      <c r="K2283" s="111" t="s">
        <v>1597</v>
      </c>
      <c r="L2283" s="111" t="s">
        <v>706</v>
      </c>
      <c r="M2283" s="111" t="s">
        <v>702</v>
      </c>
      <c r="N2283" s="111">
        <v>7.1999999999999997E-6</v>
      </c>
      <c r="O2283" s="131">
        <v>14381.81</v>
      </c>
    </row>
    <row r="2284" spans="1:15">
      <c r="A2284" s="108"/>
      <c r="B2284" s="108"/>
      <c r="I2284" s="113">
        <f t="shared" si="0"/>
        <v>37755</v>
      </c>
      <c r="J2284" s="111">
        <v>37755</v>
      </c>
      <c r="K2284" s="111" t="s">
        <v>1636</v>
      </c>
      <c r="L2284" s="111" t="s">
        <v>706</v>
      </c>
      <c r="M2284" s="111" t="s">
        <v>729</v>
      </c>
      <c r="N2284" s="111">
        <v>7.1999999999999997E-6</v>
      </c>
      <c r="O2284" s="131">
        <v>307949.95</v>
      </c>
    </row>
    <row r="2285" spans="1:15">
      <c r="A2285" s="108"/>
      <c r="B2285" s="108"/>
      <c r="I2285" s="113">
        <f t="shared" si="0"/>
        <v>37730</v>
      </c>
      <c r="J2285" s="111">
        <v>37730</v>
      </c>
      <c r="K2285" s="111" t="s">
        <v>1597</v>
      </c>
      <c r="L2285" s="111" t="s">
        <v>706</v>
      </c>
      <c r="M2285" s="111" t="s">
        <v>702</v>
      </c>
      <c r="N2285" s="111">
        <v>2.7999999999999999E-6</v>
      </c>
      <c r="O2285" s="131">
        <v>14381.81</v>
      </c>
    </row>
    <row r="2286" spans="1:15">
      <c r="A2286" s="108"/>
      <c r="B2286" s="108"/>
      <c r="I2286" s="113">
        <f t="shared" si="0"/>
        <v>37755</v>
      </c>
      <c r="J2286" s="111">
        <v>37755</v>
      </c>
      <c r="K2286" s="111" t="s">
        <v>1636</v>
      </c>
      <c r="L2286" s="111" t="s">
        <v>706</v>
      </c>
      <c r="M2286" s="111" t="s">
        <v>729</v>
      </c>
      <c r="N2286" s="111">
        <v>2.7999999999999999E-6</v>
      </c>
      <c r="O2286" s="131">
        <v>307949.95</v>
      </c>
    </row>
    <row r="2287" spans="1:15">
      <c r="A2287" s="108"/>
      <c r="B2287" s="108"/>
      <c r="I2287" s="113">
        <f t="shared" si="0"/>
        <v>37755</v>
      </c>
      <c r="J2287" s="111">
        <v>37755</v>
      </c>
      <c r="K2287" s="111" t="s">
        <v>1636</v>
      </c>
      <c r="L2287" s="111" t="s">
        <v>706</v>
      </c>
      <c r="M2287" s="111" t="s">
        <v>729</v>
      </c>
      <c r="N2287" s="111">
        <v>6.4300000000000004E-5</v>
      </c>
      <c r="O2287" s="131">
        <v>307949.95</v>
      </c>
    </row>
    <row r="2288" spans="1:15">
      <c r="A2288" s="108"/>
      <c r="B2288" s="108"/>
      <c r="I2288" s="113">
        <f t="shared" si="0"/>
        <v>4221</v>
      </c>
      <c r="J2288" s="111">
        <v>4221</v>
      </c>
      <c r="K2288" s="111" t="s">
        <v>1549</v>
      </c>
      <c r="L2288" s="111" t="s">
        <v>407</v>
      </c>
      <c r="M2288" s="111" t="s">
        <v>710</v>
      </c>
      <c r="N2288" s="111">
        <v>23.8</v>
      </c>
      <c r="O2288" s="114">
        <v>3.16</v>
      </c>
    </row>
    <row r="2289" spans="1:15">
      <c r="A2289" s="108"/>
      <c r="B2289" s="108"/>
      <c r="I2289" s="113">
        <f t="shared" si="0"/>
        <v>1442</v>
      </c>
      <c r="J2289" s="111">
        <v>1442</v>
      </c>
      <c r="K2289" s="111" t="s">
        <v>1643</v>
      </c>
      <c r="L2289" s="111" t="s">
        <v>706</v>
      </c>
      <c r="M2289" s="111" t="s">
        <v>729</v>
      </c>
      <c r="N2289" s="111">
        <v>5.3300000000000001E-5</v>
      </c>
      <c r="O2289" s="131">
        <v>7559.63</v>
      </c>
    </row>
    <row r="2290" spans="1:15">
      <c r="A2290" s="108"/>
      <c r="B2290" s="108"/>
      <c r="I2290" s="113">
        <f t="shared" si="0"/>
        <v>1442</v>
      </c>
      <c r="J2290" s="111">
        <v>1442</v>
      </c>
      <c r="K2290" s="111" t="s">
        <v>1643</v>
      </c>
      <c r="L2290" s="111" t="s">
        <v>706</v>
      </c>
      <c r="M2290" s="111" t="s">
        <v>729</v>
      </c>
      <c r="N2290" s="111">
        <v>7.4000000000000003E-6</v>
      </c>
      <c r="O2290" s="131">
        <v>7559.63</v>
      </c>
    </row>
    <row r="2291" spans="1:15">
      <c r="A2291" s="108"/>
      <c r="B2291" s="108"/>
      <c r="I2291" s="113">
        <f t="shared" si="0"/>
        <v>1442</v>
      </c>
      <c r="J2291" s="111">
        <v>1442</v>
      </c>
      <c r="K2291" s="111" t="s">
        <v>1643</v>
      </c>
      <c r="L2291" s="111" t="s">
        <v>706</v>
      </c>
      <c r="M2291" s="111" t="s">
        <v>729</v>
      </c>
      <c r="N2291" s="111">
        <v>6.6699999999999995E-5</v>
      </c>
      <c r="O2291" s="131">
        <v>7559.63</v>
      </c>
    </row>
    <row r="2292" spans="1:15">
      <c r="A2292" s="108"/>
      <c r="B2292" s="108"/>
      <c r="I2292" s="113">
        <f t="shared" si="0"/>
        <v>11280</v>
      </c>
      <c r="J2292" s="111">
        <v>11280</v>
      </c>
      <c r="K2292" s="111" t="s">
        <v>1644</v>
      </c>
      <c r="L2292" s="111" t="s">
        <v>706</v>
      </c>
      <c r="M2292" s="111" t="s">
        <v>702</v>
      </c>
      <c r="N2292" s="111">
        <v>6.3999999999999997E-5</v>
      </c>
      <c r="O2292" s="131">
        <v>12706.44</v>
      </c>
    </row>
    <row r="2293" spans="1:15">
      <c r="A2293" s="108"/>
      <c r="B2293" s="108"/>
      <c r="I2293" s="113">
        <f t="shared" si="0"/>
        <v>13887</v>
      </c>
      <c r="J2293" s="111">
        <v>13887</v>
      </c>
      <c r="K2293" s="111" t="s">
        <v>1645</v>
      </c>
      <c r="L2293" s="111" t="s">
        <v>706</v>
      </c>
      <c r="M2293" s="111" t="s">
        <v>702</v>
      </c>
      <c r="N2293" s="111">
        <v>6.3999999999999997E-5</v>
      </c>
      <c r="O2293" s="114">
        <v>471.14</v>
      </c>
    </row>
    <row r="2294" spans="1:15">
      <c r="A2294" s="108"/>
      <c r="B2294" s="108"/>
      <c r="I2294" s="113">
        <f t="shared" si="0"/>
        <v>11280</v>
      </c>
      <c r="J2294" s="111">
        <v>11280</v>
      </c>
      <c r="K2294" s="111" t="s">
        <v>1644</v>
      </c>
      <c r="L2294" s="111" t="s">
        <v>706</v>
      </c>
      <c r="M2294" s="111" t="s">
        <v>702</v>
      </c>
      <c r="N2294" s="111">
        <v>7.6000000000000001E-6</v>
      </c>
      <c r="O2294" s="131">
        <v>12706.44</v>
      </c>
    </row>
    <row r="2295" spans="1:15">
      <c r="A2295" s="108"/>
      <c r="B2295" s="108"/>
      <c r="I2295" s="113">
        <f t="shared" si="0"/>
        <v>11280</v>
      </c>
      <c r="J2295" s="111">
        <v>11280</v>
      </c>
      <c r="K2295" s="111" t="s">
        <v>1644</v>
      </c>
      <c r="L2295" s="111" t="s">
        <v>706</v>
      </c>
      <c r="M2295" s="111" t="s">
        <v>702</v>
      </c>
      <c r="N2295" s="111">
        <v>8.0000000000000007E-5</v>
      </c>
      <c r="O2295" s="131">
        <v>12706.44</v>
      </c>
    </row>
    <row r="2296" spans="1:15">
      <c r="A2296" s="108"/>
      <c r="B2296" s="108"/>
      <c r="I2296" s="113">
        <f t="shared" si="0"/>
        <v>13887</v>
      </c>
      <c r="J2296" s="111">
        <v>13887</v>
      </c>
      <c r="K2296" s="111" t="s">
        <v>1645</v>
      </c>
      <c r="L2296" s="111" t="s">
        <v>706</v>
      </c>
      <c r="M2296" s="111" t="s">
        <v>702</v>
      </c>
      <c r="N2296" s="111">
        <v>8.0000000000000007E-5</v>
      </c>
      <c r="O2296" s="114">
        <v>471.14</v>
      </c>
    </row>
    <row r="2297" spans="1:15">
      <c r="A2297" s="108"/>
      <c r="B2297" s="108"/>
      <c r="I2297" s="113">
        <f t="shared" si="0"/>
        <v>4222</v>
      </c>
      <c r="J2297" s="111">
        <v>4222</v>
      </c>
      <c r="K2297" s="111" t="s">
        <v>1555</v>
      </c>
      <c r="L2297" s="111" t="s">
        <v>407</v>
      </c>
      <c r="M2297" s="111" t="s">
        <v>710</v>
      </c>
      <c r="N2297" s="111">
        <v>3.395</v>
      </c>
      <c r="O2297" s="114">
        <v>4.04</v>
      </c>
    </row>
    <row r="2298" spans="1:15">
      <c r="A2298" s="108"/>
      <c r="B2298" s="108"/>
      <c r="I2298" s="113">
        <f t="shared" si="0"/>
        <v>37754</v>
      </c>
      <c r="J2298" s="111">
        <v>37754</v>
      </c>
      <c r="K2298" s="111" t="s">
        <v>1571</v>
      </c>
      <c r="L2298" s="111" t="s">
        <v>706</v>
      </c>
      <c r="M2298" s="111" t="s">
        <v>729</v>
      </c>
      <c r="N2298" s="111">
        <v>3.43E-5</v>
      </c>
      <c r="O2298" s="131">
        <v>251543.28</v>
      </c>
    </row>
    <row r="2299" spans="1:15">
      <c r="A2299" s="108"/>
      <c r="B2299" s="108"/>
      <c r="I2299" s="113">
        <f t="shared" si="0"/>
        <v>37754</v>
      </c>
      <c r="J2299" s="111">
        <v>37754</v>
      </c>
      <c r="K2299" s="111" t="s">
        <v>1571</v>
      </c>
      <c r="L2299" s="111" t="s">
        <v>706</v>
      </c>
      <c r="M2299" s="111" t="s">
        <v>729</v>
      </c>
      <c r="N2299" s="111">
        <v>7.1999999999999997E-6</v>
      </c>
      <c r="O2299" s="131">
        <v>251543.28</v>
      </c>
    </row>
    <row r="2300" spans="1:15">
      <c r="A2300" s="108"/>
      <c r="B2300" s="108"/>
      <c r="I2300" s="113">
        <f t="shared" si="0"/>
        <v>37754</v>
      </c>
      <c r="J2300" s="111">
        <v>37754</v>
      </c>
      <c r="K2300" s="111" t="s">
        <v>1571</v>
      </c>
      <c r="L2300" s="111" t="s">
        <v>706</v>
      </c>
      <c r="M2300" s="111" t="s">
        <v>729</v>
      </c>
      <c r="N2300" s="111">
        <v>2.7999999999999999E-6</v>
      </c>
      <c r="O2300" s="131">
        <v>251543.28</v>
      </c>
    </row>
    <row r="2301" spans="1:15">
      <c r="A2301" s="108"/>
      <c r="B2301" s="108"/>
      <c r="I2301" s="113">
        <f t="shared" si="0"/>
        <v>37738</v>
      </c>
      <c r="J2301" s="111">
        <v>37738</v>
      </c>
      <c r="K2301" s="111" t="s">
        <v>1594</v>
      </c>
      <c r="L2301" s="111" t="s">
        <v>706</v>
      </c>
      <c r="M2301" s="111" t="s">
        <v>729</v>
      </c>
      <c r="N2301" s="111">
        <v>3.43E-5</v>
      </c>
      <c r="O2301" s="131">
        <v>45894.65</v>
      </c>
    </row>
    <row r="2302" spans="1:15">
      <c r="A2302" s="108"/>
      <c r="B2302" s="108"/>
      <c r="I2302" s="113">
        <f t="shared" si="0"/>
        <v>37745</v>
      </c>
      <c r="J2302" s="111">
        <v>37745</v>
      </c>
      <c r="K2302" s="111" t="s">
        <v>1595</v>
      </c>
      <c r="L2302" s="111" t="s">
        <v>706</v>
      </c>
      <c r="M2302" s="111" t="s">
        <v>729</v>
      </c>
      <c r="N2302" s="111">
        <v>3.43E-5</v>
      </c>
      <c r="O2302" s="131">
        <v>240871.75</v>
      </c>
    </row>
    <row r="2303" spans="1:15">
      <c r="A2303" s="108"/>
      <c r="B2303" s="108"/>
      <c r="I2303" s="113">
        <f t="shared" si="0"/>
        <v>37738</v>
      </c>
      <c r="J2303" s="111">
        <v>37738</v>
      </c>
      <c r="K2303" s="111" t="s">
        <v>1594</v>
      </c>
      <c r="L2303" s="111" t="s">
        <v>706</v>
      </c>
      <c r="M2303" s="111" t="s">
        <v>729</v>
      </c>
      <c r="N2303" s="111">
        <v>7.1999999999999997E-6</v>
      </c>
      <c r="O2303" s="131">
        <v>45894.65</v>
      </c>
    </row>
    <row r="2304" spans="1:15">
      <c r="A2304" s="108"/>
      <c r="B2304" s="108"/>
      <c r="I2304" s="113">
        <f t="shared" si="0"/>
        <v>37745</v>
      </c>
      <c r="J2304" s="111">
        <v>37745</v>
      </c>
      <c r="K2304" s="111" t="s">
        <v>1595</v>
      </c>
      <c r="L2304" s="111" t="s">
        <v>706</v>
      </c>
      <c r="M2304" s="111" t="s">
        <v>729</v>
      </c>
      <c r="N2304" s="111">
        <v>7.1999999999999997E-6</v>
      </c>
      <c r="O2304" s="131">
        <v>240871.75</v>
      </c>
    </row>
    <row r="2305" spans="1:15">
      <c r="A2305" s="108"/>
      <c r="B2305" s="108"/>
      <c r="I2305" s="113">
        <f t="shared" si="0"/>
        <v>37738</v>
      </c>
      <c r="J2305" s="111">
        <v>37738</v>
      </c>
      <c r="K2305" s="111" t="s">
        <v>1594</v>
      </c>
      <c r="L2305" s="111" t="s">
        <v>706</v>
      </c>
      <c r="M2305" s="111" t="s">
        <v>729</v>
      </c>
      <c r="N2305" s="111">
        <v>2.7999999999999999E-6</v>
      </c>
      <c r="O2305" s="131">
        <v>45894.65</v>
      </c>
    </row>
    <row r="2306" spans="1:15">
      <c r="A2306" s="108"/>
      <c r="B2306" s="108"/>
      <c r="I2306" s="113">
        <f t="shared" si="0"/>
        <v>37745</v>
      </c>
      <c r="J2306" s="111">
        <v>37745</v>
      </c>
      <c r="K2306" s="111" t="s">
        <v>1595</v>
      </c>
      <c r="L2306" s="111" t="s">
        <v>706</v>
      </c>
      <c r="M2306" s="111" t="s">
        <v>729</v>
      </c>
      <c r="N2306" s="111">
        <v>2.7999999999999999E-6</v>
      </c>
      <c r="O2306" s="131">
        <v>240871.75</v>
      </c>
    </row>
    <row r="2307" spans="1:15">
      <c r="A2307" s="108"/>
      <c r="B2307" s="108"/>
      <c r="I2307" s="113">
        <f t="shared" si="0"/>
        <v>37760</v>
      </c>
      <c r="J2307" s="111">
        <v>37760</v>
      </c>
      <c r="K2307" s="111" t="s">
        <v>1557</v>
      </c>
      <c r="L2307" s="111" t="s">
        <v>706</v>
      </c>
      <c r="M2307" s="111" t="s">
        <v>729</v>
      </c>
      <c r="N2307" s="111">
        <v>4.0000000000000003E-5</v>
      </c>
      <c r="O2307" s="131">
        <v>282795.62</v>
      </c>
    </row>
    <row r="2308" spans="1:15">
      <c r="A2308" s="108"/>
      <c r="B2308" s="108"/>
      <c r="I2308" s="113">
        <f t="shared" si="0"/>
        <v>37760</v>
      </c>
      <c r="J2308" s="111">
        <v>37760</v>
      </c>
      <c r="K2308" s="111" t="s">
        <v>1557</v>
      </c>
      <c r="L2308" s="111" t="s">
        <v>706</v>
      </c>
      <c r="M2308" s="111" t="s">
        <v>729</v>
      </c>
      <c r="N2308" s="111">
        <v>7.4000000000000003E-6</v>
      </c>
      <c r="O2308" s="131">
        <v>282795.62</v>
      </c>
    </row>
    <row r="2309" spans="1:15">
      <c r="A2309" s="108"/>
      <c r="B2309" s="108"/>
      <c r="I2309" s="113">
        <f t="shared" si="0"/>
        <v>37733</v>
      </c>
      <c r="J2309" s="111">
        <v>37733</v>
      </c>
      <c r="K2309" s="111" t="s">
        <v>1556</v>
      </c>
      <c r="L2309" s="111" t="s">
        <v>706</v>
      </c>
      <c r="M2309" s="111" t="s">
        <v>702</v>
      </c>
      <c r="N2309" s="111">
        <v>2.9000000000000002E-6</v>
      </c>
      <c r="O2309" s="131">
        <v>29272.720000000001</v>
      </c>
    </row>
    <row r="2310" spans="1:15">
      <c r="A2310" s="108"/>
      <c r="B2310" s="108"/>
      <c r="I2310" s="113">
        <f t="shared" si="0"/>
        <v>37760</v>
      </c>
      <c r="J2310" s="111">
        <v>37760</v>
      </c>
      <c r="K2310" s="111" t="s">
        <v>1557</v>
      </c>
      <c r="L2310" s="111" t="s">
        <v>706</v>
      </c>
      <c r="M2310" s="111" t="s">
        <v>729</v>
      </c>
      <c r="N2310" s="111">
        <v>2.9000000000000002E-6</v>
      </c>
      <c r="O2310" s="131">
        <v>282795.62</v>
      </c>
    </row>
    <row r="2311" spans="1:15">
      <c r="A2311" s="108"/>
      <c r="B2311" s="108"/>
      <c r="I2311" s="113">
        <f t="shared" si="0"/>
        <v>37734</v>
      </c>
      <c r="J2311" s="111">
        <v>37734</v>
      </c>
      <c r="K2311" s="111" t="s">
        <v>1646</v>
      </c>
      <c r="L2311" s="111" t="s">
        <v>706</v>
      </c>
      <c r="M2311" s="111" t="s">
        <v>702</v>
      </c>
      <c r="N2311" s="111">
        <v>4.0000000000000003E-5</v>
      </c>
      <c r="O2311" s="131">
        <v>39040.9</v>
      </c>
    </row>
    <row r="2312" spans="1:15">
      <c r="A2312" s="108"/>
      <c r="B2312" s="108"/>
      <c r="I2312" s="113">
        <f t="shared" si="0"/>
        <v>37747</v>
      </c>
      <c r="J2312" s="111">
        <v>37747</v>
      </c>
      <c r="K2312" s="111" t="s">
        <v>1573</v>
      </c>
      <c r="L2312" s="111" t="s">
        <v>706</v>
      </c>
      <c r="M2312" s="111" t="s">
        <v>729</v>
      </c>
      <c r="N2312" s="111">
        <v>4.0000000000000003E-5</v>
      </c>
      <c r="O2312" s="131">
        <v>312752.14</v>
      </c>
    </row>
    <row r="2313" spans="1:15">
      <c r="A2313" s="108"/>
      <c r="B2313" s="108"/>
      <c r="I2313" s="113">
        <f t="shared" si="0"/>
        <v>37734</v>
      </c>
      <c r="J2313" s="111">
        <v>37734</v>
      </c>
      <c r="K2313" s="111" t="s">
        <v>1646</v>
      </c>
      <c r="L2313" s="111" t="s">
        <v>706</v>
      </c>
      <c r="M2313" s="111" t="s">
        <v>702</v>
      </c>
      <c r="N2313" s="111">
        <v>7.4000000000000003E-6</v>
      </c>
      <c r="O2313" s="131">
        <v>39040.9</v>
      </c>
    </row>
    <row r="2314" spans="1:15">
      <c r="A2314" s="108"/>
      <c r="B2314" s="108"/>
      <c r="I2314" s="113">
        <f t="shared" si="0"/>
        <v>37747</v>
      </c>
      <c r="J2314" s="111">
        <v>37747</v>
      </c>
      <c r="K2314" s="111" t="s">
        <v>1573</v>
      </c>
      <c r="L2314" s="111" t="s">
        <v>706</v>
      </c>
      <c r="M2314" s="111" t="s">
        <v>729</v>
      </c>
      <c r="N2314" s="111">
        <v>7.4000000000000003E-6</v>
      </c>
      <c r="O2314" s="131">
        <v>312752.14</v>
      </c>
    </row>
    <row r="2315" spans="1:15">
      <c r="A2315" s="108"/>
      <c r="B2315" s="108"/>
      <c r="I2315" s="113">
        <f t="shared" si="0"/>
        <v>37734</v>
      </c>
      <c r="J2315" s="111">
        <v>37734</v>
      </c>
      <c r="K2315" s="111" t="s">
        <v>1646</v>
      </c>
      <c r="L2315" s="111" t="s">
        <v>706</v>
      </c>
      <c r="M2315" s="111" t="s">
        <v>702</v>
      </c>
      <c r="N2315" s="111">
        <v>2.9000000000000002E-6</v>
      </c>
      <c r="O2315" s="131">
        <v>39040.9</v>
      </c>
    </row>
    <row r="2316" spans="1:15">
      <c r="A2316" s="108"/>
      <c r="B2316" s="108"/>
      <c r="I2316" s="113">
        <f t="shared" si="0"/>
        <v>37747</v>
      </c>
      <c r="J2316" s="111">
        <v>37747</v>
      </c>
      <c r="K2316" s="111" t="s">
        <v>1573</v>
      </c>
      <c r="L2316" s="111" t="s">
        <v>706</v>
      </c>
      <c r="M2316" s="111" t="s">
        <v>729</v>
      </c>
      <c r="N2316" s="111">
        <v>2.9000000000000002E-6</v>
      </c>
      <c r="O2316" s="131">
        <v>312752.14</v>
      </c>
    </row>
    <row r="2317" spans="1:15">
      <c r="A2317" s="108"/>
      <c r="B2317" s="108"/>
      <c r="I2317" s="113">
        <f t="shared" si="0"/>
        <v>37734</v>
      </c>
      <c r="J2317" s="111">
        <v>37734</v>
      </c>
      <c r="K2317" s="111" t="s">
        <v>1646</v>
      </c>
      <c r="L2317" s="111" t="s">
        <v>706</v>
      </c>
      <c r="M2317" s="111" t="s">
        <v>702</v>
      </c>
      <c r="N2317" s="111">
        <v>7.4999999999999993E-5</v>
      </c>
      <c r="O2317" s="131">
        <v>39040.9</v>
      </c>
    </row>
    <row r="2318" spans="1:15">
      <c r="A2318" s="108"/>
      <c r="B2318" s="108"/>
      <c r="I2318" s="113">
        <f t="shared" si="0"/>
        <v>37747</v>
      </c>
      <c r="J2318" s="111">
        <v>37747</v>
      </c>
      <c r="K2318" s="111" t="s">
        <v>1573</v>
      </c>
      <c r="L2318" s="111" t="s">
        <v>706</v>
      </c>
      <c r="M2318" s="111" t="s">
        <v>729</v>
      </c>
      <c r="N2318" s="111">
        <v>7.4999999999999993E-5</v>
      </c>
      <c r="O2318" s="131">
        <v>312752.14</v>
      </c>
    </row>
    <row r="2319" spans="1:15">
      <c r="A2319" s="108"/>
      <c r="B2319" s="108"/>
      <c r="I2319" s="113">
        <f t="shared" si="0"/>
        <v>4221</v>
      </c>
      <c r="J2319" s="111">
        <v>4221</v>
      </c>
      <c r="K2319" s="111" t="s">
        <v>1549</v>
      </c>
      <c r="L2319" s="111" t="s">
        <v>407</v>
      </c>
      <c r="M2319" s="111" t="s">
        <v>710</v>
      </c>
      <c r="N2319" s="111">
        <v>23.7</v>
      </c>
      <c r="O2319" s="114">
        <v>3.16</v>
      </c>
    </row>
    <row r="2320" spans="1:15">
      <c r="A2320" s="108"/>
      <c r="B2320" s="108"/>
      <c r="I2320" s="113">
        <f t="shared" si="0"/>
        <v>37748</v>
      </c>
      <c r="J2320" s="111">
        <v>37748</v>
      </c>
      <c r="K2320" s="111" t="s">
        <v>1598</v>
      </c>
      <c r="L2320" s="111" t="s">
        <v>706</v>
      </c>
      <c r="M2320" s="111" t="s">
        <v>729</v>
      </c>
      <c r="N2320" s="111">
        <v>3.43E-5</v>
      </c>
      <c r="O2320" s="131">
        <v>256078.68</v>
      </c>
    </row>
    <row r="2321" spans="1:15">
      <c r="A2321" s="108"/>
      <c r="B2321" s="108"/>
      <c r="I2321" s="113">
        <f t="shared" si="0"/>
        <v>37748</v>
      </c>
      <c r="J2321" s="111">
        <v>37748</v>
      </c>
      <c r="K2321" s="111" t="s">
        <v>1598</v>
      </c>
      <c r="L2321" s="111" t="s">
        <v>706</v>
      </c>
      <c r="M2321" s="111" t="s">
        <v>729</v>
      </c>
      <c r="N2321" s="111">
        <v>7.1999999999999997E-6</v>
      </c>
      <c r="O2321" s="131">
        <v>256078.68</v>
      </c>
    </row>
    <row r="2322" spans="1:15">
      <c r="A2322" s="108"/>
      <c r="B2322" s="108"/>
      <c r="I2322" s="113">
        <f t="shared" si="0"/>
        <v>37748</v>
      </c>
      <c r="J2322" s="111">
        <v>37748</v>
      </c>
      <c r="K2322" s="111" t="s">
        <v>1598</v>
      </c>
      <c r="L2322" s="111" t="s">
        <v>706</v>
      </c>
      <c r="M2322" s="111" t="s">
        <v>729</v>
      </c>
      <c r="N2322" s="111">
        <v>2.7999999999999999E-6</v>
      </c>
      <c r="O2322" s="131">
        <v>256078.68</v>
      </c>
    </row>
    <row r="2323" spans="1:15">
      <c r="A2323" s="108"/>
      <c r="B2323" s="108"/>
      <c r="I2323" s="113">
        <f t="shared" si="0"/>
        <v>37736</v>
      </c>
      <c r="J2323" s="111">
        <v>37736</v>
      </c>
      <c r="K2323" s="111" t="s">
        <v>1572</v>
      </c>
      <c r="L2323" s="111" t="s">
        <v>706</v>
      </c>
      <c r="M2323" s="111" t="s">
        <v>729</v>
      </c>
      <c r="N2323" s="111">
        <v>3.43E-5</v>
      </c>
      <c r="O2323" s="131">
        <v>55000</v>
      </c>
    </row>
    <row r="2324" spans="1:15">
      <c r="A2324" s="108"/>
      <c r="B2324" s="108"/>
      <c r="I2324" s="113">
        <f t="shared" si="0"/>
        <v>37747</v>
      </c>
      <c r="J2324" s="111">
        <v>37747</v>
      </c>
      <c r="K2324" s="111" t="s">
        <v>1573</v>
      </c>
      <c r="L2324" s="111" t="s">
        <v>706</v>
      </c>
      <c r="M2324" s="111" t="s">
        <v>729</v>
      </c>
      <c r="N2324" s="111">
        <v>3.43E-5</v>
      </c>
      <c r="O2324" s="131">
        <v>312752.14</v>
      </c>
    </row>
    <row r="2325" spans="1:15">
      <c r="A2325" s="108"/>
      <c r="B2325" s="108"/>
      <c r="I2325" s="113">
        <f t="shared" si="0"/>
        <v>37736</v>
      </c>
      <c r="J2325" s="111">
        <v>37736</v>
      </c>
      <c r="K2325" s="111" t="s">
        <v>1572</v>
      </c>
      <c r="L2325" s="111" t="s">
        <v>706</v>
      </c>
      <c r="M2325" s="111" t="s">
        <v>729</v>
      </c>
      <c r="N2325" s="111">
        <v>7.1999999999999997E-6</v>
      </c>
      <c r="O2325" s="131">
        <v>55000</v>
      </c>
    </row>
    <row r="2326" spans="1:15">
      <c r="A2326" s="108"/>
      <c r="B2326" s="108"/>
      <c r="I2326" s="113">
        <f t="shared" si="0"/>
        <v>37747</v>
      </c>
      <c r="J2326" s="111">
        <v>37747</v>
      </c>
      <c r="K2326" s="111" t="s">
        <v>1573</v>
      </c>
      <c r="L2326" s="111" t="s">
        <v>706</v>
      </c>
      <c r="M2326" s="111" t="s">
        <v>729</v>
      </c>
      <c r="N2326" s="111">
        <v>7.1999999999999997E-6</v>
      </c>
      <c r="O2326" s="131">
        <v>312752.14</v>
      </c>
    </row>
    <row r="2327" spans="1:15">
      <c r="A2327" s="108"/>
      <c r="B2327" s="108"/>
      <c r="I2327" s="113">
        <f t="shared" si="0"/>
        <v>37736</v>
      </c>
      <c r="J2327" s="111">
        <v>37736</v>
      </c>
      <c r="K2327" s="111" t="s">
        <v>1572</v>
      </c>
      <c r="L2327" s="111" t="s">
        <v>706</v>
      </c>
      <c r="M2327" s="111" t="s">
        <v>729</v>
      </c>
      <c r="N2327" s="111">
        <v>2.7999999999999999E-6</v>
      </c>
      <c r="O2327" s="131">
        <v>55000</v>
      </c>
    </row>
    <row r="2328" spans="1:15">
      <c r="A2328" s="108"/>
      <c r="B2328" s="108"/>
      <c r="I2328" s="113">
        <f t="shared" si="0"/>
        <v>37747</v>
      </c>
      <c r="J2328" s="111">
        <v>37747</v>
      </c>
      <c r="K2328" s="111" t="s">
        <v>1573</v>
      </c>
      <c r="L2328" s="111" t="s">
        <v>706</v>
      </c>
      <c r="M2328" s="111" t="s">
        <v>729</v>
      </c>
      <c r="N2328" s="111">
        <v>2.7999999999999999E-6</v>
      </c>
      <c r="O2328" s="131">
        <v>312752.14</v>
      </c>
    </row>
    <row r="2329" spans="1:15">
      <c r="A2329" s="108"/>
      <c r="B2329" s="108"/>
      <c r="I2329" s="113">
        <f t="shared" si="0"/>
        <v>37752</v>
      </c>
      <c r="J2329" s="111">
        <v>37752</v>
      </c>
      <c r="K2329" s="111" t="s">
        <v>1582</v>
      </c>
      <c r="L2329" s="111" t="s">
        <v>706</v>
      </c>
      <c r="M2329" s="111" t="s">
        <v>729</v>
      </c>
      <c r="N2329" s="111">
        <v>2.9000000000000002E-6</v>
      </c>
      <c r="O2329" s="131">
        <v>268541.5</v>
      </c>
    </row>
    <row r="2330" spans="1:15">
      <c r="A2330" s="108"/>
      <c r="B2330" s="108"/>
      <c r="I2330" s="113">
        <f t="shared" si="0"/>
        <v>3363</v>
      </c>
      <c r="J2330" s="111">
        <v>3363</v>
      </c>
      <c r="K2330" s="111" t="s">
        <v>1618</v>
      </c>
      <c r="L2330" s="111" t="s">
        <v>706</v>
      </c>
      <c r="M2330" s="111" t="s">
        <v>729</v>
      </c>
      <c r="N2330" s="111">
        <v>2.7999999999999999E-6</v>
      </c>
      <c r="O2330" s="131">
        <v>73316.5</v>
      </c>
    </row>
    <row r="2331" spans="1:15">
      <c r="A2331" s="108"/>
      <c r="B2331" s="108"/>
      <c r="I2331" s="113">
        <f t="shared" si="0"/>
        <v>36484</v>
      </c>
      <c r="J2331" s="111">
        <v>36484</v>
      </c>
      <c r="K2331" s="111" t="s">
        <v>1599</v>
      </c>
      <c r="L2331" s="111" t="s">
        <v>706</v>
      </c>
      <c r="M2331" s="111" t="s">
        <v>729</v>
      </c>
      <c r="N2331" s="111">
        <v>3.3300000000000003E-5</v>
      </c>
      <c r="O2331" s="131">
        <v>157088.51999999999</v>
      </c>
    </row>
    <row r="2332" spans="1:15">
      <c r="A2332" s="108"/>
      <c r="B2332" s="108"/>
      <c r="I2332" s="113">
        <f t="shared" si="0"/>
        <v>37754</v>
      </c>
      <c r="J2332" s="111">
        <v>37754</v>
      </c>
      <c r="K2332" s="111" t="s">
        <v>1571</v>
      </c>
      <c r="L2332" s="111" t="s">
        <v>706</v>
      </c>
      <c r="M2332" s="111" t="s">
        <v>729</v>
      </c>
      <c r="N2332" s="111">
        <v>3.3300000000000003E-5</v>
      </c>
      <c r="O2332" s="131">
        <v>251543.28</v>
      </c>
    </row>
    <row r="2333" spans="1:15">
      <c r="A2333" s="108"/>
      <c r="B2333" s="108"/>
      <c r="I2333" s="113">
        <f t="shared" si="0"/>
        <v>36484</v>
      </c>
      <c r="J2333" s="111">
        <v>36484</v>
      </c>
      <c r="K2333" s="111" t="s">
        <v>1599</v>
      </c>
      <c r="L2333" s="111" t="s">
        <v>706</v>
      </c>
      <c r="M2333" s="111" t="s">
        <v>729</v>
      </c>
      <c r="N2333" s="111">
        <v>7.1999999999999997E-6</v>
      </c>
      <c r="O2333" s="131">
        <v>157088.51999999999</v>
      </c>
    </row>
    <row r="2334" spans="1:15">
      <c r="A2334" s="108"/>
      <c r="B2334" s="108"/>
      <c r="I2334" s="113">
        <f t="shared" si="0"/>
        <v>36484</v>
      </c>
      <c r="J2334" s="111">
        <v>36484</v>
      </c>
      <c r="K2334" s="111" t="s">
        <v>1599</v>
      </c>
      <c r="L2334" s="111" t="s">
        <v>706</v>
      </c>
      <c r="M2334" s="111" t="s">
        <v>729</v>
      </c>
      <c r="N2334" s="111">
        <v>2.3E-6</v>
      </c>
      <c r="O2334" s="131">
        <v>157088.51999999999</v>
      </c>
    </row>
    <row r="2335" spans="1:15">
      <c r="A2335" s="108"/>
      <c r="B2335" s="108"/>
      <c r="I2335" s="113">
        <f t="shared" si="0"/>
        <v>37754</v>
      </c>
      <c r="J2335" s="111">
        <v>37754</v>
      </c>
      <c r="K2335" s="111" t="s">
        <v>1571</v>
      </c>
      <c r="L2335" s="111" t="s">
        <v>706</v>
      </c>
      <c r="M2335" s="111" t="s">
        <v>729</v>
      </c>
      <c r="N2335" s="111">
        <v>2.3E-6</v>
      </c>
      <c r="O2335" s="131">
        <v>251543.28</v>
      </c>
    </row>
    <row r="2336" spans="1:15">
      <c r="A2336" s="108"/>
      <c r="B2336" s="108"/>
      <c r="I2336" s="113">
        <f t="shared" si="0"/>
        <v>4221</v>
      </c>
      <c r="J2336" s="111">
        <v>4221</v>
      </c>
      <c r="K2336" s="111" t="s">
        <v>1549</v>
      </c>
      <c r="L2336" s="111" t="s">
        <v>407</v>
      </c>
      <c r="M2336" s="111" t="s">
        <v>710</v>
      </c>
      <c r="N2336" s="111">
        <v>35.869999999999997</v>
      </c>
      <c r="O2336" s="114">
        <v>3.16</v>
      </c>
    </row>
    <row r="2337" spans="1:15">
      <c r="A2337" s="108"/>
      <c r="B2337" s="108"/>
      <c r="I2337" s="113">
        <f t="shared" si="0"/>
        <v>13458</v>
      </c>
      <c r="J2337" s="111">
        <v>13458</v>
      </c>
      <c r="K2337" s="111" t="s">
        <v>1647</v>
      </c>
      <c r="L2337" s="111" t="s">
        <v>706</v>
      </c>
      <c r="M2337" s="111" t="s">
        <v>729</v>
      </c>
      <c r="N2337" s="111">
        <v>5.3300000000000001E-5</v>
      </c>
      <c r="O2337" s="131">
        <v>11158.36</v>
      </c>
    </row>
    <row r="2338" spans="1:15">
      <c r="A2338" s="108"/>
      <c r="B2338" s="108"/>
      <c r="I2338" s="113">
        <f t="shared" si="0"/>
        <v>13458</v>
      </c>
      <c r="J2338" s="111">
        <v>13458</v>
      </c>
      <c r="K2338" s="111" t="s">
        <v>1647</v>
      </c>
      <c r="L2338" s="111" t="s">
        <v>706</v>
      </c>
      <c r="M2338" s="111" t="s">
        <v>729</v>
      </c>
      <c r="N2338" s="111">
        <v>7.4000000000000003E-6</v>
      </c>
      <c r="O2338" s="131">
        <v>11158.36</v>
      </c>
    </row>
    <row r="2339" spans="1:15">
      <c r="A2339" s="108"/>
      <c r="B2339" s="108"/>
      <c r="I2339" s="113">
        <f t="shared" si="0"/>
        <v>13458</v>
      </c>
      <c r="J2339" s="111">
        <v>13458</v>
      </c>
      <c r="K2339" s="111" t="s">
        <v>1647</v>
      </c>
      <c r="L2339" s="111" t="s">
        <v>706</v>
      </c>
      <c r="M2339" s="111" t="s">
        <v>729</v>
      </c>
      <c r="N2339" s="111">
        <v>6.6699999999999995E-5</v>
      </c>
      <c r="O2339" s="131">
        <v>11158.36</v>
      </c>
    </row>
    <row r="2340" spans="1:15">
      <c r="A2340" s="108"/>
      <c r="B2340" s="108"/>
      <c r="I2340" s="113">
        <f t="shared" si="0"/>
        <v>4222</v>
      </c>
      <c r="J2340" s="111">
        <v>4222</v>
      </c>
      <c r="K2340" s="111" t="s">
        <v>1555</v>
      </c>
      <c r="L2340" s="111" t="s">
        <v>407</v>
      </c>
      <c r="M2340" s="111" t="s">
        <v>710</v>
      </c>
      <c r="N2340" s="111">
        <v>1.03</v>
      </c>
      <c r="O2340" s="114">
        <v>4.04</v>
      </c>
    </row>
    <row r="2341" spans="1:15">
      <c r="A2341" s="108"/>
      <c r="B2341" s="108"/>
      <c r="I2341" s="113">
        <f t="shared" si="0"/>
        <v>10712</v>
      </c>
      <c r="J2341" s="111">
        <v>10712</v>
      </c>
      <c r="K2341" s="111" t="s">
        <v>1648</v>
      </c>
      <c r="L2341" s="111" t="s">
        <v>706</v>
      </c>
      <c r="M2341" s="111" t="s">
        <v>729</v>
      </c>
      <c r="N2341" s="111">
        <v>3.43E-5</v>
      </c>
      <c r="O2341" s="131">
        <v>52123.44</v>
      </c>
    </row>
    <row r="2342" spans="1:15">
      <c r="A2342" s="108"/>
      <c r="B2342" s="108"/>
      <c r="I2342" s="113">
        <f t="shared" si="0"/>
        <v>37756</v>
      </c>
      <c r="J2342" s="111">
        <v>37756</v>
      </c>
      <c r="K2342" s="111" t="s">
        <v>1649</v>
      </c>
      <c r="L2342" s="111" t="s">
        <v>706</v>
      </c>
      <c r="M2342" s="111" t="s">
        <v>729</v>
      </c>
      <c r="N2342" s="111">
        <v>3.43E-5</v>
      </c>
      <c r="O2342" s="131">
        <v>211906.15</v>
      </c>
    </row>
    <row r="2343" spans="1:15">
      <c r="A2343" s="108"/>
      <c r="B2343" s="108"/>
      <c r="I2343" s="113">
        <f t="shared" si="0"/>
        <v>10712</v>
      </c>
      <c r="J2343" s="111">
        <v>10712</v>
      </c>
      <c r="K2343" s="111" t="s">
        <v>1648</v>
      </c>
      <c r="L2343" s="111" t="s">
        <v>706</v>
      </c>
      <c r="M2343" s="111" t="s">
        <v>729</v>
      </c>
      <c r="N2343" s="111">
        <v>7.1999999999999997E-6</v>
      </c>
      <c r="O2343" s="131">
        <v>52123.44</v>
      </c>
    </row>
    <row r="2344" spans="1:15">
      <c r="A2344" s="108"/>
      <c r="B2344" s="108"/>
      <c r="I2344" s="113">
        <f t="shared" si="0"/>
        <v>37756</v>
      </c>
      <c r="J2344" s="111">
        <v>37756</v>
      </c>
      <c r="K2344" s="111" t="s">
        <v>1649</v>
      </c>
      <c r="L2344" s="111" t="s">
        <v>706</v>
      </c>
      <c r="M2344" s="111" t="s">
        <v>729</v>
      </c>
      <c r="N2344" s="111">
        <v>7.1999999999999997E-6</v>
      </c>
      <c r="O2344" s="131">
        <v>211906.15</v>
      </c>
    </row>
    <row r="2345" spans="1:15">
      <c r="A2345" s="108"/>
      <c r="B2345" s="108"/>
      <c r="I2345" s="113">
        <f t="shared" si="0"/>
        <v>10712</v>
      </c>
      <c r="J2345" s="111">
        <v>10712</v>
      </c>
      <c r="K2345" s="111" t="s">
        <v>1648</v>
      </c>
      <c r="L2345" s="111" t="s">
        <v>706</v>
      </c>
      <c r="M2345" s="111" t="s">
        <v>729</v>
      </c>
      <c r="N2345" s="111">
        <v>2.7999999999999999E-6</v>
      </c>
      <c r="O2345" s="131">
        <v>52123.44</v>
      </c>
    </row>
    <row r="2346" spans="1:15">
      <c r="A2346" s="108"/>
      <c r="B2346" s="108"/>
      <c r="I2346" s="113">
        <f t="shared" si="0"/>
        <v>37756</v>
      </c>
      <c r="J2346" s="111">
        <v>37756</v>
      </c>
      <c r="K2346" s="111" t="s">
        <v>1649</v>
      </c>
      <c r="L2346" s="111" t="s">
        <v>706</v>
      </c>
      <c r="M2346" s="111" t="s">
        <v>729</v>
      </c>
      <c r="N2346" s="111">
        <v>2.7999999999999999E-6</v>
      </c>
      <c r="O2346" s="131">
        <v>211906.15</v>
      </c>
    </row>
    <row r="2347" spans="1:15">
      <c r="A2347" s="108"/>
      <c r="B2347" s="108"/>
      <c r="I2347" s="113">
        <f t="shared" si="0"/>
        <v>10712</v>
      </c>
      <c r="J2347" s="111">
        <v>10712</v>
      </c>
      <c r="K2347" s="111" t="s">
        <v>1648</v>
      </c>
      <c r="L2347" s="111" t="s">
        <v>706</v>
      </c>
      <c r="M2347" s="111" t="s">
        <v>729</v>
      </c>
      <c r="N2347" s="111">
        <v>6.4300000000000004E-5</v>
      </c>
      <c r="O2347" s="131">
        <v>52123.44</v>
      </c>
    </row>
    <row r="2348" spans="1:15">
      <c r="A2348" s="108"/>
      <c r="B2348" s="108"/>
      <c r="I2348" s="113">
        <f t="shared" si="0"/>
        <v>37756</v>
      </c>
      <c r="J2348" s="111">
        <v>37756</v>
      </c>
      <c r="K2348" s="111" t="s">
        <v>1649</v>
      </c>
      <c r="L2348" s="111" t="s">
        <v>706</v>
      </c>
      <c r="M2348" s="111" t="s">
        <v>729</v>
      </c>
      <c r="N2348" s="111">
        <v>6.4300000000000004E-5</v>
      </c>
      <c r="O2348" s="131">
        <v>211906.15</v>
      </c>
    </row>
    <row r="2349" spans="1:15">
      <c r="A2349" s="108"/>
      <c r="B2349" s="108"/>
      <c r="I2349" s="113">
        <f t="shared" si="0"/>
        <v>4221</v>
      </c>
      <c r="J2349" s="111">
        <v>4221</v>
      </c>
      <c r="K2349" s="111" t="s">
        <v>1549</v>
      </c>
      <c r="L2349" s="111" t="s">
        <v>407</v>
      </c>
      <c r="M2349" s="111" t="s">
        <v>710</v>
      </c>
      <c r="N2349" s="111">
        <v>22.37</v>
      </c>
      <c r="O2349" s="114">
        <v>3.16</v>
      </c>
    </row>
    <row r="2350" spans="1:15">
      <c r="A2350" s="108"/>
      <c r="B2350" s="108"/>
      <c r="I2350" s="113">
        <f t="shared" si="0"/>
        <v>13215</v>
      </c>
      <c r="J2350" s="111">
        <v>13215</v>
      </c>
      <c r="K2350" s="111" t="s">
        <v>1650</v>
      </c>
      <c r="L2350" s="111" t="s">
        <v>706</v>
      </c>
      <c r="M2350" s="111" t="s">
        <v>702</v>
      </c>
      <c r="N2350" s="111">
        <v>3.43E-5</v>
      </c>
      <c r="O2350" s="131">
        <v>481057.48</v>
      </c>
    </row>
    <row r="2351" spans="1:15">
      <c r="A2351" s="108"/>
      <c r="B2351" s="108"/>
      <c r="I2351" s="113">
        <f t="shared" si="0"/>
        <v>13215</v>
      </c>
      <c r="J2351" s="111">
        <v>13215</v>
      </c>
      <c r="K2351" s="111" t="s">
        <v>1650</v>
      </c>
      <c r="L2351" s="111" t="s">
        <v>706</v>
      </c>
      <c r="M2351" s="111" t="s">
        <v>702</v>
      </c>
      <c r="N2351" s="111">
        <v>7.1999999999999997E-6</v>
      </c>
      <c r="O2351" s="131">
        <v>481057.48</v>
      </c>
    </row>
    <row r="2352" spans="1:15">
      <c r="A2352" s="108"/>
      <c r="B2352" s="108"/>
      <c r="I2352" s="113">
        <f t="shared" si="0"/>
        <v>14405</v>
      </c>
      <c r="J2352" s="111">
        <v>14405</v>
      </c>
      <c r="K2352" s="111" t="s">
        <v>1578</v>
      </c>
      <c r="L2352" s="111" t="s">
        <v>706</v>
      </c>
      <c r="M2352" s="111" t="s">
        <v>729</v>
      </c>
      <c r="N2352" s="111">
        <v>7.1999999999999997E-6</v>
      </c>
      <c r="O2352" s="131">
        <v>94088.62</v>
      </c>
    </row>
    <row r="2353" spans="1:15">
      <c r="A2353" s="108"/>
      <c r="B2353" s="108"/>
      <c r="I2353" s="113">
        <f t="shared" si="0"/>
        <v>13215</v>
      </c>
      <c r="J2353" s="111">
        <v>13215</v>
      </c>
      <c r="K2353" s="111" t="s">
        <v>1650</v>
      </c>
      <c r="L2353" s="111" t="s">
        <v>706</v>
      </c>
      <c r="M2353" s="111" t="s">
        <v>702</v>
      </c>
      <c r="N2353" s="111">
        <v>2.7999999999999999E-6</v>
      </c>
      <c r="O2353" s="131">
        <v>481057.48</v>
      </c>
    </row>
    <row r="2354" spans="1:15">
      <c r="A2354" s="108"/>
      <c r="B2354" s="108"/>
      <c r="I2354" s="113">
        <f t="shared" si="0"/>
        <v>14405</v>
      </c>
      <c r="J2354" s="111">
        <v>14405</v>
      </c>
      <c r="K2354" s="111" t="s">
        <v>1578</v>
      </c>
      <c r="L2354" s="111" t="s">
        <v>706</v>
      </c>
      <c r="M2354" s="111" t="s">
        <v>729</v>
      </c>
      <c r="N2354" s="111">
        <v>2.7999999999999999E-6</v>
      </c>
      <c r="O2354" s="131">
        <v>94088.62</v>
      </c>
    </row>
    <row r="2355" spans="1:15">
      <c r="A2355" s="108"/>
      <c r="B2355" s="108"/>
      <c r="I2355" s="113">
        <f t="shared" si="0"/>
        <v>13215</v>
      </c>
      <c r="J2355" s="111">
        <v>13215</v>
      </c>
      <c r="K2355" s="111" t="s">
        <v>1650</v>
      </c>
      <c r="L2355" s="111" t="s">
        <v>706</v>
      </c>
      <c r="M2355" s="111" t="s">
        <v>702</v>
      </c>
      <c r="N2355" s="111">
        <v>6.4300000000000004E-5</v>
      </c>
      <c r="O2355" s="131">
        <v>481057.48</v>
      </c>
    </row>
    <row r="2356" spans="1:15">
      <c r="A2356" s="108"/>
      <c r="B2356" s="108"/>
      <c r="I2356" s="113">
        <f t="shared" si="0"/>
        <v>4221</v>
      </c>
      <c r="J2356" s="111">
        <v>4221</v>
      </c>
      <c r="K2356" s="111" t="s">
        <v>1549</v>
      </c>
      <c r="L2356" s="111" t="s">
        <v>407</v>
      </c>
      <c r="M2356" s="111" t="s">
        <v>710</v>
      </c>
      <c r="N2356" s="111">
        <v>50.34</v>
      </c>
      <c r="O2356" s="114">
        <v>3.16</v>
      </c>
    </row>
    <row r="2357" spans="1:15">
      <c r="A2357" s="108"/>
      <c r="B2357" s="108"/>
      <c r="I2357" s="113">
        <f t="shared" si="0"/>
        <v>14618</v>
      </c>
      <c r="J2357" s="111">
        <v>14618</v>
      </c>
      <c r="K2357" s="111" t="s">
        <v>1651</v>
      </c>
      <c r="L2357" s="111" t="s">
        <v>706</v>
      </c>
      <c r="M2357" s="111" t="s">
        <v>702</v>
      </c>
      <c r="N2357" s="111">
        <v>7.2000000000000002E-5</v>
      </c>
      <c r="O2357" s="131">
        <v>1383.92</v>
      </c>
    </row>
    <row r="2358" spans="1:15">
      <c r="A2358" s="108"/>
      <c r="B2358" s="108"/>
      <c r="I2358" s="113">
        <f t="shared" si="0"/>
        <v>14618</v>
      </c>
      <c r="J2358" s="111">
        <v>14618</v>
      </c>
      <c r="K2358" s="111" t="s">
        <v>1651</v>
      </c>
      <c r="L2358" s="111" t="s">
        <v>706</v>
      </c>
      <c r="M2358" s="111" t="s">
        <v>702</v>
      </c>
      <c r="N2358" s="111">
        <v>1.4399999999999999E-5</v>
      </c>
      <c r="O2358" s="131">
        <v>1383.92</v>
      </c>
    </row>
    <row r="2359" spans="1:15">
      <c r="A2359" s="108"/>
      <c r="B2359" s="108"/>
      <c r="I2359" s="113">
        <f t="shared" si="0"/>
        <v>14618</v>
      </c>
      <c r="J2359" s="111">
        <v>14618</v>
      </c>
      <c r="K2359" s="111" t="s">
        <v>1651</v>
      </c>
      <c r="L2359" s="111" t="s">
        <v>706</v>
      </c>
      <c r="M2359" s="111" t="s">
        <v>702</v>
      </c>
      <c r="N2359" s="111">
        <v>5.0000000000000002E-5</v>
      </c>
      <c r="O2359" s="131">
        <v>1383.92</v>
      </c>
    </row>
    <row r="2360" spans="1:15">
      <c r="A2360" s="108"/>
      <c r="B2360" s="108"/>
      <c r="I2360" s="113">
        <f t="shared" si="0"/>
        <v>2705</v>
      </c>
      <c r="J2360" s="111">
        <v>2705</v>
      </c>
      <c r="K2360" s="111" t="s">
        <v>1558</v>
      </c>
      <c r="L2360" s="111" t="s">
        <v>1559</v>
      </c>
      <c r="M2360" s="111" t="s">
        <v>702</v>
      </c>
      <c r="N2360" s="111">
        <v>3.17</v>
      </c>
      <c r="O2360" s="114">
        <v>0.73</v>
      </c>
    </row>
    <row r="2361" spans="1:15">
      <c r="A2361" s="108"/>
      <c r="B2361" s="108"/>
      <c r="I2361" s="113">
        <f t="shared" si="0"/>
        <v>2401</v>
      </c>
      <c r="J2361" s="111">
        <v>2401</v>
      </c>
      <c r="K2361" s="111" t="s">
        <v>1652</v>
      </c>
      <c r="L2361" s="111" t="s">
        <v>706</v>
      </c>
      <c r="M2361" s="111" t="s">
        <v>729</v>
      </c>
      <c r="N2361" s="111">
        <v>7.2000000000000002E-5</v>
      </c>
      <c r="O2361" s="131">
        <v>57408.12</v>
      </c>
    </row>
    <row r="2362" spans="1:15">
      <c r="A2362" s="108"/>
      <c r="B2362" s="108"/>
      <c r="I2362" s="113">
        <f t="shared" si="0"/>
        <v>2401</v>
      </c>
      <c r="J2362" s="111">
        <v>2401</v>
      </c>
      <c r="K2362" s="111" t="s">
        <v>1652</v>
      </c>
      <c r="L2362" s="111" t="s">
        <v>706</v>
      </c>
      <c r="M2362" s="111" t="s">
        <v>729</v>
      </c>
      <c r="N2362" s="111">
        <v>7.6000000000000001E-6</v>
      </c>
      <c r="O2362" s="131">
        <v>57408.12</v>
      </c>
    </row>
    <row r="2363" spans="1:15">
      <c r="A2363" s="108"/>
      <c r="B2363" s="108"/>
      <c r="I2363" s="113">
        <f t="shared" si="0"/>
        <v>2401</v>
      </c>
      <c r="J2363" s="111">
        <v>2401</v>
      </c>
      <c r="K2363" s="111" t="s">
        <v>1652</v>
      </c>
      <c r="L2363" s="111" t="s">
        <v>706</v>
      </c>
      <c r="M2363" s="111" t="s">
        <v>729</v>
      </c>
      <c r="N2363" s="111">
        <v>6.0000000000000002E-5</v>
      </c>
      <c r="O2363" s="131">
        <v>57408.12</v>
      </c>
    </row>
    <row r="2364" spans="1:15">
      <c r="A2364" s="108"/>
      <c r="B2364" s="108"/>
      <c r="I2364" s="113">
        <f t="shared" si="0"/>
        <v>37768</v>
      </c>
      <c r="J2364" s="111">
        <v>37768</v>
      </c>
      <c r="K2364" s="111" t="s">
        <v>1653</v>
      </c>
      <c r="L2364" s="111" t="s">
        <v>706</v>
      </c>
      <c r="M2364" s="111" t="s">
        <v>729</v>
      </c>
      <c r="N2364" s="111">
        <v>3.43E-5</v>
      </c>
      <c r="O2364" s="131">
        <v>98500</v>
      </c>
    </row>
    <row r="2365" spans="1:15">
      <c r="A2365" s="108"/>
      <c r="B2365" s="108"/>
      <c r="I2365" s="113">
        <f t="shared" si="0"/>
        <v>37768</v>
      </c>
      <c r="J2365" s="111">
        <v>37768</v>
      </c>
      <c r="K2365" s="111" t="s">
        <v>1653</v>
      </c>
      <c r="L2365" s="111" t="s">
        <v>706</v>
      </c>
      <c r="M2365" s="111" t="s">
        <v>729</v>
      </c>
      <c r="N2365" s="111">
        <v>7.1999999999999997E-6</v>
      </c>
      <c r="O2365" s="131">
        <v>98500</v>
      </c>
    </row>
    <row r="2366" spans="1:15">
      <c r="A2366" s="108"/>
      <c r="B2366" s="108"/>
      <c r="I2366" s="113">
        <f t="shared" si="0"/>
        <v>37768</v>
      </c>
      <c r="J2366" s="111">
        <v>37768</v>
      </c>
      <c r="K2366" s="111" t="s">
        <v>1653</v>
      </c>
      <c r="L2366" s="111" t="s">
        <v>706</v>
      </c>
      <c r="M2366" s="111" t="s">
        <v>729</v>
      </c>
      <c r="N2366" s="111">
        <v>2.7999999999999999E-6</v>
      </c>
      <c r="O2366" s="131">
        <v>98500</v>
      </c>
    </row>
    <row r="2367" spans="1:15">
      <c r="A2367" s="108"/>
      <c r="B2367" s="108"/>
      <c r="I2367" s="113">
        <f t="shared" si="0"/>
        <v>37768</v>
      </c>
      <c r="J2367" s="111">
        <v>37768</v>
      </c>
      <c r="K2367" s="111" t="s">
        <v>1653</v>
      </c>
      <c r="L2367" s="111" t="s">
        <v>706</v>
      </c>
      <c r="M2367" s="111" t="s">
        <v>729</v>
      </c>
      <c r="N2367" s="111">
        <v>6.4300000000000004E-5</v>
      </c>
      <c r="O2367" s="131">
        <v>98500</v>
      </c>
    </row>
    <row r="2368" spans="1:15">
      <c r="A2368" s="108"/>
      <c r="B2368" s="108"/>
      <c r="I2368" s="113">
        <f t="shared" si="0"/>
        <v>38410</v>
      </c>
      <c r="J2368" s="111">
        <v>38410</v>
      </c>
      <c r="K2368" s="111" t="s">
        <v>1654</v>
      </c>
      <c r="L2368" s="111" t="s">
        <v>706</v>
      </c>
      <c r="M2368" s="111" t="s">
        <v>702</v>
      </c>
      <c r="N2368" s="111">
        <v>6.3999999999999997E-5</v>
      </c>
      <c r="O2368" s="131">
        <v>9683.7000000000007</v>
      </c>
    </row>
    <row r="2369" spans="1:15">
      <c r="A2369" s="108"/>
      <c r="B2369" s="108"/>
      <c r="I2369" s="113">
        <f t="shared" si="0"/>
        <v>38410</v>
      </c>
      <c r="J2369" s="111">
        <v>38410</v>
      </c>
      <c r="K2369" s="111" t="s">
        <v>1654</v>
      </c>
      <c r="L2369" s="111" t="s">
        <v>706</v>
      </c>
      <c r="M2369" s="111" t="s">
        <v>702</v>
      </c>
      <c r="N2369" s="111">
        <v>7.6000000000000001E-6</v>
      </c>
      <c r="O2369" s="131">
        <v>9683.7000000000007</v>
      </c>
    </row>
    <row r="2370" spans="1:15">
      <c r="A2370" s="108"/>
      <c r="B2370" s="108"/>
      <c r="I2370" s="113">
        <f t="shared" si="0"/>
        <v>38410</v>
      </c>
      <c r="J2370" s="111">
        <v>38410</v>
      </c>
      <c r="K2370" s="111" t="s">
        <v>1654</v>
      </c>
      <c r="L2370" s="111" t="s">
        <v>706</v>
      </c>
      <c r="M2370" s="111" t="s">
        <v>702</v>
      </c>
      <c r="N2370" s="111">
        <v>5.0000000000000002E-5</v>
      </c>
      <c r="O2370" s="131">
        <v>9683.7000000000007</v>
      </c>
    </row>
    <row r="2371" spans="1:15">
      <c r="A2371" s="108"/>
      <c r="B2371" s="108"/>
      <c r="I2371" s="113">
        <f t="shared" si="0"/>
        <v>38411</v>
      </c>
      <c r="J2371" s="111">
        <v>38411</v>
      </c>
      <c r="K2371" s="111" t="s">
        <v>1655</v>
      </c>
      <c r="L2371" s="111" t="s">
        <v>706</v>
      </c>
      <c r="M2371" s="111" t="s">
        <v>702</v>
      </c>
      <c r="N2371" s="111">
        <v>6.3999999999999997E-5</v>
      </c>
      <c r="O2371" s="131">
        <v>1093.32</v>
      </c>
    </row>
    <row r="2372" spans="1:15">
      <c r="A2372" s="108"/>
      <c r="B2372" s="108"/>
      <c r="I2372" s="113">
        <f t="shared" si="0"/>
        <v>38411</v>
      </c>
      <c r="J2372" s="111">
        <v>38411</v>
      </c>
      <c r="K2372" s="111" t="s">
        <v>1655</v>
      </c>
      <c r="L2372" s="111" t="s">
        <v>706</v>
      </c>
      <c r="M2372" s="111" t="s">
        <v>702</v>
      </c>
      <c r="N2372" s="111">
        <v>7.6000000000000001E-6</v>
      </c>
      <c r="O2372" s="131">
        <v>1093.32</v>
      </c>
    </row>
    <row r="2373" spans="1:15">
      <c r="A2373" s="108"/>
      <c r="B2373" s="108"/>
      <c r="I2373" s="113">
        <f t="shared" si="0"/>
        <v>38411</v>
      </c>
      <c r="J2373" s="111">
        <v>38411</v>
      </c>
      <c r="K2373" s="111" t="s">
        <v>1655</v>
      </c>
      <c r="L2373" s="111" t="s">
        <v>706</v>
      </c>
      <c r="M2373" s="111" t="s">
        <v>702</v>
      </c>
      <c r="N2373" s="111">
        <v>8.0000000000000007E-5</v>
      </c>
      <c r="O2373" s="131">
        <v>1093.32</v>
      </c>
    </row>
    <row r="2374" spans="1:15">
      <c r="A2374" s="108"/>
      <c r="B2374" s="108"/>
      <c r="I2374" s="113">
        <f t="shared" si="0"/>
        <v>1159</v>
      </c>
      <c r="J2374" s="111">
        <v>1159</v>
      </c>
      <c r="K2374" s="111" t="s">
        <v>1656</v>
      </c>
      <c r="L2374" s="111" t="s">
        <v>706</v>
      </c>
      <c r="M2374" s="111" t="s">
        <v>710</v>
      </c>
      <c r="N2374" s="111">
        <v>4.8000000000000001E-5</v>
      </c>
      <c r="O2374" s="131">
        <v>163536</v>
      </c>
    </row>
    <row r="2375" spans="1:15">
      <c r="A2375" s="108"/>
      <c r="B2375" s="108"/>
      <c r="I2375" s="113">
        <f t="shared" si="0"/>
        <v>1159</v>
      </c>
      <c r="J2375" s="111">
        <v>1159</v>
      </c>
      <c r="K2375" s="111" t="s">
        <v>1656</v>
      </c>
      <c r="L2375" s="111" t="s">
        <v>706</v>
      </c>
      <c r="M2375" s="111" t="s">
        <v>710</v>
      </c>
      <c r="N2375" s="111">
        <v>7.6000000000000001E-6</v>
      </c>
      <c r="O2375" s="131">
        <v>163536</v>
      </c>
    </row>
    <row r="2376" spans="1:15">
      <c r="A2376" s="108"/>
      <c r="B2376" s="108"/>
      <c r="I2376" s="113">
        <f t="shared" si="0"/>
        <v>1159</v>
      </c>
      <c r="J2376" s="111">
        <v>1159</v>
      </c>
      <c r="K2376" s="111" t="s">
        <v>1656</v>
      </c>
      <c r="L2376" s="111" t="s">
        <v>706</v>
      </c>
      <c r="M2376" s="111" t="s">
        <v>710</v>
      </c>
      <c r="N2376" s="111">
        <v>3.0000000000000001E-6</v>
      </c>
      <c r="O2376" s="131">
        <v>163536</v>
      </c>
    </row>
    <row r="2377" spans="1:15">
      <c r="A2377" s="108"/>
      <c r="B2377" s="108"/>
      <c r="I2377" s="113">
        <f t="shared" si="0"/>
        <v>1159</v>
      </c>
      <c r="J2377" s="111">
        <v>1159</v>
      </c>
      <c r="K2377" s="111" t="s">
        <v>1656</v>
      </c>
      <c r="L2377" s="111" t="s">
        <v>706</v>
      </c>
      <c r="M2377" s="111" t="s">
        <v>710</v>
      </c>
      <c r="N2377" s="111">
        <v>6.0000000000000002E-5</v>
      </c>
      <c r="O2377" s="131">
        <v>163536</v>
      </c>
    </row>
    <row r="2378" spans="1:15">
      <c r="A2378" s="108"/>
      <c r="B2378" s="108"/>
      <c r="I2378" s="113">
        <f t="shared" si="0"/>
        <v>4221</v>
      </c>
      <c r="J2378" s="111">
        <v>4221</v>
      </c>
      <c r="K2378" s="111" t="s">
        <v>1549</v>
      </c>
      <c r="L2378" s="111" t="s">
        <v>407</v>
      </c>
      <c r="M2378" s="111" t="s">
        <v>710</v>
      </c>
      <c r="N2378" s="111">
        <v>6.62</v>
      </c>
      <c r="O2378" s="114">
        <v>3.16</v>
      </c>
    </row>
    <row r="2379" spans="1:15">
      <c r="A2379" s="108"/>
      <c r="B2379" s="108"/>
      <c r="I2379" s="113">
        <f t="shared" si="0"/>
        <v>13617</v>
      </c>
      <c r="J2379" s="111">
        <v>13617</v>
      </c>
      <c r="K2379" s="111" t="s">
        <v>1657</v>
      </c>
      <c r="L2379" s="111" t="s">
        <v>706</v>
      </c>
      <c r="M2379" s="111" t="s">
        <v>702</v>
      </c>
      <c r="N2379" s="111">
        <v>4.8000000000000001E-5</v>
      </c>
      <c r="O2379" s="131">
        <v>49872.959999999999</v>
      </c>
    </row>
    <row r="2380" spans="1:15">
      <c r="A2380" s="108"/>
      <c r="B2380" s="108"/>
      <c r="I2380" s="113">
        <f t="shared" si="0"/>
        <v>13617</v>
      </c>
      <c r="J2380" s="111">
        <v>13617</v>
      </c>
      <c r="K2380" s="111" t="s">
        <v>1657</v>
      </c>
      <c r="L2380" s="111" t="s">
        <v>706</v>
      </c>
      <c r="M2380" s="111" t="s">
        <v>702</v>
      </c>
      <c r="N2380" s="111">
        <v>7.6000000000000001E-6</v>
      </c>
      <c r="O2380" s="131">
        <v>49872.959999999999</v>
      </c>
    </row>
    <row r="2381" spans="1:15">
      <c r="A2381" s="108"/>
      <c r="B2381" s="108"/>
      <c r="I2381" s="113">
        <f t="shared" si="0"/>
        <v>13617</v>
      </c>
      <c r="J2381" s="111">
        <v>13617</v>
      </c>
      <c r="K2381" s="111" t="s">
        <v>1657</v>
      </c>
      <c r="L2381" s="111" t="s">
        <v>706</v>
      </c>
      <c r="M2381" s="111" t="s">
        <v>702</v>
      </c>
      <c r="N2381" s="111">
        <v>3.0000000000000001E-6</v>
      </c>
      <c r="O2381" s="131">
        <v>49872.959999999999</v>
      </c>
    </row>
    <row r="2382" spans="1:15">
      <c r="A2382" s="108"/>
      <c r="B2382" s="108"/>
      <c r="I2382" s="113">
        <f t="shared" si="0"/>
        <v>13617</v>
      </c>
      <c r="J2382" s="111">
        <v>13617</v>
      </c>
      <c r="K2382" s="111" t="s">
        <v>1657</v>
      </c>
      <c r="L2382" s="111" t="s">
        <v>706</v>
      </c>
      <c r="M2382" s="111" t="s">
        <v>702</v>
      </c>
      <c r="N2382" s="111">
        <v>6.0000000000000002E-5</v>
      </c>
      <c r="O2382" s="131">
        <v>49872.959999999999</v>
      </c>
    </row>
    <row r="2383" spans="1:15">
      <c r="A2383" s="108"/>
      <c r="B2383" s="108"/>
      <c r="I2383" s="113">
        <f t="shared" si="0"/>
        <v>4222</v>
      </c>
      <c r="J2383" s="111">
        <v>4222</v>
      </c>
      <c r="K2383" s="111" t="s">
        <v>1555</v>
      </c>
      <c r="L2383" s="111" t="s">
        <v>407</v>
      </c>
      <c r="M2383" s="111" t="s">
        <v>710</v>
      </c>
      <c r="N2383" s="111">
        <v>6.69</v>
      </c>
      <c r="O2383" s="114">
        <v>4.04</v>
      </c>
    </row>
    <row r="2384" spans="1:15">
      <c r="A2384" s="108"/>
      <c r="B2384" s="108"/>
      <c r="I2384" s="113">
        <f t="shared" si="0"/>
        <v>37763</v>
      </c>
      <c r="J2384" s="111">
        <v>37763</v>
      </c>
      <c r="K2384" s="111" t="s">
        <v>1624</v>
      </c>
      <c r="L2384" s="111" t="s">
        <v>706</v>
      </c>
      <c r="M2384" s="111" t="s">
        <v>702</v>
      </c>
      <c r="N2384" s="111">
        <v>3.43E-5</v>
      </c>
      <c r="O2384" s="131">
        <v>345091.44</v>
      </c>
    </row>
    <row r="2385" spans="1:15">
      <c r="A2385" s="108"/>
      <c r="B2385" s="108"/>
      <c r="I2385" s="113">
        <f t="shared" si="0"/>
        <v>25014</v>
      </c>
      <c r="J2385" s="111">
        <v>25014</v>
      </c>
      <c r="K2385" s="111" t="s">
        <v>1611</v>
      </c>
      <c r="L2385" s="111" t="s">
        <v>706</v>
      </c>
      <c r="M2385" s="111" t="s">
        <v>729</v>
      </c>
      <c r="N2385" s="111">
        <v>7.1999999999999997E-6</v>
      </c>
      <c r="O2385" s="131">
        <v>76475.75</v>
      </c>
    </row>
    <row r="2386" spans="1:15">
      <c r="A2386" s="108"/>
      <c r="B2386" s="108"/>
      <c r="I2386" s="113">
        <f t="shared" si="0"/>
        <v>37763</v>
      </c>
      <c r="J2386" s="111">
        <v>37763</v>
      </c>
      <c r="K2386" s="111" t="s">
        <v>1624</v>
      </c>
      <c r="L2386" s="111" t="s">
        <v>706</v>
      </c>
      <c r="M2386" s="111" t="s">
        <v>702</v>
      </c>
      <c r="N2386" s="111">
        <v>7.1999999999999997E-6</v>
      </c>
      <c r="O2386" s="131">
        <v>345091.44</v>
      </c>
    </row>
    <row r="2387" spans="1:15">
      <c r="A2387" s="108"/>
      <c r="B2387" s="108"/>
      <c r="I2387" s="113">
        <f t="shared" si="0"/>
        <v>25014</v>
      </c>
      <c r="J2387" s="111">
        <v>25014</v>
      </c>
      <c r="K2387" s="111" t="s">
        <v>1611</v>
      </c>
      <c r="L2387" s="111" t="s">
        <v>706</v>
      </c>
      <c r="M2387" s="111" t="s">
        <v>729</v>
      </c>
      <c r="N2387" s="111">
        <v>2.7999999999999999E-6</v>
      </c>
      <c r="O2387" s="131">
        <v>76475.75</v>
      </c>
    </row>
    <row r="2388" spans="1:15">
      <c r="A2388" s="108"/>
      <c r="B2388" s="108"/>
      <c r="I2388" s="113">
        <f t="shared" si="0"/>
        <v>37763</v>
      </c>
      <c r="J2388" s="111">
        <v>37763</v>
      </c>
      <c r="K2388" s="111" t="s">
        <v>1624</v>
      </c>
      <c r="L2388" s="111" t="s">
        <v>706</v>
      </c>
      <c r="M2388" s="111" t="s">
        <v>702</v>
      </c>
      <c r="N2388" s="111">
        <v>2.7999999999999999E-6</v>
      </c>
      <c r="O2388" s="131">
        <v>345091.44</v>
      </c>
    </row>
    <row r="2389" spans="1:15">
      <c r="A2389" s="108"/>
      <c r="B2389" s="108"/>
      <c r="I2389" s="113">
        <f t="shared" si="0"/>
        <v>37763</v>
      </c>
      <c r="J2389" s="111">
        <v>37763</v>
      </c>
      <c r="K2389" s="111" t="s">
        <v>1624</v>
      </c>
      <c r="L2389" s="111" t="s">
        <v>706</v>
      </c>
      <c r="M2389" s="111" t="s">
        <v>702</v>
      </c>
      <c r="N2389" s="111">
        <v>6.4300000000000004E-5</v>
      </c>
      <c r="O2389" s="131">
        <v>345091.44</v>
      </c>
    </row>
    <row r="2390" spans="1:15">
      <c r="A2390" s="108"/>
      <c r="B2390" s="108"/>
      <c r="I2390" s="113">
        <f t="shared" si="0"/>
        <v>4221</v>
      </c>
      <c r="J2390" s="111">
        <v>4221</v>
      </c>
      <c r="K2390" s="111" t="s">
        <v>1549</v>
      </c>
      <c r="L2390" s="111" t="s">
        <v>407</v>
      </c>
      <c r="M2390" s="111" t="s">
        <v>710</v>
      </c>
      <c r="N2390" s="111">
        <v>46.15</v>
      </c>
      <c r="O2390" s="114">
        <v>3.16</v>
      </c>
    </row>
    <row r="2391" spans="1:15">
      <c r="A2391" s="108"/>
      <c r="B2391" s="108"/>
      <c r="I2391" s="113">
        <f t="shared" si="0"/>
        <v>13761</v>
      </c>
      <c r="J2391" s="111">
        <v>13761</v>
      </c>
      <c r="K2391" s="111" t="s">
        <v>1658</v>
      </c>
      <c r="L2391" s="111" t="s">
        <v>706</v>
      </c>
      <c r="M2391" s="111" t="s">
        <v>702</v>
      </c>
      <c r="N2391" s="111">
        <v>6.3999999999999997E-5</v>
      </c>
      <c r="O2391" s="131">
        <v>3520.25</v>
      </c>
    </row>
    <row r="2392" spans="1:15">
      <c r="A2392" s="108"/>
      <c r="B2392" s="108"/>
      <c r="I2392" s="113">
        <f t="shared" si="0"/>
        <v>13761</v>
      </c>
      <c r="J2392" s="111">
        <v>13761</v>
      </c>
      <c r="K2392" s="111" t="s">
        <v>1658</v>
      </c>
      <c r="L2392" s="111" t="s">
        <v>706</v>
      </c>
      <c r="M2392" s="111" t="s">
        <v>702</v>
      </c>
      <c r="N2392" s="111">
        <v>7.6000000000000001E-6</v>
      </c>
      <c r="O2392" s="131">
        <v>3520.25</v>
      </c>
    </row>
    <row r="2393" spans="1:15">
      <c r="A2393" s="108"/>
      <c r="B2393" s="108"/>
      <c r="I2393" s="113">
        <f t="shared" si="0"/>
        <v>13761</v>
      </c>
      <c r="J2393" s="111">
        <v>13761</v>
      </c>
      <c r="K2393" s="111" t="s">
        <v>1658</v>
      </c>
      <c r="L2393" s="111" t="s">
        <v>706</v>
      </c>
      <c r="M2393" s="111" t="s">
        <v>702</v>
      </c>
      <c r="N2393" s="111">
        <v>8.0000000000000007E-5</v>
      </c>
      <c r="O2393" s="131">
        <v>3520.25</v>
      </c>
    </row>
    <row r="2394" spans="1:15">
      <c r="A2394" s="108"/>
      <c r="B2394" s="108"/>
      <c r="I2394" s="113">
        <f t="shared" si="0"/>
        <v>1</v>
      </c>
      <c r="J2394" s="111">
        <v>1</v>
      </c>
      <c r="K2394" s="111" t="s">
        <v>1659</v>
      </c>
      <c r="L2394" s="111" t="s">
        <v>723</v>
      </c>
      <c r="M2394" s="111" t="s">
        <v>710</v>
      </c>
      <c r="N2394" s="111">
        <v>0.3261</v>
      </c>
      <c r="O2394" s="114">
        <v>62.36</v>
      </c>
    </row>
    <row r="2395" spans="1:15">
      <c r="A2395" s="108"/>
      <c r="B2395" s="108"/>
      <c r="I2395" s="113">
        <f t="shared" si="0"/>
        <v>2</v>
      </c>
      <c r="J2395" s="111">
        <v>2</v>
      </c>
      <c r="K2395" s="111" t="s">
        <v>1660</v>
      </c>
      <c r="L2395" s="111" t="s">
        <v>750</v>
      </c>
      <c r="M2395" s="111" t="s">
        <v>702</v>
      </c>
      <c r="N2395" s="111">
        <v>0.33</v>
      </c>
      <c r="O2395" s="114">
        <v>13.66</v>
      </c>
    </row>
    <row r="2396" spans="1:15">
      <c r="A2396" s="108"/>
      <c r="B2396" s="108"/>
      <c r="I2396" s="113">
        <f t="shared" si="0"/>
        <v>13836</v>
      </c>
      <c r="J2396" s="111">
        <v>13836</v>
      </c>
      <c r="K2396" s="111" t="s">
        <v>1661</v>
      </c>
      <c r="L2396" s="111" t="s">
        <v>706</v>
      </c>
      <c r="M2396" s="111" t="s">
        <v>729</v>
      </c>
      <c r="N2396" s="111">
        <v>6.3999999999999997E-5</v>
      </c>
      <c r="O2396" s="131">
        <v>60699.21</v>
      </c>
    </row>
    <row r="2397" spans="1:15">
      <c r="A2397" s="108"/>
      <c r="B2397" s="108"/>
      <c r="I2397" s="113">
        <f t="shared" si="0"/>
        <v>13836</v>
      </c>
      <c r="J2397" s="111">
        <v>13836</v>
      </c>
      <c r="K2397" s="111" t="s">
        <v>1661</v>
      </c>
      <c r="L2397" s="111" t="s">
        <v>706</v>
      </c>
      <c r="M2397" s="111" t="s">
        <v>729</v>
      </c>
      <c r="N2397" s="111">
        <v>7.6000000000000001E-6</v>
      </c>
      <c r="O2397" s="131">
        <v>60699.21</v>
      </c>
    </row>
    <row r="2398" spans="1:15">
      <c r="A2398" s="108"/>
      <c r="B2398" s="108"/>
      <c r="I2398" s="113">
        <f t="shared" si="0"/>
        <v>13836</v>
      </c>
      <c r="J2398" s="111">
        <v>13836</v>
      </c>
      <c r="K2398" s="111" t="s">
        <v>1661</v>
      </c>
      <c r="L2398" s="111" t="s">
        <v>706</v>
      </c>
      <c r="M2398" s="111" t="s">
        <v>729</v>
      </c>
      <c r="N2398" s="111">
        <v>6.9999999999999994E-5</v>
      </c>
      <c r="O2398" s="131">
        <v>60699.21</v>
      </c>
    </row>
    <row r="2399" spans="1:15">
      <c r="A2399" s="108"/>
      <c r="B2399" s="108"/>
      <c r="I2399" s="113">
        <f t="shared" si="0"/>
        <v>4221</v>
      </c>
      <c r="J2399" s="111">
        <v>4221</v>
      </c>
      <c r="K2399" s="111" t="s">
        <v>1549</v>
      </c>
      <c r="L2399" s="111" t="s">
        <v>407</v>
      </c>
      <c r="M2399" s="111" t="s">
        <v>710</v>
      </c>
      <c r="N2399" s="111">
        <v>1.55</v>
      </c>
      <c r="O2399" s="114">
        <v>3.16</v>
      </c>
    </row>
    <row r="2400" spans="1:15">
      <c r="A2400" s="108"/>
      <c r="B2400" s="108"/>
      <c r="I2400" s="113">
        <f t="shared" si="0"/>
        <v>14529</v>
      </c>
      <c r="J2400" s="111">
        <v>14529</v>
      </c>
      <c r="K2400" s="111" t="s">
        <v>1662</v>
      </c>
      <c r="L2400" s="111" t="s">
        <v>706</v>
      </c>
      <c r="M2400" s="111" t="s">
        <v>702</v>
      </c>
      <c r="N2400" s="111">
        <v>6.3999999999999997E-5</v>
      </c>
      <c r="O2400" s="131">
        <v>20168.25</v>
      </c>
    </row>
    <row r="2401" spans="1:15">
      <c r="A2401" s="108"/>
      <c r="B2401" s="108"/>
      <c r="I2401" s="113">
        <f t="shared" si="0"/>
        <v>14529</v>
      </c>
      <c r="J2401" s="111">
        <v>14529</v>
      </c>
      <c r="K2401" s="111" t="s">
        <v>1662</v>
      </c>
      <c r="L2401" s="111" t="s">
        <v>706</v>
      </c>
      <c r="M2401" s="111" t="s">
        <v>702</v>
      </c>
      <c r="N2401" s="111">
        <v>7.6000000000000001E-6</v>
      </c>
      <c r="O2401" s="131">
        <v>20168.25</v>
      </c>
    </row>
    <row r="2402" spans="1:15">
      <c r="A2402" s="108"/>
      <c r="B2402" s="108"/>
      <c r="I2402" s="113">
        <f t="shared" si="0"/>
        <v>14529</v>
      </c>
      <c r="J2402" s="111">
        <v>14529</v>
      </c>
      <c r="K2402" s="111" t="s">
        <v>1662</v>
      </c>
      <c r="L2402" s="111" t="s">
        <v>706</v>
      </c>
      <c r="M2402" s="111" t="s">
        <v>702</v>
      </c>
      <c r="N2402" s="111">
        <v>8.0000000000000007E-5</v>
      </c>
      <c r="O2402" s="131">
        <v>20168.25</v>
      </c>
    </row>
    <row r="2403" spans="1:15">
      <c r="A2403" s="108"/>
      <c r="B2403" s="108"/>
      <c r="I2403" s="113">
        <f t="shared" si="0"/>
        <v>38542</v>
      </c>
      <c r="J2403" s="111">
        <v>38542</v>
      </c>
      <c r="K2403" s="111" t="s">
        <v>1663</v>
      </c>
      <c r="L2403" s="111" t="s">
        <v>706</v>
      </c>
      <c r="M2403" s="111" t="s">
        <v>702</v>
      </c>
      <c r="N2403" s="111">
        <v>5.3300000000000001E-5</v>
      </c>
      <c r="O2403" s="131">
        <v>3815789.45</v>
      </c>
    </row>
    <row r="2404" spans="1:15">
      <c r="A2404" s="108"/>
      <c r="B2404" s="108"/>
      <c r="I2404" s="113">
        <f t="shared" si="0"/>
        <v>38542</v>
      </c>
      <c r="J2404" s="111">
        <v>38542</v>
      </c>
      <c r="K2404" s="111" t="s">
        <v>1663</v>
      </c>
      <c r="L2404" s="111" t="s">
        <v>706</v>
      </c>
      <c r="M2404" s="111" t="s">
        <v>702</v>
      </c>
      <c r="N2404" s="111">
        <v>7.4000000000000003E-6</v>
      </c>
      <c r="O2404" s="131">
        <v>3815789.45</v>
      </c>
    </row>
    <row r="2405" spans="1:15">
      <c r="A2405" s="108"/>
      <c r="B2405" s="108"/>
      <c r="I2405" s="113">
        <f t="shared" si="0"/>
        <v>38542</v>
      </c>
      <c r="J2405" s="111">
        <v>38542</v>
      </c>
      <c r="K2405" s="111" t="s">
        <v>1663</v>
      </c>
      <c r="L2405" s="111" t="s">
        <v>706</v>
      </c>
      <c r="M2405" s="111" t="s">
        <v>702</v>
      </c>
      <c r="N2405" s="111">
        <v>6.6699999999999995E-5</v>
      </c>
      <c r="O2405" s="131">
        <v>3815789.45</v>
      </c>
    </row>
    <row r="2406" spans="1:15">
      <c r="A2406" s="108"/>
      <c r="B2406" s="108"/>
      <c r="I2406" s="113">
        <f t="shared" si="0"/>
        <v>4221</v>
      </c>
      <c r="J2406" s="111">
        <v>4221</v>
      </c>
      <c r="K2406" s="111" t="s">
        <v>1549</v>
      </c>
      <c r="L2406" s="111" t="s">
        <v>407</v>
      </c>
      <c r="M2406" s="111" t="s">
        <v>710</v>
      </c>
      <c r="N2406" s="111">
        <v>26.12</v>
      </c>
      <c r="O2406" s="114">
        <v>3.16</v>
      </c>
    </row>
    <row r="2407" spans="1:15">
      <c r="A2407" s="108"/>
      <c r="B2407" s="108"/>
      <c r="I2407" s="113">
        <f t="shared" si="0"/>
        <v>13891</v>
      </c>
      <c r="J2407" s="111">
        <v>13891</v>
      </c>
      <c r="K2407" s="111" t="s">
        <v>1664</v>
      </c>
      <c r="L2407" s="111" t="s">
        <v>706</v>
      </c>
      <c r="M2407" s="111" t="s">
        <v>702</v>
      </c>
      <c r="N2407" s="111">
        <v>6.3999999999999997E-5</v>
      </c>
      <c r="O2407" s="131">
        <v>4127.79</v>
      </c>
    </row>
    <row r="2408" spans="1:15">
      <c r="A2408" s="108"/>
      <c r="B2408" s="108"/>
      <c r="I2408" s="113">
        <f t="shared" si="0"/>
        <v>13891</v>
      </c>
      <c r="J2408" s="111">
        <v>13891</v>
      </c>
      <c r="K2408" s="111" t="s">
        <v>1664</v>
      </c>
      <c r="L2408" s="111" t="s">
        <v>706</v>
      </c>
      <c r="M2408" s="111" t="s">
        <v>702</v>
      </c>
      <c r="N2408" s="111">
        <v>7.6000000000000001E-6</v>
      </c>
      <c r="O2408" s="131">
        <v>4127.79</v>
      </c>
    </row>
    <row r="2409" spans="1:15">
      <c r="A2409" s="108"/>
      <c r="B2409" s="108"/>
      <c r="I2409" s="113">
        <f t="shared" si="0"/>
        <v>13891</v>
      </c>
      <c r="J2409" s="111">
        <v>13891</v>
      </c>
      <c r="K2409" s="111" t="s">
        <v>1664</v>
      </c>
      <c r="L2409" s="111" t="s">
        <v>706</v>
      </c>
      <c r="M2409" s="111" t="s">
        <v>702</v>
      </c>
      <c r="N2409" s="111">
        <v>6.0000000000000002E-5</v>
      </c>
      <c r="O2409" s="131">
        <v>4127.79</v>
      </c>
    </row>
    <row r="2410" spans="1:15">
      <c r="A2410" s="108"/>
      <c r="B2410" s="108"/>
      <c r="I2410" s="113">
        <f t="shared" si="0"/>
        <v>4222</v>
      </c>
      <c r="J2410" s="111">
        <v>4222</v>
      </c>
      <c r="K2410" s="111" t="s">
        <v>1555</v>
      </c>
      <c r="L2410" s="111" t="s">
        <v>407</v>
      </c>
      <c r="M2410" s="111" t="s">
        <v>710</v>
      </c>
      <c r="N2410" s="111">
        <v>1.44</v>
      </c>
      <c r="O2410" s="114">
        <v>4.04</v>
      </c>
    </row>
    <row r="2411" spans="1:15">
      <c r="A2411" s="108"/>
      <c r="B2411" s="108"/>
      <c r="I2411" s="113">
        <f t="shared" si="0"/>
        <v>25019</v>
      </c>
      <c r="J2411" s="111">
        <v>25019</v>
      </c>
      <c r="K2411" s="111" t="s">
        <v>1596</v>
      </c>
      <c r="L2411" s="111" t="s">
        <v>706</v>
      </c>
      <c r="M2411" s="111" t="s">
        <v>702</v>
      </c>
      <c r="N2411" s="111">
        <v>7.1999999999999997E-6</v>
      </c>
      <c r="O2411" s="131">
        <v>100199.4</v>
      </c>
    </row>
    <row r="2412" spans="1:15">
      <c r="A2412" s="108"/>
      <c r="B2412" s="108"/>
      <c r="I2412" s="113">
        <f t="shared" si="0"/>
        <v>6069</v>
      </c>
      <c r="J2412" s="111">
        <v>6069</v>
      </c>
      <c r="K2412" s="111" t="s">
        <v>1566</v>
      </c>
      <c r="L2412" s="111" t="s">
        <v>706</v>
      </c>
      <c r="M2412" s="111" t="s">
        <v>729</v>
      </c>
      <c r="N2412" s="111">
        <v>7.4000000000000003E-6</v>
      </c>
      <c r="O2412" s="131">
        <v>90381.22</v>
      </c>
    </row>
    <row r="2413" spans="1:15">
      <c r="A2413" s="108"/>
      <c r="B2413" s="108"/>
      <c r="I2413" s="113">
        <f t="shared" si="0"/>
        <v>6070</v>
      </c>
      <c r="J2413" s="111">
        <v>6070</v>
      </c>
      <c r="K2413" s="111" t="s">
        <v>1569</v>
      </c>
      <c r="L2413" s="111" t="s">
        <v>706</v>
      </c>
      <c r="M2413" s="111" t="s">
        <v>729</v>
      </c>
      <c r="N2413" s="111">
        <v>7.4000000000000003E-6</v>
      </c>
      <c r="O2413" s="131">
        <v>409121.99</v>
      </c>
    </row>
    <row r="2414" spans="1:15">
      <c r="A2414" s="108"/>
      <c r="B2414" s="108"/>
      <c r="I2414" s="113">
        <f t="shared" si="0"/>
        <v>4221</v>
      </c>
      <c r="J2414" s="111">
        <v>4221</v>
      </c>
      <c r="K2414" s="111" t="s">
        <v>1549</v>
      </c>
      <c r="L2414" s="111" t="s">
        <v>407</v>
      </c>
      <c r="M2414" s="111" t="s">
        <v>710</v>
      </c>
      <c r="N2414" s="111">
        <v>2</v>
      </c>
      <c r="O2414" s="114">
        <v>3.16</v>
      </c>
    </row>
    <row r="2415" spans="1:15">
      <c r="A2415" s="108"/>
      <c r="B2415" s="108"/>
      <c r="I2415" s="113">
        <f t="shared" si="0"/>
        <v>36494</v>
      </c>
      <c r="J2415" s="111">
        <v>36494</v>
      </c>
      <c r="K2415" s="111" t="s">
        <v>1665</v>
      </c>
      <c r="L2415" s="111" t="s">
        <v>706</v>
      </c>
      <c r="M2415" s="111" t="s">
        <v>729</v>
      </c>
      <c r="N2415" s="111">
        <v>6.3999999999999997E-5</v>
      </c>
      <c r="O2415" s="131">
        <v>377809.08</v>
      </c>
    </row>
    <row r="2416" spans="1:15">
      <c r="A2416" s="108"/>
      <c r="B2416" s="108"/>
      <c r="I2416" s="113">
        <f t="shared" si="0"/>
        <v>36494</v>
      </c>
      <c r="J2416" s="111">
        <v>36494</v>
      </c>
      <c r="K2416" s="111" t="s">
        <v>1665</v>
      </c>
      <c r="L2416" s="111" t="s">
        <v>706</v>
      </c>
      <c r="M2416" s="111" t="s">
        <v>729</v>
      </c>
      <c r="N2416" s="111">
        <v>7.6000000000000001E-6</v>
      </c>
      <c r="O2416" s="131">
        <v>377809.08</v>
      </c>
    </row>
    <row r="2417" spans="1:15">
      <c r="A2417" s="108"/>
      <c r="B2417" s="108"/>
      <c r="I2417" s="113">
        <f t="shared" si="0"/>
        <v>36494</v>
      </c>
      <c r="J2417" s="111">
        <v>36494</v>
      </c>
      <c r="K2417" s="111" t="s">
        <v>1665</v>
      </c>
      <c r="L2417" s="111" t="s">
        <v>706</v>
      </c>
      <c r="M2417" s="111" t="s">
        <v>729</v>
      </c>
      <c r="N2417" s="111">
        <v>6.9999999999999994E-5</v>
      </c>
      <c r="O2417" s="131">
        <v>377809.08</v>
      </c>
    </row>
    <row r="2418" spans="1:15">
      <c r="A2418" s="108"/>
      <c r="B2418" s="108"/>
      <c r="I2418" s="113">
        <f t="shared" si="0"/>
        <v>2705</v>
      </c>
      <c r="J2418" s="111">
        <v>2705</v>
      </c>
      <c r="K2418" s="111" t="s">
        <v>1558</v>
      </c>
      <c r="L2418" s="111" t="s">
        <v>1559</v>
      </c>
      <c r="M2418" s="111" t="s">
        <v>702</v>
      </c>
      <c r="N2418" s="111">
        <v>9.35</v>
      </c>
      <c r="O2418" s="114">
        <v>0.73</v>
      </c>
    </row>
    <row r="2419" spans="1:15">
      <c r="A2419" s="108"/>
      <c r="B2419" s="108"/>
      <c r="I2419" s="113">
        <f t="shared" si="0"/>
        <v>36487</v>
      </c>
      <c r="J2419" s="111">
        <v>36487</v>
      </c>
      <c r="K2419" s="111" t="s">
        <v>1666</v>
      </c>
      <c r="L2419" s="111" t="s">
        <v>706</v>
      </c>
      <c r="M2419" s="111" t="s">
        <v>729</v>
      </c>
      <c r="N2419" s="111">
        <v>6.3999999999999997E-5</v>
      </c>
      <c r="O2419" s="131">
        <v>4455.93</v>
      </c>
    </row>
    <row r="2420" spans="1:15">
      <c r="A2420" s="108"/>
      <c r="B2420" s="108"/>
      <c r="I2420" s="113">
        <f t="shared" si="0"/>
        <v>36487</v>
      </c>
      <c r="J2420" s="111">
        <v>36487</v>
      </c>
      <c r="K2420" s="111" t="s">
        <v>1666</v>
      </c>
      <c r="L2420" s="111" t="s">
        <v>706</v>
      </c>
      <c r="M2420" s="111" t="s">
        <v>729</v>
      </c>
      <c r="N2420" s="111">
        <v>7.6000000000000001E-6</v>
      </c>
      <c r="O2420" s="131">
        <v>4455.93</v>
      </c>
    </row>
    <row r="2421" spans="1:15">
      <c r="A2421" s="108"/>
      <c r="B2421" s="108"/>
      <c r="I2421" s="113">
        <f t="shared" si="0"/>
        <v>36487</v>
      </c>
      <c r="J2421" s="111">
        <v>36487</v>
      </c>
      <c r="K2421" s="111" t="s">
        <v>1666</v>
      </c>
      <c r="L2421" s="111" t="s">
        <v>706</v>
      </c>
      <c r="M2421" s="111" t="s">
        <v>729</v>
      </c>
      <c r="N2421" s="111">
        <v>6.0000000000000002E-5</v>
      </c>
      <c r="O2421" s="131">
        <v>4455.93</v>
      </c>
    </row>
    <row r="2422" spans="1:15">
      <c r="A2422" s="108"/>
      <c r="B2422" s="108"/>
      <c r="I2422" s="113">
        <f t="shared" si="0"/>
        <v>2705</v>
      </c>
      <c r="J2422" s="111">
        <v>2705</v>
      </c>
      <c r="K2422" s="111" t="s">
        <v>1558</v>
      </c>
      <c r="L2422" s="111" t="s">
        <v>1559</v>
      </c>
      <c r="M2422" s="111" t="s">
        <v>702</v>
      </c>
      <c r="N2422" s="111">
        <v>0.78</v>
      </c>
      <c r="O2422" s="114">
        <v>0.73</v>
      </c>
    </row>
    <row r="2423" spans="1:15">
      <c r="A2423" s="108"/>
      <c r="B2423" s="108"/>
      <c r="I2423" s="113">
        <f t="shared" si="0"/>
        <v>25954</v>
      </c>
      <c r="J2423" s="111">
        <v>25954</v>
      </c>
      <c r="K2423" s="111" t="s">
        <v>1667</v>
      </c>
      <c r="L2423" s="111" t="s">
        <v>706</v>
      </c>
      <c r="M2423" s="111" t="s">
        <v>729</v>
      </c>
      <c r="N2423" s="111">
        <v>4.0000000000000003E-5</v>
      </c>
      <c r="O2423" s="131">
        <v>1270494.75</v>
      </c>
    </row>
    <row r="2424" spans="1:15">
      <c r="A2424" s="108"/>
      <c r="B2424" s="108"/>
      <c r="I2424" s="113">
        <f t="shared" si="0"/>
        <v>25954</v>
      </c>
      <c r="J2424" s="111">
        <v>25954</v>
      </c>
      <c r="K2424" s="111" t="s">
        <v>1667</v>
      </c>
      <c r="L2424" s="111" t="s">
        <v>706</v>
      </c>
      <c r="M2424" s="111" t="s">
        <v>729</v>
      </c>
      <c r="N2424" s="111">
        <v>7.6000000000000001E-6</v>
      </c>
      <c r="O2424" s="131">
        <v>1270494.75</v>
      </c>
    </row>
    <row r="2425" spans="1:15">
      <c r="A2425" s="108"/>
      <c r="B2425" s="108"/>
      <c r="I2425" s="113">
        <f t="shared" si="0"/>
        <v>25954</v>
      </c>
      <c r="J2425" s="111">
        <v>25954</v>
      </c>
      <c r="K2425" s="111" t="s">
        <v>1667</v>
      </c>
      <c r="L2425" s="111" t="s">
        <v>706</v>
      </c>
      <c r="M2425" s="111" t="s">
        <v>729</v>
      </c>
      <c r="N2425" s="111">
        <v>6.4300000000000004E-5</v>
      </c>
      <c r="O2425" s="131">
        <v>1270494.75</v>
      </c>
    </row>
    <row r="2426" spans="1:15">
      <c r="A2426" s="108"/>
      <c r="B2426" s="108"/>
      <c r="I2426" s="113">
        <f t="shared" si="0"/>
        <v>2705</v>
      </c>
      <c r="J2426" s="111">
        <v>2705</v>
      </c>
      <c r="K2426" s="111" t="s">
        <v>1558</v>
      </c>
      <c r="L2426" s="111" t="s">
        <v>1559</v>
      </c>
      <c r="M2426" s="111" t="s">
        <v>702</v>
      </c>
      <c r="N2426" s="111">
        <v>221</v>
      </c>
      <c r="O2426" s="114">
        <v>0.73</v>
      </c>
    </row>
    <row r="2427" spans="1:15">
      <c r="A2427" s="108"/>
      <c r="B2427" s="108"/>
      <c r="I2427" s="113">
        <f t="shared" si="0"/>
        <v>25954</v>
      </c>
      <c r="J2427" s="111">
        <v>25954</v>
      </c>
      <c r="K2427" s="111" t="s">
        <v>1667</v>
      </c>
      <c r="L2427" s="111" t="s">
        <v>706</v>
      </c>
      <c r="M2427" s="111" t="s">
        <v>729</v>
      </c>
      <c r="N2427" s="111">
        <v>2.7999999999999999E-6</v>
      </c>
      <c r="O2427" s="131">
        <v>1270494.75</v>
      </c>
    </row>
    <row r="2428" spans="1:15">
      <c r="A2428" s="108"/>
      <c r="B2428" s="108"/>
      <c r="I2428" s="113">
        <f t="shared" si="0"/>
        <v>36522</v>
      </c>
      <c r="J2428" s="111">
        <v>36522</v>
      </c>
      <c r="K2428" s="111" t="s">
        <v>1576</v>
      </c>
      <c r="L2428" s="111" t="s">
        <v>706</v>
      </c>
      <c r="M2428" s="111" t="s">
        <v>729</v>
      </c>
      <c r="N2428" s="111">
        <v>7.2000000000000002E-5</v>
      </c>
      <c r="O2428" s="131">
        <v>52418.69</v>
      </c>
    </row>
    <row r="2429" spans="1:15">
      <c r="A2429" s="108"/>
      <c r="B2429" s="108"/>
      <c r="I2429" s="113">
        <f t="shared" si="0"/>
        <v>39813</v>
      </c>
      <c r="J2429" s="111">
        <v>39813</v>
      </c>
      <c r="K2429" s="111" t="s">
        <v>1668</v>
      </c>
      <c r="L2429" s="111" t="s">
        <v>706</v>
      </c>
      <c r="M2429" s="111" t="s">
        <v>729</v>
      </c>
      <c r="N2429" s="111">
        <v>7.2000000000000002E-5</v>
      </c>
      <c r="O2429" s="131">
        <v>20704.22</v>
      </c>
    </row>
    <row r="2430" spans="1:15">
      <c r="A2430" s="108"/>
      <c r="B2430" s="108"/>
      <c r="I2430" s="113">
        <f t="shared" si="0"/>
        <v>39813</v>
      </c>
      <c r="J2430" s="111">
        <v>39813</v>
      </c>
      <c r="K2430" s="111" t="s">
        <v>1668</v>
      </c>
      <c r="L2430" s="111" t="s">
        <v>706</v>
      </c>
      <c r="M2430" s="111" t="s">
        <v>729</v>
      </c>
      <c r="N2430" s="111">
        <v>7.4000000000000003E-6</v>
      </c>
      <c r="O2430" s="131">
        <v>20704.22</v>
      </c>
    </row>
    <row r="2431" spans="1:15">
      <c r="A2431" s="108"/>
      <c r="B2431" s="108"/>
      <c r="I2431" s="113">
        <f t="shared" si="0"/>
        <v>36522</v>
      </c>
      <c r="J2431" s="111">
        <v>36522</v>
      </c>
      <c r="K2431" s="111" t="s">
        <v>1576</v>
      </c>
      <c r="L2431" s="111" t="s">
        <v>706</v>
      </c>
      <c r="M2431" s="111" t="s">
        <v>729</v>
      </c>
      <c r="N2431" s="111">
        <v>9.0000000000000006E-5</v>
      </c>
      <c r="O2431" s="131">
        <v>52418.69</v>
      </c>
    </row>
    <row r="2432" spans="1:15">
      <c r="A2432" s="108"/>
      <c r="B2432" s="108"/>
      <c r="I2432" s="113">
        <f t="shared" si="0"/>
        <v>39813</v>
      </c>
      <c r="J2432" s="111">
        <v>39813</v>
      </c>
      <c r="K2432" s="111" t="s">
        <v>1668</v>
      </c>
      <c r="L2432" s="111" t="s">
        <v>706</v>
      </c>
      <c r="M2432" s="111" t="s">
        <v>729</v>
      </c>
      <c r="N2432" s="111">
        <v>9.0000000000000006E-5</v>
      </c>
      <c r="O2432" s="131">
        <v>20704.22</v>
      </c>
    </row>
    <row r="2433" spans="1:15">
      <c r="A2433" s="108"/>
      <c r="B2433" s="108"/>
      <c r="I2433" s="113">
        <f t="shared" si="0"/>
        <v>36498</v>
      </c>
      <c r="J2433" s="111">
        <v>36498</v>
      </c>
      <c r="K2433" s="111" t="s">
        <v>1669</v>
      </c>
      <c r="L2433" s="111" t="s">
        <v>706</v>
      </c>
      <c r="M2433" s="111" t="s">
        <v>702</v>
      </c>
      <c r="N2433" s="111">
        <v>4.0000000000000003E-5</v>
      </c>
      <c r="O2433" s="131">
        <v>4820.99</v>
      </c>
    </row>
    <row r="2434" spans="1:15">
      <c r="A2434" s="108"/>
      <c r="B2434" s="108"/>
      <c r="I2434" s="113">
        <f t="shared" si="0"/>
        <v>36498</v>
      </c>
      <c r="J2434" s="111">
        <v>36498</v>
      </c>
      <c r="K2434" s="111" t="s">
        <v>1669</v>
      </c>
      <c r="L2434" s="111" t="s">
        <v>706</v>
      </c>
      <c r="M2434" s="111" t="s">
        <v>702</v>
      </c>
      <c r="N2434" s="111">
        <v>7.1999999999999997E-6</v>
      </c>
      <c r="O2434" s="131">
        <v>4820.99</v>
      </c>
    </row>
    <row r="2435" spans="1:15">
      <c r="A2435" s="108"/>
      <c r="B2435" s="108"/>
      <c r="I2435" s="113">
        <f t="shared" si="0"/>
        <v>36498</v>
      </c>
      <c r="J2435" s="111">
        <v>36498</v>
      </c>
      <c r="K2435" s="111" t="s">
        <v>1669</v>
      </c>
      <c r="L2435" s="111" t="s">
        <v>706</v>
      </c>
      <c r="M2435" s="111" t="s">
        <v>702</v>
      </c>
      <c r="N2435" s="111">
        <v>3.57E-5</v>
      </c>
      <c r="O2435" s="131">
        <v>4820.99</v>
      </c>
    </row>
    <row r="2436" spans="1:15">
      <c r="A2436" s="108"/>
      <c r="B2436" s="108"/>
      <c r="I2436" s="113">
        <f t="shared" si="0"/>
        <v>4222</v>
      </c>
      <c r="J2436" s="111">
        <v>4222</v>
      </c>
      <c r="K2436" s="111" t="s">
        <v>1555</v>
      </c>
      <c r="L2436" s="111" t="s">
        <v>407</v>
      </c>
      <c r="M2436" s="111" t="s">
        <v>710</v>
      </c>
      <c r="N2436" s="111">
        <v>2.4830000000000001</v>
      </c>
      <c r="O2436" s="114">
        <v>4.04</v>
      </c>
    </row>
    <row r="2437" spans="1:15">
      <c r="A2437" s="108"/>
      <c r="B2437" s="108"/>
      <c r="I2437" s="113">
        <f t="shared" si="0"/>
        <v>36500</v>
      </c>
      <c r="J2437" s="111">
        <v>36500</v>
      </c>
      <c r="K2437" s="111" t="s">
        <v>1670</v>
      </c>
      <c r="L2437" s="111" t="s">
        <v>706</v>
      </c>
      <c r="M2437" s="111" t="s">
        <v>702</v>
      </c>
      <c r="N2437" s="111">
        <v>4.0000000000000003E-5</v>
      </c>
      <c r="O2437" s="131">
        <v>63043.68</v>
      </c>
    </row>
    <row r="2438" spans="1:15">
      <c r="A2438" s="108"/>
      <c r="B2438" s="108"/>
      <c r="I2438" s="113">
        <f t="shared" si="0"/>
        <v>36500</v>
      </c>
      <c r="J2438" s="111">
        <v>36500</v>
      </c>
      <c r="K2438" s="111" t="s">
        <v>1670</v>
      </c>
      <c r="L2438" s="111" t="s">
        <v>706</v>
      </c>
      <c r="M2438" s="111" t="s">
        <v>702</v>
      </c>
      <c r="N2438" s="111">
        <v>7.1999999999999997E-6</v>
      </c>
      <c r="O2438" s="131">
        <v>63043.68</v>
      </c>
    </row>
    <row r="2439" spans="1:15">
      <c r="A2439" s="108"/>
      <c r="B2439" s="108"/>
      <c r="I2439" s="113">
        <f t="shared" si="0"/>
        <v>36500</v>
      </c>
      <c r="J2439" s="111">
        <v>36500</v>
      </c>
      <c r="K2439" s="111" t="s">
        <v>1670</v>
      </c>
      <c r="L2439" s="111" t="s">
        <v>706</v>
      </c>
      <c r="M2439" s="111" t="s">
        <v>702</v>
      </c>
      <c r="N2439" s="111">
        <v>3.57E-5</v>
      </c>
      <c r="O2439" s="131">
        <v>63043.68</v>
      </c>
    </row>
    <row r="2440" spans="1:15">
      <c r="A2440" s="108"/>
      <c r="B2440" s="108"/>
      <c r="I2440" s="113">
        <f t="shared" si="0"/>
        <v>4221</v>
      </c>
      <c r="J2440" s="111">
        <v>4221</v>
      </c>
      <c r="K2440" s="111" t="s">
        <v>1549</v>
      </c>
      <c r="L2440" s="111" t="s">
        <v>407</v>
      </c>
      <c r="M2440" s="111" t="s">
        <v>710</v>
      </c>
      <c r="N2440" s="111">
        <v>11.21</v>
      </c>
      <c r="O2440" s="114">
        <v>3.16</v>
      </c>
    </row>
    <row r="2441" spans="1:15">
      <c r="A2441" s="108"/>
      <c r="B2441" s="108"/>
      <c r="I2441" s="113">
        <f t="shared" si="0"/>
        <v>36501</v>
      </c>
      <c r="J2441" s="111">
        <v>36501</v>
      </c>
      <c r="K2441" s="111" t="s">
        <v>1671</v>
      </c>
      <c r="L2441" s="111" t="s">
        <v>706</v>
      </c>
      <c r="M2441" s="111" t="s">
        <v>702</v>
      </c>
      <c r="N2441" s="111">
        <v>4.0000000000000003E-5</v>
      </c>
      <c r="O2441" s="131">
        <v>89212</v>
      </c>
    </row>
    <row r="2442" spans="1:15">
      <c r="A2442" s="108"/>
      <c r="B2442" s="108"/>
      <c r="I2442" s="113">
        <f t="shared" si="0"/>
        <v>36501</v>
      </c>
      <c r="J2442" s="111">
        <v>36501</v>
      </c>
      <c r="K2442" s="111" t="s">
        <v>1671</v>
      </c>
      <c r="L2442" s="111" t="s">
        <v>706</v>
      </c>
      <c r="M2442" s="111" t="s">
        <v>702</v>
      </c>
      <c r="N2442" s="111">
        <v>7.1999999999999997E-6</v>
      </c>
      <c r="O2442" s="131">
        <v>89212</v>
      </c>
    </row>
    <row r="2443" spans="1:15">
      <c r="A2443" s="108"/>
      <c r="B2443" s="108"/>
      <c r="I2443" s="113">
        <f t="shared" si="0"/>
        <v>36501</v>
      </c>
      <c r="J2443" s="111">
        <v>36501</v>
      </c>
      <c r="K2443" s="111" t="s">
        <v>1671</v>
      </c>
      <c r="L2443" s="111" t="s">
        <v>706</v>
      </c>
      <c r="M2443" s="111" t="s">
        <v>702</v>
      </c>
      <c r="N2443" s="111">
        <v>3.57E-5</v>
      </c>
      <c r="O2443" s="131">
        <v>89212</v>
      </c>
    </row>
    <row r="2444" spans="1:15">
      <c r="A2444" s="108"/>
      <c r="B2444" s="108"/>
      <c r="I2444" s="113">
        <f t="shared" si="0"/>
        <v>4221</v>
      </c>
      <c r="J2444" s="111">
        <v>4221</v>
      </c>
      <c r="K2444" s="111" t="s">
        <v>1549</v>
      </c>
      <c r="L2444" s="111" t="s">
        <v>407</v>
      </c>
      <c r="M2444" s="111" t="s">
        <v>710</v>
      </c>
      <c r="N2444" s="111">
        <v>26.79</v>
      </c>
      <c r="O2444" s="114">
        <v>3.16</v>
      </c>
    </row>
    <row r="2445" spans="1:15">
      <c r="A2445" s="108"/>
      <c r="B2445" s="108"/>
      <c r="I2445" s="113">
        <f t="shared" si="0"/>
        <v>9912</v>
      </c>
      <c r="J2445" s="111">
        <v>9912</v>
      </c>
      <c r="K2445" s="111" t="s">
        <v>1672</v>
      </c>
      <c r="L2445" s="111" t="s">
        <v>706</v>
      </c>
      <c r="M2445" s="111" t="s">
        <v>729</v>
      </c>
      <c r="N2445" s="111">
        <v>4.0000000000000003E-5</v>
      </c>
      <c r="O2445" s="131">
        <v>1650000</v>
      </c>
    </row>
    <row r="2446" spans="1:15">
      <c r="A2446" s="108"/>
      <c r="B2446" s="108"/>
      <c r="I2446" s="113">
        <f t="shared" si="0"/>
        <v>9912</v>
      </c>
      <c r="J2446" s="111">
        <v>9912</v>
      </c>
      <c r="K2446" s="111" t="s">
        <v>1672</v>
      </c>
      <c r="L2446" s="111" t="s">
        <v>706</v>
      </c>
      <c r="M2446" s="111" t="s">
        <v>729</v>
      </c>
      <c r="N2446" s="111">
        <v>7.1999999999999997E-6</v>
      </c>
      <c r="O2446" s="131">
        <v>1650000</v>
      </c>
    </row>
    <row r="2447" spans="1:15">
      <c r="A2447" s="108"/>
      <c r="B2447" s="108"/>
      <c r="I2447" s="113">
        <f t="shared" si="0"/>
        <v>9912</v>
      </c>
      <c r="J2447" s="111">
        <v>9912</v>
      </c>
      <c r="K2447" s="111" t="s">
        <v>1672</v>
      </c>
      <c r="L2447" s="111" t="s">
        <v>706</v>
      </c>
      <c r="M2447" s="111" t="s">
        <v>729</v>
      </c>
      <c r="N2447" s="111">
        <v>6.4300000000000004E-5</v>
      </c>
      <c r="O2447" s="131">
        <v>1650000</v>
      </c>
    </row>
    <row r="2448" spans="1:15">
      <c r="A2448" s="108"/>
      <c r="B2448" s="108"/>
      <c r="I2448" s="113">
        <f t="shared" si="0"/>
        <v>4221</v>
      </c>
      <c r="J2448" s="111">
        <v>4221</v>
      </c>
      <c r="K2448" s="111" t="s">
        <v>1549</v>
      </c>
      <c r="L2448" s="111" t="s">
        <v>407</v>
      </c>
      <c r="M2448" s="111" t="s">
        <v>710</v>
      </c>
      <c r="N2448" s="111">
        <v>480</v>
      </c>
      <c r="O2448" s="114">
        <v>3.16</v>
      </c>
    </row>
    <row r="2449" spans="1:15">
      <c r="A2449" s="108"/>
      <c r="B2449" s="108"/>
      <c r="I2449" s="113">
        <f t="shared" si="0"/>
        <v>38604</v>
      </c>
      <c r="J2449" s="111">
        <v>38604</v>
      </c>
      <c r="K2449" s="111" t="s">
        <v>1673</v>
      </c>
      <c r="L2449" s="111" t="s">
        <v>706</v>
      </c>
      <c r="M2449" s="111" t="s">
        <v>729</v>
      </c>
      <c r="N2449" s="111">
        <v>3.43E-5</v>
      </c>
      <c r="O2449" s="131">
        <v>104192.22</v>
      </c>
    </row>
    <row r="2450" spans="1:15">
      <c r="A2450" s="108"/>
      <c r="B2450" s="108"/>
      <c r="I2450" s="113">
        <f t="shared" si="0"/>
        <v>38604</v>
      </c>
      <c r="J2450" s="111">
        <v>38604</v>
      </c>
      <c r="K2450" s="111" t="s">
        <v>1673</v>
      </c>
      <c r="L2450" s="111" t="s">
        <v>706</v>
      </c>
      <c r="M2450" s="111" t="s">
        <v>729</v>
      </c>
      <c r="N2450" s="111">
        <v>7.1999999999999997E-6</v>
      </c>
      <c r="O2450" s="131">
        <v>104192.22</v>
      </c>
    </row>
    <row r="2451" spans="1:15">
      <c r="A2451" s="108"/>
      <c r="B2451" s="108"/>
      <c r="I2451" s="113">
        <f t="shared" si="0"/>
        <v>38604</v>
      </c>
      <c r="J2451" s="111">
        <v>38604</v>
      </c>
      <c r="K2451" s="111" t="s">
        <v>1673</v>
      </c>
      <c r="L2451" s="111" t="s">
        <v>706</v>
      </c>
      <c r="M2451" s="111" t="s">
        <v>729</v>
      </c>
      <c r="N2451" s="111">
        <v>6.4300000000000004E-5</v>
      </c>
      <c r="O2451" s="131">
        <v>104192.22</v>
      </c>
    </row>
    <row r="2452" spans="1:15">
      <c r="A2452" s="108"/>
      <c r="B2452" s="108"/>
      <c r="I2452" s="113">
        <f t="shared" si="0"/>
        <v>4221</v>
      </c>
      <c r="J2452" s="111">
        <v>4221</v>
      </c>
      <c r="K2452" s="111" t="s">
        <v>1549</v>
      </c>
      <c r="L2452" s="111" t="s">
        <v>407</v>
      </c>
      <c r="M2452" s="111" t="s">
        <v>710</v>
      </c>
      <c r="N2452" s="111">
        <v>4.9617000000000004</v>
      </c>
      <c r="O2452" s="114">
        <v>3.16</v>
      </c>
    </row>
    <row r="2453" spans="1:15">
      <c r="A2453" s="108"/>
      <c r="B2453" s="108"/>
      <c r="I2453" s="113">
        <f t="shared" si="0"/>
        <v>41898</v>
      </c>
      <c r="J2453" s="111">
        <v>41898</v>
      </c>
      <c r="K2453" s="111" t="s">
        <v>1592</v>
      </c>
      <c r="L2453" s="111" t="s">
        <v>706</v>
      </c>
      <c r="M2453" s="111" t="s">
        <v>702</v>
      </c>
      <c r="N2453" s="111">
        <v>6.3999999999999997E-5</v>
      </c>
      <c r="O2453" s="131">
        <v>19597.88</v>
      </c>
    </row>
    <row r="2454" spans="1:15">
      <c r="A2454" s="108"/>
      <c r="B2454" s="108"/>
      <c r="I2454" s="113">
        <f t="shared" si="0"/>
        <v>41898</v>
      </c>
      <c r="J2454" s="111">
        <v>41898</v>
      </c>
      <c r="K2454" s="111" t="s">
        <v>1592</v>
      </c>
      <c r="L2454" s="111" t="s">
        <v>706</v>
      </c>
      <c r="M2454" s="111" t="s">
        <v>702</v>
      </c>
      <c r="N2454" s="111">
        <v>7.6000000000000001E-6</v>
      </c>
      <c r="O2454" s="131">
        <v>19597.88</v>
      </c>
    </row>
    <row r="2455" spans="1:15">
      <c r="A2455" s="108"/>
      <c r="B2455" s="108"/>
      <c r="I2455" s="113">
        <f t="shared" si="0"/>
        <v>9914</v>
      </c>
      <c r="J2455" s="111">
        <v>9914</v>
      </c>
      <c r="K2455" s="111" t="s">
        <v>1584</v>
      </c>
      <c r="L2455" s="111" t="s">
        <v>706</v>
      </c>
      <c r="M2455" s="111" t="s">
        <v>729</v>
      </c>
      <c r="N2455" s="111">
        <v>4.57E-5</v>
      </c>
      <c r="O2455" s="131">
        <v>700000</v>
      </c>
    </row>
    <row r="2456" spans="1:15">
      <c r="A2456" s="108"/>
      <c r="B2456" s="108"/>
      <c r="I2456" s="113">
        <f t="shared" si="0"/>
        <v>9914</v>
      </c>
      <c r="J2456" s="111">
        <v>9914</v>
      </c>
      <c r="K2456" s="111" t="s">
        <v>1584</v>
      </c>
      <c r="L2456" s="111" t="s">
        <v>706</v>
      </c>
      <c r="M2456" s="111" t="s">
        <v>729</v>
      </c>
      <c r="N2456" s="111">
        <v>7.1999999999999997E-6</v>
      </c>
      <c r="O2456" s="131">
        <v>700000</v>
      </c>
    </row>
    <row r="2457" spans="1:15">
      <c r="A2457" s="108"/>
      <c r="B2457" s="108"/>
      <c r="I2457" s="113">
        <f t="shared" si="0"/>
        <v>9921</v>
      </c>
      <c r="J2457" s="111">
        <v>9921</v>
      </c>
      <c r="K2457" s="111" t="s">
        <v>1562</v>
      </c>
      <c r="L2457" s="111" t="s">
        <v>706</v>
      </c>
      <c r="M2457" s="111" t="s">
        <v>729</v>
      </c>
      <c r="N2457" s="111">
        <v>4.0000000000000003E-5</v>
      </c>
      <c r="O2457" s="131">
        <v>851148.04</v>
      </c>
    </row>
    <row r="2458" spans="1:15">
      <c r="A2458" s="108"/>
      <c r="B2458" s="108"/>
      <c r="I2458" s="113">
        <f t="shared" si="0"/>
        <v>9921</v>
      </c>
      <c r="J2458" s="111">
        <v>9921</v>
      </c>
      <c r="K2458" s="111" t="s">
        <v>1562</v>
      </c>
      <c r="L2458" s="111" t="s">
        <v>706</v>
      </c>
      <c r="M2458" s="111" t="s">
        <v>729</v>
      </c>
      <c r="N2458" s="111">
        <v>7.1999999999999997E-6</v>
      </c>
      <c r="O2458" s="131">
        <v>851148.04</v>
      </c>
    </row>
    <row r="2459" spans="1:15">
      <c r="A2459" s="108"/>
      <c r="B2459" s="108"/>
      <c r="I2459" s="113">
        <f t="shared" si="0"/>
        <v>2705</v>
      </c>
      <c r="J2459" s="111">
        <v>2705</v>
      </c>
      <c r="K2459" s="111" t="s">
        <v>1558</v>
      </c>
      <c r="L2459" s="111" t="s">
        <v>1559</v>
      </c>
      <c r="M2459" s="111" t="s">
        <v>702</v>
      </c>
      <c r="N2459" s="111">
        <v>63.75</v>
      </c>
      <c r="O2459" s="114">
        <v>0.73</v>
      </c>
    </row>
    <row r="2460" spans="1:15">
      <c r="A2460" s="108"/>
      <c r="B2460" s="108"/>
      <c r="I2460" s="113">
        <f t="shared" si="0"/>
        <v>26039</v>
      </c>
      <c r="J2460" s="111">
        <v>26039</v>
      </c>
      <c r="K2460" s="111" t="s">
        <v>1674</v>
      </c>
      <c r="L2460" s="111" t="s">
        <v>706</v>
      </c>
      <c r="M2460" s="111" t="s">
        <v>729</v>
      </c>
      <c r="N2460" s="111">
        <v>4.57E-5</v>
      </c>
      <c r="O2460" s="131">
        <v>249588.52</v>
      </c>
    </row>
    <row r="2461" spans="1:15">
      <c r="A2461" s="108"/>
      <c r="B2461" s="108"/>
      <c r="I2461" s="113">
        <f t="shared" si="0"/>
        <v>26039</v>
      </c>
      <c r="J2461" s="111">
        <v>26039</v>
      </c>
      <c r="K2461" s="111" t="s">
        <v>1674</v>
      </c>
      <c r="L2461" s="111" t="s">
        <v>706</v>
      </c>
      <c r="M2461" s="111" t="s">
        <v>729</v>
      </c>
      <c r="N2461" s="111">
        <v>7.1999999999999997E-6</v>
      </c>
      <c r="O2461" s="131">
        <v>249588.52</v>
      </c>
    </row>
    <row r="2462" spans="1:15">
      <c r="A2462" s="108"/>
      <c r="B2462" s="108"/>
      <c r="I2462" s="113">
        <f t="shared" si="0"/>
        <v>26039</v>
      </c>
      <c r="J2462" s="111">
        <v>26039</v>
      </c>
      <c r="K2462" s="111" t="s">
        <v>1674</v>
      </c>
      <c r="L2462" s="111" t="s">
        <v>706</v>
      </c>
      <c r="M2462" s="111" t="s">
        <v>729</v>
      </c>
      <c r="N2462" s="111">
        <v>5.0000000000000002E-5</v>
      </c>
      <c r="O2462" s="131">
        <v>249588.52</v>
      </c>
    </row>
    <row r="2463" spans="1:15">
      <c r="A2463" s="108"/>
      <c r="B2463" s="108"/>
      <c r="I2463" s="113">
        <f t="shared" si="0"/>
        <v>4221</v>
      </c>
      <c r="J2463" s="111">
        <v>4221</v>
      </c>
      <c r="K2463" s="111" t="s">
        <v>1549</v>
      </c>
      <c r="L2463" s="111" t="s">
        <v>407</v>
      </c>
      <c r="M2463" s="111" t="s">
        <v>710</v>
      </c>
      <c r="N2463" s="111">
        <v>24.61</v>
      </c>
      <c r="O2463" s="114">
        <v>3.16</v>
      </c>
    </row>
    <row r="2464" spans="1:15">
      <c r="A2464" s="108"/>
      <c r="B2464" s="108"/>
      <c r="I2464" s="113">
        <f t="shared" si="0"/>
        <v>40637</v>
      </c>
      <c r="J2464" s="111">
        <v>40637</v>
      </c>
      <c r="K2464" s="111" t="s">
        <v>1675</v>
      </c>
      <c r="L2464" s="111" t="s">
        <v>706</v>
      </c>
      <c r="M2464" s="111" t="s">
        <v>729</v>
      </c>
      <c r="N2464" s="111">
        <v>4.0000000000000003E-5</v>
      </c>
      <c r="O2464" s="131">
        <v>505925.24</v>
      </c>
    </row>
    <row r="2465" spans="1:15">
      <c r="A2465" s="108"/>
      <c r="B2465" s="108"/>
      <c r="I2465" s="113">
        <f t="shared" si="0"/>
        <v>40637</v>
      </c>
      <c r="J2465" s="111">
        <v>40637</v>
      </c>
      <c r="K2465" s="111" t="s">
        <v>1675</v>
      </c>
      <c r="L2465" s="111" t="s">
        <v>706</v>
      </c>
      <c r="M2465" s="111" t="s">
        <v>729</v>
      </c>
      <c r="N2465" s="111">
        <v>7.1999999999999997E-6</v>
      </c>
      <c r="O2465" s="131">
        <v>505925.24</v>
      </c>
    </row>
    <row r="2466" spans="1:15">
      <c r="A2466" s="108"/>
      <c r="B2466" s="108"/>
      <c r="I2466" s="113">
        <f t="shared" si="0"/>
        <v>40637</v>
      </c>
      <c r="J2466" s="111">
        <v>40637</v>
      </c>
      <c r="K2466" s="111" t="s">
        <v>1675</v>
      </c>
      <c r="L2466" s="111" t="s">
        <v>706</v>
      </c>
      <c r="M2466" s="111" t="s">
        <v>729</v>
      </c>
      <c r="N2466" s="111">
        <v>7.4999999999999993E-5</v>
      </c>
      <c r="O2466" s="131">
        <v>505925.24</v>
      </c>
    </row>
    <row r="2467" spans="1:15">
      <c r="A2467" s="108"/>
      <c r="B2467" s="108"/>
      <c r="I2467" s="113">
        <f t="shared" si="0"/>
        <v>4221</v>
      </c>
      <c r="J2467" s="111">
        <v>4221</v>
      </c>
      <c r="K2467" s="111" t="s">
        <v>1549</v>
      </c>
      <c r="L2467" s="111" t="s">
        <v>407</v>
      </c>
      <c r="M2467" s="111" t="s">
        <v>710</v>
      </c>
      <c r="N2467" s="111">
        <v>5.39</v>
      </c>
      <c r="O2467" s="114">
        <v>3.16</v>
      </c>
    </row>
    <row r="2468" spans="1:15">
      <c r="A2468" s="108"/>
      <c r="B2468" s="108"/>
      <c r="I2468" s="113">
        <f t="shared" si="0"/>
        <v>10742</v>
      </c>
      <c r="J2468" s="111">
        <v>10742</v>
      </c>
      <c r="K2468" s="111" t="s">
        <v>1676</v>
      </c>
      <c r="L2468" s="111" t="s">
        <v>706</v>
      </c>
      <c r="M2468" s="111" t="s">
        <v>729</v>
      </c>
      <c r="N2468" s="111">
        <v>3.1999999999999999E-5</v>
      </c>
      <c r="O2468" s="131">
        <v>1048.5</v>
      </c>
    </row>
    <row r="2469" spans="1:15">
      <c r="A2469" s="108"/>
      <c r="B2469" s="108"/>
      <c r="I2469" s="113">
        <f t="shared" si="0"/>
        <v>10742</v>
      </c>
      <c r="J2469" s="111">
        <v>10742</v>
      </c>
      <c r="K2469" s="111" t="s">
        <v>1676</v>
      </c>
      <c r="L2469" s="111" t="s">
        <v>706</v>
      </c>
      <c r="M2469" s="111" t="s">
        <v>729</v>
      </c>
      <c r="N2469" s="111">
        <v>1.3200000000000001E-5</v>
      </c>
      <c r="O2469" s="131">
        <v>1048.5</v>
      </c>
    </row>
    <row r="2470" spans="1:15">
      <c r="A2470" s="108"/>
      <c r="B2470" s="108"/>
      <c r="I2470" s="113">
        <f t="shared" si="0"/>
        <v>10742</v>
      </c>
      <c r="J2470" s="111">
        <v>10742</v>
      </c>
      <c r="K2470" s="111" t="s">
        <v>1676</v>
      </c>
      <c r="L2470" s="111" t="s">
        <v>706</v>
      </c>
      <c r="M2470" s="111" t="s">
        <v>729</v>
      </c>
      <c r="N2470" s="111">
        <v>2.5000000000000001E-5</v>
      </c>
      <c r="O2470" s="131">
        <v>1048.5</v>
      </c>
    </row>
    <row r="2471" spans="1:15">
      <c r="A2471" s="108"/>
      <c r="B2471" s="108"/>
      <c r="I2471" s="113">
        <f t="shared" si="0"/>
        <v>36493</v>
      </c>
      <c r="J2471" s="111">
        <v>36493</v>
      </c>
      <c r="K2471" s="111" t="s">
        <v>1677</v>
      </c>
      <c r="L2471" s="111" t="s">
        <v>706</v>
      </c>
      <c r="M2471" s="111" t="s">
        <v>729</v>
      </c>
      <c r="N2471" s="111">
        <v>6.3999999999999997E-5</v>
      </c>
      <c r="O2471" s="131">
        <v>428042.35</v>
      </c>
    </row>
    <row r="2472" spans="1:15">
      <c r="A2472" s="108"/>
      <c r="B2472" s="108"/>
      <c r="I2472" s="113">
        <f t="shared" si="0"/>
        <v>36493</v>
      </c>
      <c r="J2472" s="111">
        <v>36493</v>
      </c>
      <c r="K2472" s="111" t="s">
        <v>1677</v>
      </c>
      <c r="L2472" s="111" t="s">
        <v>706</v>
      </c>
      <c r="M2472" s="111" t="s">
        <v>729</v>
      </c>
      <c r="N2472" s="111">
        <v>7.6000000000000001E-6</v>
      </c>
      <c r="O2472" s="131">
        <v>428042.35</v>
      </c>
    </row>
    <row r="2473" spans="1:15">
      <c r="A2473" s="108"/>
      <c r="B2473" s="108"/>
      <c r="I2473" s="113">
        <f t="shared" si="0"/>
        <v>36493</v>
      </c>
      <c r="J2473" s="111">
        <v>36493</v>
      </c>
      <c r="K2473" s="111" t="s">
        <v>1677</v>
      </c>
      <c r="L2473" s="111" t="s">
        <v>706</v>
      </c>
      <c r="M2473" s="111" t="s">
        <v>729</v>
      </c>
      <c r="N2473" s="111">
        <v>6.9999999999999994E-5</v>
      </c>
      <c r="O2473" s="131">
        <v>428042.35</v>
      </c>
    </row>
    <row r="2474" spans="1:15">
      <c r="A2474" s="108"/>
      <c r="B2474" s="108"/>
      <c r="I2474" s="113">
        <f t="shared" si="0"/>
        <v>41757</v>
      </c>
      <c r="J2474" s="111">
        <v>41757</v>
      </c>
      <c r="K2474" s="111" t="s">
        <v>1678</v>
      </c>
      <c r="L2474" s="111" t="s">
        <v>706</v>
      </c>
      <c r="M2474" s="111" t="s">
        <v>702</v>
      </c>
      <c r="N2474" s="111">
        <v>7.2000000000000002E-5</v>
      </c>
      <c r="O2474" s="131">
        <v>4389.07</v>
      </c>
    </row>
    <row r="2475" spans="1:15">
      <c r="A2475" s="108"/>
      <c r="B2475" s="108"/>
      <c r="I2475" s="113">
        <f t="shared" si="0"/>
        <v>41757</v>
      </c>
      <c r="J2475" s="111">
        <v>41757</v>
      </c>
      <c r="K2475" s="111" t="s">
        <v>1678</v>
      </c>
      <c r="L2475" s="111" t="s">
        <v>706</v>
      </c>
      <c r="M2475" s="111" t="s">
        <v>702</v>
      </c>
      <c r="N2475" s="111">
        <v>7.6000000000000001E-6</v>
      </c>
      <c r="O2475" s="131">
        <v>4389.07</v>
      </c>
    </row>
    <row r="2476" spans="1:15">
      <c r="A2476" s="108"/>
      <c r="B2476" s="108"/>
      <c r="I2476" s="113">
        <f t="shared" si="0"/>
        <v>41757</v>
      </c>
      <c r="J2476" s="111">
        <v>41757</v>
      </c>
      <c r="K2476" s="111" t="s">
        <v>1678</v>
      </c>
      <c r="L2476" s="111" t="s">
        <v>706</v>
      </c>
      <c r="M2476" s="111" t="s">
        <v>702</v>
      </c>
      <c r="N2476" s="111">
        <v>5.0000000000000002E-5</v>
      </c>
      <c r="O2476" s="131">
        <v>4389.07</v>
      </c>
    </row>
    <row r="2477" spans="1:15">
      <c r="A2477" s="108"/>
      <c r="B2477" s="108"/>
      <c r="I2477" s="113">
        <f t="shared" si="0"/>
        <v>2705</v>
      </c>
      <c r="J2477" s="111">
        <v>2705</v>
      </c>
      <c r="K2477" s="111" t="s">
        <v>1558</v>
      </c>
      <c r="L2477" s="111" t="s">
        <v>1559</v>
      </c>
      <c r="M2477" s="111" t="s">
        <v>702</v>
      </c>
      <c r="N2477" s="111">
        <v>0.63</v>
      </c>
      <c r="O2477" s="114">
        <v>0.73</v>
      </c>
    </row>
    <row r="2478" spans="1:15">
      <c r="A2478" s="108"/>
      <c r="B2478" s="108"/>
      <c r="I2478" s="113">
        <f t="shared" si="0"/>
        <v>11616</v>
      </c>
      <c r="J2478" s="111">
        <v>11616</v>
      </c>
      <c r="K2478" s="111" t="s">
        <v>1679</v>
      </c>
      <c r="L2478" s="111" t="s">
        <v>706</v>
      </c>
      <c r="M2478" s="111" t="s">
        <v>702</v>
      </c>
      <c r="N2478" s="111">
        <v>6.3999999999999997E-5</v>
      </c>
      <c r="O2478" s="131">
        <v>17418.23</v>
      </c>
    </row>
    <row r="2479" spans="1:15">
      <c r="A2479" s="108"/>
      <c r="B2479" s="108"/>
      <c r="I2479" s="113">
        <f t="shared" si="0"/>
        <v>11616</v>
      </c>
      <c r="J2479" s="111">
        <v>11616</v>
      </c>
      <c r="K2479" s="111" t="s">
        <v>1679</v>
      </c>
      <c r="L2479" s="111" t="s">
        <v>706</v>
      </c>
      <c r="M2479" s="111" t="s">
        <v>702</v>
      </c>
      <c r="N2479" s="111">
        <v>7.6000000000000001E-6</v>
      </c>
      <c r="O2479" s="131">
        <v>17418.23</v>
      </c>
    </row>
    <row r="2480" spans="1:15">
      <c r="A2480" s="108"/>
      <c r="B2480" s="108"/>
      <c r="I2480" s="113">
        <f t="shared" si="0"/>
        <v>11616</v>
      </c>
      <c r="J2480" s="111">
        <v>11616</v>
      </c>
      <c r="K2480" s="111" t="s">
        <v>1679</v>
      </c>
      <c r="L2480" s="111" t="s">
        <v>706</v>
      </c>
      <c r="M2480" s="111" t="s">
        <v>702</v>
      </c>
      <c r="N2480" s="111">
        <v>8.0000000000000007E-5</v>
      </c>
      <c r="O2480" s="131">
        <v>17418.23</v>
      </c>
    </row>
    <row r="2481" spans="1:15">
      <c r="A2481" s="108"/>
      <c r="B2481" s="108"/>
      <c r="I2481" s="113">
        <f t="shared" si="0"/>
        <v>11281</v>
      </c>
      <c r="J2481" s="111">
        <v>11281</v>
      </c>
      <c r="K2481" s="111" t="s">
        <v>1680</v>
      </c>
      <c r="L2481" s="111" t="s">
        <v>706</v>
      </c>
      <c r="M2481" s="111" t="s">
        <v>729</v>
      </c>
      <c r="N2481" s="111">
        <v>5.3300000000000001E-5</v>
      </c>
      <c r="O2481" s="131">
        <v>9005</v>
      </c>
    </row>
    <row r="2482" spans="1:15">
      <c r="A2482" s="108"/>
      <c r="B2482" s="108"/>
      <c r="I2482" s="113">
        <f t="shared" si="0"/>
        <v>11616</v>
      </c>
      <c r="J2482" s="111">
        <v>11616</v>
      </c>
      <c r="K2482" s="111" t="s">
        <v>1679</v>
      </c>
      <c r="L2482" s="111" t="s">
        <v>706</v>
      </c>
      <c r="M2482" s="111" t="s">
        <v>702</v>
      </c>
      <c r="N2482" s="111">
        <v>7.4000000000000003E-6</v>
      </c>
      <c r="O2482" s="131">
        <v>17418.23</v>
      </c>
    </row>
    <row r="2483" spans="1:15">
      <c r="A2483" s="108"/>
      <c r="B2483" s="108"/>
      <c r="I2483" s="113">
        <f t="shared" si="0"/>
        <v>11616</v>
      </c>
      <c r="J2483" s="111">
        <v>11616</v>
      </c>
      <c r="K2483" s="111" t="s">
        <v>1679</v>
      </c>
      <c r="L2483" s="111" t="s">
        <v>706</v>
      </c>
      <c r="M2483" s="111" t="s">
        <v>702</v>
      </c>
      <c r="N2483" s="111">
        <v>6.6699999999999995E-5</v>
      </c>
      <c r="O2483" s="131">
        <v>17418.23</v>
      </c>
    </row>
    <row r="2484" spans="1:15">
      <c r="A2484" s="108"/>
      <c r="B2484" s="108"/>
      <c r="I2484" s="113">
        <f t="shared" si="0"/>
        <v>4222</v>
      </c>
      <c r="J2484" s="111">
        <v>4222</v>
      </c>
      <c r="K2484" s="111" t="s">
        <v>1555</v>
      </c>
      <c r="L2484" s="111" t="s">
        <v>407</v>
      </c>
      <c r="M2484" s="111" t="s">
        <v>710</v>
      </c>
      <c r="N2484" s="111">
        <v>0.77</v>
      </c>
      <c r="O2484" s="114">
        <v>4.04</v>
      </c>
    </row>
    <row r="2485" spans="1:15">
      <c r="A2485" s="108"/>
      <c r="B2485" s="108"/>
      <c r="I2485" s="113">
        <f t="shared" si="0"/>
        <v>13897</v>
      </c>
      <c r="J2485" s="111">
        <v>13897</v>
      </c>
      <c r="K2485" s="111" t="s">
        <v>1681</v>
      </c>
      <c r="L2485" s="111" t="s">
        <v>706</v>
      </c>
      <c r="M2485" s="111" t="s">
        <v>729</v>
      </c>
      <c r="N2485" s="111">
        <v>7.2000000000000002E-5</v>
      </c>
      <c r="O2485" s="131">
        <v>5825.82</v>
      </c>
    </row>
    <row r="2486" spans="1:15">
      <c r="A2486" s="108"/>
      <c r="B2486" s="108"/>
      <c r="I2486" s="113">
        <f t="shared" si="0"/>
        <v>13897</v>
      </c>
      <c r="J2486" s="111">
        <v>13897</v>
      </c>
      <c r="K2486" s="111" t="s">
        <v>1681</v>
      </c>
      <c r="L2486" s="111" t="s">
        <v>706</v>
      </c>
      <c r="M2486" s="111" t="s">
        <v>729</v>
      </c>
      <c r="N2486" s="111">
        <v>7.6000000000000001E-6</v>
      </c>
      <c r="O2486" s="131">
        <v>5825.82</v>
      </c>
    </row>
    <row r="2487" spans="1:15">
      <c r="A2487" s="108"/>
      <c r="B2487" s="108"/>
      <c r="I2487" s="113">
        <f t="shared" si="0"/>
        <v>13897</v>
      </c>
      <c r="J2487" s="111">
        <v>13897</v>
      </c>
      <c r="K2487" s="111" t="s">
        <v>1681</v>
      </c>
      <c r="L2487" s="111" t="s">
        <v>706</v>
      </c>
      <c r="M2487" s="111" t="s">
        <v>729</v>
      </c>
      <c r="N2487" s="111">
        <v>6.9999999999999994E-5</v>
      </c>
      <c r="O2487" s="131">
        <v>5825.82</v>
      </c>
    </row>
    <row r="2488" spans="1:15">
      <c r="A2488" s="108"/>
      <c r="B2488" s="108"/>
      <c r="I2488" s="113">
        <f t="shared" si="0"/>
        <v>13954</v>
      </c>
      <c r="J2488" s="111">
        <v>13954</v>
      </c>
      <c r="K2488" s="111" t="s">
        <v>1682</v>
      </c>
      <c r="L2488" s="111" t="s">
        <v>706</v>
      </c>
      <c r="M2488" s="111" t="s">
        <v>729</v>
      </c>
      <c r="N2488" s="111">
        <v>6.3999999999999997E-5</v>
      </c>
      <c r="O2488" s="131">
        <v>6387.96</v>
      </c>
    </row>
    <row r="2489" spans="1:15">
      <c r="A2489" s="108"/>
      <c r="B2489" s="108"/>
      <c r="I2489" s="113">
        <f t="shared" si="0"/>
        <v>13954</v>
      </c>
      <c r="J2489" s="111">
        <v>13954</v>
      </c>
      <c r="K2489" s="111" t="s">
        <v>1682</v>
      </c>
      <c r="L2489" s="111" t="s">
        <v>706</v>
      </c>
      <c r="M2489" s="111" t="s">
        <v>729</v>
      </c>
      <c r="N2489" s="111">
        <v>7.6000000000000001E-6</v>
      </c>
      <c r="O2489" s="131">
        <v>6387.96</v>
      </c>
    </row>
    <row r="2490" spans="1:15">
      <c r="A2490" s="108"/>
      <c r="B2490" s="108"/>
      <c r="I2490" s="113">
        <f t="shared" si="0"/>
        <v>13954</v>
      </c>
      <c r="J2490" s="111">
        <v>13954</v>
      </c>
      <c r="K2490" s="111" t="s">
        <v>1682</v>
      </c>
      <c r="L2490" s="111" t="s">
        <v>706</v>
      </c>
      <c r="M2490" s="111" t="s">
        <v>729</v>
      </c>
      <c r="N2490" s="111">
        <v>5.0000000000000002E-5</v>
      </c>
      <c r="O2490" s="131">
        <v>6387.96</v>
      </c>
    </row>
    <row r="2491" spans="1:15">
      <c r="A2491" s="108"/>
      <c r="B2491" s="108"/>
      <c r="I2491" s="113">
        <f t="shared" si="0"/>
        <v>2705</v>
      </c>
      <c r="J2491" s="111">
        <v>2705</v>
      </c>
      <c r="K2491" s="111" t="s">
        <v>1558</v>
      </c>
      <c r="L2491" s="111" t="s">
        <v>1559</v>
      </c>
      <c r="M2491" s="111" t="s">
        <v>702</v>
      </c>
      <c r="N2491" s="111">
        <v>2.54</v>
      </c>
      <c r="O2491" s="114">
        <v>0.73</v>
      </c>
    </row>
    <row r="2492" spans="1:15">
      <c r="A2492" s="108"/>
      <c r="B2492" s="108"/>
      <c r="I2492" s="113">
        <f t="shared" si="0"/>
        <v>10658</v>
      </c>
      <c r="J2492" s="111">
        <v>10658</v>
      </c>
      <c r="K2492" s="111" t="s">
        <v>1683</v>
      </c>
      <c r="L2492" s="111" t="s">
        <v>706</v>
      </c>
      <c r="M2492" s="111" t="s">
        <v>729</v>
      </c>
      <c r="N2492" s="111">
        <v>6.3999999999999997E-5</v>
      </c>
      <c r="O2492" s="131">
        <v>6945</v>
      </c>
    </row>
    <row r="2493" spans="1:15">
      <c r="A2493" s="108"/>
      <c r="B2493" s="108"/>
      <c r="I2493" s="113">
        <f t="shared" si="0"/>
        <v>10658</v>
      </c>
      <c r="J2493" s="111">
        <v>10658</v>
      </c>
      <c r="K2493" s="111" t="s">
        <v>1683</v>
      </c>
      <c r="L2493" s="111" t="s">
        <v>706</v>
      </c>
      <c r="M2493" s="111" t="s">
        <v>729</v>
      </c>
      <c r="N2493" s="111">
        <v>7.6000000000000001E-6</v>
      </c>
      <c r="O2493" s="131">
        <v>6945</v>
      </c>
    </row>
    <row r="2494" spans="1:15">
      <c r="A2494" s="108"/>
      <c r="B2494" s="108"/>
      <c r="I2494" s="113">
        <f t="shared" si="0"/>
        <v>10658</v>
      </c>
      <c r="J2494" s="111">
        <v>10658</v>
      </c>
      <c r="K2494" s="111" t="s">
        <v>1683</v>
      </c>
      <c r="L2494" s="111" t="s">
        <v>706</v>
      </c>
      <c r="M2494" s="111" t="s">
        <v>729</v>
      </c>
      <c r="N2494" s="111">
        <v>5.0000000000000002E-5</v>
      </c>
      <c r="O2494" s="131">
        <v>6945</v>
      </c>
    </row>
    <row r="2495" spans="1:15">
      <c r="A2495" s="108"/>
      <c r="B2495" s="108"/>
      <c r="I2495" s="113">
        <f t="shared" si="0"/>
        <v>11651</v>
      </c>
      <c r="J2495" s="111">
        <v>11651</v>
      </c>
      <c r="K2495" s="111" t="s">
        <v>1684</v>
      </c>
      <c r="L2495" s="111" t="s">
        <v>706</v>
      </c>
      <c r="M2495" s="111" t="s">
        <v>702</v>
      </c>
      <c r="N2495" s="111">
        <v>6.3999999999999997E-5</v>
      </c>
      <c r="O2495" s="131">
        <v>14282.47</v>
      </c>
    </row>
    <row r="2496" spans="1:15">
      <c r="A2496" s="108"/>
      <c r="B2496" s="108"/>
      <c r="I2496" s="113">
        <f t="shared" si="0"/>
        <v>11651</v>
      </c>
      <c r="J2496" s="111">
        <v>11651</v>
      </c>
      <c r="K2496" s="111" t="s">
        <v>1684</v>
      </c>
      <c r="L2496" s="111" t="s">
        <v>706</v>
      </c>
      <c r="M2496" s="111" t="s">
        <v>702</v>
      </c>
      <c r="N2496" s="111">
        <v>7.6000000000000001E-6</v>
      </c>
      <c r="O2496" s="131">
        <v>14282.47</v>
      </c>
    </row>
    <row r="2497" spans="1:15">
      <c r="A2497" s="108"/>
      <c r="B2497" s="108"/>
      <c r="I2497" s="113">
        <f t="shared" si="0"/>
        <v>11651</v>
      </c>
      <c r="J2497" s="111">
        <v>11651</v>
      </c>
      <c r="K2497" s="111" t="s">
        <v>1684</v>
      </c>
      <c r="L2497" s="111" t="s">
        <v>706</v>
      </c>
      <c r="M2497" s="111" t="s">
        <v>702</v>
      </c>
      <c r="N2497" s="111">
        <v>8.0000000000000007E-5</v>
      </c>
      <c r="O2497" s="131">
        <v>14282.47</v>
      </c>
    </row>
    <row r="2498" spans="1:15">
      <c r="A2498" s="108"/>
      <c r="B2498" s="108"/>
      <c r="I2498" s="113">
        <f t="shared" si="0"/>
        <v>14626</v>
      </c>
      <c r="J2498" s="111">
        <v>14626</v>
      </c>
      <c r="K2498" s="111" t="s">
        <v>1685</v>
      </c>
      <c r="L2498" s="111" t="s">
        <v>706</v>
      </c>
      <c r="M2498" s="111" t="s">
        <v>729</v>
      </c>
      <c r="N2498" s="111">
        <v>5.3300000000000001E-5</v>
      </c>
      <c r="O2498" s="131">
        <v>447895.02</v>
      </c>
    </row>
    <row r="2499" spans="1:15">
      <c r="A2499" s="108"/>
      <c r="B2499" s="108"/>
      <c r="I2499" s="113">
        <f t="shared" si="0"/>
        <v>14626</v>
      </c>
      <c r="J2499" s="111">
        <v>14626</v>
      </c>
      <c r="K2499" s="111" t="s">
        <v>1685</v>
      </c>
      <c r="L2499" s="111" t="s">
        <v>706</v>
      </c>
      <c r="M2499" s="111" t="s">
        <v>729</v>
      </c>
      <c r="N2499" s="111">
        <v>7.4000000000000003E-6</v>
      </c>
      <c r="O2499" s="131">
        <v>447895.02</v>
      </c>
    </row>
    <row r="2500" spans="1:15">
      <c r="A2500" s="108"/>
      <c r="B2500" s="108"/>
      <c r="I2500" s="113">
        <f t="shared" si="0"/>
        <v>14626</v>
      </c>
      <c r="J2500" s="111">
        <v>14626</v>
      </c>
      <c r="K2500" s="111" t="s">
        <v>1685</v>
      </c>
      <c r="L2500" s="111" t="s">
        <v>706</v>
      </c>
      <c r="M2500" s="111" t="s">
        <v>729</v>
      </c>
      <c r="N2500" s="111">
        <v>6.6699999999999995E-5</v>
      </c>
      <c r="O2500" s="131">
        <v>447895.02</v>
      </c>
    </row>
    <row r="2501" spans="1:15">
      <c r="A2501" s="108"/>
      <c r="B2501" s="108"/>
      <c r="I2501" s="113">
        <f t="shared" si="0"/>
        <v>40406</v>
      </c>
      <c r="J2501" s="111">
        <v>40406</v>
      </c>
      <c r="K2501" s="111" t="s">
        <v>1686</v>
      </c>
      <c r="L2501" s="111" t="s">
        <v>706</v>
      </c>
      <c r="M2501" s="111" t="s">
        <v>702</v>
      </c>
      <c r="N2501" s="111">
        <v>6.3999999999999997E-5</v>
      </c>
      <c r="O2501" s="131">
        <v>57887.47</v>
      </c>
    </row>
    <row r="2502" spans="1:15">
      <c r="A2502" s="108"/>
      <c r="B2502" s="108"/>
      <c r="I2502" s="113">
        <f t="shared" si="0"/>
        <v>40406</v>
      </c>
      <c r="J2502" s="111">
        <v>40406</v>
      </c>
      <c r="K2502" s="111" t="s">
        <v>1686</v>
      </c>
      <c r="L2502" s="111" t="s">
        <v>706</v>
      </c>
      <c r="M2502" s="111" t="s">
        <v>702</v>
      </c>
      <c r="N2502" s="111">
        <v>7.6000000000000001E-6</v>
      </c>
      <c r="O2502" s="131">
        <v>57887.47</v>
      </c>
    </row>
    <row r="2503" spans="1:15">
      <c r="A2503" s="108"/>
      <c r="B2503" s="108"/>
      <c r="I2503" s="113">
        <f t="shared" si="0"/>
        <v>40406</v>
      </c>
      <c r="J2503" s="111">
        <v>40406</v>
      </c>
      <c r="K2503" s="111" t="s">
        <v>1686</v>
      </c>
      <c r="L2503" s="111" t="s">
        <v>706</v>
      </c>
      <c r="M2503" s="111" t="s">
        <v>702</v>
      </c>
      <c r="N2503" s="111">
        <v>8.0000000000000007E-5</v>
      </c>
      <c r="O2503" s="131">
        <v>57887.47</v>
      </c>
    </row>
    <row r="2504" spans="1:15">
      <c r="A2504" s="108"/>
      <c r="B2504" s="108"/>
      <c r="I2504" s="113">
        <f t="shared" si="0"/>
        <v>40435</v>
      </c>
      <c r="J2504" s="111">
        <v>40435</v>
      </c>
      <c r="K2504" s="111" t="s">
        <v>1687</v>
      </c>
      <c r="L2504" s="111" t="s">
        <v>706</v>
      </c>
      <c r="M2504" s="111" t="s">
        <v>702</v>
      </c>
      <c r="N2504" s="111">
        <v>5.3300000000000001E-5</v>
      </c>
      <c r="O2504" s="131">
        <v>512500</v>
      </c>
    </row>
    <row r="2505" spans="1:15">
      <c r="A2505" s="108"/>
      <c r="B2505" s="108"/>
      <c r="I2505" s="113">
        <f t="shared" si="0"/>
        <v>40435</v>
      </c>
      <c r="J2505" s="111">
        <v>40435</v>
      </c>
      <c r="K2505" s="111" t="s">
        <v>1687</v>
      </c>
      <c r="L2505" s="111" t="s">
        <v>706</v>
      </c>
      <c r="M2505" s="111" t="s">
        <v>702</v>
      </c>
      <c r="N2505" s="111">
        <v>7.6000000000000001E-6</v>
      </c>
      <c r="O2505" s="131">
        <v>512500</v>
      </c>
    </row>
    <row r="2506" spans="1:15">
      <c r="A2506" s="108"/>
      <c r="B2506" s="108"/>
      <c r="I2506" s="113">
        <f t="shared" si="0"/>
        <v>40435</v>
      </c>
      <c r="J2506" s="111">
        <v>40435</v>
      </c>
      <c r="K2506" s="111" t="s">
        <v>1687</v>
      </c>
      <c r="L2506" s="111" t="s">
        <v>706</v>
      </c>
      <c r="M2506" s="111" t="s">
        <v>702</v>
      </c>
      <c r="N2506" s="111">
        <v>6.6699999999999995E-5</v>
      </c>
      <c r="O2506" s="131">
        <v>512500</v>
      </c>
    </row>
    <row r="2507" spans="1:15">
      <c r="A2507" s="108"/>
      <c r="B2507" s="108"/>
      <c r="I2507" s="113">
        <f t="shared" si="0"/>
        <v>2705</v>
      </c>
      <c r="J2507" s="111">
        <v>2705</v>
      </c>
      <c r="K2507" s="111" t="s">
        <v>1558</v>
      </c>
      <c r="L2507" s="111" t="s">
        <v>1559</v>
      </c>
      <c r="M2507" s="111" t="s">
        <v>702</v>
      </c>
      <c r="N2507" s="111">
        <v>34.880000000000003</v>
      </c>
      <c r="O2507" s="114">
        <v>0.73</v>
      </c>
    </row>
    <row r="2508" spans="1:15">
      <c r="A2508" s="108"/>
      <c r="B2508" s="108"/>
      <c r="I2508" s="113">
        <f t="shared" si="0"/>
        <v>40635</v>
      </c>
      <c r="J2508" s="111">
        <v>40635</v>
      </c>
      <c r="K2508" s="111" t="s">
        <v>1688</v>
      </c>
      <c r="L2508" s="111" t="s">
        <v>706</v>
      </c>
      <c r="M2508" s="111" t="s">
        <v>702</v>
      </c>
      <c r="N2508" s="111">
        <v>5.5999999999999999E-5</v>
      </c>
      <c r="O2508" s="131">
        <v>586265</v>
      </c>
    </row>
    <row r="2509" spans="1:15">
      <c r="A2509" s="108"/>
      <c r="B2509" s="108"/>
      <c r="I2509" s="113">
        <f t="shared" si="0"/>
        <v>40635</v>
      </c>
      <c r="J2509" s="111">
        <v>40635</v>
      </c>
      <c r="K2509" s="111" t="s">
        <v>1688</v>
      </c>
      <c r="L2509" s="111" t="s">
        <v>706</v>
      </c>
      <c r="M2509" s="111" t="s">
        <v>702</v>
      </c>
      <c r="N2509" s="111">
        <v>7.6000000000000001E-6</v>
      </c>
      <c r="O2509" s="131">
        <v>586265</v>
      </c>
    </row>
    <row r="2510" spans="1:15">
      <c r="A2510" s="108"/>
      <c r="B2510" s="108"/>
      <c r="I2510" s="113">
        <f t="shared" si="0"/>
        <v>40635</v>
      </c>
      <c r="J2510" s="111">
        <v>40635</v>
      </c>
      <c r="K2510" s="111" t="s">
        <v>1688</v>
      </c>
      <c r="L2510" s="111" t="s">
        <v>706</v>
      </c>
      <c r="M2510" s="111" t="s">
        <v>702</v>
      </c>
      <c r="N2510" s="111">
        <v>6.9999999999999994E-5</v>
      </c>
      <c r="O2510" s="131">
        <v>586265</v>
      </c>
    </row>
    <row r="2511" spans="1:15">
      <c r="A2511" s="108"/>
      <c r="B2511" s="108"/>
      <c r="I2511" s="113">
        <f t="shared" si="0"/>
        <v>40636</v>
      </c>
      <c r="J2511" s="111">
        <v>40636</v>
      </c>
      <c r="K2511" s="111" t="s">
        <v>1689</v>
      </c>
      <c r="L2511" s="111" t="s">
        <v>706</v>
      </c>
      <c r="M2511" s="111" t="s">
        <v>702</v>
      </c>
      <c r="N2511" s="111">
        <v>5.5999999999999999E-5</v>
      </c>
      <c r="O2511" s="131">
        <v>564390</v>
      </c>
    </row>
    <row r="2512" spans="1:15">
      <c r="A2512" s="108"/>
      <c r="B2512" s="108"/>
      <c r="I2512" s="113">
        <f t="shared" si="0"/>
        <v>40636</v>
      </c>
      <c r="J2512" s="111">
        <v>40636</v>
      </c>
      <c r="K2512" s="111" t="s">
        <v>1689</v>
      </c>
      <c r="L2512" s="111" t="s">
        <v>706</v>
      </c>
      <c r="M2512" s="111" t="s">
        <v>702</v>
      </c>
      <c r="N2512" s="111">
        <v>7.6000000000000001E-6</v>
      </c>
      <c r="O2512" s="131">
        <v>564390</v>
      </c>
    </row>
    <row r="2513" spans="1:15">
      <c r="A2513" s="108"/>
      <c r="B2513" s="108"/>
      <c r="I2513" s="113">
        <f t="shared" si="0"/>
        <v>40636</v>
      </c>
      <c r="J2513" s="111">
        <v>40636</v>
      </c>
      <c r="K2513" s="111" t="s">
        <v>1689</v>
      </c>
      <c r="L2513" s="111" t="s">
        <v>706</v>
      </c>
      <c r="M2513" s="111" t="s">
        <v>702</v>
      </c>
      <c r="N2513" s="111">
        <v>6.9999999999999994E-5</v>
      </c>
      <c r="O2513" s="131">
        <v>564390</v>
      </c>
    </row>
    <row r="2514" spans="1:15">
      <c r="A2514" s="108"/>
      <c r="B2514" s="108"/>
      <c r="I2514" s="113">
        <f t="shared" si="0"/>
        <v>39588</v>
      </c>
      <c r="J2514" s="111">
        <v>39588</v>
      </c>
      <c r="K2514" s="111" t="s">
        <v>1690</v>
      </c>
      <c r="L2514" s="111" t="s">
        <v>706</v>
      </c>
      <c r="M2514" s="111" t="s">
        <v>702</v>
      </c>
      <c r="N2514" s="111">
        <v>7.1999999999999997E-6</v>
      </c>
      <c r="O2514" s="131">
        <v>142592.59</v>
      </c>
    </row>
    <row r="2515" spans="1:15">
      <c r="A2515" s="108"/>
      <c r="B2515" s="108"/>
      <c r="I2515" s="113">
        <f t="shared" si="0"/>
        <v>39588</v>
      </c>
      <c r="J2515" s="111">
        <v>39588</v>
      </c>
      <c r="K2515" s="111" t="s">
        <v>1690</v>
      </c>
      <c r="L2515" s="111" t="s">
        <v>706</v>
      </c>
      <c r="M2515" s="111" t="s">
        <v>702</v>
      </c>
      <c r="N2515" s="111">
        <v>3.57E-5</v>
      </c>
      <c r="O2515" s="131">
        <v>142592.59</v>
      </c>
    </row>
    <row r="2516" spans="1:15">
      <c r="A2516" s="108"/>
      <c r="B2516" s="108"/>
      <c r="I2516" s="113">
        <f t="shared" si="0"/>
        <v>4221</v>
      </c>
      <c r="J2516" s="111">
        <v>4221</v>
      </c>
      <c r="K2516" s="111" t="s">
        <v>1549</v>
      </c>
      <c r="L2516" s="111" t="s">
        <v>407</v>
      </c>
      <c r="M2516" s="111" t="s">
        <v>710</v>
      </c>
      <c r="N2516" s="111">
        <v>45.64</v>
      </c>
      <c r="O2516" s="114">
        <v>3.16</v>
      </c>
    </row>
    <row r="2517" spans="1:15">
      <c r="A2517" s="108"/>
      <c r="B2517" s="108"/>
      <c r="I2517" s="113">
        <f t="shared" si="0"/>
        <v>39588</v>
      </c>
      <c r="J2517" s="111">
        <v>39588</v>
      </c>
      <c r="K2517" s="111" t="s">
        <v>1690</v>
      </c>
      <c r="L2517" s="111" t="s">
        <v>706</v>
      </c>
      <c r="M2517" s="111" t="s">
        <v>702</v>
      </c>
      <c r="N2517" s="111">
        <v>4.0000000000000003E-5</v>
      </c>
      <c r="O2517" s="131">
        <v>142592.59</v>
      </c>
    </row>
    <row r="2518" spans="1:15">
      <c r="A2518" s="108"/>
      <c r="B2518" s="108"/>
      <c r="I2518" s="113">
        <f t="shared" si="0"/>
        <v>13726</v>
      </c>
      <c r="J2518" s="111">
        <v>13726</v>
      </c>
      <c r="K2518" s="111" t="s">
        <v>1585</v>
      </c>
      <c r="L2518" s="111" t="s">
        <v>706</v>
      </c>
      <c r="M2518" s="111" t="s">
        <v>729</v>
      </c>
      <c r="N2518" s="111">
        <v>5.3300000000000001E-5</v>
      </c>
      <c r="O2518" s="131">
        <v>36369.89</v>
      </c>
    </row>
    <row r="2519" spans="1:15">
      <c r="A2519" s="108"/>
      <c r="B2519" s="108"/>
      <c r="I2519" s="113">
        <f t="shared" si="0"/>
        <v>13726</v>
      </c>
      <c r="J2519" s="111">
        <v>13726</v>
      </c>
      <c r="K2519" s="111" t="s">
        <v>1585</v>
      </c>
      <c r="L2519" s="111" t="s">
        <v>706</v>
      </c>
      <c r="M2519" s="111" t="s">
        <v>729</v>
      </c>
      <c r="N2519" s="111">
        <v>7.4000000000000003E-6</v>
      </c>
      <c r="O2519" s="131">
        <v>36369.89</v>
      </c>
    </row>
    <row r="2520" spans="1:15">
      <c r="A2520" s="108"/>
      <c r="B2520" s="108"/>
      <c r="I2520" s="113">
        <f t="shared" si="0"/>
        <v>13726</v>
      </c>
      <c r="J2520" s="111">
        <v>13726</v>
      </c>
      <c r="K2520" s="111" t="s">
        <v>1585</v>
      </c>
      <c r="L2520" s="111" t="s">
        <v>706</v>
      </c>
      <c r="M2520" s="111" t="s">
        <v>729</v>
      </c>
      <c r="N2520" s="111">
        <v>5.8300000000000001E-5</v>
      </c>
      <c r="O2520" s="131">
        <v>36369.89</v>
      </c>
    </row>
    <row r="2521" spans="1:15">
      <c r="A2521" s="108"/>
      <c r="B2521" s="108"/>
      <c r="I2521" s="113">
        <f t="shared" si="0"/>
        <v>36529</v>
      </c>
      <c r="J2521" s="111">
        <v>36529</v>
      </c>
      <c r="K2521" s="111" t="s">
        <v>1550</v>
      </c>
      <c r="L2521" s="111" t="s">
        <v>706</v>
      </c>
      <c r="M2521" s="111" t="s">
        <v>729</v>
      </c>
      <c r="N2521" s="111">
        <v>5.3300000000000001E-5</v>
      </c>
      <c r="O2521" s="131">
        <v>34311.22</v>
      </c>
    </row>
    <row r="2522" spans="1:15">
      <c r="A2522" s="108"/>
      <c r="B2522" s="108"/>
      <c r="I2522" s="113">
        <f t="shared" si="0"/>
        <v>36529</v>
      </c>
      <c r="J2522" s="111">
        <v>36529</v>
      </c>
      <c r="K2522" s="111" t="s">
        <v>1550</v>
      </c>
      <c r="L2522" s="111" t="s">
        <v>706</v>
      </c>
      <c r="M2522" s="111" t="s">
        <v>729</v>
      </c>
      <c r="N2522" s="111">
        <v>7.4000000000000003E-6</v>
      </c>
      <c r="O2522" s="131">
        <v>34311.22</v>
      </c>
    </row>
    <row r="2523" spans="1:15">
      <c r="A2523" s="108"/>
      <c r="B2523" s="108"/>
      <c r="I2523" s="113">
        <f t="shared" si="0"/>
        <v>36529</v>
      </c>
      <c r="J2523" s="111">
        <v>36529</v>
      </c>
      <c r="K2523" s="111" t="s">
        <v>1550</v>
      </c>
      <c r="L2523" s="111" t="s">
        <v>706</v>
      </c>
      <c r="M2523" s="111" t="s">
        <v>729</v>
      </c>
      <c r="N2523" s="111">
        <v>5.8300000000000001E-5</v>
      </c>
      <c r="O2523" s="131">
        <v>34311.22</v>
      </c>
    </row>
    <row r="2524" spans="1:15">
      <c r="A2524" s="108"/>
      <c r="B2524" s="108"/>
      <c r="I2524" s="113">
        <f t="shared" si="0"/>
        <v>2401</v>
      </c>
      <c r="J2524" s="111">
        <v>2401</v>
      </c>
      <c r="K2524" s="111" t="s">
        <v>1652</v>
      </c>
      <c r="L2524" s="111" t="s">
        <v>706</v>
      </c>
      <c r="M2524" s="111" t="s">
        <v>729</v>
      </c>
      <c r="N2524" s="111">
        <v>4.0000000000000003E-5</v>
      </c>
      <c r="O2524" s="131">
        <v>57408.12</v>
      </c>
    </row>
    <row r="2525" spans="1:15">
      <c r="A2525" s="108"/>
      <c r="B2525" s="108"/>
      <c r="I2525" s="113">
        <f t="shared" si="0"/>
        <v>2401</v>
      </c>
      <c r="J2525" s="111">
        <v>2401</v>
      </c>
      <c r="K2525" s="111" t="s">
        <v>1652</v>
      </c>
      <c r="L2525" s="111" t="s">
        <v>706</v>
      </c>
      <c r="M2525" s="111" t="s">
        <v>729</v>
      </c>
      <c r="N2525" s="111">
        <v>7.4000000000000003E-6</v>
      </c>
      <c r="O2525" s="131">
        <v>57408.12</v>
      </c>
    </row>
    <row r="2526" spans="1:15">
      <c r="A2526" s="108"/>
      <c r="B2526" s="108"/>
      <c r="I2526" s="113">
        <f t="shared" si="0"/>
        <v>2401</v>
      </c>
      <c r="J2526" s="111">
        <v>2401</v>
      </c>
      <c r="K2526" s="111" t="s">
        <v>1652</v>
      </c>
      <c r="L2526" s="111" t="s">
        <v>706</v>
      </c>
      <c r="M2526" s="111" t="s">
        <v>729</v>
      </c>
      <c r="N2526" s="111">
        <v>2.9000000000000002E-6</v>
      </c>
      <c r="O2526" s="131">
        <v>57408.12</v>
      </c>
    </row>
    <row r="2527" spans="1:15">
      <c r="A2527" s="108"/>
      <c r="B2527" s="108"/>
      <c r="I2527" s="113">
        <f t="shared" si="0"/>
        <v>2401</v>
      </c>
      <c r="J2527" s="111">
        <v>2401</v>
      </c>
      <c r="K2527" s="111" t="s">
        <v>1652</v>
      </c>
      <c r="L2527" s="111" t="s">
        <v>706</v>
      </c>
      <c r="M2527" s="111" t="s">
        <v>729</v>
      </c>
      <c r="N2527" s="111">
        <v>7.4999999999999993E-5</v>
      </c>
      <c r="O2527" s="131">
        <v>57408.12</v>
      </c>
    </row>
    <row r="2528" spans="1:15">
      <c r="A2528" s="108"/>
      <c r="B2528" s="108"/>
      <c r="I2528" s="113">
        <f t="shared" si="0"/>
        <v>13726</v>
      </c>
      <c r="J2528" s="111">
        <v>13726</v>
      </c>
      <c r="K2528" s="111" t="s">
        <v>1585</v>
      </c>
      <c r="L2528" s="111" t="s">
        <v>706</v>
      </c>
      <c r="M2528" s="111" t="s">
        <v>729</v>
      </c>
      <c r="N2528" s="111">
        <v>8.0000000000000007E-5</v>
      </c>
      <c r="O2528" s="131">
        <v>36369.89</v>
      </c>
    </row>
    <row r="2529" spans="1:15">
      <c r="A2529" s="108"/>
      <c r="B2529" s="108"/>
      <c r="I2529" s="113">
        <f t="shared" si="0"/>
        <v>13726</v>
      </c>
      <c r="J2529" s="111">
        <v>13726</v>
      </c>
      <c r="K2529" s="111" t="s">
        <v>1585</v>
      </c>
      <c r="L2529" s="111" t="s">
        <v>706</v>
      </c>
      <c r="M2529" s="111" t="s">
        <v>729</v>
      </c>
      <c r="N2529" s="111">
        <v>8.1000000000000004E-6</v>
      </c>
      <c r="O2529" s="131">
        <v>36369.89</v>
      </c>
    </row>
    <row r="2530" spans="1:15">
      <c r="A2530" s="108"/>
      <c r="B2530" s="108"/>
      <c r="I2530" s="113">
        <f t="shared" si="0"/>
        <v>13726</v>
      </c>
      <c r="J2530" s="111">
        <v>13726</v>
      </c>
      <c r="K2530" s="111" t="s">
        <v>1585</v>
      </c>
      <c r="L2530" s="111" t="s">
        <v>706</v>
      </c>
      <c r="M2530" s="111" t="s">
        <v>729</v>
      </c>
      <c r="N2530" s="111">
        <v>1E-4</v>
      </c>
      <c r="O2530" s="131">
        <v>36369.89</v>
      </c>
    </row>
    <row r="2531" spans="1:15">
      <c r="A2531" s="108"/>
      <c r="B2531" s="108"/>
      <c r="I2531" s="113">
        <f t="shared" si="0"/>
        <v>37520</v>
      </c>
      <c r="J2531" s="111">
        <v>37520</v>
      </c>
      <c r="K2531" s="111" t="s">
        <v>1691</v>
      </c>
      <c r="L2531" s="111" t="s">
        <v>706</v>
      </c>
      <c r="M2531" s="111" t="s">
        <v>702</v>
      </c>
      <c r="N2531" s="111">
        <v>5.5999999999999999E-5</v>
      </c>
      <c r="O2531" s="131">
        <v>296008.73</v>
      </c>
    </row>
    <row r="2532" spans="1:15">
      <c r="A2532" s="108"/>
      <c r="B2532" s="108"/>
      <c r="I2532" s="113">
        <f t="shared" si="0"/>
        <v>37520</v>
      </c>
      <c r="J2532" s="111">
        <v>37520</v>
      </c>
      <c r="K2532" s="111" t="s">
        <v>1691</v>
      </c>
      <c r="L2532" s="111" t="s">
        <v>706</v>
      </c>
      <c r="M2532" s="111" t="s">
        <v>702</v>
      </c>
      <c r="N2532" s="111">
        <v>7.6000000000000001E-6</v>
      </c>
      <c r="O2532" s="131">
        <v>296008.73</v>
      </c>
    </row>
    <row r="2533" spans="1:15">
      <c r="A2533" s="108"/>
      <c r="B2533" s="108"/>
      <c r="I2533" s="113">
        <f t="shared" si="0"/>
        <v>37520</v>
      </c>
      <c r="J2533" s="111">
        <v>37520</v>
      </c>
      <c r="K2533" s="111" t="s">
        <v>1691</v>
      </c>
      <c r="L2533" s="111" t="s">
        <v>706</v>
      </c>
      <c r="M2533" s="111" t="s">
        <v>702</v>
      </c>
      <c r="N2533" s="111">
        <v>6.9999999999999994E-5</v>
      </c>
      <c r="O2533" s="131">
        <v>296008.73</v>
      </c>
    </row>
    <row r="2534" spans="1:15">
      <c r="A2534" s="108"/>
      <c r="B2534" s="108"/>
      <c r="I2534" s="113">
        <f t="shared" si="0"/>
        <v>4221</v>
      </c>
      <c r="J2534" s="111">
        <v>4221</v>
      </c>
      <c r="K2534" s="111" t="s">
        <v>1549</v>
      </c>
      <c r="L2534" s="111" t="s">
        <v>407</v>
      </c>
      <c r="M2534" s="111" t="s">
        <v>710</v>
      </c>
      <c r="N2534" s="111">
        <v>2.91</v>
      </c>
      <c r="O2534" s="114">
        <v>3.16</v>
      </c>
    </row>
    <row r="2535" spans="1:15">
      <c r="A2535" s="108"/>
      <c r="B2535" s="108"/>
      <c r="I2535" s="113">
        <f t="shared" si="0"/>
        <v>42002</v>
      </c>
      <c r="J2535" s="111">
        <v>42002</v>
      </c>
      <c r="K2535" s="111" t="s">
        <v>1692</v>
      </c>
      <c r="L2535" s="111" t="s">
        <v>706</v>
      </c>
      <c r="M2535" s="111" t="s">
        <v>702</v>
      </c>
      <c r="N2535" s="111">
        <v>5.3300000000000001E-5</v>
      </c>
      <c r="O2535" s="131">
        <v>800128.3</v>
      </c>
    </row>
    <row r="2536" spans="1:15">
      <c r="A2536" s="108"/>
      <c r="B2536" s="108"/>
      <c r="I2536" s="113">
        <f t="shared" si="0"/>
        <v>42002</v>
      </c>
      <c r="J2536" s="111">
        <v>42002</v>
      </c>
      <c r="K2536" s="111" t="s">
        <v>1692</v>
      </c>
      <c r="L2536" s="111" t="s">
        <v>706</v>
      </c>
      <c r="M2536" s="111" t="s">
        <v>702</v>
      </c>
      <c r="N2536" s="111">
        <v>7.4000000000000003E-6</v>
      </c>
      <c r="O2536" s="131">
        <v>800128.3</v>
      </c>
    </row>
    <row r="2537" spans="1:15">
      <c r="A2537" s="108"/>
      <c r="B2537" s="108"/>
      <c r="I2537" s="113">
        <f t="shared" si="0"/>
        <v>42002</v>
      </c>
      <c r="J2537" s="111">
        <v>42002</v>
      </c>
      <c r="K2537" s="111" t="s">
        <v>1692</v>
      </c>
      <c r="L2537" s="111" t="s">
        <v>706</v>
      </c>
      <c r="M2537" s="111" t="s">
        <v>702</v>
      </c>
      <c r="N2537" s="111">
        <v>6.6699999999999995E-5</v>
      </c>
      <c r="O2537" s="131">
        <v>800128.3</v>
      </c>
    </row>
    <row r="2538" spans="1:15">
      <c r="A2538" s="108"/>
      <c r="B2538" s="108"/>
      <c r="I2538" s="113">
        <f t="shared" si="0"/>
        <v>4221</v>
      </c>
      <c r="J2538" s="111">
        <v>4221</v>
      </c>
      <c r="K2538" s="111" t="s">
        <v>1549</v>
      </c>
      <c r="L2538" s="111" t="s">
        <v>407</v>
      </c>
      <c r="M2538" s="111" t="s">
        <v>710</v>
      </c>
      <c r="N2538" s="111">
        <v>8.2100000000000009</v>
      </c>
      <c r="O2538" s="114">
        <v>3.16</v>
      </c>
    </row>
    <row r="2539" spans="1:15">
      <c r="A2539" s="108"/>
      <c r="B2539" s="108"/>
      <c r="I2539" s="113">
        <f t="shared" si="0"/>
        <v>41991</v>
      </c>
      <c r="J2539" s="111">
        <v>41991</v>
      </c>
      <c r="K2539" s="111" t="s">
        <v>1693</v>
      </c>
      <c r="L2539" s="111" t="s">
        <v>706</v>
      </c>
      <c r="M2539" s="111" t="s">
        <v>729</v>
      </c>
      <c r="N2539" s="111">
        <v>5.3300000000000001E-5</v>
      </c>
      <c r="O2539" s="131">
        <v>2594.02</v>
      </c>
    </row>
    <row r="2540" spans="1:15">
      <c r="A2540" s="108"/>
      <c r="B2540" s="108"/>
      <c r="I2540" s="113">
        <f t="shared" si="0"/>
        <v>41991</v>
      </c>
      <c r="J2540" s="111">
        <v>41991</v>
      </c>
      <c r="K2540" s="111" t="s">
        <v>1693</v>
      </c>
      <c r="L2540" s="111" t="s">
        <v>706</v>
      </c>
      <c r="M2540" s="111" t="s">
        <v>729</v>
      </c>
      <c r="N2540" s="111">
        <v>7.6000000000000001E-6</v>
      </c>
      <c r="O2540" s="131">
        <v>2594.02</v>
      </c>
    </row>
    <row r="2541" spans="1:15">
      <c r="A2541" s="108"/>
      <c r="B2541" s="108"/>
      <c r="I2541" s="113">
        <f t="shared" si="0"/>
        <v>41991</v>
      </c>
      <c r="J2541" s="111">
        <v>41991</v>
      </c>
      <c r="K2541" s="111" t="s">
        <v>1693</v>
      </c>
      <c r="L2541" s="111" t="s">
        <v>706</v>
      </c>
      <c r="M2541" s="111" t="s">
        <v>729</v>
      </c>
      <c r="N2541" s="111">
        <v>6.6699999999999995E-5</v>
      </c>
      <c r="O2541" s="131">
        <v>2594.02</v>
      </c>
    </row>
    <row r="2542" spans="1:15">
      <c r="A2542" s="108"/>
      <c r="B2542" s="108"/>
      <c r="I2542" s="113">
        <f t="shared" si="0"/>
        <v>2705</v>
      </c>
      <c r="J2542" s="111">
        <v>2705</v>
      </c>
      <c r="K2542" s="111" t="s">
        <v>1558</v>
      </c>
      <c r="L2542" s="111" t="s">
        <v>1559</v>
      </c>
      <c r="M2542" s="111" t="s">
        <v>702</v>
      </c>
      <c r="N2542" s="111">
        <v>1.27</v>
      </c>
      <c r="O2542" s="114">
        <v>0.73</v>
      </c>
    </row>
    <row r="2543" spans="1:15">
      <c r="A2543" s="108"/>
      <c r="B2543" s="108"/>
      <c r="I2543" s="113">
        <f t="shared" si="0"/>
        <v>14511</v>
      </c>
      <c r="J2543" s="111">
        <v>14511</v>
      </c>
      <c r="K2543" s="111" t="s">
        <v>1694</v>
      </c>
      <c r="L2543" s="111" t="s">
        <v>706</v>
      </c>
      <c r="M2543" s="111" t="s">
        <v>729</v>
      </c>
      <c r="N2543" s="111">
        <v>6.6699999999999995E-5</v>
      </c>
      <c r="O2543" s="131">
        <v>496736.59</v>
      </c>
    </row>
    <row r="2544" spans="1:15">
      <c r="A2544" s="108"/>
      <c r="B2544" s="108"/>
      <c r="I2544" s="113">
        <f t="shared" si="0"/>
        <v>14511</v>
      </c>
      <c r="J2544" s="111">
        <v>14511</v>
      </c>
      <c r="K2544" s="111" t="s">
        <v>1694</v>
      </c>
      <c r="L2544" s="111" t="s">
        <v>706</v>
      </c>
      <c r="M2544" s="111" t="s">
        <v>729</v>
      </c>
      <c r="N2544" s="111">
        <v>7.4000000000000003E-6</v>
      </c>
      <c r="O2544" s="131">
        <v>496736.59</v>
      </c>
    </row>
    <row r="2545" spans="1:15">
      <c r="A2545" s="108"/>
      <c r="B2545" s="108"/>
      <c r="I2545" s="113">
        <f t="shared" si="0"/>
        <v>14511</v>
      </c>
      <c r="J2545" s="111">
        <v>14511</v>
      </c>
      <c r="K2545" s="111" t="s">
        <v>1694</v>
      </c>
      <c r="L2545" s="111" t="s">
        <v>706</v>
      </c>
      <c r="M2545" s="111" t="s">
        <v>729</v>
      </c>
      <c r="N2545" s="111">
        <v>5.3300000000000001E-5</v>
      </c>
      <c r="O2545" s="131">
        <v>496736.59</v>
      </c>
    </row>
    <row r="2546" spans="1:15">
      <c r="A2546" s="108"/>
      <c r="B2546" s="108"/>
      <c r="I2546" s="113">
        <f t="shared" si="0"/>
        <v>38412</v>
      </c>
      <c r="J2546" s="111">
        <v>38412</v>
      </c>
      <c r="K2546" s="111" t="s">
        <v>1695</v>
      </c>
      <c r="L2546" s="111" t="s">
        <v>706</v>
      </c>
      <c r="M2546" s="111" t="s">
        <v>710</v>
      </c>
      <c r="N2546" s="111">
        <v>6.3999999999999997E-5</v>
      </c>
      <c r="O2546" s="131">
        <v>1339.31</v>
      </c>
    </row>
    <row r="2547" spans="1:15">
      <c r="A2547" s="108"/>
      <c r="B2547" s="108"/>
      <c r="I2547" s="113">
        <f t="shared" si="0"/>
        <v>38412</v>
      </c>
      <c r="J2547" s="111">
        <v>38412</v>
      </c>
      <c r="K2547" s="111" t="s">
        <v>1695</v>
      </c>
      <c r="L2547" s="111" t="s">
        <v>706</v>
      </c>
      <c r="M2547" s="111" t="s">
        <v>710</v>
      </c>
      <c r="N2547" s="111">
        <v>1.4399999999999999E-5</v>
      </c>
      <c r="O2547" s="131">
        <v>1339.31</v>
      </c>
    </row>
    <row r="2548" spans="1:15">
      <c r="A2548" s="108"/>
      <c r="B2548" s="108"/>
      <c r="I2548" s="113">
        <f t="shared" si="0"/>
        <v>38412</v>
      </c>
      <c r="J2548" s="111">
        <v>38412</v>
      </c>
      <c r="K2548" s="111" t="s">
        <v>1695</v>
      </c>
      <c r="L2548" s="111" t="s">
        <v>706</v>
      </c>
      <c r="M2548" s="111" t="s">
        <v>710</v>
      </c>
      <c r="N2548" s="111">
        <v>8.0000000000000007E-5</v>
      </c>
      <c r="O2548" s="131">
        <v>1339.31</v>
      </c>
    </row>
    <row r="2549" spans="1:15">
      <c r="A2549" s="108"/>
      <c r="B2549" s="108"/>
      <c r="I2549" s="113">
        <f t="shared" si="0"/>
        <v>2705</v>
      </c>
      <c r="J2549" s="111">
        <v>2705</v>
      </c>
      <c r="K2549" s="111" t="s">
        <v>1558</v>
      </c>
      <c r="L2549" s="111" t="s">
        <v>1559</v>
      </c>
      <c r="M2549" s="111" t="s">
        <v>702</v>
      </c>
      <c r="N2549" s="111">
        <v>4.59</v>
      </c>
      <c r="O2549" s="114">
        <v>0.73</v>
      </c>
    </row>
    <row r="2550" spans="1:15">
      <c r="A2550" s="108"/>
      <c r="B2550" s="108"/>
      <c r="I2550" s="113">
        <f t="shared" si="0"/>
        <v>746</v>
      </c>
      <c r="J2550" s="111">
        <v>746</v>
      </c>
      <c r="K2550" s="111" t="s">
        <v>1696</v>
      </c>
      <c r="L2550" s="111" t="s">
        <v>706</v>
      </c>
      <c r="M2550" s="111" t="s">
        <v>710</v>
      </c>
      <c r="N2550" s="111">
        <v>6.3999999999999997E-5</v>
      </c>
      <c r="O2550" s="131">
        <v>2689</v>
      </c>
    </row>
    <row r="2551" spans="1:15">
      <c r="A2551" s="108"/>
      <c r="B2551" s="108"/>
      <c r="I2551" s="113">
        <f t="shared" si="0"/>
        <v>746</v>
      </c>
      <c r="J2551" s="111">
        <v>746</v>
      </c>
      <c r="K2551" s="111" t="s">
        <v>1696</v>
      </c>
      <c r="L2551" s="111" t="s">
        <v>706</v>
      </c>
      <c r="M2551" s="111" t="s">
        <v>710</v>
      </c>
      <c r="N2551" s="111">
        <v>7.6000000000000001E-6</v>
      </c>
      <c r="O2551" s="131">
        <v>2689</v>
      </c>
    </row>
    <row r="2552" spans="1:15">
      <c r="A2552" s="108"/>
      <c r="B2552" s="108"/>
      <c r="I2552" s="113">
        <f t="shared" si="0"/>
        <v>746</v>
      </c>
      <c r="J2552" s="111">
        <v>746</v>
      </c>
      <c r="K2552" s="111" t="s">
        <v>1696</v>
      </c>
      <c r="L2552" s="111" t="s">
        <v>706</v>
      </c>
      <c r="M2552" s="111" t="s">
        <v>710</v>
      </c>
      <c r="N2552" s="111">
        <v>9.0000000000000006E-5</v>
      </c>
      <c r="O2552" s="131">
        <v>2689</v>
      </c>
    </row>
    <row r="2553" spans="1:15">
      <c r="A2553" s="108"/>
      <c r="B2553" s="108"/>
      <c r="I2553" s="113">
        <f t="shared" si="0"/>
        <v>2705</v>
      </c>
      <c r="J2553" s="111">
        <v>2705</v>
      </c>
      <c r="K2553" s="111" t="s">
        <v>1558</v>
      </c>
      <c r="L2553" s="111" t="s">
        <v>1559</v>
      </c>
      <c r="M2553" s="111" t="s">
        <v>702</v>
      </c>
      <c r="N2553" s="111">
        <v>1.19</v>
      </c>
      <c r="O2553" s="114">
        <v>0.73</v>
      </c>
    </row>
    <row r="2554" spans="1:15">
      <c r="A2554" s="108"/>
      <c r="B2554" s="108"/>
      <c r="I2554" s="113">
        <f t="shared" si="0"/>
        <v>10601</v>
      </c>
      <c r="J2554" s="111">
        <v>10601</v>
      </c>
      <c r="K2554" s="111" t="s">
        <v>1697</v>
      </c>
      <c r="L2554" s="111" t="s">
        <v>706</v>
      </c>
      <c r="M2554" s="111" t="s">
        <v>729</v>
      </c>
      <c r="N2554" s="111">
        <v>4.0000000000000003E-5</v>
      </c>
      <c r="O2554" s="131">
        <v>2026746.48</v>
      </c>
    </row>
    <row r="2555" spans="1:15">
      <c r="A2555" s="108"/>
      <c r="B2555" s="108"/>
      <c r="I2555" s="113">
        <f t="shared" si="0"/>
        <v>10601</v>
      </c>
      <c r="J2555" s="111">
        <v>10601</v>
      </c>
      <c r="K2555" s="111" t="s">
        <v>1697</v>
      </c>
      <c r="L2555" s="111" t="s">
        <v>706</v>
      </c>
      <c r="M2555" s="111" t="s">
        <v>729</v>
      </c>
      <c r="N2555" s="111">
        <v>7.1999999999999997E-6</v>
      </c>
      <c r="O2555" s="131">
        <v>2026746.48</v>
      </c>
    </row>
    <row r="2556" spans="1:15">
      <c r="A2556" s="108"/>
      <c r="B2556" s="108"/>
      <c r="I2556" s="113">
        <f t="shared" si="0"/>
        <v>10601</v>
      </c>
      <c r="J2556" s="111">
        <v>10601</v>
      </c>
      <c r="K2556" s="111" t="s">
        <v>1697</v>
      </c>
      <c r="L2556" s="111" t="s">
        <v>706</v>
      </c>
      <c r="M2556" s="111" t="s">
        <v>729</v>
      </c>
      <c r="N2556" s="111">
        <v>6.4300000000000004E-5</v>
      </c>
      <c r="O2556" s="131">
        <v>2026746.48</v>
      </c>
    </row>
    <row r="2557" spans="1:15">
      <c r="A2557" s="108"/>
      <c r="B2557" s="108"/>
      <c r="I2557" s="113">
        <f t="shared" si="0"/>
        <v>2705</v>
      </c>
      <c r="J2557" s="111">
        <v>2705</v>
      </c>
      <c r="K2557" s="111" t="s">
        <v>1558</v>
      </c>
      <c r="L2557" s="111" t="s">
        <v>1559</v>
      </c>
      <c r="M2557" s="111" t="s">
        <v>702</v>
      </c>
      <c r="N2557" s="111">
        <v>238</v>
      </c>
      <c r="O2557" s="114">
        <v>0.73</v>
      </c>
    </row>
    <row r="2558" spans="1:15">
      <c r="A2558" s="108"/>
      <c r="B2558" s="108"/>
      <c r="I2558" s="113">
        <f t="shared" si="0"/>
        <v>26034</v>
      </c>
      <c r="J2558" s="111">
        <v>26034</v>
      </c>
      <c r="K2558" s="111" t="s">
        <v>1698</v>
      </c>
      <c r="L2558" s="111" t="s">
        <v>706</v>
      </c>
      <c r="M2558" s="111" t="s">
        <v>729</v>
      </c>
      <c r="N2558" s="111">
        <v>4.0000000000000003E-5</v>
      </c>
      <c r="O2558" s="131">
        <v>5336351.95</v>
      </c>
    </row>
    <row r="2559" spans="1:15">
      <c r="A2559" s="108"/>
      <c r="B2559" s="108"/>
      <c r="I2559" s="113">
        <f t="shared" si="0"/>
        <v>26034</v>
      </c>
      <c r="J2559" s="111">
        <v>26034</v>
      </c>
      <c r="K2559" s="111" t="s">
        <v>1698</v>
      </c>
      <c r="L2559" s="111" t="s">
        <v>706</v>
      </c>
      <c r="M2559" s="111" t="s">
        <v>729</v>
      </c>
      <c r="N2559" s="111">
        <v>7.1999999999999997E-6</v>
      </c>
      <c r="O2559" s="131">
        <v>5336351.95</v>
      </c>
    </row>
    <row r="2560" spans="1:15">
      <c r="A2560" s="108"/>
      <c r="B2560" s="108"/>
      <c r="I2560" s="113">
        <f t="shared" si="0"/>
        <v>26034</v>
      </c>
      <c r="J2560" s="111">
        <v>26034</v>
      </c>
      <c r="K2560" s="111" t="s">
        <v>1698</v>
      </c>
      <c r="L2560" s="111" t="s">
        <v>706</v>
      </c>
      <c r="M2560" s="111" t="s">
        <v>729</v>
      </c>
      <c r="N2560" s="111">
        <v>6.4300000000000004E-5</v>
      </c>
      <c r="O2560" s="131">
        <v>5336351.95</v>
      </c>
    </row>
    <row r="2561" spans="1:15">
      <c r="A2561" s="108"/>
      <c r="B2561" s="108"/>
      <c r="I2561" s="113">
        <f t="shared" si="0"/>
        <v>2705</v>
      </c>
      <c r="J2561" s="111">
        <v>2705</v>
      </c>
      <c r="K2561" s="111" t="s">
        <v>1558</v>
      </c>
      <c r="L2561" s="111" t="s">
        <v>1559</v>
      </c>
      <c r="M2561" s="111" t="s">
        <v>702</v>
      </c>
      <c r="N2561" s="111">
        <v>340</v>
      </c>
      <c r="O2561" s="114">
        <v>0.73</v>
      </c>
    </row>
    <row r="2562" spans="1:15">
      <c r="A2562" s="108"/>
      <c r="B2562" s="108"/>
      <c r="I2562" s="113">
        <f t="shared" si="0"/>
        <v>7340</v>
      </c>
      <c r="J2562" s="111">
        <v>7340</v>
      </c>
      <c r="K2562" s="111" t="s">
        <v>1699</v>
      </c>
      <c r="L2562" s="111" t="s">
        <v>407</v>
      </c>
      <c r="M2562" s="111" t="s">
        <v>702</v>
      </c>
      <c r="N2562" s="111">
        <v>0.1</v>
      </c>
      <c r="O2562" s="114">
        <v>18.440000000000001</v>
      </c>
    </row>
    <row r="2563" spans="1:15">
      <c r="A2563" s="108"/>
      <c r="B2563" s="108"/>
      <c r="I2563" s="113">
        <f t="shared" si="0"/>
        <v>88316</v>
      </c>
      <c r="J2563" s="111">
        <v>88316</v>
      </c>
      <c r="K2563" s="111" t="s">
        <v>709</v>
      </c>
      <c r="L2563" s="111" t="s">
        <v>708</v>
      </c>
      <c r="M2563" s="111" t="s">
        <v>710</v>
      </c>
      <c r="N2563" s="111">
        <v>0.2</v>
      </c>
      <c r="O2563" s="114">
        <v>17.3</v>
      </c>
    </row>
    <row r="2564" spans="1:15">
      <c r="A2564" s="108"/>
      <c r="B2564" s="108"/>
      <c r="I2564" s="113">
        <f t="shared" si="0"/>
        <v>4425</v>
      </c>
      <c r="J2564" s="111">
        <v>4425</v>
      </c>
      <c r="K2564" s="111" t="s">
        <v>1700</v>
      </c>
      <c r="L2564" s="111" t="s">
        <v>728</v>
      </c>
      <c r="M2564" s="111" t="s">
        <v>702</v>
      </c>
      <c r="N2564" s="111">
        <v>9</v>
      </c>
      <c r="O2564" s="114">
        <v>17.62</v>
      </c>
    </row>
    <row r="2565" spans="1:15">
      <c r="A2565" s="108"/>
      <c r="B2565" s="108"/>
      <c r="I2565" s="113">
        <f t="shared" si="0"/>
        <v>5075</v>
      </c>
      <c r="J2565" s="111">
        <v>5075</v>
      </c>
      <c r="K2565" s="111" t="s">
        <v>1701</v>
      </c>
      <c r="L2565" s="111" t="s">
        <v>723</v>
      </c>
      <c r="M2565" s="111" t="s">
        <v>702</v>
      </c>
      <c r="N2565" s="111">
        <v>1.125</v>
      </c>
      <c r="O2565" s="114">
        <v>11.09</v>
      </c>
    </row>
    <row r="2566" spans="1:15">
      <c r="A2566" s="108"/>
      <c r="B2566" s="108"/>
      <c r="I2566" s="113">
        <f t="shared" si="0"/>
        <v>40552</v>
      </c>
      <c r="J2566" s="111">
        <v>40552</v>
      </c>
      <c r="K2566" s="111" t="s">
        <v>1702</v>
      </c>
      <c r="L2566" s="111" t="s">
        <v>1703</v>
      </c>
      <c r="M2566" s="111" t="s">
        <v>702</v>
      </c>
      <c r="N2566" s="111">
        <v>0.04</v>
      </c>
      <c r="O2566" s="114">
        <v>28.78</v>
      </c>
    </row>
    <row r="2567" spans="1:15">
      <c r="A2567" s="108"/>
      <c r="B2567" s="108"/>
      <c r="I2567" s="113">
        <f t="shared" si="0"/>
        <v>88239</v>
      </c>
      <c r="J2567" s="111">
        <v>88239</v>
      </c>
      <c r="K2567" s="111" t="s">
        <v>924</v>
      </c>
      <c r="L2567" s="111" t="s">
        <v>708</v>
      </c>
      <c r="M2567" s="111" t="s">
        <v>702</v>
      </c>
      <c r="N2567" s="111">
        <v>1.583</v>
      </c>
      <c r="O2567" s="114">
        <v>18.61</v>
      </c>
    </row>
    <row r="2568" spans="1:15">
      <c r="A2568" s="108"/>
      <c r="B2568" s="108"/>
      <c r="I2568" s="113">
        <f t="shared" si="0"/>
        <v>88262</v>
      </c>
      <c r="J2568" s="111">
        <v>88262</v>
      </c>
      <c r="K2568" s="111" t="s">
        <v>878</v>
      </c>
      <c r="L2568" s="111" t="s">
        <v>708</v>
      </c>
      <c r="M2568" s="111" t="s">
        <v>710</v>
      </c>
      <c r="N2568" s="111">
        <v>3.3439999999999999</v>
      </c>
      <c r="O2568" s="114">
        <v>22.13</v>
      </c>
    </row>
    <row r="2569" spans="1:15">
      <c r="A2569" s="108"/>
      <c r="B2569" s="108"/>
      <c r="I2569" s="113">
        <f t="shared" si="0"/>
        <v>93287</v>
      </c>
      <c r="J2569" s="111">
        <v>93287</v>
      </c>
      <c r="K2569" s="111" t="s">
        <v>1704</v>
      </c>
      <c r="L2569" s="111" t="s">
        <v>701</v>
      </c>
      <c r="M2569" s="111" t="s">
        <v>729</v>
      </c>
      <c r="N2569" s="111">
        <v>0.1133</v>
      </c>
      <c r="O2569" s="114">
        <v>350.75</v>
      </c>
    </row>
    <row r="2570" spans="1:15">
      <c r="A2570" s="108"/>
      <c r="B2570" s="108"/>
      <c r="I2570" s="113">
        <f t="shared" si="0"/>
        <v>93288</v>
      </c>
      <c r="J2570" s="111">
        <v>93288</v>
      </c>
      <c r="K2570" s="111" t="s">
        <v>1705</v>
      </c>
      <c r="L2570" s="111" t="s">
        <v>704</v>
      </c>
      <c r="M2570" s="111" t="s">
        <v>729</v>
      </c>
      <c r="N2570" s="111">
        <v>0.157</v>
      </c>
      <c r="O2570" s="114">
        <v>107.73</v>
      </c>
    </row>
    <row r="2571" spans="1:15">
      <c r="A2571" s="108"/>
      <c r="B2571" s="108"/>
      <c r="I2571" s="113">
        <f t="shared" si="0"/>
        <v>88239</v>
      </c>
      <c r="J2571" s="111">
        <v>88239</v>
      </c>
      <c r="K2571" s="111" t="s">
        <v>924</v>
      </c>
      <c r="L2571" s="111" t="s">
        <v>708</v>
      </c>
      <c r="M2571" s="111" t="s">
        <v>702</v>
      </c>
      <c r="N2571" s="111">
        <v>2.044</v>
      </c>
      <c r="O2571" s="114">
        <v>18.61</v>
      </c>
    </row>
    <row r="2572" spans="1:15">
      <c r="A2572" s="108"/>
      <c r="B2572" s="108"/>
      <c r="I2572" s="113">
        <f t="shared" si="0"/>
        <v>88262</v>
      </c>
      <c r="J2572" s="111">
        <v>88262</v>
      </c>
      <c r="K2572" s="111" t="s">
        <v>878</v>
      </c>
      <c r="L2572" s="111" t="s">
        <v>708</v>
      </c>
      <c r="M2572" s="111" t="s">
        <v>710</v>
      </c>
      <c r="N2572" s="111">
        <v>5.343</v>
      </c>
      <c r="O2572" s="114">
        <v>22.13</v>
      </c>
    </row>
    <row r="2573" spans="1:15">
      <c r="A2573" s="108"/>
      <c r="B2573" s="108"/>
      <c r="I2573" s="113">
        <f t="shared" si="0"/>
        <v>88239</v>
      </c>
      <c r="J2573" s="111">
        <v>88239</v>
      </c>
      <c r="K2573" s="111" t="s">
        <v>924</v>
      </c>
      <c r="L2573" s="111" t="s">
        <v>708</v>
      </c>
      <c r="M2573" s="111" t="s">
        <v>702</v>
      </c>
      <c r="N2573" s="111">
        <v>2.4910000000000001</v>
      </c>
      <c r="O2573" s="114">
        <v>18.61</v>
      </c>
    </row>
    <row r="2574" spans="1:15">
      <c r="A2574" s="108"/>
      <c r="B2574" s="108"/>
      <c r="I2574" s="113">
        <f t="shared" si="0"/>
        <v>88262</v>
      </c>
      <c r="J2574" s="111">
        <v>88262</v>
      </c>
      <c r="K2574" s="111" t="s">
        <v>878</v>
      </c>
      <c r="L2574" s="111" t="s">
        <v>708</v>
      </c>
      <c r="M2574" s="111" t="s">
        <v>710</v>
      </c>
      <c r="N2574" s="111">
        <v>7.2809999999999997</v>
      </c>
      <c r="O2574" s="114">
        <v>22.13</v>
      </c>
    </row>
    <row r="2575" spans="1:15">
      <c r="A2575" s="108"/>
      <c r="B2575" s="108"/>
      <c r="I2575" s="113">
        <f t="shared" si="0"/>
        <v>88239</v>
      </c>
      <c r="J2575" s="111">
        <v>88239</v>
      </c>
      <c r="K2575" s="111" t="s">
        <v>924</v>
      </c>
      <c r="L2575" s="111" t="s">
        <v>708</v>
      </c>
      <c r="M2575" s="111" t="s">
        <v>702</v>
      </c>
      <c r="N2575" s="111">
        <v>3.2109999999999999</v>
      </c>
      <c r="O2575" s="114">
        <v>18.61</v>
      </c>
    </row>
    <row r="2576" spans="1:15">
      <c r="A2576" s="108"/>
      <c r="B2576" s="108"/>
      <c r="I2576" s="113">
        <f t="shared" si="0"/>
        <v>88262</v>
      </c>
      <c r="J2576" s="111">
        <v>88262</v>
      </c>
      <c r="K2576" s="111" t="s">
        <v>878</v>
      </c>
      <c r="L2576" s="111" t="s">
        <v>708</v>
      </c>
      <c r="M2576" s="111" t="s">
        <v>710</v>
      </c>
      <c r="N2576" s="111">
        <v>10.401</v>
      </c>
      <c r="O2576" s="114">
        <v>22.13</v>
      </c>
    </row>
    <row r="2577" spans="1:15">
      <c r="A2577" s="108"/>
      <c r="B2577" s="108"/>
      <c r="I2577" s="113">
        <f t="shared" si="0"/>
        <v>4408</v>
      </c>
      <c r="J2577" s="111">
        <v>4408</v>
      </c>
      <c r="K2577" s="111" t="s">
        <v>1706</v>
      </c>
      <c r="L2577" s="111" t="s">
        <v>728</v>
      </c>
      <c r="M2577" s="111" t="s">
        <v>702</v>
      </c>
      <c r="N2577" s="111">
        <v>3.2919999999999998</v>
      </c>
      <c r="O2577" s="114">
        <v>2.0099999999999998</v>
      </c>
    </row>
    <row r="2578" spans="1:15">
      <c r="A2578" s="108"/>
      <c r="B2578" s="108"/>
      <c r="I2578" s="113">
        <f t="shared" si="0"/>
        <v>4425</v>
      </c>
      <c r="J2578" s="111">
        <v>4425</v>
      </c>
      <c r="K2578" s="111" t="s">
        <v>1700</v>
      </c>
      <c r="L2578" s="111" t="s">
        <v>728</v>
      </c>
      <c r="M2578" s="111" t="s">
        <v>702</v>
      </c>
      <c r="N2578" s="111">
        <v>0.65800000000000003</v>
      </c>
      <c r="O2578" s="114">
        <v>17.62</v>
      </c>
    </row>
    <row r="2579" spans="1:15">
      <c r="A2579" s="108"/>
      <c r="B2579" s="108"/>
      <c r="I2579" s="113">
        <f t="shared" si="0"/>
        <v>4430</v>
      </c>
      <c r="J2579" s="111">
        <v>4430</v>
      </c>
      <c r="K2579" s="111" t="s">
        <v>1707</v>
      </c>
      <c r="L2579" s="111" t="s">
        <v>728</v>
      </c>
      <c r="M2579" s="111" t="s">
        <v>710</v>
      </c>
      <c r="N2579" s="111">
        <v>1.956</v>
      </c>
      <c r="O2579" s="114">
        <v>9.1</v>
      </c>
    </row>
    <row r="2580" spans="1:15">
      <c r="A2580" s="108"/>
      <c r="B2580" s="108"/>
      <c r="I2580" s="113">
        <f t="shared" si="0"/>
        <v>20247</v>
      </c>
      <c r="J2580" s="111">
        <v>20247</v>
      </c>
      <c r="K2580" s="111" t="s">
        <v>1708</v>
      </c>
      <c r="L2580" s="111" t="s">
        <v>723</v>
      </c>
      <c r="M2580" s="111" t="s">
        <v>702</v>
      </c>
      <c r="N2580" s="111">
        <v>7.0000000000000007E-2</v>
      </c>
      <c r="O2580" s="114">
        <v>12.27</v>
      </c>
    </row>
    <row r="2581" spans="1:15">
      <c r="A2581" s="108"/>
      <c r="B2581" s="108"/>
      <c r="I2581" s="113">
        <f t="shared" si="0"/>
        <v>39027</v>
      </c>
      <c r="J2581" s="111">
        <v>39027</v>
      </c>
      <c r="K2581" s="111" t="s">
        <v>1709</v>
      </c>
      <c r="L2581" s="111" t="s">
        <v>723</v>
      </c>
      <c r="M2581" s="111" t="s">
        <v>702</v>
      </c>
      <c r="N2581" s="111">
        <v>0.05</v>
      </c>
      <c r="O2581" s="114">
        <v>11.07</v>
      </c>
    </row>
    <row r="2582" spans="1:15">
      <c r="A2582" s="108"/>
      <c r="B2582" s="108"/>
      <c r="I2582" s="113">
        <f t="shared" si="0"/>
        <v>40568</v>
      </c>
      <c r="J2582" s="111">
        <v>40568</v>
      </c>
      <c r="K2582" s="111" t="s">
        <v>1710</v>
      </c>
      <c r="L2582" s="111" t="s">
        <v>723</v>
      </c>
      <c r="M2582" s="111" t="s">
        <v>702</v>
      </c>
      <c r="N2582" s="111">
        <v>0.03</v>
      </c>
      <c r="O2582" s="114">
        <v>11.17</v>
      </c>
    </row>
    <row r="2583" spans="1:15">
      <c r="A2583" s="108"/>
      <c r="B2583" s="108"/>
      <c r="I2583" s="113">
        <f t="shared" si="0"/>
        <v>88239</v>
      </c>
      <c r="J2583" s="111">
        <v>88239</v>
      </c>
      <c r="K2583" s="111" t="s">
        <v>924</v>
      </c>
      <c r="L2583" s="111" t="s">
        <v>708</v>
      </c>
      <c r="M2583" s="111" t="s">
        <v>702</v>
      </c>
      <c r="N2583" s="111">
        <v>0.40699999999999997</v>
      </c>
      <c r="O2583" s="114">
        <v>18.61</v>
      </c>
    </row>
    <row r="2584" spans="1:15">
      <c r="A2584" s="108"/>
      <c r="B2584" s="108"/>
      <c r="I2584" s="113">
        <f t="shared" si="0"/>
        <v>88262</v>
      </c>
      <c r="J2584" s="111">
        <v>88262</v>
      </c>
      <c r="K2584" s="111" t="s">
        <v>878</v>
      </c>
      <c r="L2584" s="111" t="s">
        <v>708</v>
      </c>
      <c r="M2584" s="111" t="s">
        <v>710</v>
      </c>
      <c r="N2584" s="111">
        <v>0.36699999999999999</v>
      </c>
      <c r="O2584" s="114">
        <v>22.13</v>
      </c>
    </row>
    <row r="2585" spans="1:15">
      <c r="A2585" s="108"/>
      <c r="B2585" s="108"/>
      <c r="I2585" s="113">
        <f t="shared" si="0"/>
        <v>93281</v>
      </c>
      <c r="J2585" s="111">
        <v>93281</v>
      </c>
      <c r="K2585" s="111" t="s">
        <v>1711</v>
      </c>
      <c r="L2585" s="111" t="s">
        <v>701</v>
      </c>
      <c r="M2585" s="111" t="s">
        <v>729</v>
      </c>
      <c r="N2585" s="111">
        <v>4.3099999999999999E-2</v>
      </c>
      <c r="O2585" s="114">
        <v>21.68</v>
      </c>
    </row>
    <row r="2586" spans="1:15">
      <c r="A2586" s="108"/>
      <c r="B2586" s="108"/>
      <c r="I2586" s="113">
        <f t="shared" si="0"/>
        <v>93282</v>
      </c>
      <c r="J2586" s="111">
        <v>93282</v>
      </c>
      <c r="K2586" s="111" t="s">
        <v>1712</v>
      </c>
      <c r="L2586" s="111" t="s">
        <v>704</v>
      </c>
      <c r="M2586" s="111" t="s">
        <v>729</v>
      </c>
      <c r="N2586" s="111">
        <v>5.9799999999999999E-2</v>
      </c>
      <c r="O2586" s="114">
        <v>20.86</v>
      </c>
    </row>
    <row r="2587" spans="1:15">
      <c r="A2587" s="108"/>
      <c r="B2587" s="108"/>
      <c r="I2587" s="113">
        <f t="shared" si="0"/>
        <v>4408</v>
      </c>
      <c r="J2587" s="111">
        <v>4408</v>
      </c>
      <c r="K2587" s="111" t="s">
        <v>1706</v>
      </c>
      <c r="L2587" s="111" t="s">
        <v>728</v>
      </c>
      <c r="M2587" s="111" t="s">
        <v>702</v>
      </c>
      <c r="N2587" s="111">
        <v>3.3130000000000002</v>
      </c>
      <c r="O2587" s="114">
        <v>2.0099999999999998</v>
      </c>
    </row>
    <row r="2588" spans="1:15">
      <c r="A2588" s="108"/>
      <c r="B2588" s="108"/>
      <c r="I2588" s="113">
        <f t="shared" si="0"/>
        <v>4425</v>
      </c>
      <c r="J2588" s="111">
        <v>4425</v>
      </c>
      <c r="K2588" s="111" t="s">
        <v>1700</v>
      </c>
      <c r="L2588" s="111" t="s">
        <v>728</v>
      </c>
      <c r="M2588" s="111" t="s">
        <v>702</v>
      </c>
      <c r="N2588" s="111">
        <v>0.66300000000000003</v>
      </c>
      <c r="O2588" s="114">
        <v>17.62</v>
      </c>
    </row>
    <row r="2589" spans="1:15">
      <c r="A2589" s="108"/>
      <c r="B2589" s="108"/>
      <c r="I2589" s="113">
        <f t="shared" si="0"/>
        <v>4430</v>
      </c>
      <c r="J2589" s="111">
        <v>4430</v>
      </c>
      <c r="K2589" s="111" t="s">
        <v>1707</v>
      </c>
      <c r="L2589" s="111" t="s">
        <v>728</v>
      </c>
      <c r="M2589" s="111" t="s">
        <v>710</v>
      </c>
      <c r="N2589" s="111">
        <v>1.976</v>
      </c>
      <c r="O2589" s="114">
        <v>9.1</v>
      </c>
    </row>
    <row r="2590" spans="1:15">
      <c r="A2590" s="108"/>
      <c r="B2590" s="108"/>
      <c r="I2590" s="113">
        <f t="shared" si="0"/>
        <v>88239</v>
      </c>
      <c r="J2590" s="111">
        <v>88239</v>
      </c>
      <c r="K2590" s="111" t="s">
        <v>924</v>
      </c>
      <c r="L2590" s="111" t="s">
        <v>708</v>
      </c>
      <c r="M2590" s="111" t="s">
        <v>702</v>
      </c>
      <c r="N2590" s="111">
        <v>0.48399999999999999</v>
      </c>
      <c r="O2590" s="114">
        <v>18.61</v>
      </c>
    </row>
    <row r="2591" spans="1:15">
      <c r="A2591" s="108"/>
      <c r="B2591" s="108"/>
      <c r="I2591" s="113">
        <f t="shared" si="0"/>
        <v>88262</v>
      </c>
      <c r="J2591" s="111">
        <v>88262</v>
      </c>
      <c r="K2591" s="111" t="s">
        <v>878</v>
      </c>
      <c r="L2591" s="111" t="s">
        <v>708</v>
      </c>
      <c r="M2591" s="111" t="s">
        <v>710</v>
      </c>
      <c r="N2591" s="111">
        <v>0.64100000000000001</v>
      </c>
      <c r="O2591" s="114">
        <v>22.13</v>
      </c>
    </row>
    <row r="2592" spans="1:15">
      <c r="A2592" s="108"/>
      <c r="B2592" s="108"/>
      <c r="I2592" s="113">
        <f t="shared" si="0"/>
        <v>93281</v>
      </c>
      <c r="J2592" s="111">
        <v>93281</v>
      </c>
      <c r="K2592" s="111" t="s">
        <v>1711</v>
      </c>
      <c r="L2592" s="111" t="s">
        <v>701</v>
      </c>
      <c r="M2592" s="111" t="s">
        <v>729</v>
      </c>
      <c r="N2592" s="111">
        <v>4.3400000000000001E-2</v>
      </c>
      <c r="O2592" s="114">
        <v>21.68</v>
      </c>
    </row>
    <row r="2593" spans="1:15">
      <c r="A2593" s="108"/>
      <c r="B2593" s="108"/>
      <c r="I2593" s="113">
        <f t="shared" si="0"/>
        <v>93282</v>
      </c>
      <c r="J2593" s="111">
        <v>93282</v>
      </c>
      <c r="K2593" s="111" t="s">
        <v>1712</v>
      </c>
      <c r="L2593" s="111" t="s">
        <v>704</v>
      </c>
      <c r="M2593" s="111" t="s">
        <v>729</v>
      </c>
      <c r="N2593" s="111">
        <v>6.0199999999999997E-2</v>
      </c>
      <c r="O2593" s="114">
        <v>20.86</v>
      </c>
    </row>
    <row r="2594" spans="1:15">
      <c r="A2594" s="108"/>
      <c r="B2594" s="108"/>
      <c r="I2594" s="113">
        <f t="shared" si="0"/>
        <v>4408</v>
      </c>
      <c r="J2594" s="111">
        <v>4408</v>
      </c>
      <c r="K2594" s="111" t="s">
        <v>1706</v>
      </c>
      <c r="L2594" s="111" t="s">
        <v>728</v>
      </c>
      <c r="M2594" s="111" t="s">
        <v>702</v>
      </c>
      <c r="N2594" s="111">
        <v>2.573</v>
      </c>
      <c r="O2594" s="114">
        <v>2.0099999999999998</v>
      </c>
    </row>
    <row r="2595" spans="1:15">
      <c r="A2595" s="108"/>
      <c r="B2595" s="108"/>
      <c r="I2595" s="113">
        <f t="shared" si="0"/>
        <v>4425</v>
      </c>
      <c r="J2595" s="111">
        <v>4425</v>
      </c>
      <c r="K2595" s="111" t="s">
        <v>1700</v>
      </c>
      <c r="L2595" s="111" t="s">
        <v>728</v>
      </c>
      <c r="M2595" s="111" t="s">
        <v>702</v>
      </c>
      <c r="N2595" s="111">
        <v>0.73499999999999999</v>
      </c>
      <c r="O2595" s="114">
        <v>17.62</v>
      </c>
    </row>
    <row r="2596" spans="1:15">
      <c r="A2596" s="108"/>
      <c r="B2596" s="108"/>
      <c r="I2596" s="113">
        <f t="shared" si="0"/>
        <v>4430</v>
      </c>
      <c r="J2596" s="111">
        <v>4430</v>
      </c>
      <c r="K2596" s="111" t="s">
        <v>1707</v>
      </c>
      <c r="L2596" s="111" t="s">
        <v>728</v>
      </c>
      <c r="M2596" s="111" t="s">
        <v>710</v>
      </c>
      <c r="N2596" s="111">
        <v>2.3359999999999999</v>
      </c>
      <c r="O2596" s="114">
        <v>9.1</v>
      </c>
    </row>
    <row r="2597" spans="1:15">
      <c r="A2597" s="108"/>
      <c r="B2597" s="108"/>
      <c r="I2597" s="113">
        <f t="shared" si="0"/>
        <v>88239</v>
      </c>
      <c r="J2597" s="111">
        <v>88239</v>
      </c>
      <c r="K2597" s="111" t="s">
        <v>924</v>
      </c>
      <c r="L2597" s="111" t="s">
        <v>708</v>
      </c>
      <c r="M2597" s="111" t="s">
        <v>702</v>
      </c>
      <c r="N2597" s="111">
        <v>0.40200000000000002</v>
      </c>
      <c r="O2597" s="114">
        <v>18.61</v>
      </c>
    </row>
    <row r="2598" spans="1:15">
      <c r="A2598" s="108"/>
      <c r="B2598" s="108"/>
      <c r="I2598" s="113">
        <f t="shared" si="0"/>
        <v>88262</v>
      </c>
      <c r="J2598" s="111">
        <v>88262</v>
      </c>
      <c r="K2598" s="111" t="s">
        <v>878</v>
      </c>
      <c r="L2598" s="111" t="s">
        <v>708</v>
      </c>
      <c r="M2598" s="111" t="s">
        <v>710</v>
      </c>
      <c r="N2598" s="111">
        <v>0.4</v>
      </c>
      <c r="O2598" s="114">
        <v>22.13</v>
      </c>
    </row>
    <row r="2599" spans="1:15">
      <c r="A2599" s="108"/>
      <c r="B2599" s="108"/>
      <c r="I2599" s="113">
        <f t="shared" si="0"/>
        <v>93281</v>
      </c>
      <c r="J2599" s="111">
        <v>93281</v>
      </c>
      <c r="K2599" s="111" t="s">
        <v>1711</v>
      </c>
      <c r="L2599" s="111" t="s">
        <v>701</v>
      </c>
      <c r="M2599" s="111" t="s">
        <v>729</v>
      </c>
      <c r="N2599" s="111">
        <v>4.1200000000000001E-2</v>
      </c>
      <c r="O2599" s="114">
        <v>21.68</v>
      </c>
    </row>
    <row r="2600" spans="1:15">
      <c r="A2600" s="108"/>
      <c r="B2600" s="108"/>
      <c r="I2600" s="113">
        <f t="shared" si="0"/>
        <v>93282</v>
      </c>
      <c r="J2600" s="111">
        <v>93282</v>
      </c>
      <c r="K2600" s="111" t="s">
        <v>1712</v>
      </c>
      <c r="L2600" s="111" t="s">
        <v>704</v>
      </c>
      <c r="M2600" s="111" t="s">
        <v>729</v>
      </c>
      <c r="N2600" s="111">
        <v>5.7099999999999998E-2</v>
      </c>
      <c r="O2600" s="114">
        <v>20.86</v>
      </c>
    </row>
    <row r="2601" spans="1:15">
      <c r="A2601" s="108"/>
      <c r="B2601" s="108"/>
      <c r="I2601" s="113">
        <f t="shared" si="0"/>
        <v>4408</v>
      </c>
      <c r="J2601" s="111">
        <v>4408</v>
      </c>
      <c r="K2601" s="111" t="s">
        <v>1706</v>
      </c>
      <c r="L2601" s="111" t="s">
        <v>728</v>
      </c>
      <c r="M2601" s="111" t="s">
        <v>702</v>
      </c>
      <c r="N2601" s="111">
        <v>2.589</v>
      </c>
      <c r="O2601" s="114">
        <v>2.0099999999999998</v>
      </c>
    </row>
    <row r="2602" spans="1:15">
      <c r="A2602" s="108"/>
      <c r="B2602" s="108"/>
      <c r="I2602" s="113">
        <f t="shared" si="0"/>
        <v>4425</v>
      </c>
      <c r="J2602" s="111">
        <v>4425</v>
      </c>
      <c r="K2602" s="111" t="s">
        <v>1700</v>
      </c>
      <c r="L2602" s="111" t="s">
        <v>728</v>
      </c>
      <c r="M2602" s="111" t="s">
        <v>702</v>
      </c>
      <c r="N2602" s="111">
        <v>1.0169999999999999</v>
      </c>
      <c r="O2602" s="114">
        <v>17.62</v>
      </c>
    </row>
    <row r="2603" spans="1:15">
      <c r="A2603" s="108"/>
      <c r="B2603" s="108"/>
      <c r="I2603" s="113">
        <f t="shared" si="0"/>
        <v>4430</v>
      </c>
      <c r="J2603" s="111">
        <v>4430</v>
      </c>
      <c r="K2603" s="111" t="s">
        <v>1707</v>
      </c>
      <c r="L2603" s="111" t="s">
        <v>728</v>
      </c>
      <c r="M2603" s="111" t="s">
        <v>710</v>
      </c>
      <c r="N2603" s="111">
        <v>2.36</v>
      </c>
      <c r="O2603" s="114">
        <v>9.1</v>
      </c>
    </row>
    <row r="2604" spans="1:15">
      <c r="A2604" s="108"/>
      <c r="B2604" s="108"/>
      <c r="I2604" s="113">
        <f t="shared" si="0"/>
        <v>88239</v>
      </c>
      <c r="J2604" s="111">
        <v>88239</v>
      </c>
      <c r="K2604" s="111" t="s">
        <v>924</v>
      </c>
      <c r="L2604" s="111" t="s">
        <v>708</v>
      </c>
      <c r="M2604" s="111" t="s">
        <v>702</v>
      </c>
      <c r="N2604" s="111">
        <v>0.49399999999999999</v>
      </c>
      <c r="O2604" s="114">
        <v>18.61</v>
      </c>
    </row>
    <row r="2605" spans="1:15">
      <c r="A2605" s="108"/>
      <c r="B2605" s="108"/>
      <c r="I2605" s="113">
        <f t="shared" si="0"/>
        <v>88262</v>
      </c>
      <c r="J2605" s="111">
        <v>88262</v>
      </c>
      <c r="K2605" s="111" t="s">
        <v>878</v>
      </c>
      <c r="L2605" s="111" t="s">
        <v>708</v>
      </c>
      <c r="M2605" s="111" t="s">
        <v>710</v>
      </c>
      <c r="N2605" s="111">
        <v>0.67600000000000005</v>
      </c>
      <c r="O2605" s="114">
        <v>22.13</v>
      </c>
    </row>
    <row r="2606" spans="1:15">
      <c r="A2606" s="108"/>
      <c r="B2606" s="108"/>
      <c r="I2606" s="113">
        <f t="shared" si="0"/>
        <v>93281</v>
      </c>
      <c r="J2606" s="111">
        <v>93281</v>
      </c>
      <c r="K2606" s="111" t="s">
        <v>1711</v>
      </c>
      <c r="L2606" s="111" t="s">
        <v>701</v>
      </c>
      <c r="M2606" s="111" t="s">
        <v>729</v>
      </c>
      <c r="N2606" s="111">
        <v>4.3499999999999997E-2</v>
      </c>
      <c r="O2606" s="114">
        <v>21.68</v>
      </c>
    </row>
    <row r="2607" spans="1:15">
      <c r="A2607" s="108"/>
      <c r="B2607" s="108"/>
      <c r="I2607" s="113">
        <f t="shared" si="0"/>
        <v>93282</v>
      </c>
      <c r="J2607" s="111">
        <v>93282</v>
      </c>
      <c r="K2607" s="111" t="s">
        <v>1712</v>
      </c>
      <c r="L2607" s="111" t="s">
        <v>704</v>
      </c>
      <c r="M2607" s="111" t="s">
        <v>729</v>
      </c>
      <c r="N2607" s="111">
        <v>6.0400000000000002E-2</v>
      </c>
      <c r="O2607" s="114">
        <v>20.86</v>
      </c>
    </row>
    <row r="2608" spans="1:15">
      <c r="A2608" s="108"/>
      <c r="B2608" s="108"/>
      <c r="I2608" s="113">
        <f t="shared" si="0"/>
        <v>4425</v>
      </c>
      <c r="J2608" s="111">
        <v>4425</v>
      </c>
      <c r="K2608" s="111" t="s">
        <v>1700</v>
      </c>
      <c r="L2608" s="111" t="s">
        <v>728</v>
      </c>
      <c r="M2608" s="111" t="s">
        <v>702</v>
      </c>
      <c r="N2608" s="111">
        <v>0.63400000000000001</v>
      </c>
      <c r="O2608" s="114">
        <v>17.62</v>
      </c>
    </row>
    <row r="2609" spans="1:15">
      <c r="A2609" s="108"/>
      <c r="B2609" s="108"/>
      <c r="I2609" s="113">
        <f t="shared" si="0"/>
        <v>88239</v>
      </c>
      <c r="J2609" s="111">
        <v>88239</v>
      </c>
      <c r="K2609" s="111" t="s">
        <v>924</v>
      </c>
      <c r="L2609" s="111" t="s">
        <v>708</v>
      </c>
      <c r="M2609" s="111" t="s">
        <v>702</v>
      </c>
      <c r="N2609" s="111">
        <v>6.5000000000000002E-2</v>
      </c>
      <c r="O2609" s="114">
        <v>18.61</v>
      </c>
    </row>
    <row r="2610" spans="1:15">
      <c r="A2610" s="108"/>
      <c r="B2610" s="108"/>
      <c r="I2610" s="113">
        <f t="shared" si="0"/>
        <v>88262</v>
      </c>
      <c r="J2610" s="111">
        <v>88262</v>
      </c>
      <c r="K2610" s="111" t="s">
        <v>878</v>
      </c>
      <c r="L2610" s="111" t="s">
        <v>708</v>
      </c>
      <c r="M2610" s="111" t="s">
        <v>710</v>
      </c>
      <c r="N2610" s="111">
        <v>0.11799999999999999</v>
      </c>
      <c r="O2610" s="114">
        <v>22.13</v>
      </c>
    </row>
    <row r="2611" spans="1:15">
      <c r="A2611" s="108"/>
      <c r="B2611" s="108"/>
      <c r="I2611" s="113">
        <f t="shared" si="0"/>
        <v>93281</v>
      </c>
      <c r="J2611" s="111">
        <v>93281</v>
      </c>
      <c r="K2611" s="111" t="s">
        <v>1711</v>
      </c>
      <c r="L2611" s="111" t="s">
        <v>701</v>
      </c>
      <c r="M2611" s="111" t="s">
        <v>729</v>
      </c>
      <c r="N2611" s="111">
        <v>4.5999999999999999E-3</v>
      </c>
      <c r="O2611" s="114">
        <v>21.68</v>
      </c>
    </row>
    <row r="2612" spans="1:15">
      <c r="A2612" s="108"/>
      <c r="B2612" s="108"/>
      <c r="I2612" s="113">
        <f t="shared" si="0"/>
        <v>93282</v>
      </c>
      <c r="J2612" s="111">
        <v>93282</v>
      </c>
      <c r="K2612" s="111" t="s">
        <v>1712</v>
      </c>
      <c r="L2612" s="111" t="s">
        <v>704</v>
      </c>
      <c r="M2612" s="111" t="s">
        <v>729</v>
      </c>
      <c r="N2612" s="111">
        <v>6.4000000000000003E-3</v>
      </c>
      <c r="O2612" s="114">
        <v>20.86</v>
      </c>
    </row>
    <row r="2613" spans="1:15">
      <c r="A2613" s="108"/>
      <c r="B2613" s="108"/>
      <c r="I2613" s="113">
        <f t="shared" si="0"/>
        <v>4472</v>
      </c>
      <c r="J2613" s="111">
        <v>4472</v>
      </c>
      <c r="K2613" s="111" t="s">
        <v>1713</v>
      </c>
      <c r="L2613" s="111" t="s">
        <v>728</v>
      </c>
      <c r="M2613" s="111" t="s">
        <v>702</v>
      </c>
      <c r="N2613" s="111">
        <v>0.40600000000000003</v>
      </c>
      <c r="O2613" s="114">
        <v>23.99</v>
      </c>
    </row>
    <row r="2614" spans="1:15">
      <c r="A2614" s="108"/>
      <c r="B2614" s="108"/>
      <c r="I2614" s="113">
        <f t="shared" si="0"/>
        <v>40568</v>
      </c>
      <c r="J2614" s="111">
        <v>40568</v>
      </c>
      <c r="K2614" s="111" t="s">
        <v>1710</v>
      </c>
      <c r="L2614" s="111" t="s">
        <v>723</v>
      </c>
      <c r="M2614" s="111" t="s">
        <v>702</v>
      </c>
      <c r="N2614" s="111">
        <v>0.02</v>
      </c>
      <c r="O2614" s="114">
        <v>11.17</v>
      </c>
    </row>
    <row r="2615" spans="1:15">
      <c r="A2615" s="108"/>
      <c r="B2615" s="108"/>
      <c r="I2615" s="113">
        <f t="shared" si="0"/>
        <v>88239</v>
      </c>
      <c r="J2615" s="111">
        <v>88239</v>
      </c>
      <c r="K2615" s="111" t="s">
        <v>924</v>
      </c>
      <c r="L2615" s="111" t="s">
        <v>708</v>
      </c>
      <c r="M2615" s="111" t="s">
        <v>702</v>
      </c>
      <c r="N2615" s="111">
        <v>4.8000000000000001E-2</v>
      </c>
      <c r="O2615" s="114">
        <v>18.61</v>
      </c>
    </row>
    <row r="2616" spans="1:15">
      <c r="A2616" s="108"/>
      <c r="B2616" s="108"/>
      <c r="I2616" s="113">
        <f t="shared" si="0"/>
        <v>88262</v>
      </c>
      <c r="J2616" s="111">
        <v>88262</v>
      </c>
      <c r="K2616" s="111" t="s">
        <v>878</v>
      </c>
      <c r="L2616" s="111" t="s">
        <v>708</v>
      </c>
      <c r="M2616" s="111" t="s">
        <v>710</v>
      </c>
      <c r="N2616" s="111">
        <v>9.9000000000000005E-2</v>
      </c>
      <c r="O2616" s="114">
        <v>22.13</v>
      </c>
    </row>
    <row r="2617" spans="1:15">
      <c r="A2617" s="108"/>
      <c r="B2617" s="108"/>
      <c r="I2617" s="113">
        <f t="shared" si="0"/>
        <v>93281</v>
      </c>
      <c r="J2617" s="111">
        <v>93281</v>
      </c>
      <c r="K2617" s="111" t="s">
        <v>1711</v>
      </c>
      <c r="L2617" s="111" t="s">
        <v>701</v>
      </c>
      <c r="M2617" s="111" t="s">
        <v>729</v>
      </c>
      <c r="N2617" s="111">
        <v>3.0000000000000001E-3</v>
      </c>
      <c r="O2617" s="114">
        <v>21.68</v>
      </c>
    </row>
    <row r="2618" spans="1:15">
      <c r="A2618" s="108"/>
      <c r="B2618" s="108"/>
      <c r="I2618" s="113">
        <f t="shared" si="0"/>
        <v>93282</v>
      </c>
      <c r="J2618" s="111">
        <v>93282</v>
      </c>
      <c r="K2618" s="111" t="s">
        <v>1712</v>
      </c>
      <c r="L2618" s="111" t="s">
        <v>704</v>
      </c>
      <c r="M2618" s="111" t="s">
        <v>729</v>
      </c>
      <c r="N2618" s="111">
        <v>4.1000000000000003E-3</v>
      </c>
      <c r="O2618" s="114">
        <v>20.86</v>
      </c>
    </row>
    <row r="2619" spans="1:15">
      <c r="A2619" s="108"/>
      <c r="B2619" s="108"/>
      <c r="I2619" s="113">
        <f t="shared" si="0"/>
        <v>4425</v>
      </c>
      <c r="J2619" s="111">
        <v>4425</v>
      </c>
      <c r="K2619" s="111" t="s">
        <v>1700</v>
      </c>
      <c r="L2619" s="111" t="s">
        <v>728</v>
      </c>
      <c r="M2619" s="111" t="s">
        <v>702</v>
      </c>
      <c r="N2619" s="111">
        <v>7.5</v>
      </c>
      <c r="O2619" s="114">
        <v>17.62</v>
      </c>
    </row>
    <row r="2620" spans="1:15">
      <c r="A2620" s="108"/>
      <c r="B2620" s="108"/>
      <c r="I2620" s="113">
        <f t="shared" si="0"/>
        <v>6193</v>
      </c>
      <c r="J2620" s="111">
        <v>6193</v>
      </c>
      <c r="K2620" s="111" t="s">
        <v>875</v>
      </c>
      <c r="L2620" s="111" t="s">
        <v>728</v>
      </c>
      <c r="M2620" s="111" t="s">
        <v>702</v>
      </c>
      <c r="N2620" s="111">
        <v>3</v>
      </c>
      <c r="O2620" s="114">
        <v>9.48</v>
      </c>
    </row>
    <row r="2621" spans="1:15">
      <c r="A2621" s="108"/>
      <c r="B2621" s="108"/>
      <c r="I2621" s="113">
        <f t="shared" si="0"/>
        <v>21142</v>
      </c>
      <c r="J2621" s="111">
        <v>21142</v>
      </c>
      <c r="K2621" s="111" t="s">
        <v>1714</v>
      </c>
      <c r="L2621" s="111" t="s">
        <v>706</v>
      </c>
      <c r="M2621" s="111" t="s">
        <v>702</v>
      </c>
      <c r="N2621" s="111">
        <v>1</v>
      </c>
      <c r="O2621" s="114">
        <v>16.02</v>
      </c>
    </row>
    <row r="2622" spans="1:15">
      <c r="A2622" s="108"/>
      <c r="B2622" s="108"/>
      <c r="I2622" s="113">
        <f t="shared" si="0"/>
        <v>39027</v>
      </c>
      <c r="J2622" s="111">
        <v>39027</v>
      </c>
      <c r="K2622" s="111" t="s">
        <v>1709</v>
      </c>
      <c r="L2622" s="111" t="s">
        <v>723</v>
      </c>
      <c r="M2622" s="111" t="s">
        <v>702</v>
      </c>
      <c r="N2622" s="111">
        <v>0.82499999999999996</v>
      </c>
      <c r="O2622" s="114">
        <v>11.07</v>
      </c>
    </row>
    <row r="2623" spans="1:15">
      <c r="A2623" s="108"/>
      <c r="B2623" s="108"/>
      <c r="I2623" s="113">
        <f t="shared" si="0"/>
        <v>88239</v>
      </c>
      <c r="J2623" s="111">
        <v>88239</v>
      </c>
      <c r="K2623" s="111" t="s">
        <v>924</v>
      </c>
      <c r="L2623" s="111" t="s">
        <v>708</v>
      </c>
      <c r="M2623" s="111" t="s">
        <v>702</v>
      </c>
      <c r="N2623" s="111">
        <v>1.7290000000000001</v>
      </c>
      <c r="O2623" s="114">
        <v>18.61</v>
      </c>
    </row>
    <row r="2624" spans="1:15">
      <c r="A2624" s="108"/>
      <c r="B2624" s="108"/>
      <c r="I2624" s="113">
        <f t="shared" si="0"/>
        <v>88262</v>
      </c>
      <c r="J2624" s="111">
        <v>88262</v>
      </c>
      <c r="K2624" s="111" t="s">
        <v>878</v>
      </c>
      <c r="L2624" s="111" t="s">
        <v>708</v>
      </c>
      <c r="M2624" s="111" t="s">
        <v>710</v>
      </c>
      <c r="N2624" s="111">
        <v>7.4939999999999998</v>
      </c>
      <c r="O2624" s="114">
        <v>22.13</v>
      </c>
    </row>
    <row r="2625" spans="1:15">
      <c r="A2625" s="108"/>
      <c r="B2625" s="108"/>
      <c r="I2625" s="113">
        <f t="shared" si="0"/>
        <v>92259</v>
      </c>
      <c r="J2625" s="111">
        <v>92259</v>
      </c>
      <c r="K2625" s="111" t="s">
        <v>1715</v>
      </c>
      <c r="L2625" s="111" t="s">
        <v>706</v>
      </c>
      <c r="M2625" s="111" t="s">
        <v>729</v>
      </c>
      <c r="N2625" s="111">
        <v>1</v>
      </c>
      <c r="O2625" s="114">
        <v>332.29</v>
      </c>
    </row>
    <row r="2626" spans="1:15">
      <c r="A2626" s="108"/>
      <c r="B2626" s="108"/>
      <c r="I2626" s="113">
        <f t="shared" si="0"/>
        <v>4400</v>
      </c>
      <c r="J2626" s="111">
        <v>4400</v>
      </c>
      <c r="K2626" s="111" t="s">
        <v>1716</v>
      </c>
      <c r="L2626" s="111" t="s">
        <v>728</v>
      </c>
      <c r="M2626" s="111" t="s">
        <v>702</v>
      </c>
      <c r="N2626" s="111">
        <v>2.5</v>
      </c>
      <c r="O2626" s="114">
        <v>11.49</v>
      </c>
    </row>
    <row r="2627" spans="1:15">
      <c r="A2627" s="108"/>
      <c r="B2627" s="108"/>
      <c r="I2627" s="113">
        <f t="shared" si="0"/>
        <v>4425</v>
      </c>
      <c r="J2627" s="111">
        <v>4425</v>
      </c>
      <c r="K2627" s="111" t="s">
        <v>1700</v>
      </c>
      <c r="L2627" s="111" t="s">
        <v>728</v>
      </c>
      <c r="M2627" s="111" t="s">
        <v>702</v>
      </c>
      <c r="N2627" s="111">
        <v>9.5</v>
      </c>
      <c r="O2627" s="114">
        <v>17.62</v>
      </c>
    </row>
    <row r="2628" spans="1:15">
      <c r="A2628" s="108"/>
      <c r="B2628" s="108"/>
      <c r="I2628" s="113">
        <f t="shared" si="0"/>
        <v>39027</v>
      </c>
      <c r="J2628" s="111">
        <v>39027</v>
      </c>
      <c r="K2628" s="111" t="s">
        <v>1709</v>
      </c>
      <c r="L2628" s="111" t="s">
        <v>723</v>
      </c>
      <c r="M2628" s="111" t="s">
        <v>702</v>
      </c>
      <c r="N2628" s="111">
        <v>1.1000000000000001</v>
      </c>
      <c r="O2628" s="114">
        <v>11.07</v>
      </c>
    </row>
    <row r="2629" spans="1:15">
      <c r="A2629" s="108"/>
      <c r="B2629" s="108"/>
      <c r="I2629" s="113">
        <f t="shared" si="0"/>
        <v>88239</v>
      </c>
      <c r="J2629" s="111">
        <v>88239</v>
      </c>
      <c r="K2629" s="111" t="s">
        <v>924</v>
      </c>
      <c r="L2629" s="111" t="s">
        <v>708</v>
      </c>
      <c r="M2629" s="111" t="s">
        <v>702</v>
      </c>
      <c r="N2629" s="111">
        <v>2.5939999999999999</v>
      </c>
      <c r="O2629" s="114">
        <v>18.61</v>
      </c>
    </row>
    <row r="2630" spans="1:15">
      <c r="A2630" s="108"/>
      <c r="B2630" s="108"/>
      <c r="I2630" s="113">
        <f t="shared" si="0"/>
        <v>88262</v>
      </c>
      <c r="J2630" s="111">
        <v>88262</v>
      </c>
      <c r="K2630" s="111" t="s">
        <v>878</v>
      </c>
      <c r="L2630" s="111" t="s">
        <v>708</v>
      </c>
      <c r="M2630" s="111" t="s">
        <v>710</v>
      </c>
      <c r="N2630" s="111">
        <v>11.241</v>
      </c>
      <c r="O2630" s="114">
        <v>22.13</v>
      </c>
    </row>
    <row r="2631" spans="1:15">
      <c r="A2631" s="108"/>
      <c r="B2631" s="108"/>
      <c r="I2631" s="113">
        <f t="shared" si="0"/>
        <v>4400</v>
      </c>
      <c r="J2631" s="111">
        <v>4400</v>
      </c>
      <c r="K2631" s="111" t="s">
        <v>1716</v>
      </c>
      <c r="L2631" s="111" t="s">
        <v>728</v>
      </c>
      <c r="M2631" s="111" t="s">
        <v>702</v>
      </c>
      <c r="N2631" s="111">
        <v>3</v>
      </c>
      <c r="O2631" s="114">
        <v>11.49</v>
      </c>
    </row>
    <row r="2632" spans="1:15">
      <c r="A2632" s="108"/>
      <c r="B2632" s="108"/>
      <c r="I2632" s="113">
        <f t="shared" si="0"/>
        <v>4425</v>
      </c>
      <c r="J2632" s="111">
        <v>4425</v>
      </c>
      <c r="K2632" s="111" t="s">
        <v>1700</v>
      </c>
      <c r="L2632" s="111" t="s">
        <v>728</v>
      </c>
      <c r="M2632" s="111" t="s">
        <v>702</v>
      </c>
      <c r="N2632" s="111">
        <v>11.5</v>
      </c>
      <c r="O2632" s="114">
        <v>17.62</v>
      </c>
    </row>
    <row r="2633" spans="1:15">
      <c r="A2633" s="108"/>
      <c r="B2633" s="108"/>
      <c r="I2633" s="113">
        <f t="shared" si="0"/>
        <v>39027</v>
      </c>
      <c r="J2633" s="111">
        <v>39027</v>
      </c>
      <c r="K2633" s="111" t="s">
        <v>1709</v>
      </c>
      <c r="L2633" s="111" t="s">
        <v>723</v>
      </c>
      <c r="M2633" s="111" t="s">
        <v>702</v>
      </c>
      <c r="N2633" s="111">
        <v>1.375</v>
      </c>
      <c r="O2633" s="114">
        <v>11.07</v>
      </c>
    </row>
    <row r="2634" spans="1:15">
      <c r="A2634" s="108"/>
      <c r="B2634" s="108"/>
      <c r="I2634" s="113">
        <f t="shared" si="0"/>
        <v>4400</v>
      </c>
      <c r="J2634" s="111">
        <v>4400</v>
      </c>
      <c r="K2634" s="111" t="s">
        <v>1716</v>
      </c>
      <c r="L2634" s="111" t="s">
        <v>728</v>
      </c>
      <c r="M2634" s="111" t="s">
        <v>702</v>
      </c>
      <c r="N2634" s="111">
        <v>3.5</v>
      </c>
      <c r="O2634" s="114">
        <v>11.49</v>
      </c>
    </row>
    <row r="2635" spans="1:15">
      <c r="A2635" s="108"/>
      <c r="B2635" s="108"/>
      <c r="I2635" s="113">
        <f t="shared" si="0"/>
        <v>4425</v>
      </c>
      <c r="J2635" s="111">
        <v>4425</v>
      </c>
      <c r="K2635" s="111" t="s">
        <v>1700</v>
      </c>
      <c r="L2635" s="111" t="s">
        <v>728</v>
      </c>
      <c r="M2635" s="111" t="s">
        <v>702</v>
      </c>
      <c r="N2635" s="111">
        <v>14</v>
      </c>
      <c r="O2635" s="114">
        <v>17.62</v>
      </c>
    </row>
    <row r="2636" spans="1:15">
      <c r="A2636" s="108"/>
      <c r="B2636" s="108"/>
      <c r="I2636" s="113">
        <f t="shared" si="0"/>
        <v>39027</v>
      </c>
      <c r="J2636" s="111">
        <v>39027</v>
      </c>
      <c r="K2636" s="111" t="s">
        <v>1709</v>
      </c>
      <c r="L2636" s="111" t="s">
        <v>723</v>
      </c>
      <c r="M2636" s="111" t="s">
        <v>702</v>
      </c>
      <c r="N2636" s="111">
        <v>1.65</v>
      </c>
      <c r="O2636" s="114">
        <v>11.07</v>
      </c>
    </row>
    <row r="2637" spans="1:15">
      <c r="A2637" s="108"/>
      <c r="B2637" s="108"/>
      <c r="I2637" s="113">
        <f t="shared" si="0"/>
        <v>92260</v>
      </c>
      <c r="J2637" s="111">
        <v>92260</v>
      </c>
      <c r="K2637" s="111" t="s">
        <v>1717</v>
      </c>
      <c r="L2637" s="111" t="s">
        <v>706</v>
      </c>
      <c r="M2637" s="111" t="s">
        <v>729</v>
      </c>
      <c r="N2637" s="111">
        <v>1</v>
      </c>
      <c r="O2637" s="114">
        <v>385.11</v>
      </c>
    </row>
    <row r="2638" spans="1:15">
      <c r="A2638" s="108"/>
      <c r="B2638" s="108"/>
      <c r="I2638" s="113">
        <f t="shared" si="0"/>
        <v>4400</v>
      </c>
      <c r="J2638" s="111">
        <v>4400</v>
      </c>
      <c r="K2638" s="111" t="s">
        <v>1716</v>
      </c>
      <c r="L2638" s="111" t="s">
        <v>728</v>
      </c>
      <c r="M2638" s="111" t="s">
        <v>702</v>
      </c>
      <c r="N2638" s="111">
        <v>6</v>
      </c>
      <c r="O2638" s="114">
        <v>11.49</v>
      </c>
    </row>
    <row r="2639" spans="1:15">
      <c r="A2639" s="108"/>
      <c r="B2639" s="108"/>
      <c r="I2639" s="113">
        <f t="shared" si="0"/>
        <v>4415</v>
      </c>
      <c r="J2639" s="111">
        <v>4415</v>
      </c>
      <c r="K2639" s="111" t="s">
        <v>1718</v>
      </c>
      <c r="L2639" s="111" t="s">
        <v>728</v>
      </c>
      <c r="M2639" s="111" t="s">
        <v>702</v>
      </c>
      <c r="N2639" s="111">
        <v>3.5</v>
      </c>
      <c r="O2639" s="114">
        <v>4.0199999999999996</v>
      </c>
    </row>
    <row r="2640" spans="1:15">
      <c r="A2640" s="108"/>
      <c r="B2640" s="108"/>
      <c r="I2640" s="113">
        <f t="shared" si="0"/>
        <v>4425</v>
      </c>
      <c r="J2640" s="111">
        <v>4425</v>
      </c>
      <c r="K2640" s="111" t="s">
        <v>1700</v>
      </c>
      <c r="L2640" s="111" t="s">
        <v>728</v>
      </c>
      <c r="M2640" s="111" t="s">
        <v>702</v>
      </c>
      <c r="N2640" s="111">
        <v>16</v>
      </c>
      <c r="O2640" s="114">
        <v>17.62</v>
      </c>
    </row>
    <row r="2641" spans="1:15">
      <c r="A2641" s="108"/>
      <c r="B2641" s="108"/>
      <c r="I2641" s="113">
        <f t="shared" si="0"/>
        <v>39027</v>
      </c>
      <c r="J2641" s="111">
        <v>39027</v>
      </c>
      <c r="K2641" s="111" t="s">
        <v>1709</v>
      </c>
      <c r="L2641" s="111" t="s">
        <v>723</v>
      </c>
      <c r="M2641" s="111" t="s">
        <v>702</v>
      </c>
      <c r="N2641" s="111">
        <v>1.925</v>
      </c>
      <c r="O2641" s="114">
        <v>11.07</v>
      </c>
    </row>
    <row r="2642" spans="1:15">
      <c r="A2642" s="108"/>
      <c r="B2642" s="108"/>
      <c r="I2642" s="113">
        <f t="shared" si="0"/>
        <v>88239</v>
      </c>
      <c r="J2642" s="111">
        <v>88239</v>
      </c>
      <c r="K2642" s="111" t="s">
        <v>924</v>
      </c>
      <c r="L2642" s="111" t="s">
        <v>708</v>
      </c>
      <c r="M2642" s="111" t="s">
        <v>702</v>
      </c>
      <c r="N2642" s="111">
        <v>4.3230000000000004</v>
      </c>
      <c r="O2642" s="114">
        <v>18.61</v>
      </c>
    </row>
    <row r="2643" spans="1:15">
      <c r="A2643" s="108"/>
      <c r="B2643" s="108"/>
      <c r="I2643" s="113">
        <f t="shared" si="0"/>
        <v>88262</v>
      </c>
      <c r="J2643" s="111">
        <v>88262</v>
      </c>
      <c r="K2643" s="111" t="s">
        <v>878</v>
      </c>
      <c r="L2643" s="111" t="s">
        <v>708</v>
      </c>
      <c r="M2643" s="111" t="s">
        <v>710</v>
      </c>
      <c r="N2643" s="111">
        <v>18.734999999999999</v>
      </c>
      <c r="O2643" s="114">
        <v>22.13</v>
      </c>
    </row>
    <row r="2644" spans="1:15">
      <c r="A2644" s="108"/>
      <c r="B2644" s="108"/>
      <c r="I2644" s="113">
        <f t="shared" si="0"/>
        <v>4344</v>
      </c>
      <c r="J2644" s="111">
        <v>4344</v>
      </c>
      <c r="K2644" s="111" t="s">
        <v>1719</v>
      </c>
      <c r="L2644" s="111" t="s">
        <v>706</v>
      </c>
      <c r="M2644" s="111" t="s">
        <v>702</v>
      </c>
      <c r="N2644" s="111">
        <v>4</v>
      </c>
      <c r="O2644" s="114">
        <v>12.6</v>
      </c>
    </row>
    <row r="2645" spans="1:15">
      <c r="A2645" s="108"/>
      <c r="B2645" s="108"/>
      <c r="I2645" s="113">
        <f t="shared" si="0"/>
        <v>4415</v>
      </c>
      <c r="J2645" s="111">
        <v>4415</v>
      </c>
      <c r="K2645" s="111" t="s">
        <v>1718</v>
      </c>
      <c r="L2645" s="111" t="s">
        <v>728</v>
      </c>
      <c r="M2645" s="111" t="s">
        <v>702</v>
      </c>
      <c r="N2645" s="111">
        <v>4</v>
      </c>
      <c r="O2645" s="114">
        <v>4.0199999999999996</v>
      </c>
    </row>
    <row r="2646" spans="1:15">
      <c r="A2646" s="108"/>
      <c r="B2646" s="108"/>
      <c r="I2646" s="113">
        <f t="shared" si="0"/>
        <v>4425</v>
      </c>
      <c r="J2646" s="111">
        <v>4425</v>
      </c>
      <c r="K2646" s="111" t="s">
        <v>1700</v>
      </c>
      <c r="L2646" s="111" t="s">
        <v>728</v>
      </c>
      <c r="M2646" s="111" t="s">
        <v>702</v>
      </c>
      <c r="N2646" s="111">
        <v>10</v>
      </c>
      <c r="O2646" s="114">
        <v>17.62</v>
      </c>
    </row>
    <row r="2647" spans="1:15">
      <c r="A2647" s="108"/>
      <c r="B2647" s="108"/>
      <c r="I2647" s="113">
        <f t="shared" si="0"/>
        <v>4472</v>
      </c>
      <c r="J2647" s="111">
        <v>4472</v>
      </c>
      <c r="K2647" s="111" t="s">
        <v>1713</v>
      </c>
      <c r="L2647" s="111" t="s">
        <v>728</v>
      </c>
      <c r="M2647" s="111" t="s">
        <v>702</v>
      </c>
      <c r="N2647" s="111">
        <v>9</v>
      </c>
      <c r="O2647" s="114">
        <v>23.99</v>
      </c>
    </row>
    <row r="2648" spans="1:15">
      <c r="A2648" s="108"/>
      <c r="B2648" s="108"/>
      <c r="I2648" s="113">
        <f t="shared" si="0"/>
        <v>39027</v>
      </c>
      <c r="J2648" s="111">
        <v>39027</v>
      </c>
      <c r="K2648" s="111" t="s">
        <v>1709</v>
      </c>
      <c r="L2648" s="111" t="s">
        <v>723</v>
      </c>
      <c r="M2648" s="111" t="s">
        <v>702</v>
      </c>
      <c r="N2648" s="111">
        <v>2.4</v>
      </c>
      <c r="O2648" s="114">
        <v>11.07</v>
      </c>
    </row>
    <row r="2649" spans="1:15">
      <c r="A2649" s="108"/>
      <c r="B2649" s="108"/>
      <c r="I2649" s="113">
        <f t="shared" si="0"/>
        <v>40623</v>
      </c>
      <c r="J2649" s="111">
        <v>40623</v>
      </c>
      <c r="K2649" s="111" t="s">
        <v>1720</v>
      </c>
      <c r="L2649" s="111" t="s">
        <v>1721</v>
      </c>
      <c r="M2649" s="111" t="s">
        <v>702</v>
      </c>
      <c r="N2649" s="111">
        <v>1</v>
      </c>
      <c r="O2649" s="114">
        <v>62.51</v>
      </c>
    </row>
    <row r="2650" spans="1:15">
      <c r="A2650" s="108"/>
      <c r="B2650" s="108"/>
      <c r="I2650" s="113">
        <f t="shared" si="0"/>
        <v>92261</v>
      </c>
      <c r="J2650" s="111">
        <v>92261</v>
      </c>
      <c r="K2650" s="111" t="s">
        <v>1722</v>
      </c>
      <c r="L2650" s="111" t="s">
        <v>706</v>
      </c>
      <c r="M2650" s="111" t="s">
        <v>729</v>
      </c>
      <c r="N2650" s="111">
        <v>1</v>
      </c>
      <c r="O2650" s="114">
        <v>436.31</v>
      </c>
    </row>
    <row r="2651" spans="1:15">
      <c r="A2651" s="108"/>
      <c r="B2651" s="108"/>
      <c r="I2651" s="113">
        <f t="shared" si="0"/>
        <v>4400</v>
      </c>
      <c r="J2651" s="111">
        <v>4400</v>
      </c>
      <c r="K2651" s="111" t="s">
        <v>1716</v>
      </c>
      <c r="L2651" s="111" t="s">
        <v>728</v>
      </c>
      <c r="M2651" s="111" t="s">
        <v>702</v>
      </c>
      <c r="N2651" s="111">
        <v>7</v>
      </c>
      <c r="O2651" s="114">
        <v>11.49</v>
      </c>
    </row>
    <row r="2652" spans="1:15">
      <c r="A2652" s="108"/>
      <c r="B2652" s="108"/>
      <c r="I2652" s="113">
        <f t="shared" si="0"/>
        <v>4415</v>
      </c>
      <c r="J2652" s="111">
        <v>4415</v>
      </c>
      <c r="K2652" s="111" t="s">
        <v>1718</v>
      </c>
      <c r="L2652" s="111" t="s">
        <v>728</v>
      </c>
      <c r="M2652" s="111" t="s">
        <v>702</v>
      </c>
      <c r="N2652" s="111">
        <v>4.5</v>
      </c>
      <c r="O2652" s="114">
        <v>4.0199999999999996</v>
      </c>
    </row>
    <row r="2653" spans="1:15">
      <c r="A2653" s="108"/>
      <c r="B2653" s="108"/>
      <c r="I2653" s="113">
        <f t="shared" si="0"/>
        <v>4425</v>
      </c>
      <c r="J2653" s="111">
        <v>4425</v>
      </c>
      <c r="K2653" s="111" t="s">
        <v>1700</v>
      </c>
      <c r="L2653" s="111" t="s">
        <v>728</v>
      </c>
      <c r="M2653" s="111" t="s">
        <v>702</v>
      </c>
      <c r="N2653" s="111">
        <v>11</v>
      </c>
      <c r="O2653" s="114">
        <v>17.62</v>
      </c>
    </row>
    <row r="2654" spans="1:15">
      <c r="A2654" s="108"/>
      <c r="B2654" s="108"/>
      <c r="I2654" s="113">
        <f t="shared" si="0"/>
        <v>4472</v>
      </c>
      <c r="J2654" s="111">
        <v>4472</v>
      </c>
      <c r="K2654" s="111" t="s">
        <v>1713</v>
      </c>
      <c r="L2654" s="111" t="s">
        <v>728</v>
      </c>
      <c r="M2654" s="111" t="s">
        <v>702</v>
      </c>
      <c r="N2654" s="111">
        <v>10</v>
      </c>
      <c r="O2654" s="114">
        <v>23.99</v>
      </c>
    </row>
    <row r="2655" spans="1:15">
      <c r="A2655" s="108"/>
      <c r="B2655" s="108"/>
      <c r="I2655" s="113">
        <f t="shared" si="0"/>
        <v>39027</v>
      </c>
      <c r="J2655" s="111">
        <v>39027</v>
      </c>
      <c r="K2655" s="111" t="s">
        <v>1709</v>
      </c>
      <c r="L2655" s="111" t="s">
        <v>723</v>
      </c>
      <c r="M2655" s="111" t="s">
        <v>702</v>
      </c>
      <c r="N2655" s="111">
        <v>2.7</v>
      </c>
      <c r="O2655" s="114">
        <v>11.07</v>
      </c>
    </row>
    <row r="2656" spans="1:15">
      <c r="A2656" s="108"/>
      <c r="B2656" s="108"/>
      <c r="I2656" s="113">
        <f t="shared" si="0"/>
        <v>4400</v>
      </c>
      <c r="J2656" s="111">
        <v>4400</v>
      </c>
      <c r="K2656" s="111" t="s">
        <v>1716</v>
      </c>
      <c r="L2656" s="111" t="s">
        <v>728</v>
      </c>
      <c r="M2656" s="111" t="s">
        <v>702</v>
      </c>
      <c r="N2656" s="111">
        <v>8</v>
      </c>
      <c r="O2656" s="114">
        <v>11.49</v>
      </c>
    </row>
    <row r="2657" spans="1:15">
      <c r="A2657" s="108"/>
      <c r="B2657" s="108"/>
      <c r="I2657" s="113">
        <f t="shared" si="0"/>
        <v>4415</v>
      </c>
      <c r="J2657" s="111">
        <v>4415</v>
      </c>
      <c r="K2657" s="111" t="s">
        <v>1718</v>
      </c>
      <c r="L2657" s="111" t="s">
        <v>728</v>
      </c>
      <c r="M2657" s="111" t="s">
        <v>702</v>
      </c>
      <c r="N2657" s="111">
        <v>5</v>
      </c>
      <c r="O2657" s="114">
        <v>4.0199999999999996</v>
      </c>
    </row>
    <row r="2658" spans="1:15">
      <c r="A2658" s="108"/>
      <c r="B2658" s="108"/>
      <c r="I2658" s="113">
        <f t="shared" si="0"/>
        <v>4425</v>
      </c>
      <c r="J2658" s="111">
        <v>4425</v>
      </c>
      <c r="K2658" s="111" t="s">
        <v>1700</v>
      </c>
      <c r="L2658" s="111" t="s">
        <v>728</v>
      </c>
      <c r="M2658" s="111" t="s">
        <v>702</v>
      </c>
      <c r="N2658" s="111">
        <v>12.5</v>
      </c>
      <c r="O2658" s="114">
        <v>17.62</v>
      </c>
    </row>
    <row r="2659" spans="1:15">
      <c r="A2659" s="108"/>
      <c r="B2659" s="108"/>
      <c r="I2659" s="113">
        <f t="shared" si="0"/>
        <v>4472</v>
      </c>
      <c r="J2659" s="111">
        <v>4472</v>
      </c>
      <c r="K2659" s="111" t="s">
        <v>1713</v>
      </c>
      <c r="L2659" s="111" t="s">
        <v>728</v>
      </c>
      <c r="M2659" s="111" t="s">
        <v>702</v>
      </c>
      <c r="N2659" s="111">
        <v>11</v>
      </c>
      <c r="O2659" s="114">
        <v>23.99</v>
      </c>
    </row>
    <row r="2660" spans="1:15">
      <c r="A2660" s="108"/>
      <c r="B2660" s="108"/>
      <c r="I2660" s="113">
        <f t="shared" si="0"/>
        <v>39027</v>
      </c>
      <c r="J2660" s="111">
        <v>39027</v>
      </c>
      <c r="K2660" s="111" t="s">
        <v>1709</v>
      </c>
      <c r="L2660" s="111" t="s">
        <v>723</v>
      </c>
      <c r="M2660" s="111" t="s">
        <v>702</v>
      </c>
      <c r="N2660" s="111">
        <v>3</v>
      </c>
      <c r="O2660" s="114">
        <v>11.07</v>
      </c>
    </row>
    <row r="2661" spans="1:15">
      <c r="A2661" s="108"/>
      <c r="B2661" s="108"/>
      <c r="I2661" s="113">
        <f t="shared" si="0"/>
        <v>92262</v>
      </c>
      <c r="J2661" s="111">
        <v>92262</v>
      </c>
      <c r="K2661" s="111" t="s">
        <v>1723</v>
      </c>
      <c r="L2661" s="111" t="s">
        <v>706</v>
      </c>
      <c r="M2661" s="111" t="s">
        <v>729</v>
      </c>
      <c r="N2661" s="111">
        <v>1</v>
      </c>
      <c r="O2661" s="114">
        <v>518.76</v>
      </c>
    </row>
    <row r="2662" spans="1:15">
      <c r="A2662" s="108"/>
      <c r="B2662" s="108"/>
      <c r="I2662" s="113">
        <f t="shared" si="0"/>
        <v>4400</v>
      </c>
      <c r="J2662" s="111">
        <v>4400</v>
      </c>
      <c r="K2662" s="111" t="s">
        <v>1716</v>
      </c>
      <c r="L2662" s="111" t="s">
        <v>728</v>
      </c>
      <c r="M2662" s="111" t="s">
        <v>702</v>
      </c>
      <c r="N2662" s="111">
        <v>10</v>
      </c>
      <c r="O2662" s="114">
        <v>11.49</v>
      </c>
    </row>
    <row r="2663" spans="1:15">
      <c r="A2663" s="108"/>
      <c r="B2663" s="108"/>
      <c r="I2663" s="113">
        <f t="shared" si="0"/>
        <v>4415</v>
      </c>
      <c r="J2663" s="111">
        <v>4415</v>
      </c>
      <c r="K2663" s="111" t="s">
        <v>1718</v>
      </c>
      <c r="L2663" s="111" t="s">
        <v>728</v>
      </c>
      <c r="M2663" s="111" t="s">
        <v>702</v>
      </c>
      <c r="N2663" s="111">
        <v>10</v>
      </c>
      <c r="O2663" s="114">
        <v>4.0199999999999996</v>
      </c>
    </row>
    <row r="2664" spans="1:15">
      <c r="A2664" s="108"/>
      <c r="B2664" s="108"/>
      <c r="I2664" s="113">
        <f t="shared" si="0"/>
        <v>4425</v>
      </c>
      <c r="J2664" s="111">
        <v>4425</v>
      </c>
      <c r="K2664" s="111" t="s">
        <v>1700</v>
      </c>
      <c r="L2664" s="111" t="s">
        <v>728</v>
      </c>
      <c r="M2664" s="111" t="s">
        <v>702</v>
      </c>
      <c r="N2664" s="111">
        <v>13.5</v>
      </c>
      <c r="O2664" s="114">
        <v>17.62</v>
      </c>
    </row>
    <row r="2665" spans="1:15">
      <c r="A2665" s="108"/>
      <c r="B2665" s="108"/>
      <c r="I2665" s="113">
        <f t="shared" si="0"/>
        <v>4472</v>
      </c>
      <c r="J2665" s="111">
        <v>4472</v>
      </c>
      <c r="K2665" s="111" t="s">
        <v>1713</v>
      </c>
      <c r="L2665" s="111" t="s">
        <v>728</v>
      </c>
      <c r="M2665" s="111" t="s">
        <v>702</v>
      </c>
      <c r="N2665" s="111">
        <v>12</v>
      </c>
      <c r="O2665" s="114">
        <v>23.99</v>
      </c>
    </row>
    <row r="2666" spans="1:15">
      <c r="A2666" s="108"/>
      <c r="B2666" s="108"/>
      <c r="I2666" s="113">
        <f t="shared" si="0"/>
        <v>39027</v>
      </c>
      <c r="J2666" s="111">
        <v>39027</v>
      </c>
      <c r="K2666" s="111" t="s">
        <v>1709</v>
      </c>
      <c r="L2666" s="111" t="s">
        <v>723</v>
      </c>
      <c r="M2666" s="111" t="s">
        <v>702</v>
      </c>
      <c r="N2666" s="111">
        <v>3.5750000000000002</v>
      </c>
      <c r="O2666" s="114">
        <v>11.07</v>
      </c>
    </row>
    <row r="2667" spans="1:15">
      <c r="A2667" s="108"/>
      <c r="B2667" s="108"/>
      <c r="I2667" s="113">
        <f t="shared" si="0"/>
        <v>88239</v>
      </c>
      <c r="J2667" s="111">
        <v>88239</v>
      </c>
      <c r="K2667" s="111" t="s">
        <v>924</v>
      </c>
      <c r="L2667" s="111" t="s">
        <v>708</v>
      </c>
      <c r="M2667" s="111" t="s">
        <v>702</v>
      </c>
      <c r="N2667" s="111">
        <v>6.0529999999999999</v>
      </c>
      <c r="O2667" s="114">
        <v>18.61</v>
      </c>
    </row>
    <row r="2668" spans="1:15">
      <c r="A2668" s="108"/>
      <c r="B2668" s="108"/>
      <c r="I2668" s="113">
        <f t="shared" si="0"/>
        <v>88262</v>
      </c>
      <c r="J2668" s="111">
        <v>88262</v>
      </c>
      <c r="K2668" s="111" t="s">
        <v>878</v>
      </c>
      <c r="L2668" s="111" t="s">
        <v>708</v>
      </c>
      <c r="M2668" s="111" t="s">
        <v>710</v>
      </c>
      <c r="N2668" s="111">
        <v>26.228999999999999</v>
      </c>
      <c r="O2668" s="114">
        <v>22.13</v>
      </c>
    </row>
    <row r="2669" spans="1:15">
      <c r="A2669" s="108"/>
      <c r="B2669" s="108"/>
      <c r="I2669" s="113">
        <f t="shared" si="0"/>
        <v>4400</v>
      </c>
      <c r="J2669" s="111">
        <v>4400</v>
      </c>
      <c r="K2669" s="111" t="s">
        <v>1716</v>
      </c>
      <c r="L2669" s="111" t="s">
        <v>728</v>
      </c>
      <c r="M2669" s="111" t="s">
        <v>702</v>
      </c>
      <c r="N2669" s="111">
        <v>11.5</v>
      </c>
      <c r="O2669" s="114">
        <v>11.49</v>
      </c>
    </row>
    <row r="2670" spans="1:15">
      <c r="A2670" s="108"/>
      <c r="B2670" s="108"/>
      <c r="I2670" s="113">
        <f t="shared" si="0"/>
        <v>4415</v>
      </c>
      <c r="J2670" s="111">
        <v>4415</v>
      </c>
      <c r="K2670" s="111" t="s">
        <v>1718</v>
      </c>
      <c r="L2670" s="111" t="s">
        <v>728</v>
      </c>
      <c r="M2670" s="111" t="s">
        <v>702</v>
      </c>
      <c r="N2670" s="111">
        <v>11</v>
      </c>
      <c r="O2670" s="114">
        <v>4.0199999999999996</v>
      </c>
    </row>
    <row r="2671" spans="1:15">
      <c r="A2671" s="108"/>
      <c r="B2671" s="108"/>
      <c r="I2671" s="113">
        <f t="shared" si="0"/>
        <v>4425</v>
      </c>
      <c r="J2671" s="111">
        <v>4425</v>
      </c>
      <c r="K2671" s="111" t="s">
        <v>1700</v>
      </c>
      <c r="L2671" s="111" t="s">
        <v>728</v>
      </c>
      <c r="M2671" s="111" t="s">
        <v>702</v>
      </c>
      <c r="N2671" s="111">
        <v>14.5</v>
      </c>
      <c r="O2671" s="114">
        <v>17.62</v>
      </c>
    </row>
    <row r="2672" spans="1:15">
      <c r="A2672" s="108"/>
      <c r="B2672" s="108"/>
      <c r="I2672" s="113">
        <f t="shared" si="0"/>
        <v>4472</v>
      </c>
      <c r="J2672" s="111">
        <v>4472</v>
      </c>
      <c r="K2672" s="111" t="s">
        <v>1713</v>
      </c>
      <c r="L2672" s="111" t="s">
        <v>728</v>
      </c>
      <c r="M2672" s="111" t="s">
        <v>702</v>
      </c>
      <c r="N2672" s="111">
        <v>13</v>
      </c>
      <c r="O2672" s="114">
        <v>23.99</v>
      </c>
    </row>
    <row r="2673" spans="1:15">
      <c r="A2673" s="108"/>
      <c r="B2673" s="108"/>
      <c r="I2673" s="113">
        <f t="shared" si="0"/>
        <v>39027</v>
      </c>
      <c r="J2673" s="111">
        <v>39027</v>
      </c>
      <c r="K2673" s="111" t="s">
        <v>1709</v>
      </c>
      <c r="L2673" s="111" t="s">
        <v>723</v>
      </c>
      <c r="M2673" s="111" t="s">
        <v>702</v>
      </c>
      <c r="N2673" s="111">
        <v>3.9</v>
      </c>
      <c r="O2673" s="114">
        <v>11.07</v>
      </c>
    </row>
    <row r="2674" spans="1:15">
      <c r="A2674" s="108"/>
      <c r="B2674" s="108"/>
      <c r="I2674" s="113">
        <f t="shared" si="0"/>
        <v>4425</v>
      </c>
      <c r="J2674" s="111">
        <v>4425</v>
      </c>
      <c r="K2674" s="111" t="s">
        <v>1700</v>
      </c>
      <c r="L2674" s="111" t="s">
        <v>728</v>
      </c>
      <c r="M2674" s="111" t="s">
        <v>702</v>
      </c>
      <c r="N2674" s="111">
        <v>7</v>
      </c>
      <c r="O2674" s="114">
        <v>17.62</v>
      </c>
    </row>
    <row r="2675" spans="1:15">
      <c r="A2675" s="108"/>
      <c r="B2675" s="108"/>
      <c r="I2675" s="113">
        <f t="shared" si="0"/>
        <v>4400</v>
      </c>
      <c r="J2675" s="111">
        <v>4400</v>
      </c>
      <c r="K2675" s="111" t="s">
        <v>1716</v>
      </c>
      <c r="L2675" s="111" t="s">
        <v>728</v>
      </c>
      <c r="M2675" s="111" t="s">
        <v>702</v>
      </c>
      <c r="N2675" s="111">
        <v>2</v>
      </c>
      <c r="O2675" s="114">
        <v>11.49</v>
      </c>
    </row>
    <row r="2676" spans="1:15">
      <c r="A2676" s="108"/>
      <c r="B2676" s="108"/>
      <c r="I2676" s="113">
        <f t="shared" si="0"/>
        <v>4400</v>
      </c>
      <c r="J2676" s="111">
        <v>4400</v>
      </c>
      <c r="K2676" s="111" t="s">
        <v>1716</v>
      </c>
      <c r="L2676" s="111" t="s">
        <v>728</v>
      </c>
      <c r="M2676" s="111" t="s">
        <v>702</v>
      </c>
      <c r="N2676" s="111">
        <v>5</v>
      </c>
      <c r="O2676" s="114">
        <v>11.49</v>
      </c>
    </row>
    <row r="2677" spans="1:15">
      <c r="A2677" s="108"/>
      <c r="B2677" s="108"/>
      <c r="I2677" s="113">
        <f t="shared" si="0"/>
        <v>4415</v>
      </c>
      <c r="J2677" s="111">
        <v>4415</v>
      </c>
      <c r="K2677" s="111" t="s">
        <v>1718</v>
      </c>
      <c r="L2677" s="111" t="s">
        <v>728</v>
      </c>
      <c r="M2677" s="111" t="s">
        <v>702</v>
      </c>
      <c r="N2677" s="111">
        <v>2.5</v>
      </c>
      <c r="O2677" s="114">
        <v>4.0199999999999996</v>
      </c>
    </row>
    <row r="2678" spans="1:15">
      <c r="A2678" s="108"/>
      <c r="B2678" s="108"/>
      <c r="I2678" s="113">
        <f t="shared" si="0"/>
        <v>4400</v>
      </c>
      <c r="J2678" s="111">
        <v>4400</v>
      </c>
      <c r="K2678" s="111" t="s">
        <v>1716</v>
      </c>
      <c r="L2678" s="111" t="s">
        <v>728</v>
      </c>
      <c r="M2678" s="111" t="s">
        <v>702</v>
      </c>
      <c r="N2678" s="111">
        <v>6.5</v>
      </c>
      <c r="O2678" s="114">
        <v>11.49</v>
      </c>
    </row>
    <row r="2679" spans="1:15">
      <c r="A2679" s="108"/>
      <c r="B2679" s="108"/>
      <c r="I2679" s="113">
        <f t="shared" si="0"/>
        <v>4425</v>
      </c>
      <c r="J2679" s="111">
        <v>4425</v>
      </c>
      <c r="K2679" s="111" t="s">
        <v>1700</v>
      </c>
      <c r="L2679" s="111" t="s">
        <v>728</v>
      </c>
      <c r="M2679" s="111" t="s">
        <v>702</v>
      </c>
      <c r="N2679" s="111">
        <v>10.5</v>
      </c>
      <c r="O2679" s="114">
        <v>17.62</v>
      </c>
    </row>
    <row r="2680" spans="1:15">
      <c r="A2680" s="108"/>
      <c r="B2680" s="108"/>
      <c r="I2680" s="113">
        <f t="shared" si="0"/>
        <v>4415</v>
      </c>
      <c r="J2680" s="111">
        <v>4415</v>
      </c>
      <c r="K2680" s="111" t="s">
        <v>1718</v>
      </c>
      <c r="L2680" s="111" t="s">
        <v>728</v>
      </c>
      <c r="M2680" s="111" t="s">
        <v>702</v>
      </c>
      <c r="N2680" s="111">
        <v>3</v>
      </c>
      <c r="O2680" s="114">
        <v>4.0199999999999996</v>
      </c>
    </row>
    <row r="2681" spans="1:15">
      <c r="A2681" s="108"/>
      <c r="B2681" s="108"/>
      <c r="I2681" s="113">
        <f t="shared" si="0"/>
        <v>4400</v>
      </c>
      <c r="J2681" s="111">
        <v>4400</v>
      </c>
      <c r="K2681" s="111" t="s">
        <v>1716</v>
      </c>
      <c r="L2681" s="111" t="s">
        <v>728</v>
      </c>
      <c r="M2681" s="111" t="s">
        <v>702</v>
      </c>
      <c r="N2681" s="111">
        <v>9</v>
      </c>
      <c r="O2681" s="114">
        <v>11.49</v>
      </c>
    </row>
    <row r="2682" spans="1:15">
      <c r="A2682" s="108"/>
      <c r="B2682" s="108"/>
      <c r="I2682" s="113">
        <f t="shared" si="0"/>
        <v>4415</v>
      </c>
      <c r="J2682" s="111">
        <v>4415</v>
      </c>
      <c r="K2682" s="111" t="s">
        <v>1718</v>
      </c>
      <c r="L2682" s="111" t="s">
        <v>728</v>
      </c>
      <c r="M2682" s="111" t="s">
        <v>702</v>
      </c>
      <c r="N2682" s="111">
        <v>6</v>
      </c>
      <c r="O2682" s="114">
        <v>4.0199999999999996</v>
      </c>
    </row>
    <row r="2683" spans="1:15">
      <c r="A2683" s="108"/>
      <c r="B2683" s="108"/>
      <c r="I2683" s="113">
        <f t="shared" si="0"/>
        <v>4425</v>
      </c>
      <c r="J2683" s="111">
        <v>4425</v>
      </c>
      <c r="K2683" s="111" t="s">
        <v>1700</v>
      </c>
      <c r="L2683" s="111" t="s">
        <v>728</v>
      </c>
      <c r="M2683" s="111" t="s">
        <v>702</v>
      </c>
      <c r="N2683" s="111">
        <v>0.222</v>
      </c>
      <c r="O2683" s="114">
        <v>17.62</v>
      </c>
    </row>
    <row r="2684" spans="1:15">
      <c r="A2684" s="108"/>
      <c r="B2684" s="108"/>
      <c r="I2684" s="113">
        <f t="shared" si="0"/>
        <v>4430</v>
      </c>
      <c r="J2684" s="111">
        <v>4430</v>
      </c>
      <c r="K2684" s="111" t="s">
        <v>1707</v>
      </c>
      <c r="L2684" s="111" t="s">
        <v>728</v>
      </c>
      <c r="M2684" s="111" t="s">
        <v>710</v>
      </c>
      <c r="N2684" s="111">
        <v>0.55600000000000005</v>
      </c>
      <c r="O2684" s="114">
        <v>9.1</v>
      </c>
    </row>
    <row r="2685" spans="1:15">
      <c r="A2685" s="108"/>
      <c r="B2685" s="108"/>
      <c r="I2685" s="113">
        <f t="shared" si="0"/>
        <v>4472</v>
      </c>
      <c r="J2685" s="111">
        <v>4472</v>
      </c>
      <c r="K2685" s="111" t="s">
        <v>1713</v>
      </c>
      <c r="L2685" s="111" t="s">
        <v>728</v>
      </c>
      <c r="M2685" s="111" t="s">
        <v>702</v>
      </c>
      <c r="N2685" s="111">
        <v>0.185</v>
      </c>
      <c r="O2685" s="114">
        <v>23.99</v>
      </c>
    </row>
    <row r="2686" spans="1:15">
      <c r="A2686" s="108"/>
      <c r="B2686" s="108"/>
      <c r="I2686" s="113">
        <f t="shared" si="0"/>
        <v>5075</v>
      </c>
      <c r="J2686" s="111">
        <v>5075</v>
      </c>
      <c r="K2686" s="111" t="s">
        <v>1701</v>
      </c>
      <c r="L2686" s="111" t="s">
        <v>723</v>
      </c>
      <c r="M2686" s="111" t="s">
        <v>702</v>
      </c>
      <c r="N2686" s="111">
        <v>0.24</v>
      </c>
      <c r="O2686" s="114">
        <v>11.09</v>
      </c>
    </row>
    <row r="2687" spans="1:15">
      <c r="A2687" s="108"/>
      <c r="B2687" s="108"/>
      <c r="I2687" s="113">
        <f t="shared" si="0"/>
        <v>88239</v>
      </c>
      <c r="J2687" s="111">
        <v>88239</v>
      </c>
      <c r="K2687" s="111" t="s">
        <v>924</v>
      </c>
      <c r="L2687" s="111" t="s">
        <v>708</v>
      </c>
      <c r="M2687" s="111" t="s">
        <v>702</v>
      </c>
      <c r="N2687" s="111">
        <v>0.13800000000000001</v>
      </c>
      <c r="O2687" s="114">
        <v>18.61</v>
      </c>
    </row>
    <row r="2688" spans="1:15">
      <c r="A2688" s="108"/>
      <c r="B2688" s="108"/>
      <c r="I2688" s="113">
        <f t="shared" si="0"/>
        <v>88262</v>
      </c>
      <c r="J2688" s="111">
        <v>88262</v>
      </c>
      <c r="K2688" s="111" t="s">
        <v>878</v>
      </c>
      <c r="L2688" s="111" t="s">
        <v>708</v>
      </c>
      <c r="M2688" s="111" t="s">
        <v>710</v>
      </c>
      <c r="N2688" s="111">
        <v>0.373</v>
      </c>
      <c r="O2688" s="114">
        <v>22.13</v>
      </c>
    </row>
    <row r="2689" spans="1:15">
      <c r="A2689" s="108"/>
      <c r="B2689" s="108"/>
      <c r="I2689" s="113">
        <f t="shared" si="0"/>
        <v>93281</v>
      </c>
      <c r="J2689" s="111">
        <v>93281</v>
      </c>
      <c r="K2689" s="111" t="s">
        <v>1711</v>
      </c>
      <c r="L2689" s="111" t="s">
        <v>701</v>
      </c>
      <c r="M2689" s="111" t="s">
        <v>729</v>
      </c>
      <c r="N2689" s="111">
        <v>7.0000000000000001E-3</v>
      </c>
      <c r="O2689" s="114">
        <v>21.68</v>
      </c>
    </row>
    <row r="2690" spans="1:15">
      <c r="A2690" s="108"/>
      <c r="B2690" s="108"/>
      <c r="I2690" s="113">
        <f t="shared" si="0"/>
        <v>93282</v>
      </c>
      <c r="J2690" s="111">
        <v>93282</v>
      </c>
      <c r="K2690" s="111" t="s">
        <v>1712</v>
      </c>
      <c r="L2690" s="111" t="s">
        <v>704</v>
      </c>
      <c r="M2690" s="111" t="s">
        <v>729</v>
      </c>
      <c r="N2690" s="111">
        <v>1.03E-2</v>
      </c>
      <c r="O2690" s="114">
        <v>20.86</v>
      </c>
    </row>
    <row r="2691" spans="1:15">
      <c r="A2691" s="108"/>
      <c r="B2691" s="108"/>
      <c r="I2691" s="113">
        <f t="shared" si="0"/>
        <v>4472</v>
      </c>
      <c r="J2691" s="111">
        <v>4472</v>
      </c>
      <c r="K2691" s="111" t="s">
        <v>1713</v>
      </c>
      <c r="L2691" s="111" t="s">
        <v>728</v>
      </c>
      <c r="M2691" s="111" t="s">
        <v>702</v>
      </c>
      <c r="N2691" s="111">
        <v>7.3999999999999996E-2</v>
      </c>
      <c r="O2691" s="114">
        <v>23.99</v>
      </c>
    </row>
    <row r="2692" spans="1:15">
      <c r="A2692" s="108"/>
      <c r="B2692" s="108"/>
      <c r="I2692" s="113">
        <f t="shared" si="0"/>
        <v>5075</v>
      </c>
      <c r="J2692" s="111">
        <v>5075</v>
      </c>
      <c r="K2692" s="111" t="s">
        <v>1701</v>
      </c>
      <c r="L2692" s="111" t="s">
        <v>723</v>
      </c>
      <c r="M2692" s="111" t="s">
        <v>702</v>
      </c>
      <c r="N2692" s="111">
        <v>0.12</v>
      </c>
      <c r="O2692" s="114">
        <v>11.09</v>
      </c>
    </row>
    <row r="2693" spans="1:15">
      <c r="A2693" s="108"/>
      <c r="B2693" s="108"/>
      <c r="I2693" s="113">
        <f t="shared" si="0"/>
        <v>88239</v>
      </c>
      <c r="J2693" s="111">
        <v>88239</v>
      </c>
      <c r="K2693" s="111" t="s">
        <v>924</v>
      </c>
      <c r="L2693" s="111" t="s">
        <v>708</v>
      </c>
      <c r="M2693" s="111" t="s">
        <v>702</v>
      </c>
      <c r="N2693" s="111">
        <v>7.2999999999999995E-2</v>
      </c>
      <c r="O2693" s="114">
        <v>18.61</v>
      </c>
    </row>
    <row r="2694" spans="1:15">
      <c r="A2694" s="108"/>
      <c r="B2694" s="108"/>
      <c r="I2694" s="113">
        <f t="shared" si="0"/>
        <v>88262</v>
      </c>
      <c r="J2694" s="111">
        <v>88262</v>
      </c>
      <c r="K2694" s="111" t="s">
        <v>878</v>
      </c>
      <c r="L2694" s="111" t="s">
        <v>708</v>
      </c>
      <c r="M2694" s="111" t="s">
        <v>710</v>
      </c>
      <c r="N2694" s="111">
        <v>0.11600000000000001</v>
      </c>
      <c r="O2694" s="114">
        <v>22.13</v>
      </c>
    </row>
    <row r="2695" spans="1:15">
      <c r="A2695" s="108"/>
      <c r="B2695" s="108"/>
      <c r="I2695" s="113">
        <f t="shared" si="0"/>
        <v>93281</v>
      </c>
      <c r="J2695" s="111">
        <v>93281</v>
      </c>
      <c r="K2695" s="111" t="s">
        <v>1711</v>
      </c>
      <c r="L2695" s="111" t="s">
        <v>701</v>
      </c>
      <c r="M2695" s="111" t="s">
        <v>729</v>
      </c>
      <c r="N2695" s="111">
        <v>6.1999999999999998E-3</v>
      </c>
      <c r="O2695" s="114">
        <v>21.68</v>
      </c>
    </row>
    <row r="2696" spans="1:15">
      <c r="A2696" s="108"/>
      <c r="B2696" s="108"/>
      <c r="I2696" s="113">
        <f t="shared" si="0"/>
        <v>93282</v>
      </c>
      <c r="J2696" s="111">
        <v>93282</v>
      </c>
      <c r="K2696" s="111" t="s">
        <v>1712</v>
      </c>
      <c r="L2696" s="111" t="s">
        <v>704</v>
      </c>
      <c r="M2696" s="111" t="s">
        <v>729</v>
      </c>
      <c r="N2696" s="111">
        <v>9.1000000000000004E-3</v>
      </c>
      <c r="O2696" s="114">
        <v>20.86</v>
      </c>
    </row>
    <row r="2697" spans="1:15">
      <c r="A2697" s="108"/>
      <c r="B2697" s="108"/>
      <c r="I2697" s="113">
        <f t="shared" si="0"/>
        <v>4425</v>
      </c>
      <c r="J2697" s="111">
        <v>4425</v>
      </c>
      <c r="K2697" s="111" t="s">
        <v>1700</v>
      </c>
      <c r="L2697" s="111" t="s">
        <v>728</v>
      </c>
      <c r="M2697" s="111" t="s">
        <v>702</v>
      </c>
      <c r="N2697" s="111">
        <v>0.185</v>
      </c>
      <c r="O2697" s="114">
        <v>17.62</v>
      </c>
    </row>
    <row r="2698" spans="1:15">
      <c r="A2698" s="108"/>
      <c r="B2698" s="108"/>
      <c r="I2698" s="113">
        <f t="shared" si="0"/>
        <v>4430</v>
      </c>
      <c r="J2698" s="111">
        <v>4430</v>
      </c>
      <c r="K2698" s="111" t="s">
        <v>1707</v>
      </c>
      <c r="L2698" s="111" t="s">
        <v>728</v>
      </c>
      <c r="M2698" s="111" t="s">
        <v>710</v>
      </c>
      <c r="N2698" s="111">
        <v>0.74099999999999999</v>
      </c>
      <c r="O2698" s="114">
        <v>9.1</v>
      </c>
    </row>
    <row r="2699" spans="1:15">
      <c r="A2699" s="108"/>
      <c r="B2699" s="108"/>
      <c r="I2699" s="113">
        <f t="shared" si="0"/>
        <v>4472</v>
      </c>
      <c r="J2699" s="111">
        <v>4472</v>
      </c>
      <c r="K2699" s="111" t="s">
        <v>1713</v>
      </c>
      <c r="L2699" s="111" t="s">
        <v>728</v>
      </c>
      <c r="M2699" s="111" t="s">
        <v>702</v>
      </c>
      <c r="N2699" s="111">
        <v>0.13</v>
      </c>
      <c r="O2699" s="114">
        <v>23.99</v>
      </c>
    </row>
    <row r="2700" spans="1:15">
      <c r="A2700" s="108"/>
      <c r="B2700" s="108"/>
      <c r="I2700" s="113">
        <f t="shared" si="0"/>
        <v>88239</v>
      </c>
      <c r="J2700" s="111">
        <v>88239</v>
      </c>
      <c r="K2700" s="111" t="s">
        <v>924</v>
      </c>
      <c r="L2700" s="111" t="s">
        <v>708</v>
      </c>
      <c r="M2700" s="111" t="s">
        <v>702</v>
      </c>
      <c r="N2700" s="111">
        <v>0.11799999999999999</v>
      </c>
      <c r="O2700" s="114">
        <v>18.61</v>
      </c>
    </row>
    <row r="2701" spans="1:15">
      <c r="A2701" s="108"/>
      <c r="B2701" s="108"/>
      <c r="I2701" s="113">
        <f t="shared" si="0"/>
        <v>88262</v>
      </c>
      <c r="J2701" s="111">
        <v>88262</v>
      </c>
      <c r="K2701" s="111" t="s">
        <v>878</v>
      </c>
      <c r="L2701" s="111" t="s">
        <v>708</v>
      </c>
      <c r="M2701" s="111" t="s">
        <v>710</v>
      </c>
      <c r="N2701" s="111">
        <v>0.26</v>
      </c>
      <c r="O2701" s="114">
        <v>22.13</v>
      </c>
    </row>
    <row r="2702" spans="1:15">
      <c r="A2702" s="108"/>
      <c r="B2702" s="108"/>
      <c r="I2702" s="113">
        <f t="shared" si="0"/>
        <v>93281</v>
      </c>
      <c r="J2702" s="111">
        <v>93281</v>
      </c>
      <c r="K2702" s="111" t="s">
        <v>1711</v>
      </c>
      <c r="L2702" s="111" t="s">
        <v>701</v>
      </c>
      <c r="M2702" s="111" t="s">
        <v>729</v>
      </c>
      <c r="N2702" s="111">
        <v>7.7000000000000002E-3</v>
      </c>
      <c r="O2702" s="114">
        <v>21.68</v>
      </c>
    </row>
    <row r="2703" spans="1:15">
      <c r="A2703" s="108"/>
      <c r="B2703" s="108"/>
      <c r="I2703" s="113">
        <f t="shared" si="0"/>
        <v>93282</v>
      </c>
      <c r="J2703" s="111">
        <v>93282</v>
      </c>
      <c r="K2703" s="111" t="s">
        <v>1712</v>
      </c>
      <c r="L2703" s="111" t="s">
        <v>704</v>
      </c>
      <c r="M2703" s="111" t="s">
        <v>729</v>
      </c>
      <c r="N2703" s="111">
        <v>1.18E-2</v>
      </c>
      <c r="O2703" s="114">
        <v>20.86</v>
      </c>
    </row>
    <row r="2704" spans="1:15">
      <c r="A2704" s="108"/>
      <c r="B2704" s="108"/>
      <c r="I2704" s="113">
        <f t="shared" si="0"/>
        <v>4472</v>
      </c>
      <c r="J2704" s="111">
        <v>4472</v>
      </c>
      <c r="K2704" s="111" t="s">
        <v>1713</v>
      </c>
      <c r="L2704" s="111" t="s">
        <v>728</v>
      </c>
      <c r="M2704" s="111" t="s">
        <v>702</v>
      </c>
      <c r="N2704" s="111">
        <v>0.29799999999999999</v>
      </c>
      <c r="O2704" s="114">
        <v>23.99</v>
      </c>
    </row>
    <row r="2705" spans="1:15">
      <c r="A2705" s="108"/>
      <c r="B2705" s="108"/>
      <c r="I2705" s="113">
        <f t="shared" si="0"/>
        <v>88239</v>
      </c>
      <c r="J2705" s="111">
        <v>88239</v>
      </c>
      <c r="K2705" s="111" t="s">
        <v>924</v>
      </c>
      <c r="L2705" s="111" t="s">
        <v>708</v>
      </c>
      <c r="M2705" s="111" t="s">
        <v>702</v>
      </c>
      <c r="N2705" s="111">
        <v>0.17399999999999999</v>
      </c>
      <c r="O2705" s="114">
        <v>18.61</v>
      </c>
    </row>
    <row r="2706" spans="1:15">
      <c r="A2706" s="108"/>
      <c r="B2706" s="108"/>
      <c r="I2706" s="113">
        <f t="shared" si="0"/>
        <v>93272</v>
      </c>
      <c r="J2706" s="111">
        <v>93272</v>
      </c>
      <c r="K2706" s="111" t="s">
        <v>1724</v>
      </c>
      <c r="L2706" s="111" t="s">
        <v>701</v>
      </c>
      <c r="M2706" s="111" t="s">
        <v>729</v>
      </c>
      <c r="N2706" s="111">
        <v>3.7000000000000002E-3</v>
      </c>
      <c r="O2706" s="114">
        <v>104.02</v>
      </c>
    </row>
    <row r="2707" spans="1:15">
      <c r="A2707" s="108"/>
      <c r="B2707" s="108"/>
      <c r="I2707" s="113">
        <f t="shared" si="0"/>
        <v>93274</v>
      </c>
      <c r="J2707" s="111">
        <v>93274</v>
      </c>
      <c r="K2707" s="111" t="s">
        <v>1725</v>
      </c>
      <c r="L2707" s="111" t="s">
        <v>704</v>
      </c>
      <c r="M2707" s="111" t="s">
        <v>729</v>
      </c>
      <c r="N2707" s="111">
        <v>4.8999999999999998E-3</v>
      </c>
      <c r="O2707" s="114">
        <v>70.760000000000005</v>
      </c>
    </row>
    <row r="2708" spans="1:15">
      <c r="A2708" s="108"/>
      <c r="B2708" s="108"/>
      <c r="I2708" s="113">
        <f t="shared" si="0"/>
        <v>4425</v>
      </c>
      <c r="J2708" s="111">
        <v>4425</v>
      </c>
      <c r="K2708" s="111" t="s">
        <v>1700</v>
      </c>
      <c r="L2708" s="111" t="s">
        <v>728</v>
      </c>
      <c r="M2708" s="111" t="s">
        <v>702</v>
      </c>
      <c r="N2708" s="111">
        <v>0.215</v>
      </c>
      <c r="O2708" s="114">
        <v>17.62</v>
      </c>
    </row>
    <row r="2709" spans="1:15">
      <c r="A2709" s="108"/>
      <c r="B2709" s="108"/>
      <c r="I2709" s="113">
        <f t="shared" si="0"/>
        <v>4430</v>
      </c>
      <c r="J2709" s="111">
        <v>4430</v>
      </c>
      <c r="K2709" s="111" t="s">
        <v>1707</v>
      </c>
      <c r="L2709" s="111" t="s">
        <v>728</v>
      </c>
      <c r="M2709" s="111" t="s">
        <v>710</v>
      </c>
      <c r="N2709" s="111">
        <v>0.53300000000000003</v>
      </c>
      <c r="O2709" s="114">
        <v>9.1</v>
      </c>
    </row>
    <row r="2710" spans="1:15">
      <c r="A2710" s="108"/>
      <c r="B2710" s="108"/>
      <c r="I2710" s="113">
        <f t="shared" si="0"/>
        <v>4472</v>
      </c>
      <c r="J2710" s="111">
        <v>4472</v>
      </c>
      <c r="K2710" s="111" t="s">
        <v>1713</v>
      </c>
      <c r="L2710" s="111" t="s">
        <v>728</v>
      </c>
      <c r="M2710" s="111" t="s">
        <v>702</v>
      </c>
      <c r="N2710" s="111">
        <v>0.34599999999999997</v>
      </c>
      <c r="O2710" s="114">
        <v>23.99</v>
      </c>
    </row>
    <row r="2711" spans="1:15">
      <c r="A2711" s="108"/>
      <c r="B2711" s="108"/>
      <c r="I2711" s="113">
        <f t="shared" si="0"/>
        <v>88239</v>
      </c>
      <c r="J2711" s="111">
        <v>88239</v>
      </c>
      <c r="K2711" s="111" t="s">
        <v>924</v>
      </c>
      <c r="L2711" s="111" t="s">
        <v>708</v>
      </c>
      <c r="M2711" s="111" t="s">
        <v>702</v>
      </c>
      <c r="N2711" s="111">
        <v>0.23499999999999999</v>
      </c>
      <c r="O2711" s="114">
        <v>18.61</v>
      </c>
    </row>
    <row r="2712" spans="1:15">
      <c r="A2712" s="108"/>
      <c r="B2712" s="108"/>
      <c r="I2712" s="113">
        <f t="shared" si="0"/>
        <v>88262</v>
      </c>
      <c r="J2712" s="111">
        <v>88262</v>
      </c>
      <c r="K2712" s="111" t="s">
        <v>878</v>
      </c>
      <c r="L2712" s="111" t="s">
        <v>708</v>
      </c>
      <c r="M2712" s="111" t="s">
        <v>710</v>
      </c>
      <c r="N2712" s="111">
        <v>0.78600000000000003</v>
      </c>
      <c r="O2712" s="114">
        <v>22.13</v>
      </c>
    </row>
    <row r="2713" spans="1:15">
      <c r="A2713" s="108"/>
      <c r="B2713" s="108"/>
      <c r="I2713" s="113">
        <f t="shared" si="0"/>
        <v>93281</v>
      </c>
      <c r="J2713" s="111">
        <v>93281</v>
      </c>
      <c r="K2713" s="111" t="s">
        <v>1711</v>
      </c>
      <c r="L2713" s="111" t="s">
        <v>701</v>
      </c>
      <c r="M2713" s="111" t="s">
        <v>729</v>
      </c>
      <c r="N2713" s="111">
        <v>8.0000000000000002E-3</v>
      </c>
      <c r="O2713" s="114">
        <v>21.68</v>
      </c>
    </row>
    <row r="2714" spans="1:15">
      <c r="A2714" s="108"/>
      <c r="B2714" s="108"/>
      <c r="I2714" s="113">
        <f t="shared" si="0"/>
        <v>93282</v>
      </c>
      <c r="J2714" s="111">
        <v>93282</v>
      </c>
      <c r="K2714" s="111" t="s">
        <v>1712</v>
      </c>
      <c r="L2714" s="111" t="s">
        <v>704</v>
      </c>
      <c r="M2714" s="111" t="s">
        <v>729</v>
      </c>
      <c r="N2714" s="111">
        <v>0.01</v>
      </c>
      <c r="O2714" s="114">
        <v>20.86</v>
      </c>
    </row>
    <row r="2715" spans="1:15">
      <c r="A2715" s="108"/>
      <c r="B2715" s="108"/>
      <c r="I2715" s="113">
        <f t="shared" si="0"/>
        <v>4472</v>
      </c>
      <c r="J2715" s="111">
        <v>4472</v>
      </c>
      <c r="K2715" s="111" t="s">
        <v>1713</v>
      </c>
      <c r="L2715" s="111" t="s">
        <v>728</v>
      </c>
      <c r="M2715" s="111" t="s">
        <v>702</v>
      </c>
      <c r="N2715" s="111">
        <v>9.9000000000000005E-2</v>
      </c>
      <c r="O2715" s="114">
        <v>23.99</v>
      </c>
    </row>
    <row r="2716" spans="1:15">
      <c r="A2716" s="108"/>
      <c r="B2716" s="108"/>
      <c r="I2716" s="113">
        <f t="shared" si="0"/>
        <v>88239</v>
      </c>
      <c r="J2716" s="111">
        <v>88239</v>
      </c>
      <c r="K2716" s="111" t="s">
        <v>924</v>
      </c>
      <c r="L2716" s="111" t="s">
        <v>708</v>
      </c>
      <c r="M2716" s="111" t="s">
        <v>702</v>
      </c>
      <c r="N2716" s="111">
        <v>5.8999999999999997E-2</v>
      </c>
      <c r="O2716" s="114">
        <v>18.61</v>
      </c>
    </row>
    <row r="2717" spans="1:15">
      <c r="A2717" s="108"/>
      <c r="B2717" s="108"/>
      <c r="I2717" s="113">
        <f t="shared" si="0"/>
        <v>88262</v>
      </c>
      <c r="J2717" s="111">
        <v>88262</v>
      </c>
      <c r="K2717" s="111" t="s">
        <v>878</v>
      </c>
      <c r="L2717" s="111" t="s">
        <v>708</v>
      </c>
      <c r="M2717" s="111" t="s">
        <v>710</v>
      </c>
      <c r="N2717" s="111">
        <v>0.16</v>
      </c>
      <c r="O2717" s="114">
        <v>22.13</v>
      </c>
    </row>
    <row r="2718" spans="1:15">
      <c r="A2718" s="108"/>
      <c r="B2718" s="108"/>
      <c r="I2718" s="113">
        <f t="shared" si="0"/>
        <v>93272</v>
      </c>
      <c r="J2718" s="111">
        <v>93272</v>
      </c>
      <c r="K2718" s="111" t="s">
        <v>1724</v>
      </c>
      <c r="L2718" s="111" t="s">
        <v>701</v>
      </c>
      <c r="M2718" s="111" t="s">
        <v>729</v>
      </c>
      <c r="N2718" s="111">
        <v>3.0000000000000001E-3</v>
      </c>
      <c r="O2718" s="114">
        <v>104.02</v>
      </c>
    </row>
    <row r="2719" spans="1:15">
      <c r="A2719" s="108"/>
      <c r="B2719" s="108"/>
      <c r="I2719" s="113">
        <f t="shared" si="0"/>
        <v>93274</v>
      </c>
      <c r="J2719" s="111">
        <v>93274</v>
      </c>
      <c r="K2719" s="111" t="s">
        <v>1725</v>
      </c>
      <c r="L2719" s="111" t="s">
        <v>704</v>
      </c>
      <c r="M2719" s="111" t="s">
        <v>729</v>
      </c>
      <c r="N2719" s="111">
        <v>4.3E-3</v>
      </c>
      <c r="O2719" s="114">
        <v>70.760000000000005</v>
      </c>
    </row>
    <row r="2720" spans="1:15">
      <c r="A2720" s="108"/>
      <c r="B2720" s="108"/>
      <c r="I2720" s="113">
        <f t="shared" si="0"/>
        <v>4472</v>
      </c>
      <c r="J2720" s="111">
        <v>4472</v>
      </c>
      <c r="K2720" s="111" t="s">
        <v>1713</v>
      </c>
      <c r="L2720" s="111" t="s">
        <v>728</v>
      </c>
      <c r="M2720" s="111" t="s">
        <v>702</v>
      </c>
      <c r="N2720" s="111">
        <v>0.11600000000000001</v>
      </c>
      <c r="O2720" s="114">
        <v>23.99</v>
      </c>
    </row>
    <row r="2721" spans="1:15">
      <c r="A2721" s="108"/>
      <c r="B2721" s="108"/>
      <c r="I2721" s="113">
        <f t="shared" si="0"/>
        <v>88239</v>
      </c>
      <c r="J2721" s="111">
        <v>88239</v>
      </c>
      <c r="K2721" s="111" t="s">
        <v>924</v>
      </c>
      <c r="L2721" s="111" t="s">
        <v>708</v>
      </c>
      <c r="M2721" s="111" t="s">
        <v>702</v>
      </c>
      <c r="N2721" s="111">
        <v>8.8999999999999996E-2</v>
      </c>
      <c r="O2721" s="114">
        <v>18.61</v>
      </c>
    </row>
    <row r="2722" spans="1:15">
      <c r="A2722" s="108"/>
      <c r="B2722" s="108"/>
      <c r="I2722" s="113">
        <f t="shared" si="0"/>
        <v>88262</v>
      </c>
      <c r="J2722" s="111">
        <v>88262</v>
      </c>
      <c r="K2722" s="111" t="s">
        <v>878</v>
      </c>
      <c r="L2722" s="111" t="s">
        <v>708</v>
      </c>
      <c r="M2722" s="111" t="s">
        <v>710</v>
      </c>
      <c r="N2722" s="111">
        <v>0.19</v>
      </c>
      <c r="O2722" s="114">
        <v>22.13</v>
      </c>
    </row>
    <row r="2723" spans="1:15">
      <c r="A2723" s="108"/>
      <c r="B2723" s="108"/>
      <c r="I2723" s="113">
        <f t="shared" si="0"/>
        <v>93281</v>
      </c>
      <c r="J2723" s="111">
        <v>93281</v>
      </c>
      <c r="K2723" s="111" t="s">
        <v>1711</v>
      </c>
      <c r="L2723" s="111" t="s">
        <v>701</v>
      </c>
      <c r="M2723" s="111" t="s">
        <v>729</v>
      </c>
      <c r="N2723" s="111">
        <v>6.3E-3</v>
      </c>
      <c r="O2723" s="114">
        <v>21.68</v>
      </c>
    </row>
    <row r="2724" spans="1:15">
      <c r="A2724" s="108"/>
      <c r="B2724" s="108"/>
      <c r="I2724" s="113">
        <f t="shared" si="0"/>
        <v>93282</v>
      </c>
      <c r="J2724" s="111">
        <v>93282</v>
      </c>
      <c r="K2724" s="111" t="s">
        <v>1712</v>
      </c>
      <c r="L2724" s="111" t="s">
        <v>704</v>
      </c>
      <c r="M2724" s="111" t="s">
        <v>729</v>
      </c>
      <c r="N2724" s="111">
        <v>8.8000000000000005E-3</v>
      </c>
      <c r="O2724" s="114">
        <v>20.86</v>
      </c>
    </row>
    <row r="2725" spans="1:15">
      <c r="A2725" s="108"/>
      <c r="B2725" s="108"/>
      <c r="I2725" s="113">
        <f t="shared" si="0"/>
        <v>4425</v>
      </c>
      <c r="J2725" s="111">
        <v>4425</v>
      </c>
      <c r="K2725" s="111" t="s">
        <v>1700</v>
      </c>
      <c r="L2725" s="111" t="s">
        <v>728</v>
      </c>
      <c r="M2725" s="111" t="s">
        <v>702</v>
      </c>
      <c r="N2725" s="111">
        <v>0.19400000000000001</v>
      </c>
      <c r="O2725" s="114">
        <v>17.62</v>
      </c>
    </row>
    <row r="2726" spans="1:15">
      <c r="A2726" s="108"/>
      <c r="B2726" s="108"/>
      <c r="I2726" s="113">
        <f t="shared" si="0"/>
        <v>4430</v>
      </c>
      <c r="J2726" s="111">
        <v>4430</v>
      </c>
      <c r="K2726" s="111" t="s">
        <v>1707</v>
      </c>
      <c r="L2726" s="111" t="s">
        <v>728</v>
      </c>
      <c r="M2726" s="111" t="s">
        <v>710</v>
      </c>
      <c r="N2726" s="111">
        <v>0.77800000000000002</v>
      </c>
      <c r="O2726" s="114">
        <v>9.1</v>
      </c>
    </row>
    <row r="2727" spans="1:15">
      <c r="A2727" s="108"/>
      <c r="B2727" s="108"/>
      <c r="I2727" s="113">
        <f t="shared" si="0"/>
        <v>4472</v>
      </c>
      <c r="J2727" s="111">
        <v>4472</v>
      </c>
      <c r="K2727" s="111" t="s">
        <v>1713</v>
      </c>
      <c r="L2727" s="111" t="s">
        <v>728</v>
      </c>
      <c r="M2727" s="111" t="s">
        <v>702</v>
      </c>
      <c r="N2727" s="111">
        <v>0.22600000000000001</v>
      </c>
      <c r="O2727" s="114">
        <v>23.99</v>
      </c>
    </row>
    <row r="2728" spans="1:15">
      <c r="A2728" s="108"/>
      <c r="B2728" s="108"/>
      <c r="I2728" s="113">
        <f t="shared" si="0"/>
        <v>88239</v>
      </c>
      <c r="J2728" s="111">
        <v>88239</v>
      </c>
      <c r="K2728" s="111" t="s">
        <v>924</v>
      </c>
      <c r="L2728" s="111" t="s">
        <v>708</v>
      </c>
      <c r="M2728" s="111" t="s">
        <v>702</v>
      </c>
      <c r="N2728" s="111">
        <v>0.13200000000000001</v>
      </c>
      <c r="O2728" s="114">
        <v>18.61</v>
      </c>
    </row>
    <row r="2729" spans="1:15">
      <c r="A2729" s="108"/>
      <c r="B2729" s="108"/>
      <c r="I2729" s="113">
        <f t="shared" si="0"/>
        <v>88262</v>
      </c>
      <c r="J2729" s="111">
        <v>88262</v>
      </c>
      <c r="K2729" s="111" t="s">
        <v>878</v>
      </c>
      <c r="L2729" s="111" t="s">
        <v>708</v>
      </c>
      <c r="M2729" s="111" t="s">
        <v>710</v>
      </c>
      <c r="N2729" s="111">
        <v>0.442</v>
      </c>
      <c r="O2729" s="114">
        <v>22.13</v>
      </c>
    </row>
    <row r="2730" spans="1:15">
      <c r="A2730" s="108"/>
      <c r="B2730" s="108"/>
      <c r="I2730" s="113">
        <f t="shared" si="0"/>
        <v>93272</v>
      </c>
      <c r="J2730" s="111">
        <v>93272</v>
      </c>
      <c r="K2730" s="111" t="s">
        <v>1724</v>
      </c>
      <c r="L2730" s="111" t="s">
        <v>701</v>
      </c>
      <c r="M2730" s="111" t="s">
        <v>729</v>
      </c>
      <c r="N2730" s="111">
        <v>4.1999999999999997E-3</v>
      </c>
      <c r="O2730" s="114">
        <v>104.02</v>
      </c>
    </row>
    <row r="2731" spans="1:15">
      <c r="A2731" s="108"/>
      <c r="B2731" s="108"/>
      <c r="I2731" s="113">
        <f t="shared" si="0"/>
        <v>93274</v>
      </c>
      <c r="J2731" s="111">
        <v>93274</v>
      </c>
      <c r="K2731" s="111" t="s">
        <v>1725</v>
      </c>
      <c r="L2731" s="111" t="s">
        <v>704</v>
      </c>
      <c r="M2731" s="111" t="s">
        <v>729</v>
      </c>
      <c r="N2731" s="111">
        <v>5.7999999999999996E-3</v>
      </c>
      <c r="O2731" s="114">
        <v>70.760000000000005</v>
      </c>
    </row>
    <row r="2732" spans="1:15">
      <c r="A2732" s="108"/>
      <c r="B2732" s="108"/>
      <c r="I2732" s="113">
        <f t="shared" si="0"/>
        <v>4425</v>
      </c>
      <c r="J2732" s="111">
        <v>4425</v>
      </c>
      <c r="K2732" s="111" t="s">
        <v>1700</v>
      </c>
      <c r="L2732" s="111" t="s">
        <v>728</v>
      </c>
      <c r="M2732" s="111" t="s">
        <v>702</v>
      </c>
      <c r="N2732" s="111">
        <v>0.22700000000000001</v>
      </c>
      <c r="O2732" s="114">
        <v>17.62</v>
      </c>
    </row>
    <row r="2733" spans="1:15">
      <c r="A2733" s="108"/>
      <c r="B2733" s="108"/>
      <c r="I2733" s="113">
        <f t="shared" si="0"/>
        <v>4430</v>
      </c>
      <c r="J2733" s="111">
        <v>4430</v>
      </c>
      <c r="K2733" s="111" t="s">
        <v>1707</v>
      </c>
      <c r="L2733" s="111" t="s">
        <v>728</v>
      </c>
      <c r="M2733" s="111" t="s">
        <v>710</v>
      </c>
      <c r="N2733" s="111">
        <v>0.90900000000000003</v>
      </c>
      <c r="O2733" s="114">
        <v>9.1</v>
      </c>
    </row>
    <row r="2734" spans="1:15">
      <c r="A2734" s="108"/>
      <c r="B2734" s="108"/>
      <c r="I2734" s="113">
        <f t="shared" si="0"/>
        <v>4472</v>
      </c>
      <c r="J2734" s="111">
        <v>4472</v>
      </c>
      <c r="K2734" s="111" t="s">
        <v>1713</v>
      </c>
      <c r="L2734" s="111" t="s">
        <v>728</v>
      </c>
      <c r="M2734" s="111" t="s">
        <v>702</v>
      </c>
      <c r="N2734" s="111">
        <v>0.32100000000000001</v>
      </c>
      <c r="O2734" s="114">
        <v>23.99</v>
      </c>
    </row>
    <row r="2735" spans="1:15">
      <c r="A2735" s="108"/>
      <c r="B2735" s="108"/>
      <c r="I2735" s="113">
        <f t="shared" si="0"/>
        <v>88239</v>
      </c>
      <c r="J2735" s="111">
        <v>88239</v>
      </c>
      <c r="K2735" s="111" t="s">
        <v>924</v>
      </c>
      <c r="L2735" s="111" t="s">
        <v>708</v>
      </c>
      <c r="M2735" s="111" t="s">
        <v>702</v>
      </c>
      <c r="N2735" s="111">
        <v>0.19800000000000001</v>
      </c>
      <c r="O2735" s="114">
        <v>18.61</v>
      </c>
    </row>
    <row r="2736" spans="1:15">
      <c r="A2736" s="108"/>
      <c r="B2736" s="108"/>
      <c r="I2736" s="113">
        <f t="shared" si="0"/>
        <v>88262</v>
      </c>
      <c r="J2736" s="111">
        <v>88262</v>
      </c>
      <c r="K2736" s="111" t="s">
        <v>878</v>
      </c>
      <c r="L2736" s="111" t="s">
        <v>708</v>
      </c>
      <c r="M2736" s="111" t="s">
        <v>710</v>
      </c>
      <c r="N2736" s="111">
        <v>0.53800000000000003</v>
      </c>
      <c r="O2736" s="114">
        <v>22.13</v>
      </c>
    </row>
    <row r="2737" spans="1:15">
      <c r="A2737" s="108"/>
      <c r="B2737" s="108"/>
      <c r="I2737" s="113">
        <f t="shared" si="0"/>
        <v>93281</v>
      </c>
      <c r="J2737" s="111">
        <v>93281</v>
      </c>
      <c r="K2737" s="111" t="s">
        <v>1711</v>
      </c>
      <c r="L2737" s="111" t="s">
        <v>701</v>
      </c>
      <c r="M2737" s="111" t="s">
        <v>729</v>
      </c>
      <c r="N2737" s="111">
        <v>1.06E-2</v>
      </c>
      <c r="O2737" s="114">
        <v>21.68</v>
      </c>
    </row>
    <row r="2738" spans="1:15">
      <c r="A2738" s="108"/>
      <c r="B2738" s="108"/>
      <c r="I2738" s="113">
        <f t="shared" si="0"/>
        <v>93282</v>
      </c>
      <c r="J2738" s="111">
        <v>93282</v>
      </c>
      <c r="K2738" s="111" t="s">
        <v>1712</v>
      </c>
      <c r="L2738" s="111" t="s">
        <v>704</v>
      </c>
      <c r="M2738" s="111" t="s">
        <v>729</v>
      </c>
      <c r="N2738" s="111">
        <v>1.3899999999999999E-2</v>
      </c>
      <c r="O2738" s="114">
        <v>20.86</v>
      </c>
    </row>
    <row r="2739" spans="1:15">
      <c r="A2739" s="108"/>
      <c r="B2739" s="108"/>
      <c r="I2739" s="113">
        <f t="shared" si="0"/>
        <v>20247</v>
      </c>
      <c r="J2739" s="111">
        <v>20247</v>
      </c>
      <c r="K2739" s="111" t="s">
        <v>1708</v>
      </c>
      <c r="L2739" s="111" t="s">
        <v>723</v>
      </c>
      <c r="M2739" s="111" t="s">
        <v>702</v>
      </c>
      <c r="N2739" s="111">
        <v>0.03</v>
      </c>
      <c r="O2739" s="114">
        <v>12.27</v>
      </c>
    </row>
    <row r="2740" spans="1:15">
      <c r="A2740" s="108"/>
      <c r="B2740" s="108"/>
      <c r="I2740" s="113">
        <f t="shared" si="0"/>
        <v>88239</v>
      </c>
      <c r="J2740" s="111">
        <v>88239</v>
      </c>
      <c r="K2740" s="111" t="s">
        <v>924</v>
      </c>
      <c r="L2740" s="111" t="s">
        <v>708</v>
      </c>
      <c r="M2740" s="111" t="s">
        <v>702</v>
      </c>
      <c r="N2740" s="111">
        <v>0.26500000000000001</v>
      </c>
      <c r="O2740" s="114">
        <v>18.61</v>
      </c>
    </row>
    <row r="2741" spans="1:15">
      <c r="A2741" s="108"/>
      <c r="B2741" s="108"/>
      <c r="I2741" s="113">
        <f t="shared" si="0"/>
        <v>93281</v>
      </c>
      <c r="J2741" s="111">
        <v>93281</v>
      </c>
      <c r="K2741" s="111" t="s">
        <v>1711</v>
      </c>
      <c r="L2741" s="111" t="s">
        <v>701</v>
      </c>
      <c r="M2741" s="111" t="s">
        <v>729</v>
      </c>
      <c r="N2741" s="111">
        <v>2.4E-2</v>
      </c>
      <c r="O2741" s="114">
        <v>21.68</v>
      </c>
    </row>
    <row r="2742" spans="1:15">
      <c r="A2742" s="108"/>
      <c r="B2742" s="108"/>
      <c r="I2742" s="113">
        <f t="shared" si="0"/>
        <v>93282</v>
      </c>
      <c r="J2742" s="111">
        <v>93282</v>
      </c>
      <c r="K2742" s="111" t="s">
        <v>1712</v>
      </c>
      <c r="L2742" s="111" t="s">
        <v>704</v>
      </c>
      <c r="M2742" s="111" t="s">
        <v>729</v>
      </c>
      <c r="N2742" s="111">
        <v>3.32E-2</v>
      </c>
      <c r="O2742" s="114">
        <v>20.86</v>
      </c>
    </row>
    <row r="2743" spans="1:15">
      <c r="A2743" s="108"/>
      <c r="B2743" s="108"/>
      <c r="I2743" s="113">
        <f t="shared" si="0"/>
        <v>4430</v>
      </c>
      <c r="J2743" s="111">
        <v>4430</v>
      </c>
      <c r="K2743" s="111" t="s">
        <v>1707</v>
      </c>
      <c r="L2743" s="111" t="s">
        <v>728</v>
      </c>
      <c r="M2743" s="111" t="s">
        <v>710</v>
      </c>
      <c r="N2743" s="111">
        <v>0.39100000000000001</v>
      </c>
      <c r="O2743" s="114">
        <v>9.1</v>
      </c>
    </row>
    <row r="2744" spans="1:15">
      <c r="A2744" s="108"/>
      <c r="B2744" s="108"/>
      <c r="I2744" s="113">
        <f t="shared" si="0"/>
        <v>88239</v>
      </c>
      <c r="J2744" s="111">
        <v>88239</v>
      </c>
      <c r="K2744" s="111" t="s">
        <v>924</v>
      </c>
      <c r="L2744" s="111" t="s">
        <v>708</v>
      </c>
      <c r="M2744" s="111" t="s">
        <v>702</v>
      </c>
      <c r="N2744" s="111">
        <v>0.192</v>
      </c>
      <c r="O2744" s="114">
        <v>18.61</v>
      </c>
    </row>
    <row r="2745" spans="1:15">
      <c r="A2745" s="108"/>
      <c r="B2745" s="108"/>
      <c r="I2745" s="113">
        <f t="shared" si="0"/>
        <v>88262</v>
      </c>
      <c r="J2745" s="111">
        <v>88262</v>
      </c>
      <c r="K2745" s="111" t="s">
        <v>878</v>
      </c>
      <c r="L2745" s="111" t="s">
        <v>708</v>
      </c>
      <c r="M2745" s="111" t="s">
        <v>710</v>
      </c>
      <c r="N2745" s="111">
        <v>0.22800000000000001</v>
      </c>
      <c r="O2745" s="114">
        <v>22.13</v>
      </c>
    </row>
    <row r="2746" spans="1:15">
      <c r="A2746" s="108"/>
      <c r="B2746" s="108"/>
      <c r="I2746" s="113">
        <f t="shared" si="0"/>
        <v>93281</v>
      </c>
      <c r="J2746" s="111">
        <v>93281</v>
      </c>
      <c r="K2746" s="111" t="s">
        <v>1711</v>
      </c>
      <c r="L2746" s="111" t="s">
        <v>701</v>
      </c>
      <c r="M2746" s="111" t="s">
        <v>729</v>
      </c>
      <c r="N2746" s="111">
        <v>2.9000000000000001E-2</v>
      </c>
      <c r="O2746" s="114">
        <v>21.68</v>
      </c>
    </row>
    <row r="2747" spans="1:15">
      <c r="A2747" s="108"/>
      <c r="B2747" s="108"/>
      <c r="I2747" s="113">
        <f t="shared" si="0"/>
        <v>93282</v>
      </c>
      <c r="J2747" s="111">
        <v>93282</v>
      </c>
      <c r="K2747" s="111" t="s">
        <v>1712</v>
      </c>
      <c r="L2747" s="111" t="s">
        <v>704</v>
      </c>
      <c r="M2747" s="111" t="s">
        <v>729</v>
      </c>
      <c r="N2747" s="111">
        <v>4.0000000000000001E-3</v>
      </c>
      <c r="O2747" s="114">
        <v>20.86</v>
      </c>
    </row>
    <row r="2748" spans="1:15">
      <c r="A2748" s="108"/>
      <c r="B2748" s="108"/>
      <c r="I2748" s="113">
        <f t="shared" si="0"/>
        <v>4408</v>
      </c>
      <c r="J2748" s="111">
        <v>4408</v>
      </c>
      <c r="K2748" s="111" t="s">
        <v>1706</v>
      </c>
      <c r="L2748" s="111" t="s">
        <v>728</v>
      </c>
      <c r="M2748" s="111" t="s">
        <v>702</v>
      </c>
      <c r="N2748" s="111">
        <v>3.3119999999999998</v>
      </c>
      <c r="O2748" s="114">
        <v>2.0099999999999998</v>
      </c>
    </row>
    <row r="2749" spans="1:15">
      <c r="A2749" s="108"/>
      <c r="B2749" s="108"/>
      <c r="I2749" s="113">
        <f t="shared" si="0"/>
        <v>88239</v>
      </c>
      <c r="J2749" s="111">
        <v>88239</v>
      </c>
      <c r="K2749" s="111" t="s">
        <v>924</v>
      </c>
      <c r="L2749" s="111" t="s">
        <v>708</v>
      </c>
      <c r="M2749" s="111" t="s">
        <v>702</v>
      </c>
      <c r="N2749" s="111">
        <v>0.29699999999999999</v>
      </c>
      <c r="O2749" s="114">
        <v>18.61</v>
      </c>
    </row>
    <row r="2750" spans="1:15">
      <c r="A2750" s="108"/>
      <c r="B2750" s="108"/>
      <c r="I2750" s="113">
        <f t="shared" si="0"/>
        <v>88262</v>
      </c>
      <c r="J2750" s="111">
        <v>88262</v>
      </c>
      <c r="K2750" s="111" t="s">
        <v>878</v>
      </c>
      <c r="L2750" s="111" t="s">
        <v>708</v>
      </c>
      <c r="M2750" s="111" t="s">
        <v>710</v>
      </c>
      <c r="N2750" s="111">
        <v>0.23</v>
      </c>
      <c r="O2750" s="114">
        <v>22.13</v>
      </c>
    </row>
    <row r="2751" spans="1:15">
      <c r="A2751" s="108"/>
      <c r="B2751" s="108"/>
      <c r="I2751" s="113">
        <f t="shared" si="0"/>
        <v>93281</v>
      </c>
      <c r="J2751" s="111">
        <v>93281</v>
      </c>
      <c r="K2751" s="111" t="s">
        <v>1711</v>
      </c>
      <c r="L2751" s="111" t="s">
        <v>701</v>
      </c>
      <c r="M2751" s="111" t="s">
        <v>729</v>
      </c>
      <c r="N2751" s="111">
        <v>2.4199999999999999E-2</v>
      </c>
      <c r="O2751" s="114">
        <v>21.68</v>
      </c>
    </row>
    <row r="2752" spans="1:15">
      <c r="A2752" s="108"/>
      <c r="B2752" s="108"/>
      <c r="I2752" s="113">
        <f t="shared" si="0"/>
        <v>93282</v>
      </c>
      <c r="J2752" s="111">
        <v>93282</v>
      </c>
      <c r="K2752" s="111" t="s">
        <v>1712</v>
      </c>
      <c r="L2752" s="111" t="s">
        <v>704</v>
      </c>
      <c r="M2752" s="111" t="s">
        <v>729</v>
      </c>
      <c r="N2752" s="111">
        <v>3.3399999999999999E-2</v>
      </c>
      <c r="O2752" s="114">
        <v>20.86</v>
      </c>
    </row>
    <row r="2753" spans="1:15">
      <c r="A2753" s="108"/>
      <c r="B2753" s="108"/>
      <c r="I2753" s="113">
        <f t="shared" si="0"/>
        <v>4430</v>
      </c>
      <c r="J2753" s="111">
        <v>4430</v>
      </c>
      <c r="K2753" s="111" t="s">
        <v>1707</v>
      </c>
      <c r="L2753" s="111" t="s">
        <v>728</v>
      </c>
      <c r="M2753" s="111" t="s">
        <v>710</v>
      </c>
      <c r="N2753" s="111">
        <v>0.39500000000000002</v>
      </c>
      <c r="O2753" s="114">
        <v>9.1</v>
      </c>
    </row>
    <row r="2754" spans="1:15">
      <c r="A2754" s="108"/>
      <c r="B2754" s="108"/>
      <c r="I2754" s="113">
        <f t="shared" si="0"/>
        <v>88239</v>
      </c>
      <c r="J2754" s="111">
        <v>88239</v>
      </c>
      <c r="K2754" s="111" t="s">
        <v>924</v>
      </c>
      <c r="L2754" s="111" t="s">
        <v>708</v>
      </c>
      <c r="M2754" s="111" t="s">
        <v>702</v>
      </c>
      <c r="N2754" s="111">
        <v>0.219</v>
      </c>
      <c r="O2754" s="114">
        <v>18.61</v>
      </c>
    </row>
    <row r="2755" spans="1:15">
      <c r="A2755" s="108"/>
      <c r="B2755" s="108"/>
      <c r="I2755" s="113">
        <f t="shared" si="0"/>
        <v>88262</v>
      </c>
      <c r="J2755" s="111">
        <v>88262</v>
      </c>
      <c r="K2755" s="111" t="s">
        <v>878</v>
      </c>
      <c r="L2755" s="111" t="s">
        <v>708</v>
      </c>
      <c r="M2755" s="111" t="s">
        <v>710</v>
      </c>
      <c r="N2755" s="111">
        <v>0.32200000000000001</v>
      </c>
      <c r="O2755" s="114">
        <v>22.13</v>
      </c>
    </row>
    <row r="2756" spans="1:15">
      <c r="A2756" s="108"/>
      <c r="B2756" s="108"/>
      <c r="I2756" s="113">
        <f t="shared" si="0"/>
        <v>93281</v>
      </c>
      <c r="J2756" s="111">
        <v>93281</v>
      </c>
      <c r="K2756" s="111" t="s">
        <v>1711</v>
      </c>
      <c r="L2756" s="111" t="s">
        <v>701</v>
      </c>
      <c r="M2756" s="111" t="s">
        <v>729</v>
      </c>
      <c r="N2756" s="111">
        <v>2.8999999999999998E-3</v>
      </c>
      <c r="O2756" s="114">
        <v>21.68</v>
      </c>
    </row>
    <row r="2757" spans="1:15">
      <c r="A2757" s="108"/>
      <c r="B2757" s="108"/>
      <c r="I2757" s="113">
        <f t="shared" si="0"/>
        <v>4408</v>
      </c>
      <c r="J2757" s="111">
        <v>4408</v>
      </c>
      <c r="K2757" s="111" t="s">
        <v>1706</v>
      </c>
      <c r="L2757" s="111" t="s">
        <v>728</v>
      </c>
      <c r="M2757" s="111" t="s">
        <v>702</v>
      </c>
      <c r="N2757" s="111">
        <v>2.5720000000000001</v>
      </c>
      <c r="O2757" s="114">
        <v>2.0099999999999998</v>
      </c>
    </row>
    <row r="2758" spans="1:15">
      <c r="A2758" s="108"/>
      <c r="B2758" s="108"/>
      <c r="I2758" s="113">
        <f t="shared" si="0"/>
        <v>88239</v>
      </c>
      <c r="J2758" s="111">
        <v>88239</v>
      </c>
      <c r="K2758" s="111" t="s">
        <v>924</v>
      </c>
      <c r="L2758" s="111" t="s">
        <v>708</v>
      </c>
      <c r="M2758" s="111" t="s">
        <v>702</v>
      </c>
      <c r="N2758" s="111">
        <v>0.20699999999999999</v>
      </c>
      <c r="O2758" s="114">
        <v>18.61</v>
      </c>
    </row>
    <row r="2759" spans="1:15">
      <c r="A2759" s="108"/>
      <c r="B2759" s="108"/>
      <c r="I2759" s="113">
        <f t="shared" si="0"/>
        <v>88262</v>
      </c>
      <c r="J2759" s="111">
        <v>88262</v>
      </c>
      <c r="K2759" s="111" t="s">
        <v>878</v>
      </c>
      <c r="L2759" s="111" t="s">
        <v>708</v>
      </c>
      <c r="M2759" s="111" t="s">
        <v>710</v>
      </c>
      <c r="N2759" s="111">
        <v>9.1999999999999998E-2</v>
      </c>
      <c r="O2759" s="114">
        <v>22.13</v>
      </c>
    </row>
    <row r="2760" spans="1:15">
      <c r="A2760" s="108"/>
      <c r="B2760" s="108"/>
      <c r="I2760" s="113">
        <f t="shared" si="0"/>
        <v>93281</v>
      </c>
      <c r="J2760" s="111">
        <v>93281</v>
      </c>
      <c r="K2760" s="111" t="s">
        <v>1711</v>
      </c>
      <c r="L2760" s="111" t="s">
        <v>701</v>
      </c>
      <c r="M2760" s="111" t="s">
        <v>729</v>
      </c>
      <c r="N2760" s="111">
        <v>1.8800000000000001E-2</v>
      </c>
      <c r="O2760" s="114">
        <v>21.68</v>
      </c>
    </row>
    <row r="2761" spans="1:15">
      <c r="A2761" s="108"/>
      <c r="B2761" s="108"/>
      <c r="I2761" s="113">
        <f t="shared" si="0"/>
        <v>93282</v>
      </c>
      <c r="J2761" s="111">
        <v>93282</v>
      </c>
      <c r="K2761" s="111" t="s">
        <v>1712</v>
      </c>
      <c r="L2761" s="111" t="s">
        <v>704</v>
      </c>
      <c r="M2761" s="111" t="s">
        <v>729</v>
      </c>
      <c r="N2761" s="111">
        <v>2.5999999999999999E-2</v>
      </c>
      <c r="O2761" s="114">
        <v>20.86</v>
      </c>
    </row>
    <row r="2762" spans="1:15">
      <c r="A2762" s="108"/>
      <c r="B2762" s="108"/>
      <c r="I2762" s="113">
        <f t="shared" si="0"/>
        <v>4430</v>
      </c>
      <c r="J2762" s="111">
        <v>4430</v>
      </c>
      <c r="K2762" s="111" t="s">
        <v>1707</v>
      </c>
      <c r="L2762" s="111" t="s">
        <v>728</v>
      </c>
      <c r="M2762" s="111" t="s">
        <v>710</v>
      </c>
      <c r="N2762" s="111">
        <v>0.46700000000000003</v>
      </c>
      <c r="O2762" s="114">
        <v>9.1</v>
      </c>
    </row>
    <row r="2763" spans="1:15">
      <c r="A2763" s="108"/>
      <c r="B2763" s="108"/>
      <c r="I2763" s="113">
        <f t="shared" si="0"/>
        <v>88239</v>
      </c>
      <c r="J2763" s="111">
        <v>88239</v>
      </c>
      <c r="K2763" s="111" t="s">
        <v>924</v>
      </c>
      <c r="L2763" s="111" t="s">
        <v>708</v>
      </c>
      <c r="M2763" s="111" t="s">
        <v>702</v>
      </c>
      <c r="N2763" s="111">
        <v>0.23</v>
      </c>
      <c r="O2763" s="114">
        <v>18.61</v>
      </c>
    </row>
    <row r="2764" spans="1:15">
      <c r="A2764" s="108"/>
      <c r="B2764" s="108"/>
      <c r="I2764" s="113">
        <f t="shared" si="0"/>
        <v>88262</v>
      </c>
      <c r="J2764" s="111">
        <v>88262</v>
      </c>
      <c r="K2764" s="111" t="s">
        <v>878</v>
      </c>
      <c r="L2764" s="111" t="s">
        <v>708</v>
      </c>
      <c r="M2764" s="111" t="s">
        <v>710</v>
      </c>
      <c r="N2764" s="111">
        <v>0.27700000000000002</v>
      </c>
      <c r="O2764" s="114">
        <v>22.13</v>
      </c>
    </row>
    <row r="2765" spans="1:15">
      <c r="A2765" s="108"/>
      <c r="B2765" s="108"/>
      <c r="I2765" s="113">
        <f t="shared" si="0"/>
        <v>93281</v>
      </c>
      <c r="J2765" s="111">
        <v>93281</v>
      </c>
      <c r="K2765" s="111" t="s">
        <v>1711</v>
      </c>
      <c r="L2765" s="111" t="s">
        <v>701</v>
      </c>
      <c r="M2765" s="111" t="s">
        <v>729</v>
      </c>
      <c r="N2765" s="111">
        <v>3.3999999999999998E-3</v>
      </c>
      <c r="O2765" s="114">
        <v>21.68</v>
      </c>
    </row>
    <row r="2766" spans="1:15">
      <c r="A2766" s="108"/>
      <c r="B2766" s="108"/>
      <c r="I2766" s="113">
        <f t="shared" si="0"/>
        <v>93282</v>
      </c>
      <c r="J2766" s="111">
        <v>93282</v>
      </c>
      <c r="K2766" s="111" t="s">
        <v>1712</v>
      </c>
      <c r="L2766" s="111" t="s">
        <v>704</v>
      </c>
      <c r="M2766" s="111" t="s">
        <v>729</v>
      </c>
      <c r="N2766" s="111">
        <v>4.7000000000000002E-3</v>
      </c>
      <c r="O2766" s="114">
        <v>20.86</v>
      </c>
    </row>
    <row r="2767" spans="1:15">
      <c r="A2767" s="108"/>
      <c r="B2767" s="108"/>
      <c r="I2767" s="113">
        <f t="shared" si="0"/>
        <v>4408</v>
      </c>
      <c r="J2767" s="111">
        <v>4408</v>
      </c>
      <c r="K2767" s="111" t="s">
        <v>1706</v>
      </c>
      <c r="L2767" s="111" t="s">
        <v>728</v>
      </c>
      <c r="M2767" s="111" t="s">
        <v>702</v>
      </c>
      <c r="N2767" s="111">
        <v>2.5880000000000001</v>
      </c>
      <c r="O2767" s="114">
        <v>2.0099999999999998</v>
      </c>
    </row>
    <row r="2768" spans="1:15">
      <c r="A2768" s="108"/>
      <c r="B2768" s="108"/>
      <c r="I2768" s="113">
        <f t="shared" si="0"/>
        <v>88239</v>
      </c>
      <c r="J2768" s="111">
        <v>88239</v>
      </c>
      <c r="K2768" s="111" t="s">
        <v>924</v>
      </c>
      <c r="L2768" s="111" t="s">
        <v>708</v>
      </c>
      <c r="M2768" s="111" t="s">
        <v>702</v>
      </c>
      <c r="N2768" s="111">
        <v>0.23200000000000001</v>
      </c>
      <c r="O2768" s="114">
        <v>18.61</v>
      </c>
    </row>
    <row r="2769" spans="1:15">
      <c r="A2769" s="108"/>
      <c r="B2769" s="108"/>
      <c r="I2769" s="113">
        <f t="shared" si="0"/>
        <v>88262</v>
      </c>
      <c r="J2769" s="111">
        <v>88262</v>
      </c>
      <c r="K2769" s="111" t="s">
        <v>878</v>
      </c>
      <c r="L2769" s="111" t="s">
        <v>708</v>
      </c>
      <c r="M2769" s="111" t="s">
        <v>710</v>
      </c>
      <c r="N2769" s="111">
        <v>0.18</v>
      </c>
      <c r="O2769" s="114">
        <v>22.13</v>
      </c>
    </row>
    <row r="2770" spans="1:15">
      <c r="A2770" s="108"/>
      <c r="B2770" s="108"/>
      <c r="I2770" s="113">
        <f t="shared" si="0"/>
        <v>93281</v>
      </c>
      <c r="J2770" s="111">
        <v>93281</v>
      </c>
      <c r="K2770" s="111" t="s">
        <v>1711</v>
      </c>
      <c r="L2770" s="111" t="s">
        <v>701</v>
      </c>
      <c r="M2770" s="111" t="s">
        <v>729</v>
      </c>
      <c r="N2770" s="111">
        <v>1.89E-2</v>
      </c>
      <c r="O2770" s="114">
        <v>21.68</v>
      </c>
    </row>
    <row r="2771" spans="1:15">
      <c r="A2771" s="108"/>
      <c r="B2771" s="108"/>
      <c r="I2771" s="113">
        <f t="shared" si="0"/>
        <v>93282</v>
      </c>
      <c r="J2771" s="111">
        <v>93282</v>
      </c>
      <c r="K2771" s="111" t="s">
        <v>1712</v>
      </c>
      <c r="L2771" s="111" t="s">
        <v>704</v>
      </c>
      <c r="M2771" s="111" t="s">
        <v>729</v>
      </c>
      <c r="N2771" s="111">
        <v>2.6100000000000002E-2</v>
      </c>
      <c r="O2771" s="114">
        <v>20.86</v>
      </c>
    </row>
    <row r="2772" spans="1:15">
      <c r="A2772" s="108"/>
      <c r="B2772" s="108"/>
      <c r="I2772" s="113">
        <f t="shared" si="0"/>
        <v>4430</v>
      </c>
      <c r="J2772" s="111">
        <v>4430</v>
      </c>
      <c r="K2772" s="111" t="s">
        <v>1707</v>
      </c>
      <c r="L2772" s="111" t="s">
        <v>728</v>
      </c>
      <c r="M2772" s="111" t="s">
        <v>710</v>
      </c>
      <c r="N2772" s="111">
        <v>0.47199999999999998</v>
      </c>
      <c r="O2772" s="114">
        <v>9.1</v>
      </c>
    </row>
    <row r="2773" spans="1:15">
      <c r="A2773" s="108"/>
      <c r="B2773" s="108"/>
      <c r="I2773" s="113">
        <f t="shared" si="0"/>
        <v>88239</v>
      </c>
      <c r="J2773" s="111">
        <v>88239</v>
      </c>
      <c r="K2773" s="111" t="s">
        <v>924</v>
      </c>
      <c r="L2773" s="111" t="s">
        <v>708</v>
      </c>
      <c r="M2773" s="111" t="s">
        <v>702</v>
      </c>
      <c r="N2773" s="111">
        <v>0.26200000000000001</v>
      </c>
      <c r="O2773" s="114">
        <v>18.61</v>
      </c>
    </row>
    <row r="2774" spans="1:15">
      <c r="A2774" s="108"/>
      <c r="B2774" s="108"/>
      <c r="I2774" s="113">
        <f t="shared" si="0"/>
        <v>88262</v>
      </c>
      <c r="J2774" s="111">
        <v>88262</v>
      </c>
      <c r="K2774" s="111" t="s">
        <v>878</v>
      </c>
      <c r="L2774" s="111" t="s">
        <v>708</v>
      </c>
      <c r="M2774" s="111" t="s">
        <v>710</v>
      </c>
      <c r="N2774" s="111">
        <v>0.38900000000000001</v>
      </c>
      <c r="O2774" s="114">
        <v>22.13</v>
      </c>
    </row>
    <row r="2775" spans="1:15">
      <c r="A2775" s="108"/>
      <c r="B2775" s="108"/>
      <c r="I2775" s="113">
        <f t="shared" si="0"/>
        <v>93282</v>
      </c>
      <c r="J2775" s="111">
        <v>93282</v>
      </c>
      <c r="K2775" s="111" t="s">
        <v>1712</v>
      </c>
      <c r="L2775" s="111" t="s">
        <v>704</v>
      </c>
      <c r="M2775" s="111" t="s">
        <v>729</v>
      </c>
      <c r="N2775" s="111">
        <v>4.7999999999999996E-3</v>
      </c>
      <c r="O2775" s="114">
        <v>20.86</v>
      </c>
    </row>
    <row r="2776" spans="1:15">
      <c r="A2776" s="108"/>
      <c r="B2776" s="108"/>
      <c r="I2776" s="113">
        <f t="shared" si="0"/>
        <v>40741</v>
      </c>
      <c r="J2776" s="111">
        <v>40741</v>
      </c>
      <c r="K2776" s="111" t="s">
        <v>1726</v>
      </c>
      <c r="L2776" s="111" t="s">
        <v>706</v>
      </c>
      <c r="M2776" s="111" t="s">
        <v>702</v>
      </c>
      <c r="N2776" s="111">
        <v>11.484</v>
      </c>
      <c r="O2776" s="114">
        <v>1.65</v>
      </c>
    </row>
    <row r="2777" spans="1:15">
      <c r="A2777" s="108"/>
      <c r="B2777" s="108"/>
      <c r="I2777" s="113">
        <f t="shared" si="0"/>
        <v>88316</v>
      </c>
      <c r="J2777" s="111">
        <v>88316</v>
      </c>
      <c r="K2777" s="111" t="s">
        <v>709</v>
      </c>
      <c r="L2777" s="111" t="s">
        <v>708</v>
      </c>
      <c r="M2777" s="111" t="s">
        <v>710</v>
      </c>
      <c r="N2777" s="111">
        <v>0.153</v>
      </c>
      <c r="O2777" s="114">
        <v>17.3</v>
      </c>
    </row>
    <row r="2778" spans="1:15">
      <c r="A2778" s="108"/>
      <c r="B2778" s="108"/>
      <c r="I2778" s="113">
        <f t="shared" si="0"/>
        <v>88323</v>
      </c>
      <c r="J2778" s="111">
        <v>88323</v>
      </c>
      <c r="K2778" s="111" t="s">
        <v>1727</v>
      </c>
      <c r="L2778" s="111" t="s">
        <v>708</v>
      </c>
      <c r="M2778" s="111" t="s">
        <v>702</v>
      </c>
      <c r="N2778" s="111">
        <v>4.2000000000000003E-2</v>
      </c>
      <c r="O2778" s="114">
        <v>20.84</v>
      </c>
    </row>
    <row r="2779" spans="1:15">
      <c r="A2779" s="108"/>
      <c r="B2779" s="108"/>
      <c r="I2779" s="113">
        <f t="shared" si="0"/>
        <v>93281</v>
      </c>
      <c r="J2779" s="111">
        <v>93281</v>
      </c>
      <c r="K2779" s="111" t="s">
        <v>1711</v>
      </c>
      <c r="L2779" s="111" t="s">
        <v>701</v>
      </c>
      <c r="M2779" s="111" t="s">
        <v>729</v>
      </c>
      <c r="N2779" s="111">
        <v>1.55E-2</v>
      </c>
      <c r="O2779" s="114">
        <v>21.68</v>
      </c>
    </row>
    <row r="2780" spans="1:15">
      <c r="A2780" s="108"/>
      <c r="B2780" s="108"/>
      <c r="I2780" s="113">
        <f t="shared" si="0"/>
        <v>93282</v>
      </c>
      <c r="J2780" s="111">
        <v>93282</v>
      </c>
      <c r="K2780" s="111" t="s">
        <v>1712</v>
      </c>
      <c r="L2780" s="111" t="s">
        <v>704</v>
      </c>
      <c r="M2780" s="111" t="s">
        <v>729</v>
      </c>
      <c r="N2780" s="111">
        <v>2.1499999999999998E-2</v>
      </c>
      <c r="O2780" s="114">
        <v>20.86</v>
      </c>
    </row>
    <row r="2781" spans="1:15">
      <c r="A2781" s="108"/>
      <c r="B2781" s="108"/>
      <c r="I2781" s="113">
        <f t="shared" si="0"/>
        <v>88316</v>
      </c>
      <c r="J2781" s="111">
        <v>88316</v>
      </c>
      <c r="K2781" s="111" t="s">
        <v>709</v>
      </c>
      <c r="L2781" s="111" t="s">
        <v>708</v>
      </c>
      <c r="M2781" s="111" t="s">
        <v>710</v>
      </c>
      <c r="N2781" s="111">
        <v>0.20699999999999999</v>
      </c>
      <c r="O2781" s="114">
        <v>17.3</v>
      </c>
    </row>
    <row r="2782" spans="1:15">
      <c r="A2782" s="108"/>
      <c r="B2782" s="108"/>
      <c r="I2782" s="113">
        <f t="shared" si="0"/>
        <v>88323</v>
      </c>
      <c r="J2782" s="111">
        <v>88323</v>
      </c>
      <c r="K2782" s="111" t="s">
        <v>1727</v>
      </c>
      <c r="L2782" s="111" t="s">
        <v>708</v>
      </c>
      <c r="M2782" s="111" t="s">
        <v>702</v>
      </c>
      <c r="N2782" s="111">
        <v>9.6000000000000002E-2</v>
      </c>
      <c r="O2782" s="114">
        <v>20.84</v>
      </c>
    </row>
    <row r="2783" spans="1:15">
      <c r="A2783" s="108"/>
      <c r="B2783" s="108"/>
      <c r="I2783" s="113">
        <f t="shared" si="0"/>
        <v>7175</v>
      </c>
      <c r="J2783" s="111">
        <v>7175</v>
      </c>
      <c r="K2783" s="111" t="s">
        <v>1728</v>
      </c>
      <c r="L2783" s="111" t="s">
        <v>706</v>
      </c>
      <c r="M2783" s="111" t="s">
        <v>702</v>
      </c>
      <c r="N2783" s="111">
        <v>17.748999999999999</v>
      </c>
      <c r="O2783" s="114">
        <v>1.05</v>
      </c>
    </row>
    <row r="2784" spans="1:15">
      <c r="A2784" s="108"/>
      <c r="B2784" s="108"/>
      <c r="I2784" s="113">
        <f t="shared" si="0"/>
        <v>88316</v>
      </c>
      <c r="J2784" s="111">
        <v>88316</v>
      </c>
      <c r="K2784" s="111" t="s">
        <v>709</v>
      </c>
      <c r="L2784" s="111" t="s">
        <v>708</v>
      </c>
      <c r="M2784" s="111" t="s">
        <v>710</v>
      </c>
      <c r="N2784" s="111">
        <v>0.253</v>
      </c>
      <c r="O2784" s="114">
        <v>17.3</v>
      </c>
    </row>
    <row r="2785" spans="1:15">
      <c r="A2785" s="108"/>
      <c r="B2785" s="108"/>
      <c r="I2785" s="113">
        <f t="shared" si="0"/>
        <v>88323</v>
      </c>
      <c r="J2785" s="111">
        <v>88323</v>
      </c>
      <c r="K2785" s="111" t="s">
        <v>1727</v>
      </c>
      <c r="L2785" s="111" t="s">
        <v>708</v>
      </c>
      <c r="M2785" s="111" t="s">
        <v>702</v>
      </c>
      <c r="N2785" s="111">
        <v>8.2000000000000003E-2</v>
      </c>
      <c r="O2785" s="114">
        <v>20.84</v>
      </c>
    </row>
    <row r="2786" spans="1:15">
      <c r="A2786" s="108"/>
      <c r="B2786" s="108"/>
      <c r="I2786" s="113">
        <f t="shared" si="0"/>
        <v>93282</v>
      </c>
      <c r="J2786" s="111">
        <v>93282</v>
      </c>
      <c r="K2786" s="111" t="s">
        <v>1712</v>
      </c>
      <c r="L2786" s="111" t="s">
        <v>704</v>
      </c>
      <c r="M2786" s="111" t="s">
        <v>729</v>
      </c>
      <c r="N2786" s="111">
        <v>3.3300000000000003E-2</v>
      </c>
      <c r="O2786" s="114">
        <v>20.86</v>
      </c>
    </row>
    <row r="2787" spans="1:15">
      <c r="A2787" s="108"/>
      <c r="B2787" s="108"/>
      <c r="I2787" s="113">
        <f t="shared" si="0"/>
        <v>88316</v>
      </c>
      <c r="J2787" s="111">
        <v>88316</v>
      </c>
      <c r="K2787" s="111" t="s">
        <v>709</v>
      </c>
      <c r="L2787" s="111" t="s">
        <v>708</v>
      </c>
      <c r="M2787" s="111" t="s">
        <v>710</v>
      </c>
      <c r="N2787" s="111">
        <v>0.32500000000000001</v>
      </c>
      <c r="O2787" s="114">
        <v>17.3</v>
      </c>
    </row>
    <row r="2788" spans="1:15">
      <c r="A2788" s="108"/>
      <c r="B2788" s="108"/>
      <c r="I2788" s="113">
        <f t="shared" si="0"/>
        <v>88323</v>
      </c>
      <c r="J2788" s="111">
        <v>88323</v>
      </c>
      <c r="K2788" s="111" t="s">
        <v>1727</v>
      </c>
      <c r="L2788" s="111" t="s">
        <v>708</v>
      </c>
      <c r="M2788" s="111" t="s">
        <v>702</v>
      </c>
      <c r="N2788" s="111">
        <v>0.153</v>
      </c>
      <c r="O2788" s="114">
        <v>20.84</v>
      </c>
    </row>
    <row r="2789" spans="1:15">
      <c r="A2789" s="108"/>
      <c r="B2789" s="108"/>
      <c r="I2789" s="113">
        <f t="shared" si="0"/>
        <v>7173</v>
      </c>
      <c r="J2789" s="111">
        <v>7173</v>
      </c>
      <c r="K2789" s="111" t="s">
        <v>1729</v>
      </c>
      <c r="L2789" s="111" t="s">
        <v>1730</v>
      </c>
      <c r="M2789" s="111" t="s">
        <v>710</v>
      </c>
      <c r="N2789" s="111">
        <v>2.75E-2</v>
      </c>
      <c r="O2789" s="114">
        <v>932.99</v>
      </c>
    </row>
    <row r="2790" spans="1:15">
      <c r="A2790" s="108"/>
      <c r="B2790" s="108"/>
      <c r="I2790" s="113">
        <f t="shared" si="0"/>
        <v>88316</v>
      </c>
      <c r="J2790" s="111">
        <v>88316</v>
      </c>
      <c r="K2790" s="111" t="s">
        <v>709</v>
      </c>
      <c r="L2790" s="111" t="s">
        <v>708</v>
      </c>
      <c r="M2790" s="111" t="s">
        <v>710</v>
      </c>
      <c r="N2790" s="111">
        <v>0.39900000000000002</v>
      </c>
      <c r="O2790" s="114">
        <v>17.3</v>
      </c>
    </row>
    <row r="2791" spans="1:15">
      <c r="A2791" s="108"/>
      <c r="B2791" s="108"/>
      <c r="I2791" s="113">
        <f t="shared" si="0"/>
        <v>88323</v>
      </c>
      <c r="J2791" s="111">
        <v>88323</v>
      </c>
      <c r="K2791" s="111" t="s">
        <v>1727</v>
      </c>
      <c r="L2791" s="111" t="s">
        <v>708</v>
      </c>
      <c r="M2791" s="111" t="s">
        <v>702</v>
      </c>
      <c r="N2791" s="111">
        <v>0.13300000000000001</v>
      </c>
      <c r="O2791" s="114">
        <v>20.84</v>
      </c>
    </row>
    <row r="2792" spans="1:15">
      <c r="A2792" s="108"/>
      <c r="B2792" s="108"/>
      <c r="I2792" s="113">
        <f t="shared" si="0"/>
        <v>93281</v>
      </c>
      <c r="J2792" s="111">
        <v>93281</v>
      </c>
      <c r="K2792" s="111" t="s">
        <v>1711</v>
      </c>
      <c r="L2792" s="111" t="s">
        <v>701</v>
      </c>
      <c r="M2792" s="111" t="s">
        <v>729</v>
      </c>
      <c r="N2792" s="111">
        <v>3.7199999999999997E-2</v>
      </c>
      <c r="O2792" s="114">
        <v>21.68</v>
      </c>
    </row>
    <row r="2793" spans="1:15">
      <c r="A2793" s="108"/>
      <c r="B2793" s="108"/>
      <c r="I2793" s="113">
        <f t="shared" si="0"/>
        <v>93282</v>
      </c>
      <c r="J2793" s="111">
        <v>93282</v>
      </c>
      <c r="K2793" s="111" t="s">
        <v>1712</v>
      </c>
      <c r="L2793" s="111" t="s">
        <v>704</v>
      </c>
      <c r="M2793" s="111" t="s">
        <v>729</v>
      </c>
      <c r="N2793" s="111">
        <v>5.16E-2</v>
      </c>
      <c r="O2793" s="114">
        <v>20.86</v>
      </c>
    </row>
    <row r="2794" spans="1:15">
      <c r="A2794" s="108"/>
      <c r="B2794" s="108"/>
      <c r="I2794" s="113">
        <f t="shared" si="0"/>
        <v>88316</v>
      </c>
      <c r="J2794" s="111">
        <v>88316</v>
      </c>
      <c r="K2794" s="111" t="s">
        <v>709</v>
      </c>
      <c r="L2794" s="111" t="s">
        <v>708</v>
      </c>
      <c r="M2794" s="111" t="s">
        <v>710</v>
      </c>
      <c r="N2794" s="111">
        <v>0.52100000000000002</v>
      </c>
      <c r="O2794" s="114">
        <v>17.3</v>
      </c>
    </row>
    <row r="2795" spans="1:15">
      <c r="A2795" s="108"/>
      <c r="B2795" s="108"/>
      <c r="I2795" s="113">
        <f t="shared" si="0"/>
        <v>88323</v>
      </c>
      <c r="J2795" s="111">
        <v>88323</v>
      </c>
      <c r="K2795" s="111" t="s">
        <v>1727</v>
      </c>
      <c r="L2795" s="111" t="s">
        <v>708</v>
      </c>
      <c r="M2795" s="111" t="s">
        <v>702</v>
      </c>
      <c r="N2795" s="111">
        <v>0.254</v>
      </c>
      <c r="O2795" s="114">
        <v>20.84</v>
      </c>
    </row>
    <row r="2796" spans="1:15">
      <c r="A2796" s="108"/>
      <c r="B2796" s="108"/>
      <c r="I2796" s="113">
        <f t="shared" si="0"/>
        <v>87337</v>
      </c>
      <c r="J2796" s="111">
        <v>87337</v>
      </c>
      <c r="K2796" s="111" t="s">
        <v>1731</v>
      </c>
      <c r="L2796" s="111" t="s">
        <v>750</v>
      </c>
      <c r="M2796" s="111" t="s">
        <v>702</v>
      </c>
      <c r="N2796" s="111">
        <v>9.4999999999999998E-3</v>
      </c>
      <c r="O2796" s="114">
        <v>293.58</v>
      </c>
    </row>
    <row r="2797" spans="1:15">
      <c r="A2797" s="108"/>
      <c r="B2797" s="108"/>
      <c r="I2797" s="113">
        <f t="shared" si="0"/>
        <v>88316</v>
      </c>
      <c r="J2797" s="111">
        <v>88316</v>
      </c>
      <c r="K2797" s="111" t="s">
        <v>709</v>
      </c>
      <c r="L2797" s="111" t="s">
        <v>708</v>
      </c>
      <c r="M2797" s="111" t="s">
        <v>710</v>
      </c>
      <c r="N2797" s="111">
        <v>0.433</v>
      </c>
      <c r="O2797" s="114">
        <v>17.3</v>
      </c>
    </row>
    <row r="2798" spans="1:15">
      <c r="A2798" s="108"/>
      <c r="B2798" s="108"/>
      <c r="I2798" s="113">
        <f t="shared" si="0"/>
        <v>88323</v>
      </c>
      <c r="J2798" s="111">
        <v>88323</v>
      </c>
      <c r="K2798" s="111" t="s">
        <v>1727</v>
      </c>
      <c r="L2798" s="111" t="s">
        <v>708</v>
      </c>
      <c r="M2798" s="111" t="s">
        <v>702</v>
      </c>
      <c r="N2798" s="111">
        <v>0.433</v>
      </c>
      <c r="O2798" s="114">
        <v>20.84</v>
      </c>
    </row>
    <row r="2799" spans="1:15">
      <c r="A2799" s="108"/>
      <c r="B2799" s="108"/>
      <c r="I2799" s="113">
        <f t="shared" si="0"/>
        <v>42481</v>
      </c>
      <c r="J2799" s="111">
        <v>42481</v>
      </c>
      <c r="K2799" s="111" t="s">
        <v>1732</v>
      </c>
      <c r="L2799" s="111" t="s">
        <v>792</v>
      </c>
      <c r="M2799" s="111" t="s">
        <v>729</v>
      </c>
      <c r="N2799" s="111">
        <v>1.03</v>
      </c>
      <c r="O2799" s="114">
        <v>21.19</v>
      </c>
    </row>
    <row r="2800" spans="1:15">
      <c r="A2800" s="108"/>
      <c r="B2800" s="108"/>
      <c r="I2800" s="113">
        <f t="shared" si="0"/>
        <v>88316</v>
      </c>
      <c r="J2800" s="111">
        <v>88316</v>
      </c>
      <c r="K2800" s="111" t="s">
        <v>709</v>
      </c>
      <c r="L2800" s="111" t="s">
        <v>708</v>
      </c>
      <c r="M2800" s="111" t="s">
        <v>710</v>
      </c>
      <c r="N2800" s="111">
        <v>6.5000000000000002E-2</v>
      </c>
      <c r="O2800" s="114">
        <v>17.3</v>
      </c>
    </row>
    <row r="2801" spans="1:15">
      <c r="A2801" s="108"/>
      <c r="B2801" s="108"/>
      <c r="I2801" s="113">
        <f t="shared" si="0"/>
        <v>88323</v>
      </c>
      <c r="J2801" s="111">
        <v>88323</v>
      </c>
      <c r="K2801" s="111" t="s">
        <v>1727</v>
      </c>
      <c r="L2801" s="111" t="s">
        <v>708</v>
      </c>
      <c r="M2801" s="111" t="s">
        <v>702</v>
      </c>
      <c r="N2801" s="111">
        <v>3.5999999999999997E-2</v>
      </c>
      <c r="O2801" s="114">
        <v>20.84</v>
      </c>
    </row>
    <row r="2802" spans="1:15">
      <c r="A2802" s="108"/>
      <c r="B2802" s="108"/>
      <c r="I2802" s="113">
        <f t="shared" si="0"/>
        <v>93281</v>
      </c>
      <c r="J2802" s="111">
        <v>93281</v>
      </c>
      <c r="K2802" s="111" t="s">
        <v>1711</v>
      </c>
      <c r="L2802" s="111" t="s">
        <v>701</v>
      </c>
      <c r="M2802" s="111" t="s">
        <v>729</v>
      </c>
      <c r="N2802" s="111">
        <v>4.1000000000000003E-3</v>
      </c>
      <c r="O2802" s="114">
        <v>21.68</v>
      </c>
    </row>
    <row r="2803" spans="1:15">
      <c r="A2803" s="108"/>
      <c r="B2803" s="108"/>
      <c r="I2803" s="113">
        <f t="shared" si="0"/>
        <v>93282</v>
      </c>
      <c r="J2803" s="111">
        <v>93282</v>
      </c>
      <c r="K2803" s="111" t="s">
        <v>1712</v>
      </c>
      <c r="L2803" s="111" t="s">
        <v>704</v>
      </c>
      <c r="M2803" s="111" t="s">
        <v>729</v>
      </c>
      <c r="N2803" s="111">
        <v>5.5999999999999999E-3</v>
      </c>
      <c r="O2803" s="114">
        <v>20.86</v>
      </c>
    </row>
    <row r="2804" spans="1:15">
      <c r="A2804" s="108"/>
      <c r="B2804" s="108"/>
      <c r="I2804" s="113">
        <f t="shared" si="0"/>
        <v>42528</v>
      </c>
      <c r="J2804" s="111">
        <v>42528</v>
      </c>
      <c r="K2804" s="111" t="s">
        <v>1733</v>
      </c>
      <c r="L2804" s="111" t="s">
        <v>792</v>
      </c>
      <c r="M2804" s="111" t="s">
        <v>702</v>
      </c>
      <c r="N2804" s="111">
        <v>1.18</v>
      </c>
      <c r="O2804" s="114">
        <v>4.97</v>
      </c>
    </row>
    <row r="2805" spans="1:15">
      <c r="A2805" s="108"/>
      <c r="B2805" s="108"/>
      <c r="I2805" s="113">
        <f t="shared" si="0"/>
        <v>42529</v>
      </c>
      <c r="J2805" s="111">
        <v>42529</v>
      </c>
      <c r="K2805" s="111" t="s">
        <v>1734</v>
      </c>
      <c r="L2805" s="111" t="s">
        <v>728</v>
      </c>
      <c r="M2805" s="111" t="s">
        <v>702</v>
      </c>
      <c r="N2805" s="111">
        <v>0.88</v>
      </c>
      <c r="O2805" s="114">
        <v>0.73</v>
      </c>
    </row>
    <row r="2806" spans="1:15">
      <c r="A2806" s="108"/>
      <c r="B2806" s="108"/>
      <c r="I2806" s="113">
        <f t="shared" si="0"/>
        <v>88316</v>
      </c>
      <c r="J2806" s="111">
        <v>88316</v>
      </c>
      <c r="K2806" s="111" t="s">
        <v>709</v>
      </c>
      <c r="L2806" s="111" t="s">
        <v>708</v>
      </c>
      <c r="M2806" s="111" t="s">
        <v>710</v>
      </c>
      <c r="N2806" s="111">
        <v>0.184</v>
      </c>
      <c r="O2806" s="114">
        <v>17.3</v>
      </c>
    </row>
    <row r="2807" spans="1:15">
      <c r="A2807" s="108"/>
      <c r="B2807" s="108"/>
      <c r="I2807" s="113">
        <f t="shared" si="0"/>
        <v>88323</v>
      </c>
      <c r="J2807" s="111">
        <v>88323</v>
      </c>
      <c r="K2807" s="111" t="s">
        <v>1727</v>
      </c>
      <c r="L2807" s="111" t="s">
        <v>708</v>
      </c>
      <c r="M2807" s="111" t="s">
        <v>702</v>
      </c>
      <c r="N2807" s="111">
        <v>0.183</v>
      </c>
      <c r="O2807" s="114">
        <v>20.84</v>
      </c>
    </row>
    <row r="2808" spans="1:15">
      <c r="A2808" s="108"/>
      <c r="B2808" s="108"/>
      <c r="I2808" s="113">
        <f t="shared" si="0"/>
        <v>93281</v>
      </c>
      <c r="J2808" s="111">
        <v>93281</v>
      </c>
      <c r="K2808" s="111" t="s">
        <v>1711</v>
      </c>
      <c r="L2808" s="111" t="s">
        <v>701</v>
      </c>
      <c r="M2808" s="111" t="s">
        <v>729</v>
      </c>
      <c r="N2808" s="111">
        <v>1E-4</v>
      </c>
      <c r="O2808" s="114">
        <v>21.68</v>
      </c>
    </row>
    <row r="2809" spans="1:15">
      <c r="A2809" s="108"/>
      <c r="B2809" s="108"/>
      <c r="I2809" s="113">
        <f t="shared" si="0"/>
        <v>93282</v>
      </c>
      <c r="J2809" s="111">
        <v>93282</v>
      </c>
      <c r="K2809" s="111" t="s">
        <v>1712</v>
      </c>
      <c r="L2809" s="111" t="s">
        <v>704</v>
      </c>
      <c r="M2809" s="111" t="s">
        <v>729</v>
      </c>
      <c r="N2809" s="111">
        <v>2.0000000000000001E-4</v>
      </c>
      <c r="O2809" s="114">
        <v>20.86</v>
      </c>
    </row>
    <row r="2810" spans="1:15">
      <c r="A2810" s="108"/>
      <c r="B2810" s="108"/>
      <c r="I2810" s="113">
        <f t="shared" si="0"/>
        <v>345</v>
      </c>
      <c r="J2810" s="111">
        <v>345</v>
      </c>
      <c r="K2810" s="111" t="s">
        <v>1735</v>
      </c>
      <c r="L2810" s="111" t="s">
        <v>723</v>
      </c>
      <c r="M2810" s="111" t="s">
        <v>702</v>
      </c>
      <c r="N2810" s="111">
        <v>4.0000000000000001E-3</v>
      </c>
      <c r="O2810" s="114">
        <v>17.829999999999998</v>
      </c>
    </row>
    <row r="2811" spans="1:15">
      <c r="A2811" s="108"/>
      <c r="B2811" s="108"/>
      <c r="I2811" s="113">
        <f t="shared" si="0"/>
        <v>88323</v>
      </c>
      <c r="J2811" s="111">
        <v>88323</v>
      </c>
      <c r="K2811" s="111" t="s">
        <v>1727</v>
      </c>
      <c r="L2811" s="111" t="s">
        <v>708</v>
      </c>
      <c r="M2811" s="111" t="s">
        <v>702</v>
      </c>
      <c r="N2811" s="111">
        <v>0.10299999999999999</v>
      </c>
      <c r="O2811" s="114">
        <v>20.84</v>
      </c>
    </row>
    <row r="2812" spans="1:15">
      <c r="A2812" s="108"/>
      <c r="B2812" s="108"/>
      <c r="I2812" s="113">
        <f t="shared" si="0"/>
        <v>1607</v>
      </c>
      <c r="J2812" s="111">
        <v>1607</v>
      </c>
      <c r="K2812" s="111" t="s">
        <v>1736</v>
      </c>
      <c r="L2812" s="111" t="s">
        <v>787</v>
      </c>
      <c r="M2812" s="111" t="s">
        <v>702</v>
      </c>
      <c r="N2812" s="111">
        <v>1.27</v>
      </c>
      <c r="O2812" s="114">
        <v>0.12</v>
      </c>
    </row>
    <row r="2813" spans="1:15">
      <c r="A2813" s="108"/>
      <c r="B2813" s="108"/>
      <c r="I2813" s="113">
        <f t="shared" si="0"/>
        <v>4302</v>
      </c>
      <c r="J2813" s="111">
        <v>4302</v>
      </c>
      <c r="K2813" s="111" t="s">
        <v>1737</v>
      </c>
      <c r="L2813" s="111" t="s">
        <v>706</v>
      </c>
      <c r="M2813" s="111" t="s">
        <v>702</v>
      </c>
      <c r="N2813" s="111">
        <v>1.27</v>
      </c>
      <c r="O2813" s="114">
        <v>1.94</v>
      </c>
    </row>
    <row r="2814" spans="1:15">
      <c r="A2814" s="108"/>
      <c r="B2814" s="108"/>
      <c r="I2814" s="113">
        <f t="shared" si="0"/>
        <v>7194</v>
      </c>
      <c r="J2814" s="111">
        <v>7194</v>
      </c>
      <c r="K2814" s="111" t="s">
        <v>1738</v>
      </c>
      <c r="L2814" s="111" t="s">
        <v>792</v>
      </c>
      <c r="M2814" s="111" t="s">
        <v>702</v>
      </c>
      <c r="N2814" s="111">
        <v>1.2749999999999999</v>
      </c>
      <c r="O2814" s="114">
        <v>19.25</v>
      </c>
    </row>
    <row r="2815" spans="1:15">
      <c r="A2815" s="108"/>
      <c r="B2815" s="108"/>
      <c r="I2815" s="113">
        <f t="shared" si="0"/>
        <v>88316</v>
      </c>
      <c r="J2815" s="111">
        <v>88316</v>
      </c>
      <c r="K2815" s="111" t="s">
        <v>709</v>
      </c>
      <c r="L2815" s="111" t="s">
        <v>708</v>
      </c>
      <c r="M2815" s="111" t="s">
        <v>710</v>
      </c>
      <c r="N2815" s="111">
        <v>0.15</v>
      </c>
      <c r="O2815" s="114">
        <v>17.3</v>
      </c>
    </row>
    <row r="2816" spans="1:15">
      <c r="A2816" s="108"/>
      <c r="B2816" s="108"/>
      <c r="I2816" s="113">
        <f t="shared" si="0"/>
        <v>88323</v>
      </c>
      <c r="J2816" s="111">
        <v>88323</v>
      </c>
      <c r="K2816" s="111" t="s">
        <v>1727</v>
      </c>
      <c r="L2816" s="111" t="s">
        <v>708</v>
      </c>
      <c r="M2816" s="111" t="s">
        <v>702</v>
      </c>
      <c r="N2816" s="111">
        <v>0.115</v>
      </c>
      <c r="O2816" s="114">
        <v>20.84</v>
      </c>
    </row>
    <row r="2817" spans="1:15">
      <c r="A2817" s="108"/>
      <c r="B2817" s="108"/>
      <c r="I2817" s="113">
        <f t="shared" si="0"/>
        <v>93281</v>
      </c>
      <c r="J2817" s="111">
        <v>93281</v>
      </c>
      <c r="K2817" s="111" t="s">
        <v>1711</v>
      </c>
      <c r="L2817" s="111" t="s">
        <v>701</v>
      </c>
      <c r="M2817" s="111" t="s">
        <v>729</v>
      </c>
      <c r="N2817" s="111">
        <v>5.0000000000000001E-3</v>
      </c>
      <c r="O2817" s="114">
        <v>21.68</v>
      </c>
    </row>
    <row r="2818" spans="1:15">
      <c r="A2818" s="108"/>
      <c r="B2818" s="108"/>
      <c r="I2818" s="113">
        <f t="shared" si="0"/>
        <v>93282</v>
      </c>
      <c r="J2818" s="111">
        <v>93282</v>
      </c>
      <c r="K2818" s="111" t="s">
        <v>1712</v>
      </c>
      <c r="L2818" s="111" t="s">
        <v>704</v>
      </c>
      <c r="M2818" s="111" t="s">
        <v>729</v>
      </c>
      <c r="N2818" s="111">
        <v>6.8999999999999999E-3</v>
      </c>
      <c r="O2818" s="114">
        <v>20.86</v>
      </c>
    </row>
    <row r="2819" spans="1:15">
      <c r="A2819" s="108"/>
      <c r="B2819" s="108"/>
      <c r="I2819" s="113">
        <f t="shared" si="0"/>
        <v>1607</v>
      </c>
      <c r="J2819" s="111">
        <v>1607</v>
      </c>
      <c r="K2819" s="111" t="s">
        <v>1736</v>
      </c>
      <c r="L2819" s="111" t="s">
        <v>787</v>
      </c>
      <c r="M2819" s="111" t="s">
        <v>702</v>
      </c>
      <c r="N2819" s="111">
        <v>1.26</v>
      </c>
      <c r="O2819" s="114">
        <v>0.12</v>
      </c>
    </row>
    <row r="2820" spans="1:15">
      <c r="A2820" s="108"/>
      <c r="B2820" s="108"/>
      <c r="I2820" s="113">
        <f t="shared" si="0"/>
        <v>4302</v>
      </c>
      <c r="J2820" s="111">
        <v>4302</v>
      </c>
      <c r="K2820" s="111" t="s">
        <v>1737</v>
      </c>
      <c r="L2820" s="111" t="s">
        <v>706</v>
      </c>
      <c r="M2820" s="111" t="s">
        <v>702</v>
      </c>
      <c r="N2820" s="111">
        <v>1.26</v>
      </c>
      <c r="O2820" s="114">
        <v>1.94</v>
      </c>
    </row>
    <row r="2821" spans="1:15">
      <c r="A2821" s="108"/>
      <c r="B2821" s="108"/>
      <c r="I2821" s="113">
        <f t="shared" si="0"/>
        <v>7194</v>
      </c>
      <c r="J2821" s="111">
        <v>7194</v>
      </c>
      <c r="K2821" s="111" t="s">
        <v>1738</v>
      </c>
      <c r="L2821" s="111" t="s">
        <v>792</v>
      </c>
      <c r="M2821" s="111" t="s">
        <v>702</v>
      </c>
      <c r="N2821" s="111">
        <v>1.357</v>
      </c>
      <c r="O2821" s="114">
        <v>19.25</v>
      </c>
    </row>
    <row r="2822" spans="1:15">
      <c r="A2822" s="108"/>
      <c r="B2822" s="108"/>
      <c r="I2822" s="113">
        <f t="shared" si="0"/>
        <v>88316</v>
      </c>
      <c r="J2822" s="111">
        <v>88316</v>
      </c>
      <c r="K2822" s="111" t="s">
        <v>709</v>
      </c>
      <c r="L2822" s="111" t="s">
        <v>708</v>
      </c>
      <c r="M2822" s="111" t="s">
        <v>710</v>
      </c>
      <c r="N2822" s="111">
        <v>0.16600000000000001</v>
      </c>
      <c r="O2822" s="114">
        <v>17.3</v>
      </c>
    </row>
    <row r="2823" spans="1:15">
      <c r="A2823" s="108"/>
      <c r="B2823" s="108"/>
      <c r="I2823" s="113">
        <f t="shared" si="0"/>
        <v>88323</v>
      </c>
      <c r="J2823" s="111">
        <v>88323</v>
      </c>
      <c r="K2823" s="111" t="s">
        <v>1727</v>
      </c>
      <c r="L2823" s="111" t="s">
        <v>708</v>
      </c>
      <c r="M2823" s="111" t="s">
        <v>702</v>
      </c>
      <c r="N2823" s="111">
        <v>0.128</v>
      </c>
      <c r="O2823" s="114">
        <v>20.84</v>
      </c>
    </row>
    <row r="2824" spans="1:15">
      <c r="A2824" s="108"/>
      <c r="B2824" s="108"/>
      <c r="I2824" s="113">
        <f t="shared" si="0"/>
        <v>93281</v>
      </c>
      <c r="J2824" s="111">
        <v>93281</v>
      </c>
      <c r="K2824" s="111" t="s">
        <v>1711</v>
      </c>
      <c r="L2824" s="111" t="s">
        <v>701</v>
      </c>
      <c r="M2824" s="111" t="s">
        <v>729</v>
      </c>
      <c r="N2824" s="111">
        <v>5.3E-3</v>
      </c>
      <c r="O2824" s="114">
        <v>21.68</v>
      </c>
    </row>
    <row r="2825" spans="1:15">
      <c r="A2825" s="108"/>
      <c r="B2825" s="108"/>
      <c r="I2825" s="113">
        <f t="shared" si="0"/>
        <v>93282</v>
      </c>
      <c r="J2825" s="111">
        <v>93282</v>
      </c>
      <c r="K2825" s="111" t="s">
        <v>1712</v>
      </c>
      <c r="L2825" s="111" t="s">
        <v>704</v>
      </c>
      <c r="M2825" s="111" t="s">
        <v>729</v>
      </c>
      <c r="N2825" s="111">
        <v>7.3000000000000001E-3</v>
      </c>
      <c r="O2825" s="114">
        <v>20.86</v>
      </c>
    </row>
    <row r="2826" spans="1:15">
      <c r="A2826" s="108"/>
      <c r="B2826" s="108"/>
      <c r="I2826" s="113">
        <f t="shared" si="0"/>
        <v>1607</v>
      </c>
      <c r="J2826" s="111">
        <v>1607</v>
      </c>
      <c r="K2826" s="111" t="s">
        <v>1736</v>
      </c>
      <c r="L2826" s="111" t="s">
        <v>787</v>
      </c>
      <c r="M2826" s="111" t="s">
        <v>702</v>
      </c>
      <c r="N2826" s="111">
        <v>0.94</v>
      </c>
      <c r="O2826" s="114">
        <v>0.12</v>
      </c>
    </row>
    <row r="2827" spans="1:15">
      <c r="A2827" s="108"/>
      <c r="B2827" s="108"/>
      <c r="I2827" s="113">
        <f t="shared" si="0"/>
        <v>4312</v>
      </c>
      <c r="J2827" s="111">
        <v>4312</v>
      </c>
      <c r="K2827" s="111" t="s">
        <v>1739</v>
      </c>
      <c r="L2827" s="111" t="s">
        <v>706</v>
      </c>
      <c r="M2827" s="111" t="s">
        <v>702</v>
      </c>
      <c r="N2827" s="111">
        <v>0.31</v>
      </c>
      <c r="O2827" s="114">
        <v>1.51</v>
      </c>
    </row>
    <row r="2828" spans="1:15">
      <c r="A2828" s="108"/>
      <c r="B2828" s="108"/>
      <c r="I2828" s="113">
        <f t="shared" si="0"/>
        <v>7231</v>
      </c>
      <c r="J2828" s="111">
        <v>7231</v>
      </c>
      <c r="K2828" s="111" t="s">
        <v>1740</v>
      </c>
      <c r="L2828" s="111" t="s">
        <v>706</v>
      </c>
      <c r="M2828" s="111" t="s">
        <v>702</v>
      </c>
      <c r="N2828" s="111">
        <v>0.20399999999999999</v>
      </c>
      <c r="O2828" s="114">
        <v>310.32</v>
      </c>
    </row>
    <row r="2829" spans="1:15">
      <c r="A2829" s="108"/>
      <c r="B2829" s="108"/>
      <c r="I2829" s="113">
        <f t="shared" si="0"/>
        <v>42482</v>
      </c>
      <c r="J2829" s="111">
        <v>42482</v>
      </c>
      <c r="K2829" s="111" t="s">
        <v>1741</v>
      </c>
      <c r="L2829" s="111" t="s">
        <v>706</v>
      </c>
      <c r="M2829" s="111" t="s">
        <v>702</v>
      </c>
      <c r="N2829" s="111">
        <v>0.94</v>
      </c>
      <c r="O2829" s="114">
        <v>1.48</v>
      </c>
    </row>
    <row r="2830" spans="1:15">
      <c r="A2830" s="108"/>
      <c r="B2830" s="108"/>
      <c r="I2830" s="113">
        <f t="shared" si="0"/>
        <v>88316</v>
      </c>
      <c r="J2830" s="111">
        <v>88316</v>
      </c>
      <c r="K2830" s="111" t="s">
        <v>709</v>
      </c>
      <c r="L2830" s="111" t="s">
        <v>708</v>
      </c>
      <c r="M2830" s="111" t="s">
        <v>710</v>
      </c>
      <c r="N2830" s="111">
        <v>0.157</v>
      </c>
      <c r="O2830" s="114">
        <v>17.3</v>
      </c>
    </row>
    <row r="2831" spans="1:15">
      <c r="A2831" s="108"/>
      <c r="B2831" s="108"/>
      <c r="I2831" s="113">
        <f t="shared" si="0"/>
        <v>88323</v>
      </c>
      <c r="J2831" s="111">
        <v>88323</v>
      </c>
      <c r="K2831" s="111" t="s">
        <v>1727</v>
      </c>
      <c r="L2831" s="111" t="s">
        <v>708</v>
      </c>
      <c r="M2831" s="111" t="s">
        <v>702</v>
      </c>
      <c r="N2831" s="111">
        <v>0.13900000000000001</v>
      </c>
      <c r="O2831" s="114">
        <v>20.84</v>
      </c>
    </row>
    <row r="2832" spans="1:15">
      <c r="A2832" s="108"/>
      <c r="B2832" s="108"/>
      <c r="I2832" s="113">
        <f t="shared" si="0"/>
        <v>93281</v>
      </c>
      <c r="J2832" s="111">
        <v>93281</v>
      </c>
      <c r="K2832" s="111" t="s">
        <v>1711</v>
      </c>
      <c r="L2832" s="111" t="s">
        <v>701</v>
      </c>
      <c r="M2832" s="111" t="s">
        <v>729</v>
      </c>
      <c r="N2832" s="111">
        <v>2.5000000000000001E-3</v>
      </c>
      <c r="O2832" s="114">
        <v>21.68</v>
      </c>
    </row>
    <row r="2833" spans="1:15">
      <c r="A2833" s="108"/>
      <c r="B2833" s="108"/>
      <c r="I2833" s="113">
        <f t="shared" si="0"/>
        <v>93282</v>
      </c>
      <c r="J2833" s="111">
        <v>93282</v>
      </c>
      <c r="K2833" s="111" t="s">
        <v>1712</v>
      </c>
      <c r="L2833" s="111" t="s">
        <v>704</v>
      </c>
      <c r="M2833" s="111" t="s">
        <v>729</v>
      </c>
      <c r="N2833" s="111">
        <v>3.3999999999999998E-3</v>
      </c>
      <c r="O2833" s="114">
        <v>20.86</v>
      </c>
    </row>
    <row r="2834" spans="1:15">
      <c r="A2834" s="108"/>
      <c r="B2834" s="108"/>
      <c r="I2834" s="113">
        <f t="shared" si="0"/>
        <v>7243</v>
      </c>
      <c r="J2834" s="111">
        <v>7243</v>
      </c>
      <c r="K2834" s="111" t="s">
        <v>928</v>
      </c>
      <c r="L2834" s="111" t="s">
        <v>792</v>
      </c>
      <c r="M2834" s="111" t="s">
        <v>702</v>
      </c>
      <c r="N2834" s="111">
        <v>1.1659999999999999</v>
      </c>
      <c r="O2834" s="114">
        <v>39.18</v>
      </c>
    </row>
    <row r="2835" spans="1:15">
      <c r="A2835" s="108"/>
      <c r="B2835" s="108"/>
      <c r="I2835" s="113">
        <f t="shared" si="0"/>
        <v>11029</v>
      </c>
      <c r="J2835" s="111">
        <v>11029</v>
      </c>
      <c r="K2835" s="111" t="s">
        <v>1742</v>
      </c>
      <c r="L2835" s="111" t="s">
        <v>787</v>
      </c>
      <c r="M2835" s="111" t="s">
        <v>702</v>
      </c>
      <c r="N2835" s="111">
        <v>4.1500000000000004</v>
      </c>
      <c r="O2835" s="114">
        <v>0.96</v>
      </c>
    </row>
    <row r="2836" spans="1:15">
      <c r="A2836" s="108"/>
      <c r="B2836" s="108"/>
      <c r="I2836" s="113">
        <f t="shared" si="0"/>
        <v>88316</v>
      </c>
      <c r="J2836" s="111">
        <v>88316</v>
      </c>
      <c r="K2836" s="111" t="s">
        <v>709</v>
      </c>
      <c r="L2836" s="111" t="s">
        <v>708</v>
      </c>
      <c r="M2836" s="111" t="s">
        <v>710</v>
      </c>
      <c r="N2836" s="111">
        <v>9.7000000000000003E-2</v>
      </c>
      <c r="O2836" s="114">
        <v>17.3</v>
      </c>
    </row>
    <row r="2837" spans="1:15">
      <c r="A2837" s="108"/>
      <c r="B2837" s="108"/>
      <c r="I2837" s="113">
        <f t="shared" si="0"/>
        <v>88323</v>
      </c>
      <c r="J2837" s="111">
        <v>88323</v>
      </c>
      <c r="K2837" s="111" t="s">
        <v>1727</v>
      </c>
      <c r="L2837" s="111" t="s">
        <v>708</v>
      </c>
      <c r="M2837" s="111" t="s">
        <v>702</v>
      </c>
      <c r="N2837" s="111">
        <v>9.0999999999999998E-2</v>
      </c>
      <c r="O2837" s="114">
        <v>20.84</v>
      </c>
    </row>
    <row r="2838" spans="1:15">
      <c r="A2838" s="108"/>
      <c r="B2838" s="108"/>
      <c r="I2838" s="113">
        <f t="shared" si="0"/>
        <v>93281</v>
      </c>
      <c r="J2838" s="111">
        <v>93281</v>
      </c>
      <c r="K2838" s="111" t="s">
        <v>1711</v>
      </c>
      <c r="L2838" s="111" t="s">
        <v>701</v>
      </c>
      <c r="M2838" s="111" t="s">
        <v>729</v>
      </c>
      <c r="N2838" s="111">
        <v>8.9999999999999998E-4</v>
      </c>
      <c r="O2838" s="114">
        <v>21.68</v>
      </c>
    </row>
    <row r="2839" spans="1:15">
      <c r="A2839" s="108"/>
      <c r="B2839" s="108"/>
      <c r="I2839" s="113">
        <f t="shared" si="0"/>
        <v>93282</v>
      </c>
      <c r="J2839" s="111">
        <v>93282</v>
      </c>
      <c r="K2839" s="111" t="s">
        <v>1712</v>
      </c>
      <c r="L2839" s="111" t="s">
        <v>704</v>
      </c>
      <c r="M2839" s="111" t="s">
        <v>729</v>
      </c>
      <c r="N2839" s="111">
        <v>1.2999999999999999E-3</v>
      </c>
      <c r="O2839" s="114">
        <v>20.86</v>
      </c>
    </row>
    <row r="2840" spans="1:15">
      <c r="A2840" s="108"/>
      <c r="B2840" s="108"/>
      <c r="I2840" s="113">
        <f t="shared" si="0"/>
        <v>40740</v>
      </c>
      <c r="J2840" s="111">
        <v>40740</v>
      </c>
      <c r="K2840" s="111" t="s">
        <v>1743</v>
      </c>
      <c r="L2840" s="111" t="s">
        <v>792</v>
      </c>
      <c r="M2840" s="111" t="s">
        <v>702</v>
      </c>
      <c r="N2840" s="111">
        <v>1.1459999999999999</v>
      </c>
      <c r="O2840" s="114">
        <v>131.05000000000001</v>
      </c>
    </row>
    <row r="2841" spans="1:15">
      <c r="A2841" s="108"/>
      <c r="B2841" s="108"/>
      <c r="I2841" s="113">
        <f t="shared" si="0"/>
        <v>88316</v>
      </c>
      <c r="J2841" s="111">
        <v>88316</v>
      </c>
      <c r="K2841" s="111" t="s">
        <v>709</v>
      </c>
      <c r="L2841" s="111" t="s">
        <v>708</v>
      </c>
      <c r="M2841" s="111" t="s">
        <v>710</v>
      </c>
      <c r="N2841" s="111">
        <v>6.2E-2</v>
      </c>
      <c r="O2841" s="114">
        <v>17.3</v>
      </c>
    </row>
    <row r="2842" spans="1:15">
      <c r="A2842" s="108"/>
      <c r="B2842" s="108"/>
      <c r="I2842" s="113">
        <f t="shared" si="0"/>
        <v>88323</v>
      </c>
      <c r="J2842" s="111">
        <v>88323</v>
      </c>
      <c r="K2842" s="111" t="s">
        <v>1727</v>
      </c>
      <c r="L2842" s="111" t="s">
        <v>708</v>
      </c>
      <c r="M2842" s="111" t="s">
        <v>702</v>
      </c>
      <c r="N2842" s="111">
        <v>5.6000000000000001E-2</v>
      </c>
      <c r="O2842" s="114">
        <v>20.84</v>
      </c>
    </row>
    <row r="2843" spans="1:15">
      <c r="A2843" s="108"/>
      <c r="B2843" s="108"/>
      <c r="I2843" s="113">
        <f t="shared" si="0"/>
        <v>93282</v>
      </c>
      <c r="J2843" s="111">
        <v>93282</v>
      </c>
      <c r="K2843" s="111" t="s">
        <v>1712</v>
      </c>
      <c r="L2843" s="111" t="s">
        <v>704</v>
      </c>
      <c r="M2843" s="111" t="s">
        <v>729</v>
      </c>
      <c r="N2843" s="111">
        <v>1.1999999999999999E-3</v>
      </c>
      <c r="O2843" s="114">
        <v>20.86</v>
      </c>
    </row>
    <row r="2844" spans="1:15">
      <c r="A2844" s="108"/>
      <c r="B2844" s="108"/>
      <c r="I2844" s="113">
        <f t="shared" si="0"/>
        <v>7181</v>
      </c>
      <c r="J2844" s="111">
        <v>7181</v>
      </c>
      <c r="K2844" s="111" t="s">
        <v>1744</v>
      </c>
      <c r="L2844" s="111" t="s">
        <v>706</v>
      </c>
      <c r="M2844" s="111" t="s">
        <v>702</v>
      </c>
      <c r="N2844" s="111">
        <v>3</v>
      </c>
      <c r="O2844" s="114">
        <v>2.41</v>
      </c>
    </row>
    <row r="2845" spans="1:15">
      <c r="A2845" s="108"/>
      <c r="B2845" s="108"/>
      <c r="I2845" s="113">
        <f t="shared" si="0"/>
        <v>87337</v>
      </c>
      <c r="J2845" s="111">
        <v>87337</v>
      </c>
      <c r="K2845" s="111" t="s">
        <v>1731</v>
      </c>
      <c r="L2845" s="111" t="s">
        <v>750</v>
      </c>
      <c r="M2845" s="111" t="s">
        <v>702</v>
      </c>
      <c r="N2845" s="111">
        <v>1.17E-2</v>
      </c>
      <c r="O2845" s="114">
        <v>293.58</v>
      </c>
    </row>
    <row r="2846" spans="1:15">
      <c r="A2846" s="108"/>
      <c r="B2846" s="108"/>
      <c r="I2846" s="113">
        <f t="shared" si="0"/>
        <v>88316</v>
      </c>
      <c r="J2846" s="111">
        <v>88316</v>
      </c>
      <c r="K2846" s="111" t="s">
        <v>709</v>
      </c>
      <c r="L2846" s="111" t="s">
        <v>708</v>
      </c>
      <c r="M2846" s="111" t="s">
        <v>710</v>
      </c>
      <c r="N2846" s="111">
        <v>0.35</v>
      </c>
      <c r="O2846" s="114">
        <v>17.3</v>
      </c>
    </row>
    <row r="2847" spans="1:15">
      <c r="A2847" s="108"/>
      <c r="B2847" s="108"/>
      <c r="I2847" s="113">
        <f t="shared" si="0"/>
        <v>88323</v>
      </c>
      <c r="J2847" s="111">
        <v>88323</v>
      </c>
      <c r="K2847" s="111" t="s">
        <v>1727</v>
      </c>
      <c r="L2847" s="111" t="s">
        <v>708</v>
      </c>
      <c r="M2847" s="111" t="s">
        <v>702</v>
      </c>
      <c r="N2847" s="111">
        <v>0.30499999999999999</v>
      </c>
      <c r="O2847" s="114">
        <v>20.84</v>
      </c>
    </row>
    <row r="2848" spans="1:15">
      <c r="A2848" s="108"/>
      <c r="B2848" s="108"/>
      <c r="I2848" s="113">
        <f t="shared" si="0"/>
        <v>93282</v>
      </c>
      <c r="J2848" s="111">
        <v>93282</v>
      </c>
      <c r="K2848" s="111" t="s">
        <v>1712</v>
      </c>
      <c r="L2848" s="111" t="s">
        <v>704</v>
      </c>
      <c r="M2848" s="111" t="s">
        <v>729</v>
      </c>
      <c r="N2848" s="111">
        <v>8.6999999999999994E-3</v>
      </c>
      <c r="O2848" s="114">
        <v>20.86</v>
      </c>
    </row>
    <row r="2849" spans="1:15">
      <c r="A2849" s="108"/>
      <c r="B2849" s="108"/>
      <c r="I2849" s="113">
        <f t="shared" si="0"/>
        <v>40742</v>
      </c>
      <c r="J2849" s="111">
        <v>40742</v>
      </c>
      <c r="K2849" s="111" t="s">
        <v>1745</v>
      </c>
      <c r="L2849" s="111" t="s">
        <v>706</v>
      </c>
      <c r="M2849" s="111" t="s">
        <v>702</v>
      </c>
      <c r="N2849" s="111">
        <v>3</v>
      </c>
      <c r="O2849" s="114">
        <v>5.98</v>
      </c>
    </row>
    <row r="2850" spans="1:15">
      <c r="A2850" s="108"/>
      <c r="B2850" s="108"/>
      <c r="I2850" s="113">
        <f t="shared" si="0"/>
        <v>88316</v>
      </c>
      <c r="J2850" s="111">
        <v>88316</v>
      </c>
      <c r="K2850" s="111" t="s">
        <v>709</v>
      </c>
      <c r="L2850" s="111" t="s">
        <v>708</v>
      </c>
      <c r="M2850" s="111" t="s">
        <v>710</v>
      </c>
      <c r="N2850" s="111">
        <v>0.20899999999999999</v>
      </c>
      <c r="O2850" s="114">
        <v>17.3</v>
      </c>
    </row>
    <row r="2851" spans="1:15">
      <c r="A2851" s="108"/>
      <c r="B2851" s="108"/>
      <c r="I2851" s="113">
        <f t="shared" si="0"/>
        <v>88323</v>
      </c>
      <c r="J2851" s="111">
        <v>88323</v>
      </c>
      <c r="K2851" s="111" t="s">
        <v>1727</v>
      </c>
      <c r="L2851" s="111" t="s">
        <v>708</v>
      </c>
      <c r="M2851" s="111" t="s">
        <v>702</v>
      </c>
      <c r="N2851" s="111">
        <v>0.16400000000000001</v>
      </c>
      <c r="O2851" s="114">
        <v>20.84</v>
      </c>
    </row>
    <row r="2852" spans="1:15">
      <c r="A2852" s="108"/>
      <c r="B2852" s="108"/>
      <c r="I2852" s="113">
        <f t="shared" si="0"/>
        <v>1607</v>
      </c>
      <c r="J2852" s="111">
        <v>1607</v>
      </c>
      <c r="K2852" s="111" t="s">
        <v>1736</v>
      </c>
      <c r="L2852" s="111" t="s">
        <v>787</v>
      </c>
      <c r="M2852" s="111" t="s">
        <v>702</v>
      </c>
      <c r="N2852" s="111">
        <v>4.2</v>
      </c>
      <c r="O2852" s="114">
        <v>0.12</v>
      </c>
    </row>
    <row r="2853" spans="1:15">
      <c r="A2853" s="108"/>
      <c r="B2853" s="108"/>
      <c r="I2853" s="113">
        <f t="shared" si="0"/>
        <v>4302</v>
      </c>
      <c r="J2853" s="111">
        <v>4302</v>
      </c>
      <c r="K2853" s="111" t="s">
        <v>1737</v>
      </c>
      <c r="L2853" s="111" t="s">
        <v>706</v>
      </c>
      <c r="M2853" s="111" t="s">
        <v>702</v>
      </c>
      <c r="N2853" s="111">
        <v>4.2</v>
      </c>
      <c r="O2853" s="114">
        <v>1.94</v>
      </c>
    </row>
    <row r="2854" spans="1:15">
      <c r="A2854" s="108"/>
      <c r="B2854" s="108"/>
      <c r="I2854" s="113">
        <f t="shared" si="0"/>
        <v>7219</v>
      </c>
      <c r="J2854" s="111">
        <v>7219</v>
      </c>
      <c r="K2854" s="111" t="s">
        <v>1746</v>
      </c>
      <c r="L2854" s="111" t="s">
        <v>706</v>
      </c>
      <c r="M2854" s="111" t="s">
        <v>702</v>
      </c>
      <c r="N2854" s="111">
        <v>1.0289999999999999</v>
      </c>
      <c r="O2854" s="114">
        <v>27.34</v>
      </c>
    </row>
    <row r="2855" spans="1:15">
      <c r="A2855" s="108"/>
      <c r="B2855" s="108"/>
      <c r="I2855" s="113">
        <f t="shared" si="0"/>
        <v>88323</v>
      </c>
      <c r="J2855" s="111">
        <v>88323</v>
      </c>
      <c r="K2855" s="111" t="s">
        <v>1727</v>
      </c>
      <c r="L2855" s="111" t="s">
        <v>708</v>
      </c>
      <c r="M2855" s="111" t="s">
        <v>702</v>
      </c>
      <c r="N2855" s="111">
        <v>0.06</v>
      </c>
      <c r="O2855" s="114">
        <v>20.84</v>
      </c>
    </row>
    <row r="2856" spans="1:15">
      <c r="A2856" s="108"/>
      <c r="B2856" s="108"/>
      <c r="I2856" s="113">
        <f t="shared" si="0"/>
        <v>93281</v>
      </c>
      <c r="J2856" s="111">
        <v>93281</v>
      </c>
      <c r="K2856" s="111" t="s">
        <v>1711</v>
      </c>
      <c r="L2856" s="111" t="s">
        <v>701</v>
      </c>
      <c r="M2856" s="111" t="s">
        <v>729</v>
      </c>
      <c r="N2856" s="111">
        <v>1.8E-3</v>
      </c>
      <c r="O2856" s="114">
        <v>21.68</v>
      </c>
    </row>
    <row r="2857" spans="1:15">
      <c r="A2857" s="108"/>
      <c r="B2857" s="108"/>
      <c r="I2857" s="113">
        <f t="shared" si="0"/>
        <v>93282</v>
      </c>
      <c r="J2857" s="111">
        <v>93282</v>
      </c>
      <c r="K2857" s="111" t="s">
        <v>1712</v>
      </c>
      <c r="L2857" s="111" t="s">
        <v>704</v>
      </c>
      <c r="M2857" s="111" t="s">
        <v>729</v>
      </c>
      <c r="N2857" s="111">
        <v>2.5999999999999999E-3</v>
      </c>
      <c r="O2857" s="114">
        <v>20.86</v>
      </c>
    </row>
    <row r="2858" spans="1:15">
      <c r="A2858" s="108"/>
      <c r="B2858" s="108"/>
      <c r="I2858" s="113">
        <f t="shared" si="0"/>
        <v>7216</v>
      </c>
      <c r="J2858" s="111">
        <v>7216</v>
      </c>
      <c r="K2858" s="111" t="s">
        <v>1747</v>
      </c>
      <c r="L2858" s="111" t="s">
        <v>706</v>
      </c>
      <c r="M2858" s="111" t="s">
        <v>702</v>
      </c>
      <c r="N2858" s="111">
        <v>1.0289999999999999</v>
      </c>
      <c r="O2858" s="114">
        <v>77.12</v>
      </c>
    </row>
    <row r="2859" spans="1:15">
      <c r="A2859" s="108"/>
      <c r="B2859" s="108"/>
      <c r="I2859" s="113">
        <f t="shared" si="0"/>
        <v>88316</v>
      </c>
      <c r="J2859" s="111">
        <v>88316</v>
      </c>
      <c r="K2859" s="111" t="s">
        <v>709</v>
      </c>
      <c r="L2859" s="111" t="s">
        <v>708</v>
      </c>
      <c r="M2859" s="111" t="s">
        <v>710</v>
      </c>
      <c r="N2859" s="111">
        <v>7.4999999999999997E-2</v>
      </c>
      <c r="O2859" s="114">
        <v>17.3</v>
      </c>
    </row>
    <row r="2860" spans="1:15">
      <c r="A2860" s="108"/>
      <c r="B2860" s="108"/>
      <c r="I2860" s="113">
        <f t="shared" si="0"/>
        <v>88323</v>
      </c>
      <c r="J2860" s="111">
        <v>88323</v>
      </c>
      <c r="K2860" s="111" t="s">
        <v>1727</v>
      </c>
      <c r="L2860" s="111" t="s">
        <v>708</v>
      </c>
      <c r="M2860" s="111" t="s">
        <v>702</v>
      </c>
      <c r="N2860" s="111">
        <v>6.0999999999999999E-2</v>
      </c>
      <c r="O2860" s="114">
        <v>20.84</v>
      </c>
    </row>
    <row r="2861" spans="1:15">
      <c r="A2861" s="108"/>
      <c r="B2861" s="108"/>
      <c r="I2861" s="113">
        <f t="shared" si="0"/>
        <v>7214</v>
      </c>
      <c r="J2861" s="111">
        <v>7214</v>
      </c>
      <c r="K2861" s="111" t="s">
        <v>1748</v>
      </c>
      <c r="L2861" s="111" t="s">
        <v>706</v>
      </c>
      <c r="M2861" s="111" t="s">
        <v>702</v>
      </c>
      <c r="N2861" s="111">
        <v>1.0289999999999999</v>
      </c>
      <c r="O2861" s="114">
        <v>26.42</v>
      </c>
    </row>
    <row r="2862" spans="1:15">
      <c r="A2862" s="108"/>
      <c r="B2862" s="108"/>
      <c r="I2862" s="113">
        <f t="shared" si="0"/>
        <v>88316</v>
      </c>
      <c r="J2862" s="111">
        <v>88316</v>
      </c>
      <c r="K2862" s="111" t="s">
        <v>709</v>
      </c>
      <c r="L2862" s="111" t="s">
        <v>708</v>
      </c>
      <c r="M2862" s="111" t="s">
        <v>710</v>
      </c>
      <c r="N2862" s="111">
        <v>5.5E-2</v>
      </c>
      <c r="O2862" s="114">
        <v>17.3</v>
      </c>
    </row>
    <row r="2863" spans="1:15">
      <c r="A2863" s="108"/>
      <c r="B2863" s="108"/>
      <c r="I2863" s="113">
        <f t="shared" si="0"/>
        <v>88323</v>
      </c>
      <c r="J2863" s="111">
        <v>88323</v>
      </c>
      <c r="K2863" s="111" t="s">
        <v>1727</v>
      </c>
      <c r="L2863" s="111" t="s">
        <v>708</v>
      </c>
      <c r="M2863" s="111" t="s">
        <v>702</v>
      </c>
      <c r="N2863" s="111">
        <v>4.1000000000000002E-2</v>
      </c>
      <c r="O2863" s="114">
        <v>20.84</v>
      </c>
    </row>
    <row r="2864" spans="1:15">
      <c r="A2864" s="108"/>
      <c r="B2864" s="108"/>
      <c r="I2864" s="113">
        <f t="shared" si="0"/>
        <v>142</v>
      </c>
      <c r="J2864" s="111">
        <v>142</v>
      </c>
      <c r="K2864" s="111" t="s">
        <v>1749</v>
      </c>
      <c r="L2864" s="111" t="s">
        <v>1750</v>
      </c>
      <c r="M2864" s="111" t="s">
        <v>702</v>
      </c>
      <c r="N2864" s="111">
        <v>0.21099999999999999</v>
      </c>
      <c r="O2864" s="114">
        <v>19.47</v>
      </c>
    </row>
    <row r="2865" spans="1:15">
      <c r="A2865" s="108"/>
      <c r="B2865" s="108"/>
      <c r="I2865" s="113">
        <f t="shared" si="0"/>
        <v>1113</v>
      </c>
      <c r="J2865" s="111">
        <v>1113</v>
      </c>
      <c r="K2865" s="111" t="s">
        <v>1751</v>
      </c>
      <c r="L2865" s="111" t="s">
        <v>728</v>
      </c>
      <c r="M2865" s="111" t="s">
        <v>702</v>
      </c>
      <c r="N2865" s="111">
        <v>1.05</v>
      </c>
      <c r="O2865" s="114">
        <v>17.23</v>
      </c>
    </row>
    <row r="2866" spans="1:15">
      <c r="A2866" s="108"/>
      <c r="B2866" s="108"/>
      <c r="I2866" s="113">
        <f t="shared" si="0"/>
        <v>5061</v>
      </c>
      <c r="J2866" s="111">
        <v>5061</v>
      </c>
      <c r="K2866" s="111" t="s">
        <v>923</v>
      </c>
      <c r="L2866" s="111" t="s">
        <v>723</v>
      </c>
      <c r="M2866" s="111" t="s">
        <v>710</v>
      </c>
      <c r="N2866" s="111">
        <v>8.0000000000000002E-3</v>
      </c>
      <c r="O2866" s="114">
        <v>10.9</v>
      </c>
    </row>
    <row r="2867" spans="1:15">
      <c r="A2867" s="108"/>
      <c r="B2867" s="108"/>
      <c r="I2867" s="113">
        <f t="shared" si="0"/>
        <v>5104</v>
      </c>
      <c r="J2867" s="111">
        <v>5104</v>
      </c>
      <c r="K2867" s="111" t="s">
        <v>1752</v>
      </c>
      <c r="L2867" s="111" t="s">
        <v>723</v>
      </c>
      <c r="M2867" s="111" t="s">
        <v>702</v>
      </c>
      <c r="N2867" s="111">
        <v>1.6000000000000001E-3</v>
      </c>
      <c r="O2867" s="114">
        <v>48.46</v>
      </c>
    </row>
    <row r="2868" spans="1:15">
      <c r="A2868" s="108"/>
      <c r="B2868" s="108"/>
      <c r="I2868" s="113">
        <f t="shared" si="0"/>
        <v>13388</v>
      </c>
      <c r="J2868" s="111">
        <v>13388</v>
      </c>
      <c r="K2868" s="111" t="s">
        <v>1753</v>
      </c>
      <c r="L2868" s="111" t="s">
        <v>723</v>
      </c>
      <c r="M2868" s="111" t="s">
        <v>702</v>
      </c>
      <c r="N2868" s="111">
        <v>5.8999999999999997E-2</v>
      </c>
      <c r="O2868" s="114">
        <v>105.26</v>
      </c>
    </row>
    <row r="2869" spans="1:15">
      <c r="A2869" s="108"/>
      <c r="B2869" s="108"/>
      <c r="I2869" s="113">
        <f t="shared" si="0"/>
        <v>88316</v>
      </c>
      <c r="J2869" s="111">
        <v>88316</v>
      </c>
      <c r="K2869" s="111" t="s">
        <v>709</v>
      </c>
      <c r="L2869" s="111" t="s">
        <v>708</v>
      </c>
      <c r="M2869" s="111" t="s">
        <v>710</v>
      </c>
      <c r="N2869" s="111">
        <v>0.23899999999999999</v>
      </c>
      <c r="O2869" s="114">
        <v>17.3</v>
      </c>
    </row>
    <row r="2870" spans="1:15">
      <c r="A2870" s="108"/>
      <c r="B2870" s="108"/>
      <c r="I2870" s="113">
        <f t="shared" si="0"/>
        <v>88323</v>
      </c>
      <c r="J2870" s="111">
        <v>88323</v>
      </c>
      <c r="K2870" s="111" t="s">
        <v>1727</v>
      </c>
      <c r="L2870" s="111" t="s">
        <v>708</v>
      </c>
      <c r="M2870" s="111" t="s">
        <v>702</v>
      </c>
      <c r="N2870" s="111">
        <v>0.14499999999999999</v>
      </c>
      <c r="O2870" s="114">
        <v>20.84</v>
      </c>
    </row>
    <row r="2871" spans="1:15">
      <c r="A2871" s="108"/>
      <c r="B2871" s="108"/>
      <c r="I2871" s="113">
        <f t="shared" si="0"/>
        <v>93281</v>
      </c>
      <c r="J2871" s="111">
        <v>93281</v>
      </c>
      <c r="K2871" s="111" t="s">
        <v>1711</v>
      </c>
      <c r="L2871" s="111" t="s">
        <v>701</v>
      </c>
      <c r="M2871" s="111" t="s">
        <v>729</v>
      </c>
      <c r="N2871" s="111">
        <v>1.32E-2</v>
      </c>
      <c r="O2871" s="114">
        <v>21.68</v>
      </c>
    </row>
    <row r="2872" spans="1:15">
      <c r="A2872" s="108"/>
      <c r="B2872" s="108"/>
      <c r="I2872" s="113">
        <f t="shared" si="0"/>
        <v>93282</v>
      </c>
      <c r="J2872" s="111">
        <v>93282</v>
      </c>
      <c r="K2872" s="111" t="s">
        <v>1712</v>
      </c>
      <c r="L2872" s="111" t="s">
        <v>704</v>
      </c>
      <c r="M2872" s="111" t="s">
        <v>729</v>
      </c>
      <c r="N2872" s="111">
        <v>1.83E-2</v>
      </c>
      <c r="O2872" s="114">
        <v>20.86</v>
      </c>
    </row>
    <row r="2873" spans="1:15">
      <c r="A2873" s="108"/>
      <c r="B2873" s="108"/>
      <c r="I2873" s="113">
        <f t="shared" si="0"/>
        <v>7175</v>
      </c>
      <c r="J2873" s="111">
        <v>7175</v>
      </c>
      <c r="K2873" s="111" t="s">
        <v>1728</v>
      </c>
      <c r="L2873" s="111" t="s">
        <v>706</v>
      </c>
      <c r="M2873" s="111" t="s">
        <v>702</v>
      </c>
      <c r="N2873" s="111">
        <v>3.55</v>
      </c>
      <c r="O2873" s="114">
        <v>1.05</v>
      </c>
    </row>
    <row r="2874" spans="1:15">
      <c r="A2874" s="108"/>
      <c r="B2874" s="108"/>
      <c r="I2874" s="113">
        <f t="shared" si="0"/>
        <v>88316</v>
      </c>
      <c r="J2874" s="111">
        <v>88316</v>
      </c>
      <c r="K2874" s="111" t="s">
        <v>709</v>
      </c>
      <c r="L2874" s="111" t="s">
        <v>708</v>
      </c>
      <c r="M2874" s="111" t="s">
        <v>710</v>
      </c>
      <c r="N2874" s="111">
        <v>0.218</v>
      </c>
      <c r="O2874" s="114">
        <v>17.3</v>
      </c>
    </row>
    <row r="2875" spans="1:15">
      <c r="A2875" s="108"/>
      <c r="B2875" s="108"/>
      <c r="I2875" s="113">
        <f t="shared" si="0"/>
        <v>93281</v>
      </c>
      <c r="J2875" s="111">
        <v>93281</v>
      </c>
      <c r="K2875" s="111" t="s">
        <v>1711</v>
      </c>
      <c r="L2875" s="111" t="s">
        <v>701</v>
      </c>
      <c r="M2875" s="111" t="s">
        <v>729</v>
      </c>
      <c r="N2875" s="111">
        <v>4.7999999999999996E-3</v>
      </c>
      <c r="O2875" s="114">
        <v>21.68</v>
      </c>
    </row>
    <row r="2876" spans="1:15">
      <c r="A2876" s="108"/>
      <c r="B2876" s="108"/>
      <c r="I2876" s="113">
        <f t="shared" si="0"/>
        <v>93282</v>
      </c>
      <c r="J2876" s="111">
        <v>93282</v>
      </c>
      <c r="K2876" s="111" t="s">
        <v>1712</v>
      </c>
      <c r="L2876" s="111" t="s">
        <v>704</v>
      </c>
      <c r="M2876" s="111" t="s">
        <v>729</v>
      </c>
      <c r="N2876" s="111">
        <v>6.7000000000000002E-3</v>
      </c>
      <c r="O2876" s="114">
        <v>20.86</v>
      </c>
    </row>
    <row r="2877" spans="1:15">
      <c r="A2877" s="108"/>
      <c r="B2877" s="108"/>
      <c r="I2877" s="113">
        <f t="shared" si="0"/>
        <v>88323</v>
      </c>
      <c r="J2877" s="111">
        <v>88323</v>
      </c>
      <c r="K2877" s="111" t="s">
        <v>1727</v>
      </c>
      <c r="L2877" s="111" t="s">
        <v>708</v>
      </c>
      <c r="M2877" s="111" t="s">
        <v>702</v>
      </c>
      <c r="N2877" s="111">
        <v>0.20499999999999999</v>
      </c>
      <c r="O2877" s="114">
        <v>20.84</v>
      </c>
    </row>
    <row r="2878" spans="1:15">
      <c r="A2878" s="108"/>
      <c r="B2878" s="108"/>
      <c r="I2878" s="113">
        <f t="shared" si="0"/>
        <v>7173</v>
      </c>
      <c r="J2878" s="111">
        <v>7173</v>
      </c>
      <c r="K2878" s="111" t="s">
        <v>1729</v>
      </c>
      <c r="L2878" s="111" t="s">
        <v>1730</v>
      </c>
      <c r="M2878" s="111" t="s">
        <v>710</v>
      </c>
      <c r="N2878" s="111">
        <v>5.4999999999999997E-3</v>
      </c>
      <c r="O2878" s="114">
        <v>932.99</v>
      </c>
    </row>
    <row r="2879" spans="1:15">
      <c r="A2879" s="108"/>
      <c r="B2879" s="108"/>
      <c r="I2879" s="113">
        <f t="shared" si="0"/>
        <v>88316</v>
      </c>
      <c r="J2879" s="111">
        <v>88316</v>
      </c>
      <c r="K2879" s="111" t="s">
        <v>709</v>
      </c>
      <c r="L2879" s="111" t="s">
        <v>708</v>
      </c>
      <c r="M2879" s="111" t="s">
        <v>710</v>
      </c>
      <c r="N2879" s="111">
        <v>0.28499999999999998</v>
      </c>
      <c r="O2879" s="114">
        <v>17.3</v>
      </c>
    </row>
    <row r="2880" spans="1:15">
      <c r="A2880" s="108"/>
      <c r="B2880" s="108"/>
      <c r="I2880" s="113">
        <f t="shared" si="0"/>
        <v>93281</v>
      </c>
      <c r="J2880" s="111">
        <v>93281</v>
      </c>
      <c r="K2880" s="111" t="s">
        <v>1711</v>
      </c>
      <c r="L2880" s="111" t="s">
        <v>701</v>
      </c>
      <c r="M2880" s="111" t="s">
        <v>729</v>
      </c>
      <c r="N2880" s="111">
        <v>7.4000000000000003E-3</v>
      </c>
      <c r="O2880" s="114">
        <v>21.68</v>
      </c>
    </row>
    <row r="2881" spans="1:15">
      <c r="A2881" s="108"/>
      <c r="B2881" s="108"/>
      <c r="I2881" s="113">
        <f t="shared" si="0"/>
        <v>88316</v>
      </c>
      <c r="J2881" s="111">
        <v>88316</v>
      </c>
      <c r="K2881" s="111" t="s">
        <v>709</v>
      </c>
      <c r="L2881" s="111" t="s">
        <v>708</v>
      </c>
      <c r="M2881" s="111" t="s">
        <v>710</v>
      </c>
      <c r="N2881" s="111">
        <v>0.40699999999999997</v>
      </c>
      <c r="O2881" s="114">
        <v>17.3</v>
      </c>
    </row>
    <row r="2882" spans="1:15">
      <c r="A2882" s="108"/>
      <c r="B2882" s="108"/>
      <c r="I2882" s="113">
        <f t="shared" si="0"/>
        <v>11054</v>
      </c>
      <c r="J2882" s="111">
        <v>11054</v>
      </c>
      <c r="K2882" s="111" t="s">
        <v>1754</v>
      </c>
      <c r="L2882" s="111" t="s">
        <v>706</v>
      </c>
      <c r="M2882" s="111" t="s">
        <v>702</v>
      </c>
      <c r="N2882" s="111">
        <v>3</v>
      </c>
      <c r="O2882" s="114">
        <v>0.02</v>
      </c>
    </row>
    <row r="2883" spans="1:15">
      <c r="A2883" s="108"/>
      <c r="B2883" s="108"/>
      <c r="I2883" s="113">
        <f t="shared" si="0"/>
        <v>12614</v>
      </c>
      <c r="J2883" s="111">
        <v>12614</v>
      </c>
      <c r="K2883" s="111" t="s">
        <v>1755</v>
      </c>
      <c r="L2883" s="111" t="s">
        <v>706</v>
      </c>
      <c r="M2883" s="111" t="s">
        <v>729</v>
      </c>
      <c r="N2883" s="111">
        <v>0.33</v>
      </c>
      <c r="O2883" s="114">
        <v>13.9</v>
      </c>
    </row>
    <row r="2884" spans="1:15">
      <c r="A2884" s="108"/>
      <c r="B2884" s="108"/>
      <c r="I2884" s="113">
        <f t="shared" si="0"/>
        <v>12616</v>
      </c>
      <c r="J2884" s="111">
        <v>12616</v>
      </c>
      <c r="K2884" s="111" t="s">
        <v>1756</v>
      </c>
      <c r="L2884" s="111" t="s">
        <v>706</v>
      </c>
      <c r="M2884" s="111" t="s">
        <v>729</v>
      </c>
      <c r="N2884" s="111">
        <v>0.22</v>
      </c>
      <c r="O2884" s="114">
        <v>4.12</v>
      </c>
    </row>
    <row r="2885" spans="1:15">
      <c r="A2885" s="108"/>
      <c r="B2885" s="108"/>
      <c r="I2885" s="113">
        <f t="shared" si="0"/>
        <v>12618</v>
      </c>
      <c r="J2885" s="111">
        <v>12618</v>
      </c>
      <c r="K2885" s="111" t="s">
        <v>1757</v>
      </c>
      <c r="L2885" s="111" t="s">
        <v>706</v>
      </c>
      <c r="M2885" s="111" t="s">
        <v>729</v>
      </c>
      <c r="N2885" s="111">
        <v>0.35</v>
      </c>
      <c r="O2885" s="114">
        <v>33.159999999999997</v>
      </c>
    </row>
    <row r="2886" spans="1:15">
      <c r="A2886" s="108"/>
      <c r="B2886" s="108"/>
      <c r="I2886" s="113">
        <f t="shared" si="0"/>
        <v>12624</v>
      </c>
      <c r="J2886" s="111">
        <v>12624</v>
      </c>
      <c r="K2886" s="111" t="s">
        <v>1758</v>
      </c>
      <c r="L2886" s="111" t="s">
        <v>706</v>
      </c>
      <c r="M2886" s="111" t="s">
        <v>729</v>
      </c>
      <c r="N2886" s="111">
        <v>0.22</v>
      </c>
      <c r="O2886" s="114">
        <v>8.2899999999999991</v>
      </c>
    </row>
    <row r="2887" spans="1:15">
      <c r="A2887" s="108"/>
      <c r="B2887" s="108"/>
      <c r="I2887" s="113">
        <f t="shared" si="0"/>
        <v>12626</v>
      </c>
      <c r="J2887" s="111">
        <v>12626</v>
      </c>
      <c r="K2887" s="111" t="s">
        <v>1759</v>
      </c>
      <c r="L2887" s="111" t="s">
        <v>706</v>
      </c>
      <c r="M2887" s="111" t="s">
        <v>729</v>
      </c>
      <c r="N2887" s="111">
        <v>1.55</v>
      </c>
      <c r="O2887" s="114">
        <v>11.39</v>
      </c>
    </row>
    <row r="2888" spans="1:15">
      <c r="A2888" s="108"/>
      <c r="B2888" s="108"/>
      <c r="I2888" s="113">
        <f t="shared" si="0"/>
        <v>12627</v>
      </c>
      <c r="J2888" s="111">
        <v>12627</v>
      </c>
      <c r="K2888" s="111" t="s">
        <v>1760</v>
      </c>
      <c r="L2888" s="111" t="s">
        <v>706</v>
      </c>
      <c r="M2888" s="111" t="s">
        <v>729</v>
      </c>
      <c r="N2888" s="111">
        <v>0.44</v>
      </c>
      <c r="O2888" s="114">
        <v>0.32</v>
      </c>
    </row>
    <row r="2889" spans="1:15">
      <c r="A2889" s="108"/>
      <c r="B2889" s="108"/>
      <c r="I2889" s="113">
        <f t="shared" si="0"/>
        <v>88316</v>
      </c>
      <c r="J2889" s="111">
        <v>88316</v>
      </c>
      <c r="K2889" s="111" t="s">
        <v>709</v>
      </c>
      <c r="L2889" s="111" t="s">
        <v>708</v>
      </c>
      <c r="M2889" s="111" t="s">
        <v>710</v>
      </c>
      <c r="N2889" s="111">
        <v>0.25</v>
      </c>
      <c r="O2889" s="114">
        <v>17.3</v>
      </c>
    </row>
    <row r="2890" spans="1:15">
      <c r="A2890" s="108"/>
      <c r="B2890" s="108"/>
      <c r="I2890" s="113">
        <f t="shared" si="0"/>
        <v>88323</v>
      </c>
      <c r="J2890" s="111">
        <v>88323</v>
      </c>
      <c r="K2890" s="111" t="s">
        <v>1727</v>
      </c>
      <c r="L2890" s="111" t="s">
        <v>708</v>
      </c>
      <c r="M2890" s="111" t="s">
        <v>702</v>
      </c>
      <c r="N2890" s="111">
        <v>0.156</v>
      </c>
      <c r="O2890" s="114">
        <v>20.84</v>
      </c>
    </row>
    <row r="2891" spans="1:15">
      <c r="A2891" s="108"/>
      <c r="B2891" s="108"/>
      <c r="I2891" s="113">
        <f t="shared" si="0"/>
        <v>7237</v>
      </c>
      <c r="J2891" s="111">
        <v>7237</v>
      </c>
      <c r="K2891" s="111" t="s">
        <v>1761</v>
      </c>
      <c r="L2891" s="111" t="s">
        <v>706</v>
      </c>
      <c r="M2891" s="111" t="s">
        <v>702</v>
      </c>
      <c r="N2891" s="111">
        <v>1</v>
      </c>
      <c r="O2891" s="114">
        <v>16.93</v>
      </c>
    </row>
    <row r="2892" spans="1:15">
      <c r="A2892" s="108"/>
      <c r="B2892" s="108"/>
      <c r="I2892" s="113">
        <f t="shared" si="0"/>
        <v>88316</v>
      </c>
      <c r="J2892" s="111">
        <v>88316</v>
      </c>
      <c r="K2892" s="111" t="s">
        <v>709</v>
      </c>
      <c r="L2892" s="111" t="s">
        <v>708</v>
      </c>
      <c r="M2892" s="111" t="s">
        <v>710</v>
      </c>
      <c r="N2892" s="111">
        <v>0.18</v>
      </c>
      <c r="O2892" s="114">
        <v>17.3</v>
      </c>
    </row>
    <row r="2893" spans="1:15">
      <c r="A2893" s="108"/>
      <c r="B2893" s="108"/>
      <c r="I2893" s="113">
        <f t="shared" si="0"/>
        <v>88323</v>
      </c>
      <c r="J2893" s="111">
        <v>88323</v>
      </c>
      <c r="K2893" s="111" t="s">
        <v>1727</v>
      </c>
      <c r="L2893" s="111" t="s">
        <v>708</v>
      </c>
      <c r="M2893" s="111" t="s">
        <v>702</v>
      </c>
      <c r="N2893" s="111">
        <v>8.5000000000000006E-2</v>
      </c>
      <c r="O2893" s="114">
        <v>20.84</v>
      </c>
    </row>
    <row r="2894" spans="1:15">
      <c r="A2894" s="108"/>
      <c r="B2894" s="108"/>
      <c r="I2894" s="113">
        <f t="shared" si="0"/>
        <v>142</v>
      </c>
      <c r="J2894" s="111">
        <v>142</v>
      </c>
      <c r="K2894" s="111" t="s">
        <v>1749</v>
      </c>
      <c r="L2894" s="111" t="s">
        <v>1750</v>
      </c>
      <c r="M2894" s="111" t="s">
        <v>702</v>
      </c>
      <c r="N2894" s="111">
        <v>5.2999999999999999E-2</v>
      </c>
      <c r="O2894" s="114">
        <v>19.47</v>
      </c>
    </row>
    <row r="2895" spans="1:15">
      <c r="A2895" s="108"/>
      <c r="B2895" s="108"/>
      <c r="I2895" s="113">
        <f t="shared" si="0"/>
        <v>40782</v>
      </c>
      <c r="J2895" s="111">
        <v>40782</v>
      </c>
      <c r="K2895" s="111" t="s">
        <v>1762</v>
      </c>
      <c r="L2895" s="111" t="s">
        <v>728</v>
      </c>
      <c r="M2895" s="111" t="s">
        <v>702</v>
      </c>
      <c r="N2895" s="111">
        <v>1.05</v>
      </c>
      <c r="O2895" s="114">
        <v>22.22</v>
      </c>
    </row>
    <row r="2896" spans="1:15">
      <c r="A2896" s="108"/>
      <c r="B2896" s="108"/>
      <c r="I2896" s="113">
        <f t="shared" si="0"/>
        <v>88316</v>
      </c>
      <c r="J2896" s="111">
        <v>88316</v>
      </c>
      <c r="K2896" s="111" t="s">
        <v>709</v>
      </c>
      <c r="L2896" s="111" t="s">
        <v>708</v>
      </c>
      <c r="M2896" s="111" t="s">
        <v>710</v>
      </c>
      <c r="N2896" s="111">
        <v>0.28199999999999997</v>
      </c>
      <c r="O2896" s="114">
        <v>17.3</v>
      </c>
    </row>
    <row r="2897" spans="1:15">
      <c r="A2897" s="108"/>
      <c r="B2897" s="108"/>
      <c r="I2897" s="113">
        <f t="shared" si="0"/>
        <v>88323</v>
      </c>
      <c r="J2897" s="111">
        <v>88323</v>
      </c>
      <c r="K2897" s="111" t="s">
        <v>1727</v>
      </c>
      <c r="L2897" s="111" t="s">
        <v>708</v>
      </c>
      <c r="M2897" s="111" t="s">
        <v>702</v>
      </c>
      <c r="N2897" s="111">
        <v>0.188</v>
      </c>
      <c r="O2897" s="114">
        <v>20.84</v>
      </c>
    </row>
    <row r="2898" spans="1:15">
      <c r="A2898" s="108"/>
      <c r="B2898" s="108"/>
      <c r="I2898" s="113">
        <f t="shared" si="0"/>
        <v>142</v>
      </c>
      <c r="J2898" s="111">
        <v>142</v>
      </c>
      <c r="K2898" s="111" t="s">
        <v>1749</v>
      </c>
      <c r="L2898" s="111" t="s">
        <v>1750</v>
      </c>
      <c r="M2898" s="111" t="s">
        <v>702</v>
      </c>
      <c r="N2898" s="111">
        <v>8.1000000000000003E-2</v>
      </c>
      <c r="O2898" s="114">
        <v>19.47</v>
      </c>
    </row>
    <row r="2899" spans="1:15">
      <c r="A2899" s="108"/>
      <c r="B2899" s="108"/>
      <c r="I2899" s="113">
        <f t="shared" si="0"/>
        <v>5061</v>
      </c>
      <c r="J2899" s="111">
        <v>5061</v>
      </c>
      <c r="K2899" s="111" t="s">
        <v>923</v>
      </c>
      <c r="L2899" s="111" t="s">
        <v>723</v>
      </c>
      <c r="M2899" s="111" t="s">
        <v>710</v>
      </c>
      <c r="N2899" s="111">
        <v>1.2999999999999999E-2</v>
      </c>
      <c r="O2899" s="114">
        <v>10.9</v>
      </c>
    </row>
    <row r="2900" spans="1:15">
      <c r="A2900" s="108"/>
      <c r="B2900" s="108"/>
      <c r="I2900" s="113">
        <f t="shared" si="0"/>
        <v>5104</v>
      </c>
      <c r="J2900" s="111">
        <v>5104</v>
      </c>
      <c r="K2900" s="111" t="s">
        <v>1752</v>
      </c>
      <c r="L2900" s="111" t="s">
        <v>723</v>
      </c>
      <c r="M2900" s="111" t="s">
        <v>702</v>
      </c>
      <c r="N2900" s="111">
        <v>2.3999999999999998E-3</v>
      </c>
      <c r="O2900" s="114">
        <v>48.46</v>
      </c>
    </row>
    <row r="2901" spans="1:15">
      <c r="A2901" s="108"/>
      <c r="B2901" s="108"/>
      <c r="I2901" s="113">
        <f t="shared" si="0"/>
        <v>13388</v>
      </c>
      <c r="J2901" s="111">
        <v>13388</v>
      </c>
      <c r="K2901" s="111" t="s">
        <v>1753</v>
      </c>
      <c r="L2901" s="111" t="s">
        <v>723</v>
      </c>
      <c r="M2901" s="111" t="s">
        <v>702</v>
      </c>
      <c r="N2901" s="111">
        <v>0.09</v>
      </c>
      <c r="O2901" s="114">
        <v>105.26</v>
      </c>
    </row>
    <row r="2902" spans="1:15">
      <c r="A2902" s="108"/>
      <c r="B2902" s="108"/>
      <c r="I2902" s="113">
        <f t="shared" si="0"/>
        <v>40783</v>
      </c>
      <c r="J2902" s="111">
        <v>40783</v>
      </c>
      <c r="K2902" s="111" t="s">
        <v>1763</v>
      </c>
      <c r="L2902" s="111" t="s">
        <v>728</v>
      </c>
      <c r="M2902" s="111" t="s">
        <v>702</v>
      </c>
      <c r="N2902" s="111">
        <v>1.05</v>
      </c>
      <c r="O2902" s="114">
        <v>28.94</v>
      </c>
    </row>
    <row r="2903" spans="1:15">
      <c r="A2903" s="108"/>
      <c r="B2903" s="108"/>
      <c r="I2903" s="113">
        <f t="shared" si="0"/>
        <v>88316</v>
      </c>
      <c r="J2903" s="111">
        <v>88316</v>
      </c>
      <c r="K2903" s="111" t="s">
        <v>709</v>
      </c>
      <c r="L2903" s="111" t="s">
        <v>708</v>
      </c>
      <c r="M2903" s="111" t="s">
        <v>710</v>
      </c>
      <c r="N2903" s="111">
        <v>0.371</v>
      </c>
      <c r="O2903" s="114">
        <v>17.3</v>
      </c>
    </row>
    <row r="2904" spans="1:15">
      <c r="A2904" s="108"/>
      <c r="B2904" s="108"/>
      <c r="I2904" s="113">
        <f t="shared" si="0"/>
        <v>88323</v>
      </c>
      <c r="J2904" s="111">
        <v>88323</v>
      </c>
      <c r="K2904" s="111" t="s">
        <v>1727</v>
      </c>
      <c r="L2904" s="111" t="s">
        <v>708</v>
      </c>
      <c r="M2904" s="111" t="s">
        <v>702</v>
      </c>
      <c r="N2904" s="111">
        <v>0.27700000000000002</v>
      </c>
      <c r="O2904" s="114">
        <v>20.84</v>
      </c>
    </row>
    <row r="2905" spans="1:15">
      <c r="A2905" s="108"/>
      <c r="B2905" s="108"/>
      <c r="I2905" s="113">
        <f t="shared" si="0"/>
        <v>142</v>
      </c>
      <c r="J2905" s="111">
        <v>142</v>
      </c>
      <c r="K2905" s="111" t="s">
        <v>1749</v>
      </c>
      <c r="L2905" s="111" t="s">
        <v>1750</v>
      </c>
      <c r="M2905" s="111" t="s">
        <v>702</v>
      </c>
      <c r="N2905" s="111">
        <v>0.161</v>
      </c>
      <c r="O2905" s="114">
        <v>19.47</v>
      </c>
    </row>
    <row r="2906" spans="1:15">
      <c r="A2906" s="108"/>
      <c r="B2906" s="108"/>
      <c r="I2906" s="113">
        <f t="shared" si="0"/>
        <v>5061</v>
      </c>
      <c r="J2906" s="111">
        <v>5061</v>
      </c>
      <c r="K2906" s="111" t="s">
        <v>923</v>
      </c>
      <c r="L2906" s="111" t="s">
        <v>723</v>
      </c>
      <c r="M2906" s="111" t="s">
        <v>710</v>
      </c>
      <c r="N2906" s="111">
        <v>2.5000000000000001E-2</v>
      </c>
      <c r="O2906" s="114">
        <v>10.9</v>
      </c>
    </row>
    <row r="2907" spans="1:15">
      <c r="A2907" s="108"/>
      <c r="B2907" s="108"/>
      <c r="I2907" s="113">
        <f t="shared" si="0"/>
        <v>5104</v>
      </c>
      <c r="J2907" s="111">
        <v>5104</v>
      </c>
      <c r="K2907" s="111" t="s">
        <v>1752</v>
      </c>
      <c r="L2907" s="111" t="s">
        <v>723</v>
      </c>
      <c r="M2907" s="111" t="s">
        <v>702</v>
      </c>
      <c r="N2907" s="111">
        <v>4.8999999999999998E-3</v>
      </c>
      <c r="O2907" s="114">
        <v>48.46</v>
      </c>
    </row>
    <row r="2908" spans="1:15">
      <c r="A2908" s="108"/>
      <c r="B2908" s="108"/>
      <c r="I2908" s="113">
        <f t="shared" si="0"/>
        <v>13388</v>
      </c>
      <c r="J2908" s="111">
        <v>13388</v>
      </c>
      <c r="K2908" s="111" t="s">
        <v>1753</v>
      </c>
      <c r="L2908" s="111" t="s">
        <v>723</v>
      </c>
      <c r="M2908" s="111" t="s">
        <v>702</v>
      </c>
      <c r="N2908" s="111">
        <v>0.18</v>
      </c>
      <c r="O2908" s="114">
        <v>105.26</v>
      </c>
    </row>
    <row r="2909" spans="1:15">
      <c r="A2909" s="108"/>
      <c r="B2909" s="108"/>
      <c r="I2909" s="113">
        <f t="shared" si="0"/>
        <v>40784</v>
      </c>
      <c r="J2909" s="111">
        <v>40784</v>
      </c>
      <c r="K2909" s="111" t="s">
        <v>1764</v>
      </c>
      <c r="L2909" s="111" t="s">
        <v>728</v>
      </c>
      <c r="M2909" s="111" t="s">
        <v>702</v>
      </c>
      <c r="N2909" s="111">
        <v>1.05</v>
      </c>
      <c r="O2909" s="114">
        <v>56.62</v>
      </c>
    </row>
    <row r="2910" spans="1:15">
      <c r="A2910" s="108"/>
      <c r="B2910" s="108"/>
      <c r="I2910" s="113">
        <f t="shared" si="0"/>
        <v>88316</v>
      </c>
      <c r="J2910" s="111">
        <v>88316</v>
      </c>
      <c r="K2910" s="111" t="s">
        <v>709</v>
      </c>
      <c r="L2910" s="111" t="s">
        <v>708</v>
      </c>
      <c r="M2910" s="111" t="s">
        <v>710</v>
      </c>
      <c r="N2910" s="111">
        <v>0.63300000000000001</v>
      </c>
      <c r="O2910" s="114">
        <v>17.3</v>
      </c>
    </row>
    <row r="2911" spans="1:15">
      <c r="A2911" s="108"/>
      <c r="B2911" s="108"/>
      <c r="I2911" s="113">
        <f t="shared" si="0"/>
        <v>88323</v>
      </c>
      <c r="J2911" s="111">
        <v>88323</v>
      </c>
      <c r="K2911" s="111" t="s">
        <v>1727</v>
      </c>
      <c r="L2911" s="111" t="s">
        <v>708</v>
      </c>
      <c r="M2911" s="111" t="s">
        <v>702</v>
      </c>
      <c r="N2911" s="111">
        <v>0.53900000000000003</v>
      </c>
      <c r="O2911" s="114">
        <v>20.84</v>
      </c>
    </row>
    <row r="2912" spans="1:15">
      <c r="A2912" s="108"/>
      <c r="B2912" s="108"/>
      <c r="I2912" s="113">
        <f t="shared" si="0"/>
        <v>142</v>
      </c>
      <c r="J2912" s="111">
        <v>142</v>
      </c>
      <c r="K2912" s="111" t="s">
        <v>1749</v>
      </c>
      <c r="L2912" s="111" t="s">
        <v>1750</v>
      </c>
      <c r="M2912" s="111" t="s">
        <v>702</v>
      </c>
      <c r="N2912" s="111">
        <v>0.19800000000000001</v>
      </c>
      <c r="O2912" s="114">
        <v>19.47</v>
      </c>
    </row>
    <row r="2913" spans="1:15">
      <c r="A2913" s="108"/>
      <c r="B2913" s="108"/>
      <c r="I2913" s="113">
        <f t="shared" si="0"/>
        <v>5061</v>
      </c>
      <c r="J2913" s="111">
        <v>5061</v>
      </c>
      <c r="K2913" s="111" t="s">
        <v>923</v>
      </c>
      <c r="L2913" s="111" t="s">
        <v>723</v>
      </c>
      <c r="M2913" s="111" t="s">
        <v>710</v>
      </c>
      <c r="N2913" s="111">
        <v>6.0000000000000001E-3</v>
      </c>
      <c r="O2913" s="114">
        <v>10.9</v>
      </c>
    </row>
    <row r="2914" spans="1:15">
      <c r="A2914" s="108"/>
      <c r="B2914" s="108"/>
      <c r="I2914" s="113">
        <f t="shared" si="0"/>
        <v>5104</v>
      </c>
      <c r="J2914" s="111">
        <v>5104</v>
      </c>
      <c r="K2914" s="111" t="s">
        <v>1752</v>
      </c>
      <c r="L2914" s="111" t="s">
        <v>723</v>
      </c>
      <c r="M2914" s="111" t="s">
        <v>702</v>
      </c>
      <c r="N2914" s="111">
        <v>1.1999999999999999E-3</v>
      </c>
      <c r="O2914" s="114">
        <v>48.46</v>
      </c>
    </row>
    <row r="2915" spans="1:15">
      <c r="A2915" s="108"/>
      <c r="B2915" s="108"/>
      <c r="I2915" s="113">
        <f t="shared" si="0"/>
        <v>13388</v>
      </c>
      <c r="J2915" s="111">
        <v>13388</v>
      </c>
      <c r="K2915" s="111" t="s">
        <v>1753</v>
      </c>
      <c r="L2915" s="111" t="s">
        <v>723</v>
      </c>
      <c r="M2915" s="111" t="s">
        <v>702</v>
      </c>
      <c r="N2915" s="111">
        <v>4.4999999999999998E-2</v>
      </c>
      <c r="O2915" s="114">
        <v>105.26</v>
      </c>
    </row>
    <row r="2916" spans="1:15">
      <c r="A2916" s="108"/>
      <c r="B2916" s="108"/>
      <c r="I2916" s="113">
        <f t="shared" si="0"/>
        <v>40873</v>
      </c>
      <c r="J2916" s="111">
        <v>40873</v>
      </c>
      <c r="K2916" s="111" t="s">
        <v>1765</v>
      </c>
      <c r="L2916" s="111" t="s">
        <v>728</v>
      </c>
      <c r="M2916" s="111" t="s">
        <v>702</v>
      </c>
      <c r="N2916" s="111">
        <v>1.05</v>
      </c>
      <c r="O2916" s="114">
        <v>16.059999999999999</v>
      </c>
    </row>
    <row r="2917" spans="1:15">
      <c r="A2917" s="108"/>
      <c r="B2917" s="108"/>
      <c r="I2917" s="113">
        <f t="shared" si="0"/>
        <v>88323</v>
      </c>
      <c r="J2917" s="111">
        <v>88323</v>
      </c>
      <c r="K2917" s="111" t="s">
        <v>1727</v>
      </c>
      <c r="L2917" s="111" t="s">
        <v>708</v>
      </c>
      <c r="M2917" s="111" t="s">
        <v>702</v>
      </c>
      <c r="N2917" s="111">
        <v>0.112</v>
      </c>
      <c r="O2917" s="114">
        <v>20.84</v>
      </c>
    </row>
    <row r="2918" spans="1:15">
      <c r="A2918" s="108"/>
      <c r="B2918" s="108"/>
      <c r="I2918" s="113">
        <f t="shared" si="0"/>
        <v>7184</v>
      </c>
      <c r="J2918" s="111">
        <v>7184</v>
      </c>
      <c r="K2918" s="111" t="s">
        <v>1766</v>
      </c>
      <c r="L2918" s="111" t="s">
        <v>792</v>
      </c>
      <c r="M2918" s="111" t="s">
        <v>729</v>
      </c>
      <c r="N2918" s="111">
        <v>1.2749999999999999</v>
      </c>
      <c r="O2918" s="114">
        <v>28</v>
      </c>
    </row>
    <row r="2919" spans="1:15">
      <c r="A2919" s="108"/>
      <c r="B2919" s="108"/>
      <c r="I2919" s="113">
        <f t="shared" si="0"/>
        <v>11964</v>
      </c>
      <c r="J2919" s="111">
        <v>11964</v>
      </c>
      <c r="K2919" s="111" t="s">
        <v>1767</v>
      </c>
      <c r="L2919" s="111" t="s">
        <v>706</v>
      </c>
      <c r="M2919" s="111" t="s">
        <v>702</v>
      </c>
      <c r="N2919" s="111">
        <v>12</v>
      </c>
      <c r="O2919" s="114">
        <v>1.46</v>
      </c>
    </row>
    <row r="2920" spans="1:15">
      <c r="A2920" s="108"/>
      <c r="B2920" s="108"/>
      <c r="I2920" s="113">
        <f t="shared" si="0"/>
        <v>88278</v>
      </c>
      <c r="J2920" s="111">
        <v>88278</v>
      </c>
      <c r="K2920" s="111" t="s">
        <v>1768</v>
      </c>
      <c r="L2920" s="111" t="s">
        <v>708</v>
      </c>
      <c r="M2920" s="111" t="s">
        <v>702</v>
      </c>
      <c r="N2920" s="111">
        <v>2.5529999999999999</v>
      </c>
      <c r="O2920" s="114">
        <v>20.45</v>
      </c>
    </row>
    <row r="2921" spans="1:15">
      <c r="A2921" s="108"/>
      <c r="B2921" s="108"/>
      <c r="I2921" s="113">
        <f t="shared" si="0"/>
        <v>88316</v>
      </c>
      <c r="J2921" s="111">
        <v>88316</v>
      </c>
      <c r="K2921" s="111" t="s">
        <v>709</v>
      </c>
      <c r="L2921" s="111" t="s">
        <v>708</v>
      </c>
      <c r="M2921" s="111" t="s">
        <v>710</v>
      </c>
      <c r="N2921" s="111">
        <v>1.44</v>
      </c>
      <c r="O2921" s="114">
        <v>17.3</v>
      </c>
    </row>
    <row r="2922" spans="1:15">
      <c r="A2922" s="108"/>
      <c r="B2922" s="108"/>
      <c r="I2922" s="113">
        <f t="shared" si="0"/>
        <v>88278</v>
      </c>
      <c r="J2922" s="111">
        <v>88278</v>
      </c>
      <c r="K2922" s="111" t="s">
        <v>1768</v>
      </c>
      <c r="L2922" s="111" t="s">
        <v>708</v>
      </c>
      <c r="M2922" s="111" t="s">
        <v>702</v>
      </c>
      <c r="N2922" s="111">
        <v>4.0789999999999997</v>
      </c>
      <c r="O2922" s="114">
        <v>20.45</v>
      </c>
    </row>
    <row r="2923" spans="1:15">
      <c r="A2923" s="108"/>
      <c r="B2923" s="108"/>
      <c r="I2923" s="113">
        <f t="shared" si="0"/>
        <v>88316</v>
      </c>
      <c r="J2923" s="111">
        <v>88316</v>
      </c>
      <c r="K2923" s="111" t="s">
        <v>709</v>
      </c>
      <c r="L2923" s="111" t="s">
        <v>708</v>
      </c>
      <c r="M2923" s="111" t="s">
        <v>710</v>
      </c>
      <c r="N2923" s="111">
        <v>1.752</v>
      </c>
      <c r="O2923" s="114">
        <v>17.3</v>
      </c>
    </row>
    <row r="2924" spans="1:15">
      <c r="A2924" s="108"/>
      <c r="B2924" s="108"/>
      <c r="I2924" s="113">
        <f t="shared" si="0"/>
        <v>88278</v>
      </c>
      <c r="J2924" s="111">
        <v>88278</v>
      </c>
      <c r="K2924" s="111" t="s">
        <v>1768</v>
      </c>
      <c r="L2924" s="111" t="s">
        <v>708</v>
      </c>
      <c r="M2924" s="111" t="s">
        <v>702</v>
      </c>
      <c r="N2924" s="111">
        <v>5.5590000000000002</v>
      </c>
      <c r="O2924" s="114">
        <v>20.45</v>
      </c>
    </row>
    <row r="2925" spans="1:15">
      <c r="A2925" s="108"/>
      <c r="B2925" s="108"/>
      <c r="I2925" s="113">
        <f t="shared" si="0"/>
        <v>88316</v>
      </c>
      <c r="J2925" s="111">
        <v>88316</v>
      </c>
      <c r="K2925" s="111" t="s">
        <v>709</v>
      </c>
      <c r="L2925" s="111" t="s">
        <v>708</v>
      </c>
      <c r="M2925" s="111" t="s">
        <v>710</v>
      </c>
      <c r="N2925" s="111">
        <v>2.0939999999999999</v>
      </c>
      <c r="O2925" s="114">
        <v>17.3</v>
      </c>
    </row>
    <row r="2926" spans="1:15">
      <c r="A2926" s="108"/>
      <c r="B2926" s="108"/>
      <c r="I2926" s="113">
        <f t="shared" si="0"/>
        <v>88278</v>
      </c>
      <c r="J2926" s="111">
        <v>88278</v>
      </c>
      <c r="K2926" s="111" t="s">
        <v>1768</v>
      </c>
      <c r="L2926" s="111" t="s">
        <v>708</v>
      </c>
      <c r="M2926" s="111" t="s">
        <v>702</v>
      </c>
      <c r="N2926" s="111">
        <v>7.94</v>
      </c>
      <c r="O2926" s="114">
        <v>20.45</v>
      </c>
    </row>
    <row r="2927" spans="1:15">
      <c r="A2927" s="108"/>
      <c r="B2927" s="108"/>
      <c r="I2927" s="113">
        <f t="shared" si="0"/>
        <v>88316</v>
      </c>
      <c r="J2927" s="111">
        <v>88316</v>
      </c>
      <c r="K2927" s="111" t="s">
        <v>709</v>
      </c>
      <c r="L2927" s="111" t="s">
        <v>708</v>
      </c>
      <c r="M2927" s="111" t="s">
        <v>710</v>
      </c>
      <c r="N2927" s="111">
        <v>2.6429999999999998</v>
      </c>
      <c r="O2927" s="114">
        <v>17.3</v>
      </c>
    </row>
    <row r="2928" spans="1:15">
      <c r="A2928" s="108"/>
      <c r="B2928" s="108"/>
      <c r="I2928" s="113">
        <f t="shared" si="0"/>
        <v>1330</v>
      </c>
      <c r="J2928" s="111">
        <v>1330</v>
      </c>
      <c r="K2928" s="111" t="s">
        <v>1769</v>
      </c>
      <c r="L2928" s="111" t="s">
        <v>723</v>
      </c>
      <c r="M2928" s="111" t="s">
        <v>702</v>
      </c>
      <c r="N2928" s="111">
        <v>0.45</v>
      </c>
      <c r="O2928" s="114">
        <v>5.56</v>
      </c>
    </row>
    <row r="2929" spans="1:15">
      <c r="A2929" s="108"/>
      <c r="B2929" s="108"/>
      <c r="I2929" s="113">
        <f t="shared" si="0"/>
        <v>40424</v>
      </c>
      <c r="J2929" s="111">
        <v>40424</v>
      </c>
      <c r="K2929" s="111" t="s">
        <v>1770</v>
      </c>
      <c r="L2929" s="111" t="s">
        <v>723</v>
      </c>
      <c r="M2929" s="111" t="s">
        <v>702</v>
      </c>
      <c r="N2929" s="111">
        <v>0.2</v>
      </c>
      <c r="O2929" s="114">
        <v>5.69</v>
      </c>
    </row>
    <row r="2930" spans="1:15">
      <c r="A2930" s="108"/>
      <c r="B2930" s="108"/>
      <c r="I2930" s="113">
        <f t="shared" si="0"/>
        <v>40535</v>
      </c>
      <c r="J2930" s="111">
        <v>40535</v>
      </c>
      <c r="K2930" s="111" t="s">
        <v>1771</v>
      </c>
      <c r="L2930" s="111" t="s">
        <v>723</v>
      </c>
      <c r="M2930" s="111" t="s">
        <v>702</v>
      </c>
      <c r="N2930" s="111">
        <v>2.278</v>
      </c>
      <c r="O2930" s="114">
        <v>6.42</v>
      </c>
    </row>
    <row r="2931" spans="1:15">
      <c r="A2931" s="108"/>
      <c r="B2931" s="108"/>
      <c r="I2931" s="113">
        <f t="shared" si="0"/>
        <v>40547</v>
      </c>
      <c r="J2931" s="111">
        <v>40547</v>
      </c>
      <c r="K2931" s="111" t="s">
        <v>1772</v>
      </c>
      <c r="L2931" s="111" t="s">
        <v>1703</v>
      </c>
      <c r="M2931" s="111" t="s">
        <v>702</v>
      </c>
      <c r="N2931" s="111">
        <v>0.06</v>
      </c>
      <c r="O2931" s="114">
        <v>16.79</v>
      </c>
    </row>
    <row r="2932" spans="1:15">
      <c r="A2932" s="108"/>
      <c r="B2932" s="108"/>
      <c r="I2932" s="113">
        <f t="shared" si="0"/>
        <v>40549</v>
      </c>
      <c r="J2932" s="111">
        <v>40549</v>
      </c>
      <c r="K2932" s="111" t="s">
        <v>1773</v>
      </c>
      <c r="L2932" s="111" t="s">
        <v>1703</v>
      </c>
      <c r="M2932" s="111" t="s">
        <v>702</v>
      </c>
      <c r="N2932" s="111">
        <v>7.0000000000000001E-3</v>
      </c>
      <c r="O2932" s="114">
        <v>113.95</v>
      </c>
    </row>
    <row r="2933" spans="1:15">
      <c r="A2933" s="108"/>
      <c r="B2933" s="108"/>
      <c r="I2933" s="113">
        <f t="shared" si="0"/>
        <v>40664</v>
      </c>
      <c r="J2933" s="111">
        <v>40664</v>
      </c>
      <c r="K2933" s="111" t="s">
        <v>1774</v>
      </c>
      <c r="L2933" s="111" t="s">
        <v>723</v>
      </c>
      <c r="M2933" s="111" t="s">
        <v>702</v>
      </c>
      <c r="N2933" s="111">
        <v>2.202</v>
      </c>
      <c r="O2933" s="114">
        <v>13.17</v>
      </c>
    </row>
    <row r="2934" spans="1:15">
      <c r="A2934" s="108"/>
      <c r="B2934" s="108"/>
      <c r="I2934" s="113">
        <f t="shared" si="0"/>
        <v>40839</v>
      </c>
      <c r="J2934" s="111">
        <v>40839</v>
      </c>
      <c r="K2934" s="111" t="s">
        <v>1775</v>
      </c>
      <c r="L2934" s="111" t="s">
        <v>1703</v>
      </c>
      <c r="M2934" s="111" t="s">
        <v>702</v>
      </c>
      <c r="N2934" s="111">
        <v>5.0000000000000001E-3</v>
      </c>
      <c r="O2934" s="114">
        <v>69.569999999999993</v>
      </c>
    </row>
    <row r="2935" spans="1:15">
      <c r="A2935" s="108"/>
      <c r="B2935" s="108"/>
      <c r="I2935" s="113">
        <f t="shared" si="0"/>
        <v>43083</v>
      </c>
      <c r="J2935" s="111">
        <v>43083</v>
      </c>
      <c r="K2935" s="111" t="s">
        <v>1776</v>
      </c>
      <c r="L2935" s="111" t="s">
        <v>723</v>
      </c>
      <c r="M2935" s="111" t="s">
        <v>702</v>
      </c>
      <c r="N2935" s="111">
        <v>4.835</v>
      </c>
      <c r="O2935" s="114">
        <v>6.42</v>
      </c>
    </row>
    <row r="2936" spans="1:15">
      <c r="A2936" s="108"/>
      <c r="B2936" s="108"/>
      <c r="I2936" s="113">
        <f t="shared" si="0"/>
        <v>88278</v>
      </c>
      <c r="J2936" s="111">
        <v>88278</v>
      </c>
      <c r="K2936" s="111" t="s">
        <v>1768</v>
      </c>
      <c r="L2936" s="111" t="s">
        <v>708</v>
      </c>
      <c r="M2936" s="111" t="s">
        <v>702</v>
      </c>
      <c r="N2936" s="111">
        <v>0.33900000000000002</v>
      </c>
      <c r="O2936" s="114">
        <v>20.45</v>
      </c>
    </row>
    <row r="2937" spans="1:15">
      <c r="A2937" s="108"/>
      <c r="B2937" s="108"/>
      <c r="I2937" s="113">
        <f t="shared" si="0"/>
        <v>88316</v>
      </c>
      <c r="J2937" s="111">
        <v>88316</v>
      </c>
      <c r="K2937" s="111" t="s">
        <v>709</v>
      </c>
      <c r="L2937" s="111" t="s">
        <v>708</v>
      </c>
      <c r="M2937" s="111" t="s">
        <v>710</v>
      </c>
      <c r="N2937" s="111">
        <v>0.19500000000000001</v>
      </c>
      <c r="O2937" s="114">
        <v>17.3</v>
      </c>
    </row>
    <row r="2938" spans="1:15">
      <c r="A2938" s="108"/>
      <c r="B2938" s="108"/>
      <c r="I2938" s="113">
        <f t="shared" si="0"/>
        <v>93281</v>
      </c>
      <c r="J2938" s="111">
        <v>93281</v>
      </c>
      <c r="K2938" s="111" t="s">
        <v>1711</v>
      </c>
      <c r="L2938" s="111" t="s">
        <v>701</v>
      </c>
      <c r="M2938" s="111" t="s">
        <v>729</v>
      </c>
      <c r="N2938" s="111">
        <v>1.4500000000000001E-2</v>
      </c>
      <c r="O2938" s="114">
        <v>21.68</v>
      </c>
    </row>
    <row r="2939" spans="1:15">
      <c r="A2939" s="108"/>
      <c r="B2939" s="108"/>
      <c r="I2939" s="113">
        <f t="shared" si="0"/>
        <v>93282</v>
      </c>
      <c r="J2939" s="111">
        <v>93282</v>
      </c>
      <c r="K2939" s="111" t="s">
        <v>1712</v>
      </c>
      <c r="L2939" s="111" t="s">
        <v>704</v>
      </c>
      <c r="M2939" s="111" t="s">
        <v>729</v>
      </c>
      <c r="N2939" s="111">
        <v>2.01E-2</v>
      </c>
      <c r="O2939" s="114">
        <v>20.86</v>
      </c>
    </row>
    <row r="2940" spans="1:15">
      <c r="A2940" s="108"/>
      <c r="B2940" s="108"/>
      <c r="I2940" s="113">
        <f t="shared" si="0"/>
        <v>88278</v>
      </c>
      <c r="J2940" s="111">
        <v>88278</v>
      </c>
      <c r="K2940" s="111" t="s">
        <v>1768</v>
      </c>
      <c r="L2940" s="111" t="s">
        <v>708</v>
      </c>
      <c r="M2940" s="111" t="s">
        <v>702</v>
      </c>
      <c r="N2940" s="111">
        <v>0.14299999999999999</v>
      </c>
      <c r="O2940" s="114">
        <v>20.45</v>
      </c>
    </row>
    <row r="2941" spans="1:15">
      <c r="A2941" s="108"/>
      <c r="B2941" s="108"/>
      <c r="I2941" s="113">
        <f t="shared" si="0"/>
        <v>88316</v>
      </c>
      <c r="J2941" s="111">
        <v>88316</v>
      </c>
      <c r="K2941" s="111" t="s">
        <v>709</v>
      </c>
      <c r="L2941" s="111" t="s">
        <v>708</v>
      </c>
      <c r="M2941" s="111" t="s">
        <v>710</v>
      </c>
      <c r="N2941" s="111">
        <v>8.8999999999999996E-2</v>
      </c>
      <c r="O2941" s="114">
        <v>17.3</v>
      </c>
    </row>
    <row r="2942" spans="1:15">
      <c r="A2942" s="108"/>
      <c r="B2942" s="108"/>
      <c r="I2942" s="113">
        <f t="shared" si="0"/>
        <v>93282</v>
      </c>
      <c r="J2942" s="111">
        <v>93282</v>
      </c>
      <c r="K2942" s="111" t="s">
        <v>1712</v>
      </c>
      <c r="L2942" s="111" t="s">
        <v>704</v>
      </c>
      <c r="M2942" s="111" t="s">
        <v>729</v>
      </c>
      <c r="N2942" s="111">
        <v>9.7000000000000003E-3</v>
      </c>
      <c r="O2942" s="114">
        <v>20.86</v>
      </c>
    </row>
    <row r="2943" spans="1:15">
      <c r="A2943" s="108"/>
      <c r="B2943" s="108"/>
      <c r="I2943" s="113">
        <f t="shared" si="0"/>
        <v>88278</v>
      </c>
      <c r="J2943" s="111">
        <v>88278</v>
      </c>
      <c r="K2943" s="111" t="s">
        <v>1768</v>
      </c>
      <c r="L2943" s="111" t="s">
        <v>708</v>
      </c>
      <c r="M2943" s="111" t="s">
        <v>702</v>
      </c>
      <c r="N2943" s="111">
        <v>6.7000000000000004E-2</v>
      </c>
      <c r="O2943" s="114">
        <v>20.45</v>
      </c>
    </row>
    <row r="2944" spans="1:15">
      <c r="A2944" s="108"/>
      <c r="B2944" s="108"/>
      <c r="I2944" s="113">
        <f t="shared" si="0"/>
        <v>88316</v>
      </c>
      <c r="J2944" s="111">
        <v>88316</v>
      </c>
      <c r="K2944" s="111" t="s">
        <v>709</v>
      </c>
      <c r="L2944" s="111" t="s">
        <v>708</v>
      </c>
      <c r="M2944" s="111" t="s">
        <v>710</v>
      </c>
      <c r="N2944" s="111">
        <v>4.2999999999999997E-2</v>
      </c>
      <c r="O2944" s="114">
        <v>17.3</v>
      </c>
    </row>
    <row r="2945" spans="1:15">
      <c r="A2945" s="108"/>
      <c r="B2945" s="108"/>
      <c r="I2945" s="113">
        <f t="shared" si="0"/>
        <v>40535</v>
      </c>
      <c r="J2945" s="111">
        <v>40535</v>
      </c>
      <c r="K2945" s="111" t="s">
        <v>1771</v>
      </c>
      <c r="L2945" s="111" t="s">
        <v>723</v>
      </c>
      <c r="M2945" s="111" t="s">
        <v>702</v>
      </c>
      <c r="N2945" s="111">
        <v>2.2890000000000001</v>
      </c>
      <c r="O2945" s="114">
        <v>6.42</v>
      </c>
    </row>
    <row r="2946" spans="1:15">
      <c r="A2946" s="108"/>
      <c r="B2946" s="108"/>
      <c r="I2946" s="113">
        <f t="shared" si="0"/>
        <v>40664</v>
      </c>
      <c r="J2946" s="111">
        <v>40664</v>
      </c>
      <c r="K2946" s="111" t="s">
        <v>1774</v>
      </c>
      <c r="L2946" s="111" t="s">
        <v>723</v>
      </c>
      <c r="M2946" s="111" t="s">
        <v>702</v>
      </c>
      <c r="N2946" s="111">
        <v>2.2149999999999999</v>
      </c>
      <c r="O2946" s="114">
        <v>13.17</v>
      </c>
    </row>
    <row r="2947" spans="1:15">
      <c r="A2947" s="108"/>
      <c r="B2947" s="108"/>
      <c r="I2947" s="113">
        <f t="shared" si="0"/>
        <v>43083</v>
      </c>
      <c r="J2947" s="111">
        <v>43083</v>
      </c>
      <c r="K2947" s="111" t="s">
        <v>1776</v>
      </c>
      <c r="L2947" s="111" t="s">
        <v>723</v>
      </c>
      <c r="M2947" s="111" t="s">
        <v>702</v>
      </c>
      <c r="N2947" s="111">
        <v>4.9039999999999999</v>
      </c>
      <c r="O2947" s="114">
        <v>6.42</v>
      </c>
    </row>
    <row r="2948" spans="1:15">
      <c r="A2948" s="108"/>
      <c r="B2948" s="108"/>
      <c r="I2948" s="113">
        <f t="shared" si="0"/>
        <v>88278</v>
      </c>
      <c r="J2948" s="111">
        <v>88278</v>
      </c>
      <c r="K2948" s="111" t="s">
        <v>1768</v>
      </c>
      <c r="L2948" s="111" t="s">
        <v>708</v>
      </c>
      <c r="M2948" s="111" t="s">
        <v>702</v>
      </c>
      <c r="N2948" s="111">
        <v>0.58799999999999997</v>
      </c>
      <c r="O2948" s="114">
        <v>20.45</v>
      </c>
    </row>
    <row r="2949" spans="1:15">
      <c r="A2949" s="108"/>
      <c r="B2949" s="108"/>
      <c r="I2949" s="113">
        <f t="shared" si="0"/>
        <v>88316</v>
      </c>
      <c r="J2949" s="111">
        <v>88316</v>
      </c>
      <c r="K2949" s="111" t="s">
        <v>709</v>
      </c>
      <c r="L2949" s="111" t="s">
        <v>708</v>
      </c>
      <c r="M2949" s="111" t="s">
        <v>710</v>
      </c>
      <c r="N2949" s="111">
        <v>0.26300000000000001</v>
      </c>
      <c r="O2949" s="114">
        <v>17.3</v>
      </c>
    </row>
    <row r="2950" spans="1:15">
      <c r="A2950" s="108"/>
      <c r="B2950" s="108"/>
      <c r="I2950" s="113">
        <f t="shared" si="0"/>
        <v>93281</v>
      </c>
      <c r="J2950" s="111">
        <v>93281</v>
      </c>
      <c r="K2950" s="111" t="s">
        <v>1711</v>
      </c>
      <c r="L2950" s="111" t="s">
        <v>701</v>
      </c>
      <c r="M2950" s="111" t="s">
        <v>729</v>
      </c>
      <c r="N2950" s="111">
        <v>1.47E-2</v>
      </c>
      <c r="O2950" s="114">
        <v>21.68</v>
      </c>
    </row>
    <row r="2951" spans="1:15">
      <c r="A2951" s="108"/>
      <c r="B2951" s="108"/>
      <c r="I2951" s="113">
        <f t="shared" si="0"/>
        <v>93282</v>
      </c>
      <c r="J2951" s="111">
        <v>93282</v>
      </c>
      <c r="K2951" s="111" t="s">
        <v>1712</v>
      </c>
      <c r="L2951" s="111" t="s">
        <v>704</v>
      </c>
      <c r="M2951" s="111" t="s">
        <v>729</v>
      </c>
      <c r="N2951" s="111">
        <v>2.0299999999999999E-2</v>
      </c>
      <c r="O2951" s="114">
        <v>20.86</v>
      </c>
    </row>
    <row r="2952" spans="1:15">
      <c r="A2952" s="108"/>
      <c r="B2952" s="108"/>
      <c r="I2952" s="113">
        <f t="shared" si="0"/>
        <v>40535</v>
      </c>
      <c r="J2952" s="111">
        <v>40535</v>
      </c>
      <c r="K2952" s="111" t="s">
        <v>1771</v>
      </c>
      <c r="L2952" s="111" t="s">
        <v>723</v>
      </c>
      <c r="M2952" s="111" t="s">
        <v>702</v>
      </c>
      <c r="N2952" s="111">
        <v>2.89</v>
      </c>
      <c r="O2952" s="114">
        <v>6.42</v>
      </c>
    </row>
    <row r="2953" spans="1:15">
      <c r="A2953" s="108"/>
      <c r="B2953" s="108"/>
      <c r="I2953" s="113">
        <f t="shared" si="0"/>
        <v>88278</v>
      </c>
      <c r="J2953" s="111">
        <v>88278</v>
      </c>
      <c r="K2953" s="111" t="s">
        <v>1768</v>
      </c>
      <c r="L2953" s="111" t="s">
        <v>708</v>
      </c>
      <c r="M2953" s="111" t="s">
        <v>702</v>
      </c>
      <c r="N2953" s="111">
        <v>0.30199999999999999</v>
      </c>
      <c r="O2953" s="114">
        <v>20.45</v>
      </c>
    </row>
    <row r="2954" spans="1:15">
      <c r="A2954" s="108"/>
      <c r="B2954" s="108"/>
      <c r="I2954" s="113">
        <f t="shared" si="0"/>
        <v>88316</v>
      </c>
      <c r="J2954" s="111">
        <v>88316</v>
      </c>
      <c r="K2954" s="111" t="s">
        <v>709</v>
      </c>
      <c r="L2954" s="111" t="s">
        <v>708</v>
      </c>
      <c r="M2954" s="111" t="s">
        <v>710</v>
      </c>
      <c r="N2954" s="111">
        <v>0.13200000000000001</v>
      </c>
      <c r="O2954" s="114">
        <v>17.3</v>
      </c>
    </row>
    <row r="2955" spans="1:15">
      <c r="A2955" s="108"/>
      <c r="B2955" s="108"/>
      <c r="I2955" s="113">
        <f t="shared" si="0"/>
        <v>88278</v>
      </c>
      <c r="J2955" s="111">
        <v>88278</v>
      </c>
      <c r="K2955" s="111" t="s">
        <v>1768</v>
      </c>
      <c r="L2955" s="111" t="s">
        <v>708</v>
      </c>
      <c r="M2955" s="111" t="s">
        <v>702</v>
      </c>
      <c r="N2955" s="111">
        <v>0.17899999999999999</v>
      </c>
      <c r="O2955" s="114">
        <v>20.45</v>
      </c>
    </row>
    <row r="2956" spans="1:15">
      <c r="A2956" s="108"/>
      <c r="B2956" s="108"/>
      <c r="I2956" s="113">
        <f t="shared" si="0"/>
        <v>93281</v>
      </c>
      <c r="J2956" s="111">
        <v>93281</v>
      </c>
      <c r="K2956" s="111" t="s">
        <v>1711</v>
      </c>
      <c r="L2956" s="111" t="s">
        <v>701</v>
      </c>
      <c r="M2956" s="111" t="s">
        <v>729</v>
      </c>
      <c r="N2956" s="111">
        <v>3.5000000000000001E-3</v>
      </c>
      <c r="O2956" s="114">
        <v>21.68</v>
      </c>
    </row>
    <row r="2957" spans="1:15">
      <c r="A2957" s="108"/>
      <c r="B2957" s="108"/>
      <c r="I2957" s="113">
        <f t="shared" si="0"/>
        <v>40535</v>
      </c>
      <c r="J2957" s="111">
        <v>40535</v>
      </c>
      <c r="K2957" s="111" t="s">
        <v>1771</v>
      </c>
      <c r="L2957" s="111" t="s">
        <v>723</v>
      </c>
      <c r="M2957" s="111" t="s">
        <v>702</v>
      </c>
      <c r="N2957" s="111">
        <v>2.6080000000000001</v>
      </c>
      <c r="O2957" s="114">
        <v>6.42</v>
      </c>
    </row>
    <row r="2958" spans="1:15">
      <c r="A2958" s="108"/>
      <c r="B2958" s="108"/>
      <c r="I2958" s="113">
        <f t="shared" si="0"/>
        <v>40664</v>
      </c>
      <c r="J2958" s="111">
        <v>40664</v>
      </c>
      <c r="K2958" s="111" t="s">
        <v>1774</v>
      </c>
      <c r="L2958" s="111" t="s">
        <v>723</v>
      </c>
      <c r="M2958" s="111" t="s">
        <v>702</v>
      </c>
      <c r="N2958" s="111">
        <v>1.7210000000000001</v>
      </c>
      <c r="O2958" s="114">
        <v>13.17</v>
      </c>
    </row>
    <row r="2959" spans="1:15">
      <c r="A2959" s="108"/>
      <c r="B2959" s="108"/>
      <c r="I2959" s="113">
        <f t="shared" si="0"/>
        <v>43083</v>
      </c>
      <c r="J2959" s="111">
        <v>43083</v>
      </c>
      <c r="K2959" s="111" t="s">
        <v>1776</v>
      </c>
      <c r="L2959" s="111" t="s">
        <v>723</v>
      </c>
      <c r="M2959" s="111" t="s">
        <v>702</v>
      </c>
      <c r="N2959" s="111">
        <v>5.6040000000000001</v>
      </c>
      <c r="O2959" s="114">
        <v>6.42</v>
      </c>
    </row>
    <row r="2960" spans="1:15">
      <c r="A2960" s="108"/>
      <c r="B2960" s="108"/>
      <c r="I2960" s="113">
        <f t="shared" si="0"/>
        <v>88278</v>
      </c>
      <c r="J2960" s="111">
        <v>88278</v>
      </c>
      <c r="K2960" s="111" t="s">
        <v>1768</v>
      </c>
      <c r="L2960" s="111" t="s">
        <v>708</v>
      </c>
      <c r="M2960" s="111" t="s">
        <v>702</v>
      </c>
      <c r="N2960" s="111">
        <v>0.37</v>
      </c>
      <c r="O2960" s="114">
        <v>20.45</v>
      </c>
    </row>
    <row r="2961" spans="1:15">
      <c r="A2961" s="108"/>
      <c r="B2961" s="108"/>
      <c r="I2961" s="113">
        <f t="shared" si="0"/>
        <v>88316</v>
      </c>
      <c r="J2961" s="111">
        <v>88316</v>
      </c>
      <c r="K2961" s="111" t="s">
        <v>709</v>
      </c>
      <c r="L2961" s="111" t="s">
        <v>708</v>
      </c>
      <c r="M2961" s="111" t="s">
        <v>710</v>
      </c>
      <c r="N2961" s="111">
        <v>0.21</v>
      </c>
      <c r="O2961" s="114">
        <v>17.3</v>
      </c>
    </row>
    <row r="2962" spans="1:15">
      <c r="A2962" s="108"/>
      <c r="B2962" s="108"/>
      <c r="I2962" s="113">
        <f t="shared" si="0"/>
        <v>88278</v>
      </c>
      <c r="J2962" s="111">
        <v>88278</v>
      </c>
      <c r="K2962" s="111" t="s">
        <v>1768</v>
      </c>
      <c r="L2962" s="111" t="s">
        <v>708</v>
      </c>
      <c r="M2962" s="111" t="s">
        <v>702</v>
      </c>
      <c r="N2962" s="111">
        <v>0.14199999999999999</v>
      </c>
      <c r="O2962" s="114">
        <v>20.45</v>
      </c>
    </row>
    <row r="2963" spans="1:15">
      <c r="A2963" s="108"/>
      <c r="B2963" s="108"/>
      <c r="I2963" s="113">
        <f t="shared" si="0"/>
        <v>88316</v>
      </c>
      <c r="J2963" s="111">
        <v>88316</v>
      </c>
      <c r="K2963" s="111" t="s">
        <v>709</v>
      </c>
      <c r="L2963" s="111" t="s">
        <v>708</v>
      </c>
      <c r="M2963" s="111" t="s">
        <v>710</v>
      </c>
      <c r="N2963" s="111">
        <v>8.5999999999999993E-2</v>
      </c>
      <c r="O2963" s="114">
        <v>17.3</v>
      </c>
    </row>
    <row r="2964" spans="1:15">
      <c r="A2964" s="108"/>
      <c r="B2964" s="108"/>
      <c r="I2964" s="113">
        <f t="shared" si="0"/>
        <v>93281</v>
      </c>
      <c r="J2964" s="111">
        <v>93281</v>
      </c>
      <c r="K2964" s="111" t="s">
        <v>1711</v>
      </c>
      <c r="L2964" s="111" t="s">
        <v>701</v>
      </c>
      <c r="M2964" s="111" t="s">
        <v>729</v>
      </c>
      <c r="N2964" s="111">
        <v>6.7000000000000002E-3</v>
      </c>
      <c r="O2964" s="114">
        <v>21.68</v>
      </c>
    </row>
    <row r="2965" spans="1:15">
      <c r="A2965" s="108"/>
      <c r="B2965" s="108"/>
      <c r="I2965" s="113">
        <f t="shared" si="0"/>
        <v>93282</v>
      </c>
      <c r="J2965" s="111">
        <v>93282</v>
      </c>
      <c r="K2965" s="111" t="s">
        <v>1712</v>
      </c>
      <c r="L2965" s="111" t="s">
        <v>704</v>
      </c>
      <c r="M2965" s="111" t="s">
        <v>729</v>
      </c>
      <c r="N2965" s="111">
        <v>9.4000000000000004E-3</v>
      </c>
      <c r="O2965" s="114">
        <v>20.86</v>
      </c>
    </row>
    <row r="2966" spans="1:15">
      <c r="A2966" s="108"/>
      <c r="B2966" s="108"/>
      <c r="I2966" s="113">
        <f t="shared" si="0"/>
        <v>88278</v>
      </c>
      <c r="J2966" s="111">
        <v>88278</v>
      </c>
      <c r="K2966" s="111" t="s">
        <v>1768</v>
      </c>
      <c r="L2966" s="111" t="s">
        <v>708</v>
      </c>
      <c r="M2966" s="111" t="s">
        <v>702</v>
      </c>
      <c r="N2966" s="111">
        <v>5.2999999999999999E-2</v>
      </c>
      <c r="O2966" s="114">
        <v>20.45</v>
      </c>
    </row>
    <row r="2967" spans="1:15">
      <c r="A2967" s="108"/>
      <c r="B2967" s="108"/>
      <c r="I2967" s="113">
        <f t="shared" si="0"/>
        <v>88316</v>
      </c>
      <c r="J2967" s="111">
        <v>88316</v>
      </c>
      <c r="K2967" s="111" t="s">
        <v>709</v>
      </c>
      <c r="L2967" s="111" t="s">
        <v>708</v>
      </c>
      <c r="M2967" s="111" t="s">
        <v>710</v>
      </c>
      <c r="N2967" s="111">
        <v>3.4000000000000002E-2</v>
      </c>
      <c r="O2967" s="114">
        <v>17.3</v>
      </c>
    </row>
    <row r="2968" spans="1:15">
      <c r="A2968" s="108"/>
      <c r="B2968" s="108"/>
      <c r="I2968" s="113">
        <f t="shared" si="0"/>
        <v>93281</v>
      </c>
      <c r="J2968" s="111">
        <v>93281</v>
      </c>
      <c r="K2968" s="111" t="s">
        <v>1711</v>
      </c>
      <c r="L2968" s="111" t="s">
        <v>701</v>
      </c>
      <c r="M2968" s="111" t="s">
        <v>729</v>
      </c>
      <c r="N2968" s="111">
        <v>2.7000000000000001E-3</v>
      </c>
      <c r="O2968" s="114">
        <v>21.68</v>
      </c>
    </row>
    <row r="2969" spans="1:15">
      <c r="A2969" s="108"/>
      <c r="B2969" s="108"/>
      <c r="I2969" s="113">
        <f t="shared" si="0"/>
        <v>93282</v>
      </c>
      <c r="J2969" s="111">
        <v>93282</v>
      </c>
      <c r="K2969" s="111" t="s">
        <v>1712</v>
      </c>
      <c r="L2969" s="111" t="s">
        <v>704</v>
      </c>
      <c r="M2969" s="111" t="s">
        <v>729</v>
      </c>
      <c r="N2969" s="111">
        <v>3.7000000000000002E-3</v>
      </c>
      <c r="O2969" s="114">
        <v>20.86</v>
      </c>
    </row>
    <row r="2970" spans="1:15">
      <c r="A2970" s="108"/>
      <c r="B2970" s="108"/>
      <c r="I2970" s="113">
        <f t="shared" si="0"/>
        <v>40535</v>
      </c>
      <c r="J2970" s="111">
        <v>40535</v>
      </c>
      <c r="K2970" s="111" t="s">
        <v>1771</v>
      </c>
      <c r="L2970" s="111" t="s">
        <v>723</v>
      </c>
      <c r="M2970" s="111" t="s">
        <v>702</v>
      </c>
      <c r="N2970" s="111">
        <v>2.6659999999999999</v>
      </c>
      <c r="O2970" s="114">
        <v>6.42</v>
      </c>
    </row>
    <row r="2971" spans="1:15">
      <c r="A2971" s="108"/>
      <c r="B2971" s="108"/>
      <c r="I2971" s="113">
        <f t="shared" si="0"/>
        <v>40664</v>
      </c>
      <c r="J2971" s="111">
        <v>40664</v>
      </c>
      <c r="K2971" s="111" t="s">
        <v>1774</v>
      </c>
      <c r="L2971" s="111" t="s">
        <v>723</v>
      </c>
      <c r="M2971" s="111" t="s">
        <v>702</v>
      </c>
      <c r="N2971" s="111">
        <v>1.7310000000000001</v>
      </c>
      <c r="O2971" s="114">
        <v>13.17</v>
      </c>
    </row>
    <row r="2972" spans="1:15">
      <c r="A2972" s="108"/>
      <c r="B2972" s="108"/>
      <c r="I2972" s="113">
        <f t="shared" si="0"/>
        <v>43083</v>
      </c>
      <c r="J2972" s="111">
        <v>43083</v>
      </c>
      <c r="K2972" s="111" t="s">
        <v>1776</v>
      </c>
      <c r="L2972" s="111" t="s">
        <v>723</v>
      </c>
      <c r="M2972" s="111" t="s">
        <v>702</v>
      </c>
      <c r="N2972" s="111">
        <v>5.6909999999999998</v>
      </c>
      <c r="O2972" s="114">
        <v>6.42</v>
      </c>
    </row>
    <row r="2973" spans="1:15">
      <c r="A2973" s="108"/>
      <c r="B2973" s="108"/>
      <c r="I2973" s="113">
        <f t="shared" si="0"/>
        <v>88278</v>
      </c>
      <c r="J2973" s="111">
        <v>88278</v>
      </c>
      <c r="K2973" s="111" t="s">
        <v>1768</v>
      </c>
      <c r="L2973" s="111" t="s">
        <v>708</v>
      </c>
      <c r="M2973" s="111" t="s">
        <v>702</v>
      </c>
      <c r="N2973" s="111">
        <v>0.61499999999999999</v>
      </c>
      <c r="O2973" s="114">
        <v>20.45</v>
      </c>
    </row>
    <row r="2974" spans="1:15">
      <c r="A2974" s="108"/>
      <c r="B2974" s="108"/>
      <c r="I2974" s="113">
        <f t="shared" si="0"/>
        <v>88316</v>
      </c>
      <c r="J2974" s="111">
        <v>88316</v>
      </c>
      <c r="K2974" s="111" t="s">
        <v>709</v>
      </c>
      <c r="L2974" s="111" t="s">
        <v>708</v>
      </c>
      <c r="M2974" s="111" t="s">
        <v>710</v>
      </c>
      <c r="N2974" s="111">
        <v>0.27800000000000002</v>
      </c>
      <c r="O2974" s="114">
        <v>17.3</v>
      </c>
    </row>
    <row r="2975" spans="1:15">
      <c r="A2975" s="108"/>
      <c r="B2975" s="108"/>
      <c r="I2975" s="113">
        <f t="shared" si="0"/>
        <v>93281</v>
      </c>
      <c r="J2975" s="111">
        <v>93281</v>
      </c>
      <c r="K2975" s="111" t="s">
        <v>1711</v>
      </c>
      <c r="L2975" s="111" t="s">
        <v>701</v>
      </c>
      <c r="M2975" s="111" t="s">
        <v>729</v>
      </c>
      <c r="N2975" s="111">
        <v>1.5699999999999999E-2</v>
      </c>
      <c r="O2975" s="114">
        <v>21.68</v>
      </c>
    </row>
    <row r="2976" spans="1:15">
      <c r="A2976" s="108"/>
      <c r="B2976" s="108"/>
      <c r="I2976" s="113">
        <f t="shared" si="0"/>
        <v>93282</v>
      </c>
      <c r="J2976" s="111">
        <v>93282</v>
      </c>
      <c r="K2976" s="111" t="s">
        <v>1712</v>
      </c>
      <c r="L2976" s="111" t="s">
        <v>704</v>
      </c>
      <c r="M2976" s="111" t="s">
        <v>729</v>
      </c>
      <c r="N2976" s="111">
        <v>2.18E-2</v>
      </c>
      <c r="O2976" s="114">
        <v>20.86</v>
      </c>
    </row>
    <row r="2977" spans="1:15">
      <c r="A2977" s="108"/>
      <c r="B2977" s="108"/>
      <c r="I2977" s="113">
        <f t="shared" si="0"/>
        <v>88278</v>
      </c>
      <c r="J2977" s="111">
        <v>88278</v>
      </c>
      <c r="K2977" s="111" t="s">
        <v>1768</v>
      </c>
      <c r="L2977" s="111" t="s">
        <v>708</v>
      </c>
      <c r="M2977" s="111" t="s">
        <v>702</v>
      </c>
      <c r="N2977" s="111">
        <v>0.28299999999999997</v>
      </c>
      <c r="O2977" s="114">
        <v>20.45</v>
      </c>
    </row>
    <row r="2978" spans="1:15">
      <c r="A2978" s="108"/>
      <c r="B2978" s="108"/>
      <c r="I2978" s="113">
        <f t="shared" si="0"/>
        <v>88316</v>
      </c>
      <c r="J2978" s="111">
        <v>88316</v>
      </c>
      <c r="K2978" s="111" t="s">
        <v>709</v>
      </c>
      <c r="L2978" s="111" t="s">
        <v>708</v>
      </c>
      <c r="M2978" s="111" t="s">
        <v>710</v>
      </c>
      <c r="N2978" s="111">
        <v>0.125</v>
      </c>
      <c r="O2978" s="114">
        <v>17.3</v>
      </c>
    </row>
    <row r="2979" spans="1:15">
      <c r="A2979" s="108"/>
      <c r="B2979" s="108"/>
      <c r="I2979" s="113">
        <f t="shared" si="0"/>
        <v>93281</v>
      </c>
      <c r="J2979" s="111">
        <v>93281</v>
      </c>
      <c r="K2979" s="111" t="s">
        <v>1711</v>
      </c>
      <c r="L2979" s="111" t="s">
        <v>701</v>
      </c>
      <c r="M2979" s="111" t="s">
        <v>729</v>
      </c>
      <c r="N2979" s="111">
        <v>6.8999999999999999E-3</v>
      </c>
      <c r="O2979" s="114">
        <v>21.68</v>
      </c>
    </row>
    <row r="2980" spans="1:15">
      <c r="A2980" s="108"/>
      <c r="B2980" s="108"/>
      <c r="I2980" s="113">
        <f t="shared" si="0"/>
        <v>93282</v>
      </c>
      <c r="J2980" s="111">
        <v>93282</v>
      </c>
      <c r="K2980" s="111" t="s">
        <v>1712</v>
      </c>
      <c r="L2980" s="111" t="s">
        <v>704</v>
      </c>
      <c r="M2980" s="111" t="s">
        <v>729</v>
      </c>
      <c r="N2980" s="111">
        <v>9.4999999999999998E-3</v>
      </c>
      <c r="O2980" s="114">
        <v>20.86</v>
      </c>
    </row>
    <row r="2981" spans="1:15">
      <c r="A2981" s="108"/>
      <c r="B2981" s="108"/>
      <c r="I2981" s="113">
        <f t="shared" si="0"/>
        <v>88316</v>
      </c>
      <c r="J2981" s="111">
        <v>88316</v>
      </c>
      <c r="K2981" s="111" t="s">
        <v>709</v>
      </c>
      <c r="L2981" s="111" t="s">
        <v>708</v>
      </c>
      <c r="M2981" s="111" t="s">
        <v>710</v>
      </c>
      <c r="N2981" s="111">
        <v>5.8000000000000003E-2</v>
      </c>
      <c r="O2981" s="114">
        <v>17.3</v>
      </c>
    </row>
    <row r="2982" spans="1:15">
      <c r="A2982" s="108"/>
      <c r="B2982" s="108"/>
      <c r="I2982" s="113">
        <f t="shared" si="0"/>
        <v>43083</v>
      </c>
      <c r="J2982" s="111">
        <v>43083</v>
      </c>
      <c r="K2982" s="111" t="s">
        <v>1776</v>
      </c>
      <c r="L2982" s="111" t="s">
        <v>723</v>
      </c>
      <c r="M2982" s="111" t="s">
        <v>702</v>
      </c>
      <c r="N2982" s="111">
        <v>4.3330000000000002</v>
      </c>
      <c r="O2982" s="114">
        <v>6.42</v>
      </c>
    </row>
    <row r="2983" spans="1:15">
      <c r="A2983" s="108"/>
      <c r="B2983" s="108"/>
      <c r="I2983" s="113">
        <f t="shared" si="0"/>
        <v>88278</v>
      </c>
      <c r="J2983" s="111">
        <v>88278</v>
      </c>
      <c r="K2983" s="111" t="s">
        <v>1768</v>
      </c>
      <c r="L2983" s="111" t="s">
        <v>708</v>
      </c>
      <c r="M2983" s="111" t="s">
        <v>702</v>
      </c>
      <c r="N2983" s="111">
        <v>0.21299999999999999</v>
      </c>
      <c r="O2983" s="114">
        <v>20.45</v>
      </c>
    </row>
    <row r="2984" spans="1:15">
      <c r="A2984" s="108"/>
      <c r="B2984" s="108"/>
      <c r="I2984" s="113">
        <f t="shared" si="0"/>
        <v>88316</v>
      </c>
      <c r="J2984" s="111">
        <v>88316</v>
      </c>
      <c r="K2984" s="111" t="s">
        <v>709</v>
      </c>
      <c r="L2984" s="111" t="s">
        <v>708</v>
      </c>
      <c r="M2984" s="111" t="s">
        <v>710</v>
      </c>
      <c r="N2984" s="111">
        <v>0.106</v>
      </c>
      <c r="O2984" s="114">
        <v>17.3</v>
      </c>
    </row>
    <row r="2985" spans="1:15">
      <c r="A2985" s="108"/>
      <c r="B2985" s="108"/>
      <c r="I2985" s="113">
        <f t="shared" si="0"/>
        <v>93281</v>
      </c>
      <c r="J2985" s="111">
        <v>93281</v>
      </c>
      <c r="K2985" s="111" t="s">
        <v>1711</v>
      </c>
      <c r="L2985" s="111" t="s">
        <v>701</v>
      </c>
      <c r="M2985" s="111" t="s">
        <v>729</v>
      </c>
      <c r="N2985" s="111">
        <v>6.7999999999999996E-3</v>
      </c>
      <c r="O2985" s="114">
        <v>21.68</v>
      </c>
    </row>
    <row r="2986" spans="1:15">
      <c r="A2986" s="108"/>
      <c r="B2986" s="108"/>
      <c r="I2986" s="113">
        <f t="shared" si="0"/>
        <v>43083</v>
      </c>
      <c r="J2986" s="111">
        <v>43083</v>
      </c>
      <c r="K2986" s="111" t="s">
        <v>1776</v>
      </c>
      <c r="L2986" s="111" t="s">
        <v>723</v>
      </c>
      <c r="M2986" s="111" t="s">
        <v>702</v>
      </c>
      <c r="N2986" s="111">
        <v>4.6289999999999996</v>
      </c>
      <c r="O2986" s="114">
        <v>6.42</v>
      </c>
    </row>
    <row r="2987" spans="1:15">
      <c r="A2987" s="108"/>
      <c r="B2987" s="108"/>
      <c r="I2987" s="113">
        <f t="shared" si="0"/>
        <v>88278</v>
      </c>
      <c r="J2987" s="111">
        <v>88278</v>
      </c>
      <c r="K2987" s="111" t="s">
        <v>1768</v>
      </c>
      <c r="L2987" s="111" t="s">
        <v>708</v>
      </c>
      <c r="M2987" s="111" t="s">
        <v>702</v>
      </c>
      <c r="N2987" s="111">
        <v>0.189</v>
      </c>
      <c r="O2987" s="114">
        <v>20.45</v>
      </c>
    </row>
    <row r="2988" spans="1:15">
      <c r="A2988" s="108"/>
      <c r="B2988" s="108"/>
      <c r="I2988" s="113">
        <f t="shared" si="0"/>
        <v>88316</v>
      </c>
      <c r="J2988" s="111">
        <v>88316</v>
      </c>
      <c r="K2988" s="111" t="s">
        <v>709</v>
      </c>
      <c r="L2988" s="111" t="s">
        <v>708</v>
      </c>
      <c r="M2988" s="111" t="s">
        <v>710</v>
      </c>
      <c r="N2988" s="111">
        <v>0.10199999999999999</v>
      </c>
      <c r="O2988" s="114">
        <v>17.3</v>
      </c>
    </row>
    <row r="2989" spans="1:15">
      <c r="A2989" s="108"/>
      <c r="B2989" s="108"/>
      <c r="I2989" s="113">
        <f t="shared" si="0"/>
        <v>93281</v>
      </c>
      <c r="J2989" s="111">
        <v>93281</v>
      </c>
      <c r="K2989" s="111" t="s">
        <v>1711</v>
      </c>
      <c r="L2989" s="111" t="s">
        <v>701</v>
      </c>
      <c r="M2989" s="111" t="s">
        <v>729</v>
      </c>
      <c r="N2989" s="111">
        <v>7.1999999999999998E-3</v>
      </c>
      <c r="O2989" s="114">
        <v>21.68</v>
      </c>
    </row>
    <row r="2990" spans="1:15">
      <c r="A2990" s="108"/>
      <c r="B2990" s="108"/>
      <c r="I2990" s="113">
        <f t="shared" si="0"/>
        <v>4777</v>
      </c>
      <c r="J2990" s="111">
        <v>4777</v>
      </c>
      <c r="K2990" s="111" t="s">
        <v>1777</v>
      </c>
      <c r="L2990" s="111" t="s">
        <v>723</v>
      </c>
      <c r="M2990" s="111" t="s">
        <v>702</v>
      </c>
      <c r="N2990" s="111">
        <v>12.98</v>
      </c>
      <c r="O2990" s="114">
        <v>5.94</v>
      </c>
    </row>
    <row r="2991" spans="1:15">
      <c r="A2991" s="108"/>
      <c r="B2991" s="108"/>
      <c r="I2991" s="113">
        <f t="shared" si="0"/>
        <v>10997</v>
      </c>
      <c r="J2991" s="111">
        <v>10997</v>
      </c>
      <c r="K2991" s="111" t="s">
        <v>722</v>
      </c>
      <c r="L2991" s="111" t="s">
        <v>723</v>
      </c>
      <c r="M2991" s="111" t="s">
        <v>710</v>
      </c>
      <c r="N2991" s="111">
        <v>0.23400000000000001</v>
      </c>
      <c r="O2991" s="114">
        <v>21.63</v>
      </c>
    </row>
    <row r="2992" spans="1:15">
      <c r="A2992" s="108"/>
      <c r="B2992" s="108"/>
      <c r="I2992" s="113">
        <f t="shared" si="0"/>
        <v>40598</v>
      </c>
      <c r="J2992" s="111">
        <v>40598</v>
      </c>
      <c r="K2992" s="111" t="s">
        <v>1778</v>
      </c>
      <c r="L2992" s="111" t="s">
        <v>723</v>
      </c>
      <c r="M2992" s="111" t="s">
        <v>702</v>
      </c>
      <c r="N2992" s="111">
        <v>41.04</v>
      </c>
      <c r="O2992" s="114">
        <v>6.26</v>
      </c>
    </row>
    <row r="2993" spans="1:15">
      <c r="A2993" s="108"/>
      <c r="B2993" s="108"/>
      <c r="I2993" s="113">
        <f t="shared" si="0"/>
        <v>88278</v>
      </c>
      <c r="J2993" s="111">
        <v>88278</v>
      </c>
      <c r="K2993" s="111" t="s">
        <v>1768</v>
      </c>
      <c r="L2993" s="111" t="s">
        <v>708</v>
      </c>
      <c r="M2993" s="111" t="s">
        <v>702</v>
      </c>
      <c r="N2993" s="111">
        <v>1.4219999999999999</v>
      </c>
      <c r="O2993" s="114">
        <v>20.45</v>
      </c>
    </row>
    <row r="2994" spans="1:15">
      <c r="A2994" s="108"/>
      <c r="B2994" s="108"/>
      <c r="I2994" s="113">
        <f t="shared" si="0"/>
        <v>88316</v>
      </c>
      <c r="J2994" s="111">
        <v>88316</v>
      </c>
      <c r="K2994" s="111" t="s">
        <v>709</v>
      </c>
      <c r="L2994" s="111" t="s">
        <v>708</v>
      </c>
      <c r="M2994" s="111" t="s">
        <v>710</v>
      </c>
      <c r="N2994" s="111">
        <v>0.32800000000000001</v>
      </c>
      <c r="O2994" s="114">
        <v>17.3</v>
      </c>
    </row>
    <row r="2995" spans="1:15">
      <c r="A2995" s="108"/>
      <c r="B2995" s="108"/>
      <c r="I2995" s="113">
        <f t="shared" si="0"/>
        <v>92255</v>
      </c>
      <c r="J2995" s="111">
        <v>92255</v>
      </c>
      <c r="K2995" s="111" t="s">
        <v>1779</v>
      </c>
      <c r="L2995" s="111" t="s">
        <v>706</v>
      </c>
      <c r="M2995" s="111" t="s">
        <v>729</v>
      </c>
      <c r="N2995" s="111">
        <v>1</v>
      </c>
      <c r="O2995" s="114">
        <v>151.27000000000001</v>
      </c>
    </row>
    <row r="2996" spans="1:15">
      <c r="A2996" s="108"/>
      <c r="B2996" s="108"/>
      <c r="I2996" s="113">
        <f t="shared" si="0"/>
        <v>4777</v>
      </c>
      <c r="J2996" s="111">
        <v>4777</v>
      </c>
      <c r="K2996" s="111" t="s">
        <v>1777</v>
      </c>
      <c r="L2996" s="111" t="s">
        <v>723</v>
      </c>
      <c r="M2996" s="111" t="s">
        <v>702</v>
      </c>
      <c r="N2996" s="111">
        <v>16.64</v>
      </c>
      <c r="O2996" s="114">
        <v>5.94</v>
      </c>
    </row>
    <row r="2997" spans="1:15">
      <c r="A2997" s="108"/>
      <c r="B2997" s="108"/>
      <c r="I2997" s="113">
        <f t="shared" si="0"/>
        <v>40598</v>
      </c>
      <c r="J2997" s="111">
        <v>40598</v>
      </c>
      <c r="K2997" s="111" t="s">
        <v>1778</v>
      </c>
      <c r="L2997" s="111" t="s">
        <v>723</v>
      </c>
      <c r="M2997" s="111" t="s">
        <v>702</v>
      </c>
      <c r="N2997" s="111">
        <v>51.3</v>
      </c>
      <c r="O2997" s="114">
        <v>6.26</v>
      </c>
    </row>
    <row r="2998" spans="1:15">
      <c r="A2998" s="108"/>
      <c r="B2998" s="108"/>
      <c r="I2998" s="113">
        <f t="shared" si="0"/>
        <v>4777</v>
      </c>
      <c r="J2998" s="111">
        <v>4777</v>
      </c>
      <c r="K2998" s="111" t="s">
        <v>1777</v>
      </c>
      <c r="L2998" s="111" t="s">
        <v>723</v>
      </c>
      <c r="M2998" s="111" t="s">
        <v>702</v>
      </c>
      <c r="N2998" s="111">
        <v>20.3</v>
      </c>
      <c r="O2998" s="114">
        <v>5.94</v>
      </c>
    </row>
    <row r="2999" spans="1:15">
      <c r="A2999" s="108"/>
      <c r="B2999" s="108"/>
      <c r="I2999" s="113">
        <f t="shared" si="0"/>
        <v>40598</v>
      </c>
      <c r="J2999" s="111">
        <v>40598</v>
      </c>
      <c r="K2999" s="111" t="s">
        <v>1778</v>
      </c>
      <c r="L2999" s="111" t="s">
        <v>723</v>
      </c>
      <c r="M2999" s="111" t="s">
        <v>702</v>
      </c>
      <c r="N2999" s="111">
        <v>61.56</v>
      </c>
      <c r="O2999" s="114">
        <v>6.26</v>
      </c>
    </row>
    <row r="3000" spans="1:15">
      <c r="A3000" s="108"/>
      <c r="B3000" s="108"/>
      <c r="I3000" s="113">
        <f t="shared" si="0"/>
        <v>4777</v>
      </c>
      <c r="J3000" s="111">
        <v>4777</v>
      </c>
      <c r="K3000" s="111" t="s">
        <v>1777</v>
      </c>
      <c r="L3000" s="111" t="s">
        <v>723</v>
      </c>
      <c r="M3000" s="111" t="s">
        <v>702</v>
      </c>
      <c r="N3000" s="111">
        <v>31.28</v>
      </c>
      <c r="O3000" s="114">
        <v>5.94</v>
      </c>
    </row>
    <row r="3001" spans="1:15">
      <c r="A3001" s="108"/>
      <c r="B3001" s="108"/>
      <c r="I3001" s="113">
        <f t="shared" si="0"/>
        <v>10997</v>
      </c>
      <c r="J3001" s="111">
        <v>10997</v>
      </c>
      <c r="K3001" s="111" t="s">
        <v>722</v>
      </c>
      <c r="L3001" s="111" t="s">
        <v>723</v>
      </c>
      <c r="M3001" s="111" t="s">
        <v>710</v>
      </c>
      <c r="N3001" s="111">
        <v>0.378</v>
      </c>
      <c r="O3001" s="114">
        <v>21.63</v>
      </c>
    </row>
    <row r="3002" spans="1:15">
      <c r="A3002" s="108"/>
      <c r="B3002" s="108"/>
      <c r="I3002" s="113">
        <f t="shared" si="0"/>
        <v>40598</v>
      </c>
      <c r="J3002" s="111">
        <v>40598</v>
      </c>
      <c r="K3002" s="111" t="s">
        <v>1778</v>
      </c>
      <c r="L3002" s="111" t="s">
        <v>723</v>
      </c>
      <c r="M3002" s="111" t="s">
        <v>702</v>
      </c>
      <c r="N3002" s="111">
        <v>71.819999999999993</v>
      </c>
      <c r="O3002" s="114">
        <v>6.26</v>
      </c>
    </row>
    <row r="3003" spans="1:15">
      <c r="A3003" s="108"/>
      <c r="B3003" s="108"/>
      <c r="I3003" s="113">
        <f t="shared" si="0"/>
        <v>88278</v>
      </c>
      <c r="J3003" s="111">
        <v>88278</v>
      </c>
      <c r="K3003" s="111" t="s">
        <v>1768</v>
      </c>
      <c r="L3003" s="111" t="s">
        <v>708</v>
      </c>
      <c r="M3003" s="111" t="s">
        <v>702</v>
      </c>
      <c r="N3003" s="111">
        <v>2.133</v>
      </c>
      <c r="O3003" s="114">
        <v>20.45</v>
      </c>
    </row>
    <row r="3004" spans="1:15">
      <c r="A3004" s="108"/>
      <c r="B3004" s="108"/>
      <c r="I3004" s="113">
        <f t="shared" si="0"/>
        <v>88316</v>
      </c>
      <c r="J3004" s="111">
        <v>88316</v>
      </c>
      <c r="K3004" s="111" t="s">
        <v>709</v>
      </c>
      <c r="L3004" s="111" t="s">
        <v>708</v>
      </c>
      <c r="M3004" s="111" t="s">
        <v>710</v>
      </c>
      <c r="N3004" s="111">
        <v>0.49199999999999999</v>
      </c>
      <c r="O3004" s="114">
        <v>17.3</v>
      </c>
    </row>
    <row r="3005" spans="1:15">
      <c r="A3005" s="108"/>
      <c r="B3005" s="108"/>
      <c r="I3005" s="113">
        <f t="shared" si="0"/>
        <v>92256</v>
      </c>
      <c r="J3005" s="111">
        <v>92256</v>
      </c>
      <c r="K3005" s="111" t="s">
        <v>1780</v>
      </c>
      <c r="L3005" s="111" t="s">
        <v>706</v>
      </c>
      <c r="M3005" s="111" t="s">
        <v>729</v>
      </c>
      <c r="N3005" s="111">
        <v>1</v>
      </c>
      <c r="O3005" s="114">
        <v>187.87</v>
      </c>
    </row>
    <row r="3006" spans="1:15">
      <c r="A3006" s="108"/>
      <c r="B3006" s="108"/>
      <c r="I3006" s="113">
        <f t="shared" si="0"/>
        <v>4777</v>
      </c>
      <c r="J3006" s="111">
        <v>4777</v>
      </c>
      <c r="K3006" s="111" t="s">
        <v>1777</v>
      </c>
      <c r="L3006" s="111" t="s">
        <v>723</v>
      </c>
      <c r="M3006" s="111" t="s">
        <v>702</v>
      </c>
      <c r="N3006" s="111">
        <v>34.94</v>
      </c>
      <c r="O3006" s="114">
        <v>5.94</v>
      </c>
    </row>
    <row r="3007" spans="1:15">
      <c r="A3007" s="108"/>
      <c r="B3007" s="108"/>
      <c r="I3007" s="113">
        <f t="shared" si="0"/>
        <v>40598</v>
      </c>
      <c r="J3007" s="111">
        <v>40598</v>
      </c>
      <c r="K3007" s="111" t="s">
        <v>1778</v>
      </c>
      <c r="L3007" s="111" t="s">
        <v>723</v>
      </c>
      <c r="M3007" s="111" t="s">
        <v>702</v>
      </c>
      <c r="N3007" s="111">
        <v>82.08</v>
      </c>
      <c r="O3007" s="114">
        <v>6.26</v>
      </c>
    </row>
    <row r="3008" spans="1:15">
      <c r="A3008" s="108"/>
      <c r="B3008" s="108"/>
      <c r="I3008" s="113">
        <f t="shared" si="0"/>
        <v>4777</v>
      </c>
      <c r="J3008" s="111">
        <v>4777</v>
      </c>
      <c r="K3008" s="111" t="s">
        <v>1777</v>
      </c>
      <c r="L3008" s="111" t="s">
        <v>723</v>
      </c>
      <c r="M3008" s="111" t="s">
        <v>702</v>
      </c>
      <c r="N3008" s="111">
        <v>38.6</v>
      </c>
      <c r="O3008" s="114">
        <v>5.94</v>
      </c>
    </row>
    <row r="3009" spans="1:15">
      <c r="A3009" s="108"/>
      <c r="B3009" s="108"/>
      <c r="I3009" s="113">
        <f t="shared" si="0"/>
        <v>40598</v>
      </c>
      <c r="J3009" s="111">
        <v>40598</v>
      </c>
      <c r="K3009" s="111" t="s">
        <v>1778</v>
      </c>
      <c r="L3009" s="111" t="s">
        <v>723</v>
      </c>
      <c r="M3009" s="111" t="s">
        <v>702</v>
      </c>
      <c r="N3009" s="111">
        <v>92.34</v>
      </c>
      <c r="O3009" s="114">
        <v>6.26</v>
      </c>
    </row>
    <row r="3010" spans="1:15">
      <c r="A3010" s="108"/>
      <c r="B3010" s="108"/>
      <c r="I3010" s="113">
        <f t="shared" si="0"/>
        <v>92257</v>
      </c>
      <c r="J3010" s="111">
        <v>92257</v>
      </c>
      <c r="K3010" s="111" t="s">
        <v>1781</v>
      </c>
      <c r="L3010" s="111" t="s">
        <v>706</v>
      </c>
      <c r="M3010" s="111" t="s">
        <v>729</v>
      </c>
      <c r="N3010" s="111">
        <v>1</v>
      </c>
      <c r="O3010" s="114">
        <v>224.06</v>
      </c>
    </row>
    <row r="3011" spans="1:15">
      <c r="A3011" s="108"/>
      <c r="B3011" s="108"/>
      <c r="I3011" s="113">
        <f t="shared" si="0"/>
        <v>4777</v>
      </c>
      <c r="J3011" s="111">
        <v>4777</v>
      </c>
      <c r="K3011" s="111" t="s">
        <v>1777</v>
      </c>
      <c r="L3011" s="111" t="s">
        <v>723</v>
      </c>
      <c r="M3011" s="111" t="s">
        <v>702</v>
      </c>
      <c r="N3011" s="111">
        <v>0.29480000000000001</v>
      </c>
      <c r="O3011" s="114">
        <v>5.94</v>
      </c>
    </row>
    <row r="3012" spans="1:15">
      <c r="A3012" s="108"/>
      <c r="B3012" s="108"/>
      <c r="I3012" s="113">
        <f t="shared" si="0"/>
        <v>10997</v>
      </c>
      <c r="J3012" s="111">
        <v>10997</v>
      </c>
      <c r="K3012" s="111" t="s">
        <v>722</v>
      </c>
      <c r="L3012" s="111" t="s">
        <v>723</v>
      </c>
      <c r="M3012" s="111" t="s">
        <v>710</v>
      </c>
      <c r="N3012" s="111">
        <v>2.8999999999999998E-3</v>
      </c>
      <c r="O3012" s="114">
        <v>21.63</v>
      </c>
    </row>
    <row r="3013" spans="1:15">
      <c r="A3013" s="108"/>
      <c r="B3013" s="108"/>
      <c r="I3013" s="113">
        <f t="shared" si="0"/>
        <v>11964</v>
      </c>
      <c r="J3013" s="111">
        <v>11964</v>
      </c>
      <c r="K3013" s="111" t="s">
        <v>1767</v>
      </c>
      <c r="L3013" s="111" t="s">
        <v>706</v>
      </c>
      <c r="M3013" s="111" t="s">
        <v>702</v>
      </c>
      <c r="N3013" s="111">
        <v>9.1200000000000003E-2</v>
      </c>
      <c r="O3013" s="114">
        <v>1.46</v>
      </c>
    </row>
    <row r="3014" spans="1:15">
      <c r="A3014" s="108"/>
      <c r="B3014" s="108"/>
      <c r="I3014" s="113">
        <f t="shared" si="0"/>
        <v>40598</v>
      </c>
      <c r="J3014" s="111">
        <v>40598</v>
      </c>
      <c r="K3014" s="111" t="s">
        <v>1778</v>
      </c>
      <c r="L3014" s="111" t="s">
        <v>723</v>
      </c>
      <c r="M3014" s="111" t="s">
        <v>702</v>
      </c>
      <c r="N3014" s="111">
        <v>0.70520000000000005</v>
      </c>
      <c r="O3014" s="114">
        <v>6.26</v>
      </c>
    </row>
    <row r="3015" spans="1:15">
      <c r="A3015" s="108"/>
      <c r="B3015" s="108"/>
      <c r="I3015" s="113">
        <f t="shared" si="0"/>
        <v>88278</v>
      </c>
      <c r="J3015" s="111">
        <v>88278</v>
      </c>
      <c r="K3015" s="111" t="s">
        <v>1768</v>
      </c>
      <c r="L3015" s="111" t="s">
        <v>708</v>
      </c>
      <c r="M3015" s="111" t="s">
        <v>702</v>
      </c>
      <c r="N3015" s="111">
        <v>5.8700000000000002E-2</v>
      </c>
      <c r="O3015" s="114">
        <v>20.45</v>
      </c>
    </row>
    <row r="3016" spans="1:15">
      <c r="A3016" s="108"/>
      <c r="B3016" s="108"/>
      <c r="I3016" s="113">
        <f t="shared" si="0"/>
        <v>88316</v>
      </c>
      <c r="J3016" s="111">
        <v>88316</v>
      </c>
      <c r="K3016" s="111" t="s">
        <v>709</v>
      </c>
      <c r="L3016" s="111" t="s">
        <v>708</v>
      </c>
      <c r="M3016" s="111" t="s">
        <v>710</v>
      </c>
      <c r="N3016" s="111">
        <v>1.9699999999999999E-2</v>
      </c>
      <c r="O3016" s="114">
        <v>17.3</v>
      </c>
    </row>
    <row r="3017" spans="1:15">
      <c r="A3017" s="108"/>
      <c r="B3017" s="108"/>
      <c r="I3017" s="113">
        <f t="shared" si="0"/>
        <v>93287</v>
      </c>
      <c r="J3017" s="111">
        <v>93287</v>
      </c>
      <c r="K3017" s="111" t="s">
        <v>1704</v>
      </c>
      <c r="L3017" s="111" t="s">
        <v>701</v>
      </c>
      <c r="M3017" s="111" t="s">
        <v>729</v>
      </c>
      <c r="N3017" s="111">
        <v>8.0000000000000004E-4</v>
      </c>
      <c r="O3017" s="114">
        <v>350.75</v>
      </c>
    </row>
    <row r="3018" spans="1:15">
      <c r="A3018" s="108"/>
      <c r="B3018" s="108"/>
      <c r="I3018" s="113">
        <f t="shared" si="0"/>
        <v>93288</v>
      </c>
      <c r="J3018" s="111">
        <v>93288</v>
      </c>
      <c r="K3018" s="111" t="s">
        <v>1705</v>
      </c>
      <c r="L3018" s="111" t="s">
        <v>704</v>
      </c>
      <c r="M3018" s="111" t="s">
        <v>729</v>
      </c>
      <c r="N3018" s="111">
        <v>1.1000000000000001E-3</v>
      </c>
      <c r="O3018" s="114">
        <v>107.73</v>
      </c>
    </row>
    <row r="3019" spans="1:15">
      <c r="A3019" s="108"/>
      <c r="B3019" s="108"/>
      <c r="I3019" s="113">
        <f t="shared" si="0"/>
        <v>4777</v>
      </c>
      <c r="J3019" s="111">
        <v>4777</v>
      </c>
      <c r="K3019" s="111" t="s">
        <v>1777</v>
      </c>
      <c r="L3019" s="111" t="s">
        <v>723</v>
      </c>
      <c r="M3019" s="111" t="s">
        <v>702</v>
      </c>
      <c r="N3019" s="111">
        <v>53.24</v>
      </c>
      <c r="O3019" s="114">
        <v>5.94</v>
      </c>
    </row>
    <row r="3020" spans="1:15">
      <c r="A3020" s="108"/>
      <c r="B3020" s="108"/>
      <c r="I3020" s="113">
        <f t="shared" si="0"/>
        <v>10997</v>
      </c>
      <c r="J3020" s="111">
        <v>10997</v>
      </c>
      <c r="K3020" s="111" t="s">
        <v>722</v>
      </c>
      <c r="L3020" s="111" t="s">
        <v>723</v>
      </c>
      <c r="M3020" s="111" t="s">
        <v>710</v>
      </c>
      <c r="N3020" s="111">
        <v>0.52200000000000002</v>
      </c>
      <c r="O3020" s="114">
        <v>21.63</v>
      </c>
    </row>
    <row r="3021" spans="1:15">
      <c r="A3021" s="108"/>
      <c r="B3021" s="108"/>
      <c r="I3021" s="113">
        <f t="shared" si="0"/>
        <v>40598</v>
      </c>
      <c r="J3021" s="111">
        <v>40598</v>
      </c>
      <c r="K3021" s="111" t="s">
        <v>1778</v>
      </c>
      <c r="L3021" s="111" t="s">
        <v>723</v>
      </c>
      <c r="M3021" s="111" t="s">
        <v>702</v>
      </c>
      <c r="N3021" s="111">
        <v>102.6</v>
      </c>
      <c r="O3021" s="114">
        <v>6.26</v>
      </c>
    </row>
    <row r="3022" spans="1:15">
      <c r="A3022" s="108"/>
      <c r="B3022" s="108"/>
      <c r="I3022" s="113">
        <f t="shared" si="0"/>
        <v>88278</v>
      </c>
      <c r="J3022" s="111">
        <v>88278</v>
      </c>
      <c r="K3022" s="111" t="s">
        <v>1768</v>
      </c>
      <c r="L3022" s="111" t="s">
        <v>708</v>
      </c>
      <c r="M3022" s="111" t="s">
        <v>702</v>
      </c>
      <c r="N3022" s="111">
        <v>2.8439999999999999</v>
      </c>
      <c r="O3022" s="114">
        <v>20.45</v>
      </c>
    </row>
    <row r="3023" spans="1:15">
      <c r="A3023" s="108"/>
      <c r="B3023" s="108"/>
      <c r="I3023" s="113">
        <f t="shared" si="0"/>
        <v>88316</v>
      </c>
      <c r="J3023" s="111">
        <v>88316</v>
      </c>
      <c r="K3023" s="111" t="s">
        <v>709</v>
      </c>
      <c r="L3023" s="111" t="s">
        <v>708</v>
      </c>
      <c r="M3023" s="111" t="s">
        <v>710</v>
      </c>
      <c r="N3023" s="111">
        <v>0.65600000000000003</v>
      </c>
      <c r="O3023" s="114">
        <v>17.3</v>
      </c>
    </row>
    <row r="3024" spans="1:15">
      <c r="A3024" s="108"/>
      <c r="B3024" s="108"/>
      <c r="I3024" s="113">
        <f t="shared" si="0"/>
        <v>4777</v>
      </c>
      <c r="J3024" s="111">
        <v>4777</v>
      </c>
      <c r="K3024" s="111" t="s">
        <v>1777</v>
      </c>
      <c r="L3024" s="111" t="s">
        <v>723</v>
      </c>
      <c r="M3024" s="111" t="s">
        <v>702</v>
      </c>
      <c r="N3024" s="111">
        <v>57.52</v>
      </c>
      <c r="O3024" s="114">
        <v>5.94</v>
      </c>
    </row>
    <row r="3025" spans="1:15">
      <c r="A3025" s="108"/>
      <c r="B3025" s="108"/>
      <c r="I3025" s="113">
        <f t="shared" si="0"/>
        <v>40598</v>
      </c>
      <c r="J3025" s="111">
        <v>40598</v>
      </c>
      <c r="K3025" s="111" t="s">
        <v>1778</v>
      </c>
      <c r="L3025" s="111" t="s">
        <v>723</v>
      </c>
      <c r="M3025" s="111" t="s">
        <v>702</v>
      </c>
      <c r="N3025" s="111">
        <v>112.86</v>
      </c>
      <c r="O3025" s="114">
        <v>6.26</v>
      </c>
    </row>
    <row r="3026" spans="1:15">
      <c r="A3026" s="108"/>
      <c r="B3026" s="108"/>
      <c r="I3026" s="113">
        <f t="shared" si="0"/>
        <v>92258</v>
      </c>
      <c r="J3026" s="111">
        <v>92258</v>
      </c>
      <c r="K3026" s="111" t="s">
        <v>1782</v>
      </c>
      <c r="L3026" s="111" t="s">
        <v>706</v>
      </c>
      <c r="M3026" s="111" t="s">
        <v>729</v>
      </c>
      <c r="N3026" s="111">
        <v>1</v>
      </c>
      <c r="O3026" s="114">
        <v>282.25</v>
      </c>
    </row>
    <row r="3027" spans="1:15">
      <c r="A3027" s="108"/>
      <c r="B3027" s="108"/>
      <c r="I3027" s="113">
        <f t="shared" si="0"/>
        <v>4777</v>
      </c>
      <c r="J3027" s="111">
        <v>4777</v>
      </c>
      <c r="K3027" s="111" t="s">
        <v>1777</v>
      </c>
      <c r="L3027" s="111" t="s">
        <v>723</v>
      </c>
      <c r="M3027" s="111" t="s">
        <v>702</v>
      </c>
      <c r="N3027" s="111">
        <v>61.18</v>
      </c>
      <c r="O3027" s="114">
        <v>5.94</v>
      </c>
    </row>
    <row r="3028" spans="1:15">
      <c r="A3028" s="108"/>
      <c r="B3028" s="108"/>
      <c r="I3028" s="113">
        <f t="shared" si="0"/>
        <v>40598</v>
      </c>
      <c r="J3028" s="111">
        <v>40598</v>
      </c>
      <c r="K3028" s="111" t="s">
        <v>1778</v>
      </c>
      <c r="L3028" s="111" t="s">
        <v>723</v>
      </c>
      <c r="M3028" s="111" t="s">
        <v>702</v>
      </c>
      <c r="N3028" s="111">
        <v>123.12</v>
      </c>
      <c r="O3028" s="114">
        <v>6.26</v>
      </c>
    </row>
    <row r="3029" spans="1:15">
      <c r="A3029" s="108"/>
      <c r="B3029" s="108"/>
      <c r="I3029" s="113">
        <f t="shared" si="0"/>
        <v>4777</v>
      </c>
      <c r="J3029" s="111">
        <v>4777</v>
      </c>
      <c r="K3029" s="111" t="s">
        <v>1777</v>
      </c>
      <c r="L3029" s="111" t="s">
        <v>723</v>
      </c>
      <c r="M3029" s="111" t="s">
        <v>702</v>
      </c>
      <c r="N3029" s="111">
        <v>68.5</v>
      </c>
      <c r="O3029" s="114">
        <v>5.94</v>
      </c>
    </row>
    <row r="3030" spans="1:15">
      <c r="A3030" s="108"/>
      <c r="B3030" s="108"/>
      <c r="I3030" s="113">
        <f t="shared" si="0"/>
        <v>40598</v>
      </c>
      <c r="J3030" s="111">
        <v>40598</v>
      </c>
      <c r="K3030" s="111" t="s">
        <v>1778</v>
      </c>
      <c r="L3030" s="111" t="s">
        <v>723</v>
      </c>
      <c r="M3030" s="111" t="s">
        <v>702</v>
      </c>
      <c r="N3030" s="111">
        <v>133.38</v>
      </c>
      <c r="O3030" s="114">
        <v>6.26</v>
      </c>
    </row>
    <row r="3031" spans="1:15">
      <c r="A3031" s="108"/>
      <c r="B3031" s="108"/>
      <c r="I3031" s="113">
        <f t="shared" si="0"/>
        <v>4777</v>
      </c>
      <c r="J3031" s="111">
        <v>4777</v>
      </c>
      <c r="K3031" s="111" t="s">
        <v>1777</v>
      </c>
      <c r="L3031" s="111" t="s">
        <v>723</v>
      </c>
      <c r="M3031" s="111" t="s">
        <v>702</v>
      </c>
      <c r="N3031" s="111">
        <v>23.96</v>
      </c>
      <c r="O3031" s="114">
        <v>5.94</v>
      </c>
    </row>
    <row r="3032" spans="1:15">
      <c r="A3032" s="108"/>
      <c r="B3032" s="108"/>
      <c r="I3032" s="113">
        <f t="shared" si="0"/>
        <v>4777</v>
      </c>
      <c r="J3032" s="111">
        <v>4777</v>
      </c>
      <c r="K3032" s="111" t="s">
        <v>1777</v>
      </c>
      <c r="L3032" s="111" t="s">
        <v>723</v>
      </c>
      <c r="M3032" s="111" t="s">
        <v>702</v>
      </c>
      <c r="N3032" s="111">
        <v>27.62</v>
      </c>
      <c r="O3032" s="114">
        <v>5.94</v>
      </c>
    </row>
    <row r="3033" spans="1:15">
      <c r="A3033" s="108"/>
      <c r="B3033" s="108"/>
      <c r="I3033" s="113">
        <f t="shared" si="0"/>
        <v>4777</v>
      </c>
      <c r="J3033" s="111">
        <v>4777</v>
      </c>
      <c r="K3033" s="111" t="s">
        <v>1777</v>
      </c>
      <c r="L3033" s="111" t="s">
        <v>723</v>
      </c>
      <c r="M3033" s="111" t="s">
        <v>702</v>
      </c>
      <c r="N3033" s="111">
        <v>46.54</v>
      </c>
      <c r="O3033" s="114">
        <v>5.94</v>
      </c>
    </row>
    <row r="3034" spans="1:15">
      <c r="A3034" s="108"/>
      <c r="B3034" s="108"/>
      <c r="I3034" s="113">
        <f t="shared" si="0"/>
        <v>4777</v>
      </c>
      <c r="J3034" s="111">
        <v>4777</v>
      </c>
      <c r="K3034" s="111" t="s">
        <v>1777</v>
      </c>
      <c r="L3034" s="111" t="s">
        <v>723</v>
      </c>
      <c r="M3034" s="111" t="s">
        <v>702</v>
      </c>
      <c r="N3034" s="111">
        <v>50.2</v>
      </c>
      <c r="O3034" s="114">
        <v>5.94</v>
      </c>
    </row>
    <row r="3035" spans="1:15">
      <c r="A3035" s="108"/>
      <c r="B3035" s="108"/>
      <c r="I3035" s="113">
        <f t="shared" si="0"/>
        <v>4777</v>
      </c>
      <c r="J3035" s="111">
        <v>4777</v>
      </c>
      <c r="K3035" s="111" t="s">
        <v>1777</v>
      </c>
      <c r="L3035" s="111" t="s">
        <v>723</v>
      </c>
      <c r="M3035" s="111" t="s">
        <v>702</v>
      </c>
      <c r="N3035" s="111">
        <v>53.86</v>
      </c>
      <c r="O3035" s="114">
        <v>5.94</v>
      </c>
    </row>
    <row r="3036" spans="1:15">
      <c r="A3036" s="108"/>
      <c r="B3036" s="108"/>
      <c r="I3036" s="113">
        <f t="shared" si="0"/>
        <v>39027</v>
      </c>
      <c r="J3036" s="111">
        <v>39027</v>
      </c>
      <c r="K3036" s="111" t="s">
        <v>1709</v>
      </c>
      <c r="L3036" s="111" t="s">
        <v>723</v>
      </c>
      <c r="M3036" s="111" t="s">
        <v>702</v>
      </c>
      <c r="N3036" s="111">
        <v>0.67500000000000004</v>
      </c>
      <c r="O3036" s="114">
        <v>11.07</v>
      </c>
    </row>
    <row r="3037" spans="1:15">
      <c r="A3037" s="108"/>
      <c r="B3037" s="108"/>
      <c r="I3037" s="113">
        <f t="shared" si="0"/>
        <v>4400</v>
      </c>
      <c r="J3037" s="111">
        <v>4400</v>
      </c>
      <c r="K3037" s="111" t="s">
        <v>1716</v>
      </c>
      <c r="L3037" s="111" t="s">
        <v>728</v>
      </c>
      <c r="M3037" s="111" t="s">
        <v>702</v>
      </c>
      <c r="N3037" s="111">
        <v>4</v>
      </c>
      <c r="O3037" s="114">
        <v>11.49</v>
      </c>
    </row>
    <row r="3038" spans="1:15">
      <c r="A3038" s="108"/>
      <c r="B3038" s="108"/>
      <c r="I3038" s="113">
        <f t="shared" si="0"/>
        <v>39027</v>
      </c>
      <c r="J3038" s="111">
        <v>39027</v>
      </c>
      <c r="K3038" s="111" t="s">
        <v>1709</v>
      </c>
      <c r="L3038" s="111" t="s">
        <v>723</v>
      </c>
      <c r="M3038" s="111" t="s">
        <v>702</v>
      </c>
      <c r="N3038" s="111">
        <v>0.9</v>
      </c>
      <c r="O3038" s="114">
        <v>11.07</v>
      </c>
    </row>
    <row r="3039" spans="1:15">
      <c r="A3039" s="108"/>
      <c r="B3039" s="108"/>
      <c r="I3039" s="113">
        <f t="shared" si="0"/>
        <v>88239</v>
      </c>
      <c r="J3039" s="111">
        <v>88239</v>
      </c>
      <c r="K3039" s="111" t="s">
        <v>924</v>
      </c>
      <c r="L3039" s="111" t="s">
        <v>708</v>
      </c>
      <c r="M3039" s="111" t="s">
        <v>702</v>
      </c>
      <c r="N3039" s="111">
        <v>3.4590000000000001</v>
      </c>
      <c r="O3039" s="114">
        <v>18.61</v>
      </c>
    </row>
    <row r="3040" spans="1:15">
      <c r="A3040" s="108"/>
      <c r="B3040" s="108"/>
      <c r="I3040" s="113">
        <f t="shared" si="0"/>
        <v>88262</v>
      </c>
      <c r="J3040" s="111">
        <v>88262</v>
      </c>
      <c r="K3040" s="111" t="s">
        <v>878</v>
      </c>
      <c r="L3040" s="111" t="s">
        <v>708</v>
      </c>
      <c r="M3040" s="111" t="s">
        <v>710</v>
      </c>
      <c r="N3040" s="111">
        <v>14.988</v>
      </c>
      <c r="O3040" s="114">
        <v>22.13</v>
      </c>
    </row>
    <row r="3041" spans="1:15">
      <c r="A3041" s="108"/>
      <c r="B3041" s="108"/>
      <c r="I3041" s="113">
        <f t="shared" si="0"/>
        <v>4400</v>
      </c>
      <c r="J3041" s="111">
        <v>4400</v>
      </c>
      <c r="K3041" s="111" t="s">
        <v>1716</v>
      </c>
      <c r="L3041" s="111" t="s">
        <v>728</v>
      </c>
      <c r="M3041" s="111" t="s">
        <v>702</v>
      </c>
      <c r="N3041" s="111">
        <v>4.5</v>
      </c>
      <c r="O3041" s="114">
        <v>11.49</v>
      </c>
    </row>
    <row r="3042" spans="1:15">
      <c r="A3042" s="108"/>
      <c r="B3042" s="108"/>
      <c r="I3042" s="113">
        <f t="shared" si="0"/>
        <v>4425</v>
      </c>
      <c r="J3042" s="111">
        <v>4425</v>
      </c>
      <c r="K3042" s="111" t="s">
        <v>1700</v>
      </c>
      <c r="L3042" s="111" t="s">
        <v>728</v>
      </c>
      <c r="M3042" s="111" t="s">
        <v>702</v>
      </c>
      <c r="N3042" s="111">
        <v>12</v>
      </c>
      <c r="O3042" s="114">
        <v>17.62</v>
      </c>
    </row>
    <row r="3043" spans="1:15">
      <c r="A3043" s="108"/>
      <c r="B3043" s="108"/>
      <c r="I3043" s="113">
        <f t="shared" si="0"/>
        <v>39027</v>
      </c>
      <c r="J3043" s="111">
        <v>39027</v>
      </c>
      <c r="K3043" s="111" t="s">
        <v>1709</v>
      </c>
      <c r="L3043" s="111" t="s">
        <v>723</v>
      </c>
      <c r="M3043" s="111" t="s">
        <v>702</v>
      </c>
      <c r="N3043" s="111">
        <v>1.125</v>
      </c>
      <c r="O3043" s="114">
        <v>11.07</v>
      </c>
    </row>
    <row r="3044" spans="1:15">
      <c r="A3044" s="108"/>
      <c r="B3044" s="108"/>
      <c r="I3044" s="113">
        <f t="shared" si="0"/>
        <v>4400</v>
      </c>
      <c r="J3044" s="111">
        <v>4400</v>
      </c>
      <c r="K3044" s="111" t="s">
        <v>1716</v>
      </c>
      <c r="L3044" s="111" t="s">
        <v>728</v>
      </c>
      <c r="M3044" s="111" t="s">
        <v>702</v>
      </c>
      <c r="N3044" s="111">
        <v>5.5</v>
      </c>
      <c r="O3044" s="114">
        <v>11.49</v>
      </c>
    </row>
    <row r="3045" spans="1:15">
      <c r="A3045" s="108"/>
      <c r="B3045" s="108"/>
      <c r="I3045" s="113">
        <f t="shared" si="0"/>
        <v>4415</v>
      </c>
      <c r="J3045" s="111">
        <v>4415</v>
      </c>
      <c r="K3045" s="111" t="s">
        <v>1718</v>
      </c>
      <c r="L3045" s="111" t="s">
        <v>728</v>
      </c>
      <c r="M3045" s="111" t="s">
        <v>702</v>
      </c>
      <c r="N3045" s="111">
        <v>5.5</v>
      </c>
      <c r="O3045" s="114">
        <v>4.0199999999999996</v>
      </c>
    </row>
    <row r="3046" spans="1:15">
      <c r="A3046" s="108"/>
      <c r="B3046" s="108"/>
      <c r="I3046" s="113">
        <f t="shared" si="0"/>
        <v>39027</v>
      </c>
      <c r="J3046" s="111">
        <v>39027</v>
      </c>
      <c r="K3046" s="111" t="s">
        <v>1709</v>
      </c>
      <c r="L3046" s="111" t="s">
        <v>723</v>
      </c>
      <c r="M3046" s="111" t="s">
        <v>702</v>
      </c>
      <c r="N3046" s="111">
        <v>1.35</v>
      </c>
      <c r="O3046" s="114">
        <v>11.07</v>
      </c>
    </row>
    <row r="3047" spans="1:15">
      <c r="A3047" s="108"/>
      <c r="B3047" s="108"/>
      <c r="I3047" s="113">
        <f t="shared" si="0"/>
        <v>4400</v>
      </c>
      <c r="J3047" s="111">
        <v>4400</v>
      </c>
      <c r="K3047" s="111" t="s">
        <v>1716</v>
      </c>
      <c r="L3047" s="111" t="s">
        <v>728</v>
      </c>
      <c r="M3047" s="111" t="s">
        <v>702</v>
      </c>
      <c r="N3047" s="111">
        <v>8.5</v>
      </c>
      <c r="O3047" s="114">
        <v>11.49</v>
      </c>
    </row>
    <row r="3048" spans="1:15">
      <c r="A3048" s="108"/>
      <c r="B3048" s="108"/>
      <c r="I3048" s="113">
        <f t="shared" si="0"/>
        <v>4415</v>
      </c>
      <c r="J3048" s="111">
        <v>4415</v>
      </c>
      <c r="K3048" s="111" t="s">
        <v>1718</v>
      </c>
      <c r="L3048" s="111" t="s">
        <v>728</v>
      </c>
      <c r="M3048" s="111" t="s">
        <v>702</v>
      </c>
      <c r="N3048" s="111">
        <v>11.5</v>
      </c>
      <c r="O3048" s="114">
        <v>4.0199999999999996</v>
      </c>
    </row>
    <row r="3049" spans="1:15">
      <c r="A3049" s="108"/>
      <c r="B3049" s="108"/>
      <c r="I3049" s="113">
        <f t="shared" si="0"/>
        <v>4425</v>
      </c>
      <c r="J3049" s="111">
        <v>4425</v>
      </c>
      <c r="K3049" s="111" t="s">
        <v>1700</v>
      </c>
      <c r="L3049" s="111" t="s">
        <v>728</v>
      </c>
      <c r="M3049" s="111" t="s">
        <v>702</v>
      </c>
      <c r="N3049" s="111">
        <v>17</v>
      </c>
      <c r="O3049" s="114">
        <v>17.62</v>
      </c>
    </row>
    <row r="3050" spans="1:15">
      <c r="A3050" s="108"/>
      <c r="B3050" s="108"/>
      <c r="I3050" s="113">
        <f t="shared" si="0"/>
        <v>39027</v>
      </c>
      <c r="J3050" s="111">
        <v>39027</v>
      </c>
      <c r="K3050" s="111" t="s">
        <v>1709</v>
      </c>
      <c r="L3050" s="111" t="s">
        <v>723</v>
      </c>
      <c r="M3050" s="111" t="s">
        <v>702</v>
      </c>
      <c r="N3050" s="111">
        <v>1.575</v>
      </c>
      <c r="O3050" s="114">
        <v>11.07</v>
      </c>
    </row>
    <row r="3051" spans="1:15">
      <c r="A3051" s="108"/>
      <c r="B3051" s="108"/>
      <c r="I3051" s="113">
        <f t="shared" si="0"/>
        <v>88239</v>
      </c>
      <c r="J3051" s="111">
        <v>88239</v>
      </c>
      <c r="K3051" s="111" t="s">
        <v>924</v>
      </c>
      <c r="L3051" s="111" t="s">
        <v>708</v>
      </c>
      <c r="M3051" s="111" t="s">
        <v>702</v>
      </c>
      <c r="N3051" s="111">
        <v>5.1879999999999997</v>
      </c>
      <c r="O3051" s="114">
        <v>18.61</v>
      </c>
    </row>
    <row r="3052" spans="1:15">
      <c r="A3052" s="108"/>
      <c r="B3052" s="108"/>
      <c r="I3052" s="113">
        <f t="shared" si="0"/>
        <v>88262</v>
      </c>
      <c r="J3052" s="111">
        <v>88262</v>
      </c>
      <c r="K3052" s="111" t="s">
        <v>878</v>
      </c>
      <c r="L3052" s="111" t="s">
        <v>708</v>
      </c>
      <c r="M3052" s="111" t="s">
        <v>710</v>
      </c>
      <c r="N3052" s="111">
        <v>22.481999999999999</v>
      </c>
      <c r="O3052" s="114">
        <v>22.13</v>
      </c>
    </row>
    <row r="3053" spans="1:15">
      <c r="A3053" s="108"/>
      <c r="B3053" s="108"/>
      <c r="I3053" s="113">
        <f t="shared" si="0"/>
        <v>4344</v>
      </c>
      <c r="J3053" s="111">
        <v>4344</v>
      </c>
      <c r="K3053" s="111" t="s">
        <v>1719</v>
      </c>
      <c r="L3053" s="111" t="s">
        <v>706</v>
      </c>
      <c r="M3053" s="111" t="s">
        <v>702</v>
      </c>
      <c r="N3053" s="111">
        <v>8</v>
      </c>
      <c r="O3053" s="114">
        <v>12.6</v>
      </c>
    </row>
    <row r="3054" spans="1:15">
      <c r="A3054" s="108"/>
      <c r="B3054" s="108"/>
      <c r="I3054" s="113">
        <f t="shared" si="0"/>
        <v>4400</v>
      </c>
      <c r="J3054" s="111">
        <v>4400</v>
      </c>
      <c r="K3054" s="111" t="s">
        <v>1716</v>
      </c>
      <c r="L3054" s="111" t="s">
        <v>728</v>
      </c>
      <c r="M3054" s="111" t="s">
        <v>702</v>
      </c>
      <c r="N3054" s="111">
        <v>12</v>
      </c>
      <c r="O3054" s="114">
        <v>11.49</v>
      </c>
    </row>
    <row r="3055" spans="1:15">
      <c r="A3055" s="108"/>
      <c r="B3055" s="108"/>
      <c r="I3055" s="113">
        <f t="shared" si="0"/>
        <v>4415</v>
      </c>
      <c r="J3055" s="111">
        <v>4415</v>
      </c>
      <c r="K3055" s="111" t="s">
        <v>1718</v>
      </c>
      <c r="L3055" s="111" t="s">
        <v>728</v>
      </c>
      <c r="M3055" s="111" t="s">
        <v>702</v>
      </c>
      <c r="N3055" s="111">
        <v>13</v>
      </c>
      <c r="O3055" s="114">
        <v>4.0199999999999996</v>
      </c>
    </row>
    <row r="3056" spans="1:15">
      <c r="A3056" s="108"/>
      <c r="B3056" s="108"/>
      <c r="I3056" s="113">
        <f t="shared" si="0"/>
        <v>4472</v>
      </c>
      <c r="J3056" s="111">
        <v>4472</v>
      </c>
      <c r="K3056" s="111" t="s">
        <v>1713</v>
      </c>
      <c r="L3056" s="111" t="s">
        <v>728</v>
      </c>
      <c r="M3056" s="111" t="s">
        <v>702</v>
      </c>
      <c r="N3056" s="111">
        <v>8.5</v>
      </c>
      <c r="O3056" s="114">
        <v>23.99</v>
      </c>
    </row>
    <row r="3057" spans="1:15">
      <c r="A3057" s="108"/>
      <c r="B3057" s="108"/>
      <c r="I3057" s="113">
        <f t="shared" si="0"/>
        <v>39027</v>
      </c>
      <c r="J3057" s="111">
        <v>39027</v>
      </c>
      <c r="K3057" s="111" t="s">
        <v>1709</v>
      </c>
      <c r="L3057" s="111" t="s">
        <v>723</v>
      </c>
      <c r="M3057" s="111" t="s">
        <v>702</v>
      </c>
      <c r="N3057" s="111">
        <v>2</v>
      </c>
      <c r="O3057" s="114">
        <v>11.07</v>
      </c>
    </row>
    <row r="3058" spans="1:15">
      <c r="A3058" s="108"/>
      <c r="B3058" s="108"/>
      <c r="I3058" s="113">
        <f t="shared" si="0"/>
        <v>40623</v>
      </c>
      <c r="J3058" s="111">
        <v>40623</v>
      </c>
      <c r="K3058" s="111" t="s">
        <v>1720</v>
      </c>
      <c r="L3058" s="111" t="s">
        <v>1721</v>
      </c>
      <c r="M3058" s="111" t="s">
        <v>702</v>
      </c>
      <c r="N3058" s="111">
        <v>2</v>
      </c>
      <c r="O3058" s="114">
        <v>62.51</v>
      </c>
    </row>
    <row r="3059" spans="1:15">
      <c r="A3059" s="108"/>
      <c r="B3059" s="108"/>
      <c r="I3059" s="113">
        <f t="shared" si="0"/>
        <v>4400</v>
      </c>
      <c r="J3059" s="111">
        <v>4400</v>
      </c>
      <c r="K3059" s="111" t="s">
        <v>1716</v>
      </c>
      <c r="L3059" s="111" t="s">
        <v>728</v>
      </c>
      <c r="M3059" s="111" t="s">
        <v>702</v>
      </c>
      <c r="N3059" s="111">
        <v>10.5</v>
      </c>
      <c r="O3059" s="114">
        <v>11.49</v>
      </c>
    </row>
    <row r="3060" spans="1:15">
      <c r="A3060" s="108"/>
      <c r="B3060" s="108"/>
      <c r="I3060" s="113">
        <f t="shared" si="0"/>
        <v>4415</v>
      </c>
      <c r="J3060" s="111">
        <v>4415</v>
      </c>
      <c r="K3060" s="111" t="s">
        <v>1718</v>
      </c>
      <c r="L3060" s="111" t="s">
        <v>728</v>
      </c>
      <c r="M3060" s="111" t="s">
        <v>702</v>
      </c>
      <c r="N3060" s="111">
        <v>20</v>
      </c>
      <c r="O3060" s="114">
        <v>4.0199999999999996</v>
      </c>
    </row>
    <row r="3061" spans="1:15">
      <c r="A3061" s="108"/>
      <c r="B3061" s="108"/>
      <c r="I3061" s="113">
        <f t="shared" si="0"/>
        <v>4472</v>
      </c>
      <c r="J3061" s="111">
        <v>4472</v>
      </c>
      <c r="K3061" s="111" t="s">
        <v>1713</v>
      </c>
      <c r="L3061" s="111" t="s">
        <v>728</v>
      </c>
      <c r="M3061" s="111" t="s">
        <v>702</v>
      </c>
      <c r="N3061" s="111">
        <v>9.5</v>
      </c>
      <c r="O3061" s="114">
        <v>23.99</v>
      </c>
    </row>
    <row r="3062" spans="1:15">
      <c r="A3062" s="108"/>
      <c r="B3062" s="108"/>
      <c r="I3062" s="113">
        <f t="shared" si="0"/>
        <v>5069</v>
      </c>
      <c r="J3062" s="111">
        <v>5069</v>
      </c>
      <c r="K3062" s="111" t="s">
        <v>1783</v>
      </c>
      <c r="L3062" s="111" t="s">
        <v>723</v>
      </c>
      <c r="M3062" s="111" t="s">
        <v>702</v>
      </c>
      <c r="N3062" s="111">
        <v>0.245</v>
      </c>
      <c r="O3062" s="114">
        <v>11.3</v>
      </c>
    </row>
    <row r="3063" spans="1:15">
      <c r="A3063" s="108"/>
      <c r="B3063" s="108"/>
      <c r="I3063" s="113">
        <f t="shared" si="0"/>
        <v>39027</v>
      </c>
      <c r="J3063" s="111">
        <v>39027</v>
      </c>
      <c r="K3063" s="111" t="s">
        <v>1709</v>
      </c>
      <c r="L3063" s="111" t="s">
        <v>723</v>
      </c>
      <c r="M3063" s="111" t="s">
        <v>702</v>
      </c>
      <c r="N3063" s="111">
        <v>2.25</v>
      </c>
      <c r="O3063" s="114">
        <v>11.07</v>
      </c>
    </row>
    <row r="3064" spans="1:15">
      <c r="A3064" s="108"/>
      <c r="B3064" s="108"/>
      <c r="I3064" s="113">
        <f t="shared" si="0"/>
        <v>4415</v>
      </c>
      <c r="J3064" s="111">
        <v>4415</v>
      </c>
      <c r="K3064" s="111" t="s">
        <v>1718</v>
      </c>
      <c r="L3064" s="111" t="s">
        <v>728</v>
      </c>
      <c r="M3064" s="111" t="s">
        <v>702</v>
      </c>
      <c r="N3064" s="111">
        <v>28</v>
      </c>
      <c r="O3064" s="114">
        <v>4.0199999999999996</v>
      </c>
    </row>
    <row r="3065" spans="1:15">
      <c r="A3065" s="108"/>
      <c r="B3065" s="108"/>
      <c r="I3065" s="113">
        <f t="shared" si="0"/>
        <v>4472</v>
      </c>
      <c r="J3065" s="111">
        <v>4472</v>
      </c>
      <c r="K3065" s="111" t="s">
        <v>1713</v>
      </c>
      <c r="L3065" s="111" t="s">
        <v>728</v>
      </c>
      <c r="M3065" s="111" t="s">
        <v>702</v>
      </c>
      <c r="N3065" s="111">
        <v>10.5</v>
      </c>
      <c r="O3065" s="114">
        <v>23.99</v>
      </c>
    </row>
    <row r="3066" spans="1:15">
      <c r="A3066" s="108"/>
      <c r="B3066" s="108"/>
      <c r="I3066" s="113">
        <f t="shared" si="0"/>
        <v>5069</v>
      </c>
      <c r="J3066" s="111">
        <v>5069</v>
      </c>
      <c r="K3066" s="111" t="s">
        <v>1783</v>
      </c>
      <c r="L3066" s="111" t="s">
        <v>723</v>
      </c>
      <c r="M3066" s="111" t="s">
        <v>702</v>
      </c>
      <c r="N3066" s="111">
        <v>0.50900000000000001</v>
      </c>
      <c r="O3066" s="114">
        <v>11.3</v>
      </c>
    </row>
    <row r="3067" spans="1:15">
      <c r="A3067" s="108"/>
      <c r="B3067" s="108"/>
      <c r="I3067" s="113">
        <f t="shared" si="0"/>
        <v>39027</v>
      </c>
      <c r="J3067" s="111">
        <v>39027</v>
      </c>
      <c r="K3067" s="111" t="s">
        <v>1709</v>
      </c>
      <c r="L3067" s="111" t="s">
        <v>723</v>
      </c>
      <c r="M3067" s="111" t="s">
        <v>702</v>
      </c>
      <c r="N3067" s="111">
        <v>2.5</v>
      </c>
      <c r="O3067" s="114">
        <v>11.07</v>
      </c>
    </row>
    <row r="3068" spans="1:15">
      <c r="A3068" s="108"/>
      <c r="B3068" s="108"/>
      <c r="I3068" s="113">
        <f t="shared" si="0"/>
        <v>4400</v>
      </c>
      <c r="J3068" s="111">
        <v>4400</v>
      </c>
      <c r="K3068" s="111" t="s">
        <v>1716</v>
      </c>
      <c r="L3068" s="111" t="s">
        <v>728</v>
      </c>
      <c r="M3068" s="111" t="s">
        <v>702</v>
      </c>
      <c r="N3068" s="111">
        <v>16</v>
      </c>
      <c r="O3068" s="114">
        <v>11.49</v>
      </c>
    </row>
    <row r="3069" spans="1:15">
      <c r="A3069" s="108"/>
      <c r="B3069" s="108"/>
      <c r="I3069" s="113">
        <f t="shared" si="0"/>
        <v>4415</v>
      </c>
      <c r="J3069" s="111">
        <v>4415</v>
      </c>
      <c r="K3069" s="111" t="s">
        <v>1718</v>
      </c>
      <c r="L3069" s="111" t="s">
        <v>728</v>
      </c>
      <c r="M3069" s="111" t="s">
        <v>702</v>
      </c>
      <c r="N3069" s="111">
        <v>38</v>
      </c>
      <c r="O3069" s="114">
        <v>4.0199999999999996</v>
      </c>
    </row>
    <row r="3070" spans="1:15">
      <c r="A3070" s="108"/>
      <c r="B3070" s="108"/>
      <c r="I3070" s="113">
        <f t="shared" si="0"/>
        <v>4425</v>
      </c>
      <c r="J3070" s="111">
        <v>4425</v>
      </c>
      <c r="K3070" s="111" t="s">
        <v>1700</v>
      </c>
      <c r="L3070" s="111" t="s">
        <v>728</v>
      </c>
      <c r="M3070" s="111" t="s">
        <v>702</v>
      </c>
      <c r="N3070" s="111">
        <v>15</v>
      </c>
      <c r="O3070" s="114">
        <v>17.62</v>
      </c>
    </row>
    <row r="3071" spans="1:15">
      <c r="A3071" s="108"/>
      <c r="B3071" s="108"/>
      <c r="I3071" s="113">
        <f t="shared" si="0"/>
        <v>4472</v>
      </c>
      <c r="J3071" s="111">
        <v>4472</v>
      </c>
      <c r="K3071" s="111" t="s">
        <v>1713</v>
      </c>
      <c r="L3071" s="111" t="s">
        <v>728</v>
      </c>
      <c r="M3071" s="111" t="s">
        <v>702</v>
      </c>
      <c r="N3071" s="111">
        <v>11.5</v>
      </c>
      <c r="O3071" s="114">
        <v>23.99</v>
      </c>
    </row>
    <row r="3072" spans="1:15">
      <c r="A3072" s="108"/>
      <c r="B3072" s="108"/>
      <c r="I3072" s="113">
        <f t="shared" si="0"/>
        <v>5069</v>
      </c>
      <c r="J3072" s="111">
        <v>5069</v>
      </c>
      <c r="K3072" s="111" t="s">
        <v>1783</v>
      </c>
      <c r="L3072" s="111" t="s">
        <v>723</v>
      </c>
      <c r="M3072" s="111" t="s">
        <v>702</v>
      </c>
      <c r="N3072" s="111">
        <v>0.54500000000000004</v>
      </c>
      <c r="O3072" s="114">
        <v>11.3</v>
      </c>
    </row>
    <row r="3073" spans="1:15">
      <c r="A3073" s="108"/>
      <c r="B3073" s="108"/>
      <c r="I3073" s="113">
        <f t="shared" si="0"/>
        <v>39027</v>
      </c>
      <c r="J3073" s="111">
        <v>39027</v>
      </c>
      <c r="K3073" s="111" t="s">
        <v>1709</v>
      </c>
      <c r="L3073" s="111" t="s">
        <v>723</v>
      </c>
      <c r="M3073" s="111" t="s">
        <v>702</v>
      </c>
      <c r="N3073" s="111">
        <v>3.0249999999999999</v>
      </c>
      <c r="O3073" s="114">
        <v>11.07</v>
      </c>
    </row>
    <row r="3074" spans="1:15">
      <c r="A3074" s="108"/>
      <c r="B3074" s="108"/>
      <c r="I3074" s="113">
        <f t="shared" si="0"/>
        <v>88239</v>
      </c>
      <c r="J3074" s="111">
        <v>88239</v>
      </c>
      <c r="K3074" s="111" t="s">
        <v>924</v>
      </c>
      <c r="L3074" s="111" t="s">
        <v>708</v>
      </c>
      <c r="M3074" s="111" t="s">
        <v>702</v>
      </c>
      <c r="N3074" s="111">
        <v>6.9180000000000001</v>
      </c>
      <c r="O3074" s="114">
        <v>18.61</v>
      </c>
    </row>
    <row r="3075" spans="1:15">
      <c r="A3075" s="108"/>
      <c r="B3075" s="108"/>
      <c r="I3075" s="113">
        <f t="shared" si="0"/>
        <v>88262</v>
      </c>
      <c r="J3075" s="111">
        <v>88262</v>
      </c>
      <c r="K3075" s="111" t="s">
        <v>878</v>
      </c>
      <c r="L3075" s="111" t="s">
        <v>708</v>
      </c>
      <c r="M3075" s="111" t="s">
        <v>710</v>
      </c>
      <c r="N3075" s="111">
        <v>29.975999999999999</v>
      </c>
      <c r="O3075" s="114">
        <v>22.13</v>
      </c>
    </row>
    <row r="3076" spans="1:15">
      <c r="A3076" s="108"/>
      <c r="B3076" s="108"/>
      <c r="I3076" s="113">
        <f t="shared" si="0"/>
        <v>4400</v>
      </c>
      <c r="J3076" s="111">
        <v>4400</v>
      </c>
      <c r="K3076" s="111" t="s">
        <v>1716</v>
      </c>
      <c r="L3076" s="111" t="s">
        <v>728</v>
      </c>
      <c r="M3076" s="111" t="s">
        <v>702</v>
      </c>
      <c r="N3076" s="111">
        <v>17.5</v>
      </c>
      <c r="O3076" s="114">
        <v>11.49</v>
      </c>
    </row>
    <row r="3077" spans="1:15">
      <c r="A3077" s="108"/>
      <c r="B3077" s="108"/>
      <c r="I3077" s="113">
        <f t="shared" si="0"/>
        <v>4415</v>
      </c>
      <c r="J3077" s="111">
        <v>4415</v>
      </c>
      <c r="K3077" s="111" t="s">
        <v>1718</v>
      </c>
      <c r="L3077" s="111" t="s">
        <v>728</v>
      </c>
      <c r="M3077" s="111" t="s">
        <v>702</v>
      </c>
      <c r="N3077" s="111">
        <v>47.5</v>
      </c>
      <c r="O3077" s="114">
        <v>4.0199999999999996</v>
      </c>
    </row>
    <row r="3078" spans="1:15">
      <c r="A3078" s="108"/>
      <c r="B3078" s="108"/>
      <c r="I3078" s="113">
        <f t="shared" si="0"/>
        <v>4425</v>
      </c>
      <c r="J3078" s="111">
        <v>4425</v>
      </c>
      <c r="K3078" s="111" t="s">
        <v>1700</v>
      </c>
      <c r="L3078" s="111" t="s">
        <v>728</v>
      </c>
      <c r="M3078" s="111" t="s">
        <v>702</v>
      </c>
      <c r="N3078" s="111">
        <v>18.5</v>
      </c>
      <c r="O3078" s="114">
        <v>17.62</v>
      </c>
    </row>
    <row r="3079" spans="1:15">
      <c r="A3079" s="108"/>
      <c r="B3079" s="108"/>
      <c r="I3079" s="113">
        <f t="shared" si="0"/>
        <v>5069</v>
      </c>
      <c r="J3079" s="111">
        <v>5069</v>
      </c>
      <c r="K3079" s="111" t="s">
        <v>1783</v>
      </c>
      <c r="L3079" s="111" t="s">
        <v>723</v>
      </c>
      <c r="M3079" s="111" t="s">
        <v>702</v>
      </c>
      <c r="N3079" s="111">
        <v>0.83599999999999997</v>
      </c>
      <c r="O3079" s="114">
        <v>11.3</v>
      </c>
    </row>
    <row r="3080" spans="1:15">
      <c r="A3080" s="108"/>
      <c r="B3080" s="108"/>
      <c r="I3080" s="113">
        <f t="shared" si="0"/>
        <v>39027</v>
      </c>
      <c r="J3080" s="111">
        <v>39027</v>
      </c>
      <c r="K3080" s="111" t="s">
        <v>1709</v>
      </c>
      <c r="L3080" s="111" t="s">
        <v>723</v>
      </c>
      <c r="M3080" s="111" t="s">
        <v>702</v>
      </c>
      <c r="N3080" s="111">
        <v>3.3</v>
      </c>
      <c r="O3080" s="114">
        <v>11.07</v>
      </c>
    </row>
    <row r="3081" spans="1:15">
      <c r="A3081" s="108"/>
      <c r="B3081" s="108"/>
      <c r="I3081" s="113">
        <f t="shared" si="0"/>
        <v>4425</v>
      </c>
      <c r="J3081" s="111">
        <v>4425</v>
      </c>
      <c r="K3081" s="111" t="s">
        <v>1700</v>
      </c>
      <c r="L3081" s="111" t="s">
        <v>728</v>
      </c>
      <c r="M3081" s="111" t="s">
        <v>702</v>
      </c>
      <c r="N3081" s="111">
        <v>6.5</v>
      </c>
      <c r="O3081" s="114">
        <v>17.62</v>
      </c>
    </row>
    <row r="3082" spans="1:15">
      <c r="A3082" s="108"/>
      <c r="B3082" s="108"/>
      <c r="I3082" s="113">
        <f t="shared" si="0"/>
        <v>4415</v>
      </c>
      <c r="J3082" s="111">
        <v>4415</v>
      </c>
      <c r="K3082" s="111" t="s">
        <v>1718</v>
      </c>
      <c r="L3082" s="111" t="s">
        <v>728</v>
      </c>
      <c r="M3082" s="111" t="s">
        <v>702</v>
      </c>
      <c r="N3082" s="111">
        <v>2</v>
      </c>
      <c r="O3082" s="114">
        <v>4.0199999999999996</v>
      </c>
    </row>
    <row r="3083" spans="1:15">
      <c r="A3083" s="108"/>
      <c r="B3083" s="108"/>
      <c r="I3083" s="113">
        <f t="shared" si="0"/>
        <v>4425</v>
      </c>
      <c r="J3083" s="111">
        <v>4425</v>
      </c>
      <c r="K3083" s="111" t="s">
        <v>1700</v>
      </c>
      <c r="L3083" s="111" t="s">
        <v>728</v>
      </c>
      <c r="M3083" s="111" t="s">
        <v>702</v>
      </c>
      <c r="N3083" s="111">
        <v>18</v>
      </c>
      <c r="O3083" s="114">
        <v>17.62</v>
      </c>
    </row>
    <row r="3084" spans="1:15">
      <c r="A3084" s="108"/>
      <c r="B3084" s="108"/>
      <c r="I3084" s="113">
        <f t="shared" si="0"/>
        <v>4400</v>
      </c>
      <c r="J3084" s="111">
        <v>4400</v>
      </c>
      <c r="K3084" s="111" t="s">
        <v>1716</v>
      </c>
      <c r="L3084" s="111" t="s">
        <v>728</v>
      </c>
      <c r="M3084" s="111" t="s">
        <v>702</v>
      </c>
      <c r="N3084" s="111">
        <v>7.5</v>
      </c>
      <c r="O3084" s="114">
        <v>11.49</v>
      </c>
    </row>
    <row r="3085" spans="1:15">
      <c r="A3085" s="108"/>
      <c r="B3085" s="108"/>
      <c r="I3085" s="113">
        <f t="shared" si="0"/>
        <v>4400</v>
      </c>
      <c r="J3085" s="111">
        <v>4400</v>
      </c>
      <c r="K3085" s="111" t="s">
        <v>1716</v>
      </c>
      <c r="L3085" s="111" t="s">
        <v>728</v>
      </c>
      <c r="M3085" s="111" t="s">
        <v>702</v>
      </c>
      <c r="N3085" s="111">
        <v>9.5</v>
      </c>
      <c r="O3085" s="114">
        <v>11.49</v>
      </c>
    </row>
    <row r="3086" spans="1:15">
      <c r="A3086" s="108"/>
      <c r="B3086" s="108"/>
      <c r="I3086" s="113">
        <f t="shared" si="0"/>
        <v>4415</v>
      </c>
      <c r="J3086" s="111">
        <v>4415</v>
      </c>
      <c r="K3086" s="111" t="s">
        <v>1718</v>
      </c>
      <c r="L3086" s="111" t="s">
        <v>728</v>
      </c>
      <c r="M3086" s="111" t="s">
        <v>702</v>
      </c>
      <c r="N3086" s="111">
        <v>7</v>
      </c>
      <c r="O3086" s="114">
        <v>4.0199999999999996</v>
      </c>
    </row>
    <row r="3087" spans="1:15">
      <c r="A3087" s="108"/>
      <c r="B3087" s="108"/>
      <c r="I3087" s="113">
        <f t="shared" si="0"/>
        <v>4400</v>
      </c>
      <c r="J3087" s="111">
        <v>4400</v>
      </c>
      <c r="K3087" s="111" t="s">
        <v>1716</v>
      </c>
      <c r="L3087" s="111" t="s">
        <v>728</v>
      </c>
      <c r="M3087" s="111" t="s">
        <v>702</v>
      </c>
      <c r="N3087" s="111">
        <v>11</v>
      </c>
      <c r="O3087" s="114">
        <v>11.49</v>
      </c>
    </row>
    <row r="3088" spans="1:15">
      <c r="A3088" s="108"/>
      <c r="B3088" s="108"/>
      <c r="I3088" s="113">
        <f t="shared" si="0"/>
        <v>4425</v>
      </c>
      <c r="J3088" s="111">
        <v>4425</v>
      </c>
      <c r="K3088" s="111" t="s">
        <v>1700</v>
      </c>
      <c r="L3088" s="111" t="s">
        <v>728</v>
      </c>
      <c r="M3088" s="111" t="s">
        <v>702</v>
      </c>
      <c r="N3088" s="111">
        <v>13</v>
      </c>
      <c r="O3088" s="114">
        <v>17.62</v>
      </c>
    </row>
    <row r="3089" spans="1:15">
      <c r="A3089" s="108"/>
      <c r="B3089" s="108"/>
      <c r="I3089" s="113">
        <f t="shared" si="0"/>
        <v>4472</v>
      </c>
      <c r="J3089" s="111">
        <v>4472</v>
      </c>
      <c r="K3089" s="111" t="s">
        <v>1713</v>
      </c>
      <c r="L3089" s="111" t="s">
        <v>728</v>
      </c>
      <c r="M3089" s="111" t="s">
        <v>702</v>
      </c>
      <c r="N3089" s="111">
        <v>14</v>
      </c>
      <c r="O3089" s="114">
        <v>23.99</v>
      </c>
    </row>
    <row r="3090" spans="1:15">
      <c r="A3090" s="108"/>
      <c r="B3090" s="108"/>
      <c r="I3090" s="113">
        <f t="shared" si="0"/>
        <v>6193</v>
      </c>
      <c r="J3090" s="111">
        <v>6193</v>
      </c>
      <c r="K3090" s="111" t="s">
        <v>875</v>
      </c>
      <c r="L3090" s="111" t="s">
        <v>728</v>
      </c>
      <c r="M3090" s="111" t="s">
        <v>702</v>
      </c>
      <c r="N3090" s="111">
        <v>12.5</v>
      </c>
      <c r="O3090" s="114">
        <v>9.48</v>
      </c>
    </row>
    <row r="3091" spans="1:15">
      <c r="A3091" s="108"/>
      <c r="B3091" s="108"/>
      <c r="I3091" s="113">
        <f t="shared" si="0"/>
        <v>4777</v>
      </c>
      <c r="J3091" s="111">
        <v>4777</v>
      </c>
      <c r="K3091" s="111" t="s">
        <v>1777</v>
      </c>
      <c r="L3091" s="111" t="s">
        <v>723</v>
      </c>
      <c r="M3091" s="111" t="s">
        <v>702</v>
      </c>
      <c r="N3091" s="111">
        <v>0.21299999999999999</v>
      </c>
      <c r="O3091" s="114">
        <v>5.94</v>
      </c>
    </row>
    <row r="3092" spans="1:15">
      <c r="A3092" s="108"/>
      <c r="B3092" s="108"/>
      <c r="I3092" s="113">
        <f t="shared" si="0"/>
        <v>10997</v>
      </c>
      <c r="J3092" s="111">
        <v>10997</v>
      </c>
      <c r="K3092" s="111" t="s">
        <v>722</v>
      </c>
      <c r="L3092" s="111" t="s">
        <v>723</v>
      </c>
      <c r="M3092" s="111" t="s">
        <v>710</v>
      </c>
      <c r="N3092" s="111">
        <v>3.0000000000000001E-3</v>
      </c>
      <c r="O3092" s="114">
        <v>21.63</v>
      </c>
    </row>
    <row r="3093" spans="1:15">
      <c r="A3093" s="108"/>
      <c r="B3093" s="108"/>
      <c r="I3093" s="113">
        <f t="shared" si="0"/>
        <v>40598</v>
      </c>
      <c r="J3093" s="111">
        <v>40598</v>
      </c>
      <c r="K3093" s="111" t="s">
        <v>1778</v>
      </c>
      <c r="L3093" s="111" t="s">
        <v>723</v>
      </c>
      <c r="M3093" s="111" t="s">
        <v>702</v>
      </c>
      <c r="N3093" s="111">
        <v>0.78700000000000003</v>
      </c>
      <c r="O3093" s="114">
        <v>6.26</v>
      </c>
    </row>
    <row r="3094" spans="1:15">
      <c r="A3094" s="108"/>
      <c r="B3094" s="108"/>
      <c r="I3094" s="113">
        <f t="shared" si="0"/>
        <v>88278</v>
      </c>
      <c r="J3094" s="111">
        <v>88278</v>
      </c>
      <c r="K3094" s="111" t="s">
        <v>1768</v>
      </c>
      <c r="L3094" s="111" t="s">
        <v>708</v>
      </c>
      <c r="M3094" s="111" t="s">
        <v>702</v>
      </c>
      <c r="N3094" s="111">
        <v>1.7999999999999999E-2</v>
      </c>
      <c r="O3094" s="114">
        <v>20.45</v>
      </c>
    </row>
    <row r="3095" spans="1:15">
      <c r="A3095" s="108"/>
      <c r="B3095" s="108"/>
      <c r="I3095" s="113">
        <f t="shared" si="0"/>
        <v>88316</v>
      </c>
      <c r="J3095" s="111">
        <v>88316</v>
      </c>
      <c r="K3095" s="111" t="s">
        <v>709</v>
      </c>
      <c r="L3095" s="111" t="s">
        <v>708</v>
      </c>
      <c r="M3095" s="111" t="s">
        <v>710</v>
      </c>
      <c r="N3095" s="111">
        <v>4.0000000000000001E-3</v>
      </c>
      <c r="O3095" s="114">
        <v>17.3</v>
      </c>
    </row>
    <row r="3096" spans="1:15">
      <c r="A3096" s="108"/>
      <c r="B3096" s="108"/>
      <c r="I3096" s="113">
        <f t="shared" si="0"/>
        <v>92255</v>
      </c>
      <c r="J3096" s="111">
        <v>92255</v>
      </c>
      <c r="K3096" s="111" t="s">
        <v>1779</v>
      </c>
      <c r="L3096" s="111" t="s">
        <v>706</v>
      </c>
      <c r="M3096" s="111" t="s">
        <v>729</v>
      </c>
      <c r="N3096" s="111">
        <v>1.2999999999999999E-2</v>
      </c>
      <c r="O3096" s="114">
        <v>151.27000000000001</v>
      </c>
    </row>
    <row r="3097" spans="1:15">
      <c r="A3097" s="108"/>
      <c r="B3097" s="108"/>
      <c r="I3097" s="113">
        <f t="shared" si="0"/>
        <v>4777</v>
      </c>
      <c r="J3097" s="111">
        <v>4777</v>
      </c>
      <c r="K3097" s="111" t="s">
        <v>1777</v>
      </c>
      <c r="L3097" s="111" t="s">
        <v>723</v>
      </c>
      <c r="M3097" s="111" t="s">
        <v>702</v>
      </c>
      <c r="N3097" s="111">
        <v>0.35699999999999998</v>
      </c>
      <c r="O3097" s="114">
        <v>5.94</v>
      </c>
    </row>
    <row r="3098" spans="1:15">
      <c r="A3098" s="108"/>
      <c r="B3098" s="108"/>
      <c r="I3098" s="113">
        <f t="shared" si="0"/>
        <v>40598</v>
      </c>
      <c r="J3098" s="111">
        <v>40598</v>
      </c>
      <c r="K3098" s="111" t="s">
        <v>1778</v>
      </c>
      <c r="L3098" s="111" t="s">
        <v>723</v>
      </c>
      <c r="M3098" s="111" t="s">
        <v>702</v>
      </c>
      <c r="N3098" s="111">
        <v>0.64300000000000002</v>
      </c>
      <c r="O3098" s="114">
        <v>6.26</v>
      </c>
    </row>
    <row r="3099" spans="1:15">
      <c r="A3099" s="108"/>
      <c r="B3099" s="108"/>
      <c r="I3099" s="113">
        <f t="shared" si="0"/>
        <v>88278</v>
      </c>
      <c r="J3099" s="111">
        <v>88278</v>
      </c>
      <c r="K3099" s="111" t="s">
        <v>1768</v>
      </c>
      <c r="L3099" s="111" t="s">
        <v>708</v>
      </c>
      <c r="M3099" s="111" t="s">
        <v>702</v>
      </c>
      <c r="N3099" s="111">
        <v>1.9E-2</v>
      </c>
      <c r="O3099" s="114">
        <v>20.45</v>
      </c>
    </row>
    <row r="3100" spans="1:15">
      <c r="A3100" s="108"/>
      <c r="B3100" s="108"/>
      <c r="I3100" s="113">
        <f t="shared" si="0"/>
        <v>92257</v>
      </c>
      <c r="J3100" s="111">
        <v>92257</v>
      </c>
      <c r="K3100" s="111" t="s">
        <v>1781</v>
      </c>
      <c r="L3100" s="111" t="s">
        <v>706</v>
      </c>
      <c r="M3100" s="111" t="s">
        <v>729</v>
      </c>
      <c r="N3100" s="111">
        <v>6.0000000000000001E-3</v>
      </c>
      <c r="O3100" s="114">
        <v>224.06</v>
      </c>
    </row>
    <row r="3101" spans="1:15">
      <c r="A3101" s="108"/>
      <c r="B3101" s="108"/>
      <c r="I3101" s="113">
        <f t="shared" si="0"/>
        <v>7245</v>
      </c>
      <c r="J3101" s="111">
        <v>7245</v>
      </c>
      <c r="K3101" s="111" t="s">
        <v>1784</v>
      </c>
      <c r="L3101" s="111" t="s">
        <v>706</v>
      </c>
      <c r="M3101" s="111" t="s">
        <v>702</v>
      </c>
      <c r="N3101" s="111">
        <v>17.748999999999999</v>
      </c>
      <c r="O3101" s="114">
        <v>26.68</v>
      </c>
    </row>
    <row r="3102" spans="1:15">
      <c r="A3102" s="108"/>
      <c r="B3102" s="108"/>
      <c r="I3102" s="113">
        <f t="shared" si="0"/>
        <v>4718</v>
      </c>
      <c r="J3102" s="111">
        <v>4718</v>
      </c>
      <c r="K3102" s="111" t="s">
        <v>1785</v>
      </c>
      <c r="L3102" s="111" t="s">
        <v>750</v>
      </c>
      <c r="M3102" s="111" t="s">
        <v>710</v>
      </c>
      <c r="N3102" s="111">
        <v>8.2100000000000006E-2</v>
      </c>
      <c r="O3102" s="114">
        <v>43.57</v>
      </c>
    </row>
    <row r="3103" spans="1:15">
      <c r="A3103" s="108"/>
      <c r="B3103" s="108"/>
      <c r="I3103" s="113">
        <f t="shared" si="0"/>
        <v>5811</v>
      </c>
      <c r="J3103" s="111">
        <v>5811</v>
      </c>
      <c r="K3103" s="111" t="s">
        <v>1786</v>
      </c>
      <c r="L3103" s="111" t="s">
        <v>701</v>
      </c>
      <c r="M3103" s="111" t="s">
        <v>729</v>
      </c>
      <c r="N3103" s="111">
        <v>3.2442E-3</v>
      </c>
      <c r="O3103" s="114">
        <v>110.55</v>
      </c>
    </row>
    <row r="3104" spans="1:15">
      <c r="A3104" s="108"/>
      <c r="B3104" s="108"/>
      <c r="I3104" s="113">
        <f t="shared" si="0"/>
        <v>9833</v>
      </c>
      <c r="J3104" s="111">
        <v>9833</v>
      </c>
      <c r="K3104" s="111" t="s">
        <v>1787</v>
      </c>
      <c r="L3104" s="111" t="s">
        <v>728</v>
      </c>
      <c r="M3104" s="111" t="s">
        <v>729</v>
      </c>
      <c r="N3104" s="111">
        <v>1</v>
      </c>
      <c r="O3104" s="114">
        <v>8.0299999999999994</v>
      </c>
    </row>
    <row r="3105" spans="1:15">
      <c r="A3105" s="108"/>
      <c r="B3105" s="108"/>
      <c r="I3105" s="113">
        <f t="shared" si="0"/>
        <v>88267</v>
      </c>
      <c r="J3105" s="111">
        <v>88267</v>
      </c>
      <c r="K3105" s="111" t="s">
        <v>1788</v>
      </c>
      <c r="L3105" s="111" t="s">
        <v>708</v>
      </c>
      <c r="M3105" s="111" t="s">
        <v>710</v>
      </c>
      <c r="N3105" s="111">
        <v>1.7500000000000002E-2</v>
      </c>
      <c r="O3105" s="114">
        <v>21.85</v>
      </c>
    </row>
    <row r="3106" spans="1:15">
      <c r="A3106" s="108"/>
      <c r="B3106" s="108"/>
      <c r="I3106" s="113">
        <f t="shared" si="0"/>
        <v>88316</v>
      </c>
      <c r="J3106" s="111">
        <v>88316</v>
      </c>
      <c r="K3106" s="111" t="s">
        <v>709</v>
      </c>
      <c r="L3106" s="111" t="s">
        <v>708</v>
      </c>
      <c r="M3106" s="111" t="s">
        <v>710</v>
      </c>
      <c r="N3106" s="111">
        <v>0.79930000000000001</v>
      </c>
      <c r="O3106" s="114">
        <v>17.3</v>
      </c>
    </row>
    <row r="3107" spans="1:15">
      <c r="A3107" s="108"/>
      <c r="B3107" s="108"/>
      <c r="I3107" s="113">
        <f t="shared" si="0"/>
        <v>91277</v>
      </c>
      <c r="J3107" s="111">
        <v>91277</v>
      </c>
      <c r="K3107" s="111" t="s">
        <v>1789</v>
      </c>
      <c r="L3107" s="111" t="s">
        <v>701</v>
      </c>
      <c r="M3107" s="111" t="s">
        <v>729</v>
      </c>
      <c r="N3107" s="111">
        <v>7.6E-3</v>
      </c>
      <c r="O3107" s="114">
        <v>6.68</v>
      </c>
    </row>
    <row r="3108" spans="1:15">
      <c r="A3108" s="108"/>
      <c r="B3108" s="108"/>
      <c r="I3108" s="113">
        <f t="shared" si="0"/>
        <v>4011</v>
      </c>
      <c r="J3108" s="111">
        <v>4011</v>
      </c>
      <c r="K3108" s="111" t="s">
        <v>1790</v>
      </c>
      <c r="L3108" s="111" t="s">
        <v>792</v>
      </c>
      <c r="M3108" s="111" t="s">
        <v>702</v>
      </c>
      <c r="N3108" s="111">
        <v>1.05</v>
      </c>
      <c r="O3108" s="114">
        <v>5.5</v>
      </c>
    </row>
    <row r="3109" spans="1:15">
      <c r="A3109" s="108"/>
      <c r="B3109" s="108"/>
      <c r="I3109" s="113">
        <f t="shared" si="0"/>
        <v>4012</v>
      </c>
      <c r="J3109" s="111">
        <v>4012</v>
      </c>
      <c r="K3109" s="111" t="s">
        <v>1791</v>
      </c>
      <c r="L3109" s="111" t="s">
        <v>792</v>
      </c>
      <c r="M3109" s="111" t="s">
        <v>702</v>
      </c>
      <c r="N3109" s="111">
        <v>1.05</v>
      </c>
      <c r="O3109" s="114">
        <v>11.03</v>
      </c>
    </row>
    <row r="3110" spans="1:15">
      <c r="A3110" s="108"/>
      <c r="B3110" s="108"/>
      <c r="I3110" s="113">
        <f t="shared" si="0"/>
        <v>370</v>
      </c>
      <c r="J3110" s="111">
        <v>370</v>
      </c>
      <c r="K3110" s="111" t="s">
        <v>1792</v>
      </c>
      <c r="L3110" s="111" t="s">
        <v>750</v>
      </c>
      <c r="M3110" s="111" t="s">
        <v>710</v>
      </c>
      <c r="N3110" s="111">
        <v>1.2</v>
      </c>
      <c r="O3110" s="114">
        <v>62.05</v>
      </c>
    </row>
    <row r="3111" spans="1:15">
      <c r="A3111" s="108"/>
      <c r="B3111" s="108"/>
      <c r="I3111" s="113">
        <f t="shared" si="0"/>
        <v>88316</v>
      </c>
      <c r="J3111" s="111">
        <v>88316</v>
      </c>
      <c r="K3111" s="111" t="s">
        <v>709</v>
      </c>
      <c r="L3111" s="111" t="s">
        <v>708</v>
      </c>
      <c r="M3111" s="111" t="s">
        <v>710</v>
      </c>
      <c r="N3111" s="111">
        <v>1.3</v>
      </c>
      <c r="O3111" s="114">
        <v>17.3</v>
      </c>
    </row>
    <row r="3112" spans="1:15">
      <c r="A3112" s="108"/>
      <c r="B3112" s="108"/>
      <c r="I3112" s="113">
        <f t="shared" si="0"/>
        <v>4718</v>
      </c>
      <c r="J3112" s="111">
        <v>4718</v>
      </c>
      <c r="K3112" s="111" t="s">
        <v>1785</v>
      </c>
      <c r="L3112" s="111" t="s">
        <v>750</v>
      </c>
      <c r="M3112" s="111" t="s">
        <v>710</v>
      </c>
      <c r="N3112" s="111">
        <v>1.1499999999999999</v>
      </c>
      <c r="O3112" s="114">
        <v>43.57</v>
      </c>
    </row>
    <row r="3113" spans="1:15">
      <c r="A3113" s="108"/>
      <c r="B3113" s="108"/>
      <c r="I3113" s="113">
        <f t="shared" si="0"/>
        <v>88316</v>
      </c>
      <c r="J3113" s="111">
        <v>88316</v>
      </c>
      <c r="K3113" s="111" t="s">
        <v>709</v>
      </c>
      <c r="L3113" s="111" t="s">
        <v>708</v>
      </c>
      <c r="M3113" s="111" t="s">
        <v>710</v>
      </c>
      <c r="N3113" s="111">
        <v>2</v>
      </c>
      <c r="O3113" s="114">
        <v>17.3</v>
      </c>
    </row>
    <row r="3114" spans="1:15">
      <c r="A3114" s="108"/>
      <c r="B3114" s="108"/>
      <c r="I3114" s="113">
        <f t="shared" si="0"/>
        <v>4744</v>
      </c>
      <c r="J3114" s="111">
        <v>4744</v>
      </c>
      <c r="K3114" s="111" t="s">
        <v>1793</v>
      </c>
      <c r="L3114" s="111" t="s">
        <v>750</v>
      </c>
      <c r="M3114" s="111" t="s">
        <v>702</v>
      </c>
      <c r="N3114" s="111">
        <v>1.1499999999999999</v>
      </c>
      <c r="O3114" s="114">
        <v>26.4</v>
      </c>
    </row>
    <row r="3115" spans="1:15">
      <c r="A3115" s="108"/>
      <c r="B3115" s="108"/>
      <c r="I3115" s="113">
        <f t="shared" si="0"/>
        <v>4021</v>
      </c>
      <c r="J3115" s="111">
        <v>4021</v>
      </c>
      <c r="K3115" s="111" t="s">
        <v>1794</v>
      </c>
      <c r="L3115" s="111" t="s">
        <v>792</v>
      </c>
      <c r="M3115" s="111" t="s">
        <v>702</v>
      </c>
      <c r="N3115" s="111">
        <v>2.15</v>
      </c>
      <c r="O3115" s="114">
        <v>6.86</v>
      </c>
    </row>
    <row r="3116" spans="1:15">
      <c r="A3116" s="108"/>
      <c r="B3116" s="108"/>
      <c r="I3116" s="113">
        <f t="shared" si="0"/>
        <v>4722</v>
      </c>
      <c r="J3116" s="111">
        <v>4722</v>
      </c>
      <c r="K3116" s="111" t="s">
        <v>1795</v>
      </c>
      <c r="L3116" s="111" t="s">
        <v>750</v>
      </c>
      <c r="M3116" s="111" t="s">
        <v>702</v>
      </c>
      <c r="N3116" s="111">
        <v>0.12</v>
      </c>
      <c r="O3116" s="114">
        <v>43.57</v>
      </c>
    </row>
    <row r="3117" spans="1:15">
      <c r="A3117" s="108"/>
      <c r="B3117" s="108"/>
      <c r="I3117" s="113">
        <f t="shared" si="0"/>
        <v>4723</v>
      </c>
      <c r="J3117" s="111">
        <v>4723</v>
      </c>
      <c r="K3117" s="111" t="s">
        <v>1796</v>
      </c>
      <c r="L3117" s="111" t="s">
        <v>750</v>
      </c>
      <c r="M3117" s="111" t="s">
        <v>702</v>
      </c>
      <c r="N3117" s="111">
        <v>0.12</v>
      </c>
      <c r="O3117" s="114">
        <v>47.53</v>
      </c>
    </row>
    <row r="3118" spans="1:15">
      <c r="A3118" s="108"/>
      <c r="B3118" s="108"/>
      <c r="I3118" s="113">
        <f t="shared" si="0"/>
        <v>12583</v>
      </c>
      <c r="J3118" s="111">
        <v>12583</v>
      </c>
      <c r="K3118" s="111" t="s">
        <v>1797</v>
      </c>
      <c r="L3118" s="111" t="s">
        <v>728</v>
      </c>
      <c r="M3118" s="111" t="s">
        <v>702</v>
      </c>
      <c r="N3118" s="111">
        <v>1</v>
      </c>
      <c r="O3118" s="114">
        <v>12.3</v>
      </c>
    </row>
    <row r="3119" spans="1:15">
      <c r="A3119" s="108"/>
      <c r="B3119" s="108"/>
      <c r="I3119" s="113">
        <f t="shared" si="0"/>
        <v>4722</v>
      </c>
      <c r="J3119" s="111">
        <v>4722</v>
      </c>
      <c r="K3119" s="111" t="s">
        <v>1795</v>
      </c>
      <c r="L3119" s="111" t="s">
        <v>750</v>
      </c>
      <c r="M3119" s="111" t="s">
        <v>702</v>
      </c>
      <c r="N3119" s="111">
        <v>7.4999999999999997E-2</v>
      </c>
      <c r="O3119" s="114">
        <v>43.57</v>
      </c>
    </row>
    <row r="3120" spans="1:15">
      <c r="A3120" s="108"/>
      <c r="B3120" s="108"/>
      <c r="I3120" s="113">
        <f t="shared" si="0"/>
        <v>4723</v>
      </c>
      <c r="J3120" s="111">
        <v>4723</v>
      </c>
      <c r="K3120" s="111" t="s">
        <v>1796</v>
      </c>
      <c r="L3120" s="111" t="s">
        <v>750</v>
      </c>
      <c r="M3120" s="111" t="s">
        <v>702</v>
      </c>
      <c r="N3120" s="111">
        <v>7.4999999999999997E-2</v>
      </c>
      <c r="O3120" s="114">
        <v>47.53</v>
      </c>
    </row>
    <row r="3121" spans="1:15">
      <c r="A3121" s="108"/>
      <c r="B3121" s="108"/>
      <c r="I3121" s="113">
        <f t="shared" si="0"/>
        <v>9834</v>
      </c>
      <c r="J3121" s="111">
        <v>9834</v>
      </c>
      <c r="K3121" s="111" t="s">
        <v>1798</v>
      </c>
      <c r="L3121" s="111" t="s">
        <v>728</v>
      </c>
      <c r="M3121" s="111" t="s">
        <v>729</v>
      </c>
      <c r="N3121" s="111">
        <v>1</v>
      </c>
      <c r="O3121" s="114">
        <v>22.36</v>
      </c>
    </row>
    <row r="3122" spans="1:15">
      <c r="A3122" s="108"/>
      <c r="B3122" s="108"/>
      <c r="I3122" s="113">
        <f t="shared" si="0"/>
        <v>88267</v>
      </c>
      <c r="J3122" s="111">
        <v>88267</v>
      </c>
      <c r="K3122" s="111" t="s">
        <v>1788</v>
      </c>
      <c r="L3122" s="111" t="s">
        <v>708</v>
      </c>
      <c r="M3122" s="111" t="s">
        <v>710</v>
      </c>
      <c r="N3122" s="111">
        <v>0.2</v>
      </c>
      <c r="O3122" s="114">
        <v>21.85</v>
      </c>
    </row>
    <row r="3123" spans="1:15">
      <c r="A3123" s="108"/>
      <c r="B3123" s="108"/>
      <c r="I3123" s="113">
        <f t="shared" si="0"/>
        <v>88316</v>
      </c>
      <c r="J3123" s="111">
        <v>88316</v>
      </c>
      <c r="K3123" s="111" t="s">
        <v>709</v>
      </c>
      <c r="L3123" s="111" t="s">
        <v>708</v>
      </c>
      <c r="M3123" s="111" t="s">
        <v>710</v>
      </c>
      <c r="N3123" s="111">
        <v>0.8</v>
      </c>
      <c r="O3123" s="114">
        <v>17.3</v>
      </c>
    </row>
    <row r="3124" spans="1:15">
      <c r="A3124" s="108"/>
      <c r="B3124" s="108"/>
      <c r="I3124" s="113">
        <f t="shared" si="0"/>
        <v>303</v>
      </c>
      <c r="J3124" s="111">
        <v>303</v>
      </c>
      <c r="K3124" s="111" t="s">
        <v>1799</v>
      </c>
      <c r="L3124" s="111" t="s">
        <v>706</v>
      </c>
      <c r="M3124" s="111" t="s">
        <v>702</v>
      </c>
      <c r="N3124" s="111">
        <v>1</v>
      </c>
      <c r="O3124" s="114">
        <v>2.99</v>
      </c>
    </row>
    <row r="3125" spans="1:15">
      <c r="A3125" s="108"/>
      <c r="B3125" s="108"/>
      <c r="I3125" s="113">
        <f t="shared" si="0"/>
        <v>9833</v>
      </c>
      <c r="J3125" s="111">
        <v>9833</v>
      </c>
      <c r="K3125" s="111" t="s">
        <v>1787</v>
      </c>
      <c r="L3125" s="111" t="s">
        <v>728</v>
      </c>
      <c r="M3125" s="111" t="s">
        <v>729</v>
      </c>
      <c r="N3125" s="111">
        <v>1.05</v>
      </c>
      <c r="O3125" s="114">
        <v>8.0299999999999994</v>
      </c>
    </row>
    <row r="3126" spans="1:15">
      <c r="A3126" s="108"/>
      <c r="B3126" s="108"/>
      <c r="I3126" s="113">
        <f t="shared" si="0"/>
        <v>88248</v>
      </c>
      <c r="J3126" s="111">
        <v>88248</v>
      </c>
      <c r="K3126" s="111" t="s">
        <v>1800</v>
      </c>
      <c r="L3126" s="111" t="s">
        <v>708</v>
      </c>
      <c r="M3126" s="111" t="s">
        <v>702</v>
      </c>
      <c r="N3126" s="111">
        <v>0.52</v>
      </c>
      <c r="O3126" s="114">
        <v>16.97</v>
      </c>
    </row>
    <row r="3127" spans="1:15">
      <c r="A3127" s="108"/>
      <c r="B3127" s="108"/>
      <c r="I3127" s="113">
        <f t="shared" si="0"/>
        <v>88267</v>
      </c>
      <c r="J3127" s="111">
        <v>88267</v>
      </c>
      <c r="K3127" s="111" t="s">
        <v>1788</v>
      </c>
      <c r="L3127" s="111" t="s">
        <v>708</v>
      </c>
      <c r="M3127" s="111" t="s">
        <v>710</v>
      </c>
      <c r="N3127" s="111">
        <v>0.52</v>
      </c>
      <c r="O3127" s="114">
        <v>21.85</v>
      </c>
    </row>
    <row r="3128" spans="1:15">
      <c r="A3128" s="108"/>
      <c r="B3128" s="108"/>
      <c r="I3128" s="113">
        <f t="shared" si="0"/>
        <v>367</v>
      </c>
      <c r="J3128" s="111">
        <v>367</v>
      </c>
      <c r="K3128" s="111" t="s">
        <v>1801</v>
      </c>
      <c r="L3128" s="111" t="s">
        <v>750</v>
      </c>
      <c r="M3128" s="111" t="s">
        <v>710</v>
      </c>
      <c r="N3128" s="111">
        <v>0.82340000000000002</v>
      </c>
      <c r="O3128" s="114">
        <v>60.03</v>
      </c>
    </row>
    <row r="3129" spans="1:15">
      <c r="A3129" s="108"/>
      <c r="B3129" s="108"/>
      <c r="I3129" s="113">
        <f t="shared" si="0"/>
        <v>4720</v>
      </c>
      <c r="J3129" s="111">
        <v>4720</v>
      </c>
      <c r="K3129" s="111" t="s">
        <v>1802</v>
      </c>
      <c r="L3129" s="111" t="s">
        <v>750</v>
      </c>
      <c r="M3129" s="111" t="s">
        <v>702</v>
      </c>
      <c r="N3129" s="111">
        <v>0.1426</v>
      </c>
      <c r="O3129" s="114">
        <v>55.63</v>
      </c>
    </row>
    <row r="3130" spans="1:15">
      <c r="A3130" s="108"/>
      <c r="B3130" s="108"/>
      <c r="I3130" s="113">
        <f t="shared" si="0"/>
        <v>88316</v>
      </c>
      <c r="J3130" s="111">
        <v>88316</v>
      </c>
      <c r="K3130" s="111" t="s">
        <v>709</v>
      </c>
      <c r="L3130" s="111" t="s">
        <v>708</v>
      </c>
      <c r="M3130" s="111" t="s">
        <v>710</v>
      </c>
      <c r="N3130" s="111">
        <v>6.0374999999999996</v>
      </c>
      <c r="O3130" s="114">
        <v>17.3</v>
      </c>
    </row>
    <row r="3131" spans="1:15">
      <c r="A3131" s="108"/>
      <c r="B3131" s="108"/>
      <c r="I3131" s="113">
        <f t="shared" si="0"/>
        <v>370</v>
      </c>
      <c r="J3131" s="111">
        <v>370</v>
      </c>
      <c r="K3131" s="111" t="s">
        <v>1792</v>
      </c>
      <c r="L3131" s="111" t="s">
        <v>750</v>
      </c>
      <c r="M3131" s="111" t="s">
        <v>710</v>
      </c>
      <c r="N3131" s="111">
        <v>0.35</v>
      </c>
      <c r="O3131" s="114">
        <v>62.05</v>
      </c>
    </row>
    <row r="3132" spans="1:15">
      <c r="A3132" s="108"/>
      <c r="B3132" s="108"/>
      <c r="I3132" s="113">
        <f t="shared" si="0"/>
        <v>4718</v>
      </c>
      <c r="J3132" s="111">
        <v>4718</v>
      </c>
      <c r="K3132" s="111" t="s">
        <v>1785</v>
      </c>
      <c r="L3132" s="111" t="s">
        <v>750</v>
      </c>
      <c r="M3132" s="111" t="s">
        <v>710</v>
      </c>
      <c r="N3132" s="111">
        <v>0.22</v>
      </c>
      <c r="O3132" s="114">
        <v>43.57</v>
      </c>
    </row>
    <row r="3133" spans="1:15">
      <c r="A3133" s="108"/>
      <c r="B3133" s="108"/>
      <c r="I3133" s="113">
        <f t="shared" si="0"/>
        <v>88309</v>
      </c>
      <c r="J3133" s="111">
        <v>88309</v>
      </c>
      <c r="K3133" s="111" t="s">
        <v>1803</v>
      </c>
      <c r="L3133" s="111" t="s">
        <v>708</v>
      </c>
      <c r="M3133" s="111" t="s">
        <v>710</v>
      </c>
      <c r="N3133" s="111">
        <v>0.21</v>
      </c>
      <c r="O3133" s="114">
        <v>22.28</v>
      </c>
    </row>
    <row r="3134" spans="1:15">
      <c r="A3134" s="108"/>
      <c r="B3134" s="108"/>
      <c r="I3134" s="113">
        <f t="shared" si="0"/>
        <v>88316</v>
      </c>
      <c r="J3134" s="111">
        <v>88316</v>
      </c>
      <c r="K3134" s="111" t="s">
        <v>709</v>
      </c>
      <c r="L3134" s="111" t="s">
        <v>708</v>
      </c>
      <c r="M3134" s="111" t="s">
        <v>710</v>
      </c>
      <c r="N3134" s="111">
        <v>2.1</v>
      </c>
      <c r="O3134" s="114">
        <v>17.3</v>
      </c>
    </row>
    <row r="3135" spans="1:15">
      <c r="A3135" s="108"/>
      <c r="B3135" s="108"/>
      <c r="I3135" s="113">
        <f t="shared" si="0"/>
        <v>90099</v>
      </c>
      <c r="J3135" s="111">
        <v>90099</v>
      </c>
      <c r="K3135" s="111" t="s">
        <v>1804</v>
      </c>
      <c r="L3135" s="111" t="s">
        <v>750</v>
      </c>
      <c r="M3135" s="111" t="s">
        <v>702</v>
      </c>
      <c r="N3135" s="111">
        <v>0.75</v>
      </c>
      <c r="O3135" s="114">
        <v>10.18</v>
      </c>
    </row>
    <row r="3136" spans="1:15">
      <c r="A3136" s="108"/>
      <c r="B3136" s="108"/>
      <c r="I3136" s="113">
        <f t="shared" si="0"/>
        <v>4718</v>
      </c>
      <c r="J3136" s="111">
        <v>4718</v>
      </c>
      <c r="K3136" s="111" t="s">
        <v>1785</v>
      </c>
      <c r="L3136" s="111" t="s">
        <v>750</v>
      </c>
      <c r="M3136" s="111" t="s">
        <v>710</v>
      </c>
      <c r="N3136" s="111">
        <v>0.3</v>
      </c>
      <c r="O3136" s="114">
        <v>43.57</v>
      </c>
    </row>
    <row r="3137" spans="1:15">
      <c r="A3137" s="108"/>
      <c r="B3137" s="108"/>
      <c r="I3137" s="113">
        <f t="shared" si="0"/>
        <v>4730</v>
      </c>
      <c r="J3137" s="111">
        <v>4730</v>
      </c>
      <c r="K3137" s="111" t="s">
        <v>1805</v>
      </c>
      <c r="L3137" s="111" t="s">
        <v>750</v>
      </c>
      <c r="M3137" s="111" t="s">
        <v>702</v>
      </c>
      <c r="N3137" s="111">
        <v>0.55000000000000004</v>
      </c>
      <c r="O3137" s="114">
        <v>45.55</v>
      </c>
    </row>
    <row r="3138" spans="1:15">
      <c r="A3138" s="108"/>
      <c r="B3138" s="108"/>
      <c r="I3138" s="113">
        <f t="shared" si="0"/>
        <v>90099</v>
      </c>
      <c r="J3138" s="111">
        <v>90099</v>
      </c>
      <c r="K3138" s="111" t="s">
        <v>1804</v>
      </c>
      <c r="L3138" s="111" t="s">
        <v>750</v>
      </c>
      <c r="M3138" s="111" t="s">
        <v>702</v>
      </c>
      <c r="N3138" s="111">
        <v>1</v>
      </c>
      <c r="O3138" s="114">
        <v>10.18</v>
      </c>
    </row>
    <row r="3139" spans="1:15">
      <c r="A3139" s="108"/>
      <c r="B3139" s="108"/>
      <c r="I3139" s="113">
        <f t="shared" si="0"/>
        <v>370</v>
      </c>
      <c r="J3139" s="111">
        <v>370</v>
      </c>
      <c r="K3139" s="111" t="s">
        <v>1792</v>
      </c>
      <c r="L3139" s="111" t="s">
        <v>750</v>
      </c>
      <c r="M3139" s="111" t="s">
        <v>710</v>
      </c>
      <c r="N3139" s="111">
        <v>0.14000000000000001</v>
      </c>
      <c r="O3139" s="114">
        <v>62.05</v>
      </c>
    </row>
    <row r="3140" spans="1:15">
      <c r="A3140" s="108"/>
      <c r="B3140" s="108"/>
      <c r="I3140" s="113">
        <f t="shared" si="0"/>
        <v>4721</v>
      </c>
      <c r="J3140" s="111">
        <v>4721</v>
      </c>
      <c r="K3140" s="111" t="s">
        <v>1806</v>
      </c>
      <c r="L3140" s="111" t="s">
        <v>750</v>
      </c>
      <c r="M3140" s="111" t="s">
        <v>702</v>
      </c>
      <c r="N3140" s="111">
        <v>0.14000000000000001</v>
      </c>
      <c r="O3140" s="114">
        <v>43.57</v>
      </c>
    </row>
    <row r="3141" spans="1:15">
      <c r="A3141" s="108"/>
      <c r="B3141" s="108"/>
      <c r="I3141" s="113">
        <f t="shared" si="0"/>
        <v>12583</v>
      </c>
      <c r="J3141" s="111">
        <v>12583</v>
      </c>
      <c r="K3141" s="111" t="s">
        <v>1797</v>
      </c>
      <c r="L3141" s="111" t="s">
        <v>728</v>
      </c>
      <c r="M3141" s="111" t="s">
        <v>702</v>
      </c>
      <c r="N3141" s="111">
        <v>1.05</v>
      </c>
      <c r="O3141" s="114">
        <v>12.3</v>
      </c>
    </row>
    <row r="3142" spans="1:15">
      <c r="A3142" s="108"/>
      <c r="B3142" s="108"/>
      <c r="I3142" s="113">
        <f t="shared" si="0"/>
        <v>88316</v>
      </c>
      <c r="J3142" s="111">
        <v>88316</v>
      </c>
      <c r="K3142" s="111" t="s">
        <v>709</v>
      </c>
      <c r="L3142" s="111" t="s">
        <v>708</v>
      </c>
      <c r="M3142" s="111" t="s">
        <v>710</v>
      </c>
      <c r="N3142" s="111">
        <v>1.31</v>
      </c>
      <c r="O3142" s="114">
        <v>17.3</v>
      </c>
    </row>
    <row r="3143" spans="1:15">
      <c r="A3143" s="108"/>
      <c r="B3143" s="108"/>
      <c r="I3143" s="113">
        <f t="shared" si="0"/>
        <v>9837</v>
      </c>
      <c r="J3143" s="111">
        <v>9837</v>
      </c>
      <c r="K3143" s="111" t="s">
        <v>1807</v>
      </c>
      <c r="L3143" s="111" t="s">
        <v>728</v>
      </c>
      <c r="M3143" s="111" t="s">
        <v>702</v>
      </c>
      <c r="N3143" s="111">
        <v>1</v>
      </c>
      <c r="O3143" s="114">
        <v>8.3800000000000008</v>
      </c>
    </row>
    <row r="3144" spans="1:15">
      <c r="A3144" s="108"/>
      <c r="B3144" s="108"/>
      <c r="I3144" s="113">
        <f t="shared" si="0"/>
        <v>88277</v>
      </c>
      <c r="J3144" s="111">
        <v>88277</v>
      </c>
      <c r="K3144" s="111" t="s">
        <v>758</v>
      </c>
      <c r="L3144" s="111" t="s">
        <v>708</v>
      </c>
      <c r="M3144" s="111" t="s">
        <v>702</v>
      </c>
      <c r="N3144" s="111">
        <v>0.06</v>
      </c>
      <c r="O3144" s="114">
        <v>24.17</v>
      </c>
    </row>
    <row r="3145" spans="1:15">
      <c r="A3145" s="108"/>
      <c r="B3145" s="108"/>
      <c r="I3145" s="113">
        <f t="shared" si="0"/>
        <v>88316</v>
      </c>
      <c r="J3145" s="111">
        <v>88316</v>
      </c>
      <c r="K3145" s="111" t="s">
        <v>709</v>
      </c>
      <c r="L3145" s="111" t="s">
        <v>708</v>
      </c>
      <c r="M3145" s="111" t="s">
        <v>710</v>
      </c>
      <c r="N3145" s="111">
        <v>2.4135</v>
      </c>
      <c r="O3145" s="114">
        <v>17.3</v>
      </c>
    </row>
    <row r="3146" spans="1:15">
      <c r="A3146" s="108"/>
      <c r="B3146" s="108"/>
      <c r="I3146" s="113">
        <f t="shared" si="0"/>
        <v>9836</v>
      </c>
      <c r="J3146" s="111">
        <v>9836</v>
      </c>
      <c r="K3146" s="111" t="s">
        <v>1808</v>
      </c>
      <c r="L3146" s="111" t="s">
        <v>728</v>
      </c>
      <c r="M3146" s="111" t="s">
        <v>710</v>
      </c>
      <c r="N3146" s="111">
        <v>1</v>
      </c>
      <c r="O3146" s="114">
        <v>9.4600000000000009</v>
      </c>
    </row>
    <row r="3147" spans="1:15">
      <c r="A3147" s="108"/>
      <c r="B3147" s="108"/>
      <c r="I3147" s="113">
        <f t="shared" si="0"/>
        <v>88316</v>
      </c>
      <c r="J3147" s="111">
        <v>88316</v>
      </c>
      <c r="K3147" s="111" t="s">
        <v>709</v>
      </c>
      <c r="L3147" s="111" t="s">
        <v>708</v>
      </c>
      <c r="M3147" s="111" t="s">
        <v>710</v>
      </c>
      <c r="N3147" s="111">
        <v>2.5657999999999999</v>
      </c>
      <c r="O3147" s="114">
        <v>17.3</v>
      </c>
    </row>
    <row r="3148" spans="1:15">
      <c r="A3148" s="108"/>
      <c r="B3148" s="108"/>
      <c r="I3148" s="113">
        <f t="shared" si="0"/>
        <v>4722</v>
      </c>
      <c r="J3148" s="111">
        <v>4722</v>
      </c>
      <c r="K3148" s="111" t="s">
        <v>1795</v>
      </c>
      <c r="L3148" s="111" t="s">
        <v>750</v>
      </c>
      <c r="M3148" s="111" t="s">
        <v>702</v>
      </c>
      <c r="N3148" s="111">
        <v>1E-3</v>
      </c>
      <c r="O3148" s="114">
        <v>43.57</v>
      </c>
    </row>
    <row r="3149" spans="1:15">
      <c r="A3149" s="108"/>
      <c r="B3149" s="108"/>
      <c r="I3149" s="113">
        <f t="shared" si="0"/>
        <v>9838</v>
      </c>
      <c r="J3149" s="111">
        <v>9838</v>
      </c>
      <c r="K3149" s="111" t="s">
        <v>1809</v>
      </c>
      <c r="L3149" s="111" t="s">
        <v>728</v>
      </c>
      <c r="M3149" s="111" t="s">
        <v>702</v>
      </c>
      <c r="N3149" s="111">
        <v>1.05</v>
      </c>
      <c r="O3149" s="114">
        <v>5.8</v>
      </c>
    </row>
    <row r="3150" spans="1:15">
      <c r="A3150" s="108"/>
      <c r="B3150" s="108"/>
      <c r="I3150" s="113">
        <f t="shared" si="0"/>
        <v>88316</v>
      </c>
      <c r="J3150" s="111">
        <v>88316</v>
      </c>
      <c r="K3150" s="111" t="s">
        <v>709</v>
      </c>
      <c r="L3150" s="111" t="s">
        <v>708</v>
      </c>
      <c r="M3150" s="111" t="s">
        <v>710</v>
      </c>
      <c r="N3150" s="111">
        <v>0.5</v>
      </c>
      <c r="O3150" s="114">
        <v>17.3</v>
      </c>
    </row>
    <row r="3151" spans="1:15">
      <c r="A3151" s="108"/>
      <c r="B3151" s="108"/>
      <c r="I3151" s="113">
        <f t="shared" si="0"/>
        <v>4722</v>
      </c>
      <c r="J3151" s="111">
        <v>4722</v>
      </c>
      <c r="K3151" s="111" t="s">
        <v>1795</v>
      </c>
      <c r="L3151" s="111" t="s">
        <v>750</v>
      </c>
      <c r="M3151" s="111" t="s">
        <v>702</v>
      </c>
      <c r="N3151" s="111">
        <v>2.2000000000000001E-3</v>
      </c>
      <c r="O3151" s="114">
        <v>43.57</v>
      </c>
    </row>
    <row r="3152" spans="1:15">
      <c r="A3152" s="108"/>
      <c r="B3152" s="108"/>
      <c r="I3152" s="113">
        <f t="shared" si="0"/>
        <v>9837</v>
      </c>
      <c r="J3152" s="111">
        <v>9837</v>
      </c>
      <c r="K3152" s="111" t="s">
        <v>1807</v>
      </c>
      <c r="L3152" s="111" t="s">
        <v>728</v>
      </c>
      <c r="M3152" s="111" t="s">
        <v>702</v>
      </c>
      <c r="N3152" s="111">
        <v>1.05</v>
      </c>
      <c r="O3152" s="114">
        <v>8.3800000000000008</v>
      </c>
    </row>
    <row r="3153" spans="1:15">
      <c r="A3153" s="108"/>
      <c r="B3153" s="108"/>
      <c r="I3153" s="113">
        <f t="shared" si="0"/>
        <v>4722</v>
      </c>
      <c r="J3153" s="111">
        <v>4722</v>
      </c>
      <c r="K3153" s="111" t="s">
        <v>1795</v>
      </c>
      <c r="L3153" s="111" t="s">
        <v>750</v>
      </c>
      <c r="M3153" s="111" t="s">
        <v>702</v>
      </c>
      <c r="N3153" s="111">
        <v>4.0000000000000001E-3</v>
      </c>
      <c r="O3153" s="114">
        <v>43.57</v>
      </c>
    </row>
    <row r="3154" spans="1:15">
      <c r="A3154" s="108"/>
      <c r="B3154" s="108"/>
      <c r="I3154" s="113">
        <f t="shared" si="0"/>
        <v>9836</v>
      </c>
      <c r="J3154" s="111">
        <v>9836</v>
      </c>
      <c r="K3154" s="111" t="s">
        <v>1808</v>
      </c>
      <c r="L3154" s="111" t="s">
        <v>728</v>
      </c>
      <c r="M3154" s="111" t="s">
        <v>710</v>
      </c>
      <c r="N3154" s="111">
        <v>1.05</v>
      </c>
      <c r="O3154" s="114">
        <v>9.4600000000000009</v>
      </c>
    </row>
    <row r="3155" spans="1:15">
      <c r="A3155" s="108"/>
      <c r="B3155" s="108"/>
      <c r="I3155" s="113">
        <f t="shared" si="0"/>
        <v>4011</v>
      </c>
      <c r="J3155" s="111">
        <v>4011</v>
      </c>
      <c r="K3155" s="111" t="s">
        <v>1790</v>
      </c>
      <c r="L3155" s="111" t="s">
        <v>792</v>
      </c>
      <c r="M3155" s="111" t="s">
        <v>702</v>
      </c>
      <c r="N3155" s="111">
        <v>0.91400000000000003</v>
      </c>
      <c r="O3155" s="114">
        <v>5.5</v>
      </c>
    </row>
    <row r="3156" spans="1:15">
      <c r="A3156" s="108"/>
      <c r="B3156" s="108"/>
      <c r="I3156" s="113">
        <f t="shared" si="0"/>
        <v>4460</v>
      </c>
      <c r="J3156" s="111">
        <v>4460</v>
      </c>
      <c r="K3156" s="111" t="s">
        <v>1810</v>
      </c>
      <c r="L3156" s="111" t="s">
        <v>728</v>
      </c>
      <c r="M3156" s="111" t="s">
        <v>702</v>
      </c>
      <c r="N3156" s="111">
        <v>0.71399999999999997</v>
      </c>
      <c r="O3156" s="114">
        <v>8.33</v>
      </c>
    </row>
    <row r="3157" spans="1:15">
      <c r="A3157" s="108"/>
      <c r="B3157" s="108"/>
      <c r="I3157" s="113">
        <f t="shared" si="0"/>
        <v>4730</v>
      </c>
      <c r="J3157" s="111">
        <v>4730</v>
      </c>
      <c r="K3157" s="111" t="s">
        <v>1805</v>
      </c>
      <c r="L3157" s="111" t="s">
        <v>750</v>
      </c>
      <c r="M3157" s="111" t="s">
        <v>702</v>
      </c>
      <c r="N3157" s="111">
        <v>1.3</v>
      </c>
      <c r="O3157" s="114">
        <v>45.55</v>
      </c>
    </row>
    <row r="3158" spans="1:15">
      <c r="A3158" s="108"/>
      <c r="B3158" s="108"/>
      <c r="I3158" s="113">
        <f t="shared" si="0"/>
        <v>5063</v>
      </c>
      <c r="J3158" s="111">
        <v>5063</v>
      </c>
      <c r="K3158" s="111" t="s">
        <v>1811</v>
      </c>
      <c r="L3158" s="111" t="s">
        <v>723</v>
      </c>
      <c r="M3158" s="111" t="s">
        <v>702</v>
      </c>
      <c r="N3158" s="111">
        <v>2E-3</v>
      </c>
      <c r="O3158" s="114">
        <v>13.23</v>
      </c>
    </row>
    <row r="3159" spans="1:15">
      <c r="A3159" s="108"/>
      <c r="B3159" s="108"/>
      <c r="I3159" s="113">
        <f t="shared" si="0"/>
        <v>5631</v>
      </c>
      <c r="J3159" s="111">
        <v>5631</v>
      </c>
      <c r="K3159" s="111" t="s">
        <v>711</v>
      </c>
      <c r="L3159" s="111" t="s">
        <v>701</v>
      </c>
      <c r="M3159" s="111" t="s">
        <v>710</v>
      </c>
      <c r="N3159" s="111">
        <v>0.158</v>
      </c>
      <c r="O3159" s="114">
        <v>122.73</v>
      </c>
    </row>
    <row r="3160" spans="1:15">
      <c r="A3160" s="108"/>
      <c r="B3160" s="108"/>
      <c r="I3160" s="113">
        <f t="shared" si="0"/>
        <v>5632</v>
      </c>
      <c r="J3160" s="111">
        <v>5632</v>
      </c>
      <c r="K3160" s="111" t="s">
        <v>712</v>
      </c>
      <c r="L3160" s="111" t="s">
        <v>704</v>
      </c>
      <c r="M3160" s="111" t="s">
        <v>710</v>
      </c>
      <c r="N3160" s="111">
        <v>0.65900000000000003</v>
      </c>
      <c r="O3160" s="114">
        <v>53.7</v>
      </c>
    </row>
    <row r="3161" spans="1:15">
      <c r="A3161" s="108"/>
      <c r="B3161" s="108"/>
      <c r="I3161" s="113">
        <f t="shared" si="0"/>
        <v>40438</v>
      </c>
      <c r="J3161" s="111">
        <v>40438</v>
      </c>
      <c r="K3161" s="111" t="s">
        <v>1812</v>
      </c>
      <c r="L3161" s="111" t="s">
        <v>750</v>
      </c>
      <c r="M3161" s="111" t="s">
        <v>729</v>
      </c>
      <c r="N3161" s="111">
        <v>1</v>
      </c>
      <c r="O3161" s="114">
        <v>250.64</v>
      </c>
    </row>
    <row r="3162" spans="1:15">
      <c r="A3162" s="108"/>
      <c r="B3162" s="108"/>
      <c r="I3162" s="113">
        <f t="shared" si="0"/>
        <v>88309</v>
      </c>
      <c r="J3162" s="111">
        <v>88309</v>
      </c>
      <c r="K3162" s="111" t="s">
        <v>1803</v>
      </c>
      <c r="L3162" s="111" t="s">
        <v>708</v>
      </c>
      <c r="M3162" s="111" t="s">
        <v>710</v>
      </c>
      <c r="N3162" s="111">
        <v>3.2669999999999999</v>
      </c>
      <c r="O3162" s="114">
        <v>22.28</v>
      </c>
    </row>
    <row r="3163" spans="1:15">
      <c r="A3163" s="108"/>
      <c r="B3163" s="108"/>
      <c r="I3163" s="113">
        <f t="shared" si="0"/>
        <v>88316</v>
      </c>
      <c r="J3163" s="111">
        <v>88316</v>
      </c>
      <c r="K3163" s="111" t="s">
        <v>709</v>
      </c>
      <c r="L3163" s="111" t="s">
        <v>708</v>
      </c>
      <c r="M3163" s="111" t="s">
        <v>710</v>
      </c>
      <c r="N3163" s="111">
        <v>1.6339999999999999</v>
      </c>
      <c r="O3163" s="114">
        <v>17.3</v>
      </c>
    </row>
    <row r="3164" spans="1:15">
      <c r="A3164" s="108"/>
      <c r="B3164" s="108"/>
      <c r="I3164" s="113">
        <f t="shared" si="0"/>
        <v>5631</v>
      </c>
      <c r="J3164" s="111">
        <v>5631</v>
      </c>
      <c r="K3164" s="111" t="s">
        <v>711</v>
      </c>
      <c r="L3164" s="111" t="s">
        <v>701</v>
      </c>
      <c r="M3164" s="111" t="s">
        <v>710</v>
      </c>
      <c r="N3164" s="111">
        <v>5.8999999999999997E-2</v>
      </c>
      <c r="O3164" s="114">
        <v>122.73</v>
      </c>
    </row>
    <row r="3165" spans="1:15">
      <c r="A3165" s="108"/>
      <c r="B3165" s="108"/>
      <c r="I3165" s="113">
        <f t="shared" si="0"/>
        <v>5632</v>
      </c>
      <c r="J3165" s="111">
        <v>5632</v>
      </c>
      <c r="K3165" s="111" t="s">
        <v>712</v>
      </c>
      <c r="L3165" s="111" t="s">
        <v>704</v>
      </c>
      <c r="M3165" s="111" t="s">
        <v>710</v>
      </c>
      <c r="N3165" s="111">
        <v>0.33600000000000002</v>
      </c>
      <c r="O3165" s="114">
        <v>53.7</v>
      </c>
    </row>
    <row r="3166" spans="1:15">
      <c r="A3166" s="108"/>
      <c r="B3166" s="108"/>
      <c r="I3166" s="113">
        <f t="shared" si="0"/>
        <v>40436</v>
      </c>
      <c r="J3166" s="111">
        <v>40436</v>
      </c>
      <c r="K3166" s="111" t="s">
        <v>1813</v>
      </c>
      <c r="L3166" s="111" t="s">
        <v>750</v>
      </c>
      <c r="M3166" s="111" t="s">
        <v>729</v>
      </c>
      <c r="N3166" s="111">
        <v>1</v>
      </c>
      <c r="O3166" s="114">
        <v>312.52999999999997</v>
      </c>
    </row>
    <row r="3167" spans="1:15">
      <c r="A3167" s="108"/>
      <c r="B3167" s="108"/>
      <c r="I3167" s="113">
        <f t="shared" si="0"/>
        <v>88309</v>
      </c>
      <c r="J3167" s="111">
        <v>88309</v>
      </c>
      <c r="K3167" s="111" t="s">
        <v>1803</v>
      </c>
      <c r="L3167" s="111" t="s">
        <v>708</v>
      </c>
      <c r="M3167" s="111" t="s">
        <v>710</v>
      </c>
      <c r="N3167" s="111">
        <v>1.5780000000000001</v>
      </c>
      <c r="O3167" s="114">
        <v>22.28</v>
      </c>
    </row>
    <row r="3168" spans="1:15">
      <c r="A3168" s="108"/>
      <c r="B3168" s="108"/>
      <c r="I3168" s="113">
        <f t="shared" si="0"/>
        <v>88316</v>
      </c>
      <c r="J3168" s="111">
        <v>88316</v>
      </c>
      <c r="K3168" s="111" t="s">
        <v>709</v>
      </c>
      <c r="L3168" s="111" t="s">
        <v>708</v>
      </c>
      <c r="M3168" s="111" t="s">
        <v>710</v>
      </c>
      <c r="N3168" s="111">
        <v>0.78900000000000003</v>
      </c>
      <c r="O3168" s="114">
        <v>17.3</v>
      </c>
    </row>
    <row r="3169" spans="1:15">
      <c r="A3169" s="108"/>
      <c r="B3169" s="108"/>
      <c r="I3169" s="113">
        <f t="shared" si="0"/>
        <v>3309</v>
      </c>
      <c r="J3169" s="111">
        <v>3309</v>
      </c>
      <c r="K3169" s="111" t="s">
        <v>1814</v>
      </c>
      <c r="L3169" s="111" t="s">
        <v>750</v>
      </c>
      <c r="M3169" s="111" t="s">
        <v>729</v>
      </c>
      <c r="N3169" s="111">
        <v>0.53300000000000003</v>
      </c>
      <c r="O3169" s="114">
        <v>427.37</v>
      </c>
    </row>
    <row r="3170" spans="1:15">
      <c r="A3170" s="108"/>
      <c r="B3170" s="108"/>
      <c r="I3170" s="113">
        <f t="shared" si="0"/>
        <v>4011</v>
      </c>
      <c r="J3170" s="111">
        <v>4011</v>
      </c>
      <c r="K3170" s="111" t="s">
        <v>1790</v>
      </c>
      <c r="L3170" s="111" t="s">
        <v>792</v>
      </c>
      <c r="M3170" s="111" t="s">
        <v>702</v>
      </c>
      <c r="N3170" s="111">
        <v>0.72</v>
      </c>
      <c r="O3170" s="114">
        <v>5.5</v>
      </c>
    </row>
    <row r="3171" spans="1:15">
      <c r="A3171" s="108"/>
      <c r="B3171" s="108"/>
      <c r="I3171" s="113">
        <f t="shared" si="0"/>
        <v>4460</v>
      </c>
      <c r="J3171" s="111">
        <v>4460</v>
      </c>
      <c r="K3171" s="111" t="s">
        <v>1810</v>
      </c>
      <c r="L3171" s="111" t="s">
        <v>728</v>
      </c>
      <c r="M3171" s="111" t="s">
        <v>702</v>
      </c>
      <c r="N3171" s="111">
        <v>0.56699999999999995</v>
      </c>
      <c r="O3171" s="114">
        <v>8.33</v>
      </c>
    </row>
    <row r="3172" spans="1:15">
      <c r="A3172" s="108"/>
      <c r="B3172" s="108"/>
      <c r="I3172" s="113">
        <f t="shared" si="0"/>
        <v>5631</v>
      </c>
      <c r="J3172" s="111">
        <v>5631</v>
      </c>
      <c r="K3172" s="111" t="s">
        <v>711</v>
      </c>
      <c r="L3172" s="111" t="s">
        <v>701</v>
      </c>
      <c r="M3172" s="111" t="s">
        <v>710</v>
      </c>
      <c r="N3172" s="111">
        <v>0.184</v>
      </c>
      <c r="O3172" s="114">
        <v>122.73</v>
      </c>
    </row>
    <row r="3173" spans="1:15">
      <c r="A3173" s="108"/>
      <c r="B3173" s="108"/>
      <c r="I3173" s="113">
        <f t="shared" si="0"/>
        <v>5632</v>
      </c>
      <c r="J3173" s="111">
        <v>5632</v>
      </c>
      <c r="K3173" s="111" t="s">
        <v>712</v>
      </c>
      <c r="L3173" s="111" t="s">
        <v>704</v>
      </c>
      <c r="M3173" s="111" t="s">
        <v>710</v>
      </c>
      <c r="N3173" s="111">
        <v>0.79900000000000004</v>
      </c>
      <c r="O3173" s="114">
        <v>53.7</v>
      </c>
    </row>
    <row r="3174" spans="1:15">
      <c r="A3174" s="108"/>
      <c r="B3174" s="108"/>
      <c r="I3174" s="113">
        <f t="shared" si="0"/>
        <v>40438</v>
      </c>
      <c r="J3174" s="111">
        <v>40438</v>
      </c>
      <c r="K3174" s="111" t="s">
        <v>1812</v>
      </c>
      <c r="L3174" s="111" t="s">
        <v>750</v>
      </c>
      <c r="M3174" s="111" t="s">
        <v>729</v>
      </c>
      <c r="N3174" s="111">
        <v>0.46700000000000003</v>
      </c>
      <c r="O3174" s="114">
        <v>250.64</v>
      </c>
    </row>
    <row r="3175" spans="1:15">
      <c r="A3175" s="108"/>
      <c r="B3175" s="108"/>
      <c r="I3175" s="113">
        <f t="shared" si="0"/>
        <v>88309</v>
      </c>
      <c r="J3175" s="111">
        <v>88309</v>
      </c>
      <c r="K3175" s="111" t="s">
        <v>1803</v>
      </c>
      <c r="L3175" s="111" t="s">
        <v>708</v>
      </c>
      <c r="M3175" s="111" t="s">
        <v>710</v>
      </c>
      <c r="N3175" s="111">
        <v>3.9319999999999999</v>
      </c>
      <c r="O3175" s="114">
        <v>22.28</v>
      </c>
    </row>
    <row r="3176" spans="1:15">
      <c r="A3176" s="108"/>
      <c r="B3176" s="108"/>
      <c r="I3176" s="113">
        <f t="shared" si="0"/>
        <v>88316</v>
      </c>
      <c r="J3176" s="111">
        <v>88316</v>
      </c>
      <c r="K3176" s="111" t="s">
        <v>709</v>
      </c>
      <c r="L3176" s="111" t="s">
        <v>708</v>
      </c>
      <c r="M3176" s="111" t="s">
        <v>710</v>
      </c>
      <c r="N3176" s="111">
        <v>1.966</v>
      </c>
      <c r="O3176" s="114">
        <v>17.3</v>
      </c>
    </row>
    <row r="3177" spans="1:15">
      <c r="A3177" s="108"/>
      <c r="B3177" s="108"/>
      <c r="I3177" s="113">
        <f t="shared" si="0"/>
        <v>5631</v>
      </c>
      <c r="J3177" s="111">
        <v>5631</v>
      </c>
      <c r="K3177" s="111" t="s">
        <v>711</v>
      </c>
      <c r="L3177" s="111" t="s">
        <v>701</v>
      </c>
      <c r="M3177" s="111" t="s">
        <v>710</v>
      </c>
      <c r="N3177" s="111">
        <v>0.106</v>
      </c>
      <c r="O3177" s="114">
        <v>122.73</v>
      </c>
    </row>
    <row r="3178" spans="1:15">
      <c r="A3178" s="108"/>
      <c r="B3178" s="108"/>
      <c r="I3178" s="113">
        <f t="shared" si="0"/>
        <v>5632</v>
      </c>
      <c r="J3178" s="111">
        <v>5632</v>
      </c>
      <c r="K3178" s="111" t="s">
        <v>712</v>
      </c>
      <c r="L3178" s="111" t="s">
        <v>704</v>
      </c>
      <c r="M3178" s="111" t="s">
        <v>710</v>
      </c>
      <c r="N3178" s="111">
        <v>0.44900000000000001</v>
      </c>
      <c r="O3178" s="114">
        <v>53.7</v>
      </c>
    </row>
    <row r="3179" spans="1:15">
      <c r="A3179" s="108"/>
      <c r="B3179" s="108"/>
      <c r="I3179" s="113">
        <f t="shared" si="0"/>
        <v>40436</v>
      </c>
      <c r="J3179" s="111">
        <v>40436</v>
      </c>
      <c r="K3179" s="111" t="s">
        <v>1813</v>
      </c>
      <c r="L3179" s="111" t="s">
        <v>750</v>
      </c>
      <c r="M3179" s="111" t="s">
        <v>729</v>
      </c>
      <c r="N3179" s="111">
        <v>0.46700000000000003</v>
      </c>
      <c r="O3179" s="114">
        <v>312.52999999999997</v>
      </c>
    </row>
    <row r="3180" spans="1:15">
      <c r="A3180" s="108"/>
      <c r="B3180" s="108"/>
      <c r="I3180" s="113">
        <f t="shared" si="0"/>
        <v>88309</v>
      </c>
      <c r="J3180" s="111">
        <v>88309</v>
      </c>
      <c r="K3180" s="111" t="s">
        <v>1803</v>
      </c>
      <c r="L3180" s="111" t="s">
        <v>708</v>
      </c>
      <c r="M3180" s="111" t="s">
        <v>710</v>
      </c>
      <c r="N3180" s="111">
        <v>2.2200000000000002</v>
      </c>
      <c r="O3180" s="114">
        <v>22.28</v>
      </c>
    </row>
    <row r="3181" spans="1:15">
      <c r="A3181" s="108"/>
      <c r="B3181" s="108"/>
      <c r="I3181" s="113">
        <f t="shared" si="0"/>
        <v>88316</v>
      </c>
      <c r="J3181" s="111">
        <v>88316</v>
      </c>
      <c r="K3181" s="111" t="s">
        <v>709</v>
      </c>
      <c r="L3181" s="111" t="s">
        <v>708</v>
      </c>
      <c r="M3181" s="111" t="s">
        <v>710</v>
      </c>
      <c r="N3181" s="111">
        <v>1.1100000000000001</v>
      </c>
      <c r="O3181" s="114">
        <v>17.3</v>
      </c>
    </row>
    <row r="3182" spans="1:15">
      <c r="A3182" s="108"/>
      <c r="B3182" s="108"/>
      <c r="I3182" s="113">
        <f t="shared" si="0"/>
        <v>3309</v>
      </c>
      <c r="J3182" s="111">
        <v>3309</v>
      </c>
      <c r="K3182" s="111" t="s">
        <v>1814</v>
      </c>
      <c r="L3182" s="111" t="s">
        <v>750</v>
      </c>
      <c r="M3182" s="111" t="s">
        <v>729</v>
      </c>
      <c r="N3182" s="111">
        <v>0.83699999999999997</v>
      </c>
      <c r="O3182" s="114">
        <v>427.37</v>
      </c>
    </row>
    <row r="3183" spans="1:15">
      <c r="A3183" s="108"/>
      <c r="B3183" s="108"/>
      <c r="I3183" s="113">
        <f t="shared" si="0"/>
        <v>4011</v>
      </c>
      <c r="J3183" s="111">
        <v>4011</v>
      </c>
      <c r="K3183" s="111" t="s">
        <v>1790</v>
      </c>
      <c r="L3183" s="111" t="s">
        <v>792</v>
      </c>
      <c r="M3183" s="111" t="s">
        <v>702</v>
      </c>
      <c r="N3183" s="111">
        <v>0.45600000000000002</v>
      </c>
      <c r="O3183" s="114">
        <v>5.5</v>
      </c>
    </row>
    <row r="3184" spans="1:15">
      <c r="A3184" s="108"/>
      <c r="B3184" s="108"/>
      <c r="I3184" s="113">
        <f t="shared" si="0"/>
        <v>4460</v>
      </c>
      <c r="J3184" s="111">
        <v>4460</v>
      </c>
      <c r="K3184" s="111" t="s">
        <v>1810</v>
      </c>
      <c r="L3184" s="111" t="s">
        <v>728</v>
      </c>
      <c r="M3184" s="111" t="s">
        <v>702</v>
      </c>
      <c r="N3184" s="111">
        <v>0.36</v>
      </c>
      <c r="O3184" s="114">
        <v>8.33</v>
      </c>
    </row>
    <row r="3185" spans="1:15">
      <c r="A3185" s="108"/>
      <c r="B3185" s="108"/>
      <c r="I3185" s="113">
        <f t="shared" si="0"/>
        <v>5631</v>
      </c>
      <c r="J3185" s="111">
        <v>5631</v>
      </c>
      <c r="K3185" s="111" t="s">
        <v>711</v>
      </c>
      <c r="L3185" s="111" t="s">
        <v>701</v>
      </c>
      <c r="M3185" s="111" t="s">
        <v>710</v>
      </c>
      <c r="N3185" s="111">
        <v>0.215</v>
      </c>
      <c r="O3185" s="114">
        <v>122.73</v>
      </c>
    </row>
    <row r="3186" spans="1:15">
      <c r="A3186" s="108"/>
      <c r="B3186" s="108"/>
      <c r="I3186" s="113">
        <f t="shared" si="0"/>
        <v>5632</v>
      </c>
      <c r="J3186" s="111">
        <v>5632</v>
      </c>
      <c r="K3186" s="111" t="s">
        <v>712</v>
      </c>
      <c r="L3186" s="111" t="s">
        <v>704</v>
      </c>
      <c r="M3186" s="111" t="s">
        <v>710</v>
      </c>
      <c r="N3186" s="111">
        <v>0.86399999999999999</v>
      </c>
      <c r="O3186" s="114">
        <v>53.7</v>
      </c>
    </row>
    <row r="3187" spans="1:15">
      <c r="A3187" s="108"/>
      <c r="B3187" s="108"/>
      <c r="I3187" s="113">
        <f t="shared" si="0"/>
        <v>40438</v>
      </c>
      <c r="J3187" s="111">
        <v>40438</v>
      </c>
      <c r="K3187" s="111" t="s">
        <v>1812</v>
      </c>
      <c r="L3187" s="111" t="s">
        <v>750</v>
      </c>
      <c r="M3187" s="111" t="s">
        <v>729</v>
      </c>
      <c r="N3187" s="111">
        <v>0.16300000000000001</v>
      </c>
      <c r="O3187" s="114">
        <v>250.64</v>
      </c>
    </row>
    <row r="3188" spans="1:15">
      <c r="A3188" s="108"/>
      <c r="B3188" s="108"/>
      <c r="I3188" s="113">
        <f t="shared" si="0"/>
        <v>88309</v>
      </c>
      <c r="J3188" s="111">
        <v>88309</v>
      </c>
      <c r="K3188" s="111" t="s">
        <v>1803</v>
      </c>
      <c r="L3188" s="111" t="s">
        <v>708</v>
      </c>
      <c r="M3188" s="111" t="s">
        <v>710</v>
      </c>
      <c r="N3188" s="111">
        <v>4.3159999999999998</v>
      </c>
      <c r="O3188" s="114">
        <v>22.28</v>
      </c>
    </row>
    <row r="3189" spans="1:15">
      <c r="A3189" s="108"/>
      <c r="B3189" s="108"/>
      <c r="I3189" s="113">
        <f t="shared" si="0"/>
        <v>88316</v>
      </c>
      <c r="J3189" s="111">
        <v>88316</v>
      </c>
      <c r="K3189" s="111" t="s">
        <v>709</v>
      </c>
      <c r="L3189" s="111" t="s">
        <v>708</v>
      </c>
      <c r="M3189" s="111" t="s">
        <v>710</v>
      </c>
      <c r="N3189" s="111">
        <v>2.1579999999999999</v>
      </c>
      <c r="O3189" s="114">
        <v>17.3</v>
      </c>
    </row>
    <row r="3190" spans="1:15">
      <c r="A3190" s="108"/>
      <c r="B3190" s="108"/>
      <c r="I3190" s="113">
        <f t="shared" si="0"/>
        <v>5631</v>
      </c>
      <c r="J3190" s="111">
        <v>5631</v>
      </c>
      <c r="K3190" s="111" t="s">
        <v>711</v>
      </c>
      <c r="L3190" s="111" t="s">
        <v>701</v>
      </c>
      <c r="M3190" s="111" t="s">
        <v>710</v>
      </c>
      <c r="N3190" s="111">
        <v>0.14799999999999999</v>
      </c>
      <c r="O3190" s="114">
        <v>122.73</v>
      </c>
    </row>
    <row r="3191" spans="1:15">
      <c r="A3191" s="108"/>
      <c r="B3191" s="108"/>
      <c r="I3191" s="113">
        <f t="shared" si="0"/>
        <v>5632</v>
      </c>
      <c r="J3191" s="111">
        <v>5632</v>
      </c>
      <c r="K3191" s="111" t="s">
        <v>712</v>
      </c>
      <c r="L3191" s="111" t="s">
        <v>704</v>
      </c>
      <c r="M3191" s="111" t="s">
        <v>710</v>
      </c>
      <c r="N3191" s="111">
        <v>0.502</v>
      </c>
      <c r="O3191" s="114">
        <v>53.7</v>
      </c>
    </row>
    <row r="3192" spans="1:15">
      <c r="A3192" s="108"/>
      <c r="B3192" s="108"/>
      <c r="I3192" s="113">
        <f t="shared" si="0"/>
        <v>40436</v>
      </c>
      <c r="J3192" s="111">
        <v>40436</v>
      </c>
      <c r="K3192" s="111" t="s">
        <v>1813</v>
      </c>
      <c r="L3192" s="111" t="s">
        <v>750</v>
      </c>
      <c r="M3192" s="111" t="s">
        <v>729</v>
      </c>
      <c r="N3192" s="111">
        <v>0.16300000000000001</v>
      </c>
      <c r="O3192" s="114">
        <v>312.52999999999997</v>
      </c>
    </row>
    <row r="3193" spans="1:15">
      <c r="A3193" s="108"/>
      <c r="B3193" s="108"/>
      <c r="I3193" s="113">
        <f t="shared" si="0"/>
        <v>88309</v>
      </c>
      <c r="J3193" s="111">
        <v>88309</v>
      </c>
      <c r="K3193" s="111" t="s">
        <v>1803</v>
      </c>
      <c r="L3193" s="111" t="s">
        <v>708</v>
      </c>
      <c r="M3193" s="111" t="s">
        <v>710</v>
      </c>
      <c r="N3193" s="111">
        <v>2.601</v>
      </c>
      <c r="O3193" s="114">
        <v>22.28</v>
      </c>
    </row>
    <row r="3194" spans="1:15">
      <c r="A3194" s="108"/>
      <c r="B3194" s="108"/>
      <c r="I3194" s="113">
        <f t="shared" si="0"/>
        <v>88316</v>
      </c>
      <c r="J3194" s="111">
        <v>88316</v>
      </c>
      <c r="K3194" s="111" t="s">
        <v>709</v>
      </c>
      <c r="L3194" s="111" t="s">
        <v>708</v>
      </c>
      <c r="M3194" s="111" t="s">
        <v>710</v>
      </c>
      <c r="N3194" s="111">
        <v>1.3009999999999999</v>
      </c>
      <c r="O3194" s="114">
        <v>17.3</v>
      </c>
    </row>
    <row r="3195" spans="1:15">
      <c r="A3195" s="108"/>
      <c r="B3195" s="108"/>
      <c r="I3195" s="113">
        <f t="shared" si="0"/>
        <v>4011</v>
      </c>
      <c r="J3195" s="111">
        <v>4011</v>
      </c>
      <c r="K3195" s="111" t="s">
        <v>1790</v>
      </c>
      <c r="L3195" s="111" t="s">
        <v>792</v>
      </c>
      <c r="M3195" s="111" t="s">
        <v>702</v>
      </c>
      <c r="N3195" s="111">
        <v>1.9</v>
      </c>
      <c r="O3195" s="114">
        <v>5.5</v>
      </c>
    </row>
    <row r="3196" spans="1:15">
      <c r="A3196" s="108"/>
      <c r="B3196" s="108"/>
      <c r="I3196" s="113">
        <f t="shared" si="0"/>
        <v>4460</v>
      </c>
      <c r="J3196" s="111">
        <v>4460</v>
      </c>
      <c r="K3196" s="111" t="s">
        <v>1810</v>
      </c>
      <c r="L3196" s="111" t="s">
        <v>728</v>
      </c>
      <c r="M3196" s="111" t="s">
        <v>702</v>
      </c>
      <c r="N3196" s="111">
        <v>1.5</v>
      </c>
      <c r="O3196" s="114">
        <v>8.33</v>
      </c>
    </row>
    <row r="3197" spans="1:15">
      <c r="A3197" s="108"/>
      <c r="B3197" s="108"/>
      <c r="I3197" s="113">
        <f t="shared" si="0"/>
        <v>5063</v>
      </c>
      <c r="J3197" s="111">
        <v>5063</v>
      </c>
      <c r="K3197" s="111" t="s">
        <v>1811</v>
      </c>
      <c r="L3197" s="111" t="s">
        <v>723</v>
      </c>
      <c r="M3197" s="111" t="s">
        <v>702</v>
      </c>
      <c r="N3197" s="111">
        <v>4.0000000000000001E-3</v>
      </c>
      <c r="O3197" s="114">
        <v>13.23</v>
      </c>
    </row>
    <row r="3198" spans="1:15">
      <c r="A3198" s="108"/>
      <c r="B3198" s="108"/>
      <c r="I3198" s="113">
        <f t="shared" si="0"/>
        <v>5631</v>
      </c>
      <c r="J3198" s="111">
        <v>5631</v>
      </c>
      <c r="K3198" s="111" t="s">
        <v>711</v>
      </c>
      <c r="L3198" s="111" t="s">
        <v>701</v>
      </c>
      <c r="M3198" s="111" t="s">
        <v>710</v>
      </c>
      <c r="N3198" s="111">
        <v>0.17899999999999999</v>
      </c>
      <c r="O3198" s="114">
        <v>122.73</v>
      </c>
    </row>
    <row r="3199" spans="1:15">
      <c r="A3199" s="108"/>
      <c r="B3199" s="108"/>
      <c r="I3199" s="113">
        <f t="shared" si="0"/>
        <v>5632</v>
      </c>
      <c r="J3199" s="111">
        <v>5632</v>
      </c>
      <c r="K3199" s="111" t="s">
        <v>712</v>
      </c>
      <c r="L3199" s="111" t="s">
        <v>704</v>
      </c>
      <c r="M3199" s="111" t="s">
        <v>710</v>
      </c>
      <c r="N3199" s="111">
        <v>0.628</v>
      </c>
      <c r="O3199" s="114">
        <v>53.7</v>
      </c>
    </row>
    <row r="3200" spans="1:15">
      <c r="A3200" s="108"/>
      <c r="B3200" s="108"/>
      <c r="I3200" s="113">
        <f t="shared" si="0"/>
        <v>40440</v>
      </c>
      <c r="J3200" s="111">
        <v>40440</v>
      </c>
      <c r="K3200" s="111" t="s">
        <v>1815</v>
      </c>
      <c r="L3200" s="111" t="s">
        <v>750</v>
      </c>
      <c r="M3200" s="111" t="s">
        <v>729</v>
      </c>
      <c r="N3200" s="111">
        <v>0.5</v>
      </c>
      <c r="O3200" s="114">
        <v>560.54</v>
      </c>
    </row>
    <row r="3201" spans="1:15">
      <c r="A3201" s="108"/>
      <c r="B3201" s="108"/>
      <c r="I3201" s="113">
        <f t="shared" si="0"/>
        <v>40441</v>
      </c>
      <c r="J3201" s="111">
        <v>40441</v>
      </c>
      <c r="K3201" s="111" t="s">
        <v>1816</v>
      </c>
      <c r="L3201" s="111" t="s">
        <v>750</v>
      </c>
      <c r="M3201" s="111" t="s">
        <v>729</v>
      </c>
      <c r="N3201" s="111">
        <v>0.5</v>
      </c>
      <c r="O3201" s="114">
        <v>357.87</v>
      </c>
    </row>
    <row r="3202" spans="1:15">
      <c r="A3202" s="108"/>
      <c r="B3202" s="108"/>
      <c r="I3202" s="113">
        <f t="shared" si="0"/>
        <v>88309</v>
      </c>
      <c r="J3202" s="111">
        <v>88309</v>
      </c>
      <c r="K3202" s="111" t="s">
        <v>1803</v>
      </c>
      <c r="L3202" s="111" t="s">
        <v>708</v>
      </c>
      <c r="M3202" s="111" t="s">
        <v>710</v>
      </c>
      <c r="N3202" s="111">
        <v>3.2309999999999999</v>
      </c>
      <c r="O3202" s="114">
        <v>22.28</v>
      </c>
    </row>
    <row r="3203" spans="1:15">
      <c r="A3203" s="108"/>
      <c r="B3203" s="108"/>
      <c r="I3203" s="113">
        <f t="shared" si="0"/>
        <v>88316</v>
      </c>
      <c r="J3203" s="111">
        <v>88316</v>
      </c>
      <c r="K3203" s="111" t="s">
        <v>709</v>
      </c>
      <c r="L3203" s="111" t="s">
        <v>708</v>
      </c>
      <c r="M3203" s="111" t="s">
        <v>710</v>
      </c>
      <c r="N3203" s="111">
        <v>1.6160000000000001</v>
      </c>
      <c r="O3203" s="114">
        <v>17.3</v>
      </c>
    </row>
    <row r="3204" spans="1:15">
      <c r="A3204" s="108"/>
      <c r="B3204" s="108"/>
      <c r="I3204" s="113">
        <f t="shared" si="0"/>
        <v>4011</v>
      </c>
      <c r="J3204" s="111">
        <v>4011</v>
      </c>
      <c r="K3204" s="111" t="s">
        <v>1790</v>
      </c>
      <c r="L3204" s="111" t="s">
        <v>792</v>
      </c>
      <c r="M3204" s="111" t="s">
        <v>702</v>
      </c>
      <c r="N3204" s="111">
        <v>2.2000000000000002</v>
      </c>
      <c r="O3204" s="114">
        <v>5.5</v>
      </c>
    </row>
    <row r="3205" spans="1:15">
      <c r="A3205" s="108"/>
      <c r="B3205" s="108"/>
      <c r="I3205" s="113">
        <f t="shared" si="0"/>
        <v>4460</v>
      </c>
      <c r="J3205" s="111">
        <v>4460</v>
      </c>
      <c r="K3205" s="111" t="s">
        <v>1810</v>
      </c>
      <c r="L3205" s="111" t="s">
        <v>728</v>
      </c>
      <c r="M3205" s="111" t="s">
        <v>702</v>
      </c>
      <c r="N3205" s="111">
        <v>1.75</v>
      </c>
      <c r="O3205" s="114">
        <v>8.33</v>
      </c>
    </row>
    <row r="3206" spans="1:15">
      <c r="A3206" s="108"/>
      <c r="B3206" s="108"/>
      <c r="I3206" s="113">
        <f t="shared" si="0"/>
        <v>5631</v>
      </c>
      <c r="J3206" s="111">
        <v>5631</v>
      </c>
      <c r="K3206" s="111" t="s">
        <v>711</v>
      </c>
      <c r="L3206" s="111" t="s">
        <v>701</v>
      </c>
      <c r="M3206" s="111" t="s">
        <v>710</v>
      </c>
      <c r="N3206" s="111">
        <v>0.25</v>
      </c>
      <c r="O3206" s="114">
        <v>122.73</v>
      </c>
    </row>
    <row r="3207" spans="1:15">
      <c r="A3207" s="108"/>
      <c r="B3207" s="108"/>
      <c r="I3207" s="113">
        <f t="shared" si="0"/>
        <v>5632</v>
      </c>
      <c r="J3207" s="111">
        <v>5632</v>
      </c>
      <c r="K3207" s="111" t="s">
        <v>712</v>
      </c>
      <c r="L3207" s="111" t="s">
        <v>704</v>
      </c>
      <c r="M3207" s="111" t="s">
        <v>710</v>
      </c>
      <c r="N3207" s="111">
        <v>0.86099999999999999</v>
      </c>
      <c r="O3207" s="114">
        <v>53.7</v>
      </c>
    </row>
    <row r="3208" spans="1:15">
      <c r="A3208" s="108"/>
      <c r="B3208" s="108"/>
      <c r="I3208" s="113">
        <f t="shared" si="0"/>
        <v>34804</v>
      </c>
      <c r="J3208" s="111">
        <v>34804</v>
      </c>
      <c r="K3208" s="111" t="s">
        <v>1817</v>
      </c>
      <c r="L3208" s="111" t="s">
        <v>792</v>
      </c>
      <c r="M3208" s="111" t="s">
        <v>729</v>
      </c>
      <c r="N3208" s="111">
        <v>8</v>
      </c>
      <c r="O3208" s="114">
        <v>45.43</v>
      </c>
    </row>
    <row r="3209" spans="1:15">
      <c r="A3209" s="108"/>
      <c r="B3209" s="108"/>
      <c r="I3209" s="113">
        <f t="shared" si="0"/>
        <v>40440</v>
      </c>
      <c r="J3209" s="111">
        <v>40440</v>
      </c>
      <c r="K3209" s="111" t="s">
        <v>1815</v>
      </c>
      <c r="L3209" s="111" t="s">
        <v>750</v>
      </c>
      <c r="M3209" s="111" t="s">
        <v>729</v>
      </c>
      <c r="N3209" s="111">
        <v>1</v>
      </c>
      <c r="O3209" s="114">
        <v>560.54</v>
      </c>
    </row>
    <row r="3210" spans="1:15">
      <c r="A3210" s="108"/>
      <c r="B3210" s="108"/>
      <c r="I3210" s="113">
        <f t="shared" si="0"/>
        <v>88309</v>
      </c>
      <c r="J3210" s="111">
        <v>88309</v>
      </c>
      <c r="K3210" s="111" t="s">
        <v>1803</v>
      </c>
      <c r="L3210" s="111" t="s">
        <v>708</v>
      </c>
      <c r="M3210" s="111" t="s">
        <v>710</v>
      </c>
      <c r="N3210" s="111">
        <v>4.4409999999999998</v>
      </c>
      <c r="O3210" s="114">
        <v>22.28</v>
      </c>
    </row>
    <row r="3211" spans="1:15">
      <c r="A3211" s="108"/>
      <c r="B3211" s="108"/>
      <c r="I3211" s="113">
        <f t="shared" si="0"/>
        <v>88316</v>
      </c>
      <c r="J3211" s="111">
        <v>88316</v>
      </c>
      <c r="K3211" s="111" t="s">
        <v>709</v>
      </c>
      <c r="L3211" s="111" t="s">
        <v>708</v>
      </c>
      <c r="M3211" s="111" t="s">
        <v>710</v>
      </c>
      <c r="N3211" s="111">
        <v>2.2200000000000002</v>
      </c>
      <c r="O3211" s="114">
        <v>17.3</v>
      </c>
    </row>
    <row r="3212" spans="1:15">
      <c r="A3212" s="108"/>
      <c r="B3212" s="108"/>
      <c r="I3212" s="113">
        <f t="shared" si="0"/>
        <v>5631</v>
      </c>
      <c r="J3212" s="111">
        <v>5631</v>
      </c>
      <c r="K3212" s="111" t="s">
        <v>711</v>
      </c>
      <c r="L3212" s="111" t="s">
        <v>701</v>
      </c>
      <c r="M3212" s="111" t="s">
        <v>710</v>
      </c>
      <c r="N3212" s="111">
        <v>0.29799999999999999</v>
      </c>
      <c r="O3212" s="114">
        <v>122.73</v>
      </c>
    </row>
    <row r="3213" spans="1:15">
      <c r="A3213" s="108"/>
      <c r="B3213" s="108"/>
      <c r="I3213" s="113">
        <f t="shared" si="0"/>
        <v>5632</v>
      </c>
      <c r="J3213" s="111">
        <v>5632</v>
      </c>
      <c r="K3213" s="111" t="s">
        <v>712</v>
      </c>
      <c r="L3213" s="111" t="s">
        <v>704</v>
      </c>
      <c r="M3213" s="111" t="s">
        <v>710</v>
      </c>
      <c r="N3213" s="111">
        <v>0.98299999999999998</v>
      </c>
      <c r="O3213" s="114">
        <v>53.7</v>
      </c>
    </row>
    <row r="3214" spans="1:15">
      <c r="A3214" s="108"/>
      <c r="B3214" s="108"/>
      <c r="I3214" s="113">
        <f t="shared" si="0"/>
        <v>34804</v>
      </c>
      <c r="J3214" s="111">
        <v>34804</v>
      </c>
      <c r="K3214" s="111" t="s">
        <v>1817</v>
      </c>
      <c r="L3214" s="111" t="s">
        <v>792</v>
      </c>
      <c r="M3214" s="111" t="s">
        <v>729</v>
      </c>
      <c r="N3214" s="111">
        <v>14</v>
      </c>
      <c r="O3214" s="114">
        <v>45.43</v>
      </c>
    </row>
    <row r="3215" spans="1:15">
      <c r="A3215" s="108"/>
      <c r="B3215" s="108"/>
      <c r="I3215" s="113">
        <f t="shared" si="0"/>
        <v>88309</v>
      </c>
      <c r="J3215" s="111">
        <v>88309</v>
      </c>
      <c r="K3215" s="111" t="s">
        <v>1803</v>
      </c>
      <c r="L3215" s="111" t="s">
        <v>708</v>
      </c>
      <c r="M3215" s="111" t="s">
        <v>710</v>
      </c>
      <c r="N3215" s="111">
        <v>5.1230000000000002</v>
      </c>
      <c r="O3215" s="114">
        <v>22.28</v>
      </c>
    </row>
    <row r="3216" spans="1:15">
      <c r="A3216" s="108"/>
      <c r="B3216" s="108"/>
      <c r="I3216" s="113">
        <f t="shared" si="0"/>
        <v>88316</v>
      </c>
      <c r="J3216" s="111">
        <v>88316</v>
      </c>
      <c r="K3216" s="111" t="s">
        <v>709</v>
      </c>
      <c r="L3216" s="111" t="s">
        <v>708</v>
      </c>
      <c r="M3216" s="111" t="s">
        <v>710</v>
      </c>
      <c r="N3216" s="111">
        <v>2.5609999999999999</v>
      </c>
      <c r="O3216" s="114">
        <v>17.3</v>
      </c>
    </row>
    <row r="3217" spans="1:15">
      <c r="A3217" s="108"/>
      <c r="B3217" s="108"/>
      <c r="I3217" s="113">
        <f t="shared" si="0"/>
        <v>5631</v>
      </c>
      <c r="J3217" s="111">
        <v>5631</v>
      </c>
      <c r="K3217" s="111" t="s">
        <v>711</v>
      </c>
      <c r="L3217" s="111" t="s">
        <v>701</v>
      </c>
      <c r="M3217" s="111" t="s">
        <v>710</v>
      </c>
      <c r="N3217" s="111">
        <v>0.34399999999999997</v>
      </c>
      <c r="O3217" s="114">
        <v>122.73</v>
      </c>
    </row>
    <row r="3218" spans="1:15">
      <c r="A3218" s="108"/>
      <c r="B3218" s="108"/>
      <c r="I3218" s="113">
        <f t="shared" si="0"/>
        <v>5632</v>
      </c>
      <c r="J3218" s="111">
        <v>5632</v>
      </c>
      <c r="K3218" s="111" t="s">
        <v>712</v>
      </c>
      <c r="L3218" s="111" t="s">
        <v>704</v>
      </c>
      <c r="M3218" s="111" t="s">
        <v>710</v>
      </c>
      <c r="N3218" s="111">
        <v>1.101</v>
      </c>
      <c r="O3218" s="114">
        <v>53.7</v>
      </c>
    </row>
    <row r="3219" spans="1:15">
      <c r="A3219" s="108"/>
      <c r="B3219" s="108"/>
      <c r="I3219" s="113">
        <f t="shared" si="0"/>
        <v>34804</v>
      </c>
      <c r="J3219" s="111">
        <v>34804</v>
      </c>
      <c r="K3219" s="111" t="s">
        <v>1817</v>
      </c>
      <c r="L3219" s="111" t="s">
        <v>792</v>
      </c>
      <c r="M3219" s="111" t="s">
        <v>729</v>
      </c>
      <c r="N3219" s="111">
        <v>20</v>
      </c>
      <c r="O3219" s="114">
        <v>45.43</v>
      </c>
    </row>
    <row r="3220" spans="1:15">
      <c r="A3220" s="108"/>
      <c r="B3220" s="108"/>
      <c r="I3220" s="113">
        <f t="shared" si="0"/>
        <v>88309</v>
      </c>
      <c r="J3220" s="111">
        <v>88309</v>
      </c>
      <c r="K3220" s="111" t="s">
        <v>1803</v>
      </c>
      <c r="L3220" s="111" t="s">
        <v>708</v>
      </c>
      <c r="M3220" s="111" t="s">
        <v>710</v>
      </c>
      <c r="N3220" s="111">
        <v>5.782</v>
      </c>
      <c r="O3220" s="114">
        <v>22.28</v>
      </c>
    </row>
    <row r="3221" spans="1:15">
      <c r="A3221" s="108"/>
      <c r="B3221" s="108"/>
      <c r="I3221" s="113">
        <f t="shared" si="0"/>
        <v>88316</v>
      </c>
      <c r="J3221" s="111">
        <v>88316</v>
      </c>
      <c r="K3221" s="111" t="s">
        <v>709</v>
      </c>
      <c r="L3221" s="111" t="s">
        <v>708</v>
      </c>
      <c r="M3221" s="111" t="s">
        <v>710</v>
      </c>
      <c r="N3221" s="111">
        <v>2.891</v>
      </c>
      <c r="O3221" s="114">
        <v>17.3</v>
      </c>
    </row>
    <row r="3222" spans="1:15">
      <c r="A3222" s="108"/>
      <c r="B3222" s="108"/>
      <c r="I3222" s="113">
        <f t="shared" si="0"/>
        <v>4011</v>
      </c>
      <c r="J3222" s="111">
        <v>4011</v>
      </c>
      <c r="K3222" s="111" t="s">
        <v>1790</v>
      </c>
      <c r="L3222" s="111" t="s">
        <v>792</v>
      </c>
      <c r="M3222" s="111" t="s">
        <v>702</v>
      </c>
      <c r="N3222" s="111">
        <v>1.28</v>
      </c>
      <c r="O3222" s="114">
        <v>5.5</v>
      </c>
    </row>
    <row r="3223" spans="1:15">
      <c r="A3223" s="108"/>
      <c r="B3223" s="108"/>
      <c r="I3223" s="113">
        <f t="shared" si="0"/>
        <v>4460</v>
      </c>
      <c r="J3223" s="111">
        <v>4460</v>
      </c>
      <c r="K3223" s="111" t="s">
        <v>1810</v>
      </c>
      <c r="L3223" s="111" t="s">
        <v>728</v>
      </c>
      <c r="M3223" s="111" t="s">
        <v>702</v>
      </c>
      <c r="N3223" s="111">
        <v>1</v>
      </c>
      <c r="O3223" s="114">
        <v>8.33</v>
      </c>
    </row>
    <row r="3224" spans="1:15">
      <c r="A3224" s="108"/>
      <c r="B3224" s="108"/>
      <c r="I3224" s="113">
        <f t="shared" si="0"/>
        <v>5063</v>
      </c>
      <c r="J3224" s="111">
        <v>5063</v>
      </c>
      <c r="K3224" s="111" t="s">
        <v>1811</v>
      </c>
      <c r="L3224" s="111" t="s">
        <v>723</v>
      </c>
      <c r="M3224" s="111" t="s">
        <v>702</v>
      </c>
      <c r="N3224" s="111">
        <v>3.0000000000000001E-3</v>
      </c>
      <c r="O3224" s="114">
        <v>13.23</v>
      </c>
    </row>
    <row r="3225" spans="1:15">
      <c r="A3225" s="108"/>
      <c r="B3225" s="108"/>
      <c r="I3225" s="113">
        <f t="shared" si="0"/>
        <v>5631</v>
      </c>
      <c r="J3225" s="111">
        <v>5631</v>
      </c>
      <c r="K3225" s="111" t="s">
        <v>711</v>
      </c>
      <c r="L3225" s="111" t="s">
        <v>701</v>
      </c>
      <c r="M3225" s="111" t="s">
        <v>710</v>
      </c>
      <c r="N3225" s="111">
        <v>0.24299999999999999</v>
      </c>
      <c r="O3225" s="114">
        <v>122.73</v>
      </c>
    </row>
    <row r="3226" spans="1:15">
      <c r="A3226" s="108"/>
      <c r="B3226" s="108"/>
      <c r="I3226" s="113">
        <f t="shared" si="0"/>
        <v>5632</v>
      </c>
      <c r="J3226" s="111">
        <v>5632</v>
      </c>
      <c r="K3226" s="111" t="s">
        <v>712</v>
      </c>
      <c r="L3226" s="111" t="s">
        <v>704</v>
      </c>
      <c r="M3226" s="111" t="s">
        <v>710</v>
      </c>
      <c r="N3226" s="111">
        <v>0.32700000000000001</v>
      </c>
      <c r="O3226" s="114">
        <v>53.7</v>
      </c>
    </row>
    <row r="3227" spans="1:15">
      <c r="A3227" s="108"/>
      <c r="B3227" s="108"/>
      <c r="I3227" s="113">
        <f t="shared" si="0"/>
        <v>40449</v>
      </c>
      <c r="J3227" s="111">
        <v>40449</v>
      </c>
      <c r="K3227" s="111" t="s">
        <v>1818</v>
      </c>
      <c r="L3227" s="111" t="s">
        <v>750</v>
      </c>
      <c r="M3227" s="111" t="s">
        <v>729</v>
      </c>
      <c r="N3227" s="111">
        <v>1</v>
      </c>
      <c r="O3227" s="114">
        <v>300.85000000000002</v>
      </c>
    </row>
    <row r="3228" spans="1:15">
      <c r="A3228" s="108"/>
      <c r="B3228" s="108"/>
      <c r="I3228" s="113">
        <f t="shared" si="0"/>
        <v>40553</v>
      </c>
      <c r="J3228" s="111">
        <v>40553</v>
      </c>
      <c r="K3228" s="111" t="s">
        <v>1819</v>
      </c>
      <c r="L3228" s="111" t="s">
        <v>750</v>
      </c>
      <c r="M3228" s="111" t="s">
        <v>710</v>
      </c>
      <c r="N3228" s="111">
        <v>1.3</v>
      </c>
      <c r="O3228" s="114">
        <v>27.5</v>
      </c>
    </row>
    <row r="3229" spans="1:15">
      <c r="A3229" s="108"/>
      <c r="B3229" s="108"/>
      <c r="I3229" s="113">
        <f t="shared" si="0"/>
        <v>88309</v>
      </c>
      <c r="J3229" s="111">
        <v>88309</v>
      </c>
      <c r="K3229" s="111" t="s">
        <v>1803</v>
      </c>
      <c r="L3229" s="111" t="s">
        <v>708</v>
      </c>
      <c r="M3229" s="111" t="s">
        <v>710</v>
      </c>
      <c r="N3229" s="111">
        <v>2.2789999999999999</v>
      </c>
      <c r="O3229" s="114">
        <v>22.28</v>
      </c>
    </row>
    <row r="3230" spans="1:15">
      <c r="A3230" s="108"/>
      <c r="B3230" s="108"/>
      <c r="I3230" s="113">
        <f t="shared" si="0"/>
        <v>88316</v>
      </c>
      <c r="J3230" s="111">
        <v>88316</v>
      </c>
      <c r="K3230" s="111" t="s">
        <v>709</v>
      </c>
      <c r="L3230" s="111" t="s">
        <v>708</v>
      </c>
      <c r="M3230" s="111" t="s">
        <v>710</v>
      </c>
      <c r="N3230" s="111">
        <v>1.139</v>
      </c>
      <c r="O3230" s="114">
        <v>17.3</v>
      </c>
    </row>
    <row r="3231" spans="1:15">
      <c r="A3231" s="108"/>
      <c r="B3231" s="108"/>
      <c r="I3231" s="113">
        <f t="shared" si="0"/>
        <v>4011</v>
      </c>
      <c r="J3231" s="111">
        <v>4011</v>
      </c>
      <c r="K3231" s="111" t="s">
        <v>1790</v>
      </c>
      <c r="L3231" s="111" t="s">
        <v>792</v>
      </c>
      <c r="M3231" s="111" t="s">
        <v>702</v>
      </c>
      <c r="N3231" s="111">
        <v>0.67400000000000004</v>
      </c>
      <c r="O3231" s="114">
        <v>5.5</v>
      </c>
    </row>
    <row r="3232" spans="1:15">
      <c r="A3232" s="108"/>
      <c r="B3232" s="108"/>
      <c r="I3232" s="113">
        <f t="shared" si="0"/>
        <v>4460</v>
      </c>
      <c r="J3232" s="111">
        <v>4460</v>
      </c>
      <c r="K3232" s="111" t="s">
        <v>1810</v>
      </c>
      <c r="L3232" s="111" t="s">
        <v>728</v>
      </c>
      <c r="M3232" s="111" t="s">
        <v>702</v>
      </c>
      <c r="N3232" s="111">
        <v>0.52600000000000002</v>
      </c>
      <c r="O3232" s="114">
        <v>8.33</v>
      </c>
    </row>
    <row r="3233" spans="1:15">
      <c r="A3233" s="108"/>
      <c r="B3233" s="108"/>
      <c r="I3233" s="113">
        <f t="shared" si="0"/>
        <v>5631</v>
      </c>
      <c r="J3233" s="111">
        <v>5631</v>
      </c>
      <c r="K3233" s="111" t="s">
        <v>711</v>
      </c>
      <c r="L3233" s="111" t="s">
        <v>701</v>
      </c>
      <c r="M3233" s="111" t="s">
        <v>710</v>
      </c>
      <c r="N3233" s="111">
        <v>0.21</v>
      </c>
      <c r="O3233" s="114">
        <v>122.73</v>
      </c>
    </row>
    <row r="3234" spans="1:15">
      <c r="A3234" s="108"/>
      <c r="B3234" s="108"/>
      <c r="I3234" s="113">
        <f t="shared" si="0"/>
        <v>5632</v>
      </c>
      <c r="J3234" s="111">
        <v>5632</v>
      </c>
      <c r="K3234" s="111" t="s">
        <v>712</v>
      </c>
      <c r="L3234" s="111" t="s">
        <v>704</v>
      </c>
      <c r="M3234" s="111" t="s">
        <v>710</v>
      </c>
      <c r="N3234" s="111">
        <v>0.315</v>
      </c>
      <c r="O3234" s="114">
        <v>53.7</v>
      </c>
    </row>
    <row r="3235" spans="1:15">
      <c r="A3235" s="108"/>
      <c r="B3235" s="108"/>
      <c r="I3235" s="113">
        <f t="shared" si="0"/>
        <v>40438</v>
      </c>
      <c r="J3235" s="111">
        <v>40438</v>
      </c>
      <c r="K3235" s="111" t="s">
        <v>1812</v>
      </c>
      <c r="L3235" s="111" t="s">
        <v>750</v>
      </c>
      <c r="M3235" s="111" t="s">
        <v>729</v>
      </c>
      <c r="N3235" s="111">
        <v>0.47399999999999998</v>
      </c>
      <c r="O3235" s="114">
        <v>250.64</v>
      </c>
    </row>
    <row r="3236" spans="1:15">
      <c r="A3236" s="108"/>
      <c r="B3236" s="108"/>
      <c r="I3236" s="113">
        <f t="shared" si="0"/>
        <v>40449</v>
      </c>
      <c r="J3236" s="111">
        <v>40449</v>
      </c>
      <c r="K3236" s="111" t="s">
        <v>1818</v>
      </c>
      <c r="L3236" s="111" t="s">
        <v>750</v>
      </c>
      <c r="M3236" s="111" t="s">
        <v>729</v>
      </c>
      <c r="N3236" s="111">
        <v>0.52600000000000002</v>
      </c>
      <c r="O3236" s="114">
        <v>300.85000000000002</v>
      </c>
    </row>
    <row r="3237" spans="1:15">
      <c r="A3237" s="108"/>
      <c r="B3237" s="108"/>
      <c r="I3237" s="113">
        <f t="shared" si="0"/>
        <v>88309</v>
      </c>
      <c r="J3237" s="111">
        <v>88309</v>
      </c>
      <c r="K3237" s="111" t="s">
        <v>1803</v>
      </c>
      <c r="L3237" s="111" t="s">
        <v>708</v>
      </c>
      <c r="M3237" s="111" t="s">
        <v>710</v>
      </c>
      <c r="N3237" s="111">
        <v>2.0979999999999999</v>
      </c>
      <c r="O3237" s="114">
        <v>22.28</v>
      </c>
    </row>
    <row r="3238" spans="1:15">
      <c r="A3238" s="108"/>
      <c r="B3238" s="108"/>
      <c r="I3238" s="113">
        <f t="shared" si="0"/>
        <v>88316</v>
      </c>
      <c r="J3238" s="111">
        <v>88316</v>
      </c>
      <c r="K3238" s="111" t="s">
        <v>709</v>
      </c>
      <c r="L3238" s="111" t="s">
        <v>708</v>
      </c>
      <c r="M3238" s="111" t="s">
        <v>710</v>
      </c>
      <c r="N3238" s="111">
        <v>1.0489999999999999</v>
      </c>
      <c r="O3238" s="114">
        <v>17.3</v>
      </c>
    </row>
    <row r="3239" spans="1:15">
      <c r="A3239" s="108"/>
      <c r="B3239" s="108"/>
      <c r="I3239" s="113">
        <f t="shared" si="0"/>
        <v>4011</v>
      </c>
      <c r="J3239" s="111">
        <v>4011</v>
      </c>
      <c r="K3239" s="111" t="s">
        <v>1790</v>
      </c>
      <c r="L3239" s="111" t="s">
        <v>792</v>
      </c>
      <c r="M3239" s="111" t="s">
        <v>702</v>
      </c>
      <c r="N3239" s="111">
        <v>1.1499999999999999</v>
      </c>
      <c r="O3239" s="114">
        <v>5.5</v>
      </c>
    </row>
    <row r="3240" spans="1:15">
      <c r="A3240" s="108"/>
      <c r="B3240" s="108"/>
      <c r="I3240" s="113">
        <f t="shared" si="0"/>
        <v>4730</v>
      </c>
      <c r="J3240" s="111">
        <v>4730</v>
      </c>
      <c r="K3240" s="111" t="s">
        <v>1805</v>
      </c>
      <c r="L3240" s="111" t="s">
        <v>750</v>
      </c>
      <c r="M3240" s="111" t="s">
        <v>702</v>
      </c>
      <c r="N3240" s="111">
        <v>0.221</v>
      </c>
      <c r="O3240" s="114">
        <v>45.55</v>
      </c>
    </row>
    <row r="3241" spans="1:15">
      <c r="A3241" s="108"/>
      <c r="B3241" s="108"/>
      <c r="I3241" s="113">
        <f t="shared" si="0"/>
        <v>5631</v>
      </c>
      <c r="J3241" s="111">
        <v>5631</v>
      </c>
      <c r="K3241" s="111" t="s">
        <v>711</v>
      </c>
      <c r="L3241" s="111" t="s">
        <v>701</v>
      </c>
      <c r="M3241" s="111" t="s">
        <v>710</v>
      </c>
      <c r="N3241" s="111">
        <v>5.6000000000000001E-2</v>
      </c>
      <c r="O3241" s="114">
        <v>122.73</v>
      </c>
    </row>
    <row r="3242" spans="1:15">
      <c r="A3242" s="108"/>
      <c r="B3242" s="108"/>
      <c r="I3242" s="113">
        <f t="shared" si="0"/>
        <v>5632</v>
      </c>
      <c r="J3242" s="111">
        <v>5632</v>
      </c>
      <c r="K3242" s="111" t="s">
        <v>712</v>
      </c>
      <c r="L3242" s="111" t="s">
        <v>704</v>
      </c>
      <c r="M3242" s="111" t="s">
        <v>710</v>
      </c>
      <c r="N3242" s="111">
        <v>0.214</v>
      </c>
      <c r="O3242" s="114">
        <v>53.7</v>
      </c>
    </row>
    <row r="3243" spans="1:15">
      <c r="A3243" s="108"/>
      <c r="B3243" s="108"/>
      <c r="I3243" s="113">
        <f t="shared" si="0"/>
        <v>40451</v>
      </c>
      <c r="J3243" s="111">
        <v>40451</v>
      </c>
      <c r="K3243" s="111" t="s">
        <v>1820</v>
      </c>
      <c r="L3243" s="111" t="s">
        <v>792</v>
      </c>
      <c r="M3243" s="111" t="s">
        <v>729</v>
      </c>
      <c r="N3243" s="111">
        <v>1</v>
      </c>
      <c r="O3243" s="114">
        <v>112.6</v>
      </c>
    </row>
    <row r="3244" spans="1:15">
      <c r="A3244" s="108"/>
      <c r="B3244" s="108"/>
      <c r="I3244" s="113">
        <f t="shared" si="0"/>
        <v>88309</v>
      </c>
      <c r="J3244" s="111">
        <v>88309</v>
      </c>
      <c r="K3244" s="111" t="s">
        <v>1803</v>
      </c>
      <c r="L3244" s="111" t="s">
        <v>708</v>
      </c>
      <c r="M3244" s="111" t="s">
        <v>710</v>
      </c>
      <c r="N3244" s="111">
        <v>1.077</v>
      </c>
      <c r="O3244" s="114">
        <v>22.28</v>
      </c>
    </row>
    <row r="3245" spans="1:15">
      <c r="A3245" s="108"/>
      <c r="B3245" s="108"/>
      <c r="I3245" s="113">
        <f t="shared" si="0"/>
        <v>88316</v>
      </c>
      <c r="J3245" s="111">
        <v>88316</v>
      </c>
      <c r="K3245" s="111" t="s">
        <v>709</v>
      </c>
      <c r="L3245" s="111" t="s">
        <v>708</v>
      </c>
      <c r="M3245" s="111" t="s">
        <v>710</v>
      </c>
      <c r="N3245" s="111">
        <v>0.53800000000000003</v>
      </c>
      <c r="O3245" s="114">
        <v>17.3</v>
      </c>
    </row>
    <row r="3246" spans="1:15">
      <c r="A3246" s="108"/>
      <c r="B3246" s="108"/>
      <c r="I3246" s="113">
        <f t="shared" si="0"/>
        <v>4730</v>
      </c>
      <c r="J3246" s="111">
        <v>4730</v>
      </c>
      <c r="K3246" s="111" t="s">
        <v>1805</v>
      </c>
      <c r="L3246" s="111" t="s">
        <v>750</v>
      </c>
      <c r="M3246" s="111" t="s">
        <v>702</v>
      </c>
      <c r="N3246" s="111">
        <v>0.29899999999999999</v>
      </c>
      <c r="O3246" s="114">
        <v>45.55</v>
      </c>
    </row>
    <row r="3247" spans="1:15">
      <c r="A3247" s="108"/>
      <c r="B3247" s="108"/>
      <c r="I3247" s="113">
        <f t="shared" si="0"/>
        <v>5631</v>
      </c>
      <c r="J3247" s="111">
        <v>5631</v>
      </c>
      <c r="K3247" s="111" t="s">
        <v>711</v>
      </c>
      <c r="L3247" s="111" t="s">
        <v>701</v>
      </c>
      <c r="M3247" s="111" t="s">
        <v>710</v>
      </c>
      <c r="N3247" s="111">
        <v>7.4999999999999997E-2</v>
      </c>
      <c r="O3247" s="114">
        <v>122.73</v>
      </c>
    </row>
    <row r="3248" spans="1:15">
      <c r="A3248" s="108"/>
      <c r="B3248" s="108"/>
      <c r="I3248" s="113">
        <f t="shared" si="0"/>
        <v>5632</v>
      </c>
      <c r="J3248" s="111">
        <v>5632</v>
      </c>
      <c r="K3248" s="111" t="s">
        <v>712</v>
      </c>
      <c r="L3248" s="111" t="s">
        <v>704</v>
      </c>
      <c r="M3248" s="111" t="s">
        <v>710</v>
      </c>
      <c r="N3248" s="111">
        <v>0.24399999999999999</v>
      </c>
      <c r="O3248" s="114">
        <v>53.7</v>
      </c>
    </row>
    <row r="3249" spans="1:15">
      <c r="A3249" s="108"/>
      <c r="B3249" s="108"/>
      <c r="I3249" s="113">
        <f t="shared" si="0"/>
        <v>40453</v>
      </c>
      <c r="J3249" s="111">
        <v>40453</v>
      </c>
      <c r="K3249" s="111" t="s">
        <v>1821</v>
      </c>
      <c r="L3249" s="111" t="s">
        <v>792</v>
      </c>
      <c r="M3249" s="111" t="s">
        <v>729</v>
      </c>
      <c r="N3249" s="111">
        <v>1</v>
      </c>
      <c r="O3249" s="114">
        <v>121.83</v>
      </c>
    </row>
    <row r="3250" spans="1:15">
      <c r="A3250" s="108"/>
      <c r="B3250" s="108"/>
      <c r="I3250" s="113">
        <f t="shared" si="0"/>
        <v>88309</v>
      </c>
      <c r="J3250" s="111">
        <v>88309</v>
      </c>
      <c r="K3250" s="111" t="s">
        <v>1803</v>
      </c>
      <c r="L3250" s="111" t="s">
        <v>708</v>
      </c>
      <c r="M3250" s="111" t="s">
        <v>710</v>
      </c>
      <c r="N3250" s="111">
        <v>1.2789999999999999</v>
      </c>
      <c r="O3250" s="114">
        <v>22.28</v>
      </c>
    </row>
    <row r="3251" spans="1:15">
      <c r="A3251" s="108"/>
      <c r="B3251" s="108"/>
      <c r="I3251" s="113">
        <f t="shared" si="0"/>
        <v>88316</v>
      </c>
      <c r="J3251" s="111">
        <v>88316</v>
      </c>
      <c r="K3251" s="111" t="s">
        <v>709</v>
      </c>
      <c r="L3251" s="111" t="s">
        <v>708</v>
      </c>
      <c r="M3251" s="111" t="s">
        <v>710</v>
      </c>
      <c r="N3251" s="111">
        <v>0.63900000000000001</v>
      </c>
      <c r="O3251" s="114">
        <v>17.3</v>
      </c>
    </row>
    <row r="3252" spans="1:15">
      <c r="A3252" s="108"/>
      <c r="B3252" s="108"/>
      <c r="I3252" s="113">
        <f t="shared" si="0"/>
        <v>4730</v>
      </c>
      <c r="J3252" s="111">
        <v>4730</v>
      </c>
      <c r="K3252" s="111" t="s">
        <v>1805</v>
      </c>
      <c r="L3252" s="111" t="s">
        <v>750</v>
      </c>
      <c r="M3252" s="111" t="s">
        <v>702</v>
      </c>
      <c r="N3252" s="111">
        <v>0.39</v>
      </c>
      <c r="O3252" s="114">
        <v>45.55</v>
      </c>
    </row>
    <row r="3253" spans="1:15">
      <c r="A3253" s="108"/>
      <c r="B3253" s="108"/>
      <c r="I3253" s="113">
        <f t="shared" si="0"/>
        <v>5631</v>
      </c>
      <c r="J3253" s="111">
        <v>5631</v>
      </c>
      <c r="K3253" s="111" t="s">
        <v>711</v>
      </c>
      <c r="L3253" s="111" t="s">
        <v>701</v>
      </c>
      <c r="M3253" s="111" t="s">
        <v>710</v>
      </c>
      <c r="N3253" s="111">
        <v>9.8000000000000004E-2</v>
      </c>
      <c r="O3253" s="114">
        <v>122.73</v>
      </c>
    </row>
    <row r="3254" spans="1:15">
      <c r="A3254" s="108"/>
      <c r="B3254" s="108"/>
      <c r="I3254" s="113">
        <f t="shared" si="0"/>
        <v>5632</v>
      </c>
      <c r="J3254" s="111">
        <v>5632</v>
      </c>
      <c r="K3254" s="111" t="s">
        <v>712</v>
      </c>
      <c r="L3254" s="111" t="s">
        <v>704</v>
      </c>
      <c r="M3254" s="111" t="s">
        <v>710</v>
      </c>
      <c r="N3254" s="111">
        <v>0.28000000000000003</v>
      </c>
      <c r="O3254" s="114">
        <v>53.7</v>
      </c>
    </row>
    <row r="3255" spans="1:15">
      <c r="A3255" s="108"/>
      <c r="B3255" s="108"/>
      <c r="I3255" s="113">
        <f t="shared" si="0"/>
        <v>40452</v>
      </c>
      <c r="J3255" s="111">
        <v>40452</v>
      </c>
      <c r="K3255" s="111" t="s">
        <v>1822</v>
      </c>
      <c r="L3255" s="111" t="s">
        <v>792</v>
      </c>
      <c r="M3255" s="111" t="s">
        <v>729</v>
      </c>
      <c r="N3255" s="111">
        <v>1</v>
      </c>
      <c r="O3255" s="114">
        <v>133.63</v>
      </c>
    </row>
    <row r="3256" spans="1:15">
      <c r="A3256" s="108"/>
      <c r="B3256" s="108"/>
      <c r="I3256" s="113">
        <f t="shared" si="0"/>
        <v>88309</v>
      </c>
      <c r="J3256" s="111">
        <v>88309</v>
      </c>
      <c r="K3256" s="111" t="s">
        <v>1803</v>
      </c>
      <c r="L3256" s="111" t="s">
        <v>708</v>
      </c>
      <c r="M3256" s="111" t="s">
        <v>710</v>
      </c>
      <c r="N3256" s="111">
        <v>1.514</v>
      </c>
      <c r="O3256" s="114">
        <v>22.28</v>
      </c>
    </row>
    <row r="3257" spans="1:15">
      <c r="A3257" s="108"/>
      <c r="B3257" s="108"/>
      <c r="I3257" s="113">
        <f t="shared" si="0"/>
        <v>88316</v>
      </c>
      <c r="J3257" s="111">
        <v>88316</v>
      </c>
      <c r="K3257" s="111" t="s">
        <v>709</v>
      </c>
      <c r="L3257" s="111" t="s">
        <v>708</v>
      </c>
      <c r="M3257" s="111" t="s">
        <v>710</v>
      </c>
      <c r="N3257" s="111">
        <v>0.75700000000000001</v>
      </c>
      <c r="O3257" s="114">
        <v>17.3</v>
      </c>
    </row>
    <row r="3258" spans="1:15">
      <c r="A3258" s="108"/>
      <c r="B3258" s="108"/>
      <c r="I3258" s="113">
        <f t="shared" si="0"/>
        <v>3311</v>
      </c>
      <c r="J3258" s="111">
        <v>3311</v>
      </c>
      <c r="K3258" s="111" t="s">
        <v>1823</v>
      </c>
      <c r="L3258" s="111" t="s">
        <v>750</v>
      </c>
      <c r="M3258" s="111" t="s">
        <v>729</v>
      </c>
      <c r="N3258" s="111">
        <v>1</v>
      </c>
      <c r="O3258" s="114">
        <v>403.58</v>
      </c>
    </row>
    <row r="3259" spans="1:15">
      <c r="A3259" s="108"/>
      <c r="B3259" s="108"/>
      <c r="I3259" s="113">
        <f t="shared" si="0"/>
        <v>88309</v>
      </c>
      <c r="J3259" s="111">
        <v>88309</v>
      </c>
      <c r="K3259" s="111" t="s">
        <v>1803</v>
      </c>
      <c r="L3259" s="111" t="s">
        <v>708</v>
      </c>
      <c r="M3259" s="111" t="s">
        <v>710</v>
      </c>
      <c r="N3259" s="111">
        <v>2.9039999999999999</v>
      </c>
      <c r="O3259" s="114">
        <v>22.28</v>
      </c>
    </row>
    <row r="3260" spans="1:15">
      <c r="A3260" s="108"/>
      <c r="B3260" s="108"/>
      <c r="I3260" s="113">
        <f t="shared" si="0"/>
        <v>88316</v>
      </c>
      <c r="J3260" s="111">
        <v>88316</v>
      </c>
      <c r="K3260" s="111" t="s">
        <v>709</v>
      </c>
      <c r="L3260" s="111" t="s">
        <v>708</v>
      </c>
      <c r="M3260" s="111" t="s">
        <v>710</v>
      </c>
      <c r="N3260" s="111">
        <v>1.452</v>
      </c>
      <c r="O3260" s="114">
        <v>17.3</v>
      </c>
    </row>
    <row r="3261" spans="1:15">
      <c r="A3261" s="108"/>
      <c r="B3261" s="108"/>
      <c r="I3261" s="113">
        <f t="shared" si="0"/>
        <v>370</v>
      </c>
      <c r="J3261" s="111">
        <v>370</v>
      </c>
      <c r="K3261" s="111" t="s">
        <v>1792</v>
      </c>
      <c r="L3261" s="111" t="s">
        <v>750</v>
      </c>
      <c r="M3261" s="111" t="s">
        <v>710</v>
      </c>
      <c r="N3261" s="111">
        <v>0.1</v>
      </c>
      <c r="O3261" s="114">
        <v>62.05</v>
      </c>
    </row>
    <row r="3262" spans="1:15">
      <c r="A3262" s="108"/>
      <c r="B3262" s="108"/>
      <c r="I3262" s="113">
        <f t="shared" si="0"/>
        <v>1379</v>
      </c>
      <c r="J3262" s="111">
        <v>1379</v>
      </c>
      <c r="K3262" s="111" t="s">
        <v>1824</v>
      </c>
      <c r="L3262" s="111" t="s">
        <v>723</v>
      </c>
      <c r="M3262" s="111" t="s">
        <v>702</v>
      </c>
      <c r="N3262" s="111">
        <v>42.402000000000001</v>
      </c>
      <c r="O3262" s="114">
        <v>0.46</v>
      </c>
    </row>
    <row r="3263" spans="1:15">
      <c r="A3263" s="108"/>
      <c r="B3263" s="108"/>
      <c r="I3263" s="113">
        <f t="shared" si="0"/>
        <v>4720</v>
      </c>
      <c r="J3263" s="111">
        <v>4720</v>
      </c>
      <c r="K3263" s="111" t="s">
        <v>1802</v>
      </c>
      <c r="L3263" s="111" t="s">
        <v>750</v>
      </c>
      <c r="M3263" s="111" t="s">
        <v>702</v>
      </c>
      <c r="N3263" s="111">
        <v>6.5000000000000002E-2</v>
      </c>
      <c r="O3263" s="114">
        <v>55.63</v>
      </c>
    </row>
    <row r="3264" spans="1:15">
      <c r="A3264" s="108"/>
      <c r="B3264" s="108"/>
      <c r="I3264" s="113">
        <f t="shared" si="0"/>
        <v>7155</v>
      </c>
      <c r="J3264" s="111">
        <v>7155</v>
      </c>
      <c r="K3264" s="111" t="s">
        <v>1825</v>
      </c>
      <c r="L3264" s="111" t="s">
        <v>792</v>
      </c>
      <c r="M3264" s="111" t="s">
        <v>702</v>
      </c>
      <c r="N3264" s="111">
        <v>1.1850000000000001</v>
      </c>
      <c r="O3264" s="114">
        <v>14.91</v>
      </c>
    </row>
    <row r="3265" spans="1:15">
      <c r="A3265" s="108"/>
      <c r="B3265" s="108"/>
      <c r="I3265" s="113">
        <f t="shared" si="0"/>
        <v>88297</v>
      </c>
      <c r="J3265" s="111">
        <v>88297</v>
      </c>
      <c r="K3265" s="111" t="s">
        <v>1221</v>
      </c>
      <c r="L3265" s="111" t="s">
        <v>708</v>
      </c>
      <c r="M3265" s="111" t="s">
        <v>702</v>
      </c>
      <c r="N3265" s="111">
        <v>0.40210000000000001</v>
      </c>
      <c r="O3265" s="114">
        <v>21.62</v>
      </c>
    </row>
    <row r="3266" spans="1:15">
      <c r="A3266" s="108"/>
      <c r="B3266" s="108"/>
      <c r="I3266" s="113">
        <f t="shared" si="0"/>
        <v>88316</v>
      </c>
      <c r="J3266" s="111">
        <v>88316</v>
      </c>
      <c r="K3266" s="111" t="s">
        <v>709</v>
      </c>
      <c r="L3266" s="111" t="s">
        <v>708</v>
      </c>
      <c r="M3266" s="111" t="s">
        <v>710</v>
      </c>
      <c r="N3266" s="111">
        <v>0.60309999999999997</v>
      </c>
      <c r="O3266" s="114">
        <v>17.3</v>
      </c>
    </row>
    <row r="3267" spans="1:15">
      <c r="A3267" s="108"/>
      <c r="B3267" s="108"/>
      <c r="I3267" s="113">
        <f t="shared" si="0"/>
        <v>88377</v>
      </c>
      <c r="J3267" s="111">
        <v>88377</v>
      </c>
      <c r="K3267" s="111" t="s">
        <v>1826</v>
      </c>
      <c r="L3267" s="111" t="s">
        <v>708</v>
      </c>
      <c r="M3267" s="111" t="s">
        <v>702</v>
      </c>
      <c r="N3267" s="111">
        <v>0.20100000000000001</v>
      </c>
      <c r="O3267" s="114">
        <v>16.97</v>
      </c>
    </row>
    <row r="3268" spans="1:15">
      <c r="A3268" s="108"/>
      <c r="B3268" s="108"/>
      <c r="I3268" s="113">
        <f t="shared" si="0"/>
        <v>88830</v>
      </c>
      <c r="J3268" s="111">
        <v>88830</v>
      </c>
      <c r="K3268" s="111" t="s">
        <v>1827</v>
      </c>
      <c r="L3268" s="111" t="s">
        <v>701</v>
      </c>
      <c r="M3268" s="111" t="s">
        <v>702</v>
      </c>
      <c r="N3268" s="111">
        <v>4.2700000000000002E-2</v>
      </c>
      <c r="O3268" s="114">
        <v>1.33</v>
      </c>
    </row>
    <row r="3269" spans="1:15">
      <c r="A3269" s="108"/>
      <c r="B3269" s="108"/>
      <c r="I3269" s="113">
        <f t="shared" si="0"/>
        <v>88831</v>
      </c>
      <c r="J3269" s="111">
        <v>88831</v>
      </c>
      <c r="K3269" s="111" t="s">
        <v>1828</v>
      </c>
      <c r="L3269" s="111" t="s">
        <v>704</v>
      </c>
      <c r="M3269" s="111" t="s">
        <v>710</v>
      </c>
      <c r="N3269" s="111">
        <v>0.1583</v>
      </c>
      <c r="O3269" s="114">
        <v>0.23</v>
      </c>
    </row>
    <row r="3270" spans="1:15">
      <c r="A3270" s="108"/>
      <c r="B3270" s="108"/>
      <c r="I3270" s="113">
        <f t="shared" si="0"/>
        <v>89509</v>
      </c>
      <c r="J3270" s="111">
        <v>89509</v>
      </c>
      <c r="K3270" s="111" t="s">
        <v>1829</v>
      </c>
      <c r="L3270" s="111" t="s">
        <v>728</v>
      </c>
      <c r="M3270" s="111" t="s">
        <v>702</v>
      </c>
      <c r="N3270" s="111">
        <v>0.125</v>
      </c>
      <c r="O3270" s="114">
        <v>20.53</v>
      </c>
    </row>
    <row r="3271" spans="1:15">
      <c r="A3271" s="108"/>
      <c r="B3271" s="108"/>
      <c r="I3271" s="113">
        <f t="shared" si="0"/>
        <v>90650</v>
      </c>
      <c r="J3271" s="111">
        <v>90650</v>
      </c>
      <c r="K3271" s="111" t="s">
        <v>1830</v>
      </c>
      <c r="L3271" s="111" t="s">
        <v>701</v>
      </c>
      <c r="M3271" s="111" t="s">
        <v>702</v>
      </c>
      <c r="N3271" s="111">
        <v>4.5199999999999997E-2</v>
      </c>
      <c r="O3271" s="114">
        <v>8.16</v>
      </c>
    </row>
    <row r="3272" spans="1:15">
      <c r="A3272" s="108"/>
      <c r="B3272" s="108"/>
      <c r="I3272" s="113">
        <f t="shared" si="0"/>
        <v>90651</v>
      </c>
      <c r="J3272" s="111">
        <v>90651</v>
      </c>
      <c r="K3272" s="111" t="s">
        <v>1831</v>
      </c>
      <c r="L3272" s="111" t="s">
        <v>704</v>
      </c>
      <c r="M3272" s="111" t="s">
        <v>702</v>
      </c>
      <c r="N3272" s="111">
        <v>0.15590000000000001</v>
      </c>
      <c r="O3272" s="114">
        <v>0.52</v>
      </c>
    </row>
    <row r="3273" spans="1:15">
      <c r="A3273" s="108"/>
      <c r="B3273" s="108"/>
      <c r="I3273" s="113">
        <f t="shared" si="0"/>
        <v>90662</v>
      </c>
      <c r="J3273" s="111">
        <v>90662</v>
      </c>
      <c r="K3273" s="111" t="s">
        <v>1832</v>
      </c>
      <c r="L3273" s="111" t="s">
        <v>701</v>
      </c>
      <c r="M3273" s="111" t="s">
        <v>702</v>
      </c>
      <c r="N3273" s="111">
        <v>4.5199999999999997E-2</v>
      </c>
      <c r="O3273" s="114">
        <v>10.77</v>
      </c>
    </row>
    <row r="3274" spans="1:15">
      <c r="A3274" s="108"/>
      <c r="B3274" s="108"/>
      <c r="I3274" s="113">
        <f t="shared" si="0"/>
        <v>90663</v>
      </c>
      <c r="J3274" s="111">
        <v>90663</v>
      </c>
      <c r="K3274" s="111" t="s">
        <v>1833</v>
      </c>
      <c r="L3274" s="111" t="s">
        <v>704</v>
      </c>
      <c r="M3274" s="111" t="s">
        <v>702</v>
      </c>
      <c r="N3274" s="111">
        <v>0.15590000000000001</v>
      </c>
      <c r="O3274" s="114">
        <v>3.07</v>
      </c>
    </row>
    <row r="3275" spans="1:15">
      <c r="A3275" s="108"/>
      <c r="B3275" s="108"/>
      <c r="I3275" s="113">
        <f t="shared" si="0"/>
        <v>90979</v>
      </c>
      <c r="J3275" s="111">
        <v>90979</v>
      </c>
      <c r="K3275" s="111" t="s">
        <v>1834</v>
      </c>
      <c r="L3275" s="111" t="s">
        <v>701</v>
      </c>
      <c r="M3275" s="111" t="s">
        <v>729</v>
      </c>
      <c r="N3275" s="111">
        <v>4.5199999999999997E-2</v>
      </c>
      <c r="O3275" s="114">
        <v>105.72</v>
      </c>
    </row>
    <row r="3276" spans="1:15">
      <c r="A3276" s="108"/>
      <c r="B3276" s="108"/>
      <c r="I3276" s="113">
        <f t="shared" si="0"/>
        <v>90982</v>
      </c>
      <c r="J3276" s="111">
        <v>90982</v>
      </c>
      <c r="K3276" s="111" t="s">
        <v>1835</v>
      </c>
      <c r="L3276" s="111" t="s">
        <v>704</v>
      </c>
      <c r="M3276" s="111" t="s">
        <v>729</v>
      </c>
      <c r="N3276" s="111">
        <v>0.15590000000000001</v>
      </c>
      <c r="O3276" s="114">
        <v>10.8</v>
      </c>
    </row>
    <row r="3277" spans="1:15">
      <c r="A3277" s="108"/>
      <c r="B3277" s="108"/>
      <c r="I3277" s="113">
        <f t="shared" si="0"/>
        <v>370</v>
      </c>
      <c r="J3277" s="111">
        <v>370</v>
      </c>
      <c r="K3277" s="111" t="s">
        <v>1792</v>
      </c>
      <c r="L3277" s="111" t="s">
        <v>750</v>
      </c>
      <c r="M3277" s="111" t="s">
        <v>710</v>
      </c>
      <c r="N3277" s="111">
        <v>0.1206</v>
      </c>
      <c r="O3277" s="114">
        <v>62.05</v>
      </c>
    </row>
    <row r="3278" spans="1:15">
      <c r="A3278" s="108"/>
      <c r="B3278" s="108"/>
      <c r="I3278" s="113">
        <f t="shared" si="0"/>
        <v>1379</v>
      </c>
      <c r="J3278" s="111">
        <v>1379</v>
      </c>
      <c r="K3278" s="111" t="s">
        <v>1824</v>
      </c>
      <c r="L3278" s="111" t="s">
        <v>723</v>
      </c>
      <c r="M3278" s="111" t="s">
        <v>702</v>
      </c>
      <c r="N3278" s="111">
        <v>51.220199999999998</v>
      </c>
      <c r="O3278" s="114">
        <v>0.46</v>
      </c>
    </row>
    <row r="3279" spans="1:15">
      <c r="A3279" s="108"/>
      <c r="B3279" s="108"/>
      <c r="I3279" s="113">
        <f t="shared" si="0"/>
        <v>4720</v>
      </c>
      <c r="J3279" s="111">
        <v>4720</v>
      </c>
      <c r="K3279" s="111" t="s">
        <v>1802</v>
      </c>
      <c r="L3279" s="111" t="s">
        <v>750</v>
      </c>
      <c r="M3279" s="111" t="s">
        <v>702</v>
      </c>
      <c r="N3279" s="111">
        <v>7.8799999999999995E-2</v>
      </c>
      <c r="O3279" s="114">
        <v>55.63</v>
      </c>
    </row>
    <row r="3280" spans="1:15">
      <c r="A3280" s="108"/>
      <c r="B3280" s="108"/>
      <c r="I3280" s="113">
        <f t="shared" si="0"/>
        <v>7155</v>
      </c>
      <c r="J3280" s="111">
        <v>7155</v>
      </c>
      <c r="K3280" s="111" t="s">
        <v>1825</v>
      </c>
      <c r="L3280" s="111" t="s">
        <v>792</v>
      </c>
      <c r="M3280" s="111" t="s">
        <v>702</v>
      </c>
      <c r="N3280" s="111">
        <v>1.1845000000000001</v>
      </c>
      <c r="O3280" s="114">
        <v>14.91</v>
      </c>
    </row>
    <row r="3281" spans="1:15">
      <c r="A3281" s="108"/>
      <c r="B3281" s="108"/>
      <c r="I3281" s="113">
        <f t="shared" si="0"/>
        <v>88297</v>
      </c>
      <c r="J3281" s="111">
        <v>88297</v>
      </c>
      <c r="K3281" s="111" t="s">
        <v>1221</v>
      </c>
      <c r="L3281" s="111" t="s">
        <v>708</v>
      </c>
      <c r="M3281" s="111" t="s">
        <v>702</v>
      </c>
      <c r="N3281" s="111">
        <v>0.4274</v>
      </c>
      <c r="O3281" s="114">
        <v>21.62</v>
      </c>
    </row>
    <row r="3282" spans="1:15">
      <c r="A3282" s="108"/>
      <c r="B3282" s="108"/>
      <c r="I3282" s="113">
        <f t="shared" si="0"/>
        <v>88316</v>
      </c>
      <c r="J3282" s="111">
        <v>88316</v>
      </c>
      <c r="K3282" s="111" t="s">
        <v>709</v>
      </c>
      <c r="L3282" s="111" t="s">
        <v>708</v>
      </c>
      <c r="M3282" s="111" t="s">
        <v>710</v>
      </c>
      <c r="N3282" s="111">
        <v>0.64100000000000001</v>
      </c>
      <c r="O3282" s="114">
        <v>17.3</v>
      </c>
    </row>
    <row r="3283" spans="1:15">
      <c r="A3283" s="108"/>
      <c r="B3283" s="108"/>
      <c r="I3283" s="113">
        <f t="shared" si="0"/>
        <v>88377</v>
      </c>
      <c r="J3283" s="111">
        <v>88377</v>
      </c>
      <c r="K3283" s="111" t="s">
        <v>1826</v>
      </c>
      <c r="L3283" s="111" t="s">
        <v>708</v>
      </c>
      <c r="M3283" s="111" t="s">
        <v>702</v>
      </c>
      <c r="N3283" s="111">
        <v>0.2137</v>
      </c>
      <c r="O3283" s="114">
        <v>16.97</v>
      </c>
    </row>
    <row r="3284" spans="1:15">
      <c r="A3284" s="108"/>
      <c r="B3284" s="108"/>
      <c r="I3284" s="113">
        <f t="shared" si="0"/>
        <v>88830</v>
      </c>
      <c r="J3284" s="111">
        <v>88830</v>
      </c>
      <c r="K3284" s="111" t="s">
        <v>1827</v>
      </c>
      <c r="L3284" s="111" t="s">
        <v>701</v>
      </c>
      <c r="M3284" s="111" t="s">
        <v>702</v>
      </c>
      <c r="N3284" s="111">
        <v>6.0999999999999999E-2</v>
      </c>
      <c r="O3284" s="114">
        <v>1.33</v>
      </c>
    </row>
    <row r="3285" spans="1:15">
      <c r="A3285" s="108"/>
      <c r="B3285" s="108"/>
      <c r="I3285" s="113">
        <f t="shared" si="0"/>
        <v>88831</v>
      </c>
      <c r="J3285" s="111">
        <v>88831</v>
      </c>
      <c r="K3285" s="111" t="s">
        <v>1828</v>
      </c>
      <c r="L3285" s="111" t="s">
        <v>704</v>
      </c>
      <c r="M3285" s="111" t="s">
        <v>710</v>
      </c>
      <c r="N3285" s="111">
        <v>0.15260000000000001</v>
      </c>
      <c r="O3285" s="114">
        <v>0.23</v>
      </c>
    </row>
    <row r="3286" spans="1:15">
      <c r="A3286" s="108"/>
      <c r="B3286" s="108"/>
      <c r="I3286" s="113">
        <f t="shared" si="0"/>
        <v>90650</v>
      </c>
      <c r="J3286" s="111">
        <v>90650</v>
      </c>
      <c r="K3286" s="111" t="s">
        <v>1830</v>
      </c>
      <c r="L3286" s="111" t="s">
        <v>701</v>
      </c>
      <c r="M3286" s="111" t="s">
        <v>702</v>
      </c>
      <c r="N3286" s="111">
        <v>4.9700000000000001E-2</v>
      </c>
      <c r="O3286" s="114">
        <v>8.16</v>
      </c>
    </row>
    <row r="3287" spans="1:15">
      <c r="A3287" s="108"/>
      <c r="B3287" s="108"/>
      <c r="I3287" s="113">
        <f t="shared" si="0"/>
        <v>90651</v>
      </c>
      <c r="J3287" s="111">
        <v>90651</v>
      </c>
      <c r="K3287" s="111" t="s">
        <v>1831</v>
      </c>
      <c r="L3287" s="111" t="s">
        <v>704</v>
      </c>
      <c r="M3287" s="111" t="s">
        <v>702</v>
      </c>
      <c r="N3287" s="111">
        <v>0.16400000000000001</v>
      </c>
      <c r="O3287" s="114">
        <v>0.52</v>
      </c>
    </row>
    <row r="3288" spans="1:15">
      <c r="A3288" s="108"/>
      <c r="B3288" s="108"/>
      <c r="I3288" s="113">
        <f t="shared" si="0"/>
        <v>90662</v>
      </c>
      <c r="J3288" s="111">
        <v>90662</v>
      </c>
      <c r="K3288" s="111" t="s">
        <v>1832</v>
      </c>
      <c r="L3288" s="111" t="s">
        <v>701</v>
      </c>
      <c r="M3288" s="111" t="s">
        <v>702</v>
      </c>
      <c r="N3288" s="111">
        <v>4.9700000000000001E-2</v>
      </c>
      <c r="O3288" s="114">
        <v>10.77</v>
      </c>
    </row>
    <row r="3289" spans="1:15">
      <c r="A3289" s="108"/>
      <c r="B3289" s="108"/>
      <c r="I3289" s="113">
        <f t="shared" si="0"/>
        <v>90663</v>
      </c>
      <c r="J3289" s="111">
        <v>90663</v>
      </c>
      <c r="K3289" s="111" t="s">
        <v>1833</v>
      </c>
      <c r="L3289" s="111" t="s">
        <v>704</v>
      </c>
      <c r="M3289" s="111" t="s">
        <v>702</v>
      </c>
      <c r="N3289" s="111">
        <v>0.16400000000000001</v>
      </c>
      <c r="O3289" s="114">
        <v>3.07</v>
      </c>
    </row>
    <row r="3290" spans="1:15">
      <c r="A3290" s="108"/>
      <c r="B3290" s="108"/>
      <c r="I3290" s="113">
        <f t="shared" si="0"/>
        <v>90979</v>
      </c>
      <c r="J3290" s="111">
        <v>90979</v>
      </c>
      <c r="K3290" s="111" t="s">
        <v>1834</v>
      </c>
      <c r="L3290" s="111" t="s">
        <v>701</v>
      </c>
      <c r="M3290" s="111" t="s">
        <v>729</v>
      </c>
      <c r="N3290" s="111">
        <v>4.9700000000000001E-2</v>
      </c>
      <c r="O3290" s="114">
        <v>105.72</v>
      </c>
    </row>
    <row r="3291" spans="1:15">
      <c r="A3291" s="108"/>
      <c r="B3291" s="108"/>
      <c r="I3291" s="113">
        <f t="shared" si="0"/>
        <v>90982</v>
      </c>
      <c r="J3291" s="111">
        <v>90982</v>
      </c>
      <c r="K3291" s="111" t="s">
        <v>1835</v>
      </c>
      <c r="L3291" s="111" t="s">
        <v>704</v>
      </c>
      <c r="M3291" s="111" t="s">
        <v>729</v>
      </c>
      <c r="N3291" s="111">
        <v>0.16400000000000001</v>
      </c>
      <c r="O3291" s="114">
        <v>10.8</v>
      </c>
    </row>
    <row r="3292" spans="1:15">
      <c r="A3292" s="108"/>
      <c r="B3292" s="108"/>
      <c r="I3292" s="113">
        <f t="shared" si="0"/>
        <v>370</v>
      </c>
      <c r="J3292" s="111">
        <v>370</v>
      </c>
      <c r="K3292" s="111" t="s">
        <v>1792</v>
      </c>
      <c r="L3292" s="111" t="s">
        <v>750</v>
      </c>
      <c r="M3292" s="111" t="s">
        <v>710</v>
      </c>
      <c r="N3292" s="111">
        <v>9.9900000000000003E-2</v>
      </c>
      <c r="O3292" s="114">
        <v>62.05</v>
      </c>
    </row>
    <row r="3293" spans="1:15">
      <c r="A3293" s="108"/>
      <c r="B3293" s="108"/>
      <c r="I3293" s="113">
        <f t="shared" si="0"/>
        <v>1379</v>
      </c>
      <c r="J3293" s="111">
        <v>1379</v>
      </c>
      <c r="K3293" s="111" t="s">
        <v>1824</v>
      </c>
      <c r="L3293" s="111" t="s">
        <v>723</v>
      </c>
      <c r="M3293" s="111" t="s">
        <v>702</v>
      </c>
      <c r="N3293" s="111">
        <v>42.401499999999999</v>
      </c>
      <c r="O3293" s="114">
        <v>0.46</v>
      </c>
    </row>
    <row r="3294" spans="1:15">
      <c r="A3294" s="108"/>
      <c r="B3294" s="108"/>
      <c r="I3294" s="113">
        <f t="shared" si="0"/>
        <v>4720</v>
      </c>
      <c r="J3294" s="111">
        <v>4720</v>
      </c>
      <c r="K3294" s="111" t="s">
        <v>1802</v>
      </c>
      <c r="L3294" s="111" t="s">
        <v>750</v>
      </c>
      <c r="M3294" s="111" t="s">
        <v>702</v>
      </c>
      <c r="N3294" s="111">
        <v>6.5199999999999994E-2</v>
      </c>
      <c r="O3294" s="114">
        <v>55.63</v>
      </c>
    </row>
    <row r="3295" spans="1:15">
      <c r="A3295" s="108"/>
      <c r="B3295" s="108"/>
      <c r="I3295" s="113">
        <f t="shared" si="0"/>
        <v>88297</v>
      </c>
      <c r="J3295" s="111">
        <v>88297</v>
      </c>
      <c r="K3295" s="111" t="s">
        <v>1221</v>
      </c>
      <c r="L3295" s="111" t="s">
        <v>708</v>
      </c>
      <c r="M3295" s="111" t="s">
        <v>702</v>
      </c>
      <c r="N3295" s="111">
        <v>0.81410000000000005</v>
      </c>
      <c r="O3295" s="114">
        <v>21.62</v>
      </c>
    </row>
    <row r="3296" spans="1:15">
      <c r="A3296" s="108"/>
      <c r="B3296" s="108"/>
      <c r="I3296" s="113">
        <f t="shared" si="0"/>
        <v>88309</v>
      </c>
      <c r="J3296" s="111">
        <v>88309</v>
      </c>
      <c r="K3296" s="111" t="s">
        <v>1803</v>
      </c>
      <c r="L3296" s="111" t="s">
        <v>708</v>
      </c>
      <c r="M3296" s="111" t="s">
        <v>710</v>
      </c>
      <c r="N3296" s="111">
        <v>0.40710000000000002</v>
      </c>
      <c r="O3296" s="114">
        <v>22.28</v>
      </c>
    </row>
    <row r="3297" spans="1:15">
      <c r="A3297" s="108"/>
      <c r="B3297" s="108"/>
      <c r="I3297" s="113">
        <f t="shared" si="0"/>
        <v>88316</v>
      </c>
      <c r="J3297" s="111">
        <v>88316</v>
      </c>
      <c r="K3297" s="111" t="s">
        <v>709</v>
      </c>
      <c r="L3297" s="111" t="s">
        <v>708</v>
      </c>
      <c r="M3297" s="111" t="s">
        <v>710</v>
      </c>
      <c r="N3297" s="111">
        <v>1.2212000000000001</v>
      </c>
      <c r="O3297" s="114">
        <v>17.3</v>
      </c>
    </row>
    <row r="3298" spans="1:15">
      <c r="A3298" s="108"/>
      <c r="B3298" s="108"/>
      <c r="I3298" s="113">
        <f t="shared" si="0"/>
        <v>88377</v>
      </c>
      <c r="J3298" s="111">
        <v>88377</v>
      </c>
      <c r="K3298" s="111" t="s">
        <v>1826</v>
      </c>
      <c r="L3298" s="111" t="s">
        <v>708</v>
      </c>
      <c r="M3298" s="111" t="s">
        <v>702</v>
      </c>
      <c r="N3298" s="111">
        <v>0.40710000000000002</v>
      </c>
      <c r="O3298" s="114">
        <v>16.97</v>
      </c>
    </row>
    <row r="3299" spans="1:15">
      <c r="A3299" s="108"/>
      <c r="B3299" s="108"/>
      <c r="I3299" s="113">
        <f t="shared" si="0"/>
        <v>88831</v>
      </c>
      <c r="J3299" s="111">
        <v>88831</v>
      </c>
      <c r="K3299" s="111" t="s">
        <v>1828</v>
      </c>
      <c r="L3299" s="111" t="s">
        <v>704</v>
      </c>
      <c r="M3299" s="111" t="s">
        <v>710</v>
      </c>
      <c r="N3299" s="111">
        <v>0.36430000000000001</v>
      </c>
      <c r="O3299" s="114">
        <v>0.23</v>
      </c>
    </row>
    <row r="3300" spans="1:15">
      <c r="A3300" s="108"/>
      <c r="B3300" s="108"/>
      <c r="I3300" s="113">
        <f t="shared" si="0"/>
        <v>90650</v>
      </c>
      <c r="J3300" s="111">
        <v>90650</v>
      </c>
      <c r="K3300" s="111" t="s">
        <v>1830</v>
      </c>
      <c r="L3300" s="111" t="s">
        <v>701</v>
      </c>
      <c r="M3300" s="111" t="s">
        <v>702</v>
      </c>
      <c r="N3300" s="111">
        <v>4.8399999999999999E-2</v>
      </c>
      <c r="O3300" s="114">
        <v>8.16</v>
      </c>
    </row>
    <row r="3301" spans="1:15">
      <c r="A3301" s="108"/>
      <c r="B3301" s="108"/>
      <c r="I3301" s="113">
        <f t="shared" si="0"/>
        <v>90651</v>
      </c>
      <c r="J3301" s="111">
        <v>90651</v>
      </c>
      <c r="K3301" s="111" t="s">
        <v>1831</v>
      </c>
      <c r="L3301" s="111" t="s">
        <v>704</v>
      </c>
      <c r="M3301" s="111" t="s">
        <v>702</v>
      </c>
      <c r="N3301" s="111">
        <v>0.35870000000000002</v>
      </c>
      <c r="O3301" s="114">
        <v>0.52</v>
      </c>
    </row>
    <row r="3302" spans="1:15">
      <c r="A3302" s="108"/>
      <c r="B3302" s="108"/>
      <c r="I3302" s="113">
        <f t="shared" si="0"/>
        <v>90662</v>
      </c>
      <c r="J3302" s="111">
        <v>90662</v>
      </c>
      <c r="K3302" s="111" t="s">
        <v>1832</v>
      </c>
      <c r="L3302" s="111" t="s">
        <v>701</v>
      </c>
      <c r="M3302" s="111" t="s">
        <v>702</v>
      </c>
      <c r="N3302" s="111">
        <v>4.8399999999999999E-2</v>
      </c>
      <c r="O3302" s="114">
        <v>10.77</v>
      </c>
    </row>
    <row r="3303" spans="1:15">
      <c r="A3303" s="108"/>
      <c r="B3303" s="108"/>
      <c r="I3303" s="113">
        <f t="shared" si="0"/>
        <v>90663</v>
      </c>
      <c r="J3303" s="111">
        <v>90663</v>
      </c>
      <c r="K3303" s="111" t="s">
        <v>1833</v>
      </c>
      <c r="L3303" s="111" t="s">
        <v>704</v>
      </c>
      <c r="M3303" s="111" t="s">
        <v>702</v>
      </c>
      <c r="N3303" s="111">
        <v>0.35870000000000002</v>
      </c>
      <c r="O3303" s="114">
        <v>3.07</v>
      </c>
    </row>
    <row r="3304" spans="1:15">
      <c r="A3304" s="108"/>
      <c r="B3304" s="108"/>
      <c r="I3304" s="113">
        <f t="shared" si="0"/>
        <v>90979</v>
      </c>
      <c r="J3304" s="111">
        <v>90979</v>
      </c>
      <c r="K3304" s="111" t="s">
        <v>1834</v>
      </c>
      <c r="L3304" s="111" t="s">
        <v>701</v>
      </c>
      <c r="M3304" s="111" t="s">
        <v>729</v>
      </c>
      <c r="N3304" s="111">
        <v>4.8399999999999999E-2</v>
      </c>
      <c r="O3304" s="114">
        <v>105.72</v>
      </c>
    </row>
    <row r="3305" spans="1:15">
      <c r="A3305" s="108"/>
      <c r="B3305" s="108"/>
      <c r="I3305" s="113">
        <f t="shared" si="0"/>
        <v>90982</v>
      </c>
      <c r="J3305" s="111">
        <v>90982</v>
      </c>
      <c r="K3305" s="111" t="s">
        <v>1835</v>
      </c>
      <c r="L3305" s="111" t="s">
        <v>704</v>
      </c>
      <c r="M3305" s="111" t="s">
        <v>729</v>
      </c>
      <c r="N3305" s="111">
        <v>0.35870000000000002</v>
      </c>
      <c r="O3305" s="114">
        <v>10.8</v>
      </c>
    </row>
    <row r="3306" spans="1:15">
      <c r="A3306" s="108"/>
      <c r="B3306" s="108"/>
      <c r="I3306" s="113">
        <f t="shared" si="0"/>
        <v>88297</v>
      </c>
      <c r="J3306" s="111">
        <v>88297</v>
      </c>
      <c r="K3306" s="111" t="s">
        <v>1221</v>
      </c>
      <c r="L3306" s="111" t="s">
        <v>708</v>
      </c>
      <c r="M3306" s="111" t="s">
        <v>702</v>
      </c>
      <c r="N3306" s="111">
        <v>0.83640000000000003</v>
      </c>
      <c r="O3306" s="114">
        <v>21.62</v>
      </c>
    </row>
    <row r="3307" spans="1:15">
      <c r="A3307" s="108"/>
      <c r="B3307" s="108"/>
      <c r="I3307" s="113">
        <f t="shared" si="0"/>
        <v>88309</v>
      </c>
      <c r="J3307" s="111">
        <v>88309</v>
      </c>
      <c r="K3307" s="111" t="s">
        <v>1803</v>
      </c>
      <c r="L3307" s="111" t="s">
        <v>708</v>
      </c>
      <c r="M3307" s="111" t="s">
        <v>710</v>
      </c>
      <c r="N3307" s="111">
        <v>0.41820000000000002</v>
      </c>
      <c r="O3307" s="114">
        <v>22.28</v>
      </c>
    </row>
    <row r="3308" spans="1:15">
      <c r="A3308" s="108"/>
      <c r="B3308" s="108"/>
      <c r="I3308" s="113">
        <f t="shared" si="0"/>
        <v>88316</v>
      </c>
      <c r="J3308" s="111">
        <v>88316</v>
      </c>
      <c r="K3308" s="111" t="s">
        <v>709</v>
      </c>
      <c r="L3308" s="111" t="s">
        <v>708</v>
      </c>
      <c r="M3308" s="111" t="s">
        <v>710</v>
      </c>
      <c r="N3308" s="111">
        <v>1.2545999999999999</v>
      </c>
      <c r="O3308" s="114">
        <v>17.3</v>
      </c>
    </row>
    <row r="3309" spans="1:15">
      <c r="A3309" s="108"/>
      <c r="B3309" s="108"/>
      <c r="I3309" s="113">
        <f t="shared" si="0"/>
        <v>88377</v>
      </c>
      <c r="J3309" s="111">
        <v>88377</v>
      </c>
      <c r="K3309" s="111" t="s">
        <v>1826</v>
      </c>
      <c r="L3309" s="111" t="s">
        <v>708</v>
      </c>
      <c r="M3309" s="111" t="s">
        <v>702</v>
      </c>
      <c r="N3309" s="111">
        <v>0.41820000000000002</v>
      </c>
      <c r="O3309" s="114">
        <v>16.97</v>
      </c>
    </row>
    <row r="3310" spans="1:15">
      <c r="A3310" s="108"/>
      <c r="B3310" s="108"/>
      <c r="I3310" s="113">
        <f t="shared" si="0"/>
        <v>88831</v>
      </c>
      <c r="J3310" s="111">
        <v>88831</v>
      </c>
      <c r="K3310" s="111" t="s">
        <v>1828</v>
      </c>
      <c r="L3310" s="111" t="s">
        <v>704</v>
      </c>
      <c r="M3310" s="111" t="s">
        <v>710</v>
      </c>
      <c r="N3310" s="111">
        <v>0.35709999999999997</v>
      </c>
      <c r="O3310" s="114">
        <v>0.23</v>
      </c>
    </row>
    <row r="3311" spans="1:15">
      <c r="A3311" s="108"/>
      <c r="B3311" s="108"/>
      <c r="I3311" s="113">
        <f t="shared" si="0"/>
        <v>90650</v>
      </c>
      <c r="J3311" s="111">
        <v>90650</v>
      </c>
      <c r="K3311" s="111" t="s">
        <v>1830</v>
      </c>
      <c r="L3311" s="111" t="s">
        <v>701</v>
      </c>
      <c r="M3311" s="111" t="s">
        <v>702</v>
      </c>
      <c r="N3311" s="111">
        <v>5.2400000000000002E-2</v>
      </c>
      <c r="O3311" s="114">
        <v>8.16</v>
      </c>
    </row>
    <row r="3312" spans="1:15">
      <c r="A3312" s="108"/>
      <c r="B3312" s="108"/>
      <c r="I3312" s="113">
        <f t="shared" si="0"/>
        <v>90651</v>
      </c>
      <c r="J3312" s="111">
        <v>90651</v>
      </c>
      <c r="K3312" s="111" t="s">
        <v>1831</v>
      </c>
      <c r="L3312" s="111" t="s">
        <v>704</v>
      </c>
      <c r="M3312" s="111" t="s">
        <v>702</v>
      </c>
      <c r="N3312" s="111">
        <v>0.36580000000000001</v>
      </c>
      <c r="O3312" s="114">
        <v>0.52</v>
      </c>
    </row>
    <row r="3313" spans="1:15">
      <c r="A3313" s="108"/>
      <c r="B3313" s="108"/>
      <c r="I3313" s="113">
        <f t="shared" si="0"/>
        <v>90662</v>
      </c>
      <c r="J3313" s="111">
        <v>90662</v>
      </c>
      <c r="K3313" s="111" t="s">
        <v>1832</v>
      </c>
      <c r="L3313" s="111" t="s">
        <v>701</v>
      </c>
      <c r="M3313" s="111" t="s">
        <v>702</v>
      </c>
      <c r="N3313" s="111">
        <v>5.2400000000000002E-2</v>
      </c>
      <c r="O3313" s="114">
        <v>10.77</v>
      </c>
    </row>
    <row r="3314" spans="1:15">
      <c r="A3314" s="108"/>
      <c r="B3314" s="108"/>
      <c r="I3314" s="113">
        <f t="shared" si="0"/>
        <v>90663</v>
      </c>
      <c r="J3314" s="111">
        <v>90663</v>
      </c>
      <c r="K3314" s="111" t="s">
        <v>1833</v>
      </c>
      <c r="L3314" s="111" t="s">
        <v>704</v>
      </c>
      <c r="M3314" s="111" t="s">
        <v>702</v>
      </c>
      <c r="N3314" s="111">
        <v>0.36580000000000001</v>
      </c>
      <c r="O3314" s="114">
        <v>3.07</v>
      </c>
    </row>
    <row r="3315" spans="1:15">
      <c r="A3315" s="108"/>
      <c r="B3315" s="108"/>
      <c r="I3315" s="113">
        <f t="shared" si="0"/>
        <v>90979</v>
      </c>
      <c r="J3315" s="111">
        <v>90979</v>
      </c>
      <c r="K3315" s="111" t="s">
        <v>1834</v>
      </c>
      <c r="L3315" s="111" t="s">
        <v>701</v>
      </c>
      <c r="M3315" s="111" t="s">
        <v>729</v>
      </c>
      <c r="N3315" s="111">
        <v>5.2400000000000002E-2</v>
      </c>
      <c r="O3315" s="114">
        <v>105.72</v>
      </c>
    </row>
    <row r="3316" spans="1:15">
      <c r="A3316" s="108"/>
      <c r="B3316" s="108"/>
      <c r="I3316" s="113">
        <f t="shared" si="0"/>
        <v>90982</v>
      </c>
      <c r="J3316" s="111">
        <v>90982</v>
      </c>
      <c r="K3316" s="111" t="s">
        <v>1835</v>
      </c>
      <c r="L3316" s="111" t="s">
        <v>704</v>
      </c>
      <c r="M3316" s="111" t="s">
        <v>729</v>
      </c>
      <c r="N3316" s="111">
        <v>0.36580000000000001</v>
      </c>
      <c r="O3316" s="114">
        <v>10.8</v>
      </c>
    </row>
    <row r="3317" spans="1:15">
      <c r="A3317" s="108"/>
      <c r="B3317" s="108"/>
      <c r="I3317" s="113">
        <f t="shared" si="0"/>
        <v>88297</v>
      </c>
      <c r="J3317" s="111">
        <v>88297</v>
      </c>
      <c r="K3317" s="111" t="s">
        <v>1221</v>
      </c>
      <c r="L3317" s="111" t="s">
        <v>708</v>
      </c>
      <c r="M3317" s="111" t="s">
        <v>702</v>
      </c>
      <c r="N3317" s="111">
        <v>0.623</v>
      </c>
      <c r="O3317" s="114">
        <v>21.62</v>
      </c>
    </row>
    <row r="3318" spans="1:15">
      <c r="A3318" s="108"/>
      <c r="B3318" s="108"/>
      <c r="I3318" s="113">
        <f t="shared" si="0"/>
        <v>88316</v>
      </c>
      <c r="J3318" s="111">
        <v>88316</v>
      </c>
      <c r="K3318" s="111" t="s">
        <v>709</v>
      </c>
      <c r="L3318" s="111" t="s">
        <v>708</v>
      </c>
      <c r="M3318" s="111" t="s">
        <v>710</v>
      </c>
      <c r="N3318" s="111">
        <v>0.9345</v>
      </c>
      <c r="O3318" s="114">
        <v>17.3</v>
      </c>
    </row>
    <row r="3319" spans="1:15">
      <c r="A3319" s="108"/>
      <c r="B3319" s="108"/>
      <c r="I3319" s="113">
        <f t="shared" si="0"/>
        <v>88377</v>
      </c>
      <c r="J3319" s="111">
        <v>88377</v>
      </c>
      <c r="K3319" s="111" t="s">
        <v>1826</v>
      </c>
      <c r="L3319" s="111" t="s">
        <v>708</v>
      </c>
      <c r="M3319" s="111" t="s">
        <v>702</v>
      </c>
      <c r="N3319" s="111">
        <v>0.3115</v>
      </c>
      <c r="O3319" s="114">
        <v>16.97</v>
      </c>
    </row>
    <row r="3320" spans="1:15">
      <c r="A3320" s="108"/>
      <c r="B3320" s="108"/>
      <c r="I3320" s="113">
        <f t="shared" si="0"/>
        <v>88831</v>
      </c>
      <c r="J3320" s="111">
        <v>88831</v>
      </c>
      <c r="K3320" s="111" t="s">
        <v>1828</v>
      </c>
      <c r="L3320" s="111" t="s">
        <v>704</v>
      </c>
      <c r="M3320" s="111" t="s">
        <v>710</v>
      </c>
      <c r="N3320" s="111">
        <v>0.26879999999999998</v>
      </c>
      <c r="O3320" s="114">
        <v>0.23</v>
      </c>
    </row>
    <row r="3321" spans="1:15">
      <c r="A3321" s="108"/>
      <c r="B3321" s="108"/>
      <c r="I3321" s="113">
        <f t="shared" si="0"/>
        <v>90650</v>
      </c>
      <c r="J3321" s="111">
        <v>90650</v>
      </c>
      <c r="K3321" s="111" t="s">
        <v>1830</v>
      </c>
      <c r="L3321" s="111" t="s">
        <v>701</v>
      </c>
      <c r="M3321" s="111" t="s">
        <v>702</v>
      </c>
      <c r="N3321" s="111">
        <v>8.4500000000000006E-2</v>
      </c>
      <c r="O3321" s="114">
        <v>8.16</v>
      </c>
    </row>
    <row r="3322" spans="1:15">
      <c r="A3322" s="108"/>
      <c r="B3322" s="108"/>
      <c r="I3322" s="113">
        <f t="shared" si="0"/>
        <v>90651</v>
      </c>
      <c r="J3322" s="111">
        <v>90651</v>
      </c>
      <c r="K3322" s="111" t="s">
        <v>1831</v>
      </c>
      <c r="L3322" s="111" t="s">
        <v>704</v>
      </c>
      <c r="M3322" s="111" t="s">
        <v>702</v>
      </c>
      <c r="N3322" s="111">
        <v>0.22700000000000001</v>
      </c>
      <c r="O3322" s="114">
        <v>0.52</v>
      </c>
    </row>
    <row r="3323" spans="1:15">
      <c r="A3323" s="108"/>
      <c r="B3323" s="108"/>
      <c r="I3323" s="113">
        <f t="shared" si="0"/>
        <v>90656</v>
      </c>
      <c r="J3323" s="111">
        <v>90656</v>
      </c>
      <c r="K3323" s="111" t="s">
        <v>1836</v>
      </c>
      <c r="L3323" s="111" t="s">
        <v>701</v>
      </c>
      <c r="M3323" s="111" t="s">
        <v>702</v>
      </c>
      <c r="N3323" s="111">
        <v>8.4500000000000006E-2</v>
      </c>
      <c r="O3323" s="114">
        <v>10.37</v>
      </c>
    </row>
    <row r="3324" spans="1:15">
      <c r="A3324" s="108"/>
      <c r="B3324" s="108"/>
      <c r="I3324" s="113">
        <f t="shared" si="0"/>
        <v>90657</v>
      </c>
      <c r="J3324" s="111">
        <v>90657</v>
      </c>
      <c r="K3324" s="111" t="s">
        <v>1837</v>
      </c>
      <c r="L3324" s="111" t="s">
        <v>704</v>
      </c>
      <c r="M3324" s="111" t="s">
        <v>702</v>
      </c>
      <c r="N3324" s="111">
        <v>0.22700000000000001</v>
      </c>
      <c r="O3324" s="114">
        <v>2.87</v>
      </c>
    </row>
    <row r="3325" spans="1:15">
      <c r="A3325" s="108"/>
      <c r="B3325" s="108"/>
      <c r="I3325" s="113">
        <f t="shared" si="0"/>
        <v>90999</v>
      </c>
      <c r="J3325" s="111">
        <v>90999</v>
      </c>
      <c r="K3325" s="111" t="s">
        <v>1838</v>
      </c>
      <c r="L3325" s="111" t="s">
        <v>701</v>
      </c>
      <c r="M3325" s="111" t="s">
        <v>729</v>
      </c>
      <c r="N3325" s="111">
        <v>8.4500000000000006E-2</v>
      </c>
      <c r="O3325" s="114">
        <v>54.07</v>
      </c>
    </row>
    <row r="3326" spans="1:15">
      <c r="A3326" s="108"/>
      <c r="B3326" s="108"/>
      <c r="I3326" s="113">
        <f t="shared" si="0"/>
        <v>91001</v>
      </c>
      <c r="J3326" s="111">
        <v>91001</v>
      </c>
      <c r="K3326" s="111" t="s">
        <v>1839</v>
      </c>
      <c r="L3326" s="111" t="s">
        <v>704</v>
      </c>
      <c r="M3326" s="111" t="s">
        <v>729</v>
      </c>
      <c r="N3326" s="111">
        <v>0.22700000000000001</v>
      </c>
      <c r="O3326" s="114">
        <v>5.04</v>
      </c>
    </row>
    <row r="3327" spans="1:15">
      <c r="A3327" s="108"/>
      <c r="B3327" s="108"/>
      <c r="I3327" s="113">
        <f t="shared" si="0"/>
        <v>88297</v>
      </c>
      <c r="J3327" s="111">
        <v>88297</v>
      </c>
      <c r="K3327" s="111" t="s">
        <v>1221</v>
      </c>
      <c r="L3327" s="111" t="s">
        <v>708</v>
      </c>
      <c r="M3327" s="111" t="s">
        <v>702</v>
      </c>
      <c r="N3327" s="111">
        <v>0.67030000000000001</v>
      </c>
      <c r="O3327" s="114">
        <v>21.62</v>
      </c>
    </row>
    <row r="3328" spans="1:15">
      <c r="A3328" s="108"/>
      <c r="B3328" s="108"/>
      <c r="I3328" s="113">
        <f t="shared" si="0"/>
        <v>88316</v>
      </c>
      <c r="J3328" s="111">
        <v>88316</v>
      </c>
      <c r="K3328" s="111" t="s">
        <v>709</v>
      </c>
      <c r="L3328" s="111" t="s">
        <v>708</v>
      </c>
      <c r="M3328" s="111" t="s">
        <v>710</v>
      </c>
      <c r="N3328" s="111">
        <v>1.0055000000000001</v>
      </c>
      <c r="O3328" s="114">
        <v>17.3</v>
      </c>
    </row>
    <row r="3329" spans="1:15">
      <c r="A3329" s="108"/>
      <c r="B3329" s="108"/>
      <c r="I3329" s="113">
        <f t="shared" si="0"/>
        <v>88377</v>
      </c>
      <c r="J3329" s="111">
        <v>88377</v>
      </c>
      <c r="K3329" s="111" t="s">
        <v>1826</v>
      </c>
      <c r="L3329" s="111" t="s">
        <v>708</v>
      </c>
      <c r="M3329" s="111" t="s">
        <v>702</v>
      </c>
      <c r="N3329" s="111">
        <v>0.3352</v>
      </c>
      <c r="O3329" s="114">
        <v>16.97</v>
      </c>
    </row>
    <row r="3330" spans="1:15">
      <c r="A3330" s="108"/>
      <c r="B3330" s="108"/>
      <c r="I3330" s="113">
        <f t="shared" si="0"/>
        <v>88831</v>
      </c>
      <c r="J3330" s="111">
        <v>88831</v>
      </c>
      <c r="K3330" s="111" t="s">
        <v>1828</v>
      </c>
      <c r="L3330" s="111" t="s">
        <v>704</v>
      </c>
      <c r="M3330" s="111" t="s">
        <v>710</v>
      </c>
      <c r="N3330" s="111">
        <v>0.27410000000000001</v>
      </c>
      <c r="O3330" s="114">
        <v>0.23</v>
      </c>
    </row>
    <row r="3331" spans="1:15">
      <c r="A3331" s="108"/>
      <c r="B3331" s="108"/>
      <c r="I3331" s="113">
        <f t="shared" si="0"/>
        <v>90650</v>
      </c>
      <c r="J3331" s="111">
        <v>90650</v>
      </c>
      <c r="K3331" s="111" t="s">
        <v>1830</v>
      </c>
      <c r="L3331" s="111" t="s">
        <v>701</v>
      </c>
      <c r="M3331" s="111" t="s">
        <v>702</v>
      </c>
      <c r="N3331" s="111">
        <v>9.2899999999999996E-2</v>
      </c>
      <c r="O3331" s="114">
        <v>8.16</v>
      </c>
    </row>
    <row r="3332" spans="1:15">
      <c r="A3332" s="108"/>
      <c r="B3332" s="108"/>
      <c r="I3332" s="113">
        <f t="shared" si="0"/>
        <v>90651</v>
      </c>
      <c r="J3332" s="111">
        <v>90651</v>
      </c>
      <c r="K3332" s="111" t="s">
        <v>1831</v>
      </c>
      <c r="L3332" s="111" t="s">
        <v>704</v>
      </c>
      <c r="M3332" s="111" t="s">
        <v>702</v>
      </c>
      <c r="N3332" s="111">
        <v>0.2422</v>
      </c>
      <c r="O3332" s="114">
        <v>0.52</v>
      </c>
    </row>
    <row r="3333" spans="1:15">
      <c r="A3333" s="108"/>
      <c r="B3333" s="108"/>
      <c r="I3333" s="113">
        <f t="shared" si="0"/>
        <v>90656</v>
      </c>
      <c r="J3333" s="111">
        <v>90656</v>
      </c>
      <c r="K3333" s="111" t="s">
        <v>1836</v>
      </c>
      <c r="L3333" s="111" t="s">
        <v>701</v>
      </c>
      <c r="M3333" s="111" t="s">
        <v>702</v>
      </c>
      <c r="N3333" s="111">
        <v>9.2899999999999996E-2</v>
      </c>
      <c r="O3333" s="114">
        <v>10.37</v>
      </c>
    </row>
    <row r="3334" spans="1:15">
      <c r="A3334" s="108"/>
      <c r="B3334" s="108"/>
      <c r="I3334" s="113">
        <f t="shared" si="0"/>
        <v>90657</v>
      </c>
      <c r="J3334" s="111">
        <v>90657</v>
      </c>
      <c r="K3334" s="111" t="s">
        <v>1837</v>
      </c>
      <c r="L3334" s="111" t="s">
        <v>704</v>
      </c>
      <c r="M3334" s="111" t="s">
        <v>702</v>
      </c>
      <c r="N3334" s="111">
        <v>0.2422</v>
      </c>
      <c r="O3334" s="114">
        <v>2.87</v>
      </c>
    </row>
    <row r="3335" spans="1:15">
      <c r="A3335" s="108"/>
      <c r="B3335" s="108"/>
      <c r="I3335" s="113">
        <f t="shared" si="0"/>
        <v>90999</v>
      </c>
      <c r="J3335" s="111">
        <v>90999</v>
      </c>
      <c r="K3335" s="111" t="s">
        <v>1838</v>
      </c>
      <c r="L3335" s="111" t="s">
        <v>701</v>
      </c>
      <c r="M3335" s="111" t="s">
        <v>729</v>
      </c>
      <c r="N3335" s="111">
        <v>9.2899999999999996E-2</v>
      </c>
      <c r="O3335" s="114">
        <v>54.07</v>
      </c>
    </row>
    <row r="3336" spans="1:15">
      <c r="A3336" s="108"/>
      <c r="B3336" s="108"/>
      <c r="I3336" s="113">
        <f t="shared" si="0"/>
        <v>91001</v>
      </c>
      <c r="J3336" s="111">
        <v>91001</v>
      </c>
      <c r="K3336" s="111" t="s">
        <v>1839</v>
      </c>
      <c r="L3336" s="111" t="s">
        <v>704</v>
      </c>
      <c r="M3336" s="111" t="s">
        <v>729</v>
      </c>
      <c r="N3336" s="111">
        <v>0.2422</v>
      </c>
      <c r="O3336" s="114">
        <v>5.04</v>
      </c>
    </row>
    <row r="3337" spans="1:15">
      <c r="A3337" s="108"/>
      <c r="B3337" s="108"/>
      <c r="I3337" s="113">
        <f t="shared" si="0"/>
        <v>88297</v>
      </c>
      <c r="J3337" s="111">
        <v>88297</v>
      </c>
      <c r="K3337" s="111" t="s">
        <v>1221</v>
      </c>
      <c r="L3337" s="111" t="s">
        <v>708</v>
      </c>
      <c r="M3337" s="111" t="s">
        <v>702</v>
      </c>
      <c r="N3337" s="111">
        <v>1.0509999999999999</v>
      </c>
      <c r="O3337" s="114">
        <v>21.62</v>
      </c>
    </row>
    <row r="3338" spans="1:15">
      <c r="A3338" s="108"/>
      <c r="B3338" s="108"/>
      <c r="I3338" s="113">
        <f t="shared" si="0"/>
        <v>88309</v>
      </c>
      <c r="J3338" s="111">
        <v>88309</v>
      </c>
      <c r="K3338" s="111" t="s">
        <v>1803</v>
      </c>
      <c r="L3338" s="111" t="s">
        <v>708</v>
      </c>
      <c r="M3338" s="111" t="s">
        <v>710</v>
      </c>
      <c r="N3338" s="111">
        <v>0.52549999999999997</v>
      </c>
      <c r="O3338" s="114">
        <v>22.28</v>
      </c>
    </row>
    <row r="3339" spans="1:15">
      <c r="A3339" s="108"/>
      <c r="B3339" s="108"/>
      <c r="I3339" s="113">
        <f t="shared" si="0"/>
        <v>88316</v>
      </c>
      <c r="J3339" s="111">
        <v>88316</v>
      </c>
      <c r="K3339" s="111" t="s">
        <v>709</v>
      </c>
      <c r="L3339" s="111" t="s">
        <v>708</v>
      </c>
      <c r="M3339" s="111" t="s">
        <v>710</v>
      </c>
      <c r="N3339" s="111">
        <v>1.5765</v>
      </c>
      <c r="O3339" s="114">
        <v>17.3</v>
      </c>
    </row>
    <row r="3340" spans="1:15">
      <c r="A3340" s="108"/>
      <c r="B3340" s="108"/>
      <c r="I3340" s="113">
        <f t="shared" si="0"/>
        <v>88377</v>
      </c>
      <c r="J3340" s="111">
        <v>88377</v>
      </c>
      <c r="K3340" s="111" t="s">
        <v>1826</v>
      </c>
      <c r="L3340" s="111" t="s">
        <v>708</v>
      </c>
      <c r="M3340" s="111" t="s">
        <v>702</v>
      </c>
      <c r="N3340" s="111">
        <v>0.52549999999999997</v>
      </c>
      <c r="O3340" s="114">
        <v>16.97</v>
      </c>
    </row>
    <row r="3341" spans="1:15">
      <c r="A3341" s="108"/>
      <c r="B3341" s="108"/>
      <c r="I3341" s="113">
        <f t="shared" si="0"/>
        <v>88831</v>
      </c>
      <c r="J3341" s="111">
        <v>88831</v>
      </c>
      <c r="K3341" s="111" t="s">
        <v>1828</v>
      </c>
      <c r="L3341" s="111" t="s">
        <v>704</v>
      </c>
      <c r="M3341" s="111" t="s">
        <v>710</v>
      </c>
      <c r="N3341" s="111">
        <v>0.48280000000000001</v>
      </c>
      <c r="O3341" s="114">
        <v>0.23</v>
      </c>
    </row>
    <row r="3342" spans="1:15">
      <c r="A3342" s="108"/>
      <c r="B3342" s="108"/>
      <c r="I3342" s="113">
        <f t="shared" si="0"/>
        <v>90650</v>
      </c>
      <c r="J3342" s="111">
        <v>90650</v>
      </c>
      <c r="K3342" s="111" t="s">
        <v>1830</v>
      </c>
      <c r="L3342" s="111" t="s">
        <v>701</v>
      </c>
      <c r="M3342" s="111" t="s">
        <v>702</v>
      </c>
      <c r="N3342" s="111">
        <v>9.06E-2</v>
      </c>
      <c r="O3342" s="114">
        <v>8.16</v>
      </c>
    </row>
    <row r="3343" spans="1:15">
      <c r="A3343" s="108"/>
      <c r="B3343" s="108"/>
      <c r="I3343" s="113">
        <f t="shared" si="0"/>
        <v>90651</v>
      </c>
      <c r="J3343" s="111">
        <v>90651</v>
      </c>
      <c r="K3343" s="111" t="s">
        <v>1831</v>
      </c>
      <c r="L3343" s="111" t="s">
        <v>704</v>
      </c>
      <c r="M3343" s="111" t="s">
        <v>702</v>
      </c>
      <c r="N3343" s="111">
        <v>0.43490000000000001</v>
      </c>
      <c r="O3343" s="114">
        <v>0.52</v>
      </c>
    </row>
    <row r="3344" spans="1:15">
      <c r="A3344" s="108"/>
      <c r="B3344" s="108"/>
      <c r="I3344" s="113">
        <f t="shared" si="0"/>
        <v>90656</v>
      </c>
      <c r="J3344" s="111">
        <v>90656</v>
      </c>
      <c r="K3344" s="111" t="s">
        <v>1836</v>
      </c>
      <c r="L3344" s="111" t="s">
        <v>701</v>
      </c>
      <c r="M3344" s="111" t="s">
        <v>702</v>
      </c>
      <c r="N3344" s="111">
        <v>9.06E-2</v>
      </c>
      <c r="O3344" s="114">
        <v>10.37</v>
      </c>
    </row>
    <row r="3345" spans="1:15">
      <c r="A3345" s="108"/>
      <c r="B3345" s="108"/>
      <c r="I3345" s="113">
        <f t="shared" si="0"/>
        <v>90657</v>
      </c>
      <c r="J3345" s="111">
        <v>90657</v>
      </c>
      <c r="K3345" s="111" t="s">
        <v>1837</v>
      </c>
      <c r="L3345" s="111" t="s">
        <v>704</v>
      </c>
      <c r="M3345" s="111" t="s">
        <v>702</v>
      </c>
      <c r="N3345" s="111">
        <v>0.43490000000000001</v>
      </c>
      <c r="O3345" s="114">
        <v>2.87</v>
      </c>
    </row>
    <row r="3346" spans="1:15">
      <c r="A3346" s="108"/>
      <c r="B3346" s="108"/>
      <c r="I3346" s="113">
        <f t="shared" si="0"/>
        <v>90999</v>
      </c>
      <c r="J3346" s="111">
        <v>90999</v>
      </c>
      <c r="K3346" s="111" t="s">
        <v>1838</v>
      </c>
      <c r="L3346" s="111" t="s">
        <v>701</v>
      </c>
      <c r="M3346" s="111" t="s">
        <v>729</v>
      </c>
      <c r="N3346" s="111">
        <v>9.06E-2</v>
      </c>
      <c r="O3346" s="114">
        <v>54.07</v>
      </c>
    </row>
    <row r="3347" spans="1:15">
      <c r="A3347" s="108"/>
      <c r="B3347" s="108"/>
      <c r="I3347" s="113">
        <f t="shared" si="0"/>
        <v>91001</v>
      </c>
      <c r="J3347" s="111">
        <v>91001</v>
      </c>
      <c r="K3347" s="111" t="s">
        <v>1839</v>
      </c>
      <c r="L3347" s="111" t="s">
        <v>704</v>
      </c>
      <c r="M3347" s="111" t="s">
        <v>729</v>
      </c>
      <c r="N3347" s="111">
        <v>0.43490000000000001</v>
      </c>
      <c r="O3347" s="114">
        <v>5.04</v>
      </c>
    </row>
    <row r="3348" spans="1:15">
      <c r="A3348" s="108"/>
      <c r="B3348" s="108"/>
      <c r="I3348" s="113">
        <f t="shared" si="0"/>
        <v>88297</v>
      </c>
      <c r="J3348" s="111">
        <v>88297</v>
      </c>
      <c r="K3348" s="111" t="s">
        <v>1221</v>
      </c>
      <c r="L3348" s="111" t="s">
        <v>708</v>
      </c>
      <c r="M3348" s="111" t="s">
        <v>702</v>
      </c>
      <c r="N3348" s="111">
        <v>1.0926</v>
      </c>
      <c r="O3348" s="114">
        <v>21.62</v>
      </c>
    </row>
    <row r="3349" spans="1:15">
      <c r="A3349" s="108"/>
      <c r="B3349" s="108"/>
      <c r="I3349" s="113">
        <f t="shared" si="0"/>
        <v>88309</v>
      </c>
      <c r="J3349" s="111">
        <v>88309</v>
      </c>
      <c r="K3349" s="111" t="s">
        <v>1803</v>
      </c>
      <c r="L3349" s="111" t="s">
        <v>708</v>
      </c>
      <c r="M3349" s="111" t="s">
        <v>710</v>
      </c>
      <c r="N3349" s="111">
        <v>0.54630000000000001</v>
      </c>
      <c r="O3349" s="114">
        <v>22.28</v>
      </c>
    </row>
    <row r="3350" spans="1:15">
      <c r="A3350" s="108"/>
      <c r="B3350" s="108"/>
      <c r="I3350" s="113">
        <f t="shared" si="0"/>
        <v>88316</v>
      </c>
      <c r="J3350" s="111">
        <v>88316</v>
      </c>
      <c r="K3350" s="111" t="s">
        <v>709</v>
      </c>
      <c r="L3350" s="111" t="s">
        <v>708</v>
      </c>
      <c r="M3350" s="111" t="s">
        <v>710</v>
      </c>
      <c r="N3350" s="111">
        <v>1.639</v>
      </c>
      <c r="O3350" s="114">
        <v>17.3</v>
      </c>
    </row>
    <row r="3351" spans="1:15">
      <c r="A3351" s="108"/>
      <c r="B3351" s="108"/>
      <c r="I3351" s="113">
        <f t="shared" si="0"/>
        <v>88377</v>
      </c>
      <c r="J3351" s="111">
        <v>88377</v>
      </c>
      <c r="K3351" s="111" t="s">
        <v>1826</v>
      </c>
      <c r="L3351" s="111" t="s">
        <v>708</v>
      </c>
      <c r="M3351" s="111" t="s">
        <v>702</v>
      </c>
      <c r="N3351" s="111">
        <v>0.54630000000000001</v>
      </c>
      <c r="O3351" s="114">
        <v>16.97</v>
      </c>
    </row>
    <row r="3352" spans="1:15">
      <c r="A3352" s="108"/>
      <c r="B3352" s="108"/>
      <c r="I3352" s="113">
        <f t="shared" si="0"/>
        <v>88831</v>
      </c>
      <c r="J3352" s="111">
        <v>88831</v>
      </c>
      <c r="K3352" s="111" t="s">
        <v>1828</v>
      </c>
      <c r="L3352" s="111" t="s">
        <v>704</v>
      </c>
      <c r="M3352" s="111" t="s">
        <v>710</v>
      </c>
      <c r="N3352" s="111">
        <v>0.48530000000000001</v>
      </c>
      <c r="O3352" s="114">
        <v>0.23</v>
      </c>
    </row>
    <row r="3353" spans="1:15">
      <c r="A3353" s="108"/>
      <c r="B3353" s="108"/>
      <c r="I3353" s="113">
        <f t="shared" si="0"/>
        <v>90650</v>
      </c>
      <c r="J3353" s="111">
        <v>90650</v>
      </c>
      <c r="K3353" s="111" t="s">
        <v>1830</v>
      </c>
      <c r="L3353" s="111" t="s">
        <v>701</v>
      </c>
      <c r="M3353" s="111" t="s">
        <v>702</v>
      </c>
      <c r="N3353" s="111">
        <v>9.8000000000000004E-2</v>
      </c>
      <c r="O3353" s="114">
        <v>8.16</v>
      </c>
    </row>
    <row r="3354" spans="1:15">
      <c r="A3354" s="108"/>
      <c r="B3354" s="108"/>
      <c r="I3354" s="113">
        <f t="shared" si="0"/>
        <v>90651</v>
      </c>
      <c r="J3354" s="111">
        <v>90651</v>
      </c>
      <c r="K3354" s="111" t="s">
        <v>1831</v>
      </c>
      <c r="L3354" s="111" t="s">
        <v>704</v>
      </c>
      <c r="M3354" s="111" t="s">
        <v>702</v>
      </c>
      <c r="N3354" s="111">
        <v>0.44829999999999998</v>
      </c>
      <c r="O3354" s="114">
        <v>0.52</v>
      </c>
    </row>
    <row r="3355" spans="1:15">
      <c r="A3355" s="108"/>
      <c r="B3355" s="108"/>
      <c r="I3355" s="113">
        <f t="shared" si="0"/>
        <v>90656</v>
      </c>
      <c r="J3355" s="111">
        <v>90656</v>
      </c>
      <c r="K3355" s="111" t="s">
        <v>1836</v>
      </c>
      <c r="L3355" s="111" t="s">
        <v>701</v>
      </c>
      <c r="M3355" s="111" t="s">
        <v>702</v>
      </c>
      <c r="N3355" s="111">
        <v>9.8000000000000004E-2</v>
      </c>
      <c r="O3355" s="114">
        <v>10.37</v>
      </c>
    </row>
    <row r="3356" spans="1:15">
      <c r="A3356" s="108"/>
      <c r="B3356" s="108"/>
      <c r="I3356" s="113">
        <f t="shared" si="0"/>
        <v>90657</v>
      </c>
      <c r="J3356" s="111">
        <v>90657</v>
      </c>
      <c r="K3356" s="111" t="s">
        <v>1837</v>
      </c>
      <c r="L3356" s="111" t="s">
        <v>704</v>
      </c>
      <c r="M3356" s="111" t="s">
        <v>702</v>
      </c>
      <c r="N3356" s="111">
        <v>0.44829999999999998</v>
      </c>
      <c r="O3356" s="114">
        <v>2.87</v>
      </c>
    </row>
    <row r="3357" spans="1:15">
      <c r="A3357" s="108"/>
      <c r="B3357" s="108"/>
      <c r="I3357" s="113">
        <f t="shared" si="0"/>
        <v>90999</v>
      </c>
      <c r="J3357" s="111">
        <v>90999</v>
      </c>
      <c r="K3357" s="111" t="s">
        <v>1838</v>
      </c>
      <c r="L3357" s="111" t="s">
        <v>701</v>
      </c>
      <c r="M3357" s="111" t="s">
        <v>729</v>
      </c>
      <c r="N3357" s="111">
        <v>9.8000000000000004E-2</v>
      </c>
      <c r="O3357" s="114">
        <v>54.07</v>
      </c>
    </row>
    <row r="3358" spans="1:15">
      <c r="A3358" s="108"/>
      <c r="B3358" s="108"/>
      <c r="I3358" s="113">
        <f t="shared" si="0"/>
        <v>91001</v>
      </c>
      <c r="J3358" s="111">
        <v>91001</v>
      </c>
      <c r="K3358" s="111" t="s">
        <v>1839</v>
      </c>
      <c r="L3358" s="111" t="s">
        <v>704</v>
      </c>
      <c r="M3358" s="111" t="s">
        <v>729</v>
      </c>
      <c r="N3358" s="111">
        <v>0.44829999999999998</v>
      </c>
      <c r="O3358" s="114">
        <v>5.04</v>
      </c>
    </row>
    <row r="3359" spans="1:15">
      <c r="A3359" s="108"/>
      <c r="B3359" s="108"/>
      <c r="I3359" s="113">
        <f t="shared" si="0"/>
        <v>370</v>
      </c>
      <c r="J3359" s="111">
        <v>370</v>
      </c>
      <c r="K3359" s="111" t="s">
        <v>1792</v>
      </c>
      <c r="L3359" s="111" t="s">
        <v>750</v>
      </c>
      <c r="M3359" s="111" t="s">
        <v>710</v>
      </c>
      <c r="N3359" s="111">
        <v>0.1114</v>
      </c>
      <c r="O3359" s="114">
        <v>62.05</v>
      </c>
    </row>
    <row r="3360" spans="1:15">
      <c r="A3360" s="108"/>
      <c r="B3360" s="108"/>
      <c r="I3360" s="113">
        <f t="shared" si="0"/>
        <v>4720</v>
      </c>
      <c r="J3360" s="111">
        <v>4720</v>
      </c>
      <c r="K3360" s="111" t="s">
        <v>1802</v>
      </c>
      <c r="L3360" s="111" t="s">
        <v>750</v>
      </c>
      <c r="M3360" s="111" t="s">
        <v>702</v>
      </c>
      <c r="N3360" s="111">
        <v>5.7099999999999998E-2</v>
      </c>
      <c r="O3360" s="114">
        <v>55.63</v>
      </c>
    </row>
    <row r="3361" spans="1:15">
      <c r="A3361" s="108"/>
      <c r="B3361" s="108"/>
      <c r="I3361" s="113">
        <f t="shared" si="0"/>
        <v>39014</v>
      </c>
      <c r="J3361" s="111">
        <v>39014</v>
      </c>
      <c r="K3361" s="111" t="s">
        <v>1840</v>
      </c>
      <c r="L3361" s="111" t="s">
        <v>723</v>
      </c>
      <c r="M3361" s="111" t="s">
        <v>702</v>
      </c>
      <c r="N3361" s="111">
        <v>4.8620000000000001</v>
      </c>
      <c r="O3361" s="114">
        <v>5.77</v>
      </c>
    </row>
    <row r="3362" spans="1:15">
      <c r="A3362" s="108"/>
      <c r="B3362" s="108"/>
      <c r="I3362" s="113">
        <f t="shared" si="0"/>
        <v>88297</v>
      </c>
      <c r="J3362" s="111">
        <v>88297</v>
      </c>
      <c r="K3362" s="111" t="s">
        <v>1221</v>
      </c>
      <c r="L3362" s="111" t="s">
        <v>708</v>
      </c>
      <c r="M3362" s="111" t="s">
        <v>702</v>
      </c>
      <c r="N3362" s="111">
        <v>0.27189999999999998</v>
      </c>
      <c r="O3362" s="114">
        <v>21.62</v>
      </c>
    </row>
    <row r="3363" spans="1:15">
      <c r="A3363" s="108"/>
      <c r="B3363" s="108"/>
      <c r="I3363" s="113">
        <f t="shared" si="0"/>
        <v>88316</v>
      </c>
      <c r="J3363" s="111">
        <v>88316</v>
      </c>
      <c r="K3363" s="111" t="s">
        <v>709</v>
      </c>
      <c r="L3363" s="111" t="s">
        <v>708</v>
      </c>
      <c r="M3363" s="111" t="s">
        <v>710</v>
      </c>
      <c r="N3363" s="111">
        <v>0.40789999999999998</v>
      </c>
      <c r="O3363" s="114">
        <v>17.3</v>
      </c>
    </row>
    <row r="3364" spans="1:15">
      <c r="A3364" s="108"/>
      <c r="B3364" s="108"/>
      <c r="I3364" s="113">
        <f t="shared" si="0"/>
        <v>88377</v>
      </c>
      <c r="J3364" s="111">
        <v>88377</v>
      </c>
      <c r="K3364" s="111" t="s">
        <v>1826</v>
      </c>
      <c r="L3364" s="111" t="s">
        <v>708</v>
      </c>
      <c r="M3364" s="111" t="s">
        <v>702</v>
      </c>
      <c r="N3364" s="111">
        <v>0.13600000000000001</v>
      </c>
      <c r="O3364" s="114">
        <v>16.97</v>
      </c>
    </row>
    <row r="3365" spans="1:15">
      <c r="A3365" s="108"/>
      <c r="B3365" s="108"/>
      <c r="I3365" s="113">
        <f t="shared" si="0"/>
        <v>88830</v>
      </c>
      <c r="J3365" s="111">
        <v>88830</v>
      </c>
      <c r="K3365" s="111" t="s">
        <v>1827</v>
      </c>
      <c r="L3365" s="111" t="s">
        <v>701</v>
      </c>
      <c r="M3365" s="111" t="s">
        <v>702</v>
      </c>
      <c r="N3365" s="111">
        <v>6.5100000000000005E-2</v>
      </c>
      <c r="O3365" s="114">
        <v>1.33</v>
      </c>
    </row>
    <row r="3366" spans="1:15">
      <c r="A3366" s="108"/>
      <c r="B3366" s="108"/>
      <c r="I3366" s="113">
        <f t="shared" si="0"/>
        <v>88831</v>
      </c>
      <c r="J3366" s="111">
        <v>88831</v>
      </c>
      <c r="K3366" s="111" t="s">
        <v>1828</v>
      </c>
      <c r="L3366" s="111" t="s">
        <v>704</v>
      </c>
      <c r="M3366" s="111" t="s">
        <v>710</v>
      </c>
      <c r="N3366" s="111">
        <v>7.0800000000000002E-2</v>
      </c>
      <c r="O3366" s="114">
        <v>0.23</v>
      </c>
    </row>
    <row r="3367" spans="1:15">
      <c r="A3367" s="108"/>
      <c r="B3367" s="108"/>
      <c r="I3367" s="113">
        <f t="shared" si="0"/>
        <v>90651</v>
      </c>
      <c r="J3367" s="111">
        <v>90651</v>
      </c>
      <c r="K3367" s="111" t="s">
        <v>1831</v>
      </c>
      <c r="L3367" s="111" t="s">
        <v>704</v>
      </c>
      <c r="M3367" s="111" t="s">
        <v>702</v>
      </c>
      <c r="N3367" s="111">
        <v>8.7499999999999994E-2</v>
      </c>
      <c r="O3367" s="114">
        <v>0.52</v>
      </c>
    </row>
    <row r="3368" spans="1:15">
      <c r="A3368" s="108"/>
      <c r="B3368" s="108"/>
      <c r="I3368" s="113">
        <f t="shared" si="0"/>
        <v>90663</v>
      </c>
      <c r="J3368" s="111">
        <v>90663</v>
      </c>
      <c r="K3368" s="111" t="s">
        <v>1833</v>
      </c>
      <c r="L3368" s="111" t="s">
        <v>704</v>
      </c>
      <c r="M3368" s="111" t="s">
        <v>702</v>
      </c>
      <c r="N3368" s="111">
        <v>8.7499999999999994E-2</v>
      </c>
      <c r="O3368" s="114">
        <v>3.07</v>
      </c>
    </row>
    <row r="3369" spans="1:15">
      <c r="A3369" s="108"/>
      <c r="B3369" s="108"/>
      <c r="I3369" s="113">
        <f t="shared" si="0"/>
        <v>90982</v>
      </c>
      <c r="J3369" s="111">
        <v>90982</v>
      </c>
      <c r="K3369" s="111" t="s">
        <v>1835</v>
      </c>
      <c r="L3369" s="111" t="s">
        <v>704</v>
      </c>
      <c r="M3369" s="111" t="s">
        <v>729</v>
      </c>
      <c r="N3369" s="111">
        <v>8.7499999999999994E-2</v>
      </c>
      <c r="O3369" s="114">
        <v>10.8</v>
      </c>
    </row>
    <row r="3370" spans="1:15">
      <c r="A3370" s="108"/>
      <c r="B3370" s="108"/>
      <c r="I3370" s="113">
        <f t="shared" si="0"/>
        <v>370</v>
      </c>
      <c r="J3370" s="111">
        <v>370</v>
      </c>
      <c r="K3370" s="111" t="s">
        <v>1792</v>
      </c>
      <c r="L3370" s="111" t="s">
        <v>750</v>
      </c>
      <c r="M3370" s="111" t="s">
        <v>710</v>
      </c>
      <c r="N3370" s="111">
        <v>0.13450000000000001</v>
      </c>
      <c r="O3370" s="114">
        <v>62.05</v>
      </c>
    </row>
    <row r="3371" spans="1:15">
      <c r="A3371" s="108"/>
      <c r="B3371" s="108"/>
      <c r="I3371" s="113">
        <f t="shared" si="0"/>
        <v>4720</v>
      </c>
      <c r="J3371" s="111">
        <v>4720</v>
      </c>
      <c r="K3371" s="111" t="s">
        <v>1802</v>
      </c>
      <c r="L3371" s="111" t="s">
        <v>750</v>
      </c>
      <c r="M3371" s="111" t="s">
        <v>702</v>
      </c>
      <c r="N3371" s="111">
        <v>6.9000000000000006E-2</v>
      </c>
      <c r="O3371" s="114">
        <v>55.63</v>
      </c>
    </row>
    <row r="3372" spans="1:15">
      <c r="A3372" s="108"/>
      <c r="B3372" s="108"/>
      <c r="I3372" s="113">
        <f t="shared" si="0"/>
        <v>39014</v>
      </c>
      <c r="J3372" s="111">
        <v>39014</v>
      </c>
      <c r="K3372" s="111" t="s">
        <v>1840</v>
      </c>
      <c r="L3372" s="111" t="s">
        <v>723</v>
      </c>
      <c r="M3372" s="111" t="s">
        <v>702</v>
      </c>
      <c r="N3372" s="111">
        <v>5.8731999999999998</v>
      </c>
      <c r="O3372" s="114">
        <v>5.77</v>
      </c>
    </row>
    <row r="3373" spans="1:15">
      <c r="A3373" s="108"/>
      <c r="B3373" s="108"/>
      <c r="I3373" s="113">
        <f t="shared" si="0"/>
        <v>88297</v>
      </c>
      <c r="J3373" s="111">
        <v>88297</v>
      </c>
      <c r="K3373" s="111" t="s">
        <v>1221</v>
      </c>
      <c r="L3373" s="111" t="s">
        <v>708</v>
      </c>
      <c r="M3373" s="111" t="s">
        <v>702</v>
      </c>
      <c r="N3373" s="111">
        <v>0.29409999999999997</v>
      </c>
      <c r="O3373" s="114">
        <v>21.62</v>
      </c>
    </row>
    <row r="3374" spans="1:15">
      <c r="A3374" s="108"/>
      <c r="B3374" s="108"/>
      <c r="I3374" s="113">
        <f t="shared" si="0"/>
        <v>88316</v>
      </c>
      <c r="J3374" s="111">
        <v>88316</v>
      </c>
      <c r="K3374" s="111" t="s">
        <v>709</v>
      </c>
      <c r="L3374" s="111" t="s">
        <v>708</v>
      </c>
      <c r="M3374" s="111" t="s">
        <v>710</v>
      </c>
      <c r="N3374" s="111">
        <v>0.44119999999999998</v>
      </c>
      <c r="O3374" s="114">
        <v>17.3</v>
      </c>
    </row>
    <row r="3375" spans="1:15">
      <c r="A3375" s="108"/>
      <c r="B3375" s="108"/>
      <c r="I3375" s="113">
        <f t="shared" si="0"/>
        <v>88377</v>
      </c>
      <c r="J3375" s="111">
        <v>88377</v>
      </c>
      <c r="K3375" s="111" t="s">
        <v>1826</v>
      </c>
      <c r="L3375" s="111" t="s">
        <v>708</v>
      </c>
      <c r="M3375" s="111" t="s">
        <v>702</v>
      </c>
      <c r="N3375" s="111">
        <v>0.14710000000000001</v>
      </c>
      <c r="O3375" s="114">
        <v>16.97</v>
      </c>
    </row>
    <row r="3376" spans="1:15">
      <c r="A3376" s="108"/>
      <c r="B3376" s="108"/>
      <c r="I3376" s="113">
        <f t="shared" si="0"/>
        <v>88830</v>
      </c>
      <c r="J3376" s="111">
        <v>88830</v>
      </c>
      <c r="K3376" s="111" t="s">
        <v>1827</v>
      </c>
      <c r="L3376" s="111" t="s">
        <v>701</v>
      </c>
      <c r="M3376" s="111" t="s">
        <v>702</v>
      </c>
      <c r="N3376" s="111">
        <v>9.2999999999999999E-2</v>
      </c>
      <c r="O3376" s="114">
        <v>1.33</v>
      </c>
    </row>
    <row r="3377" spans="1:15">
      <c r="A3377" s="108"/>
      <c r="B3377" s="108"/>
      <c r="I3377" s="113">
        <f t="shared" si="0"/>
        <v>88831</v>
      </c>
      <c r="J3377" s="111">
        <v>88831</v>
      </c>
      <c r="K3377" s="111" t="s">
        <v>1828</v>
      </c>
      <c r="L3377" s="111" t="s">
        <v>704</v>
      </c>
      <c r="M3377" s="111" t="s">
        <v>710</v>
      </c>
      <c r="N3377" s="111">
        <v>5.3999999999999999E-2</v>
      </c>
      <c r="O3377" s="114">
        <v>0.23</v>
      </c>
    </row>
    <row r="3378" spans="1:15">
      <c r="A3378" s="108"/>
      <c r="B3378" s="108"/>
      <c r="I3378" s="113">
        <f t="shared" si="0"/>
        <v>90651</v>
      </c>
      <c r="J3378" s="111">
        <v>90651</v>
      </c>
      <c r="K3378" s="111" t="s">
        <v>1831</v>
      </c>
      <c r="L3378" s="111" t="s">
        <v>704</v>
      </c>
      <c r="M3378" s="111" t="s">
        <v>702</v>
      </c>
      <c r="N3378" s="111">
        <v>9.4700000000000006E-2</v>
      </c>
      <c r="O3378" s="114">
        <v>0.52</v>
      </c>
    </row>
    <row r="3379" spans="1:15">
      <c r="A3379" s="108"/>
      <c r="B3379" s="108"/>
      <c r="I3379" s="113">
        <f t="shared" si="0"/>
        <v>90663</v>
      </c>
      <c r="J3379" s="111">
        <v>90663</v>
      </c>
      <c r="K3379" s="111" t="s">
        <v>1833</v>
      </c>
      <c r="L3379" s="111" t="s">
        <v>704</v>
      </c>
      <c r="M3379" s="111" t="s">
        <v>702</v>
      </c>
      <c r="N3379" s="111">
        <v>9.4700000000000006E-2</v>
      </c>
      <c r="O3379" s="114">
        <v>3.07</v>
      </c>
    </row>
    <row r="3380" spans="1:15">
      <c r="A3380" s="108"/>
      <c r="B3380" s="108"/>
      <c r="I3380" s="113">
        <f t="shared" si="0"/>
        <v>90982</v>
      </c>
      <c r="J3380" s="111">
        <v>90982</v>
      </c>
      <c r="K3380" s="111" t="s">
        <v>1835</v>
      </c>
      <c r="L3380" s="111" t="s">
        <v>704</v>
      </c>
      <c r="M3380" s="111" t="s">
        <v>729</v>
      </c>
      <c r="N3380" s="111">
        <v>9.4700000000000006E-2</v>
      </c>
      <c r="O3380" s="114">
        <v>10.8</v>
      </c>
    </row>
    <row r="3381" spans="1:15">
      <c r="A3381" s="108"/>
      <c r="B3381" s="108"/>
      <c r="I3381" s="113">
        <f t="shared" si="0"/>
        <v>88297</v>
      </c>
      <c r="J3381" s="111">
        <v>88297</v>
      </c>
      <c r="K3381" s="111" t="s">
        <v>1221</v>
      </c>
      <c r="L3381" s="111" t="s">
        <v>708</v>
      </c>
      <c r="M3381" s="111" t="s">
        <v>702</v>
      </c>
      <c r="N3381" s="111">
        <v>0.29310000000000003</v>
      </c>
      <c r="O3381" s="114">
        <v>21.62</v>
      </c>
    </row>
    <row r="3382" spans="1:15">
      <c r="A3382" s="108"/>
      <c r="B3382" s="108"/>
      <c r="I3382" s="113">
        <f t="shared" si="0"/>
        <v>88309</v>
      </c>
      <c r="J3382" s="111">
        <v>88309</v>
      </c>
      <c r="K3382" s="111" t="s">
        <v>1803</v>
      </c>
      <c r="L3382" s="111" t="s">
        <v>708</v>
      </c>
      <c r="M3382" s="111" t="s">
        <v>710</v>
      </c>
      <c r="N3382" s="111">
        <v>0.14649999999999999</v>
      </c>
      <c r="O3382" s="114">
        <v>22.28</v>
      </c>
    </row>
    <row r="3383" spans="1:15">
      <c r="A3383" s="108"/>
      <c r="B3383" s="108"/>
      <c r="I3383" s="113">
        <f t="shared" si="0"/>
        <v>88316</v>
      </c>
      <c r="J3383" s="111">
        <v>88316</v>
      </c>
      <c r="K3383" s="111" t="s">
        <v>709</v>
      </c>
      <c r="L3383" s="111" t="s">
        <v>708</v>
      </c>
      <c r="M3383" s="111" t="s">
        <v>710</v>
      </c>
      <c r="N3383" s="111">
        <v>0.43959999999999999</v>
      </c>
      <c r="O3383" s="114">
        <v>17.3</v>
      </c>
    </row>
    <row r="3384" spans="1:15">
      <c r="A3384" s="108"/>
      <c r="B3384" s="108"/>
      <c r="I3384" s="113">
        <f t="shared" si="0"/>
        <v>88377</v>
      </c>
      <c r="J3384" s="111">
        <v>88377</v>
      </c>
      <c r="K3384" s="111" t="s">
        <v>1826</v>
      </c>
      <c r="L3384" s="111" t="s">
        <v>708</v>
      </c>
      <c r="M3384" s="111" t="s">
        <v>702</v>
      </c>
      <c r="N3384" s="111">
        <v>0.14649999999999999</v>
      </c>
      <c r="O3384" s="114">
        <v>16.97</v>
      </c>
    </row>
    <row r="3385" spans="1:15">
      <c r="A3385" s="108"/>
      <c r="B3385" s="108"/>
      <c r="I3385" s="113">
        <f t="shared" si="0"/>
        <v>88831</v>
      </c>
      <c r="J3385" s="111">
        <v>88831</v>
      </c>
      <c r="K3385" s="111" t="s">
        <v>1828</v>
      </c>
      <c r="L3385" s="111" t="s">
        <v>704</v>
      </c>
      <c r="M3385" s="111" t="s">
        <v>710</v>
      </c>
      <c r="N3385" s="111">
        <v>8.14E-2</v>
      </c>
      <c r="O3385" s="114">
        <v>0.23</v>
      </c>
    </row>
    <row r="3386" spans="1:15">
      <c r="A3386" s="108"/>
      <c r="B3386" s="108"/>
      <c r="I3386" s="113">
        <f t="shared" si="0"/>
        <v>90650</v>
      </c>
      <c r="J3386" s="111">
        <v>90650</v>
      </c>
      <c r="K3386" s="111" t="s">
        <v>1830</v>
      </c>
      <c r="L3386" s="111" t="s">
        <v>701</v>
      </c>
      <c r="M3386" s="111" t="s">
        <v>702</v>
      </c>
      <c r="N3386" s="111">
        <v>5.2200000000000003E-2</v>
      </c>
      <c r="O3386" s="114">
        <v>8.16</v>
      </c>
    </row>
    <row r="3387" spans="1:15">
      <c r="A3387" s="108"/>
      <c r="B3387" s="108"/>
      <c r="I3387" s="113">
        <f t="shared" si="0"/>
        <v>90651</v>
      </c>
      <c r="J3387" s="111">
        <v>90651</v>
      </c>
      <c r="K3387" s="111" t="s">
        <v>1831</v>
      </c>
      <c r="L3387" s="111" t="s">
        <v>704</v>
      </c>
      <c r="M3387" s="111" t="s">
        <v>702</v>
      </c>
      <c r="N3387" s="111">
        <v>9.4299999999999995E-2</v>
      </c>
      <c r="O3387" s="114">
        <v>0.52</v>
      </c>
    </row>
    <row r="3388" spans="1:15">
      <c r="A3388" s="108"/>
      <c r="B3388" s="108"/>
      <c r="I3388" s="113">
        <f t="shared" si="0"/>
        <v>90662</v>
      </c>
      <c r="J3388" s="111">
        <v>90662</v>
      </c>
      <c r="K3388" s="111" t="s">
        <v>1832</v>
      </c>
      <c r="L3388" s="111" t="s">
        <v>701</v>
      </c>
      <c r="M3388" s="111" t="s">
        <v>702</v>
      </c>
      <c r="N3388" s="111">
        <v>5.2200000000000003E-2</v>
      </c>
      <c r="O3388" s="114">
        <v>10.77</v>
      </c>
    </row>
    <row r="3389" spans="1:15">
      <c r="A3389" s="108"/>
      <c r="B3389" s="108"/>
      <c r="I3389" s="113">
        <f t="shared" si="0"/>
        <v>90663</v>
      </c>
      <c r="J3389" s="111">
        <v>90663</v>
      </c>
      <c r="K3389" s="111" t="s">
        <v>1833</v>
      </c>
      <c r="L3389" s="111" t="s">
        <v>704</v>
      </c>
      <c r="M3389" s="111" t="s">
        <v>702</v>
      </c>
      <c r="N3389" s="111">
        <v>9.4299999999999995E-2</v>
      </c>
      <c r="O3389" s="114">
        <v>3.07</v>
      </c>
    </row>
    <row r="3390" spans="1:15">
      <c r="A3390" s="108"/>
      <c r="B3390" s="108"/>
      <c r="I3390" s="113">
        <f t="shared" si="0"/>
        <v>90979</v>
      </c>
      <c r="J3390" s="111">
        <v>90979</v>
      </c>
      <c r="K3390" s="111" t="s">
        <v>1834</v>
      </c>
      <c r="L3390" s="111" t="s">
        <v>701</v>
      </c>
      <c r="M3390" s="111" t="s">
        <v>729</v>
      </c>
      <c r="N3390" s="111">
        <v>5.2200000000000003E-2</v>
      </c>
      <c r="O3390" s="114">
        <v>105.72</v>
      </c>
    </row>
    <row r="3391" spans="1:15">
      <c r="A3391" s="108"/>
      <c r="B3391" s="108"/>
      <c r="I3391" s="113">
        <f t="shared" si="0"/>
        <v>90982</v>
      </c>
      <c r="J3391" s="111">
        <v>90982</v>
      </c>
      <c r="K3391" s="111" t="s">
        <v>1835</v>
      </c>
      <c r="L3391" s="111" t="s">
        <v>704</v>
      </c>
      <c r="M3391" s="111" t="s">
        <v>729</v>
      </c>
      <c r="N3391" s="111">
        <v>9.4299999999999995E-2</v>
      </c>
      <c r="O3391" s="114">
        <v>10.8</v>
      </c>
    </row>
    <row r="3392" spans="1:15">
      <c r="A3392" s="108"/>
      <c r="B3392" s="108"/>
      <c r="I3392" s="113">
        <f t="shared" si="0"/>
        <v>88297</v>
      </c>
      <c r="J3392" s="111">
        <v>88297</v>
      </c>
      <c r="K3392" s="111" t="s">
        <v>1221</v>
      </c>
      <c r="L3392" s="111" t="s">
        <v>708</v>
      </c>
      <c r="M3392" s="111" t="s">
        <v>702</v>
      </c>
      <c r="N3392" s="111">
        <v>0.31119999999999998</v>
      </c>
      <c r="O3392" s="114">
        <v>21.62</v>
      </c>
    </row>
    <row r="3393" spans="1:15">
      <c r="A3393" s="108"/>
      <c r="B3393" s="108"/>
      <c r="I3393" s="113">
        <f t="shared" si="0"/>
        <v>88309</v>
      </c>
      <c r="J3393" s="111">
        <v>88309</v>
      </c>
      <c r="K3393" s="111" t="s">
        <v>1803</v>
      </c>
      <c r="L3393" s="111" t="s">
        <v>708</v>
      </c>
      <c r="M3393" s="111" t="s">
        <v>710</v>
      </c>
      <c r="N3393" s="111">
        <v>0.15559999999999999</v>
      </c>
      <c r="O3393" s="114">
        <v>22.28</v>
      </c>
    </row>
    <row r="3394" spans="1:15">
      <c r="A3394" s="108"/>
      <c r="B3394" s="108"/>
      <c r="I3394" s="113">
        <f t="shared" si="0"/>
        <v>88316</v>
      </c>
      <c r="J3394" s="111">
        <v>88316</v>
      </c>
      <c r="K3394" s="111" t="s">
        <v>709</v>
      </c>
      <c r="L3394" s="111" t="s">
        <v>708</v>
      </c>
      <c r="M3394" s="111" t="s">
        <v>710</v>
      </c>
      <c r="N3394" s="111">
        <v>0.4667</v>
      </c>
      <c r="O3394" s="114">
        <v>17.3</v>
      </c>
    </row>
    <row r="3395" spans="1:15">
      <c r="A3395" s="108"/>
      <c r="B3395" s="108"/>
      <c r="I3395" s="113">
        <f t="shared" si="0"/>
        <v>88377</v>
      </c>
      <c r="J3395" s="111">
        <v>88377</v>
      </c>
      <c r="K3395" s="111" t="s">
        <v>1826</v>
      </c>
      <c r="L3395" s="111" t="s">
        <v>708</v>
      </c>
      <c r="M3395" s="111" t="s">
        <v>702</v>
      </c>
      <c r="N3395" s="111">
        <v>0.15559999999999999</v>
      </c>
      <c r="O3395" s="114">
        <v>16.97</v>
      </c>
    </row>
    <row r="3396" spans="1:15">
      <c r="A3396" s="108"/>
      <c r="B3396" s="108"/>
      <c r="I3396" s="113">
        <f t="shared" si="0"/>
        <v>88831</v>
      </c>
      <c r="J3396" s="111">
        <v>88831</v>
      </c>
      <c r="K3396" s="111" t="s">
        <v>1828</v>
      </c>
      <c r="L3396" s="111" t="s">
        <v>704</v>
      </c>
      <c r="M3396" s="111" t="s">
        <v>710</v>
      </c>
      <c r="N3396" s="111">
        <v>6.2600000000000003E-2</v>
      </c>
      <c r="O3396" s="114">
        <v>0.23</v>
      </c>
    </row>
    <row r="3397" spans="1:15">
      <c r="A3397" s="108"/>
      <c r="B3397" s="108"/>
      <c r="I3397" s="113">
        <f t="shared" si="0"/>
        <v>90650</v>
      </c>
      <c r="J3397" s="111">
        <v>90650</v>
      </c>
      <c r="K3397" s="111" t="s">
        <v>1830</v>
      </c>
      <c r="L3397" s="111" t="s">
        <v>701</v>
      </c>
      <c r="M3397" s="111" t="s">
        <v>702</v>
      </c>
      <c r="N3397" s="111">
        <v>5.5399999999999998E-2</v>
      </c>
      <c r="O3397" s="114">
        <v>8.16</v>
      </c>
    </row>
    <row r="3398" spans="1:15">
      <c r="A3398" s="108"/>
      <c r="B3398" s="108"/>
      <c r="I3398" s="113">
        <f t="shared" si="0"/>
        <v>90651</v>
      </c>
      <c r="J3398" s="111">
        <v>90651</v>
      </c>
      <c r="K3398" s="111" t="s">
        <v>1831</v>
      </c>
      <c r="L3398" s="111" t="s">
        <v>704</v>
      </c>
      <c r="M3398" s="111" t="s">
        <v>702</v>
      </c>
      <c r="N3398" s="111">
        <v>0.1002</v>
      </c>
      <c r="O3398" s="114">
        <v>0.52</v>
      </c>
    </row>
    <row r="3399" spans="1:15">
      <c r="A3399" s="108"/>
      <c r="B3399" s="108"/>
      <c r="I3399" s="113">
        <f t="shared" si="0"/>
        <v>90662</v>
      </c>
      <c r="J3399" s="111">
        <v>90662</v>
      </c>
      <c r="K3399" s="111" t="s">
        <v>1832</v>
      </c>
      <c r="L3399" s="111" t="s">
        <v>701</v>
      </c>
      <c r="M3399" s="111" t="s">
        <v>702</v>
      </c>
      <c r="N3399" s="111">
        <v>5.5399999999999998E-2</v>
      </c>
      <c r="O3399" s="114">
        <v>10.77</v>
      </c>
    </row>
    <row r="3400" spans="1:15">
      <c r="A3400" s="108"/>
      <c r="B3400" s="108"/>
      <c r="I3400" s="113">
        <f t="shared" si="0"/>
        <v>90663</v>
      </c>
      <c r="J3400" s="111">
        <v>90663</v>
      </c>
      <c r="K3400" s="111" t="s">
        <v>1833</v>
      </c>
      <c r="L3400" s="111" t="s">
        <v>704</v>
      </c>
      <c r="M3400" s="111" t="s">
        <v>702</v>
      </c>
      <c r="N3400" s="111">
        <v>0.1002</v>
      </c>
      <c r="O3400" s="114">
        <v>3.07</v>
      </c>
    </row>
    <row r="3401" spans="1:15">
      <c r="A3401" s="108"/>
      <c r="B3401" s="108"/>
      <c r="I3401" s="113">
        <f t="shared" si="0"/>
        <v>90979</v>
      </c>
      <c r="J3401" s="111">
        <v>90979</v>
      </c>
      <c r="K3401" s="111" t="s">
        <v>1834</v>
      </c>
      <c r="L3401" s="111" t="s">
        <v>701</v>
      </c>
      <c r="M3401" s="111" t="s">
        <v>729</v>
      </c>
      <c r="N3401" s="111">
        <v>5.5399999999999998E-2</v>
      </c>
      <c r="O3401" s="114">
        <v>105.72</v>
      </c>
    </row>
    <row r="3402" spans="1:15">
      <c r="A3402" s="108"/>
      <c r="B3402" s="108"/>
      <c r="I3402" s="113">
        <f t="shared" si="0"/>
        <v>90982</v>
      </c>
      <c r="J3402" s="111">
        <v>90982</v>
      </c>
      <c r="K3402" s="111" t="s">
        <v>1835</v>
      </c>
      <c r="L3402" s="111" t="s">
        <v>704</v>
      </c>
      <c r="M3402" s="111" t="s">
        <v>729</v>
      </c>
      <c r="N3402" s="111">
        <v>0.1002</v>
      </c>
      <c r="O3402" s="114">
        <v>10.8</v>
      </c>
    </row>
    <row r="3403" spans="1:15">
      <c r="A3403" s="108"/>
      <c r="B3403" s="108"/>
      <c r="I3403" s="113">
        <f t="shared" si="0"/>
        <v>88297</v>
      </c>
      <c r="J3403" s="111">
        <v>88297</v>
      </c>
      <c r="K3403" s="111" t="s">
        <v>1221</v>
      </c>
      <c r="L3403" s="111" t="s">
        <v>708</v>
      </c>
      <c r="M3403" s="111" t="s">
        <v>702</v>
      </c>
      <c r="N3403" s="111">
        <v>0.50890000000000002</v>
      </c>
      <c r="O3403" s="114">
        <v>21.62</v>
      </c>
    </row>
    <row r="3404" spans="1:15">
      <c r="A3404" s="108"/>
      <c r="B3404" s="108"/>
      <c r="I3404" s="113">
        <f t="shared" si="0"/>
        <v>88316</v>
      </c>
      <c r="J3404" s="111">
        <v>88316</v>
      </c>
      <c r="K3404" s="111" t="s">
        <v>709</v>
      </c>
      <c r="L3404" s="111" t="s">
        <v>708</v>
      </c>
      <c r="M3404" s="111" t="s">
        <v>710</v>
      </c>
      <c r="N3404" s="111">
        <v>0.76339999999999997</v>
      </c>
      <c r="O3404" s="114">
        <v>17.3</v>
      </c>
    </row>
    <row r="3405" spans="1:15">
      <c r="A3405" s="108"/>
      <c r="B3405" s="108"/>
      <c r="I3405" s="113">
        <f t="shared" si="0"/>
        <v>88377</v>
      </c>
      <c r="J3405" s="111">
        <v>88377</v>
      </c>
      <c r="K3405" s="111" t="s">
        <v>1826</v>
      </c>
      <c r="L3405" s="111" t="s">
        <v>708</v>
      </c>
      <c r="M3405" s="111" t="s">
        <v>702</v>
      </c>
      <c r="N3405" s="111">
        <v>0.2545</v>
      </c>
      <c r="O3405" s="114">
        <v>16.97</v>
      </c>
    </row>
    <row r="3406" spans="1:15">
      <c r="A3406" s="108"/>
      <c r="B3406" s="108"/>
      <c r="I3406" s="113">
        <f t="shared" si="0"/>
        <v>88831</v>
      </c>
      <c r="J3406" s="111">
        <v>88831</v>
      </c>
      <c r="K3406" s="111" t="s">
        <v>1828</v>
      </c>
      <c r="L3406" s="111" t="s">
        <v>704</v>
      </c>
      <c r="M3406" s="111" t="s">
        <v>710</v>
      </c>
      <c r="N3406" s="111">
        <v>0.1893</v>
      </c>
      <c r="O3406" s="114">
        <v>0.23</v>
      </c>
    </row>
    <row r="3407" spans="1:15">
      <c r="A3407" s="108"/>
      <c r="B3407" s="108"/>
      <c r="I3407" s="113">
        <f t="shared" si="0"/>
        <v>90650</v>
      </c>
      <c r="J3407" s="111">
        <v>90650</v>
      </c>
      <c r="K3407" s="111" t="s">
        <v>1830</v>
      </c>
      <c r="L3407" s="111" t="s">
        <v>701</v>
      </c>
      <c r="M3407" s="111" t="s">
        <v>702</v>
      </c>
      <c r="N3407" s="111">
        <v>9.0700000000000003E-2</v>
      </c>
      <c r="O3407" s="114">
        <v>8.16</v>
      </c>
    </row>
    <row r="3408" spans="1:15">
      <c r="A3408" s="108"/>
      <c r="B3408" s="108"/>
      <c r="I3408" s="113">
        <f t="shared" si="0"/>
        <v>90651</v>
      </c>
      <c r="J3408" s="111">
        <v>90651</v>
      </c>
      <c r="K3408" s="111" t="s">
        <v>1831</v>
      </c>
      <c r="L3408" s="111" t="s">
        <v>704</v>
      </c>
      <c r="M3408" s="111" t="s">
        <v>702</v>
      </c>
      <c r="N3408" s="111">
        <v>0.1638</v>
      </c>
      <c r="O3408" s="114">
        <v>0.52</v>
      </c>
    </row>
    <row r="3409" spans="1:15">
      <c r="A3409" s="108"/>
      <c r="B3409" s="108"/>
      <c r="I3409" s="113">
        <f t="shared" si="0"/>
        <v>90656</v>
      </c>
      <c r="J3409" s="111">
        <v>90656</v>
      </c>
      <c r="K3409" s="111" t="s">
        <v>1836</v>
      </c>
      <c r="L3409" s="111" t="s">
        <v>701</v>
      </c>
      <c r="M3409" s="111" t="s">
        <v>702</v>
      </c>
      <c r="N3409" s="111">
        <v>9.0700000000000003E-2</v>
      </c>
      <c r="O3409" s="114">
        <v>10.37</v>
      </c>
    </row>
    <row r="3410" spans="1:15">
      <c r="A3410" s="108"/>
      <c r="B3410" s="108"/>
      <c r="I3410" s="113">
        <f t="shared" si="0"/>
        <v>90657</v>
      </c>
      <c r="J3410" s="111">
        <v>90657</v>
      </c>
      <c r="K3410" s="111" t="s">
        <v>1837</v>
      </c>
      <c r="L3410" s="111" t="s">
        <v>704</v>
      </c>
      <c r="M3410" s="111" t="s">
        <v>702</v>
      </c>
      <c r="N3410" s="111">
        <v>0.1638</v>
      </c>
      <c r="O3410" s="114">
        <v>2.87</v>
      </c>
    </row>
    <row r="3411" spans="1:15">
      <c r="A3411" s="108"/>
      <c r="B3411" s="108"/>
      <c r="I3411" s="113">
        <f t="shared" si="0"/>
        <v>90999</v>
      </c>
      <c r="J3411" s="111">
        <v>90999</v>
      </c>
      <c r="K3411" s="111" t="s">
        <v>1838</v>
      </c>
      <c r="L3411" s="111" t="s">
        <v>701</v>
      </c>
      <c r="M3411" s="111" t="s">
        <v>729</v>
      </c>
      <c r="N3411" s="111">
        <v>9.0700000000000003E-2</v>
      </c>
      <c r="O3411" s="114">
        <v>54.07</v>
      </c>
    </row>
    <row r="3412" spans="1:15">
      <c r="A3412" s="108"/>
      <c r="B3412" s="108"/>
      <c r="I3412" s="113">
        <f t="shared" si="0"/>
        <v>91001</v>
      </c>
      <c r="J3412" s="111">
        <v>91001</v>
      </c>
      <c r="K3412" s="111" t="s">
        <v>1839</v>
      </c>
      <c r="L3412" s="111" t="s">
        <v>704</v>
      </c>
      <c r="M3412" s="111" t="s">
        <v>729</v>
      </c>
      <c r="N3412" s="111">
        <v>0.1638</v>
      </c>
      <c r="O3412" s="114">
        <v>5.04</v>
      </c>
    </row>
    <row r="3413" spans="1:15">
      <c r="A3413" s="108"/>
      <c r="B3413" s="108"/>
      <c r="I3413" s="113">
        <f t="shared" si="0"/>
        <v>88297</v>
      </c>
      <c r="J3413" s="111">
        <v>88297</v>
      </c>
      <c r="K3413" s="111" t="s">
        <v>1221</v>
      </c>
      <c r="L3413" s="111" t="s">
        <v>708</v>
      </c>
      <c r="M3413" s="111" t="s">
        <v>702</v>
      </c>
      <c r="N3413" s="111">
        <v>0.55049999999999999</v>
      </c>
      <c r="O3413" s="114">
        <v>21.62</v>
      </c>
    </row>
    <row r="3414" spans="1:15">
      <c r="A3414" s="108"/>
      <c r="B3414" s="108"/>
      <c r="I3414" s="113">
        <f t="shared" si="0"/>
        <v>88316</v>
      </c>
      <c r="J3414" s="111">
        <v>88316</v>
      </c>
      <c r="K3414" s="111" t="s">
        <v>709</v>
      </c>
      <c r="L3414" s="111" t="s">
        <v>708</v>
      </c>
      <c r="M3414" s="111" t="s">
        <v>710</v>
      </c>
      <c r="N3414" s="111">
        <v>0.82579999999999998</v>
      </c>
      <c r="O3414" s="114">
        <v>17.3</v>
      </c>
    </row>
    <row r="3415" spans="1:15">
      <c r="A3415" s="108"/>
      <c r="B3415" s="108"/>
      <c r="I3415" s="113">
        <f t="shared" si="0"/>
        <v>88377</v>
      </c>
      <c r="J3415" s="111">
        <v>88377</v>
      </c>
      <c r="K3415" s="111" t="s">
        <v>1826</v>
      </c>
      <c r="L3415" s="111" t="s">
        <v>708</v>
      </c>
      <c r="M3415" s="111" t="s">
        <v>702</v>
      </c>
      <c r="N3415" s="111">
        <v>0.27529999999999999</v>
      </c>
      <c r="O3415" s="114">
        <v>16.97</v>
      </c>
    </row>
    <row r="3416" spans="1:15">
      <c r="A3416" s="108"/>
      <c r="B3416" s="108"/>
      <c r="I3416" s="113">
        <f t="shared" si="0"/>
        <v>88831</v>
      </c>
      <c r="J3416" s="111">
        <v>88831</v>
      </c>
      <c r="K3416" s="111" t="s">
        <v>1828</v>
      </c>
      <c r="L3416" s="111" t="s">
        <v>704</v>
      </c>
      <c r="M3416" s="111" t="s">
        <v>710</v>
      </c>
      <c r="N3416" s="111">
        <v>0.1822</v>
      </c>
      <c r="O3416" s="114">
        <v>0.23</v>
      </c>
    </row>
    <row r="3417" spans="1:15">
      <c r="A3417" s="108"/>
      <c r="B3417" s="108"/>
      <c r="I3417" s="113">
        <f t="shared" si="0"/>
        <v>90650</v>
      </c>
      <c r="J3417" s="111">
        <v>90650</v>
      </c>
      <c r="K3417" s="111" t="s">
        <v>1830</v>
      </c>
      <c r="L3417" s="111" t="s">
        <v>701</v>
      </c>
      <c r="M3417" s="111" t="s">
        <v>702</v>
      </c>
      <c r="N3417" s="111">
        <v>9.8100000000000007E-2</v>
      </c>
      <c r="O3417" s="114">
        <v>8.16</v>
      </c>
    </row>
    <row r="3418" spans="1:15">
      <c r="A3418" s="108"/>
      <c r="B3418" s="108"/>
      <c r="I3418" s="113">
        <f t="shared" si="0"/>
        <v>90651</v>
      </c>
      <c r="J3418" s="111">
        <v>90651</v>
      </c>
      <c r="K3418" s="111" t="s">
        <v>1831</v>
      </c>
      <c r="L3418" s="111" t="s">
        <v>704</v>
      </c>
      <c r="M3418" s="111" t="s">
        <v>702</v>
      </c>
      <c r="N3418" s="111">
        <v>0.1772</v>
      </c>
      <c r="O3418" s="114">
        <v>0.52</v>
      </c>
    </row>
    <row r="3419" spans="1:15">
      <c r="A3419" s="108"/>
      <c r="B3419" s="108"/>
      <c r="I3419" s="113">
        <f t="shared" si="0"/>
        <v>90656</v>
      </c>
      <c r="J3419" s="111">
        <v>90656</v>
      </c>
      <c r="K3419" s="111" t="s">
        <v>1836</v>
      </c>
      <c r="L3419" s="111" t="s">
        <v>701</v>
      </c>
      <c r="M3419" s="111" t="s">
        <v>702</v>
      </c>
      <c r="N3419" s="111">
        <v>9.8100000000000007E-2</v>
      </c>
      <c r="O3419" s="114">
        <v>10.37</v>
      </c>
    </row>
    <row r="3420" spans="1:15">
      <c r="A3420" s="108"/>
      <c r="B3420" s="108"/>
      <c r="I3420" s="113">
        <f t="shared" si="0"/>
        <v>90657</v>
      </c>
      <c r="J3420" s="111">
        <v>90657</v>
      </c>
      <c r="K3420" s="111" t="s">
        <v>1837</v>
      </c>
      <c r="L3420" s="111" t="s">
        <v>704</v>
      </c>
      <c r="M3420" s="111" t="s">
        <v>702</v>
      </c>
      <c r="N3420" s="111">
        <v>0.1772</v>
      </c>
      <c r="O3420" s="114">
        <v>2.87</v>
      </c>
    </row>
    <row r="3421" spans="1:15">
      <c r="A3421" s="108"/>
      <c r="B3421" s="108"/>
      <c r="I3421" s="113">
        <f t="shared" si="0"/>
        <v>90999</v>
      </c>
      <c r="J3421" s="111">
        <v>90999</v>
      </c>
      <c r="K3421" s="111" t="s">
        <v>1838</v>
      </c>
      <c r="L3421" s="111" t="s">
        <v>701</v>
      </c>
      <c r="M3421" s="111" t="s">
        <v>729</v>
      </c>
      <c r="N3421" s="111">
        <v>9.8100000000000007E-2</v>
      </c>
      <c r="O3421" s="114">
        <v>54.07</v>
      </c>
    </row>
    <row r="3422" spans="1:15">
      <c r="A3422" s="108"/>
      <c r="B3422" s="108"/>
      <c r="I3422" s="113">
        <f t="shared" si="0"/>
        <v>91001</v>
      </c>
      <c r="J3422" s="111">
        <v>91001</v>
      </c>
      <c r="K3422" s="111" t="s">
        <v>1839</v>
      </c>
      <c r="L3422" s="111" t="s">
        <v>704</v>
      </c>
      <c r="M3422" s="111" t="s">
        <v>729</v>
      </c>
      <c r="N3422" s="111">
        <v>0.1772</v>
      </c>
      <c r="O3422" s="114">
        <v>5.04</v>
      </c>
    </row>
    <row r="3423" spans="1:15">
      <c r="A3423" s="108"/>
      <c r="B3423" s="108"/>
      <c r="I3423" s="113">
        <f t="shared" si="0"/>
        <v>88297</v>
      </c>
      <c r="J3423" s="111">
        <v>88297</v>
      </c>
      <c r="K3423" s="111" t="s">
        <v>1221</v>
      </c>
      <c r="L3423" s="111" t="s">
        <v>708</v>
      </c>
      <c r="M3423" s="111" t="s">
        <v>702</v>
      </c>
      <c r="N3423" s="111">
        <v>0.54859999999999998</v>
      </c>
      <c r="O3423" s="114">
        <v>21.62</v>
      </c>
    </row>
    <row r="3424" spans="1:15">
      <c r="A3424" s="108"/>
      <c r="B3424" s="108"/>
      <c r="I3424" s="113">
        <f t="shared" si="0"/>
        <v>88309</v>
      </c>
      <c r="J3424" s="111">
        <v>88309</v>
      </c>
      <c r="K3424" s="111" t="s">
        <v>1803</v>
      </c>
      <c r="L3424" s="111" t="s">
        <v>708</v>
      </c>
      <c r="M3424" s="111" t="s">
        <v>710</v>
      </c>
      <c r="N3424" s="111">
        <v>0.27429999999999999</v>
      </c>
      <c r="O3424" s="114">
        <v>22.28</v>
      </c>
    </row>
    <row r="3425" spans="1:15">
      <c r="A3425" s="108"/>
      <c r="B3425" s="108"/>
      <c r="I3425" s="113">
        <f t="shared" si="0"/>
        <v>88316</v>
      </c>
      <c r="J3425" s="111">
        <v>88316</v>
      </c>
      <c r="K3425" s="111" t="s">
        <v>709</v>
      </c>
      <c r="L3425" s="111" t="s">
        <v>708</v>
      </c>
      <c r="M3425" s="111" t="s">
        <v>710</v>
      </c>
      <c r="N3425" s="111">
        <v>0.82279999999999998</v>
      </c>
      <c r="O3425" s="114">
        <v>17.3</v>
      </c>
    </row>
    <row r="3426" spans="1:15">
      <c r="A3426" s="108"/>
      <c r="B3426" s="108"/>
      <c r="I3426" s="113">
        <f t="shared" si="0"/>
        <v>88377</v>
      </c>
      <c r="J3426" s="111">
        <v>88377</v>
      </c>
      <c r="K3426" s="111" t="s">
        <v>1826</v>
      </c>
      <c r="L3426" s="111" t="s">
        <v>708</v>
      </c>
      <c r="M3426" s="111" t="s">
        <v>702</v>
      </c>
      <c r="N3426" s="111">
        <v>0.27429999999999999</v>
      </c>
      <c r="O3426" s="114">
        <v>16.97</v>
      </c>
    </row>
    <row r="3427" spans="1:15">
      <c r="A3427" s="108"/>
      <c r="B3427" s="108"/>
      <c r="I3427" s="113">
        <f t="shared" si="0"/>
        <v>88831</v>
      </c>
      <c r="J3427" s="111">
        <v>88831</v>
      </c>
      <c r="K3427" s="111" t="s">
        <v>1828</v>
      </c>
      <c r="L3427" s="111" t="s">
        <v>704</v>
      </c>
      <c r="M3427" s="111" t="s">
        <v>710</v>
      </c>
      <c r="N3427" s="111">
        <v>0.2092</v>
      </c>
      <c r="O3427" s="114">
        <v>0.23</v>
      </c>
    </row>
    <row r="3428" spans="1:15">
      <c r="A3428" s="108"/>
      <c r="B3428" s="108"/>
      <c r="I3428" s="113">
        <f t="shared" si="0"/>
        <v>90650</v>
      </c>
      <c r="J3428" s="111">
        <v>90650</v>
      </c>
      <c r="K3428" s="111" t="s">
        <v>1830</v>
      </c>
      <c r="L3428" s="111" t="s">
        <v>701</v>
      </c>
      <c r="M3428" s="111" t="s">
        <v>702</v>
      </c>
      <c r="N3428" s="111">
        <v>9.7699999999999995E-2</v>
      </c>
      <c r="O3428" s="114">
        <v>8.16</v>
      </c>
    </row>
    <row r="3429" spans="1:15">
      <c r="A3429" s="108"/>
      <c r="B3429" s="108"/>
      <c r="I3429" s="113">
        <f t="shared" si="0"/>
        <v>90651</v>
      </c>
      <c r="J3429" s="111">
        <v>90651</v>
      </c>
      <c r="K3429" s="111" t="s">
        <v>1831</v>
      </c>
      <c r="L3429" s="111" t="s">
        <v>704</v>
      </c>
      <c r="M3429" s="111" t="s">
        <v>702</v>
      </c>
      <c r="N3429" s="111">
        <v>0.17660000000000001</v>
      </c>
      <c r="O3429" s="114">
        <v>0.52</v>
      </c>
    </row>
    <row r="3430" spans="1:15">
      <c r="A3430" s="108"/>
      <c r="B3430" s="108"/>
      <c r="I3430" s="113">
        <f t="shared" si="0"/>
        <v>90656</v>
      </c>
      <c r="J3430" s="111">
        <v>90656</v>
      </c>
      <c r="K3430" s="111" t="s">
        <v>1836</v>
      </c>
      <c r="L3430" s="111" t="s">
        <v>701</v>
      </c>
      <c r="M3430" s="111" t="s">
        <v>702</v>
      </c>
      <c r="N3430" s="111">
        <v>9.7699999999999995E-2</v>
      </c>
      <c r="O3430" s="114">
        <v>10.37</v>
      </c>
    </row>
    <row r="3431" spans="1:15">
      <c r="A3431" s="108"/>
      <c r="B3431" s="108"/>
      <c r="I3431" s="113">
        <f t="shared" si="0"/>
        <v>90657</v>
      </c>
      <c r="J3431" s="111">
        <v>90657</v>
      </c>
      <c r="K3431" s="111" t="s">
        <v>1837</v>
      </c>
      <c r="L3431" s="111" t="s">
        <v>704</v>
      </c>
      <c r="M3431" s="111" t="s">
        <v>702</v>
      </c>
      <c r="N3431" s="111">
        <v>0.17660000000000001</v>
      </c>
      <c r="O3431" s="114">
        <v>2.87</v>
      </c>
    </row>
    <row r="3432" spans="1:15">
      <c r="A3432" s="108"/>
      <c r="B3432" s="108"/>
      <c r="I3432" s="113">
        <f t="shared" si="0"/>
        <v>90999</v>
      </c>
      <c r="J3432" s="111">
        <v>90999</v>
      </c>
      <c r="K3432" s="111" t="s">
        <v>1838</v>
      </c>
      <c r="L3432" s="111" t="s">
        <v>701</v>
      </c>
      <c r="M3432" s="111" t="s">
        <v>729</v>
      </c>
      <c r="N3432" s="111">
        <v>9.7699999999999995E-2</v>
      </c>
      <c r="O3432" s="114">
        <v>54.07</v>
      </c>
    </row>
    <row r="3433" spans="1:15">
      <c r="A3433" s="108"/>
      <c r="B3433" s="108"/>
      <c r="I3433" s="113">
        <f t="shared" si="0"/>
        <v>91001</v>
      </c>
      <c r="J3433" s="111">
        <v>91001</v>
      </c>
      <c r="K3433" s="111" t="s">
        <v>1839</v>
      </c>
      <c r="L3433" s="111" t="s">
        <v>704</v>
      </c>
      <c r="M3433" s="111" t="s">
        <v>729</v>
      </c>
      <c r="N3433" s="111">
        <v>0.17660000000000001</v>
      </c>
      <c r="O3433" s="114">
        <v>5.04</v>
      </c>
    </row>
    <row r="3434" spans="1:15">
      <c r="A3434" s="108"/>
      <c r="B3434" s="108"/>
      <c r="I3434" s="113">
        <f t="shared" si="0"/>
        <v>39014</v>
      </c>
      <c r="J3434" s="111">
        <v>39014</v>
      </c>
      <c r="K3434" s="111" t="s">
        <v>1840</v>
      </c>
      <c r="L3434" s="111" t="s">
        <v>723</v>
      </c>
      <c r="M3434" s="111" t="s">
        <v>702</v>
      </c>
      <c r="N3434" s="111">
        <v>5.8733000000000004</v>
      </c>
      <c r="O3434" s="114">
        <v>5.77</v>
      </c>
    </row>
    <row r="3435" spans="1:15">
      <c r="A3435" s="108"/>
      <c r="B3435" s="108"/>
      <c r="I3435" s="113">
        <f t="shared" si="0"/>
        <v>88297</v>
      </c>
      <c r="J3435" s="111">
        <v>88297</v>
      </c>
      <c r="K3435" s="111" t="s">
        <v>1221</v>
      </c>
      <c r="L3435" s="111" t="s">
        <v>708</v>
      </c>
      <c r="M3435" s="111" t="s">
        <v>702</v>
      </c>
      <c r="N3435" s="111">
        <v>0.58240000000000003</v>
      </c>
      <c r="O3435" s="114">
        <v>21.62</v>
      </c>
    </row>
    <row r="3436" spans="1:15">
      <c r="A3436" s="108"/>
      <c r="B3436" s="108"/>
      <c r="I3436" s="113">
        <f t="shared" si="0"/>
        <v>88309</v>
      </c>
      <c r="J3436" s="111">
        <v>88309</v>
      </c>
      <c r="K3436" s="111" t="s">
        <v>1803</v>
      </c>
      <c r="L3436" s="111" t="s">
        <v>708</v>
      </c>
      <c r="M3436" s="111" t="s">
        <v>710</v>
      </c>
      <c r="N3436" s="111">
        <v>0.29120000000000001</v>
      </c>
      <c r="O3436" s="114">
        <v>22.28</v>
      </c>
    </row>
    <row r="3437" spans="1:15">
      <c r="A3437" s="108"/>
      <c r="B3437" s="108"/>
      <c r="I3437" s="113">
        <f t="shared" si="0"/>
        <v>88316</v>
      </c>
      <c r="J3437" s="111">
        <v>88316</v>
      </c>
      <c r="K3437" s="111" t="s">
        <v>709</v>
      </c>
      <c r="L3437" s="111" t="s">
        <v>708</v>
      </c>
      <c r="M3437" s="111" t="s">
        <v>710</v>
      </c>
      <c r="N3437" s="111">
        <v>0.87350000000000005</v>
      </c>
      <c r="O3437" s="114">
        <v>17.3</v>
      </c>
    </row>
    <row r="3438" spans="1:15">
      <c r="A3438" s="108"/>
      <c r="B3438" s="108"/>
      <c r="I3438" s="113">
        <f t="shared" si="0"/>
        <v>88377</v>
      </c>
      <c r="J3438" s="111">
        <v>88377</v>
      </c>
      <c r="K3438" s="111" t="s">
        <v>1826</v>
      </c>
      <c r="L3438" s="111" t="s">
        <v>708</v>
      </c>
      <c r="M3438" s="111" t="s">
        <v>702</v>
      </c>
      <c r="N3438" s="111">
        <v>0.29120000000000001</v>
      </c>
      <c r="O3438" s="114">
        <v>16.97</v>
      </c>
    </row>
    <row r="3439" spans="1:15">
      <c r="A3439" s="108"/>
      <c r="B3439" s="108"/>
      <c r="I3439" s="113">
        <f t="shared" si="0"/>
        <v>88831</v>
      </c>
      <c r="J3439" s="111">
        <v>88831</v>
      </c>
      <c r="K3439" s="111" t="s">
        <v>1828</v>
      </c>
      <c r="L3439" s="111" t="s">
        <v>704</v>
      </c>
      <c r="M3439" s="111" t="s">
        <v>710</v>
      </c>
      <c r="N3439" s="111">
        <v>0.19819999999999999</v>
      </c>
      <c r="O3439" s="114">
        <v>0.23</v>
      </c>
    </row>
    <row r="3440" spans="1:15">
      <c r="A3440" s="108"/>
      <c r="B3440" s="108"/>
      <c r="I3440" s="113">
        <f t="shared" si="0"/>
        <v>90650</v>
      </c>
      <c r="J3440" s="111">
        <v>90650</v>
      </c>
      <c r="K3440" s="111" t="s">
        <v>1830</v>
      </c>
      <c r="L3440" s="111" t="s">
        <v>701</v>
      </c>
      <c r="M3440" s="111" t="s">
        <v>702</v>
      </c>
      <c r="N3440" s="111">
        <v>0.1037</v>
      </c>
      <c r="O3440" s="114">
        <v>8.16</v>
      </c>
    </row>
    <row r="3441" spans="1:15">
      <c r="A3441" s="108"/>
      <c r="B3441" s="108"/>
      <c r="I3441" s="113">
        <f t="shared" si="0"/>
        <v>90651</v>
      </c>
      <c r="J3441" s="111">
        <v>90651</v>
      </c>
      <c r="K3441" s="111" t="s">
        <v>1831</v>
      </c>
      <c r="L3441" s="111" t="s">
        <v>704</v>
      </c>
      <c r="M3441" s="111" t="s">
        <v>702</v>
      </c>
      <c r="N3441" s="111">
        <v>0.18740000000000001</v>
      </c>
      <c r="O3441" s="114">
        <v>0.52</v>
      </c>
    </row>
    <row r="3442" spans="1:15">
      <c r="A3442" s="108"/>
      <c r="B3442" s="108"/>
      <c r="I3442" s="113">
        <f t="shared" si="0"/>
        <v>90656</v>
      </c>
      <c r="J3442" s="111">
        <v>90656</v>
      </c>
      <c r="K3442" s="111" t="s">
        <v>1836</v>
      </c>
      <c r="L3442" s="111" t="s">
        <v>701</v>
      </c>
      <c r="M3442" s="111" t="s">
        <v>702</v>
      </c>
      <c r="N3442" s="111">
        <v>0.1037</v>
      </c>
      <c r="O3442" s="114">
        <v>10.37</v>
      </c>
    </row>
    <row r="3443" spans="1:15">
      <c r="A3443" s="108"/>
      <c r="B3443" s="108"/>
      <c r="I3443" s="113">
        <f t="shared" si="0"/>
        <v>90657</v>
      </c>
      <c r="J3443" s="111">
        <v>90657</v>
      </c>
      <c r="K3443" s="111" t="s">
        <v>1837</v>
      </c>
      <c r="L3443" s="111" t="s">
        <v>704</v>
      </c>
      <c r="M3443" s="111" t="s">
        <v>702</v>
      </c>
      <c r="N3443" s="111">
        <v>0.18740000000000001</v>
      </c>
      <c r="O3443" s="114">
        <v>2.87</v>
      </c>
    </row>
    <row r="3444" spans="1:15">
      <c r="A3444" s="108"/>
      <c r="B3444" s="108"/>
      <c r="I3444" s="113">
        <f t="shared" si="0"/>
        <v>90999</v>
      </c>
      <c r="J3444" s="111">
        <v>90999</v>
      </c>
      <c r="K3444" s="111" t="s">
        <v>1838</v>
      </c>
      <c r="L3444" s="111" t="s">
        <v>701</v>
      </c>
      <c r="M3444" s="111" t="s">
        <v>729</v>
      </c>
      <c r="N3444" s="111">
        <v>0.1037</v>
      </c>
      <c r="O3444" s="114">
        <v>54.07</v>
      </c>
    </row>
    <row r="3445" spans="1:15">
      <c r="A3445" s="108"/>
      <c r="B3445" s="108"/>
      <c r="I3445" s="113">
        <f t="shared" si="0"/>
        <v>91001</v>
      </c>
      <c r="J3445" s="111">
        <v>91001</v>
      </c>
      <c r="K3445" s="111" t="s">
        <v>1839</v>
      </c>
      <c r="L3445" s="111" t="s">
        <v>704</v>
      </c>
      <c r="M3445" s="111" t="s">
        <v>729</v>
      </c>
      <c r="N3445" s="111">
        <v>0.18740000000000001</v>
      </c>
      <c r="O3445" s="114">
        <v>5.04</v>
      </c>
    </row>
    <row r="3446" spans="1:15">
      <c r="A3446" s="108"/>
      <c r="B3446" s="108"/>
      <c r="I3446" s="113">
        <f t="shared" si="0"/>
        <v>7155</v>
      </c>
      <c r="J3446" s="111">
        <v>7155</v>
      </c>
      <c r="K3446" s="111" t="s">
        <v>1825</v>
      </c>
      <c r="L3446" s="111" t="s">
        <v>792</v>
      </c>
      <c r="M3446" s="111" t="s">
        <v>702</v>
      </c>
      <c r="N3446" s="111">
        <v>1.2190000000000001</v>
      </c>
      <c r="O3446" s="114">
        <v>14.91</v>
      </c>
    </row>
    <row r="3447" spans="1:15">
      <c r="A3447" s="108"/>
      <c r="B3447" s="108"/>
      <c r="I3447" s="113">
        <f t="shared" si="0"/>
        <v>88297</v>
      </c>
      <c r="J3447" s="111">
        <v>88297</v>
      </c>
      <c r="K3447" s="111" t="s">
        <v>1221</v>
      </c>
      <c r="L3447" s="111" t="s">
        <v>708</v>
      </c>
      <c r="M3447" s="111" t="s">
        <v>702</v>
      </c>
      <c r="N3447" s="111">
        <v>0.54749999999999999</v>
      </c>
      <c r="O3447" s="114">
        <v>21.62</v>
      </c>
    </row>
    <row r="3448" spans="1:15">
      <c r="A3448" s="108"/>
      <c r="B3448" s="108"/>
      <c r="I3448" s="113">
        <f t="shared" si="0"/>
        <v>88316</v>
      </c>
      <c r="J3448" s="111">
        <v>88316</v>
      </c>
      <c r="K3448" s="111" t="s">
        <v>709</v>
      </c>
      <c r="L3448" s="111" t="s">
        <v>708</v>
      </c>
      <c r="M3448" s="111" t="s">
        <v>710</v>
      </c>
      <c r="N3448" s="111">
        <v>0.82130000000000003</v>
      </c>
      <c r="O3448" s="114">
        <v>17.3</v>
      </c>
    </row>
    <row r="3449" spans="1:15">
      <c r="A3449" s="108"/>
      <c r="B3449" s="108"/>
      <c r="I3449" s="113">
        <f t="shared" si="0"/>
        <v>88377</v>
      </c>
      <c r="J3449" s="111">
        <v>88377</v>
      </c>
      <c r="K3449" s="111" t="s">
        <v>1826</v>
      </c>
      <c r="L3449" s="111" t="s">
        <v>708</v>
      </c>
      <c r="M3449" s="111" t="s">
        <v>702</v>
      </c>
      <c r="N3449" s="111">
        <v>0.27379999999999999</v>
      </c>
      <c r="O3449" s="114">
        <v>16.97</v>
      </c>
    </row>
    <row r="3450" spans="1:15">
      <c r="A3450" s="108"/>
      <c r="B3450" s="108"/>
      <c r="I3450" s="113">
        <f t="shared" si="0"/>
        <v>88831</v>
      </c>
      <c r="J3450" s="111">
        <v>88831</v>
      </c>
      <c r="K3450" s="111" t="s">
        <v>1828</v>
      </c>
      <c r="L3450" s="111" t="s">
        <v>704</v>
      </c>
      <c r="M3450" s="111" t="s">
        <v>710</v>
      </c>
      <c r="N3450" s="111">
        <v>0.23100000000000001</v>
      </c>
      <c r="O3450" s="114">
        <v>0.23</v>
      </c>
    </row>
    <row r="3451" spans="1:15">
      <c r="A3451" s="108"/>
      <c r="B3451" s="108"/>
      <c r="I3451" s="113">
        <f t="shared" si="0"/>
        <v>90650</v>
      </c>
      <c r="J3451" s="111">
        <v>90650</v>
      </c>
      <c r="K3451" s="111" t="s">
        <v>1830</v>
      </c>
      <c r="L3451" s="111" t="s">
        <v>701</v>
      </c>
      <c r="M3451" s="111" t="s">
        <v>702</v>
      </c>
      <c r="N3451" s="111">
        <v>4.1000000000000002E-2</v>
      </c>
      <c r="O3451" s="114">
        <v>8.16</v>
      </c>
    </row>
    <row r="3452" spans="1:15">
      <c r="A3452" s="108"/>
      <c r="B3452" s="108"/>
      <c r="I3452" s="113">
        <f t="shared" si="0"/>
        <v>90651</v>
      </c>
      <c r="J3452" s="111">
        <v>90651</v>
      </c>
      <c r="K3452" s="111" t="s">
        <v>1831</v>
      </c>
      <c r="L3452" s="111" t="s">
        <v>704</v>
      </c>
      <c r="M3452" s="111" t="s">
        <v>702</v>
      </c>
      <c r="N3452" s="111">
        <v>0.23269999999999999</v>
      </c>
      <c r="O3452" s="114">
        <v>0.52</v>
      </c>
    </row>
    <row r="3453" spans="1:15">
      <c r="A3453" s="108"/>
      <c r="B3453" s="108"/>
      <c r="I3453" s="113">
        <f t="shared" si="0"/>
        <v>90662</v>
      </c>
      <c r="J3453" s="111">
        <v>90662</v>
      </c>
      <c r="K3453" s="111" t="s">
        <v>1832</v>
      </c>
      <c r="L3453" s="111" t="s">
        <v>701</v>
      </c>
      <c r="M3453" s="111" t="s">
        <v>702</v>
      </c>
      <c r="N3453" s="111">
        <v>4.1000000000000002E-2</v>
      </c>
      <c r="O3453" s="114">
        <v>10.77</v>
      </c>
    </row>
    <row r="3454" spans="1:15">
      <c r="A3454" s="108"/>
      <c r="B3454" s="108"/>
      <c r="I3454" s="113">
        <f t="shared" si="0"/>
        <v>90663</v>
      </c>
      <c r="J3454" s="111">
        <v>90663</v>
      </c>
      <c r="K3454" s="111" t="s">
        <v>1833</v>
      </c>
      <c r="L3454" s="111" t="s">
        <v>704</v>
      </c>
      <c r="M3454" s="111" t="s">
        <v>702</v>
      </c>
      <c r="N3454" s="111">
        <v>0.23269999999999999</v>
      </c>
      <c r="O3454" s="114">
        <v>3.07</v>
      </c>
    </row>
    <row r="3455" spans="1:15">
      <c r="A3455" s="108"/>
      <c r="B3455" s="108"/>
      <c r="I3455" s="113">
        <f t="shared" si="0"/>
        <v>90979</v>
      </c>
      <c r="J3455" s="111">
        <v>90979</v>
      </c>
      <c r="K3455" s="111" t="s">
        <v>1834</v>
      </c>
      <c r="L3455" s="111" t="s">
        <v>701</v>
      </c>
      <c r="M3455" s="111" t="s">
        <v>729</v>
      </c>
      <c r="N3455" s="111">
        <v>4.1000000000000002E-2</v>
      </c>
      <c r="O3455" s="114">
        <v>105.72</v>
      </c>
    </row>
    <row r="3456" spans="1:15">
      <c r="A3456" s="108"/>
      <c r="B3456" s="108"/>
      <c r="I3456" s="113">
        <f t="shared" si="0"/>
        <v>90982</v>
      </c>
      <c r="J3456" s="111">
        <v>90982</v>
      </c>
      <c r="K3456" s="111" t="s">
        <v>1835</v>
      </c>
      <c r="L3456" s="111" t="s">
        <v>704</v>
      </c>
      <c r="M3456" s="111" t="s">
        <v>729</v>
      </c>
      <c r="N3456" s="111">
        <v>0.23269999999999999</v>
      </c>
      <c r="O3456" s="114">
        <v>10.8</v>
      </c>
    </row>
    <row r="3457" spans="1:15">
      <c r="A3457" s="108"/>
      <c r="B3457" s="108"/>
      <c r="I3457" s="113">
        <f t="shared" si="0"/>
        <v>88297</v>
      </c>
      <c r="J3457" s="111">
        <v>88297</v>
      </c>
      <c r="K3457" s="111" t="s">
        <v>1221</v>
      </c>
      <c r="L3457" s="111" t="s">
        <v>708</v>
      </c>
      <c r="M3457" s="111" t="s">
        <v>702</v>
      </c>
      <c r="N3457" s="111">
        <v>0.57599999999999996</v>
      </c>
      <c r="O3457" s="114">
        <v>21.62</v>
      </c>
    </row>
    <row r="3458" spans="1:15">
      <c r="A3458" s="108"/>
      <c r="B3458" s="108"/>
      <c r="I3458" s="113">
        <f t="shared" si="0"/>
        <v>88316</v>
      </c>
      <c r="J3458" s="111">
        <v>88316</v>
      </c>
      <c r="K3458" s="111" t="s">
        <v>709</v>
      </c>
      <c r="L3458" s="111" t="s">
        <v>708</v>
      </c>
      <c r="M3458" s="111" t="s">
        <v>710</v>
      </c>
      <c r="N3458" s="111">
        <v>0.8639</v>
      </c>
      <c r="O3458" s="114">
        <v>17.3</v>
      </c>
    </row>
    <row r="3459" spans="1:15">
      <c r="A3459" s="108"/>
      <c r="B3459" s="108"/>
      <c r="I3459" s="113">
        <f t="shared" si="0"/>
        <v>88377</v>
      </c>
      <c r="J3459" s="111">
        <v>88377</v>
      </c>
      <c r="K3459" s="111" t="s">
        <v>1826</v>
      </c>
      <c r="L3459" s="111" t="s">
        <v>708</v>
      </c>
      <c r="M3459" s="111" t="s">
        <v>702</v>
      </c>
      <c r="N3459" s="111">
        <v>0.28799999999999998</v>
      </c>
      <c r="O3459" s="114">
        <v>16.97</v>
      </c>
    </row>
    <row r="3460" spans="1:15">
      <c r="A3460" s="108"/>
      <c r="B3460" s="108"/>
      <c r="I3460" s="113">
        <f t="shared" si="0"/>
        <v>88831</v>
      </c>
      <c r="J3460" s="111">
        <v>88831</v>
      </c>
      <c r="K3460" s="111" t="s">
        <v>1828</v>
      </c>
      <c r="L3460" s="111" t="s">
        <v>704</v>
      </c>
      <c r="M3460" s="111" t="s">
        <v>710</v>
      </c>
      <c r="N3460" s="111">
        <v>0.22689999999999999</v>
      </c>
      <c r="O3460" s="114">
        <v>0.23</v>
      </c>
    </row>
    <row r="3461" spans="1:15">
      <c r="A3461" s="108"/>
      <c r="B3461" s="108"/>
      <c r="I3461" s="113">
        <f t="shared" si="0"/>
        <v>90650</v>
      </c>
      <c r="J3461" s="111">
        <v>90650</v>
      </c>
      <c r="K3461" s="111" t="s">
        <v>1830</v>
      </c>
      <c r="L3461" s="111" t="s">
        <v>701</v>
      </c>
      <c r="M3461" s="111" t="s">
        <v>702</v>
      </c>
      <c r="N3461" s="111">
        <v>4.6100000000000002E-2</v>
      </c>
      <c r="O3461" s="114">
        <v>8.16</v>
      </c>
    </row>
    <row r="3462" spans="1:15">
      <c r="A3462" s="108"/>
      <c r="B3462" s="108"/>
      <c r="I3462" s="113">
        <f t="shared" si="0"/>
        <v>90651</v>
      </c>
      <c r="J3462" s="111">
        <v>90651</v>
      </c>
      <c r="K3462" s="111" t="s">
        <v>1831</v>
      </c>
      <c r="L3462" s="111" t="s">
        <v>704</v>
      </c>
      <c r="M3462" s="111" t="s">
        <v>702</v>
      </c>
      <c r="N3462" s="111">
        <v>0.2419</v>
      </c>
      <c r="O3462" s="114">
        <v>0.52</v>
      </c>
    </row>
    <row r="3463" spans="1:15">
      <c r="A3463" s="108"/>
      <c r="B3463" s="108"/>
      <c r="I3463" s="113">
        <f t="shared" si="0"/>
        <v>90662</v>
      </c>
      <c r="J3463" s="111">
        <v>90662</v>
      </c>
      <c r="K3463" s="111" t="s">
        <v>1832</v>
      </c>
      <c r="L3463" s="111" t="s">
        <v>701</v>
      </c>
      <c r="M3463" s="111" t="s">
        <v>702</v>
      </c>
      <c r="N3463" s="111">
        <v>4.6100000000000002E-2</v>
      </c>
      <c r="O3463" s="114">
        <v>10.77</v>
      </c>
    </row>
    <row r="3464" spans="1:15">
      <c r="A3464" s="108"/>
      <c r="B3464" s="108"/>
      <c r="I3464" s="113">
        <f t="shared" si="0"/>
        <v>90663</v>
      </c>
      <c r="J3464" s="111">
        <v>90663</v>
      </c>
      <c r="K3464" s="111" t="s">
        <v>1833</v>
      </c>
      <c r="L3464" s="111" t="s">
        <v>704</v>
      </c>
      <c r="M3464" s="111" t="s">
        <v>702</v>
      </c>
      <c r="N3464" s="111">
        <v>0.2419</v>
      </c>
      <c r="O3464" s="114">
        <v>3.07</v>
      </c>
    </row>
    <row r="3465" spans="1:15">
      <c r="A3465" s="108"/>
      <c r="B3465" s="108"/>
      <c r="I3465" s="113">
        <f t="shared" si="0"/>
        <v>90979</v>
      </c>
      <c r="J3465" s="111">
        <v>90979</v>
      </c>
      <c r="K3465" s="111" t="s">
        <v>1834</v>
      </c>
      <c r="L3465" s="111" t="s">
        <v>701</v>
      </c>
      <c r="M3465" s="111" t="s">
        <v>729</v>
      </c>
      <c r="N3465" s="111">
        <v>4.6100000000000002E-2</v>
      </c>
      <c r="O3465" s="114">
        <v>105.72</v>
      </c>
    </row>
    <row r="3466" spans="1:15">
      <c r="A3466" s="108"/>
      <c r="B3466" s="108"/>
      <c r="I3466" s="113">
        <f t="shared" si="0"/>
        <v>90982</v>
      </c>
      <c r="J3466" s="111">
        <v>90982</v>
      </c>
      <c r="K3466" s="111" t="s">
        <v>1835</v>
      </c>
      <c r="L3466" s="111" t="s">
        <v>704</v>
      </c>
      <c r="M3466" s="111" t="s">
        <v>729</v>
      </c>
      <c r="N3466" s="111">
        <v>0.2419</v>
      </c>
      <c r="O3466" s="114">
        <v>10.8</v>
      </c>
    </row>
    <row r="3467" spans="1:15">
      <c r="A3467" s="108"/>
      <c r="B3467" s="108"/>
      <c r="I3467" s="113">
        <f t="shared" si="0"/>
        <v>88297</v>
      </c>
      <c r="J3467" s="111">
        <v>88297</v>
      </c>
      <c r="K3467" s="111" t="s">
        <v>1221</v>
      </c>
      <c r="L3467" s="111" t="s">
        <v>708</v>
      </c>
      <c r="M3467" s="111" t="s">
        <v>702</v>
      </c>
      <c r="N3467" s="111">
        <v>0.95630000000000004</v>
      </c>
      <c r="O3467" s="114">
        <v>21.62</v>
      </c>
    </row>
    <row r="3468" spans="1:15">
      <c r="A3468" s="108"/>
      <c r="B3468" s="108"/>
      <c r="I3468" s="113">
        <f t="shared" si="0"/>
        <v>88309</v>
      </c>
      <c r="J3468" s="111">
        <v>88309</v>
      </c>
      <c r="K3468" s="111" t="s">
        <v>1803</v>
      </c>
      <c r="L3468" s="111" t="s">
        <v>708</v>
      </c>
      <c r="M3468" s="111" t="s">
        <v>710</v>
      </c>
      <c r="N3468" s="111">
        <v>0.47820000000000001</v>
      </c>
      <c r="O3468" s="114">
        <v>22.28</v>
      </c>
    </row>
    <row r="3469" spans="1:15">
      <c r="A3469" s="108"/>
      <c r="B3469" s="108"/>
      <c r="I3469" s="113">
        <f t="shared" si="0"/>
        <v>88316</v>
      </c>
      <c r="J3469" s="111">
        <v>88316</v>
      </c>
      <c r="K3469" s="111" t="s">
        <v>709</v>
      </c>
      <c r="L3469" s="111" t="s">
        <v>708</v>
      </c>
      <c r="M3469" s="111" t="s">
        <v>710</v>
      </c>
      <c r="N3469" s="111">
        <v>1.4345000000000001</v>
      </c>
      <c r="O3469" s="114">
        <v>17.3</v>
      </c>
    </row>
    <row r="3470" spans="1:15">
      <c r="A3470" s="108"/>
      <c r="B3470" s="108"/>
      <c r="I3470" s="113">
        <f t="shared" si="0"/>
        <v>88377</v>
      </c>
      <c r="J3470" s="111">
        <v>88377</v>
      </c>
      <c r="K3470" s="111" t="s">
        <v>1826</v>
      </c>
      <c r="L3470" s="111" t="s">
        <v>708</v>
      </c>
      <c r="M3470" s="111" t="s">
        <v>702</v>
      </c>
      <c r="N3470" s="111">
        <v>0.47820000000000001</v>
      </c>
      <c r="O3470" s="114">
        <v>16.97</v>
      </c>
    </row>
    <row r="3471" spans="1:15">
      <c r="A3471" s="108"/>
      <c r="B3471" s="108"/>
      <c r="I3471" s="113">
        <f t="shared" si="0"/>
        <v>88831</v>
      </c>
      <c r="J3471" s="111">
        <v>88831</v>
      </c>
      <c r="K3471" s="111" t="s">
        <v>1828</v>
      </c>
      <c r="L3471" s="111" t="s">
        <v>704</v>
      </c>
      <c r="M3471" s="111" t="s">
        <v>710</v>
      </c>
      <c r="N3471" s="111">
        <v>0.43540000000000001</v>
      </c>
      <c r="O3471" s="114">
        <v>0.23</v>
      </c>
    </row>
    <row r="3472" spans="1:15">
      <c r="A3472" s="108"/>
      <c r="B3472" s="108"/>
      <c r="I3472" s="113">
        <f t="shared" si="0"/>
        <v>90650</v>
      </c>
      <c r="J3472" s="111">
        <v>90650</v>
      </c>
      <c r="K3472" s="111" t="s">
        <v>1830</v>
      </c>
      <c r="L3472" s="111" t="s">
        <v>701</v>
      </c>
      <c r="M3472" s="111" t="s">
        <v>702</v>
      </c>
      <c r="N3472" s="111">
        <v>4.3700000000000003E-2</v>
      </c>
      <c r="O3472" s="114">
        <v>8.16</v>
      </c>
    </row>
    <row r="3473" spans="1:15">
      <c r="A3473" s="108"/>
      <c r="B3473" s="108"/>
      <c r="I3473" s="113">
        <f t="shared" si="0"/>
        <v>90651</v>
      </c>
      <c r="J3473" s="111">
        <v>90651</v>
      </c>
      <c r="K3473" s="111" t="s">
        <v>1831</v>
      </c>
      <c r="L3473" s="111" t="s">
        <v>704</v>
      </c>
      <c r="M3473" s="111" t="s">
        <v>702</v>
      </c>
      <c r="N3473" s="111">
        <v>0.4345</v>
      </c>
      <c r="O3473" s="114">
        <v>0.52</v>
      </c>
    </row>
    <row r="3474" spans="1:15">
      <c r="A3474" s="108"/>
      <c r="B3474" s="108"/>
      <c r="I3474" s="113">
        <f t="shared" si="0"/>
        <v>90662</v>
      </c>
      <c r="J3474" s="111">
        <v>90662</v>
      </c>
      <c r="K3474" s="111" t="s">
        <v>1832</v>
      </c>
      <c r="L3474" s="111" t="s">
        <v>701</v>
      </c>
      <c r="M3474" s="111" t="s">
        <v>702</v>
      </c>
      <c r="N3474" s="111">
        <v>4.3700000000000003E-2</v>
      </c>
      <c r="O3474" s="114">
        <v>10.77</v>
      </c>
    </row>
    <row r="3475" spans="1:15">
      <c r="A3475" s="108"/>
      <c r="B3475" s="108"/>
      <c r="I3475" s="113">
        <f t="shared" si="0"/>
        <v>90663</v>
      </c>
      <c r="J3475" s="111">
        <v>90663</v>
      </c>
      <c r="K3475" s="111" t="s">
        <v>1833</v>
      </c>
      <c r="L3475" s="111" t="s">
        <v>704</v>
      </c>
      <c r="M3475" s="111" t="s">
        <v>702</v>
      </c>
      <c r="N3475" s="111">
        <v>0.4345</v>
      </c>
      <c r="O3475" s="114">
        <v>3.07</v>
      </c>
    </row>
    <row r="3476" spans="1:15">
      <c r="A3476" s="108"/>
      <c r="B3476" s="108"/>
      <c r="I3476" s="113">
        <f t="shared" si="0"/>
        <v>90979</v>
      </c>
      <c r="J3476" s="111">
        <v>90979</v>
      </c>
      <c r="K3476" s="111" t="s">
        <v>1834</v>
      </c>
      <c r="L3476" s="111" t="s">
        <v>701</v>
      </c>
      <c r="M3476" s="111" t="s">
        <v>729</v>
      </c>
      <c r="N3476" s="111">
        <v>4.3700000000000003E-2</v>
      </c>
      <c r="O3476" s="114">
        <v>105.72</v>
      </c>
    </row>
    <row r="3477" spans="1:15">
      <c r="A3477" s="108"/>
      <c r="B3477" s="108"/>
      <c r="I3477" s="113">
        <f t="shared" si="0"/>
        <v>90982</v>
      </c>
      <c r="J3477" s="111">
        <v>90982</v>
      </c>
      <c r="K3477" s="111" t="s">
        <v>1835</v>
      </c>
      <c r="L3477" s="111" t="s">
        <v>704</v>
      </c>
      <c r="M3477" s="111" t="s">
        <v>729</v>
      </c>
      <c r="N3477" s="111">
        <v>0.4345</v>
      </c>
      <c r="O3477" s="114">
        <v>10.8</v>
      </c>
    </row>
    <row r="3478" spans="1:15">
      <c r="A3478" s="108"/>
      <c r="B3478" s="108"/>
      <c r="I3478" s="113">
        <f t="shared" si="0"/>
        <v>4720</v>
      </c>
      <c r="J3478" s="111">
        <v>4720</v>
      </c>
      <c r="K3478" s="111" t="s">
        <v>1802</v>
      </c>
      <c r="L3478" s="111" t="s">
        <v>750</v>
      </c>
      <c r="M3478" s="111" t="s">
        <v>702</v>
      </c>
      <c r="N3478" s="111">
        <v>7.9000000000000001E-2</v>
      </c>
      <c r="O3478" s="114">
        <v>55.63</v>
      </c>
    </row>
    <row r="3479" spans="1:15">
      <c r="A3479" s="108"/>
      <c r="B3479" s="108"/>
      <c r="I3479" s="113">
        <f t="shared" si="0"/>
        <v>88297</v>
      </c>
      <c r="J3479" s="111">
        <v>88297</v>
      </c>
      <c r="K3479" s="111" t="s">
        <v>1221</v>
      </c>
      <c r="L3479" s="111" t="s">
        <v>708</v>
      </c>
      <c r="M3479" s="111" t="s">
        <v>702</v>
      </c>
      <c r="N3479" s="111">
        <v>0.98280000000000001</v>
      </c>
      <c r="O3479" s="114">
        <v>21.62</v>
      </c>
    </row>
    <row r="3480" spans="1:15">
      <c r="A3480" s="108"/>
      <c r="B3480" s="108"/>
      <c r="I3480" s="113">
        <f t="shared" si="0"/>
        <v>88309</v>
      </c>
      <c r="J3480" s="111">
        <v>88309</v>
      </c>
      <c r="K3480" s="111" t="s">
        <v>1803</v>
      </c>
      <c r="L3480" s="111" t="s">
        <v>708</v>
      </c>
      <c r="M3480" s="111" t="s">
        <v>710</v>
      </c>
      <c r="N3480" s="111">
        <v>0.4914</v>
      </c>
      <c r="O3480" s="114">
        <v>22.28</v>
      </c>
    </row>
    <row r="3481" spans="1:15">
      <c r="A3481" s="108"/>
      <c r="B3481" s="108"/>
      <c r="I3481" s="113">
        <f t="shared" si="0"/>
        <v>88316</v>
      </c>
      <c r="J3481" s="111">
        <v>88316</v>
      </c>
      <c r="K3481" s="111" t="s">
        <v>709</v>
      </c>
      <c r="L3481" s="111" t="s">
        <v>708</v>
      </c>
      <c r="M3481" s="111" t="s">
        <v>710</v>
      </c>
      <c r="N3481" s="111">
        <v>1.4742</v>
      </c>
      <c r="O3481" s="114">
        <v>17.3</v>
      </c>
    </row>
    <row r="3482" spans="1:15">
      <c r="A3482" s="108"/>
      <c r="B3482" s="108"/>
      <c r="I3482" s="113">
        <f t="shared" si="0"/>
        <v>88377</v>
      </c>
      <c r="J3482" s="111">
        <v>88377</v>
      </c>
      <c r="K3482" s="111" t="s">
        <v>1826</v>
      </c>
      <c r="L3482" s="111" t="s">
        <v>708</v>
      </c>
      <c r="M3482" s="111" t="s">
        <v>702</v>
      </c>
      <c r="N3482" s="111">
        <v>0.4914</v>
      </c>
      <c r="O3482" s="114">
        <v>16.97</v>
      </c>
    </row>
    <row r="3483" spans="1:15">
      <c r="A3483" s="108"/>
      <c r="B3483" s="108"/>
      <c r="I3483" s="113">
        <f t="shared" si="0"/>
        <v>88831</v>
      </c>
      <c r="J3483" s="111">
        <v>88831</v>
      </c>
      <c r="K3483" s="111" t="s">
        <v>1828</v>
      </c>
      <c r="L3483" s="111" t="s">
        <v>704</v>
      </c>
      <c r="M3483" s="111" t="s">
        <v>710</v>
      </c>
      <c r="N3483" s="111">
        <v>0.4304</v>
      </c>
      <c r="O3483" s="114">
        <v>0.23</v>
      </c>
    </row>
    <row r="3484" spans="1:15">
      <c r="A3484" s="108"/>
      <c r="B3484" s="108"/>
      <c r="I3484" s="113">
        <f t="shared" si="0"/>
        <v>90651</v>
      </c>
      <c r="J3484" s="111">
        <v>90651</v>
      </c>
      <c r="K3484" s="111" t="s">
        <v>1831</v>
      </c>
      <c r="L3484" s="111" t="s">
        <v>704</v>
      </c>
      <c r="M3484" s="111" t="s">
        <v>702</v>
      </c>
      <c r="N3484" s="111">
        <v>0.443</v>
      </c>
      <c r="O3484" s="114">
        <v>0.52</v>
      </c>
    </row>
    <row r="3485" spans="1:15">
      <c r="A3485" s="108"/>
      <c r="B3485" s="108"/>
      <c r="I3485" s="113">
        <f t="shared" si="0"/>
        <v>90663</v>
      </c>
      <c r="J3485" s="111">
        <v>90663</v>
      </c>
      <c r="K3485" s="111" t="s">
        <v>1833</v>
      </c>
      <c r="L3485" s="111" t="s">
        <v>704</v>
      </c>
      <c r="M3485" s="111" t="s">
        <v>702</v>
      </c>
      <c r="N3485" s="111">
        <v>0.443</v>
      </c>
      <c r="O3485" s="114">
        <v>3.07</v>
      </c>
    </row>
    <row r="3486" spans="1:15">
      <c r="A3486" s="108"/>
      <c r="B3486" s="108"/>
      <c r="I3486" s="113">
        <f t="shared" si="0"/>
        <v>90982</v>
      </c>
      <c r="J3486" s="111">
        <v>90982</v>
      </c>
      <c r="K3486" s="111" t="s">
        <v>1835</v>
      </c>
      <c r="L3486" s="111" t="s">
        <v>704</v>
      </c>
      <c r="M3486" s="111" t="s">
        <v>729</v>
      </c>
      <c r="N3486" s="111">
        <v>0.443</v>
      </c>
      <c r="O3486" s="114">
        <v>10.8</v>
      </c>
    </row>
    <row r="3487" spans="1:15">
      <c r="A3487" s="108"/>
      <c r="B3487" s="108"/>
      <c r="I3487" s="113">
        <f t="shared" si="0"/>
        <v>88297</v>
      </c>
      <c r="J3487" s="111">
        <v>88297</v>
      </c>
      <c r="K3487" s="111" t="s">
        <v>1221</v>
      </c>
      <c r="L3487" s="111" t="s">
        <v>708</v>
      </c>
      <c r="M3487" s="111" t="s">
        <v>702</v>
      </c>
      <c r="N3487" s="111">
        <v>0.74829999999999997</v>
      </c>
      <c r="O3487" s="114">
        <v>21.62</v>
      </c>
    </row>
    <row r="3488" spans="1:15">
      <c r="A3488" s="108"/>
      <c r="B3488" s="108"/>
      <c r="I3488" s="113">
        <f t="shared" si="0"/>
        <v>88316</v>
      </c>
      <c r="J3488" s="111">
        <v>88316</v>
      </c>
      <c r="K3488" s="111" t="s">
        <v>709</v>
      </c>
      <c r="L3488" s="111" t="s">
        <v>708</v>
      </c>
      <c r="M3488" s="111" t="s">
        <v>710</v>
      </c>
      <c r="N3488" s="111">
        <v>1.1224000000000001</v>
      </c>
      <c r="O3488" s="114">
        <v>17.3</v>
      </c>
    </row>
    <row r="3489" spans="1:15">
      <c r="A3489" s="108"/>
      <c r="B3489" s="108"/>
      <c r="I3489" s="113">
        <f t="shared" si="0"/>
        <v>88377</v>
      </c>
      <c r="J3489" s="111">
        <v>88377</v>
      </c>
      <c r="K3489" s="111" t="s">
        <v>1826</v>
      </c>
      <c r="L3489" s="111" t="s">
        <v>708</v>
      </c>
      <c r="M3489" s="111" t="s">
        <v>702</v>
      </c>
      <c r="N3489" s="111">
        <v>0.37409999999999999</v>
      </c>
      <c r="O3489" s="114">
        <v>16.97</v>
      </c>
    </row>
    <row r="3490" spans="1:15">
      <c r="A3490" s="108"/>
      <c r="B3490" s="108"/>
      <c r="I3490" s="113">
        <f t="shared" si="0"/>
        <v>88831</v>
      </c>
      <c r="J3490" s="111">
        <v>88831</v>
      </c>
      <c r="K3490" s="111" t="s">
        <v>1828</v>
      </c>
      <c r="L3490" s="111" t="s">
        <v>704</v>
      </c>
      <c r="M3490" s="111" t="s">
        <v>710</v>
      </c>
      <c r="N3490" s="111">
        <v>0.33139999999999997</v>
      </c>
      <c r="O3490" s="114">
        <v>0.23</v>
      </c>
    </row>
    <row r="3491" spans="1:15">
      <c r="A3491" s="108"/>
      <c r="B3491" s="108"/>
      <c r="I3491" s="113">
        <f t="shared" si="0"/>
        <v>90650</v>
      </c>
      <c r="J3491" s="111">
        <v>90650</v>
      </c>
      <c r="K3491" s="111" t="s">
        <v>1830</v>
      </c>
      <c r="L3491" s="111" t="s">
        <v>701</v>
      </c>
      <c r="M3491" s="111" t="s">
        <v>702</v>
      </c>
      <c r="N3491" s="111">
        <v>7.6799999999999993E-2</v>
      </c>
      <c r="O3491" s="114">
        <v>8.16</v>
      </c>
    </row>
    <row r="3492" spans="1:15">
      <c r="A3492" s="108"/>
      <c r="B3492" s="108"/>
      <c r="I3492" s="113">
        <f t="shared" si="0"/>
        <v>90651</v>
      </c>
      <c r="J3492" s="111">
        <v>90651</v>
      </c>
      <c r="K3492" s="111" t="s">
        <v>1831</v>
      </c>
      <c r="L3492" s="111" t="s">
        <v>704</v>
      </c>
      <c r="M3492" s="111" t="s">
        <v>702</v>
      </c>
      <c r="N3492" s="111">
        <v>0.2974</v>
      </c>
      <c r="O3492" s="114">
        <v>0.52</v>
      </c>
    </row>
    <row r="3493" spans="1:15">
      <c r="A3493" s="108"/>
      <c r="B3493" s="108"/>
      <c r="I3493" s="113">
        <f t="shared" si="0"/>
        <v>90656</v>
      </c>
      <c r="J3493" s="111">
        <v>90656</v>
      </c>
      <c r="K3493" s="111" t="s">
        <v>1836</v>
      </c>
      <c r="L3493" s="111" t="s">
        <v>701</v>
      </c>
      <c r="M3493" s="111" t="s">
        <v>702</v>
      </c>
      <c r="N3493" s="111">
        <v>7.6799999999999993E-2</v>
      </c>
      <c r="O3493" s="114">
        <v>10.37</v>
      </c>
    </row>
    <row r="3494" spans="1:15">
      <c r="A3494" s="108"/>
      <c r="B3494" s="108"/>
      <c r="I3494" s="113">
        <f t="shared" si="0"/>
        <v>90657</v>
      </c>
      <c r="J3494" s="111">
        <v>90657</v>
      </c>
      <c r="K3494" s="111" t="s">
        <v>1837</v>
      </c>
      <c r="L3494" s="111" t="s">
        <v>704</v>
      </c>
      <c r="M3494" s="111" t="s">
        <v>702</v>
      </c>
      <c r="N3494" s="111">
        <v>0.2974</v>
      </c>
      <c r="O3494" s="114">
        <v>2.87</v>
      </c>
    </row>
    <row r="3495" spans="1:15">
      <c r="A3495" s="108"/>
      <c r="B3495" s="108"/>
      <c r="I3495" s="113">
        <f t="shared" si="0"/>
        <v>90999</v>
      </c>
      <c r="J3495" s="111">
        <v>90999</v>
      </c>
      <c r="K3495" s="111" t="s">
        <v>1838</v>
      </c>
      <c r="L3495" s="111" t="s">
        <v>701</v>
      </c>
      <c r="M3495" s="111" t="s">
        <v>729</v>
      </c>
      <c r="N3495" s="111">
        <v>7.6799999999999993E-2</v>
      </c>
      <c r="O3495" s="114">
        <v>54.07</v>
      </c>
    </row>
    <row r="3496" spans="1:15">
      <c r="A3496" s="108"/>
      <c r="B3496" s="108"/>
      <c r="I3496" s="113">
        <f t="shared" si="0"/>
        <v>91001</v>
      </c>
      <c r="J3496" s="111">
        <v>91001</v>
      </c>
      <c r="K3496" s="111" t="s">
        <v>1839</v>
      </c>
      <c r="L3496" s="111" t="s">
        <v>704</v>
      </c>
      <c r="M3496" s="111" t="s">
        <v>729</v>
      </c>
      <c r="N3496" s="111">
        <v>0.2974</v>
      </c>
      <c r="O3496" s="114">
        <v>5.04</v>
      </c>
    </row>
    <row r="3497" spans="1:15">
      <c r="A3497" s="108"/>
      <c r="B3497" s="108"/>
      <c r="I3497" s="113">
        <f t="shared" si="0"/>
        <v>88297</v>
      </c>
      <c r="J3497" s="111">
        <v>88297</v>
      </c>
      <c r="K3497" s="111" t="s">
        <v>1221</v>
      </c>
      <c r="L3497" s="111" t="s">
        <v>708</v>
      </c>
      <c r="M3497" s="111" t="s">
        <v>702</v>
      </c>
      <c r="N3497" s="111">
        <v>0.80149999999999999</v>
      </c>
      <c r="O3497" s="114">
        <v>21.62</v>
      </c>
    </row>
    <row r="3498" spans="1:15">
      <c r="A3498" s="108"/>
      <c r="B3498" s="108"/>
      <c r="I3498" s="113">
        <f t="shared" si="0"/>
        <v>88316</v>
      </c>
      <c r="J3498" s="111">
        <v>88316</v>
      </c>
      <c r="K3498" s="111" t="s">
        <v>709</v>
      </c>
      <c r="L3498" s="111" t="s">
        <v>708</v>
      </c>
      <c r="M3498" s="111" t="s">
        <v>710</v>
      </c>
      <c r="N3498" s="111">
        <v>1.2021999999999999</v>
      </c>
      <c r="O3498" s="114">
        <v>17.3</v>
      </c>
    </row>
    <row r="3499" spans="1:15">
      <c r="A3499" s="108"/>
      <c r="B3499" s="108"/>
      <c r="I3499" s="113">
        <f t="shared" si="0"/>
        <v>88377</v>
      </c>
      <c r="J3499" s="111">
        <v>88377</v>
      </c>
      <c r="K3499" s="111" t="s">
        <v>1826</v>
      </c>
      <c r="L3499" s="111" t="s">
        <v>708</v>
      </c>
      <c r="M3499" s="111" t="s">
        <v>702</v>
      </c>
      <c r="N3499" s="111">
        <v>0.4007</v>
      </c>
      <c r="O3499" s="114">
        <v>16.97</v>
      </c>
    </row>
    <row r="3500" spans="1:15">
      <c r="A3500" s="108"/>
      <c r="B3500" s="108"/>
      <c r="I3500" s="113">
        <f t="shared" si="0"/>
        <v>88831</v>
      </c>
      <c r="J3500" s="111">
        <v>88831</v>
      </c>
      <c r="K3500" s="111" t="s">
        <v>1828</v>
      </c>
      <c r="L3500" s="111" t="s">
        <v>704</v>
      </c>
      <c r="M3500" s="111" t="s">
        <v>710</v>
      </c>
      <c r="N3500" s="111">
        <v>0.3397</v>
      </c>
      <c r="O3500" s="114">
        <v>0.23</v>
      </c>
    </row>
    <row r="3501" spans="1:15">
      <c r="A3501" s="108"/>
      <c r="B3501" s="108"/>
      <c r="I3501" s="113">
        <f t="shared" si="0"/>
        <v>90650</v>
      </c>
      <c r="J3501" s="111">
        <v>90650</v>
      </c>
      <c r="K3501" s="111" t="s">
        <v>1830</v>
      </c>
      <c r="L3501" s="111" t="s">
        <v>701</v>
      </c>
      <c r="M3501" s="111" t="s">
        <v>702</v>
      </c>
      <c r="N3501" s="111">
        <v>8.6300000000000002E-2</v>
      </c>
      <c r="O3501" s="114">
        <v>8.16</v>
      </c>
    </row>
    <row r="3502" spans="1:15">
      <c r="A3502" s="108"/>
      <c r="B3502" s="108"/>
      <c r="I3502" s="113">
        <f t="shared" si="0"/>
        <v>90651</v>
      </c>
      <c r="J3502" s="111">
        <v>90651</v>
      </c>
      <c r="K3502" s="111" t="s">
        <v>1831</v>
      </c>
      <c r="L3502" s="111" t="s">
        <v>704</v>
      </c>
      <c r="M3502" s="111" t="s">
        <v>702</v>
      </c>
      <c r="N3502" s="111">
        <v>0.3145</v>
      </c>
      <c r="O3502" s="114">
        <v>0.52</v>
      </c>
    </row>
    <row r="3503" spans="1:15">
      <c r="A3503" s="108"/>
      <c r="B3503" s="108"/>
      <c r="I3503" s="113">
        <f t="shared" si="0"/>
        <v>90656</v>
      </c>
      <c r="J3503" s="111">
        <v>90656</v>
      </c>
      <c r="K3503" s="111" t="s">
        <v>1836</v>
      </c>
      <c r="L3503" s="111" t="s">
        <v>701</v>
      </c>
      <c r="M3503" s="111" t="s">
        <v>702</v>
      </c>
      <c r="N3503" s="111">
        <v>8.6300000000000002E-2</v>
      </c>
      <c r="O3503" s="114">
        <v>10.37</v>
      </c>
    </row>
    <row r="3504" spans="1:15">
      <c r="A3504" s="108"/>
      <c r="B3504" s="108"/>
      <c r="I3504" s="113">
        <f t="shared" si="0"/>
        <v>90657</v>
      </c>
      <c r="J3504" s="111">
        <v>90657</v>
      </c>
      <c r="K3504" s="111" t="s">
        <v>1837</v>
      </c>
      <c r="L3504" s="111" t="s">
        <v>704</v>
      </c>
      <c r="M3504" s="111" t="s">
        <v>702</v>
      </c>
      <c r="N3504" s="111">
        <v>0.3145</v>
      </c>
      <c r="O3504" s="114">
        <v>2.87</v>
      </c>
    </row>
    <row r="3505" spans="1:15">
      <c r="A3505" s="108"/>
      <c r="B3505" s="108"/>
      <c r="I3505" s="113">
        <f t="shared" si="0"/>
        <v>90999</v>
      </c>
      <c r="J3505" s="111">
        <v>90999</v>
      </c>
      <c r="K3505" s="111" t="s">
        <v>1838</v>
      </c>
      <c r="L3505" s="111" t="s">
        <v>701</v>
      </c>
      <c r="M3505" s="111" t="s">
        <v>729</v>
      </c>
      <c r="N3505" s="111">
        <v>8.6300000000000002E-2</v>
      </c>
      <c r="O3505" s="114">
        <v>54.07</v>
      </c>
    </row>
    <row r="3506" spans="1:15">
      <c r="A3506" s="108"/>
      <c r="B3506" s="108"/>
      <c r="I3506" s="113">
        <f t="shared" si="0"/>
        <v>91001</v>
      </c>
      <c r="J3506" s="111">
        <v>91001</v>
      </c>
      <c r="K3506" s="111" t="s">
        <v>1839</v>
      </c>
      <c r="L3506" s="111" t="s">
        <v>704</v>
      </c>
      <c r="M3506" s="111" t="s">
        <v>729</v>
      </c>
      <c r="N3506" s="111">
        <v>0.3145</v>
      </c>
      <c r="O3506" s="114">
        <v>5.04</v>
      </c>
    </row>
    <row r="3507" spans="1:15">
      <c r="A3507" s="108"/>
      <c r="B3507" s="108"/>
      <c r="I3507" s="113">
        <f t="shared" si="0"/>
        <v>88297</v>
      </c>
      <c r="J3507" s="111">
        <v>88297</v>
      </c>
      <c r="K3507" s="111" t="s">
        <v>1221</v>
      </c>
      <c r="L3507" s="111" t="s">
        <v>708</v>
      </c>
      <c r="M3507" s="111" t="s">
        <v>702</v>
      </c>
      <c r="N3507" s="111">
        <v>1.1701999999999999</v>
      </c>
      <c r="O3507" s="114">
        <v>21.62</v>
      </c>
    </row>
    <row r="3508" spans="1:15">
      <c r="A3508" s="108"/>
      <c r="B3508" s="108"/>
      <c r="I3508" s="113">
        <f t="shared" si="0"/>
        <v>88309</v>
      </c>
      <c r="J3508" s="111">
        <v>88309</v>
      </c>
      <c r="K3508" s="111" t="s">
        <v>1803</v>
      </c>
      <c r="L3508" s="111" t="s">
        <v>708</v>
      </c>
      <c r="M3508" s="111" t="s">
        <v>710</v>
      </c>
      <c r="N3508" s="111">
        <v>0.58509999999999995</v>
      </c>
      <c r="O3508" s="114">
        <v>22.28</v>
      </c>
    </row>
    <row r="3509" spans="1:15">
      <c r="A3509" s="108"/>
      <c r="B3509" s="108"/>
      <c r="I3509" s="113">
        <f t="shared" si="0"/>
        <v>88316</v>
      </c>
      <c r="J3509" s="111">
        <v>88316</v>
      </c>
      <c r="K3509" s="111" t="s">
        <v>709</v>
      </c>
      <c r="L3509" s="111" t="s">
        <v>708</v>
      </c>
      <c r="M3509" s="111" t="s">
        <v>710</v>
      </c>
      <c r="N3509" s="111">
        <v>1.7552000000000001</v>
      </c>
      <c r="O3509" s="114">
        <v>17.3</v>
      </c>
    </row>
    <row r="3510" spans="1:15">
      <c r="A3510" s="108"/>
      <c r="B3510" s="108"/>
      <c r="I3510" s="113">
        <f t="shared" si="0"/>
        <v>88377</v>
      </c>
      <c r="J3510" s="111">
        <v>88377</v>
      </c>
      <c r="K3510" s="111" t="s">
        <v>1826</v>
      </c>
      <c r="L3510" s="111" t="s">
        <v>708</v>
      </c>
      <c r="M3510" s="111" t="s">
        <v>702</v>
      </c>
      <c r="N3510" s="111">
        <v>0.58509999999999995</v>
      </c>
      <c r="O3510" s="114">
        <v>16.97</v>
      </c>
    </row>
    <row r="3511" spans="1:15">
      <c r="A3511" s="108"/>
      <c r="B3511" s="108"/>
      <c r="I3511" s="113">
        <f t="shared" si="0"/>
        <v>88831</v>
      </c>
      <c r="J3511" s="111">
        <v>88831</v>
      </c>
      <c r="K3511" s="111" t="s">
        <v>1828</v>
      </c>
      <c r="L3511" s="111" t="s">
        <v>704</v>
      </c>
      <c r="M3511" s="111" t="s">
        <v>710</v>
      </c>
      <c r="N3511" s="111">
        <v>0.5423</v>
      </c>
      <c r="O3511" s="114">
        <v>0.23</v>
      </c>
    </row>
    <row r="3512" spans="1:15">
      <c r="A3512" s="108"/>
      <c r="B3512" s="108"/>
      <c r="I3512" s="113">
        <f t="shared" si="0"/>
        <v>90650</v>
      </c>
      <c r="J3512" s="111">
        <v>90650</v>
      </c>
      <c r="K3512" s="111" t="s">
        <v>1830</v>
      </c>
      <c r="L3512" s="111" t="s">
        <v>701</v>
      </c>
      <c r="M3512" s="111" t="s">
        <v>702</v>
      </c>
      <c r="N3512" s="111">
        <v>8.1799999999999998E-2</v>
      </c>
      <c r="O3512" s="114">
        <v>8.16</v>
      </c>
    </row>
    <row r="3513" spans="1:15">
      <c r="A3513" s="108"/>
      <c r="B3513" s="108"/>
      <c r="I3513" s="113">
        <f t="shared" si="0"/>
        <v>90651</v>
      </c>
      <c r="J3513" s="111">
        <v>90651</v>
      </c>
      <c r="K3513" s="111" t="s">
        <v>1831</v>
      </c>
      <c r="L3513" s="111" t="s">
        <v>704</v>
      </c>
      <c r="M3513" s="111" t="s">
        <v>702</v>
      </c>
      <c r="N3513" s="111">
        <v>0.50329999999999997</v>
      </c>
      <c r="O3513" s="114">
        <v>0.52</v>
      </c>
    </row>
    <row r="3514" spans="1:15">
      <c r="A3514" s="108"/>
      <c r="B3514" s="108"/>
      <c r="I3514" s="113">
        <f t="shared" si="0"/>
        <v>90656</v>
      </c>
      <c r="J3514" s="111">
        <v>90656</v>
      </c>
      <c r="K3514" s="111" t="s">
        <v>1836</v>
      </c>
      <c r="L3514" s="111" t="s">
        <v>701</v>
      </c>
      <c r="M3514" s="111" t="s">
        <v>702</v>
      </c>
      <c r="N3514" s="111">
        <v>8.1799999999999998E-2</v>
      </c>
      <c r="O3514" s="114">
        <v>10.37</v>
      </c>
    </row>
    <row r="3515" spans="1:15">
      <c r="A3515" s="108"/>
      <c r="B3515" s="108"/>
      <c r="I3515" s="113">
        <f t="shared" si="0"/>
        <v>90657</v>
      </c>
      <c r="J3515" s="111">
        <v>90657</v>
      </c>
      <c r="K3515" s="111" t="s">
        <v>1837</v>
      </c>
      <c r="L3515" s="111" t="s">
        <v>704</v>
      </c>
      <c r="M3515" s="111" t="s">
        <v>702</v>
      </c>
      <c r="N3515" s="111">
        <v>0.50329999999999997</v>
      </c>
      <c r="O3515" s="114">
        <v>2.87</v>
      </c>
    </row>
    <row r="3516" spans="1:15">
      <c r="A3516" s="108"/>
      <c r="B3516" s="108"/>
      <c r="I3516" s="113">
        <f t="shared" si="0"/>
        <v>90999</v>
      </c>
      <c r="J3516" s="111">
        <v>90999</v>
      </c>
      <c r="K3516" s="111" t="s">
        <v>1838</v>
      </c>
      <c r="L3516" s="111" t="s">
        <v>701</v>
      </c>
      <c r="M3516" s="111" t="s">
        <v>729</v>
      </c>
      <c r="N3516" s="111">
        <v>8.1799999999999998E-2</v>
      </c>
      <c r="O3516" s="114">
        <v>54.07</v>
      </c>
    </row>
    <row r="3517" spans="1:15">
      <c r="A3517" s="108"/>
      <c r="B3517" s="108"/>
      <c r="I3517" s="113">
        <f t="shared" si="0"/>
        <v>91001</v>
      </c>
      <c r="J3517" s="111">
        <v>91001</v>
      </c>
      <c r="K3517" s="111" t="s">
        <v>1839</v>
      </c>
      <c r="L3517" s="111" t="s">
        <v>704</v>
      </c>
      <c r="M3517" s="111" t="s">
        <v>729</v>
      </c>
      <c r="N3517" s="111">
        <v>0.50329999999999997</v>
      </c>
      <c r="O3517" s="114">
        <v>5.04</v>
      </c>
    </row>
    <row r="3518" spans="1:15">
      <c r="A3518" s="108"/>
      <c r="B3518" s="108"/>
      <c r="I3518" s="113">
        <f t="shared" si="0"/>
        <v>370</v>
      </c>
      <c r="J3518" s="111">
        <v>370</v>
      </c>
      <c r="K3518" s="111" t="s">
        <v>1792</v>
      </c>
      <c r="L3518" s="111" t="s">
        <v>750</v>
      </c>
      <c r="M3518" s="111" t="s">
        <v>710</v>
      </c>
      <c r="N3518" s="111">
        <v>0.121</v>
      </c>
      <c r="O3518" s="114">
        <v>62.05</v>
      </c>
    </row>
    <row r="3519" spans="1:15">
      <c r="A3519" s="108"/>
      <c r="B3519" s="108"/>
      <c r="I3519" s="113">
        <f t="shared" si="0"/>
        <v>88297</v>
      </c>
      <c r="J3519" s="111">
        <v>88297</v>
      </c>
      <c r="K3519" s="111" t="s">
        <v>1221</v>
      </c>
      <c r="L3519" s="111" t="s">
        <v>708</v>
      </c>
      <c r="M3519" s="111" t="s">
        <v>702</v>
      </c>
      <c r="N3519" s="111">
        <v>1.2197</v>
      </c>
      <c r="O3519" s="114">
        <v>21.62</v>
      </c>
    </row>
    <row r="3520" spans="1:15">
      <c r="A3520" s="108"/>
      <c r="B3520" s="108"/>
      <c r="I3520" s="113">
        <f t="shared" si="0"/>
        <v>88309</v>
      </c>
      <c r="J3520" s="111">
        <v>88309</v>
      </c>
      <c r="K3520" s="111" t="s">
        <v>1803</v>
      </c>
      <c r="L3520" s="111" t="s">
        <v>708</v>
      </c>
      <c r="M3520" s="111" t="s">
        <v>710</v>
      </c>
      <c r="N3520" s="111">
        <v>0.6099</v>
      </c>
      <c r="O3520" s="114">
        <v>22.28</v>
      </c>
    </row>
    <row r="3521" spans="1:15">
      <c r="A3521" s="108"/>
      <c r="B3521" s="108"/>
      <c r="I3521" s="113">
        <f t="shared" si="0"/>
        <v>88316</v>
      </c>
      <c r="J3521" s="111">
        <v>88316</v>
      </c>
      <c r="K3521" s="111" t="s">
        <v>709</v>
      </c>
      <c r="L3521" s="111" t="s">
        <v>708</v>
      </c>
      <c r="M3521" s="111" t="s">
        <v>710</v>
      </c>
      <c r="N3521" s="111">
        <v>1.8295999999999999</v>
      </c>
      <c r="O3521" s="114">
        <v>17.3</v>
      </c>
    </row>
    <row r="3522" spans="1:15">
      <c r="A3522" s="108"/>
      <c r="B3522" s="108"/>
      <c r="I3522" s="113">
        <f t="shared" si="0"/>
        <v>88377</v>
      </c>
      <c r="J3522" s="111">
        <v>88377</v>
      </c>
      <c r="K3522" s="111" t="s">
        <v>1826</v>
      </c>
      <c r="L3522" s="111" t="s">
        <v>708</v>
      </c>
      <c r="M3522" s="111" t="s">
        <v>702</v>
      </c>
      <c r="N3522" s="111">
        <v>0.6099</v>
      </c>
      <c r="O3522" s="114">
        <v>16.97</v>
      </c>
    </row>
    <row r="3523" spans="1:15">
      <c r="A3523" s="108"/>
      <c r="B3523" s="108"/>
      <c r="I3523" s="113">
        <f t="shared" si="0"/>
        <v>88831</v>
      </c>
      <c r="J3523" s="111">
        <v>88831</v>
      </c>
      <c r="K3523" s="111" t="s">
        <v>1828</v>
      </c>
      <c r="L3523" s="111" t="s">
        <v>704</v>
      </c>
      <c r="M3523" s="111" t="s">
        <v>710</v>
      </c>
      <c r="N3523" s="111">
        <v>0.54879999999999995</v>
      </c>
      <c r="O3523" s="114">
        <v>0.23</v>
      </c>
    </row>
    <row r="3524" spans="1:15">
      <c r="A3524" s="108"/>
      <c r="B3524" s="108"/>
      <c r="I3524" s="113">
        <f t="shared" si="0"/>
        <v>90651</v>
      </c>
      <c r="J3524" s="111">
        <v>90651</v>
      </c>
      <c r="K3524" s="111" t="s">
        <v>1831</v>
      </c>
      <c r="L3524" s="111" t="s">
        <v>704</v>
      </c>
      <c r="M3524" s="111" t="s">
        <v>702</v>
      </c>
      <c r="N3524" s="111">
        <v>0.51919999999999999</v>
      </c>
      <c r="O3524" s="114">
        <v>0.52</v>
      </c>
    </row>
    <row r="3525" spans="1:15">
      <c r="A3525" s="108"/>
      <c r="B3525" s="108"/>
      <c r="I3525" s="113">
        <f t="shared" si="0"/>
        <v>90657</v>
      </c>
      <c r="J3525" s="111">
        <v>90657</v>
      </c>
      <c r="K3525" s="111" t="s">
        <v>1837</v>
      </c>
      <c r="L3525" s="111" t="s">
        <v>704</v>
      </c>
      <c r="M3525" s="111" t="s">
        <v>702</v>
      </c>
      <c r="N3525" s="111">
        <v>0.51919999999999999</v>
      </c>
      <c r="O3525" s="114">
        <v>2.87</v>
      </c>
    </row>
    <row r="3526" spans="1:15">
      <c r="A3526" s="108"/>
      <c r="B3526" s="108"/>
      <c r="I3526" s="113">
        <f t="shared" si="0"/>
        <v>91001</v>
      </c>
      <c r="J3526" s="111">
        <v>91001</v>
      </c>
      <c r="K3526" s="111" t="s">
        <v>1839</v>
      </c>
      <c r="L3526" s="111" t="s">
        <v>704</v>
      </c>
      <c r="M3526" s="111" t="s">
        <v>729</v>
      </c>
      <c r="N3526" s="111">
        <v>0.51919999999999999</v>
      </c>
      <c r="O3526" s="114">
        <v>5.04</v>
      </c>
    </row>
    <row r="3527" spans="1:15">
      <c r="A3527" s="108"/>
      <c r="B3527" s="108"/>
      <c r="I3527" s="113">
        <f t="shared" si="0"/>
        <v>88297</v>
      </c>
      <c r="J3527" s="111">
        <v>88297</v>
      </c>
      <c r="K3527" s="111" t="s">
        <v>1221</v>
      </c>
      <c r="L3527" s="111" t="s">
        <v>708</v>
      </c>
      <c r="M3527" s="111" t="s">
        <v>702</v>
      </c>
      <c r="N3527" s="111">
        <v>0.37030000000000002</v>
      </c>
      <c r="O3527" s="114">
        <v>21.62</v>
      </c>
    </row>
    <row r="3528" spans="1:15">
      <c r="A3528" s="108"/>
      <c r="B3528" s="108"/>
      <c r="I3528" s="113">
        <f t="shared" si="0"/>
        <v>88316</v>
      </c>
      <c r="J3528" s="111">
        <v>88316</v>
      </c>
      <c r="K3528" s="111" t="s">
        <v>709</v>
      </c>
      <c r="L3528" s="111" t="s">
        <v>708</v>
      </c>
      <c r="M3528" s="111" t="s">
        <v>710</v>
      </c>
      <c r="N3528" s="111">
        <v>0.55549999999999999</v>
      </c>
      <c r="O3528" s="114">
        <v>17.3</v>
      </c>
    </row>
    <row r="3529" spans="1:15">
      <c r="A3529" s="108"/>
      <c r="B3529" s="108"/>
      <c r="I3529" s="113">
        <f t="shared" si="0"/>
        <v>88377</v>
      </c>
      <c r="J3529" s="111">
        <v>88377</v>
      </c>
      <c r="K3529" s="111" t="s">
        <v>1826</v>
      </c>
      <c r="L3529" s="111" t="s">
        <v>708</v>
      </c>
      <c r="M3529" s="111" t="s">
        <v>702</v>
      </c>
      <c r="N3529" s="111">
        <v>0.1852</v>
      </c>
      <c r="O3529" s="114">
        <v>16.97</v>
      </c>
    </row>
    <row r="3530" spans="1:15">
      <c r="A3530" s="108"/>
      <c r="B3530" s="108"/>
      <c r="I3530" s="113">
        <f t="shared" si="0"/>
        <v>88831</v>
      </c>
      <c r="J3530" s="111">
        <v>88831</v>
      </c>
      <c r="K3530" s="111" t="s">
        <v>1828</v>
      </c>
      <c r="L3530" s="111" t="s">
        <v>704</v>
      </c>
      <c r="M3530" s="111" t="s">
        <v>710</v>
      </c>
      <c r="N3530" s="111">
        <v>0.12</v>
      </c>
      <c r="O3530" s="114">
        <v>0.23</v>
      </c>
    </row>
    <row r="3531" spans="1:15">
      <c r="A3531" s="108"/>
      <c r="B3531" s="108"/>
      <c r="I3531" s="113">
        <f t="shared" si="0"/>
        <v>90651</v>
      </c>
      <c r="J3531" s="111">
        <v>90651</v>
      </c>
      <c r="K3531" s="111" t="s">
        <v>1831</v>
      </c>
      <c r="L3531" s="111" t="s">
        <v>704</v>
      </c>
      <c r="M3531" s="111" t="s">
        <v>702</v>
      </c>
      <c r="N3531" s="111">
        <v>0.1414</v>
      </c>
      <c r="O3531" s="114">
        <v>0.52</v>
      </c>
    </row>
    <row r="3532" spans="1:15">
      <c r="A3532" s="108"/>
      <c r="B3532" s="108"/>
      <c r="I3532" s="113">
        <f t="shared" si="0"/>
        <v>90663</v>
      </c>
      <c r="J3532" s="111">
        <v>90663</v>
      </c>
      <c r="K3532" s="111" t="s">
        <v>1833</v>
      </c>
      <c r="L3532" s="111" t="s">
        <v>704</v>
      </c>
      <c r="M3532" s="111" t="s">
        <v>702</v>
      </c>
      <c r="N3532" s="111">
        <v>0.1414</v>
      </c>
      <c r="O3532" s="114">
        <v>3.07</v>
      </c>
    </row>
    <row r="3533" spans="1:15">
      <c r="A3533" s="108"/>
      <c r="B3533" s="108"/>
      <c r="I3533" s="113">
        <f t="shared" si="0"/>
        <v>90982</v>
      </c>
      <c r="J3533" s="111">
        <v>90982</v>
      </c>
      <c r="K3533" s="111" t="s">
        <v>1835</v>
      </c>
      <c r="L3533" s="111" t="s">
        <v>704</v>
      </c>
      <c r="M3533" s="111" t="s">
        <v>729</v>
      </c>
      <c r="N3533" s="111">
        <v>0.1414</v>
      </c>
      <c r="O3533" s="114">
        <v>10.8</v>
      </c>
    </row>
    <row r="3534" spans="1:15">
      <c r="A3534" s="108"/>
      <c r="B3534" s="108"/>
      <c r="I3534" s="113">
        <f t="shared" si="0"/>
        <v>88297</v>
      </c>
      <c r="J3534" s="111">
        <v>88297</v>
      </c>
      <c r="K3534" s="111" t="s">
        <v>1221</v>
      </c>
      <c r="L3534" s="111" t="s">
        <v>708</v>
      </c>
      <c r="M3534" s="111" t="s">
        <v>702</v>
      </c>
      <c r="N3534" s="111">
        <v>0.39639999999999997</v>
      </c>
      <c r="O3534" s="114">
        <v>21.62</v>
      </c>
    </row>
    <row r="3535" spans="1:15">
      <c r="A3535" s="108"/>
      <c r="B3535" s="108"/>
      <c r="I3535" s="113">
        <f t="shared" si="0"/>
        <v>88316</v>
      </c>
      <c r="J3535" s="111">
        <v>88316</v>
      </c>
      <c r="K3535" s="111" t="s">
        <v>709</v>
      </c>
      <c r="L3535" s="111" t="s">
        <v>708</v>
      </c>
      <c r="M3535" s="111" t="s">
        <v>710</v>
      </c>
      <c r="N3535" s="111">
        <v>0.59460000000000002</v>
      </c>
      <c r="O3535" s="114">
        <v>17.3</v>
      </c>
    </row>
    <row r="3536" spans="1:15">
      <c r="A3536" s="108"/>
      <c r="B3536" s="108"/>
      <c r="I3536" s="113">
        <f t="shared" si="0"/>
        <v>88377</v>
      </c>
      <c r="J3536" s="111">
        <v>88377</v>
      </c>
      <c r="K3536" s="111" t="s">
        <v>1826</v>
      </c>
      <c r="L3536" s="111" t="s">
        <v>708</v>
      </c>
      <c r="M3536" s="111" t="s">
        <v>702</v>
      </c>
      <c r="N3536" s="111">
        <v>0.19819999999999999</v>
      </c>
      <c r="O3536" s="114">
        <v>16.97</v>
      </c>
    </row>
    <row r="3537" spans="1:15">
      <c r="A3537" s="108"/>
      <c r="B3537" s="108"/>
      <c r="I3537" s="113">
        <f t="shared" si="0"/>
        <v>88831</v>
      </c>
      <c r="J3537" s="111">
        <v>88831</v>
      </c>
      <c r="K3537" s="111" t="s">
        <v>1828</v>
      </c>
      <c r="L3537" s="111" t="s">
        <v>704</v>
      </c>
      <c r="M3537" s="111" t="s">
        <v>710</v>
      </c>
      <c r="N3537" s="111">
        <v>0.1052</v>
      </c>
      <c r="O3537" s="114">
        <v>0.23</v>
      </c>
    </row>
    <row r="3538" spans="1:15">
      <c r="A3538" s="108"/>
      <c r="B3538" s="108"/>
      <c r="I3538" s="113">
        <f t="shared" si="0"/>
        <v>90651</v>
      </c>
      <c r="J3538" s="111">
        <v>90651</v>
      </c>
      <c r="K3538" s="111" t="s">
        <v>1831</v>
      </c>
      <c r="L3538" s="111" t="s">
        <v>704</v>
      </c>
      <c r="M3538" s="111" t="s">
        <v>702</v>
      </c>
      <c r="N3538" s="111">
        <v>0.14979999999999999</v>
      </c>
      <c r="O3538" s="114">
        <v>0.52</v>
      </c>
    </row>
    <row r="3539" spans="1:15">
      <c r="A3539" s="108"/>
      <c r="B3539" s="108"/>
      <c r="I3539" s="113">
        <f t="shared" si="0"/>
        <v>90663</v>
      </c>
      <c r="J3539" s="111">
        <v>90663</v>
      </c>
      <c r="K3539" s="111" t="s">
        <v>1833</v>
      </c>
      <c r="L3539" s="111" t="s">
        <v>704</v>
      </c>
      <c r="M3539" s="111" t="s">
        <v>702</v>
      </c>
      <c r="N3539" s="111">
        <v>0.14979999999999999</v>
      </c>
      <c r="O3539" s="114">
        <v>3.07</v>
      </c>
    </row>
    <row r="3540" spans="1:15">
      <c r="A3540" s="108"/>
      <c r="B3540" s="108"/>
      <c r="I3540" s="113">
        <f t="shared" si="0"/>
        <v>90982</v>
      </c>
      <c r="J3540" s="111">
        <v>90982</v>
      </c>
      <c r="K3540" s="111" t="s">
        <v>1835</v>
      </c>
      <c r="L3540" s="111" t="s">
        <v>704</v>
      </c>
      <c r="M3540" s="111" t="s">
        <v>729</v>
      </c>
      <c r="N3540" s="111">
        <v>0.14979999999999999</v>
      </c>
      <c r="O3540" s="114">
        <v>10.8</v>
      </c>
    </row>
    <row r="3541" spans="1:15">
      <c r="A3541" s="108"/>
      <c r="B3541" s="108"/>
      <c r="I3541" s="113">
        <f t="shared" si="0"/>
        <v>88297</v>
      </c>
      <c r="J3541" s="111">
        <v>88297</v>
      </c>
      <c r="K3541" s="111" t="s">
        <v>1221</v>
      </c>
      <c r="L3541" s="111" t="s">
        <v>708</v>
      </c>
      <c r="M3541" s="111" t="s">
        <v>702</v>
      </c>
      <c r="N3541" s="111">
        <v>0.34429999999999999</v>
      </c>
      <c r="O3541" s="114">
        <v>21.62</v>
      </c>
    </row>
    <row r="3542" spans="1:15">
      <c r="A3542" s="108"/>
      <c r="B3542" s="108"/>
      <c r="I3542" s="113">
        <f t="shared" si="0"/>
        <v>88309</v>
      </c>
      <c r="J3542" s="111">
        <v>88309</v>
      </c>
      <c r="K3542" s="111" t="s">
        <v>1803</v>
      </c>
      <c r="L3542" s="111" t="s">
        <v>708</v>
      </c>
      <c r="M3542" s="111" t="s">
        <v>710</v>
      </c>
      <c r="N3542" s="111">
        <v>0.1721</v>
      </c>
      <c r="O3542" s="114">
        <v>22.28</v>
      </c>
    </row>
    <row r="3543" spans="1:15">
      <c r="A3543" s="108"/>
      <c r="B3543" s="108"/>
      <c r="I3543" s="113">
        <f t="shared" si="0"/>
        <v>88316</v>
      </c>
      <c r="J3543" s="111">
        <v>88316</v>
      </c>
      <c r="K3543" s="111" t="s">
        <v>709</v>
      </c>
      <c r="L3543" s="111" t="s">
        <v>708</v>
      </c>
      <c r="M3543" s="111" t="s">
        <v>710</v>
      </c>
      <c r="N3543" s="111">
        <v>0.51639999999999997</v>
      </c>
      <c r="O3543" s="114">
        <v>17.3</v>
      </c>
    </row>
    <row r="3544" spans="1:15">
      <c r="A3544" s="108"/>
      <c r="B3544" s="108"/>
      <c r="I3544" s="113">
        <f t="shared" si="0"/>
        <v>88377</v>
      </c>
      <c r="J3544" s="111">
        <v>88377</v>
      </c>
      <c r="K3544" s="111" t="s">
        <v>1826</v>
      </c>
      <c r="L3544" s="111" t="s">
        <v>708</v>
      </c>
      <c r="M3544" s="111" t="s">
        <v>702</v>
      </c>
      <c r="N3544" s="111">
        <v>0.1721</v>
      </c>
      <c r="O3544" s="114">
        <v>16.97</v>
      </c>
    </row>
    <row r="3545" spans="1:15">
      <c r="A3545" s="108"/>
      <c r="B3545" s="108"/>
      <c r="I3545" s="113">
        <f t="shared" si="0"/>
        <v>88831</v>
      </c>
      <c r="J3545" s="111">
        <v>88831</v>
      </c>
      <c r="K3545" s="111" t="s">
        <v>1828</v>
      </c>
      <c r="L3545" s="111" t="s">
        <v>704</v>
      </c>
      <c r="M3545" s="111" t="s">
        <v>710</v>
      </c>
      <c r="N3545" s="111">
        <v>0.107</v>
      </c>
      <c r="O3545" s="114">
        <v>0.23</v>
      </c>
    </row>
    <row r="3546" spans="1:15">
      <c r="A3546" s="108"/>
      <c r="B3546" s="108"/>
      <c r="I3546" s="113">
        <f t="shared" si="0"/>
        <v>90650</v>
      </c>
      <c r="J3546" s="111">
        <v>90650</v>
      </c>
      <c r="K3546" s="111" t="s">
        <v>1830</v>
      </c>
      <c r="L3546" s="111" t="s">
        <v>701</v>
      </c>
      <c r="M3546" s="111" t="s">
        <v>702</v>
      </c>
      <c r="N3546" s="111">
        <v>4.6800000000000001E-2</v>
      </c>
      <c r="O3546" s="114">
        <v>8.16</v>
      </c>
    </row>
    <row r="3547" spans="1:15">
      <c r="A3547" s="108"/>
      <c r="B3547" s="108"/>
      <c r="I3547" s="113">
        <f t="shared" si="0"/>
        <v>90651</v>
      </c>
      <c r="J3547" s="111">
        <v>90651</v>
      </c>
      <c r="K3547" s="111" t="s">
        <v>1831</v>
      </c>
      <c r="L3547" s="111" t="s">
        <v>704</v>
      </c>
      <c r="M3547" s="111" t="s">
        <v>702</v>
      </c>
      <c r="N3547" s="111">
        <v>0.12540000000000001</v>
      </c>
      <c r="O3547" s="114">
        <v>0.52</v>
      </c>
    </row>
    <row r="3548" spans="1:15">
      <c r="A3548" s="108"/>
      <c r="B3548" s="108"/>
      <c r="I3548" s="113">
        <f t="shared" si="0"/>
        <v>90662</v>
      </c>
      <c r="J3548" s="111">
        <v>90662</v>
      </c>
      <c r="K3548" s="111" t="s">
        <v>1832</v>
      </c>
      <c r="L3548" s="111" t="s">
        <v>701</v>
      </c>
      <c r="M3548" s="111" t="s">
        <v>702</v>
      </c>
      <c r="N3548" s="111">
        <v>4.6800000000000001E-2</v>
      </c>
      <c r="O3548" s="114">
        <v>10.77</v>
      </c>
    </row>
    <row r="3549" spans="1:15">
      <c r="A3549" s="108"/>
      <c r="B3549" s="108"/>
      <c r="I3549" s="113">
        <f t="shared" si="0"/>
        <v>90663</v>
      </c>
      <c r="J3549" s="111">
        <v>90663</v>
      </c>
      <c r="K3549" s="111" t="s">
        <v>1833</v>
      </c>
      <c r="L3549" s="111" t="s">
        <v>704</v>
      </c>
      <c r="M3549" s="111" t="s">
        <v>702</v>
      </c>
      <c r="N3549" s="111">
        <v>0.12540000000000001</v>
      </c>
      <c r="O3549" s="114">
        <v>3.07</v>
      </c>
    </row>
    <row r="3550" spans="1:15">
      <c r="A3550" s="108"/>
      <c r="B3550" s="108"/>
      <c r="I3550" s="113">
        <f t="shared" si="0"/>
        <v>90979</v>
      </c>
      <c r="J3550" s="111">
        <v>90979</v>
      </c>
      <c r="K3550" s="111" t="s">
        <v>1834</v>
      </c>
      <c r="L3550" s="111" t="s">
        <v>701</v>
      </c>
      <c r="M3550" s="111" t="s">
        <v>729</v>
      </c>
      <c r="N3550" s="111">
        <v>4.6800000000000001E-2</v>
      </c>
      <c r="O3550" s="114">
        <v>105.72</v>
      </c>
    </row>
    <row r="3551" spans="1:15">
      <c r="A3551" s="108"/>
      <c r="B3551" s="108"/>
      <c r="I3551" s="113">
        <f t="shared" si="0"/>
        <v>90982</v>
      </c>
      <c r="J3551" s="111">
        <v>90982</v>
      </c>
      <c r="K3551" s="111" t="s">
        <v>1835</v>
      </c>
      <c r="L3551" s="111" t="s">
        <v>704</v>
      </c>
      <c r="M3551" s="111" t="s">
        <v>729</v>
      </c>
      <c r="N3551" s="111">
        <v>0.12540000000000001</v>
      </c>
      <c r="O3551" s="114">
        <v>10.8</v>
      </c>
    </row>
    <row r="3552" spans="1:15">
      <c r="A3552" s="108"/>
      <c r="B3552" s="108"/>
      <c r="I3552" s="113">
        <f t="shared" si="0"/>
        <v>88297</v>
      </c>
      <c r="J3552" s="111">
        <v>88297</v>
      </c>
      <c r="K3552" s="111" t="s">
        <v>1221</v>
      </c>
      <c r="L3552" s="111" t="s">
        <v>708</v>
      </c>
      <c r="M3552" s="111" t="s">
        <v>702</v>
      </c>
      <c r="N3552" s="111">
        <v>0.36559999999999998</v>
      </c>
      <c r="O3552" s="114">
        <v>21.62</v>
      </c>
    </row>
    <row r="3553" spans="1:15">
      <c r="A3553" s="108"/>
      <c r="B3553" s="108"/>
      <c r="I3553" s="113">
        <f t="shared" si="0"/>
        <v>88309</v>
      </c>
      <c r="J3553" s="111">
        <v>88309</v>
      </c>
      <c r="K3553" s="111" t="s">
        <v>1803</v>
      </c>
      <c r="L3553" s="111" t="s">
        <v>708</v>
      </c>
      <c r="M3553" s="111" t="s">
        <v>710</v>
      </c>
      <c r="N3553" s="111">
        <v>0.18279999999999999</v>
      </c>
      <c r="O3553" s="114">
        <v>22.28</v>
      </c>
    </row>
    <row r="3554" spans="1:15">
      <c r="A3554" s="108"/>
      <c r="B3554" s="108"/>
      <c r="I3554" s="113">
        <f t="shared" si="0"/>
        <v>88316</v>
      </c>
      <c r="J3554" s="111">
        <v>88316</v>
      </c>
      <c r="K3554" s="111" t="s">
        <v>709</v>
      </c>
      <c r="L3554" s="111" t="s">
        <v>708</v>
      </c>
      <c r="M3554" s="111" t="s">
        <v>710</v>
      </c>
      <c r="N3554" s="111">
        <v>0.54849999999999999</v>
      </c>
      <c r="O3554" s="114">
        <v>17.3</v>
      </c>
    </row>
    <row r="3555" spans="1:15">
      <c r="A3555" s="108"/>
      <c r="B3555" s="108"/>
      <c r="I3555" s="113">
        <f t="shared" si="0"/>
        <v>88377</v>
      </c>
      <c r="J3555" s="111">
        <v>88377</v>
      </c>
      <c r="K3555" s="111" t="s">
        <v>1826</v>
      </c>
      <c r="L3555" s="111" t="s">
        <v>708</v>
      </c>
      <c r="M3555" s="111" t="s">
        <v>702</v>
      </c>
      <c r="N3555" s="111">
        <v>0.18279999999999999</v>
      </c>
      <c r="O3555" s="114">
        <v>16.97</v>
      </c>
    </row>
    <row r="3556" spans="1:15">
      <c r="A3556" s="108"/>
      <c r="B3556" s="108"/>
      <c r="I3556" s="113">
        <f t="shared" si="0"/>
        <v>88831</v>
      </c>
      <c r="J3556" s="111">
        <v>88831</v>
      </c>
      <c r="K3556" s="111" t="s">
        <v>1828</v>
      </c>
      <c r="L3556" s="111" t="s">
        <v>704</v>
      </c>
      <c r="M3556" s="111" t="s">
        <v>710</v>
      </c>
      <c r="N3556" s="111">
        <v>8.9800000000000005E-2</v>
      </c>
      <c r="O3556" s="114">
        <v>0.23</v>
      </c>
    </row>
    <row r="3557" spans="1:15">
      <c r="A3557" s="108"/>
      <c r="B3557" s="108"/>
      <c r="I3557" s="113">
        <f t="shared" si="0"/>
        <v>90650</v>
      </c>
      <c r="J3557" s="111">
        <v>90650</v>
      </c>
      <c r="K3557" s="111" t="s">
        <v>1830</v>
      </c>
      <c r="L3557" s="111" t="s">
        <v>701</v>
      </c>
      <c r="M3557" s="111" t="s">
        <v>702</v>
      </c>
      <c r="N3557" s="111">
        <v>5.0999999999999997E-2</v>
      </c>
      <c r="O3557" s="114">
        <v>8.16</v>
      </c>
    </row>
    <row r="3558" spans="1:15">
      <c r="A3558" s="108"/>
      <c r="B3558" s="108"/>
      <c r="I3558" s="113">
        <f t="shared" si="0"/>
        <v>90651</v>
      </c>
      <c r="J3558" s="111">
        <v>90651</v>
      </c>
      <c r="K3558" s="111" t="s">
        <v>1831</v>
      </c>
      <c r="L3558" s="111" t="s">
        <v>704</v>
      </c>
      <c r="M3558" s="111" t="s">
        <v>702</v>
      </c>
      <c r="N3558" s="111">
        <v>0.1318</v>
      </c>
      <c r="O3558" s="114">
        <v>0.52</v>
      </c>
    </row>
    <row r="3559" spans="1:15">
      <c r="A3559" s="108"/>
      <c r="B3559" s="108"/>
      <c r="I3559" s="113">
        <f t="shared" si="0"/>
        <v>90662</v>
      </c>
      <c r="J3559" s="111">
        <v>90662</v>
      </c>
      <c r="K3559" s="111" t="s">
        <v>1832</v>
      </c>
      <c r="L3559" s="111" t="s">
        <v>701</v>
      </c>
      <c r="M3559" s="111" t="s">
        <v>702</v>
      </c>
      <c r="N3559" s="111">
        <v>5.0999999999999997E-2</v>
      </c>
      <c r="O3559" s="114">
        <v>10.77</v>
      </c>
    </row>
    <row r="3560" spans="1:15">
      <c r="A3560" s="108"/>
      <c r="B3560" s="108"/>
      <c r="I3560" s="113">
        <f t="shared" si="0"/>
        <v>90663</v>
      </c>
      <c r="J3560" s="111">
        <v>90663</v>
      </c>
      <c r="K3560" s="111" t="s">
        <v>1833</v>
      </c>
      <c r="L3560" s="111" t="s">
        <v>704</v>
      </c>
      <c r="M3560" s="111" t="s">
        <v>702</v>
      </c>
      <c r="N3560" s="111">
        <v>0.1318</v>
      </c>
      <c r="O3560" s="114">
        <v>3.07</v>
      </c>
    </row>
    <row r="3561" spans="1:15">
      <c r="A3561" s="108"/>
      <c r="B3561" s="108"/>
      <c r="I3561" s="113">
        <f t="shared" si="0"/>
        <v>90979</v>
      </c>
      <c r="J3561" s="111">
        <v>90979</v>
      </c>
      <c r="K3561" s="111" t="s">
        <v>1834</v>
      </c>
      <c r="L3561" s="111" t="s">
        <v>701</v>
      </c>
      <c r="M3561" s="111" t="s">
        <v>729</v>
      </c>
      <c r="N3561" s="111">
        <v>5.0999999999999997E-2</v>
      </c>
      <c r="O3561" s="114">
        <v>105.72</v>
      </c>
    </row>
    <row r="3562" spans="1:15">
      <c r="A3562" s="108"/>
      <c r="B3562" s="108"/>
      <c r="I3562" s="113">
        <f t="shared" si="0"/>
        <v>90982</v>
      </c>
      <c r="J3562" s="111">
        <v>90982</v>
      </c>
      <c r="K3562" s="111" t="s">
        <v>1835</v>
      </c>
      <c r="L3562" s="111" t="s">
        <v>704</v>
      </c>
      <c r="M3562" s="111" t="s">
        <v>729</v>
      </c>
      <c r="N3562" s="111">
        <v>0.1318</v>
      </c>
      <c r="O3562" s="114">
        <v>10.8</v>
      </c>
    </row>
    <row r="3563" spans="1:15">
      <c r="A3563" s="108"/>
      <c r="B3563" s="108"/>
      <c r="I3563" s="113">
        <f t="shared" si="0"/>
        <v>88297</v>
      </c>
      <c r="J3563" s="111">
        <v>88297</v>
      </c>
      <c r="K3563" s="111" t="s">
        <v>1221</v>
      </c>
      <c r="L3563" s="111" t="s">
        <v>708</v>
      </c>
      <c r="M3563" s="111" t="s">
        <v>702</v>
      </c>
      <c r="N3563" s="111">
        <v>0.61129999999999995</v>
      </c>
      <c r="O3563" s="114">
        <v>21.62</v>
      </c>
    </row>
    <row r="3564" spans="1:15">
      <c r="A3564" s="108"/>
      <c r="B3564" s="108"/>
      <c r="I3564" s="113">
        <f t="shared" si="0"/>
        <v>88316</v>
      </c>
      <c r="J3564" s="111">
        <v>88316</v>
      </c>
      <c r="K3564" s="111" t="s">
        <v>709</v>
      </c>
      <c r="L3564" s="111" t="s">
        <v>708</v>
      </c>
      <c r="M3564" s="111" t="s">
        <v>710</v>
      </c>
      <c r="N3564" s="111">
        <v>0.91690000000000005</v>
      </c>
      <c r="O3564" s="114">
        <v>17.3</v>
      </c>
    </row>
    <row r="3565" spans="1:15">
      <c r="A3565" s="108"/>
      <c r="B3565" s="108"/>
      <c r="I3565" s="113">
        <f t="shared" si="0"/>
        <v>88377</v>
      </c>
      <c r="J3565" s="111">
        <v>88377</v>
      </c>
      <c r="K3565" s="111" t="s">
        <v>1826</v>
      </c>
      <c r="L3565" s="111" t="s">
        <v>708</v>
      </c>
      <c r="M3565" s="111" t="s">
        <v>702</v>
      </c>
      <c r="N3565" s="111">
        <v>0.30559999999999998</v>
      </c>
      <c r="O3565" s="114">
        <v>16.97</v>
      </c>
    </row>
    <row r="3566" spans="1:15">
      <c r="A3566" s="108"/>
      <c r="B3566" s="108"/>
      <c r="I3566" s="113">
        <f t="shared" si="0"/>
        <v>88831</v>
      </c>
      <c r="J3566" s="111">
        <v>88831</v>
      </c>
      <c r="K3566" s="111" t="s">
        <v>1828</v>
      </c>
      <c r="L3566" s="111" t="s">
        <v>704</v>
      </c>
      <c r="M3566" s="111" t="s">
        <v>710</v>
      </c>
      <c r="N3566" s="111">
        <v>0.24049999999999999</v>
      </c>
      <c r="O3566" s="114">
        <v>0.23</v>
      </c>
    </row>
    <row r="3567" spans="1:15">
      <c r="A3567" s="108"/>
      <c r="B3567" s="108"/>
      <c r="I3567" s="113">
        <f t="shared" si="0"/>
        <v>90651</v>
      </c>
      <c r="J3567" s="111">
        <v>90651</v>
      </c>
      <c r="K3567" s="111" t="s">
        <v>1831</v>
      </c>
      <c r="L3567" s="111" t="s">
        <v>704</v>
      </c>
      <c r="M3567" s="111" t="s">
        <v>702</v>
      </c>
      <c r="N3567" s="111">
        <v>0.2238</v>
      </c>
      <c r="O3567" s="114">
        <v>0.52</v>
      </c>
    </row>
    <row r="3568" spans="1:15">
      <c r="A3568" s="108"/>
      <c r="B3568" s="108"/>
      <c r="I3568" s="113">
        <f t="shared" si="0"/>
        <v>90657</v>
      </c>
      <c r="J3568" s="111">
        <v>90657</v>
      </c>
      <c r="K3568" s="111" t="s">
        <v>1837</v>
      </c>
      <c r="L3568" s="111" t="s">
        <v>704</v>
      </c>
      <c r="M3568" s="111" t="s">
        <v>702</v>
      </c>
      <c r="N3568" s="111">
        <v>0.2238</v>
      </c>
      <c r="O3568" s="114">
        <v>2.87</v>
      </c>
    </row>
    <row r="3569" spans="1:15">
      <c r="A3569" s="108"/>
      <c r="B3569" s="108"/>
      <c r="I3569" s="113">
        <f t="shared" si="0"/>
        <v>91001</v>
      </c>
      <c r="J3569" s="111">
        <v>91001</v>
      </c>
      <c r="K3569" s="111" t="s">
        <v>1839</v>
      </c>
      <c r="L3569" s="111" t="s">
        <v>704</v>
      </c>
      <c r="M3569" s="111" t="s">
        <v>729</v>
      </c>
      <c r="N3569" s="111">
        <v>0.2238</v>
      </c>
      <c r="O3569" s="114">
        <v>5.04</v>
      </c>
    </row>
    <row r="3570" spans="1:15">
      <c r="A3570" s="108"/>
      <c r="B3570" s="108"/>
      <c r="I3570" s="113">
        <f t="shared" si="0"/>
        <v>88297</v>
      </c>
      <c r="J3570" s="111">
        <v>88297</v>
      </c>
      <c r="K3570" s="111" t="s">
        <v>1221</v>
      </c>
      <c r="L3570" s="111" t="s">
        <v>708</v>
      </c>
      <c r="M3570" s="111" t="s">
        <v>702</v>
      </c>
      <c r="N3570" s="111">
        <v>0.65820000000000001</v>
      </c>
      <c r="O3570" s="114">
        <v>21.62</v>
      </c>
    </row>
    <row r="3571" spans="1:15">
      <c r="A3571" s="108"/>
      <c r="B3571" s="108"/>
      <c r="I3571" s="113">
        <f t="shared" si="0"/>
        <v>88316</v>
      </c>
      <c r="J3571" s="111">
        <v>88316</v>
      </c>
      <c r="K3571" s="111" t="s">
        <v>709</v>
      </c>
      <c r="L3571" s="111" t="s">
        <v>708</v>
      </c>
      <c r="M3571" s="111" t="s">
        <v>710</v>
      </c>
      <c r="N3571" s="111">
        <v>0.98729999999999996</v>
      </c>
      <c r="O3571" s="114">
        <v>17.3</v>
      </c>
    </row>
    <row r="3572" spans="1:15">
      <c r="A3572" s="108"/>
      <c r="B3572" s="108"/>
      <c r="I3572" s="113">
        <f t="shared" si="0"/>
        <v>88377</v>
      </c>
      <c r="J3572" s="111">
        <v>88377</v>
      </c>
      <c r="K3572" s="111" t="s">
        <v>1826</v>
      </c>
      <c r="L3572" s="111" t="s">
        <v>708</v>
      </c>
      <c r="M3572" s="111" t="s">
        <v>702</v>
      </c>
      <c r="N3572" s="111">
        <v>0.3291</v>
      </c>
      <c r="O3572" s="114">
        <v>16.97</v>
      </c>
    </row>
    <row r="3573" spans="1:15">
      <c r="A3573" s="108"/>
      <c r="B3573" s="108"/>
      <c r="I3573" s="113">
        <f t="shared" si="0"/>
        <v>88831</v>
      </c>
      <c r="J3573" s="111">
        <v>88831</v>
      </c>
      <c r="K3573" s="111" t="s">
        <v>1828</v>
      </c>
      <c r="L3573" s="111" t="s">
        <v>704</v>
      </c>
      <c r="M3573" s="111" t="s">
        <v>710</v>
      </c>
      <c r="N3573" s="111">
        <v>0.2361</v>
      </c>
      <c r="O3573" s="114">
        <v>0.23</v>
      </c>
    </row>
    <row r="3574" spans="1:15">
      <c r="A3574" s="108"/>
      <c r="B3574" s="108"/>
      <c r="I3574" s="113">
        <f t="shared" si="0"/>
        <v>90651</v>
      </c>
      <c r="J3574" s="111">
        <v>90651</v>
      </c>
      <c r="K3574" s="111" t="s">
        <v>1831</v>
      </c>
      <c r="L3574" s="111" t="s">
        <v>704</v>
      </c>
      <c r="M3574" s="111" t="s">
        <v>702</v>
      </c>
      <c r="N3574" s="111">
        <v>0.23849999999999999</v>
      </c>
      <c r="O3574" s="114">
        <v>0.52</v>
      </c>
    </row>
    <row r="3575" spans="1:15">
      <c r="A3575" s="108"/>
      <c r="B3575" s="108"/>
      <c r="I3575" s="113">
        <f t="shared" si="0"/>
        <v>90657</v>
      </c>
      <c r="J3575" s="111">
        <v>90657</v>
      </c>
      <c r="K3575" s="111" t="s">
        <v>1837</v>
      </c>
      <c r="L3575" s="111" t="s">
        <v>704</v>
      </c>
      <c r="M3575" s="111" t="s">
        <v>702</v>
      </c>
      <c r="N3575" s="111">
        <v>0.23849999999999999</v>
      </c>
      <c r="O3575" s="114">
        <v>2.87</v>
      </c>
    </row>
    <row r="3576" spans="1:15">
      <c r="A3576" s="108"/>
      <c r="B3576" s="108"/>
      <c r="I3576" s="113">
        <f t="shared" si="0"/>
        <v>91001</v>
      </c>
      <c r="J3576" s="111">
        <v>91001</v>
      </c>
      <c r="K3576" s="111" t="s">
        <v>1839</v>
      </c>
      <c r="L3576" s="111" t="s">
        <v>704</v>
      </c>
      <c r="M3576" s="111" t="s">
        <v>729</v>
      </c>
      <c r="N3576" s="111">
        <v>0.23849999999999999</v>
      </c>
      <c r="O3576" s="114">
        <v>5.04</v>
      </c>
    </row>
    <row r="3577" spans="1:15">
      <c r="A3577" s="108"/>
      <c r="B3577" s="108"/>
      <c r="I3577" s="113">
        <f t="shared" si="0"/>
        <v>88297</v>
      </c>
      <c r="J3577" s="111">
        <v>88297</v>
      </c>
      <c r="K3577" s="111" t="s">
        <v>1221</v>
      </c>
      <c r="L3577" s="111" t="s">
        <v>708</v>
      </c>
      <c r="M3577" s="111" t="s">
        <v>702</v>
      </c>
      <c r="N3577" s="111">
        <v>0.61070000000000002</v>
      </c>
      <c r="O3577" s="114">
        <v>21.62</v>
      </c>
    </row>
    <row r="3578" spans="1:15">
      <c r="A3578" s="108"/>
      <c r="B3578" s="108"/>
      <c r="I3578" s="113">
        <f t="shared" si="0"/>
        <v>88309</v>
      </c>
      <c r="J3578" s="111">
        <v>88309</v>
      </c>
      <c r="K3578" s="111" t="s">
        <v>1803</v>
      </c>
      <c r="L3578" s="111" t="s">
        <v>708</v>
      </c>
      <c r="M3578" s="111" t="s">
        <v>710</v>
      </c>
      <c r="N3578" s="111">
        <v>0.3054</v>
      </c>
      <c r="O3578" s="114">
        <v>22.28</v>
      </c>
    </row>
    <row r="3579" spans="1:15">
      <c r="A3579" s="108"/>
      <c r="B3579" s="108"/>
      <c r="I3579" s="113">
        <f t="shared" si="0"/>
        <v>88316</v>
      </c>
      <c r="J3579" s="111">
        <v>88316</v>
      </c>
      <c r="K3579" s="111" t="s">
        <v>709</v>
      </c>
      <c r="L3579" s="111" t="s">
        <v>708</v>
      </c>
      <c r="M3579" s="111" t="s">
        <v>710</v>
      </c>
      <c r="N3579" s="111">
        <v>0.91610000000000003</v>
      </c>
      <c r="O3579" s="114">
        <v>17.3</v>
      </c>
    </row>
    <row r="3580" spans="1:15">
      <c r="A3580" s="108"/>
      <c r="B3580" s="108"/>
      <c r="I3580" s="113">
        <f t="shared" si="0"/>
        <v>88377</v>
      </c>
      <c r="J3580" s="111">
        <v>88377</v>
      </c>
      <c r="K3580" s="111" t="s">
        <v>1826</v>
      </c>
      <c r="L3580" s="111" t="s">
        <v>708</v>
      </c>
      <c r="M3580" s="111" t="s">
        <v>702</v>
      </c>
      <c r="N3580" s="111">
        <v>0.3054</v>
      </c>
      <c r="O3580" s="114">
        <v>16.97</v>
      </c>
    </row>
    <row r="3581" spans="1:15">
      <c r="A3581" s="108"/>
      <c r="B3581" s="108"/>
      <c r="I3581" s="113">
        <f t="shared" si="0"/>
        <v>88831</v>
      </c>
      <c r="J3581" s="111">
        <v>88831</v>
      </c>
      <c r="K3581" s="111" t="s">
        <v>1828</v>
      </c>
      <c r="L3581" s="111" t="s">
        <v>704</v>
      </c>
      <c r="M3581" s="111" t="s">
        <v>710</v>
      </c>
      <c r="N3581" s="111">
        <v>0.24030000000000001</v>
      </c>
      <c r="O3581" s="114">
        <v>0.23</v>
      </c>
    </row>
    <row r="3582" spans="1:15">
      <c r="A3582" s="108"/>
      <c r="B3582" s="108"/>
      <c r="I3582" s="113">
        <f t="shared" si="0"/>
        <v>90650</v>
      </c>
      <c r="J3582" s="111">
        <v>90650</v>
      </c>
      <c r="K3582" s="111" t="s">
        <v>1830</v>
      </c>
      <c r="L3582" s="111" t="s">
        <v>701</v>
      </c>
      <c r="M3582" s="111" t="s">
        <v>702</v>
      </c>
      <c r="N3582" s="111">
        <v>8.7499999999999994E-2</v>
      </c>
      <c r="O3582" s="114">
        <v>8.16</v>
      </c>
    </row>
    <row r="3583" spans="1:15">
      <c r="A3583" s="108"/>
      <c r="B3583" s="108"/>
      <c r="I3583" s="113">
        <f t="shared" si="0"/>
        <v>90651</v>
      </c>
      <c r="J3583" s="111">
        <v>90651</v>
      </c>
      <c r="K3583" s="111" t="s">
        <v>1831</v>
      </c>
      <c r="L3583" s="111" t="s">
        <v>704</v>
      </c>
      <c r="M3583" s="111" t="s">
        <v>702</v>
      </c>
      <c r="N3583" s="111">
        <v>0.21779999999999999</v>
      </c>
      <c r="O3583" s="114">
        <v>0.52</v>
      </c>
    </row>
    <row r="3584" spans="1:15">
      <c r="A3584" s="108"/>
      <c r="B3584" s="108"/>
      <c r="I3584" s="113">
        <f t="shared" si="0"/>
        <v>90656</v>
      </c>
      <c r="J3584" s="111">
        <v>90656</v>
      </c>
      <c r="K3584" s="111" t="s">
        <v>1836</v>
      </c>
      <c r="L3584" s="111" t="s">
        <v>701</v>
      </c>
      <c r="M3584" s="111" t="s">
        <v>702</v>
      </c>
      <c r="N3584" s="111">
        <v>8.7499999999999994E-2</v>
      </c>
      <c r="O3584" s="114">
        <v>10.37</v>
      </c>
    </row>
    <row r="3585" spans="1:15">
      <c r="A3585" s="108"/>
      <c r="B3585" s="108"/>
      <c r="I3585" s="113">
        <f t="shared" si="0"/>
        <v>90657</v>
      </c>
      <c r="J3585" s="111">
        <v>90657</v>
      </c>
      <c r="K3585" s="111" t="s">
        <v>1837</v>
      </c>
      <c r="L3585" s="111" t="s">
        <v>704</v>
      </c>
      <c r="M3585" s="111" t="s">
        <v>702</v>
      </c>
      <c r="N3585" s="111">
        <v>0.21779999999999999</v>
      </c>
      <c r="O3585" s="114">
        <v>2.87</v>
      </c>
    </row>
    <row r="3586" spans="1:15">
      <c r="A3586" s="108"/>
      <c r="B3586" s="108"/>
      <c r="I3586" s="113">
        <f t="shared" si="0"/>
        <v>90999</v>
      </c>
      <c r="J3586" s="111">
        <v>90999</v>
      </c>
      <c r="K3586" s="111" t="s">
        <v>1838</v>
      </c>
      <c r="L3586" s="111" t="s">
        <v>701</v>
      </c>
      <c r="M3586" s="111" t="s">
        <v>729</v>
      </c>
      <c r="N3586" s="111">
        <v>8.7499999999999994E-2</v>
      </c>
      <c r="O3586" s="114">
        <v>54.07</v>
      </c>
    </row>
    <row r="3587" spans="1:15">
      <c r="A3587" s="108"/>
      <c r="B3587" s="108"/>
      <c r="I3587" s="113">
        <f t="shared" si="0"/>
        <v>91001</v>
      </c>
      <c r="J3587" s="111">
        <v>91001</v>
      </c>
      <c r="K3587" s="111" t="s">
        <v>1839</v>
      </c>
      <c r="L3587" s="111" t="s">
        <v>704</v>
      </c>
      <c r="M3587" s="111" t="s">
        <v>729</v>
      </c>
      <c r="N3587" s="111">
        <v>0.21779999999999999</v>
      </c>
      <c r="O3587" s="114">
        <v>5.04</v>
      </c>
    </row>
    <row r="3588" spans="1:15">
      <c r="A3588" s="108"/>
      <c r="B3588" s="108"/>
      <c r="I3588" s="113">
        <f t="shared" si="0"/>
        <v>88297</v>
      </c>
      <c r="J3588" s="111">
        <v>88297</v>
      </c>
      <c r="K3588" s="111" t="s">
        <v>1221</v>
      </c>
      <c r="L3588" s="111" t="s">
        <v>708</v>
      </c>
      <c r="M3588" s="111" t="s">
        <v>702</v>
      </c>
      <c r="N3588" s="111">
        <v>0.65010000000000001</v>
      </c>
      <c r="O3588" s="114">
        <v>21.62</v>
      </c>
    </row>
    <row r="3589" spans="1:15">
      <c r="A3589" s="108"/>
      <c r="B3589" s="108"/>
      <c r="I3589" s="113">
        <f t="shared" si="0"/>
        <v>88309</v>
      </c>
      <c r="J3589" s="111">
        <v>88309</v>
      </c>
      <c r="K3589" s="111" t="s">
        <v>1803</v>
      </c>
      <c r="L3589" s="111" t="s">
        <v>708</v>
      </c>
      <c r="M3589" s="111" t="s">
        <v>710</v>
      </c>
      <c r="N3589" s="111">
        <v>0.3251</v>
      </c>
      <c r="O3589" s="114">
        <v>22.28</v>
      </c>
    </row>
    <row r="3590" spans="1:15">
      <c r="A3590" s="108"/>
      <c r="B3590" s="108"/>
      <c r="I3590" s="113">
        <f t="shared" si="0"/>
        <v>88316</v>
      </c>
      <c r="J3590" s="111">
        <v>88316</v>
      </c>
      <c r="K3590" s="111" t="s">
        <v>709</v>
      </c>
      <c r="L3590" s="111" t="s">
        <v>708</v>
      </c>
      <c r="M3590" s="111" t="s">
        <v>710</v>
      </c>
      <c r="N3590" s="111">
        <v>0.97519999999999996</v>
      </c>
      <c r="O3590" s="114">
        <v>17.3</v>
      </c>
    </row>
    <row r="3591" spans="1:15">
      <c r="A3591" s="108"/>
      <c r="B3591" s="108"/>
      <c r="I3591" s="113">
        <f t="shared" si="0"/>
        <v>88377</v>
      </c>
      <c r="J3591" s="111">
        <v>88377</v>
      </c>
      <c r="K3591" s="111" t="s">
        <v>1826</v>
      </c>
      <c r="L3591" s="111" t="s">
        <v>708</v>
      </c>
      <c r="M3591" s="111" t="s">
        <v>702</v>
      </c>
      <c r="N3591" s="111">
        <v>0.3251</v>
      </c>
      <c r="O3591" s="114">
        <v>16.97</v>
      </c>
    </row>
    <row r="3592" spans="1:15">
      <c r="A3592" s="108"/>
      <c r="B3592" s="108"/>
      <c r="I3592" s="113">
        <f t="shared" si="0"/>
        <v>88831</v>
      </c>
      <c r="J3592" s="111">
        <v>88831</v>
      </c>
      <c r="K3592" s="111" t="s">
        <v>1828</v>
      </c>
      <c r="L3592" s="111" t="s">
        <v>704</v>
      </c>
      <c r="M3592" s="111" t="s">
        <v>710</v>
      </c>
      <c r="N3592" s="111">
        <v>0.23200000000000001</v>
      </c>
      <c r="O3592" s="114">
        <v>0.23</v>
      </c>
    </row>
    <row r="3593" spans="1:15">
      <c r="A3593" s="108"/>
      <c r="B3593" s="108"/>
      <c r="I3593" s="113">
        <f t="shared" si="0"/>
        <v>90650</v>
      </c>
      <c r="J3593" s="111">
        <v>90650</v>
      </c>
      <c r="K3593" s="111" t="s">
        <v>1830</v>
      </c>
      <c r="L3593" s="111" t="s">
        <v>701</v>
      </c>
      <c r="M3593" s="111" t="s">
        <v>702</v>
      </c>
      <c r="N3593" s="111">
        <v>9.5500000000000002E-2</v>
      </c>
      <c r="O3593" s="114">
        <v>8.16</v>
      </c>
    </row>
    <row r="3594" spans="1:15">
      <c r="A3594" s="108"/>
      <c r="B3594" s="108"/>
      <c r="I3594" s="113">
        <f t="shared" si="0"/>
        <v>90651</v>
      </c>
      <c r="J3594" s="111">
        <v>90651</v>
      </c>
      <c r="K3594" s="111" t="s">
        <v>1831</v>
      </c>
      <c r="L3594" s="111" t="s">
        <v>704</v>
      </c>
      <c r="M3594" s="111" t="s">
        <v>702</v>
      </c>
      <c r="N3594" s="111">
        <v>0.2296</v>
      </c>
      <c r="O3594" s="114">
        <v>0.52</v>
      </c>
    </row>
    <row r="3595" spans="1:15">
      <c r="A3595" s="108"/>
      <c r="B3595" s="108"/>
      <c r="I3595" s="113">
        <f t="shared" si="0"/>
        <v>90656</v>
      </c>
      <c r="J3595" s="111">
        <v>90656</v>
      </c>
      <c r="K3595" s="111" t="s">
        <v>1836</v>
      </c>
      <c r="L3595" s="111" t="s">
        <v>701</v>
      </c>
      <c r="M3595" s="111" t="s">
        <v>702</v>
      </c>
      <c r="N3595" s="111">
        <v>9.5500000000000002E-2</v>
      </c>
      <c r="O3595" s="114">
        <v>10.37</v>
      </c>
    </row>
    <row r="3596" spans="1:15">
      <c r="A3596" s="108"/>
      <c r="B3596" s="108"/>
      <c r="I3596" s="113">
        <f t="shared" si="0"/>
        <v>90657</v>
      </c>
      <c r="J3596" s="111">
        <v>90657</v>
      </c>
      <c r="K3596" s="111" t="s">
        <v>1837</v>
      </c>
      <c r="L3596" s="111" t="s">
        <v>704</v>
      </c>
      <c r="M3596" s="111" t="s">
        <v>702</v>
      </c>
      <c r="N3596" s="111">
        <v>0.2296</v>
      </c>
      <c r="O3596" s="114">
        <v>2.87</v>
      </c>
    </row>
    <row r="3597" spans="1:15">
      <c r="A3597" s="108"/>
      <c r="B3597" s="108"/>
      <c r="I3597" s="113">
        <f t="shared" si="0"/>
        <v>90999</v>
      </c>
      <c r="J3597" s="111">
        <v>90999</v>
      </c>
      <c r="K3597" s="111" t="s">
        <v>1838</v>
      </c>
      <c r="L3597" s="111" t="s">
        <v>701</v>
      </c>
      <c r="M3597" s="111" t="s">
        <v>729</v>
      </c>
      <c r="N3597" s="111">
        <v>9.5500000000000002E-2</v>
      </c>
      <c r="O3597" s="114">
        <v>54.07</v>
      </c>
    </row>
    <row r="3598" spans="1:15">
      <c r="A3598" s="108"/>
      <c r="B3598" s="108"/>
      <c r="I3598" s="113">
        <f t="shared" si="0"/>
        <v>91001</v>
      </c>
      <c r="J3598" s="111">
        <v>91001</v>
      </c>
      <c r="K3598" s="111" t="s">
        <v>1839</v>
      </c>
      <c r="L3598" s="111" t="s">
        <v>704</v>
      </c>
      <c r="M3598" s="111" t="s">
        <v>729</v>
      </c>
      <c r="N3598" s="111">
        <v>0.2296</v>
      </c>
      <c r="O3598" s="114">
        <v>5.04</v>
      </c>
    </row>
    <row r="3599" spans="1:15">
      <c r="A3599" s="108"/>
      <c r="B3599" s="108"/>
      <c r="I3599" s="113">
        <f t="shared" si="0"/>
        <v>1379</v>
      </c>
      <c r="J3599" s="111">
        <v>1379</v>
      </c>
      <c r="K3599" s="111" t="s">
        <v>1824</v>
      </c>
      <c r="L3599" s="111" t="s">
        <v>723</v>
      </c>
      <c r="M3599" s="111" t="s">
        <v>702</v>
      </c>
      <c r="N3599" s="111">
        <v>38.719099999999997</v>
      </c>
      <c r="O3599" s="114">
        <v>0.46</v>
      </c>
    </row>
    <row r="3600" spans="1:15">
      <c r="A3600" s="108"/>
      <c r="B3600" s="108"/>
      <c r="I3600" s="113">
        <f t="shared" si="0"/>
        <v>5631</v>
      </c>
      <c r="J3600" s="111">
        <v>5631</v>
      </c>
      <c r="K3600" s="111" t="s">
        <v>711</v>
      </c>
      <c r="L3600" s="111" t="s">
        <v>701</v>
      </c>
      <c r="M3600" s="111" t="s">
        <v>710</v>
      </c>
      <c r="N3600" s="111">
        <v>9.5999999999999992E-3</v>
      </c>
      <c r="O3600" s="114">
        <v>122.73</v>
      </c>
    </row>
    <row r="3601" spans="1:15">
      <c r="A3601" s="108"/>
      <c r="B3601" s="108"/>
      <c r="I3601" s="113">
        <f t="shared" si="0"/>
        <v>5632</v>
      </c>
      <c r="J3601" s="111">
        <v>5632</v>
      </c>
      <c r="K3601" s="111" t="s">
        <v>712</v>
      </c>
      <c r="L3601" s="111" t="s">
        <v>704</v>
      </c>
      <c r="M3601" s="111" t="s">
        <v>710</v>
      </c>
      <c r="N3601" s="111">
        <v>0.27200000000000002</v>
      </c>
      <c r="O3601" s="114">
        <v>53.7</v>
      </c>
    </row>
    <row r="3602" spans="1:15">
      <c r="A3602" s="108"/>
      <c r="B3602" s="108"/>
      <c r="I3602" s="113">
        <f t="shared" si="0"/>
        <v>6259</v>
      </c>
      <c r="J3602" s="111">
        <v>6259</v>
      </c>
      <c r="K3602" s="111" t="s">
        <v>1841</v>
      </c>
      <c r="L3602" s="111" t="s">
        <v>701</v>
      </c>
      <c r="M3602" s="111" t="s">
        <v>729</v>
      </c>
      <c r="N3602" s="111">
        <v>0.1114</v>
      </c>
      <c r="O3602" s="114">
        <v>133.38999999999999</v>
      </c>
    </row>
    <row r="3603" spans="1:15">
      <c r="A3603" s="108"/>
      <c r="B3603" s="108"/>
      <c r="I3603" s="113">
        <f t="shared" si="0"/>
        <v>6260</v>
      </c>
      <c r="J3603" s="111">
        <v>6260</v>
      </c>
      <c r="K3603" s="111" t="s">
        <v>1842</v>
      </c>
      <c r="L3603" s="111" t="s">
        <v>704</v>
      </c>
      <c r="M3603" s="111" t="s">
        <v>729</v>
      </c>
      <c r="N3603" s="111">
        <v>0.17019999999999999</v>
      </c>
      <c r="O3603" s="114">
        <v>31.45</v>
      </c>
    </row>
    <row r="3604" spans="1:15">
      <c r="A3604" s="108"/>
      <c r="B3604" s="108"/>
      <c r="I3604" s="113">
        <f t="shared" si="0"/>
        <v>14583</v>
      </c>
      <c r="J3604" s="111">
        <v>14583</v>
      </c>
      <c r="K3604" s="111" t="s">
        <v>1843</v>
      </c>
      <c r="L3604" s="111" t="s">
        <v>750</v>
      </c>
      <c r="M3604" s="111" t="s">
        <v>702</v>
      </c>
      <c r="N3604" s="111">
        <v>1.0713999999999999</v>
      </c>
      <c r="O3604" s="114">
        <v>14.19</v>
      </c>
    </row>
    <row r="3605" spans="1:15">
      <c r="A3605" s="108"/>
      <c r="B3605" s="108"/>
      <c r="I3605" s="113">
        <f t="shared" si="0"/>
        <v>39013</v>
      </c>
      <c r="J3605" s="111">
        <v>39013</v>
      </c>
      <c r="K3605" s="111" t="s">
        <v>1844</v>
      </c>
      <c r="L3605" s="111" t="s">
        <v>706</v>
      </c>
      <c r="M3605" s="111" t="s">
        <v>702</v>
      </c>
      <c r="N3605" s="111">
        <v>0.25</v>
      </c>
      <c r="O3605" s="114">
        <v>0.84</v>
      </c>
    </row>
    <row r="3606" spans="1:15">
      <c r="A3606" s="108"/>
      <c r="B3606" s="108"/>
      <c r="I3606" s="113">
        <f t="shared" si="0"/>
        <v>39848</v>
      </c>
      <c r="J3606" s="111">
        <v>39848</v>
      </c>
      <c r="K3606" s="111" t="s">
        <v>1845</v>
      </c>
      <c r="L3606" s="111" t="s">
        <v>728</v>
      </c>
      <c r="M3606" s="111" t="s">
        <v>729</v>
      </c>
      <c r="N3606" s="111">
        <v>3</v>
      </c>
      <c r="O3606" s="114">
        <v>1.33</v>
      </c>
    </row>
    <row r="3607" spans="1:15">
      <c r="A3607" s="108"/>
      <c r="B3607" s="108"/>
      <c r="I3607" s="113">
        <f t="shared" si="0"/>
        <v>43055</v>
      </c>
      <c r="J3607" s="111">
        <v>43055</v>
      </c>
      <c r="K3607" s="111" t="s">
        <v>1846</v>
      </c>
      <c r="L3607" s="111" t="s">
        <v>723</v>
      </c>
      <c r="M3607" s="111" t="s">
        <v>710</v>
      </c>
      <c r="N3607" s="111">
        <v>1.8391999999999999</v>
      </c>
      <c r="O3607" s="114">
        <v>4.22</v>
      </c>
    </row>
    <row r="3608" spans="1:15">
      <c r="A3608" s="108"/>
      <c r="B3608" s="108"/>
      <c r="I3608" s="113">
        <f t="shared" si="0"/>
        <v>88245</v>
      </c>
      <c r="J3608" s="111">
        <v>88245</v>
      </c>
      <c r="K3608" s="111" t="s">
        <v>1847</v>
      </c>
      <c r="L3608" s="111" t="s">
        <v>708</v>
      </c>
      <c r="M3608" s="111" t="s">
        <v>702</v>
      </c>
      <c r="N3608" s="111">
        <v>0.28170000000000001</v>
      </c>
      <c r="O3608" s="114">
        <v>22.17</v>
      </c>
    </row>
    <row r="3609" spans="1:15">
      <c r="A3609" s="108"/>
      <c r="B3609" s="108"/>
      <c r="I3609" s="113">
        <f t="shared" si="0"/>
        <v>88297</v>
      </c>
      <c r="J3609" s="111">
        <v>88297</v>
      </c>
      <c r="K3609" s="111" t="s">
        <v>1221</v>
      </c>
      <c r="L3609" s="111" t="s">
        <v>708</v>
      </c>
      <c r="M3609" s="111" t="s">
        <v>702</v>
      </c>
      <c r="N3609" s="111">
        <v>0.84499999999999997</v>
      </c>
      <c r="O3609" s="114">
        <v>21.62</v>
      </c>
    </row>
    <row r="3610" spans="1:15">
      <c r="A3610" s="108"/>
      <c r="B3610" s="108"/>
      <c r="I3610" s="113">
        <f t="shared" si="0"/>
        <v>88316</v>
      </c>
      <c r="J3610" s="111">
        <v>88316</v>
      </c>
      <c r="K3610" s="111" t="s">
        <v>709</v>
      </c>
      <c r="L3610" s="111" t="s">
        <v>708</v>
      </c>
      <c r="M3610" s="111" t="s">
        <v>710</v>
      </c>
      <c r="N3610" s="111">
        <v>0.90180000000000005</v>
      </c>
      <c r="O3610" s="114">
        <v>17.3</v>
      </c>
    </row>
    <row r="3611" spans="1:15">
      <c r="A3611" s="108"/>
      <c r="B3611" s="108"/>
      <c r="I3611" s="113">
        <f t="shared" si="0"/>
        <v>90625</v>
      </c>
      <c r="J3611" s="111">
        <v>90625</v>
      </c>
      <c r="K3611" s="111" t="s">
        <v>1848</v>
      </c>
      <c r="L3611" s="111" t="s">
        <v>701</v>
      </c>
      <c r="M3611" s="111" t="s">
        <v>702</v>
      </c>
      <c r="N3611" s="111">
        <v>0.1114</v>
      </c>
      <c r="O3611" s="114">
        <v>6.22</v>
      </c>
    </row>
    <row r="3612" spans="1:15">
      <c r="A3612" s="108"/>
      <c r="B3612" s="108"/>
      <c r="I3612" s="113">
        <f t="shared" si="0"/>
        <v>90626</v>
      </c>
      <c r="J3612" s="111">
        <v>90626</v>
      </c>
      <c r="K3612" s="111" t="s">
        <v>1849</v>
      </c>
      <c r="L3612" s="111" t="s">
        <v>704</v>
      </c>
      <c r="M3612" s="111" t="s">
        <v>702</v>
      </c>
      <c r="N3612" s="111">
        <v>0.17019999999999999</v>
      </c>
      <c r="O3612" s="114">
        <v>1.86</v>
      </c>
    </row>
    <row r="3613" spans="1:15">
      <c r="A3613" s="108"/>
      <c r="B3613" s="108"/>
      <c r="I3613" s="113">
        <f t="shared" si="0"/>
        <v>90637</v>
      </c>
      <c r="J3613" s="111">
        <v>90637</v>
      </c>
      <c r="K3613" s="111" t="s">
        <v>1850</v>
      </c>
      <c r="L3613" s="111" t="s">
        <v>701</v>
      </c>
      <c r="M3613" s="111" t="s">
        <v>702</v>
      </c>
      <c r="N3613" s="111">
        <v>4.4999999999999998E-2</v>
      </c>
      <c r="O3613" s="114">
        <v>10.4</v>
      </c>
    </row>
    <row r="3614" spans="1:15">
      <c r="A3614" s="108"/>
      <c r="B3614" s="108"/>
      <c r="I3614" s="113">
        <f t="shared" si="0"/>
        <v>90638</v>
      </c>
      <c r="J3614" s="111">
        <v>90638</v>
      </c>
      <c r="K3614" s="111" t="s">
        <v>1851</v>
      </c>
      <c r="L3614" s="111" t="s">
        <v>704</v>
      </c>
      <c r="M3614" s="111" t="s">
        <v>702</v>
      </c>
      <c r="N3614" s="111">
        <v>0.23669999999999999</v>
      </c>
      <c r="O3614" s="114">
        <v>2.95</v>
      </c>
    </row>
    <row r="3615" spans="1:15">
      <c r="A3615" s="108"/>
      <c r="B3615" s="108"/>
      <c r="I3615" s="113">
        <f t="shared" si="0"/>
        <v>90643</v>
      </c>
      <c r="J3615" s="111">
        <v>90643</v>
      </c>
      <c r="K3615" s="111" t="s">
        <v>1852</v>
      </c>
      <c r="L3615" s="111" t="s">
        <v>701</v>
      </c>
      <c r="M3615" s="111" t="s">
        <v>702</v>
      </c>
      <c r="N3615" s="111">
        <v>2.7900000000000001E-2</v>
      </c>
      <c r="O3615" s="114">
        <v>13.59</v>
      </c>
    </row>
    <row r="3616" spans="1:15">
      <c r="A3616" s="108"/>
      <c r="B3616" s="108"/>
      <c r="I3616" s="113">
        <f t="shared" si="0"/>
        <v>90644</v>
      </c>
      <c r="J3616" s="111">
        <v>90644</v>
      </c>
      <c r="K3616" s="111" t="s">
        <v>1853</v>
      </c>
      <c r="L3616" s="111" t="s">
        <v>704</v>
      </c>
      <c r="M3616" s="111" t="s">
        <v>702</v>
      </c>
      <c r="N3616" s="111">
        <v>0.25380000000000003</v>
      </c>
      <c r="O3616" s="114">
        <v>4.41</v>
      </c>
    </row>
    <row r="3617" spans="1:15">
      <c r="A3617" s="108"/>
      <c r="B3617" s="108"/>
      <c r="I3617" s="113">
        <f t="shared" si="0"/>
        <v>90650</v>
      </c>
      <c r="J3617" s="111">
        <v>90650</v>
      </c>
      <c r="K3617" s="111" t="s">
        <v>1830</v>
      </c>
      <c r="L3617" s="111" t="s">
        <v>701</v>
      </c>
      <c r="M3617" s="111" t="s">
        <v>702</v>
      </c>
      <c r="N3617" s="111">
        <v>0.1114</v>
      </c>
      <c r="O3617" s="114">
        <v>8.16</v>
      </c>
    </row>
    <row r="3618" spans="1:15">
      <c r="A3618" s="108"/>
      <c r="B3618" s="108"/>
      <c r="I3618" s="113">
        <f t="shared" si="0"/>
        <v>90651</v>
      </c>
      <c r="J3618" s="111">
        <v>90651</v>
      </c>
      <c r="K3618" s="111" t="s">
        <v>1831</v>
      </c>
      <c r="L3618" s="111" t="s">
        <v>704</v>
      </c>
      <c r="M3618" s="111" t="s">
        <v>702</v>
      </c>
      <c r="N3618" s="111">
        <v>0.17019999999999999</v>
      </c>
      <c r="O3618" s="114">
        <v>0.52</v>
      </c>
    </row>
    <row r="3619" spans="1:15">
      <c r="A3619" s="108"/>
      <c r="B3619" s="108"/>
      <c r="I3619" s="113">
        <f t="shared" si="0"/>
        <v>95967</v>
      </c>
      <c r="J3619" s="111">
        <v>95967</v>
      </c>
      <c r="K3619" s="111" t="s">
        <v>1854</v>
      </c>
      <c r="L3619" s="111" t="s">
        <v>708</v>
      </c>
      <c r="M3619" s="111" t="s">
        <v>702</v>
      </c>
      <c r="N3619" s="111">
        <v>0.28170000000000001</v>
      </c>
      <c r="O3619" s="114">
        <v>115.76</v>
      </c>
    </row>
    <row r="3620" spans="1:15">
      <c r="A3620" s="108"/>
      <c r="B3620" s="108"/>
      <c r="I3620" s="113">
        <f t="shared" si="0"/>
        <v>100725</v>
      </c>
      <c r="J3620" s="111">
        <v>100725</v>
      </c>
      <c r="K3620" s="111" t="s">
        <v>1855</v>
      </c>
      <c r="L3620" s="111" t="s">
        <v>792</v>
      </c>
      <c r="M3620" s="111" t="s">
        <v>729</v>
      </c>
      <c r="N3620" s="111">
        <v>5.0299999999999997E-2</v>
      </c>
      <c r="O3620" s="114">
        <v>18.73</v>
      </c>
    </row>
    <row r="3621" spans="1:15">
      <c r="A3621" s="108"/>
      <c r="B3621" s="108"/>
      <c r="I3621" s="113">
        <f t="shared" si="0"/>
        <v>100981</v>
      </c>
      <c r="J3621" s="111">
        <v>100981</v>
      </c>
      <c r="K3621" s="111" t="s">
        <v>1856</v>
      </c>
      <c r="L3621" s="111" t="s">
        <v>750</v>
      </c>
      <c r="M3621" s="111" t="s">
        <v>729</v>
      </c>
      <c r="N3621" s="111">
        <v>7.9000000000000008E-3</v>
      </c>
      <c r="O3621" s="114">
        <v>5.0999999999999996</v>
      </c>
    </row>
    <row r="3622" spans="1:15">
      <c r="A3622" s="108"/>
      <c r="B3622" s="108"/>
      <c r="I3622" s="113">
        <f t="shared" si="0"/>
        <v>5631</v>
      </c>
      <c r="J3622" s="111">
        <v>5631</v>
      </c>
      <c r="K3622" s="111" t="s">
        <v>711</v>
      </c>
      <c r="L3622" s="111" t="s">
        <v>701</v>
      </c>
      <c r="M3622" s="111" t="s">
        <v>710</v>
      </c>
      <c r="N3622" s="111">
        <v>6.4000000000000003E-3</v>
      </c>
      <c r="O3622" s="114">
        <v>122.73</v>
      </c>
    </row>
    <row r="3623" spans="1:15">
      <c r="A3623" s="108"/>
      <c r="B3623" s="108"/>
      <c r="I3623" s="113">
        <f t="shared" si="0"/>
        <v>5632</v>
      </c>
      <c r="J3623" s="111">
        <v>5632</v>
      </c>
      <c r="K3623" s="111" t="s">
        <v>712</v>
      </c>
      <c r="L3623" s="111" t="s">
        <v>704</v>
      </c>
      <c r="M3623" s="111" t="s">
        <v>710</v>
      </c>
      <c r="N3623" s="111">
        <v>0.245</v>
      </c>
      <c r="O3623" s="114">
        <v>53.7</v>
      </c>
    </row>
    <row r="3624" spans="1:15">
      <c r="A3624" s="108"/>
      <c r="B3624" s="108"/>
      <c r="I3624" s="113">
        <f t="shared" si="0"/>
        <v>6259</v>
      </c>
      <c r="J3624" s="111">
        <v>6259</v>
      </c>
      <c r="K3624" s="111" t="s">
        <v>1841</v>
      </c>
      <c r="L3624" s="111" t="s">
        <v>701</v>
      </c>
      <c r="M3624" s="111" t="s">
        <v>729</v>
      </c>
      <c r="N3624" s="111">
        <v>0.1076</v>
      </c>
      <c r="O3624" s="114">
        <v>133.38999999999999</v>
      </c>
    </row>
    <row r="3625" spans="1:15">
      <c r="A3625" s="108"/>
      <c r="B3625" s="108"/>
      <c r="I3625" s="113">
        <f t="shared" si="0"/>
        <v>6260</v>
      </c>
      <c r="J3625" s="111">
        <v>6260</v>
      </c>
      <c r="K3625" s="111" t="s">
        <v>1842</v>
      </c>
      <c r="L3625" s="111" t="s">
        <v>704</v>
      </c>
      <c r="M3625" s="111" t="s">
        <v>729</v>
      </c>
      <c r="N3625" s="111">
        <v>0.14380000000000001</v>
      </c>
      <c r="O3625" s="114">
        <v>31.45</v>
      </c>
    </row>
    <row r="3626" spans="1:15">
      <c r="A3626" s="108"/>
      <c r="B3626" s="108"/>
      <c r="I3626" s="113">
        <f t="shared" si="0"/>
        <v>39013</v>
      </c>
      <c r="J3626" s="111">
        <v>39013</v>
      </c>
      <c r="K3626" s="111" t="s">
        <v>1844</v>
      </c>
      <c r="L3626" s="111" t="s">
        <v>706</v>
      </c>
      <c r="M3626" s="111" t="s">
        <v>702</v>
      </c>
      <c r="N3626" s="111">
        <v>0.33329999999999999</v>
      </c>
      <c r="O3626" s="114">
        <v>0.84</v>
      </c>
    </row>
    <row r="3627" spans="1:15">
      <c r="A3627" s="108"/>
      <c r="B3627" s="108"/>
      <c r="I3627" s="113">
        <f t="shared" si="0"/>
        <v>43055</v>
      </c>
      <c r="J3627" s="111">
        <v>43055</v>
      </c>
      <c r="K3627" s="111" t="s">
        <v>1846</v>
      </c>
      <c r="L3627" s="111" t="s">
        <v>723</v>
      </c>
      <c r="M3627" s="111" t="s">
        <v>710</v>
      </c>
      <c r="N3627" s="111">
        <v>1.81</v>
      </c>
      <c r="O3627" s="114">
        <v>4.22</v>
      </c>
    </row>
    <row r="3628" spans="1:15">
      <c r="A3628" s="108"/>
      <c r="B3628" s="108"/>
      <c r="I3628" s="113">
        <f t="shared" si="0"/>
        <v>88245</v>
      </c>
      <c r="J3628" s="111">
        <v>88245</v>
      </c>
      <c r="K3628" s="111" t="s">
        <v>1847</v>
      </c>
      <c r="L3628" s="111" t="s">
        <v>708</v>
      </c>
      <c r="M3628" s="111" t="s">
        <v>702</v>
      </c>
      <c r="N3628" s="111">
        <v>0.25140000000000001</v>
      </c>
      <c r="O3628" s="114">
        <v>22.17</v>
      </c>
    </row>
    <row r="3629" spans="1:15">
      <c r="A3629" s="108"/>
      <c r="B3629" s="108"/>
      <c r="I3629" s="113">
        <f t="shared" si="0"/>
        <v>88297</v>
      </c>
      <c r="J3629" s="111">
        <v>88297</v>
      </c>
      <c r="K3629" s="111" t="s">
        <v>1221</v>
      </c>
      <c r="L3629" s="111" t="s">
        <v>708</v>
      </c>
      <c r="M3629" s="111" t="s">
        <v>702</v>
      </c>
      <c r="N3629" s="111">
        <v>0.75419999999999998</v>
      </c>
      <c r="O3629" s="114">
        <v>21.62</v>
      </c>
    </row>
    <row r="3630" spans="1:15">
      <c r="A3630" s="108"/>
      <c r="B3630" s="108"/>
      <c r="I3630" s="113">
        <f t="shared" si="0"/>
        <v>88316</v>
      </c>
      <c r="J3630" s="111">
        <v>88316</v>
      </c>
      <c r="K3630" s="111" t="s">
        <v>709</v>
      </c>
      <c r="L3630" s="111" t="s">
        <v>708</v>
      </c>
      <c r="M3630" s="111" t="s">
        <v>710</v>
      </c>
      <c r="N3630" s="111">
        <v>0.79200000000000004</v>
      </c>
      <c r="O3630" s="114">
        <v>17.3</v>
      </c>
    </row>
    <row r="3631" spans="1:15">
      <c r="A3631" s="108"/>
      <c r="B3631" s="108"/>
      <c r="I3631" s="113">
        <f t="shared" si="0"/>
        <v>90625</v>
      </c>
      <c r="J3631" s="111">
        <v>90625</v>
      </c>
      <c r="K3631" s="111" t="s">
        <v>1848</v>
      </c>
      <c r="L3631" s="111" t="s">
        <v>701</v>
      </c>
      <c r="M3631" s="111" t="s">
        <v>702</v>
      </c>
      <c r="N3631" s="111">
        <v>0.1076</v>
      </c>
      <c r="O3631" s="114">
        <v>6.22</v>
      </c>
    </row>
    <row r="3632" spans="1:15">
      <c r="A3632" s="108"/>
      <c r="B3632" s="108"/>
      <c r="I3632" s="113">
        <f t="shared" si="0"/>
        <v>90626</v>
      </c>
      <c r="J3632" s="111">
        <v>90626</v>
      </c>
      <c r="K3632" s="111" t="s">
        <v>1849</v>
      </c>
      <c r="L3632" s="111" t="s">
        <v>704</v>
      </c>
      <c r="M3632" s="111" t="s">
        <v>702</v>
      </c>
      <c r="N3632" s="111">
        <v>0.14380000000000001</v>
      </c>
      <c r="O3632" s="114">
        <v>1.86</v>
      </c>
    </row>
    <row r="3633" spans="1:15">
      <c r="A3633" s="108"/>
      <c r="B3633" s="108"/>
      <c r="I3633" s="113">
        <f t="shared" si="0"/>
        <v>90637</v>
      </c>
      <c r="J3633" s="111">
        <v>90637</v>
      </c>
      <c r="K3633" s="111" t="s">
        <v>1850</v>
      </c>
      <c r="L3633" s="111" t="s">
        <v>701</v>
      </c>
      <c r="M3633" s="111" t="s">
        <v>702</v>
      </c>
      <c r="N3633" s="111">
        <v>3.9199999999999999E-2</v>
      </c>
      <c r="O3633" s="114">
        <v>10.4</v>
      </c>
    </row>
    <row r="3634" spans="1:15">
      <c r="A3634" s="108"/>
      <c r="B3634" s="108"/>
      <c r="I3634" s="113">
        <f t="shared" si="0"/>
        <v>90638</v>
      </c>
      <c r="J3634" s="111">
        <v>90638</v>
      </c>
      <c r="K3634" s="111" t="s">
        <v>1851</v>
      </c>
      <c r="L3634" s="111" t="s">
        <v>704</v>
      </c>
      <c r="M3634" s="111" t="s">
        <v>702</v>
      </c>
      <c r="N3634" s="111">
        <v>0.2122</v>
      </c>
      <c r="O3634" s="114">
        <v>2.95</v>
      </c>
    </row>
    <row r="3635" spans="1:15">
      <c r="A3635" s="108"/>
      <c r="B3635" s="108"/>
      <c r="I3635" s="113">
        <f t="shared" si="0"/>
        <v>90643</v>
      </c>
      <c r="J3635" s="111">
        <v>90643</v>
      </c>
      <c r="K3635" s="111" t="s">
        <v>1852</v>
      </c>
      <c r="L3635" s="111" t="s">
        <v>701</v>
      </c>
      <c r="M3635" s="111" t="s">
        <v>702</v>
      </c>
      <c r="N3635" s="111">
        <v>2.2100000000000002E-2</v>
      </c>
      <c r="O3635" s="114">
        <v>13.59</v>
      </c>
    </row>
    <row r="3636" spans="1:15">
      <c r="A3636" s="108"/>
      <c r="B3636" s="108"/>
      <c r="I3636" s="113">
        <f t="shared" si="0"/>
        <v>90644</v>
      </c>
      <c r="J3636" s="111">
        <v>90644</v>
      </c>
      <c r="K3636" s="111" t="s">
        <v>1853</v>
      </c>
      <c r="L3636" s="111" t="s">
        <v>704</v>
      </c>
      <c r="M3636" s="111" t="s">
        <v>702</v>
      </c>
      <c r="N3636" s="111">
        <v>0.2293</v>
      </c>
      <c r="O3636" s="114">
        <v>4.41</v>
      </c>
    </row>
    <row r="3637" spans="1:15">
      <c r="A3637" s="108"/>
      <c r="B3637" s="108"/>
      <c r="I3637" s="113">
        <f t="shared" si="0"/>
        <v>90650</v>
      </c>
      <c r="J3637" s="111">
        <v>90650</v>
      </c>
      <c r="K3637" s="111" t="s">
        <v>1830</v>
      </c>
      <c r="L3637" s="111" t="s">
        <v>701</v>
      </c>
      <c r="M3637" s="111" t="s">
        <v>702</v>
      </c>
      <c r="N3637" s="111">
        <v>0.1076</v>
      </c>
      <c r="O3637" s="114">
        <v>8.16</v>
      </c>
    </row>
    <row r="3638" spans="1:15">
      <c r="A3638" s="108"/>
      <c r="B3638" s="108"/>
      <c r="I3638" s="113">
        <f t="shared" si="0"/>
        <v>90651</v>
      </c>
      <c r="J3638" s="111">
        <v>90651</v>
      </c>
      <c r="K3638" s="111" t="s">
        <v>1831</v>
      </c>
      <c r="L3638" s="111" t="s">
        <v>704</v>
      </c>
      <c r="M3638" s="111" t="s">
        <v>702</v>
      </c>
      <c r="N3638" s="111">
        <v>0.14380000000000001</v>
      </c>
      <c r="O3638" s="114">
        <v>0.52</v>
      </c>
    </row>
    <row r="3639" spans="1:15">
      <c r="A3639" s="108"/>
      <c r="B3639" s="108"/>
      <c r="I3639" s="113">
        <f t="shared" si="0"/>
        <v>95967</v>
      </c>
      <c r="J3639" s="111">
        <v>95967</v>
      </c>
      <c r="K3639" s="111" t="s">
        <v>1854</v>
      </c>
      <c r="L3639" s="111" t="s">
        <v>708</v>
      </c>
      <c r="M3639" s="111" t="s">
        <v>702</v>
      </c>
      <c r="N3639" s="111">
        <v>0.25140000000000001</v>
      </c>
      <c r="O3639" s="114">
        <v>115.76</v>
      </c>
    </row>
    <row r="3640" spans="1:15">
      <c r="A3640" s="108"/>
      <c r="B3640" s="108"/>
      <c r="I3640" s="113">
        <f t="shared" si="0"/>
        <v>5631</v>
      </c>
      <c r="J3640" s="111">
        <v>5631</v>
      </c>
      <c r="K3640" s="111" t="s">
        <v>711</v>
      </c>
      <c r="L3640" s="111" t="s">
        <v>701</v>
      </c>
      <c r="M3640" s="111" t="s">
        <v>710</v>
      </c>
      <c r="N3640" s="111">
        <v>4.7999999999999996E-3</v>
      </c>
      <c r="O3640" s="114">
        <v>122.73</v>
      </c>
    </row>
    <row r="3641" spans="1:15">
      <c r="A3641" s="108"/>
      <c r="B3641" s="108"/>
      <c r="I3641" s="113">
        <f t="shared" si="0"/>
        <v>5632</v>
      </c>
      <c r="J3641" s="111">
        <v>5632</v>
      </c>
      <c r="K3641" s="111" t="s">
        <v>712</v>
      </c>
      <c r="L3641" s="111" t="s">
        <v>704</v>
      </c>
      <c r="M3641" s="111" t="s">
        <v>710</v>
      </c>
      <c r="N3641" s="111">
        <v>0.22869999999999999</v>
      </c>
      <c r="O3641" s="114">
        <v>53.7</v>
      </c>
    </row>
    <row r="3642" spans="1:15">
      <c r="A3642" s="108"/>
      <c r="B3642" s="108"/>
      <c r="I3642" s="113">
        <f t="shared" si="0"/>
        <v>6259</v>
      </c>
      <c r="J3642" s="111">
        <v>6259</v>
      </c>
      <c r="K3642" s="111" t="s">
        <v>1841</v>
      </c>
      <c r="L3642" s="111" t="s">
        <v>701</v>
      </c>
      <c r="M3642" s="111" t="s">
        <v>729</v>
      </c>
      <c r="N3642" s="111">
        <v>0.104</v>
      </c>
      <c r="O3642" s="114">
        <v>133.38999999999999</v>
      </c>
    </row>
    <row r="3643" spans="1:15">
      <c r="A3643" s="108"/>
      <c r="B3643" s="108"/>
      <c r="I3643" s="113">
        <f t="shared" si="0"/>
        <v>6260</v>
      </c>
      <c r="J3643" s="111">
        <v>6260</v>
      </c>
      <c r="K3643" s="111" t="s">
        <v>1842</v>
      </c>
      <c r="L3643" s="111" t="s">
        <v>704</v>
      </c>
      <c r="M3643" s="111" t="s">
        <v>729</v>
      </c>
      <c r="N3643" s="111">
        <v>0.1295</v>
      </c>
      <c r="O3643" s="114">
        <v>31.45</v>
      </c>
    </row>
    <row r="3644" spans="1:15">
      <c r="A3644" s="108"/>
      <c r="B3644" s="108"/>
      <c r="I3644" s="113">
        <f t="shared" si="0"/>
        <v>39013</v>
      </c>
      <c r="J3644" s="111">
        <v>39013</v>
      </c>
      <c r="K3644" s="111" t="s">
        <v>1844</v>
      </c>
      <c r="L3644" s="111" t="s">
        <v>706</v>
      </c>
      <c r="M3644" s="111" t="s">
        <v>702</v>
      </c>
      <c r="N3644" s="111">
        <v>0.375</v>
      </c>
      <c r="O3644" s="114">
        <v>0.84</v>
      </c>
    </row>
    <row r="3645" spans="1:15">
      <c r="A3645" s="108"/>
      <c r="B3645" s="108"/>
      <c r="I3645" s="113">
        <f t="shared" si="0"/>
        <v>43055</v>
      </c>
      <c r="J3645" s="111">
        <v>43055</v>
      </c>
      <c r="K3645" s="111" t="s">
        <v>1846</v>
      </c>
      <c r="L3645" s="111" t="s">
        <v>723</v>
      </c>
      <c r="M3645" s="111" t="s">
        <v>710</v>
      </c>
      <c r="N3645" s="111">
        <v>1.7954000000000001</v>
      </c>
      <c r="O3645" s="114">
        <v>4.22</v>
      </c>
    </row>
    <row r="3646" spans="1:15">
      <c r="A3646" s="108"/>
      <c r="B3646" s="108"/>
      <c r="I3646" s="113">
        <f t="shared" si="0"/>
        <v>88245</v>
      </c>
      <c r="J3646" s="111">
        <v>88245</v>
      </c>
      <c r="K3646" s="111" t="s">
        <v>1847</v>
      </c>
      <c r="L3646" s="111" t="s">
        <v>708</v>
      </c>
      <c r="M3646" s="111" t="s">
        <v>702</v>
      </c>
      <c r="N3646" s="111">
        <v>0.2336</v>
      </c>
      <c r="O3646" s="114">
        <v>22.17</v>
      </c>
    </row>
    <row r="3647" spans="1:15">
      <c r="A3647" s="108"/>
      <c r="B3647" s="108"/>
      <c r="I3647" s="113">
        <f t="shared" si="0"/>
        <v>88297</v>
      </c>
      <c r="J3647" s="111">
        <v>88297</v>
      </c>
      <c r="K3647" s="111" t="s">
        <v>1221</v>
      </c>
      <c r="L3647" s="111" t="s">
        <v>708</v>
      </c>
      <c r="M3647" s="111" t="s">
        <v>702</v>
      </c>
      <c r="N3647" s="111">
        <v>0.70069999999999999</v>
      </c>
      <c r="O3647" s="114">
        <v>21.62</v>
      </c>
    </row>
    <row r="3648" spans="1:15">
      <c r="A3648" s="108"/>
      <c r="B3648" s="108"/>
      <c r="I3648" s="113">
        <f t="shared" si="0"/>
        <v>88316</v>
      </c>
      <c r="J3648" s="111">
        <v>88316</v>
      </c>
      <c r="K3648" s="111" t="s">
        <v>709</v>
      </c>
      <c r="L3648" s="111" t="s">
        <v>708</v>
      </c>
      <c r="M3648" s="111" t="s">
        <v>710</v>
      </c>
      <c r="N3648" s="111">
        <v>0.72909999999999997</v>
      </c>
      <c r="O3648" s="114">
        <v>17.3</v>
      </c>
    </row>
    <row r="3649" spans="1:15">
      <c r="A3649" s="108"/>
      <c r="B3649" s="108"/>
      <c r="I3649" s="113">
        <f t="shared" si="0"/>
        <v>90625</v>
      </c>
      <c r="J3649" s="111">
        <v>90625</v>
      </c>
      <c r="K3649" s="111" t="s">
        <v>1848</v>
      </c>
      <c r="L3649" s="111" t="s">
        <v>701</v>
      </c>
      <c r="M3649" s="111" t="s">
        <v>702</v>
      </c>
      <c r="N3649" s="111">
        <v>0.104</v>
      </c>
      <c r="O3649" s="114">
        <v>6.22</v>
      </c>
    </row>
    <row r="3650" spans="1:15">
      <c r="A3650" s="108"/>
      <c r="B3650" s="108"/>
      <c r="I3650" s="113">
        <f t="shared" si="0"/>
        <v>90626</v>
      </c>
      <c r="J3650" s="111">
        <v>90626</v>
      </c>
      <c r="K3650" s="111" t="s">
        <v>1849</v>
      </c>
      <c r="L3650" s="111" t="s">
        <v>704</v>
      </c>
      <c r="M3650" s="111" t="s">
        <v>702</v>
      </c>
      <c r="N3650" s="111">
        <v>0.1295</v>
      </c>
      <c r="O3650" s="114">
        <v>1.86</v>
      </c>
    </row>
    <row r="3651" spans="1:15">
      <c r="A3651" s="108"/>
      <c r="B3651" s="108"/>
      <c r="I3651" s="113">
        <f t="shared" si="0"/>
        <v>90637</v>
      </c>
      <c r="J3651" s="111">
        <v>90637</v>
      </c>
      <c r="K3651" s="111" t="s">
        <v>1850</v>
      </c>
      <c r="L3651" s="111" t="s">
        <v>701</v>
      </c>
      <c r="M3651" s="111" t="s">
        <v>702</v>
      </c>
      <c r="N3651" s="111">
        <v>3.6299999999999999E-2</v>
      </c>
      <c r="O3651" s="114">
        <v>10.4</v>
      </c>
    </row>
    <row r="3652" spans="1:15">
      <c r="A3652" s="108"/>
      <c r="B3652" s="108"/>
      <c r="I3652" s="113">
        <f t="shared" si="0"/>
        <v>90638</v>
      </c>
      <c r="J3652" s="111">
        <v>90638</v>
      </c>
      <c r="K3652" s="111" t="s">
        <v>1851</v>
      </c>
      <c r="L3652" s="111" t="s">
        <v>704</v>
      </c>
      <c r="M3652" s="111" t="s">
        <v>702</v>
      </c>
      <c r="N3652" s="111">
        <v>0.1973</v>
      </c>
      <c r="O3652" s="114">
        <v>2.95</v>
      </c>
    </row>
    <row r="3653" spans="1:15">
      <c r="A3653" s="108"/>
      <c r="B3653" s="108"/>
      <c r="I3653" s="113">
        <f t="shared" si="0"/>
        <v>90643</v>
      </c>
      <c r="J3653" s="111">
        <v>90643</v>
      </c>
      <c r="K3653" s="111" t="s">
        <v>1852</v>
      </c>
      <c r="L3653" s="111" t="s">
        <v>701</v>
      </c>
      <c r="M3653" s="111" t="s">
        <v>702</v>
      </c>
      <c r="N3653" s="111">
        <v>1.9199999999999998E-2</v>
      </c>
      <c r="O3653" s="114">
        <v>13.59</v>
      </c>
    </row>
    <row r="3654" spans="1:15">
      <c r="A3654" s="108"/>
      <c r="B3654" s="108"/>
      <c r="I3654" s="113">
        <f t="shared" si="0"/>
        <v>90644</v>
      </c>
      <c r="J3654" s="111">
        <v>90644</v>
      </c>
      <c r="K3654" s="111" t="s">
        <v>1853</v>
      </c>
      <c r="L3654" s="111" t="s">
        <v>704</v>
      </c>
      <c r="M3654" s="111" t="s">
        <v>702</v>
      </c>
      <c r="N3654" s="111">
        <v>0.21440000000000001</v>
      </c>
      <c r="O3654" s="114">
        <v>4.41</v>
      </c>
    </row>
    <row r="3655" spans="1:15">
      <c r="A3655" s="108"/>
      <c r="B3655" s="108"/>
      <c r="I3655" s="113">
        <f t="shared" si="0"/>
        <v>90650</v>
      </c>
      <c r="J3655" s="111">
        <v>90650</v>
      </c>
      <c r="K3655" s="111" t="s">
        <v>1830</v>
      </c>
      <c r="L3655" s="111" t="s">
        <v>701</v>
      </c>
      <c r="M3655" s="111" t="s">
        <v>702</v>
      </c>
      <c r="N3655" s="111">
        <v>0.104</v>
      </c>
      <c r="O3655" s="114">
        <v>8.16</v>
      </c>
    </row>
    <row r="3656" spans="1:15">
      <c r="A3656" s="108"/>
      <c r="B3656" s="108"/>
      <c r="I3656" s="113">
        <f t="shared" si="0"/>
        <v>90651</v>
      </c>
      <c r="J3656" s="111">
        <v>90651</v>
      </c>
      <c r="K3656" s="111" t="s">
        <v>1831</v>
      </c>
      <c r="L3656" s="111" t="s">
        <v>704</v>
      </c>
      <c r="M3656" s="111" t="s">
        <v>702</v>
      </c>
      <c r="N3656" s="111">
        <v>0.1295</v>
      </c>
      <c r="O3656" s="114">
        <v>0.52</v>
      </c>
    </row>
    <row r="3657" spans="1:15">
      <c r="A3657" s="108"/>
      <c r="B3657" s="108"/>
      <c r="I3657" s="113">
        <f t="shared" si="0"/>
        <v>95967</v>
      </c>
      <c r="J3657" s="111">
        <v>95967</v>
      </c>
      <c r="K3657" s="111" t="s">
        <v>1854</v>
      </c>
      <c r="L3657" s="111" t="s">
        <v>708</v>
      </c>
      <c r="M3657" s="111" t="s">
        <v>702</v>
      </c>
      <c r="N3657" s="111">
        <v>0.2336</v>
      </c>
      <c r="O3657" s="114">
        <v>115.76</v>
      </c>
    </row>
    <row r="3658" spans="1:15">
      <c r="A3658" s="108"/>
      <c r="B3658" s="108"/>
      <c r="I3658" s="113">
        <f t="shared" si="0"/>
        <v>5631</v>
      </c>
      <c r="J3658" s="111">
        <v>5631</v>
      </c>
      <c r="K3658" s="111" t="s">
        <v>711</v>
      </c>
      <c r="L3658" s="111" t="s">
        <v>701</v>
      </c>
      <c r="M3658" s="111" t="s">
        <v>710</v>
      </c>
      <c r="N3658" s="111">
        <v>3.8999999999999998E-3</v>
      </c>
      <c r="O3658" s="114">
        <v>122.73</v>
      </c>
    </row>
    <row r="3659" spans="1:15">
      <c r="A3659" s="108"/>
      <c r="B3659" s="108"/>
      <c r="I3659" s="113">
        <f t="shared" si="0"/>
        <v>5632</v>
      </c>
      <c r="J3659" s="111">
        <v>5632</v>
      </c>
      <c r="K3659" s="111" t="s">
        <v>712</v>
      </c>
      <c r="L3659" s="111" t="s">
        <v>704</v>
      </c>
      <c r="M3659" s="111" t="s">
        <v>710</v>
      </c>
      <c r="N3659" s="111">
        <v>0.2172</v>
      </c>
      <c r="O3659" s="114">
        <v>53.7</v>
      </c>
    </row>
    <row r="3660" spans="1:15">
      <c r="A3660" s="108"/>
      <c r="B3660" s="108"/>
      <c r="I3660" s="113">
        <f t="shared" si="0"/>
        <v>6259</v>
      </c>
      <c r="J3660" s="111">
        <v>6259</v>
      </c>
      <c r="K3660" s="111" t="s">
        <v>1841</v>
      </c>
      <c r="L3660" s="111" t="s">
        <v>701</v>
      </c>
      <c r="M3660" s="111" t="s">
        <v>729</v>
      </c>
      <c r="N3660" s="111">
        <v>0.1009</v>
      </c>
      <c r="O3660" s="114">
        <v>133.38999999999999</v>
      </c>
    </row>
    <row r="3661" spans="1:15">
      <c r="A3661" s="108"/>
      <c r="B3661" s="108"/>
      <c r="I3661" s="113">
        <f t="shared" si="0"/>
        <v>6260</v>
      </c>
      <c r="J3661" s="111">
        <v>6260</v>
      </c>
      <c r="K3661" s="111" t="s">
        <v>1842</v>
      </c>
      <c r="L3661" s="111" t="s">
        <v>704</v>
      </c>
      <c r="M3661" s="111" t="s">
        <v>729</v>
      </c>
      <c r="N3661" s="111">
        <v>0.1202</v>
      </c>
      <c r="O3661" s="114">
        <v>31.45</v>
      </c>
    </row>
    <row r="3662" spans="1:15">
      <c r="A3662" s="108"/>
      <c r="B3662" s="108"/>
      <c r="I3662" s="113">
        <f t="shared" si="0"/>
        <v>39013</v>
      </c>
      <c r="J3662" s="111">
        <v>39013</v>
      </c>
      <c r="K3662" s="111" t="s">
        <v>1844</v>
      </c>
      <c r="L3662" s="111" t="s">
        <v>706</v>
      </c>
      <c r="M3662" s="111" t="s">
        <v>702</v>
      </c>
      <c r="N3662" s="111">
        <v>0.4</v>
      </c>
      <c r="O3662" s="114">
        <v>0.84</v>
      </c>
    </row>
    <row r="3663" spans="1:15">
      <c r="A3663" s="108"/>
      <c r="B3663" s="108"/>
      <c r="I3663" s="113">
        <f t="shared" si="0"/>
        <v>43055</v>
      </c>
      <c r="J3663" s="111">
        <v>43055</v>
      </c>
      <c r="K3663" s="111" t="s">
        <v>1846</v>
      </c>
      <c r="L3663" s="111" t="s">
        <v>723</v>
      </c>
      <c r="M3663" s="111" t="s">
        <v>710</v>
      </c>
      <c r="N3663" s="111">
        <v>1.7866</v>
      </c>
      <c r="O3663" s="114">
        <v>4.22</v>
      </c>
    </row>
    <row r="3664" spans="1:15">
      <c r="A3664" s="108"/>
      <c r="B3664" s="108"/>
      <c r="I3664" s="113">
        <f t="shared" si="0"/>
        <v>88245</v>
      </c>
      <c r="J3664" s="111">
        <v>88245</v>
      </c>
      <c r="K3664" s="111" t="s">
        <v>1847</v>
      </c>
      <c r="L3664" s="111" t="s">
        <v>708</v>
      </c>
      <c r="M3664" s="111" t="s">
        <v>702</v>
      </c>
      <c r="N3664" s="111">
        <v>0.221</v>
      </c>
      <c r="O3664" s="114">
        <v>22.17</v>
      </c>
    </row>
    <row r="3665" spans="1:15">
      <c r="A3665" s="108"/>
      <c r="B3665" s="108"/>
      <c r="I3665" s="113">
        <f t="shared" si="0"/>
        <v>88297</v>
      </c>
      <c r="J3665" s="111">
        <v>88297</v>
      </c>
      <c r="K3665" s="111" t="s">
        <v>1221</v>
      </c>
      <c r="L3665" s="111" t="s">
        <v>708</v>
      </c>
      <c r="M3665" s="111" t="s">
        <v>702</v>
      </c>
      <c r="N3665" s="111">
        <v>0.66300000000000003</v>
      </c>
      <c r="O3665" s="114">
        <v>21.62</v>
      </c>
    </row>
    <row r="3666" spans="1:15">
      <c r="A3666" s="108"/>
      <c r="B3666" s="108"/>
      <c r="I3666" s="113">
        <f t="shared" si="0"/>
        <v>88316</v>
      </c>
      <c r="J3666" s="111">
        <v>88316</v>
      </c>
      <c r="K3666" s="111" t="s">
        <v>709</v>
      </c>
      <c r="L3666" s="111" t="s">
        <v>708</v>
      </c>
      <c r="M3666" s="111" t="s">
        <v>710</v>
      </c>
      <c r="N3666" s="111">
        <v>0.68579999999999997</v>
      </c>
      <c r="O3666" s="114">
        <v>17.3</v>
      </c>
    </row>
    <row r="3667" spans="1:15">
      <c r="A3667" s="108"/>
      <c r="B3667" s="108"/>
      <c r="I3667" s="113">
        <f t="shared" si="0"/>
        <v>90625</v>
      </c>
      <c r="J3667" s="111">
        <v>90625</v>
      </c>
      <c r="K3667" s="111" t="s">
        <v>1848</v>
      </c>
      <c r="L3667" s="111" t="s">
        <v>701</v>
      </c>
      <c r="M3667" s="111" t="s">
        <v>702</v>
      </c>
      <c r="N3667" s="111">
        <v>0.1009</v>
      </c>
      <c r="O3667" s="114">
        <v>6.22</v>
      </c>
    </row>
    <row r="3668" spans="1:15">
      <c r="A3668" s="108"/>
      <c r="B3668" s="108"/>
      <c r="I3668" s="113">
        <f t="shared" si="0"/>
        <v>90626</v>
      </c>
      <c r="J3668" s="111">
        <v>90626</v>
      </c>
      <c r="K3668" s="111" t="s">
        <v>1849</v>
      </c>
      <c r="L3668" s="111" t="s">
        <v>704</v>
      </c>
      <c r="M3668" s="111" t="s">
        <v>702</v>
      </c>
      <c r="N3668" s="111">
        <v>0.1202</v>
      </c>
      <c r="O3668" s="114">
        <v>1.86</v>
      </c>
    </row>
    <row r="3669" spans="1:15">
      <c r="A3669" s="108"/>
      <c r="B3669" s="108"/>
      <c r="I3669" s="113">
        <f t="shared" si="0"/>
        <v>90637</v>
      </c>
      <c r="J3669" s="111">
        <v>90637</v>
      </c>
      <c r="K3669" s="111" t="s">
        <v>1850</v>
      </c>
      <c r="L3669" s="111" t="s">
        <v>701</v>
      </c>
      <c r="M3669" s="111" t="s">
        <v>702</v>
      </c>
      <c r="N3669" s="111">
        <v>3.4599999999999999E-2</v>
      </c>
      <c r="O3669" s="114">
        <v>10.4</v>
      </c>
    </row>
    <row r="3670" spans="1:15">
      <c r="A3670" s="108"/>
      <c r="B3670" s="108"/>
      <c r="I3670" s="113">
        <f t="shared" si="0"/>
        <v>90638</v>
      </c>
      <c r="J3670" s="111">
        <v>90638</v>
      </c>
      <c r="K3670" s="111" t="s">
        <v>1851</v>
      </c>
      <c r="L3670" s="111" t="s">
        <v>704</v>
      </c>
      <c r="M3670" s="111" t="s">
        <v>702</v>
      </c>
      <c r="N3670" s="111">
        <v>0.1865</v>
      </c>
      <c r="O3670" s="114">
        <v>2.95</v>
      </c>
    </row>
    <row r="3671" spans="1:15">
      <c r="A3671" s="108"/>
      <c r="B3671" s="108"/>
      <c r="I3671" s="113">
        <f t="shared" si="0"/>
        <v>90643</v>
      </c>
      <c r="J3671" s="111">
        <v>90643</v>
      </c>
      <c r="K3671" s="111" t="s">
        <v>1852</v>
      </c>
      <c r="L3671" s="111" t="s">
        <v>701</v>
      </c>
      <c r="M3671" s="111" t="s">
        <v>702</v>
      </c>
      <c r="N3671" s="111">
        <v>1.7399999999999999E-2</v>
      </c>
      <c r="O3671" s="114">
        <v>13.59</v>
      </c>
    </row>
    <row r="3672" spans="1:15">
      <c r="A3672" s="108"/>
      <c r="B3672" s="108"/>
      <c r="I3672" s="113">
        <f t="shared" si="0"/>
        <v>90644</v>
      </c>
      <c r="J3672" s="111">
        <v>90644</v>
      </c>
      <c r="K3672" s="111" t="s">
        <v>1853</v>
      </c>
      <c r="L3672" s="111" t="s">
        <v>704</v>
      </c>
      <c r="M3672" s="111" t="s">
        <v>702</v>
      </c>
      <c r="N3672" s="111">
        <v>0.2036</v>
      </c>
      <c r="O3672" s="114">
        <v>4.41</v>
      </c>
    </row>
    <row r="3673" spans="1:15">
      <c r="A3673" s="108"/>
      <c r="B3673" s="108"/>
      <c r="I3673" s="113">
        <f t="shared" si="0"/>
        <v>90650</v>
      </c>
      <c r="J3673" s="111">
        <v>90650</v>
      </c>
      <c r="K3673" s="111" t="s">
        <v>1830</v>
      </c>
      <c r="L3673" s="111" t="s">
        <v>701</v>
      </c>
      <c r="M3673" s="111" t="s">
        <v>702</v>
      </c>
      <c r="N3673" s="111">
        <v>0.1009</v>
      </c>
      <c r="O3673" s="114">
        <v>8.16</v>
      </c>
    </row>
    <row r="3674" spans="1:15">
      <c r="A3674" s="108"/>
      <c r="B3674" s="108"/>
      <c r="I3674" s="113">
        <f t="shared" si="0"/>
        <v>90651</v>
      </c>
      <c r="J3674" s="111">
        <v>90651</v>
      </c>
      <c r="K3674" s="111" t="s">
        <v>1831</v>
      </c>
      <c r="L3674" s="111" t="s">
        <v>704</v>
      </c>
      <c r="M3674" s="111" t="s">
        <v>702</v>
      </c>
      <c r="N3674" s="111">
        <v>0.1202</v>
      </c>
      <c r="O3674" s="114">
        <v>0.52</v>
      </c>
    </row>
    <row r="3675" spans="1:15">
      <c r="A3675" s="108"/>
      <c r="B3675" s="108"/>
      <c r="I3675" s="113">
        <f t="shared" si="0"/>
        <v>95967</v>
      </c>
      <c r="J3675" s="111">
        <v>95967</v>
      </c>
      <c r="K3675" s="111" t="s">
        <v>1854</v>
      </c>
      <c r="L3675" s="111" t="s">
        <v>708</v>
      </c>
      <c r="M3675" s="111" t="s">
        <v>702</v>
      </c>
      <c r="N3675" s="111">
        <v>0.221</v>
      </c>
      <c r="O3675" s="114">
        <v>115.76</v>
      </c>
    </row>
    <row r="3676" spans="1:15">
      <c r="A3676" s="108"/>
      <c r="B3676" s="108"/>
      <c r="I3676" s="113">
        <f t="shared" si="0"/>
        <v>5631</v>
      </c>
      <c r="J3676" s="111">
        <v>5631</v>
      </c>
      <c r="K3676" s="111" t="s">
        <v>711</v>
      </c>
      <c r="L3676" s="111" t="s">
        <v>701</v>
      </c>
      <c r="M3676" s="111" t="s">
        <v>710</v>
      </c>
      <c r="N3676" s="111">
        <v>3.2000000000000002E-3</v>
      </c>
      <c r="O3676" s="114">
        <v>122.73</v>
      </c>
    </row>
    <row r="3677" spans="1:15">
      <c r="A3677" s="108"/>
      <c r="B3677" s="108"/>
      <c r="I3677" s="113">
        <f t="shared" si="0"/>
        <v>5632</v>
      </c>
      <c r="J3677" s="111">
        <v>5632</v>
      </c>
      <c r="K3677" s="111" t="s">
        <v>712</v>
      </c>
      <c r="L3677" s="111" t="s">
        <v>704</v>
      </c>
      <c r="M3677" s="111" t="s">
        <v>710</v>
      </c>
      <c r="N3677" s="111">
        <v>0.20810000000000001</v>
      </c>
      <c r="O3677" s="114">
        <v>53.7</v>
      </c>
    </row>
    <row r="3678" spans="1:15">
      <c r="A3678" s="108"/>
      <c r="B3678" s="108"/>
      <c r="I3678" s="113">
        <f t="shared" si="0"/>
        <v>6259</v>
      </c>
      <c r="J3678" s="111">
        <v>6259</v>
      </c>
      <c r="K3678" s="111" t="s">
        <v>1841</v>
      </c>
      <c r="L3678" s="111" t="s">
        <v>701</v>
      </c>
      <c r="M3678" s="111" t="s">
        <v>729</v>
      </c>
      <c r="N3678" s="111">
        <v>9.7900000000000001E-2</v>
      </c>
      <c r="O3678" s="114">
        <v>133.38999999999999</v>
      </c>
    </row>
    <row r="3679" spans="1:15">
      <c r="A3679" s="108"/>
      <c r="B3679" s="108"/>
      <c r="I3679" s="113">
        <f t="shared" si="0"/>
        <v>6260</v>
      </c>
      <c r="J3679" s="111">
        <v>6260</v>
      </c>
      <c r="K3679" s="111" t="s">
        <v>1842</v>
      </c>
      <c r="L3679" s="111" t="s">
        <v>704</v>
      </c>
      <c r="M3679" s="111" t="s">
        <v>729</v>
      </c>
      <c r="N3679" s="111">
        <v>0.1134</v>
      </c>
      <c r="O3679" s="114">
        <v>31.45</v>
      </c>
    </row>
    <row r="3680" spans="1:15">
      <c r="A3680" s="108"/>
      <c r="B3680" s="108"/>
      <c r="I3680" s="113">
        <f t="shared" si="0"/>
        <v>39013</v>
      </c>
      <c r="J3680" s="111">
        <v>39013</v>
      </c>
      <c r="K3680" s="111" t="s">
        <v>1844</v>
      </c>
      <c r="L3680" s="111" t="s">
        <v>706</v>
      </c>
      <c r="M3680" s="111" t="s">
        <v>702</v>
      </c>
      <c r="N3680" s="111">
        <v>0.41670000000000001</v>
      </c>
      <c r="O3680" s="114">
        <v>0.84</v>
      </c>
    </row>
    <row r="3681" spans="1:15">
      <c r="A3681" s="108"/>
      <c r="B3681" s="108"/>
      <c r="I3681" s="113">
        <f t="shared" si="0"/>
        <v>43055</v>
      </c>
      <c r="J3681" s="111">
        <v>43055</v>
      </c>
      <c r="K3681" s="111" t="s">
        <v>1846</v>
      </c>
      <c r="L3681" s="111" t="s">
        <v>723</v>
      </c>
      <c r="M3681" s="111" t="s">
        <v>710</v>
      </c>
      <c r="N3681" s="111">
        <v>1.7807999999999999</v>
      </c>
      <c r="O3681" s="114">
        <v>4.22</v>
      </c>
    </row>
    <row r="3682" spans="1:15">
      <c r="A3682" s="108"/>
      <c r="B3682" s="108"/>
      <c r="I3682" s="113">
        <f t="shared" si="0"/>
        <v>88245</v>
      </c>
      <c r="J3682" s="111">
        <v>88245</v>
      </c>
      <c r="K3682" s="111" t="s">
        <v>1847</v>
      </c>
      <c r="L3682" s="111" t="s">
        <v>708</v>
      </c>
      <c r="M3682" s="111" t="s">
        <v>702</v>
      </c>
      <c r="N3682" s="111">
        <v>0.21129999999999999</v>
      </c>
      <c r="O3682" s="114">
        <v>22.17</v>
      </c>
    </row>
    <row r="3683" spans="1:15">
      <c r="A3683" s="108"/>
      <c r="B3683" s="108"/>
      <c r="I3683" s="113">
        <f t="shared" si="0"/>
        <v>88297</v>
      </c>
      <c r="J3683" s="111">
        <v>88297</v>
      </c>
      <c r="K3683" s="111" t="s">
        <v>1221</v>
      </c>
      <c r="L3683" s="111" t="s">
        <v>708</v>
      </c>
      <c r="M3683" s="111" t="s">
        <v>702</v>
      </c>
      <c r="N3683" s="111">
        <v>0.63390000000000002</v>
      </c>
      <c r="O3683" s="114">
        <v>21.62</v>
      </c>
    </row>
    <row r="3684" spans="1:15">
      <c r="A3684" s="108"/>
      <c r="B3684" s="108"/>
      <c r="I3684" s="113">
        <f t="shared" si="0"/>
        <v>88316</v>
      </c>
      <c r="J3684" s="111">
        <v>88316</v>
      </c>
      <c r="K3684" s="111" t="s">
        <v>709</v>
      </c>
      <c r="L3684" s="111" t="s">
        <v>708</v>
      </c>
      <c r="M3684" s="111" t="s">
        <v>710</v>
      </c>
      <c r="N3684" s="111">
        <v>0.65280000000000005</v>
      </c>
      <c r="O3684" s="114">
        <v>17.3</v>
      </c>
    </row>
    <row r="3685" spans="1:15">
      <c r="A3685" s="108"/>
      <c r="B3685" s="108"/>
      <c r="I3685" s="113">
        <f t="shared" si="0"/>
        <v>90625</v>
      </c>
      <c r="J3685" s="111">
        <v>90625</v>
      </c>
      <c r="K3685" s="111" t="s">
        <v>1848</v>
      </c>
      <c r="L3685" s="111" t="s">
        <v>701</v>
      </c>
      <c r="M3685" s="111" t="s">
        <v>702</v>
      </c>
      <c r="N3685" s="111">
        <v>9.7900000000000001E-2</v>
      </c>
      <c r="O3685" s="114">
        <v>6.22</v>
      </c>
    </row>
    <row r="3686" spans="1:15">
      <c r="A3686" s="108"/>
      <c r="B3686" s="108"/>
      <c r="I3686" s="113">
        <f t="shared" si="0"/>
        <v>90626</v>
      </c>
      <c r="J3686" s="111">
        <v>90626</v>
      </c>
      <c r="K3686" s="111" t="s">
        <v>1849</v>
      </c>
      <c r="L3686" s="111" t="s">
        <v>704</v>
      </c>
      <c r="M3686" s="111" t="s">
        <v>702</v>
      </c>
      <c r="N3686" s="111">
        <v>0.1134</v>
      </c>
      <c r="O3686" s="114">
        <v>1.86</v>
      </c>
    </row>
    <row r="3687" spans="1:15">
      <c r="A3687" s="108"/>
      <c r="B3687" s="108"/>
      <c r="I3687" s="113">
        <f t="shared" si="0"/>
        <v>90637</v>
      </c>
      <c r="J3687" s="111">
        <v>90637</v>
      </c>
      <c r="K3687" s="111" t="s">
        <v>1850</v>
      </c>
      <c r="L3687" s="111" t="s">
        <v>701</v>
      </c>
      <c r="M3687" s="111" t="s">
        <v>702</v>
      </c>
      <c r="N3687" s="111">
        <v>3.3399999999999999E-2</v>
      </c>
      <c r="O3687" s="114">
        <v>10.4</v>
      </c>
    </row>
    <row r="3688" spans="1:15">
      <c r="A3688" s="108"/>
      <c r="B3688" s="108"/>
      <c r="I3688" s="113">
        <f t="shared" si="0"/>
        <v>90638</v>
      </c>
      <c r="J3688" s="111">
        <v>90638</v>
      </c>
      <c r="K3688" s="111" t="s">
        <v>1851</v>
      </c>
      <c r="L3688" s="111" t="s">
        <v>704</v>
      </c>
      <c r="M3688" s="111" t="s">
        <v>702</v>
      </c>
      <c r="N3688" s="111">
        <v>0.1779</v>
      </c>
      <c r="O3688" s="114">
        <v>2.95</v>
      </c>
    </row>
    <row r="3689" spans="1:15">
      <c r="A3689" s="108"/>
      <c r="B3689" s="108"/>
      <c r="I3689" s="113">
        <f t="shared" si="0"/>
        <v>90643</v>
      </c>
      <c r="J3689" s="111">
        <v>90643</v>
      </c>
      <c r="K3689" s="111" t="s">
        <v>1852</v>
      </c>
      <c r="L3689" s="111" t="s">
        <v>701</v>
      </c>
      <c r="M3689" s="111" t="s">
        <v>702</v>
      </c>
      <c r="N3689" s="111">
        <v>1.6299999999999999E-2</v>
      </c>
      <c r="O3689" s="114">
        <v>13.59</v>
      </c>
    </row>
    <row r="3690" spans="1:15">
      <c r="A3690" s="108"/>
      <c r="B3690" s="108"/>
      <c r="I3690" s="113">
        <f t="shared" si="0"/>
        <v>90644</v>
      </c>
      <c r="J3690" s="111">
        <v>90644</v>
      </c>
      <c r="K3690" s="111" t="s">
        <v>1853</v>
      </c>
      <c r="L3690" s="111" t="s">
        <v>704</v>
      </c>
      <c r="M3690" s="111" t="s">
        <v>702</v>
      </c>
      <c r="N3690" s="111">
        <v>0.19500000000000001</v>
      </c>
      <c r="O3690" s="114">
        <v>4.41</v>
      </c>
    </row>
    <row r="3691" spans="1:15">
      <c r="A3691" s="108"/>
      <c r="B3691" s="108"/>
      <c r="I3691" s="113">
        <f t="shared" si="0"/>
        <v>90650</v>
      </c>
      <c r="J3691" s="111">
        <v>90650</v>
      </c>
      <c r="K3691" s="111" t="s">
        <v>1830</v>
      </c>
      <c r="L3691" s="111" t="s">
        <v>701</v>
      </c>
      <c r="M3691" s="111" t="s">
        <v>702</v>
      </c>
      <c r="N3691" s="111">
        <v>9.7900000000000001E-2</v>
      </c>
      <c r="O3691" s="114">
        <v>8.16</v>
      </c>
    </row>
    <row r="3692" spans="1:15">
      <c r="A3692" s="108"/>
      <c r="B3692" s="108"/>
      <c r="I3692" s="113">
        <f t="shared" si="0"/>
        <v>90651</v>
      </c>
      <c r="J3692" s="111">
        <v>90651</v>
      </c>
      <c r="K3692" s="111" t="s">
        <v>1831</v>
      </c>
      <c r="L3692" s="111" t="s">
        <v>704</v>
      </c>
      <c r="M3692" s="111" t="s">
        <v>702</v>
      </c>
      <c r="N3692" s="111">
        <v>0.1134</v>
      </c>
      <c r="O3692" s="114">
        <v>0.52</v>
      </c>
    </row>
    <row r="3693" spans="1:15">
      <c r="A3693" s="108"/>
      <c r="B3693" s="108"/>
      <c r="I3693" s="113">
        <f t="shared" si="0"/>
        <v>95967</v>
      </c>
      <c r="J3693" s="111">
        <v>95967</v>
      </c>
      <c r="K3693" s="111" t="s">
        <v>1854</v>
      </c>
      <c r="L3693" s="111" t="s">
        <v>708</v>
      </c>
      <c r="M3693" s="111" t="s">
        <v>702</v>
      </c>
      <c r="N3693" s="111">
        <v>0.21129999999999999</v>
      </c>
      <c r="O3693" s="114">
        <v>115.76</v>
      </c>
    </row>
    <row r="3694" spans="1:15">
      <c r="A3694" s="108"/>
      <c r="B3694" s="108"/>
      <c r="I3694" s="113">
        <f t="shared" si="0"/>
        <v>5632</v>
      </c>
      <c r="J3694" s="111">
        <v>5632</v>
      </c>
      <c r="K3694" s="111" t="s">
        <v>712</v>
      </c>
      <c r="L3694" s="111" t="s">
        <v>704</v>
      </c>
      <c r="M3694" s="111" t="s">
        <v>710</v>
      </c>
      <c r="N3694" s="111">
        <v>0.27689999999999998</v>
      </c>
      <c r="O3694" s="114">
        <v>53.7</v>
      </c>
    </row>
    <row r="3695" spans="1:15">
      <c r="A3695" s="108"/>
      <c r="B3695" s="108"/>
      <c r="I3695" s="113">
        <f t="shared" si="0"/>
        <v>6260</v>
      </c>
      <c r="J3695" s="111">
        <v>6260</v>
      </c>
      <c r="K3695" s="111" t="s">
        <v>1842</v>
      </c>
      <c r="L3695" s="111" t="s">
        <v>704</v>
      </c>
      <c r="M3695" s="111" t="s">
        <v>729</v>
      </c>
      <c r="N3695" s="111">
        <v>0.17510000000000001</v>
      </c>
      <c r="O3695" s="114">
        <v>31.45</v>
      </c>
    </row>
    <row r="3696" spans="1:15">
      <c r="A3696" s="108"/>
      <c r="B3696" s="108"/>
      <c r="I3696" s="113">
        <f t="shared" si="0"/>
        <v>43056</v>
      </c>
      <c r="J3696" s="111">
        <v>43056</v>
      </c>
      <c r="K3696" s="111" t="s">
        <v>1857</v>
      </c>
      <c r="L3696" s="111" t="s">
        <v>723</v>
      </c>
      <c r="M3696" s="111" t="s">
        <v>702</v>
      </c>
      <c r="N3696" s="111">
        <v>2.8740999999999999</v>
      </c>
      <c r="O3696" s="114">
        <v>4.8600000000000003</v>
      </c>
    </row>
    <row r="3697" spans="1:15">
      <c r="A3697" s="108"/>
      <c r="B3697" s="108"/>
      <c r="I3697" s="113">
        <f t="shared" si="0"/>
        <v>88245</v>
      </c>
      <c r="J3697" s="111">
        <v>88245</v>
      </c>
      <c r="K3697" s="111" t="s">
        <v>1847</v>
      </c>
      <c r="L3697" s="111" t="s">
        <v>708</v>
      </c>
      <c r="M3697" s="111" t="s">
        <v>702</v>
      </c>
      <c r="N3697" s="111">
        <v>0.28649999999999998</v>
      </c>
      <c r="O3697" s="114">
        <v>22.17</v>
      </c>
    </row>
    <row r="3698" spans="1:15">
      <c r="A3698" s="108"/>
      <c r="B3698" s="108"/>
      <c r="I3698" s="113">
        <f t="shared" si="0"/>
        <v>88297</v>
      </c>
      <c r="J3698" s="111">
        <v>88297</v>
      </c>
      <c r="K3698" s="111" t="s">
        <v>1221</v>
      </c>
      <c r="L3698" s="111" t="s">
        <v>708</v>
      </c>
      <c r="M3698" s="111" t="s">
        <v>702</v>
      </c>
      <c r="N3698" s="111">
        <v>0.85950000000000004</v>
      </c>
      <c r="O3698" s="114">
        <v>21.62</v>
      </c>
    </row>
    <row r="3699" spans="1:15">
      <c r="A3699" s="108"/>
      <c r="B3699" s="108"/>
      <c r="I3699" s="113">
        <f t="shared" si="0"/>
        <v>88316</v>
      </c>
      <c r="J3699" s="111">
        <v>88316</v>
      </c>
      <c r="K3699" s="111" t="s">
        <v>709</v>
      </c>
      <c r="L3699" s="111" t="s">
        <v>708</v>
      </c>
      <c r="M3699" s="111" t="s">
        <v>710</v>
      </c>
      <c r="N3699" s="111">
        <v>0.9163</v>
      </c>
      <c r="O3699" s="114">
        <v>17.3</v>
      </c>
    </row>
    <row r="3700" spans="1:15">
      <c r="A3700" s="108"/>
      <c r="B3700" s="108"/>
      <c r="I3700" s="113">
        <f t="shared" si="0"/>
        <v>90626</v>
      </c>
      <c r="J3700" s="111">
        <v>90626</v>
      </c>
      <c r="K3700" s="111" t="s">
        <v>1849</v>
      </c>
      <c r="L3700" s="111" t="s">
        <v>704</v>
      </c>
      <c r="M3700" s="111" t="s">
        <v>702</v>
      </c>
      <c r="N3700" s="111">
        <v>0.17510000000000001</v>
      </c>
      <c r="O3700" s="114">
        <v>1.86</v>
      </c>
    </row>
    <row r="3701" spans="1:15">
      <c r="A3701" s="108"/>
      <c r="B3701" s="108"/>
      <c r="I3701" s="113">
        <f t="shared" si="0"/>
        <v>90638</v>
      </c>
      <c r="J3701" s="111">
        <v>90638</v>
      </c>
      <c r="K3701" s="111" t="s">
        <v>1851</v>
      </c>
      <c r="L3701" s="111" t="s">
        <v>704</v>
      </c>
      <c r="M3701" s="111" t="s">
        <v>702</v>
      </c>
      <c r="N3701" s="111">
        <v>0.24149999999999999</v>
      </c>
      <c r="O3701" s="114">
        <v>2.95</v>
      </c>
    </row>
    <row r="3702" spans="1:15">
      <c r="A3702" s="108"/>
      <c r="B3702" s="108"/>
      <c r="I3702" s="113">
        <f t="shared" si="0"/>
        <v>90644</v>
      </c>
      <c r="J3702" s="111">
        <v>90644</v>
      </c>
      <c r="K3702" s="111" t="s">
        <v>1853</v>
      </c>
      <c r="L3702" s="111" t="s">
        <v>704</v>
      </c>
      <c r="M3702" s="111" t="s">
        <v>702</v>
      </c>
      <c r="N3702" s="111">
        <v>0.2586</v>
      </c>
      <c r="O3702" s="114">
        <v>4.41</v>
      </c>
    </row>
    <row r="3703" spans="1:15">
      <c r="A3703" s="108"/>
      <c r="B3703" s="108"/>
      <c r="I3703" s="113">
        <f t="shared" si="0"/>
        <v>90651</v>
      </c>
      <c r="J3703" s="111">
        <v>90651</v>
      </c>
      <c r="K3703" s="111" t="s">
        <v>1831</v>
      </c>
      <c r="L3703" s="111" t="s">
        <v>704</v>
      </c>
      <c r="M3703" s="111" t="s">
        <v>702</v>
      </c>
      <c r="N3703" s="111">
        <v>0.17510000000000001</v>
      </c>
      <c r="O3703" s="114">
        <v>0.52</v>
      </c>
    </row>
    <row r="3704" spans="1:15">
      <c r="A3704" s="108"/>
      <c r="B3704" s="108"/>
      <c r="I3704" s="113">
        <f t="shared" si="0"/>
        <v>95967</v>
      </c>
      <c r="J3704" s="111">
        <v>95967</v>
      </c>
      <c r="K3704" s="111" t="s">
        <v>1854</v>
      </c>
      <c r="L3704" s="111" t="s">
        <v>708</v>
      </c>
      <c r="M3704" s="111" t="s">
        <v>702</v>
      </c>
      <c r="N3704" s="111">
        <v>0.28649999999999998</v>
      </c>
      <c r="O3704" s="114">
        <v>115.76</v>
      </c>
    </row>
    <row r="3705" spans="1:15">
      <c r="A3705" s="108"/>
      <c r="B3705" s="108"/>
      <c r="I3705" s="113">
        <f t="shared" si="0"/>
        <v>100725</v>
      </c>
      <c r="J3705" s="111">
        <v>100725</v>
      </c>
      <c r="K3705" s="111" t="s">
        <v>1855</v>
      </c>
      <c r="L3705" s="111" t="s">
        <v>792</v>
      </c>
      <c r="M3705" s="111" t="s">
        <v>729</v>
      </c>
      <c r="N3705" s="111">
        <v>6.2799999999999995E-2</v>
      </c>
      <c r="O3705" s="114">
        <v>18.73</v>
      </c>
    </row>
    <row r="3706" spans="1:15">
      <c r="A3706" s="108"/>
      <c r="B3706" s="108"/>
      <c r="I3706" s="113">
        <f t="shared" si="0"/>
        <v>5632</v>
      </c>
      <c r="J3706" s="111">
        <v>5632</v>
      </c>
      <c r="K3706" s="111" t="s">
        <v>712</v>
      </c>
      <c r="L3706" s="111" t="s">
        <v>704</v>
      </c>
      <c r="M3706" s="111" t="s">
        <v>710</v>
      </c>
      <c r="N3706" s="111">
        <v>0.2482</v>
      </c>
      <c r="O3706" s="114">
        <v>53.7</v>
      </c>
    </row>
    <row r="3707" spans="1:15">
      <c r="A3707" s="108"/>
      <c r="B3707" s="108"/>
      <c r="I3707" s="113">
        <f t="shared" si="0"/>
        <v>6260</v>
      </c>
      <c r="J3707" s="111">
        <v>6260</v>
      </c>
      <c r="K3707" s="111" t="s">
        <v>1842</v>
      </c>
      <c r="L3707" s="111" t="s">
        <v>704</v>
      </c>
      <c r="M3707" s="111" t="s">
        <v>729</v>
      </c>
      <c r="N3707" s="111">
        <v>0.14710000000000001</v>
      </c>
      <c r="O3707" s="114">
        <v>31.45</v>
      </c>
    </row>
    <row r="3708" spans="1:15">
      <c r="A3708" s="108"/>
      <c r="B3708" s="108"/>
      <c r="I3708" s="113">
        <f t="shared" si="0"/>
        <v>43056</v>
      </c>
      <c r="J3708" s="111">
        <v>43056</v>
      </c>
      <c r="K3708" s="111" t="s">
        <v>1857</v>
      </c>
      <c r="L3708" s="111" t="s">
        <v>723</v>
      </c>
      <c r="M3708" s="111" t="s">
        <v>702</v>
      </c>
      <c r="N3708" s="111">
        <v>2.8285</v>
      </c>
      <c r="O3708" s="114">
        <v>4.8600000000000003</v>
      </c>
    </row>
    <row r="3709" spans="1:15">
      <c r="A3709" s="108"/>
      <c r="B3709" s="108"/>
      <c r="I3709" s="113">
        <f t="shared" si="0"/>
        <v>88245</v>
      </c>
      <c r="J3709" s="111">
        <v>88245</v>
      </c>
      <c r="K3709" s="111" t="s">
        <v>1847</v>
      </c>
      <c r="L3709" s="111" t="s">
        <v>708</v>
      </c>
      <c r="M3709" s="111" t="s">
        <v>702</v>
      </c>
      <c r="N3709" s="111">
        <v>0.25459999999999999</v>
      </c>
      <c r="O3709" s="114">
        <v>22.17</v>
      </c>
    </row>
    <row r="3710" spans="1:15">
      <c r="A3710" s="108"/>
      <c r="B3710" s="108"/>
      <c r="I3710" s="113">
        <f t="shared" si="0"/>
        <v>88297</v>
      </c>
      <c r="J3710" s="111">
        <v>88297</v>
      </c>
      <c r="K3710" s="111" t="s">
        <v>1221</v>
      </c>
      <c r="L3710" s="111" t="s">
        <v>708</v>
      </c>
      <c r="M3710" s="111" t="s">
        <v>702</v>
      </c>
      <c r="N3710" s="111">
        <v>0.76390000000000002</v>
      </c>
      <c r="O3710" s="114">
        <v>21.62</v>
      </c>
    </row>
    <row r="3711" spans="1:15">
      <c r="A3711" s="108"/>
      <c r="B3711" s="108"/>
      <c r="I3711" s="113">
        <f t="shared" si="0"/>
        <v>88316</v>
      </c>
      <c r="J3711" s="111">
        <v>88316</v>
      </c>
      <c r="K3711" s="111" t="s">
        <v>709</v>
      </c>
      <c r="L3711" s="111" t="s">
        <v>708</v>
      </c>
      <c r="M3711" s="111" t="s">
        <v>710</v>
      </c>
      <c r="N3711" s="111">
        <v>0.80169999999999997</v>
      </c>
      <c r="O3711" s="114">
        <v>17.3</v>
      </c>
    </row>
    <row r="3712" spans="1:15">
      <c r="A3712" s="108"/>
      <c r="B3712" s="108"/>
      <c r="I3712" s="113">
        <f t="shared" si="0"/>
        <v>90626</v>
      </c>
      <c r="J3712" s="111">
        <v>90626</v>
      </c>
      <c r="K3712" s="111" t="s">
        <v>1849</v>
      </c>
      <c r="L3712" s="111" t="s">
        <v>704</v>
      </c>
      <c r="M3712" s="111" t="s">
        <v>702</v>
      </c>
      <c r="N3712" s="111">
        <v>0.14710000000000001</v>
      </c>
      <c r="O3712" s="114">
        <v>1.86</v>
      </c>
    </row>
    <row r="3713" spans="1:15">
      <c r="A3713" s="108"/>
      <c r="B3713" s="108"/>
      <c r="I3713" s="113">
        <f t="shared" si="0"/>
        <v>90638</v>
      </c>
      <c r="J3713" s="111">
        <v>90638</v>
      </c>
      <c r="K3713" s="111" t="s">
        <v>1851</v>
      </c>
      <c r="L3713" s="111" t="s">
        <v>704</v>
      </c>
      <c r="M3713" s="111" t="s">
        <v>702</v>
      </c>
      <c r="N3713" s="111">
        <v>0.21540000000000001</v>
      </c>
      <c r="O3713" s="114">
        <v>2.95</v>
      </c>
    </row>
    <row r="3714" spans="1:15">
      <c r="A3714" s="108"/>
      <c r="B3714" s="108"/>
      <c r="I3714" s="113">
        <f t="shared" si="0"/>
        <v>90644</v>
      </c>
      <c r="J3714" s="111">
        <v>90644</v>
      </c>
      <c r="K3714" s="111" t="s">
        <v>1853</v>
      </c>
      <c r="L3714" s="111" t="s">
        <v>704</v>
      </c>
      <c r="M3714" s="111" t="s">
        <v>702</v>
      </c>
      <c r="N3714" s="111">
        <v>0.23250000000000001</v>
      </c>
      <c r="O3714" s="114">
        <v>4.41</v>
      </c>
    </row>
    <row r="3715" spans="1:15">
      <c r="A3715" s="108"/>
      <c r="B3715" s="108"/>
      <c r="I3715" s="113">
        <f t="shared" si="0"/>
        <v>90651</v>
      </c>
      <c r="J3715" s="111">
        <v>90651</v>
      </c>
      <c r="K3715" s="111" t="s">
        <v>1831</v>
      </c>
      <c r="L3715" s="111" t="s">
        <v>704</v>
      </c>
      <c r="M3715" s="111" t="s">
        <v>702</v>
      </c>
      <c r="N3715" s="111">
        <v>0.14710000000000001</v>
      </c>
      <c r="O3715" s="114">
        <v>0.52</v>
      </c>
    </row>
    <row r="3716" spans="1:15">
      <c r="A3716" s="108"/>
      <c r="B3716" s="108"/>
      <c r="I3716" s="113">
        <f t="shared" si="0"/>
        <v>95967</v>
      </c>
      <c r="J3716" s="111">
        <v>95967</v>
      </c>
      <c r="K3716" s="111" t="s">
        <v>1854</v>
      </c>
      <c r="L3716" s="111" t="s">
        <v>708</v>
      </c>
      <c r="M3716" s="111" t="s">
        <v>702</v>
      </c>
      <c r="N3716" s="111">
        <v>0.25459999999999999</v>
      </c>
      <c r="O3716" s="114">
        <v>115.76</v>
      </c>
    </row>
    <row r="3717" spans="1:15">
      <c r="A3717" s="108"/>
      <c r="B3717" s="108"/>
      <c r="I3717" s="113">
        <f t="shared" si="0"/>
        <v>5632</v>
      </c>
      <c r="J3717" s="111">
        <v>5632</v>
      </c>
      <c r="K3717" s="111" t="s">
        <v>712</v>
      </c>
      <c r="L3717" s="111" t="s">
        <v>704</v>
      </c>
      <c r="M3717" s="111" t="s">
        <v>710</v>
      </c>
      <c r="N3717" s="111">
        <v>0.23119999999999999</v>
      </c>
      <c r="O3717" s="114">
        <v>53.7</v>
      </c>
    </row>
    <row r="3718" spans="1:15">
      <c r="A3718" s="108"/>
      <c r="B3718" s="108"/>
      <c r="I3718" s="113">
        <f t="shared" si="0"/>
        <v>6260</v>
      </c>
      <c r="J3718" s="111">
        <v>6260</v>
      </c>
      <c r="K3718" s="111" t="s">
        <v>1842</v>
      </c>
      <c r="L3718" s="111" t="s">
        <v>704</v>
      </c>
      <c r="M3718" s="111" t="s">
        <v>729</v>
      </c>
      <c r="N3718" s="111">
        <v>0.13189999999999999</v>
      </c>
      <c r="O3718" s="114">
        <v>31.45</v>
      </c>
    </row>
    <row r="3719" spans="1:15">
      <c r="A3719" s="108"/>
      <c r="B3719" s="108"/>
      <c r="I3719" s="113">
        <f t="shared" si="0"/>
        <v>43056</v>
      </c>
      <c r="J3719" s="111">
        <v>43056</v>
      </c>
      <c r="K3719" s="111" t="s">
        <v>1857</v>
      </c>
      <c r="L3719" s="111" t="s">
        <v>723</v>
      </c>
      <c r="M3719" s="111" t="s">
        <v>702</v>
      </c>
      <c r="N3719" s="111">
        <v>2.8056999999999999</v>
      </c>
      <c r="O3719" s="114">
        <v>4.8600000000000003</v>
      </c>
    </row>
    <row r="3720" spans="1:15">
      <c r="A3720" s="108"/>
      <c r="B3720" s="108"/>
      <c r="I3720" s="113">
        <f t="shared" si="0"/>
        <v>88245</v>
      </c>
      <c r="J3720" s="111">
        <v>88245</v>
      </c>
      <c r="K3720" s="111" t="s">
        <v>1847</v>
      </c>
      <c r="L3720" s="111" t="s">
        <v>708</v>
      </c>
      <c r="M3720" s="111" t="s">
        <v>702</v>
      </c>
      <c r="N3720" s="111">
        <v>0.23599999999999999</v>
      </c>
      <c r="O3720" s="114">
        <v>22.17</v>
      </c>
    </row>
    <row r="3721" spans="1:15">
      <c r="A3721" s="108"/>
      <c r="B3721" s="108"/>
      <c r="I3721" s="113">
        <f t="shared" si="0"/>
        <v>88297</v>
      </c>
      <c r="J3721" s="111">
        <v>88297</v>
      </c>
      <c r="K3721" s="111" t="s">
        <v>1221</v>
      </c>
      <c r="L3721" s="111" t="s">
        <v>708</v>
      </c>
      <c r="M3721" s="111" t="s">
        <v>702</v>
      </c>
      <c r="N3721" s="111">
        <v>0.70799999999999996</v>
      </c>
      <c r="O3721" s="114">
        <v>21.62</v>
      </c>
    </row>
    <row r="3722" spans="1:15">
      <c r="A3722" s="108"/>
      <c r="B3722" s="108"/>
      <c r="I3722" s="113">
        <f t="shared" si="0"/>
        <v>88316</v>
      </c>
      <c r="J3722" s="111">
        <v>88316</v>
      </c>
      <c r="K3722" s="111" t="s">
        <v>709</v>
      </c>
      <c r="L3722" s="111" t="s">
        <v>708</v>
      </c>
      <c r="M3722" s="111" t="s">
        <v>710</v>
      </c>
      <c r="N3722" s="111">
        <v>0.73640000000000005</v>
      </c>
      <c r="O3722" s="114">
        <v>17.3</v>
      </c>
    </row>
    <row r="3723" spans="1:15">
      <c r="A3723" s="108"/>
      <c r="B3723" s="108"/>
      <c r="I3723" s="113">
        <f t="shared" si="0"/>
        <v>90626</v>
      </c>
      <c r="J3723" s="111">
        <v>90626</v>
      </c>
      <c r="K3723" s="111" t="s">
        <v>1849</v>
      </c>
      <c r="L3723" s="111" t="s">
        <v>704</v>
      </c>
      <c r="M3723" s="111" t="s">
        <v>702</v>
      </c>
      <c r="N3723" s="111">
        <v>0.13189999999999999</v>
      </c>
      <c r="O3723" s="114">
        <v>1.86</v>
      </c>
    </row>
    <row r="3724" spans="1:15">
      <c r="A3724" s="108"/>
      <c r="B3724" s="108"/>
      <c r="I3724" s="113">
        <f t="shared" si="0"/>
        <v>90638</v>
      </c>
      <c r="J3724" s="111">
        <v>90638</v>
      </c>
      <c r="K3724" s="111" t="s">
        <v>1851</v>
      </c>
      <c r="L3724" s="111" t="s">
        <v>704</v>
      </c>
      <c r="M3724" s="111" t="s">
        <v>702</v>
      </c>
      <c r="N3724" s="111">
        <v>0.19969999999999999</v>
      </c>
      <c r="O3724" s="114">
        <v>2.95</v>
      </c>
    </row>
    <row r="3725" spans="1:15">
      <c r="A3725" s="108"/>
      <c r="B3725" s="108"/>
      <c r="I3725" s="113">
        <f t="shared" si="0"/>
        <v>90644</v>
      </c>
      <c r="J3725" s="111">
        <v>90644</v>
      </c>
      <c r="K3725" s="111" t="s">
        <v>1853</v>
      </c>
      <c r="L3725" s="111" t="s">
        <v>704</v>
      </c>
      <c r="M3725" s="111" t="s">
        <v>702</v>
      </c>
      <c r="N3725" s="111">
        <v>0.21679999999999999</v>
      </c>
      <c r="O3725" s="114">
        <v>4.41</v>
      </c>
    </row>
    <row r="3726" spans="1:15">
      <c r="A3726" s="108"/>
      <c r="B3726" s="108"/>
      <c r="I3726" s="113">
        <f t="shared" si="0"/>
        <v>90651</v>
      </c>
      <c r="J3726" s="111">
        <v>90651</v>
      </c>
      <c r="K3726" s="111" t="s">
        <v>1831</v>
      </c>
      <c r="L3726" s="111" t="s">
        <v>704</v>
      </c>
      <c r="M3726" s="111" t="s">
        <v>702</v>
      </c>
      <c r="N3726" s="111">
        <v>0.13189999999999999</v>
      </c>
      <c r="O3726" s="114">
        <v>0.52</v>
      </c>
    </row>
    <row r="3727" spans="1:15">
      <c r="A3727" s="108"/>
      <c r="B3727" s="108"/>
      <c r="I3727" s="113">
        <f t="shared" si="0"/>
        <v>95967</v>
      </c>
      <c r="J3727" s="111">
        <v>95967</v>
      </c>
      <c r="K3727" s="111" t="s">
        <v>1854</v>
      </c>
      <c r="L3727" s="111" t="s">
        <v>708</v>
      </c>
      <c r="M3727" s="111" t="s">
        <v>702</v>
      </c>
      <c r="N3727" s="111">
        <v>0.23599999999999999</v>
      </c>
      <c r="O3727" s="114">
        <v>115.76</v>
      </c>
    </row>
    <row r="3728" spans="1:15">
      <c r="A3728" s="108"/>
      <c r="B3728" s="108"/>
      <c r="I3728" s="113">
        <f t="shared" si="0"/>
        <v>5632</v>
      </c>
      <c r="J3728" s="111">
        <v>5632</v>
      </c>
      <c r="K3728" s="111" t="s">
        <v>712</v>
      </c>
      <c r="L3728" s="111" t="s">
        <v>704</v>
      </c>
      <c r="M3728" s="111" t="s">
        <v>710</v>
      </c>
      <c r="N3728" s="111">
        <v>0.21909999999999999</v>
      </c>
      <c r="O3728" s="114">
        <v>53.7</v>
      </c>
    </row>
    <row r="3729" spans="1:15">
      <c r="A3729" s="108"/>
      <c r="B3729" s="108"/>
      <c r="I3729" s="113">
        <f t="shared" si="0"/>
        <v>6260</v>
      </c>
      <c r="J3729" s="111">
        <v>6260</v>
      </c>
      <c r="K3729" s="111" t="s">
        <v>1842</v>
      </c>
      <c r="L3729" s="111" t="s">
        <v>704</v>
      </c>
      <c r="M3729" s="111" t="s">
        <v>729</v>
      </c>
      <c r="N3729" s="111">
        <v>0.1221</v>
      </c>
      <c r="O3729" s="114">
        <v>31.45</v>
      </c>
    </row>
    <row r="3730" spans="1:15">
      <c r="A3730" s="108"/>
      <c r="B3730" s="108"/>
      <c r="I3730" s="113">
        <f t="shared" si="0"/>
        <v>43056</v>
      </c>
      <c r="J3730" s="111">
        <v>43056</v>
      </c>
      <c r="K3730" s="111" t="s">
        <v>1857</v>
      </c>
      <c r="L3730" s="111" t="s">
        <v>723</v>
      </c>
      <c r="M3730" s="111" t="s">
        <v>702</v>
      </c>
      <c r="N3730" s="111">
        <v>2.7919999999999998</v>
      </c>
      <c r="O3730" s="114">
        <v>4.8600000000000003</v>
      </c>
    </row>
    <row r="3731" spans="1:15">
      <c r="A3731" s="108"/>
      <c r="B3731" s="108"/>
      <c r="I3731" s="113">
        <f t="shared" si="0"/>
        <v>88245</v>
      </c>
      <c r="J3731" s="111">
        <v>88245</v>
      </c>
      <c r="K3731" s="111" t="s">
        <v>1847</v>
      </c>
      <c r="L3731" s="111" t="s">
        <v>708</v>
      </c>
      <c r="M3731" s="111" t="s">
        <v>702</v>
      </c>
      <c r="N3731" s="111">
        <v>0.22289999999999999</v>
      </c>
      <c r="O3731" s="114">
        <v>22.17</v>
      </c>
    </row>
    <row r="3732" spans="1:15">
      <c r="A3732" s="108"/>
      <c r="B3732" s="108"/>
      <c r="I3732" s="113">
        <f t="shared" si="0"/>
        <v>88297</v>
      </c>
      <c r="J3732" s="111">
        <v>88297</v>
      </c>
      <c r="K3732" s="111" t="s">
        <v>1221</v>
      </c>
      <c r="L3732" s="111" t="s">
        <v>708</v>
      </c>
      <c r="M3732" s="111" t="s">
        <v>702</v>
      </c>
      <c r="N3732" s="111">
        <v>0.66879999999999995</v>
      </c>
      <c r="O3732" s="114">
        <v>21.62</v>
      </c>
    </row>
    <row r="3733" spans="1:15">
      <c r="A3733" s="108"/>
      <c r="B3733" s="108"/>
      <c r="I3733" s="113">
        <f t="shared" si="0"/>
        <v>88316</v>
      </c>
      <c r="J3733" s="111">
        <v>88316</v>
      </c>
      <c r="K3733" s="111" t="s">
        <v>709</v>
      </c>
      <c r="L3733" s="111" t="s">
        <v>708</v>
      </c>
      <c r="M3733" s="111" t="s">
        <v>710</v>
      </c>
      <c r="N3733" s="111">
        <v>0.69189999999999996</v>
      </c>
      <c r="O3733" s="114">
        <v>17.3</v>
      </c>
    </row>
    <row r="3734" spans="1:15">
      <c r="A3734" s="108"/>
      <c r="B3734" s="108"/>
      <c r="I3734" s="113">
        <f t="shared" si="0"/>
        <v>90626</v>
      </c>
      <c r="J3734" s="111">
        <v>90626</v>
      </c>
      <c r="K3734" s="111" t="s">
        <v>1849</v>
      </c>
      <c r="L3734" s="111" t="s">
        <v>704</v>
      </c>
      <c r="M3734" s="111" t="s">
        <v>702</v>
      </c>
      <c r="N3734" s="111">
        <v>0.1221</v>
      </c>
      <c r="O3734" s="114">
        <v>1.86</v>
      </c>
    </row>
    <row r="3735" spans="1:15">
      <c r="A3735" s="108"/>
      <c r="B3735" s="108"/>
      <c r="I3735" s="113">
        <f t="shared" si="0"/>
        <v>90638</v>
      </c>
      <c r="J3735" s="111">
        <v>90638</v>
      </c>
      <c r="K3735" s="111" t="s">
        <v>1851</v>
      </c>
      <c r="L3735" s="111" t="s">
        <v>704</v>
      </c>
      <c r="M3735" s="111" t="s">
        <v>702</v>
      </c>
      <c r="N3735" s="111">
        <v>0.18840000000000001</v>
      </c>
      <c r="O3735" s="114">
        <v>2.95</v>
      </c>
    </row>
    <row r="3736" spans="1:15">
      <c r="A3736" s="108"/>
      <c r="B3736" s="108"/>
      <c r="I3736" s="113">
        <f t="shared" si="0"/>
        <v>90644</v>
      </c>
      <c r="J3736" s="111">
        <v>90644</v>
      </c>
      <c r="K3736" s="111" t="s">
        <v>1853</v>
      </c>
      <c r="L3736" s="111" t="s">
        <v>704</v>
      </c>
      <c r="M3736" s="111" t="s">
        <v>702</v>
      </c>
      <c r="N3736" s="111">
        <v>0.20549999999999999</v>
      </c>
      <c r="O3736" s="114">
        <v>4.41</v>
      </c>
    </row>
    <row r="3737" spans="1:15">
      <c r="A3737" s="108"/>
      <c r="B3737" s="108"/>
      <c r="I3737" s="113">
        <f t="shared" si="0"/>
        <v>90651</v>
      </c>
      <c r="J3737" s="111">
        <v>90651</v>
      </c>
      <c r="K3737" s="111" t="s">
        <v>1831</v>
      </c>
      <c r="L3737" s="111" t="s">
        <v>704</v>
      </c>
      <c r="M3737" s="111" t="s">
        <v>702</v>
      </c>
      <c r="N3737" s="111">
        <v>0.1221</v>
      </c>
      <c r="O3737" s="114">
        <v>0.52</v>
      </c>
    </row>
    <row r="3738" spans="1:15">
      <c r="A3738" s="108"/>
      <c r="B3738" s="108"/>
      <c r="I3738" s="113">
        <f t="shared" si="0"/>
        <v>95967</v>
      </c>
      <c r="J3738" s="111">
        <v>95967</v>
      </c>
      <c r="K3738" s="111" t="s">
        <v>1854</v>
      </c>
      <c r="L3738" s="111" t="s">
        <v>708</v>
      </c>
      <c r="M3738" s="111" t="s">
        <v>702</v>
      </c>
      <c r="N3738" s="111">
        <v>0.22289999999999999</v>
      </c>
      <c r="O3738" s="114">
        <v>115.76</v>
      </c>
    </row>
    <row r="3739" spans="1:15">
      <c r="A3739" s="108"/>
      <c r="B3739" s="108"/>
      <c r="I3739" s="113">
        <f t="shared" si="0"/>
        <v>5632</v>
      </c>
      <c r="J3739" s="111">
        <v>5632</v>
      </c>
      <c r="K3739" s="111" t="s">
        <v>712</v>
      </c>
      <c r="L3739" s="111" t="s">
        <v>704</v>
      </c>
      <c r="M3739" s="111" t="s">
        <v>710</v>
      </c>
      <c r="N3739" s="111">
        <v>0.2097</v>
      </c>
      <c r="O3739" s="114">
        <v>53.7</v>
      </c>
    </row>
    <row r="3740" spans="1:15">
      <c r="A3740" s="108"/>
      <c r="B3740" s="108"/>
      <c r="I3740" s="113">
        <f t="shared" si="0"/>
        <v>6260</v>
      </c>
      <c r="J3740" s="111">
        <v>6260</v>
      </c>
      <c r="K3740" s="111" t="s">
        <v>1842</v>
      </c>
      <c r="L3740" s="111" t="s">
        <v>704</v>
      </c>
      <c r="M3740" s="111" t="s">
        <v>729</v>
      </c>
      <c r="N3740" s="111">
        <v>0.115</v>
      </c>
      <c r="O3740" s="114">
        <v>31.45</v>
      </c>
    </row>
    <row r="3741" spans="1:15">
      <c r="A3741" s="108"/>
      <c r="B3741" s="108"/>
      <c r="I3741" s="113">
        <f t="shared" si="0"/>
        <v>43056</v>
      </c>
      <c r="J3741" s="111">
        <v>43056</v>
      </c>
      <c r="K3741" s="111" t="s">
        <v>1857</v>
      </c>
      <c r="L3741" s="111" t="s">
        <v>723</v>
      </c>
      <c r="M3741" s="111" t="s">
        <v>702</v>
      </c>
      <c r="N3741" s="111">
        <v>2.7829000000000002</v>
      </c>
      <c r="O3741" s="114">
        <v>4.8600000000000003</v>
      </c>
    </row>
    <row r="3742" spans="1:15">
      <c r="A3742" s="108"/>
      <c r="B3742" s="108"/>
      <c r="I3742" s="113">
        <f t="shared" si="0"/>
        <v>88245</v>
      </c>
      <c r="J3742" s="111">
        <v>88245</v>
      </c>
      <c r="K3742" s="111" t="s">
        <v>1847</v>
      </c>
      <c r="L3742" s="111" t="s">
        <v>708</v>
      </c>
      <c r="M3742" s="111" t="s">
        <v>702</v>
      </c>
      <c r="N3742" s="111">
        <v>0.21290000000000001</v>
      </c>
      <c r="O3742" s="114">
        <v>22.17</v>
      </c>
    </row>
    <row r="3743" spans="1:15">
      <c r="A3743" s="108"/>
      <c r="B3743" s="108"/>
      <c r="I3743" s="113">
        <f t="shared" si="0"/>
        <v>88297</v>
      </c>
      <c r="J3743" s="111">
        <v>88297</v>
      </c>
      <c r="K3743" s="111" t="s">
        <v>1221</v>
      </c>
      <c r="L3743" s="111" t="s">
        <v>708</v>
      </c>
      <c r="M3743" s="111" t="s">
        <v>702</v>
      </c>
      <c r="N3743" s="111">
        <v>0.63870000000000005</v>
      </c>
      <c r="O3743" s="114">
        <v>21.62</v>
      </c>
    </row>
    <row r="3744" spans="1:15">
      <c r="A3744" s="108"/>
      <c r="B3744" s="108"/>
      <c r="I3744" s="113">
        <f t="shared" si="0"/>
        <v>88316</v>
      </c>
      <c r="J3744" s="111">
        <v>88316</v>
      </c>
      <c r="K3744" s="111" t="s">
        <v>709</v>
      </c>
      <c r="L3744" s="111" t="s">
        <v>708</v>
      </c>
      <c r="M3744" s="111" t="s">
        <v>710</v>
      </c>
      <c r="N3744" s="111">
        <v>0.65769999999999995</v>
      </c>
      <c r="O3744" s="114">
        <v>17.3</v>
      </c>
    </row>
    <row r="3745" spans="1:15">
      <c r="A3745" s="108"/>
      <c r="B3745" s="108"/>
      <c r="I3745" s="113">
        <f t="shared" si="0"/>
        <v>90626</v>
      </c>
      <c r="J3745" s="111">
        <v>90626</v>
      </c>
      <c r="K3745" s="111" t="s">
        <v>1849</v>
      </c>
      <c r="L3745" s="111" t="s">
        <v>704</v>
      </c>
      <c r="M3745" s="111" t="s">
        <v>702</v>
      </c>
      <c r="N3745" s="111">
        <v>0.115</v>
      </c>
      <c r="O3745" s="114">
        <v>1.86</v>
      </c>
    </row>
    <row r="3746" spans="1:15">
      <c r="A3746" s="108"/>
      <c r="B3746" s="108"/>
      <c r="I3746" s="113">
        <f t="shared" si="0"/>
        <v>90638</v>
      </c>
      <c r="J3746" s="111">
        <v>90638</v>
      </c>
      <c r="K3746" s="111" t="s">
        <v>1851</v>
      </c>
      <c r="L3746" s="111" t="s">
        <v>704</v>
      </c>
      <c r="M3746" s="111" t="s">
        <v>702</v>
      </c>
      <c r="N3746" s="111">
        <v>0.17949999999999999</v>
      </c>
      <c r="O3746" s="114">
        <v>2.95</v>
      </c>
    </row>
    <row r="3747" spans="1:15">
      <c r="A3747" s="108"/>
      <c r="B3747" s="108"/>
      <c r="I3747" s="113">
        <f t="shared" si="0"/>
        <v>90644</v>
      </c>
      <c r="J3747" s="111">
        <v>90644</v>
      </c>
      <c r="K3747" s="111" t="s">
        <v>1853</v>
      </c>
      <c r="L3747" s="111" t="s">
        <v>704</v>
      </c>
      <c r="M3747" s="111" t="s">
        <v>702</v>
      </c>
      <c r="N3747" s="111">
        <v>0.1966</v>
      </c>
      <c r="O3747" s="114">
        <v>4.41</v>
      </c>
    </row>
    <row r="3748" spans="1:15">
      <c r="A3748" s="108"/>
      <c r="B3748" s="108"/>
      <c r="I3748" s="113">
        <f t="shared" si="0"/>
        <v>90651</v>
      </c>
      <c r="J3748" s="111">
        <v>90651</v>
      </c>
      <c r="K3748" s="111" t="s">
        <v>1831</v>
      </c>
      <c r="L3748" s="111" t="s">
        <v>704</v>
      </c>
      <c r="M3748" s="111" t="s">
        <v>702</v>
      </c>
      <c r="N3748" s="111">
        <v>0.115</v>
      </c>
      <c r="O3748" s="114">
        <v>0.52</v>
      </c>
    </row>
    <row r="3749" spans="1:15">
      <c r="A3749" s="108"/>
      <c r="B3749" s="108"/>
      <c r="I3749" s="113">
        <f t="shared" si="0"/>
        <v>95967</v>
      </c>
      <c r="J3749" s="111">
        <v>95967</v>
      </c>
      <c r="K3749" s="111" t="s">
        <v>1854</v>
      </c>
      <c r="L3749" s="111" t="s">
        <v>708</v>
      </c>
      <c r="M3749" s="111" t="s">
        <v>702</v>
      </c>
      <c r="N3749" s="111">
        <v>0.21290000000000001</v>
      </c>
      <c r="O3749" s="114">
        <v>115.76</v>
      </c>
    </row>
    <row r="3750" spans="1:15">
      <c r="A3750" s="108"/>
      <c r="B3750" s="108"/>
      <c r="I3750" s="113">
        <f t="shared" si="0"/>
        <v>1379</v>
      </c>
      <c r="J3750" s="111">
        <v>1379</v>
      </c>
      <c r="K3750" s="111" t="s">
        <v>1824</v>
      </c>
      <c r="L3750" s="111" t="s">
        <v>723</v>
      </c>
      <c r="M3750" s="111" t="s">
        <v>702</v>
      </c>
      <c r="N3750" s="111">
        <v>27.055099999999999</v>
      </c>
      <c r="O3750" s="114">
        <v>0.46</v>
      </c>
    </row>
    <row r="3751" spans="1:15">
      <c r="A3751" s="108"/>
      <c r="B3751" s="108"/>
      <c r="I3751" s="113">
        <f t="shared" si="0"/>
        <v>5632</v>
      </c>
      <c r="J3751" s="111">
        <v>5632</v>
      </c>
      <c r="K3751" s="111" t="s">
        <v>712</v>
      </c>
      <c r="L3751" s="111" t="s">
        <v>704</v>
      </c>
      <c r="M3751" s="111" t="s">
        <v>710</v>
      </c>
      <c r="N3751" s="111">
        <v>0.26200000000000001</v>
      </c>
      <c r="O3751" s="114">
        <v>53.7</v>
      </c>
    </row>
    <row r="3752" spans="1:15">
      <c r="A3752" s="108"/>
      <c r="B3752" s="108"/>
      <c r="I3752" s="113">
        <f t="shared" si="0"/>
        <v>6259</v>
      </c>
      <c r="J3752" s="111">
        <v>6259</v>
      </c>
      <c r="K3752" s="111" t="s">
        <v>1841</v>
      </c>
      <c r="L3752" s="111" t="s">
        <v>701</v>
      </c>
      <c r="M3752" s="111" t="s">
        <v>729</v>
      </c>
      <c r="N3752" s="111">
        <v>0.1109</v>
      </c>
      <c r="O3752" s="114">
        <v>133.38999999999999</v>
      </c>
    </row>
    <row r="3753" spans="1:15">
      <c r="A3753" s="108"/>
      <c r="B3753" s="108"/>
      <c r="I3753" s="113">
        <f t="shared" si="0"/>
        <v>6260</v>
      </c>
      <c r="J3753" s="111">
        <v>6260</v>
      </c>
      <c r="K3753" s="111" t="s">
        <v>1842</v>
      </c>
      <c r="L3753" s="111" t="s">
        <v>704</v>
      </c>
      <c r="M3753" s="111" t="s">
        <v>729</v>
      </c>
      <c r="N3753" s="111">
        <v>0.1608</v>
      </c>
      <c r="O3753" s="114">
        <v>31.45</v>
      </c>
    </row>
    <row r="3754" spans="1:15">
      <c r="A3754" s="108"/>
      <c r="B3754" s="108"/>
      <c r="I3754" s="113">
        <f t="shared" si="0"/>
        <v>88245</v>
      </c>
      <c r="J3754" s="111">
        <v>88245</v>
      </c>
      <c r="K3754" s="111" t="s">
        <v>1847</v>
      </c>
      <c r="L3754" s="111" t="s">
        <v>708</v>
      </c>
      <c r="M3754" s="111" t="s">
        <v>702</v>
      </c>
      <c r="N3754" s="111">
        <v>0.2717</v>
      </c>
      <c r="O3754" s="114">
        <v>22.17</v>
      </c>
    </row>
    <row r="3755" spans="1:15">
      <c r="A3755" s="108"/>
      <c r="B3755" s="108"/>
      <c r="I3755" s="113">
        <f t="shared" si="0"/>
        <v>88297</v>
      </c>
      <c r="J3755" s="111">
        <v>88297</v>
      </c>
      <c r="K3755" s="111" t="s">
        <v>1221</v>
      </c>
      <c r="L3755" s="111" t="s">
        <v>708</v>
      </c>
      <c r="M3755" s="111" t="s">
        <v>702</v>
      </c>
      <c r="N3755" s="111">
        <v>0.81499999999999995</v>
      </c>
      <c r="O3755" s="114">
        <v>21.62</v>
      </c>
    </row>
    <row r="3756" spans="1:15">
      <c r="A3756" s="108"/>
      <c r="B3756" s="108"/>
      <c r="I3756" s="113">
        <f t="shared" si="0"/>
        <v>88316</v>
      </c>
      <c r="J3756" s="111">
        <v>88316</v>
      </c>
      <c r="K3756" s="111" t="s">
        <v>709</v>
      </c>
      <c r="L3756" s="111" t="s">
        <v>708</v>
      </c>
      <c r="M3756" s="111" t="s">
        <v>710</v>
      </c>
      <c r="N3756" s="111">
        <v>0.87180000000000002</v>
      </c>
      <c r="O3756" s="114">
        <v>17.3</v>
      </c>
    </row>
    <row r="3757" spans="1:15">
      <c r="A3757" s="108"/>
      <c r="B3757" s="108"/>
      <c r="I3757" s="113">
        <f t="shared" si="0"/>
        <v>90625</v>
      </c>
      <c r="J3757" s="111">
        <v>90625</v>
      </c>
      <c r="K3757" s="111" t="s">
        <v>1848</v>
      </c>
      <c r="L3757" s="111" t="s">
        <v>701</v>
      </c>
      <c r="M3757" s="111" t="s">
        <v>702</v>
      </c>
      <c r="N3757" s="111">
        <v>0.1109</v>
      </c>
      <c r="O3757" s="114">
        <v>6.22</v>
      </c>
    </row>
    <row r="3758" spans="1:15">
      <c r="A3758" s="108"/>
      <c r="B3758" s="108"/>
      <c r="I3758" s="113">
        <f t="shared" si="0"/>
        <v>90626</v>
      </c>
      <c r="J3758" s="111">
        <v>90626</v>
      </c>
      <c r="K3758" s="111" t="s">
        <v>1849</v>
      </c>
      <c r="L3758" s="111" t="s">
        <v>704</v>
      </c>
      <c r="M3758" s="111" t="s">
        <v>702</v>
      </c>
      <c r="N3758" s="111">
        <v>0.1608</v>
      </c>
      <c r="O3758" s="114">
        <v>1.86</v>
      </c>
    </row>
    <row r="3759" spans="1:15">
      <c r="A3759" s="108"/>
      <c r="B3759" s="108"/>
      <c r="I3759" s="113">
        <f t="shared" si="0"/>
        <v>90637</v>
      </c>
      <c r="J3759" s="111">
        <v>90637</v>
      </c>
      <c r="K3759" s="111" t="s">
        <v>1850</v>
      </c>
      <c r="L3759" s="111" t="s">
        <v>701</v>
      </c>
      <c r="M3759" s="111" t="s">
        <v>702</v>
      </c>
      <c r="N3759" s="111">
        <v>3.4500000000000003E-2</v>
      </c>
      <c r="O3759" s="114">
        <v>10.4</v>
      </c>
    </row>
    <row r="3760" spans="1:15">
      <c r="A3760" s="108"/>
      <c r="B3760" s="108"/>
      <c r="I3760" s="113">
        <f t="shared" si="0"/>
        <v>90638</v>
      </c>
      <c r="J3760" s="111">
        <v>90638</v>
      </c>
      <c r="K3760" s="111" t="s">
        <v>1851</v>
      </c>
      <c r="L3760" s="111" t="s">
        <v>704</v>
      </c>
      <c r="M3760" s="111" t="s">
        <v>702</v>
      </c>
      <c r="N3760" s="111">
        <v>0.23719999999999999</v>
      </c>
      <c r="O3760" s="114">
        <v>2.95</v>
      </c>
    </row>
    <row r="3761" spans="1:15">
      <c r="A3761" s="108"/>
      <c r="B3761" s="108"/>
      <c r="I3761" s="113">
        <f t="shared" si="0"/>
        <v>90643</v>
      </c>
      <c r="J3761" s="111">
        <v>90643</v>
      </c>
      <c r="K3761" s="111" t="s">
        <v>1852</v>
      </c>
      <c r="L3761" s="111" t="s">
        <v>701</v>
      </c>
      <c r="M3761" s="111" t="s">
        <v>702</v>
      </c>
      <c r="N3761" s="111">
        <v>2.2499999999999999E-2</v>
      </c>
      <c r="O3761" s="114">
        <v>13.59</v>
      </c>
    </row>
    <row r="3762" spans="1:15">
      <c r="A3762" s="108"/>
      <c r="B3762" s="108"/>
      <c r="I3762" s="113">
        <f t="shared" si="0"/>
        <v>90644</v>
      </c>
      <c r="J3762" s="111">
        <v>90644</v>
      </c>
      <c r="K3762" s="111" t="s">
        <v>1853</v>
      </c>
      <c r="L3762" s="111" t="s">
        <v>704</v>
      </c>
      <c r="M3762" s="111" t="s">
        <v>702</v>
      </c>
      <c r="N3762" s="111">
        <v>0.24909999999999999</v>
      </c>
      <c r="O3762" s="114">
        <v>4.41</v>
      </c>
    </row>
    <row r="3763" spans="1:15">
      <c r="A3763" s="108"/>
      <c r="B3763" s="108"/>
      <c r="I3763" s="113">
        <f t="shared" si="0"/>
        <v>90650</v>
      </c>
      <c r="J3763" s="111">
        <v>90650</v>
      </c>
      <c r="K3763" s="111" t="s">
        <v>1830</v>
      </c>
      <c r="L3763" s="111" t="s">
        <v>701</v>
      </c>
      <c r="M3763" s="111" t="s">
        <v>702</v>
      </c>
      <c r="N3763" s="111">
        <v>0.1109</v>
      </c>
      <c r="O3763" s="114">
        <v>8.16</v>
      </c>
    </row>
    <row r="3764" spans="1:15">
      <c r="A3764" s="108"/>
      <c r="B3764" s="108"/>
      <c r="I3764" s="113">
        <f t="shared" si="0"/>
        <v>90651</v>
      </c>
      <c r="J3764" s="111">
        <v>90651</v>
      </c>
      <c r="K3764" s="111" t="s">
        <v>1831</v>
      </c>
      <c r="L3764" s="111" t="s">
        <v>704</v>
      </c>
      <c r="M3764" s="111" t="s">
        <v>702</v>
      </c>
      <c r="N3764" s="111">
        <v>0.1608</v>
      </c>
      <c r="O3764" s="114">
        <v>0.52</v>
      </c>
    </row>
    <row r="3765" spans="1:15">
      <c r="A3765" s="108"/>
      <c r="B3765" s="108"/>
      <c r="I3765" s="113">
        <f t="shared" si="0"/>
        <v>95967</v>
      </c>
      <c r="J3765" s="111">
        <v>95967</v>
      </c>
      <c r="K3765" s="111" t="s">
        <v>1854</v>
      </c>
      <c r="L3765" s="111" t="s">
        <v>708</v>
      </c>
      <c r="M3765" s="111" t="s">
        <v>702</v>
      </c>
      <c r="N3765" s="111">
        <v>0.2717</v>
      </c>
      <c r="O3765" s="114">
        <v>115.76</v>
      </c>
    </row>
    <row r="3766" spans="1:15">
      <c r="A3766" s="108"/>
      <c r="B3766" s="108"/>
      <c r="I3766" s="113">
        <f t="shared" si="0"/>
        <v>100981</v>
      </c>
      <c r="J3766" s="111">
        <v>100981</v>
      </c>
      <c r="K3766" s="111" t="s">
        <v>1856</v>
      </c>
      <c r="L3766" s="111" t="s">
        <v>750</v>
      </c>
      <c r="M3766" s="111" t="s">
        <v>729</v>
      </c>
      <c r="N3766" s="111">
        <v>3.8E-3</v>
      </c>
      <c r="O3766" s="114">
        <v>5.0999999999999996</v>
      </c>
    </row>
    <row r="3767" spans="1:15">
      <c r="A3767" s="108"/>
      <c r="B3767" s="108"/>
      <c r="I3767" s="113">
        <f t="shared" si="0"/>
        <v>5632</v>
      </c>
      <c r="J3767" s="111">
        <v>5632</v>
      </c>
      <c r="K3767" s="111" t="s">
        <v>712</v>
      </c>
      <c r="L3767" s="111" t="s">
        <v>704</v>
      </c>
      <c r="M3767" s="111" t="s">
        <v>710</v>
      </c>
      <c r="N3767" s="111">
        <v>0.23499999999999999</v>
      </c>
      <c r="O3767" s="114">
        <v>53.7</v>
      </c>
    </row>
    <row r="3768" spans="1:15">
      <c r="A3768" s="108"/>
      <c r="B3768" s="108"/>
      <c r="I3768" s="113">
        <f t="shared" si="0"/>
        <v>6259</v>
      </c>
      <c r="J3768" s="111">
        <v>6259</v>
      </c>
      <c r="K3768" s="111" t="s">
        <v>1841</v>
      </c>
      <c r="L3768" s="111" t="s">
        <v>701</v>
      </c>
      <c r="M3768" s="111" t="s">
        <v>729</v>
      </c>
      <c r="N3768" s="111">
        <v>0.1071</v>
      </c>
      <c r="O3768" s="114">
        <v>133.38999999999999</v>
      </c>
    </row>
    <row r="3769" spans="1:15">
      <c r="A3769" s="108"/>
      <c r="B3769" s="108"/>
      <c r="I3769" s="113">
        <f t="shared" si="0"/>
        <v>6260</v>
      </c>
      <c r="J3769" s="111">
        <v>6260</v>
      </c>
      <c r="K3769" s="111" t="s">
        <v>1842</v>
      </c>
      <c r="L3769" s="111" t="s">
        <v>704</v>
      </c>
      <c r="M3769" s="111" t="s">
        <v>729</v>
      </c>
      <c r="N3769" s="111">
        <v>0.13439999999999999</v>
      </c>
      <c r="O3769" s="114">
        <v>31.45</v>
      </c>
    </row>
    <row r="3770" spans="1:15">
      <c r="A3770" s="108"/>
      <c r="B3770" s="108"/>
      <c r="I3770" s="113">
        <f t="shared" si="0"/>
        <v>88245</v>
      </c>
      <c r="J3770" s="111">
        <v>88245</v>
      </c>
      <c r="K3770" s="111" t="s">
        <v>1847</v>
      </c>
      <c r="L3770" s="111" t="s">
        <v>708</v>
      </c>
      <c r="M3770" s="111" t="s">
        <v>702</v>
      </c>
      <c r="N3770" s="111">
        <v>0.24149999999999999</v>
      </c>
      <c r="O3770" s="114">
        <v>22.17</v>
      </c>
    </row>
    <row r="3771" spans="1:15">
      <c r="A3771" s="108"/>
      <c r="B3771" s="108"/>
      <c r="I3771" s="113">
        <f t="shared" si="0"/>
        <v>88297</v>
      </c>
      <c r="J3771" s="111">
        <v>88297</v>
      </c>
      <c r="K3771" s="111" t="s">
        <v>1221</v>
      </c>
      <c r="L3771" s="111" t="s">
        <v>708</v>
      </c>
      <c r="M3771" s="111" t="s">
        <v>702</v>
      </c>
      <c r="N3771" s="111">
        <v>0.72440000000000004</v>
      </c>
      <c r="O3771" s="114">
        <v>21.62</v>
      </c>
    </row>
    <row r="3772" spans="1:15">
      <c r="A3772" s="108"/>
      <c r="B3772" s="108"/>
      <c r="I3772" s="113">
        <f t="shared" si="0"/>
        <v>88316</v>
      </c>
      <c r="J3772" s="111">
        <v>88316</v>
      </c>
      <c r="K3772" s="111" t="s">
        <v>709</v>
      </c>
      <c r="L3772" s="111" t="s">
        <v>708</v>
      </c>
      <c r="M3772" s="111" t="s">
        <v>710</v>
      </c>
      <c r="N3772" s="111">
        <v>0.76219999999999999</v>
      </c>
      <c r="O3772" s="114">
        <v>17.3</v>
      </c>
    </row>
    <row r="3773" spans="1:15">
      <c r="A3773" s="108"/>
      <c r="B3773" s="108"/>
      <c r="I3773" s="113">
        <f t="shared" si="0"/>
        <v>90625</v>
      </c>
      <c r="J3773" s="111">
        <v>90625</v>
      </c>
      <c r="K3773" s="111" t="s">
        <v>1848</v>
      </c>
      <c r="L3773" s="111" t="s">
        <v>701</v>
      </c>
      <c r="M3773" s="111" t="s">
        <v>702</v>
      </c>
      <c r="N3773" s="111">
        <v>0.1071</v>
      </c>
      <c r="O3773" s="114">
        <v>6.22</v>
      </c>
    </row>
    <row r="3774" spans="1:15">
      <c r="A3774" s="108"/>
      <c r="B3774" s="108"/>
      <c r="I3774" s="113">
        <f t="shared" si="0"/>
        <v>90626</v>
      </c>
      <c r="J3774" s="111">
        <v>90626</v>
      </c>
      <c r="K3774" s="111" t="s">
        <v>1849</v>
      </c>
      <c r="L3774" s="111" t="s">
        <v>704</v>
      </c>
      <c r="M3774" s="111" t="s">
        <v>702</v>
      </c>
      <c r="N3774" s="111">
        <v>0.13439999999999999</v>
      </c>
      <c r="O3774" s="114">
        <v>1.86</v>
      </c>
    </row>
    <row r="3775" spans="1:15">
      <c r="A3775" s="108"/>
      <c r="B3775" s="108"/>
      <c r="I3775" s="113">
        <f t="shared" si="0"/>
        <v>90637</v>
      </c>
      <c r="J3775" s="111">
        <v>90637</v>
      </c>
      <c r="K3775" s="111" t="s">
        <v>1850</v>
      </c>
      <c r="L3775" s="111" t="s">
        <v>701</v>
      </c>
      <c r="M3775" s="111" t="s">
        <v>702</v>
      </c>
      <c r="N3775" s="111">
        <v>2.87E-2</v>
      </c>
      <c r="O3775" s="114">
        <v>10.4</v>
      </c>
    </row>
    <row r="3776" spans="1:15">
      <c r="A3776" s="108"/>
      <c r="B3776" s="108"/>
      <c r="I3776" s="113">
        <f t="shared" si="0"/>
        <v>90638</v>
      </c>
      <c r="J3776" s="111">
        <v>90638</v>
      </c>
      <c r="K3776" s="111" t="s">
        <v>1851</v>
      </c>
      <c r="L3776" s="111" t="s">
        <v>704</v>
      </c>
      <c r="M3776" s="111" t="s">
        <v>702</v>
      </c>
      <c r="N3776" s="111">
        <v>0.21279999999999999</v>
      </c>
      <c r="O3776" s="114">
        <v>2.95</v>
      </c>
    </row>
    <row r="3777" spans="1:15">
      <c r="A3777" s="108"/>
      <c r="B3777" s="108"/>
      <c r="I3777" s="113">
        <f t="shared" si="0"/>
        <v>90643</v>
      </c>
      <c r="J3777" s="111">
        <v>90643</v>
      </c>
      <c r="K3777" s="111" t="s">
        <v>1852</v>
      </c>
      <c r="L3777" s="111" t="s">
        <v>701</v>
      </c>
      <c r="M3777" s="111" t="s">
        <v>702</v>
      </c>
      <c r="N3777" s="111">
        <v>1.67E-2</v>
      </c>
      <c r="O3777" s="114">
        <v>13.59</v>
      </c>
    </row>
    <row r="3778" spans="1:15">
      <c r="A3778" s="108"/>
      <c r="B3778" s="108"/>
      <c r="I3778" s="113">
        <f t="shared" si="0"/>
        <v>90644</v>
      </c>
      <c r="J3778" s="111">
        <v>90644</v>
      </c>
      <c r="K3778" s="111" t="s">
        <v>1853</v>
      </c>
      <c r="L3778" s="111" t="s">
        <v>704</v>
      </c>
      <c r="M3778" s="111" t="s">
        <v>702</v>
      </c>
      <c r="N3778" s="111">
        <v>0.22470000000000001</v>
      </c>
      <c r="O3778" s="114">
        <v>4.41</v>
      </c>
    </row>
    <row r="3779" spans="1:15">
      <c r="A3779" s="108"/>
      <c r="B3779" s="108"/>
      <c r="I3779" s="113">
        <f t="shared" si="0"/>
        <v>90650</v>
      </c>
      <c r="J3779" s="111">
        <v>90650</v>
      </c>
      <c r="K3779" s="111" t="s">
        <v>1830</v>
      </c>
      <c r="L3779" s="111" t="s">
        <v>701</v>
      </c>
      <c r="M3779" s="111" t="s">
        <v>702</v>
      </c>
      <c r="N3779" s="111">
        <v>0.1071</v>
      </c>
      <c r="O3779" s="114">
        <v>8.16</v>
      </c>
    </row>
    <row r="3780" spans="1:15">
      <c r="A3780" s="108"/>
      <c r="B3780" s="108"/>
      <c r="I3780" s="113">
        <f t="shared" si="0"/>
        <v>90651</v>
      </c>
      <c r="J3780" s="111">
        <v>90651</v>
      </c>
      <c r="K3780" s="111" t="s">
        <v>1831</v>
      </c>
      <c r="L3780" s="111" t="s">
        <v>704</v>
      </c>
      <c r="M3780" s="111" t="s">
        <v>702</v>
      </c>
      <c r="N3780" s="111">
        <v>0.13439999999999999</v>
      </c>
      <c r="O3780" s="114">
        <v>0.52</v>
      </c>
    </row>
    <row r="3781" spans="1:15">
      <c r="A3781" s="108"/>
      <c r="B3781" s="108"/>
      <c r="I3781" s="113">
        <f t="shared" si="0"/>
        <v>95967</v>
      </c>
      <c r="J3781" s="111">
        <v>95967</v>
      </c>
      <c r="K3781" s="111" t="s">
        <v>1854</v>
      </c>
      <c r="L3781" s="111" t="s">
        <v>708</v>
      </c>
      <c r="M3781" s="111" t="s">
        <v>702</v>
      </c>
      <c r="N3781" s="111">
        <v>0.24149999999999999</v>
      </c>
      <c r="O3781" s="114">
        <v>115.76</v>
      </c>
    </row>
    <row r="3782" spans="1:15">
      <c r="A3782" s="108"/>
      <c r="B3782" s="108"/>
      <c r="I3782" s="113">
        <f t="shared" si="0"/>
        <v>5632</v>
      </c>
      <c r="J3782" s="111">
        <v>5632</v>
      </c>
      <c r="K3782" s="111" t="s">
        <v>712</v>
      </c>
      <c r="L3782" s="111" t="s">
        <v>704</v>
      </c>
      <c r="M3782" s="111" t="s">
        <v>710</v>
      </c>
      <c r="N3782" s="111">
        <v>0.21890000000000001</v>
      </c>
      <c r="O3782" s="114">
        <v>53.7</v>
      </c>
    </row>
    <row r="3783" spans="1:15">
      <c r="A3783" s="108"/>
      <c r="B3783" s="108"/>
      <c r="I3783" s="113">
        <f t="shared" si="0"/>
        <v>6259</v>
      </c>
      <c r="J3783" s="111">
        <v>6259</v>
      </c>
      <c r="K3783" s="111" t="s">
        <v>1841</v>
      </c>
      <c r="L3783" s="111" t="s">
        <v>701</v>
      </c>
      <c r="M3783" s="111" t="s">
        <v>729</v>
      </c>
      <c r="N3783" s="111">
        <v>0.1036</v>
      </c>
      <c r="O3783" s="114">
        <v>133.38999999999999</v>
      </c>
    </row>
    <row r="3784" spans="1:15">
      <c r="A3784" s="108"/>
      <c r="B3784" s="108"/>
      <c r="I3784" s="113">
        <f t="shared" si="0"/>
        <v>6260</v>
      </c>
      <c r="J3784" s="111">
        <v>6260</v>
      </c>
      <c r="K3784" s="111" t="s">
        <v>1842</v>
      </c>
      <c r="L3784" s="111" t="s">
        <v>704</v>
      </c>
      <c r="M3784" s="111" t="s">
        <v>729</v>
      </c>
      <c r="N3784" s="111">
        <v>0.1201</v>
      </c>
      <c r="O3784" s="114">
        <v>31.45</v>
      </c>
    </row>
    <row r="3785" spans="1:15">
      <c r="A3785" s="108"/>
      <c r="B3785" s="108"/>
      <c r="I3785" s="113">
        <f t="shared" si="0"/>
        <v>88245</v>
      </c>
      <c r="J3785" s="111">
        <v>88245</v>
      </c>
      <c r="K3785" s="111" t="s">
        <v>1847</v>
      </c>
      <c r="L3785" s="111" t="s">
        <v>708</v>
      </c>
      <c r="M3785" s="111" t="s">
        <v>702</v>
      </c>
      <c r="N3785" s="111">
        <v>0.22370000000000001</v>
      </c>
      <c r="O3785" s="114">
        <v>22.17</v>
      </c>
    </row>
    <row r="3786" spans="1:15">
      <c r="A3786" s="108"/>
      <c r="B3786" s="108"/>
      <c r="I3786" s="113">
        <f t="shared" si="0"/>
        <v>88297</v>
      </c>
      <c r="J3786" s="111">
        <v>88297</v>
      </c>
      <c r="K3786" s="111" t="s">
        <v>1221</v>
      </c>
      <c r="L3786" s="111" t="s">
        <v>708</v>
      </c>
      <c r="M3786" s="111" t="s">
        <v>702</v>
      </c>
      <c r="N3786" s="111">
        <v>0.67110000000000003</v>
      </c>
      <c r="O3786" s="114">
        <v>21.62</v>
      </c>
    </row>
    <row r="3787" spans="1:15">
      <c r="A3787" s="108"/>
      <c r="B3787" s="108"/>
      <c r="I3787" s="113">
        <f t="shared" si="0"/>
        <v>88316</v>
      </c>
      <c r="J3787" s="111">
        <v>88316</v>
      </c>
      <c r="K3787" s="111" t="s">
        <v>709</v>
      </c>
      <c r="L3787" s="111" t="s">
        <v>708</v>
      </c>
      <c r="M3787" s="111" t="s">
        <v>710</v>
      </c>
      <c r="N3787" s="111">
        <v>0.69950000000000001</v>
      </c>
      <c r="O3787" s="114">
        <v>17.3</v>
      </c>
    </row>
    <row r="3788" spans="1:15">
      <c r="A3788" s="108"/>
      <c r="B3788" s="108"/>
      <c r="I3788" s="113">
        <f t="shared" si="0"/>
        <v>90625</v>
      </c>
      <c r="J3788" s="111">
        <v>90625</v>
      </c>
      <c r="K3788" s="111" t="s">
        <v>1848</v>
      </c>
      <c r="L3788" s="111" t="s">
        <v>701</v>
      </c>
      <c r="M3788" s="111" t="s">
        <v>702</v>
      </c>
      <c r="N3788" s="111">
        <v>0.1036</v>
      </c>
      <c r="O3788" s="114">
        <v>6.22</v>
      </c>
    </row>
    <row r="3789" spans="1:15">
      <c r="A3789" s="108"/>
      <c r="B3789" s="108"/>
      <c r="I3789" s="113">
        <f t="shared" si="0"/>
        <v>90626</v>
      </c>
      <c r="J3789" s="111">
        <v>90626</v>
      </c>
      <c r="K3789" s="111" t="s">
        <v>1849</v>
      </c>
      <c r="L3789" s="111" t="s">
        <v>704</v>
      </c>
      <c r="M3789" s="111" t="s">
        <v>702</v>
      </c>
      <c r="N3789" s="111">
        <v>0.1201</v>
      </c>
      <c r="O3789" s="114">
        <v>1.86</v>
      </c>
    </row>
    <row r="3790" spans="1:15">
      <c r="A3790" s="108"/>
      <c r="B3790" s="108"/>
      <c r="I3790" s="113">
        <f t="shared" si="0"/>
        <v>90637</v>
      </c>
      <c r="J3790" s="111">
        <v>90637</v>
      </c>
      <c r="K3790" s="111" t="s">
        <v>1850</v>
      </c>
      <c r="L3790" s="111" t="s">
        <v>701</v>
      </c>
      <c r="M3790" s="111" t="s">
        <v>702</v>
      </c>
      <c r="N3790" s="111">
        <v>2.58E-2</v>
      </c>
      <c r="O3790" s="114">
        <v>10.4</v>
      </c>
    </row>
    <row r="3791" spans="1:15">
      <c r="A3791" s="108"/>
      <c r="B3791" s="108"/>
      <c r="I3791" s="113">
        <f t="shared" si="0"/>
        <v>90638</v>
      </c>
      <c r="J3791" s="111">
        <v>90638</v>
      </c>
      <c r="K3791" s="111" t="s">
        <v>1851</v>
      </c>
      <c r="L3791" s="111" t="s">
        <v>704</v>
      </c>
      <c r="M3791" s="111" t="s">
        <v>702</v>
      </c>
      <c r="N3791" s="111">
        <v>0.19789999999999999</v>
      </c>
      <c r="O3791" s="114">
        <v>2.95</v>
      </c>
    </row>
    <row r="3792" spans="1:15">
      <c r="A3792" s="108"/>
      <c r="B3792" s="108"/>
      <c r="I3792" s="113">
        <f t="shared" si="0"/>
        <v>90643</v>
      </c>
      <c r="J3792" s="111">
        <v>90643</v>
      </c>
      <c r="K3792" s="111" t="s">
        <v>1852</v>
      </c>
      <c r="L3792" s="111" t="s">
        <v>701</v>
      </c>
      <c r="M3792" s="111" t="s">
        <v>702</v>
      </c>
      <c r="N3792" s="111">
        <v>1.38E-2</v>
      </c>
      <c r="O3792" s="114">
        <v>13.59</v>
      </c>
    </row>
    <row r="3793" spans="1:15">
      <c r="A3793" s="108"/>
      <c r="B3793" s="108"/>
      <c r="I3793" s="113">
        <f t="shared" si="0"/>
        <v>90644</v>
      </c>
      <c r="J3793" s="111">
        <v>90644</v>
      </c>
      <c r="K3793" s="111" t="s">
        <v>1853</v>
      </c>
      <c r="L3793" s="111" t="s">
        <v>704</v>
      </c>
      <c r="M3793" s="111" t="s">
        <v>702</v>
      </c>
      <c r="N3793" s="111">
        <v>0.2099</v>
      </c>
      <c r="O3793" s="114">
        <v>4.41</v>
      </c>
    </row>
    <row r="3794" spans="1:15">
      <c r="A3794" s="108"/>
      <c r="B3794" s="108"/>
      <c r="I3794" s="113">
        <f t="shared" si="0"/>
        <v>90650</v>
      </c>
      <c r="J3794" s="111">
        <v>90650</v>
      </c>
      <c r="K3794" s="111" t="s">
        <v>1830</v>
      </c>
      <c r="L3794" s="111" t="s">
        <v>701</v>
      </c>
      <c r="M3794" s="111" t="s">
        <v>702</v>
      </c>
      <c r="N3794" s="111">
        <v>0.1036</v>
      </c>
      <c r="O3794" s="114">
        <v>8.16</v>
      </c>
    </row>
    <row r="3795" spans="1:15">
      <c r="A3795" s="108"/>
      <c r="B3795" s="108"/>
      <c r="I3795" s="113">
        <f t="shared" si="0"/>
        <v>90651</v>
      </c>
      <c r="J3795" s="111">
        <v>90651</v>
      </c>
      <c r="K3795" s="111" t="s">
        <v>1831</v>
      </c>
      <c r="L3795" s="111" t="s">
        <v>704</v>
      </c>
      <c r="M3795" s="111" t="s">
        <v>702</v>
      </c>
      <c r="N3795" s="111">
        <v>0.1201</v>
      </c>
      <c r="O3795" s="114">
        <v>0.52</v>
      </c>
    </row>
    <row r="3796" spans="1:15">
      <c r="A3796" s="108"/>
      <c r="B3796" s="108"/>
      <c r="I3796" s="113">
        <f t="shared" si="0"/>
        <v>95967</v>
      </c>
      <c r="J3796" s="111">
        <v>95967</v>
      </c>
      <c r="K3796" s="111" t="s">
        <v>1854</v>
      </c>
      <c r="L3796" s="111" t="s">
        <v>708</v>
      </c>
      <c r="M3796" s="111" t="s">
        <v>702</v>
      </c>
      <c r="N3796" s="111">
        <v>0.22370000000000001</v>
      </c>
      <c r="O3796" s="114">
        <v>115.76</v>
      </c>
    </row>
    <row r="3797" spans="1:15">
      <c r="A3797" s="108"/>
      <c r="B3797" s="108"/>
      <c r="I3797" s="113">
        <f t="shared" si="0"/>
        <v>5632</v>
      </c>
      <c r="J3797" s="111">
        <v>5632</v>
      </c>
      <c r="K3797" s="111" t="s">
        <v>712</v>
      </c>
      <c r="L3797" s="111" t="s">
        <v>704</v>
      </c>
      <c r="M3797" s="111" t="s">
        <v>710</v>
      </c>
      <c r="N3797" s="111">
        <v>0.2074</v>
      </c>
      <c r="O3797" s="114">
        <v>53.7</v>
      </c>
    </row>
    <row r="3798" spans="1:15">
      <c r="A3798" s="108"/>
      <c r="B3798" s="108"/>
      <c r="I3798" s="113">
        <f t="shared" si="0"/>
        <v>6259</v>
      </c>
      <c r="J3798" s="111">
        <v>6259</v>
      </c>
      <c r="K3798" s="111" t="s">
        <v>1841</v>
      </c>
      <c r="L3798" s="111" t="s">
        <v>701</v>
      </c>
      <c r="M3798" s="111" t="s">
        <v>729</v>
      </c>
      <c r="N3798" s="111">
        <v>0.10050000000000001</v>
      </c>
      <c r="O3798" s="114">
        <v>133.38999999999999</v>
      </c>
    </row>
    <row r="3799" spans="1:15">
      <c r="A3799" s="108"/>
      <c r="B3799" s="108"/>
      <c r="I3799" s="113">
        <f t="shared" si="0"/>
        <v>6260</v>
      </c>
      <c r="J3799" s="111">
        <v>6260</v>
      </c>
      <c r="K3799" s="111" t="s">
        <v>1842</v>
      </c>
      <c r="L3799" s="111" t="s">
        <v>704</v>
      </c>
      <c r="M3799" s="111" t="s">
        <v>729</v>
      </c>
      <c r="N3799" s="111">
        <v>0.1108</v>
      </c>
      <c r="O3799" s="114">
        <v>31.45</v>
      </c>
    </row>
    <row r="3800" spans="1:15">
      <c r="A3800" s="108"/>
      <c r="B3800" s="108"/>
      <c r="I3800" s="113">
        <f t="shared" si="0"/>
        <v>88245</v>
      </c>
      <c r="J3800" s="111">
        <v>88245</v>
      </c>
      <c r="K3800" s="111" t="s">
        <v>1847</v>
      </c>
      <c r="L3800" s="111" t="s">
        <v>708</v>
      </c>
      <c r="M3800" s="111" t="s">
        <v>702</v>
      </c>
      <c r="N3800" s="111">
        <v>0.2112</v>
      </c>
      <c r="O3800" s="114">
        <v>22.17</v>
      </c>
    </row>
    <row r="3801" spans="1:15">
      <c r="A3801" s="108"/>
      <c r="B3801" s="108"/>
      <c r="I3801" s="113">
        <f t="shared" si="0"/>
        <v>88297</v>
      </c>
      <c r="J3801" s="111">
        <v>88297</v>
      </c>
      <c r="K3801" s="111" t="s">
        <v>1221</v>
      </c>
      <c r="L3801" s="111" t="s">
        <v>708</v>
      </c>
      <c r="M3801" s="111" t="s">
        <v>702</v>
      </c>
      <c r="N3801" s="111">
        <v>0.53369999999999995</v>
      </c>
      <c r="O3801" s="114">
        <v>21.62</v>
      </c>
    </row>
    <row r="3802" spans="1:15">
      <c r="A3802" s="108"/>
      <c r="B3802" s="108"/>
      <c r="I3802" s="113">
        <f t="shared" si="0"/>
        <v>88316</v>
      </c>
      <c r="J3802" s="111">
        <v>88316</v>
      </c>
      <c r="K3802" s="111" t="s">
        <v>709</v>
      </c>
      <c r="L3802" s="111" t="s">
        <v>708</v>
      </c>
      <c r="M3802" s="111" t="s">
        <v>710</v>
      </c>
      <c r="N3802" s="111">
        <v>0.65639999999999998</v>
      </c>
      <c r="O3802" s="114">
        <v>17.3</v>
      </c>
    </row>
    <row r="3803" spans="1:15">
      <c r="A3803" s="108"/>
      <c r="B3803" s="108"/>
      <c r="I3803" s="113">
        <f t="shared" si="0"/>
        <v>90625</v>
      </c>
      <c r="J3803" s="111">
        <v>90625</v>
      </c>
      <c r="K3803" s="111" t="s">
        <v>1848</v>
      </c>
      <c r="L3803" s="111" t="s">
        <v>701</v>
      </c>
      <c r="M3803" s="111" t="s">
        <v>702</v>
      </c>
      <c r="N3803" s="111">
        <v>0.10050000000000001</v>
      </c>
      <c r="O3803" s="114">
        <v>6.22</v>
      </c>
    </row>
    <row r="3804" spans="1:15">
      <c r="A3804" s="108"/>
      <c r="B3804" s="108"/>
      <c r="I3804" s="113">
        <f t="shared" si="0"/>
        <v>90626</v>
      </c>
      <c r="J3804" s="111">
        <v>90626</v>
      </c>
      <c r="K3804" s="111" t="s">
        <v>1849</v>
      </c>
      <c r="L3804" s="111" t="s">
        <v>704</v>
      </c>
      <c r="M3804" s="111" t="s">
        <v>702</v>
      </c>
      <c r="N3804" s="111">
        <v>0.1108</v>
      </c>
      <c r="O3804" s="114">
        <v>1.86</v>
      </c>
    </row>
    <row r="3805" spans="1:15">
      <c r="A3805" s="108"/>
      <c r="B3805" s="108"/>
      <c r="I3805" s="113">
        <f t="shared" si="0"/>
        <v>90637</v>
      </c>
      <c r="J3805" s="111">
        <v>90637</v>
      </c>
      <c r="K3805" s="111" t="s">
        <v>1850</v>
      </c>
      <c r="L3805" s="111" t="s">
        <v>701</v>
      </c>
      <c r="M3805" s="111" t="s">
        <v>702</v>
      </c>
      <c r="N3805" s="111">
        <v>2.41E-2</v>
      </c>
      <c r="O3805" s="114">
        <v>10.4</v>
      </c>
    </row>
    <row r="3806" spans="1:15">
      <c r="A3806" s="108"/>
      <c r="B3806" s="108"/>
      <c r="I3806" s="113">
        <f t="shared" si="0"/>
        <v>90638</v>
      </c>
      <c r="J3806" s="111">
        <v>90638</v>
      </c>
      <c r="K3806" s="111" t="s">
        <v>1851</v>
      </c>
      <c r="L3806" s="111" t="s">
        <v>704</v>
      </c>
      <c r="M3806" s="111" t="s">
        <v>702</v>
      </c>
      <c r="N3806" s="111">
        <v>0.18720000000000001</v>
      </c>
      <c r="O3806" s="114">
        <v>2.95</v>
      </c>
    </row>
    <row r="3807" spans="1:15">
      <c r="A3807" s="108"/>
      <c r="B3807" s="108"/>
      <c r="I3807" s="113">
        <f t="shared" si="0"/>
        <v>90643</v>
      </c>
      <c r="J3807" s="111">
        <v>90643</v>
      </c>
      <c r="K3807" s="111" t="s">
        <v>1852</v>
      </c>
      <c r="L3807" s="111" t="s">
        <v>701</v>
      </c>
      <c r="M3807" s="111" t="s">
        <v>702</v>
      </c>
      <c r="N3807" s="111">
        <v>1.21E-2</v>
      </c>
      <c r="O3807" s="114">
        <v>13.59</v>
      </c>
    </row>
    <row r="3808" spans="1:15">
      <c r="A3808" s="108"/>
      <c r="B3808" s="108"/>
      <c r="I3808" s="113">
        <f t="shared" si="0"/>
        <v>90644</v>
      </c>
      <c r="J3808" s="111">
        <v>90644</v>
      </c>
      <c r="K3808" s="111" t="s">
        <v>1853</v>
      </c>
      <c r="L3808" s="111" t="s">
        <v>704</v>
      </c>
      <c r="M3808" s="111" t="s">
        <v>702</v>
      </c>
      <c r="N3808" s="111">
        <v>0.1991</v>
      </c>
      <c r="O3808" s="114">
        <v>4.41</v>
      </c>
    </row>
    <row r="3809" spans="1:15">
      <c r="A3809" s="108"/>
      <c r="B3809" s="108"/>
      <c r="I3809" s="113">
        <f t="shared" si="0"/>
        <v>90650</v>
      </c>
      <c r="J3809" s="111">
        <v>90650</v>
      </c>
      <c r="K3809" s="111" t="s">
        <v>1830</v>
      </c>
      <c r="L3809" s="111" t="s">
        <v>701</v>
      </c>
      <c r="M3809" s="111" t="s">
        <v>702</v>
      </c>
      <c r="N3809" s="111">
        <v>0.10050000000000001</v>
      </c>
      <c r="O3809" s="114">
        <v>8.16</v>
      </c>
    </row>
    <row r="3810" spans="1:15">
      <c r="A3810" s="108"/>
      <c r="B3810" s="108"/>
      <c r="I3810" s="113">
        <f t="shared" si="0"/>
        <v>90651</v>
      </c>
      <c r="J3810" s="111">
        <v>90651</v>
      </c>
      <c r="K3810" s="111" t="s">
        <v>1831</v>
      </c>
      <c r="L3810" s="111" t="s">
        <v>704</v>
      </c>
      <c r="M3810" s="111" t="s">
        <v>702</v>
      </c>
      <c r="N3810" s="111">
        <v>0.1108</v>
      </c>
      <c r="O3810" s="114">
        <v>0.52</v>
      </c>
    </row>
    <row r="3811" spans="1:15">
      <c r="A3811" s="108"/>
      <c r="B3811" s="108"/>
      <c r="I3811" s="113">
        <f t="shared" si="0"/>
        <v>95967</v>
      </c>
      <c r="J3811" s="111">
        <v>95967</v>
      </c>
      <c r="K3811" s="111" t="s">
        <v>1854</v>
      </c>
      <c r="L3811" s="111" t="s">
        <v>708</v>
      </c>
      <c r="M3811" s="111" t="s">
        <v>702</v>
      </c>
      <c r="N3811" s="111">
        <v>0.2112</v>
      </c>
      <c r="O3811" s="114">
        <v>115.76</v>
      </c>
    </row>
    <row r="3812" spans="1:15">
      <c r="A3812" s="108"/>
      <c r="B3812" s="108"/>
      <c r="I3812" s="113">
        <f t="shared" si="0"/>
        <v>5632</v>
      </c>
      <c r="J3812" s="111">
        <v>5632</v>
      </c>
      <c r="K3812" s="111" t="s">
        <v>712</v>
      </c>
      <c r="L3812" s="111" t="s">
        <v>704</v>
      </c>
      <c r="M3812" s="111" t="s">
        <v>710</v>
      </c>
      <c r="N3812" s="111">
        <v>0.1983</v>
      </c>
      <c r="O3812" s="114">
        <v>53.7</v>
      </c>
    </row>
    <row r="3813" spans="1:15">
      <c r="A3813" s="108"/>
      <c r="B3813" s="108"/>
      <c r="I3813" s="113">
        <f t="shared" si="0"/>
        <v>6259</v>
      </c>
      <c r="J3813" s="111">
        <v>6259</v>
      </c>
      <c r="K3813" s="111" t="s">
        <v>1841</v>
      </c>
      <c r="L3813" s="111" t="s">
        <v>701</v>
      </c>
      <c r="M3813" s="111" t="s">
        <v>729</v>
      </c>
      <c r="N3813" s="111">
        <v>9.7600000000000006E-2</v>
      </c>
      <c r="O3813" s="114">
        <v>133.38999999999999</v>
      </c>
    </row>
    <row r="3814" spans="1:15">
      <c r="A3814" s="108"/>
      <c r="B3814" s="108"/>
      <c r="I3814" s="113">
        <f t="shared" si="0"/>
        <v>6260</v>
      </c>
      <c r="J3814" s="111">
        <v>6260</v>
      </c>
      <c r="K3814" s="111" t="s">
        <v>1842</v>
      </c>
      <c r="L3814" s="111" t="s">
        <v>704</v>
      </c>
      <c r="M3814" s="111" t="s">
        <v>729</v>
      </c>
      <c r="N3814" s="111">
        <v>0.104</v>
      </c>
      <c r="O3814" s="114">
        <v>31.45</v>
      </c>
    </row>
    <row r="3815" spans="1:15">
      <c r="A3815" s="108"/>
      <c r="B3815" s="108"/>
      <c r="I3815" s="113">
        <f t="shared" si="0"/>
        <v>88245</v>
      </c>
      <c r="J3815" s="111">
        <v>88245</v>
      </c>
      <c r="K3815" s="111" t="s">
        <v>1847</v>
      </c>
      <c r="L3815" s="111" t="s">
        <v>708</v>
      </c>
      <c r="M3815" s="111" t="s">
        <v>702</v>
      </c>
      <c r="N3815" s="111">
        <v>0.2016</v>
      </c>
      <c r="O3815" s="114">
        <v>22.17</v>
      </c>
    </row>
    <row r="3816" spans="1:15">
      <c r="A3816" s="108"/>
      <c r="B3816" s="108"/>
      <c r="I3816" s="113">
        <f t="shared" si="0"/>
        <v>88297</v>
      </c>
      <c r="J3816" s="111">
        <v>88297</v>
      </c>
      <c r="K3816" s="111" t="s">
        <v>1221</v>
      </c>
      <c r="L3816" s="111" t="s">
        <v>708</v>
      </c>
      <c r="M3816" s="111" t="s">
        <v>702</v>
      </c>
      <c r="N3816" s="111">
        <v>0.60470000000000002</v>
      </c>
      <c r="O3816" s="114">
        <v>21.62</v>
      </c>
    </row>
    <row r="3817" spans="1:15">
      <c r="A3817" s="108"/>
      <c r="B3817" s="108"/>
      <c r="I3817" s="113">
        <f t="shared" si="0"/>
        <v>88316</v>
      </c>
      <c r="J3817" s="111">
        <v>88316</v>
      </c>
      <c r="K3817" s="111" t="s">
        <v>709</v>
      </c>
      <c r="L3817" s="111" t="s">
        <v>708</v>
      </c>
      <c r="M3817" s="111" t="s">
        <v>710</v>
      </c>
      <c r="N3817" s="111">
        <v>0.62360000000000004</v>
      </c>
      <c r="O3817" s="114">
        <v>17.3</v>
      </c>
    </row>
    <row r="3818" spans="1:15">
      <c r="A3818" s="108"/>
      <c r="B3818" s="108"/>
      <c r="I3818" s="113">
        <f t="shared" si="0"/>
        <v>90625</v>
      </c>
      <c r="J3818" s="111">
        <v>90625</v>
      </c>
      <c r="K3818" s="111" t="s">
        <v>1848</v>
      </c>
      <c r="L3818" s="111" t="s">
        <v>701</v>
      </c>
      <c r="M3818" s="111" t="s">
        <v>702</v>
      </c>
      <c r="N3818" s="111">
        <v>9.7600000000000006E-2</v>
      </c>
      <c r="O3818" s="114">
        <v>6.22</v>
      </c>
    </row>
    <row r="3819" spans="1:15">
      <c r="A3819" s="108"/>
      <c r="B3819" s="108"/>
      <c r="I3819" s="113">
        <f t="shared" si="0"/>
        <v>90626</v>
      </c>
      <c r="J3819" s="111">
        <v>90626</v>
      </c>
      <c r="K3819" s="111" t="s">
        <v>1849</v>
      </c>
      <c r="L3819" s="111" t="s">
        <v>704</v>
      </c>
      <c r="M3819" s="111" t="s">
        <v>702</v>
      </c>
      <c r="N3819" s="111">
        <v>0.104</v>
      </c>
      <c r="O3819" s="114">
        <v>1.86</v>
      </c>
    </row>
    <row r="3820" spans="1:15">
      <c r="A3820" s="108"/>
      <c r="B3820" s="108"/>
      <c r="I3820" s="113">
        <f t="shared" si="0"/>
        <v>90637</v>
      </c>
      <c r="J3820" s="111">
        <v>90637</v>
      </c>
      <c r="K3820" s="111" t="s">
        <v>1850</v>
      </c>
      <c r="L3820" s="111" t="s">
        <v>701</v>
      </c>
      <c r="M3820" s="111" t="s">
        <v>702</v>
      </c>
      <c r="N3820" s="111">
        <v>2.29E-2</v>
      </c>
      <c r="O3820" s="114">
        <v>10.4</v>
      </c>
    </row>
    <row r="3821" spans="1:15">
      <c r="A3821" s="108"/>
      <c r="B3821" s="108"/>
      <c r="I3821" s="113">
        <f t="shared" si="0"/>
        <v>90638</v>
      </c>
      <c r="J3821" s="111">
        <v>90638</v>
      </c>
      <c r="K3821" s="111" t="s">
        <v>1851</v>
      </c>
      <c r="L3821" s="111" t="s">
        <v>704</v>
      </c>
      <c r="M3821" s="111" t="s">
        <v>702</v>
      </c>
      <c r="N3821" s="111">
        <v>0.1787</v>
      </c>
      <c r="O3821" s="114">
        <v>2.95</v>
      </c>
    </row>
    <row r="3822" spans="1:15">
      <c r="A3822" s="108"/>
      <c r="B3822" s="108"/>
      <c r="I3822" s="113">
        <f t="shared" si="0"/>
        <v>90643</v>
      </c>
      <c r="J3822" s="111">
        <v>90643</v>
      </c>
      <c r="K3822" s="111" t="s">
        <v>1852</v>
      </c>
      <c r="L3822" s="111" t="s">
        <v>701</v>
      </c>
      <c r="M3822" s="111" t="s">
        <v>702</v>
      </c>
      <c r="N3822" s="111">
        <v>1.09E-2</v>
      </c>
      <c r="O3822" s="114">
        <v>13.59</v>
      </c>
    </row>
    <row r="3823" spans="1:15">
      <c r="A3823" s="108"/>
      <c r="B3823" s="108"/>
      <c r="I3823" s="113">
        <f t="shared" si="0"/>
        <v>90644</v>
      </c>
      <c r="J3823" s="111">
        <v>90644</v>
      </c>
      <c r="K3823" s="111" t="s">
        <v>1853</v>
      </c>
      <c r="L3823" s="111" t="s">
        <v>704</v>
      </c>
      <c r="M3823" s="111" t="s">
        <v>702</v>
      </c>
      <c r="N3823" s="111">
        <v>0.19059999999999999</v>
      </c>
      <c r="O3823" s="114">
        <v>4.41</v>
      </c>
    </row>
    <row r="3824" spans="1:15">
      <c r="A3824" s="108"/>
      <c r="B3824" s="108"/>
      <c r="I3824" s="113">
        <f t="shared" si="0"/>
        <v>90650</v>
      </c>
      <c r="J3824" s="111">
        <v>90650</v>
      </c>
      <c r="K3824" s="111" t="s">
        <v>1830</v>
      </c>
      <c r="L3824" s="111" t="s">
        <v>701</v>
      </c>
      <c r="M3824" s="111" t="s">
        <v>702</v>
      </c>
      <c r="N3824" s="111">
        <v>9.7600000000000006E-2</v>
      </c>
      <c r="O3824" s="114">
        <v>8.16</v>
      </c>
    </row>
    <row r="3825" spans="1:15">
      <c r="A3825" s="108"/>
      <c r="B3825" s="108"/>
      <c r="I3825" s="113">
        <f t="shared" si="0"/>
        <v>90651</v>
      </c>
      <c r="J3825" s="111">
        <v>90651</v>
      </c>
      <c r="K3825" s="111" t="s">
        <v>1831</v>
      </c>
      <c r="L3825" s="111" t="s">
        <v>704</v>
      </c>
      <c r="M3825" s="111" t="s">
        <v>702</v>
      </c>
      <c r="N3825" s="111">
        <v>0.104</v>
      </c>
      <c r="O3825" s="114">
        <v>0.52</v>
      </c>
    </row>
    <row r="3826" spans="1:15">
      <c r="A3826" s="108"/>
      <c r="B3826" s="108"/>
      <c r="I3826" s="113">
        <f t="shared" si="0"/>
        <v>95967</v>
      </c>
      <c r="J3826" s="111">
        <v>95967</v>
      </c>
      <c r="K3826" s="111" t="s">
        <v>1854</v>
      </c>
      <c r="L3826" s="111" t="s">
        <v>708</v>
      </c>
      <c r="M3826" s="111" t="s">
        <v>702</v>
      </c>
      <c r="N3826" s="111">
        <v>0.2016</v>
      </c>
      <c r="O3826" s="114">
        <v>115.76</v>
      </c>
    </row>
    <row r="3827" spans="1:15">
      <c r="A3827" s="108"/>
      <c r="B3827" s="108"/>
      <c r="I3827" s="113">
        <f t="shared" si="0"/>
        <v>5632</v>
      </c>
      <c r="J3827" s="111">
        <v>5632</v>
      </c>
      <c r="K3827" s="111" t="s">
        <v>712</v>
      </c>
      <c r="L3827" s="111" t="s">
        <v>704</v>
      </c>
      <c r="M3827" s="111" t="s">
        <v>710</v>
      </c>
      <c r="N3827" s="111">
        <v>0.26690000000000003</v>
      </c>
      <c r="O3827" s="114">
        <v>53.7</v>
      </c>
    </row>
    <row r="3828" spans="1:15">
      <c r="A3828" s="108"/>
      <c r="B3828" s="108"/>
      <c r="I3828" s="113">
        <f t="shared" si="0"/>
        <v>6260</v>
      </c>
      <c r="J3828" s="111">
        <v>6260</v>
      </c>
      <c r="K3828" s="111" t="s">
        <v>1842</v>
      </c>
      <c r="L3828" s="111" t="s">
        <v>704</v>
      </c>
      <c r="M3828" s="111" t="s">
        <v>729</v>
      </c>
      <c r="N3828" s="111">
        <v>0.1656</v>
      </c>
      <c r="O3828" s="114">
        <v>31.45</v>
      </c>
    </row>
    <row r="3829" spans="1:15">
      <c r="A3829" s="108"/>
      <c r="B3829" s="108"/>
      <c r="I3829" s="113">
        <f t="shared" si="0"/>
        <v>88245</v>
      </c>
      <c r="J3829" s="111">
        <v>88245</v>
      </c>
      <c r="K3829" s="111" t="s">
        <v>1847</v>
      </c>
      <c r="L3829" s="111" t="s">
        <v>708</v>
      </c>
      <c r="M3829" s="111" t="s">
        <v>702</v>
      </c>
      <c r="N3829" s="111">
        <v>0.27650000000000002</v>
      </c>
      <c r="O3829" s="114">
        <v>22.17</v>
      </c>
    </row>
    <row r="3830" spans="1:15">
      <c r="A3830" s="108"/>
      <c r="B3830" s="108"/>
      <c r="I3830" s="113">
        <f t="shared" si="0"/>
        <v>88297</v>
      </c>
      <c r="J3830" s="111">
        <v>88297</v>
      </c>
      <c r="K3830" s="111" t="s">
        <v>1221</v>
      </c>
      <c r="L3830" s="111" t="s">
        <v>708</v>
      </c>
      <c r="M3830" s="111" t="s">
        <v>702</v>
      </c>
      <c r="N3830" s="111">
        <v>0.82950000000000002</v>
      </c>
      <c r="O3830" s="114">
        <v>21.62</v>
      </c>
    </row>
    <row r="3831" spans="1:15">
      <c r="A3831" s="108"/>
      <c r="B3831" s="108"/>
      <c r="I3831" s="113">
        <f t="shared" si="0"/>
        <v>88316</v>
      </c>
      <c r="J3831" s="111">
        <v>88316</v>
      </c>
      <c r="K3831" s="111" t="s">
        <v>709</v>
      </c>
      <c r="L3831" s="111" t="s">
        <v>708</v>
      </c>
      <c r="M3831" s="111" t="s">
        <v>710</v>
      </c>
      <c r="N3831" s="111">
        <v>0.88629999999999998</v>
      </c>
      <c r="O3831" s="114">
        <v>17.3</v>
      </c>
    </row>
    <row r="3832" spans="1:15">
      <c r="A3832" s="108"/>
      <c r="B3832" s="108"/>
      <c r="I3832" s="113">
        <f t="shared" si="0"/>
        <v>90626</v>
      </c>
      <c r="J3832" s="111">
        <v>90626</v>
      </c>
      <c r="K3832" s="111" t="s">
        <v>1849</v>
      </c>
      <c r="L3832" s="111" t="s">
        <v>704</v>
      </c>
      <c r="M3832" s="111" t="s">
        <v>702</v>
      </c>
      <c r="N3832" s="111">
        <v>0.1656</v>
      </c>
      <c r="O3832" s="114">
        <v>1.86</v>
      </c>
    </row>
    <row r="3833" spans="1:15">
      <c r="A3833" s="108"/>
      <c r="B3833" s="108"/>
      <c r="I3833" s="113">
        <f t="shared" si="0"/>
        <v>90638</v>
      </c>
      <c r="J3833" s="111">
        <v>90638</v>
      </c>
      <c r="K3833" s="111" t="s">
        <v>1851</v>
      </c>
      <c r="L3833" s="111" t="s">
        <v>704</v>
      </c>
      <c r="M3833" s="111" t="s">
        <v>702</v>
      </c>
      <c r="N3833" s="111">
        <v>0.24199999999999999</v>
      </c>
      <c r="O3833" s="114">
        <v>2.95</v>
      </c>
    </row>
    <row r="3834" spans="1:15">
      <c r="A3834" s="108"/>
      <c r="B3834" s="108"/>
      <c r="I3834" s="113">
        <f t="shared" si="0"/>
        <v>90644</v>
      </c>
      <c r="J3834" s="111">
        <v>90644</v>
      </c>
      <c r="K3834" s="111" t="s">
        <v>1853</v>
      </c>
      <c r="L3834" s="111" t="s">
        <v>704</v>
      </c>
      <c r="M3834" s="111" t="s">
        <v>702</v>
      </c>
      <c r="N3834" s="111">
        <v>0.254</v>
      </c>
      <c r="O3834" s="114">
        <v>4.41</v>
      </c>
    </row>
    <row r="3835" spans="1:15">
      <c r="A3835" s="108"/>
      <c r="B3835" s="108"/>
      <c r="I3835" s="113">
        <f t="shared" si="0"/>
        <v>90651</v>
      </c>
      <c r="J3835" s="111">
        <v>90651</v>
      </c>
      <c r="K3835" s="111" t="s">
        <v>1831</v>
      </c>
      <c r="L3835" s="111" t="s">
        <v>704</v>
      </c>
      <c r="M3835" s="111" t="s">
        <v>702</v>
      </c>
      <c r="N3835" s="111">
        <v>0.1656</v>
      </c>
      <c r="O3835" s="114">
        <v>0.52</v>
      </c>
    </row>
    <row r="3836" spans="1:15">
      <c r="A3836" s="108"/>
      <c r="B3836" s="108"/>
      <c r="I3836" s="113">
        <f t="shared" si="0"/>
        <v>95967</v>
      </c>
      <c r="J3836" s="111">
        <v>95967</v>
      </c>
      <c r="K3836" s="111" t="s">
        <v>1854</v>
      </c>
      <c r="L3836" s="111" t="s">
        <v>708</v>
      </c>
      <c r="M3836" s="111" t="s">
        <v>702</v>
      </c>
      <c r="N3836" s="111">
        <v>0.27650000000000002</v>
      </c>
      <c r="O3836" s="114">
        <v>115.76</v>
      </c>
    </row>
    <row r="3837" spans="1:15">
      <c r="A3837" s="108"/>
      <c r="B3837" s="108"/>
      <c r="I3837" s="113">
        <f t="shared" si="0"/>
        <v>5632</v>
      </c>
      <c r="J3837" s="111">
        <v>5632</v>
      </c>
      <c r="K3837" s="111" t="s">
        <v>712</v>
      </c>
      <c r="L3837" s="111" t="s">
        <v>704</v>
      </c>
      <c r="M3837" s="111" t="s">
        <v>710</v>
      </c>
      <c r="N3837" s="111">
        <v>0.23830000000000001</v>
      </c>
      <c r="O3837" s="114">
        <v>53.7</v>
      </c>
    </row>
    <row r="3838" spans="1:15">
      <c r="A3838" s="108"/>
      <c r="B3838" s="108"/>
      <c r="I3838" s="113">
        <f t="shared" si="0"/>
        <v>6260</v>
      </c>
      <c r="J3838" s="111">
        <v>6260</v>
      </c>
      <c r="K3838" s="111" t="s">
        <v>1842</v>
      </c>
      <c r="L3838" s="111" t="s">
        <v>704</v>
      </c>
      <c r="M3838" s="111" t="s">
        <v>729</v>
      </c>
      <c r="N3838" s="111">
        <v>0.1376</v>
      </c>
      <c r="O3838" s="114">
        <v>31.45</v>
      </c>
    </row>
    <row r="3839" spans="1:15">
      <c r="A3839" s="108"/>
      <c r="B3839" s="108"/>
      <c r="I3839" s="113">
        <f t="shared" si="0"/>
        <v>88245</v>
      </c>
      <c r="J3839" s="111">
        <v>88245</v>
      </c>
      <c r="K3839" s="111" t="s">
        <v>1847</v>
      </c>
      <c r="L3839" s="111" t="s">
        <v>708</v>
      </c>
      <c r="M3839" s="111" t="s">
        <v>702</v>
      </c>
      <c r="N3839" s="111">
        <v>0.2447</v>
      </c>
      <c r="O3839" s="114">
        <v>22.17</v>
      </c>
    </row>
    <row r="3840" spans="1:15">
      <c r="A3840" s="108"/>
      <c r="B3840" s="108"/>
      <c r="I3840" s="113">
        <f t="shared" si="0"/>
        <v>88297</v>
      </c>
      <c r="J3840" s="111">
        <v>88297</v>
      </c>
      <c r="K3840" s="111" t="s">
        <v>1221</v>
      </c>
      <c r="L3840" s="111" t="s">
        <v>708</v>
      </c>
      <c r="M3840" s="111" t="s">
        <v>702</v>
      </c>
      <c r="N3840" s="111">
        <v>0.73409999999999997</v>
      </c>
      <c r="O3840" s="114">
        <v>21.62</v>
      </c>
    </row>
    <row r="3841" spans="1:15">
      <c r="A3841" s="108"/>
      <c r="B3841" s="108"/>
      <c r="I3841" s="113">
        <f t="shared" si="0"/>
        <v>88316</v>
      </c>
      <c r="J3841" s="111">
        <v>88316</v>
      </c>
      <c r="K3841" s="111" t="s">
        <v>709</v>
      </c>
      <c r="L3841" s="111" t="s">
        <v>708</v>
      </c>
      <c r="M3841" s="111" t="s">
        <v>710</v>
      </c>
      <c r="N3841" s="111">
        <v>0.77190000000000003</v>
      </c>
      <c r="O3841" s="114">
        <v>17.3</v>
      </c>
    </row>
    <row r="3842" spans="1:15">
      <c r="A3842" s="108"/>
      <c r="B3842" s="108"/>
      <c r="I3842" s="113">
        <f t="shared" si="0"/>
        <v>90626</v>
      </c>
      <c r="J3842" s="111">
        <v>90626</v>
      </c>
      <c r="K3842" s="111" t="s">
        <v>1849</v>
      </c>
      <c r="L3842" s="111" t="s">
        <v>704</v>
      </c>
      <c r="M3842" s="111" t="s">
        <v>702</v>
      </c>
      <c r="N3842" s="111">
        <v>0.1376</v>
      </c>
      <c r="O3842" s="114">
        <v>1.86</v>
      </c>
    </row>
    <row r="3843" spans="1:15">
      <c r="A3843" s="108"/>
      <c r="B3843" s="108"/>
      <c r="I3843" s="113">
        <f t="shared" si="0"/>
        <v>90638</v>
      </c>
      <c r="J3843" s="111">
        <v>90638</v>
      </c>
      <c r="K3843" s="111" t="s">
        <v>1851</v>
      </c>
      <c r="L3843" s="111" t="s">
        <v>704</v>
      </c>
      <c r="M3843" s="111" t="s">
        <v>702</v>
      </c>
      <c r="N3843" s="111">
        <v>0.216</v>
      </c>
      <c r="O3843" s="114">
        <v>2.95</v>
      </c>
    </row>
    <row r="3844" spans="1:15">
      <c r="A3844" s="108"/>
      <c r="B3844" s="108"/>
      <c r="I3844" s="113">
        <f t="shared" si="0"/>
        <v>90644</v>
      </c>
      <c r="J3844" s="111">
        <v>90644</v>
      </c>
      <c r="K3844" s="111" t="s">
        <v>1853</v>
      </c>
      <c r="L3844" s="111" t="s">
        <v>704</v>
      </c>
      <c r="M3844" s="111" t="s">
        <v>702</v>
      </c>
      <c r="N3844" s="111">
        <v>0.22800000000000001</v>
      </c>
      <c r="O3844" s="114">
        <v>4.41</v>
      </c>
    </row>
    <row r="3845" spans="1:15">
      <c r="A3845" s="108"/>
      <c r="B3845" s="108"/>
      <c r="I3845" s="113">
        <f t="shared" si="0"/>
        <v>90651</v>
      </c>
      <c r="J3845" s="111">
        <v>90651</v>
      </c>
      <c r="K3845" s="111" t="s">
        <v>1831</v>
      </c>
      <c r="L3845" s="111" t="s">
        <v>704</v>
      </c>
      <c r="M3845" s="111" t="s">
        <v>702</v>
      </c>
      <c r="N3845" s="111">
        <v>0.1376</v>
      </c>
      <c r="O3845" s="114">
        <v>0.52</v>
      </c>
    </row>
    <row r="3846" spans="1:15">
      <c r="A3846" s="108"/>
      <c r="B3846" s="108"/>
      <c r="I3846" s="113">
        <f t="shared" si="0"/>
        <v>95967</v>
      </c>
      <c r="J3846" s="111">
        <v>95967</v>
      </c>
      <c r="K3846" s="111" t="s">
        <v>1854</v>
      </c>
      <c r="L3846" s="111" t="s">
        <v>708</v>
      </c>
      <c r="M3846" s="111" t="s">
        <v>702</v>
      </c>
      <c r="N3846" s="111">
        <v>0.2447</v>
      </c>
      <c r="O3846" s="114">
        <v>115.76</v>
      </c>
    </row>
    <row r="3847" spans="1:15">
      <c r="A3847" s="108"/>
      <c r="B3847" s="108"/>
      <c r="I3847" s="113">
        <f t="shared" si="0"/>
        <v>5632</v>
      </c>
      <c r="J3847" s="111">
        <v>5632</v>
      </c>
      <c r="K3847" s="111" t="s">
        <v>712</v>
      </c>
      <c r="L3847" s="111" t="s">
        <v>704</v>
      </c>
      <c r="M3847" s="111" t="s">
        <v>710</v>
      </c>
      <c r="N3847" s="111">
        <v>0.2213</v>
      </c>
      <c r="O3847" s="114">
        <v>53.7</v>
      </c>
    </row>
    <row r="3848" spans="1:15">
      <c r="A3848" s="108"/>
      <c r="B3848" s="108"/>
      <c r="I3848" s="113">
        <f t="shared" si="0"/>
        <v>6260</v>
      </c>
      <c r="J3848" s="111">
        <v>6260</v>
      </c>
      <c r="K3848" s="111" t="s">
        <v>1842</v>
      </c>
      <c r="L3848" s="111" t="s">
        <v>704</v>
      </c>
      <c r="M3848" s="111" t="s">
        <v>729</v>
      </c>
      <c r="N3848" s="111">
        <v>0.1225</v>
      </c>
      <c r="O3848" s="114">
        <v>31.45</v>
      </c>
    </row>
    <row r="3849" spans="1:15">
      <c r="A3849" s="108"/>
      <c r="B3849" s="108"/>
      <c r="I3849" s="113">
        <f t="shared" si="0"/>
        <v>88245</v>
      </c>
      <c r="J3849" s="111">
        <v>88245</v>
      </c>
      <c r="K3849" s="111" t="s">
        <v>1847</v>
      </c>
      <c r="L3849" s="111" t="s">
        <v>708</v>
      </c>
      <c r="M3849" s="111" t="s">
        <v>702</v>
      </c>
      <c r="N3849" s="111">
        <v>0.2261</v>
      </c>
      <c r="O3849" s="114">
        <v>22.17</v>
      </c>
    </row>
    <row r="3850" spans="1:15">
      <c r="A3850" s="108"/>
      <c r="B3850" s="108"/>
      <c r="I3850" s="113">
        <f t="shared" si="0"/>
        <v>88297</v>
      </c>
      <c r="J3850" s="111">
        <v>88297</v>
      </c>
      <c r="K3850" s="111" t="s">
        <v>1221</v>
      </c>
      <c r="L3850" s="111" t="s">
        <v>708</v>
      </c>
      <c r="M3850" s="111" t="s">
        <v>702</v>
      </c>
      <c r="N3850" s="111">
        <v>0.6784</v>
      </c>
      <c r="O3850" s="114">
        <v>21.62</v>
      </c>
    </row>
    <row r="3851" spans="1:15">
      <c r="A3851" s="108"/>
      <c r="B3851" s="108"/>
      <c r="I3851" s="113">
        <f t="shared" si="0"/>
        <v>88316</v>
      </c>
      <c r="J3851" s="111">
        <v>88316</v>
      </c>
      <c r="K3851" s="111" t="s">
        <v>709</v>
      </c>
      <c r="L3851" s="111" t="s">
        <v>708</v>
      </c>
      <c r="M3851" s="111" t="s">
        <v>710</v>
      </c>
      <c r="N3851" s="111">
        <v>0.70679999999999998</v>
      </c>
      <c r="O3851" s="114">
        <v>17.3</v>
      </c>
    </row>
    <row r="3852" spans="1:15">
      <c r="A3852" s="108"/>
      <c r="B3852" s="108"/>
      <c r="I3852" s="113">
        <f t="shared" si="0"/>
        <v>90626</v>
      </c>
      <c r="J3852" s="111">
        <v>90626</v>
      </c>
      <c r="K3852" s="111" t="s">
        <v>1849</v>
      </c>
      <c r="L3852" s="111" t="s">
        <v>704</v>
      </c>
      <c r="M3852" s="111" t="s">
        <v>702</v>
      </c>
      <c r="N3852" s="111">
        <v>0.1225</v>
      </c>
      <c r="O3852" s="114">
        <v>1.86</v>
      </c>
    </row>
    <row r="3853" spans="1:15">
      <c r="A3853" s="108"/>
      <c r="B3853" s="108"/>
      <c r="I3853" s="113">
        <f t="shared" si="0"/>
        <v>90638</v>
      </c>
      <c r="J3853" s="111">
        <v>90638</v>
      </c>
      <c r="K3853" s="111" t="s">
        <v>1851</v>
      </c>
      <c r="L3853" s="111" t="s">
        <v>704</v>
      </c>
      <c r="M3853" s="111" t="s">
        <v>702</v>
      </c>
      <c r="N3853" s="111">
        <v>0.20030000000000001</v>
      </c>
      <c r="O3853" s="114">
        <v>2.95</v>
      </c>
    </row>
    <row r="3854" spans="1:15">
      <c r="A3854" s="108"/>
      <c r="B3854" s="108"/>
      <c r="I3854" s="113">
        <f t="shared" si="0"/>
        <v>90644</v>
      </c>
      <c r="J3854" s="111">
        <v>90644</v>
      </c>
      <c r="K3854" s="111" t="s">
        <v>1853</v>
      </c>
      <c r="L3854" s="111" t="s">
        <v>704</v>
      </c>
      <c r="M3854" s="111" t="s">
        <v>702</v>
      </c>
      <c r="N3854" s="111">
        <v>0.21229999999999999</v>
      </c>
      <c r="O3854" s="114">
        <v>4.41</v>
      </c>
    </row>
    <row r="3855" spans="1:15">
      <c r="A3855" s="108"/>
      <c r="B3855" s="108"/>
      <c r="I3855" s="113">
        <f t="shared" si="0"/>
        <v>90651</v>
      </c>
      <c r="J3855" s="111">
        <v>90651</v>
      </c>
      <c r="K3855" s="111" t="s">
        <v>1831</v>
      </c>
      <c r="L3855" s="111" t="s">
        <v>704</v>
      </c>
      <c r="M3855" s="111" t="s">
        <v>702</v>
      </c>
      <c r="N3855" s="111">
        <v>0.1225</v>
      </c>
      <c r="O3855" s="114">
        <v>0.52</v>
      </c>
    </row>
    <row r="3856" spans="1:15">
      <c r="A3856" s="108"/>
      <c r="B3856" s="108"/>
      <c r="I3856" s="113">
        <f t="shared" si="0"/>
        <v>95967</v>
      </c>
      <c r="J3856" s="111">
        <v>95967</v>
      </c>
      <c r="K3856" s="111" t="s">
        <v>1854</v>
      </c>
      <c r="L3856" s="111" t="s">
        <v>708</v>
      </c>
      <c r="M3856" s="111" t="s">
        <v>702</v>
      </c>
      <c r="N3856" s="111">
        <v>0.2261</v>
      </c>
      <c r="O3856" s="114">
        <v>115.76</v>
      </c>
    </row>
    <row r="3857" spans="1:15">
      <c r="A3857" s="108"/>
      <c r="B3857" s="108"/>
      <c r="I3857" s="113">
        <f t="shared" si="0"/>
        <v>5632</v>
      </c>
      <c r="J3857" s="111">
        <v>5632</v>
      </c>
      <c r="K3857" s="111" t="s">
        <v>712</v>
      </c>
      <c r="L3857" s="111" t="s">
        <v>704</v>
      </c>
      <c r="M3857" s="111" t="s">
        <v>710</v>
      </c>
      <c r="N3857" s="111">
        <v>0.20930000000000001</v>
      </c>
      <c r="O3857" s="114">
        <v>53.7</v>
      </c>
    </row>
    <row r="3858" spans="1:15">
      <c r="A3858" s="108"/>
      <c r="B3858" s="108"/>
      <c r="I3858" s="113">
        <f t="shared" si="0"/>
        <v>6260</v>
      </c>
      <c r="J3858" s="111">
        <v>6260</v>
      </c>
      <c r="K3858" s="111" t="s">
        <v>1842</v>
      </c>
      <c r="L3858" s="111" t="s">
        <v>704</v>
      </c>
      <c r="M3858" s="111" t="s">
        <v>729</v>
      </c>
      <c r="N3858" s="111">
        <v>0.11269999999999999</v>
      </c>
      <c r="O3858" s="114">
        <v>31.45</v>
      </c>
    </row>
    <row r="3859" spans="1:15">
      <c r="A3859" s="108"/>
      <c r="B3859" s="108"/>
      <c r="I3859" s="113">
        <f t="shared" si="0"/>
        <v>88245</v>
      </c>
      <c r="J3859" s="111">
        <v>88245</v>
      </c>
      <c r="K3859" s="111" t="s">
        <v>1847</v>
      </c>
      <c r="L3859" s="111" t="s">
        <v>708</v>
      </c>
      <c r="M3859" s="111" t="s">
        <v>702</v>
      </c>
      <c r="N3859" s="111">
        <v>0.2132</v>
      </c>
      <c r="O3859" s="114">
        <v>22.17</v>
      </c>
    </row>
    <row r="3860" spans="1:15">
      <c r="A3860" s="108"/>
      <c r="B3860" s="108"/>
      <c r="I3860" s="113">
        <f t="shared" si="0"/>
        <v>88297</v>
      </c>
      <c r="J3860" s="111">
        <v>88297</v>
      </c>
      <c r="K3860" s="111" t="s">
        <v>1221</v>
      </c>
      <c r="L3860" s="111" t="s">
        <v>708</v>
      </c>
      <c r="M3860" s="111" t="s">
        <v>702</v>
      </c>
      <c r="N3860" s="111">
        <v>0.63949999999999996</v>
      </c>
      <c r="O3860" s="114">
        <v>21.62</v>
      </c>
    </row>
    <row r="3861" spans="1:15">
      <c r="A3861" s="108"/>
      <c r="B3861" s="108"/>
      <c r="I3861" s="113">
        <f t="shared" si="0"/>
        <v>88316</v>
      </c>
      <c r="J3861" s="111">
        <v>88316</v>
      </c>
      <c r="K3861" s="111" t="s">
        <v>709</v>
      </c>
      <c r="L3861" s="111" t="s">
        <v>708</v>
      </c>
      <c r="M3861" s="111" t="s">
        <v>710</v>
      </c>
      <c r="N3861" s="111">
        <v>0.66220000000000001</v>
      </c>
      <c r="O3861" s="114">
        <v>17.3</v>
      </c>
    </row>
    <row r="3862" spans="1:15">
      <c r="A3862" s="108"/>
      <c r="B3862" s="108"/>
      <c r="I3862" s="113">
        <f t="shared" si="0"/>
        <v>90626</v>
      </c>
      <c r="J3862" s="111">
        <v>90626</v>
      </c>
      <c r="K3862" s="111" t="s">
        <v>1849</v>
      </c>
      <c r="L3862" s="111" t="s">
        <v>704</v>
      </c>
      <c r="M3862" s="111" t="s">
        <v>702</v>
      </c>
      <c r="N3862" s="111">
        <v>0.11269999999999999</v>
      </c>
      <c r="O3862" s="114">
        <v>1.86</v>
      </c>
    </row>
    <row r="3863" spans="1:15">
      <c r="A3863" s="108"/>
      <c r="B3863" s="108"/>
      <c r="I3863" s="113">
        <f t="shared" si="0"/>
        <v>90638</v>
      </c>
      <c r="J3863" s="111">
        <v>90638</v>
      </c>
      <c r="K3863" s="111" t="s">
        <v>1851</v>
      </c>
      <c r="L3863" s="111" t="s">
        <v>704</v>
      </c>
      <c r="M3863" s="111" t="s">
        <v>702</v>
      </c>
      <c r="N3863" s="111">
        <v>0.18909999999999999</v>
      </c>
      <c r="O3863" s="114">
        <v>2.95</v>
      </c>
    </row>
    <row r="3864" spans="1:15">
      <c r="A3864" s="108"/>
      <c r="B3864" s="108"/>
      <c r="I3864" s="113">
        <f t="shared" si="0"/>
        <v>90644</v>
      </c>
      <c r="J3864" s="111">
        <v>90644</v>
      </c>
      <c r="K3864" s="111" t="s">
        <v>1853</v>
      </c>
      <c r="L3864" s="111" t="s">
        <v>704</v>
      </c>
      <c r="M3864" s="111" t="s">
        <v>702</v>
      </c>
      <c r="N3864" s="111">
        <v>0.2011</v>
      </c>
      <c r="O3864" s="114">
        <v>4.41</v>
      </c>
    </row>
    <row r="3865" spans="1:15">
      <c r="A3865" s="108"/>
      <c r="B3865" s="108"/>
      <c r="I3865" s="113">
        <f t="shared" si="0"/>
        <v>90651</v>
      </c>
      <c r="J3865" s="111">
        <v>90651</v>
      </c>
      <c r="K3865" s="111" t="s">
        <v>1831</v>
      </c>
      <c r="L3865" s="111" t="s">
        <v>704</v>
      </c>
      <c r="M3865" s="111" t="s">
        <v>702</v>
      </c>
      <c r="N3865" s="111">
        <v>0.11269999999999999</v>
      </c>
      <c r="O3865" s="114">
        <v>0.52</v>
      </c>
    </row>
    <row r="3866" spans="1:15">
      <c r="A3866" s="108"/>
      <c r="B3866" s="108"/>
      <c r="I3866" s="113">
        <f t="shared" si="0"/>
        <v>95967</v>
      </c>
      <c r="J3866" s="111">
        <v>95967</v>
      </c>
      <c r="K3866" s="111" t="s">
        <v>1854</v>
      </c>
      <c r="L3866" s="111" t="s">
        <v>708</v>
      </c>
      <c r="M3866" s="111" t="s">
        <v>702</v>
      </c>
      <c r="N3866" s="111">
        <v>0.2132</v>
      </c>
      <c r="O3866" s="114">
        <v>115.76</v>
      </c>
    </row>
    <row r="3867" spans="1:15">
      <c r="A3867" s="108"/>
      <c r="B3867" s="108"/>
      <c r="I3867" s="113">
        <f t="shared" si="0"/>
        <v>5632</v>
      </c>
      <c r="J3867" s="111">
        <v>5632</v>
      </c>
      <c r="K3867" s="111" t="s">
        <v>712</v>
      </c>
      <c r="L3867" s="111" t="s">
        <v>704</v>
      </c>
      <c r="M3867" s="111" t="s">
        <v>710</v>
      </c>
      <c r="N3867" s="111">
        <v>0.13719999999999999</v>
      </c>
      <c r="O3867" s="114">
        <v>53.7</v>
      </c>
    </row>
    <row r="3868" spans="1:15">
      <c r="A3868" s="108"/>
      <c r="B3868" s="108"/>
      <c r="I3868" s="113">
        <f t="shared" si="0"/>
        <v>6260</v>
      </c>
      <c r="J3868" s="111">
        <v>6260</v>
      </c>
      <c r="K3868" s="111" t="s">
        <v>1842</v>
      </c>
      <c r="L3868" s="111" t="s">
        <v>704</v>
      </c>
      <c r="M3868" s="111" t="s">
        <v>729</v>
      </c>
      <c r="N3868" s="111">
        <v>0.1056</v>
      </c>
      <c r="O3868" s="114">
        <v>31.45</v>
      </c>
    </row>
    <row r="3869" spans="1:15">
      <c r="A3869" s="108"/>
      <c r="B3869" s="108"/>
      <c r="I3869" s="113">
        <f t="shared" si="0"/>
        <v>88245</v>
      </c>
      <c r="J3869" s="111">
        <v>88245</v>
      </c>
      <c r="K3869" s="111" t="s">
        <v>1847</v>
      </c>
      <c r="L3869" s="111" t="s">
        <v>708</v>
      </c>
      <c r="M3869" s="111" t="s">
        <v>702</v>
      </c>
      <c r="N3869" s="111">
        <v>0.20319999999999999</v>
      </c>
      <c r="O3869" s="114">
        <v>22.17</v>
      </c>
    </row>
    <row r="3870" spans="1:15">
      <c r="A3870" s="108"/>
      <c r="B3870" s="108"/>
      <c r="I3870" s="113">
        <f t="shared" si="0"/>
        <v>88297</v>
      </c>
      <c r="J3870" s="111">
        <v>88297</v>
      </c>
      <c r="K3870" s="111" t="s">
        <v>1221</v>
      </c>
      <c r="L3870" s="111" t="s">
        <v>708</v>
      </c>
      <c r="M3870" s="111" t="s">
        <v>702</v>
      </c>
      <c r="N3870" s="111">
        <v>0.60950000000000004</v>
      </c>
      <c r="O3870" s="114">
        <v>21.62</v>
      </c>
    </row>
    <row r="3871" spans="1:15">
      <c r="A3871" s="108"/>
      <c r="B3871" s="108"/>
      <c r="I3871" s="113">
        <f t="shared" si="0"/>
        <v>88316</v>
      </c>
      <c r="J3871" s="111">
        <v>88316</v>
      </c>
      <c r="K3871" s="111" t="s">
        <v>709</v>
      </c>
      <c r="L3871" s="111" t="s">
        <v>708</v>
      </c>
      <c r="M3871" s="111" t="s">
        <v>710</v>
      </c>
      <c r="N3871" s="111">
        <v>0.62849999999999995</v>
      </c>
      <c r="O3871" s="114">
        <v>17.3</v>
      </c>
    </row>
    <row r="3872" spans="1:15">
      <c r="A3872" s="108"/>
      <c r="B3872" s="108"/>
      <c r="I3872" s="113">
        <f t="shared" si="0"/>
        <v>90626</v>
      </c>
      <c r="J3872" s="111">
        <v>90626</v>
      </c>
      <c r="K3872" s="111" t="s">
        <v>1849</v>
      </c>
      <c r="L3872" s="111" t="s">
        <v>704</v>
      </c>
      <c r="M3872" s="111" t="s">
        <v>702</v>
      </c>
      <c r="N3872" s="111">
        <v>0.1056</v>
      </c>
      <c r="O3872" s="114">
        <v>1.86</v>
      </c>
    </row>
    <row r="3873" spans="1:15">
      <c r="A3873" s="108"/>
      <c r="B3873" s="108"/>
      <c r="I3873" s="113">
        <f t="shared" si="0"/>
        <v>90638</v>
      </c>
      <c r="J3873" s="111">
        <v>90638</v>
      </c>
      <c r="K3873" s="111" t="s">
        <v>1851</v>
      </c>
      <c r="L3873" s="111" t="s">
        <v>704</v>
      </c>
      <c r="M3873" s="111" t="s">
        <v>702</v>
      </c>
      <c r="N3873" s="111">
        <v>0.1176</v>
      </c>
      <c r="O3873" s="114">
        <v>2.95</v>
      </c>
    </row>
    <row r="3874" spans="1:15">
      <c r="A3874" s="108"/>
      <c r="B3874" s="108"/>
      <c r="I3874" s="113">
        <f t="shared" si="0"/>
        <v>90644</v>
      </c>
      <c r="J3874" s="111">
        <v>90644</v>
      </c>
      <c r="K3874" s="111" t="s">
        <v>1853</v>
      </c>
      <c r="L3874" s="111" t="s">
        <v>704</v>
      </c>
      <c r="M3874" s="111" t="s">
        <v>702</v>
      </c>
      <c r="N3874" s="111">
        <v>0.1295</v>
      </c>
      <c r="O3874" s="114">
        <v>4.41</v>
      </c>
    </row>
    <row r="3875" spans="1:15">
      <c r="A3875" s="108"/>
      <c r="B3875" s="108"/>
      <c r="I3875" s="113">
        <f t="shared" si="0"/>
        <v>90651</v>
      </c>
      <c r="J3875" s="111">
        <v>90651</v>
      </c>
      <c r="K3875" s="111" t="s">
        <v>1831</v>
      </c>
      <c r="L3875" s="111" t="s">
        <v>704</v>
      </c>
      <c r="M3875" s="111" t="s">
        <v>702</v>
      </c>
      <c r="N3875" s="111">
        <v>0.1056</v>
      </c>
      <c r="O3875" s="114">
        <v>0.52</v>
      </c>
    </row>
    <row r="3876" spans="1:15">
      <c r="A3876" s="108"/>
      <c r="B3876" s="108"/>
      <c r="I3876" s="113">
        <f t="shared" si="0"/>
        <v>95967</v>
      </c>
      <c r="J3876" s="111">
        <v>95967</v>
      </c>
      <c r="K3876" s="111" t="s">
        <v>1854</v>
      </c>
      <c r="L3876" s="111" t="s">
        <v>708</v>
      </c>
      <c r="M3876" s="111" t="s">
        <v>702</v>
      </c>
      <c r="N3876" s="111">
        <v>0.20319999999999999</v>
      </c>
      <c r="O3876" s="114">
        <v>115.76</v>
      </c>
    </row>
    <row r="3877" spans="1:15">
      <c r="A3877" s="108"/>
      <c r="B3877" s="108"/>
      <c r="I3877" s="113">
        <f t="shared" si="0"/>
        <v>43130</v>
      </c>
      <c r="J3877" s="111">
        <v>43130</v>
      </c>
      <c r="K3877" s="111" t="s">
        <v>1858</v>
      </c>
      <c r="L3877" s="111" t="s">
        <v>723</v>
      </c>
      <c r="M3877" s="111" t="s">
        <v>710</v>
      </c>
      <c r="N3877" s="111">
        <v>3.6999999999999998E-2</v>
      </c>
      <c r="O3877" s="114">
        <v>12.5</v>
      </c>
    </row>
    <row r="3878" spans="1:15">
      <c r="A3878" s="108"/>
      <c r="B3878" s="108"/>
      <c r="I3878" s="113">
        <f t="shared" si="0"/>
        <v>88309</v>
      </c>
      <c r="J3878" s="111">
        <v>88309</v>
      </c>
      <c r="K3878" s="111" t="s">
        <v>1803</v>
      </c>
      <c r="L3878" s="111" t="s">
        <v>708</v>
      </c>
      <c r="M3878" s="111" t="s">
        <v>710</v>
      </c>
      <c r="N3878" s="111">
        <v>0.495</v>
      </c>
      <c r="O3878" s="114">
        <v>22.28</v>
      </c>
    </row>
    <row r="3879" spans="1:15">
      <c r="A3879" s="108"/>
      <c r="B3879" s="108"/>
      <c r="I3879" s="113">
        <f t="shared" si="0"/>
        <v>88316</v>
      </c>
      <c r="J3879" s="111">
        <v>88316</v>
      </c>
      <c r="K3879" s="111" t="s">
        <v>709</v>
      </c>
      <c r="L3879" s="111" t="s">
        <v>708</v>
      </c>
      <c r="M3879" s="111" t="s">
        <v>710</v>
      </c>
      <c r="N3879" s="111">
        <v>0.495</v>
      </c>
      <c r="O3879" s="114">
        <v>17.3</v>
      </c>
    </row>
    <row r="3880" spans="1:15">
      <c r="A3880" s="108"/>
      <c r="B3880" s="108"/>
      <c r="I3880" s="113">
        <f t="shared" si="0"/>
        <v>92443</v>
      </c>
      <c r="J3880" s="111">
        <v>92443</v>
      </c>
      <c r="K3880" s="111" t="s">
        <v>1859</v>
      </c>
      <c r="L3880" s="111" t="s">
        <v>792</v>
      </c>
      <c r="M3880" s="111" t="s">
        <v>702</v>
      </c>
      <c r="N3880" s="111">
        <v>1.4999999999999999E-2</v>
      </c>
      <c r="O3880" s="114">
        <v>31.24</v>
      </c>
    </row>
    <row r="3881" spans="1:15">
      <c r="A3881" s="108"/>
      <c r="B3881" s="108"/>
      <c r="I3881" s="113">
        <f t="shared" si="0"/>
        <v>94963</v>
      </c>
      <c r="J3881" s="111">
        <v>94963</v>
      </c>
      <c r="K3881" s="111" t="s">
        <v>1860</v>
      </c>
      <c r="L3881" s="111" t="s">
        <v>750</v>
      </c>
      <c r="M3881" s="111" t="s">
        <v>702</v>
      </c>
      <c r="N3881" s="111">
        <v>1.4999999999999999E-2</v>
      </c>
      <c r="O3881" s="114">
        <v>267.18</v>
      </c>
    </row>
    <row r="3882" spans="1:15">
      <c r="A3882" s="108"/>
      <c r="B3882" s="108"/>
      <c r="I3882" s="113">
        <f t="shared" si="0"/>
        <v>1379</v>
      </c>
      <c r="J3882" s="111">
        <v>1379</v>
      </c>
      <c r="K3882" s="111" t="s">
        <v>1824</v>
      </c>
      <c r="L3882" s="111" t="s">
        <v>723</v>
      </c>
      <c r="M3882" s="111" t="s">
        <v>702</v>
      </c>
      <c r="N3882" s="111">
        <v>7</v>
      </c>
      <c r="O3882" s="114">
        <v>0.46</v>
      </c>
    </row>
    <row r="3883" spans="1:15">
      <c r="A3883" s="108"/>
      <c r="B3883" s="108"/>
      <c r="I3883" s="113">
        <f t="shared" si="0"/>
        <v>4006</v>
      </c>
      <c r="J3883" s="111">
        <v>4006</v>
      </c>
      <c r="K3883" s="111" t="s">
        <v>1861</v>
      </c>
      <c r="L3883" s="111" t="s">
        <v>750</v>
      </c>
      <c r="M3883" s="111" t="s">
        <v>702</v>
      </c>
      <c r="N3883" s="111">
        <v>5.2999999999999999E-2</v>
      </c>
      <c r="O3883" s="131">
        <v>1050.03</v>
      </c>
    </row>
    <row r="3884" spans="1:15">
      <c r="A3884" s="108"/>
      <c r="B3884" s="108"/>
      <c r="I3884" s="113">
        <f t="shared" si="0"/>
        <v>4011</v>
      </c>
      <c r="J3884" s="111">
        <v>4011</v>
      </c>
      <c r="K3884" s="111" t="s">
        <v>1790</v>
      </c>
      <c r="L3884" s="111" t="s">
        <v>792</v>
      </c>
      <c r="M3884" s="111" t="s">
        <v>702</v>
      </c>
      <c r="N3884" s="111">
        <v>1.32</v>
      </c>
      <c r="O3884" s="114">
        <v>5.5</v>
      </c>
    </row>
    <row r="3885" spans="1:15">
      <c r="A3885" s="108"/>
      <c r="B3885" s="108"/>
      <c r="I3885" s="113">
        <f t="shared" si="0"/>
        <v>88239</v>
      </c>
      <c r="J3885" s="111">
        <v>88239</v>
      </c>
      <c r="K3885" s="111" t="s">
        <v>924</v>
      </c>
      <c r="L3885" s="111" t="s">
        <v>708</v>
      </c>
      <c r="M3885" s="111" t="s">
        <v>702</v>
      </c>
      <c r="N3885" s="111">
        <v>0.5131</v>
      </c>
      <c r="O3885" s="114">
        <v>18.61</v>
      </c>
    </row>
    <row r="3886" spans="1:15">
      <c r="A3886" s="108"/>
      <c r="B3886" s="108"/>
      <c r="I3886" s="113">
        <f t="shared" si="0"/>
        <v>88262</v>
      </c>
      <c r="J3886" s="111">
        <v>88262</v>
      </c>
      <c r="K3886" s="111" t="s">
        <v>878</v>
      </c>
      <c r="L3886" s="111" t="s">
        <v>708</v>
      </c>
      <c r="M3886" s="111" t="s">
        <v>710</v>
      </c>
      <c r="N3886" s="111">
        <v>1.0263</v>
      </c>
      <c r="O3886" s="114">
        <v>22.13</v>
      </c>
    </row>
    <row r="3887" spans="1:15">
      <c r="A3887" s="108"/>
      <c r="B3887" s="108"/>
      <c r="I3887" s="113">
        <f t="shared" si="0"/>
        <v>100892</v>
      </c>
      <c r="J3887" s="111">
        <v>100892</v>
      </c>
      <c r="K3887" s="111" t="s">
        <v>1862</v>
      </c>
      <c r="L3887" s="111" t="s">
        <v>723</v>
      </c>
      <c r="M3887" s="111" t="s">
        <v>729</v>
      </c>
      <c r="N3887" s="111">
        <v>54.5</v>
      </c>
      <c r="O3887" s="114">
        <v>9.11</v>
      </c>
    </row>
    <row r="3888" spans="1:15">
      <c r="A3888" s="108"/>
      <c r="B3888" s="108"/>
      <c r="I3888" s="113">
        <f t="shared" si="0"/>
        <v>100892</v>
      </c>
      <c r="J3888" s="111">
        <v>100892</v>
      </c>
      <c r="K3888" s="111" t="s">
        <v>1862</v>
      </c>
      <c r="L3888" s="111" t="s">
        <v>723</v>
      </c>
      <c r="M3888" s="111" t="s">
        <v>729</v>
      </c>
      <c r="N3888" s="111">
        <v>29.066700000000001</v>
      </c>
      <c r="O3888" s="114">
        <v>9.11</v>
      </c>
    </row>
    <row r="3889" spans="1:15">
      <c r="A3889" s="108"/>
      <c r="B3889" s="108"/>
      <c r="I3889" s="113">
        <f t="shared" si="0"/>
        <v>4011</v>
      </c>
      <c r="J3889" s="111">
        <v>4011</v>
      </c>
      <c r="K3889" s="111" t="s">
        <v>1790</v>
      </c>
      <c r="L3889" s="111" t="s">
        <v>792</v>
      </c>
      <c r="M3889" s="111" t="s">
        <v>702</v>
      </c>
      <c r="N3889" s="111">
        <v>1.2649999999999999</v>
      </c>
      <c r="O3889" s="114">
        <v>5.5</v>
      </c>
    </row>
    <row r="3890" spans="1:15">
      <c r="A3890" s="108"/>
      <c r="B3890" s="108"/>
      <c r="I3890" s="113">
        <f t="shared" si="0"/>
        <v>88239</v>
      </c>
      <c r="J3890" s="111">
        <v>88239</v>
      </c>
      <c r="K3890" s="111" t="s">
        <v>924</v>
      </c>
      <c r="L3890" s="111" t="s">
        <v>708</v>
      </c>
      <c r="M3890" s="111" t="s">
        <v>702</v>
      </c>
      <c r="N3890" s="111">
        <v>0.49</v>
      </c>
      <c r="O3890" s="114">
        <v>18.61</v>
      </c>
    </row>
    <row r="3891" spans="1:15">
      <c r="A3891" s="108"/>
      <c r="B3891" s="108"/>
      <c r="I3891" s="113">
        <f t="shared" si="0"/>
        <v>88262</v>
      </c>
      <c r="J3891" s="111">
        <v>88262</v>
      </c>
      <c r="K3891" s="111" t="s">
        <v>878</v>
      </c>
      <c r="L3891" s="111" t="s">
        <v>708</v>
      </c>
      <c r="M3891" s="111" t="s">
        <v>710</v>
      </c>
      <c r="N3891" s="111">
        <v>0.97989999999999999</v>
      </c>
      <c r="O3891" s="114">
        <v>22.13</v>
      </c>
    </row>
    <row r="3892" spans="1:15">
      <c r="A3892" s="108"/>
      <c r="B3892" s="108"/>
      <c r="I3892" s="113">
        <f t="shared" si="0"/>
        <v>100892</v>
      </c>
      <c r="J3892" s="111">
        <v>100892</v>
      </c>
      <c r="K3892" s="111" t="s">
        <v>1862</v>
      </c>
      <c r="L3892" s="111" t="s">
        <v>723</v>
      </c>
      <c r="M3892" s="111" t="s">
        <v>729</v>
      </c>
      <c r="N3892" s="111">
        <v>40.875</v>
      </c>
      <c r="O3892" s="114">
        <v>9.11</v>
      </c>
    </row>
    <row r="3893" spans="1:15">
      <c r="A3893" s="108"/>
      <c r="B3893" s="108"/>
      <c r="I3893" s="113">
        <f t="shared" si="0"/>
        <v>100892</v>
      </c>
      <c r="J3893" s="111">
        <v>100892</v>
      </c>
      <c r="K3893" s="111" t="s">
        <v>1862</v>
      </c>
      <c r="L3893" s="111" t="s">
        <v>723</v>
      </c>
      <c r="M3893" s="111" t="s">
        <v>729</v>
      </c>
      <c r="N3893" s="111">
        <v>21.8</v>
      </c>
      <c r="O3893" s="114">
        <v>9.11</v>
      </c>
    </row>
    <row r="3894" spans="1:15">
      <c r="A3894" s="108"/>
      <c r="B3894" s="108"/>
      <c r="I3894" s="113">
        <f t="shared" si="0"/>
        <v>1345</v>
      </c>
      <c r="J3894" s="111">
        <v>1345</v>
      </c>
      <c r="K3894" s="111" t="s">
        <v>1863</v>
      </c>
      <c r="L3894" s="111" t="s">
        <v>792</v>
      </c>
      <c r="M3894" s="111" t="s">
        <v>702</v>
      </c>
      <c r="N3894" s="111">
        <v>0.1103</v>
      </c>
      <c r="O3894" s="114">
        <v>32.5</v>
      </c>
    </row>
    <row r="3895" spans="1:15">
      <c r="A3895" s="108"/>
      <c r="B3895" s="108"/>
      <c r="I3895" s="113">
        <f t="shared" si="0"/>
        <v>2692</v>
      </c>
      <c r="J3895" s="111">
        <v>2692</v>
      </c>
      <c r="K3895" s="111" t="s">
        <v>1864</v>
      </c>
      <c r="L3895" s="111" t="s">
        <v>407</v>
      </c>
      <c r="M3895" s="111" t="s">
        <v>702</v>
      </c>
      <c r="N3895" s="111">
        <v>3.5000000000000001E-3</v>
      </c>
      <c r="O3895" s="114">
        <v>3.9</v>
      </c>
    </row>
    <row r="3896" spans="1:15">
      <c r="A3896" s="108"/>
      <c r="B3896" s="108"/>
      <c r="I3896" s="113">
        <f t="shared" si="0"/>
        <v>4491</v>
      </c>
      <c r="J3896" s="111">
        <v>4491</v>
      </c>
      <c r="K3896" s="111" t="s">
        <v>1865</v>
      </c>
      <c r="L3896" s="111" t="s">
        <v>728</v>
      </c>
      <c r="M3896" s="111" t="s">
        <v>702</v>
      </c>
      <c r="N3896" s="111">
        <v>0.42</v>
      </c>
      <c r="O3896" s="114">
        <v>3.48</v>
      </c>
    </row>
    <row r="3897" spans="1:15">
      <c r="A3897" s="108"/>
      <c r="B3897" s="108"/>
      <c r="I3897" s="113">
        <f t="shared" si="0"/>
        <v>5068</v>
      </c>
      <c r="J3897" s="111">
        <v>5068</v>
      </c>
      <c r="K3897" s="111" t="s">
        <v>1866</v>
      </c>
      <c r="L3897" s="111" t="s">
        <v>723</v>
      </c>
      <c r="M3897" s="111" t="s">
        <v>702</v>
      </c>
      <c r="N3897" s="111">
        <v>7.0000000000000001E-3</v>
      </c>
      <c r="O3897" s="114">
        <v>11.09</v>
      </c>
    </row>
    <row r="3898" spans="1:15">
      <c r="A3898" s="108"/>
      <c r="B3898" s="108"/>
      <c r="I3898" s="113">
        <f t="shared" si="0"/>
        <v>40271</v>
      </c>
      <c r="J3898" s="111">
        <v>40271</v>
      </c>
      <c r="K3898" s="111" t="s">
        <v>1867</v>
      </c>
      <c r="L3898" s="111" t="s">
        <v>1868</v>
      </c>
      <c r="M3898" s="111" t="s">
        <v>702</v>
      </c>
      <c r="N3898" s="111">
        <v>0.12470000000000001</v>
      </c>
      <c r="O3898" s="114">
        <v>7.8</v>
      </c>
    </row>
    <row r="3899" spans="1:15">
      <c r="A3899" s="108"/>
      <c r="B3899" s="108"/>
      <c r="I3899" s="113">
        <f t="shared" si="0"/>
        <v>40275</v>
      </c>
      <c r="J3899" s="111">
        <v>40275</v>
      </c>
      <c r="K3899" s="111" t="s">
        <v>1869</v>
      </c>
      <c r="L3899" s="111" t="s">
        <v>1868</v>
      </c>
      <c r="M3899" s="111" t="s">
        <v>702</v>
      </c>
      <c r="N3899" s="111">
        <v>0.1371</v>
      </c>
      <c r="O3899" s="114">
        <v>12</v>
      </c>
    </row>
    <row r="3900" spans="1:15">
      <c r="A3900" s="108"/>
      <c r="B3900" s="108"/>
      <c r="I3900" s="113">
        <f t="shared" si="0"/>
        <v>40287</v>
      </c>
      <c r="J3900" s="111">
        <v>40287</v>
      </c>
      <c r="K3900" s="111" t="s">
        <v>1870</v>
      </c>
      <c r="L3900" s="111" t="s">
        <v>1868</v>
      </c>
      <c r="M3900" s="111" t="s">
        <v>702</v>
      </c>
      <c r="N3900" s="111">
        <v>0.24940000000000001</v>
      </c>
      <c r="O3900" s="114">
        <v>3</v>
      </c>
    </row>
    <row r="3901" spans="1:15">
      <c r="A3901" s="108"/>
      <c r="B3901" s="108"/>
      <c r="I3901" s="113">
        <f t="shared" si="0"/>
        <v>88239</v>
      </c>
      <c r="J3901" s="111">
        <v>88239</v>
      </c>
      <c r="K3901" s="111" t="s">
        <v>924</v>
      </c>
      <c r="L3901" s="111" t="s">
        <v>708</v>
      </c>
      <c r="M3901" s="111" t="s">
        <v>702</v>
      </c>
      <c r="N3901" s="111">
        <v>1.24E-2</v>
      </c>
      <c r="O3901" s="114">
        <v>18.61</v>
      </c>
    </row>
    <row r="3902" spans="1:15">
      <c r="A3902" s="108"/>
      <c r="B3902" s="108"/>
      <c r="I3902" s="113">
        <f t="shared" si="0"/>
        <v>88262</v>
      </c>
      <c r="J3902" s="111">
        <v>88262</v>
      </c>
      <c r="K3902" s="111" t="s">
        <v>878</v>
      </c>
      <c r="L3902" s="111" t="s">
        <v>708</v>
      </c>
      <c r="M3902" s="111" t="s">
        <v>710</v>
      </c>
      <c r="N3902" s="111">
        <v>0.66749999999999998</v>
      </c>
      <c r="O3902" s="114">
        <v>22.13</v>
      </c>
    </row>
    <row r="3903" spans="1:15">
      <c r="A3903" s="108"/>
      <c r="B3903" s="108"/>
      <c r="I3903" s="113">
        <f t="shared" si="0"/>
        <v>91692</v>
      </c>
      <c r="J3903" s="111">
        <v>91692</v>
      </c>
      <c r="K3903" s="111" t="s">
        <v>925</v>
      </c>
      <c r="L3903" s="111" t="s">
        <v>701</v>
      </c>
      <c r="M3903" s="111" t="s">
        <v>702</v>
      </c>
      <c r="N3903" s="111">
        <v>1.4E-3</v>
      </c>
      <c r="O3903" s="114">
        <v>24.09</v>
      </c>
    </row>
    <row r="3904" spans="1:15">
      <c r="A3904" s="108"/>
      <c r="B3904" s="108"/>
      <c r="I3904" s="113">
        <f t="shared" si="0"/>
        <v>91693</v>
      </c>
      <c r="J3904" s="111">
        <v>91693</v>
      </c>
      <c r="K3904" s="111" t="s">
        <v>926</v>
      </c>
      <c r="L3904" s="111" t="s">
        <v>704</v>
      </c>
      <c r="M3904" s="111" t="s">
        <v>702</v>
      </c>
      <c r="N3904" s="111">
        <v>5.7999999999999996E-3</v>
      </c>
      <c r="O3904" s="114">
        <v>21.72</v>
      </c>
    </row>
    <row r="3905" spans="1:15">
      <c r="A3905" s="108"/>
      <c r="B3905" s="108"/>
      <c r="I3905" s="113">
        <f t="shared" si="0"/>
        <v>39017</v>
      </c>
      <c r="J3905" s="111">
        <v>39017</v>
      </c>
      <c r="K3905" s="111" t="s">
        <v>1871</v>
      </c>
      <c r="L3905" s="111" t="s">
        <v>706</v>
      </c>
      <c r="M3905" s="111" t="s">
        <v>702</v>
      </c>
      <c r="N3905" s="111">
        <v>0.97</v>
      </c>
      <c r="O3905" s="114">
        <v>0.12</v>
      </c>
    </row>
    <row r="3906" spans="1:15">
      <c r="A3906" s="108"/>
      <c r="B3906" s="108"/>
      <c r="I3906" s="113">
        <f t="shared" si="0"/>
        <v>43132</v>
      </c>
      <c r="J3906" s="111">
        <v>43132</v>
      </c>
      <c r="K3906" s="111" t="s">
        <v>1872</v>
      </c>
      <c r="L3906" s="111" t="s">
        <v>723</v>
      </c>
      <c r="M3906" s="111" t="s">
        <v>702</v>
      </c>
      <c r="N3906" s="111">
        <v>2.5000000000000001E-2</v>
      </c>
      <c r="O3906" s="114">
        <v>12.5</v>
      </c>
    </row>
    <row r="3907" spans="1:15">
      <c r="A3907" s="108"/>
      <c r="B3907" s="108"/>
      <c r="I3907" s="113">
        <f t="shared" si="0"/>
        <v>88245</v>
      </c>
      <c r="J3907" s="111">
        <v>88245</v>
      </c>
      <c r="K3907" s="111" t="s">
        <v>1847</v>
      </c>
      <c r="L3907" s="111" t="s">
        <v>708</v>
      </c>
      <c r="M3907" s="111" t="s">
        <v>702</v>
      </c>
      <c r="N3907" s="111">
        <v>0.12139999999999999</v>
      </c>
      <c r="O3907" s="114">
        <v>22.17</v>
      </c>
    </row>
    <row r="3908" spans="1:15">
      <c r="A3908" s="108"/>
      <c r="B3908" s="108"/>
      <c r="I3908" s="113">
        <f t="shared" si="0"/>
        <v>92792</v>
      </c>
      <c r="J3908" s="111">
        <v>92792</v>
      </c>
      <c r="K3908" s="111" t="s">
        <v>1873</v>
      </c>
      <c r="L3908" s="111" t="s">
        <v>723</v>
      </c>
      <c r="M3908" s="111" t="s">
        <v>702</v>
      </c>
      <c r="N3908" s="111">
        <v>1</v>
      </c>
      <c r="O3908" s="114">
        <v>6.52</v>
      </c>
    </row>
    <row r="3909" spans="1:15">
      <c r="A3909" s="108"/>
      <c r="B3909" s="108"/>
      <c r="I3909" s="113">
        <f t="shared" si="0"/>
        <v>39017</v>
      </c>
      <c r="J3909" s="111">
        <v>39017</v>
      </c>
      <c r="K3909" s="111" t="s">
        <v>1871</v>
      </c>
      <c r="L3909" s="111" t="s">
        <v>706</v>
      </c>
      <c r="M3909" s="111" t="s">
        <v>702</v>
      </c>
      <c r="N3909" s="111">
        <v>0.74299999999999999</v>
      </c>
      <c r="O3909" s="114">
        <v>0.12</v>
      </c>
    </row>
    <row r="3910" spans="1:15">
      <c r="A3910" s="108"/>
      <c r="B3910" s="108"/>
      <c r="I3910" s="113">
        <f t="shared" si="0"/>
        <v>88245</v>
      </c>
      <c r="J3910" s="111">
        <v>88245</v>
      </c>
      <c r="K3910" s="111" t="s">
        <v>1847</v>
      </c>
      <c r="L3910" s="111" t="s">
        <v>708</v>
      </c>
      <c r="M3910" s="111" t="s">
        <v>702</v>
      </c>
      <c r="N3910" s="111">
        <v>9.06E-2</v>
      </c>
      <c r="O3910" s="114">
        <v>22.17</v>
      </c>
    </row>
    <row r="3911" spans="1:15">
      <c r="A3911" s="108"/>
      <c r="B3911" s="108"/>
      <c r="I3911" s="113">
        <f t="shared" si="0"/>
        <v>92793</v>
      </c>
      <c r="J3911" s="111">
        <v>92793</v>
      </c>
      <c r="K3911" s="111" t="s">
        <v>1874</v>
      </c>
      <c r="L3911" s="111" t="s">
        <v>723</v>
      </c>
      <c r="M3911" s="111" t="s">
        <v>702</v>
      </c>
      <c r="N3911" s="111">
        <v>1</v>
      </c>
      <c r="O3911" s="114">
        <v>6.27</v>
      </c>
    </row>
    <row r="3912" spans="1:15">
      <c r="A3912" s="108"/>
      <c r="B3912" s="108"/>
      <c r="I3912" s="113">
        <f t="shared" si="0"/>
        <v>39017</v>
      </c>
      <c r="J3912" s="111">
        <v>39017</v>
      </c>
      <c r="K3912" s="111" t="s">
        <v>1871</v>
      </c>
      <c r="L3912" s="111" t="s">
        <v>706</v>
      </c>
      <c r="M3912" s="111" t="s">
        <v>702</v>
      </c>
      <c r="N3912" s="111">
        <v>0.54300000000000004</v>
      </c>
      <c r="O3912" s="114">
        <v>0.12</v>
      </c>
    </row>
    <row r="3913" spans="1:15">
      <c r="A3913" s="108"/>
      <c r="B3913" s="108"/>
      <c r="I3913" s="113">
        <f t="shared" si="0"/>
        <v>88245</v>
      </c>
      <c r="J3913" s="111">
        <v>88245</v>
      </c>
      <c r="K3913" s="111" t="s">
        <v>1847</v>
      </c>
      <c r="L3913" s="111" t="s">
        <v>708</v>
      </c>
      <c r="M3913" s="111" t="s">
        <v>702</v>
      </c>
      <c r="N3913" s="111">
        <v>6.7699999999999996E-2</v>
      </c>
      <c r="O3913" s="114">
        <v>22.17</v>
      </c>
    </row>
    <row r="3914" spans="1:15">
      <c r="A3914" s="108"/>
      <c r="B3914" s="108"/>
      <c r="I3914" s="113">
        <f t="shared" si="0"/>
        <v>92794</v>
      </c>
      <c r="J3914" s="111">
        <v>92794</v>
      </c>
      <c r="K3914" s="111" t="s">
        <v>1875</v>
      </c>
      <c r="L3914" s="111" t="s">
        <v>723</v>
      </c>
      <c r="M3914" s="111" t="s">
        <v>702</v>
      </c>
      <c r="N3914" s="111">
        <v>1</v>
      </c>
      <c r="O3914" s="114">
        <v>5.7</v>
      </c>
    </row>
    <row r="3915" spans="1:15">
      <c r="A3915" s="108"/>
      <c r="B3915" s="108"/>
      <c r="I3915" s="113">
        <f t="shared" si="0"/>
        <v>39017</v>
      </c>
      <c r="J3915" s="111">
        <v>39017</v>
      </c>
      <c r="K3915" s="111" t="s">
        <v>1871</v>
      </c>
      <c r="L3915" s="111" t="s">
        <v>706</v>
      </c>
      <c r="M3915" s="111" t="s">
        <v>702</v>
      </c>
      <c r="N3915" s="111">
        <v>0.36699999999999999</v>
      </c>
      <c r="O3915" s="114">
        <v>0.12</v>
      </c>
    </row>
    <row r="3916" spans="1:15">
      <c r="A3916" s="108"/>
      <c r="B3916" s="108"/>
      <c r="I3916" s="113">
        <f t="shared" si="0"/>
        <v>88245</v>
      </c>
      <c r="J3916" s="111">
        <v>88245</v>
      </c>
      <c r="K3916" s="111" t="s">
        <v>1847</v>
      </c>
      <c r="L3916" s="111" t="s">
        <v>708</v>
      </c>
      <c r="M3916" s="111" t="s">
        <v>702</v>
      </c>
      <c r="N3916" s="111">
        <v>0.05</v>
      </c>
      <c r="O3916" s="114">
        <v>22.17</v>
      </c>
    </row>
    <row r="3917" spans="1:15">
      <c r="A3917" s="108"/>
      <c r="B3917" s="108"/>
      <c r="I3917" s="113">
        <f t="shared" si="0"/>
        <v>92795</v>
      </c>
      <c r="J3917" s="111">
        <v>92795</v>
      </c>
      <c r="K3917" s="111" t="s">
        <v>1876</v>
      </c>
      <c r="L3917" s="111" t="s">
        <v>723</v>
      </c>
      <c r="M3917" s="111" t="s">
        <v>702</v>
      </c>
      <c r="N3917" s="111">
        <v>1</v>
      </c>
      <c r="O3917" s="114">
        <v>4.84</v>
      </c>
    </row>
    <row r="3918" spans="1:15">
      <c r="A3918" s="108"/>
      <c r="B3918" s="108"/>
      <c r="I3918" s="113">
        <f t="shared" si="0"/>
        <v>39017</v>
      </c>
      <c r="J3918" s="111">
        <v>39017</v>
      </c>
      <c r="K3918" s="111" t="s">
        <v>1871</v>
      </c>
      <c r="L3918" s="111" t="s">
        <v>706</v>
      </c>
      <c r="M3918" s="111" t="s">
        <v>702</v>
      </c>
      <c r="N3918" s="111">
        <v>0.21199999999999999</v>
      </c>
      <c r="O3918" s="114">
        <v>0.12</v>
      </c>
    </row>
    <row r="3919" spans="1:15">
      <c r="A3919" s="108"/>
      <c r="B3919" s="108"/>
      <c r="I3919" s="113">
        <f t="shared" si="0"/>
        <v>88245</v>
      </c>
      <c r="J3919" s="111">
        <v>88245</v>
      </c>
      <c r="K3919" s="111" t="s">
        <v>1847</v>
      </c>
      <c r="L3919" s="111" t="s">
        <v>708</v>
      </c>
      <c r="M3919" s="111" t="s">
        <v>702</v>
      </c>
      <c r="N3919" s="111">
        <v>3.3500000000000002E-2</v>
      </c>
      <c r="O3919" s="114">
        <v>22.17</v>
      </c>
    </row>
    <row r="3920" spans="1:15">
      <c r="A3920" s="108"/>
      <c r="B3920" s="108"/>
      <c r="I3920" s="113">
        <f t="shared" si="0"/>
        <v>92796</v>
      </c>
      <c r="J3920" s="111">
        <v>92796</v>
      </c>
      <c r="K3920" s="111" t="s">
        <v>1877</v>
      </c>
      <c r="L3920" s="111" t="s">
        <v>723</v>
      </c>
      <c r="M3920" s="111" t="s">
        <v>702</v>
      </c>
      <c r="N3920" s="111">
        <v>1</v>
      </c>
      <c r="O3920" s="114">
        <v>4.76</v>
      </c>
    </row>
    <row r="3921" spans="1:15">
      <c r="A3921" s="108"/>
      <c r="B3921" s="108"/>
      <c r="I3921" s="113">
        <f t="shared" si="0"/>
        <v>39017</v>
      </c>
      <c r="J3921" s="111">
        <v>39017</v>
      </c>
      <c r="K3921" s="111" t="s">
        <v>1871</v>
      </c>
      <c r="L3921" s="111" t="s">
        <v>706</v>
      </c>
      <c r="M3921" s="111" t="s">
        <v>702</v>
      </c>
      <c r="N3921" s="111">
        <v>0.113</v>
      </c>
      <c r="O3921" s="114">
        <v>0.12</v>
      </c>
    </row>
    <row r="3922" spans="1:15">
      <c r="A3922" s="108"/>
      <c r="B3922" s="108"/>
      <c r="I3922" s="113">
        <f t="shared" si="0"/>
        <v>88245</v>
      </c>
      <c r="J3922" s="111">
        <v>88245</v>
      </c>
      <c r="K3922" s="111" t="s">
        <v>1847</v>
      </c>
      <c r="L3922" s="111" t="s">
        <v>708</v>
      </c>
      <c r="M3922" s="111" t="s">
        <v>702</v>
      </c>
      <c r="N3922" s="111">
        <v>2.2100000000000002E-2</v>
      </c>
      <c r="O3922" s="114">
        <v>22.17</v>
      </c>
    </row>
    <row r="3923" spans="1:15">
      <c r="A3923" s="108"/>
      <c r="B3923" s="108"/>
      <c r="I3923" s="113">
        <f t="shared" si="0"/>
        <v>92797</v>
      </c>
      <c r="J3923" s="111">
        <v>92797</v>
      </c>
      <c r="K3923" s="111" t="s">
        <v>1878</v>
      </c>
      <c r="L3923" s="111" t="s">
        <v>723</v>
      </c>
      <c r="M3923" s="111" t="s">
        <v>702</v>
      </c>
      <c r="N3923" s="111">
        <v>1</v>
      </c>
      <c r="O3923" s="114">
        <v>5.58</v>
      </c>
    </row>
    <row r="3924" spans="1:15">
      <c r="A3924" s="108"/>
      <c r="B3924" s="108"/>
      <c r="I3924" s="113">
        <f t="shared" si="0"/>
        <v>39017</v>
      </c>
      <c r="J3924" s="111">
        <v>39017</v>
      </c>
      <c r="K3924" s="111" t="s">
        <v>1871</v>
      </c>
      <c r="L3924" s="111" t="s">
        <v>706</v>
      </c>
      <c r="M3924" s="111" t="s">
        <v>702</v>
      </c>
      <c r="N3924" s="111">
        <v>5.1999999999999998E-2</v>
      </c>
      <c r="O3924" s="114">
        <v>0.12</v>
      </c>
    </row>
    <row r="3925" spans="1:15">
      <c r="A3925" s="108"/>
      <c r="B3925" s="108"/>
      <c r="I3925" s="113">
        <f t="shared" si="0"/>
        <v>88245</v>
      </c>
      <c r="J3925" s="111">
        <v>88245</v>
      </c>
      <c r="K3925" s="111" t="s">
        <v>1847</v>
      </c>
      <c r="L3925" s="111" t="s">
        <v>708</v>
      </c>
      <c r="M3925" s="111" t="s">
        <v>702</v>
      </c>
      <c r="N3925" s="111">
        <v>1.2999999999999999E-2</v>
      </c>
      <c r="O3925" s="114">
        <v>22.17</v>
      </c>
    </row>
    <row r="3926" spans="1:15">
      <c r="A3926" s="108"/>
      <c r="B3926" s="108"/>
      <c r="I3926" s="113">
        <f t="shared" si="0"/>
        <v>92798</v>
      </c>
      <c r="J3926" s="111">
        <v>92798</v>
      </c>
      <c r="K3926" s="111" t="s">
        <v>1879</v>
      </c>
      <c r="L3926" s="111" t="s">
        <v>723</v>
      </c>
      <c r="M3926" s="111" t="s">
        <v>702</v>
      </c>
      <c r="N3926" s="111">
        <v>1</v>
      </c>
      <c r="O3926" s="114">
        <v>5.56</v>
      </c>
    </row>
    <row r="3927" spans="1:15">
      <c r="A3927" s="108"/>
      <c r="B3927" s="108"/>
      <c r="I3927" s="113">
        <f t="shared" si="0"/>
        <v>1525</v>
      </c>
      <c r="J3927" s="111">
        <v>1525</v>
      </c>
      <c r="K3927" s="111" t="s">
        <v>1880</v>
      </c>
      <c r="L3927" s="111" t="s">
        <v>750</v>
      </c>
      <c r="M3927" s="111" t="s">
        <v>702</v>
      </c>
      <c r="N3927" s="111">
        <v>1.103</v>
      </c>
      <c r="O3927" s="114">
        <v>308.41000000000003</v>
      </c>
    </row>
    <row r="3928" spans="1:15">
      <c r="A3928" s="108"/>
      <c r="B3928" s="108"/>
      <c r="I3928" s="113">
        <f t="shared" si="0"/>
        <v>88309</v>
      </c>
      <c r="J3928" s="111">
        <v>88309</v>
      </c>
      <c r="K3928" s="111" t="s">
        <v>1803</v>
      </c>
      <c r="L3928" s="111" t="s">
        <v>708</v>
      </c>
      <c r="M3928" s="111" t="s">
        <v>710</v>
      </c>
      <c r="N3928" s="111">
        <v>1.0844</v>
      </c>
      <c r="O3928" s="114">
        <v>22.28</v>
      </c>
    </row>
    <row r="3929" spans="1:15">
      <c r="A3929" s="108"/>
      <c r="B3929" s="108"/>
      <c r="I3929" s="113">
        <f t="shared" si="0"/>
        <v>90586</v>
      </c>
      <c r="J3929" s="111">
        <v>90586</v>
      </c>
      <c r="K3929" s="111" t="s">
        <v>1881</v>
      </c>
      <c r="L3929" s="111" t="s">
        <v>701</v>
      </c>
      <c r="M3929" s="111" t="s">
        <v>729</v>
      </c>
      <c r="N3929" s="111">
        <v>0.122</v>
      </c>
      <c r="O3929" s="114">
        <v>1.49</v>
      </c>
    </row>
    <row r="3930" spans="1:15">
      <c r="A3930" s="108"/>
      <c r="B3930" s="108"/>
      <c r="I3930" s="113">
        <f t="shared" si="0"/>
        <v>90587</v>
      </c>
      <c r="J3930" s="111">
        <v>90587</v>
      </c>
      <c r="K3930" s="111" t="s">
        <v>1882</v>
      </c>
      <c r="L3930" s="111" t="s">
        <v>704</v>
      </c>
      <c r="M3930" s="111" t="s">
        <v>729</v>
      </c>
      <c r="N3930" s="111">
        <v>0.14910000000000001</v>
      </c>
      <c r="O3930" s="114">
        <v>0.34</v>
      </c>
    </row>
    <row r="3931" spans="1:15">
      <c r="A3931" s="108"/>
      <c r="B3931" s="108"/>
      <c r="I3931" s="113">
        <f t="shared" si="0"/>
        <v>11245</v>
      </c>
      <c r="J3931" s="111">
        <v>11245</v>
      </c>
      <c r="K3931" s="111" t="s">
        <v>1883</v>
      </c>
      <c r="L3931" s="111" t="s">
        <v>706</v>
      </c>
      <c r="M3931" s="111" t="s">
        <v>702</v>
      </c>
      <c r="N3931" s="111">
        <v>1</v>
      </c>
      <c r="O3931" s="114">
        <v>219.97</v>
      </c>
    </row>
    <row r="3932" spans="1:15">
      <c r="A3932" s="108"/>
      <c r="B3932" s="108"/>
      <c r="I3932" s="113">
        <f t="shared" si="0"/>
        <v>87316</v>
      </c>
      <c r="J3932" s="111">
        <v>87316</v>
      </c>
      <c r="K3932" s="111" t="s">
        <v>1884</v>
      </c>
      <c r="L3932" s="111" t="s">
        <v>750</v>
      </c>
      <c r="M3932" s="111" t="s">
        <v>702</v>
      </c>
      <c r="N3932" s="111">
        <v>8.0000000000000002E-3</v>
      </c>
      <c r="O3932" s="114">
        <v>300.22000000000003</v>
      </c>
    </row>
    <row r="3933" spans="1:15">
      <c r="A3933" s="108"/>
      <c r="B3933" s="108"/>
      <c r="I3933" s="113">
        <f t="shared" si="0"/>
        <v>88309</v>
      </c>
      <c r="J3933" s="111">
        <v>88309</v>
      </c>
      <c r="K3933" s="111" t="s">
        <v>1803</v>
      </c>
      <c r="L3933" s="111" t="s">
        <v>708</v>
      </c>
      <c r="M3933" s="111" t="s">
        <v>710</v>
      </c>
      <c r="N3933" s="111">
        <v>2.6</v>
      </c>
      <c r="O3933" s="114">
        <v>22.28</v>
      </c>
    </row>
    <row r="3934" spans="1:15">
      <c r="A3934" s="108"/>
      <c r="B3934" s="108"/>
      <c r="I3934" s="113">
        <f t="shared" si="0"/>
        <v>88316</v>
      </c>
      <c r="J3934" s="111">
        <v>88316</v>
      </c>
      <c r="K3934" s="111" t="s">
        <v>709</v>
      </c>
      <c r="L3934" s="111" t="s">
        <v>708</v>
      </c>
      <c r="M3934" s="111" t="s">
        <v>710</v>
      </c>
      <c r="N3934" s="111">
        <v>2.6509999999999998</v>
      </c>
      <c r="O3934" s="114">
        <v>17.3</v>
      </c>
    </row>
    <row r="3935" spans="1:15">
      <c r="A3935" s="108"/>
      <c r="B3935" s="108"/>
      <c r="I3935" s="113">
        <f t="shared" si="0"/>
        <v>73301</v>
      </c>
      <c r="J3935" s="111">
        <v>73301</v>
      </c>
      <c r="K3935" s="111" t="s">
        <v>1885</v>
      </c>
      <c r="L3935" s="111" t="s">
        <v>750</v>
      </c>
      <c r="M3935" s="111" t="s">
        <v>702</v>
      </c>
      <c r="N3935" s="111">
        <v>8.3439999999999994</v>
      </c>
      <c r="O3935" s="114">
        <v>9.49</v>
      </c>
    </row>
    <row r="3936" spans="1:15">
      <c r="A3936" s="108"/>
      <c r="B3936" s="108"/>
      <c r="I3936" s="113">
        <f t="shared" si="0"/>
        <v>73361</v>
      </c>
      <c r="J3936" s="111">
        <v>73361</v>
      </c>
      <c r="K3936" s="111" t="s">
        <v>1886</v>
      </c>
      <c r="L3936" s="111" t="s">
        <v>750</v>
      </c>
      <c r="M3936" s="111" t="s">
        <v>729</v>
      </c>
      <c r="N3936" s="111">
        <v>0.308</v>
      </c>
      <c r="O3936" s="114">
        <v>360</v>
      </c>
    </row>
    <row r="3937" spans="1:15">
      <c r="A3937" s="108"/>
      <c r="B3937" s="108"/>
      <c r="I3937" s="113">
        <f t="shared" si="0"/>
        <v>92411</v>
      </c>
      <c r="J3937" s="111">
        <v>92411</v>
      </c>
      <c r="K3937" s="111" t="s">
        <v>1887</v>
      </c>
      <c r="L3937" s="111" t="s">
        <v>792</v>
      </c>
      <c r="M3937" s="111" t="s">
        <v>702</v>
      </c>
      <c r="N3937" s="111">
        <v>3.34</v>
      </c>
      <c r="O3937" s="114">
        <v>113.96</v>
      </c>
    </row>
    <row r="3938" spans="1:15">
      <c r="A3938" s="108"/>
      <c r="B3938" s="108"/>
      <c r="I3938" s="113">
        <f t="shared" si="0"/>
        <v>93358</v>
      </c>
      <c r="J3938" s="111">
        <v>93358</v>
      </c>
      <c r="K3938" s="111" t="s">
        <v>843</v>
      </c>
      <c r="L3938" s="111" t="s">
        <v>750</v>
      </c>
      <c r="M3938" s="111" t="s">
        <v>710</v>
      </c>
      <c r="N3938" s="111">
        <v>0.442</v>
      </c>
      <c r="O3938" s="114">
        <v>68.430000000000007</v>
      </c>
    </row>
    <row r="3939" spans="1:15">
      <c r="A3939" s="108"/>
      <c r="B3939" s="108"/>
      <c r="I3939" s="113">
        <f t="shared" si="0"/>
        <v>73301</v>
      </c>
      <c r="J3939" s="111">
        <v>73301</v>
      </c>
      <c r="K3939" s="111" t="s">
        <v>1885</v>
      </c>
      <c r="L3939" s="111" t="s">
        <v>750</v>
      </c>
      <c r="M3939" s="111" t="s">
        <v>702</v>
      </c>
      <c r="N3939" s="111">
        <v>13.56</v>
      </c>
      <c r="O3939" s="114">
        <v>9.49</v>
      </c>
    </row>
    <row r="3940" spans="1:15">
      <c r="A3940" s="108"/>
      <c r="B3940" s="108"/>
      <c r="I3940" s="113">
        <f t="shared" si="0"/>
        <v>73361</v>
      </c>
      <c r="J3940" s="111">
        <v>73361</v>
      </c>
      <c r="K3940" s="111" t="s">
        <v>1886</v>
      </c>
      <c r="L3940" s="111" t="s">
        <v>750</v>
      </c>
      <c r="M3940" s="111" t="s">
        <v>729</v>
      </c>
      <c r="N3940" s="111">
        <v>0.59099999999999997</v>
      </c>
      <c r="O3940" s="114">
        <v>360</v>
      </c>
    </row>
    <row r="3941" spans="1:15">
      <c r="A3941" s="108"/>
      <c r="B3941" s="108"/>
      <c r="I3941" s="113">
        <f t="shared" si="0"/>
        <v>92411</v>
      </c>
      <c r="J3941" s="111">
        <v>92411</v>
      </c>
      <c r="K3941" s="111" t="s">
        <v>1887</v>
      </c>
      <c r="L3941" s="111" t="s">
        <v>792</v>
      </c>
      <c r="M3941" s="111" t="s">
        <v>702</v>
      </c>
      <c r="N3941" s="111">
        <v>5.2</v>
      </c>
      <c r="O3941" s="114">
        <v>113.96</v>
      </c>
    </row>
    <row r="3942" spans="1:15">
      <c r="A3942" s="108"/>
      <c r="B3942" s="108"/>
      <c r="I3942" s="113">
        <f t="shared" si="0"/>
        <v>93358</v>
      </c>
      <c r="J3942" s="111">
        <v>93358</v>
      </c>
      <c r="K3942" s="111" t="s">
        <v>843</v>
      </c>
      <c r="L3942" s="111" t="s">
        <v>750</v>
      </c>
      <c r="M3942" s="111" t="s">
        <v>710</v>
      </c>
      <c r="N3942" s="111">
        <v>0.65600000000000003</v>
      </c>
      <c r="O3942" s="114">
        <v>68.430000000000007</v>
      </c>
    </row>
    <row r="3943" spans="1:15">
      <c r="A3943" s="108"/>
      <c r="B3943" s="108"/>
      <c r="I3943" s="113">
        <f t="shared" si="0"/>
        <v>73301</v>
      </c>
      <c r="J3943" s="111">
        <v>73301</v>
      </c>
      <c r="K3943" s="111" t="s">
        <v>1885</v>
      </c>
      <c r="L3943" s="111" t="s">
        <v>750</v>
      </c>
      <c r="M3943" s="111" t="s">
        <v>702</v>
      </c>
      <c r="N3943" s="111">
        <v>20.059999999999999</v>
      </c>
      <c r="O3943" s="114">
        <v>9.49</v>
      </c>
    </row>
    <row r="3944" spans="1:15">
      <c r="A3944" s="108"/>
      <c r="B3944" s="108"/>
      <c r="I3944" s="113">
        <f t="shared" si="0"/>
        <v>73361</v>
      </c>
      <c r="J3944" s="111">
        <v>73361</v>
      </c>
      <c r="K3944" s="111" t="s">
        <v>1886</v>
      </c>
      <c r="L3944" s="111" t="s">
        <v>750</v>
      </c>
      <c r="M3944" s="111" t="s">
        <v>729</v>
      </c>
      <c r="N3944" s="111">
        <v>0.99199999999999999</v>
      </c>
      <c r="O3944" s="114">
        <v>360</v>
      </c>
    </row>
    <row r="3945" spans="1:15">
      <c r="A3945" s="108"/>
      <c r="B3945" s="108"/>
      <c r="I3945" s="113">
        <f t="shared" si="0"/>
        <v>92411</v>
      </c>
      <c r="J3945" s="111">
        <v>92411</v>
      </c>
      <c r="K3945" s="111" t="s">
        <v>1887</v>
      </c>
      <c r="L3945" s="111" t="s">
        <v>792</v>
      </c>
      <c r="M3945" s="111" t="s">
        <v>702</v>
      </c>
      <c r="N3945" s="111">
        <v>7.46</v>
      </c>
      <c r="O3945" s="114">
        <v>113.96</v>
      </c>
    </row>
    <row r="3946" spans="1:15">
      <c r="A3946" s="108"/>
      <c r="B3946" s="108"/>
      <c r="I3946" s="113">
        <f t="shared" si="0"/>
        <v>93358</v>
      </c>
      <c r="J3946" s="111">
        <v>93358</v>
      </c>
      <c r="K3946" s="111" t="s">
        <v>843</v>
      </c>
      <c r="L3946" s="111" t="s">
        <v>750</v>
      </c>
      <c r="M3946" s="111" t="s">
        <v>710</v>
      </c>
      <c r="N3946" s="111">
        <v>0.91200000000000003</v>
      </c>
      <c r="O3946" s="114">
        <v>68.430000000000007</v>
      </c>
    </row>
    <row r="3947" spans="1:15">
      <c r="A3947" s="108"/>
      <c r="B3947" s="108"/>
      <c r="I3947" s="113">
        <f t="shared" si="0"/>
        <v>73301</v>
      </c>
      <c r="J3947" s="111">
        <v>73301</v>
      </c>
      <c r="K3947" s="111" t="s">
        <v>1885</v>
      </c>
      <c r="L3947" s="111" t="s">
        <v>750</v>
      </c>
      <c r="M3947" s="111" t="s">
        <v>702</v>
      </c>
      <c r="N3947" s="111">
        <v>27.83</v>
      </c>
      <c r="O3947" s="114">
        <v>9.49</v>
      </c>
    </row>
    <row r="3948" spans="1:15">
      <c r="A3948" s="108"/>
      <c r="B3948" s="108"/>
      <c r="I3948" s="113">
        <f t="shared" si="0"/>
        <v>73361</v>
      </c>
      <c r="J3948" s="111">
        <v>73361</v>
      </c>
      <c r="K3948" s="111" t="s">
        <v>1886</v>
      </c>
      <c r="L3948" s="111" t="s">
        <v>750</v>
      </c>
      <c r="M3948" s="111" t="s">
        <v>729</v>
      </c>
      <c r="N3948" s="111">
        <v>1.5289999999999999</v>
      </c>
      <c r="O3948" s="114">
        <v>360</v>
      </c>
    </row>
    <row r="3949" spans="1:15">
      <c r="A3949" s="108"/>
      <c r="B3949" s="108"/>
      <c r="I3949" s="113">
        <f t="shared" si="0"/>
        <v>92411</v>
      </c>
      <c r="J3949" s="111">
        <v>92411</v>
      </c>
      <c r="K3949" s="111" t="s">
        <v>1887</v>
      </c>
      <c r="L3949" s="111" t="s">
        <v>792</v>
      </c>
      <c r="M3949" s="111" t="s">
        <v>702</v>
      </c>
      <c r="N3949" s="111">
        <v>10.119999999999999</v>
      </c>
      <c r="O3949" s="114">
        <v>113.96</v>
      </c>
    </row>
    <row r="3950" spans="1:15">
      <c r="A3950" s="108"/>
      <c r="B3950" s="108"/>
      <c r="I3950" s="113">
        <f t="shared" si="0"/>
        <v>93358</v>
      </c>
      <c r="J3950" s="111">
        <v>93358</v>
      </c>
      <c r="K3950" s="111" t="s">
        <v>843</v>
      </c>
      <c r="L3950" s="111" t="s">
        <v>750</v>
      </c>
      <c r="M3950" s="111" t="s">
        <v>710</v>
      </c>
      <c r="N3950" s="111">
        <v>1.21</v>
      </c>
      <c r="O3950" s="114">
        <v>68.430000000000007</v>
      </c>
    </row>
    <row r="3951" spans="1:15">
      <c r="A3951" s="108"/>
      <c r="B3951" s="108"/>
      <c r="I3951" s="113">
        <f t="shared" si="0"/>
        <v>73301</v>
      </c>
      <c r="J3951" s="111">
        <v>73301</v>
      </c>
      <c r="K3951" s="111" t="s">
        <v>1885</v>
      </c>
      <c r="L3951" s="111" t="s">
        <v>750</v>
      </c>
      <c r="M3951" s="111" t="s">
        <v>702</v>
      </c>
      <c r="N3951" s="111">
        <v>36.869999999999997</v>
      </c>
      <c r="O3951" s="114">
        <v>9.49</v>
      </c>
    </row>
    <row r="3952" spans="1:15">
      <c r="A3952" s="108"/>
      <c r="B3952" s="108"/>
      <c r="I3952" s="113">
        <f t="shared" si="0"/>
        <v>73361</v>
      </c>
      <c r="J3952" s="111">
        <v>73361</v>
      </c>
      <c r="K3952" s="111" t="s">
        <v>1886</v>
      </c>
      <c r="L3952" s="111" t="s">
        <v>750</v>
      </c>
      <c r="M3952" s="111" t="s">
        <v>729</v>
      </c>
      <c r="N3952" s="111">
        <v>2.2160000000000002</v>
      </c>
      <c r="O3952" s="114">
        <v>360</v>
      </c>
    </row>
    <row r="3953" spans="1:15">
      <c r="A3953" s="108"/>
      <c r="B3953" s="108"/>
      <c r="I3953" s="113">
        <f t="shared" si="0"/>
        <v>92411</v>
      </c>
      <c r="J3953" s="111">
        <v>92411</v>
      </c>
      <c r="K3953" s="111" t="s">
        <v>1887</v>
      </c>
      <c r="L3953" s="111" t="s">
        <v>792</v>
      </c>
      <c r="M3953" s="111" t="s">
        <v>702</v>
      </c>
      <c r="N3953" s="111">
        <v>13.18</v>
      </c>
      <c r="O3953" s="114">
        <v>113.96</v>
      </c>
    </row>
    <row r="3954" spans="1:15">
      <c r="A3954" s="108"/>
      <c r="B3954" s="108"/>
      <c r="I3954" s="113">
        <f t="shared" si="0"/>
        <v>93358</v>
      </c>
      <c r="J3954" s="111">
        <v>93358</v>
      </c>
      <c r="K3954" s="111" t="s">
        <v>843</v>
      </c>
      <c r="L3954" s="111" t="s">
        <v>750</v>
      </c>
      <c r="M3954" s="111" t="s">
        <v>710</v>
      </c>
      <c r="N3954" s="111">
        <v>1.55</v>
      </c>
      <c r="O3954" s="114">
        <v>68.430000000000007</v>
      </c>
    </row>
    <row r="3955" spans="1:15">
      <c r="A3955" s="108"/>
      <c r="B3955" s="108"/>
      <c r="I3955" s="113">
        <f t="shared" si="0"/>
        <v>73301</v>
      </c>
      <c r="J3955" s="111">
        <v>73301</v>
      </c>
      <c r="K3955" s="111" t="s">
        <v>1885</v>
      </c>
      <c r="L3955" s="111" t="s">
        <v>750</v>
      </c>
      <c r="M3955" s="111" t="s">
        <v>702</v>
      </c>
      <c r="N3955" s="111">
        <v>11.4</v>
      </c>
      <c r="O3955" s="114">
        <v>9.49</v>
      </c>
    </row>
    <row r="3956" spans="1:15">
      <c r="A3956" s="108"/>
      <c r="B3956" s="108"/>
      <c r="I3956" s="113">
        <f t="shared" si="0"/>
        <v>73361</v>
      </c>
      <c r="J3956" s="111">
        <v>73361</v>
      </c>
      <c r="K3956" s="111" t="s">
        <v>1886</v>
      </c>
      <c r="L3956" s="111" t="s">
        <v>750</v>
      </c>
      <c r="M3956" s="111" t="s">
        <v>729</v>
      </c>
      <c r="N3956" s="111">
        <v>0.48799999999999999</v>
      </c>
      <c r="O3956" s="114">
        <v>360</v>
      </c>
    </row>
    <row r="3957" spans="1:15">
      <c r="A3957" s="108"/>
      <c r="B3957" s="108"/>
      <c r="I3957" s="113">
        <f t="shared" si="0"/>
        <v>92411</v>
      </c>
      <c r="J3957" s="111">
        <v>92411</v>
      </c>
      <c r="K3957" s="111" t="s">
        <v>1887</v>
      </c>
      <c r="L3957" s="111" t="s">
        <v>792</v>
      </c>
      <c r="M3957" s="111" t="s">
        <v>702</v>
      </c>
      <c r="N3957" s="111">
        <v>4.54</v>
      </c>
      <c r="O3957" s="114">
        <v>113.96</v>
      </c>
    </row>
    <row r="3958" spans="1:15">
      <c r="A3958" s="108"/>
      <c r="B3958" s="108"/>
      <c r="I3958" s="113">
        <f t="shared" si="0"/>
        <v>93358</v>
      </c>
      <c r="J3958" s="111">
        <v>93358</v>
      </c>
      <c r="K3958" s="111" t="s">
        <v>843</v>
      </c>
      <c r="L3958" s="111" t="s">
        <v>750</v>
      </c>
      <c r="M3958" s="111" t="s">
        <v>710</v>
      </c>
      <c r="N3958" s="111">
        <v>0.64600000000000002</v>
      </c>
      <c r="O3958" s="114">
        <v>68.430000000000007</v>
      </c>
    </row>
    <row r="3959" spans="1:15">
      <c r="A3959" s="108"/>
      <c r="B3959" s="108"/>
      <c r="I3959" s="113">
        <f t="shared" si="0"/>
        <v>73301</v>
      </c>
      <c r="J3959" s="111">
        <v>73301</v>
      </c>
      <c r="K3959" s="111" t="s">
        <v>1885</v>
      </c>
      <c r="L3959" s="111" t="s">
        <v>750</v>
      </c>
      <c r="M3959" s="111" t="s">
        <v>702</v>
      </c>
      <c r="N3959" s="111">
        <v>18.66</v>
      </c>
      <c r="O3959" s="114">
        <v>9.49</v>
      </c>
    </row>
    <row r="3960" spans="1:15">
      <c r="A3960" s="108"/>
      <c r="B3960" s="108"/>
      <c r="I3960" s="113">
        <f t="shared" si="0"/>
        <v>73361</v>
      </c>
      <c r="J3960" s="111">
        <v>73361</v>
      </c>
      <c r="K3960" s="111" t="s">
        <v>1886</v>
      </c>
      <c r="L3960" s="111" t="s">
        <v>750</v>
      </c>
      <c r="M3960" s="111" t="s">
        <v>729</v>
      </c>
      <c r="N3960" s="111">
        <v>0.91700000000000004</v>
      </c>
      <c r="O3960" s="114">
        <v>360</v>
      </c>
    </row>
    <row r="3961" spans="1:15">
      <c r="A3961" s="108"/>
      <c r="B3961" s="108"/>
      <c r="I3961" s="113">
        <f t="shared" si="0"/>
        <v>92411</v>
      </c>
      <c r="J3961" s="111">
        <v>92411</v>
      </c>
      <c r="K3961" s="111" t="s">
        <v>1887</v>
      </c>
      <c r="L3961" s="111" t="s">
        <v>792</v>
      </c>
      <c r="M3961" s="111" t="s">
        <v>702</v>
      </c>
      <c r="N3961" s="111">
        <v>7.12</v>
      </c>
      <c r="O3961" s="114">
        <v>113.96</v>
      </c>
    </row>
    <row r="3962" spans="1:15">
      <c r="A3962" s="108"/>
      <c r="B3962" s="108"/>
      <c r="I3962" s="113">
        <f t="shared" si="0"/>
        <v>93358</v>
      </c>
      <c r="J3962" s="111">
        <v>93358</v>
      </c>
      <c r="K3962" s="111" t="s">
        <v>843</v>
      </c>
      <c r="L3962" s="111" t="s">
        <v>750</v>
      </c>
      <c r="M3962" s="111" t="s">
        <v>710</v>
      </c>
      <c r="N3962" s="111">
        <v>0.98399999999999999</v>
      </c>
      <c r="O3962" s="114">
        <v>68.430000000000007</v>
      </c>
    </row>
    <row r="3963" spans="1:15">
      <c r="A3963" s="108"/>
      <c r="B3963" s="108"/>
      <c r="I3963" s="113">
        <f t="shared" si="0"/>
        <v>73301</v>
      </c>
      <c r="J3963" s="111">
        <v>73301</v>
      </c>
      <c r="K3963" s="111" t="s">
        <v>1885</v>
      </c>
      <c r="L3963" s="111" t="s">
        <v>750</v>
      </c>
      <c r="M3963" s="111" t="s">
        <v>702</v>
      </c>
      <c r="N3963" s="111">
        <v>27.7</v>
      </c>
      <c r="O3963" s="114">
        <v>9.49</v>
      </c>
    </row>
    <row r="3964" spans="1:15">
      <c r="A3964" s="108"/>
      <c r="B3964" s="108"/>
      <c r="I3964" s="113">
        <f t="shared" si="0"/>
        <v>73361</v>
      </c>
      <c r="J3964" s="111">
        <v>73361</v>
      </c>
      <c r="K3964" s="111" t="s">
        <v>1886</v>
      </c>
      <c r="L3964" s="111" t="s">
        <v>750</v>
      </c>
      <c r="M3964" s="111" t="s">
        <v>729</v>
      </c>
      <c r="N3964" s="111">
        <v>1.512</v>
      </c>
      <c r="O3964" s="114">
        <v>360</v>
      </c>
    </row>
    <row r="3965" spans="1:15">
      <c r="A3965" s="108"/>
      <c r="B3965" s="108"/>
      <c r="I3965" s="113">
        <f t="shared" si="0"/>
        <v>92411</v>
      </c>
      <c r="J3965" s="111">
        <v>92411</v>
      </c>
      <c r="K3965" s="111" t="s">
        <v>1887</v>
      </c>
      <c r="L3965" s="111" t="s">
        <v>792</v>
      </c>
      <c r="M3965" s="111" t="s">
        <v>702</v>
      </c>
      <c r="N3965" s="111">
        <v>10.26</v>
      </c>
      <c r="O3965" s="114">
        <v>113.96</v>
      </c>
    </row>
    <row r="3966" spans="1:15">
      <c r="A3966" s="108"/>
      <c r="B3966" s="108"/>
      <c r="I3966" s="113">
        <f t="shared" si="0"/>
        <v>93358</v>
      </c>
      <c r="J3966" s="111">
        <v>93358</v>
      </c>
      <c r="K3966" s="111" t="s">
        <v>843</v>
      </c>
      <c r="L3966" s="111" t="s">
        <v>750</v>
      </c>
      <c r="M3966" s="111" t="s">
        <v>710</v>
      </c>
      <c r="N3966" s="111">
        <v>1.3919999999999999</v>
      </c>
      <c r="O3966" s="114">
        <v>68.430000000000007</v>
      </c>
    </row>
    <row r="3967" spans="1:15">
      <c r="A3967" s="108"/>
      <c r="B3967" s="108"/>
      <c r="I3967" s="113">
        <f t="shared" si="0"/>
        <v>73301</v>
      </c>
      <c r="J3967" s="111">
        <v>73301</v>
      </c>
      <c r="K3967" s="111" t="s">
        <v>1885</v>
      </c>
      <c r="L3967" s="111" t="s">
        <v>750</v>
      </c>
      <c r="M3967" s="111" t="s">
        <v>702</v>
      </c>
      <c r="N3967" s="111">
        <v>7.3</v>
      </c>
      <c r="O3967" s="114">
        <v>9.49</v>
      </c>
    </row>
    <row r="3968" spans="1:15">
      <c r="A3968" s="108"/>
      <c r="B3968" s="108"/>
      <c r="I3968" s="113">
        <f t="shared" si="0"/>
        <v>73361</v>
      </c>
      <c r="J3968" s="111">
        <v>73361</v>
      </c>
      <c r="K3968" s="111" t="s">
        <v>1886</v>
      </c>
      <c r="L3968" s="111" t="s">
        <v>750</v>
      </c>
      <c r="M3968" s="111" t="s">
        <v>729</v>
      </c>
      <c r="N3968" s="111">
        <v>2.2919999999999998</v>
      </c>
      <c r="O3968" s="114">
        <v>360</v>
      </c>
    </row>
    <row r="3969" spans="1:15">
      <c r="A3969" s="108"/>
      <c r="B3969" s="108"/>
      <c r="I3969" s="113">
        <f t="shared" si="0"/>
        <v>92411</v>
      </c>
      <c r="J3969" s="111">
        <v>92411</v>
      </c>
      <c r="K3969" s="111" t="s">
        <v>1887</v>
      </c>
      <c r="L3969" s="111" t="s">
        <v>792</v>
      </c>
      <c r="M3969" s="111" t="s">
        <v>702</v>
      </c>
      <c r="N3969" s="111">
        <v>13.96</v>
      </c>
      <c r="O3969" s="114">
        <v>113.96</v>
      </c>
    </row>
    <row r="3970" spans="1:15">
      <c r="A3970" s="108"/>
      <c r="B3970" s="108"/>
      <c r="I3970" s="113">
        <f t="shared" si="0"/>
        <v>93358</v>
      </c>
      <c r="J3970" s="111">
        <v>93358</v>
      </c>
      <c r="K3970" s="111" t="s">
        <v>843</v>
      </c>
      <c r="L3970" s="111" t="s">
        <v>750</v>
      </c>
      <c r="M3970" s="111" t="s">
        <v>710</v>
      </c>
      <c r="N3970" s="111">
        <v>1.87</v>
      </c>
      <c r="O3970" s="114">
        <v>68.430000000000007</v>
      </c>
    </row>
    <row r="3971" spans="1:15">
      <c r="A3971" s="108"/>
      <c r="B3971" s="108"/>
      <c r="I3971" s="113">
        <f t="shared" si="0"/>
        <v>73301</v>
      </c>
      <c r="J3971" s="111">
        <v>73301</v>
      </c>
      <c r="K3971" s="111" t="s">
        <v>1885</v>
      </c>
      <c r="L3971" s="111" t="s">
        <v>750</v>
      </c>
      <c r="M3971" s="111" t="s">
        <v>702</v>
      </c>
      <c r="N3971" s="111">
        <v>51.13</v>
      </c>
      <c r="O3971" s="114">
        <v>9.49</v>
      </c>
    </row>
    <row r="3972" spans="1:15">
      <c r="A3972" s="108"/>
      <c r="B3972" s="108"/>
      <c r="I3972" s="113">
        <f t="shared" si="0"/>
        <v>73361</v>
      </c>
      <c r="J3972" s="111">
        <v>73361</v>
      </c>
      <c r="K3972" s="111" t="s">
        <v>1886</v>
      </c>
      <c r="L3972" s="111" t="s">
        <v>750</v>
      </c>
      <c r="M3972" s="111" t="s">
        <v>729</v>
      </c>
      <c r="N3972" s="111">
        <v>3.2770000000000001</v>
      </c>
      <c r="O3972" s="114">
        <v>360</v>
      </c>
    </row>
    <row r="3973" spans="1:15">
      <c r="A3973" s="108"/>
      <c r="B3973" s="108"/>
      <c r="I3973" s="113">
        <f t="shared" si="0"/>
        <v>92411</v>
      </c>
      <c r="J3973" s="111">
        <v>92411</v>
      </c>
      <c r="K3973" s="111" t="s">
        <v>1887</v>
      </c>
      <c r="L3973" s="111" t="s">
        <v>792</v>
      </c>
      <c r="M3973" s="111" t="s">
        <v>702</v>
      </c>
      <c r="N3973" s="111">
        <v>18.22</v>
      </c>
      <c r="O3973" s="114">
        <v>113.96</v>
      </c>
    </row>
    <row r="3974" spans="1:15">
      <c r="A3974" s="108"/>
      <c r="B3974" s="108"/>
      <c r="I3974" s="113">
        <f t="shared" si="0"/>
        <v>93358</v>
      </c>
      <c r="J3974" s="111">
        <v>93358</v>
      </c>
      <c r="K3974" s="111" t="s">
        <v>843</v>
      </c>
      <c r="L3974" s="111" t="s">
        <v>750</v>
      </c>
      <c r="M3974" s="111" t="s">
        <v>710</v>
      </c>
      <c r="N3974" s="111">
        <v>2.4180000000000001</v>
      </c>
      <c r="O3974" s="114">
        <v>68.430000000000007</v>
      </c>
    </row>
    <row r="3975" spans="1:15">
      <c r="A3975" s="108"/>
      <c r="B3975" s="108"/>
      <c r="I3975" s="113">
        <f t="shared" si="0"/>
        <v>73301</v>
      </c>
      <c r="J3975" s="111">
        <v>73301</v>
      </c>
      <c r="K3975" s="111" t="s">
        <v>1885</v>
      </c>
      <c r="L3975" s="111" t="s">
        <v>750</v>
      </c>
      <c r="M3975" s="111" t="s">
        <v>702</v>
      </c>
      <c r="N3975" s="111">
        <v>14.45</v>
      </c>
      <c r="O3975" s="114">
        <v>9.49</v>
      </c>
    </row>
    <row r="3976" spans="1:15">
      <c r="A3976" s="108"/>
      <c r="B3976" s="108"/>
      <c r="I3976" s="113">
        <f t="shared" si="0"/>
        <v>73361</v>
      </c>
      <c r="J3976" s="111">
        <v>73361</v>
      </c>
      <c r="K3976" s="111" t="s">
        <v>1886</v>
      </c>
      <c r="L3976" s="111" t="s">
        <v>750</v>
      </c>
      <c r="M3976" s="111" t="s">
        <v>729</v>
      </c>
      <c r="N3976" s="111">
        <v>0.66700000000000004</v>
      </c>
      <c r="O3976" s="114">
        <v>360</v>
      </c>
    </row>
    <row r="3977" spans="1:15">
      <c r="A3977" s="108"/>
      <c r="B3977" s="108"/>
      <c r="I3977" s="113">
        <f t="shared" si="0"/>
        <v>92411</v>
      </c>
      <c r="J3977" s="111">
        <v>92411</v>
      </c>
      <c r="K3977" s="111" t="s">
        <v>1887</v>
      </c>
      <c r="L3977" s="111" t="s">
        <v>792</v>
      </c>
      <c r="M3977" s="111" t="s">
        <v>702</v>
      </c>
      <c r="N3977" s="111">
        <v>5.74</v>
      </c>
      <c r="O3977" s="114">
        <v>113.96</v>
      </c>
    </row>
    <row r="3978" spans="1:15">
      <c r="A3978" s="108"/>
      <c r="B3978" s="108"/>
      <c r="I3978" s="113">
        <f t="shared" si="0"/>
        <v>93358</v>
      </c>
      <c r="J3978" s="111">
        <v>93358</v>
      </c>
      <c r="K3978" s="111" t="s">
        <v>843</v>
      </c>
      <c r="L3978" s="111" t="s">
        <v>750</v>
      </c>
      <c r="M3978" s="111" t="s">
        <v>710</v>
      </c>
      <c r="N3978" s="111">
        <v>0.85</v>
      </c>
      <c r="O3978" s="114">
        <v>68.430000000000007</v>
      </c>
    </row>
    <row r="3979" spans="1:15">
      <c r="A3979" s="108"/>
      <c r="B3979" s="108"/>
      <c r="I3979" s="113">
        <f t="shared" si="0"/>
        <v>73301</v>
      </c>
      <c r="J3979" s="111">
        <v>73301</v>
      </c>
      <c r="K3979" s="111" t="s">
        <v>1885</v>
      </c>
      <c r="L3979" s="111" t="s">
        <v>750</v>
      </c>
      <c r="M3979" s="111" t="s">
        <v>702</v>
      </c>
      <c r="N3979" s="111">
        <v>23.75</v>
      </c>
      <c r="O3979" s="114">
        <v>9.49</v>
      </c>
    </row>
    <row r="3980" spans="1:15">
      <c r="A3980" s="108"/>
      <c r="B3980" s="108"/>
      <c r="I3980" s="113">
        <f t="shared" si="0"/>
        <v>73361</v>
      </c>
      <c r="J3980" s="111">
        <v>73361</v>
      </c>
      <c r="K3980" s="111" t="s">
        <v>1886</v>
      </c>
      <c r="L3980" s="111" t="s">
        <v>750</v>
      </c>
      <c r="M3980" s="111" t="s">
        <v>729</v>
      </c>
      <c r="N3980" s="111">
        <v>1.242</v>
      </c>
      <c r="O3980" s="114">
        <v>360</v>
      </c>
    </row>
    <row r="3981" spans="1:15">
      <c r="A3981" s="108"/>
      <c r="B3981" s="108"/>
      <c r="I3981" s="113">
        <f t="shared" si="0"/>
        <v>92411</v>
      </c>
      <c r="J3981" s="111">
        <v>92411</v>
      </c>
      <c r="K3981" s="111" t="s">
        <v>1887</v>
      </c>
      <c r="L3981" s="111" t="s">
        <v>792</v>
      </c>
      <c r="M3981" s="111" t="s">
        <v>702</v>
      </c>
      <c r="N3981" s="111">
        <v>9.0399999999999991</v>
      </c>
      <c r="O3981" s="114">
        <v>113.96</v>
      </c>
    </row>
    <row r="3982" spans="1:15">
      <c r="A3982" s="108"/>
      <c r="B3982" s="108"/>
      <c r="I3982" s="113">
        <f t="shared" si="0"/>
        <v>93358</v>
      </c>
      <c r="J3982" s="111">
        <v>93358</v>
      </c>
      <c r="K3982" s="111" t="s">
        <v>843</v>
      </c>
      <c r="L3982" s="111" t="s">
        <v>750</v>
      </c>
      <c r="M3982" s="111" t="s">
        <v>710</v>
      </c>
      <c r="N3982" s="111">
        <v>1.3120000000000001</v>
      </c>
      <c r="O3982" s="114">
        <v>68.430000000000007</v>
      </c>
    </row>
    <row r="3983" spans="1:15">
      <c r="A3983" s="108"/>
      <c r="B3983" s="108"/>
      <c r="I3983" s="113">
        <f t="shared" si="0"/>
        <v>73301</v>
      </c>
      <c r="J3983" s="111">
        <v>73301</v>
      </c>
      <c r="K3983" s="111" t="s">
        <v>1885</v>
      </c>
      <c r="L3983" s="111" t="s">
        <v>750</v>
      </c>
      <c r="M3983" s="111" t="s">
        <v>702</v>
      </c>
      <c r="N3983" s="111">
        <v>35.340000000000003</v>
      </c>
      <c r="O3983" s="114">
        <v>9.49</v>
      </c>
    </row>
    <row r="3984" spans="1:15">
      <c r="A3984" s="108"/>
      <c r="B3984" s="108"/>
      <c r="I3984" s="113">
        <f t="shared" si="0"/>
        <v>73361</v>
      </c>
      <c r="J3984" s="111">
        <v>73361</v>
      </c>
      <c r="K3984" s="111" t="s">
        <v>1886</v>
      </c>
      <c r="L3984" s="111" t="s">
        <v>750</v>
      </c>
      <c r="M3984" s="111" t="s">
        <v>729</v>
      </c>
      <c r="N3984" s="111">
        <v>2.0310000000000001</v>
      </c>
      <c r="O3984" s="114">
        <v>360</v>
      </c>
    </row>
    <row r="3985" spans="1:15">
      <c r="A3985" s="108"/>
      <c r="B3985" s="108"/>
      <c r="I3985" s="113">
        <f t="shared" si="0"/>
        <v>92411</v>
      </c>
      <c r="J3985" s="111">
        <v>92411</v>
      </c>
      <c r="K3985" s="111" t="s">
        <v>1887</v>
      </c>
      <c r="L3985" s="111" t="s">
        <v>792</v>
      </c>
      <c r="M3985" s="111" t="s">
        <v>702</v>
      </c>
      <c r="N3985" s="111">
        <v>13.06</v>
      </c>
      <c r="O3985" s="114">
        <v>113.96</v>
      </c>
    </row>
    <row r="3986" spans="1:15">
      <c r="A3986" s="108"/>
      <c r="B3986" s="108"/>
      <c r="I3986" s="113">
        <f t="shared" si="0"/>
        <v>93358</v>
      </c>
      <c r="J3986" s="111">
        <v>93358</v>
      </c>
      <c r="K3986" s="111" t="s">
        <v>843</v>
      </c>
      <c r="L3986" s="111" t="s">
        <v>750</v>
      </c>
      <c r="M3986" s="111" t="s">
        <v>710</v>
      </c>
      <c r="N3986" s="111">
        <v>1.8720000000000001</v>
      </c>
      <c r="O3986" s="114">
        <v>68.430000000000007</v>
      </c>
    </row>
    <row r="3987" spans="1:15">
      <c r="A3987" s="108"/>
      <c r="B3987" s="108"/>
      <c r="I3987" s="113">
        <f t="shared" si="0"/>
        <v>73301</v>
      </c>
      <c r="J3987" s="111">
        <v>73301</v>
      </c>
      <c r="K3987" s="111" t="s">
        <v>1885</v>
      </c>
      <c r="L3987" s="111" t="s">
        <v>750</v>
      </c>
      <c r="M3987" s="111" t="s">
        <v>702</v>
      </c>
      <c r="N3987" s="111">
        <v>49.22</v>
      </c>
      <c r="O3987" s="114">
        <v>9.49</v>
      </c>
    </row>
    <row r="3988" spans="1:15">
      <c r="A3988" s="108"/>
      <c r="B3988" s="108"/>
      <c r="I3988" s="113">
        <f t="shared" si="0"/>
        <v>73361</v>
      </c>
      <c r="J3988" s="111">
        <v>73361</v>
      </c>
      <c r="K3988" s="111" t="s">
        <v>1886</v>
      </c>
      <c r="L3988" s="111" t="s">
        <v>750</v>
      </c>
      <c r="M3988" s="111" t="s">
        <v>729</v>
      </c>
      <c r="N3988" s="111">
        <v>3.056</v>
      </c>
      <c r="O3988" s="114">
        <v>360</v>
      </c>
    </row>
    <row r="3989" spans="1:15">
      <c r="A3989" s="108"/>
      <c r="B3989" s="108"/>
      <c r="I3989" s="113">
        <f t="shared" si="0"/>
        <v>92411</v>
      </c>
      <c r="J3989" s="111">
        <v>92411</v>
      </c>
      <c r="K3989" s="111" t="s">
        <v>1887</v>
      </c>
      <c r="L3989" s="111" t="s">
        <v>792</v>
      </c>
      <c r="M3989" s="111" t="s">
        <v>702</v>
      </c>
      <c r="N3989" s="111">
        <v>17.8</v>
      </c>
      <c r="O3989" s="114">
        <v>113.96</v>
      </c>
    </row>
    <row r="3990" spans="1:15">
      <c r="A3990" s="108"/>
      <c r="B3990" s="108"/>
      <c r="I3990" s="113">
        <f t="shared" si="0"/>
        <v>93358</v>
      </c>
      <c r="J3990" s="111">
        <v>93358</v>
      </c>
      <c r="K3990" s="111" t="s">
        <v>843</v>
      </c>
      <c r="L3990" s="111" t="s">
        <v>750</v>
      </c>
      <c r="M3990" s="111" t="s">
        <v>710</v>
      </c>
      <c r="N3990" s="111">
        <v>2.5299999999999998</v>
      </c>
      <c r="O3990" s="114">
        <v>68.430000000000007</v>
      </c>
    </row>
    <row r="3991" spans="1:15">
      <c r="A3991" s="108"/>
      <c r="B3991" s="108"/>
      <c r="I3991" s="113">
        <f t="shared" si="0"/>
        <v>73301</v>
      </c>
      <c r="J3991" s="111">
        <v>73301</v>
      </c>
      <c r="K3991" s="111" t="s">
        <v>1885</v>
      </c>
      <c r="L3991" s="111" t="s">
        <v>750</v>
      </c>
      <c r="M3991" s="111" t="s">
        <v>702</v>
      </c>
      <c r="N3991" s="111">
        <v>65.400000000000006</v>
      </c>
      <c r="O3991" s="114">
        <v>9.49</v>
      </c>
    </row>
    <row r="3992" spans="1:15">
      <c r="A3992" s="108"/>
      <c r="B3992" s="108"/>
      <c r="I3992" s="113">
        <f t="shared" si="0"/>
        <v>73361</v>
      </c>
      <c r="J3992" s="111">
        <v>73361</v>
      </c>
      <c r="K3992" s="111" t="s">
        <v>1886</v>
      </c>
      <c r="L3992" s="111" t="s">
        <v>750</v>
      </c>
      <c r="M3992" s="111" t="s">
        <v>729</v>
      </c>
      <c r="N3992" s="111">
        <v>4.3380000000000001</v>
      </c>
      <c r="O3992" s="114">
        <v>360</v>
      </c>
    </row>
    <row r="3993" spans="1:15">
      <c r="A3993" s="108"/>
      <c r="B3993" s="108"/>
      <c r="I3993" s="113">
        <f t="shared" si="0"/>
        <v>92411</v>
      </c>
      <c r="J3993" s="111">
        <v>92411</v>
      </c>
      <c r="K3993" s="111" t="s">
        <v>1887</v>
      </c>
      <c r="L3993" s="111" t="s">
        <v>792</v>
      </c>
      <c r="M3993" s="111" t="s">
        <v>702</v>
      </c>
      <c r="N3993" s="111">
        <v>23.26</v>
      </c>
      <c r="O3993" s="114">
        <v>113.96</v>
      </c>
    </row>
    <row r="3994" spans="1:15">
      <c r="A3994" s="108"/>
      <c r="B3994" s="108"/>
      <c r="I3994" s="113">
        <f t="shared" si="0"/>
        <v>93358</v>
      </c>
      <c r="J3994" s="111">
        <v>93358</v>
      </c>
      <c r="K3994" s="111" t="s">
        <v>843</v>
      </c>
      <c r="L3994" s="111" t="s">
        <v>750</v>
      </c>
      <c r="M3994" s="111" t="s">
        <v>710</v>
      </c>
      <c r="N3994" s="111">
        <v>3.286</v>
      </c>
      <c r="O3994" s="114">
        <v>68.430000000000007</v>
      </c>
    </row>
    <row r="3995" spans="1:15">
      <c r="A3995" s="108"/>
      <c r="B3995" s="108"/>
      <c r="I3995" s="113">
        <f t="shared" si="0"/>
        <v>5875</v>
      </c>
      <c r="J3995" s="111">
        <v>5875</v>
      </c>
      <c r="K3995" s="111" t="s">
        <v>1888</v>
      </c>
      <c r="L3995" s="111" t="s">
        <v>701</v>
      </c>
      <c r="M3995" s="111" t="s">
        <v>710</v>
      </c>
      <c r="N3995" s="111">
        <v>0.17019999999999999</v>
      </c>
      <c r="O3995" s="114">
        <v>80.510000000000005</v>
      </c>
    </row>
    <row r="3996" spans="1:15">
      <c r="A3996" s="108"/>
      <c r="B3996" s="108"/>
      <c r="I3996" s="113">
        <f t="shared" si="0"/>
        <v>5877</v>
      </c>
      <c r="J3996" s="111">
        <v>5877</v>
      </c>
      <c r="K3996" s="111" t="s">
        <v>1889</v>
      </c>
      <c r="L3996" s="111" t="s">
        <v>704</v>
      </c>
      <c r="M3996" s="111" t="s">
        <v>710</v>
      </c>
      <c r="N3996" s="111">
        <v>4.2599999999999999E-2</v>
      </c>
      <c r="O3996" s="114">
        <v>38.43</v>
      </c>
    </row>
    <row r="3997" spans="1:15">
      <c r="A3997" s="108"/>
      <c r="B3997" s="108"/>
      <c r="I3997" s="113">
        <f t="shared" si="0"/>
        <v>87313</v>
      </c>
      <c r="J3997" s="111">
        <v>87313</v>
      </c>
      <c r="K3997" s="111" t="s">
        <v>1890</v>
      </c>
      <c r="L3997" s="111" t="s">
        <v>750</v>
      </c>
      <c r="M3997" s="111" t="s">
        <v>702</v>
      </c>
      <c r="N3997" s="111">
        <v>1.8599999999999998E-2</v>
      </c>
      <c r="O3997" s="114">
        <v>328.61</v>
      </c>
    </row>
    <row r="3998" spans="1:15">
      <c r="A3998" s="108"/>
      <c r="B3998" s="108"/>
      <c r="I3998" s="113">
        <f t="shared" si="0"/>
        <v>88309</v>
      </c>
      <c r="J3998" s="111">
        <v>88309</v>
      </c>
      <c r="K3998" s="111" t="s">
        <v>1803</v>
      </c>
      <c r="L3998" s="111" t="s">
        <v>708</v>
      </c>
      <c r="M3998" s="111" t="s">
        <v>710</v>
      </c>
      <c r="N3998" s="111">
        <v>0.21279999999999999</v>
      </c>
      <c r="O3998" s="114">
        <v>22.28</v>
      </c>
    </row>
    <row r="3999" spans="1:15">
      <c r="A3999" s="108"/>
      <c r="B3999" s="108"/>
      <c r="I3999" s="113">
        <f t="shared" si="0"/>
        <v>88316</v>
      </c>
      <c r="J3999" s="111">
        <v>88316</v>
      </c>
      <c r="K3999" s="111" t="s">
        <v>709</v>
      </c>
      <c r="L3999" s="111" t="s">
        <v>708</v>
      </c>
      <c r="M3999" s="111" t="s">
        <v>710</v>
      </c>
      <c r="N3999" s="111">
        <v>0.42549999999999999</v>
      </c>
      <c r="O3999" s="114">
        <v>17.3</v>
      </c>
    </row>
    <row r="4000" spans="1:15">
      <c r="A4000" s="108"/>
      <c r="B4000" s="108"/>
      <c r="I4000" s="113">
        <f t="shared" si="0"/>
        <v>92419</v>
      </c>
      <c r="J4000" s="111">
        <v>92419</v>
      </c>
      <c r="K4000" s="111" t="s">
        <v>1891</v>
      </c>
      <c r="L4000" s="111" t="s">
        <v>792</v>
      </c>
      <c r="M4000" s="111" t="s">
        <v>702</v>
      </c>
      <c r="N4000" s="111">
        <v>12.68</v>
      </c>
      <c r="O4000" s="114">
        <v>56.24</v>
      </c>
    </row>
    <row r="4001" spans="1:15">
      <c r="A4001" s="108"/>
      <c r="B4001" s="108"/>
      <c r="I4001" s="113">
        <f t="shared" si="0"/>
        <v>92915</v>
      </c>
      <c r="J4001" s="111">
        <v>92915</v>
      </c>
      <c r="K4001" s="111" t="s">
        <v>1892</v>
      </c>
      <c r="L4001" s="111" t="s">
        <v>723</v>
      </c>
      <c r="M4001" s="111" t="s">
        <v>702</v>
      </c>
      <c r="N4001" s="111">
        <v>16.399999999999999</v>
      </c>
      <c r="O4001" s="114">
        <v>11.6</v>
      </c>
    </row>
    <row r="4002" spans="1:15">
      <c r="A4002" s="108"/>
      <c r="B4002" s="108"/>
      <c r="I4002" s="113">
        <f t="shared" si="0"/>
        <v>94098</v>
      </c>
      <c r="J4002" s="111">
        <v>94098</v>
      </c>
      <c r="K4002" s="111" t="s">
        <v>1893</v>
      </c>
      <c r="L4002" s="111" t="s">
        <v>792</v>
      </c>
      <c r="M4002" s="111" t="s">
        <v>729</v>
      </c>
      <c r="N4002" s="111">
        <v>2.2799999999999998</v>
      </c>
      <c r="O4002" s="114">
        <v>5.88</v>
      </c>
    </row>
    <row r="4003" spans="1:15">
      <c r="A4003" s="108"/>
      <c r="B4003" s="108"/>
      <c r="I4003" s="113">
        <f t="shared" si="0"/>
        <v>94969</v>
      </c>
      <c r="J4003" s="111">
        <v>94969</v>
      </c>
      <c r="K4003" s="111" t="s">
        <v>1894</v>
      </c>
      <c r="L4003" s="111" t="s">
        <v>750</v>
      </c>
      <c r="M4003" s="111" t="s">
        <v>702</v>
      </c>
      <c r="N4003" s="111">
        <v>1.62</v>
      </c>
      <c r="O4003" s="114">
        <v>261.26</v>
      </c>
    </row>
    <row r="4004" spans="1:15">
      <c r="A4004" s="108"/>
      <c r="B4004" s="108"/>
      <c r="I4004" s="113">
        <f t="shared" si="0"/>
        <v>34</v>
      </c>
      <c r="J4004" s="111">
        <v>34</v>
      </c>
      <c r="K4004" s="111" t="s">
        <v>1895</v>
      </c>
      <c r="L4004" s="111" t="s">
        <v>723</v>
      </c>
      <c r="M4004" s="111" t="s">
        <v>702</v>
      </c>
      <c r="N4004" s="111">
        <v>4.26</v>
      </c>
      <c r="O4004" s="114">
        <v>4.87</v>
      </c>
    </row>
    <row r="4005" spans="1:15">
      <c r="A4005" s="108"/>
      <c r="B4005" s="108"/>
      <c r="I4005" s="113">
        <f t="shared" si="0"/>
        <v>367</v>
      </c>
      <c r="J4005" s="111">
        <v>367</v>
      </c>
      <c r="K4005" s="111" t="s">
        <v>1801</v>
      </c>
      <c r="L4005" s="111" t="s">
        <v>750</v>
      </c>
      <c r="M4005" s="111" t="s">
        <v>710</v>
      </c>
      <c r="N4005" s="111">
        <v>0.36899999999999999</v>
      </c>
      <c r="O4005" s="114">
        <v>60.03</v>
      </c>
    </row>
    <row r="4006" spans="1:15">
      <c r="A4006" s="108"/>
      <c r="B4006" s="108"/>
      <c r="I4006" s="113">
        <f t="shared" si="0"/>
        <v>1106</v>
      </c>
      <c r="J4006" s="111">
        <v>1106</v>
      </c>
      <c r="K4006" s="111" t="s">
        <v>1896</v>
      </c>
      <c r="L4006" s="111" t="s">
        <v>723</v>
      </c>
      <c r="M4006" s="111" t="s">
        <v>710</v>
      </c>
      <c r="N4006" s="111">
        <v>24.888000000000002</v>
      </c>
      <c r="O4006" s="114">
        <v>0.34</v>
      </c>
    </row>
    <row r="4007" spans="1:15">
      <c r="A4007" s="108"/>
      <c r="B4007" s="108"/>
      <c r="I4007" s="113">
        <f t="shared" si="0"/>
        <v>1350</v>
      </c>
      <c r="J4007" s="111">
        <v>1350</v>
      </c>
      <c r="K4007" s="111" t="s">
        <v>920</v>
      </c>
      <c r="L4007" s="111" t="s">
        <v>706</v>
      </c>
      <c r="M4007" s="111" t="s">
        <v>710</v>
      </c>
      <c r="N4007" s="111">
        <v>0.13388430000000001</v>
      </c>
      <c r="O4007" s="114">
        <v>37</v>
      </c>
    </row>
    <row r="4008" spans="1:15">
      <c r="A4008" s="108"/>
      <c r="B4008" s="108"/>
      <c r="I4008" s="113">
        <f t="shared" si="0"/>
        <v>1379</v>
      </c>
      <c r="J4008" s="111">
        <v>1379</v>
      </c>
      <c r="K4008" s="111" t="s">
        <v>1824</v>
      </c>
      <c r="L4008" s="111" t="s">
        <v>723</v>
      </c>
      <c r="M4008" s="111" t="s">
        <v>702</v>
      </c>
      <c r="N4008" s="111">
        <v>87.186000000000007</v>
      </c>
      <c r="O4008" s="114">
        <v>0.46</v>
      </c>
    </row>
    <row r="4009" spans="1:15">
      <c r="A4009" s="108"/>
      <c r="B4009" s="108"/>
      <c r="I4009" s="113">
        <f t="shared" si="0"/>
        <v>4718</v>
      </c>
      <c r="J4009" s="111">
        <v>4718</v>
      </c>
      <c r="K4009" s="111" t="s">
        <v>1785</v>
      </c>
      <c r="L4009" s="111" t="s">
        <v>750</v>
      </c>
      <c r="M4009" s="111" t="s">
        <v>710</v>
      </c>
      <c r="N4009" s="111">
        <v>0.126</v>
      </c>
      <c r="O4009" s="114">
        <v>43.57</v>
      </c>
    </row>
    <row r="4010" spans="1:15">
      <c r="A4010" s="108"/>
      <c r="B4010" s="108"/>
      <c r="I4010" s="113">
        <f t="shared" si="0"/>
        <v>4721</v>
      </c>
      <c r="J4010" s="111">
        <v>4721</v>
      </c>
      <c r="K4010" s="111" t="s">
        <v>1806</v>
      </c>
      <c r="L4010" s="111" t="s">
        <v>750</v>
      </c>
      <c r="M4010" s="111" t="s">
        <v>702</v>
      </c>
      <c r="N4010" s="111">
        <v>3.2000000000000001E-2</v>
      </c>
      <c r="O4010" s="114">
        <v>43.57</v>
      </c>
    </row>
    <row r="4011" spans="1:15">
      <c r="A4011" s="108"/>
      <c r="B4011" s="108"/>
      <c r="I4011" s="113">
        <f t="shared" si="0"/>
        <v>6189</v>
      </c>
      <c r="J4011" s="111">
        <v>6189</v>
      </c>
      <c r="K4011" s="111" t="s">
        <v>1897</v>
      </c>
      <c r="L4011" s="111" t="s">
        <v>728</v>
      </c>
      <c r="M4011" s="111" t="s">
        <v>702</v>
      </c>
      <c r="N4011" s="111">
        <v>0.30748999999999999</v>
      </c>
      <c r="O4011" s="114">
        <v>13.86</v>
      </c>
    </row>
    <row r="4012" spans="1:15">
      <c r="A4012" s="108"/>
      <c r="B4012" s="108"/>
      <c r="I4012" s="113">
        <f t="shared" si="0"/>
        <v>7258</v>
      </c>
      <c r="J4012" s="111">
        <v>7258</v>
      </c>
      <c r="K4012" s="111" t="s">
        <v>1898</v>
      </c>
      <c r="L4012" s="111" t="s">
        <v>706</v>
      </c>
      <c r="M4012" s="111" t="s">
        <v>702</v>
      </c>
      <c r="N4012" s="111">
        <v>381.6</v>
      </c>
      <c r="O4012" s="114">
        <v>0.36</v>
      </c>
    </row>
    <row r="4013" spans="1:15">
      <c r="A4013" s="108"/>
      <c r="B4013" s="108"/>
      <c r="I4013" s="113">
        <f t="shared" si="0"/>
        <v>43132</v>
      </c>
      <c r="J4013" s="111">
        <v>43132</v>
      </c>
      <c r="K4013" s="111" t="s">
        <v>1872</v>
      </c>
      <c r="L4013" s="111" t="s">
        <v>723</v>
      </c>
      <c r="M4013" s="111" t="s">
        <v>702</v>
      </c>
      <c r="N4013" s="111">
        <v>7.1999999999999995E-2</v>
      </c>
      <c r="O4013" s="114">
        <v>12.5</v>
      </c>
    </row>
    <row r="4014" spans="1:15">
      <c r="A4014" s="108"/>
      <c r="B4014" s="108"/>
      <c r="I4014" s="113">
        <f t="shared" si="0"/>
        <v>88245</v>
      </c>
      <c r="J4014" s="111">
        <v>88245</v>
      </c>
      <c r="K4014" s="111" t="s">
        <v>1847</v>
      </c>
      <c r="L4014" s="111" t="s">
        <v>708</v>
      </c>
      <c r="M4014" s="111" t="s">
        <v>702</v>
      </c>
      <c r="N4014" s="111">
        <v>0.41299999999999998</v>
      </c>
      <c r="O4014" s="114">
        <v>22.17</v>
      </c>
    </row>
    <row r="4015" spans="1:15">
      <c r="A4015" s="108"/>
      <c r="B4015" s="108"/>
      <c r="I4015" s="113">
        <f t="shared" si="0"/>
        <v>88262</v>
      </c>
      <c r="J4015" s="111">
        <v>88262</v>
      </c>
      <c r="K4015" s="111" t="s">
        <v>878</v>
      </c>
      <c r="L4015" s="111" t="s">
        <v>708</v>
      </c>
      <c r="M4015" s="111" t="s">
        <v>710</v>
      </c>
      <c r="N4015" s="111">
        <v>1.96</v>
      </c>
      <c r="O4015" s="114">
        <v>22.13</v>
      </c>
    </row>
    <row r="4016" spans="1:15">
      <c r="A4016" s="108"/>
      <c r="B4016" s="108"/>
      <c r="I4016" s="113">
        <f t="shared" si="0"/>
        <v>88309</v>
      </c>
      <c r="J4016" s="111">
        <v>88309</v>
      </c>
      <c r="K4016" s="111" t="s">
        <v>1803</v>
      </c>
      <c r="L4016" s="111" t="s">
        <v>708</v>
      </c>
      <c r="M4016" s="111" t="s">
        <v>710</v>
      </c>
      <c r="N4016" s="111">
        <v>8.2110000000000003</v>
      </c>
      <c r="O4016" s="114">
        <v>22.28</v>
      </c>
    </row>
    <row r="4017" spans="1:15">
      <c r="A4017" s="108"/>
      <c r="B4017" s="108"/>
      <c r="I4017" s="113">
        <f t="shared" si="0"/>
        <v>88316</v>
      </c>
      <c r="J4017" s="111">
        <v>88316</v>
      </c>
      <c r="K4017" s="111" t="s">
        <v>709</v>
      </c>
      <c r="L4017" s="111" t="s">
        <v>708</v>
      </c>
      <c r="M4017" s="111" t="s">
        <v>710</v>
      </c>
      <c r="N4017" s="111">
        <v>18.210999999999999</v>
      </c>
      <c r="O4017" s="114">
        <v>17.3</v>
      </c>
    </row>
    <row r="4018" spans="1:15">
      <c r="A4018" s="108"/>
      <c r="B4018" s="108"/>
      <c r="I4018" s="113">
        <f t="shared" si="0"/>
        <v>88316</v>
      </c>
      <c r="J4018" s="111">
        <v>88316</v>
      </c>
      <c r="K4018" s="111" t="s">
        <v>709</v>
      </c>
      <c r="L4018" s="111" t="s">
        <v>708</v>
      </c>
      <c r="M4018" s="111" t="s">
        <v>710</v>
      </c>
      <c r="N4018" s="111">
        <v>2.6</v>
      </c>
      <c r="O4018" s="114">
        <v>17.3</v>
      </c>
    </row>
    <row r="4019" spans="1:15">
      <c r="A4019" s="108"/>
      <c r="B4019" s="108"/>
      <c r="I4019" s="113">
        <f t="shared" si="0"/>
        <v>5678</v>
      </c>
      <c r="J4019" s="111">
        <v>5678</v>
      </c>
      <c r="K4019" s="111" t="s">
        <v>700</v>
      </c>
      <c r="L4019" s="111" t="s">
        <v>701</v>
      </c>
      <c r="M4019" s="111" t="s">
        <v>702</v>
      </c>
      <c r="N4019" s="111">
        <v>1.18E-2</v>
      </c>
      <c r="O4019" s="114">
        <v>86.07</v>
      </c>
    </row>
    <row r="4020" spans="1:15">
      <c r="A4020" s="108"/>
      <c r="B4020" s="108"/>
      <c r="I4020" s="113">
        <f t="shared" si="0"/>
        <v>5679</v>
      </c>
      <c r="J4020" s="111">
        <v>5679</v>
      </c>
      <c r="K4020" s="111" t="s">
        <v>703</v>
      </c>
      <c r="L4020" s="111" t="s">
        <v>704</v>
      </c>
      <c r="M4020" s="111" t="s">
        <v>702</v>
      </c>
      <c r="N4020" s="111">
        <v>3.9800000000000002E-2</v>
      </c>
      <c r="O4020" s="114">
        <v>39.03</v>
      </c>
    </row>
    <row r="4021" spans="1:15">
      <c r="A4021" s="108"/>
      <c r="B4021" s="108"/>
      <c r="I4021" s="113">
        <f t="shared" si="0"/>
        <v>7258</v>
      </c>
      <c r="J4021" s="111">
        <v>7258</v>
      </c>
      <c r="K4021" s="111" t="s">
        <v>1898</v>
      </c>
      <c r="L4021" s="111" t="s">
        <v>706</v>
      </c>
      <c r="M4021" s="111" t="s">
        <v>702</v>
      </c>
      <c r="N4021" s="111">
        <v>239.7389</v>
      </c>
      <c r="O4021" s="114">
        <v>0.36</v>
      </c>
    </row>
    <row r="4022" spans="1:15">
      <c r="A4022" s="108"/>
      <c r="B4022" s="108"/>
      <c r="I4022" s="113">
        <f t="shared" si="0"/>
        <v>87316</v>
      </c>
      <c r="J4022" s="111">
        <v>87316</v>
      </c>
      <c r="K4022" s="111" t="s">
        <v>1884</v>
      </c>
      <c r="L4022" s="111" t="s">
        <v>750</v>
      </c>
      <c r="M4022" s="111" t="s">
        <v>702</v>
      </c>
      <c r="N4022" s="111">
        <v>1.5E-3</v>
      </c>
      <c r="O4022" s="114">
        <v>300.22000000000003</v>
      </c>
    </row>
    <row r="4023" spans="1:15">
      <c r="A4023" s="108"/>
      <c r="B4023" s="108"/>
      <c r="I4023" s="113">
        <f t="shared" si="0"/>
        <v>88309</v>
      </c>
      <c r="J4023" s="111">
        <v>88309</v>
      </c>
      <c r="K4023" s="111" t="s">
        <v>1803</v>
      </c>
      <c r="L4023" s="111" t="s">
        <v>708</v>
      </c>
      <c r="M4023" s="111" t="s">
        <v>710</v>
      </c>
      <c r="N4023" s="111">
        <v>8.5556999999999999</v>
      </c>
      <c r="O4023" s="114">
        <v>22.28</v>
      </c>
    </row>
    <row r="4024" spans="1:15">
      <c r="A4024" s="108"/>
      <c r="B4024" s="108"/>
      <c r="I4024" s="113">
        <f t="shared" si="0"/>
        <v>88316</v>
      </c>
      <c r="J4024" s="111">
        <v>88316</v>
      </c>
      <c r="K4024" s="111" t="s">
        <v>709</v>
      </c>
      <c r="L4024" s="111" t="s">
        <v>708</v>
      </c>
      <c r="M4024" s="111" t="s">
        <v>710</v>
      </c>
      <c r="N4024" s="111">
        <v>8.5556999999999999</v>
      </c>
      <c r="O4024" s="114">
        <v>17.3</v>
      </c>
    </row>
    <row r="4025" spans="1:15">
      <c r="A4025" s="108"/>
      <c r="B4025" s="108"/>
      <c r="I4025" s="113">
        <f t="shared" si="0"/>
        <v>89995</v>
      </c>
      <c r="J4025" s="111">
        <v>89995</v>
      </c>
      <c r="K4025" s="111" t="s">
        <v>1899</v>
      </c>
      <c r="L4025" s="111" t="s">
        <v>750</v>
      </c>
      <c r="M4025" s="111" t="s">
        <v>702</v>
      </c>
      <c r="N4025" s="111">
        <v>3.7699999999999997E-2</v>
      </c>
      <c r="O4025" s="114">
        <v>590.23</v>
      </c>
    </row>
    <row r="4026" spans="1:15">
      <c r="A4026" s="108"/>
      <c r="B4026" s="108"/>
      <c r="I4026" s="113">
        <f t="shared" si="0"/>
        <v>89998</v>
      </c>
      <c r="J4026" s="111">
        <v>89998</v>
      </c>
      <c r="K4026" s="111" t="s">
        <v>1900</v>
      </c>
      <c r="L4026" s="111" t="s">
        <v>723</v>
      </c>
      <c r="M4026" s="111" t="s">
        <v>702</v>
      </c>
      <c r="N4026" s="111">
        <v>1.163</v>
      </c>
      <c r="O4026" s="114">
        <v>6.56</v>
      </c>
    </row>
    <row r="4027" spans="1:15">
      <c r="A4027" s="108"/>
      <c r="B4027" s="108"/>
      <c r="I4027" s="113">
        <f t="shared" si="0"/>
        <v>92783</v>
      </c>
      <c r="J4027" s="111">
        <v>92783</v>
      </c>
      <c r="K4027" s="111" t="s">
        <v>1901</v>
      </c>
      <c r="L4027" s="111" t="s">
        <v>723</v>
      </c>
      <c r="M4027" s="111" t="s">
        <v>702</v>
      </c>
      <c r="N4027" s="111">
        <v>5.7870999999999997</v>
      </c>
      <c r="O4027" s="114">
        <v>12.58</v>
      </c>
    </row>
    <row r="4028" spans="1:15">
      <c r="A4028" s="108"/>
      <c r="B4028" s="108"/>
      <c r="I4028" s="113">
        <f t="shared" si="0"/>
        <v>94116</v>
      </c>
      <c r="J4028" s="111">
        <v>94116</v>
      </c>
      <c r="K4028" s="111" t="s">
        <v>1902</v>
      </c>
      <c r="L4028" s="111" t="s">
        <v>750</v>
      </c>
      <c r="M4028" s="111" t="s">
        <v>729</v>
      </c>
      <c r="N4028" s="111">
        <v>0.3402</v>
      </c>
      <c r="O4028" s="114">
        <v>113.69</v>
      </c>
    </row>
    <row r="4029" spans="1:15">
      <c r="A4029" s="108"/>
      <c r="B4029" s="108"/>
      <c r="I4029" s="113">
        <f t="shared" si="0"/>
        <v>94970</v>
      </c>
      <c r="J4029" s="111">
        <v>94970</v>
      </c>
      <c r="K4029" s="111" t="s">
        <v>1903</v>
      </c>
      <c r="L4029" s="111" t="s">
        <v>750</v>
      </c>
      <c r="M4029" s="111" t="s">
        <v>702</v>
      </c>
      <c r="N4029" s="111">
        <v>0.218</v>
      </c>
      <c r="O4029" s="114">
        <v>282.29000000000002</v>
      </c>
    </row>
    <row r="4030" spans="1:15">
      <c r="A4030" s="108"/>
      <c r="B4030" s="108"/>
      <c r="I4030" s="113">
        <f t="shared" si="0"/>
        <v>96536</v>
      </c>
      <c r="J4030" s="111">
        <v>96536</v>
      </c>
      <c r="K4030" s="111" t="s">
        <v>1904</v>
      </c>
      <c r="L4030" s="111" t="s">
        <v>792</v>
      </c>
      <c r="M4030" s="111" t="s">
        <v>702</v>
      </c>
      <c r="N4030" s="111">
        <v>0.377</v>
      </c>
      <c r="O4030" s="114">
        <v>52.37</v>
      </c>
    </row>
    <row r="4031" spans="1:15">
      <c r="A4031" s="108"/>
      <c r="B4031" s="108"/>
      <c r="I4031" s="113">
        <f t="shared" si="0"/>
        <v>97738</v>
      </c>
      <c r="J4031" s="111">
        <v>97738</v>
      </c>
      <c r="K4031" s="111" t="s">
        <v>1905</v>
      </c>
      <c r="L4031" s="111" t="s">
        <v>750</v>
      </c>
      <c r="M4031" s="111" t="s">
        <v>729</v>
      </c>
      <c r="N4031" s="111">
        <v>2.2100000000000002E-2</v>
      </c>
      <c r="O4031" s="131">
        <v>3257.02</v>
      </c>
    </row>
    <row r="4032" spans="1:15">
      <c r="A4032" s="108"/>
      <c r="B4032" s="108"/>
      <c r="I4032" s="113">
        <f t="shared" si="0"/>
        <v>100475</v>
      </c>
      <c r="J4032" s="111">
        <v>100475</v>
      </c>
      <c r="K4032" s="111" t="s">
        <v>1906</v>
      </c>
      <c r="L4032" s="111" t="s">
        <v>750</v>
      </c>
      <c r="M4032" s="111" t="s">
        <v>702</v>
      </c>
      <c r="N4032" s="111">
        <v>0.32350000000000001</v>
      </c>
      <c r="O4032" s="114">
        <v>434.93</v>
      </c>
    </row>
    <row r="4033" spans="1:15">
      <c r="A4033" s="108"/>
      <c r="B4033" s="108"/>
      <c r="I4033" s="113">
        <f t="shared" si="0"/>
        <v>7258</v>
      </c>
      <c r="J4033" s="111">
        <v>7258</v>
      </c>
      <c r="K4033" s="111" t="s">
        <v>1898</v>
      </c>
      <c r="L4033" s="111" t="s">
        <v>706</v>
      </c>
      <c r="M4033" s="111" t="s">
        <v>702</v>
      </c>
      <c r="N4033" s="111">
        <v>445.0813</v>
      </c>
      <c r="O4033" s="114">
        <v>0.36</v>
      </c>
    </row>
    <row r="4034" spans="1:15">
      <c r="A4034" s="108"/>
      <c r="B4034" s="108"/>
      <c r="I4034" s="113">
        <f t="shared" si="0"/>
        <v>87316</v>
      </c>
      <c r="J4034" s="111">
        <v>87316</v>
      </c>
      <c r="K4034" s="111" t="s">
        <v>1884</v>
      </c>
      <c r="L4034" s="111" t="s">
        <v>750</v>
      </c>
      <c r="M4034" s="111" t="s">
        <v>702</v>
      </c>
      <c r="N4034" s="111">
        <v>2.5999999999999999E-3</v>
      </c>
      <c r="O4034" s="114">
        <v>300.22000000000003</v>
      </c>
    </row>
    <row r="4035" spans="1:15">
      <c r="A4035" s="108"/>
      <c r="B4035" s="108"/>
      <c r="I4035" s="113">
        <f t="shared" si="0"/>
        <v>88309</v>
      </c>
      <c r="J4035" s="111">
        <v>88309</v>
      </c>
      <c r="K4035" s="111" t="s">
        <v>1803</v>
      </c>
      <c r="L4035" s="111" t="s">
        <v>708</v>
      </c>
      <c r="M4035" s="111" t="s">
        <v>710</v>
      </c>
      <c r="N4035" s="111">
        <v>14.4895</v>
      </c>
      <c r="O4035" s="114">
        <v>22.28</v>
      </c>
    </row>
    <row r="4036" spans="1:15">
      <c r="A4036" s="108"/>
      <c r="B4036" s="108"/>
      <c r="I4036" s="113">
        <f t="shared" si="0"/>
        <v>88316</v>
      </c>
      <c r="J4036" s="111">
        <v>88316</v>
      </c>
      <c r="K4036" s="111" t="s">
        <v>709</v>
      </c>
      <c r="L4036" s="111" t="s">
        <v>708</v>
      </c>
      <c r="M4036" s="111" t="s">
        <v>710</v>
      </c>
      <c r="N4036" s="111">
        <v>14.4895</v>
      </c>
      <c r="O4036" s="114">
        <v>17.3</v>
      </c>
    </row>
    <row r="4037" spans="1:15">
      <c r="A4037" s="108"/>
      <c r="B4037" s="108"/>
      <c r="I4037" s="113">
        <f t="shared" si="0"/>
        <v>100475</v>
      </c>
      <c r="J4037" s="111">
        <v>100475</v>
      </c>
      <c r="K4037" s="111" t="s">
        <v>1906</v>
      </c>
      <c r="L4037" s="111" t="s">
        <v>750</v>
      </c>
      <c r="M4037" s="111" t="s">
        <v>702</v>
      </c>
      <c r="N4037" s="111">
        <v>0.54890000000000005</v>
      </c>
      <c r="O4037" s="114">
        <v>434.93</v>
      </c>
    </row>
    <row r="4038" spans="1:15">
      <c r="A4038" s="108"/>
      <c r="B4038" s="108"/>
      <c r="I4038" s="113">
        <f t="shared" si="0"/>
        <v>5678</v>
      </c>
      <c r="J4038" s="111">
        <v>5678</v>
      </c>
      <c r="K4038" s="111" t="s">
        <v>700</v>
      </c>
      <c r="L4038" s="111" t="s">
        <v>701</v>
      </c>
      <c r="M4038" s="111" t="s">
        <v>702</v>
      </c>
      <c r="N4038" s="111">
        <v>6.88E-2</v>
      </c>
      <c r="O4038" s="114">
        <v>86.07</v>
      </c>
    </row>
    <row r="4039" spans="1:15">
      <c r="A4039" s="108"/>
      <c r="B4039" s="108"/>
      <c r="I4039" s="113">
        <f t="shared" si="0"/>
        <v>5679</v>
      </c>
      <c r="J4039" s="111">
        <v>5679</v>
      </c>
      <c r="K4039" s="111" t="s">
        <v>703</v>
      </c>
      <c r="L4039" s="111" t="s">
        <v>704</v>
      </c>
      <c r="M4039" s="111" t="s">
        <v>702</v>
      </c>
      <c r="N4039" s="111">
        <v>0.23139999999999999</v>
      </c>
      <c r="O4039" s="114">
        <v>39.03</v>
      </c>
    </row>
    <row r="4040" spans="1:15">
      <c r="A4040" s="108"/>
      <c r="B4040" s="108"/>
      <c r="I4040" s="113">
        <f t="shared" si="0"/>
        <v>7258</v>
      </c>
      <c r="J4040" s="111">
        <v>7258</v>
      </c>
      <c r="K4040" s="111" t="s">
        <v>1898</v>
      </c>
      <c r="L4040" s="111" t="s">
        <v>706</v>
      </c>
      <c r="M4040" s="111" t="s">
        <v>702</v>
      </c>
      <c r="N4040" s="111">
        <v>487.25659999999999</v>
      </c>
      <c r="O4040" s="114">
        <v>0.36</v>
      </c>
    </row>
    <row r="4041" spans="1:15">
      <c r="A4041" s="108"/>
      <c r="B4041" s="108"/>
      <c r="I4041" s="113">
        <f t="shared" si="0"/>
        <v>88309</v>
      </c>
      <c r="J4041" s="111">
        <v>88309</v>
      </c>
      <c r="K4041" s="111" t="s">
        <v>1803</v>
      </c>
      <c r="L4041" s="111" t="s">
        <v>708</v>
      </c>
      <c r="M4041" s="111" t="s">
        <v>710</v>
      </c>
      <c r="N4041" s="111">
        <v>15.9435</v>
      </c>
      <c r="O4041" s="114">
        <v>22.28</v>
      </c>
    </row>
    <row r="4042" spans="1:15">
      <c r="A4042" s="108"/>
      <c r="B4042" s="108"/>
      <c r="I4042" s="113">
        <f t="shared" si="0"/>
        <v>88316</v>
      </c>
      <c r="J4042" s="111">
        <v>88316</v>
      </c>
      <c r="K4042" s="111" t="s">
        <v>709</v>
      </c>
      <c r="L4042" s="111" t="s">
        <v>708</v>
      </c>
      <c r="M4042" s="111" t="s">
        <v>710</v>
      </c>
      <c r="N4042" s="111">
        <v>15.9435</v>
      </c>
      <c r="O4042" s="114">
        <v>17.3</v>
      </c>
    </row>
    <row r="4043" spans="1:15">
      <c r="A4043" s="108"/>
      <c r="B4043" s="108"/>
      <c r="I4043" s="113">
        <f t="shared" si="0"/>
        <v>89995</v>
      </c>
      <c r="J4043" s="111">
        <v>89995</v>
      </c>
      <c r="K4043" s="111" t="s">
        <v>1899</v>
      </c>
      <c r="L4043" s="111" t="s">
        <v>750</v>
      </c>
      <c r="M4043" s="111" t="s">
        <v>702</v>
      </c>
      <c r="N4043" s="111">
        <v>5.0299999999999997E-2</v>
      </c>
      <c r="O4043" s="114">
        <v>590.23</v>
      </c>
    </row>
    <row r="4044" spans="1:15">
      <c r="A4044" s="108"/>
      <c r="B4044" s="108"/>
      <c r="I4044" s="113">
        <f t="shared" si="0"/>
        <v>89998</v>
      </c>
      <c r="J4044" s="111">
        <v>89998</v>
      </c>
      <c r="K4044" s="111" t="s">
        <v>1900</v>
      </c>
      <c r="L4044" s="111" t="s">
        <v>723</v>
      </c>
      <c r="M4044" s="111" t="s">
        <v>702</v>
      </c>
      <c r="N4044" s="111">
        <v>1.5507</v>
      </c>
      <c r="O4044" s="114">
        <v>6.56</v>
      </c>
    </row>
    <row r="4045" spans="1:15">
      <c r="A4045" s="108"/>
      <c r="B4045" s="108"/>
      <c r="I4045" s="113">
        <f t="shared" si="0"/>
        <v>92783</v>
      </c>
      <c r="J4045" s="111">
        <v>92783</v>
      </c>
      <c r="K4045" s="111" t="s">
        <v>1901</v>
      </c>
      <c r="L4045" s="111" t="s">
        <v>723</v>
      </c>
      <c r="M4045" s="111" t="s">
        <v>702</v>
      </c>
      <c r="N4045" s="111">
        <v>7.7047999999999996</v>
      </c>
      <c r="O4045" s="114">
        <v>12.58</v>
      </c>
    </row>
    <row r="4046" spans="1:15">
      <c r="A4046" s="108"/>
      <c r="B4046" s="108"/>
      <c r="I4046" s="113">
        <f t="shared" si="0"/>
        <v>94116</v>
      </c>
      <c r="J4046" s="111">
        <v>94116</v>
      </c>
      <c r="K4046" s="111" t="s">
        <v>1902</v>
      </c>
      <c r="L4046" s="111" t="s">
        <v>750</v>
      </c>
      <c r="M4046" s="111" t="s">
        <v>729</v>
      </c>
      <c r="N4046" s="111">
        <v>0.41560000000000002</v>
      </c>
      <c r="O4046" s="114">
        <v>113.69</v>
      </c>
    </row>
    <row r="4047" spans="1:15">
      <c r="A4047" s="108"/>
      <c r="B4047" s="108"/>
      <c r="I4047" s="113">
        <f t="shared" si="0"/>
        <v>94970</v>
      </c>
      <c r="J4047" s="111">
        <v>94970</v>
      </c>
      <c r="K4047" s="111" t="s">
        <v>1903</v>
      </c>
      <c r="L4047" s="111" t="s">
        <v>750</v>
      </c>
      <c r="M4047" s="111" t="s">
        <v>702</v>
      </c>
      <c r="N4047" s="111">
        <v>0.2903</v>
      </c>
      <c r="O4047" s="114">
        <v>282.29000000000002</v>
      </c>
    </row>
    <row r="4048" spans="1:15">
      <c r="A4048" s="108"/>
      <c r="B4048" s="108"/>
      <c r="I4048" s="113">
        <f t="shared" si="0"/>
        <v>96536</v>
      </c>
      <c r="J4048" s="111">
        <v>96536</v>
      </c>
      <c r="K4048" s="111" t="s">
        <v>1904</v>
      </c>
      <c r="L4048" s="111" t="s">
        <v>792</v>
      </c>
      <c r="M4048" s="111" t="s">
        <v>702</v>
      </c>
      <c r="N4048" s="111">
        <v>0.50270000000000004</v>
      </c>
      <c r="O4048" s="114">
        <v>52.37</v>
      </c>
    </row>
    <row r="4049" spans="1:15">
      <c r="A4049" s="108"/>
      <c r="B4049" s="108"/>
      <c r="I4049" s="113">
        <f t="shared" si="0"/>
        <v>97740</v>
      </c>
      <c r="J4049" s="111">
        <v>97740</v>
      </c>
      <c r="K4049" s="111" t="s">
        <v>1907</v>
      </c>
      <c r="L4049" s="111" t="s">
        <v>750</v>
      </c>
      <c r="M4049" s="111" t="s">
        <v>729</v>
      </c>
      <c r="N4049" s="111">
        <v>0.12720000000000001</v>
      </c>
      <c r="O4049" s="131">
        <v>1391.34</v>
      </c>
    </row>
    <row r="4050" spans="1:15">
      <c r="A4050" s="108"/>
      <c r="B4050" s="108"/>
      <c r="I4050" s="113">
        <f t="shared" si="0"/>
        <v>100475</v>
      </c>
      <c r="J4050" s="111">
        <v>100475</v>
      </c>
      <c r="K4050" s="111" t="s">
        <v>1906</v>
      </c>
      <c r="L4050" s="111" t="s">
        <v>750</v>
      </c>
      <c r="M4050" s="111" t="s">
        <v>702</v>
      </c>
      <c r="N4050" s="111">
        <v>0.58199999999999996</v>
      </c>
      <c r="O4050" s="114">
        <v>434.93</v>
      </c>
    </row>
    <row r="4051" spans="1:15">
      <c r="A4051" s="108"/>
      <c r="B4051" s="108"/>
      <c r="I4051" s="113">
        <f t="shared" si="0"/>
        <v>7258</v>
      </c>
      <c r="J4051" s="111">
        <v>7258</v>
      </c>
      <c r="K4051" s="111" t="s">
        <v>1898</v>
      </c>
      <c r="L4051" s="111" t="s">
        <v>706</v>
      </c>
      <c r="M4051" s="111" t="s">
        <v>702</v>
      </c>
      <c r="N4051" s="111">
        <v>501.39819999999997</v>
      </c>
      <c r="O4051" s="114">
        <v>0.36</v>
      </c>
    </row>
    <row r="4052" spans="1:15">
      <c r="A4052" s="108"/>
      <c r="B4052" s="108"/>
      <c r="I4052" s="113">
        <f t="shared" si="0"/>
        <v>87316</v>
      </c>
      <c r="J4052" s="111">
        <v>87316</v>
      </c>
      <c r="K4052" s="111" t="s">
        <v>1884</v>
      </c>
      <c r="L4052" s="111" t="s">
        <v>750</v>
      </c>
      <c r="M4052" s="111" t="s">
        <v>702</v>
      </c>
      <c r="N4052" s="111">
        <v>2.7000000000000001E-3</v>
      </c>
      <c r="O4052" s="114">
        <v>300.22000000000003</v>
      </c>
    </row>
    <row r="4053" spans="1:15">
      <c r="A4053" s="108"/>
      <c r="B4053" s="108"/>
      <c r="I4053" s="113">
        <f t="shared" si="0"/>
        <v>88309</v>
      </c>
      <c r="J4053" s="111">
        <v>88309</v>
      </c>
      <c r="K4053" s="111" t="s">
        <v>1803</v>
      </c>
      <c r="L4053" s="111" t="s">
        <v>708</v>
      </c>
      <c r="M4053" s="111" t="s">
        <v>710</v>
      </c>
      <c r="N4053" s="111">
        <v>14.4634</v>
      </c>
      <c r="O4053" s="114">
        <v>22.28</v>
      </c>
    </row>
    <row r="4054" spans="1:15">
      <c r="A4054" s="108"/>
      <c r="B4054" s="108"/>
      <c r="I4054" s="113">
        <f t="shared" si="0"/>
        <v>88316</v>
      </c>
      <c r="J4054" s="111">
        <v>88316</v>
      </c>
      <c r="K4054" s="111" t="s">
        <v>709</v>
      </c>
      <c r="L4054" s="111" t="s">
        <v>708</v>
      </c>
      <c r="M4054" s="111" t="s">
        <v>710</v>
      </c>
      <c r="N4054" s="111">
        <v>14.4634</v>
      </c>
      <c r="O4054" s="114">
        <v>17.3</v>
      </c>
    </row>
    <row r="4055" spans="1:15">
      <c r="A4055" s="108"/>
      <c r="B4055" s="108"/>
      <c r="I4055" s="113">
        <f t="shared" si="0"/>
        <v>89995</v>
      </c>
      <c r="J4055" s="111">
        <v>89995</v>
      </c>
      <c r="K4055" s="111" t="s">
        <v>1899</v>
      </c>
      <c r="L4055" s="111" t="s">
        <v>750</v>
      </c>
      <c r="M4055" s="111" t="s">
        <v>702</v>
      </c>
      <c r="N4055" s="111">
        <v>2.5100000000000001E-2</v>
      </c>
      <c r="O4055" s="114">
        <v>590.23</v>
      </c>
    </row>
    <row r="4056" spans="1:15">
      <c r="A4056" s="108"/>
      <c r="B4056" s="108"/>
      <c r="I4056" s="113">
        <f t="shared" si="0"/>
        <v>89998</v>
      </c>
      <c r="J4056" s="111">
        <v>89998</v>
      </c>
      <c r="K4056" s="111" t="s">
        <v>1900</v>
      </c>
      <c r="L4056" s="111" t="s">
        <v>723</v>
      </c>
      <c r="M4056" s="111" t="s">
        <v>702</v>
      </c>
      <c r="N4056" s="111">
        <v>0.77529999999999999</v>
      </c>
      <c r="O4056" s="114">
        <v>6.56</v>
      </c>
    </row>
    <row r="4057" spans="1:15">
      <c r="A4057" s="108"/>
      <c r="B4057" s="108"/>
      <c r="I4057" s="113">
        <f t="shared" si="0"/>
        <v>96536</v>
      </c>
      <c r="J4057" s="111">
        <v>96536</v>
      </c>
      <c r="K4057" s="111" t="s">
        <v>1904</v>
      </c>
      <c r="L4057" s="111" t="s">
        <v>792</v>
      </c>
      <c r="M4057" s="111" t="s">
        <v>702</v>
      </c>
      <c r="N4057" s="111">
        <v>0.25130000000000002</v>
      </c>
      <c r="O4057" s="114">
        <v>52.37</v>
      </c>
    </row>
    <row r="4058" spans="1:15">
      <c r="A4058" s="108"/>
      <c r="B4058" s="108"/>
      <c r="I4058" s="113">
        <f t="shared" si="0"/>
        <v>100475</v>
      </c>
      <c r="J4058" s="111">
        <v>100475</v>
      </c>
      <c r="K4058" s="111" t="s">
        <v>1906</v>
      </c>
      <c r="L4058" s="111" t="s">
        <v>750</v>
      </c>
      <c r="M4058" s="111" t="s">
        <v>702</v>
      </c>
      <c r="N4058" s="111">
        <v>0.48630000000000001</v>
      </c>
      <c r="O4058" s="114">
        <v>434.93</v>
      </c>
    </row>
    <row r="4059" spans="1:15">
      <c r="A4059" s="108"/>
      <c r="B4059" s="108"/>
      <c r="I4059" s="113">
        <f t="shared" si="0"/>
        <v>5678</v>
      </c>
      <c r="J4059" s="111">
        <v>5678</v>
      </c>
      <c r="K4059" s="111" t="s">
        <v>700</v>
      </c>
      <c r="L4059" s="111" t="s">
        <v>701</v>
      </c>
      <c r="M4059" s="111" t="s">
        <v>702</v>
      </c>
      <c r="N4059" s="111">
        <v>0.15229999999999999</v>
      </c>
      <c r="O4059" s="114">
        <v>86.07</v>
      </c>
    </row>
    <row r="4060" spans="1:15">
      <c r="A4060" s="108"/>
      <c r="B4060" s="108"/>
      <c r="I4060" s="113">
        <f t="shared" si="0"/>
        <v>5679</v>
      </c>
      <c r="J4060" s="111">
        <v>5679</v>
      </c>
      <c r="K4060" s="111" t="s">
        <v>703</v>
      </c>
      <c r="L4060" s="111" t="s">
        <v>704</v>
      </c>
      <c r="M4060" s="111" t="s">
        <v>702</v>
      </c>
      <c r="N4060" s="111">
        <v>0.51219999999999999</v>
      </c>
      <c r="O4060" s="114">
        <v>39.03</v>
      </c>
    </row>
    <row r="4061" spans="1:15">
      <c r="A4061" s="108"/>
      <c r="B4061" s="108"/>
      <c r="I4061" s="113">
        <f t="shared" si="0"/>
        <v>12547</v>
      </c>
      <c r="J4061" s="111">
        <v>12547</v>
      </c>
      <c r="K4061" s="111" t="s">
        <v>1908</v>
      </c>
      <c r="L4061" s="111" t="s">
        <v>706</v>
      </c>
      <c r="M4061" s="111" t="s">
        <v>702</v>
      </c>
      <c r="N4061" s="111">
        <v>2</v>
      </c>
      <c r="O4061" s="114">
        <v>78.77</v>
      </c>
    </row>
    <row r="4062" spans="1:15">
      <c r="A4062" s="108"/>
      <c r="B4062" s="108"/>
      <c r="I4062" s="113">
        <f t="shared" si="0"/>
        <v>88309</v>
      </c>
      <c r="J4062" s="111">
        <v>88309</v>
      </c>
      <c r="K4062" s="111" t="s">
        <v>1803</v>
      </c>
      <c r="L4062" s="111" t="s">
        <v>708</v>
      </c>
      <c r="M4062" s="111" t="s">
        <v>710</v>
      </c>
      <c r="N4062" s="111">
        <v>0.99360000000000004</v>
      </c>
      <c r="O4062" s="114">
        <v>22.28</v>
      </c>
    </row>
    <row r="4063" spans="1:15">
      <c r="A4063" s="108"/>
      <c r="B4063" s="108"/>
      <c r="I4063" s="113">
        <f t="shared" si="0"/>
        <v>88316</v>
      </c>
      <c r="J4063" s="111">
        <v>88316</v>
      </c>
      <c r="K4063" s="111" t="s">
        <v>709</v>
      </c>
      <c r="L4063" s="111" t="s">
        <v>708</v>
      </c>
      <c r="M4063" s="111" t="s">
        <v>710</v>
      </c>
      <c r="N4063" s="111">
        <v>0.99360000000000004</v>
      </c>
      <c r="O4063" s="114">
        <v>17.3</v>
      </c>
    </row>
    <row r="4064" spans="1:15">
      <c r="A4064" s="108"/>
      <c r="B4064" s="108"/>
      <c r="I4064" s="113">
        <f t="shared" si="0"/>
        <v>100475</v>
      </c>
      <c r="J4064" s="111">
        <v>100475</v>
      </c>
      <c r="K4064" s="111" t="s">
        <v>1906</v>
      </c>
      <c r="L4064" s="111" t="s">
        <v>750</v>
      </c>
      <c r="M4064" s="111" t="s">
        <v>702</v>
      </c>
      <c r="N4064" s="111">
        <v>7.2300000000000003E-2</v>
      </c>
      <c r="O4064" s="114">
        <v>434.93</v>
      </c>
    </row>
    <row r="4065" spans="1:15">
      <c r="A4065" s="108"/>
      <c r="B4065" s="108"/>
      <c r="I4065" s="113">
        <f t="shared" si="0"/>
        <v>7258</v>
      </c>
      <c r="J4065" s="111">
        <v>7258</v>
      </c>
      <c r="K4065" s="111" t="s">
        <v>1898</v>
      </c>
      <c r="L4065" s="111" t="s">
        <v>706</v>
      </c>
      <c r="M4065" s="111" t="s">
        <v>702</v>
      </c>
      <c r="N4065" s="111">
        <v>626.74770000000001</v>
      </c>
      <c r="O4065" s="114">
        <v>0.36</v>
      </c>
    </row>
    <row r="4066" spans="1:15">
      <c r="A4066" s="108"/>
      <c r="B4066" s="108"/>
      <c r="I4066" s="113">
        <f t="shared" si="0"/>
        <v>87316</v>
      </c>
      <c r="J4066" s="111">
        <v>87316</v>
      </c>
      <c r="K4066" s="111" t="s">
        <v>1884</v>
      </c>
      <c r="L4066" s="111" t="s">
        <v>750</v>
      </c>
      <c r="M4066" s="111" t="s">
        <v>702</v>
      </c>
      <c r="N4066" s="111">
        <v>3.2000000000000002E-3</v>
      </c>
      <c r="O4066" s="114">
        <v>300.22000000000003</v>
      </c>
    </row>
    <row r="4067" spans="1:15">
      <c r="A4067" s="108"/>
      <c r="B4067" s="108"/>
      <c r="I4067" s="113">
        <f t="shared" si="0"/>
        <v>88309</v>
      </c>
      <c r="J4067" s="111">
        <v>88309</v>
      </c>
      <c r="K4067" s="111" t="s">
        <v>1803</v>
      </c>
      <c r="L4067" s="111" t="s">
        <v>708</v>
      </c>
      <c r="M4067" s="111" t="s">
        <v>710</v>
      </c>
      <c r="N4067" s="111">
        <v>17.773199999999999</v>
      </c>
      <c r="O4067" s="114">
        <v>22.28</v>
      </c>
    </row>
    <row r="4068" spans="1:15">
      <c r="A4068" s="108"/>
      <c r="B4068" s="108"/>
      <c r="I4068" s="113">
        <f t="shared" si="0"/>
        <v>88316</v>
      </c>
      <c r="J4068" s="111">
        <v>88316</v>
      </c>
      <c r="K4068" s="111" t="s">
        <v>709</v>
      </c>
      <c r="L4068" s="111" t="s">
        <v>708</v>
      </c>
      <c r="M4068" s="111" t="s">
        <v>710</v>
      </c>
      <c r="N4068" s="111">
        <v>17.773199999999999</v>
      </c>
      <c r="O4068" s="114">
        <v>17.3</v>
      </c>
    </row>
    <row r="4069" spans="1:15">
      <c r="A4069" s="108"/>
      <c r="B4069" s="108"/>
      <c r="I4069" s="113">
        <f t="shared" si="0"/>
        <v>89995</v>
      </c>
      <c r="J4069" s="111">
        <v>89995</v>
      </c>
      <c r="K4069" s="111" t="s">
        <v>1899</v>
      </c>
      <c r="L4069" s="111" t="s">
        <v>750</v>
      </c>
      <c r="M4069" s="111" t="s">
        <v>702</v>
      </c>
      <c r="N4069" s="111">
        <v>3.1399999999999997E-2</v>
      </c>
      <c r="O4069" s="114">
        <v>590.23</v>
      </c>
    </row>
    <row r="4070" spans="1:15">
      <c r="A4070" s="108"/>
      <c r="B4070" s="108"/>
      <c r="I4070" s="113">
        <f t="shared" si="0"/>
        <v>89998</v>
      </c>
      <c r="J4070" s="111">
        <v>89998</v>
      </c>
      <c r="K4070" s="111" t="s">
        <v>1900</v>
      </c>
      <c r="L4070" s="111" t="s">
        <v>723</v>
      </c>
      <c r="M4070" s="111" t="s">
        <v>702</v>
      </c>
      <c r="N4070" s="111">
        <v>0.96919999999999995</v>
      </c>
      <c r="O4070" s="114">
        <v>6.56</v>
      </c>
    </row>
    <row r="4071" spans="1:15">
      <c r="A4071" s="108"/>
      <c r="B4071" s="108"/>
      <c r="I4071" s="113">
        <f t="shared" si="0"/>
        <v>96536</v>
      </c>
      <c r="J4071" s="111">
        <v>96536</v>
      </c>
      <c r="K4071" s="111" t="s">
        <v>1904</v>
      </c>
      <c r="L4071" s="111" t="s">
        <v>792</v>
      </c>
      <c r="M4071" s="111" t="s">
        <v>702</v>
      </c>
      <c r="N4071" s="111">
        <v>0.31419999999999998</v>
      </c>
      <c r="O4071" s="114">
        <v>52.37</v>
      </c>
    </row>
    <row r="4072" spans="1:15">
      <c r="A4072" s="108"/>
      <c r="B4072" s="108"/>
      <c r="I4072" s="113">
        <f t="shared" si="0"/>
        <v>100475</v>
      </c>
      <c r="J4072" s="111">
        <v>100475</v>
      </c>
      <c r="K4072" s="111" t="s">
        <v>1906</v>
      </c>
      <c r="L4072" s="111" t="s">
        <v>750</v>
      </c>
      <c r="M4072" s="111" t="s">
        <v>702</v>
      </c>
      <c r="N4072" s="111">
        <v>0.54990000000000006</v>
      </c>
      <c r="O4072" s="114">
        <v>434.93</v>
      </c>
    </row>
    <row r="4073" spans="1:15">
      <c r="A4073" s="108"/>
      <c r="B4073" s="108"/>
      <c r="I4073" s="113">
        <f t="shared" si="0"/>
        <v>5678</v>
      </c>
      <c r="J4073" s="111">
        <v>5678</v>
      </c>
      <c r="K4073" s="111" t="s">
        <v>700</v>
      </c>
      <c r="L4073" s="111" t="s">
        <v>701</v>
      </c>
      <c r="M4073" s="111" t="s">
        <v>702</v>
      </c>
      <c r="N4073" s="111">
        <v>0.1769</v>
      </c>
      <c r="O4073" s="114">
        <v>86.07</v>
      </c>
    </row>
    <row r="4074" spans="1:15">
      <c r="A4074" s="108"/>
      <c r="B4074" s="108"/>
      <c r="I4074" s="113">
        <f t="shared" si="0"/>
        <v>5679</v>
      </c>
      <c r="J4074" s="111">
        <v>5679</v>
      </c>
      <c r="K4074" s="111" t="s">
        <v>703</v>
      </c>
      <c r="L4074" s="111" t="s">
        <v>704</v>
      </c>
      <c r="M4074" s="111" t="s">
        <v>702</v>
      </c>
      <c r="N4074" s="111">
        <v>0.59499999999999997</v>
      </c>
      <c r="O4074" s="114">
        <v>39.03</v>
      </c>
    </row>
    <row r="4075" spans="1:15">
      <c r="A4075" s="108"/>
      <c r="B4075" s="108"/>
      <c r="I4075" s="113">
        <f t="shared" si="0"/>
        <v>12551</v>
      </c>
      <c r="J4075" s="111">
        <v>12551</v>
      </c>
      <c r="K4075" s="111" t="s">
        <v>1909</v>
      </c>
      <c r="L4075" s="111" t="s">
        <v>706</v>
      </c>
      <c r="M4075" s="111" t="s">
        <v>702</v>
      </c>
      <c r="N4075" s="111">
        <v>2</v>
      </c>
      <c r="O4075" s="114">
        <v>106.93</v>
      </c>
    </row>
    <row r="4076" spans="1:15">
      <c r="A4076" s="108"/>
      <c r="B4076" s="108"/>
      <c r="I4076" s="113">
        <f t="shared" si="0"/>
        <v>88309</v>
      </c>
      <c r="J4076" s="111">
        <v>88309</v>
      </c>
      <c r="K4076" s="111" t="s">
        <v>1803</v>
      </c>
      <c r="L4076" s="111" t="s">
        <v>708</v>
      </c>
      <c r="M4076" s="111" t="s">
        <v>710</v>
      </c>
      <c r="N4076" s="111">
        <v>1.1782999999999999</v>
      </c>
      <c r="O4076" s="114">
        <v>22.28</v>
      </c>
    </row>
    <row r="4077" spans="1:15">
      <c r="A4077" s="108"/>
      <c r="B4077" s="108"/>
      <c r="I4077" s="113">
        <f t="shared" si="0"/>
        <v>88316</v>
      </c>
      <c r="J4077" s="111">
        <v>88316</v>
      </c>
      <c r="K4077" s="111" t="s">
        <v>709</v>
      </c>
      <c r="L4077" s="111" t="s">
        <v>708</v>
      </c>
      <c r="M4077" s="111" t="s">
        <v>710</v>
      </c>
      <c r="N4077" s="111">
        <v>1.1782999999999999</v>
      </c>
      <c r="O4077" s="114">
        <v>17.3</v>
      </c>
    </row>
    <row r="4078" spans="1:15">
      <c r="A4078" s="108"/>
      <c r="B4078" s="108"/>
      <c r="I4078" s="113">
        <f t="shared" si="0"/>
        <v>100475</v>
      </c>
      <c r="J4078" s="111">
        <v>100475</v>
      </c>
      <c r="K4078" s="111" t="s">
        <v>1906</v>
      </c>
      <c r="L4078" s="111" t="s">
        <v>750</v>
      </c>
      <c r="M4078" s="111" t="s">
        <v>702</v>
      </c>
      <c r="N4078" s="111">
        <v>9.0899999999999995E-2</v>
      </c>
      <c r="O4078" s="114">
        <v>434.93</v>
      </c>
    </row>
    <row r="4079" spans="1:15">
      <c r="A4079" s="108"/>
      <c r="B4079" s="108"/>
      <c r="I4079" s="113">
        <f t="shared" si="0"/>
        <v>5678</v>
      </c>
      <c r="J4079" s="111">
        <v>5678</v>
      </c>
      <c r="K4079" s="111" t="s">
        <v>700</v>
      </c>
      <c r="L4079" s="111" t="s">
        <v>701</v>
      </c>
      <c r="M4079" s="111" t="s">
        <v>702</v>
      </c>
      <c r="N4079" s="111">
        <v>0.1012</v>
      </c>
      <c r="O4079" s="114">
        <v>86.07</v>
      </c>
    </row>
    <row r="4080" spans="1:15">
      <c r="A4080" s="108"/>
      <c r="B4080" s="108"/>
      <c r="I4080" s="113">
        <f t="shared" si="0"/>
        <v>5679</v>
      </c>
      <c r="J4080" s="111">
        <v>5679</v>
      </c>
      <c r="K4080" s="111" t="s">
        <v>703</v>
      </c>
      <c r="L4080" s="111" t="s">
        <v>704</v>
      </c>
      <c r="M4080" s="111" t="s">
        <v>702</v>
      </c>
      <c r="N4080" s="111">
        <v>0.34039999999999998</v>
      </c>
      <c r="O4080" s="114">
        <v>39.03</v>
      </c>
    </row>
    <row r="4081" spans="1:15">
      <c r="A4081" s="108"/>
      <c r="B4081" s="108"/>
      <c r="I4081" s="113">
        <f t="shared" si="0"/>
        <v>7258</v>
      </c>
      <c r="J4081" s="111">
        <v>7258</v>
      </c>
      <c r="K4081" s="111" t="s">
        <v>1898</v>
      </c>
      <c r="L4081" s="111" t="s">
        <v>706</v>
      </c>
      <c r="M4081" s="111" t="s">
        <v>702</v>
      </c>
      <c r="N4081" s="111">
        <v>705.899</v>
      </c>
      <c r="O4081" s="114">
        <v>0.36</v>
      </c>
    </row>
    <row r="4082" spans="1:15">
      <c r="A4082" s="108"/>
      <c r="B4082" s="108"/>
      <c r="I4082" s="113">
        <f t="shared" si="0"/>
        <v>87316</v>
      </c>
      <c r="J4082" s="111">
        <v>87316</v>
      </c>
      <c r="K4082" s="111" t="s">
        <v>1884</v>
      </c>
      <c r="L4082" s="111" t="s">
        <v>750</v>
      </c>
      <c r="M4082" s="111" t="s">
        <v>702</v>
      </c>
      <c r="N4082" s="111">
        <v>3.3E-3</v>
      </c>
      <c r="O4082" s="114">
        <v>300.22000000000003</v>
      </c>
    </row>
    <row r="4083" spans="1:15">
      <c r="A4083" s="108"/>
      <c r="B4083" s="108"/>
      <c r="I4083" s="113">
        <f t="shared" si="0"/>
        <v>88309</v>
      </c>
      <c r="J4083" s="111">
        <v>88309</v>
      </c>
      <c r="K4083" s="111" t="s">
        <v>1803</v>
      </c>
      <c r="L4083" s="111" t="s">
        <v>708</v>
      </c>
      <c r="M4083" s="111" t="s">
        <v>710</v>
      </c>
      <c r="N4083" s="111">
        <v>21.128799999999998</v>
      </c>
      <c r="O4083" s="114">
        <v>22.28</v>
      </c>
    </row>
    <row r="4084" spans="1:15">
      <c r="A4084" s="108"/>
      <c r="B4084" s="108"/>
      <c r="I4084" s="113">
        <f t="shared" si="0"/>
        <v>88316</v>
      </c>
      <c r="J4084" s="111">
        <v>88316</v>
      </c>
      <c r="K4084" s="111" t="s">
        <v>709</v>
      </c>
      <c r="L4084" s="111" t="s">
        <v>708</v>
      </c>
      <c r="M4084" s="111" t="s">
        <v>710</v>
      </c>
      <c r="N4084" s="111">
        <v>21.128799999999998</v>
      </c>
      <c r="O4084" s="114">
        <v>17.3</v>
      </c>
    </row>
    <row r="4085" spans="1:15">
      <c r="A4085" s="108"/>
      <c r="B4085" s="108"/>
      <c r="I4085" s="113">
        <f t="shared" si="0"/>
        <v>89995</v>
      </c>
      <c r="J4085" s="111">
        <v>89995</v>
      </c>
      <c r="K4085" s="111" t="s">
        <v>1899</v>
      </c>
      <c r="L4085" s="111" t="s">
        <v>750</v>
      </c>
      <c r="M4085" s="111" t="s">
        <v>702</v>
      </c>
      <c r="N4085" s="111">
        <v>7.5399999999999995E-2</v>
      </c>
      <c r="O4085" s="114">
        <v>590.23</v>
      </c>
    </row>
    <row r="4086" spans="1:15">
      <c r="A4086" s="108"/>
      <c r="B4086" s="108"/>
      <c r="I4086" s="113">
        <f t="shared" si="0"/>
        <v>89998</v>
      </c>
      <c r="J4086" s="111">
        <v>89998</v>
      </c>
      <c r="K4086" s="111" t="s">
        <v>1900</v>
      </c>
      <c r="L4086" s="111" t="s">
        <v>723</v>
      </c>
      <c r="M4086" s="111" t="s">
        <v>702</v>
      </c>
      <c r="N4086" s="111">
        <v>2.3260000000000001</v>
      </c>
      <c r="O4086" s="114">
        <v>6.56</v>
      </c>
    </row>
    <row r="4087" spans="1:15">
      <c r="A4087" s="108"/>
      <c r="B4087" s="108"/>
      <c r="I4087" s="113">
        <f t="shared" si="0"/>
        <v>92783</v>
      </c>
      <c r="J4087" s="111">
        <v>92783</v>
      </c>
      <c r="K4087" s="111" t="s">
        <v>1901</v>
      </c>
      <c r="L4087" s="111" t="s">
        <v>723</v>
      </c>
      <c r="M4087" s="111" t="s">
        <v>702</v>
      </c>
      <c r="N4087" s="111">
        <v>12.3619</v>
      </c>
      <c r="O4087" s="114">
        <v>12.58</v>
      </c>
    </row>
    <row r="4088" spans="1:15">
      <c r="A4088" s="108"/>
      <c r="B4088" s="108"/>
      <c r="I4088" s="113">
        <f t="shared" si="0"/>
        <v>94116</v>
      </c>
      <c r="J4088" s="111">
        <v>94116</v>
      </c>
      <c r="K4088" s="111" t="s">
        <v>1902</v>
      </c>
      <c r="L4088" s="111" t="s">
        <v>750</v>
      </c>
      <c r="M4088" s="111" t="s">
        <v>729</v>
      </c>
      <c r="N4088" s="111">
        <v>0.58899999999999997</v>
      </c>
      <c r="O4088" s="114">
        <v>113.69</v>
      </c>
    </row>
    <row r="4089" spans="1:15">
      <c r="A4089" s="108"/>
      <c r="B4089" s="108"/>
      <c r="I4089" s="113">
        <f t="shared" si="0"/>
        <v>94970</v>
      </c>
      <c r="J4089" s="111">
        <v>94970</v>
      </c>
      <c r="K4089" s="111" t="s">
        <v>1903</v>
      </c>
      <c r="L4089" s="111" t="s">
        <v>750</v>
      </c>
      <c r="M4089" s="111" t="s">
        <v>702</v>
      </c>
      <c r="N4089" s="111">
        <v>0.4657</v>
      </c>
      <c r="O4089" s="114">
        <v>282.29000000000002</v>
      </c>
    </row>
    <row r="4090" spans="1:15">
      <c r="A4090" s="108"/>
      <c r="B4090" s="108"/>
      <c r="I4090" s="113">
        <f t="shared" si="0"/>
        <v>96536</v>
      </c>
      <c r="J4090" s="111">
        <v>96536</v>
      </c>
      <c r="K4090" s="111" t="s">
        <v>1904</v>
      </c>
      <c r="L4090" s="111" t="s">
        <v>792</v>
      </c>
      <c r="M4090" s="111" t="s">
        <v>702</v>
      </c>
      <c r="N4090" s="111">
        <v>0.754</v>
      </c>
      <c r="O4090" s="114">
        <v>52.37</v>
      </c>
    </row>
    <row r="4091" spans="1:15">
      <c r="A4091" s="108"/>
      <c r="B4091" s="108"/>
      <c r="I4091" s="113">
        <f t="shared" si="0"/>
        <v>97740</v>
      </c>
      <c r="J4091" s="111">
        <v>97740</v>
      </c>
      <c r="K4091" s="111" t="s">
        <v>1907</v>
      </c>
      <c r="L4091" s="111" t="s">
        <v>750</v>
      </c>
      <c r="M4091" s="111" t="s">
        <v>729</v>
      </c>
      <c r="N4091" s="111">
        <v>0.25919999999999999</v>
      </c>
      <c r="O4091" s="131">
        <v>1391.34</v>
      </c>
    </row>
    <row r="4092" spans="1:15">
      <c r="A4092" s="108"/>
      <c r="B4092" s="108"/>
      <c r="I4092" s="113">
        <f t="shared" si="0"/>
        <v>100475</v>
      </c>
      <c r="J4092" s="111">
        <v>100475</v>
      </c>
      <c r="K4092" s="111" t="s">
        <v>1906</v>
      </c>
      <c r="L4092" s="111" t="s">
        <v>750</v>
      </c>
      <c r="M4092" s="111" t="s">
        <v>702</v>
      </c>
      <c r="N4092" s="111">
        <v>0.76559999999999995</v>
      </c>
      <c r="O4092" s="114">
        <v>434.93</v>
      </c>
    </row>
    <row r="4093" spans="1:15">
      <c r="A4093" s="108"/>
      <c r="B4093" s="108"/>
      <c r="I4093" s="113">
        <f t="shared" si="0"/>
        <v>7258</v>
      </c>
      <c r="J4093" s="111">
        <v>7258</v>
      </c>
      <c r="K4093" s="111" t="s">
        <v>1898</v>
      </c>
      <c r="L4093" s="111" t="s">
        <v>706</v>
      </c>
      <c r="M4093" s="111" t="s">
        <v>702</v>
      </c>
      <c r="N4093" s="111">
        <v>752.09730000000002</v>
      </c>
      <c r="O4093" s="114">
        <v>0.36</v>
      </c>
    </row>
    <row r="4094" spans="1:15">
      <c r="A4094" s="108"/>
      <c r="B4094" s="108"/>
      <c r="I4094" s="113">
        <f t="shared" si="0"/>
        <v>87316</v>
      </c>
      <c r="J4094" s="111">
        <v>87316</v>
      </c>
      <c r="K4094" s="111" t="s">
        <v>1884</v>
      </c>
      <c r="L4094" s="111" t="s">
        <v>750</v>
      </c>
      <c r="M4094" s="111" t="s">
        <v>702</v>
      </c>
      <c r="N4094" s="111">
        <v>3.8E-3</v>
      </c>
      <c r="O4094" s="114">
        <v>300.22000000000003</v>
      </c>
    </row>
    <row r="4095" spans="1:15">
      <c r="A4095" s="108"/>
      <c r="B4095" s="108"/>
      <c r="I4095" s="113">
        <f t="shared" si="0"/>
        <v>88309</v>
      </c>
      <c r="J4095" s="111">
        <v>88309</v>
      </c>
      <c r="K4095" s="111" t="s">
        <v>1803</v>
      </c>
      <c r="L4095" s="111" t="s">
        <v>708</v>
      </c>
      <c r="M4095" s="111" t="s">
        <v>710</v>
      </c>
      <c r="N4095" s="111">
        <v>21.082899999999999</v>
      </c>
      <c r="O4095" s="114">
        <v>22.28</v>
      </c>
    </row>
    <row r="4096" spans="1:15">
      <c r="A4096" s="108"/>
      <c r="B4096" s="108"/>
      <c r="I4096" s="113">
        <f t="shared" si="0"/>
        <v>88316</v>
      </c>
      <c r="J4096" s="111">
        <v>88316</v>
      </c>
      <c r="K4096" s="111" t="s">
        <v>709</v>
      </c>
      <c r="L4096" s="111" t="s">
        <v>708</v>
      </c>
      <c r="M4096" s="111" t="s">
        <v>710</v>
      </c>
      <c r="N4096" s="111">
        <v>21.082899999999999</v>
      </c>
      <c r="O4096" s="114">
        <v>17.3</v>
      </c>
    </row>
    <row r="4097" spans="1:15">
      <c r="A4097" s="108"/>
      <c r="B4097" s="108"/>
      <c r="I4097" s="113">
        <f t="shared" si="0"/>
        <v>100475</v>
      </c>
      <c r="J4097" s="111">
        <v>100475</v>
      </c>
      <c r="K4097" s="111" t="s">
        <v>1906</v>
      </c>
      <c r="L4097" s="111" t="s">
        <v>750</v>
      </c>
      <c r="M4097" s="111" t="s">
        <v>702</v>
      </c>
      <c r="N4097" s="111">
        <v>0.61350000000000005</v>
      </c>
      <c r="O4097" s="114">
        <v>434.93</v>
      </c>
    </row>
    <row r="4098" spans="1:15">
      <c r="A4098" s="108"/>
      <c r="B4098" s="108"/>
      <c r="I4098" s="113">
        <f t="shared" si="0"/>
        <v>12563</v>
      </c>
      <c r="J4098" s="111">
        <v>12563</v>
      </c>
      <c r="K4098" s="111" t="s">
        <v>1910</v>
      </c>
      <c r="L4098" s="111" t="s">
        <v>706</v>
      </c>
      <c r="M4098" s="111" t="s">
        <v>702</v>
      </c>
      <c r="N4098" s="111">
        <v>2</v>
      </c>
      <c r="O4098" s="114">
        <v>147.9</v>
      </c>
    </row>
    <row r="4099" spans="1:15">
      <c r="A4099" s="108"/>
      <c r="B4099" s="108"/>
      <c r="I4099" s="113">
        <f t="shared" si="0"/>
        <v>88309</v>
      </c>
      <c r="J4099" s="111">
        <v>88309</v>
      </c>
      <c r="K4099" s="111" t="s">
        <v>1803</v>
      </c>
      <c r="L4099" s="111" t="s">
        <v>708</v>
      </c>
      <c r="M4099" s="111" t="s">
        <v>710</v>
      </c>
      <c r="N4099" s="111">
        <v>1.486</v>
      </c>
      <c r="O4099" s="114">
        <v>22.28</v>
      </c>
    </row>
    <row r="4100" spans="1:15">
      <c r="A4100" s="108"/>
      <c r="B4100" s="108"/>
      <c r="I4100" s="113">
        <f t="shared" si="0"/>
        <v>88316</v>
      </c>
      <c r="J4100" s="111">
        <v>88316</v>
      </c>
      <c r="K4100" s="111" t="s">
        <v>709</v>
      </c>
      <c r="L4100" s="111" t="s">
        <v>708</v>
      </c>
      <c r="M4100" s="111" t="s">
        <v>710</v>
      </c>
      <c r="N4100" s="111">
        <v>1.486</v>
      </c>
      <c r="O4100" s="114">
        <v>17.3</v>
      </c>
    </row>
    <row r="4101" spans="1:15">
      <c r="A4101" s="108"/>
      <c r="B4101" s="108"/>
      <c r="I4101" s="113">
        <f t="shared" si="0"/>
        <v>88907</v>
      </c>
      <c r="J4101" s="111">
        <v>88907</v>
      </c>
      <c r="K4101" s="111" t="s">
        <v>725</v>
      </c>
      <c r="L4101" s="111" t="s">
        <v>701</v>
      </c>
      <c r="M4101" s="111" t="s">
        <v>702</v>
      </c>
      <c r="N4101" s="111">
        <v>0.22650000000000001</v>
      </c>
      <c r="O4101" s="114">
        <v>143.69</v>
      </c>
    </row>
    <row r="4102" spans="1:15">
      <c r="A4102" s="108"/>
      <c r="B4102" s="108"/>
      <c r="I4102" s="113">
        <f t="shared" si="0"/>
        <v>88908</v>
      </c>
      <c r="J4102" s="111">
        <v>88908</v>
      </c>
      <c r="K4102" s="111" t="s">
        <v>726</v>
      </c>
      <c r="L4102" s="111" t="s">
        <v>704</v>
      </c>
      <c r="M4102" s="111" t="s">
        <v>702</v>
      </c>
      <c r="N4102" s="111">
        <v>0.76200000000000001</v>
      </c>
      <c r="O4102" s="114">
        <v>57.27</v>
      </c>
    </row>
    <row r="4103" spans="1:15">
      <c r="A4103" s="108"/>
      <c r="B4103" s="108"/>
      <c r="I4103" s="113">
        <f t="shared" si="0"/>
        <v>100475</v>
      </c>
      <c r="J4103" s="111">
        <v>100475</v>
      </c>
      <c r="K4103" s="111" t="s">
        <v>1906</v>
      </c>
      <c r="L4103" s="111" t="s">
        <v>750</v>
      </c>
      <c r="M4103" s="111" t="s">
        <v>702</v>
      </c>
      <c r="N4103" s="111">
        <v>0.124</v>
      </c>
      <c r="O4103" s="114">
        <v>434.93</v>
      </c>
    </row>
    <row r="4104" spans="1:15">
      <c r="A4104" s="108"/>
      <c r="B4104" s="108"/>
      <c r="I4104" s="113">
        <f t="shared" si="0"/>
        <v>5678</v>
      </c>
      <c r="J4104" s="111">
        <v>5678</v>
      </c>
      <c r="K4104" s="111" t="s">
        <v>700</v>
      </c>
      <c r="L4104" s="111" t="s">
        <v>701</v>
      </c>
      <c r="M4104" s="111" t="s">
        <v>702</v>
      </c>
      <c r="N4104" s="111">
        <v>0.13159999999999999</v>
      </c>
      <c r="O4104" s="114">
        <v>86.07</v>
      </c>
    </row>
    <row r="4105" spans="1:15">
      <c r="A4105" s="108"/>
      <c r="B4105" s="108"/>
      <c r="I4105" s="113">
        <f t="shared" si="0"/>
        <v>5679</v>
      </c>
      <c r="J4105" s="111">
        <v>5679</v>
      </c>
      <c r="K4105" s="111" t="s">
        <v>703</v>
      </c>
      <c r="L4105" s="111" t="s">
        <v>704</v>
      </c>
      <c r="M4105" s="111" t="s">
        <v>702</v>
      </c>
      <c r="N4105" s="111">
        <v>0.4425</v>
      </c>
      <c r="O4105" s="114">
        <v>39.03</v>
      </c>
    </row>
    <row r="4106" spans="1:15">
      <c r="A4106" s="108"/>
      <c r="B4106" s="108"/>
      <c r="I4106" s="113">
        <f t="shared" si="0"/>
        <v>7258</v>
      </c>
      <c r="J4106" s="111">
        <v>7258</v>
      </c>
      <c r="K4106" s="111" t="s">
        <v>1898</v>
      </c>
      <c r="L4106" s="111" t="s">
        <v>706</v>
      </c>
      <c r="M4106" s="111" t="s">
        <v>702</v>
      </c>
      <c r="N4106" s="111">
        <v>900.476</v>
      </c>
      <c r="O4106" s="114">
        <v>0.36</v>
      </c>
    </row>
    <row r="4107" spans="1:15">
      <c r="A4107" s="108"/>
      <c r="B4107" s="108"/>
      <c r="I4107" s="113">
        <f t="shared" si="0"/>
        <v>87316</v>
      </c>
      <c r="J4107" s="111">
        <v>87316</v>
      </c>
      <c r="K4107" s="111" t="s">
        <v>1884</v>
      </c>
      <c r="L4107" s="111" t="s">
        <v>750</v>
      </c>
      <c r="M4107" s="111" t="s">
        <v>702</v>
      </c>
      <c r="N4107" s="111">
        <v>3.7000000000000002E-3</v>
      </c>
      <c r="O4107" s="114">
        <v>300.22000000000003</v>
      </c>
    </row>
    <row r="4108" spans="1:15">
      <c r="A4108" s="108"/>
      <c r="B4108" s="108"/>
      <c r="I4108" s="113">
        <f t="shared" si="0"/>
        <v>88309</v>
      </c>
      <c r="J4108" s="111">
        <v>88309</v>
      </c>
      <c r="K4108" s="111" t="s">
        <v>1803</v>
      </c>
      <c r="L4108" s="111" t="s">
        <v>708</v>
      </c>
      <c r="M4108" s="111" t="s">
        <v>710</v>
      </c>
      <c r="N4108" s="111">
        <v>24.96</v>
      </c>
      <c r="O4108" s="114">
        <v>22.28</v>
      </c>
    </row>
    <row r="4109" spans="1:15">
      <c r="A4109" s="108"/>
      <c r="B4109" s="108"/>
      <c r="I4109" s="113">
        <f t="shared" si="0"/>
        <v>88316</v>
      </c>
      <c r="J4109" s="111">
        <v>88316</v>
      </c>
      <c r="K4109" s="111" t="s">
        <v>709</v>
      </c>
      <c r="L4109" s="111" t="s">
        <v>708</v>
      </c>
      <c r="M4109" s="111" t="s">
        <v>710</v>
      </c>
      <c r="N4109" s="111">
        <v>24.96</v>
      </c>
      <c r="O4109" s="114">
        <v>17.3</v>
      </c>
    </row>
    <row r="4110" spans="1:15">
      <c r="A4110" s="108"/>
      <c r="B4110" s="108"/>
      <c r="I4110" s="113">
        <f t="shared" si="0"/>
        <v>89995</v>
      </c>
      <c r="J4110" s="111">
        <v>89995</v>
      </c>
      <c r="K4110" s="111" t="s">
        <v>1899</v>
      </c>
      <c r="L4110" s="111" t="s">
        <v>750</v>
      </c>
      <c r="M4110" s="111" t="s">
        <v>702</v>
      </c>
      <c r="N4110" s="111">
        <v>9.4200000000000006E-2</v>
      </c>
      <c r="O4110" s="114">
        <v>590.23</v>
      </c>
    </row>
    <row r="4111" spans="1:15">
      <c r="A4111" s="108"/>
      <c r="B4111" s="108"/>
      <c r="I4111" s="113">
        <f t="shared" si="0"/>
        <v>89998</v>
      </c>
      <c r="J4111" s="111">
        <v>89998</v>
      </c>
      <c r="K4111" s="111" t="s">
        <v>1900</v>
      </c>
      <c r="L4111" s="111" t="s">
        <v>723</v>
      </c>
      <c r="M4111" s="111" t="s">
        <v>702</v>
      </c>
      <c r="N4111" s="111">
        <v>2.9075000000000002</v>
      </c>
      <c r="O4111" s="114">
        <v>6.56</v>
      </c>
    </row>
    <row r="4112" spans="1:15">
      <c r="A4112" s="108"/>
      <c r="B4112" s="108"/>
      <c r="I4112" s="113">
        <f t="shared" si="0"/>
        <v>92783</v>
      </c>
      <c r="J4112" s="111">
        <v>92783</v>
      </c>
      <c r="K4112" s="111" t="s">
        <v>1901</v>
      </c>
      <c r="L4112" s="111" t="s">
        <v>723</v>
      </c>
      <c r="M4112" s="111" t="s">
        <v>702</v>
      </c>
      <c r="N4112" s="111">
        <v>16.573799999999999</v>
      </c>
      <c r="O4112" s="114">
        <v>12.58</v>
      </c>
    </row>
    <row r="4113" spans="1:15">
      <c r="A4113" s="108"/>
      <c r="B4113" s="108"/>
      <c r="I4113" s="113">
        <f t="shared" si="0"/>
        <v>94116</v>
      </c>
      <c r="J4113" s="111">
        <v>94116</v>
      </c>
      <c r="K4113" s="111" t="s">
        <v>1902</v>
      </c>
      <c r="L4113" s="111" t="s">
        <v>750</v>
      </c>
      <c r="M4113" s="111" t="s">
        <v>729</v>
      </c>
      <c r="N4113" s="111">
        <v>0.7389</v>
      </c>
      <c r="O4113" s="114">
        <v>113.69</v>
      </c>
    </row>
    <row r="4114" spans="1:15">
      <c r="A4114" s="108"/>
      <c r="B4114" s="108"/>
      <c r="I4114" s="113">
        <f t="shared" si="0"/>
        <v>94970</v>
      </c>
      <c r="J4114" s="111">
        <v>94970</v>
      </c>
      <c r="K4114" s="111" t="s">
        <v>1903</v>
      </c>
      <c r="L4114" s="111" t="s">
        <v>750</v>
      </c>
      <c r="M4114" s="111" t="s">
        <v>702</v>
      </c>
      <c r="N4114" s="111">
        <v>0.62439999999999996</v>
      </c>
      <c r="O4114" s="114">
        <v>282.29000000000002</v>
      </c>
    </row>
    <row r="4115" spans="1:15">
      <c r="A4115" s="108"/>
      <c r="B4115" s="108"/>
      <c r="I4115" s="113">
        <f t="shared" si="0"/>
        <v>96536</v>
      </c>
      <c r="J4115" s="111">
        <v>96536</v>
      </c>
      <c r="K4115" s="111" t="s">
        <v>1904</v>
      </c>
      <c r="L4115" s="111" t="s">
        <v>792</v>
      </c>
      <c r="M4115" s="111" t="s">
        <v>702</v>
      </c>
      <c r="N4115" s="111">
        <v>0.9425</v>
      </c>
      <c r="O4115" s="114">
        <v>52.37</v>
      </c>
    </row>
    <row r="4116" spans="1:15">
      <c r="A4116" s="108"/>
      <c r="B4116" s="108"/>
      <c r="I4116" s="113">
        <f t="shared" si="0"/>
        <v>97740</v>
      </c>
      <c r="J4116" s="111">
        <v>97740</v>
      </c>
      <c r="K4116" s="111" t="s">
        <v>1907</v>
      </c>
      <c r="L4116" s="111" t="s">
        <v>750</v>
      </c>
      <c r="M4116" s="111" t="s">
        <v>729</v>
      </c>
      <c r="N4116" s="111">
        <v>0.38290000000000002</v>
      </c>
      <c r="O4116" s="131">
        <v>1391.34</v>
      </c>
    </row>
    <row r="4117" spans="1:15">
      <c r="A4117" s="108"/>
      <c r="B4117" s="108"/>
      <c r="I4117" s="113">
        <f t="shared" si="0"/>
        <v>100475</v>
      </c>
      <c r="J4117" s="111">
        <v>100475</v>
      </c>
      <c r="K4117" s="111" t="s">
        <v>1906</v>
      </c>
      <c r="L4117" s="111" t="s">
        <v>750</v>
      </c>
      <c r="M4117" s="111" t="s">
        <v>702</v>
      </c>
      <c r="N4117" s="111">
        <v>0.95040000000000002</v>
      </c>
      <c r="O4117" s="114">
        <v>434.93</v>
      </c>
    </row>
    <row r="4118" spans="1:15">
      <c r="A4118" s="108"/>
      <c r="B4118" s="108"/>
      <c r="I4118" s="113">
        <f t="shared" si="0"/>
        <v>7258</v>
      </c>
      <c r="J4118" s="111">
        <v>7258</v>
      </c>
      <c r="K4118" s="111" t="s">
        <v>1898</v>
      </c>
      <c r="L4118" s="111" t="s">
        <v>706</v>
      </c>
      <c r="M4118" s="111" t="s">
        <v>702</v>
      </c>
      <c r="N4118" s="111">
        <v>940.12159999999994</v>
      </c>
      <c r="O4118" s="114">
        <v>0.36</v>
      </c>
    </row>
    <row r="4119" spans="1:15">
      <c r="A4119" s="108"/>
      <c r="B4119" s="108"/>
      <c r="I4119" s="113">
        <f t="shared" si="0"/>
        <v>87316</v>
      </c>
      <c r="J4119" s="111">
        <v>87316</v>
      </c>
      <c r="K4119" s="111" t="s">
        <v>1884</v>
      </c>
      <c r="L4119" s="111" t="s">
        <v>750</v>
      </c>
      <c r="M4119" s="111" t="s">
        <v>702</v>
      </c>
      <c r="N4119" s="111">
        <v>4.5999999999999999E-3</v>
      </c>
      <c r="O4119" s="114">
        <v>300.22000000000003</v>
      </c>
    </row>
    <row r="4120" spans="1:15">
      <c r="A4120" s="108"/>
      <c r="B4120" s="108"/>
      <c r="I4120" s="113">
        <f t="shared" si="0"/>
        <v>88309</v>
      </c>
      <c r="J4120" s="111">
        <v>88309</v>
      </c>
      <c r="K4120" s="111" t="s">
        <v>1803</v>
      </c>
      <c r="L4120" s="111" t="s">
        <v>708</v>
      </c>
      <c r="M4120" s="111" t="s">
        <v>710</v>
      </c>
      <c r="N4120" s="111">
        <v>26.0474</v>
      </c>
      <c r="O4120" s="114">
        <v>22.28</v>
      </c>
    </row>
    <row r="4121" spans="1:15">
      <c r="A4121" s="108"/>
      <c r="B4121" s="108"/>
      <c r="I4121" s="113">
        <f t="shared" si="0"/>
        <v>88316</v>
      </c>
      <c r="J4121" s="111">
        <v>88316</v>
      </c>
      <c r="K4121" s="111" t="s">
        <v>709</v>
      </c>
      <c r="L4121" s="111" t="s">
        <v>708</v>
      </c>
      <c r="M4121" s="111" t="s">
        <v>710</v>
      </c>
      <c r="N4121" s="111">
        <v>26.0474</v>
      </c>
      <c r="O4121" s="114">
        <v>17.3</v>
      </c>
    </row>
    <row r="4122" spans="1:15">
      <c r="A4122" s="108"/>
      <c r="B4122" s="108"/>
      <c r="I4122" s="113">
        <f t="shared" si="0"/>
        <v>89995</v>
      </c>
      <c r="J4122" s="111">
        <v>89995</v>
      </c>
      <c r="K4122" s="111" t="s">
        <v>1899</v>
      </c>
      <c r="L4122" s="111" t="s">
        <v>750</v>
      </c>
      <c r="M4122" s="111" t="s">
        <v>702</v>
      </c>
      <c r="N4122" s="111">
        <v>4.7100000000000003E-2</v>
      </c>
      <c r="O4122" s="114">
        <v>590.23</v>
      </c>
    </row>
    <row r="4123" spans="1:15">
      <c r="A4123" s="108"/>
      <c r="B4123" s="108"/>
      <c r="I4123" s="113">
        <f t="shared" si="0"/>
        <v>89998</v>
      </c>
      <c r="J4123" s="111">
        <v>89998</v>
      </c>
      <c r="K4123" s="111" t="s">
        <v>1900</v>
      </c>
      <c r="L4123" s="111" t="s">
        <v>723</v>
      </c>
      <c r="M4123" s="111" t="s">
        <v>702</v>
      </c>
      <c r="N4123" s="111">
        <v>1.4538</v>
      </c>
      <c r="O4123" s="114">
        <v>6.56</v>
      </c>
    </row>
    <row r="4124" spans="1:15">
      <c r="A4124" s="108"/>
      <c r="B4124" s="108"/>
      <c r="I4124" s="113">
        <f t="shared" si="0"/>
        <v>96536</v>
      </c>
      <c r="J4124" s="111">
        <v>96536</v>
      </c>
      <c r="K4124" s="111" t="s">
        <v>1904</v>
      </c>
      <c r="L4124" s="111" t="s">
        <v>792</v>
      </c>
      <c r="M4124" s="111" t="s">
        <v>702</v>
      </c>
      <c r="N4124" s="111">
        <v>0.47120000000000001</v>
      </c>
      <c r="O4124" s="114">
        <v>52.37</v>
      </c>
    </row>
    <row r="4125" spans="1:15">
      <c r="A4125" s="108"/>
      <c r="B4125" s="108"/>
      <c r="I4125" s="113">
        <f t="shared" si="0"/>
        <v>100475</v>
      </c>
      <c r="J4125" s="111">
        <v>100475</v>
      </c>
      <c r="K4125" s="111" t="s">
        <v>1906</v>
      </c>
      <c r="L4125" s="111" t="s">
        <v>750</v>
      </c>
      <c r="M4125" s="111" t="s">
        <v>702</v>
      </c>
      <c r="N4125" s="111">
        <v>0.70899999999999996</v>
      </c>
      <c r="O4125" s="114">
        <v>434.93</v>
      </c>
    </row>
    <row r="4126" spans="1:15">
      <c r="A4126" s="108"/>
      <c r="B4126" s="108"/>
      <c r="I4126" s="113">
        <f t="shared" si="0"/>
        <v>660</v>
      </c>
      <c r="J4126" s="111">
        <v>660</v>
      </c>
      <c r="K4126" s="111" t="s">
        <v>1911</v>
      </c>
      <c r="L4126" s="111" t="s">
        <v>706</v>
      </c>
      <c r="M4126" s="111" t="s">
        <v>702</v>
      </c>
      <c r="N4126" s="111">
        <v>25.2</v>
      </c>
      <c r="O4126" s="114">
        <v>1.77</v>
      </c>
    </row>
    <row r="4127" spans="1:15">
      <c r="A4127" s="108"/>
      <c r="B4127" s="108"/>
      <c r="I4127" s="113">
        <f t="shared" si="0"/>
        <v>5678</v>
      </c>
      <c r="J4127" s="111">
        <v>5678</v>
      </c>
      <c r="K4127" s="111" t="s">
        <v>700</v>
      </c>
      <c r="L4127" s="111" t="s">
        <v>701</v>
      </c>
      <c r="M4127" s="111" t="s">
        <v>702</v>
      </c>
      <c r="N4127" s="111">
        <v>9.9299999999999999E-2</v>
      </c>
      <c r="O4127" s="114">
        <v>86.07</v>
      </c>
    </row>
    <row r="4128" spans="1:15">
      <c r="A4128" s="108"/>
      <c r="B4128" s="108"/>
      <c r="I4128" s="113">
        <f t="shared" si="0"/>
        <v>5679</v>
      </c>
      <c r="J4128" s="111">
        <v>5679</v>
      </c>
      <c r="K4128" s="111" t="s">
        <v>703</v>
      </c>
      <c r="L4128" s="111" t="s">
        <v>704</v>
      </c>
      <c r="M4128" s="111" t="s">
        <v>702</v>
      </c>
      <c r="N4128" s="111">
        <v>0.33410000000000001</v>
      </c>
      <c r="O4128" s="114">
        <v>39.03</v>
      </c>
    </row>
    <row r="4129" spans="1:15">
      <c r="A4129" s="108"/>
      <c r="B4129" s="108"/>
      <c r="I4129" s="113">
        <f t="shared" si="0"/>
        <v>25067</v>
      </c>
      <c r="J4129" s="111">
        <v>25067</v>
      </c>
      <c r="K4129" s="111" t="s">
        <v>1912</v>
      </c>
      <c r="L4129" s="111" t="s">
        <v>706</v>
      </c>
      <c r="M4129" s="111" t="s">
        <v>702</v>
      </c>
      <c r="N4129" s="111">
        <v>57.2</v>
      </c>
      <c r="O4129" s="114">
        <v>2.85</v>
      </c>
    </row>
    <row r="4130" spans="1:15">
      <c r="A4130" s="108"/>
      <c r="B4130" s="108"/>
      <c r="I4130" s="113">
        <f t="shared" si="0"/>
        <v>87316</v>
      </c>
      <c r="J4130" s="111">
        <v>87316</v>
      </c>
      <c r="K4130" s="111" t="s">
        <v>1884</v>
      </c>
      <c r="L4130" s="111" t="s">
        <v>750</v>
      </c>
      <c r="M4130" s="111" t="s">
        <v>702</v>
      </c>
      <c r="N4130" s="111">
        <v>3.8999999999999998E-3</v>
      </c>
      <c r="O4130" s="114">
        <v>300.22000000000003</v>
      </c>
    </row>
    <row r="4131" spans="1:15">
      <c r="A4131" s="108"/>
      <c r="B4131" s="108"/>
      <c r="I4131" s="113">
        <f t="shared" si="0"/>
        <v>88309</v>
      </c>
      <c r="J4131" s="111">
        <v>88309</v>
      </c>
      <c r="K4131" s="111" t="s">
        <v>1803</v>
      </c>
      <c r="L4131" s="111" t="s">
        <v>708</v>
      </c>
      <c r="M4131" s="111" t="s">
        <v>710</v>
      </c>
      <c r="N4131" s="111">
        <v>18.082599999999999</v>
      </c>
      <c r="O4131" s="114">
        <v>22.28</v>
      </c>
    </row>
    <row r="4132" spans="1:15">
      <c r="A4132" s="108"/>
      <c r="B4132" s="108"/>
      <c r="I4132" s="113">
        <f t="shared" si="0"/>
        <v>88316</v>
      </c>
      <c r="J4132" s="111">
        <v>88316</v>
      </c>
      <c r="K4132" s="111" t="s">
        <v>709</v>
      </c>
      <c r="L4132" s="111" t="s">
        <v>708</v>
      </c>
      <c r="M4132" s="111" t="s">
        <v>710</v>
      </c>
      <c r="N4132" s="111">
        <v>18.082599999999999</v>
      </c>
      <c r="O4132" s="114">
        <v>17.3</v>
      </c>
    </row>
    <row r="4133" spans="1:15">
      <c r="A4133" s="108"/>
      <c r="B4133" s="108"/>
      <c r="I4133" s="113">
        <f t="shared" si="0"/>
        <v>89993</v>
      </c>
      <c r="J4133" s="111">
        <v>89993</v>
      </c>
      <c r="K4133" s="111" t="s">
        <v>1913</v>
      </c>
      <c r="L4133" s="111" t="s">
        <v>750</v>
      </c>
      <c r="M4133" s="111" t="s">
        <v>702</v>
      </c>
      <c r="N4133" s="111">
        <v>5.9799999999999999E-2</v>
      </c>
      <c r="O4133" s="114">
        <v>619.97</v>
      </c>
    </row>
    <row r="4134" spans="1:15">
      <c r="A4134" s="108"/>
      <c r="B4134" s="108"/>
      <c r="I4134" s="113">
        <f t="shared" si="0"/>
        <v>89995</v>
      </c>
      <c r="J4134" s="111">
        <v>89995</v>
      </c>
      <c r="K4134" s="111" t="s">
        <v>1899</v>
      </c>
      <c r="L4134" s="111" t="s">
        <v>750</v>
      </c>
      <c r="M4134" s="111" t="s">
        <v>702</v>
      </c>
      <c r="N4134" s="111">
        <v>7.3800000000000004E-2</v>
      </c>
      <c r="O4134" s="114">
        <v>590.23</v>
      </c>
    </row>
    <row r="4135" spans="1:15">
      <c r="A4135" s="108"/>
      <c r="B4135" s="108"/>
      <c r="I4135" s="113">
        <f t="shared" si="0"/>
        <v>89996</v>
      </c>
      <c r="J4135" s="111">
        <v>89996</v>
      </c>
      <c r="K4135" s="111" t="s">
        <v>1914</v>
      </c>
      <c r="L4135" s="111" t="s">
        <v>723</v>
      </c>
      <c r="M4135" s="111" t="s">
        <v>702</v>
      </c>
      <c r="N4135" s="111">
        <v>1.9743999999999999</v>
      </c>
      <c r="O4135" s="114">
        <v>7.02</v>
      </c>
    </row>
    <row r="4136" spans="1:15">
      <c r="A4136" s="108"/>
      <c r="B4136" s="108"/>
      <c r="I4136" s="113">
        <f t="shared" si="0"/>
        <v>89998</v>
      </c>
      <c r="J4136" s="111">
        <v>89998</v>
      </c>
      <c r="K4136" s="111" t="s">
        <v>1900</v>
      </c>
      <c r="L4136" s="111" t="s">
        <v>723</v>
      </c>
      <c r="M4136" s="111" t="s">
        <v>702</v>
      </c>
      <c r="N4136" s="111">
        <v>2.9615999999999998</v>
      </c>
      <c r="O4136" s="114">
        <v>6.56</v>
      </c>
    </row>
    <row r="4137" spans="1:15">
      <c r="A4137" s="108"/>
      <c r="B4137" s="108"/>
      <c r="I4137" s="113">
        <f t="shared" si="0"/>
        <v>92783</v>
      </c>
      <c r="J4137" s="111">
        <v>92783</v>
      </c>
      <c r="K4137" s="111" t="s">
        <v>1901</v>
      </c>
      <c r="L4137" s="111" t="s">
        <v>723</v>
      </c>
      <c r="M4137" s="111" t="s">
        <v>702</v>
      </c>
      <c r="N4137" s="111">
        <v>12.6004</v>
      </c>
      <c r="O4137" s="114">
        <v>12.58</v>
      </c>
    </row>
    <row r="4138" spans="1:15">
      <c r="A4138" s="108"/>
      <c r="B4138" s="108"/>
      <c r="I4138" s="113">
        <f t="shared" si="0"/>
        <v>94116</v>
      </c>
      <c r="J4138" s="111">
        <v>94116</v>
      </c>
      <c r="K4138" s="111" t="s">
        <v>1902</v>
      </c>
      <c r="L4138" s="111" t="s">
        <v>750</v>
      </c>
      <c r="M4138" s="111" t="s">
        <v>729</v>
      </c>
      <c r="N4138" s="111">
        <v>0.63480000000000003</v>
      </c>
      <c r="O4138" s="114">
        <v>113.69</v>
      </c>
    </row>
    <row r="4139" spans="1:15">
      <c r="A4139" s="108"/>
      <c r="B4139" s="108"/>
      <c r="I4139" s="113">
        <f t="shared" si="0"/>
        <v>94970</v>
      </c>
      <c r="J4139" s="111">
        <v>94970</v>
      </c>
      <c r="K4139" s="111" t="s">
        <v>1903</v>
      </c>
      <c r="L4139" s="111" t="s">
        <v>750</v>
      </c>
      <c r="M4139" s="111" t="s">
        <v>702</v>
      </c>
      <c r="N4139" s="111">
        <v>0.47470000000000001</v>
      </c>
      <c r="O4139" s="114">
        <v>282.29000000000002</v>
      </c>
    </row>
    <row r="4140" spans="1:15">
      <c r="A4140" s="108"/>
      <c r="B4140" s="108"/>
      <c r="I4140" s="113">
        <f t="shared" si="0"/>
        <v>97736</v>
      </c>
      <c r="J4140" s="111">
        <v>97736</v>
      </c>
      <c r="K4140" s="111" t="s">
        <v>1915</v>
      </c>
      <c r="L4140" s="111" t="s">
        <v>750</v>
      </c>
      <c r="M4140" s="111" t="s">
        <v>729</v>
      </c>
      <c r="N4140" s="111">
        <v>0.25159999999999999</v>
      </c>
      <c r="O4140" s="131">
        <v>1054.42</v>
      </c>
    </row>
    <row r="4141" spans="1:15">
      <c r="A4141" s="108"/>
      <c r="B4141" s="108"/>
      <c r="I4141" s="113">
        <f t="shared" si="0"/>
        <v>100475</v>
      </c>
      <c r="J4141" s="111">
        <v>100475</v>
      </c>
      <c r="K4141" s="111" t="s">
        <v>1906</v>
      </c>
      <c r="L4141" s="111" t="s">
        <v>750</v>
      </c>
      <c r="M4141" s="111" t="s">
        <v>702</v>
      </c>
      <c r="N4141" s="111">
        <v>0.50260000000000005</v>
      </c>
      <c r="O4141" s="114">
        <v>434.93</v>
      </c>
    </row>
    <row r="4142" spans="1:15">
      <c r="A4142" s="108"/>
      <c r="B4142" s="108"/>
      <c r="I4142" s="113">
        <f t="shared" si="0"/>
        <v>660</v>
      </c>
      <c r="J4142" s="111">
        <v>660</v>
      </c>
      <c r="K4142" s="111" t="s">
        <v>1911</v>
      </c>
      <c r="L4142" s="111" t="s">
        <v>706</v>
      </c>
      <c r="M4142" s="111" t="s">
        <v>702</v>
      </c>
      <c r="N4142" s="111">
        <v>12.6</v>
      </c>
      <c r="O4142" s="114">
        <v>1.77</v>
      </c>
    </row>
    <row r="4143" spans="1:15">
      <c r="A4143" s="108"/>
      <c r="B4143" s="108"/>
      <c r="I4143" s="113">
        <f t="shared" si="0"/>
        <v>25067</v>
      </c>
      <c r="J4143" s="111">
        <v>25067</v>
      </c>
      <c r="K4143" s="111" t="s">
        <v>1912</v>
      </c>
      <c r="L4143" s="111" t="s">
        <v>706</v>
      </c>
      <c r="M4143" s="111" t="s">
        <v>702</v>
      </c>
      <c r="N4143" s="111">
        <v>61.214599999999997</v>
      </c>
      <c r="O4143" s="114">
        <v>2.85</v>
      </c>
    </row>
    <row r="4144" spans="1:15">
      <c r="A4144" s="108"/>
      <c r="B4144" s="108"/>
      <c r="I4144" s="113">
        <f t="shared" si="0"/>
        <v>87316</v>
      </c>
      <c r="J4144" s="111">
        <v>87316</v>
      </c>
      <c r="K4144" s="111" t="s">
        <v>1884</v>
      </c>
      <c r="L4144" s="111" t="s">
        <v>750</v>
      </c>
      <c r="M4144" s="111" t="s">
        <v>702</v>
      </c>
      <c r="N4144" s="111">
        <v>4.1000000000000003E-3</v>
      </c>
      <c r="O4144" s="114">
        <v>300.22000000000003</v>
      </c>
    </row>
    <row r="4145" spans="1:15">
      <c r="A4145" s="108"/>
      <c r="B4145" s="108"/>
      <c r="I4145" s="113">
        <f t="shared" si="0"/>
        <v>88309</v>
      </c>
      <c r="J4145" s="111">
        <v>88309</v>
      </c>
      <c r="K4145" s="111" t="s">
        <v>1803</v>
      </c>
      <c r="L4145" s="111" t="s">
        <v>708</v>
      </c>
      <c r="M4145" s="111" t="s">
        <v>710</v>
      </c>
      <c r="N4145" s="111">
        <v>15.3331</v>
      </c>
      <c r="O4145" s="114">
        <v>22.28</v>
      </c>
    </row>
    <row r="4146" spans="1:15">
      <c r="A4146" s="108"/>
      <c r="B4146" s="108"/>
      <c r="I4146" s="113">
        <f t="shared" si="0"/>
        <v>88316</v>
      </c>
      <c r="J4146" s="111">
        <v>88316</v>
      </c>
      <c r="K4146" s="111" t="s">
        <v>709</v>
      </c>
      <c r="L4146" s="111" t="s">
        <v>708</v>
      </c>
      <c r="M4146" s="111" t="s">
        <v>710</v>
      </c>
      <c r="N4146" s="111">
        <v>15.3331</v>
      </c>
      <c r="O4146" s="114">
        <v>17.3</v>
      </c>
    </row>
    <row r="4147" spans="1:15">
      <c r="A4147" s="108"/>
      <c r="B4147" s="108"/>
      <c r="I4147" s="113">
        <f t="shared" si="0"/>
        <v>89995</v>
      </c>
      <c r="J4147" s="111">
        <v>89995</v>
      </c>
      <c r="K4147" s="111" t="s">
        <v>1899</v>
      </c>
      <c r="L4147" s="111" t="s">
        <v>750</v>
      </c>
      <c r="M4147" s="111" t="s">
        <v>702</v>
      </c>
      <c r="N4147" s="111">
        <v>3.6900000000000002E-2</v>
      </c>
      <c r="O4147" s="114">
        <v>590.23</v>
      </c>
    </row>
    <row r="4148" spans="1:15">
      <c r="A4148" s="108"/>
      <c r="B4148" s="108"/>
      <c r="I4148" s="113">
        <f t="shared" si="0"/>
        <v>89998</v>
      </c>
      <c r="J4148" s="111">
        <v>89998</v>
      </c>
      <c r="K4148" s="111" t="s">
        <v>1900</v>
      </c>
      <c r="L4148" s="111" t="s">
        <v>723</v>
      </c>
      <c r="M4148" s="111" t="s">
        <v>702</v>
      </c>
      <c r="N4148" s="111">
        <v>1.4807999999999999</v>
      </c>
      <c r="O4148" s="114">
        <v>6.56</v>
      </c>
    </row>
    <row r="4149" spans="1:15">
      <c r="A4149" s="108"/>
      <c r="B4149" s="108"/>
      <c r="I4149" s="113">
        <f t="shared" si="0"/>
        <v>100475</v>
      </c>
      <c r="J4149" s="111">
        <v>100475</v>
      </c>
      <c r="K4149" s="111" t="s">
        <v>1906</v>
      </c>
      <c r="L4149" s="111" t="s">
        <v>750</v>
      </c>
      <c r="M4149" s="111" t="s">
        <v>702</v>
      </c>
      <c r="N4149" s="111">
        <v>0.33629999999999999</v>
      </c>
      <c r="O4149" s="114">
        <v>434.93</v>
      </c>
    </row>
    <row r="4150" spans="1:15">
      <c r="A4150" s="108"/>
      <c r="B4150" s="108"/>
      <c r="I4150" s="113">
        <f t="shared" si="0"/>
        <v>660</v>
      </c>
      <c r="J4150" s="111">
        <v>660</v>
      </c>
      <c r="K4150" s="111" t="s">
        <v>1911</v>
      </c>
      <c r="L4150" s="111" t="s">
        <v>706</v>
      </c>
      <c r="M4150" s="111" t="s">
        <v>702</v>
      </c>
      <c r="N4150" s="111">
        <v>30.45</v>
      </c>
      <c r="O4150" s="114">
        <v>1.77</v>
      </c>
    </row>
    <row r="4151" spans="1:15">
      <c r="A4151" s="108"/>
      <c r="B4151" s="108"/>
      <c r="I4151" s="113">
        <f t="shared" si="0"/>
        <v>5678</v>
      </c>
      <c r="J4151" s="111">
        <v>5678</v>
      </c>
      <c r="K4151" s="111" t="s">
        <v>700</v>
      </c>
      <c r="L4151" s="111" t="s">
        <v>701</v>
      </c>
      <c r="M4151" s="111" t="s">
        <v>702</v>
      </c>
      <c r="N4151" s="111">
        <v>0.12509999999999999</v>
      </c>
      <c r="O4151" s="114">
        <v>86.07</v>
      </c>
    </row>
    <row r="4152" spans="1:15">
      <c r="A4152" s="108"/>
      <c r="B4152" s="108"/>
      <c r="I4152" s="113">
        <f t="shared" si="0"/>
        <v>5679</v>
      </c>
      <c r="J4152" s="111">
        <v>5679</v>
      </c>
      <c r="K4152" s="111" t="s">
        <v>703</v>
      </c>
      <c r="L4152" s="111" t="s">
        <v>704</v>
      </c>
      <c r="M4152" s="111" t="s">
        <v>702</v>
      </c>
      <c r="N4152" s="111">
        <v>0.42080000000000001</v>
      </c>
      <c r="O4152" s="114">
        <v>39.03</v>
      </c>
    </row>
    <row r="4153" spans="1:15">
      <c r="A4153" s="108"/>
      <c r="B4153" s="108"/>
      <c r="I4153" s="113">
        <f t="shared" si="0"/>
        <v>25067</v>
      </c>
      <c r="J4153" s="111">
        <v>25067</v>
      </c>
      <c r="K4153" s="111" t="s">
        <v>1912</v>
      </c>
      <c r="L4153" s="111" t="s">
        <v>706</v>
      </c>
      <c r="M4153" s="111" t="s">
        <v>702</v>
      </c>
      <c r="N4153" s="111">
        <v>73.605800000000002</v>
      </c>
      <c r="O4153" s="114">
        <v>2.85</v>
      </c>
    </row>
    <row r="4154" spans="1:15">
      <c r="A4154" s="108"/>
      <c r="B4154" s="108"/>
      <c r="I4154" s="113">
        <f t="shared" si="0"/>
        <v>87316</v>
      </c>
      <c r="J4154" s="111">
        <v>87316</v>
      </c>
      <c r="K4154" s="111" t="s">
        <v>1884</v>
      </c>
      <c r="L4154" s="111" t="s">
        <v>750</v>
      </c>
      <c r="M4154" s="111" t="s">
        <v>702</v>
      </c>
      <c r="N4154" s="111">
        <v>4.7999999999999996E-3</v>
      </c>
      <c r="O4154" s="114">
        <v>300.22000000000003</v>
      </c>
    </row>
    <row r="4155" spans="1:15">
      <c r="A4155" s="108"/>
      <c r="B4155" s="108"/>
      <c r="I4155" s="113">
        <f t="shared" si="0"/>
        <v>88309</v>
      </c>
      <c r="J4155" s="111">
        <v>88309</v>
      </c>
      <c r="K4155" s="111" t="s">
        <v>1803</v>
      </c>
      <c r="L4155" s="111" t="s">
        <v>708</v>
      </c>
      <c r="M4155" s="111" t="s">
        <v>710</v>
      </c>
      <c r="N4155" s="111">
        <v>22.487300000000001</v>
      </c>
      <c r="O4155" s="114">
        <v>22.28</v>
      </c>
    </row>
    <row r="4156" spans="1:15">
      <c r="A4156" s="108"/>
      <c r="B4156" s="108"/>
      <c r="I4156" s="113">
        <f t="shared" si="0"/>
        <v>88316</v>
      </c>
      <c r="J4156" s="111">
        <v>88316</v>
      </c>
      <c r="K4156" s="111" t="s">
        <v>709</v>
      </c>
      <c r="L4156" s="111" t="s">
        <v>708</v>
      </c>
      <c r="M4156" s="111" t="s">
        <v>710</v>
      </c>
      <c r="N4156" s="111">
        <v>22.487300000000001</v>
      </c>
      <c r="O4156" s="114">
        <v>17.3</v>
      </c>
    </row>
    <row r="4157" spans="1:15">
      <c r="A4157" s="108"/>
      <c r="B4157" s="108"/>
      <c r="I4157" s="113">
        <f t="shared" si="0"/>
        <v>89995</v>
      </c>
      <c r="J4157" s="111">
        <v>89995</v>
      </c>
      <c r="K4157" s="111" t="s">
        <v>1899</v>
      </c>
      <c r="L4157" s="111" t="s">
        <v>750</v>
      </c>
      <c r="M4157" s="111" t="s">
        <v>702</v>
      </c>
      <c r="N4157" s="111">
        <v>8.9200000000000002E-2</v>
      </c>
      <c r="O4157" s="114">
        <v>590.23</v>
      </c>
    </row>
    <row r="4158" spans="1:15">
      <c r="A4158" s="108"/>
      <c r="B4158" s="108"/>
      <c r="I4158" s="113">
        <f t="shared" si="0"/>
        <v>89998</v>
      </c>
      <c r="J4158" s="111">
        <v>89998</v>
      </c>
      <c r="K4158" s="111" t="s">
        <v>1900</v>
      </c>
      <c r="L4158" s="111" t="s">
        <v>723</v>
      </c>
      <c r="M4158" s="111" t="s">
        <v>702</v>
      </c>
      <c r="N4158" s="111">
        <v>3.5785999999999998</v>
      </c>
      <c r="O4158" s="114">
        <v>6.56</v>
      </c>
    </row>
    <row r="4159" spans="1:15">
      <c r="A4159" s="108"/>
      <c r="B4159" s="108"/>
      <c r="I4159" s="113">
        <f t="shared" si="0"/>
        <v>92783</v>
      </c>
      <c r="J4159" s="111">
        <v>92783</v>
      </c>
      <c r="K4159" s="111" t="s">
        <v>1901</v>
      </c>
      <c r="L4159" s="111" t="s">
        <v>723</v>
      </c>
      <c r="M4159" s="111" t="s">
        <v>702</v>
      </c>
      <c r="N4159" s="111">
        <v>16.3064</v>
      </c>
      <c r="O4159" s="114">
        <v>12.58</v>
      </c>
    </row>
    <row r="4160" spans="1:15">
      <c r="A4160" s="108"/>
      <c r="B4160" s="108"/>
      <c r="I4160" s="113">
        <f t="shared" si="0"/>
        <v>94116</v>
      </c>
      <c r="J4160" s="111">
        <v>94116</v>
      </c>
      <c r="K4160" s="111" t="s">
        <v>1902</v>
      </c>
      <c r="L4160" s="111" t="s">
        <v>750</v>
      </c>
      <c r="M4160" s="111" t="s">
        <v>729</v>
      </c>
      <c r="N4160" s="111">
        <v>0.77280000000000004</v>
      </c>
      <c r="O4160" s="114">
        <v>113.69</v>
      </c>
    </row>
    <row r="4161" spans="1:15">
      <c r="A4161" s="108"/>
      <c r="B4161" s="108"/>
      <c r="I4161" s="113">
        <f t="shared" si="0"/>
        <v>94970</v>
      </c>
      <c r="J4161" s="111">
        <v>94970</v>
      </c>
      <c r="K4161" s="111" t="s">
        <v>1903</v>
      </c>
      <c r="L4161" s="111" t="s">
        <v>750</v>
      </c>
      <c r="M4161" s="111" t="s">
        <v>702</v>
      </c>
      <c r="N4161" s="111">
        <v>0.61429999999999996</v>
      </c>
      <c r="O4161" s="114">
        <v>282.29000000000002</v>
      </c>
    </row>
    <row r="4162" spans="1:15">
      <c r="A4162" s="108"/>
      <c r="B4162" s="108"/>
      <c r="I4162" s="113">
        <f t="shared" si="0"/>
        <v>97736</v>
      </c>
      <c r="J4162" s="111">
        <v>97736</v>
      </c>
      <c r="K4162" s="111" t="s">
        <v>1915</v>
      </c>
      <c r="L4162" s="111" t="s">
        <v>750</v>
      </c>
      <c r="M4162" s="111" t="s">
        <v>729</v>
      </c>
      <c r="N4162" s="111">
        <v>0.35659999999999997</v>
      </c>
      <c r="O4162" s="131">
        <v>1054.42</v>
      </c>
    </row>
    <row r="4163" spans="1:15">
      <c r="A4163" s="108"/>
      <c r="B4163" s="108"/>
      <c r="I4163" s="113">
        <f t="shared" si="0"/>
        <v>100475</v>
      </c>
      <c r="J4163" s="111">
        <v>100475</v>
      </c>
      <c r="K4163" s="111" t="s">
        <v>1906</v>
      </c>
      <c r="L4163" s="111" t="s">
        <v>750</v>
      </c>
      <c r="M4163" s="111" t="s">
        <v>702</v>
      </c>
      <c r="N4163" s="111">
        <v>0.63780000000000003</v>
      </c>
      <c r="O4163" s="114">
        <v>434.93</v>
      </c>
    </row>
    <row r="4164" spans="1:15">
      <c r="A4164" s="108"/>
      <c r="B4164" s="108"/>
      <c r="I4164" s="113">
        <f t="shared" si="0"/>
        <v>660</v>
      </c>
      <c r="J4164" s="111">
        <v>660</v>
      </c>
      <c r="K4164" s="111" t="s">
        <v>1911</v>
      </c>
      <c r="L4164" s="111" t="s">
        <v>706</v>
      </c>
      <c r="M4164" s="111" t="s">
        <v>702</v>
      </c>
      <c r="N4164" s="111">
        <v>15.225</v>
      </c>
      <c r="O4164" s="114">
        <v>1.77</v>
      </c>
    </row>
    <row r="4165" spans="1:15">
      <c r="A4165" s="108"/>
      <c r="B4165" s="108"/>
      <c r="I4165" s="113">
        <f t="shared" si="0"/>
        <v>25067</v>
      </c>
      <c r="J4165" s="111">
        <v>25067</v>
      </c>
      <c r="K4165" s="111" t="s">
        <v>1912</v>
      </c>
      <c r="L4165" s="111" t="s">
        <v>706</v>
      </c>
      <c r="M4165" s="111" t="s">
        <v>702</v>
      </c>
      <c r="N4165" s="111">
        <v>73.967600000000004</v>
      </c>
      <c r="O4165" s="114">
        <v>2.85</v>
      </c>
    </row>
    <row r="4166" spans="1:15">
      <c r="A4166" s="108"/>
      <c r="B4166" s="108"/>
      <c r="I4166" s="113">
        <f t="shared" si="0"/>
        <v>87316</v>
      </c>
      <c r="J4166" s="111">
        <v>87316</v>
      </c>
      <c r="K4166" s="111" t="s">
        <v>1884</v>
      </c>
      <c r="L4166" s="111" t="s">
        <v>750</v>
      </c>
      <c r="M4166" s="111" t="s">
        <v>702</v>
      </c>
      <c r="N4166" s="111">
        <v>5.0000000000000001E-3</v>
      </c>
      <c r="O4166" s="114">
        <v>300.22000000000003</v>
      </c>
    </row>
    <row r="4167" spans="1:15">
      <c r="A4167" s="108"/>
      <c r="B4167" s="108"/>
      <c r="I4167" s="113">
        <f t="shared" si="0"/>
        <v>88309</v>
      </c>
      <c r="J4167" s="111">
        <v>88309</v>
      </c>
      <c r="K4167" s="111" t="s">
        <v>1803</v>
      </c>
      <c r="L4167" s="111" t="s">
        <v>708</v>
      </c>
      <c r="M4167" s="111" t="s">
        <v>710</v>
      </c>
      <c r="N4167" s="111">
        <v>18.5276</v>
      </c>
      <c r="O4167" s="114">
        <v>22.28</v>
      </c>
    </row>
    <row r="4168" spans="1:15">
      <c r="A4168" s="108"/>
      <c r="B4168" s="108"/>
      <c r="I4168" s="113">
        <f t="shared" si="0"/>
        <v>88316</v>
      </c>
      <c r="J4168" s="111">
        <v>88316</v>
      </c>
      <c r="K4168" s="111" t="s">
        <v>709</v>
      </c>
      <c r="L4168" s="111" t="s">
        <v>708</v>
      </c>
      <c r="M4168" s="111" t="s">
        <v>710</v>
      </c>
      <c r="N4168" s="111">
        <v>18.5276</v>
      </c>
      <c r="O4168" s="114">
        <v>17.3</v>
      </c>
    </row>
    <row r="4169" spans="1:15">
      <c r="A4169" s="108"/>
      <c r="B4169" s="108"/>
      <c r="I4169" s="113">
        <f t="shared" si="0"/>
        <v>89995</v>
      </c>
      <c r="J4169" s="111">
        <v>89995</v>
      </c>
      <c r="K4169" s="111" t="s">
        <v>1899</v>
      </c>
      <c r="L4169" s="111" t="s">
        <v>750</v>
      </c>
      <c r="M4169" s="111" t="s">
        <v>702</v>
      </c>
      <c r="N4169" s="111">
        <v>4.4600000000000001E-2</v>
      </c>
      <c r="O4169" s="114">
        <v>590.23</v>
      </c>
    </row>
    <row r="4170" spans="1:15">
      <c r="A4170" s="108"/>
      <c r="B4170" s="108"/>
      <c r="I4170" s="113">
        <f t="shared" si="0"/>
        <v>89998</v>
      </c>
      <c r="J4170" s="111">
        <v>89998</v>
      </c>
      <c r="K4170" s="111" t="s">
        <v>1900</v>
      </c>
      <c r="L4170" s="111" t="s">
        <v>723</v>
      </c>
      <c r="M4170" s="111" t="s">
        <v>702</v>
      </c>
      <c r="N4170" s="111">
        <v>1.7892999999999999</v>
      </c>
      <c r="O4170" s="114">
        <v>6.56</v>
      </c>
    </row>
    <row r="4171" spans="1:15">
      <c r="A4171" s="108"/>
      <c r="B4171" s="108"/>
      <c r="I4171" s="113">
        <f t="shared" si="0"/>
        <v>100475</v>
      </c>
      <c r="J4171" s="111">
        <v>100475</v>
      </c>
      <c r="K4171" s="111" t="s">
        <v>1906</v>
      </c>
      <c r="L4171" s="111" t="s">
        <v>750</v>
      </c>
      <c r="M4171" s="111" t="s">
        <v>702</v>
      </c>
      <c r="N4171" s="111">
        <v>0.40629999999999999</v>
      </c>
      <c r="O4171" s="114">
        <v>434.93</v>
      </c>
    </row>
    <row r="4172" spans="1:15">
      <c r="A4172" s="108"/>
      <c r="B4172" s="108"/>
      <c r="I4172" s="113">
        <f t="shared" si="0"/>
        <v>660</v>
      </c>
      <c r="J4172" s="111">
        <v>660</v>
      </c>
      <c r="K4172" s="111" t="s">
        <v>1911</v>
      </c>
      <c r="L4172" s="111" t="s">
        <v>706</v>
      </c>
      <c r="M4172" s="111" t="s">
        <v>702</v>
      </c>
      <c r="N4172" s="111">
        <v>17.850000000000001</v>
      </c>
      <c r="O4172" s="114">
        <v>1.77</v>
      </c>
    </row>
    <row r="4173" spans="1:15">
      <c r="A4173" s="108"/>
      <c r="B4173" s="108"/>
      <c r="I4173" s="113">
        <f t="shared" si="0"/>
        <v>25067</v>
      </c>
      <c r="J4173" s="111">
        <v>25067</v>
      </c>
      <c r="K4173" s="111" t="s">
        <v>1912</v>
      </c>
      <c r="L4173" s="111" t="s">
        <v>706</v>
      </c>
      <c r="M4173" s="111" t="s">
        <v>702</v>
      </c>
      <c r="N4173" s="111">
        <v>86.720600000000005</v>
      </c>
      <c r="O4173" s="114">
        <v>2.85</v>
      </c>
    </row>
    <row r="4174" spans="1:15">
      <c r="A4174" s="108"/>
      <c r="B4174" s="108"/>
      <c r="I4174" s="113">
        <f t="shared" si="0"/>
        <v>87316</v>
      </c>
      <c r="J4174" s="111">
        <v>87316</v>
      </c>
      <c r="K4174" s="111" t="s">
        <v>1884</v>
      </c>
      <c r="L4174" s="111" t="s">
        <v>750</v>
      </c>
      <c r="M4174" s="111" t="s">
        <v>702</v>
      </c>
      <c r="N4174" s="111">
        <v>5.7999999999999996E-3</v>
      </c>
      <c r="O4174" s="114">
        <v>300.22000000000003</v>
      </c>
    </row>
    <row r="4175" spans="1:15">
      <c r="A4175" s="108"/>
      <c r="B4175" s="108"/>
      <c r="I4175" s="113">
        <f t="shared" si="0"/>
        <v>88309</v>
      </c>
      <c r="J4175" s="111">
        <v>88309</v>
      </c>
      <c r="K4175" s="111" t="s">
        <v>1803</v>
      </c>
      <c r="L4175" s="111" t="s">
        <v>708</v>
      </c>
      <c r="M4175" s="111" t="s">
        <v>710</v>
      </c>
      <c r="N4175" s="111">
        <v>21.722000000000001</v>
      </c>
      <c r="O4175" s="114">
        <v>22.28</v>
      </c>
    </row>
    <row r="4176" spans="1:15">
      <c r="A4176" s="108"/>
      <c r="B4176" s="108"/>
      <c r="I4176" s="113">
        <f t="shared" si="0"/>
        <v>88316</v>
      </c>
      <c r="J4176" s="111">
        <v>88316</v>
      </c>
      <c r="K4176" s="111" t="s">
        <v>709</v>
      </c>
      <c r="L4176" s="111" t="s">
        <v>708</v>
      </c>
      <c r="M4176" s="111" t="s">
        <v>710</v>
      </c>
      <c r="N4176" s="111">
        <v>21.722000000000001</v>
      </c>
      <c r="O4176" s="114">
        <v>17.3</v>
      </c>
    </row>
    <row r="4177" spans="1:15">
      <c r="A4177" s="108"/>
      <c r="B4177" s="108"/>
      <c r="I4177" s="113">
        <f t="shared" si="0"/>
        <v>89995</v>
      </c>
      <c r="J4177" s="111">
        <v>89995</v>
      </c>
      <c r="K4177" s="111" t="s">
        <v>1899</v>
      </c>
      <c r="L4177" s="111" t="s">
        <v>750</v>
      </c>
      <c r="M4177" s="111" t="s">
        <v>702</v>
      </c>
      <c r="N4177" s="111">
        <v>5.2299999999999999E-2</v>
      </c>
      <c r="O4177" s="114">
        <v>590.23</v>
      </c>
    </row>
    <row r="4178" spans="1:15">
      <c r="A4178" s="108"/>
      <c r="B4178" s="108"/>
      <c r="I4178" s="113">
        <f t="shared" si="0"/>
        <v>89998</v>
      </c>
      <c r="J4178" s="111">
        <v>89998</v>
      </c>
      <c r="K4178" s="111" t="s">
        <v>1900</v>
      </c>
      <c r="L4178" s="111" t="s">
        <v>723</v>
      </c>
      <c r="M4178" s="111" t="s">
        <v>702</v>
      </c>
      <c r="N4178" s="111">
        <v>2.0977999999999999</v>
      </c>
      <c r="O4178" s="114">
        <v>6.56</v>
      </c>
    </row>
    <row r="4179" spans="1:15">
      <c r="A4179" s="108"/>
      <c r="B4179" s="108"/>
      <c r="I4179" s="113">
        <f t="shared" si="0"/>
        <v>100475</v>
      </c>
      <c r="J4179" s="111">
        <v>100475</v>
      </c>
      <c r="K4179" s="111" t="s">
        <v>1906</v>
      </c>
      <c r="L4179" s="111" t="s">
        <v>750</v>
      </c>
      <c r="M4179" s="111" t="s">
        <v>702</v>
      </c>
      <c r="N4179" s="111">
        <v>0.47639999999999999</v>
      </c>
      <c r="O4179" s="114">
        <v>434.93</v>
      </c>
    </row>
    <row r="4180" spans="1:15">
      <c r="A4180" s="108"/>
      <c r="B4180" s="108"/>
      <c r="I4180" s="113">
        <f t="shared" si="0"/>
        <v>660</v>
      </c>
      <c r="J4180" s="111">
        <v>660</v>
      </c>
      <c r="K4180" s="111" t="s">
        <v>1911</v>
      </c>
      <c r="L4180" s="111" t="s">
        <v>706</v>
      </c>
      <c r="M4180" s="111" t="s">
        <v>702</v>
      </c>
      <c r="N4180" s="111">
        <v>20.475000000000001</v>
      </c>
      <c r="O4180" s="114">
        <v>1.77</v>
      </c>
    </row>
    <row r="4181" spans="1:15">
      <c r="A4181" s="108"/>
      <c r="B4181" s="108"/>
      <c r="I4181" s="113">
        <f t="shared" si="0"/>
        <v>25067</v>
      </c>
      <c r="J4181" s="111">
        <v>25067</v>
      </c>
      <c r="K4181" s="111" t="s">
        <v>1912</v>
      </c>
      <c r="L4181" s="111" t="s">
        <v>706</v>
      </c>
      <c r="M4181" s="111" t="s">
        <v>702</v>
      </c>
      <c r="N4181" s="111">
        <v>99.473699999999994</v>
      </c>
      <c r="O4181" s="114">
        <v>2.85</v>
      </c>
    </row>
    <row r="4182" spans="1:15">
      <c r="A4182" s="108"/>
      <c r="B4182" s="108"/>
      <c r="I4182" s="113">
        <f t="shared" si="0"/>
        <v>87316</v>
      </c>
      <c r="J4182" s="111">
        <v>87316</v>
      </c>
      <c r="K4182" s="111" t="s">
        <v>1884</v>
      </c>
      <c r="L4182" s="111" t="s">
        <v>750</v>
      </c>
      <c r="M4182" s="111" t="s">
        <v>702</v>
      </c>
      <c r="N4182" s="111">
        <v>6.7000000000000002E-3</v>
      </c>
      <c r="O4182" s="114">
        <v>300.22000000000003</v>
      </c>
    </row>
    <row r="4183" spans="1:15">
      <c r="A4183" s="108"/>
      <c r="B4183" s="108"/>
      <c r="I4183" s="113">
        <f t="shared" si="0"/>
        <v>88309</v>
      </c>
      <c r="J4183" s="111">
        <v>88309</v>
      </c>
      <c r="K4183" s="111" t="s">
        <v>1803</v>
      </c>
      <c r="L4183" s="111" t="s">
        <v>708</v>
      </c>
      <c r="M4183" s="111" t="s">
        <v>710</v>
      </c>
      <c r="N4183" s="111">
        <v>24.916399999999999</v>
      </c>
      <c r="O4183" s="114">
        <v>22.28</v>
      </c>
    </row>
    <row r="4184" spans="1:15">
      <c r="A4184" s="108"/>
      <c r="B4184" s="108"/>
      <c r="I4184" s="113">
        <f t="shared" si="0"/>
        <v>88316</v>
      </c>
      <c r="J4184" s="111">
        <v>88316</v>
      </c>
      <c r="K4184" s="111" t="s">
        <v>709</v>
      </c>
      <c r="L4184" s="111" t="s">
        <v>708</v>
      </c>
      <c r="M4184" s="111" t="s">
        <v>710</v>
      </c>
      <c r="N4184" s="111">
        <v>24.916399999999999</v>
      </c>
      <c r="O4184" s="114">
        <v>17.3</v>
      </c>
    </row>
    <row r="4185" spans="1:15">
      <c r="A4185" s="108"/>
      <c r="B4185" s="108"/>
      <c r="I4185" s="113">
        <f t="shared" si="0"/>
        <v>89995</v>
      </c>
      <c r="J4185" s="111">
        <v>89995</v>
      </c>
      <c r="K4185" s="111" t="s">
        <v>1899</v>
      </c>
      <c r="L4185" s="111" t="s">
        <v>750</v>
      </c>
      <c r="M4185" s="111" t="s">
        <v>702</v>
      </c>
      <c r="N4185" s="111">
        <v>0.06</v>
      </c>
      <c r="O4185" s="114">
        <v>590.23</v>
      </c>
    </row>
    <row r="4186" spans="1:15">
      <c r="A4186" s="108"/>
      <c r="B4186" s="108"/>
      <c r="I4186" s="113">
        <f t="shared" si="0"/>
        <v>89998</v>
      </c>
      <c r="J4186" s="111">
        <v>89998</v>
      </c>
      <c r="K4186" s="111" t="s">
        <v>1900</v>
      </c>
      <c r="L4186" s="111" t="s">
        <v>723</v>
      </c>
      <c r="M4186" s="111" t="s">
        <v>702</v>
      </c>
      <c r="N4186" s="111">
        <v>2.4062999999999999</v>
      </c>
      <c r="O4186" s="114">
        <v>6.56</v>
      </c>
    </row>
    <row r="4187" spans="1:15">
      <c r="A4187" s="108"/>
      <c r="B4187" s="108"/>
      <c r="I4187" s="113">
        <f t="shared" si="0"/>
        <v>100475</v>
      </c>
      <c r="J4187" s="111">
        <v>100475</v>
      </c>
      <c r="K4187" s="111" t="s">
        <v>1906</v>
      </c>
      <c r="L4187" s="111" t="s">
        <v>750</v>
      </c>
      <c r="M4187" s="111" t="s">
        <v>702</v>
      </c>
      <c r="N4187" s="111">
        <v>0.5464</v>
      </c>
      <c r="O4187" s="114">
        <v>434.93</v>
      </c>
    </row>
    <row r="4188" spans="1:15">
      <c r="A4188" s="108"/>
      <c r="B4188" s="108"/>
      <c r="I4188" s="113">
        <f t="shared" si="0"/>
        <v>660</v>
      </c>
      <c r="J4188" s="111">
        <v>660</v>
      </c>
      <c r="K4188" s="111" t="s">
        <v>1911</v>
      </c>
      <c r="L4188" s="111" t="s">
        <v>706</v>
      </c>
      <c r="M4188" s="111" t="s">
        <v>702</v>
      </c>
      <c r="N4188" s="111">
        <v>46.2</v>
      </c>
      <c r="O4188" s="114">
        <v>1.77</v>
      </c>
    </row>
    <row r="4189" spans="1:15">
      <c r="A4189" s="108"/>
      <c r="B4189" s="108"/>
      <c r="I4189" s="113">
        <f t="shared" si="0"/>
        <v>25067</v>
      </c>
      <c r="J4189" s="111">
        <v>25067</v>
      </c>
      <c r="K4189" s="111" t="s">
        <v>1912</v>
      </c>
      <c r="L4189" s="111" t="s">
        <v>706</v>
      </c>
      <c r="M4189" s="111" t="s">
        <v>702</v>
      </c>
      <c r="N4189" s="111">
        <v>122.8231</v>
      </c>
      <c r="O4189" s="114">
        <v>2.85</v>
      </c>
    </row>
    <row r="4190" spans="1:15">
      <c r="A4190" s="108"/>
      <c r="B4190" s="108"/>
      <c r="I4190" s="113">
        <f t="shared" si="0"/>
        <v>87316</v>
      </c>
      <c r="J4190" s="111">
        <v>87316</v>
      </c>
      <c r="K4190" s="111" t="s">
        <v>1884</v>
      </c>
      <c r="L4190" s="111" t="s">
        <v>750</v>
      </c>
      <c r="M4190" s="111" t="s">
        <v>702</v>
      </c>
      <c r="N4190" s="111">
        <v>7.4000000000000003E-3</v>
      </c>
      <c r="O4190" s="114">
        <v>300.22000000000003</v>
      </c>
    </row>
    <row r="4191" spans="1:15">
      <c r="A4191" s="108"/>
      <c r="B4191" s="108"/>
      <c r="I4191" s="113">
        <f t="shared" si="0"/>
        <v>88309</v>
      </c>
      <c r="J4191" s="111">
        <v>88309</v>
      </c>
      <c r="K4191" s="111" t="s">
        <v>1803</v>
      </c>
      <c r="L4191" s="111" t="s">
        <v>708</v>
      </c>
      <c r="M4191" s="111" t="s">
        <v>710</v>
      </c>
      <c r="N4191" s="111">
        <v>35.701300000000003</v>
      </c>
      <c r="O4191" s="114">
        <v>22.28</v>
      </c>
    </row>
    <row r="4192" spans="1:15">
      <c r="A4192" s="108"/>
      <c r="B4192" s="108"/>
      <c r="I4192" s="113">
        <f t="shared" si="0"/>
        <v>88316</v>
      </c>
      <c r="J4192" s="111">
        <v>88316</v>
      </c>
      <c r="K4192" s="111" t="s">
        <v>709</v>
      </c>
      <c r="L4192" s="111" t="s">
        <v>708</v>
      </c>
      <c r="M4192" s="111" t="s">
        <v>710</v>
      </c>
      <c r="N4192" s="111">
        <v>35.701300000000003</v>
      </c>
      <c r="O4192" s="114">
        <v>17.3</v>
      </c>
    </row>
    <row r="4193" spans="1:15">
      <c r="A4193" s="108"/>
      <c r="B4193" s="108"/>
      <c r="I4193" s="113">
        <f t="shared" si="0"/>
        <v>88907</v>
      </c>
      <c r="J4193" s="111">
        <v>88907</v>
      </c>
      <c r="K4193" s="111" t="s">
        <v>725</v>
      </c>
      <c r="L4193" s="111" t="s">
        <v>701</v>
      </c>
      <c r="M4193" s="111" t="s">
        <v>702</v>
      </c>
      <c r="N4193" s="111">
        <v>0.2024</v>
      </c>
      <c r="O4193" s="114">
        <v>143.69</v>
      </c>
    </row>
    <row r="4194" spans="1:15">
      <c r="A4194" s="108"/>
      <c r="B4194" s="108"/>
      <c r="I4194" s="113">
        <f t="shared" si="0"/>
        <v>88908</v>
      </c>
      <c r="J4194" s="111">
        <v>88908</v>
      </c>
      <c r="K4194" s="111" t="s">
        <v>726</v>
      </c>
      <c r="L4194" s="111" t="s">
        <v>704</v>
      </c>
      <c r="M4194" s="111" t="s">
        <v>702</v>
      </c>
      <c r="N4194" s="111">
        <v>0.68089999999999995</v>
      </c>
      <c r="O4194" s="114">
        <v>57.27</v>
      </c>
    </row>
    <row r="4195" spans="1:15">
      <c r="A4195" s="108"/>
      <c r="B4195" s="108"/>
      <c r="I4195" s="113">
        <f t="shared" si="0"/>
        <v>89995</v>
      </c>
      <c r="J4195" s="111">
        <v>89995</v>
      </c>
      <c r="K4195" s="111" t="s">
        <v>1899</v>
      </c>
      <c r="L4195" s="111" t="s">
        <v>750</v>
      </c>
      <c r="M4195" s="111" t="s">
        <v>702</v>
      </c>
      <c r="N4195" s="111">
        <v>0.13539999999999999</v>
      </c>
      <c r="O4195" s="114">
        <v>590.23</v>
      </c>
    </row>
    <row r="4196" spans="1:15">
      <c r="A4196" s="108"/>
      <c r="B4196" s="108"/>
      <c r="I4196" s="113">
        <f t="shared" si="0"/>
        <v>89998</v>
      </c>
      <c r="J4196" s="111">
        <v>89998</v>
      </c>
      <c r="K4196" s="111" t="s">
        <v>1900</v>
      </c>
      <c r="L4196" s="111" t="s">
        <v>723</v>
      </c>
      <c r="M4196" s="111" t="s">
        <v>702</v>
      </c>
      <c r="N4196" s="111">
        <v>5.4295999999999998</v>
      </c>
      <c r="O4196" s="114">
        <v>6.56</v>
      </c>
    </row>
    <row r="4197" spans="1:15">
      <c r="A4197" s="108"/>
      <c r="B4197" s="108"/>
      <c r="I4197" s="113">
        <f t="shared" si="0"/>
        <v>92783</v>
      </c>
      <c r="J4197" s="111">
        <v>92783</v>
      </c>
      <c r="K4197" s="111" t="s">
        <v>1901</v>
      </c>
      <c r="L4197" s="111" t="s">
        <v>723</v>
      </c>
      <c r="M4197" s="111" t="s">
        <v>702</v>
      </c>
      <c r="N4197" s="111">
        <v>27.424399999999999</v>
      </c>
      <c r="O4197" s="114">
        <v>12.58</v>
      </c>
    </row>
    <row r="4198" spans="1:15">
      <c r="A4198" s="108"/>
      <c r="B4198" s="108"/>
      <c r="I4198" s="113">
        <f t="shared" si="0"/>
        <v>94116</v>
      </c>
      <c r="J4198" s="111">
        <v>94116</v>
      </c>
      <c r="K4198" s="111" t="s">
        <v>1902</v>
      </c>
      <c r="L4198" s="111" t="s">
        <v>750</v>
      </c>
      <c r="M4198" s="111" t="s">
        <v>729</v>
      </c>
      <c r="N4198" s="111">
        <v>1.1868000000000001</v>
      </c>
      <c r="O4198" s="114">
        <v>113.69</v>
      </c>
    </row>
    <row r="4199" spans="1:15">
      <c r="A4199" s="108"/>
      <c r="B4199" s="108"/>
      <c r="I4199" s="113">
        <f t="shared" si="0"/>
        <v>94970</v>
      </c>
      <c r="J4199" s="111">
        <v>94970</v>
      </c>
      <c r="K4199" s="111" t="s">
        <v>1903</v>
      </c>
      <c r="L4199" s="111" t="s">
        <v>750</v>
      </c>
      <c r="M4199" s="111" t="s">
        <v>702</v>
      </c>
      <c r="N4199" s="111">
        <v>1.0330999999999999</v>
      </c>
      <c r="O4199" s="114">
        <v>282.29000000000002</v>
      </c>
    </row>
    <row r="4200" spans="1:15">
      <c r="A4200" s="108"/>
      <c r="B4200" s="108"/>
      <c r="I4200" s="113">
        <f t="shared" si="0"/>
        <v>97736</v>
      </c>
      <c r="J4200" s="111">
        <v>97736</v>
      </c>
      <c r="K4200" s="111" t="s">
        <v>1915</v>
      </c>
      <c r="L4200" s="111" t="s">
        <v>750</v>
      </c>
      <c r="M4200" s="111" t="s">
        <v>729</v>
      </c>
      <c r="N4200" s="111">
        <v>0.67159999999999997</v>
      </c>
      <c r="O4200" s="131">
        <v>1054.42</v>
      </c>
    </row>
    <row r="4201" spans="1:15">
      <c r="A4201" s="108"/>
      <c r="B4201" s="108"/>
      <c r="I4201" s="113">
        <f t="shared" si="0"/>
        <v>100475</v>
      </c>
      <c r="J4201" s="111">
        <v>100475</v>
      </c>
      <c r="K4201" s="111" t="s">
        <v>1906</v>
      </c>
      <c r="L4201" s="111" t="s">
        <v>750</v>
      </c>
      <c r="M4201" s="111" t="s">
        <v>702</v>
      </c>
      <c r="N4201" s="111">
        <v>1.0431999999999999</v>
      </c>
      <c r="O4201" s="114">
        <v>434.93</v>
      </c>
    </row>
    <row r="4202" spans="1:15">
      <c r="A4202" s="108"/>
      <c r="B4202" s="108"/>
      <c r="I4202" s="113">
        <f t="shared" si="0"/>
        <v>660</v>
      </c>
      <c r="J4202" s="111">
        <v>660</v>
      </c>
      <c r="K4202" s="111" t="s">
        <v>1911</v>
      </c>
      <c r="L4202" s="111" t="s">
        <v>706</v>
      </c>
      <c r="M4202" s="111" t="s">
        <v>702</v>
      </c>
      <c r="N4202" s="111">
        <v>23.1</v>
      </c>
      <c r="O4202" s="114">
        <v>1.77</v>
      </c>
    </row>
    <row r="4203" spans="1:15">
      <c r="A4203" s="108"/>
      <c r="B4203" s="108"/>
      <c r="I4203" s="113">
        <f t="shared" si="0"/>
        <v>25067</v>
      </c>
      <c r="J4203" s="111">
        <v>25067</v>
      </c>
      <c r="K4203" s="111" t="s">
        <v>1912</v>
      </c>
      <c r="L4203" s="111" t="s">
        <v>706</v>
      </c>
      <c r="M4203" s="111" t="s">
        <v>702</v>
      </c>
      <c r="N4203" s="111">
        <v>112.22669999999999</v>
      </c>
      <c r="O4203" s="114">
        <v>2.85</v>
      </c>
    </row>
    <row r="4204" spans="1:15">
      <c r="A4204" s="108"/>
      <c r="B4204" s="108"/>
      <c r="I4204" s="113">
        <f t="shared" si="0"/>
        <v>87316</v>
      </c>
      <c r="J4204" s="111">
        <v>87316</v>
      </c>
      <c r="K4204" s="111" t="s">
        <v>1884</v>
      </c>
      <c r="L4204" s="111" t="s">
        <v>750</v>
      </c>
      <c r="M4204" s="111" t="s">
        <v>702</v>
      </c>
      <c r="N4204" s="111">
        <v>7.6E-3</v>
      </c>
      <c r="O4204" s="114">
        <v>300.22000000000003</v>
      </c>
    </row>
    <row r="4205" spans="1:15">
      <c r="A4205" s="108"/>
      <c r="B4205" s="108"/>
      <c r="I4205" s="113">
        <f t="shared" si="0"/>
        <v>88309</v>
      </c>
      <c r="J4205" s="111">
        <v>88309</v>
      </c>
      <c r="K4205" s="111" t="s">
        <v>1803</v>
      </c>
      <c r="L4205" s="111" t="s">
        <v>708</v>
      </c>
      <c r="M4205" s="111" t="s">
        <v>710</v>
      </c>
      <c r="N4205" s="111">
        <v>28.110800000000001</v>
      </c>
      <c r="O4205" s="114">
        <v>22.28</v>
      </c>
    </row>
    <row r="4206" spans="1:15">
      <c r="A4206" s="108"/>
      <c r="B4206" s="108"/>
      <c r="I4206" s="113">
        <f t="shared" si="0"/>
        <v>88316</v>
      </c>
      <c r="J4206" s="111">
        <v>88316</v>
      </c>
      <c r="K4206" s="111" t="s">
        <v>709</v>
      </c>
      <c r="L4206" s="111" t="s">
        <v>708</v>
      </c>
      <c r="M4206" s="111" t="s">
        <v>710</v>
      </c>
      <c r="N4206" s="111">
        <v>28.110800000000001</v>
      </c>
      <c r="O4206" s="114">
        <v>17.3</v>
      </c>
    </row>
    <row r="4207" spans="1:15">
      <c r="A4207" s="108"/>
      <c r="B4207" s="108"/>
      <c r="I4207" s="113">
        <f t="shared" si="0"/>
        <v>89995</v>
      </c>
      <c r="J4207" s="111">
        <v>89995</v>
      </c>
      <c r="K4207" s="111" t="s">
        <v>1899</v>
      </c>
      <c r="L4207" s="111" t="s">
        <v>750</v>
      </c>
      <c r="M4207" s="111" t="s">
        <v>702</v>
      </c>
      <c r="N4207" s="111">
        <v>6.7699999999999996E-2</v>
      </c>
      <c r="O4207" s="114">
        <v>590.23</v>
      </c>
    </row>
    <row r="4208" spans="1:15">
      <c r="A4208" s="108"/>
      <c r="B4208" s="108"/>
      <c r="I4208" s="113">
        <f t="shared" si="0"/>
        <v>89998</v>
      </c>
      <c r="J4208" s="111">
        <v>89998</v>
      </c>
      <c r="K4208" s="111" t="s">
        <v>1900</v>
      </c>
      <c r="L4208" s="111" t="s">
        <v>723</v>
      </c>
      <c r="M4208" s="111" t="s">
        <v>702</v>
      </c>
      <c r="N4208" s="111">
        <v>2.7147999999999999</v>
      </c>
      <c r="O4208" s="114">
        <v>6.56</v>
      </c>
    </row>
    <row r="4209" spans="1:15">
      <c r="A4209" s="108"/>
      <c r="B4209" s="108"/>
      <c r="I4209" s="113">
        <f t="shared" si="0"/>
        <v>100475</v>
      </c>
      <c r="J4209" s="111">
        <v>100475</v>
      </c>
      <c r="K4209" s="111" t="s">
        <v>1906</v>
      </c>
      <c r="L4209" s="111" t="s">
        <v>750</v>
      </c>
      <c r="M4209" s="111" t="s">
        <v>702</v>
      </c>
      <c r="N4209" s="111">
        <v>0.61650000000000005</v>
      </c>
      <c r="O4209" s="114">
        <v>434.93</v>
      </c>
    </row>
    <row r="4210" spans="1:15">
      <c r="A4210" s="108"/>
      <c r="B4210" s="108"/>
      <c r="I4210" s="113">
        <f t="shared" si="0"/>
        <v>660</v>
      </c>
      <c r="J4210" s="111">
        <v>660</v>
      </c>
      <c r="K4210" s="111" t="s">
        <v>1911</v>
      </c>
      <c r="L4210" s="111" t="s">
        <v>706</v>
      </c>
      <c r="M4210" s="111" t="s">
        <v>702</v>
      </c>
      <c r="N4210" s="111">
        <v>25.725000000000001</v>
      </c>
      <c r="O4210" s="114">
        <v>1.77</v>
      </c>
    </row>
    <row r="4211" spans="1:15">
      <c r="A4211" s="108"/>
      <c r="B4211" s="108"/>
      <c r="I4211" s="113">
        <f t="shared" si="0"/>
        <v>25067</v>
      </c>
      <c r="J4211" s="111">
        <v>25067</v>
      </c>
      <c r="K4211" s="111" t="s">
        <v>1912</v>
      </c>
      <c r="L4211" s="111" t="s">
        <v>706</v>
      </c>
      <c r="M4211" s="111" t="s">
        <v>702</v>
      </c>
      <c r="N4211" s="111">
        <v>124.9798</v>
      </c>
      <c r="O4211" s="114">
        <v>2.85</v>
      </c>
    </row>
    <row r="4212" spans="1:15">
      <c r="A4212" s="108"/>
      <c r="B4212" s="108"/>
      <c r="I4212" s="113">
        <f t="shared" si="0"/>
        <v>87316</v>
      </c>
      <c r="J4212" s="111">
        <v>87316</v>
      </c>
      <c r="K4212" s="111" t="s">
        <v>1884</v>
      </c>
      <c r="L4212" s="111" t="s">
        <v>750</v>
      </c>
      <c r="M4212" s="111" t="s">
        <v>702</v>
      </c>
      <c r="N4212" s="111">
        <v>8.3999999999999995E-3</v>
      </c>
      <c r="O4212" s="114">
        <v>300.22000000000003</v>
      </c>
    </row>
    <row r="4213" spans="1:15">
      <c r="A4213" s="108"/>
      <c r="B4213" s="108"/>
      <c r="I4213" s="113">
        <f t="shared" si="0"/>
        <v>88309</v>
      </c>
      <c r="J4213" s="111">
        <v>88309</v>
      </c>
      <c r="K4213" s="111" t="s">
        <v>1803</v>
      </c>
      <c r="L4213" s="111" t="s">
        <v>708</v>
      </c>
      <c r="M4213" s="111" t="s">
        <v>710</v>
      </c>
      <c r="N4213" s="111">
        <v>31.305199999999999</v>
      </c>
      <c r="O4213" s="114">
        <v>22.28</v>
      </c>
    </row>
    <row r="4214" spans="1:15">
      <c r="A4214" s="108"/>
      <c r="B4214" s="108"/>
      <c r="I4214" s="113">
        <f t="shared" si="0"/>
        <v>88316</v>
      </c>
      <c r="J4214" s="111">
        <v>88316</v>
      </c>
      <c r="K4214" s="111" t="s">
        <v>709</v>
      </c>
      <c r="L4214" s="111" t="s">
        <v>708</v>
      </c>
      <c r="M4214" s="111" t="s">
        <v>710</v>
      </c>
      <c r="N4214" s="111">
        <v>31.305199999999999</v>
      </c>
      <c r="O4214" s="114">
        <v>17.3</v>
      </c>
    </row>
    <row r="4215" spans="1:15">
      <c r="A4215" s="108"/>
      <c r="B4215" s="108"/>
      <c r="I4215" s="113">
        <f t="shared" si="0"/>
        <v>89998</v>
      </c>
      <c r="J4215" s="111">
        <v>89998</v>
      </c>
      <c r="K4215" s="111" t="s">
        <v>1900</v>
      </c>
      <c r="L4215" s="111" t="s">
        <v>723</v>
      </c>
      <c r="M4215" s="111" t="s">
        <v>702</v>
      </c>
      <c r="N4215" s="111">
        <v>3.0232999999999999</v>
      </c>
      <c r="O4215" s="114">
        <v>6.56</v>
      </c>
    </row>
    <row r="4216" spans="1:15">
      <c r="A4216" s="108"/>
      <c r="B4216" s="108"/>
      <c r="I4216" s="113">
        <f t="shared" si="0"/>
        <v>100475</v>
      </c>
      <c r="J4216" s="111">
        <v>100475</v>
      </c>
      <c r="K4216" s="111" t="s">
        <v>1906</v>
      </c>
      <c r="L4216" s="111" t="s">
        <v>750</v>
      </c>
      <c r="M4216" s="111" t="s">
        <v>702</v>
      </c>
      <c r="N4216" s="111">
        <v>0.68659999999999999</v>
      </c>
      <c r="O4216" s="114">
        <v>434.93</v>
      </c>
    </row>
    <row r="4217" spans="1:15">
      <c r="A4217" s="108"/>
      <c r="B4217" s="108"/>
      <c r="I4217" s="113">
        <f t="shared" si="0"/>
        <v>660</v>
      </c>
      <c r="J4217" s="111">
        <v>660</v>
      </c>
      <c r="K4217" s="111" t="s">
        <v>1911</v>
      </c>
      <c r="L4217" s="111" t="s">
        <v>706</v>
      </c>
      <c r="M4217" s="111" t="s">
        <v>702</v>
      </c>
      <c r="N4217" s="111">
        <v>56.7</v>
      </c>
      <c r="O4217" s="114">
        <v>1.77</v>
      </c>
    </row>
    <row r="4218" spans="1:15">
      <c r="A4218" s="108"/>
      <c r="B4218" s="108"/>
      <c r="I4218" s="113">
        <f t="shared" si="0"/>
        <v>25067</v>
      </c>
      <c r="J4218" s="111">
        <v>25067</v>
      </c>
      <c r="K4218" s="111" t="s">
        <v>1912</v>
      </c>
      <c r="L4218" s="111" t="s">
        <v>706</v>
      </c>
      <c r="M4218" s="111" t="s">
        <v>702</v>
      </c>
      <c r="N4218" s="111">
        <v>155.63470000000001</v>
      </c>
      <c r="O4218" s="114">
        <v>2.85</v>
      </c>
    </row>
    <row r="4219" spans="1:15">
      <c r="A4219" s="108"/>
      <c r="B4219" s="108"/>
      <c r="I4219" s="113">
        <f t="shared" si="0"/>
        <v>87316</v>
      </c>
      <c r="J4219" s="111">
        <v>87316</v>
      </c>
      <c r="K4219" s="111" t="s">
        <v>1884</v>
      </c>
      <c r="L4219" s="111" t="s">
        <v>750</v>
      </c>
      <c r="M4219" s="111" t="s">
        <v>702</v>
      </c>
      <c r="N4219" s="111">
        <v>9.1000000000000004E-3</v>
      </c>
      <c r="O4219" s="114">
        <v>300.22000000000003</v>
      </c>
    </row>
    <row r="4220" spans="1:15">
      <c r="A4220" s="108"/>
      <c r="B4220" s="108"/>
      <c r="I4220" s="113">
        <f t="shared" si="0"/>
        <v>88309</v>
      </c>
      <c r="J4220" s="111">
        <v>88309</v>
      </c>
      <c r="K4220" s="111" t="s">
        <v>1803</v>
      </c>
      <c r="L4220" s="111" t="s">
        <v>708</v>
      </c>
      <c r="M4220" s="111" t="s">
        <v>710</v>
      </c>
      <c r="N4220" s="111">
        <v>44.5107</v>
      </c>
      <c r="O4220" s="114">
        <v>22.28</v>
      </c>
    </row>
    <row r="4221" spans="1:15">
      <c r="A4221" s="108"/>
      <c r="B4221" s="108"/>
      <c r="I4221" s="113">
        <f t="shared" si="0"/>
        <v>88316</v>
      </c>
      <c r="J4221" s="111">
        <v>88316</v>
      </c>
      <c r="K4221" s="111" t="s">
        <v>709</v>
      </c>
      <c r="L4221" s="111" t="s">
        <v>708</v>
      </c>
      <c r="M4221" s="111" t="s">
        <v>710</v>
      </c>
      <c r="N4221" s="111">
        <v>44.5107</v>
      </c>
      <c r="O4221" s="114">
        <v>17.3</v>
      </c>
    </row>
    <row r="4222" spans="1:15">
      <c r="A4222" s="108"/>
      <c r="B4222" s="108"/>
      <c r="I4222" s="113">
        <f t="shared" si="0"/>
        <v>88907</v>
      </c>
      <c r="J4222" s="111">
        <v>88907</v>
      </c>
      <c r="K4222" s="111" t="s">
        <v>725</v>
      </c>
      <c r="L4222" s="111" t="s">
        <v>701</v>
      </c>
      <c r="M4222" s="111" t="s">
        <v>702</v>
      </c>
      <c r="N4222" s="111">
        <v>0.254</v>
      </c>
      <c r="O4222" s="114">
        <v>143.69</v>
      </c>
    </row>
    <row r="4223" spans="1:15">
      <c r="A4223" s="108"/>
      <c r="B4223" s="108"/>
      <c r="I4223" s="113">
        <f t="shared" si="0"/>
        <v>88908</v>
      </c>
      <c r="J4223" s="111">
        <v>88908</v>
      </c>
      <c r="K4223" s="111" t="s">
        <v>726</v>
      </c>
      <c r="L4223" s="111" t="s">
        <v>704</v>
      </c>
      <c r="M4223" s="111" t="s">
        <v>702</v>
      </c>
      <c r="N4223" s="111">
        <v>0.85429999999999995</v>
      </c>
      <c r="O4223" s="114">
        <v>57.27</v>
      </c>
    </row>
    <row r="4224" spans="1:15">
      <c r="A4224" s="108"/>
      <c r="B4224" s="108"/>
      <c r="I4224" s="113">
        <f t="shared" si="0"/>
        <v>89995</v>
      </c>
      <c r="J4224" s="111">
        <v>89995</v>
      </c>
      <c r="K4224" s="111" t="s">
        <v>1899</v>
      </c>
      <c r="L4224" s="111" t="s">
        <v>750</v>
      </c>
      <c r="M4224" s="111" t="s">
        <v>702</v>
      </c>
      <c r="N4224" s="111">
        <v>0.1661</v>
      </c>
      <c r="O4224" s="114">
        <v>590.23</v>
      </c>
    </row>
    <row r="4225" spans="1:15">
      <c r="A4225" s="108"/>
      <c r="B4225" s="108"/>
      <c r="I4225" s="113">
        <f t="shared" si="0"/>
        <v>89998</v>
      </c>
      <c r="J4225" s="111">
        <v>89998</v>
      </c>
      <c r="K4225" s="111" t="s">
        <v>1900</v>
      </c>
      <c r="L4225" s="111" t="s">
        <v>723</v>
      </c>
      <c r="M4225" s="111" t="s">
        <v>702</v>
      </c>
      <c r="N4225" s="111">
        <v>6.6635999999999997</v>
      </c>
      <c r="O4225" s="114">
        <v>6.56</v>
      </c>
    </row>
    <row r="4226" spans="1:15">
      <c r="A4226" s="108"/>
      <c r="B4226" s="108"/>
      <c r="I4226" s="113">
        <f t="shared" si="0"/>
        <v>92783</v>
      </c>
      <c r="J4226" s="111">
        <v>92783</v>
      </c>
      <c r="K4226" s="111" t="s">
        <v>1901</v>
      </c>
      <c r="L4226" s="111" t="s">
        <v>723</v>
      </c>
      <c r="M4226" s="111" t="s">
        <v>702</v>
      </c>
      <c r="N4226" s="111">
        <v>34.836399999999998</v>
      </c>
      <c r="O4226" s="114">
        <v>12.58</v>
      </c>
    </row>
    <row r="4227" spans="1:15">
      <c r="A4227" s="108"/>
      <c r="B4227" s="108"/>
      <c r="I4227" s="113">
        <f t="shared" si="0"/>
        <v>94116</v>
      </c>
      <c r="J4227" s="111">
        <v>94116</v>
      </c>
      <c r="K4227" s="111" t="s">
        <v>1902</v>
      </c>
      <c r="L4227" s="111" t="s">
        <v>750</v>
      </c>
      <c r="M4227" s="111" t="s">
        <v>729</v>
      </c>
      <c r="N4227" s="111">
        <v>1.4628000000000001</v>
      </c>
      <c r="O4227" s="114">
        <v>113.69</v>
      </c>
    </row>
    <row r="4228" spans="1:15">
      <c r="A4228" s="108"/>
      <c r="B4228" s="108"/>
      <c r="I4228" s="113">
        <f t="shared" si="0"/>
        <v>94970</v>
      </c>
      <c r="J4228" s="111">
        <v>94970</v>
      </c>
      <c r="K4228" s="111" t="s">
        <v>1903</v>
      </c>
      <c r="L4228" s="111" t="s">
        <v>750</v>
      </c>
      <c r="M4228" s="111" t="s">
        <v>702</v>
      </c>
      <c r="N4228" s="111">
        <v>1.3124</v>
      </c>
      <c r="O4228" s="114">
        <v>282.29000000000002</v>
      </c>
    </row>
    <row r="4229" spans="1:15">
      <c r="A4229" s="108"/>
      <c r="B4229" s="108"/>
      <c r="I4229" s="113">
        <f t="shared" si="0"/>
        <v>97736</v>
      </c>
      <c r="J4229" s="111">
        <v>97736</v>
      </c>
      <c r="K4229" s="111" t="s">
        <v>1915</v>
      </c>
      <c r="L4229" s="111" t="s">
        <v>750</v>
      </c>
      <c r="M4229" s="111" t="s">
        <v>729</v>
      </c>
      <c r="N4229" s="111">
        <v>0.88160000000000005</v>
      </c>
      <c r="O4229" s="131">
        <v>1054.42</v>
      </c>
    </row>
    <row r="4230" spans="1:15">
      <c r="A4230" s="108"/>
      <c r="B4230" s="108"/>
      <c r="I4230" s="113">
        <f t="shared" si="0"/>
        <v>100475</v>
      </c>
      <c r="J4230" s="111">
        <v>100475</v>
      </c>
      <c r="K4230" s="111" t="s">
        <v>1906</v>
      </c>
      <c r="L4230" s="111" t="s">
        <v>750</v>
      </c>
      <c r="M4230" s="111" t="s">
        <v>702</v>
      </c>
      <c r="N4230" s="111">
        <v>1.3133999999999999</v>
      </c>
      <c r="O4230" s="114">
        <v>434.93</v>
      </c>
    </row>
    <row r="4231" spans="1:15">
      <c r="A4231" s="108"/>
      <c r="B4231" s="108"/>
      <c r="I4231" s="113">
        <f t="shared" si="0"/>
        <v>660</v>
      </c>
      <c r="J4231" s="111">
        <v>660</v>
      </c>
      <c r="K4231" s="111" t="s">
        <v>1911</v>
      </c>
      <c r="L4231" s="111" t="s">
        <v>706</v>
      </c>
      <c r="M4231" s="111" t="s">
        <v>702</v>
      </c>
      <c r="N4231" s="111">
        <v>28.35</v>
      </c>
      <c r="O4231" s="114">
        <v>1.77</v>
      </c>
    </row>
    <row r="4232" spans="1:15">
      <c r="A4232" s="108"/>
      <c r="B4232" s="108"/>
      <c r="I4232" s="113">
        <f t="shared" si="0"/>
        <v>25067</v>
      </c>
      <c r="J4232" s="111">
        <v>25067</v>
      </c>
      <c r="K4232" s="111" t="s">
        <v>1912</v>
      </c>
      <c r="L4232" s="111" t="s">
        <v>706</v>
      </c>
      <c r="M4232" s="111" t="s">
        <v>702</v>
      </c>
      <c r="N4232" s="111">
        <v>137.7328</v>
      </c>
      <c r="O4232" s="114">
        <v>2.85</v>
      </c>
    </row>
    <row r="4233" spans="1:15">
      <c r="A4233" s="108"/>
      <c r="B4233" s="108"/>
      <c r="I4233" s="113">
        <f t="shared" si="0"/>
        <v>87316</v>
      </c>
      <c r="J4233" s="111">
        <v>87316</v>
      </c>
      <c r="K4233" s="111" t="s">
        <v>1884</v>
      </c>
      <c r="L4233" s="111" t="s">
        <v>750</v>
      </c>
      <c r="M4233" s="111" t="s">
        <v>702</v>
      </c>
      <c r="N4233" s="111">
        <v>9.2999999999999992E-3</v>
      </c>
      <c r="O4233" s="114">
        <v>300.22000000000003</v>
      </c>
    </row>
    <row r="4234" spans="1:15">
      <c r="A4234" s="108"/>
      <c r="B4234" s="108"/>
      <c r="I4234" s="113">
        <f t="shared" si="0"/>
        <v>88309</v>
      </c>
      <c r="J4234" s="111">
        <v>88309</v>
      </c>
      <c r="K4234" s="111" t="s">
        <v>1803</v>
      </c>
      <c r="L4234" s="111" t="s">
        <v>708</v>
      </c>
      <c r="M4234" s="111" t="s">
        <v>710</v>
      </c>
      <c r="N4234" s="111">
        <v>34.499600000000001</v>
      </c>
      <c r="O4234" s="114">
        <v>22.28</v>
      </c>
    </row>
    <row r="4235" spans="1:15">
      <c r="A4235" s="108"/>
      <c r="B4235" s="108"/>
      <c r="I4235" s="113">
        <f t="shared" si="0"/>
        <v>88316</v>
      </c>
      <c r="J4235" s="111">
        <v>88316</v>
      </c>
      <c r="K4235" s="111" t="s">
        <v>709</v>
      </c>
      <c r="L4235" s="111" t="s">
        <v>708</v>
      </c>
      <c r="M4235" s="111" t="s">
        <v>710</v>
      </c>
      <c r="N4235" s="111">
        <v>34.499600000000001</v>
      </c>
      <c r="O4235" s="114">
        <v>17.3</v>
      </c>
    </row>
    <row r="4236" spans="1:15">
      <c r="A4236" s="108"/>
      <c r="B4236" s="108"/>
      <c r="I4236" s="113">
        <f t="shared" si="0"/>
        <v>89995</v>
      </c>
      <c r="J4236" s="111">
        <v>89995</v>
      </c>
      <c r="K4236" s="111" t="s">
        <v>1899</v>
      </c>
      <c r="L4236" s="111" t="s">
        <v>750</v>
      </c>
      <c r="M4236" s="111" t="s">
        <v>702</v>
      </c>
      <c r="N4236" s="111">
        <v>8.3099999999999993E-2</v>
      </c>
      <c r="O4236" s="114">
        <v>590.23</v>
      </c>
    </row>
    <row r="4237" spans="1:15">
      <c r="A4237" s="108"/>
      <c r="B4237" s="108"/>
      <c r="I4237" s="113">
        <f t="shared" si="0"/>
        <v>89998</v>
      </c>
      <c r="J4237" s="111">
        <v>89998</v>
      </c>
      <c r="K4237" s="111" t="s">
        <v>1900</v>
      </c>
      <c r="L4237" s="111" t="s">
        <v>723</v>
      </c>
      <c r="M4237" s="111" t="s">
        <v>702</v>
      </c>
      <c r="N4237" s="111">
        <v>3.3317999999999999</v>
      </c>
      <c r="O4237" s="114">
        <v>6.56</v>
      </c>
    </row>
    <row r="4238" spans="1:15">
      <c r="A4238" s="108"/>
      <c r="B4238" s="108"/>
      <c r="I4238" s="113">
        <f t="shared" si="0"/>
        <v>100475</v>
      </c>
      <c r="J4238" s="111">
        <v>100475</v>
      </c>
      <c r="K4238" s="111" t="s">
        <v>1906</v>
      </c>
      <c r="L4238" s="111" t="s">
        <v>750</v>
      </c>
      <c r="M4238" s="111" t="s">
        <v>702</v>
      </c>
      <c r="N4238" s="111">
        <v>0.75660000000000005</v>
      </c>
      <c r="O4238" s="114">
        <v>434.93</v>
      </c>
    </row>
    <row r="4239" spans="1:15">
      <c r="A4239" s="108"/>
      <c r="B4239" s="108"/>
      <c r="I4239" s="113">
        <f t="shared" si="0"/>
        <v>660</v>
      </c>
      <c r="J4239" s="111">
        <v>660</v>
      </c>
      <c r="K4239" s="111" t="s">
        <v>1911</v>
      </c>
      <c r="L4239" s="111" t="s">
        <v>706</v>
      </c>
      <c r="M4239" s="111" t="s">
        <v>702</v>
      </c>
      <c r="N4239" s="111">
        <v>35.700000000000003</v>
      </c>
      <c r="O4239" s="114">
        <v>1.77</v>
      </c>
    </row>
    <row r="4240" spans="1:15">
      <c r="A4240" s="108"/>
      <c r="B4240" s="108"/>
      <c r="I4240" s="113">
        <f t="shared" si="0"/>
        <v>5678</v>
      </c>
      <c r="J4240" s="111">
        <v>5678</v>
      </c>
      <c r="K4240" s="111" t="s">
        <v>700</v>
      </c>
      <c r="L4240" s="111" t="s">
        <v>701</v>
      </c>
      <c r="M4240" s="111" t="s">
        <v>702</v>
      </c>
      <c r="N4240" s="111">
        <v>0.16009999999999999</v>
      </c>
      <c r="O4240" s="114">
        <v>86.07</v>
      </c>
    </row>
    <row r="4241" spans="1:15">
      <c r="A4241" s="108"/>
      <c r="B4241" s="108"/>
      <c r="I4241" s="113">
        <f t="shared" si="0"/>
        <v>5679</v>
      </c>
      <c r="J4241" s="111">
        <v>5679</v>
      </c>
      <c r="K4241" s="111" t="s">
        <v>703</v>
      </c>
      <c r="L4241" s="111" t="s">
        <v>704</v>
      </c>
      <c r="M4241" s="111" t="s">
        <v>702</v>
      </c>
      <c r="N4241" s="111">
        <v>0.53849999999999998</v>
      </c>
      <c r="O4241" s="114">
        <v>39.03</v>
      </c>
    </row>
    <row r="4242" spans="1:15">
      <c r="A4242" s="108"/>
      <c r="B4242" s="108"/>
      <c r="I4242" s="113">
        <f t="shared" si="0"/>
        <v>25067</v>
      </c>
      <c r="J4242" s="111">
        <v>25067</v>
      </c>
      <c r="K4242" s="111" t="s">
        <v>1912</v>
      </c>
      <c r="L4242" s="111" t="s">
        <v>706</v>
      </c>
      <c r="M4242" s="111" t="s">
        <v>702</v>
      </c>
      <c r="N4242" s="111">
        <v>94.535300000000007</v>
      </c>
      <c r="O4242" s="114">
        <v>2.85</v>
      </c>
    </row>
    <row r="4243" spans="1:15">
      <c r="A4243" s="108"/>
      <c r="B4243" s="108"/>
      <c r="I4243" s="113">
        <f t="shared" si="0"/>
        <v>87316</v>
      </c>
      <c r="J4243" s="111">
        <v>87316</v>
      </c>
      <c r="K4243" s="111" t="s">
        <v>1884</v>
      </c>
      <c r="L4243" s="111" t="s">
        <v>750</v>
      </c>
      <c r="M4243" s="111" t="s">
        <v>702</v>
      </c>
      <c r="N4243" s="111">
        <v>5.4000000000000003E-3</v>
      </c>
      <c r="O4243" s="114">
        <v>300.22000000000003</v>
      </c>
    </row>
    <row r="4244" spans="1:15">
      <c r="A4244" s="108"/>
      <c r="B4244" s="108"/>
      <c r="I4244" s="113">
        <f t="shared" si="0"/>
        <v>88309</v>
      </c>
      <c r="J4244" s="111">
        <v>88309</v>
      </c>
      <c r="K4244" s="111" t="s">
        <v>1803</v>
      </c>
      <c r="L4244" s="111" t="s">
        <v>708</v>
      </c>
      <c r="M4244" s="111" t="s">
        <v>710</v>
      </c>
      <c r="N4244" s="111">
        <v>26.123699999999999</v>
      </c>
      <c r="O4244" s="114">
        <v>22.28</v>
      </c>
    </row>
    <row r="4245" spans="1:15">
      <c r="A4245" s="108"/>
      <c r="B4245" s="108"/>
      <c r="I4245" s="113">
        <f t="shared" si="0"/>
        <v>88316</v>
      </c>
      <c r="J4245" s="111">
        <v>88316</v>
      </c>
      <c r="K4245" s="111" t="s">
        <v>709</v>
      </c>
      <c r="L4245" s="111" t="s">
        <v>708</v>
      </c>
      <c r="M4245" s="111" t="s">
        <v>710</v>
      </c>
      <c r="N4245" s="111">
        <v>26.123699999999999</v>
      </c>
      <c r="O4245" s="114">
        <v>17.3</v>
      </c>
    </row>
    <row r="4246" spans="1:15">
      <c r="A4246" s="108"/>
      <c r="B4246" s="108"/>
      <c r="I4246" s="113">
        <f t="shared" si="0"/>
        <v>89995</v>
      </c>
      <c r="J4246" s="111">
        <v>89995</v>
      </c>
      <c r="K4246" s="111" t="s">
        <v>1899</v>
      </c>
      <c r="L4246" s="111" t="s">
        <v>750</v>
      </c>
      <c r="M4246" s="111" t="s">
        <v>702</v>
      </c>
      <c r="N4246" s="111">
        <v>0.1046</v>
      </c>
      <c r="O4246" s="114">
        <v>590.23</v>
      </c>
    </row>
    <row r="4247" spans="1:15">
      <c r="A4247" s="108"/>
      <c r="B4247" s="108"/>
      <c r="I4247" s="113">
        <f t="shared" si="0"/>
        <v>89998</v>
      </c>
      <c r="J4247" s="111">
        <v>89998</v>
      </c>
      <c r="K4247" s="111" t="s">
        <v>1900</v>
      </c>
      <c r="L4247" s="111" t="s">
        <v>723</v>
      </c>
      <c r="M4247" s="111" t="s">
        <v>702</v>
      </c>
      <c r="N4247" s="111">
        <v>4.1955999999999998</v>
      </c>
      <c r="O4247" s="114">
        <v>6.56</v>
      </c>
    </row>
    <row r="4248" spans="1:15">
      <c r="A4248" s="108"/>
      <c r="B4248" s="108"/>
      <c r="I4248" s="113">
        <f t="shared" si="0"/>
        <v>92783</v>
      </c>
      <c r="J4248" s="111">
        <v>92783</v>
      </c>
      <c r="K4248" s="111" t="s">
        <v>1901</v>
      </c>
      <c r="L4248" s="111" t="s">
        <v>723</v>
      </c>
      <c r="M4248" s="111" t="s">
        <v>702</v>
      </c>
      <c r="N4248" s="111">
        <v>21.102399999999999</v>
      </c>
      <c r="O4248" s="114">
        <v>12.58</v>
      </c>
    </row>
    <row r="4249" spans="1:15">
      <c r="A4249" s="108"/>
      <c r="B4249" s="108"/>
      <c r="I4249" s="113">
        <f t="shared" si="0"/>
        <v>94116</v>
      </c>
      <c r="J4249" s="111">
        <v>94116</v>
      </c>
      <c r="K4249" s="111" t="s">
        <v>1902</v>
      </c>
      <c r="L4249" s="111" t="s">
        <v>750</v>
      </c>
      <c r="M4249" s="111" t="s">
        <v>729</v>
      </c>
      <c r="N4249" s="111">
        <v>0.94079999999999997</v>
      </c>
      <c r="O4249" s="114">
        <v>113.69</v>
      </c>
    </row>
    <row r="4250" spans="1:15">
      <c r="A4250" s="108"/>
      <c r="B4250" s="108"/>
      <c r="I4250" s="113">
        <f t="shared" si="0"/>
        <v>94970</v>
      </c>
      <c r="J4250" s="111">
        <v>94970</v>
      </c>
      <c r="K4250" s="111" t="s">
        <v>1903</v>
      </c>
      <c r="L4250" s="111" t="s">
        <v>750</v>
      </c>
      <c r="M4250" s="111" t="s">
        <v>702</v>
      </c>
      <c r="N4250" s="111">
        <v>0.79500000000000004</v>
      </c>
      <c r="O4250" s="114">
        <v>282.29000000000002</v>
      </c>
    </row>
    <row r="4251" spans="1:15">
      <c r="A4251" s="108"/>
      <c r="B4251" s="108"/>
      <c r="I4251" s="113">
        <f t="shared" si="0"/>
        <v>97736</v>
      </c>
      <c r="J4251" s="111">
        <v>97736</v>
      </c>
      <c r="K4251" s="111" t="s">
        <v>1915</v>
      </c>
      <c r="L4251" s="111" t="s">
        <v>750</v>
      </c>
      <c r="M4251" s="111" t="s">
        <v>729</v>
      </c>
      <c r="N4251" s="111">
        <v>0.49909999999999999</v>
      </c>
      <c r="O4251" s="131">
        <v>1054.42</v>
      </c>
    </row>
    <row r="4252" spans="1:15">
      <c r="A4252" s="108"/>
      <c r="B4252" s="108"/>
      <c r="I4252" s="113">
        <f t="shared" si="0"/>
        <v>100475</v>
      </c>
      <c r="J4252" s="111">
        <v>100475</v>
      </c>
      <c r="K4252" s="111" t="s">
        <v>1906</v>
      </c>
      <c r="L4252" s="111" t="s">
        <v>750</v>
      </c>
      <c r="M4252" s="111" t="s">
        <v>702</v>
      </c>
      <c r="N4252" s="111">
        <v>0.80320000000000003</v>
      </c>
      <c r="O4252" s="114">
        <v>434.93</v>
      </c>
    </row>
    <row r="4253" spans="1:15">
      <c r="A4253" s="108"/>
      <c r="B4253" s="108"/>
      <c r="I4253" s="113">
        <f t="shared" si="0"/>
        <v>660</v>
      </c>
      <c r="J4253" s="111">
        <v>660</v>
      </c>
      <c r="K4253" s="111" t="s">
        <v>1911</v>
      </c>
      <c r="L4253" s="111" t="s">
        <v>706</v>
      </c>
      <c r="M4253" s="111" t="s">
        <v>702</v>
      </c>
      <c r="N4253" s="111">
        <v>40.950000000000003</v>
      </c>
      <c r="O4253" s="114">
        <v>1.77</v>
      </c>
    </row>
    <row r="4254" spans="1:15">
      <c r="A4254" s="108"/>
      <c r="B4254" s="108"/>
      <c r="I4254" s="113">
        <f t="shared" si="0"/>
        <v>25067</v>
      </c>
      <c r="J4254" s="111">
        <v>25067</v>
      </c>
      <c r="K4254" s="111" t="s">
        <v>1912</v>
      </c>
      <c r="L4254" s="111" t="s">
        <v>706</v>
      </c>
      <c r="M4254" s="111" t="s">
        <v>702</v>
      </c>
      <c r="N4254" s="111">
        <v>117.9003</v>
      </c>
      <c r="O4254" s="114">
        <v>2.85</v>
      </c>
    </row>
    <row r="4255" spans="1:15">
      <c r="A4255" s="108"/>
      <c r="B4255" s="108"/>
      <c r="I4255" s="113">
        <f t="shared" si="0"/>
        <v>87316</v>
      </c>
      <c r="J4255" s="111">
        <v>87316</v>
      </c>
      <c r="K4255" s="111" t="s">
        <v>1884</v>
      </c>
      <c r="L4255" s="111" t="s">
        <v>750</v>
      </c>
      <c r="M4255" s="111" t="s">
        <v>702</v>
      </c>
      <c r="N4255" s="111">
        <v>6.1999999999999998E-3</v>
      </c>
      <c r="O4255" s="114">
        <v>300.22000000000003</v>
      </c>
    </row>
    <row r="4256" spans="1:15">
      <c r="A4256" s="108"/>
      <c r="B4256" s="108"/>
      <c r="I4256" s="113">
        <f t="shared" si="0"/>
        <v>88309</v>
      </c>
      <c r="J4256" s="111">
        <v>88309</v>
      </c>
      <c r="K4256" s="111" t="s">
        <v>1803</v>
      </c>
      <c r="L4256" s="111" t="s">
        <v>708</v>
      </c>
      <c r="M4256" s="111" t="s">
        <v>710</v>
      </c>
      <c r="N4256" s="111">
        <v>30.959199999999999</v>
      </c>
      <c r="O4256" s="114">
        <v>22.28</v>
      </c>
    </row>
    <row r="4257" spans="1:15">
      <c r="A4257" s="108"/>
      <c r="B4257" s="108"/>
      <c r="I4257" s="113">
        <f t="shared" si="0"/>
        <v>88316</v>
      </c>
      <c r="J4257" s="111">
        <v>88316</v>
      </c>
      <c r="K4257" s="111" t="s">
        <v>709</v>
      </c>
      <c r="L4257" s="111" t="s">
        <v>708</v>
      </c>
      <c r="M4257" s="111" t="s">
        <v>710</v>
      </c>
      <c r="N4257" s="111">
        <v>30.959199999999999</v>
      </c>
      <c r="O4257" s="114">
        <v>17.3</v>
      </c>
    </row>
    <row r="4258" spans="1:15">
      <c r="A4258" s="108"/>
      <c r="B4258" s="108"/>
      <c r="I4258" s="113">
        <f t="shared" si="0"/>
        <v>88907</v>
      </c>
      <c r="J4258" s="111">
        <v>88907</v>
      </c>
      <c r="K4258" s="111" t="s">
        <v>725</v>
      </c>
      <c r="L4258" s="111" t="s">
        <v>701</v>
      </c>
      <c r="M4258" s="111" t="s">
        <v>702</v>
      </c>
      <c r="N4258" s="111">
        <v>0.1951</v>
      </c>
      <c r="O4258" s="114">
        <v>143.69</v>
      </c>
    </row>
    <row r="4259" spans="1:15">
      <c r="A4259" s="108"/>
      <c r="B4259" s="108"/>
      <c r="I4259" s="113">
        <f t="shared" si="0"/>
        <v>88908</v>
      </c>
      <c r="J4259" s="111">
        <v>88908</v>
      </c>
      <c r="K4259" s="111" t="s">
        <v>726</v>
      </c>
      <c r="L4259" s="111" t="s">
        <v>704</v>
      </c>
      <c r="M4259" s="111" t="s">
        <v>702</v>
      </c>
      <c r="N4259" s="111">
        <v>0.65620000000000001</v>
      </c>
      <c r="O4259" s="114">
        <v>57.27</v>
      </c>
    </row>
    <row r="4260" spans="1:15">
      <c r="A4260" s="108"/>
      <c r="B4260" s="108"/>
      <c r="I4260" s="113">
        <f t="shared" si="0"/>
        <v>89995</v>
      </c>
      <c r="J4260" s="111">
        <v>89995</v>
      </c>
      <c r="K4260" s="111" t="s">
        <v>1899</v>
      </c>
      <c r="L4260" s="111" t="s">
        <v>750</v>
      </c>
      <c r="M4260" s="111" t="s">
        <v>702</v>
      </c>
      <c r="N4260" s="111">
        <v>0.12</v>
      </c>
      <c r="O4260" s="114">
        <v>590.23</v>
      </c>
    </row>
    <row r="4261" spans="1:15">
      <c r="A4261" s="108"/>
      <c r="B4261" s="108"/>
      <c r="I4261" s="113">
        <f t="shared" si="0"/>
        <v>89998</v>
      </c>
      <c r="J4261" s="111">
        <v>89998</v>
      </c>
      <c r="K4261" s="111" t="s">
        <v>1900</v>
      </c>
      <c r="L4261" s="111" t="s">
        <v>723</v>
      </c>
      <c r="M4261" s="111" t="s">
        <v>702</v>
      </c>
      <c r="N4261" s="111">
        <v>4.8125999999999998</v>
      </c>
      <c r="O4261" s="114">
        <v>6.56</v>
      </c>
    </row>
    <row r="4262" spans="1:15">
      <c r="A4262" s="108"/>
      <c r="B4262" s="108"/>
      <c r="I4262" s="113">
        <f t="shared" si="0"/>
        <v>92783</v>
      </c>
      <c r="J4262" s="111">
        <v>92783</v>
      </c>
      <c r="K4262" s="111" t="s">
        <v>1901</v>
      </c>
      <c r="L4262" s="111" t="s">
        <v>723</v>
      </c>
      <c r="M4262" s="111" t="s">
        <v>702</v>
      </c>
      <c r="N4262" s="111">
        <v>25.898399999999999</v>
      </c>
      <c r="O4262" s="114">
        <v>12.58</v>
      </c>
    </row>
    <row r="4263" spans="1:15">
      <c r="A4263" s="108"/>
      <c r="B4263" s="108"/>
      <c r="I4263" s="113">
        <f t="shared" si="0"/>
        <v>94116</v>
      </c>
      <c r="J4263" s="111">
        <v>94116</v>
      </c>
      <c r="K4263" s="111" t="s">
        <v>1902</v>
      </c>
      <c r="L4263" s="111" t="s">
        <v>750</v>
      </c>
      <c r="M4263" s="111" t="s">
        <v>729</v>
      </c>
      <c r="N4263" s="111">
        <v>1.1088</v>
      </c>
      <c r="O4263" s="114">
        <v>113.69</v>
      </c>
    </row>
    <row r="4264" spans="1:15">
      <c r="A4264" s="108"/>
      <c r="B4264" s="108"/>
      <c r="I4264" s="113">
        <f t="shared" si="0"/>
        <v>94970</v>
      </c>
      <c r="J4264" s="111">
        <v>94970</v>
      </c>
      <c r="K4264" s="111" t="s">
        <v>1903</v>
      </c>
      <c r="L4264" s="111" t="s">
        <v>750</v>
      </c>
      <c r="M4264" s="111" t="s">
        <v>702</v>
      </c>
      <c r="N4264" s="111">
        <v>0.97560000000000002</v>
      </c>
      <c r="O4264" s="114">
        <v>282.29000000000002</v>
      </c>
    </row>
    <row r="4265" spans="1:15">
      <c r="A4265" s="108"/>
      <c r="B4265" s="108"/>
      <c r="I4265" s="113">
        <f t="shared" si="0"/>
        <v>97736</v>
      </c>
      <c r="J4265" s="111">
        <v>97736</v>
      </c>
      <c r="K4265" s="111" t="s">
        <v>1915</v>
      </c>
      <c r="L4265" s="111" t="s">
        <v>750</v>
      </c>
      <c r="M4265" s="111" t="s">
        <v>729</v>
      </c>
      <c r="N4265" s="111">
        <v>0.64159999999999995</v>
      </c>
      <c r="O4265" s="131">
        <v>1054.42</v>
      </c>
    </row>
    <row r="4266" spans="1:15">
      <c r="A4266" s="108"/>
      <c r="B4266" s="108"/>
      <c r="I4266" s="113">
        <f t="shared" si="0"/>
        <v>100475</v>
      </c>
      <c r="J4266" s="111">
        <v>100475</v>
      </c>
      <c r="K4266" s="111" t="s">
        <v>1906</v>
      </c>
      <c r="L4266" s="111" t="s">
        <v>750</v>
      </c>
      <c r="M4266" s="111" t="s">
        <v>702</v>
      </c>
      <c r="N4266" s="111">
        <v>0.98040000000000005</v>
      </c>
      <c r="O4266" s="114">
        <v>434.93</v>
      </c>
    </row>
    <row r="4267" spans="1:15">
      <c r="A4267" s="108"/>
      <c r="B4267" s="108"/>
      <c r="I4267" s="113">
        <f t="shared" si="0"/>
        <v>25067</v>
      </c>
      <c r="J4267" s="111">
        <v>25067</v>
      </c>
      <c r="K4267" s="111" t="s">
        <v>1912</v>
      </c>
      <c r="L4267" s="111" t="s">
        <v>706</v>
      </c>
      <c r="M4267" s="111" t="s">
        <v>702</v>
      </c>
      <c r="N4267" s="111">
        <v>141.2654</v>
      </c>
      <c r="O4267" s="114">
        <v>2.85</v>
      </c>
    </row>
    <row r="4268" spans="1:15">
      <c r="A4268" s="108"/>
      <c r="B4268" s="108"/>
      <c r="I4268" s="113">
        <f t="shared" si="0"/>
        <v>87316</v>
      </c>
      <c r="J4268" s="111">
        <v>87316</v>
      </c>
      <c r="K4268" s="111" t="s">
        <v>1884</v>
      </c>
      <c r="L4268" s="111" t="s">
        <v>750</v>
      </c>
      <c r="M4268" s="111" t="s">
        <v>702</v>
      </c>
      <c r="N4268" s="111">
        <v>7.1000000000000004E-3</v>
      </c>
      <c r="O4268" s="114">
        <v>300.22000000000003</v>
      </c>
    </row>
    <row r="4269" spans="1:15">
      <c r="A4269" s="108"/>
      <c r="B4269" s="108"/>
      <c r="I4269" s="113">
        <f t="shared" si="0"/>
        <v>88309</v>
      </c>
      <c r="J4269" s="111">
        <v>88309</v>
      </c>
      <c r="K4269" s="111" t="s">
        <v>1803</v>
      </c>
      <c r="L4269" s="111" t="s">
        <v>708</v>
      </c>
      <c r="M4269" s="111" t="s">
        <v>710</v>
      </c>
      <c r="N4269" s="111">
        <v>35.794699999999999</v>
      </c>
      <c r="O4269" s="114">
        <v>22.28</v>
      </c>
    </row>
    <row r="4270" spans="1:15">
      <c r="A4270" s="108"/>
      <c r="B4270" s="108"/>
      <c r="I4270" s="113">
        <f t="shared" si="0"/>
        <v>88316</v>
      </c>
      <c r="J4270" s="111">
        <v>88316</v>
      </c>
      <c r="K4270" s="111" t="s">
        <v>709</v>
      </c>
      <c r="L4270" s="111" t="s">
        <v>708</v>
      </c>
      <c r="M4270" s="111" t="s">
        <v>710</v>
      </c>
      <c r="N4270" s="111">
        <v>35.794699999999999</v>
      </c>
      <c r="O4270" s="114">
        <v>17.3</v>
      </c>
    </row>
    <row r="4271" spans="1:15">
      <c r="A4271" s="108"/>
      <c r="B4271" s="108"/>
      <c r="I4271" s="113">
        <f t="shared" si="0"/>
        <v>88907</v>
      </c>
      <c r="J4271" s="111">
        <v>88907</v>
      </c>
      <c r="K4271" s="111" t="s">
        <v>725</v>
      </c>
      <c r="L4271" s="111" t="s">
        <v>701</v>
      </c>
      <c r="M4271" s="111" t="s">
        <v>702</v>
      </c>
      <c r="N4271" s="111">
        <v>0.2301</v>
      </c>
      <c r="O4271" s="114">
        <v>143.69</v>
      </c>
    </row>
    <row r="4272" spans="1:15">
      <c r="A4272" s="108"/>
      <c r="B4272" s="108"/>
      <c r="I4272" s="113">
        <f t="shared" si="0"/>
        <v>88908</v>
      </c>
      <c r="J4272" s="111">
        <v>88908</v>
      </c>
      <c r="K4272" s="111" t="s">
        <v>726</v>
      </c>
      <c r="L4272" s="111" t="s">
        <v>704</v>
      </c>
      <c r="M4272" s="111" t="s">
        <v>702</v>
      </c>
      <c r="N4272" s="111">
        <v>0.77380000000000004</v>
      </c>
      <c r="O4272" s="114">
        <v>57.27</v>
      </c>
    </row>
    <row r="4273" spans="1:15">
      <c r="A4273" s="108"/>
      <c r="B4273" s="108"/>
      <c r="I4273" s="113">
        <f t="shared" si="0"/>
        <v>92783</v>
      </c>
      <c r="J4273" s="111">
        <v>92783</v>
      </c>
      <c r="K4273" s="111" t="s">
        <v>1901</v>
      </c>
      <c r="L4273" s="111" t="s">
        <v>723</v>
      </c>
      <c r="M4273" s="111" t="s">
        <v>702</v>
      </c>
      <c r="N4273" s="111">
        <v>30.694400000000002</v>
      </c>
      <c r="O4273" s="114">
        <v>12.58</v>
      </c>
    </row>
    <row r="4274" spans="1:15">
      <c r="A4274" s="108"/>
      <c r="B4274" s="108"/>
      <c r="I4274" s="113">
        <f t="shared" si="0"/>
        <v>94116</v>
      </c>
      <c r="J4274" s="111">
        <v>94116</v>
      </c>
      <c r="K4274" s="111" t="s">
        <v>1902</v>
      </c>
      <c r="L4274" s="111" t="s">
        <v>750</v>
      </c>
      <c r="M4274" s="111" t="s">
        <v>729</v>
      </c>
      <c r="N4274" s="111">
        <v>1.2767999999999999</v>
      </c>
      <c r="O4274" s="114">
        <v>113.69</v>
      </c>
    </row>
    <row r="4275" spans="1:15">
      <c r="A4275" s="108"/>
      <c r="B4275" s="108"/>
      <c r="I4275" s="113">
        <f t="shared" si="0"/>
        <v>94970</v>
      </c>
      <c r="J4275" s="111">
        <v>94970</v>
      </c>
      <c r="K4275" s="111" t="s">
        <v>1903</v>
      </c>
      <c r="L4275" s="111" t="s">
        <v>750</v>
      </c>
      <c r="M4275" s="111" t="s">
        <v>702</v>
      </c>
      <c r="N4275" s="111">
        <v>1.1563000000000001</v>
      </c>
      <c r="O4275" s="114">
        <v>282.29000000000002</v>
      </c>
    </row>
    <row r="4276" spans="1:15">
      <c r="A4276" s="108"/>
      <c r="B4276" s="108"/>
      <c r="I4276" s="113">
        <f t="shared" si="0"/>
        <v>97736</v>
      </c>
      <c r="J4276" s="111">
        <v>97736</v>
      </c>
      <c r="K4276" s="111" t="s">
        <v>1915</v>
      </c>
      <c r="L4276" s="111" t="s">
        <v>750</v>
      </c>
      <c r="M4276" s="111" t="s">
        <v>729</v>
      </c>
      <c r="N4276" s="111">
        <v>0.78410000000000002</v>
      </c>
      <c r="O4276" s="131">
        <v>1054.42</v>
      </c>
    </row>
    <row r="4277" spans="1:15">
      <c r="A4277" s="108"/>
      <c r="B4277" s="108"/>
      <c r="I4277" s="113">
        <f t="shared" si="0"/>
        <v>100475</v>
      </c>
      <c r="J4277" s="111">
        <v>100475</v>
      </c>
      <c r="K4277" s="111" t="s">
        <v>1906</v>
      </c>
      <c r="L4277" s="111" t="s">
        <v>750</v>
      </c>
      <c r="M4277" s="111" t="s">
        <v>702</v>
      </c>
      <c r="N4277" s="111">
        <v>1.1577</v>
      </c>
      <c r="O4277" s="114">
        <v>434.93</v>
      </c>
    </row>
    <row r="4278" spans="1:15">
      <c r="A4278" s="108"/>
      <c r="B4278" s="108"/>
      <c r="I4278" s="113">
        <f t="shared" si="0"/>
        <v>660</v>
      </c>
      <c r="J4278" s="111">
        <v>660</v>
      </c>
      <c r="K4278" s="111" t="s">
        <v>1911</v>
      </c>
      <c r="L4278" s="111" t="s">
        <v>706</v>
      </c>
      <c r="M4278" s="111" t="s">
        <v>702</v>
      </c>
      <c r="N4278" s="111">
        <v>51.45</v>
      </c>
      <c r="O4278" s="114">
        <v>1.77</v>
      </c>
    </row>
    <row r="4279" spans="1:15">
      <c r="A4279" s="108"/>
      <c r="B4279" s="108"/>
      <c r="I4279" s="113">
        <f t="shared" si="0"/>
        <v>25067</v>
      </c>
      <c r="J4279" s="111">
        <v>25067</v>
      </c>
      <c r="K4279" s="111" t="s">
        <v>1912</v>
      </c>
      <c r="L4279" s="111" t="s">
        <v>706</v>
      </c>
      <c r="M4279" s="111" t="s">
        <v>702</v>
      </c>
      <c r="N4279" s="111">
        <v>164.63040000000001</v>
      </c>
      <c r="O4279" s="114">
        <v>2.85</v>
      </c>
    </row>
    <row r="4280" spans="1:15">
      <c r="A4280" s="108"/>
      <c r="B4280" s="108"/>
      <c r="I4280" s="113">
        <f t="shared" si="0"/>
        <v>87316</v>
      </c>
      <c r="J4280" s="111">
        <v>87316</v>
      </c>
      <c r="K4280" s="111" t="s">
        <v>1884</v>
      </c>
      <c r="L4280" s="111" t="s">
        <v>750</v>
      </c>
      <c r="M4280" s="111" t="s">
        <v>702</v>
      </c>
      <c r="N4280" s="111">
        <v>7.9000000000000008E-3</v>
      </c>
      <c r="O4280" s="114">
        <v>300.22000000000003</v>
      </c>
    </row>
    <row r="4281" spans="1:15">
      <c r="A4281" s="108"/>
      <c r="B4281" s="108"/>
      <c r="I4281" s="113">
        <f t="shared" si="0"/>
        <v>88309</v>
      </c>
      <c r="J4281" s="111">
        <v>88309</v>
      </c>
      <c r="K4281" s="111" t="s">
        <v>1803</v>
      </c>
      <c r="L4281" s="111" t="s">
        <v>708</v>
      </c>
      <c r="M4281" s="111" t="s">
        <v>710</v>
      </c>
      <c r="N4281" s="111">
        <v>40.630299999999998</v>
      </c>
      <c r="O4281" s="114">
        <v>22.28</v>
      </c>
    </row>
    <row r="4282" spans="1:15">
      <c r="A4282" s="108"/>
      <c r="B4282" s="108"/>
      <c r="I4282" s="113">
        <f t="shared" si="0"/>
        <v>88316</v>
      </c>
      <c r="J4282" s="111">
        <v>88316</v>
      </c>
      <c r="K4282" s="111" t="s">
        <v>709</v>
      </c>
      <c r="L4282" s="111" t="s">
        <v>708</v>
      </c>
      <c r="M4282" s="111" t="s">
        <v>710</v>
      </c>
      <c r="N4282" s="111">
        <v>40.630299999999998</v>
      </c>
      <c r="O4282" s="114">
        <v>17.3</v>
      </c>
    </row>
    <row r="4283" spans="1:15">
      <c r="A4283" s="108"/>
      <c r="B4283" s="108"/>
      <c r="I4283" s="113">
        <f t="shared" si="0"/>
        <v>88907</v>
      </c>
      <c r="J4283" s="111">
        <v>88907</v>
      </c>
      <c r="K4283" s="111" t="s">
        <v>725</v>
      </c>
      <c r="L4283" s="111" t="s">
        <v>701</v>
      </c>
      <c r="M4283" s="111" t="s">
        <v>702</v>
      </c>
      <c r="N4283" s="111">
        <v>0.26500000000000001</v>
      </c>
      <c r="O4283" s="114">
        <v>143.69</v>
      </c>
    </row>
    <row r="4284" spans="1:15">
      <c r="A4284" s="108"/>
      <c r="B4284" s="108"/>
      <c r="I4284" s="113">
        <f t="shared" si="0"/>
        <v>88908</v>
      </c>
      <c r="J4284" s="111">
        <v>88908</v>
      </c>
      <c r="K4284" s="111" t="s">
        <v>726</v>
      </c>
      <c r="L4284" s="111" t="s">
        <v>704</v>
      </c>
      <c r="M4284" s="111" t="s">
        <v>702</v>
      </c>
      <c r="N4284" s="111">
        <v>0.89149999999999996</v>
      </c>
      <c r="O4284" s="114">
        <v>57.27</v>
      </c>
    </row>
    <row r="4285" spans="1:15">
      <c r="A4285" s="108"/>
      <c r="B4285" s="108"/>
      <c r="I4285" s="113">
        <f t="shared" si="0"/>
        <v>89995</v>
      </c>
      <c r="J4285" s="111">
        <v>89995</v>
      </c>
      <c r="K4285" s="111" t="s">
        <v>1899</v>
      </c>
      <c r="L4285" s="111" t="s">
        <v>750</v>
      </c>
      <c r="M4285" s="111" t="s">
        <v>702</v>
      </c>
      <c r="N4285" s="111">
        <v>0.1507</v>
      </c>
      <c r="O4285" s="114">
        <v>590.23</v>
      </c>
    </row>
    <row r="4286" spans="1:15">
      <c r="A4286" s="108"/>
      <c r="B4286" s="108"/>
      <c r="I4286" s="113">
        <f t="shared" si="0"/>
        <v>89998</v>
      </c>
      <c r="J4286" s="111">
        <v>89998</v>
      </c>
      <c r="K4286" s="111" t="s">
        <v>1900</v>
      </c>
      <c r="L4286" s="111" t="s">
        <v>723</v>
      </c>
      <c r="M4286" s="111" t="s">
        <v>702</v>
      </c>
      <c r="N4286" s="111">
        <v>6.0465999999999998</v>
      </c>
      <c r="O4286" s="114">
        <v>6.56</v>
      </c>
    </row>
    <row r="4287" spans="1:15">
      <c r="A4287" s="108"/>
      <c r="B4287" s="108"/>
      <c r="I4287" s="113">
        <f t="shared" si="0"/>
        <v>92783</v>
      </c>
      <c r="J4287" s="111">
        <v>92783</v>
      </c>
      <c r="K4287" s="111" t="s">
        <v>1901</v>
      </c>
      <c r="L4287" s="111" t="s">
        <v>723</v>
      </c>
      <c r="M4287" s="111" t="s">
        <v>702</v>
      </c>
      <c r="N4287" s="111">
        <v>35.490400000000001</v>
      </c>
      <c r="O4287" s="114">
        <v>12.58</v>
      </c>
    </row>
    <row r="4288" spans="1:15">
      <c r="A4288" s="108"/>
      <c r="B4288" s="108"/>
      <c r="I4288" s="113">
        <f t="shared" si="0"/>
        <v>94116</v>
      </c>
      <c r="J4288" s="111">
        <v>94116</v>
      </c>
      <c r="K4288" s="111" t="s">
        <v>1902</v>
      </c>
      <c r="L4288" s="111" t="s">
        <v>750</v>
      </c>
      <c r="M4288" s="111" t="s">
        <v>729</v>
      </c>
      <c r="N4288" s="111">
        <v>1.4448000000000001</v>
      </c>
      <c r="O4288" s="114">
        <v>113.69</v>
      </c>
    </row>
    <row r="4289" spans="1:15">
      <c r="A4289" s="108"/>
      <c r="B4289" s="108"/>
      <c r="I4289" s="113">
        <f t="shared" si="0"/>
        <v>94970</v>
      </c>
      <c r="J4289" s="111">
        <v>94970</v>
      </c>
      <c r="K4289" s="111" t="s">
        <v>1903</v>
      </c>
      <c r="L4289" s="111" t="s">
        <v>750</v>
      </c>
      <c r="M4289" s="111" t="s">
        <v>702</v>
      </c>
      <c r="N4289" s="111">
        <v>1.337</v>
      </c>
      <c r="O4289" s="114">
        <v>282.29000000000002</v>
      </c>
    </row>
    <row r="4290" spans="1:15">
      <c r="A4290" s="108"/>
      <c r="B4290" s="108"/>
      <c r="I4290" s="113">
        <f t="shared" si="0"/>
        <v>97736</v>
      </c>
      <c r="J4290" s="111">
        <v>97736</v>
      </c>
      <c r="K4290" s="111" t="s">
        <v>1915</v>
      </c>
      <c r="L4290" s="111" t="s">
        <v>750</v>
      </c>
      <c r="M4290" s="111" t="s">
        <v>729</v>
      </c>
      <c r="N4290" s="111">
        <v>0.92659999999999998</v>
      </c>
      <c r="O4290" s="131">
        <v>1054.42</v>
      </c>
    </row>
    <row r="4291" spans="1:15">
      <c r="A4291" s="108"/>
      <c r="B4291" s="108"/>
      <c r="I4291" s="113">
        <f t="shared" si="0"/>
        <v>100475</v>
      </c>
      <c r="J4291" s="111">
        <v>100475</v>
      </c>
      <c r="K4291" s="111" t="s">
        <v>1906</v>
      </c>
      <c r="L4291" s="111" t="s">
        <v>750</v>
      </c>
      <c r="M4291" s="111" t="s">
        <v>702</v>
      </c>
      <c r="N4291" s="111">
        <v>1.335</v>
      </c>
      <c r="O4291" s="114">
        <v>434.93</v>
      </c>
    </row>
    <row r="4292" spans="1:15">
      <c r="A4292" s="108"/>
      <c r="B4292" s="108"/>
      <c r="I4292" s="113">
        <f t="shared" si="0"/>
        <v>25067</v>
      </c>
      <c r="J4292" s="111">
        <v>25067</v>
      </c>
      <c r="K4292" s="111" t="s">
        <v>1912</v>
      </c>
      <c r="L4292" s="111" t="s">
        <v>706</v>
      </c>
      <c r="M4292" s="111" t="s">
        <v>702</v>
      </c>
      <c r="N4292" s="111">
        <v>187.99539999999999</v>
      </c>
      <c r="O4292" s="114">
        <v>2.85</v>
      </c>
    </row>
    <row r="4293" spans="1:15">
      <c r="A4293" s="108"/>
      <c r="B4293" s="108"/>
      <c r="I4293" s="113">
        <f t="shared" si="0"/>
        <v>87316</v>
      </c>
      <c r="J4293" s="111">
        <v>87316</v>
      </c>
      <c r="K4293" s="111" t="s">
        <v>1884</v>
      </c>
      <c r="L4293" s="111" t="s">
        <v>750</v>
      </c>
      <c r="M4293" s="111" t="s">
        <v>702</v>
      </c>
      <c r="N4293" s="111">
        <v>8.8000000000000005E-3</v>
      </c>
      <c r="O4293" s="114">
        <v>300.22000000000003</v>
      </c>
    </row>
    <row r="4294" spans="1:15">
      <c r="A4294" s="108"/>
      <c r="B4294" s="108"/>
      <c r="I4294" s="113">
        <f t="shared" si="0"/>
        <v>88309</v>
      </c>
      <c r="J4294" s="111">
        <v>88309</v>
      </c>
      <c r="K4294" s="111" t="s">
        <v>1803</v>
      </c>
      <c r="L4294" s="111" t="s">
        <v>708</v>
      </c>
      <c r="M4294" s="111" t="s">
        <v>710</v>
      </c>
      <c r="N4294" s="111">
        <v>45.465800000000002</v>
      </c>
      <c r="O4294" s="114">
        <v>22.28</v>
      </c>
    </row>
    <row r="4295" spans="1:15">
      <c r="A4295" s="108"/>
      <c r="B4295" s="108"/>
      <c r="I4295" s="113">
        <f t="shared" si="0"/>
        <v>88316</v>
      </c>
      <c r="J4295" s="111">
        <v>88316</v>
      </c>
      <c r="K4295" s="111" t="s">
        <v>709</v>
      </c>
      <c r="L4295" s="111" t="s">
        <v>708</v>
      </c>
      <c r="M4295" s="111" t="s">
        <v>710</v>
      </c>
      <c r="N4295" s="111">
        <v>45.465800000000002</v>
      </c>
      <c r="O4295" s="114">
        <v>17.3</v>
      </c>
    </row>
    <row r="4296" spans="1:15">
      <c r="A4296" s="108"/>
      <c r="B4296" s="108"/>
      <c r="I4296" s="113">
        <f t="shared" si="0"/>
        <v>88907</v>
      </c>
      <c r="J4296" s="111">
        <v>88907</v>
      </c>
      <c r="K4296" s="111" t="s">
        <v>725</v>
      </c>
      <c r="L4296" s="111" t="s">
        <v>701</v>
      </c>
      <c r="M4296" s="111" t="s">
        <v>702</v>
      </c>
      <c r="N4296" s="111">
        <v>0.3</v>
      </c>
      <c r="O4296" s="114">
        <v>143.69</v>
      </c>
    </row>
    <row r="4297" spans="1:15">
      <c r="A4297" s="108"/>
      <c r="B4297" s="108"/>
      <c r="I4297" s="113">
        <f t="shared" si="0"/>
        <v>88908</v>
      </c>
      <c r="J4297" s="111">
        <v>88908</v>
      </c>
      <c r="K4297" s="111" t="s">
        <v>726</v>
      </c>
      <c r="L4297" s="111" t="s">
        <v>704</v>
      </c>
      <c r="M4297" s="111" t="s">
        <v>702</v>
      </c>
      <c r="N4297" s="111">
        <v>1.0092000000000001</v>
      </c>
      <c r="O4297" s="114">
        <v>57.27</v>
      </c>
    </row>
    <row r="4298" spans="1:15">
      <c r="A4298" s="108"/>
      <c r="B4298" s="108"/>
      <c r="I4298" s="113">
        <f t="shared" si="0"/>
        <v>92783</v>
      </c>
      <c r="J4298" s="111">
        <v>92783</v>
      </c>
      <c r="K4298" s="111" t="s">
        <v>1901</v>
      </c>
      <c r="L4298" s="111" t="s">
        <v>723</v>
      </c>
      <c r="M4298" s="111" t="s">
        <v>702</v>
      </c>
      <c r="N4298" s="111">
        <v>40.2864</v>
      </c>
      <c r="O4298" s="114">
        <v>12.58</v>
      </c>
    </row>
    <row r="4299" spans="1:15">
      <c r="A4299" s="108"/>
      <c r="B4299" s="108"/>
      <c r="I4299" s="113">
        <f t="shared" si="0"/>
        <v>94116</v>
      </c>
      <c r="J4299" s="111">
        <v>94116</v>
      </c>
      <c r="K4299" s="111" t="s">
        <v>1902</v>
      </c>
      <c r="L4299" s="111" t="s">
        <v>750</v>
      </c>
      <c r="M4299" s="111" t="s">
        <v>729</v>
      </c>
      <c r="N4299" s="111">
        <v>1.6128</v>
      </c>
      <c r="O4299" s="114">
        <v>113.69</v>
      </c>
    </row>
    <row r="4300" spans="1:15">
      <c r="A4300" s="108"/>
      <c r="B4300" s="108"/>
      <c r="I4300" s="113">
        <f t="shared" si="0"/>
        <v>94970</v>
      </c>
      <c r="J4300" s="111">
        <v>94970</v>
      </c>
      <c r="K4300" s="111" t="s">
        <v>1903</v>
      </c>
      <c r="L4300" s="111" t="s">
        <v>750</v>
      </c>
      <c r="M4300" s="111" t="s">
        <v>702</v>
      </c>
      <c r="N4300" s="111">
        <v>1.5177</v>
      </c>
      <c r="O4300" s="114">
        <v>282.29000000000002</v>
      </c>
    </row>
    <row r="4301" spans="1:15">
      <c r="A4301" s="108"/>
      <c r="B4301" s="108"/>
      <c r="I4301" s="113">
        <f t="shared" si="0"/>
        <v>97736</v>
      </c>
      <c r="J4301" s="111">
        <v>97736</v>
      </c>
      <c r="K4301" s="111" t="s">
        <v>1915</v>
      </c>
      <c r="L4301" s="111" t="s">
        <v>750</v>
      </c>
      <c r="M4301" s="111" t="s">
        <v>729</v>
      </c>
      <c r="N4301" s="111">
        <v>1.0690999999999999</v>
      </c>
      <c r="O4301" s="131">
        <v>1054.42</v>
      </c>
    </row>
    <row r="4302" spans="1:15">
      <c r="A4302" s="108"/>
      <c r="B4302" s="108"/>
      <c r="I4302" s="113">
        <f t="shared" si="0"/>
        <v>100475</v>
      </c>
      <c r="J4302" s="111">
        <v>100475</v>
      </c>
      <c r="K4302" s="111" t="s">
        <v>1906</v>
      </c>
      <c r="L4302" s="111" t="s">
        <v>750</v>
      </c>
      <c r="M4302" s="111" t="s">
        <v>702</v>
      </c>
      <c r="N4302" s="111">
        <v>1.5123</v>
      </c>
      <c r="O4302" s="114">
        <v>434.93</v>
      </c>
    </row>
    <row r="4303" spans="1:15">
      <c r="A4303" s="108"/>
      <c r="B4303" s="108"/>
      <c r="I4303" s="113">
        <f t="shared" si="0"/>
        <v>660</v>
      </c>
      <c r="J4303" s="111">
        <v>660</v>
      </c>
      <c r="K4303" s="111" t="s">
        <v>1911</v>
      </c>
      <c r="L4303" s="111" t="s">
        <v>706</v>
      </c>
      <c r="M4303" s="111" t="s">
        <v>702</v>
      </c>
      <c r="N4303" s="111">
        <v>61.95</v>
      </c>
      <c r="O4303" s="114">
        <v>1.77</v>
      </c>
    </row>
    <row r="4304" spans="1:15">
      <c r="A4304" s="108"/>
      <c r="B4304" s="108"/>
      <c r="I4304" s="113">
        <f t="shared" si="0"/>
        <v>25067</v>
      </c>
      <c r="J4304" s="111">
        <v>25067</v>
      </c>
      <c r="K4304" s="111" t="s">
        <v>1912</v>
      </c>
      <c r="L4304" s="111" t="s">
        <v>706</v>
      </c>
      <c r="M4304" s="111" t="s">
        <v>702</v>
      </c>
      <c r="N4304" s="111">
        <v>211.3605</v>
      </c>
      <c r="O4304" s="114">
        <v>2.85</v>
      </c>
    </row>
    <row r="4305" spans="1:15">
      <c r="A4305" s="108"/>
      <c r="B4305" s="108"/>
      <c r="I4305" s="113">
        <f t="shared" si="0"/>
        <v>87316</v>
      </c>
      <c r="J4305" s="111">
        <v>87316</v>
      </c>
      <c r="K4305" s="111" t="s">
        <v>1884</v>
      </c>
      <c r="L4305" s="111" t="s">
        <v>750</v>
      </c>
      <c r="M4305" s="111" t="s">
        <v>702</v>
      </c>
      <c r="N4305" s="111">
        <v>9.7000000000000003E-3</v>
      </c>
      <c r="O4305" s="114">
        <v>300.22000000000003</v>
      </c>
    </row>
    <row r="4306" spans="1:15">
      <c r="A4306" s="108"/>
      <c r="B4306" s="108"/>
      <c r="I4306" s="113">
        <f t="shared" si="0"/>
        <v>88309</v>
      </c>
      <c r="J4306" s="111">
        <v>88309</v>
      </c>
      <c r="K4306" s="111" t="s">
        <v>1803</v>
      </c>
      <c r="L4306" s="111" t="s">
        <v>708</v>
      </c>
      <c r="M4306" s="111" t="s">
        <v>710</v>
      </c>
      <c r="N4306" s="111">
        <v>50.301299999999998</v>
      </c>
      <c r="O4306" s="114">
        <v>22.28</v>
      </c>
    </row>
    <row r="4307" spans="1:15">
      <c r="A4307" s="108"/>
      <c r="B4307" s="108"/>
      <c r="I4307" s="113">
        <f t="shared" si="0"/>
        <v>88316</v>
      </c>
      <c r="J4307" s="111">
        <v>88316</v>
      </c>
      <c r="K4307" s="111" t="s">
        <v>709</v>
      </c>
      <c r="L4307" s="111" t="s">
        <v>708</v>
      </c>
      <c r="M4307" s="111" t="s">
        <v>710</v>
      </c>
      <c r="N4307" s="111">
        <v>50.301299999999998</v>
      </c>
      <c r="O4307" s="114">
        <v>17.3</v>
      </c>
    </row>
    <row r="4308" spans="1:15">
      <c r="A4308" s="108"/>
      <c r="B4308" s="108"/>
      <c r="I4308" s="113">
        <f t="shared" si="0"/>
        <v>88907</v>
      </c>
      <c r="J4308" s="111">
        <v>88907</v>
      </c>
      <c r="K4308" s="111" t="s">
        <v>725</v>
      </c>
      <c r="L4308" s="111" t="s">
        <v>701</v>
      </c>
      <c r="M4308" s="111" t="s">
        <v>702</v>
      </c>
      <c r="N4308" s="111">
        <v>0.33500000000000002</v>
      </c>
      <c r="O4308" s="114">
        <v>143.69</v>
      </c>
    </row>
    <row r="4309" spans="1:15">
      <c r="A4309" s="108"/>
      <c r="B4309" s="108"/>
      <c r="I4309" s="113">
        <f t="shared" si="0"/>
        <v>88908</v>
      </c>
      <c r="J4309" s="111">
        <v>88908</v>
      </c>
      <c r="K4309" s="111" t="s">
        <v>726</v>
      </c>
      <c r="L4309" s="111" t="s">
        <v>704</v>
      </c>
      <c r="M4309" s="111" t="s">
        <v>702</v>
      </c>
      <c r="N4309" s="111">
        <v>1.1268</v>
      </c>
      <c r="O4309" s="114">
        <v>57.27</v>
      </c>
    </row>
    <row r="4310" spans="1:15">
      <c r="A4310" s="108"/>
      <c r="B4310" s="108"/>
      <c r="I4310" s="113">
        <f t="shared" si="0"/>
        <v>89995</v>
      </c>
      <c r="J4310" s="111">
        <v>89995</v>
      </c>
      <c r="K4310" s="111" t="s">
        <v>1899</v>
      </c>
      <c r="L4310" s="111" t="s">
        <v>750</v>
      </c>
      <c r="M4310" s="111" t="s">
        <v>702</v>
      </c>
      <c r="N4310" s="111">
        <v>0.18149999999999999</v>
      </c>
      <c r="O4310" s="114">
        <v>590.23</v>
      </c>
    </row>
    <row r="4311" spans="1:15">
      <c r="A4311" s="108"/>
      <c r="B4311" s="108"/>
      <c r="I4311" s="113">
        <f t="shared" si="0"/>
        <v>89998</v>
      </c>
      <c r="J4311" s="111">
        <v>89998</v>
      </c>
      <c r="K4311" s="111" t="s">
        <v>1900</v>
      </c>
      <c r="L4311" s="111" t="s">
        <v>723</v>
      </c>
      <c r="M4311" s="111" t="s">
        <v>702</v>
      </c>
      <c r="N4311" s="111">
        <v>7.2805999999999997</v>
      </c>
      <c r="O4311" s="114">
        <v>6.56</v>
      </c>
    </row>
    <row r="4312" spans="1:15">
      <c r="A4312" s="108"/>
      <c r="B4312" s="108"/>
      <c r="I4312" s="113">
        <f t="shared" si="0"/>
        <v>92783</v>
      </c>
      <c r="J4312" s="111">
        <v>92783</v>
      </c>
      <c r="K4312" s="111" t="s">
        <v>1901</v>
      </c>
      <c r="L4312" s="111" t="s">
        <v>723</v>
      </c>
      <c r="M4312" s="111" t="s">
        <v>702</v>
      </c>
      <c r="N4312" s="111">
        <v>45.0824</v>
      </c>
      <c r="O4312" s="114">
        <v>12.58</v>
      </c>
    </row>
    <row r="4313" spans="1:15">
      <c r="A4313" s="108"/>
      <c r="B4313" s="108"/>
      <c r="I4313" s="113">
        <f t="shared" si="0"/>
        <v>94116</v>
      </c>
      <c r="J4313" s="111">
        <v>94116</v>
      </c>
      <c r="K4313" s="111" t="s">
        <v>1902</v>
      </c>
      <c r="L4313" s="111" t="s">
        <v>750</v>
      </c>
      <c r="M4313" s="111" t="s">
        <v>729</v>
      </c>
      <c r="N4313" s="111">
        <v>1.7807999999999999</v>
      </c>
      <c r="O4313" s="114">
        <v>113.69</v>
      </c>
    </row>
    <row r="4314" spans="1:15">
      <c r="A4314" s="108"/>
      <c r="B4314" s="108"/>
      <c r="I4314" s="113">
        <f t="shared" si="0"/>
        <v>94970</v>
      </c>
      <c r="J4314" s="111">
        <v>94970</v>
      </c>
      <c r="K4314" s="111" t="s">
        <v>1903</v>
      </c>
      <c r="L4314" s="111" t="s">
        <v>750</v>
      </c>
      <c r="M4314" s="111" t="s">
        <v>702</v>
      </c>
      <c r="N4314" s="111">
        <v>1.6982999999999999</v>
      </c>
      <c r="O4314" s="114">
        <v>282.29000000000002</v>
      </c>
    </row>
    <row r="4315" spans="1:15">
      <c r="A4315" s="108"/>
      <c r="B4315" s="108"/>
      <c r="I4315" s="113">
        <f t="shared" si="0"/>
        <v>97736</v>
      </c>
      <c r="J4315" s="111">
        <v>97736</v>
      </c>
      <c r="K4315" s="111" t="s">
        <v>1915</v>
      </c>
      <c r="L4315" s="111" t="s">
        <v>750</v>
      </c>
      <c r="M4315" s="111" t="s">
        <v>729</v>
      </c>
      <c r="N4315" s="111">
        <v>1.2116</v>
      </c>
      <c r="O4315" s="131">
        <v>1054.42</v>
      </c>
    </row>
    <row r="4316" spans="1:15">
      <c r="A4316" s="108"/>
      <c r="B4316" s="108"/>
      <c r="I4316" s="113">
        <f t="shared" si="0"/>
        <v>100475</v>
      </c>
      <c r="J4316" s="111">
        <v>100475</v>
      </c>
      <c r="K4316" s="111" t="s">
        <v>1906</v>
      </c>
      <c r="L4316" s="111" t="s">
        <v>750</v>
      </c>
      <c r="M4316" s="111" t="s">
        <v>702</v>
      </c>
      <c r="N4316" s="111">
        <v>1.6896</v>
      </c>
      <c r="O4316" s="114">
        <v>434.93</v>
      </c>
    </row>
    <row r="4317" spans="1:15">
      <c r="A4317" s="108"/>
      <c r="B4317" s="108"/>
      <c r="I4317" s="113">
        <f t="shared" si="0"/>
        <v>660</v>
      </c>
      <c r="J4317" s="111">
        <v>660</v>
      </c>
      <c r="K4317" s="111" t="s">
        <v>1911</v>
      </c>
      <c r="L4317" s="111" t="s">
        <v>706</v>
      </c>
      <c r="M4317" s="111" t="s">
        <v>702</v>
      </c>
      <c r="N4317" s="111">
        <v>30.975000000000001</v>
      </c>
      <c r="O4317" s="114">
        <v>1.77</v>
      </c>
    </row>
    <row r="4318" spans="1:15">
      <c r="A4318" s="108"/>
      <c r="B4318" s="108"/>
      <c r="I4318" s="113">
        <f t="shared" si="0"/>
        <v>25067</v>
      </c>
      <c r="J4318" s="111">
        <v>25067</v>
      </c>
      <c r="K4318" s="111" t="s">
        <v>1912</v>
      </c>
      <c r="L4318" s="111" t="s">
        <v>706</v>
      </c>
      <c r="M4318" s="111" t="s">
        <v>702</v>
      </c>
      <c r="N4318" s="111">
        <v>150.48580000000001</v>
      </c>
      <c r="O4318" s="114">
        <v>2.85</v>
      </c>
    </row>
    <row r="4319" spans="1:15">
      <c r="A4319" s="108"/>
      <c r="B4319" s="108"/>
      <c r="I4319" s="113">
        <f t="shared" si="0"/>
        <v>87316</v>
      </c>
      <c r="J4319" s="111">
        <v>87316</v>
      </c>
      <c r="K4319" s="111" t="s">
        <v>1884</v>
      </c>
      <c r="L4319" s="111" t="s">
        <v>750</v>
      </c>
      <c r="M4319" s="111" t="s">
        <v>702</v>
      </c>
      <c r="N4319" s="111">
        <v>1.01E-2</v>
      </c>
      <c r="O4319" s="114">
        <v>300.22000000000003</v>
      </c>
    </row>
    <row r="4320" spans="1:15">
      <c r="A4320" s="108"/>
      <c r="B4320" s="108"/>
      <c r="I4320" s="113">
        <f t="shared" si="0"/>
        <v>88309</v>
      </c>
      <c r="J4320" s="111">
        <v>88309</v>
      </c>
      <c r="K4320" s="111" t="s">
        <v>1803</v>
      </c>
      <c r="L4320" s="111" t="s">
        <v>708</v>
      </c>
      <c r="M4320" s="111" t="s">
        <v>710</v>
      </c>
      <c r="N4320" s="111">
        <v>37.933399999999999</v>
      </c>
      <c r="O4320" s="114">
        <v>22.28</v>
      </c>
    </row>
    <row r="4321" spans="1:15">
      <c r="A4321" s="108"/>
      <c r="B4321" s="108"/>
      <c r="I4321" s="113">
        <f t="shared" si="0"/>
        <v>88316</v>
      </c>
      <c r="J4321" s="111">
        <v>88316</v>
      </c>
      <c r="K4321" s="111" t="s">
        <v>709</v>
      </c>
      <c r="L4321" s="111" t="s">
        <v>708</v>
      </c>
      <c r="M4321" s="111" t="s">
        <v>710</v>
      </c>
      <c r="N4321" s="111">
        <v>37.933399999999999</v>
      </c>
      <c r="O4321" s="114">
        <v>17.3</v>
      </c>
    </row>
    <row r="4322" spans="1:15">
      <c r="A4322" s="108"/>
      <c r="B4322" s="108"/>
      <c r="I4322" s="113">
        <f t="shared" si="0"/>
        <v>89995</v>
      </c>
      <c r="J4322" s="111">
        <v>89995</v>
      </c>
      <c r="K4322" s="111" t="s">
        <v>1899</v>
      </c>
      <c r="L4322" s="111" t="s">
        <v>750</v>
      </c>
      <c r="M4322" s="111" t="s">
        <v>702</v>
      </c>
      <c r="N4322" s="111">
        <v>9.0800000000000006E-2</v>
      </c>
      <c r="O4322" s="114">
        <v>590.23</v>
      </c>
    </row>
    <row r="4323" spans="1:15">
      <c r="A4323" s="108"/>
      <c r="B4323" s="108"/>
      <c r="I4323" s="113">
        <f t="shared" si="0"/>
        <v>89998</v>
      </c>
      <c r="J4323" s="111">
        <v>89998</v>
      </c>
      <c r="K4323" s="111" t="s">
        <v>1900</v>
      </c>
      <c r="L4323" s="111" t="s">
        <v>723</v>
      </c>
      <c r="M4323" s="111" t="s">
        <v>702</v>
      </c>
      <c r="N4323" s="111">
        <v>3.6402999999999999</v>
      </c>
      <c r="O4323" s="114">
        <v>6.56</v>
      </c>
    </row>
    <row r="4324" spans="1:15">
      <c r="A4324" s="108"/>
      <c r="B4324" s="108"/>
      <c r="I4324" s="113">
        <f t="shared" si="0"/>
        <v>100475</v>
      </c>
      <c r="J4324" s="111">
        <v>100475</v>
      </c>
      <c r="K4324" s="111" t="s">
        <v>1906</v>
      </c>
      <c r="L4324" s="111" t="s">
        <v>750</v>
      </c>
      <c r="M4324" s="111" t="s">
        <v>702</v>
      </c>
      <c r="N4324" s="111">
        <v>0.86880000000000002</v>
      </c>
      <c r="O4324" s="114">
        <v>434.93</v>
      </c>
    </row>
    <row r="4325" spans="1:15">
      <c r="A4325" s="108"/>
      <c r="B4325" s="108"/>
      <c r="I4325" s="113">
        <f t="shared" si="0"/>
        <v>5678</v>
      </c>
      <c r="J4325" s="111">
        <v>5678</v>
      </c>
      <c r="K4325" s="111" t="s">
        <v>700</v>
      </c>
      <c r="L4325" s="111" t="s">
        <v>701</v>
      </c>
      <c r="M4325" s="111" t="s">
        <v>702</v>
      </c>
      <c r="N4325" s="111">
        <v>0.27379999999999999</v>
      </c>
      <c r="O4325" s="114">
        <v>86.07</v>
      </c>
    </row>
    <row r="4326" spans="1:15">
      <c r="A4326" s="108"/>
      <c r="B4326" s="108"/>
      <c r="I4326" s="113">
        <f t="shared" si="0"/>
        <v>5679</v>
      </c>
      <c r="J4326" s="111">
        <v>5679</v>
      </c>
      <c r="K4326" s="111" t="s">
        <v>703</v>
      </c>
      <c r="L4326" s="111" t="s">
        <v>704</v>
      </c>
      <c r="M4326" s="111" t="s">
        <v>702</v>
      </c>
      <c r="N4326" s="111">
        <v>0.92110000000000003</v>
      </c>
      <c r="O4326" s="114">
        <v>39.03</v>
      </c>
    </row>
    <row r="4327" spans="1:15">
      <c r="A4327" s="108"/>
      <c r="B4327" s="108"/>
      <c r="I4327" s="113">
        <f t="shared" si="0"/>
        <v>25067</v>
      </c>
      <c r="J4327" s="111">
        <v>25067</v>
      </c>
      <c r="K4327" s="111" t="s">
        <v>1912</v>
      </c>
      <c r="L4327" s="111" t="s">
        <v>706</v>
      </c>
      <c r="M4327" s="111" t="s">
        <v>702</v>
      </c>
      <c r="N4327" s="111">
        <v>152.5539</v>
      </c>
      <c r="O4327" s="114">
        <v>2.85</v>
      </c>
    </row>
    <row r="4328" spans="1:15">
      <c r="A4328" s="108"/>
      <c r="B4328" s="108"/>
      <c r="I4328" s="113">
        <f t="shared" si="0"/>
        <v>88309</v>
      </c>
      <c r="J4328" s="111">
        <v>88309</v>
      </c>
      <c r="K4328" s="111" t="s">
        <v>1803</v>
      </c>
      <c r="L4328" s="111" t="s">
        <v>708</v>
      </c>
      <c r="M4328" s="111" t="s">
        <v>710</v>
      </c>
      <c r="N4328" s="111">
        <v>36.308900000000001</v>
      </c>
      <c r="O4328" s="114">
        <v>22.28</v>
      </c>
    </row>
    <row r="4329" spans="1:15">
      <c r="A4329" s="108"/>
      <c r="B4329" s="108"/>
      <c r="I4329" s="113">
        <f t="shared" si="0"/>
        <v>88316</v>
      </c>
      <c r="J4329" s="111">
        <v>88316</v>
      </c>
      <c r="K4329" s="111" t="s">
        <v>709</v>
      </c>
      <c r="L4329" s="111" t="s">
        <v>708</v>
      </c>
      <c r="M4329" s="111" t="s">
        <v>710</v>
      </c>
      <c r="N4329" s="111">
        <v>36.308900000000001</v>
      </c>
      <c r="O4329" s="114">
        <v>17.3</v>
      </c>
    </row>
    <row r="4330" spans="1:15">
      <c r="A4330" s="108"/>
      <c r="B4330" s="108"/>
      <c r="I4330" s="113">
        <f t="shared" si="0"/>
        <v>92783</v>
      </c>
      <c r="J4330" s="111">
        <v>92783</v>
      </c>
      <c r="K4330" s="111" t="s">
        <v>1901</v>
      </c>
      <c r="L4330" s="111" t="s">
        <v>723</v>
      </c>
      <c r="M4330" s="111" t="s">
        <v>702</v>
      </c>
      <c r="N4330" s="111">
        <v>31.784400000000002</v>
      </c>
      <c r="O4330" s="114">
        <v>12.58</v>
      </c>
    </row>
    <row r="4331" spans="1:15">
      <c r="A4331" s="108"/>
      <c r="B4331" s="108"/>
      <c r="I4331" s="113">
        <f t="shared" si="0"/>
        <v>94116</v>
      </c>
      <c r="J4331" s="111">
        <v>94116</v>
      </c>
      <c r="K4331" s="111" t="s">
        <v>1902</v>
      </c>
      <c r="L4331" s="111" t="s">
        <v>750</v>
      </c>
      <c r="M4331" s="111" t="s">
        <v>729</v>
      </c>
      <c r="N4331" s="111">
        <v>1.3068</v>
      </c>
      <c r="O4331" s="114">
        <v>113.69</v>
      </c>
    </row>
    <row r="4332" spans="1:15">
      <c r="A4332" s="108"/>
      <c r="B4332" s="108"/>
      <c r="I4332" s="113">
        <f t="shared" si="0"/>
        <v>94970</v>
      </c>
      <c r="J4332" s="111">
        <v>94970</v>
      </c>
      <c r="K4332" s="111" t="s">
        <v>1903</v>
      </c>
      <c r="L4332" s="111" t="s">
        <v>750</v>
      </c>
      <c r="M4332" s="111" t="s">
        <v>702</v>
      </c>
      <c r="N4332" s="111">
        <v>1.1974</v>
      </c>
      <c r="O4332" s="114">
        <v>282.29000000000002</v>
      </c>
    </row>
    <row r="4333" spans="1:15">
      <c r="A4333" s="108"/>
      <c r="B4333" s="108"/>
      <c r="I4333" s="113">
        <f t="shared" si="0"/>
        <v>97736</v>
      </c>
      <c r="J4333" s="111">
        <v>97736</v>
      </c>
      <c r="K4333" s="111" t="s">
        <v>1915</v>
      </c>
      <c r="L4333" s="111" t="s">
        <v>750</v>
      </c>
      <c r="M4333" s="111" t="s">
        <v>729</v>
      </c>
      <c r="N4333" s="111">
        <v>0.8216</v>
      </c>
      <c r="O4333" s="131">
        <v>1054.42</v>
      </c>
    </row>
    <row r="4334" spans="1:15">
      <c r="A4334" s="108"/>
      <c r="B4334" s="108"/>
      <c r="I4334" s="113">
        <f t="shared" si="0"/>
        <v>100475</v>
      </c>
      <c r="J4334" s="111">
        <v>100475</v>
      </c>
      <c r="K4334" s="111" t="s">
        <v>1906</v>
      </c>
      <c r="L4334" s="111" t="s">
        <v>750</v>
      </c>
      <c r="M4334" s="111" t="s">
        <v>702</v>
      </c>
      <c r="N4334" s="111">
        <v>1.212</v>
      </c>
      <c r="O4334" s="114">
        <v>434.93</v>
      </c>
    </row>
    <row r="4335" spans="1:15">
      <c r="A4335" s="108"/>
      <c r="B4335" s="108"/>
      <c r="I4335" s="113">
        <f t="shared" si="0"/>
        <v>88309</v>
      </c>
      <c r="J4335" s="111">
        <v>88309</v>
      </c>
      <c r="K4335" s="111" t="s">
        <v>1803</v>
      </c>
      <c r="L4335" s="111" t="s">
        <v>708</v>
      </c>
      <c r="M4335" s="111" t="s">
        <v>710</v>
      </c>
      <c r="N4335" s="111">
        <v>28.350200000000001</v>
      </c>
      <c r="O4335" s="114">
        <v>22.28</v>
      </c>
    </row>
    <row r="4336" spans="1:15">
      <c r="A4336" s="108"/>
      <c r="B4336" s="108"/>
      <c r="I4336" s="113">
        <f t="shared" si="0"/>
        <v>88316</v>
      </c>
      <c r="J4336" s="111">
        <v>88316</v>
      </c>
      <c r="K4336" s="111" t="s">
        <v>709</v>
      </c>
      <c r="L4336" s="111" t="s">
        <v>708</v>
      </c>
      <c r="M4336" s="111" t="s">
        <v>710</v>
      </c>
      <c r="N4336" s="111">
        <v>28.350200000000001</v>
      </c>
      <c r="O4336" s="114">
        <v>17.3</v>
      </c>
    </row>
    <row r="4337" spans="1:15">
      <c r="A4337" s="108"/>
      <c r="B4337" s="108"/>
      <c r="I4337" s="113">
        <f t="shared" si="0"/>
        <v>100475</v>
      </c>
      <c r="J4337" s="111">
        <v>100475</v>
      </c>
      <c r="K4337" s="111" t="s">
        <v>1906</v>
      </c>
      <c r="L4337" s="111" t="s">
        <v>750</v>
      </c>
      <c r="M4337" s="111" t="s">
        <v>702</v>
      </c>
      <c r="N4337" s="111">
        <v>0.65859999999999996</v>
      </c>
      <c r="O4337" s="114">
        <v>434.93</v>
      </c>
    </row>
    <row r="4338" spans="1:15">
      <c r="A4338" s="108"/>
      <c r="B4338" s="108"/>
      <c r="I4338" s="113">
        <f t="shared" si="0"/>
        <v>5678</v>
      </c>
      <c r="J4338" s="111">
        <v>5678</v>
      </c>
      <c r="K4338" s="111" t="s">
        <v>700</v>
      </c>
      <c r="L4338" s="111" t="s">
        <v>701</v>
      </c>
      <c r="M4338" s="111" t="s">
        <v>702</v>
      </c>
      <c r="N4338" s="111">
        <v>0.318</v>
      </c>
      <c r="O4338" s="114">
        <v>86.07</v>
      </c>
    </row>
    <row r="4339" spans="1:15">
      <c r="A4339" s="108"/>
      <c r="B4339" s="108"/>
      <c r="I4339" s="113">
        <f t="shared" si="0"/>
        <v>5679</v>
      </c>
      <c r="J4339" s="111">
        <v>5679</v>
      </c>
      <c r="K4339" s="111" t="s">
        <v>703</v>
      </c>
      <c r="L4339" s="111" t="s">
        <v>704</v>
      </c>
      <c r="M4339" s="111" t="s">
        <v>702</v>
      </c>
      <c r="N4339" s="111">
        <v>1.0697000000000001</v>
      </c>
      <c r="O4339" s="114">
        <v>39.03</v>
      </c>
    </row>
    <row r="4340" spans="1:15">
      <c r="A4340" s="108"/>
      <c r="B4340" s="108"/>
      <c r="I4340" s="113">
        <f t="shared" si="0"/>
        <v>25067</v>
      </c>
      <c r="J4340" s="111">
        <v>25067</v>
      </c>
      <c r="K4340" s="111" t="s">
        <v>1912</v>
      </c>
      <c r="L4340" s="111" t="s">
        <v>706</v>
      </c>
      <c r="M4340" s="111" t="s">
        <v>702</v>
      </c>
      <c r="N4340" s="111">
        <v>182.7182</v>
      </c>
      <c r="O4340" s="114">
        <v>2.85</v>
      </c>
    </row>
    <row r="4341" spans="1:15">
      <c r="A4341" s="108"/>
      <c r="B4341" s="108"/>
      <c r="I4341" s="113">
        <f t="shared" si="0"/>
        <v>88309</v>
      </c>
      <c r="J4341" s="111">
        <v>88309</v>
      </c>
      <c r="K4341" s="111" t="s">
        <v>1803</v>
      </c>
      <c r="L4341" s="111" t="s">
        <v>708</v>
      </c>
      <c r="M4341" s="111" t="s">
        <v>710</v>
      </c>
      <c r="N4341" s="111">
        <v>41.575299999999999</v>
      </c>
      <c r="O4341" s="114">
        <v>22.28</v>
      </c>
    </row>
    <row r="4342" spans="1:15">
      <c r="A4342" s="108"/>
      <c r="B4342" s="108"/>
      <c r="I4342" s="113">
        <f t="shared" si="0"/>
        <v>88316</v>
      </c>
      <c r="J4342" s="111">
        <v>88316</v>
      </c>
      <c r="K4342" s="111" t="s">
        <v>709</v>
      </c>
      <c r="L4342" s="111" t="s">
        <v>708</v>
      </c>
      <c r="M4342" s="111" t="s">
        <v>710</v>
      </c>
      <c r="N4342" s="111">
        <v>41.575299999999999</v>
      </c>
      <c r="O4342" s="114">
        <v>17.3</v>
      </c>
    </row>
    <row r="4343" spans="1:15">
      <c r="A4343" s="108"/>
      <c r="B4343" s="108"/>
      <c r="I4343" s="113">
        <f t="shared" si="0"/>
        <v>92783</v>
      </c>
      <c r="J4343" s="111">
        <v>92783</v>
      </c>
      <c r="K4343" s="111" t="s">
        <v>1901</v>
      </c>
      <c r="L4343" s="111" t="s">
        <v>723</v>
      </c>
      <c r="M4343" s="111" t="s">
        <v>702</v>
      </c>
      <c r="N4343" s="111">
        <v>37.670400000000001</v>
      </c>
      <c r="O4343" s="114">
        <v>12.58</v>
      </c>
    </row>
    <row r="4344" spans="1:15">
      <c r="A4344" s="108"/>
      <c r="B4344" s="108"/>
      <c r="I4344" s="113">
        <f t="shared" si="0"/>
        <v>94116</v>
      </c>
      <c r="J4344" s="111">
        <v>94116</v>
      </c>
      <c r="K4344" s="111" t="s">
        <v>1902</v>
      </c>
      <c r="L4344" s="111" t="s">
        <v>750</v>
      </c>
      <c r="M4344" s="111" t="s">
        <v>729</v>
      </c>
      <c r="N4344" s="111">
        <v>1.5047999999999999</v>
      </c>
      <c r="O4344" s="114">
        <v>113.69</v>
      </c>
    </row>
    <row r="4345" spans="1:15">
      <c r="A4345" s="108"/>
      <c r="B4345" s="108"/>
      <c r="I4345" s="113">
        <f t="shared" si="0"/>
        <v>94970</v>
      </c>
      <c r="J4345" s="111">
        <v>94970</v>
      </c>
      <c r="K4345" s="111" t="s">
        <v>1903</v>
      </c>
      <c r="L4345" s="111" t="s">
        <v>750</v>
      </c>
      <c r="M4345" s="111" t="s">
        <v>702</v>
      </c>
      <c r="N4345" s="111">
        <v>1.4191</v>
      </c>
      <c r="O4345" s="114">
        <v>282.29000000000002</v>
      </c>
    </row>
    <row r="4346" spans="1:15">
      <c r="A4346" s="108"/>
      <c r="B4346" s="108"/>
      <c r="I4346" s="113">
        <f t="shared" si="0"/>
        <v>97736</v>
      </c>
      <c r="J4346" s="111">
        <v>97736</v>
      </c>
      <c r="K4346" s="111" t="s">
        <v>1915</v>
      </c>
      <c r="L4346" s="111" t="s">
        <v>750</v>
      </c>
      <c r="M4346" s="111" t="s">
        <v>729</v>
      </c>
      <c r="N4346" s="111">
        <v>1.0016</v>
      </c>
      <c r="O4346" s="131">
        <v>1054.42</v>
      </c>
    </row>
    <row r="4347" spans="1:15">
      <c r="A4347" s="108"/>
      <c r="B4347" s="108"/>
      <c r="I4347" s="113">
        <f t="shared" si="0"/>
        <v>100475</v>
      </c>
      <c r="J4347" s="111">
        <v>100475</v>
      </c>
      <c r="K4347" s="111" t="s">
        <v>1906</v>
      </c>
      <c r="L4347" s="111" t="s">
        <v>750</v>
      </c>
      <c r="M4347" s="111" t="s">
        <v>702</v>
      </c>
      <c r="N4347" s="111">
        <v>1.4283999999999999</v>
      </c>
      <c r="O4347" s="114">
        <v>434.93</v>
      </c>
    </row>
    <row r="4348" spans="1:15">
      <c r="A4348" s="108"/>
      <c r="B4348" s="108"/>
      <c r="I4348" s="113">
        <f t="shared" si="0"/>
        <v>88309</v>
      </c>
      <c r="J4348" s="111">
        <v>88309</v>
      </c>
      <c r="K4348" s="111" t="s">
        <v>1803</v>
      </c>
      <c r="L4348" s="111" t="s">
        <v>708</v>
      </c>
      <c r="M4348" s="111" t="s">
        <v>710</v>
      </c>
      <c r="N4348" s="111">
        <v>31.544599999999999</v>
      </c>
      <c r="O4348" s="114">
        <v>22.28</v>
      </c>
    </row>
    <row r="4349" spans="1:15">
      <c r="A4349" s="108"/>
      <c r="B4349" s="108"/>
      <c r="I4349" s="113">
        <f t="shared" si="0"/>
        <v>88316</v>
      </c>
      <c r="J4349" s="111">
        <v>88316</v>
      </c>
      <c r="K4349" s="111" t="s">
        <v>709</v>
      </c>
      <c r="L4349" s="111" t="s">
        <v>708</v>
      </c>
      <c r="M4349" s="111" t="s">
        <v>710</v>
      </c>
      <c r="N4349" s="111">
        <v>31.544599999999999</v>
      </c>
      <c r="O4349" s="114">
        <v>17.3</v>
      </c>
    </row>
    <row r="4350" spans="1:15">
      <c r="A4350" s="108"/>
      <c r="B4350" s="108"/>
      <c r="I4350" s="113">
        <f t="shared" si="0"/>
        <v>100475</v>
      </c>
      <c r="J4350" s="111">
        <v>100475</v>
      </c>
      <c r="K4350" s="111" t="s">
        <v>1906</v>
      </c>
      <c r="L4350" s="111" t="s">
        <v>750</v>
      </c>
      <c r="M4350" s="111" t="s">
        <v>702</v>
      </c>
      <c r="N4350" s="111">
        <v>0.72870000000000001</v>
      </c>
      <c r="O4350" s="114">
        <v>434.93</v>
      </c>
    </row>
    <row r="4351" spans="1:15">
      <c r="A4351" s="108"/>
      <c r="B4351" s="108"/>
      <c r="I4351" s="113">
        <f t="shared" si="0"/>
        <v>25067</v>
      </c>
      <c r="J4351" s="111">
        <v>25067</v>
      </c>
      <c r="K4351" s="111" t="s">
        <v>1912</v>
      </c>
      <c r="L4351" s="111" t="s">
        <v>706</v>
      </c>
      <c r="M4351" s="111" t="s">
        <v>702</v>
      </c>
      <c r="N4351" s="111">
        <v>212.88249999999999</v>
      </c>
      <c r="O4351" s="114">
        <v>2.85</v>
      </c>
    </row>
    <row r="4352" spans="1:15">
      <c r="A4352" s="108"/>
      <c r="B4352" s="108"/>
      <c r="I4352" s="113">
        <f t="shared" si="0"/>
        <v>88309</v>
      </c>
      <c r="J4352" s="111">
        <v>88309</v>
      </c>
      <c r="K4352" s="111" t="s">
        <v>1803</v>
      </c>
      <c r="L4352" s="111" t="s">
        <v>708</v>
      </c>
      <c r="M4352" s="111" t="s">
        <v>710</v>
      </c>
      <c r="N4352" s="111">
        <v>46.841700000000003</v>
      </c>
      <c r="O4352" s="114">
        <v>22.28</v>
      </c>
    </row>
    <row r="4353" spans="1:15">
      <c r="A4353" s="108"/>
      <c r="B4353" s="108"/>
      <c r="I4353" s="113">
        <f t="shared" si="0"/>
        <v>88316</v>
      </c>
      <c r="J4353" s="111">
        <v>88316</v>
      </c>
      <c r="K4353" s="111" t="s">
        <v>709</v>
      </c>
      <c r="L4353" s="111" t="s">
        <v>708</v>
      </c>
      <c r="M4353" s="111" t="s">
        <v>710</v>
      </c>
      <c r="N4353" s="111">
        <v>46.841700000000003</v>
      </c>
      <c r="O4353" s="114">
        <v>17.3</v>
      </c>
    </row>
    <row r="4354" spans="1:15">
      <c r="A4354" s="108"/>
      <c r="B4354" s="108"/>
      <c r="I4354" s="113">
        <f t="shared" si="0"/>
        <v>88907</v>
      </c>
      <c r="J4354" s="111">
        <v>88907</v>
      </c>
      <c r="K4354" s="111" t="s">
        <v>725</v>
      </c>
      <c r="L4354" s="111" t="s">
        <v>701</v>
      </c>
      <c r="M4354" s="111" t="s">
        <v>702</v>
      </c>
      <c r="N4354" s="111">
        <v>0.36220000000000002</v>
      </c>
      <c r="O4354" s="114">
        <v>143.69</v>
      </c>
    </row>
    <row r="4355" spans="1:15">
      <c r="A4355" s="108"/>
      <c r="B4355" s="108"/>
      <c r="I4355" s="113">
        <f t="shared" si="0"/>
        <v>88908</v>
      </c>
      <c r="J4355" s="111">
        <v>88908</v>
      </c>
      <c r="K4355" s="111" t="s">
        <v>726</v>
      </c>
      <c r="L4355" s="111" t="s">
        <v>704</v>
      </c>
      <c r="M4355" s="111" t="s">
        <v>702</v>
      </c>
      <c r="N4355" s="111">
        <v>1.2183999999999999</v>
      </c>
      <c r="O4355" s="114">
        <v>57.27</v>
      </c>
    </row>
    <row r="4356" spans="1:15">
      <c r="A4356" s="108"/>
      <c r="B4356" s="108"/>
      <c r="I4356" s="113">
        <f t="shared" si="0"/>
        <v>92783</v>
      </c>
      <c r="J4356" s="111">
        <v>92783</v>
      </c>
      <c r="K4356" s="111" t="s">
        <v>1901</v>
      </c>
      <c r="L4356" s="111" t="s">
        <v>723</v>
      </c>
      <c r="M4356" s="111" t="s">
        <v>702</v>
      </c>
      <c r="N4356" s="111">
        <v>43.556399999999996</v>
      </c>
      <c r="O4356" s="114">
        <v>12.58</v>
      </c>
    </row>
    <row r="4357" spans="1:15">
      <c r="A4357" s="108"/>
      <c r="B4357" s="108"/>
      <c r="I4357" s="113">
        <f t="shared" si="0"/>
        <v>94116</v>
      </c>
      <c r="J4357" s="111">
        <v>94116</v>
      </c>
      <c r="K4357" s="111" t="s">
        <v>1902</v>
      </c>
      <c r="L4357" s="111" t="s">
        <v>750</v>
      </c>
      <c r="M4357" s="111" t="s">
        <v>729</v>
      </c>
      <c r="N4357" s="111">
        <v>1.7028000000000001</v>
      </c>
      <c r="O4357" s="114">
        <v>113.69</v>
      </c>
    </row>
    <row r="4358" spans="1:15">
      <c r="A4358" s="108"/>
      <c r="B4358" s="108"/>
      <c r="I4358" s="113">
        <f t="shared" si="0"/>
        <v>94970</v>
      </c>
      <c r="J4358" s="111">
        <v>94970</v>
      </c>
      <c r="K4358" s="111" t="s">
        <v>1903</v>
      </c>
      <c r="L4358" s="111" t="s">
        <v>750</v>
      </c>
      <c r="M4358" s="111" t="s">
        <v>702</v>
      </c>
      <c r="N4358" s="111">
        <v>1.6409</v>
      </c>
      <c r="O4358" s="114">
        <v>282.29000000000002</v>
      </c>
    </row>
    <row r="4359" spans="1:15">
      <c r="A4359" s="108"/>
      <c r="B4359" s="108"/>
      <c r="I4359" s="113">
        <f t="shared" si="0"/>
        <v>97736</v>
      </c>
      <c r="J4359" s="111">
        <v>97736</v>
      </c>
      <c r="K4359" s="111" t="s">
        <v>1915</v>
      </c>
      <c r="L4359" s="111" t="s">
        <v>750</v>
      </c>
      <c r="M4359" s="111" t="s">
        <v>729</v>
      </c>
      <c r="N4359" s="111">
        <v>1.1816</v>
      </c>
      <c r="O4359" s="131">
        <v>1054.42</v>
      </c>
    </row>
    <row r="4360" spans="1:15">
      <c r="A4360" s="108"/>
      <c r="B4360" s="108"/>
      <c r="I4360" s="113">
        <f t="shared" si="0"/>
        <v>100475</v>
      </c>
      <c r="J4360" s="111">
        <v>100475</v>
      </c>
      <c r="K4360" s="111" t="s">
        <v>1906</v>
      </c>
      <c r="L4360" s="111" t="s">
        <v>750</v>
      </c>
      <c r="M4360" s="111" t="s">
        <v>702</v>
      </c>
      <c r="N4360" s="111">
        <v>1.6449</v>
      </c>
      <c r="O4360" s="114">
        <v>434.93</v>
      </c>
    </row>
    <row r="4361" spans="1:15">
      <c r="A4361" s="108"/>
      <c r="B4361" s="108"/>
      <c r="I4361" s="113">
        <f t="shared" si="0"/>
        <v>88309</v>
      </c>
      <c r="J4361" s="111">
        <v>88309</v>
      </c>
      <c r="K4361" s="111" t="s">
        <v>1803</v>
      </c>
      <c r="L4361" s="111" t="s">
        <v>708</v>
      </c>
      <c r="M4361" s="111" t="s">
        <v>710</v>
      </c>
      <c r="N4361" s="111">
        <v>34.738999999999997</v>
      </c>
      <c r="O4361" s="114">
        <v>22.28</v>
      </c>
    </row>
    <row r="4362" spans="1:15">
      <c r="A4362" s="108"/>
      <c r="B4362" s="108"/>
      <c r="I4362" s="113">
        <f t="shared" si="0"/>
        <v>88316</v>
      </c>
      <c r="J4362" s="111">
        <v>88316</v>
      </c>
      <c r="K4362" s="111" t="s">
        <v>709</v>
      </c>
      <c r="L4362" s="111" t="s">
        <v>708</v>
      </c>
      <c r="M4362" s="111" t="s">
        <v>710</v>
      </c>
      <c r="N4362" s="111">
        <v>34.738999999999997</v>
      </c>
      <c r="O4362" s="114">
        <v>17.3</v>
      </c>
    </row>
    <row r="4363" spans="1:15">
      <c r="A4363" s="108"/>
      <c r="B4363" s="108"/>
      <c r="I4363" s="113">
        <f t="shared" si="0"/>
        <v>100475</v>
      </c>
      <c r="J4363" s="111">
        <v>100475</v>
      </c>
      <c r="K4363" s="111" t="s">
        <v>1906</v>
      </c>
      <c r="L4363" s="111" t="s">
        <v>750</v>
      </c>
      <c r="M4363" s="111" t="s">
        <v>702</v>
      </c>
      <c r="N4363" s="111">
        <v>0.79869999999999997</v>
      </c>
      <c r="O4363" s="114">
        <v>434.93</v>
      </c>
    </row>
    <row r="4364" spans="1:15">
      <c r="A4364" s="108"/>
      <c r="B4364" s="108"/>
      <c r="I4364" s="113">
        <f t="shared" si="0"/>
        <v>25067</v>
      </c>
      <c r="J4364" s="111">
        <v>25067</v>
      </c>
      <c r="K4364" s="111" t="s">
        <v>1912</v>
      </c>
      <c r="L4364" s="111" t="s">
        <v>706</v>
      </c>
      <c r="M4364" s="111" t="s">
        <v>702</v>
      </c>
      <c r="N4364" s="111">
        <v>243.04679999999999</v>
      </c>
      <c r="O4364" s="114">
        <v>2.85</v>
      </c>
    </row>
    <row r="4365" spans="1:15">
      <c r="A4365" s="108"/>
      <c r="B4365" s="108"/>
      <c r="I4365" s="113">
        <f t="shared" si="0"/>
        <v>88309</v>
      </c>
      <c r="J4365" s="111">
        <v>88309</v>
      </c>
      <c r="K4365" s="111" t="s">
        <v>1803</v>
      </c>
      <c r="L4365" s="111" t="s">
        <v>708</v>
      </c>
      <c r="M4365" s="111" t="s">
        <v>710</v>
      </c>
      <c r="N4365" s="111">
        <v>52.1081</v>
      </c>
      <c r="O4365" s="114">
        <v>22.28</v>
      </c>
    </row>
    <row r="4366" spans="1:15">
      <c r="A4366" s="108"/>
      <c r="B4366" s="108"/>
      <c r="I4366" s="113">
        <f t="shared" si="0"/>
        <v>88316</v>
      </c>
      <c r="J4366" s="111">
        <v>88316</v>
      </c>
      <c r="K4366" s="111" t="s">
        <v>709</v>
      </c>
      <c r="L4366" s="111" t="s">
        <v>708</v>
      </c>
      <c r="M4366" s="111" t="s">
        <v>710</v>
      </c>
      <c r="N4366" s="111">
        <v>52.1081</v>
      </c>
      <c r="O4366" s="114">
        <v>17.3</v>
      </c>
    </row>
    <row r="4367" spans="1:15">
      <c r="A4367" s="108"/>
      <c r="B4367" s="108"/>
      <c r="I4367" s="113">
        <f t="shared" si="0"/>
        <v>88907</v>
      </c>
      <c r="J4367" s="111">
        <v>88907</v>
      </c>
      <c r="K4367" s="111" t="s">
        <v>725</v>
      </c>
      <c r="L4367" s="111" t="s">
        <v>701</v>
      </c>
      <c r="M4367" s="111" t="s">
        <v>702</v>
      </c>
      <c r="N4367" s="111">
        <v>0.40639999999999998</v>
      </c>
      <c r="O4367" s="114">
        <v>143.69</v>
      </c>
    </row>
    <row r="4368" spans="1:15">
      <c r="A4368" s="108"/>
      <c r="B4368" s="108"/>
      <c r="I4368" s="113">
        <f t="shared" si="0"/>
        <v>88908</v>
      </c>
      <c r="J4368" s="111">
        <v>88908</v>
      </c>
      <c r="K4368" s="111" t="s">
        <v>726</v>
      </c>
      <c r="L4368" s="111" t="s">
        <v>704</v>
      </c>
      <c r="M4368" s="111" t="s">
        <v>702</v>
      </c>
      <c r="N4368" s="111">
        <v>1.367</v>
      </c>
      <c r="O4368" s="114">
        <v>57.27</v>
      </c>
    </row>
    <row r="4369" spans="1:15">
      <c r="A4369" s="108"/>
      <c r="B4369" s="108"/>
      <c r="I4369" s="113">
        <f t="shared" si="0"/>
        <v>92783</v>
      </c>
      <c r="J4369" s="111">
        <v>92783</v>
      </c>
      <c r="K4369" s="111" t="s">
        <v>1901</v>
      </c>
      <c r="L4369" s="111" t="s">
        <v>723</v>
      </c>
      <c r="M4369" s="111" t="s">
        <v>702</v>
      </c>
      <c r="N4369" s="111">
        <v>49.442399999999999</v>
      </c>
      <c r="O4369" s="114">
        <v>12.58</v>
      </c>
    </row>
    <row r="4370" spans="1:15">
      <c r="A4370" s="108"/>
      <c r="B4370" s="108"/>
      <c r="I4370" s="113">
        <f t="shared" si="0"/>
        <v>94116</v>
      </c>
      <c r="J4370" s="111">
        <v>94116</v>
      </c>
      <c r="K4370" s="111" t="s">
        <v>1902</v>
      </c>
      <c r="L4370" s="111" t="s">
        <v>750</v>
      </c>
      <c r="M4370" s="111" t="s">
        <v>729</v>
      </c>
      <c r="N4370" s="111">
        <v>1.9008</v>
      </c>
      <c r="O4370" s="114">
        <v>113.69</v>
      </c>
    </row>
    <row r="4371" spans="1:15">
      <c r="A4371" s="108"/>
      <c r="B4371" s="108"/>
      <c r="I4371" s="113">
        <f t="shared" si="0"/>
        <v>94970</v>
      </c>
      <c r="J4371" s="111">
        <v>94970</v>
      </c>
      <c r="K4371" s="111" t="s">
        <v>1903</v>
      </c>
      <c r="L4371" s="111" t="s">
        <v>750</v>
      </c>
      <c r="M4371" s="111" t="s">
        <v>702</v>
      </c>
      <c r="N4371" s="111">
        <v>1.8626</v>
      </c>
      <c r="O4371" s="114">
        <v>282.29000000000002</v>
      </c>
    </row>
    <row r="4372" spans="1:15">
      <c r="A4372" s="108"/>
      <c r="B4372" s="108"/>
      <c r="I4372" s="113">
        <f t="shared" si="0"/>
        <v>97736</v>
      </c>
      <c r="J4372" s="111">
        <v>97736</v>
      </c>
      <c r="K4372" s="111" t="s">
        <v>1915</v>
      </c>
      <c r="L4372" s="111" t="s">
        <v>750</v>
      </c>
      <c r="M4372" s="111" t="s">
        <v>729</v>
      </c>
      <c r="N4372" s="111">
        <v>1.3615999999999999</v>
      </c>
      <c r="O4372" s="131">
        <v>1054.42</v>
      </c>
    </row>
    <row r="4373" spans="1:15">
      <c r="A4373" s="108"/>
      <c r="B4373" s="108"/>
      <c r="I4373" s="113">
        <f t="shared" si="0"/>
        <v>100475</v>
      </c>
      <c r="J4373" s="111">
        <v>100475</v>
      </c>
      <c r="K4373" s="111" t="s">
        <v>1906</v>
      </c>
      <c r="L4373" s="111" t="s">
        <v>750</v>
      </c>
      <c r="M4373" s="111" t="s">
        <v>702</v>
      </c>
      <c r="N4373" s="111">
        <v>1.8613</v>
      </c>
      <c r="O4373" s="114">
        <v>434.93</v>
      </c>
    </row>
    <row r="4374" spans="1:15">
      <c r="A4374" s="108"/>
      <c r="B4374" s="108"/>
      <c r="I4374" s="113">
        <f t="shared" si="0"/>
        <v>660</v>
      </c>
      <c r="J4374" s="111">
        <v>660</v>
      </c>
      <c r="K4374" s="111" t="s">
        <v>1911</v>
      </c>
      <c r="L4374" s="111" t="s">
        <v>706</v>
      </c>
      <c r="M4374" s="111" t="s">
        <v>702</v>
      </c>
      <c r="N4374" s="111">
        <v>67.2</v>
      </c>
      <c r="O4374" s="114">
        <v>1.77</v>
      </c>
    </row>
    <row r="4375" spans="1:15">
      <c r="A4375" s="108"/>
      <c r="B4375" s="108"/>
      <c r="I4375" s="113">
        <f t="shared" si="0"/>
        <v>25067</v>
      </c>
      <c r="J4375" s="111">
        <v>25067</v>
      </c>
      <c r="K4375" s="111" t="s">
        <v>1912</v>
      </c>
      <c r="L4375" s="111" t="s">
        <v>706</v>
      </c>
      <c r="M4375" s="111" t="s">
        <v>702</v>
      </c>
      <c r="N4375" s="111">
        <v>273.21109999999999</v>
      </c>
      <c r="O4375" s="114">
        <v>2.85</v>
      </c>
    </row>
    <row r="4376" spans="1:15">
      <c r="A4376" s="108"/>
      <c r="B4376" s="108"/>
      <c r="I4376" s="113">
        <f t="shared" si="0"/>
        <v>87316</v>
      </c>
      <c r="J4376" s="111">
        <v>87316</v>
      </c>
      <c r="K4376" s="111" t="s">
        <v>1884</v>
      </c>
      <c r="L4376" s="111" t="s">
        <v>750</v>
      </c>
      <c r="M4376" s="111" t="s">
        <v>702</v>
      </c>
      <c r="N4376" s="111">
        <v>1.0500000000000001E-2</v>
      </c>
      <c r="O4376" s="114">
        <v>300.22000000000003</v>
      </c>
    </row>
    <row r="4377" spans="1:15">
      <c r="A4377" s="108"/>
      <c r="B4377" s="108"/>
      <c r="I4377" s="113">
        <f t="shared" si="0"/>
        <v>88309</v>
      </c>
      <c r="J4377" s="111">
        <v>88309</v>
      </c>
      <c r="K4377" s="111" t="s">
        <v>1803</v>
      </c>
      <c r="L4377" s="111" t="s">
        <v>708</v>
      </c>
      <c r="M4377" s="111" t="s">
        <v>710</v>
      </c>
      <c r="N4377" s="111">
        <v>57.374400000000001</v>
      </c>
      <c r="O4377" s="114">
        <v>22.28</v>
      </c>
    </row>
    <row r="4378" spans="1:15">
      <c r="A4378" s="108"/>
      <c r="B4378" s="108"/>
      <c r="I4378" s="113">
        <f t="shared" si="0"/>
        <v>88316</v>
      </c>
      <c r="J4378" s="111">
        <v>88316</v>
      </c>
      <c r="K4378" s="111" t="s">
        <v>709</v>
      </c>
      <c r="L4378" s="111" t="s">
        <v>708</v>
      </c>
      <c r="M4378" s="111" t="s">
        <v>710</v>
      </c>
      <c r="N4378" s="111">
        <v>57.374400000000001</v>
      </c>
      <c r="O4378" s="114">
        <v>17.3</v>
      </c>
    </row>
    <row r="4379" spans="1:15">
      <c r="A4379" s="108"/>
      <c r="B4379" s="108"/>
      <c r="I4379" s="113">
        <f t="shared" si="0"/>
        <v>88907</v>
      </c>
      <c r="J4379" s="111">
        <v>88907</v>
      </c>
      <c r="K4379" s="111" t="s">
        <v>725</v>
      </c>
      <c r="L4379" s="111" t="s">
        <v>701</v>
      </c>
      <c r="M4379" s="111" t="s">
        <v>702</v>
      </c>
      <c r="N4379" s="111">
        <v>0.4506</v>
      </c>
      <c r="O4379" s="114">
        <v>143.69</v>
      </c>
    </row>
    <row r="4380" spans="1:15">
      <c r="A4380" s="108"/>
      <c r="B4380" s="108"/>
      <c r="I4380" s="113">
        <f t="shared" si="0"/>
        <v>88908</v>
      </c>
      <c r="J4380" s="111">
        <v>88908</v>
      </c>
      <c r="K4380" s="111" t="s">
        <v>726</v>
      </c>
      <c r="L4380" s="111" t="s">
        <v>704</v>
      </c>
      <c r="M4380" s="111" t="s">
        <v>702</v>
      </c>
      <c r="N4380" s="111">
        <v>1.5156000000000001</v>
      </c>
      <c r="O4380" s="114">
        <v>57.27</v>
      </c>
    </row>
    <row r="4381" spans="1:15">
      <c r="A4381" s="108"/>
      <c r="B4381" s="108"/>
      <c r="I4381" s="113">
        <f t="shared" si="0"/>
        <v>89995</v>
      </c>
      <c r="J4381" s="111">
        <v>89995</v>
      </c>
      <c r="K4381" s="111" t="s">
        <v>1899</v>
      </c>
      <c r="L4381" s="111" t="s">
        <v>750</v>
      </c>
      <c r="M4381" s="111" t="s">
        <v>702</v>
      </c>
      <c r="N4381" s="111">
        <v>0.19689999999999999</v>
      </c>
      <c r="O4381" s="114">
        <v>590.23</v>
      </c>
    </row>
    <row r="4382" spans="1:15">
      <c r="A4382" s="108"/>
      <c r="B4382" s="108"/>
      <c r="I4382" s="113">
        <f t="shared" si="0"/>
        <v>89998</v>
      </c>
      <c r="J4382" s="111">
        <v>89998</v>
      </c>
      <c r="K4382" s="111" t="s">
        <v>1900</v>
      </c>
      <c r="L4382" s="111" t="s">
        <v>723</v>
      </c>
      <c r="M4382" s="111" t="s">
        <v>702</v>
      </c>
      <c r="N4382" s="111">
        <v>7.8975999999999997</v>
      </c>
      <c r="O4382" s="114">
        <v>6.56</v>
      </c>
    </row>
    <row r="4383" spans="1:15">
      <c r="A4383" s="108"/>
      <c r="B4383" s="108"/>
      <c r="I4383" s="113">
        <f t="shared" si="0"/>
        <v>92783</v>
      </c>
      <c r="J4383" s="111">
        <v>92783</v>
      </c>
      <c r="K4383" s="111" t="s">
        <v>1901</v>
      </c>
      <c r="L4383" s="111" t="s">
        <v>723</v>
      </c>
      <c r="M4383" s="111" t="s">
        <v>702</v>
      </c>
      <c r="N4383" s="111">
        <v>55.328400000000002</v>
      </c>
      <c r="O4383" s="114">
        <v>12.58</v>
      </c>
    </row>
    <row r="4384" spans="1:15">
      <c r="A4384" s="108"/>
      <c r="B4384" s="108"/>
      <c r="I4384" s="113">
        <f t="shared" si="0"/>
        <v>94116</v>
      </c>
      <c r="J4384" s="111">
        <v>94116</v>
      </c>
      <c r="K4384" s="111" t="s">
        <v>1902</v>
      </c>
      <c r="L4384" s="111" t="s">
        <v>750</v>
      </c>
      <c r="M4384" s="111" t="s">
        <v>729</v>
      </c>
      <c r="N4384" s="111">
        <v>2.0988000000000002</v>
      </c>
      <c r="O4384" s="114">
        <v>113.69</v>
      </c>
    </row>
    <row r="4385" spans="1:15">
      <c r="A4385" s="108"/>
      <c r="B4385" s="108"/>
      <c r="I4385" s="113">
        <f t="shared" si="0"/>
        <v>94970</v>
      </c>
      <c r="J4385" s="111">
        <v>94970</v>
      </c>
      <c r="K4385" s="111" t="s">
        <v>1903</v>
      </c>
      <c r="L4385" s="111" t="s">
        <v>750</v>
      </c>
      <c r="M4385" s="111" t="s">
        <v>702</v>
      </c>
      <c r="N4385" s="111">
        <v>2.0842999999999998</v>
      </c>
      <c r="O4385" s="114">
        <v>282.29000000000002</v>
      </c>
    </row>
    <row r="4386" spans="1:15">
      <c r="A4386" s="108"/>
      <c r="B4386" s="108"/>
      <c r="I4386" s="113">
        <f t="shared" si="0"/>
        <v>97736</v>
      </c>
      <c r="J4386" s="111">
        <v>97736</v>
      </c>
      <c r="K4386" s="111" t="s">
        <v>1915</v>
      </c>
      <c r="L4386" s="111" t="s">
        <v>750</v>
      </c>
      <c r="M4386" s="111" t="s">
        <v>729</v>
      </c>
      <c r="N4386" s="111">
        <v>1.5416000000000001</v>
      </c>
      <c r="O4386" s="131">
        <v>1054.42</v>
      </c>
    </row>
    <row r="4387" spans="1:15">
      <c r="A4387" s="108"/>
      <c r="B4387" s="108"/>
      <c r="I4387" s="113">
        <f t="shared" si="0"/>
        <v>100475</v>
      </c>
      <c r="J4387" s="111">
        <v>100475</v>
      </c>
      <c r="K4387" s="111" t="s">
        <v>1906</v>
      </c>
      <c r="L4387" s="111" t="s">
        <v>750</v>
      </c>
      <c r="M4387" s="111" t="s">
        <v>702</v>
      </c>
      <c r="N4387" s="111">
        <v>2.0777000000000001</v>
      </c>
      <c r="O4387" s="114">
        <v>434.93</v>
      </c>
    </row>
    <row r="4388" spans="1:15">
      <c r="A4388" s="108"/>
      <c r="B4388" s="108"/>
      <c r="I4388" s="113">
        <f t="shared" si="0"/>
        <v>660</v>
      </c>
      <c r="J4388" s="111">
        <v>660</v>
      </c>
      <c r="K4388" s="111" t="s">
        <v>1911</v>
      </c>
      <c r="L4388" s="111" t="s">
        <v>706</v>
      </c>
      <c r="M4388" s="111" t="s">
        <v>702</v>
      </c>
      <c r="N4388" s="111">
        <v>33.6</v>
      </c>
      <c r="O4388" s="114">
        <v>1.77</v>
      </c>
    </row>
    <row r="4389" spans="1:15">
      <c r="A4389" s="108"/>
      <c r="B4389" s="108"/>
      <c r="I4389" s="113">
        <f t="shared" si="0"/>
        <v>25067</v>
      </c>
      <c r="J4389" s="111">
        <v>25067</v>
      </c>
      <c r="K4389" s="111" t="s">
        <v>1912</v>
      </c>
      <c r="L4389" s="111" t="s">
        <v>706</v>
      </c>
      <c r="M4389" s="111" t="s">
        <v>702</v>
      </c>
      <c r="N4389" s="111">
        <v>163.2389</v>
      </c>
      <c r="O4389" s="114">
        <v>2.85</v>
      </c>
    </row>
    <row r="4390" spans="1:15">
      <c r="A4390" s="108"/>
      <c r="B4390" s="108"/>
      <c r="I4390" s="113">
        <f t="shared" si="0"/>
        <v>87316</v>
      </c>
      <c r="J4390" s="111">
        <v>87316</v>
      </c>
      <c r="K4390" s="111" t="s">
        <v>1884</v>
      </c>
      <c r="L4390" s="111" t="s">
        <v>750</v>
      </c>
      <c r="M4390" s="111" t="s">
        <v>702</v>
      </c>
      <c r="N4390" s="111">
        <v>1.0999999999999999E-2</v>
      </c>
      <c r="O4390" s="114">
        <v>300.22000000000003</v>
      </c>
    </row>
    <row r="4391" spans="1:15">
      <c r="A4391" s="108"/>
      <c r="B4391" s="108"/>
      <c r="I4391" s="113">
        <f t="shared" si="0"/>
        <v>88309</v>
      </c>
      <c r="J4391" s="111">
        <v>88309</v>
      </c>
      <c r="K4391" s="111" t="s">
        <v>1803</v>
      </c>
      <c r="L4391" s="111" t="s">
        <v>708</v>
      </c>
      <c r="M4391" s="111" t="s">
        <v>710</v>
      </c>
      <c r="N4391" s="111">
        <v>41.177700000000002</v>
      </c>
      <c r="O4391" s="114">
        <v>22.28</v>
      </c>
    </row>
    <row r="4392" spans="1:15">
      <c r="A4392" s="108"/>
      <c r="B4392" s="108"/>
      <c r="I4392" s="113">
        <f t="shared" si="0"/>
        <v>88316</v>
      </c>
      <c r="J4392" s="111">
        <v>88316</v>
      </c>
      <c r="K4392" s="111" t="s">
        <v>709</v>
      </c>
      <c r="L4392" s="111" t="s">
        <v>708</v>
      </c>
      <c r="M4392" s="111" t="s">
        <v>710</v>
      </c>
      <c r="N4392" s="111">
        <v>41.177700000000002</v>
      </c>
      <c r="O4392" s="114">
        <v>17.3</v>
      </c>
    </row>
    <row r="4393" spans="1:15">
      <c r="A4393" s="108"/>
      <c r="B4393" s="108"/>
      <c r="I4393" s="113">
        <f t="shared" si="0"/>
        <v>89995</v>
      </c>
      <c r="J4393" s="111">
        <v>89995</v>
      </c>
      <c r="K4393" s="111" t="s">
        <v>1899</v>
      </c>
      <c r="L4393" s="111" t="s">
        <v>750</v>
      </c>
      <c r="M4393" s="111" t="s">
        <v>702</v>
      </c>
      <c r="N4393" s="111">
        <v>9.8400000000000001E-2</v>
      </c>
      <c r="O4393" s="114">
        <v>590.23</v>
      </c>
    </row>
    <row r="4394" spans="1:15">
      <c r="A4394" s="108"/>
      <c r="B4394" s="108"/>
      <c r="I4394" s="113">
        <f t="shared" si="0"/>
        <v>89998</v>
      </c>
      <c r="J4394" s="111">
        <v>89998</v>
      </c>
      <c r="K4394" s="111" t="s">
        <v>1900</v>
      </c>
      <c r="L4394" s="111" t="s">
        <v>723</v>
      </c>
      <c r="M4394" s="111" t="s">
        <v>702</v>
      </c>
      <c r="N4394" s="111">
        <v>3.9487999999999999</v>
      </c>
      <c r="O4394" s="114">
        <v>6.56</v>
      </c>
    </row>
    <row r="4395" spans="1:15">
      <c r="A4395" s="108"/>
      <c r="B4395" s="108"/>
      <c r="I4395" s="113">
        <f t="shared" si="0"/>
        <v>100475</v>
      </c>
      <c r="J4395" s="111">
        <v>100475</v>
      </c>
      <c r="K4395" s="111" t="s">
        <v>1906</v>
      </c>
      <c r="L4395" s="111" t="s">
        <v>750</v>
      </c>
      <c r="M4395" s="111" t="s">
        <v>702</v>
      </c>
      <c r="N4395" s="111">
        <v>0.9476</v>
      </c>
      <c r="O4395" s="114">
        <v>434.93</v>
      </c>
    </row>
    <row r="4396" spans="1:15">
      <c r="A4396" s="108"/>
      <c r="B4396" s="108"/>
      <c r="I4396" s="113">
        <f t="shared" si="0"/>
        <v>25067</v>
      </c>
      <c r="J4396" s="111">
        <v>25067</v>
      </c>
      <c r="K4396" s="111" t="s">
        <v>1912</v>
      </c>
      <c r="L4396" s="111" t="s">
        <v>706</v>
      </c>
      <c r="M4396" s="111" t="s">
        <v>702</v>
      </c>
      <c r="N4396" s="111">
        <v>234.09309999999999</v>
      </c>
      <c r="O4396" s="114">
        <v>2.85</v>
      </c>
    </row>
    <row r="4397" spans="1:15">
      <c r="A4397" s="108"/>
      <c r="B4397" s="108"/>
      <c r="I4397" s="113">
        <f t="shared" si="0"/>
        <v>88309</v>
      </c>
      <c r="J4397" s="111">
        <v>88309</v>
      </c>
      <c r="K4397" s="111" t="s">
        <v>1803</v>
      </c>
      <c r="L4397" s="111" t="s">
        <v>708</v>
      </c>
      <c r="M4397" s="111" t="s">
        <v>710</v>
      </c>
      <c r="N4397" s="111">
        <v>45.593699999999998</v>
      </c>
      <c r="O4397" s="114">
        <v>22.28</v>
      </c>
    </row>
    <row r="4398" spans="1:15">
      <c r="A4398" s="108"/>
      <c r="B4398" s="108"/>
      <c r="I4398" s="113">
        <f t="shared" si="0"/>
        <v>88316</v>
      </c>
      <c r="J4398" s="111">
        <v>88316</v>
      </c>
      <c r="K4398" s="111" t="s">
        <v>709</v>
      </c>
      <c r="L4398" s="111" t="s">
        <v>708</v>
      </c>
      <c r="M4398" s="111" t="s">
        <v>710</v>
      </c>
      <c r="N4398" s="111">
        <v>45.593699999999998</v>
      </c>
      <c r="O4398" s="114">
        <v>17.3</v>
      </c>
    </row>
    <row r="4399" spans="1:15">
      <c r="A4399" s="108"/>
      <c r="B4399" s="108"/>
      <c r="I4399" s="113">
        <f t="shared" si="0"/>
        <v>88907</v>
      </c>
      <c r="J4399" s="111">
        <v>88907</v>
      </c>
      <c r="K4399" s="111" t="s">
        <v>725</v>
      </c>
      <c r="L4399" s="111" t="s">
        <v>701</v>
      </c>
      <c r="M4399" s="111" t="s">
        <v>702</v>
      </c>
      <c r="N4399" s="111">
        <v>0.37140000000000001</v>
      </c>
      <c r="O4399" s="114">
        <v>143.69</v>
      </c>
    </row>
    <row r="4400" spans="1:15">
      <c r="A4400" s="108"/>
      <c r="B4400" s="108"/>
      <c r="I4400" s="113">
        <f t="shared" si="0"/>
        <v>88908</v>
      </c>
      <c r="J4400" s="111">
        <v>88908</v>
      </c>
      <c r="K4400" s="111" t="s">
        <v>726</v>
      </c>
      <c r="L4400" s="111" t="s">
        <v>704</v>
      </c>
      <c r="M4400" s="111" t="s">
        <v>702</v>
      </c>
      <c r="N4400" s="111">
        <v>1.2493000000000001</v>
      </c>
      <c r="O4400" s="114">
        <v>57.27</v>
      </c>
    </row>
    <row r="4401" spans="1:15">
      <c r="A4401" s="108"/>
      <c r="B4401" s="108"/>
      <c r="I4401" s="113">
        <f t="shared" si="0"/>
        <v>92783</v>
      </c>
      <c r="J4401" s="111">
        <v>92783</v>
      </c>
      <c r="K4401" s="111" t="s">
        <v>1901</v>
      </c>
      <c r="L4401" s="111" t="s">
        <v>723</v>
      </c>
      <c r="M4401" s="111" t="s">
        <v>702</v>
      </c>
      <c r="N4401" s="111">
        <v>44.6464</v>
      </c>
      <c r="O4401" s="114">
        <v>12.58</v>
      </c>
    </row>
    <row r="4402" spans="1:15">
      <c r="A4402" s="108"/>
      <c r="B4402" s="108"/>
      <c r="I4402" s="113">
        <f t="shared" si="0"/>
        <v>94116</v>
      </c>
      <c r="J4402" s="111">
        <v>94116</v>
      </c>
      <c r="K4402" s="111" t="s">
        <v>1902</v>
      </c>
      <c r="L4402" s="111" t="s">
        <v>750</v>
      </c>
      <c r="M4402" s="111" t="s">
        <v>729</v>
      </c>
      <c r="N4402" s="111">
        <v>1.7327999999999999</v>
      </c>
      <c r="O4402" s="114">
        <v>113.69</v>
      </c>
    </row>
    <row r="4403" spans="1:15">
      <c r="A4403" s="108"/>
      <c r="B4403" s="108"/>
      <c r="I4403" s="113">
        <f t="shared" si="0"/>
        <v>94970</v>
      </c>
      <c r="J4403" s="111">
        <v>94970</v>
      </c>
      <c r="K4403" s="111" t="s">
        <v>1903</v>
      </c>
      <c r="L4403" s="111" t="s">
        <v>750</v>
      </c>
      <c r="M4403" s="111" t="s">
        <v>702</v>
      </c>
      <c r="N4403" s="111">
        <v>1.6819</v>
      </c>
      <c r="O4403" s="114">
        <v>282.29000000000002</v>
      </c>
    </row>
    <row r="4404" spans="1:15">
      <c r="A4404" s="108"/>
      <c r="B4404" s="108"/>
      <c r="I4404" s="113">
        <f t="shared" si="0"/>
        <v>97736</v>
      </c>
      <c r="J4404" s="111">
        <v>97736</v>
      </c>
      <c r="K4404" s="111" t="s">
        <v>1915</v>
      </c>
      <c r="L4404" s="111" t="s">
        <v>750</v>
      </c>
      <c r="M4404" s="111" t="s">
        <v>729</v>
      </c>
      <c r="N4404" s="111">
        <v>1.2191000000000001</v>
      </c>
      <c r="O4404" s="131">
        <v>1054.42</v>
      </c>
    </row>
    <row r="4405" spans="1:15">
      <c r="A4405" s="108"/>
      <c r="B4405" s="108"/>
      <c r="I4405" s="113">
        <f t="shared" si="0"/>
        <v>100475</v>
      </c>
      <c r="J4405" s="111">
        <v>100475</v>
      </c>
      <c r="K4405" s="111" t="s">
        <v>1906</v>
      </c>
      <c r="L4405" s="111" t="s">
        <v>750</v>
      </c>
      <c r="M4405" s="111" t="s">
        <v>702</v>
      </c>
      <c r="N4405" s="111">
        <v>1.7473000000000001</v>
      </c>
      <c r="O4405" s="114">
        <v>434.93</v>
      </c>
    </row>
    <row r="4406" spans="1:15">
      <c r="A4406" s="108"/>
      <c r="B4406" s="108"/>
      <c r="I4406" s="113">
        <f t="shared" si="0"/>
        <v>88309</v>
      </c>
      <c r="J4406" s="111">
        <v>88309</v>
      </c>
      <c r="K4406" s="111" t="s">
        <v>1803</v>
      </c>
      <c r="L4406" s="111" t="s">
        <v>708</v>
      </c>
      <c r="M4406" s="111" t="s">
        <v>710</v>
      </c>
      <c r="N4406" s="111">
        <v>34.788899999999998</v>
      </c>
      <c r="O4406" s="114">
        <v>22.28</v>
      </c>
    </row>
    <row r="4407" spans="1:15">
      <c r="A4407" s="108"/>
      <c r="B4407" s="108"/>
      <c r="I4407" s="113">
        <f t="shared" si="0"/>
        <v>88316</v>
      </c>
      <c r="J4407" s="111">
        <v>88316</v>
      </c>
      <c r="K4407" s="111" t="s">
        <v>709</v>
      </c>
      <c r="L4407" s="111" t="s">
        <v>708</v>
      </c>
      <c r="M4407" s="111" t="s">
        <v>710</v>
      </c>
      <c r="N4407" s="111">
        <v>34.788899999999998</v>
      </c>
      <c r="O4407" s="114">
        <v>17.3</v>
      </c>
    </row>
    <row r="4408" spans="1:15">
      <c r="A4408" s="108"/>
      <c r="B4408" s="108"/>
      <c r="I4408" s="113">
        <f t="shared" si="0"/>
        <v>100475</v>
      </c>
      <c r="J4408" s="111">
        <v>100475</v>
      </c>
      <c r="K4408" s="111" t="s">
        <v>1906</v>
      </c>
      <c r="L4408" s="111" t="s">
        <v>750</v>
      </c>
      <c r="M4408" s="111" t="s">
        <v>702</v>
      </c>
      <c r="N4408" s="111">
        <v>0.8075</v>
      </c>
      <c r="O4408" s="114">
        <v>434.93</v>
      </c>
    </row>
    <row r="4409" spans="1:15">
      <c r="A4409" s="108"/>
      <c r="B4409" s="108"/>
      <c r="I4409" s="113">
        <f t="shared" si="0"/>
        <v>25067</v>
      </c>
      <c r="J4409" s="111">
        <v>25067</v>
      </c>
      <c r="K4409" s="111" t="s">
        <v>1912</v>
      </c>
      <c r="L4409" s="111" t="s">
        <v>706</v>
      </c>
      <c r="M4409" s="111" t="s">
        <v>702</v>
      </c>
      <c r="N4409" s="111">
        <v>276.48910000000001</v>
      </c>
      <c r="O4409" s="114">
        <v>2.85</v>
      </c>
    </row>
    <row r="4410" spans="1:15">
      <c r="A4410" s="108"/>
      <c r="B4410" s="108"/>
      <c r="I4410" s="113">
        <f t="shared" si="0"/>
        <v>88309</v>
      </c>
      <c r="J4410" s="111">
        <v>88309</v>
      </c>
      <c r="K4410" s="111" t="s">
        <v>1803</v>
      </c>
      <c r="L4410" s="111" t="s">
        <v>708</v>
      </c>
      <c r="M4410" s="111" t="s">
        <v>710</v>
      </c>
      <c r="N4410" s="111">
        <v>51.290900000000001</v>
      </c>
      <c r="O4410" s="114">
        <v>22.28</v>
      </c>
    </row>
    <row r="4411" spans="1:15">
      <c r="A4411" s="108"/>
      <c r="B4411" s="108"/>
      <c r="I4411" s="113">
        <f t="shared" si="0"/>
        <v>88316</v>
      </c>
      <c r="J4411" s="111">
        <v>88316</v>
      </c>
      <c r="K4411" s="111" t="s">
        <v>709</v>
      </c>
      <c r="L4411" s="111" t="s">
        <v>708</v>
      </c>
      <c r="M4411" s="111" t="s">
        <v>710</v>
      </c>
      <c r="N4411" s="111">
        <v>51.290900000000001</v>
      </c>
      <c r="O4411" s="114">
        <v>17.3</v>
      </c>
    </row>
    <row r="4412" spans="1:15">
      <c r="A4412" s="108"/>
      <c r="B4412" s="108"/>
      <c r="I4412" s="113">
        <f t="shared" si="0"/>
        <v>88907</v>
      </c>
      <c r="J4412" s="111">
        <v>88907</v>
      </c>
      <c r="K4412" s="111" t="s">
        <v>725</v>
      </c>
      <c r="L4412" s="111" t="s">
        <v>701</v>
      </c>
      <c r="M4412" s="111" t="s">
        <v>702</v>
      </c>
      <c r="N4412" s="111">
        <v>0.42480000000000001</v>
      </c>
      <c r="O4412" s="114">
        <v>143.69</v>
      </c>
    </row>
    <row r="4413" spans="1:15">
      <c r="A4413" s="108"/>
      <c r="B4413" s="108"/>
      <c r="I4413" s="113">
        <f t="shared" si="0"/>
        <v>88908</v>
      </c>
      <c r="J4413" s="111">
        <v>88908</v>
      </c>
      <c r="K4413" s="111" t="s">
        <v>726</v>
      </c>
      <c r="L4413" s="111" t="s">
        <v>704</v>
      </c>
      <c r="M4413" s="111" t="s">
        <v>702</v>
      </c>
      <c r="N4413" s="111">
        <v>1.4289000000000001</v>
      </c>
      <c r="O4413" s="114">
        <v>57.27</v>
      </c>
    </row>
    <row r="4414" spans="1:15">
      <c r="A4414" s="108"/>
      <c r="B4414" s="108"/>
      <c r="I4414" s="113">
        <f t="shared" si="0"/>
        <v>92783</v>
      </c>
      <c r="J4414" s="111">
        <v>92783</v>
      </c>
      <c r="K4414" s="111" t="s">
        <v>1901</v>
      </c>
      <c r="L4414" s="111" t="s">
        <v>723</v>
      </c>
      <c r="M4414" s="111" t="s">
        <v>702</v>
      </c>
      <c r="N4414" s="111">
        <v>51.622399999999999</v>
      </c>
      <c r="O4414" s="114">
        <v>12.58</v>
      </c>
    </row>
    <row r="4415" spans="1:15">
      <c r="A4415" s="108"/>
      <c r="B4415" s="108"/>
      <c r="I4415" s="113">
        <f t="shared" si="0"/>
        <v>94116</v>
      </c>
      <c r="J4415" s="111">
        <v>94116</v>
      </c>
      <c r="K4415" s="111" t="s">
        <v>1902</v>
      </c>
      <c r="L4415" s="111" t="s">
        <v>750</v>
      </c>
      <c r="M4415" s="111" t="s">
        <v>729</v>
      </c>
      <c r="N4415" s="111">
        <v>1.9608000000000001</v>
      </c>
      <c r="O4415" s="114">
        <v>113.69</v>
      </c>
    </row>
    <row r="4416" spans="1:15">
      <c r="A4416" s="108"/>
      <c r="B4416" s="108"/>
      <c r="I4416" s="113">
        <f t="shared" si="0"/>
        <v>94970</v>
      </c>
      <c r="J4416" s="111">
        <v>94970</v>
      </c>
      <c r="K4416" s="111" t="s">
        <v>1903</v>
      </c>
      <c r="L4416" s="111" t="s">
        <v>750</v>
      </c>
      <c r="M4416" s="111" t="s">
        <v>702</v>
      </c>
      <c r="N4416" s="111">
        <v>1.9447000000000001</v>
      </c>
      <c r="O4416" s="114">
        <v>282.29000000000002</v>
      </c>
    </row>
    <row r="4417" spans="1:15">
      <c r="A4417" s="108"/>
      <c r="B4417" s="108"/>
      <c r="I4417" s="113">
        <f t="shared" si="0"/>
        <v>97736</v>
      </c>
      <c r="J4417" s="111">
        <v>97736</v>
      </c>
      <c r="K4417" s="111" t="s">
        <v>1915</v>
      </c>
      <c r="L4417" s="111" t="s">
        <v>750</v>
      </c>
      <c r="M4417" s="111" t="s">
        <v>729</v>
      </c>
      <c r="N4417" s="111">
        <v>1.4366000000000001</v>
      </c>
      <c r="O4417" s="131">
        <v>1054.42</v>
      </c>
    </row>
    <row r="4418" spans="1:15">
      <c r="A4418" s="108"/>
      <c r="B4418" s="108"/>
      <c r="I4418" s="113">
        <f t="shared" si="0"/>
        <v>100475</v>
      </c>
      <c r="J4418" s="111">
        <v>100475</v>
      </c>
      <c r="K4418" s="111" t="s">
        <v>1906</v>
      </c>
      <c r="L4418" s="111" t="s">
        <v>750</v>
      </c>
      <c r="M4418" s="111" t="s">
        <v>702</v>
      </c>
      <c r="N4418" s="111">
        <v>2.0276999999999998</v>
      </c>
      <c r="O4418" s="114">
        <v>434.93</v>
      </c>
    </row>
    <row r="4419" spans="1:15">
      <c r="A4419" s="108"/>
      <c r="B4419" s="108"/>
      <c r="I4419" s="113">
        <f t="shared" si="0"/>
        <v>88309</v>
      </c>
      <c r="J4419" s="111">
        <v>88309</v>
      </c>
      <c r="K4419" s="111" t="s">
        <v>1803</v>
      </c>
      <c r="L4419" s="111" t="s">
        <v>708</v>
      </c>
      <c r="M4419" s="111" t="s">
        <v>710</v>
      </c>
      <c r="N4419" s="111">
        <v>37.9833</v>
      </c>
      <c r="O4419" s="114">
        <v>22.28</v>
      </c>
    </row>
    <row r="4420" spans="1:15">
      <c r="A4420" s="108"/>
      <c r="B4420" s="108"/>
      <c r="I4420" s="113">
        <f t="shared" si="0"/>
        <v>88316</v>
      </c>
      <c r="J4420" s="111">
        <v>88316</v>
      </c>
      <c r="K4420" s="111" t="s">
        <v>709</v>
      </c>
      <c r="L4420" s="111" t="s">
        <v>708</v>
      </c>
      <c r="M4420" s="111" t="s">
        <v>710</v>
      </c>
      <c r="N4420" s="111">
        <v>37.9833</v>
      </c>
      <c r="O4420" s="114">
        <v>17.3</v>
      </c>
    </row>
    <row r="4421" spans="1:15">
      <c r="A4421" s="108"/>
      <c r="B4421" s="108"/>
      <c r="I4421" s="113">
        <f t="shared" si="0"/>
        <v>100475</v>
      </c>
      <c r="J4421" s="111">
        <v>100475</v>
      </c>
      <c r="K4421" s="111" t="s">
        <v>1906</v>
      </c>
      <c r="L4421" s="111" t="s">
        <v>750</v>
      </c>
      <c r="M4421" s="111" t="s">
        <v>702</v>
      </c>
      <c r="N4421" s="111">
        <v>0.87760000000000005</v>
      </c>
      <c r="O4421" s="114">
        <v>434.93</v>
      </c>
    </row>
    <row r="4422" spans="1:15">
      <c r="A4422" s="108"/>
      <c r="B4422" s="108"/>
      <c r="I4422" s="113">
        <f t="shared" si="0"/>
        <v>25067</v>
      </c>
      <c r="J4422" s="111">
        <v>25067</v>
      </c>
      <c r="K4422" s="111" t="s">
        <v>1912</v>
      </c>
      <c r="L4422" s="111" t="s">
        <v>706</v>
      </c>
      <c r="M4422" s="111" t="s">
        <v>702</v>
      </c>
      <c r="N4422" s="111">
        <v>318.8852</v>
      </c>
      <c r="O4422" s="114">
        <v>2.85</v>
      </c>
    </row>
    <row r="4423" spans="1:15">
      <c r="A4423" s="108"/>
      <c r="B4423" s="108"/>
      <c r="I4423" s="113">
        <f t="shared" si="0"/>
        <v>88309</v>
      </c>
      <c r="J4423" s="111">
        <v>88309</v>
      </c>
      <c r="K4423" s="111" t="s">
        <v>1803</v>
      </c>
      <c r="L4423" s="111" t="s">
        <v>708</v>
      </c>
      <c r="M4423" s="111" t="s">
        <v>710</v>
      </c>
      <c r="N4423" s="111">
        <v>56.988199999999999</v>
      </c>
      <c r="O4423" s="114">
        <v>22.28</v>
      </c>
    </row>
    <row r="4424" spans="1:15">
      <c r="A4424" s="108"/>
      <c r="B4424" s="108"/>
      <c r="I4424" s="113">
        <f t="shared" si="0"/>
        <v>88316</v>
      </c>
      <c r="J4424" s="111">
        <v>88316</v>
      </c>
      <c r="K4424" s="111" t="s">
        <v>709</v>
      </c>
      <c r="L4424" s="111" t="s">
        <v>708</v>
      </c>
      <c r="M4424" s="111" t="s">
        <v>710</v>
      </c>
      <c r="N4424" s="111">
        <v>56.988199999999999</v>
      </c>
      <c r="O4424" s="114">
        <v>17.3</v>
      </c>
    </row>
    <row r="4425" spans="1:15">
      <c r="A4425" s="108"/>
      <c r="B4425" s="108"/>
      <c r="I4425" s="113">
        <f t="shared" si="0"/>
        <v>88907</v>
      </c>
      <c r="J4425" s="111">
        <v>88907</v>
      </c>
      <c r="K4425" s="111" t="s">
        <v>725</v>
      </c>
      <c r="L4425" s="111" t="s">
        <v>701</v>
      </c>
      <c r="M4425" s="111" t="s">
        <v>702</v>
      </c>
      <c r="N4425" s="111">
        <v>0.47820000000000001</v>
      </c>
      <c r="O4425" s="114">
        <v>143.69</v>
      </c>
    </row>
    <row r="4426" spans="1:15">
      <c r="A4426" s="108"/>
      <c r="B4426" s="108"/>
      <c r="I4426" s="113">
        <f t="shared" si="0"/>
        <v>88908</v>
      </c>
      <c r="J4426" s="111">
        <v>88908</v>
      </c>
      <c r="K4426" s="111" t="s">
        <v>726</v>
      </c>
      <c r="L4426" s="111" t="s">
        <v>704</v>
      </c>
      <c r="M4426" s="111" t="s">
        <v>702</v>
      </c>
      <c r="N4426" s="111">
        <v>1.6085</v>
      </c>
      <c r="O4426" s="114">
        <v>57.27</v>
      </c>
    </row>
    <row r="4427" spans="1:15">
      <c r="A4427" s="108"/>
      <c r="B4427" s="108"/>
      <c r="I4427" s="113">
        <f t="shared" si="0"/>
        <v>92783</v>
      </c>
      <c r="J4427" s="111">
        <v>92783</v>
      </c>
      <c r="K4427" s="111" t="s">
        <v>1901</v>
      </c>
      <c r="L4427" s="111" t="s">
        <v>723</v>
      </c>
      <c r="M4427" s="111" t="s">
        <v>702</v>
      </c>
      <c r="N4427" s="111">
        <v>58.598399999999998</v>
      </c>
      <c r="O4427" s="114">
        <v>12.58</v>
      </c>
    </row>
    <row r="4428" spans="1:15">
      <c r="A4428" s="108"/>
      <c r="B4428" s="108"/>
      <c r="I4428" s="113">
        <f t="shared" si="0"/>
        <v>94116</v>
      </c>
      <c r="J4428" s="111">
        <v>94116</v>
      </c>
      <c r="K4428" s="111" t="s">
        <v>1902</v>
      </c>
      <c r="L4428" s="111" t="s">
        <v>750</v>
      </c>
      <c r="M4428" s="111" t="s">
        <v>729</v>
      </c>
      <c r="N4428" s="111">
        <v>2.1888000000000001</v>
      </c>
      <c r="O4428" s="114">
        <v>113.69</v>
      </c>
    </row>
    <row r="4429" spans="1:15">
      <c r="A4429" s="108"/>
      <c r="B4429" s="108"/>
      <c r="I4429" s="113">
        <f t="shared" si="0"/>
        <v>94970</v>
      </c>
      <c r="J4429" s="111">
        <v>94970</v>
      </c>
      <c r="K4429" s="111" t="s">
        <v>1903</v>
      </c>
      <c r="L4429" s="111" t="s">
        <v>750</v>
      </c>
      <c r="M4429" s="111" t="s">
        <v>702</v>
      </c>
      <c r="N4429" s="111">
        <v>2.2075</v>
      </c>
      <c r="O4429" s="114">
        <v>282.29000000000002</v>
      </c>
    </row>
    <row r="4430" spans="1:15">
      <c r="A4430" s="108"/>
      <c r="B4430" s="108"/>
      <c r="I4430" s="113">
        <f t="shared" si="0"/>
        <v>97736</v>
      </c>
      <c r="J4430" s="111">
        <v>97736</v>
      </c>
      <c r="K4430" s="111" t="s">
        <v>1915</v>
      </c>
      <c r="L4430" s="111" t="s">
        <v>750</v>
      </c>
      <c r="M4430" s="111" t="s">
        <v>729</v>
      </c>
      <c r="N4430" s="111">
        <v>1.6540999999999999</v>
      </c>
      <c r="O4430" s="131">
        <v>1054.42</v>
      </c>
    </row>
    <row r="4431" spans="1:15">
      <c r="A4431" s="108"/>
      <c r="B4431" s="108"/>
      <c r="I4431" s="113">
        <f t="shared" si="0"/>
        <v>100475</v>
      </c>
      <c r="J4431" s="111">
        <v>100475</v>
      </c>
      <c r="K4431" s="111" t="s">
        <v>1906</v>
      </c>
      <c r="L4431" s="111" t="s">
        <v>750</v>
      </c>
      <c r="M4431" s="111" t="s">
        <v>702</v>
      </c>
      <c r="N4431" s="111">
        <v>2.3081999999999998</v>
      </c>
      <c r="O4431" s="114">
        <v>434.93</v>
      </c>
    </row>
    <row r="4432" spans="1:15">
      <c r="A4432" s="108"/>
      <c r="B4432" s="108"/>
      <c r="I4432" s="113">
        <f t="shared" si="0"/>
        <v>660</v>
      </c>
      <c r="J4432" s="111">
        <v>660</v>
      </c>
      <c r="K4432" s="111" t="s">
        <v>1911</v>
      </c>
      <c r="L4432" s="111" t="s">
        <v>706</v>
      </c>
      <c r="M4432" s="111" t="s">
        <v>702</v>
      </c>
      <c r="N4432" s="111">
        <v>72.45</v>
      </c>
      <c r="O4432" s="114">
        <v>1.77</v>
      </c>
    </row>
    <row r="4433" spans="1:15">
      <c r="A4433" s="108"/>
      <c r="B4433" s="108"/>
      <c r="I4433" s="113">
        <f t="shared" si="0"/>
        <v>25067</v>
      </c>
      <c r="J4433" s="111">
        <v>25067</v>
      </c>
      <c r="K4433" s="111" t="s">
        <v>1912</v>
      </c>
      <c r="L4433" s="111" t="s">
        <v>706</v>
      </c>
      <c r="M4433" s="111" t="s">
        <v>702</v>
      </c>
      <c r="N4433" s="111">
        <v>361.28120000000001</v>
      </c>
      <c r="O4433" s="114">
        <v>2.85</v>
      </c>
    </row>
    <row r="4434" spans="1:15">
      <c r="A4434" s="108"/>
      <c r="B4434" s="108"/>
      <c r="I4434" s="113">
        <f t="shared" si="0"/>
        <v>88309</v>
      </c>
      <c r="J4434" s="111">
        <v>88309</v>
      </c>
      <c r="K4434" s="111" t="s">
        <v>1803</v>
      </c>
      <c r="L4434" s="111" t="s">
        <v>708</v>
      </c>
      <c r="M4434" s="111" t="s">
        <v>710</v>
      </c>
      <c r="N4434" s="111">
        <v>62.685400000000001</v>
      </c>
      <c r="O4434" s="114">
        <v>22.28</v>
      </c>
    </row>
    <row r="4435" spans="1:15">
      <c r="A4435" s="108"/>
      <c r="B4435" s="108"/>
      <c r="I4435" s="113">
        <f t="shared" si="0"/>
        <v>88316</v>
      </c>
      <c r="J4435" s="111">
        <v>88316</v>
      </c>
      <c r="K4435" s="111" t="s">
        <v>709</v>
      </c>
      <c r="L4435" s="111" t="s">
        <v>708</v>
      </c>
      <c r="M4435" s="111" t="s">
        <v>710</v>
      </c>
      <c r="N4435" s="111">
        <v>62.685400000000001</v>
      </c>
      <c r="O4435" s="114">
        <v>17.3</v>
      </c>
    </row>
    <row r="4436" spans="1:15">
      <c r="A4436" s="108"/>
      <c r="B4436" s="108"/>
      <c r="I4436" s="113">
        <f t="shared" si="0"/>
        <v>88907</v>
      </c>
      <c r="J4436" s="111">
        <v>88907</v>
      </c>
      <c r="K4436" s="111" t="s">
        <v>725</v>
      </c>
      <c r="L4436" s="111" t="s">
        <v>701</v>
      </c>
      <c r="M4436" s="111" t="s">
        <v>702</v>
      </c>
      <c r="N4436" s="111">
        <v>0.53159999999999996</v>
      </c>
      <c r="O4436" s="114">
        <v>143.69</v>
      </c>
    </row>
    <row r="4437" spans="1:15">
      <c r="A4437" s="108"/>
      <c r="B4437" s="108"/>
      <c r="I4437" s="113">
        <f t="shared" si="0"/>
        <v>88908</v>
      </c>
      <c r="J4437" s="111">
        <v>88908</v>
      </c>
      <c r="K4437" s="111" t="s">
        <v>726</v>
      </c>
      <c r="L4437" s="111" t="s">
        <v>704</v>
      </c>
      <c r="M4437" s="111" t="s">
        <v>702</v>
      </c>
      <c r="N4437" s="111">
        <v>1.7881</v>
      </c>
      <c r="O4437" s="114">
        <v>57.27</v>
      </c>
    </row>
    <row r="4438" spans="1:15">
      <c r="A4438" s="108"/>
      <c r="B4438" s="108"/>
      <c r="I4438" s="113">
        <f t="shared" si="0"/>
        <v>89995</v>
      </c>
      <c r="J4438" s="111">
        <v>89995</v>
      </c>
      <c r="K4438" s="111" t="s">
        <v>1899</v>
      </c>
      <c r="L4438" s="111" t="s">
        <v>750</v>
      </c>
      <c r="M4438" s="111" t="s">
        <v>702</v>
      </c>
      <c r="N4438" s="111">
        <v>0.21229999999999999</v>
      </c>
      <c r="O4438" s="114">
        <v>590.23</v>
      </c>
    </row>
    <row r="4439" spans="1:15">
      <c r="A4439" s="108"/>
      <c r="B4439" s="108"/>
      <c r="I4439" s="113">
        <f t="shared" si="0"/>
        <v>89998</v>
      </c>
      <c r="J4439" s="111">
        <v>89998</v>
      </c>
      <c r="K4439" s="111" t="s">
        <v>1900</v>
      </c>
      <c r="L4439" s="111" t="s">
        <v>723</v>
      </c>
      <c r="M4439" s="111" t="s">
        <v>702</v>
      </c>
      <c r="N4439" s="111">
        <v>8.5145999999999997</v>
      </c>
      <c r="O4439" s="114">
        <v>6.56</v>
      </c>
    </row>
    <row r="4440" spans="1:15">
      <c r="A4440" s="108"/>
      <c r="B4440" s="108"/>
      <c r="I4440" s="113">
        <f t="shared" si="0"/>
        <v>92783</v>
      </c>
      <c r="J4440" s="111">
        <v>92783</v>
      </c>
      <c r="K4440" s="111" t="s">
        <v>1901</v>
      </c>
      <c r="L4440" s="111" t="s">
        <v>723</v>
      </c>
      <c r="M4440" s="111" t="s">
        <v>702</v>
      </c>
      <c r="N4440" s="111">
        <v>65.574399999999997</v>
      </c>
      <c r="O4440" s="114">
        <v>12.58</v>
      </c>
    </row>
    <row r="4441" spans="1:15">
      <c r="A4441" s="108"/>
      <c r="B4441" s="108"/>
      <c r="I4441" s="113">
        <f t="shared" si="0"/>
        <v>94116</v>
      </c>
      <c r="J4441" s="111">
        <v>94116</v>
      </c>
      <c r="K4441" s="111" t="s">
        <v>1902</v>
      </c>
      <c r="L4441" s="111" t="s">
        <v>750</v>
      </c>
      <c r="M4441" s="111" t="s">
        <v>729</v>
      </c>
      <c r="N4441" s="111">
        <v>2.4167999999999998</v>
      </c>
      <c r="O4441" s="114">
        <v>113.69</v>
      </c>
    </row>
    <row r="4442" spans="1:15">
      <c r="A4442" s="108"/>
      <c r="B4442" s="108"/>
      <c r="I4442" s="113">
        <f t="shared" si="0"/>
        <v>94970</v>
      </c>
      <c r="J4442" s="111">
        <v>94970</v>
      </c>
      <c r="K4442" s="111" t="s">
        <v>1903</v>
      </c>
      <c r="L4442" s="111" t="s">
        <v>750</v>
      </c>
      <c r="M4442" s="111" t="s">
        <v>702</v>
      </c>
      <c r="N4442" s="111">
        <v>2.4702999999999999</v>
      </c>
      <c r="O4442" s="114">
        <v>282.29000000000002</v>
      </c>
    </row>
    <row r="4443" spans="1:15">
      <c r="A4443" s="108"/>
      <c r="B4443" s="108"/>
      <c r="I4443" s="113">
        <f t="shared" si="0"/>
        <v>97736</v>
      </c>
      <c r="J4443" s="111">
        <v>97736</v>
      </c>
      <c r="K4443" s="111" t="s">
        <v>1915</v>
      </c>
      <c r="L4443" s="111" t="s">
        <v>750</v>
      </c>
      <c r="M4443" s="111" t="s">
        <v>729</v>
      </c>
      <c r="N4443" s="111">
        <v>1.8715999999999999</v>
      </c>
      <c r="O4443" s="131">
        <v>1054.42</v>
      </c>
    </row>
    <row r="4444" spans="1:15">
      <c r="A4444" s="108"/>
      <c r="B4444" s="108"/>
      <c r="I4444" s="113">
        <f t="shared" si="0"/>
        <v>100475</v>
      </c>
      <c r="J4444" s="111">
        <v>100475</v>
      </c>
      <c r="K4444" s="111" t="s">
        <v>1906</v>
      </c>
      <c r="L4444" s="111" t="s">
        <v>750</v>
      </c>
      <c r="M4444" s="111" t="s">
        <v>702</v>
      </c>
      <c r="N4444" s="111">
        <v>2.5886999999999998</v>
      </c>
      <c r="O4444" s="114">
        <v>434.93</v>
      </c>
    </row>
    <row r="4445" spans="1:15">
      <c r="A4445" s="108"/>
      <c r="B4445" s="108"/>
      <c r="I4445" s="113">
        <f t="shared" si="0"/>
        <v>660</v>
      </c>
      <c r="J4445" s="111">
        <v>660</v>
      </c>
      <c r="K4445" s="111" t="s">
        <v>1911</v>
      </c>
      <c r="L4445" s="111" t="s">
        <v>706</v>
      </c>
      <c r="M4445" s="111" t="s">
        <v>702</v>
      </c>
      <c r="N4445" s="111">
        <v>36.225000000000001</v>
      </c>
      <c r="O4445" s="114">
        <v>1.77</v>
      </c>
    </row>
    <row r="4446" spans="1:15">
      <c r="A4446" s="108"/>
      <c r="B4446" s="108"/>
      <c r="I4446" s="113">
        <f t="shared" si="0"/>
        <v>25067</v>
      </c>
      <c r="J4446" s="111">
        <v>25067</v>
      </c>
      <c r="K4446" s="111" t="s">
        <v>1912</v>
      </c>
      <c r="L4446" s="111" t="s">
        <v>706</v>
      </c>
      <c r="M4446" s="111" t="s">
        <v>702</v>
      </c>
      <c r="N4446" s="111">
        <v>175.99189999999999</v>
      </c>
      <c r="O4446" s="114">
        <v>2.85</v>
      </c>
    </row>
    <row r="4447" spans="1:15">
      <c r="A4447" s="108"/>
      <c r="B4447" s="108"/>
      <c r="I4447" s="113">
        <f t="shared" si="0"/>
        <v>87316</v>
      </c>
      <c r="J4447" s="111">
        <v>87316</v>
      </c>
      <c r="K4447" s="111" t="s">
        <v>1884</v>
      </c>
      <c r="L4447" s="111" t="s">
        <v>750</v>
      </c>
      <c r="M4447" s="111" t="s">
        <v>702</v>
      </c>
      <c r="N4447" s="111">
        <v>1.1900000000000001E-2</v>
      </c>
      <c r="O4447" s="114">
        <v>300.22000000000003</v>
      </c>
    </row>
    <row r="4448" spans="1:15">
      <c r="A4448" s="108"/>
      <c r="B4448" s="108"/>
      <c r="I4448" s="113">
        <f t="shared" si="0"/>
        <v>88309</v>
      </c>
      <c r="J4448" s="111">
        <v>88309</v>
      </c>
      <c r="K4448" s="111" t="s">
        <v>1803</v>
      </c>
      <c r="L4448" s="111" t="s">
        <v>708</v>
      </c>
      <c r="M4448" s="111" t="s">
        <v>710</v>
      </c>
      <c r="N4448" s="111">
        <v>44.421999999999997</v>
      </c>
      <c r="O4448" s="114">
        <v>22.28</v>
      </c>
    </row>
    <row r="4449" spans="1:15">
      <c r="A4449" s="108"/>
      <c r="B4449" s="108"/>
      <c r="I4449" s="113">
        <f t="shared" si="0"/>
        <v>88316</v>
      </c>
      <c r="J4449" s="111">
        <v>88316</v>
      </c>
      <c r="K4449" s="111" t="s">
        <v>709</v>
      </c>
      <c r="L4449" s="111" t="s">
        <v>708</v>
      </c>
      <c r="M4449" s="111" t="s">
        <v>710</v>
      </c>
      <c r="N4449" s="111">
        <v>44.421999999999997</v>
      </c>
      <c r="O4449" s="114">
        <v>17.3</v>
      </c>
    </row>
    <row r="4450" spans="1:15">
      <c r="A4450" s="108"/>
      <c r="B4450" s="108"/>
      <c r="I4450" s="113">
        <f t="shared" si="0"/>
        <v>89995</v>
      </c>
      <c r="J4450" s="111">
        <v>89995</v>
      </c>
      <c r="K4450" s="111" t="s">
        <v>1899</v>
      </c>
      <c r="L4450" s="111" t="s">
        <v>750</v>
      </c>
      <c r="M4450" s="111" t="s">
        <v>702</v>
      </c>
      <c r="N4450" s="111">
        <v>0.1061</v>
      </c>
      <c r="O4450" s="114">
        <v>590.23</v>
      </c>
    </row>
    <row r="4451" spans="1:15">
      <c r="A4451" s="108"/>
      <c r="B4451" s="108"/>
      <c r="I4451" s="113">
        <f t="shared" si="0"/>
        <v>89998</v>
      </c>
      <c r="J4451" s="111">
        <v>89998</v>
      </c>
      <c r="K4451" s="111" t="s">
        <v>1900</v>
      </c>
      <c r="L4451" s="111" t="s">
        <v>723</v>
      </c>
      <c r="M4451" s="111" t="s">
        <v>702</v>
      </c>
      <c r="N4451" s="111">
        <v>4.2572999999999999</v>
      </c>
      <c r="O4451" s="114">
        <v>6.56</v>
      </c>
    </row>
    <row r="4452" spans="1:15">
      <c r="A4452" s="108"/>
      <c r="B4452" s="108"/>
      <c r="I4452" s="113">
        <f t="shared" si="0"/>
        <v>100475</v>
      </c>
      <c r="J4452" s="111">
        <v>100475</v>
      </c>
      <c r="K4452" s="111" t="s">
        <v>1906</v>
      </c>
      <c r="L4452" s="111" t="s">
        <v>750</v>
      </c>
      <c r="M4452" s="111" t="s">
        <v>702</v>
      </c>
      <c r="N4452" s="111">
        <v>1.0264</v>
      </c>
      <c r="O4452" s="114">
        <v>434.93</v>
      </c>
    </row>
    <row r="4453" spans="1:15">
      <c r="A4453" s="108"/>
      <c r="B4453" s="108"/>
      <c r="I4453" s="113">
        <f t="shared" si="0"/>
        <v>25067</v>
      </c>
      <c r="J4453" s="111">
        <v>25067</v>
      </c>
      <c r="K4453" s="111" t="s">
        <v>1912</v>
      </c>
      <c r="L4453" s="111" t="s">
        <v>706</v>
      </c>
      <c r="M4453" s="111" t="s">
        <v>702</v>
      </c>
      <c r="N4453" s="111">
        <v>337.03449999999998</v>
      </c>
      <c r="O4453" s="114">
        <v>2.85</v>
      </c>
    </row>
    <row r="4454" spans="1:15">
      <c r="A4454" s="108"/>
      <c r="B4454" s="108"/>
      <c r="I4454" s="113">
        <f t="shared" si="0"/>
        <v>88309</v>
      </c>
      <c r="J4454" s="111">
        <v>88309</v>
      </c>
      <c r="K4454" s="111" t="s">
        <v>1803</v>
      </c>
      <c r="L4454" s="111" t="s">
        <v>708</v>
      </c>
      <c r="M4454" s="111" t="s">
        <v>710</v>
      </c>
      <c r="N4454" s="111">
        <v>57.418999999999997</v>
      </c>
      <c r="O4454" s="114">
        <v>22.28</v>
      </c>
    </row>
    <row r="4455" spans="1:15">
      <c r="A4455" s="108"/>
      <c r="B4455" s="108"/>
      <c r="I4455" s="113">
        <f t="shared" si="0"/>
        <v>88316</v>
      </c>
      <c r="J4455" s="111">
        <v>88316</v>
      </c>
      <c r="K4455" s="111" t="s">
        <v>709</v>
      </c>
      <c r="L4455" s="111" t="s">
        <v>708</v>
      </c>
      <c r="M4455" s="111" t="s">
        <v>710</v>
      </c>
      <c r="N4455" s="111">
        <v>57.418999999999997</v>
      </c>
      <c r="O4455" s="114">
        <v>17.3</v>
      </c>
    </row>
    <row r="4456" spans="1:15">
      <c r="A4456" s="108"/>
      <c r="B4456" s="108"/>
      <c r="I4456" s="113">
        <f t="shared" si="0"/>
        <v>88907</v>
      </c>
      <c r="J4456" s="111">
        <v>88907</v>
      </c>
      <c r="K4456" s="111" t="s">
        <v>725</v>
      </c>
      <c r="L4456" s="111" t="s">
        <v>701</v>
      </c>
      <c r="M4456" s="111" t="s">
        <v>702</v>
      </c>
      <c r="N4456" s="111">
        <v>0.4874</v>
      </c>
      <c r="O4456" s="114">
        <v>143.69</v>
      </c>
    </row>
    <row r="4457" spans="1:15">
      <c r="A4457" s="108"/>
      <c r="B4457" s="108"/>
      <c r="I4457" s="113">
        <f t="shared" si="0"/>
        <v>88908</v>
      </c>
      <c r="J4457" s="111">
        <v>88908</v>
      </c>
      <c r="K4457" s="111" t="s">
        <v>726</v>
      </c>
      <c r="L4457" s="111" t="s">
        <v>704</v>
      </c>
      <c r="M4457" s="111" t="s">
        <v>702</v>
      </c>
      <c r="N4457" s="111">
        <v>1.6395</v>
      </c>
      <c r="O4457" s="114">
        <v>57.27</v>
      </c>
    </row>
    <row r="4458" spans="1:15">
      <c r="A4458" s="108"/>
      <c r="B4458" s="108"/>
      <c r="I4458" s="113">
        <f t="shared" si="0"/>
        <v>92783</v>
      </c>
      <c r="J4458" s="111">
        <v>92783</v>
      </c>
      <c r="K4458" s="111" t="s">
        <v>1901</v>
      </c>
      <c r="L4458" s="111" t="s">
        <v>723</v>
      </c>
      <c r="M4458" s="111" t="s">
        <v>702</v>
      </c>
      <c r="N4458" s="111">
        <v>59.688400000000001</v>
      </c>
      <c r="O4458" s="114">
        <v>12.58</v>
      </c>
    </row>
    <row r="4459" spans="1:15">
      <c r="A4459" s="108"/>
      <c r="B4459" s="108"/>
      <c r="I4459" s="113">
        <f t="shared" si="0"/>
        <v>94116</v>
      </c>
      <c r="J4459" s="111">
        <v>94116</v>
      </c>
      <c r="K4459" s="111" t="s">
        <v>1902</v>
      </c>
      <c r="L4459" s="111" t="s">
        <v>750</v>
      </c>
      <c r="M4459" s="111" t="s">
        <v>729</v>
      </c>
      <c r="N4459" s="111">
        <v>2.2187999999999999</v>
      </c>
      <c r="O4459" s="114">
        <v>113.69</v>
      </c>
    </row>
    <row r="4460" spans="1:15">
      <c r="A4460" s="108"/>
      <c r="B4460" s="108"/>
      <c r="I4460" s="113">
        <f t="shared" si="0"/>
        <v>94970</v>
      </c>
      <c r="J4460" s="111">
        <v>94970</v>
      </c>
      <c r="K4460" s="111" t="s">
        <v>1903</v>
      </c>
      <c r="L4460" s="111" t="s">
        <v>750</v>
      </c>
      <c r="M4460" s="111" t="s">
        <v>702</v>
      </c>
      <c r="N4460" s="111">
        <v>2.2486000000000002</v>
      </c>
      <c r="O4460" s="114">
        <v>282.29000000000002</v>
      </c>
    </row>
    <row r="4461" spans="1:15">
      <c r="A4461" s="108"/>
      <c r="B4461" s="108"/>
      <c r="I4461" s="113">
        <f t="shared" si="0"/>
        <v>97736</v>
      </c>
      <c r="J4461" s="111">
        <v>97736</v>
      </c>
      <c r="K4461" s="111" t="s">
        <v>1915</v>
      </c>
      <c r="L4461" s="111" t="s">
        <v>750</v>
      </c>
      <c r="M4461" s="111" t="s">
        <v>729</v>
      </c>
      <c r="N4461" s="111">
        <v>1.6916</v>
      </c>
      <c r="O4461" s="131">
        <v>1054.42</v>
      </c>
    </row>
    <row r="4462" spans="1:15">
      <c r="A4462" s="108"/>
      <c r="B4462" s="108"/>
      <c r="I4462" s="113">
        <f t="shared" si="0"/>
        <v>100475</v>
      </c>
      <c r="J4462" s="111">
        <v>100475</v>
      </c>
      <c r="K4462" s="111" t="s">
        <v>1906</v>
      </c>
      <c r="L4462" s="111" t="s">
        <v>750</v>
      </c>
      <c r="M4462" s="111" t="s">
        <v>702</v>
      </c>
      <c r="N4462" s="111">
        <v>2.3898000000000001</v>
      </c>
      <c r="O4462" s="114">
        <v>434.93</v>
      </c>
    </row>
    <row r="4463" spans="1:15">
      <c r="A4463" s="108"/>
      <c r="B4463" s="108"/>
      <c r="I4463" s="113">
        <f t="shared" si="0"/>
        <v>88309</v>
      </c>
      <c r="J4463" s="111">
        <v>88309</v>
      </c>
      <c r="K4463" s="111" t="s">
        <v>1803</v>
      </c>
      <c r="L4463" s="111" t="s">
        <v>708</v>
      </c>
      <c r="M4463" s="111" t="s">
        <v>710</v>
      </c>
      <c r="N4463" s="111">
        <v>41.227499999999999</v>
      </c>
      <c r="O4463" s="114">
        <v>22.28</v>
      </c>
    </row>
    <row r="4464" spans="1:15">
      <c r="A4464" s="108"/>
      <c r="B4464" s="108"/>
      <c r="I4464" s="113">
        <f t="shared" si="0"/>
        <v>88316</v>
      </c>
      <c r="J4464" s="111">
        <v>88316</v>
      </c>
      <c r="K4464" s="111" t="s">
        <v>709</v>
      </c>
      <c r="L4464" s="111" t="s">
        <v>708</v>
      </c>
      <c r="M4464" s="111" t="s">
        <v>710</v>
      </c>
      <c r="N4464" s="111">
        <v>41.227499999999999</v>
      </c>
      <c r="O4464" s="114">
        <v>17.3</v>
      </c>
    </row>
    <row r="4465" spans="1:15">
      <c r="A4465" s="108"/>
      <c r="B4465" s="108"/>
      <c r="I4465" s="113">
        <f t="shared" si="0"/>
        <v>100475</v>
      </c>
      <c r="J4465" s="111">
        <v>100475</v>
      </c>
      <c r="K4465" s="111" t="s">
        <v>1906</v>
      </c>
      <c r="L4465" s="111" t="s">
        <v>750</v>
      </c>
      <c r="M4465" s="111" t="s">
        <v>702</v>
      </c>
      <c r="N4465" s="111">
        <v>0.95640000000000003</v>
      </c>
      <c r="O4465" s="114">
        <v>434.93</v>
      </c>
    </row>
    <row r="4466" spans="1:15">
      <c r="A4466" s="108"/>
      <c r="B4466" s="108"/>
      <c r="I4466" s="113">
        <f t="shared" si="0"/>
        <v>25067</v>
      </c>
      <c r="J4466" s="111">
        <v>25067</v>
      </c>
      <c r="K4466" s="111" t="s">
        <v>1912</v>
      </c>
      <c r="L4466" s="111" t="s">
        <v>706</v>
      </c>
      <c r="M4466" s="111" t="s">
        <v>702</v>
      </c>
      <c r="N4466" s="111">
        <v>388.7946</v>
      </c>
      <c r="O4466" s="114">
        <v>2.85</v>
      </c>
    </row>
    <row r="4467" spans="1:15">
      <c r="A4467" s="108"/>
      <c r="B4467" s="108"/>
      <c r="I4467" s="113">
        <f t="shared" si="0"/>
        <v>88309</v>
      </c>
      <c r="J4467" s="111">
        <v>88309</v>
      </c>
      <c r="K4467" s="111" t="s">
        <v>1803</v>
      </c>
      <c r="L4467" s="111" t="s">
        <v>708</v>
      </c>
      <c r="M4467" s="111" t="s">
        <v>710</v>
      </c>
      <c r="N4467" s="111">
        <v>63.5471</v>
      </c>
      <c r="O4467" s="114">
        <v>22.28</v>
      </c>
    </row>
    <row r="4468" spans="1:15">
      <c r="A4468" s="108"/>
      <c r="B4468" s="108"/>
      <c r="I4468" s="113">
        <f t="shared" si="0"/>
        <v>88316</v>
      </c>
      <c r="J4468" s="111">
        <v>88316</v>
      </c>
      <c r="K4468" s="111" t="s">
        <v>709</v>
      </c>
      <c r="L4468" s="111" t="s">
        <v>708</v>
      </c>
      <c r="M4468" s="111" t="s">
        <v>710</v>
      </c>
      <c r="N4468" s="111">
        <v>63.5471</v>
      </c>
      <c r="O4468" s="114">
        <v>17.3</v>
      </c>
    </row>
    <row r="4469" spans="1:15">
      <c r="A4469" s="108"/>
      <c r="B4469" s="108"/>
      <c r="I4469" s="113">
        <f t="shared" si="0"/>
        <v>88907</v>
      </c>
      <c r="J4469" s="111">
        <v>88907</v>
      </c>
      <c r="K4469" s="111" t="s">
        <v>725</v>
      </c>
      <c r="L4469" s="111" t="s">
        <v>701</v>
      </c>
      <c r="M4469" s="111" t="s">
        <v>702</v>
      </c>
      <c r="N4469" s="111">
        <v>0.55000000000000004</v>
      </c>
      <c r="O4469" s="114">
        <v>143.69</v>
      </c>
    </row>
    <row r="4470" spans="1:15">
      <c r="A4470" s="108"/>
      <c r="B4470" s="108"/>
      <c r="I4470" s="113">
        <f t="shared" si="0"/>
        <v>88908</v>
      </c>
      <c r="J4470" s="111">
        <v>88908</v>
      </c>
      <c r="K4470" s="111" t="s">
        <v>726</v>
      </c>
      <c r="L4470" s="111" t="s">
        <v>704</v>
      </c>
      <c r="M4470" s="111" t="s">
        <v>702</v>
      </c>
      <c r="N4470" s="111">
        <v>1.8501000000000001</v>
      </c>
      <c r="O4470" s="114">
        <v>57.27</v>
      </c>
    </row>
    <row r="4471" spans="1:15">
      <c r="A4471" s="108"/>
      <c r="B4471" s="108"/>
      <c r="I4471" s="113">
        <f t="shared" si="0"/>
        <v>92783</v>
      </c>
      <c r="J4471" s="111">
        <v>92783</v>
      </c>
      <c r="K4471" s="111" t="s">
        <v>1901</v>
      </c>
      <c r="L4471" s="111" t="s">
        <v>723</v>
      </c>
      <c r="M4471" s="111" t="s">
        <v>702</v>
      </c>
      <c r="N4471" s="111">
        <v>67.754400000000004</v>
      </c>
      <c r="O4471" s="114">
        <v>12.58</v>
      </c>
    </row>
    <row r="4472" spans="1:15">
      <c r="A4472" s="108"/>
      <c r="B4472" s="108"/>
      <c r="I4472" s="113">
        <f t="shared" si="0"/>
        <v>94116</v>
      </c>
      <c r="J4472" s="111">
        <v>94116</v>
      </c>
      <c r="K4472" s="111" t="s">
        <v>1902</v>
      </c>
      <c r="L4472" s="111" t="s">
        <v>750</v>
      </c>
      <c r="M4472" s="111" t="s">
        <v>729</v>
      </c>
      <c r="N4472" s="111">
        <v>2.4767999999999999</v>
      </c>
      <c r="O4472" s="114">
        <v>113.69</v>
      </c>
    </row>
    <row r="4473" spans="1:15">
      <c r="A4473" s="108"/>
      <c r="B4473" s="108"/>
      <c r="I4473" s="113">
        <f t="shared" si="0"/>
        <v>94970</v>
      </c>
      <c r="J4473" s="111">
        <v>94970</v>
      </c>
      <c r="K4473" s="111" t="s">
        <v>1903</v>
      </c>
      <c r="L4473" s="111" t="s">
        <v>750</v>
      </c>
      <c r="M4473" s="111" t="s">
        <v>702</v>
      </c>
      <c r="N4473" s="111">
        <v>2.5524</v>
      </c>
      <c r="O4473" s="114">
        <v>282.29000000000002</v>
      </c>
    </row>
    <row r="4474" spans="1:15">
      <c r="A4474" s="108"/>
      <c r="B4474" s="108"/>
      <c r="I4474" s="113">
        <f t="shared" si="0"/>
        <v>97736</v>
      </c>
      <c r="J4474" s="111">
        <v>97736</v>
      </c>
      <c r="K4474" s="111" t="s">
        <v>1915</v>
      </c>
      <c r="L4474" s="111" t="s">
        <v>750</v>
      </c>
      <c r="M4474" s="111" t="s">
        <v>729</v>
      </c>
      <c r="N4474" s="111">
        <v>1.9466000000000001</v>
      </c>
      <c r="O4474" s="131">
        <v>1054.42</v>
      </c>
    </row>
    <row r="4475" spans="1:15">
      <c r="A4475" s="108"/>
      <c r="B4475" s="108"/>
      <c r="I4475" s="113">
        <f t="shared" si="0"/>
        <v>100475</v>
      </c>
      <c r="J4475" s="111">
        <v>100475</v>
      </c>
      <c r="K4475" s="111" t="s">
        <v>1906</v>
      </c>
      <c r="L4475" s="111" t="s">
        <v>750</v>
      </c>
      <c r="M4475" s="111" t="s">
        <v>702</v>
      </c>
      <c r="N4475" s="111">
        <v>2.7201</v>
      </c>
      <c r="O4475" s="114">
        <v>434.93</v>
      </c>
    </row>
    <row r="4476" spans="1:15">
      <c r="A4476" s="108"/>
      <c r="B4476" s="108"/>
      <c r="I4476" s="113">
        <f t="shared" si="0"/>
        <v>660</v>
      </c>
      <c r="J4476" s="111">
        <v>660</v>
      </c>
      <c r="K4476" s="111" t="s">
        <v>1911</v>
      </c>
      <c r="L4476" s="111" t="s">
        <v>706</v>
      </c>
      <c r="M4476" s="111" t="s">
        <v>702</v>
      </c>
      <c r="N4476" s="111">
        <v>77.7</v>
      </c>
      <c r="O4476" s="114">
        <v>1.77</v>
      </c>
    </row>
    <row r="4477" spans="1:15">
      <c r="A4477" s="108"/>
      <c r="B4477" s="108"/>
      <c r="I4477" s="113">
        <f t="shared" si="0"/>
        <v>25067</v>
      </c>
      <c r="J4477" s="111">
        <v>25067</v>
      </c>
      <c r="K4477" s="111" t="s">
        <v>1912</v>
      </c>
      <c r="L4477" s="111" t="s">
        <v>706</v>
      </c>
      <c r="M4477" s="111" t="s">
        <v>702</v>
      </c>
      <c r="N4477" s="111">
        <v>440.5548</v>
      </c>
      <c r="O4477" s="114">
        <v>2.85</v>
      </c>
    </row>
    <row r="4478" spans="1:15">
      <c r="A4478" s="108"/>
      <c r="B4478" s="108"/>
      <c r="I4478" s="113">
        <f t="shared" si="0"/>
        <v>88309</v>
      </c>
      <c r="J4478" s="111">
        <v>88309</v>
      </c>
      <c r="K4478" s="111" t="s">
        <v>1803</v>
      </c>
      <c r="L4478" s="111" t="s">
        <v>708</v>
      </c>
      <c r="M4478" s="111" t="s">
        <v>710</v>
      </c>
      <c r="N4478" s="111">
        <v>69.675200000000004</v>
      </c>
      <c r="O4478" s="114">
        <v>22.28</v>
      </c>
    </row>
    <row r="4479" spans="1:15">
      <c r="A4479" s="108"/>
      <c r="B4479" s="108"/>
      <c r="I4479" s="113">
        <f t="shared" si="0"/>
        <v>88316</v>
      </c>
      <c r="J4479" s="111">
        <v>88316</v>
      </c>
      <c r="K4479" s="111" t="s">
        <v>709</v>
      </c>
      <c r="L4479" s="111" t="s">
        <v>708</v>
      </c>
      <c r="M4479" s="111" t="s">
        <v>710</v>
      </c>
      <c r="N4479" s="111">
        <v>69.675200000000004</v>
      </c>
      <c r="O4479" s="114">
        <v>17.3</v>
      </c>
    </row>
    <row r="4480" spans="1:15">
      <c r="A4480" s="108"/>
      <c r="B4480" s="108"/>
      <c r="I4480" s="113">
        <f t="shared" si="0"/>
        <v>88907</v>
      </c>
      <c r="J4480" s="111">
        <v>88907</v>
      </c>
      <c r="K4480" s="111" t="s">
        <v>725</v>
      </c>
      <c r="L4480" s="111" t="s">
        <v>701</v>
      </c>
      <c r="M4480" s="111" t="s">
        <v>702</v>
      </c>
      <c r="N4480" s="111">
        <v>0.61260000000000003</v>
      </c>
      <c r="O4480" s="114">
        <v>143.69</v>
      </c>
    </row>
    <row r="4481" spans="1:15">
      <c r="A4481" s="108"/>
      <c r="B4481" s="108"/>
      <c r="I4481" s="113">
        <f t="shared" si="0"/>
        <v>88908</v>
      </c>
      <c r="J4481" s="111">
        <v>88908</v>
      </c>
      <c r="K4481" s="111" t="s">
        <v>726</v>
      </c>
      <c r="L4481" s="111" t="s">
        <v>704</v>
      </c>
      <c r="M4481" s="111" t="s">
        <v>702</v>
      </c>
      <c r="N4481" s="111">
        <v>2.0606</v>
      </c>
      <c r="O4481" s="114">
        <v>57.27</v>
      </c>
    </row>
    <row r="4482" spans="1:15">
      <c r="A4482" s="108"/>
      <c r="B4482" s="108"/>
      <c r="I4482" s="113">
        <f t="shared" si="0"/>
        <v>89995</v>
      </c>
      <c r="J4482" s="111">
        <v>89995</v>
      </c>
      <c r="K4482" s="111" t="s">
        <v>1899</v>
      </c>
      <c r="L4482" s="111" t="s">
        <v>750</v>
      </c>
      <c r="M4482" s="111" t="s">
        <v>702</v>
      </c>
      <c r="N4482" s="111">
        <v>0.22770000000000001</v>
      </c>
      <c r="O4482" s="114">
        <v>590.23</v>
      </c>
    </row>
    <row r="4483" spans="1:15">
      <c r="A4483" s="108"/>
      <c r="B4483" s="108"/>
      <c r="I4483" s="113">
        <f t="shared" si="0"/>
        <v>89998</v>
      </c>
      <c r="J4483" s="111">
        <v>89998</v>
      </c>
      <c r="K4483" s="111" t="s">
        <v>1900</v>
      </c>
      <c r="L4483" s="111" t="s">
        <v>723</v>
      </c>
      <c r="M4483" s="111" t="s">
        <v>702</v>
      </c>
      <c r="N4483" s="111">
        <v>9.1316000000000006</v>
      </c>
      <c r="O4483" s="114">
        <v>6.56</v>
      </c>
    </row>
    <row r="4484" spans="1:15">
      <c r="A4484" s="108"/>
      <c r="B4484" s="108"/>
      <c r="I4484" s="113">
        <f t="shared" si="0"/>
        <v>92783</v>
      </c>
      <c r="J4484" s="111">
        <v>92783</v>
      </c>
      <c r="K4484" s="111" t="s">
        <v>1901</v>
      </c>
      <c r="L4484" s="111" t="s">
        <v>723</v>
      </c>
      <c r="M4484" s="111" t="s">
        <v>702</v>
      </c>
      <c r="N4484" s="111">
        <v>75.820400000000006</v>
      </c>
      <c r="O4484" s="114">
        <v>12.58</v>
      </c>
    </row>
    <row r="4485" spans="1:15">
      <c r="A4485" s="108"/>
      <c r="B4485" s="108"/>
      <c r="I4485" s="113">
        <f t="shared" si="0"/>
        <v>94116</v>
      </c>
      <c r="J4485" s="111">
        <v>94116</v>
      </c>
      <c r="K4485" s="111" t="s">
        <v>1902</v>
      </c>
      <c r="L4485" s="111" t="s">
        <v>750</v>
      </c>
      <c r="M4485" s="111" t="s">
        <v>729</v>
      </c>
      <c r="N4485" s="111">
        <v>2.7347999999999999</v>
      </c>
      <c r="O4485" s="114">
        <v>113.69</v>
      </c>
    </row>
    <row r="4486" spans="1:15">
      <c r="A4486" s="108"/>
      <c r="B4486" s="108"/>
      <c r="I4486" s="113">
        <f t="shared" si="0"/>
        <v>94970</v>
      </c>
      <c r="J4486" s="111">
        <v>94970</v>
      </c>
      <c r="K4486" s="111" t="s">
        <v>1903</v>
      </c>
      <c r="L4486" s="111" t="s">
        <v>750</v>
      </c>
      <c r="M4486" s="111" t="s">
        <v>702</v>
      </c>
      <c r="N4486" s="111">
        <v>2.8563000000000001</v>
      </c>
      <c r="O4486" s="114">
        <v>282.29000000000002</v>
      </c>
    </row>
    <row r="4487" spans="1:15">
      <c r="A4487" s="108"/>
      <c r="B4487" s="108"/>
      <c r="I4487" s="113">
        <f t="shared" si="0"/>
        <v>97736</v>
      </c>
      <c r="J4487" s="111">
        <v>97736</v>
      </c>
      <c r="K4487" s="111" t="s">
        <v>1915</v>
      </c>
      <c r="L4487" s="111" t="s">
        <v>750</v>
      </c>
      <c r="M4487" s="111" t="s">
        <v>729</v>
      </c>
      <c r="N4487" s="111">
        <v>2.2016</v>
      </c>
      <c r="O4487" s="131">
        <v>1054.42</v>
      </c>
    </row>
    <row r="4488" spans="1:15">
      <c r="A4488" s="108"/>
      <c r="B4488" s="108"/>
      <c r="I4488" s="113">
        <f t="shared" si="0"/>
        <v>100475</v>
      </c>
      <c r="J4488" s="111">
        <v>100475</v>
      </c>
      <c r="K4488" s="111" t="s">
        <v>1906</v>
      </c>
      <c r="L4488" s="111" t="s">
        <v>750</v>
      </c>
      <c r="M4488" s="111" t="s">
        <v>702</v>
      </c>
      <c r="N4488" s="111">
        <v>3.0503999999999998</v>
      </c>
      <c r="O4488" s="114">
        <v>434.93</v>
      </c>
    </row>
    <row r="4489" spans="1:15">
      <c r="A4489" s="108"/>
      <c r="B4489" s="108"/>
      <c r="I4489" s="113">
        <f t="shared" si="0"/>
        <v>660</v>
      </c>
      <c r="J4489" s="111">
        <v>660</v>
      </c>
      <c r="K4489" s="111" t="s">
        <v>1911</v>
      </c>
      <c r="L4489" s="111" t="s">
        <v>706</v>
      </c>
      <c r="M4489" s="111" t="s">
        <v>702</v>
      </c>
      <c r="N4489" s="111">
        <v>38.85</v>
      </c>
      <c r="O4489" s="114">
        <v>1.77</v>
      </c>
    </row>
    <row r="4490" spans="1:15">
      <c r="A4490" s="108"/>
      <c r="B4490" s="108"/>
      <c r="I4490" s="113">
        <f t="shared" si="0"/>
        <v>25067</v>
      </c>
      <c r="J4490" s="111">
        <v>25067</v>
      </c>
      <c r="K4490" s="111" t="s">
        <v>1912</v>
      </c>
      <c r="L4490" s="111" t="s">
        <v>706</v>
      </c>
      <c r="M4490" s="111" t="s">
        <v>702</v>
      </c>
      <c r="N4490" s="111">
        <v>188.7449</v>
      </c>
      <c r="O4490" s="114">
        <v>2.85</v>
      </c>
    </row>
    <row r="4491" spans="1:15">
      <c r="A4491" s="108"/>
      <c r="B4491" s="108"/>
      <c r="I4491" s="113">
        <f t="shared" si="0"/>
        <v>87316</v>
      </c>
      <c r="J4491" s="111">
        <v>87316</v>
      </c>
      <c r="K4491" s="111" t="s">
        <v>1884</v>
      </c>
      <c r="L4491" s="111" t="s">
        <v>750</v>
      </c>
      <c r="M4491" s="111" t="s">
        <v>702</v>
      </c>
      <c r="N4491" s="111">
        <v>1.2699999999999999E-2</v>
      </c>
      <c r="O4491" s="114">
        <v>300.22000000000003</v>
      </c>
    </row>
    <row r="4492" spans="1:15">
      <c r="A4492" s="108"/>
      <c r="B4492" s="108"/>
      <c r="I4492" s="113">
        <f t="shared" si="0"/>
        <v>88309</v>
      </c>
      <c r="J4492" s="111">
        <v>88309</v>
      </c>
      <c r="K4492" s="111" t="s">
        <v>1803</v>
      </c>
      <c r="L4492" s="111" t="s">
        <v>708</v>
      </c>
      <c r="M4492" s="111" t="s">
        <v>710</v>
      </c>
      <c r="N4492" s="111">
        <v>47.666200000000003</v>
      </c>
      <c r="O4492" s="114">
        <v>22.28</v>
      </c>
    </row>
    <row r="4493" spans="1:15">
      <c r="A4493" s="108"/>
      <c r="B4493" s="108"/>
      <c r="I4493" s="113">
        <f t="shared" si="0"/>
        <v>88316</v>
      </c>
      <c r="J4493" s="111">
        <v>88316</v>
      </c>
      <c r="K4493" s="111" t="s">
        <v>709</v>
      </c>
      <c r="L4493" s="111" t="s">
        <v>708</v>
      </c>
      <c r="M4493" s="111" t="s">
        <v>710</v>
      </c>
      <c r="N4493" s="111">
        <v>47.666200000000003</v>
      </c>
      <c r="O4493" s="114">
        <v>17.3</v>
      </c>
    </row>
    <row r="4494" spans="1:15">
      <c r="A4494" s="108"/>
      <c r="B4494" s="108"/>
      <c r="I4494" s="113">
        <f t="shared" si="0"/>
        <v>89995</v>
      </c>
      <c r="J4494" s="111">
        <v>89995</v>
      </c>
      <c r="K4494" s="111" t="s">
        <v>1899</v>
      </c>
      <c r="L4494" s="111" t="s">
        <v>750</v>
      </c>
      <c r="M4494" s="111" t="s">
        <v>702</v>
      </c>
      <c r="N4494" s="111">
        <v>0.1138</v>
      </c>
      <c r="O4494" s="114">
        <v>590.23</v>
      </c>
    </row>
    <row r="4495" spans="1:15">
      <c r="A4495" s="108"/>
      <c r="B4495" s="108"/>
      <c r="I4495" s="113">
        <f t="shared" si="0"/>
        <v>89998</v>
      </c>
      <c r="J4495" s="111">
        <v>89998</v>
      </c>
      <c r="K4495" s="111" t="s">
        <v>1900</v>
      </c>
      <c r="L4495" s="111" t="s">
        <v>723</v>
      </c>
      <c r="M4495" s="111" t="s">
        <v>702</v>
      </c>
      <c r="N4495" s="111">
        <v>4.5658000000000003</v>
      </c>
      <c r="O4495" s="114">
        <v>6.56</v>
      </c>
    </row>
    <row r="4496" spans="1:15">
      <c r="A4496" s="108"/>
      <c r="B4496" s="108"/>
      <c r="I4496" s="113">
        <f t="shared" si="0"/>
        <v>100475</v>
      </c>
      <c r="J4496" s="111">
        <v>100475</v>
      </c>
      <c r="K4496" s="111" t="s">
        <v>1906</v>
      </c>
      <c r="L4496" s="111" t="s">
        <v>750</v>
      </c>
      <c r="M4496" s="111" t="s">
        <v>702</v>
      </c>
      <c r="N4496" s="111">
        <v>1.1052999999999999</v>
      </c>
      <c r="O4496" s="114">
        <v>434.93</v>
      </c>
    </row>
    <row r="4497" spans="1:15">
      <c r="A4497" s="108"/>
      <c r="B4497" s="108"/>
      <c r="I4497" s="113">
        <f t="shared" si="0"/>
        <v>25067</v>
      </c>
      <c r="J4497" s="111">
        <v>25067</v>
      </c>
      <c r="K4497" s="111" t="s">
        <v>1912</v>
      </c>
      <c r="L4497" s="111" t="s">
        <v>706</v>
      </c>
      <c r="M4497" s="111" t="s">
        <v>702</v>
      </c>
      <c r="N4497" s="111">
        <v>460.20429999999999</v>
      </c>
      <c r="O4497" s="114">
        <v>2.85</v>
      </c>
    </row>
    <row r="4498" spans="1:15">
      <c r="A4498" s="108"/>
      <c r="B4498" s="108"/>
      <c r="I4498" s="113">
        <f t="shared" si="0"/>
        <v>88309</v>
      </c>
      <c r="J4498" s="111">
        <v>88309</v>
      </c>
      <c r="K4498" s="111" t="s">
        <v>1803</v>
      </c>
      <c r="L4498" s="111" t="s">
        <v>708</v>
      </c>
      <c r="M4498" s="111" t="s">
        <v>710</v>
      </c>
      <c r="N4498" s="111">
        <v>70.106099999999998</v>
      </c>
      <c r="O4498" s="114">
        <v>22.28</v>
      </c>
    </row>
    <row r="4499" spans="1:15">
      <c r="A4499" s="108"/>
      <c r="B4499" s="108"/>
      <c r="I4499" s="113">
        <f t="shared" si="0"/>
        <v>88316</v>
      </c>
      <c r="J4499" s="111">
        <v>88316</v>
      </c>
      <c r="K4499" s="111" t="s">
        <v>709</v>
      </c>
      <c r="L4499" s="111" t="s">
        <v>708</v>
      </c>
      <c r="M4499" s="111" t="s">
        <v>710</v>
      </c>
      <c r="N4499" s="111">
        <v>70.106099999999998</v>
      </c>
      <c r="O4499" s="114">
        <v>17.3</v>
      </c>
    </row>
    <row r="4500" spans="1:15">
      <c r="A4500" s="108"/>
      <c r="B4500" s="108"/>
      <c r="I4500" s="113">
        <f t="shared" si="0"/>
        <v>88907</v>
      </c>
      <c r="J4500" s="111">
        <v>88907</v>
      </c>
      <c r="K4500" s="111" t="s">
        <v>725</v>
      </c>
      <c r="L4500" s="111" t="s">
        <v>701</v>
      </c>
      <c r="M4500" s="111" t="s">
        <v>702</v>
      </c>
      <c r="N4500" s="111">
        <v>0.62180000000000002</v>
      </c>
      <c r="O4500" s="114">
        <v>143.69</v>
      </c>
    </row>
    <row r="4501" spans="1:15">
      <c r="A4501" s="108"/>
      <c r="B4501" s="108"/>
      <c r="I4501" s="113">
        <f t="shared" si="0"/>
        <v>88908</v>
      </c>
      <c r="J4501" s="111">
        <v>88908</v>
      </c>
      <c r="K4501" s="111" t="s">
        <v>726</v>
      </c>
      <c r="L4501" s="111" t="s">
        <v>704</v>
      </c>
      <c r="M4501" s="111" t="s">
        <v>702</v>
      </c>
      <c r="N4501" s="111">
        <v>2.0916000000000001</v>
      </c>
      <c r="O4501" s="114">
        <v>57.27</v>
      </c>
    </row>
    <row r="4502" spans="1:15">
      <c r="A4502" s="108"/>
      <c r="B4502" s="108"/>
      <c r="I4502" s="113">
        <f t="shared" si="0"/>
        <v>92783</v>
      </c>
      <c r="J4502" s="111">
        <v>92783</v>
      </c>
      <c r="K4502" s="111" t="s">
        <v>1901</v>
      </c>
      <c r="L4502" s="111" t="s">
        <v>723</v>
      </c>
      <c r="M4502" s="111" t="s">
        <v>702</v>
      </c>
      <c r="N4502" s="111">
        <v>76.910399999999996</v>
      </c>
      <c r="O4502" s="114">
        <v>12.58</v>
      </c>
    </row>
    <row r="4503" spans="1:15">
      <c r="A4503" s="108"/>
      <c r="B4503" s="108"/>
      <c r="I4503" s="113">
        <f t="shared" si="0"/>
        <v>94116</v>
      </c>
      <c r="J4503" s="111">
        <v>94116</v>
      </c>
      <c r="K4503" s="111" t="s">
        <v>1902</v>
      </c>
      <c r="L4503" s="111" t="s">
        <v>750</v>
      </c>
      <c r="M4503" s="111" t="s">
        <v>729</v>
      </c>
      <c r="N4503" s="111">
        <v>2.7648000000000001</v>
      </c>
      <c r="O4503" s="114">
        <v>113.69</v>
      </c>
    </row>
    <row r="4504" spans="1:15">
      <c r="A4504" s="108"/>
      <c r="B4504" s="108"/>
      <c r="I4504" s="113">
        <f t="shared" si="0"/>
        <v>94970</v>
      </c>
      <c r="J4504" s="111">
        <v>94970</v>
      </c>
      <c r="K4504" s="111" t="s">
        <v>1903</v>
      </c>
      <c r="L4504" s="111" t="s">
        <v>750</v>
      </c>
      <c r="M4504" s="111" t="s">
        <v>702</v>
      </c>
      <c r="N4504" s="111">
        <v>2.8974000000000002</v>
      </c>
      <c r="O4504" s="114">
        <v>282.29000000000002</v>
      </c>
    </row>
    <row r="4505" spans="1:15">
      <c r="A4505" s="108"/>
      <c r="B4505" s="108"/>
      <c r="I4505" s="113">
        <f t="shared" si="0"/>
        <v>97736</v>
      </c>
      <c r="J4505" s="111">
        <v>97736</v>
      </c>
      <c r="K4505" s="111" t="s">
        <v>1915</v>
      </c>
      <c r="L4505" s="111" t="s">
        <v>750</v>
      </c>
      <c r="M4505" s="111" t="s">
        <v>729</v>
      </c>
      <c r="N4505" s="111">
        <v>2.2391000000000001</v>
      </c>
      <c r="O4505" s="131">
        <v>1054.42</v>
      </c>
    </row>
    <row r="4506" spans="1:15">
      <c r="A4506" s="108"/>
      <c r="B4506" s="108"/>
      <c r="I4506" s="113">
        <f t="shared" si="0"/>
        <v>100475</v>
      </c>
      <c r="J4506" s="111">
        <v>100475</v>
      </c>
      <c r="K4506" s="111" t="s">
        <v>1906</v>
      </c>
      <c r="L4506" s="111" t="s">
        <v>750</v>
      </c>
      <c r="M4506" s="111" t="s">
        <v>702</v>
      </c>
      <c r="N4506" s="111">
        <v>3.1383000000000001</v>
      </c>
      <c r="O4506" s="114">
        <v>434.93</v>
      </c>
    </row>
    <row r="4507" spans="1:15">
      <c r="A4507" s="108"/>
      <c r="B4507" s="108"/>
      <c r="I4507" s="113">
        <f t="shared" si="0"/>
        <v>660</v>
      </c>
      <c r="J4507" s="111">
        <v>660</v>
      </c>
      <c r="K4507" s="111" t="s">
        <v>1911</v>
      </c>
      <c r="L4507" s="111" t="s">
        <v>706</v>
      </c>
      <c r="M4507" s="111" t="s">
        <v>702</v>
      </c>
      <c r="N4507" s="111">
        <v>82.95</v>
      </c>
      <c r="O4507" s="114">
        <v>1.77</v>
      </c>
    </row>
    <row r="4508" spans="1:15">
      <c r="A4508" s="108"/>
      <c r="B4508" s="108"/>
      <c r="I4508" s="113">
        <f t="shared" si="0"/>
        <v>25067</v>
      </c>
      <c r="J4508" s="111">
        <v>25067</v>
      </c>
      <c r="K4508" s="111" t="s">
        <v>1912</v>
      </c>
      <c r="L4508" s="111" t="s">
        <v>706</v>
      </c>
      <c r="M4508" s="111" t="s">
        <v>702</v>
      </c>
      <c r="N4508" s="111">
        <v>521.57060000000001</v>
      </c>
      <c r="O4508" s="114">
        <v>2.85</v>
      </c>
    </row>
    <row r="4509" spans="1:15">
      <c r="A4509" s="108"/>
      <c r="B4509" s="108"/>
      <c r="I4509" s="113">
        <f t="shared" si="0"/>
        <v>88309</v>
      </c>
      <c r="J4509" s="111">
        <v>88309</v>
      </c>
      <c r="K4509" s="111" t="s">
        <v>1803</v>
      </c>
      <c r="L4509" s="111" t="s">
        <v>708</v>
      </c>
      <c r="M4509" s="111" t="s">
        <v>710</v>
      </c>
      <c r="N4509" s="111">
        <v>76.665099999999995</v>
      </c>
      <c r="O4509" s="114">
        <v>22.28</v>
      </c>
    </row>
    <row r="4510" spans="1:15">
      <c r="A4510" s="108"/>
      <c r="B4510" s="108"/>
      <c r="I4510" s="113">
        <f t="shared" si="0"/>
        <v>88316</v>
      </c>
      <c r="J4510" s="111">
        <v>88316</v>
      </c>
      <c r="K4510" s="111" t="s">
        <v>709</v>
      </c>
      <c r="L4510" s="111" t="s">
        <v>708</v>
      </c>
      <c r="M4510" s="111" t="s">
        <v>710</v>
      </c>
      <c r="N4510" s="111">
        <v>76.665099999999995</v>
      </c>
      <c r="O4510" s="114">
        <v>17.3</v>
      </c>
    </row>
    <row r="4511" spans="1:15">
      <c r="A4511" s="108"/>
      <c r="B4511" s="108"/>
      <c r="I4511" s="113">
        <f t="shared" si="0"/>
        <v>88907</v>
      </c>
      <c r="J4511" s="111">
        <v>88907</v>
      </c>
      <c r="K4511" s="111" t="s">
        <v>725</v>
      </c>
      <c r="L4511" s="111" t="s">
        <v>701</v>
      </c>
      <c r="M4511" s="111" t="s">
        <v>702</v>
      </c>
      <c r="N4511" s="111">
        <v>0.69359999999999999</v>
      </c>
      <c r="O4511" s="114">
        <v>143.69</v>
      </c>
    </row>
    <row r="4512" spans="1:15">
      <c r="A4512" s="108"/>
      <c r="B4512" s="108"/>
      <c r="I4512" s="113">
        <f t="shared" si="0"/>
        <v>88908</v>
      </c>
      <c r="J4512" s="111">
        <v>88908</v>
      </c>
      <c r="K4512" s="111" t="s">
        <v>726</v>
      </c>
      <c r="L4512" s="111" t="s">
        <v>704</v>
      </c>
      <c r="M4512" s="111" t="s">
        <v>702</v>
      </c>
      <c r="N4512" s="111">
        <v>2.3331</v>
      </c>
      <c r="O4512" s="114">
        <v>57.27</v>
      </c>
    </row>
    <row r="4513" spans="1:15">
      <c r="A4513" s="108"/>
      <c r="B4513" s="108"/>
      <c r="I4513" s="113">
        <f t="shared" si="0"/>
        <v>89995</v>
      </c>
      <c r="J4513" s="111">
        <v>89995</v>
      </c>
      <c r="K4513" s="111" t="s">
        <v>1899</v>
      </c>
      <c r="L4513" s="111" t="s">
        <v>750</v>
      </c>
      <c r="M4513" s="111" t="s">
        <v>702</v>
      </c>
      <c r="N4513" s="111">
        <v>0.24299999999999999</v>
      </c>
      <c r="O4513" s="114">
        <v>590.23</v>
      </c>
    </row>
    <row r="4514" spans="1:15">
      <c r="A4514" s="108"/>
      <c r="B4514" s="108"/>
      <c r="I4514" s="113">
        <f t="shared" si="0"/>
        <v>89998</v>
      </c>
      <c r="J4514" s="111">
        <v>89998</v>
      </c>
      <c r="K4514" s="111" t="s">
        <v>1900</v>
      </c>
      <c r="L4514" s="111" t="s">
        <v>723</v>
      </c>
      <c r="M4514" s="111" t="s">
        <v>702</v>
      </c>
      <c r="N4514" s="111">
        <v>9.7485999999999997</v>
      </c>
      <c r="O4514" s="114">
        <v>6.56</v>
      </c>
    </row>
    <row r="4515" spans="1:15">
      <c r="A4515" s="108"/>
      <c r="B4515" s="108"/>
      <c r="I4515" s="113">
        <f t="shared" si="0"/>
        <v>92783</v>
      </c>
      <c r="J4515" s="111">
        <v>92783</v>
      </c>
      <c r="K4515" s="111" t="s">
        <v>1901</v>
      </c>
      <c r="L4515" s="111" t="s">
        <v>723</v>
      </c>
      <c r="M4515" s="111" t="s">
        <v>702</v>
      </c>
      <c r="N4515" s="111">
        <v>86.066400000000002</v>
      </c>
      <c r="O4515" s="114">
        <v>12.58</v>
      </c>
    </row>
    <row r="4516" spans="1:15">
      <c r="A4516" s="108"/>
      <c r="B4516" s="108"/>
      <c r="I4516" s="113">
        <f t="shared" si="0"/>
        <v>94116</v>
      </c>
      <c r="J4516" s="111">
        <v>94116</v>
      </c>
      <c r="K4516" s="111" t="s">
        <v>1902</v>
      </c>
      <c r="L4516" s="111" t="s">
        <v>750</v>
      </c>
      <c r="M4516" s="111" t="s">
        <v>729</v>
      </c>
      <c r="N4516" s="111">
        <v>3.0528</v>
      </c>
      <c r="O4516" s="114">
        <v>113.69</v>
      </c>
    </row>
    <row r="4517" spans="1:15">
      <c r="A4517" s="108"/>
      <c r="B4517" s="108"/>
      <c r="I4517" s="113">
        <f t="shared" si="0"/>
        <v>94970</v>
      </c>
      <c r="J4517" s="111">
        <v>94970</v>
      </c>
      <c r="K4517" s="111" t="s">
        <v>1903</v>
      </c>
      <c r="L4517" s="111" t="s">
        <v>750</v>
      </c>
      <c r="M4517" s="111" t="s">
        <v>702</v>
      </c>
      <c r="N4517" s="111">
        <v>3.2423000000000002</v>
      </c>
      <c r="O4517" s="114">
        <v>282.29000000000002</v>
      </c>
    </row>
    <row r="4518" spans="1:15">
      <c r="A4518" s="108"/>
      <c r="B4518" s="108"/>
      <c r="I4518" s="113">
        <f t="shared" si="0"/>
        <v>97736</v>
      </c>
      <c r="J4518" s="111">
        <v>97736</v>
      </c>
      <c r="K4518" s="111" t="s">
        <v>1915</v>
      </c>
      <c r="L4518" s="111" t="s">
        <v>750</v>
      </c>
      <c r="M4518" s="111" t="s">
        <v>729</v>
      </c>
      <c r="N4518" s="111">
        <v>2.5316000000000001</v>
      </c>
      <c r="O4518" s="131">
        <v>1054.42</v>
      </c>
    </row>
    <row r="4519" spans="1:15">
      <c r="A4519" s="108"/>
      <c r="B4519" s="108"/>
      <c r="I4519" s="113">
        <f t="shared" si="0"/>
        <v>100475</v>
      </c>
      <c r="J4519" s="111">
        <v>100475</v>
      </c>
      <c r="K4519" s="111" t="s">
        <v>1906</v>
      </c>
      <c r="L4519" s="111" t="s">
        <v>750</v>
      </c>
      <c r="M4519" s="111" t="s">
        <v>702</v>
      </c>
      <c r="N4519" s="111">
        <v>3.5194000000000001</v>
      </c>
      <c r="O4519" s="114">
        <v>434.93</v>
      </c>
    </row>
    <row r="4520" spans="1:15">
      <c r="A4520" s="108"/>
      <c r="B4520" s="108"/>
      <c r="I4520" s="113">
        <f t="shared" si="0"/>
        <v>660</v>
      </c>
      <c r="J4520" s="111">
        <v>660</v>
      </c>
      <c r="K4520" s="111" t="s">
        <v>1911</v>
      </c>
      <c r="L4520" s="111" t="s">
        <v>706</v>
      </c>
      <c r="M4520" s="111" t="s">
        <v>702</v>
      </c>
      <c r="N4520" s="111">
        <v>41.475000000000001</v>
      </c>
      <c r="O4520" s="114">
        <v>1.77</v>
      </c>
    </row>
    <row r="4521" spans="1:15">
      <c r="A4521" s="108"/>
      <c r="B4521" s="108"/>
      <c r="I4521" s="113">
        <f t="shared" si="0"/>
        <v>25067</v>
      </c>
      <c r="J4521" s="111">
        <v>25067</v>
      </c>
      <c r="K4521" s="111" t="s">
        <v>1912</v>
      </c>
      <c r="L4521" s="111" t="s">
        <v>706</v>
      </c>
      <c r="M4521" s="111" t="s">
        <v>702</v>
      </c>
      <c r="N4521" s="111">
        <v>201.49799999999999</v>
      </c>
      <c r="O4521" s="114">
        <v>2.85</v>
      </c>
    </row>
    <row r="4522" spans="1:15">
      <c r="A4522" s="108"/>
      <c r="B4522" s="108"/>
      <c r="I4522" s="113">
        <f t="shared" si="0"/>
        <v>87316</v>
      </c>
      <c r="J4522" s="111">
        <v>87316</v>
      </c>
      <c r="K4522" s="111" t="s">
        <v>1884</v>
      </c>
      <c r="L4522" s="111" t="s">
        <v>750</v>
      </c>
      <c r="M4522" s="111" t="s">
        <v>702</v>
      </c>
      <c r="N4522" s="111">
        <v>1.3599999999999999E-2</v>
      </c>
      <c r="O4522" s="114">
        <v>300.22000000000003</v>
      </c>
    </row>
    <row r="4523" spans="1:15">
      <c r="A4523" s="108"/>
      <c r="B4523" s="108"/>
      <c r="I4523" s="113">
        <f t="shared" si="0"/>
        <v>88309</v>
      </c>
      <c r="J4523" s="111">
        <v>88309</v>
      </c>
      <c r="K4523" s="111" t="s">
        <v>1803</v>
      </c>
      <c r="L4523" s="111" t="s">
        <v>708</v>
      </c>
      <c r="M4523" s="111" t="s">
        <v>710</v>
      </c>
      <c r="N4523" s="111">
        <v>50.910499999999999</v>
      </c>
      <c r="O4523" s="114">
        <v>22.28</v>
      </c>
    </row>
    <row r="4524" spans="1:15">
      <c r="A4524" s="108"/>
      <c r="B4524" s="108"/>
      <c r="I4524" s="113">
        <f t="shared" si="0"/>
        <v>88316</v>
      </c>
      <c r="J4524" s="111">
        <v>88316</v>
      </c>
      <c r="K4524" s="111" t="s">
        <v>709</v>
      </c>
      <c r="L4524" s="111" t="s">
        <v>708</v>
      </c>
      <c r="M4524" s="111" t="s">
        <v>710</v>
      </c>
      <c r="N4524" s="111">
        <v>50.910499999999999</v>
      </c>
      <c r="O4524" s="114">
        <v>17.3</v>
      </c>
    </row>
    <row r="4525" spans="1:15">
      <c r="A4525" s="108"/>
      <c r="B4525" s="108"/>
      <c r="I4525" s="113">
        <f t="shared" si="0"/>
        <v>89995</v>
      </c>
      <c r="J4525" s="111">
        <v>89995</v>
      </c>
      <c r="K4525" s="111" t="s">
        <v>1899</v>
      </c>
      <c r="L4525" s="111" t="s">
        <v>750</v>
      </c>
      <c r="M4525" s="111" t="s">
        <v>702</v>
      </c>
      <c r="N4525" s="111">
        <v>0.1215</v>
      </c>
      <c r="O4525" s="114">
        <v>590.23</v>
      </c>
    </row>
    <row r="4526" spans="1:15">
      <c r="A4526" s="108"/>
      <c r="B4526" s="108"/>
      <c r="I4526" s="113">
        <f t="shared" si="0"/>
        <v>89998</v>
      </c>
      <c r="J4526" s="111">
        <v>89998</v>
      </c>
      <c r="K4526" s="111" t="s">
        <v>1900</v>
      </c>
      <c r="L4526" s="111" t="s">
        <v>723</v>
      </c>
      <c r="M4526" s="111" t="s">
        <v>702</v>
      </c>
      <c r="N4526" s="111">
        <v>4.8742999999999999</v>
      </c>
      <c r="O4526" s="114">
        <v>6.56</v>
      </c>
    </row>
    <row r="4527" spans="1:15">
      <c r="A4527" s="108"/>
      <c r="B4527" s="108"/>
      <c r="I4527" s="113">
        <f t="shared" si="0"/>
        <v>100475</v>
      </c>
      <c r="J4527" s="111">
        <v>100475</v>
      </c>
      <c r="K4527" s="111" t="s">
        <v>1906</v>
      </c>
      <c r="L4527" s="111" t="s">
        <v>750</v>
      </c>
      <c r="M4527" s="111" t="s">
        <v>702</v>
      </c>
      <c r="N4527" s="111">
        <v>1.1840999999999999</v>
      </c>
      <c r="O4527" s="114">
        <v>434.93</v>
      </c>
    </row>
    <row r="4528" spans="1:15">
      <c r="A4528" s="108"/>
      <c r="B4528" s="108"/>
      <c r="I4528" s="113">
        <f t="shared" si="0"/>
        <v>660</v>
      </c>
      <c r="J4528" s="111">
        <v>660</v>
      </c>
      <c r="K4528" s="111" t="s">
        <v>1911</v>
      </c>
      <c r="L4528" s="111" t="s">
        <v>706</v>
      </c>
      <c r="M4528" s="111" t="s">
        <v>702</v>
      </c>
      <c r="N4528" s="111">
        <v>88.2</v>
      </c>
      <c r="O4528" s="114">
        <v>1.77</v>
      </c>
    </row>
    <row r="4529" spans="1:15">
      <c r="A4529" s="108"/>
      <c r="B4529" s="108"/>
      <c r="I4529" s="113">
        <f t="shared" si="0"/>
        <v>25067</v>
      </c>
      <c r="J4529" s="111">
        <v>25067</v>
      </c>
      <c r="K4529" s="111" t="s">
        <v>1912</v>
      </c>
      <c r="L4529" s="111" t="s">
        <v>706</v>
      </c>
      <c r="M4529" s="111" t="s">
        <v>702</v>
      </c>
      <c r="N4529" s="111">
        <v>604.32849999999996</v>
      </c>
      <c r="O4529" s="114">
        <v>2.85</v>
      </c>
    </row>
    <row r="4530" spans="1:15">
      <c r="A4530" s="108"/>
      <c r="B4530" s="108"/>
      <c r="I4530" s="113">
        <f t="shared" si="0"/>
        <v>88309</v>
      </c>
      <c r="J4530" s="111">
        <v>88309</v>
      </c>
      <c r="K4530" s="111" t="s">
        <v>1803</v>
      </c>
      <c r="L4530" s="111" t="s">
        <v>708</v>
      </c>
      <c r="M4530" s="111" t="s">
        <v>710</v>
      </c>
      <c r="N4530" s="111">
        <v>83.654899999999998</v>
      </c>
      <c r="O4530" s="114">
        <v>22.28</v>
      </c>
    </row>
    <row r="4531" spans="1:15">
      <c r="A4531" s="108"/>
      <c r="B4531" s="108"/>
      <c r="I4531" s="113">
        <f t="shared" si="0"/>
        <v>88316</v>
      </c>
      <c r="J4531" s="111">
        <v>88316</v>
      </c>
      <c r="K4531" s="111" t="s">
        <v>709</v>
      </c>
      <c r="L4531" s="111" t="s">
        <v>708</v>
      </c>
      <c r="M4531" s="111" t="s">
        <v>710</v>
      </c>
      <c r="N4531" s="111">
        <v>83.654899999999998</v>
      </c>
      <c r="O4531" s="114">
        <v>17.3</v>
      </c>
    </row>
    <row r="4532" spans="1:15">
      <c r="A4532" s="108"/>
      <c r="B4532" s="108"/>
      <c r="I4532" s="113">
        <f t="shared" si="0"/>
        <v>88907</v>
      </c>
      <c r="J4532" s="111">
        <v>88907</v>
      </c>
      <c r="K4532" s="111" t="s">
        <v>725</v>
      </c>
      <c r="L4532" s="111" t="s">
        <v>701</v>
      </c>
      <c r="M4532" s="111" t="s">
        <v>702</v>
      </c>
      <c r="N4532" s="111">
        <v>0.77470000000000006</v>
      </c>
      <c r="O4532" s="114">
        <v>143.69</v>
      </c>
    </row>
    <row r="4533" spans="1:15">
      <c r="A4533" s="108"/>
      <c r="B4533" s="108"/>
      <c r="I4533" s="113">
        <f t="shared" si="0"/>
        <v>88908</v>
      </c>
      <c r="J4533" s="111">
        <v>88908</v>
      </c>
      <c r="K4533" s="111" t="s">
        <v>726</v>
      </c>
      <c r="L4533" s="111" t="s">
        <v>704</v>
      </c>
      <c r="M4533" s="111" t="s">
        <v>702</v>
      </c>
      <c r="N4533" s="111">
        <v>2.6055999999999999</v>
      </c>
      <c r="O4533" s="114">
        <v>57.27</v>
      </c>
    </row>
    <row r="4534" spans="1:15">
      <c r="A4534" s="108"/>
      <c r="B4534" s="108"/>
      <c r="I4534" s="113">
        <f t="shared" si="0"/>
        <v>89995</v>
      </c>
      <c r="J4534" s="111">
        <v>89995</v>
      </c>
      <c r="K4534" s="111" t="s">
        <v>1899</v>
      </c>
      <c r="L4534" s="111" t="s">
        <v>750</v>
      </c>
      <c r="M4534" s="111" t="s">
        <v>702</v>
      </c>
      <c r="N4534" s="111">
        <v>0.25840000000000002</v>
      </c>
      <c r="O4534" s="114">
        <v>590.23</v>
      </c>
    </row>
    <row r="4535" spans="1:15">
      <c r="A4535" s="108"/>
      <c r="B4535" s="108"/>
      <c r="I4535" s="113">
        <f t="shared" si="0"/>
        <v>89998</v>
      </c>
      <c r="J4535" s="111">
        <v>89998</v>
      </c>
      <c r="K4535" s="111" t="s">
        <v>1900</v>
      </c>
      <c r="L4535" s="111" t="s">
        <v>723</v>
      </c>
      <c r="M4535" s="111" t="s">
        <v>702</v>
      </c>
      <c r="N4535" s="111">
        <v>10.365600000000001</v>
      </c>
      <c r="O4535" s="114">
        <v>6.56</v>
      </c>
    </row>
    <row r="4536" spans="1:15">
      <c r="A4536" s="108"/>
      <c r="B4536" s="108"/>
      <c r="I4536" s="113">
        <f t="shared" si="0"/>
        <v>92783</v>
      </c>
      <c r="J4536" s="111">
        <v>92783</v>
      </c>
      <c r="K4536" s="111" t="s">
        <v>1901</v>
      </c>
      <c r="L4536" s="111" t="s">
        <v>723</v>
      </c>
      <c r="M4536" s="111" t="s">
        <v>702</v>
      </c>
      <c r="N4536" s="111">
        <v>96.312399999999997</v>
      </c>
      <c r="O4536" s="114">
        <v>12.58</v>
      </c>
    </row>
    <row r="4537" spans="1:15">
      <c r="A4537" s="108"/>
      <c r="B4537" s="108"/>
      <c r="I4537" s="113">
        <f t="shared" si="0"/>
        <v>94116</v>
      </c>
      <c r="J4537" s="111">
        <v>94116</v>
      </c>
      <c r="K4537" s="111" t="s">
        <v>1902</v>
      </c>
      <c r="L4537" s="111" t="s">
        <v>750</v>
      </c>
      <c r="M4537" s="111" t="s">
        <v>729</v>
      </c>
      <c r="N4537" s="111">
        <v>3.3708</v>
      </c>
      <c r="O4537" s="114">
        <v>113.69</v>
      </c>
    </row>
    <row r="4538" spans="1:15">
      <c r="A4538" s="108"/>
      <c r="B4538" s="108"/>
      <c r="I4538" s="113">
        <f t="shared" si="0"/>
        <v>94970</v>
      </c>
      <c r="J4538" s="111">
        <v>94970</v>
      </c>
      <c r="K4538" s="111" t="s">
        <v>1903</v>
      </c>
      <c r="L4538" s="111" t="s">
        <v>750</v>
      </c>
      <c r="M4538" s="111" t="s">
        <v>702</v>
      </c>
      <c r="N4538" s="111">
        <v>3.6282999999999999</v>
      </c>
      <c r="O4538" s="114">
        <v>282.29000000000002</v>
      </c>
    </row>
    <row r="4539" spans="1:15">
      <c r="A4539" s="108"/>
      <c r="B4539" s="108"/>
      <c r="I4539" s="113">
        <f t="shared" si="0"/>
        <v>97736</v>
      </c>
      <c r="J4539" s="111">
        <v>97736</v>
      </c>
      <c r="K4539" s="111" t="s">
        <v>1915</v>
      </c>
      <c r="L4539" s="111" t="s">
        <v>750</v>
      </c>
      <c r="M4539" s="111" t="s">
        <v>729</v>
      </c>
      <c r="N4539" s="111">
        <v>2.8616000000000001</v>
      </c>
      <c r="O4539" s="131">
        <v>1054.42</v>
      </c>
    </row>
    <row r="4540" spans="1:15">
      <c r="A4540" s="108"/>
      <c r="B4540" s="108"/>
      <c r="I4540" s="113">
        <f t="shared" si="0"/>
        <v>100475</v>
      </c>
      <c r="J4540" s="111">
        <v>100475</v>
      </c>
      <c r="K4540" s="111" t="s">
        <v>1906</v>
      </c>
      <c r="L4540" s="111" t="s">
        <v>750</v>
      </c>
      <c r="M4540" s="111" t="s">
        <v>702</v>
      </c>
      <c r="N4540" s="111">
        <v>3.9956</v>
      </c>
      <c r="O4540" s="114">
        <v>434.93</v>
      </c>
    </row>
    <row r="4541" spans="1:15">
      <c r="A4541" s="108"/>
      <c r="B4541" s="108"/>
      <c r="I4541" s="113">
        <f t="shared" si="0"/>
        <v>660</v>
      </c>
      <c r="J4541" s="111">
        <v>660</v>
      </c>
      <c r="K4541" s="111" t="s">
        <v>1911</v>
      </c>
      <c r="L4541" s="111" t="s">
        <v>706</v>
      </c>
      <c r="M4541" s="111" t="s">
        <v>702</v>
      </c>
      <c r="N4541" s="111">
        <v>44.1</v>
      </c>
      <c r="O4541" s="114">
        <v>1.77</v>
      </c>
    </row>
    <row r="4542" spans="1:15">
      <c r="A4542" s="108"/>
      <c r="B4542" s="108"/>
      <c r="I4542" s="113">
        <f t="shared" si="0"/>
        <v>25067</v>
      </c>
      <c r="J4542" s="111">
        <v>25067</v>
      </c>
      <c r="K4542" s="111" t="s">
        <v>1912</v>
      </c>
      <c r="L4542" s="111" t="s">
        <v>706</v>
      </c>
      <c r="M4542" s="111" t="s">
        <v>702</v>
      </c>
      <c r="N4542" s="111">
        <v>214.251</v>
      </c>
      <c r="O4542" s="114">
        <v>2.85</v>
      </c>
    </row>
    <row r="4543" spans="1:15">
      <c r="A4543" s="108"/>
      <c r="B4543" s="108"/>
      <c r="I4543" s="113">
        <f t="shared" si="0"/>
        <v>87316</v>
      </c>
      <c r="J4543" s="111">
        <v>87316</v>
      </c>
      <c r="K4543" s="111" t="s">
        <v>1884</v>
      </c>
      <c r="L4543" s="111" t="s">
        <v>750</v>
      </c>
      <c r="M4543" s="111" t="s">
        <v>702</v>
      </c>
      <c r="N4543" s="111">
        <v>1.44E-2</v>
      </c>
      <c r="O4543" s="114">
        <v>300.22000000000003</v>
      </c>
    </row>
    <row r="4544" spans="1:15">
      <c r="A4544" s="108"/>
      <c r="B4544" s="108"/>
      <c r="I4544" s="113">
        <f t="shared" si="0"/>
        <v>88309</v>
      </c>
      <c r="J4544" s="111">
        <v>88309</v>
      </c>
      <c r="K4544" s="111" t="s">
        <v>1803</v>
      </c>
      <c r="L4544" s="111" t="s">
        <v>708</v>
      </c>
      <c r="M4544" s="111" t="s">
        <v>710</v>
      </c>
      <c r="N4544" s="111">
        <v>53.665999999999997</v>
      </c>
      <c r="O4544" s="114">
        <v>22.28</v>
      </c>
    </row>
    <row r="4545" spans="1:15">
      <c r="A4545" s="108"/>
      <c r="B4545" s="108"/>
      <c r="I4545" s="113">
        <f t="shared" si="0"/>
        <v>88316</v>
      </c>
      <c r="J4545" s="111">
        <v>88316</v>
      </c>
      <c r="K4545" s="111" t="s">
        <v>709</v>
      </c>
      <c r="L4545" s="111" t="s">
        <v>708</v>
      </c>
      <c r="M4545" s="111" t="s">
        <v>710</v>
      </c>
      <c r="N4545" s="111">
        <v>53.665999999999997</v>
      </c>
      <c r="O4545" s="114">
        <v>17.3</v>
      </c>
    </row>
    <row r="4546" spans="1:15">
      <c r="A4546" s="108"/>
      <c r="B4546" s="108"/>
      <c r="I4546" s="113">
        <f t="shared" si="0"/>
        <v>89995</v>
      </c>
      <c r="J4546" s="111">
        <v>89995</v>
      </c>
      <c r="K4546" s="111" t="s">
        <v>1899</v>
      </c>
      <c r="L4546" s="111" t="s">
        <v>750</v>
      </c>
      <c r="M4546" s="111" t="s">
        <v>702</v>
      </c>
      <c r="N4546" s="111">
        <v>0.12920000000000001</v>
      </c>
      <c r="O4546" s="114">
        <v>590.23</v>
      </c>
    </row>
    <row r="4547" spans="1:15">
      <c r="A4547" s="108"/>
      <c r="B4547" s="108"/>
      <c r="I4547" s="113">
        <f t="shared" si="0"/>
        <v>89998</v>
      </c>
      <c r="J4547" s="111">
        <v>89998</v>
      </c>
      <c r="K4547" s="111" t="s">
        <v>1900</v>
      </c>
      <c r="L4547" s="111" t="s">
        <v>723</v>
      </c>
      <c r="M4547" s="111" t="s">
        <v>702</v>
      </c>
      <c r="N4547" s="111">
        <v>5.1828000000000003</v>
      </c>
      <c r="O4547" s="114">
        <v>6.56</v>
      </c>
    </row>
    <row r="4548" spans="1:15">
      <c r="A4548" s="108"/>
      <c r="B4548" s="108"/>
      <c r="I4548" s="113">
        <f t="shared" si="0"/>
        <v>100475</v>
      </c>
      <c r="J4548" s="111">
        <v>100475</v>
      </c>
      <c r="K4548" s="111" t="s">
        <v>1906</v>
      </c>
      <c r="L4548" s="111" t="s">
        <v>750</v>
      </c>
      <c r="M4548" s="111" t="s">
        <v>702</v>
      </c>
      <c r="N4548" s="111">
        <v>1.177</v>
      </c>
      <c r="O4548" s="114">
        <v>434.93</v>
      </c>
    </row>
    <row r="4549" spans="1:15">
      <c r="A4549" s="108"/>
      <c r="B4549" s="108"/>
      <c r="I4549" s="113">
        <f t="shared" si="0"/>
        <v>5678</v>
      </c>
      <c r="J4549" s="111">
        <v>5678</v>
      </c>
      <c r="K4549" s="111" t="s">
        <v>700</v>
      </c>
      <c r="L4549" s="111" t="s">
        <v>701</v>
      </c>
      <c r="M4549" s="111" t="s">
        <v>702</v>
      </c>
      <c r="N4549" s="111">
        <v>7.4200000000000002E-2</v>
      </c>
      <c r="O4549" s="114">
        <v>86.07</v>
      </c>
    </row>
    <row r="4550" spans="1:15">
      <c r="A4550" s="108"/>
      <c r="B4550" s="108"/>
      <c r="I4550" s="113">
        <f t="shared" si="0"/>
        <v>5679</v>
      </c>
      <c r="J4550" s="111">
        <v>5679</v>
      </c>
      <c r="K4550" s="111" t="s">
        <v>703</v>
      </c>
      <c r="L4550" s="111" t="s">
        <v>704</v>
      </c>
      <c r="M4550" s="111" t="s">
        <v>702</v>
      </c>
      <c r="N4550" s="111">
        <v>0.2495</v>
      </c>
      <c r="O4550" s="114">
        <v>39.03</v>
      </c>
    </row>
    <row r="4551" spans="1:15">
      <c r="A4551" s="108"/>
      <c r="B4551" s="108"/>
      <c r="I4551" s="113">
        <f t="shared" si="0"/>
        <v>12532</v>
      </c>
      <c r="J4551" s="111">
        <v>12532</v>
      </c>
      <c r="K4551" s="111" t="s">
        <v>1916</v>
      </c>
      <c r="L4551" s="111" t="s">
        <v>706</v>
      </c>
      <c r="M4551" s="111" t="s">
        <v>702</v>
      </c>
      <c r="N4551" s="111">
        <v>2</v>
      </c>
      <c r="O4551" s="114">
        <v>44.63</v>
      </c>
    </row>
    <row r="4552" spans="1:15">
      <c r="A4552" s="108"/>
      <c r="B4552" s="108"/>
      <c r="I4552" s="113">
        <f t="shared" si="0"/>
        <v>88309</v>
      </c>
      <c r="J4552" s="111">
        <v>88309</v>
      </c>
      <c r="K4552" s="111" t="s">
        <v>1803</v>
      </c>
      <c r="L4552" s="111" t="s">
        <v>708</v>
      </c>
      <c r="M4552" s="111" t="s">
        <v>710</v>
      </c>
      <c r="N4552" s="111">
        <v>0.55479999999999996</v>
      </c>
      <c r="O4552" s="114">
        <v>22.28</v>
      </c>
    </row>
    <row r="4553" spans="1:15">
      <c r="A4553" s="108"/>
      <c r="B4553" s="108"/>
      <c r="I4553" s="113">
        <f t="shared" si="0"/>
        <v>88316</v>
      </c>
      <c r="J4553" s="111">
        <v>88316</v>
      </c>
      <c r="K4553" s="111" t="s">
        <v>709</v>
      </c>
      <c r="L4553" s="111" t="s">
        <v>708</v>
      </c>
      <c r="M4553" s="111" t="s">
        <v>710</v>
      </c>
      <c r="N4553" s="111">
        <v>0.55479999999999996</v>
      </c>
      <c r="O4553" s="114">
        <v>17.3</v>
      </c>
    </row>
    <row r="4554" spans="1:15">
      <c r="A4554" s="108"/>
      <c r="B4554" s="108"/>
      <c r="I4554" s="113">
        <f t="shared" si="0"/>
        <v>100475</v>
      </c>
      <c r="J4554" s="111">
        <v>100475</v>
      </c>
      <c r="K4554" s="111" t="s">
        <v>1906</v>
      </c>
      <c r="L4554" s="111" t="s">
        <v>750</v>
      </c>
      <c r="M4554" s="111" t="s">
        <v>702</v>
      </c>
      <c r="N4554" s="111">
        <v>2.4799999999999999E-2</v>
      </c>
      <c r="O4554" s="114">
        <v>434.93</v>
      </c>
    </row>
    <row r="4555" spans="1:15">
      <c r="A4555" s="108"/>
      <c r="B4555" s="108"/>
      <c r="I4555" s="113">
        <f t="shared" si="0"/>
        <v>7258</v>
      </c>
      <c r="J4555" s="111">
        <v>7258</v>
      </c>
      <c r="K4555" s="111" t="s">
        <v>1898</v>
      </c>
      <c r="L4555" s="111" t="s">
        <v>706</v>
      </c>
      <c r="M4555" s="111" t="s">
        <v>702</v>
      </c>
      <c r="N4555" s="111">
        <v>356.25659999999999</v>
      </c>
      <c r="O4555" s="114">
        <v>0.36</v>
      </c>
    </row>
    <row r="4556" spans="1:15">
      <c r="A4556" s="108"/>
      <c r="B4556" s="108"/>
      <c r="I4556" s="113">
        <f t="shared" si="0"/>
        <v>87316</v>
      </c>
      <c r="J4556" s="111">
        <v>87316</v>
      </c>
      <c r="K4556" s="111" t="s">
        <v>1884</v>
      </c>
      <c r="L4556" s="111" t="s">
        <v>750</v>
      </c>
      <c r="M4556" s="111" t="s">
        <v>702</v>
      </c>
      <c r="N4556" s="111">
        <v>2.2000000000000001E-3</v>
      </c>
      <c r="O4556" s="114">
        <v>300.22000000000003</v>
      </c>
    </row>
    <row r="4557" spans="1:15">
      <c r="A4557" s="108"/>
      <c r="B4557" s="108"/>
      <c r="I4557" s="113">
        <f t="shared" si="0"/>
        <v>88309</v>
      </c>
      <c r="J4557" s="111">
        <v>88309</v>
      </c>
      <c r="K4557" s="111" t="s">
        <v>1803</v>
      </c>
      <c r="L4557" s="111" t="s">
        <v>708</v>
      </c>
      <c r="M4557" s="111" t="s">
        <v>710</v>
      </c>
      <c r="N4557" s="111">
        <v>10.8245</v>
      </c>
      <c r="O4557" s="114">
        <v>22.28</v>
      </c>
    </row>
    <row r="4558" spans="1:15">
      <c r="A4558" s="108"/>
      <c r="B4558" s="108"/>
      <c r="I4558" s="113">
        <f t="shared" si="0"/>
        <v>88316</v>
      </c>
      <c r="J4558" s="111">
        <v>88316</v>
      </c>
      <c r="K4558" s="111" t="s">
        <v>709</v>
      </c>
      <c r="L4558" s="111" t="s">
        <v>708</v>
      </c>
      <c r="M4558" s="111" t="s">
        <v>710</v>
      </c>
      <c r="N4558" s="111">
        <v>10.8245</v>
      </c>
      <c r="O4558" s="114">
        <v>17.3</v>
      </c>
    </row>
    <row r="4559" spans="1:15">
      <c r="A4559" s="108"/>
      <c r="B4559" s="108"/>
      <c r="I4559" s="113">
        <f t="shared" si="0"/>
        <v>100475</v>
      </c>
      <c r="J4559" s="111">
        <v>100475</v>
      </c>
      <c r="K4559" s="111" t="s">
        <v>1906</v>
      </c>
      <c r="L4559" s="111" t="s">
        <v>750</v>
      </c>
      <c r="M4559" s="111" t="s">
        <v>702</v>
      </c>
      <c r="N4559" s="111">
        <v>0.40679999999999999</v>
      </c>
      <c r="O4559" s="114">
        <v>434.93</v>
      </c>
    </row>
    <row r="4560" spans="1:15">
      <c r="A4560" s="108"/>
      <c r="B4560" s="108"/>
      <c r="I4560" s="113">
        <f t="shared" si="0"/>
        <v>5678</v>
      </c>
      <c r="J4560" s="111">
        <v>5678</v>
      </c>
      <c r="K4560" s="111" t="s">
        <v>700</v>
      </c>
      <c r="L4560" s="111" t="s">
        <v>701</v>
      </c>
      <c r="M4560" s="111" t="s">
        <v>702</v>
      </c>
      <c r="N4560" s="111">
        <v>8.3799999999999999E-2</v>
      </c>
      <c r="O4560" s="114">
        <v>86.07</v>
      </c>
    </row>
    <row r="4561" spans="1:15">
      <c r="A4561" s="108"/>
      <c r="B4561" s="108"/>
      <c r="I4561" s="113">
        <f t="shared" si="0"/>
        <v>5679</v>
      </c>
      <c r="J4561" s="111">
        <v>5679</v>
      </c>
      <c r="K4561" s="111" t="s">
        <v>703</v>
      </c>
      <c r="L4561" s="111" t="s">
        <v>704</v>
      </c>
      <c r="M4561" s="111" t="s">
        <v>702</v>
      </c>
      <c r="N4561" s="111">
        <v>0.28199999999999997</v>
      </c>
      <c r="O4561" s="114">
        <v>39.03</v>
      </c>
    </row>
    <row r="4562" spans="1:15">
      <c r="A4562" s="108"/>
      <c r="B4562" s="108"/>
      <c r="I4562" s="113">
        <f t="shared" si="0"/>
        <v>7258</v>
      </c>
      <c r="J4562" s="111">
        <v>7258</v>
      </c>
      <c r="K4562" s="111" t="s">
        <v>1898</v>
      </c>
      <c r="L4562" s="111" t="s">
        <v>706</v>
      </c>
      <c r="M4562" s="111" t="s">
        <v>702</v>
      </c>
      <c r="N4562" s="111">
        <v>604.82730000000004</v>
      </c>
      <c r="O4562" s="114">
        <v>0.36</v>
      </c>
    </row>
    <row r="4563" spans="1:15">
      <c r="A4563" s="108"/>
      <c r="B4563" s="108"/>
      <c r="I4563" s="113">
        <f t="shared" si="0"/>
        <v>87316</v>
      </c>
      <c r="J4563" s="111">
        <v>87316</v>
      </c>
      <c r="K4563" s="111" t="s">
        <v>1884</v>
      </c>
      <c r="L4563" s="111" t="s">
        <v>750</v>
      </c>
      <c r="M4563" s="111" t="s">
        <v>702</v>
      </c>
      <c r="N4563" s="111">
        <v>3.0000000000000001E-3</v>
      </c>
      <c r="O4563" s="114">
        <v>300.22000000000003</v>
      </c>
    </row>
    <row r="4564" spans="1:15">
      <c r="A4564" s="108"/>
      <c r="B4564" s="108"/>
      <c r="I4564" s="113">
        <f t="shared" si="0"/>
        <v>88309</v>
      </c>
      <c r="J4564" s="111">
        <v>88309</v>
      </c>
      <c r="K4564" s="111" t="s">
        <v>1803</v>
      </c>
      <c r="L4564" s="111" t="s">
        <v>708</v>
      </c>
      <c r="M4564" s="111" t="s">
        <v>710</v>
      </c>
      <c r="N4564" s="111">
        <v>18.823899999999998</v>
      </c>
      <c r="O4564" s="114">
        <v>22.28</v>
      </c>
    </row>
    <row r="4565" spans="1:15">
      <c r="A4565" s="108"/>
      <c r="B4565" s="108"/>
      <c r="I4565" s="113">
        <f t="shared" si="0"/>
        <v>88316</v>
      </c>
      <c r="J4565" s="111">
        <v>88316</v>
      </c>
      <c r="K4565" s="111" t="s">
        <v>709</v>
      </c>
      <c r="L4565" s="111" t="s">
        <v>708</v>
      </c>
      <c r="M4565" s="111" t="s">
        <v>710</v>
      </c>
      <c r="N4565" s="111">
        <v>18.823899999999998</v>
      </c>
      <c r="O4565" s="114">
        <v>17.3</v>
      </c>
    </row>
    <row r="4566" spans="1:15">
      <c r="A4566" s="108"/>
      <c r="B4566" s="108"/>
      <c r="I4566" s="113">
        <f t="shared" si="0"/>
        <v>89995</v>
      </c>
      <c r="J4566" s="111">
        <v>89995</v>
      </c>
      <c r="K4566" s="111" t="s">
        <v>1899</v>
      </c>
      <c r="L4566" s="111" t="s">
        <v>750</v>
      </c>
      <c r="M4566" s="111" t="s">
        <v>702</v>
      </c>
      <c r="N4566" s="111">
        <v>6.2799999999999995E-2</v>
      </c>
      <c r="O4566" s="114">
        <v>590.23</v>
      </c>
    </row>
    <row r="4567" spans="1:15">
      <c r="A4567" s="108"/>
      <c r="B4567" s="108"/>
      <c r="I4567" s="113">
        <f t="shared" si="0"/>
        <v>89998</v>
      </c>
      <c r="J4567" s="111">
        <v>89998</v>
      </c>
      <c r="K4567" s="111" t="s">
        <v>1900</v>
      </c>
      <c r="L4567" s="111" t="s">
        <v>723</v>
      </c>
      <c r="M4567" s="111" t="s">
        <v>702</v>
      </c>
      <c r="N4567" s="111">
        <v>1.9383999999999999</v>
      </c>
      <c r="O4567" s="114">
        <v>6.56</v>
      </c>
    </row>
    <row r="4568" spans="1:15">
      <c r="A4568" s="108"/>
      <c r="B4568" s="108"/>
      <c r="I4568" s="113">
        <f t="shared" si="0"/>
        <v>92783</v>
      </c>
      <c r="J4568" s="111">
        <v>92783</v>
      </c>
      <c r="K4568" s="111" t="s">
        <v>1901</v>
      </c>
      <c r="L4568" s="111" t="s">
        <v>723</v>
      </c>
      <c r="M4568" s="111" t="s">
        <v>702</v>
      </c>
      <c r="N4568" s="111">
        <v>9.8963000000000001</v>
      </c>
      <c r="O4568" s="114">
        <v>12.58</v>
      </c>
    </row>
    <row r="4569" spans="1:15">
      <c r="A4569" s="108"/>
      <c r="B4569" s="108"/>
      <c r="I4569" s="113">
        <f t="shared" si="0"/>
        <v>94116</v>
      </c>
      <c r="J4569" s="111">
        <v>94116</v>
      </c>
      <c r="K4569" s="111" t="s">
        <v>1902</v>
      </c>
      <c r="L4569" s="111" t="s">
        <v>750</v>
      </c>
      <c r="M4569" s="111" t="s">
        <v>729</v>
      </c>
      <c r="N4569" s="111">
        <v>0.49859999999999999</v>
      </c>
      <c r="O4569" s="114">
        <v>113.69</v>
      </c>
    </row>
    <row r="4570" spans="1:15">
      <c r="A4570" s="108"/>
      <c r="B4570" s="108"/>
      <c r="I4570" s="113">
        <f t="shared" si="0"/>
        <v>94970</v>
      </c>
      <c r="J4570" s="111">
        <v>94970</v>
      </c>
      <c r="K4570" s="111" t="s">
        <v>1903</v>
      </c>
      <c r="L4570" s="111" t="s">
        <v>750</v>
      </c>
      <c r="M4570" s="111" t="s">
        <v>702</v>
      </c>
      <c r="N4570" s="111">
        <v>0.37280000000000002</v>
      </c>
      <c r="O4570" s="114">
        <v>282.29000000000002</v>
      </c>
    </row>
    <row r="4571" spans="1:15">
      <c r="A4571" s="108"/>
      <c r="B4571" s="108"/>
      <c r="I4571" s="113">
        <f t="shared" si="0"/>
        <v>96536</v>
      </c>
      <c r="J4571" s="111">
        <v>96536</v>
      </c>
      <c r="K4571" s="111" t="s">
        <v>1904</v>
      </c>
      <c r="L4571" s="111" t="s">
        <v>792</v>
      </c>
      <c r="M4571" s="111" t="s">
        <v>702</v>
      </c>
      <c r="N4571" s="111">
        <v>0.62829999999999997</v>
      </c>
      <c r="O4571" s="114">
        <v>52.37</v>
      </c>
    </row>
    <row r="4572" spans="1:15">
      <c r="A4572" s="108"/>
      <c r="B4572" s="108"/>
      <c r="I4572" s="113">
        <f t="shared" si="0"/>
        <v>97740</v>
      </c>
      <c r="J4572" s="111">
        <v>97740</v>
      </c>
      <c r="K4572" s="111" t="s">
        <v>1907</v>
      </c>
      <c r="L4572" s="111" t="s">
        <v>750</v>
      </c>
      <c r="M4572" s="111" t="s">
        <v>729</v>
      </c>
      <c r="N4572" s="111">
        <v>0.1885</v>
      </c>
      <c r="O4572" s="131">
        <v>1391.34</v>
      </c>
    </row>
    <row r="4573" spans="1:15">
      <c r="A4573" s="108"/>
      <c r="B4573" s="108"/>
      <c r="I4573" s="113">
        <f t="shared" si="0"/>
        <v>100475</v>
      </c>
      <c r="J4573" s="111">
        <v>100475</v>
      </c>
      <c r="K4573" s="111" t="s">
        <v>1906</v>
      </c>
      <c r="L4573" s="111" t="s">
        <v>750</v>
      </c>
      <c r="M4573" s="111" t="s">
        <v>702</v>
      </c>
      <c r="N4573" s="111">
        <v>0.67530000000000001</v>
      </c>
      <c r="O4573" s="114">
        <v>434.93</v>
      </c>
    </row>
    <row r="4574" spans="1:15">
      <c r="A4574" s="108"/>
      <c r="B4574" s="108"/>
      <c r="I4574" s="113">
        <f t="shared" si="0"/>
        <v>25067</v>
      </c>
      <c r="J4574" s="111">
        <v>25067</v>
      </c>
      <c r="K4574" s="111" t="s">
        <v>1912</v>
      </c>
      <c r="L4574" s="111" t="s">
        <v>706</v>
      </c>
      <c r="M4574" s="111" t="s">
        <v>702</v>
      </c>
      <c r="N4574" s="111">
        <v>139.22890000000001</v>
      </c>
      <c r="O4574" s="114">
        <v>2.85</v>
      </c>
    </row>
    <row r="4575" spans="1:15">
      <c r="A4575" s="108"/>
      <c r="B4575" s="108"/>
      <c r="I4575" s="113">
        <f t="shared" si="0"/>
        <v>87316</v>
      </c>
      <c r="J4575" s="111">
        <v>87316</v>
      </c>
      <c r="K4575" s="111" t="s">
        <v>1884</v>
      </c>
      <c r="L4575" s="111" t="s">
        <v>750</v>
      </c>
      <c r="M4575" s="111" t="s">
        <v>702</v>
      </c>
      <c r="N4575" s="111">
        <v>8.2000000000000007E-3</v>
      </c>
      <c r="O4575" s="114">
        <v>300.22000000000003</v>
      </c>
    </row>
    <row r="4576" spans="1:15">
      <c r="A4576" s="108"/>
      <c r="B4576" s="108"/>
      <c r="I4576" s="113">
        <f t="shared" si="0"/>
        <v>88309</v>
      </c>
      <c r="J4576" s="111">
        <v>88309</v>
      </c>
      <c r="K4576" s="111" t="s">
        <v>1803</v>
      </c>
      <c r="L4576" s="111" t="s">
        <v>708</v>
      </c>
      <c r="M4576" s="111" t="s">
        <v>710</v>
      </c>
      <c r="N4576" s="111">
        <v>40.106000000000002</v>
      </c>
      <c r="O4576" s="114">
        <v>22.28</v>
      </c>
    </row>
    <row r="4577" spans="1:15">
      <c r="A4577" s="108"/>
      <c r="B4577" s="108"/>
      <c r="I4577" s="113">
        <f t="shared" si="0"/>
        <v>88316</v>
      </c>
      <c r="J4577" s="111">
        <v>88316</v>
      </c>
      <c r="K4577" s="111" t="s">
        <v>709</v>
      </c>
      <c r="L4577" s="111" t="s">
        <v>708</v>
      </c>
      <c r="M4577" s="111" t="s">
        <v>710</v>
      </c>
      <c r="N4577" s="111">
        <v>40.106000000000002</v>
      </c>
      <c r="O4577" s="114">
        <v>17.3</v>
      </c>
    </row>
    <row r="4578" spans="1:15">
      <c r="A4578" s="108"/>
      <c r="B4578" s="108"/>
      <c r="I4578" s="113">
        <f t="shared" si="0"/>
        <v>88907</v>
      </c>
      <c r="J4578" s="111">
        <v>88907</v>
      </c>
      <c r="K4578" s="111" t="s">
        <v>725</v>
      </c>
      <c r="L4578" s="111" t="s">
        <v>701</v>
      </c>
      <c r="M4578" s="111" t="s">
        <v>702</v>
      </c>
      <c r="N4578" s="111">
        <v>0.22819999999999999</v>
      </c>
      <c r="O4578" s="114">
        <v>143.69</v>
      </c>
    </row>
    <row r="4579" spans="1:15">
      <c r="A4579" s="108"/>
      <c r="B4579" s="108"/>
      <c r="I4579" s="113">
        <f t="shared" si="0"/>
        <v>88908</v>
      </c>
      <c r="J4579" s="111">
        <v>88908</v>
      </c>
      <c r="K4579" s="111" t="s">
        <v>726</v>
      </c>
      <c r="L4579" s="111" t="s">
        <v>704</v>
      </c>
      <c r="M4579" s="111" t="s">
        <v>702</v>
      </c>
      <c r="N4579" s="111">
        <v>0.76759999999999995</v>
      </c>
      <c r="O4579" s="114">
        <v>57.27</v>
      </c>
    </row>
    <row r="4580" spans="1:15">
      <c r="A4580" s="108"/>
      <c r="B4580" s="108"/>
      <c r="I4580" s="113">
        <f t="shared" si="0"/>
        <v>92783</v>
      </c>
      <c r="J4580" s="111">
        <v>92783</v>
      </c>
      <c r="K4580" s="111" t="s">
        <v>1901</v>
      </c>
      <c r="L4580" s="111" t="s">
        <v>723</v>
      </c>
      <c r="M4580" s="111" t="s">
        <v>702</v>
      </c>
      <c r="N4580" s="111">
        <v>31.130400000000002</v>
      </c>
      <c r="O4580" s="114">
        <v>12.58</v>
      </c>
    </row>
    <row r="4581" spans="1:15">
      <c r="A4581" s="108"/>
      <c r="B4581" s="108"/>
      <c r="I4581" s="113">
        <f t="shared" si="0"/>
        <v>94116</v>
      </c>
      <c r="J4581" s="111">
        <v>94116</v>
      </c>
      <c r="K4581" s="111" t="s">
        <v>1902</v>
      </c>
      <c r="L4581" s="111" t="s">
        <v>750</v>
      </c>
      <c r="M4581" s="111" t="s">
        <v>729</v>
      </c>
      <c r="N4581" s="111">
        <v>1.3248</v>
      </c>
      <c r="O4581" s="114">
        <v>113.69</v>
      </c>
    </row>
    <row r="4582" spans="1:15">
      <c r="A4582" s="108"/>
      <c r="B4582" s="108"/>
      <c r="I4582" s="113">
        <f t="shared" si="0"/>
        <v>94970</v>
      </c>
      <c r="J4582" s="111">
        <v>94970</v>
      </c>
      <c r="K4582" s="111" t="s">
        <v>1903</v>
      </c>
      <c r="L4582" s="111" t="s">
        <v>750</v>
      </c>
      <c r="M4582" s="111" t="s">
        <v>702</v>
      </c>
      <c r="N4582" s="111">
        <v>1.1727000000000001</v>
      </c>
      <c r="O4582" s="114">
        <v>282.29000000000002</v>
      </c>
    </row>
    <row r="4583" spans="1:15">
      <c r="A4583" s="108"/>
      <c r="B4583" s="108"/>
      <c r="I4583" s="113">
        <f t="shared" si="0"/>
        <v>97736</v>
      </c>
      <c r="J4583" s="111">
        <v>97736</v>
      </c>
      <c r="K4583" s="111" t="s">
        <v>1915</v>
      </c>
      <c r="L4583" s="111" t="s">
        <v>750</v>
      </c>
      <c r="M4583" s="111" t="s">
        <v>729</v>
      </c>
      <c r="N4583" s="111">
        <v>0.77659999999999996</v>
      </c>
      <c r="O4583" s="131">
        <v>1054.42</v>
      </c>
    </row>
    <row r="4584" spans="1:15">
      <c r="A4584" s="108"/>
      <c r="B4584" s="108"/>
      <c r="I4584" s="113">
        <f t="shared" si="0"/>
        <v>100475</v>
      </c>
      <c r="J4584" s="111">
        <v>100475</v>
      </c>
      <c r="K4584" s="111" t="s">
        <v>1906</v>
      </c>
      <c r="L4584" s="111" t="s">
        <v>750</v>
      </c>
      <c r="M4584" s="111" t="s">
        <v>702</v>
      </c>
      <c r="N4584" s="111">
        <v>1.1782999999999999</v>
      </c>
      <c r="O4584" s="114">
        <v>434.93</v>
      </c>
    </row>
    <row r="4585" spans="1:15">
      <c r="A4585" s="108"/>
      <c r="B4585" s="108"/>
      <c r="I4585" s="113">
        <f t="shared" si="0"/>
        <v>5678</v>
      </c>
      <c r="J4585" s="111">
        <v>5678</v>
      </c>
      <c r="K4585" s="111" t="s">
        <v>700</v>
      </c>
      <c r="L4585" s="111" t="s">
        <v>701</v>
      </c>
      <c r="M4585" s="111" t="s">
        <v>702</v>
      </c>
      <c r="N4585" s="111">
        <v>0.15090000000000001</v>
      </c>
      <c r="O4585" s="114">
        <v>86.07</v>
      </c>
    </row>
    <row r="4586" spans="1:15">
      <c r="A4586" s="108"/>
      <c r="B4586" s="108"/>
      <c r="I4586" s="113">
        <f t="shared" si="0"/>
        <v>5679</v>
      </c>
      <c r="J4586" s="111">
        <v>5679</v>
      </c>
      <c r="K4586" s="111" t="s">
        <v>703</v>
      </c>
      <c r="L4586" s="111" t="s">
        <v>704</v>
      </c>
      <c r="M4586" s="111" t="s">
        <v>702</v>
      </c>
      <c r="N4586" s="111">
        <v>0.50749999999999995</v>
      </c>
      <c r="O4586" s="114">
        <v>39.03</v>
      </c>
    </row>
    <row r="4587" spans="1:15">
      <c r="A4587" s="108"/>
      <c r="B4587" s="108"/>
      <c r="I4587" s="113">
        <f t="shared" si="0"/>
        <v>25067</v>
      </c>
      <c r="J4587" s="111">
        <v>25067</v>
      </c>
      <c r="K4587" s="111" t="s">
        <v>1912</v>
      </c>
      <c r="L4587" s="111" t="s">
        <v>706</v>
      </c>
      <c r="M4587" s="111" t="s">
        <v>702</v>
      </c>
      <c r="N4587" s="111">
        <v>90.011600000000001</v>
      </c>
      <c r="O4587" s="114">
        <v>2.85</v>
      </c>
    </row>
    <row r="4588" spans="1:15">
      <c r="A4588" s="108"/>
      <c r="B4588" s="108"/>
      <c r="I4588" s="113">
        <f t="shared" si="0"/>
        <v>87316</v>
      </c>
      <c r="J4588" s="111">
        <v>87316</v>
      </c>
      <c r="K4588" s="111" t="s">
        <v>1884</v>
      </c>
      <c r="L4588" s="111" t="s">
        <v>750</v>
      </c>
      <c r="M4588" s="111" t="s">
        <v>702</v>
      </c>
      <c r="N4588" s="111">
        <v>5.5999999999999999E-3</v>
      </c>
      <c r="O4588" s="114">
        <v>300.22000000000003</v>
      </c>
    </row>
    <row r="4589" spans="1:15">
      <c r="A4589" s="108"/>
      <c r="B4589" s="108"/>
      <c r="I4589" s="113">
        <f t="shared" si="0"/>
        <v>88309</v>
      </c>
      <c r="J4589" s="111">
        <v>88309</v>
      </c>
      <c r="K4589" s="111" t="s">
        <v>1803</v>
      </c>
      <c r="L4589" s="111" t="s">
        <v>708</v>
      </c>
      <c r="M4589" s="111" t="s">
        <v>710</v>
      </c>
      <c r="N4589" s="111">
        <v>26.891999999999999</v>
      </c>
      <c r="O4589" s="114">
        <v>22.28</v>
      </c>
    </row>
    <row r="4590" spans="1:15">
      <c r="A4590" s="108"/>
      <c r="B4590" s="108"/>
      <c r="I4590" s="113">
        <f t="shared" si="0"/>
        <v>88316</v>
      </c>
      <c r="J4590" s="111">
        <v>88316</v>
      </c>
      <c r="K4590" s="111" t="s">
        <v>709</v>
      </c>
      <c r="L4590" s="111" t="s">
        <v>708</v>
      </c>
      <c r="M4590" s="111" t="s">
        <v>710</v>
      </c>
      <c r="N4590" s="111">
        <v>26.891999999999999</v>
      </c>
      <c r="O4590" s="114">
        <v>17.3</v>
      </c>
    </row>
    <row r="4591" spans="1:15">
      <c r="A4591" s="108"/>
      <c r="B4591" s="108"/>
      <c r="I4591" s="113">
        <f t="shared" si="0"/>
        <v>92783</v>
      </c>
      <c r="J4591" s="111">
        <v>92783</v>
      </c>
      <c r="K4591" s="111" t="s">
        <v>1901</v>
      </c>
      <c r="L4591" s="111" t="s">
        <v>723</v>
      </c>
      <c r="M4591" s="111" t="s">
        <v>702</v>
      </c>
      <c r="N4591" s="111">
        <v>20.0124</v>
      </c>
      <c r="O4591" s="114">
        <v>12.58</v>
      </c>
    </row>
    <row r="4592" spans="1:15">
      <c r="A4592" s="108"/>
      <c r="B4592" s="108"/>
      <c r="I4592" s="113">
        <f t="shared" si="0"/>
        <v>94116</v>
      </c>
      <c r="J4592" s="111">
        <v>94116</v>
      </c>
      <c r="K4592" s="111" t="s">
        <v>1902</v>
      </c>
      <c r="L4592" s="111" t="s">
        <v>750</v>
      </c>
      <c r="M4592" s="111" t="s">
        <v>729</v>
      </c>
      <c r="N4592" s="111">
        <v>0.91080000000000005</v>
      </c>
      <c r="O4592" s="114">
        <v>113.69</v>
      </c>
    </row>
    <row r="4593" spans="1:15">
      <c r="A4593" s="108"/>
      <c r="B4593" s="108"/>
      <c r="I4593" s="113">
        <f t="shared" si="0"/>
        <v>94970</v>
      </c>
      <c r="J4593" s="111">
        <v>94970</v>
      </c>
      <c r="K4593" s="111" t="s">
        <v>1903</v>
      </c>
      <c r="L4593" s="111" t="s">
        <v>750</v>
      </c>
      <c r="M4593" s="111" t="s">
        <v>702</v>
      </c>
      <c r="N4593" s="111">
        <v>0.75390000000000001</v>
      </c>
      <c r="O4593" s="114">
        <v>282.29000000000002</v>
      </c>
    </row>
    <row r="4594" spans="1:15">
      <c r="A4594" s="108"/>
      <c r="B4594" s="108"/>
      <c r="I4594" s="113">
        <f t="shared" si="0"/>
        <v>97736</v>
      </c>
      <c r="J4594" s="111">
        <v>97736</v>
      </c>
      <c r="K4594" s="111" t="s">
        <v>1915</v>
      </c>
      <c r="L4594" s="111" t="s">
        <v>750</v>
      </c>
      <c r="M4594" s="111" t="s">
        <v>729</v>
      </c>
      <c r="N4594" s="111">
        <v>0.46160000000000001</v>
      </c>
      <c r="O4594" s="131">
        <v>1054.42</v>
      </c>
    </row>
    <row r="4595" spans="1:15">
      <c r="A4595" s="108"/>
      <c r="B4595" s="108"/>
      <c r="I4595" s="113">
        <f t="shared" si="0"/>
        <v>100475</v>
      </c>
      <c r="J4595" s="111">
        <v>100475</v>
      </c>
      <c r="K4595" s="111" t="s">
        <v>1906</v>
      </c>
      <c r="L4595" s="111" t="s">
        <v>750</v>
      </c>
      <c r="M4595" s="111" t="s">
        <v>702</v>
      </c>
      <c r="N4595" s="111">
        <v>0.77290000000000003</v>
      </c>
      <c r="O4595" s="114">
        <v>434.93</v>
      </c>
    </row>
    <row r="4596" spans="1:15">
      <c r="A4596" s="108"/>
      <c r="B4596" s="108"/>
      <c r="I4596" s="113">
        <f t="shared" si="0"/>
        <v>5678</v>
      </c>
      <c r="J4596" s="111">
        <v>5678</v>
      </c>
      <c r="K4596" s="111" t="s">
        <v>700</v>
      </c>
      <c r="L4596" s="111" t="s">
        <v>701</v>
      </c>
      <c r="M4596" s="111" t="s">
        <v>702</v>
      </c>
      <c r="N4596" s="111">
        <v>0.1767</v>
      </c>
      <c r="O4596" s="114">
        <v>86.07</v>
      </c>
    </row>
    <row r="4597" spans="1:15">
      <c r="A4597" s="108"/>
      <c r="B4597" s="108"/>
      <c r="I4597" s="113">
        <f t="shared" si="0"/>
        <v>5679</v>
      </c>
      <c r="J4597" s="111">
        <v>5679</v>
      </c>
      <c r="K4597" s="111" t="s">
        <v>703</v>
      </c>
      <c r="L4597" s="111" t="s">
        <v>704</v>
      </c>
      <c r="M4597" s="111" t="s">
        <v>702</v>
      </c>
      <c r="N4597" s="111">
        <v>0.59419999999999995</v>
      </c>
      <c r="O4597" s="114">
        <v>39.03</v>
      </c>
    </row>
    <row r="4598" spans="1:15">
      <c r="A4598" s="108"/>
      <c r="B4598" s="108"/>
      <c r="I4598" s="113">
        <f t="shared" si="0"/>
        <v>25067</v>
      </c>
      <c r="J4598" s="111">
        <v>25067</v>
      </c>
      <c r="K4598" s="111" t="s">
        <v>1912</v>
      </c>
      <c r="L4598" s="111" t="s">
        <v>706</v>
      </c>
      <c r="M4598" s="111" t="s">
        <v>702</v>
      </c>
      <c r="N4598" s="111">
        <v>106.4173</v>
      </c>
      <c r="O4598" s="114">
        <v>2.85</v>
      </c>
    </row>
    <row r="4599" spans="1:15">
      <c r="A4599" s="108"/>
      <c r="B4599" s="108"/>
      <c r="I4599" s="113">
        <f t="shared" si="0"/>
        <v>87316</v>
      </c>
      <c r="J4599" s="111">
        <v>87316</v>
      </c>
      <c r="K4599" s="111" t="s">
        <v>1884</v>
      </c>
      <c r="L4599" s="111" t="s">
        <v>750</v>
      </c>
      <c r="M4599" s="111" t="s">
        <v>702</v>
      </c>
      <c r="N4599" s="111">
        <v>6.4999999999999997E-3</v>
      </c>
      <c r="O4599" s="114">
        <v>300.22000000000003</v>
      </c>
    </row>
    <row r="4600" spans="1:15">
      <c r="A4600" s="108"/>
      <c r="B4600" s="108"/>
      <c r="I4600" s="113">
        <f t="shared" si="0"/>
        <v>88309</v>
      </c>
      <c r="J4600" s="111">
        <v>88309</v>
      </c>
      <c r="K4600" s="111" t="s">
        <v>1803</v>
      </c>
      <c r="L4600" s="111" t="s">
        <v>708</v>
      </c>
      <c r="M4600" s="111" t="s">
        <v>710</v>
      </c>
      <c r="N4600" s="111">
        <v>31.296700000000001</v>
      </c>
      <c r="O4600" s="114">
        <v>22.28</v>
      </c>
    </row>
    <row r="4601" spans="1:15">
      <c r="A4601" s="108"/>
      <c r="B4601" s="108"/>
      <c r="I4601" s="113">
        <f t="shared" si="0"/>
        <v>88316</v>
      </c>
      <c r="J4601" s="111">
        <v>88316</v>
      </c>
      <c r="K4601" s="111" t="s">
        <v>709</v>
      </c>
      <c r="L4601" s="111" t="s">
        <v>708</v>
      </c>
      <c r="M4601" s="111" t="s">
        <v>710</v>
      </c>
      <c r="N4601" s="111">
        <v>31.296700000000001</v>
      </c>
      <c r="O4601" s="114">
        <v>17.3</v>
      </c>
    </row>
    <row r="4602" spans="1:15">
      <c r="A4602" s="108"/>
      <c r="B4602" s="108"/>
      <c r="I4602" s="113">
        <f t="shared" si="0"/>
        <v>92783</v>
      </c>
      <c r="J4602" s="111">
        <v>92783</v>
      </c>
      <c r="K4602" s="111" t="s">
        <v>1901</v>
      </c>
      <c r="L4602" s="111" t="s">
        <v>723</v>
      </c>
      <c r="M4602" s="111" t="s">
        <v>702</v>
      </c>
      <c r="N4602" s="111">
        <v>23.718399999999999</v>
      </c>
      <c r="O4602" s="114">
        <v>12.58</v>
      </c>
    </row>
    <row r="4603" spans="1:15">
      <c r="A4603" s="108"/>
      <c r="B4603" s="108"/>
      <c r="I4603" s="113">
        <f t="shared" si="0"/>
        <v>94116</v>
      </c>
      <c r="J4603" s="111">
        <v>94116</v>
      </c>
      <c r="K4603" s="111" t="s">
        <v>1902</v>
      </c>
      <c r="L4603" s="111" t="s">
        <v>750</v>
      </c>
      <c r="M4603" s="111" t="s">
        <v>729</v>
      </c>
      <c r="N4603" s="111">
        <v>1.0488</v>
      </c>
      <c r="O4603" s="114">
        <v>113.69</v>
      </c>
    </row>
    <row r="4604" spans="1:15">
      <c r="A4604" s="108"/>
      <c r="B4604" s="108"/>
      <c r="I4604" s="113">
        <f t="shared" si="0"/>
        <v>94970</v>
      </c>
      <c r="J4604" s="111">
        <v>94970</v>
      </c>
      <c r="K4604" s="111" t="s">
        <v>1903</v>
      </c>
      <c r="L4604" s="111" t="s">
        <v>750</v>
      </c>
      <c r="M4604" s="111" t="s">
        <v>702</v>
      </c>
      <c r="N4604" s="111">
        <v>0.89349999999999996</v>
      </c>
      <c r="O4604" s="114">
        <v>282.29000000000002</v>
      </c>
    </row>
    <row r="4605" spans="1:15">
      <c r="A4605" s="108"/>
      <c r="B4605" s="108"/>
      <c r="I4605" s="113">
        <f t="shared" si="0"/>
        <v>97736</v>
      </c>
      <c r="J4605" s="111">
        <v>97736</v>
      </c>
      <c r="K4605" s="111" t="s">
        <v>1915</v>
      </c>
      <c r="L4605" s="111" t="s">
        <v>750</v>
      </c>
      <c r="M4605" s="111" t="s">
        <v>729</v>
      </c>
      <c r="N4605" s="111">
        <v>0.56659999999999999</v>
      </c>
      <c r="O4605" s="131">
        <v>1054.42</v>
      </c>
    </row>
    <row r="4606" spans="1:15">
      <c r="A4606" s="108"/>
      <c r="B4606" s="108"/>
      <c r="I4606" s="113">
        <f t="shared" si="0"/>
        <v>100475</v>
      </c>
      <c r="J4606" s="111">
        <v>100475</v>
      </c>
      <c r="K4606" s="111" t="s">
        <v>1906</v>
      </c>
      <c r="L4606" s="111" t="s">
        <v>750</v>
      </c>
      <c r="M4606" s="111" t="s">
        <v>702</v>
      </c>
      <c r="N4606" s="111">
        <v>0.90800000000000003</v>
      </c>
      <c r="O4606" s="114">
        <v>434.93</v>
      </c>
    </row>
    <row r="4607" spans="1:15">
      <c r="A4607" s="108"/>
      <c r="B4607" s="108"/>
      <c r="I4607" s="113">
        <f t="shared" si="0"/>
        <v>5678</v>
      </c>
      <c r="J4607" s="111">
        <v>5678</v>
      </c>
      <c r="K4607" s="111" t="s">
        <v>700</v>
      </c>
      <c r="L4607" s="111" t="s">
        <v>701</v>
      </c>
      <c r="M4607" s="111" t="s">
        <v>702</v>
      </c>
      <c r="N4607" s="111">
        <v>0.13089999999999999</v>
      </c>
      <c r="O4607" s="114">
        <v>86.07</v>
      </c>
    </row>
    <row r="4608" spans="1:15">
      <c r="A4608" s="108"/>
      <c r="B4608" s="108"/>
      <c r="I4608" s="113">
        <f t="shared" si="0"/>
        <v>5679</v>
      </c>
      <c r="J4608" s="111">
        <v>5679</v>
      </c>
      <c r="K4608" s="111" t="s">
        <v>703</v>
      </c>
      <c r="L4608" s="111" t="s">
        <v>704</v>
      </c>
      <c r="M4608" s="111" t="s">
        <v>702</v>
      </c>
      <c r="N4608" s="111">
        <v>0.44030000000000002</v>
      </c>
      <c r="O4608" s="114">
        <v>39.03</v>
      </c>
    </row>
    <row r="4609" spans="1:15">
      <c r="A4609" s="108"/>
      <c r="B4609" s="108"/>
      <c r="I4609" s="113">
        <f t="shared" si="0"/>
        <v>12544</v>
      </c>
      <c r="J4609" s="111">
        <v>12544</v>
      </c>
      <c r="K4609" s="111" t="s">
        <v>1917</v>
      </c>
      <c r="L4609" s="111" t="s">
        <v>706</v>
      </c>
      <c r="M4609" s="111" t="s">
        <v>702</v>
      </c>
      <c r="N4609" s="111">
        <v>2</v>
      </c>
      <c r="O4609" s="114">
        <v>58.57</v>
      </c>
    </row>
    <row r="4610" spans="1:15">
      <c r="A4610" s="108"/>
      <c r="B4610" s="108"/>
      <c r="I4610" s="113">
        <f t="shared" si="0"/>
        <v>88309</v>
      </c>
      <c r="J4610" s="111">
        <v>88309</v>
      </c>
      <c r="K4610" s="111" t="s">
        <v>1803</v>
      </c>
      <c r="L4610" s="111" t="s">
        <v>708</v>
      </c>
      <c r="M4610" s="111" t="s">
        <v>710</v>
      </c>
      <c r="N4610" s="111">
        <v>0.81679999999999997</v>
      </c>
      <c r="O4610" s="114">
        <v>22.28</v>
      </c>
    </row>
    <row r="4611" spans="1:15">
      <c r="A4611" s="108"/>
      <c r="B4611" s="108"/>
      <c r="I4611" s="113">
        <f t="shared" si="0"/>
        <v>88316</v>
      </c>
      <c r="J4611" s="111">
        <v>88316</v>
      </c>
      <c r="K4611" s="111" t="s">
        <v>709</v>
      </c>
      <c r="L4611" s="111" t="s">
        <v>708</v>
      </c>
      <c r="M4611" s="111" t="s">
        <v>710</v>
      </c>
      <c r="N4611" s="111">
        <v>0.81679999999999997</v>
      </c>
      <c r="O4611" s="114">
        <v>17.3</v>
      </c>
    </row>
    <row r="4612" spans="1:15">
      <c r="A4612" s="108"/>
      <c r="B4612" s="108"/>
      <c r="I4612" s="113">
        <f t="shared" si="0"/>
        <v>100475</v>
      </c>
      <c r="J4612" s="111">
        <v>100475</v>
      </c>
      <c r="K4612" s="111" t="s">
        <v>1906</v>
      </c>
      <c r="L4612" s="111" t="s">
        <v>750</v>
      </c>
      <c r="M4612" s="111" t="s">
        <v>702</v>
      </c>
      <c r="N4612" s="111">
        <v>5.5100000000000003E-2</v>
      </c>
      <c r="O4612" s="114">
        <v>434.93</v>
      </c>
    </row>
    <row r="4613" spans="1:15">
      <c r="A4613" s="108"/>
      <c r="B4613" s="108"/>
      <c r="I4613" s="113">
        <f t="shared" si="0"/>
        <v>5678</v>
      </c>
      <c r="J4613" s="111">
        <v>5678</v>
      </c>
      <c r="K4613" s="111" t="s">
        <v>700</v>
      </c>
      <c r="L4613" s="111" t="s">
        <v>701</v>
      </c>
      <c r="M4613" s="111" t="s">
        <v>702</v>
      </c>
      <c r="N4613" s="111">
        <v>0.28179999999999999</v>
      </c>
      <c r="O4613" s="114">
        <v>86.07</v>
      </c>
    </row>
    <row r="4614" spans="1:15">
      <c r="A4614" s="108"/>
      <c r="B4614" s="108"/>
      <c r="I4614" s="113">
        <f t="shared" si="0"/>
        <v>5679</v>
      </c>
      <c r="J4614" s="111">
        <v>5679</v>
      </c>
      <c r="K4614" s="111" t="s">
        <v>703</v>
      </c>
      <c r="L4614" s="111" t="s">
        <v>704</v>
      </c>
      <c r="M4614" s="111" t="s">
        <v>702</v>
      </c>
      <c r="N4614" s="111">
        <v>0.94779999999999998</v>
      </c>
      <c r="O4614" s="114">
        <v>39.03</v>
      </c>
    </row>
    <row r="4615" spans="1:15">
      <c r="A4615" s="108"/>
      <c r="B4615" s="108"/>
      <c r="I4615" s="113">
        <f t="shared" si="0"/>
        <v>7258</v>
      </c>
      <c r="J4615" s="111">
        <v>7258</v>
      </c>
      <c r="K4615" s="111" t="s">
        <v>1898</v>
      </c>
      <c r="L4615" s="111" t="s">
        <v>706</v>
      </c>
      <c r="M4615" s="111" t="s">
        <v>702</v>
      </c>
      <c r="N4615" s="111">
        <v>63.844999999999999</v>
      </c>
      <c r="O4615" s="114">
        <v>0.36</v>
      </c>
    </row>
    <row r="4616" spans="1:15">
      <c r="A4616" s="108"/>
      <c r="B4616" s="108"/>
      <c r="I4616" s="113">
        <f t="shared" si="0"/>
        <v>88309</v>
      </c>
      <c r="J4616" s="111">
        <v>88309</v>
      </c>
      <c r="K4616" s="111" t="s">
        <v>1803</v>
      </c>
      <c r="L4616" s="111" t="s">
        <v>708</v>
      </c>
      <c r="M4616" s="111" t="s">
        <v>710</v>
      </c>
      <c r="N4616" s="111">
        <v>2.2591000000000001</v>
      </c>
      <c r="O4616" s="114">
        <v>22.28</v>
      </c>
    </row>
    <row r="4617" spans="1:15">
      <c r="A4617" s="108"/>
      <c r="B4617" s="108"/>
      <c r="I4617" s="113">
        <f t="shared" si="0"/>
        <v>88316</v>
      </c>
      <c r="J4617" s="111">
        <v>88316</v>
      </c>
      <c r="K4617" s="111" t="s">
        <v>709</v>
      </c>
      <c r="L4617" s="111" t="s">
        <v>708</v>
      </c>
      <c r="M4617" s="111" t="s">
        <v>710</v>
      </c>
      <c r="N4617" s="111">
        <v>2.2591000000000001</v>
      </c>
      <c r="O4617" s="114">
        <v>17.3</v>
      </c>
    </row>
    <row r="4618" spans="1:15">
      <c r="A4618" s="108"/>
      <c r="B4618" s="108"/>
      <c r="I4618" s="113">
        <f t="shared" si="0"/>
        <v>94116</v>
      </c>
      <c r="J4618" s="111">
        <v>94116</v>
      </c>
      <c r="K4618" s="111" t="s">
        <v>1902</v>
      </c>
      <c r="L4618" s="111" t="s">
        <v>750</v>
      </c>
      <c r="M4618" s="111" t="s">
        <v>729</v>
      </c>
      <c r="N4618" s="111">
        <v>0.4078</v>
      </c>
      <c r="O4618" s="114">
        <v>113.69</v>
      </c>
    </row>
    <row r="4619" spans="1:15">
      <c r="A4619" s="108"/>
      <c r="B4619" s="108"/>
      <c r="I4619" s="113">
        <f t="shared" si="0"/>
        <v>94962</v>
      </c>
      <c r="J4619" s="111">
        <v>94962</v>
      </c>
      <c r="K4619" s="111" t="s">
        <v>1918</v>
      </c>
      <c r="L4619" s="111" t="s">
        <v>750</v>
      </c>
      <c r="M4619" s="111" t="s">
        <v>702</v>
      </c>
      <c r="N4619" s="111">
        <v>0.4078</v>
      </c>
      <c r="O4619" s="114">
        <v>240.77</v>
      </c>
    </row>
    <row r="4620" spans="1:15">
      <c r="A4620" s="108"/>
      <c r="B4620" s="108"/>
      <c r="I4620" s="113">
        <f t="shared" si="0"/>
        <v>97740</v>
      </c>
      <c r="J4620" s="111">
        <v>97740</v>
      </c>
      <c r="K4620" s="111" t="s">
        <v>1907</v>
      </c>
      <c r="L4620" s="111" t="s">
        <v>750</v>
      </c>
      <c r="M4620" s="111" t="s">
        <v>729</v>
      </c>
      <c r="N4620" s="111">
        <v>0.1216</v>
      </c>
      <c r="O4620" s="131">
        <v>1391.34</v>
      </c>
    </row>
    <row r="4621" spans="1:15">
      <c r="A4621" s="108"/>
      <c r="B4621" s="108"/>
      <c r="I4621" s="113">
        <f t="shared" si="0"/>
        <v>100475</v>
      </c>
      <c r="J4621" s="111">
        <v>100475</v>
      </c>
      <c r="K4621" s="111" t="s">
        <v>1906</v>
      </c>
      <c r="L4621" s="111" t="s">
        <v>750</v>
      </c>
      <c r="M4621" s="111" t="s">
        <v>702</v>
      </c>
      <c r="N4621" s="111">
        <v>0.1938</v>
      </c>
      <c r="O4621" s="114">
        <v>434.93</v>
      </c>
    </row>
    <row r="4622" spans="1:15">
      <c r="A4622" s="108"/>
      <c r="B4622" s="108"/>
      <c r="I4622" s="113">
        <f t="shared" si="0"/>
        <v>97983</v>
      </c>
      <c r="J4622" s="111">
        <v>97983</v>
      </c>
      <c r="K4622" s="111" t="s">
        <v>1919</v>
      </c>
      <c r="L4622" s="111" t="s">
        <v>728</v>
      </c>
      <c r="M4622" s="111" t="s">
        <v>702</v>
      </c>
      <c r="N4622" s="111">
        <v>0.5</v>
      </c>
      <c r="O4622" s="114">
        <v>261.38</v>
      </c>
    </row>
    <row r="4623" spans="1:15">
      <c r="A4623" s="108"/>
      <c r="B4623" s="108"/>
      <c r="I4623" s="113">
        <f t="shared" si="0"/>
        <v>98414</v>
      </c>
      <c r="J4623" s="111">
        <v>98414</v>
      </c>
      <c r="K4623" s="111" t="s">
        <v>1920</v>
      </c>
      <c r="L4623" s="111" t="s">
        <v>706</v>
      </c>
      <c r="M4623" s="111" t="s">
        <v>729</v>
      </c>
      <c r="N4623" s="111">
        <v>1</v>
      </c>
      <c r="O4623" s="114">
        <v>801.15</v>
      </c>
    </row>
    <row r="4624" spans="1:15">
      <c r="A4624" s="108"/>
      <c r="B4624" s="108"/>
      <c r="I4624" s="113">
        <f t="shared" si="0"/>
        <v>97983</v>
      </c>
      <c r="J4624" s="111">
        <v>97983</v>
      </c>
      <c r="K4624" s="111" t="s">
        <v>1919</v>
      </c>
      <c r="L4624" s="111" t="s">
        <v>728</v>
      </c>
      <c r="M4624" s="111" t="s">
        <v>702</v>
      </c>
      <c r="N4624" s="111">
        <v>1</v>
      </c>
      <c r="O4624" s="114">
        <v>261.38</v>
      </c>
    </row>
    <row r="4625" spans="1:15">
      <c r="A4625" s="108"/>
      <c r="B4625" s="108"/>
      <c r="I4625" s="113">
        <f t="shared" si="0"/>
        <v>98050</v>
      </c>
      <c r="J4625" s="111">
        <v>98050</v>
      </c>
      <c r="K4625" s="111" t="s">
        <v>1921</v>
      </c>
      <c r="L4625" s="111" t="s">
        <v>728</v>
      </c>
      <c r="M4625" s="111" t="s">
        <v>702</v>
      </c>
      <c r="N4625" s="111">
        <v>0.5</v>
      </c>
      <c r="O4625" s="114">
        <v>138.1</v>
      </c>
    </row>
    <row r="4626" spans="1:15">
      <c r="A4626" s="108"/>
      <c r="B4626" s="108"/>
      <c r="I4626" s="113">
        <f t="shared" si="0"/>
        <v>98050</v>
      </c>
      <c r="J4626" s="111">
        <v>98050</v>
      </c>
      <c r="K4626" s="111" t="s">
        <v>1921</v>
      </c>
      <c r="L4626" s="111" t="s">
        <v>728</v>
      </c>
      <c r="M4626" s="111" t="s">
        <v>702</v>
      </c>
      <c r="N4626" s="111">
        <v>1</v>
      </c>
      <c r="O4626" s="114">
        <v>138.1</v>
      </c>
    </row>
    <row r="4627" spans="1:15">
      <c r="A4627" s="108"/>
      <c r="B4627" s="108"/>
      <c r="I4627" s="113">
        <f t="shared" si="0"/>
        <v>98114</v>
      </c>
      <c r="J4627" s="111">
        <v>98114</v>
      </c>
      <c r="K4627" s="111" t="s">
        <v>1922</v>
      </c>
      <c r="L4627" s="111" t="s">
        <v>706</v>
      </c>
      <c r="M4627" s="111" t="s">
        <v>702</v>
      </c>
      <c r="N4627" s="111">
        <v>1</v>
      </c>
      <c r="O4627" s="114">
        <v>422.54</v>
      </c>
    </row>
    <row r="4628" spans="1:15">
      <c r="A4628" s="108"/>
      <c r="B4628" s="108"/>
      <c r="I4628" s="113">
        <f t="shared" si="0"/>
        <v>97988</v>
      </c>
      <c r="J4628" s="111">
        <v>97988</v>
      </c>
      <c r="K4628" s="111" t="s">
        <v>1923</v>
      </c>
      <c r="L4628" s="111" t="s">
        <v>706</v>
      </c>
      <c r="M4628" s="111" t="s">
        <v>729</v>
      </c>
      <c r="N4628" s="111">
        <v>1</v>
      </c>
      <c r="O4628" s="131">
        <v>2332.11</v>
      </c>
    </row>
    <row r="4629" spans="1:15">
      <c r="A4629" s="108"/>
      <c r="B4629" s="108"/>
      <c r="I4629" s="113">
        <f t="shared" si="0"/>
        <v>97989</v>
      </c>
      <c r="J4629" s="111">
        <v>97989</v>
      </c>
      <c r="K4629" s="111" t="s">
        <v>1924</v>
      </c>
      <c r="L4629" s="111" t="s">
        <v>728</v>
      </c>
      <c r="M4629" s="111" t="s">
        <v>702</v>
      </c>
      <c r="N4629" s="111">
        <v>0.5</v>
      </c>
      <c r="O4629" s="131">
        <v>1422.77</v>
      </c>
    </row>
    <row r="4630" spans="1:15">
      <c r="A4630" s="108"/>
      <c r="B4630" s="108"/>
      <c r="I4630" s="113">
        <f t="shared" si="0"/>
        <v>97989</v>
      </c>
      <c r="J4630" s="111">
        <v>97989</v>
      </c>
      <c r="K4630" s="111" t="s">
        <v>1924</v>
      </c>
      <c r="L4630" s="111" t="s">
        <v>728</v>
      </c>
      <c r="M4630" s="111" t="s">
        <v>702</v>
      </c>
      <c r="N4630" s="111">
        <v>1</v>
      </c>
      <c r="O4630" s="131">
        <v>1422.77</v>
      </c>
    </row>
    <row r="4631" spans="1:15">
      <c r="A4631" s="108"/>
      <c r="B4631" s="108"/>
      <c r="I4631" s="113">
        <f t="shared" si="0"/>
        <v>98051</v>
      </c>
      <c r="J4631" s="111">
        <v>98051</v>
      </c>
      <c r="K4631" s="111" t="s">
        <v>1925</v>
      </c>
      <c r="L4631" s="111" t="s">
        <v>728</v>
      </c>
      <c r="M4631" s="111" t="s">
        <v>702</v>
      </c>
      <c r="N4631" s="111">
        <v>0.5</v>
      </c>
      <c r="O4631" s="114">
        <v>783.86</v>
      </c>
    </row>
    <row r="4632" spans="1:15">
      <c r="A4632" s="108"/>
      <c r="B4632" s="108"/>
      <c r="I4632" s="113">
        <f t="shared" si="0"/>
        <v>98051</v>
      </c>
      <c r="J4632" s="111">
        <v>98051</v>
      </c>
      <c r="K4632" s="111" t="s">
        <v>1925</v>
      </c>
      <c r="L4632" s="111" t="s">
        <v>728</v>
      </c>
      <c r="M4632" s="111" t="s">
        <v>702</v>
      </c>
      <c r="N4632" s="111">
        <v>1</v>
      </c>
      <c r="O4632" s="114">
        <v>783.86</v>
      </c>
    </row>
    <row r="4633" spans="1:15">
      <c r="A4633" s="108"/>
      <c r="B4633" s="108"/>
      <c r="I4633" s="113">
        <f t="shared" si="0"/>
        <v>88628</v>
      </c>
      <c r="J4633" s="111">
        <v>88628</v>
      </c>
      <c r="K4633" s="111" t="s">
        <v>1926</v>
      </c>
      <c r="L4633" s="111" t="s">
        <v>750</v>
      </c>
      <c r="M4633" s="111" t="s">
        <v>702</v>
      </c>
      <c r="N4633" s="111">
        <v>9.0899999999999995E-2</v>
      </c>
      <c r="O4633" s="114">
        <v>348.58</v>
      </c>
    </row>
    <row r="4634" spans="1:15">
      <c r="A4634" s="108"/>
      <c r="B4634" s="108"/>
      <c r="I4634" s="113">
        <f t="shared" si="0"/>
        <v>88628</v>
      </c>
      <c r="J4634" s="111">
        <v>88628</v>
      </c>
      <c r="K4634" s="111" t="s">
        <v>1926</v>
      </c>
      <c r="L4634" s="111" t="s">
        <v>750</v>
      </c>
      <c r="M4634" s="111" t="s">
        <v>702</v>
      </c>
      <c r="N4634" s="111">
        <v>0.47639999999999999</v>
      </c>
      <c r="O4634" s="114">
        <v>348.58</v>
      </c>
    </row>
    <row r="4635" spans="1:15">
      <c r="A4635" s="108"/>
      <c r="B4635" s="108"/>
      <c r="I4635" s="113">
        <f t="shared" si="0"/>
        <v>88628</v>
      </c>
      <c r="J4635" s="111">
        <v>88628</v>
      </c>
      <c r="K4635" s="111" t="s">
        <v>1926</v>
      </c>
      <c r="L4635" s="111" t="s">
        <v>750</v>
      </c>
      <c r="M4635" s="111" t="s">
        <v>702</v>
      </c>
      <c r="N4635" s="111">
        <v>0.76559999999999995</v>
      </c>
      <c r="O4635" s="114">
        <v>348.58</v>
      </c>
    </row>
    <row r="4636" spans="1:15">
      <c r="A4636" s="108"/>
      <c r="B4636" s="108"/>
      <c r="I4636" s="113">
        <f t="shared" si="0"/>
        <v>88628</v>
      </c>
      <c r="J4636" s="111">
        <v>88628</v>
      </c>
      <c r="K4636" s="111" t="s">
        <v>1926</v>
      </c>
      <c r="L4636" s="111" t="s">
        <v>750</v>
      </c>
      <c r="M4636" s="111" t="s">
        <v>702</v>
      </c>
      <c r="N4636" s="111">
        <v>0.61350000000000005</v>
      </c>
      <c r="O4636" s="114">
        <v>348.58</v>
      </c>
    </row>
    <row r="4637" spans="1:15">
      <c r="A4637" s="108"/>
      <c r="B4637" s="108"/>
      <c r="I4637" s="113">
        <f t="shared" si="0"/>
        <v>88628</v>
      </c>
      <c r="J4637" s="111">
        <v>88628</v>
      </c>
      <c r="K4637" s="111" t="s">
        <v>1926</v>
      </c>
      <c r="L4637" s="111" t="s">
        <v>750</v>
      </c>
      <c r="M4637" s="111" t="s">
        <v>702</v>
      </c>
      <c r="N4637" s="111">
        <v>0.98040000000000005</v>
      </c>
      <c r="O4637" s="114">
        <v>348.58</v>
      </c>
    </row>
    <row r="4638" spans="1:15">
      <c r="A4638" s="108"/>
      <c r="B4638" s="108"/>
      <c r="I4638" s="113">
        <f t="shared" si="0"/>
        <v>88628</v>
      </c>
      <c r="J4638" s="111">
        <v>88628</v>
      </c>
      <c r="K4638" s="111" t="s">
        <v>1926</v>
      </c>
      <c r="L4638" s="111" t="s">
        <v>750</v>
      </c>
      <c r="M4638" s="111" t="s">
        <v>702</v>
      </c>
      <c r="N4638" s="111">
        <v>0.124</v>
      </c>
      <c r="O4638" s="114">
        <v>348.58</v>
      </c>
    </row>
    <row r="4639" spans="1:15">
      <c r="A4639" s="108"/>
      <c r="B4639" s="108"/>
      <c r="I4639" s="113">
        <f t="shared" si="0"/>
        <v>88628</v>
      </c>
      <c r="J4639" s="111">
        <v>88628</v>
      </c>
      <c r="K4639" s="111" t="s">
        <v>1926</v>
      </c>
      <c r="L4639" s="111" t="s">
        <v>750</v>
      </c>
      <c r="M4639" s="111" t="s">
        <v>702</v>
      </c>
      <c r="N4639" s="111">
        <v>0.5464</v>
      </c>
      <c r="O4639" s="114">
        <v>348.58</v>
      </c>
    </row>
    <row r="4640" spans="1:15">
      <c r="A4640" s="108"/>
      <c r="B4640" s="108"/>
      <c r="I4640" s="113">
        <f t="shared" si="0"/>
        <v>88628</v>
      </c>
      <c r="J4640" s="111">
        <v>88628</v>
      </c>
      <c r="K4640" s="111" t="s">
        <v>1926</v>
      </c>
      <c r="L4640" s="111" t="s">
        <v>750</v>
      </c>
      <c r="M4640" s="111" t="s">
        <v>702</v>
      </c>
      <c r="N4640" s="111">
        <v>0.95040000000000002</v>
      </c>
      <c r="O4640" s="114">
        <v>348.58</v>
      </c>
    </row>
    <row r="4641" spans="1:15">
      <c r="A4641" s="108"/>
      <c r="B4641" s="108"/>
      <c r="I4641" s="113">
        <f t="shared" si="0"/>
        <v>88628</v>
      </c>
      <c r="J4641" s="111">
        <v>88628</v>
      </c>
      <c r="K4641" s="111" t="s">
        <v>1926</v>
      </c>
      <c r="L4641" s="111" t="s">
        <v>750</v>
      </c>
      <c r="M4641" s="111" t="s">
        <v>702</v>
      </c>
      <c r="N4641" s="111">
        <v>0.70899999999999996</v>
      </c>
      <c r="O4641" s="114">
        <v>348.58</v>
      </c>
    </row>
    <row r="4642" spans="1:15">
      <c r="A4642" s="108"/>
      <c r="B4642" s="108"/>
      <c r="I4642" s="113">
        <f t="shared" si="0"/>
        <v>88628</v>
      </c>
      <c r="J4642" s="111">
        <v>88628</v>
      </c>
      <c r="K4642" s="111" t="s">
        <v>1926</v>
      </c>
      <c r="L4642" s="111" t="s">
        <v>750</v>
      </c>
      <c r="M4642" s="111" t="s">
        <v>702</v>
      </c>
      <c r="N4642" s="111">
        <v>0.50260000000000005</v>
      </c>
      <c r="O4642" s="114">
        <v>348.58</v>
      </c>
    </row>
    <row r="4643" spans="1:15">
      <c r="A4643" s="108"/>
      <c r="B4643" s="108"/>
      <c r="I4643" s="113">
        <f t="shared" si="0"/>
        <v>88628</v>
      </c>
      <c r="J4643" s="111">
        <v>88628</v>
      </c>
      <c r="K4643" s="111" t="s">
        <v>1926</v>
      </c>
      <c r="L4643" s="111" t="s">
        <v>750</v>
      </c>
      <c r="M4643" s="111" t="s">
        <v>702</v>
      </c>
      <c r="N4643" s="111">
        <v>0.33629999999999999</v>
      </c>
      <c r="O4643" s="114">
        <v>348.58</v>
      </c>
    </row>
    <row r="4644" spans="1:15">
      <c r="A4644" s="108"/>
      <c r="B4644" s="108"/>
      <c r="I4644" s="113">
        <f t="shared" si="0"/>
        <v>88628</v>
      </c>
      <c r="J4644" s="111">
        <v>88628</v>
      </c>
      <c r="K4644" s="111" t="s">
        <v>1926</v>
      </c>
      <c r="L4644" s="111" t="s">
        <v>750</v>
      </c>
      <c r="M4644" s="111" t="s">
        <v>702</v>
      </c>
      <c r="N4644" s="111">
        <v>1.1577</v>
      </c>
      <c r="O4644" s="114">
        <v>348.58</v>
      </c>
    </row>
    <row r="4645" spans="1:15">
      <c r="A4645" s="108"/>
      <c r="B4645" s="108"/>
      <c r="I4645" s="113">
        <f t="shared" si="0"/>
        <v>88628</v>
      </c>
      <c r="J4645" s="111">
        <v>88628</v>
      </c>
      <c r="K4645" s="111" t="s">
        <v>1926</v>
      </c>
      <c r="L4645" s="111" t="s">
        <v>750</v>
      </c>
      <c r="M4645" s="111" t="s">
        <v>702</v>
      </c>
      <c r="N4645" s="111">
        <v>0.63780000000000003</v>
      </c>
      <c r="O4645" s="114">
        <v>348.58</v>
      </c>
    </row>
    <row r="4646" spans="1:15">
      <c r="A4646" s="108"/>
      <c r="B4646" s="108"/>
      <c r="I4646" s="113">
        <f t="shared" si="0"/>
        <v>88628</v>
      </c>
      <c r="J4646" s="111">
        <v>88628</v>
      </c>
      <c r="K4646" s="111" t="s">
        <v>1926</v>
      </c>
      <c r="L4646" s="111" t="s">
        <v>750</v>
      </c>
      <c r="M4646" s="111" t="s">
        <v>702</v>
      </c>
      <c r="N4646" s="111">
        <v>0.40629999999999999</v>
      </c>
      <c r="O4646" s="114">
        <v>348.58</v>
      </c>
    </row>
    <row r="4647" spans="1:15">
      <c r="A4647" s="108"/>
      <c r="B4647" s="108"/>
      <c r="I4647" s="113">
        <f t="shared" si="0"/>
        <v>88628</v>
      </c>
      <c r="J4647" s="111">
        <v>88628</v>
      </c>
      <c r="K4647" s="111" t="s">
        <v>1926</v>
      </c>
      <c r="L4647" s="111" t="s">
        <v>750</v>
      </c>
      <c r="M4647" s="111" t="s">
        <v>702</v>
      </c>
      <c r="N4647" s="111">
        <v>0.61650000000000005</v>
      </c>
      <c r="O4647" s="114">
        <v>348.58</v>
      </c>
    </row>
    <row r="4648" spans="1:15">
      <c r="A4648" s="108"/>
      <c r="B4648" s="108"/>
      <c r="I4648" s="113">
        <f t="shared" si="0"/>
        <v>88628</v>
      </c>
      <c r="J4648" s="111">
        <v>88628</v>
      </c>
      <c r="K4648" s="111" t="s">
        <v>1926</v>
      </c>
      <c r="L4648" s="111" t="s">
        <v>750</v>
      </c>
      <c r="M4648" s="111" t="s">
        <v>702</v>
      </c>
      <c r="N4648" s="111">
        <v>0.77290000000000003</v>
      </c>
      <c r="O4648" s="114">
        <v>348.58</v>
      </c>
    </row>
    <row r="4649" spans="1:15">
      <c r="A4649" s="108"/>
      <c r="B4649" s="108"/>
      <c r="I4649" s="113">
        <f t="shared" si="0"/>
        <v>88628</v>
      </c>
      <c r="J4649" s="111">
        <v>88628</v>
      </c>
      <c r="K4649" s="111" t="s">
        <v>1926</v>
      </c>
      <c r="L4649" s="111" t="s">
        <v>750</v>
      </c>
      <c r="M4649" s="111" t="s">
        <v>702</v>
      </c>
      <c r="N4649" s="111">
        <v>0.90800000000000003</v>
      </c>
      <c r="O4649" s="114">
        <v>348.58</v>
      </c>
    </row>
    <row r="4650" spans="1:15">
      <c r="A4650" s="108"/>
      <c r="B4650" s="108"/>
      <c r="I4650" s="113">
        <f t="shared" si="0"/>
        <v>88628</v>
      </c>
      <c r="J4650" s="111">
        <v>88628</v>
      </c>
      <c r="K4650" s="111" t="s">
        <v>1926</v>
      </c>
      <c r="L4650" s="111" t="s">
        <v>750</v>
      </c>
      <c r="M4650" s="111" t="s">
        <v>702</v>
      </c>
      <c r="N4650" s="111">
        <v>1.335</v>
      </c>
      <c r="O4650" s="114">
        <v>348.58</v>
      </c>
    </row>
    <row r="4651" spans="1:15">
      <c r="A4651" s="108"/>
      <c r="B4651" s="108"/>
      <c r="I4651" s="113">
        <f t="shared" si="0"/>
        <v>88628</v>
      </c>
      <c r="J4651" s="111">
        <v>88628</v>
      </c>
      <c r="K4651" s="111" t="s">
        <v>1926</v>
      </c>
      <c r="L4651" s="111" t="s">
        <v>750</v>
      </c>
      <c r="M4651" s="111" t="s">
        <v>702</v>
      </c>
      <c r="N4651" s="111">
        <v>0.32350000000000001</v>
      </c>
      <c r="O4651" s="114">
        <v>348.58</v>
      </c>
    </row>
    <row r="4652" spans="1:15">
      <c r="A4652" s="108"/>
      <c r="B4652" s="108"/>
      <c r="I4652" s="113">
        <f t="shared" si="0"/>
        <v>88628</v>
      </c>
      <c r="J4652" s="111">
        <v>88628</v>
      </c>
      <c r="K4652" s="111" t="s">
        <v>1926</v>
      </c>
      <c r="L4652" s="111" t="s">
        <v>750</v>
      </c>
      <c r="M4652" s="111" t="s">
        <v>702</v>
      </c>
      <c r="N4652" s="111">
        <v>0.54890000000000005</v>
      </c>
      <c r="O4652" s="114">
        <v>348.58</v>
      </c>
    </row>
    <row r="4653" spans="1:15">
      <c r="A4653" s="108"/>
      <c r="B4653" s="108"/>
      <c r="I4653" s="113">
        <f t="shared" si="0"/>
        <v>88628</v>
      </c>
      <c r="J4653" s="111">
        <v>88628</v>
      </c>
      <c r="K4653" s="111" t="s">
        <v>1926</v>
      </c>
      <c r="L4653" s="111" t="s">
        <v>750</v>
      </c>
      <c r="M4653" s="111" t="s">
        <v>702</v>
      </c>
      <c r="N4653" s="111">
        <v>1.0431999999999999</v>
      </c>
      <c r="O4653" s="114">
        <v>348.58</v>
      </c>
    </row>
    <row r="4654" spans="1:15">
      <c r="A4654" s="108"/>
      <c r="B4654" s="108"/>
      <c r="I4654" s="113">
        <f t="shared" si="0"/>
        <v>88628</v>
      </c>
      <c r="J4654" s="111">
        <v>88628</v>
      </c>
      <c r="K4654" s="111" t="s">
        <v>1926</v>
      </c>
      <c r="L4654" s="111" t="s">
        <v>750</v>
      </c>
      <c r="M4654" s="111" t="s">
        <v>702</v>
      </c>
      <c r="N4654" s="111">
        <v>0.68659999999999999</v>
      </c>
      <c r="O4654" s="114">
        <v>348.58</v>
      </c>
    </row>
    <row r="4655" spans="1:15">
      <c r="A4655" s="108"/>
      <c r="B4655" s="108"/>
      <c r="I4655" s="113">
        <f t="shared" si="0"/>
        <v>88628</v>
      </c>
      <c r="J4655" s="111">
        <v>88628</v>
      </c>
      <c r="K4655" s="111" t="s">
        <v>1926</v>
      </c>
      <c r="L4655" s="111" t="s">
        <v>750</v>
      </c>
      <c r="M4655" s="111" t="s">
        <v>702</v>
      </c>
      <c r="N4655" s="111">
        <v>5.5100000000000003E-2</v>
      </c>
      <c r="O4655" s="114">
        <v>348.58</v>
      </c>
    </row>
    <row r="4656" spans="1:15">
      <c r="A4656" s="108"/>
      <c r="B4656" s="108"/>
      <c r="I4656" s="113">
        <f t="shared" si="0"/>
        <v>88628</v>
      </c>
      <c r="J4656" s="111">
        <v>88628</v>
      </c>
      <c r="K4656" s="111" t="s">
        <v>1926</v>
      </c>
      <c r="L4656" s="111" t="s">
        <v>750</v>
      </c>
      <c r="M4656" s="111" t="s">
        <v>702</v>
      </c>
      <c r="N4656" s="111">
        <v>1.1782999999999999</v>
      </c>
      <c r="O4656" s="114">
        <v>348.58</v>
      </c>
    </row>
    <row r="4657" spans="1:15">
      <c r="A4657" s="108"/>
      <c r="B4657" s="108"/>
      <c r="I4657" s="113">
        <f t="shared" si="0"/>
        <v>88628</v>
      </c>
      <c r="J4657" s="111">
        <v>88628</v>
      </c>
      <c r="K4657" s="111" t="s">
        <v>1926</v>
      </c>
      <c r="L4657" s="111" t="s">
        <v>750</v>
      </c>
      <c r="M4657" s="111" t="s">
        <v>702</v>
      </c>
      <c r="N4657" s="111">
        <v>0.58199999999999996</v>
      </c>
      <c r="O4657" s="114">
        <v>348.58</v>
      </c>
    </row>
    <row r="4658" spans="1:15">
      <c r="A4658" s="108"/>
      <c r="B4658" s="108"/>
      <c r="I4658" s="113">
        <f t="shared" si="0"/>
        <v>88628</v>
      </c>
      <c r="J4658" s="111">
        <v>88628</v>
      </c>
      <c r="K4658" s="111" t="s">
        <v>1926</v>
      </c>
      <c r="L4658" s="111" t="s">
        <v>750</v>
      </c>
      <c r="M4658" s="111" t="s">
        <v>702</v>
      </c>
      <c r="N4658" s="111">
        <v>0.8075</v>
      </c>
      <c r="O4658" s="114">
        <v>348.58</v>
      </c>
    </row>
    <row r="4659" spans="1:15">
      <c r="A4659" s="108"/>
      <c r="B4659" s="108"/>
      <c r="I4659" s="113">
        <f t="shared" si="0"/>
        <v>88628</v>
      </c>
      <c r="J4659" s="111">
        <v>88628</v>
      </c>
      <c r="K4659" s="111" t="s">
        <v>1926</v>
      </c>
      <c r="L4659" s="111" t="s">
        <v>750</v>
      </c>
      <c r="M4659" s="111" t="s">
        <v>702</v>
      </c>
      <c r="N4659" s="111">
        <v>0.48630000000000001</v>
      </c>
      <c r="O4659" s="114">
        <v>348.58</v>
      </c>
    </row>
    <row r="4660" spans="1:15">
      <c r="A4660" s="108"/>
      <c r="B4660" s="108"/>
      <c r="I4660" s="113">
        <f t="shared" si="0"/>
        <v>88628</v>
      </c>
      <c r="J4660" s="111">
        <v>88628</v>
      </c>
      <c r="K4660" s="111" t="s">
        <v>1926</v>
      </c>
      <c r="L4660" s="111" t="s">
        <v>750</v>
      </c>
      <c r="M4660" s="111" t="s">
        <v>702</v>
      </c>
      <c r="N4660" s="111">
        <v>1.5123</v>
      </c>
      <c r="O4660" s="114">
        <v>348.58</v>
      </c>
    </row>
    <row r="4661" spans="1:15">
      <c r="A4661" s="108"/>
      <c r="B4661" s="108"/>
      <c r="I4661" s="113">
        <f t="shared" si="0"/>
        <v>88628</v>
      </c>
      <c r="J4661" s="111">
        <v>88628</v>
      </c>
      <c r="K4661" s="111" t="s">
        <v>1926</v>
      </c>
      <c r="L4661" s="111" t="s">
        <v>750</v>
      </c>
      <c r="M4661" s="111" t="s">
        <v>702</v>
      </c>
      <c r="N4661" s="111">
        <v>1.3133999999999999</v>
      </c>
      <c r="O4661" s="114">
        <v>348.58</v>
      </c>
    </row>
    <row r="4662" spans="1:15">
      <c r="A4662" s="108"/>
      <c r="B4662" s="108"/>
      <c r="I4662" s="113">
        <f t="shared" si="0"/>
        <v>88628</v>
      </c>
      <c r="J4662" s="111">
        <v>88628</v>
      </c>
      <c r="K4662" s="111" t="s">
        <v>1926</v>
      </c>
      <c r="L4662" s="111" t="s">
        <v>750</v>
      </c>
      <c r="M4662" s="111" t="s">
        <v>702</v>
      </c>
      <c r="N4662" s="111">
        <v>2.0276999999999998</v>
      </c>
      <c r="O4662" s="114">
        <v>348.58</v>
      </c>
    </row>
    <row r="4663" spans="1:15">
      <c r="A4663" s="108"/>
      <c r="B4663" s="108"/>
      <c r="I4663" s="113">
        <f t="shared" si="0"/>
        <v>88628</v>
      </c>
      <c r="J4663" s="111">
        <v>88628</v>
      </c>
      <c r="K4663" s="111" t="s">
        <v>1926</v>
      </c>
      <c r="L4663" s="111" t="s">
        <v>750</v>
      </c>
      <c r="M4663" s="111" t="s">
        <v>702</v>
      </c>
      <c r="N4663" s="111">
        <v>7.2300000000000003E-2</v>
      </c>
      <c r="O4663" s="114">
        <v>348.58</v>
      </c>
    </row>
    <row r="4664" spans="1:15">
      <c r="A4664" s="108"/>
      <c r="B4664" s="108"/>
      <c r="I4664" s="113">
        <f t="shared" si="0"/>
        <v>88628</v>
      </c>
      <c r="J4664" s="111">
        <v>88628</v>
      </c>
      <c r="K4664" s="111" t="s">
        <v>1926</v>
      </c>
      <c r="L4664" s="111" t="s">
        <v>750</v>
      </c>
      <c r="M4664" s="111" t="s">
        <v>702</v>
      </c>
      <c r="N4664" s="111">
        <v>0.75660000000000005</v>
      </c>
      <c r="O4664" s="114">
        <v>348.58</v>
      </c>
    </row>
    <row r="4665" spans="1:15">
      <c r="A4665" s="108"/>
      <c r="B4665" s="108"/>
      <c r="I4665" s="113">
        <f t="shared" si="0"/>
        <v>88628</v>
      </c>
      <c r="J4665" s="111">
        <v>88628</v>
      </c>
      <c r="K4665" s="111" t="s">
        <v>1926</v>
      </c>
      <c r="L4665" s="111" t="s">
        <v>750</v>
      </c>
      <c r="M4665" s="111" t="s">
        <v>702</v>
      </c>
      <c r="N4665" s="111">
        <v>0.80320000000000003</v>
      </c>
      <c r="O4665" s="114">
        <v>348.58</v>
      </c>
    </row>
    <row r="4666" spans="1:15">
      <c r="A4666" s="108"/>
      <c r="B4666" s="108"/>
      <c r="I4666" s="113">
        <f t="shared" si="0"/>
        <v>88628</v>
      </c>
      <c r="J4666" s="111">
        <v>88628</v>
      </c>
      <c r="K4666" s="111" t="s">
        <v>1926</v>
      </c>
      <c r="L4666" s="111" t="s">
        <v>750</v>
      </c>
      <c r="M4666" s="111" t="s">
        <v>702</v>
      </c>
      <c r="N4666" s="111">
        <v>0.67530000000000001</v>
      </c>
      <c r="O4666" s="114">
        <v>348.58</v>
      </c>
    </row>
    <row r="4667" spans="1:15">
      <c r="A4667" s="108"/>
      <c r="B4667" s="108"/>
      <c r="I4667" s="113">
        <f t="shared" si="0"/>
        <v>88628</v>
      </c>
      <c r="J4667" s="111">
        <v>88628</v>
      </c>
      <c r="K4667" s="111" t="s">
        <v>1926</v>
      </c>
      <c r="L4667" s="111" t="s">
        <v>750</v>
      </c>
      <c r="M4667" s="111" t="s">
        <v>702</v>
      </c>
      <c r="N4667" s="111">
        <v>0.54990000000000006</v>
      </c>
      <c r="O4667" s="114">
        <v>348.58</v>
      </c>
    </row>
    <row r="4668" spans="1:15">
      <c r="A4668" s="108"/>
      <c r="B4668" s="108"/>
      <c r="I4668" s="113">
        <f t="shared" si="0"/>
        <v>88628</v>
      </c>
      <c r="J4668" s="111">
        <v>88628</v>
      </c>
      <c r="K4668" s="111" t="s">
        <v>1926</v>
      </c>
      <c r="L4668" s="111" t="s">
        <v>750</v>
      </c>
      <c r="M4668" s="111" t="s">
        <v>702</v>
      </c>
      <c r="N4668" s="111">
        <v>1.6896</v>
      </c>
      <c r="O4668" s="114">
        <v>348.58</v>
      </c>
    </row>
    <row r="4669" spans="1:15">
      <c r="A4669" s="108"/>
      <c r="B4669" s="108"/>
      <c r="I4669" s="113">
        <f t="shared" si="0"/>
        <v>88628</v>
      </c>
      <c r="J4669" s="111">
        <v>88628</v>
      </c>
      <c r="K4669" s="111" t="s">
        <v>1926</v>
      </c>
      <c r="L4669" s="111" t="s">
        <v>750</v>
      </c>
      <c r="M4669" s="111" t="s">
        <v>702</v>
      </c>
      <c r="N4669" s="111">
        <v>0.87760000000000005</v>
      </c>
      <c r="O4669" s="114">
        <v>348.58</v>
      </c>
    </row>
    <row r="4670" spans="1:15">
      <c r="A4670" s="108"/>
      <c r="B4670" s="108"/>
      <c r="I4670" s="113">
        <f t="shared" si="0"/>
        <v>88628</v>
      </c>
      <c r="J4670" s="111">
        <v>88628</v>
      </c>
      <c r="K4670" s="111" t="s">
        <v>1926</v>
      </c>
      <c r="L4670" s="111" t="s">
        <v>750</v>
      </c>
      <c r="M4670" s="111" t="s">
        <v>702</v>
      </c>
      <c r="N4670" s="111">
        <v>0.86880000000000002</v>
      </c>
      <c r="O4670" s="114">
        <v>348.58</v>
      </c>
    </row>
    <row r="4671" spans="1:15">
      <c r="A4671" s="108"/>
      <c r="B4671" s="108"/>
      <c r="I4671" s="113">
        <f t="shared" si="0"/>
        <v>88628</v>
      </c>
      <c r="J4671" s="111">
        <v>88628</v>
      </c>
      <c r="K4671" s="111" t="s">
        <v>1926</v>
      </c>
      <c r="L4671" s="111" t="s">
        <v>750</v>
      </c>
      <c r="M4671" s="111" t="s">
        <v>702</v>
      </c>
      <c r="N4671" s="111">
        <v>2.3081999999999998</v>
      </c>
      <c r="O4671" s="114">
        <v>348.58</v>
      </c>
    </row>
    <row r="4672" spans="1:15">
      <c r="A4672" s="108"/>
      <c r="B4672" s="108"/>
      <c r="I4672" s="113">
        <f t="shared" si="0"/>
        <v>88628</v>
      </c>
      <c r="J4672" s="111">
        <v>88628</v>
      </c>
      <c r="K4672" s="111" t="s">
        <v>1926</v>
      </c>
      <c r="L4672" s="111" t="s">
        <v>750</v>
      </c>
      <c r="M4672" s="111" t="s">
        <v>702</v>
      </c>
      <c r="N4672" s="111">
        <v>0.9476</v>
      </c>
      <c r="O4672" s="114">
        <v>348.58</v>
      </c>
    </row>
    <row r="4673" spans="1:15">
      <c r="A4673" s="108"/>
      <c r="B4673" s="108"/>
      <c r="I4673" s="113">
        <f t="shared" si="0"/>
        <v>88628</v>
      </c>
      <c r="J4673" s="111">
        <v>88628</v>
      </c>
      <c r="K4673" s="111" t="s">
        <v>1926</v>
      </c>
      <c r="L4673" s="111" t="s">
        <v>750</v>
      </c>
      <c r="M4673" s="111" t="s">
        <v>702</v>
      </c>
      <c r="N4673" s="111">
        <v>2.5886999999999998</v>
      </c>
      <c r="O4673" s="114">
        <v>348.58</v>
      </c>
    </row>
    <row r="4674" spans="1:15">
      <c r="A4674" s="108"/>
      <c r="B4674" s="108"/>
      <c r="I4674" s="113">
        <f t="shared" si="0"/>
        <v>88628</v>
      </c>
      <c r="J4674" s="111">
        <v>88628</v>
      </c>
      <c r="K4674" s="111" t="s">
        <v>1926</v>
      </c>
      <c r="L4674" s="111" t="s">
        <v>750</v>
      </c>
      <c r="M4674" s="111" t="s">
        <v>702</v>
      </c>
      <c r="N4674" s="111">
        <v>1.212</v>
      </c>
      <c r="O4674" s="114">
        <v>348.58</v>
      </c>
    </row>
    <row r="4675" spans="1:15">
      <c r="A4675" s="108"/>
      <c r="B4675" s="108"/>
      <c r="I4675" s="113">
        <f t="shared" si="0"/>
        <v>88628</v>
      </c>
      <c r="J4675" s="111">
        <v>88628</v>
      </c>
      <c r="K4675" s="111" t="s">
        <v>1926</v>
      </c>
      <c r="L4675" s="111" t="s">
        <v>750</v>
      </c>
      <c r="M4675" s="111" t="s">
        <v>702</v>
      </c>
      <c r="N4675" s="111">
        <v>1.0264</v>
      </c>
      <c r="O4675" s="114">
        <v>348.58</v>
      </c>
    </row>
    <row r="4676" spans="1:15">
      <c r="A4676" s="108"/>
      <c r="B4676" s="108"/>
      <c r="I4676" s="113">
        <f t="shared" si="0"/>
        <v>88628</v>
      </c>
      <c r="J4676" s="111">
        <v>88628</v>
      </c>
      <c r="K4676" s="111" t="s">
        <v>1926</v>
      </c>
      <c r="L4676" s="111" t="s">
        <v>750</v>
      </c>
      <c r="M4676" s="111" t="s">
        <v>702</v>
      </c>
      <c r="N4676" s="111">
        <v>2.3898000000000001</v>
      </c>
      <c r="O4676" s="114">
        <v>348.58</v>
      </c>
    </row>
    <row r="4677" spans="1:15">
      <c r="A4677" s="108"/>
      <c r="B4677" s="108"/>
      <c r="I4677" s="113">
        <f t="shared" si="0"/>
        <v>88628</v>
      </c>
      <c r="J4677" s="111">
        <v>88628</v>
      </c>
      <c r="K4677" s="111" t="s">
        <v>1926</v>
      </c>
      <c r="L4677" s="111" t="s">
        <v>750</v>
      </c>
      <c r="M4677" s="111" t="s">
        <v>702</v>
      </c>
      <c r="N4677" s="111">
        <v>0.95640000000000003</v>
      </c>
      <c r="O4677" s="114">
        <v>348.58</v>
      </c>
    </row>
    <row r="4678" spans="1:15">
      <c r="A4678" s="108"/>
      <c r="B4678" s="108"/>
      <c r="I4678" s="113">
        <f t="shared" si="0"/>
        <v>88628</v>
      </c>
      <c r="J4678" s="111">
        <v>88628</v>
      </c>
      <c r="K4678" s="111" t="s">
        <v>1926</v>
      </c>
      <c r="L4678" s="111" t="s">
        <v>750</v>
      </c>
      <c r="M4678" s="111" t="s">
        <v>702</v>
      </c>
      <c r="N4678" s="111">
        <v>2.7201</v>
      </c>
      <c r="O4678" s="114">
        <v>348.58</v>
      </c>
    </row>
    <row r="4679" spans="1:15">
      <c r="A4679" s="108"/>
      <c r="B4679" s="108"/>
      <c r="I4679" s="113">
        <f t="shared" si="0"/>
        <v>88628</v>
      </c>
      <c r="J4679" s="111">
        <v>88628</v>
      </c>
      <c r="K4679" s="111" t="s">
        <v>1926</v>
      </c>
      <c r="L4679" s="111" t="s">
        <v>750</v>
      </c>
      <c r="M4679" s="111" t="s">
        <v>702</v>
      </c>
      <c r="N4679" s="111">
        <v>0.65859999999999996</v>
      </c>
      <c r="O4679" s="114">
        <v>348.58</v>
      </c>
    </row>
    <row r="4680" spans="1:15">
      <c r="A4680" s="108"/>
      <c r="B4680" s="108"/>
      <c r="I4680" s="113">
        <f t="shared" si="0"/>
        <v>88628</v>
      </c>
      <c r="J4680" s="111">
        <v>88628</v>
      </c>
      <c r="K4680" s="111" t="s">
        <v>1926</v>
      </c>
      <c r="L4680" s="111" t="s">
        <v>750</v>
      </c>
      <c r="M4680" s="111" t="s">
        <v>702</v>
      </c>
      <c r="N4680" s="111">
        <v>3.0503999999999998</v>
      </c>
      <c r="O4680" s="114">
        <v>348.58</v>
      </c>
    </row>
    <row r="4681" spans="1:15">
      <c r="A4681" s="108"/>
      <c r="B4681" s="108"/>
      <c r="I4681" s="113">
        <f t="shared" si="0"/>
        <v>88628</v>
      </c>
      <c r="J4681" s="111">
        <v>88628</v>
      </c>
      <c r="K4681" s="111" t="s">
        <v>1926</v>
      </c>
      <c r="L4681" s="111" t="s">
        <v>750</v>
      </c>
      <c r="M4681" s="111" t="s">
        <v>702</v>
      </c>
      <c r="N4681" s="111">
        <v>1.1052999999999999</v>
      </c>
      <c r="O4681" s="114">
        <v>348.58</v>
      </c>
    </row>
    <row r="4682" spans="1:15">
      <c r="A4682" s="108"/>
      <c r="B4682" s="108"/>
      <c r="I4682" s="113">
        <f t="shared" si="0"/>
        <v>88628</v>
      </c>
      <c r="J4682" s="111">
        <v>88628</v>
      </c>
      <c r="K4682" s="111" t="s">
        <v>1926</v>
      </c>
      <c r="L4682" s="111" t="s">
        <v>750</v>
      </c>
      <c r="M4682" s="111" t="s">
        <v>702</v>
      </c>
      <c r="N4682" s="111">
        <v>3.1383000000000001</v>
      </c>
      <c r="O4682" s="114">
        <v>348.58</v>
      </c>
    </row>
    <row r="4683" spans="1:15">
      <c r="A4683" s="108"/>
      <c r="B4683" s="108"/>
      <c r="I4683" s="113">
        <f t="shared" si="0"/>
        <v>88628</v>
      </c>
      <c r="J4683" s="111">
        <v>88628</v>
      </c>
      <c r="K4683" s="111" t="s">
        <v>1926</v>
      </c>
      <c r="L4683" s="111" t="s">
        <v>750</v>
      </c>
      <c r="M4683" s="111" t="s">
        <v>702</v>
      </c>
      <c r="N4683" s="111">
        <v>1.4283999999999999</v>
      </c>
      <c r="O4683" s="114">
        <v>348.58</v>
      </c>
    </row>
    <row r="4684" spans="1:15">
      <c r="A4684" s="108"/>
      <c r="B4684" s="108"/>
      <c r="I4684" s="113">
        <f t="shared" si="0"/>
        <v>88628</v>
      </c>
      <c r="J4684" s="111">
        <v>88628</v>
      </c>
      <c r="K4684" s="111" t="s">
        <v>1926</v>
      </c>
      <c r="L4684" s="111" t="s">
        <v>750</v>
      </c>
      <c r="M4684" s="111" t="s">
        <v>702</v>
      </c>
      <c r="N4684" s="111">
        <v>3.5194000000000001</v>
      </c>
      <c r="O4684" s="114">
        <v>348.58</v>
      </c>
    </row>
    <row r="4685" spans="1:15">
      <c r="A4685" s="108"/>
      <c r="B4685" s="108"/>
      <c r="I4685" s="113">
        <f t="shared" si="0"/>
        <v>88628</v>
      </c>
      <c r="J4685" s="111">
        <v>88628</v>
      </c>
      <c r="K4685" s="111" t="s">
        <v>1926</v>
      </c>
      <c r="L4685" s="111" t="s">
        <v>750</v>
      </c>
      <c r="M4685" s="111" t="s">
        <v>702</v>
      </c>
      <c r="N4685" s="111">
        <v>1.1840999999999999</v>
      </c>
      <c r="O4685" s="114">
        <v>348.58</v>
      </c>
    </row>
    <row r="4686" spans="1:15">
      <c r="A4686" s="108"/>
      <c r="B4686" s="108"/>
      <c r="I4686" s="113">
        <f t="shared" si="0"/>
        <v>88628</v>
      </c>
      <c r="J4686" s="111">
        <v>88628</v>
      </c>
      <c r="K4686" s="111" t="s">
        <v>1926</v>
      </c>
      <c r="L4686" s="111" t="s">
        <v>750</v>
      </c>
      <c r="M4686" s="111" t="s">
        <v>702</v>
      </c>
      <c r="N4686" s="111">
        <v>3.9956</v>
      </c>
      <c r="O4686" s="114">
        <v>348.58</v>
      </c>
    </row>
    <row r="4687" spans="1:15">
      <c r="A4687" s="108"/>
      <c r="B4687" s="108"/>
      <c r="I4687" s="113">
        <f t="shared" si="0"/>
        <v>88628</v>
      </c>
      <c r="J4687" s="111">
        <v>88628</v>
      </c>
      <c r="K4687" s="111" t="s">
        <v>1926</v>
      </c>
      <c r="L4687" s="111" t="s">
        <v>750</v>
      </c>
      <c r="M4687" s="111" t="s">
        <v>702</v>
      </c>
      <c r="N4687" s="111">
        <v>0.72870000000000001</v>
      </c>
      <c r="O4687" s="114">
        <v>348.58</v>
      </c>
    </row>
    <row r="4688" spans="1:15">
      <c r="A4688" s="108"/>
      <c r="B4688" s="108"/>
      <c r="I4688" s="113">
        <f t="shared" si="0"/>
        <v>88628</v>
      </c>
      <c r="J4688" s="111">
        <v>88628</v>
      </c>
      <c r="K4688" s="111" t="s">
        <v>1926</v>
      </c>
      <c r="L4688" s="111" t="s">
        <v>750</v>
      </c>
      <c r="M4688" s="111" t="s">
        <v>702</v>
      </c>
      <c r="N4688" s="111">
        <v>2.4799999999999999E-2</v>
      </c>
      <c r="O4688" s="114">
        <v>348.58</v>
      </c>
    </row>
    <row r="4689" spans="1:15">
      <c r="A4689" s="108"/>
      <c r="B4689" s="108"/>
      <c r="I4689" s="113">
        <f t="shared" si="0"/>
        <v>88628</v>
      </c>
      <c r="J4689" s="111">
        <v>88628</v>
      </c>
      <c r="K4689" s="111" t="s">
        <v>1926</v>
      </c>
      <c r="L4689" s="111" t="s">
        <v>750</v>
      </c>
      <c r="M4689" s="111" t="s">
        <v>702</v>
      </c>
      <c r="N4689" s="111">
        <v>0.40679999999999999</v>
      </c>
      <c r="O4689" s="114">
        <v>348.58</v>
      </c>
    </row>
    <row r="4690" spans="1:15">
      <c r="A4690" s="108"/>
      <c r="B4690" s="108"/>
      <c r="I4690" s="113">
        <f t="shared" si="0"/>
        <v>88628</v>
      </c>
      <c r="J4690" s="111">
        <v>88628</v>
      </c>
      <c r="K4690" s="111" t="s">
        <v>1926</v>
      </c>
      <c r="L4690" s="111" t="s">
        <v>750</v>
      </c>
      <c r="M4690" s="111" t="s">
        <v>702</v>
      </c>
      <c r="N4690" s="111">
        <v>1.6449</v>
      </c>
      <c r="O4690" s="114">
        <v>348.58</v>
      </c>
    </row>
    <row r="4691" spans="1:15">
      <c r="A4691" s="108"/>
      <c r="B4691" s="108"/>
      <c r="I4691" s="113">
        <f t="shared" si="0"/>
        <v>88628</v>
      </c>
      <c r="J4691" s="111">
        <v>88628</v>
      </c>
      <c r="K4691" s="111" t="s">
        <v>1926</v>
      </c>
      <c r="L4691" s="111" t="s">
        <v>750</v>
      </c>
      <c r="M4691" s="111" t="s">
        <v>702</v>
      </c>
      <c r="N4691" s="111">
        <v>0.79869999999999997</v>
      </c>
      <c r="O4691" s="114">
        <v>348.58</v>
      </c>
    </row>
    <row r="4692" spans="1:15">
      <c r="A4692" s="108"/>
      <c r="B4692" s="108"/>
      <c r="I4692" s="113">
        <f t="shared" si="0"/>
        <v>88628</v>
      </c>
      <c r="J4692" s="111">
        <v>88628</v>
      </c>
      <c r="K4692" s="111" t="s">
        <v>1926</v>
      </c>
      <c r="L4692" s="111" t="s">
        <v>750</v>
      </c>
      <c r="M4692" s="111" t="s">
        <v>702</v>
      </c>
      <c r="N4692" s="111">
        <v>1.8613</v>
      </c>
      <c r="O4692" s="114">
        <v>348.58</v>
      </c>
    </row>
    <row r="4693" spans="1:15">
      <c r="A4693" s="108"/>
      <c r="B4693" s="108"/>
      <c r="I4693" s="113">
        <f t="shared" si="0"/>
        <v>88628</v>
      </c>
      <c r="J4693" s="111">
        <v>88628</v>
      </c>
      <c r="K4693" s="111" t="s">
        <v>1926</v>
      </c>
      <c r="L4693" s="111" t="s">
        <v>750</v>
      </c>
      <c r="M4693" s="111" t="s">
        <v>702</v>
      </c>
      <c r="N4693" s="111">
        <v>2.0777000000000001</v>
      </c>
      <c r="O4693" s="114">
        <v>348.58</v>
      </c>
    </row>
    <row r="4694" spans="1:15">
      <c r="A4694" s="108"/>
      <c r="B4694" s="108"/>
      <c r="I4694" s="113">
        <f t="shared" si="0"/>
        <v>88628</v>
      </c>
      <c r="J4694" s="111">
        <v>88628</v>
      </c>
      <c r="K4694" s="111" t="s">
        <v>1926</v>
      </c>
      <c r="L4694" s="111" t="s">
        <v>750</v>
      </c>
      <c r="M4694" s="111" t="s">
        <v>702</v>
      </c>
      <c r="N4694" s="111">
        <v>1.7473000000000001</v>
      </c>
      <c r="O4694" s="114">
        <v>348.58</v>
      </c>
    </row>
    <row r="4695" spans="1:15">
      <c r="A4695" s="108"/>
      <c r="B4695" s="108"/>
      <c r="I4695" s="113">
        <f t="shared" si="0"/>
        <v>88628</v>
      </c>
      <c r="J4695" s="111">
        <v>88628</v>
      </c>
      <c r="K4695" s="111" t="s">
        <v>1926</v>
      </c>
      <c r="L4695" s="111" t="s">
        <v>750</v>
      </c>
      <c r="M4695" s="111" t="s">
        <v>702</v>
      </c>
      <c r="N4695" s="111">
        <v>1.177</v>
      </c>
      <c r="O4695" s="114">
        <v>348.58</v>
      </c>
    </row>
    <row r="4696" spans="1:15">
      <c r="A4696" s="108"/>
      <c r="B4696" s="108"/>
      <c r="I4696" s="113">
        <f t="shared" si="0"/>
        <v>370</v>
      </c>
      <c r="J4696" s="111">
        <v>370</v>
      </c>
      <c r="K4696" s="111" t="s">
        <v>1792</v>
      </c>
      <c r="L4696" s="111" t="s">
        <v>750</v>
      </c>
      <c r="M4696" s="111" t="s">
        <v>710</v>
      </c>
      <c r="N4696" s="111">
        <v>7.0000000000000001E-3</v>
      </c>
      <c r="O4696" s="114">
        <v>62.05</v>
      </c>
    </row>
    <row r="4697" spans="1:15">
      <c r="A4697" s="108"/>
      <c r="B4697" s="108"/>
      <c r="I4697" s="113">
        <f t="shared" si="0"/>
        <v>34492</v>
      </c>
      <c r="J4697" s="111">
        <v>34492</v>
      </c>
      <c r="K4697" s="111" t="s">
        <v>932</v>
      </c>
      <c r="L4697" s="111" t="s">
        <v>750</v>
      </c>
      <c r="M4697" s="111" t="s">
        <v>702</v>
      </c>
      <c r="N4697" s="111">
        <v>0.03</v>
      </c>
      <c r="O4697" s="114">
        <v>268.61</v>
      </c>
    </row>
    <row r="4698" spans="1:15">
      <c r="A4698" s="108"/>
      <c r="B4698" s="108"/>
      <c r="I4698" s="113">
        <f t="shared" si="0"/>
        <v>88243</v>
      </c>
      <c r="J4698" s="111">
        <v>88243</v>
      </c>
      <c r="K4698" s="111" t="s">
        <v>1927</v>
      </c>
      <c r="L4698" s="111" t="s">
        <v>708</v>
      </c>
      <c r="M4698" s="111" t="s">
        <v>702</v>
      </c>
      <c r="N4698" s="111">
        <v>8.6999999999999994E-2</v>
      </c>
      <c r="O4698" s="114">
        <v>20.7</v>
      </c>
    </row>
    <row r="4699" spans="1:15">
      <c r="A4699" s="108"/>
      <c r="B4699" s="108"/>
      <c r="I4699" s="113">
        <f t="shared" si="0"/>
        <v>88309</v>
      </c>
      <c r="J4699" s="111">
        <v>88309</v>
      </c>
      <c r="K4699" s="111" t="s">
        <v>1803</v>
      </c>
      <c r="L4699" s="111" t="s">
        <v>708</v>
      </c>
      <c r="M4699" s="111" t="s">
        <v>710</v>
      </c>
      <c r="N4699" s="111">
        <v>0.221</v>
      </c>
      <c r="O4699" s="114">
        <v>22.28</v>
      </c>
    </row>
    <row r="4700" spans="1:15">
      <c r="A4700" s="108"/>
      <c r="B4700" s="108"/>
      <c r="I4700" s="113">
        <f t="shared" si="0"/>
        <v>88316</v>
      </c>
      <c r="J4700" s="111">
        <v>88316</v>
      </c>
      <c r="K4700" s="111" t="s">
        <v>709</v>
      </c>
      <c r="L4700" s="111" t="s">
        <v>708</v>
      </c>
      <c r="M4700" s="111" t="s">
        <v>710</v>
      </c>
      <c r="N4700" s="111">
        <v>0.442</v>
      </c>
      <c r="O4700" s="114">
        <v>17.3</v>
      </c>
    </row>
    <row r="4701" spans="1:15">
      <c r="A4701" s="108"/>
      <c r="B4701" s="108"/>
      <c r="I4701" s="113">
        <f t="shared" si="0"/>
        <v>88631</v>
      </c>
      <c r="J4701" s="111">
        <v>88631</v>
      </c>
      <c r="K4701" s="111" t="s">
        <v>1928</v>
      </c>
      <c r="L4701" s="111" t="s">
        <v>750</v>
      </c>
      <c r="M4701" s="111" t="s">
        <v>702</v>
      </c>
      <c r="N4701" s="111">
        <v>2E-3</v>
      </c>
      <c r="O4701" s="114">
        <v>393.94</v>
      </c>
    </row>
    <row r="4702" spans="1:15">
      <c r="A4702" s="108"/>
      <c r="B4702" s="108"/>
      <c r="I4702" s="113">
        <f t="shared" si="0"/>
        <v>92960</v>
      </c>
      <c r="J4702" s="111">
        <v>92960</v>
      </c>
      <c r="K4702" s="111" t="s">
        <v>1929</v>
      </c>
      <c r="L4702" s="111" t="s">
        <v>701</v>
      </c>
      <c r="M4702" s="111" t="s">
        <v>729</v>
      </c>
      <c r="N4702" s="111">
        <v>1.4E-2</v>
      </c>
      <c r="O4702" s="114">
        <v>13.47</v>
      </c>
    </row>
    <row r="4703" spans="1:15">
      <c r="A4703" s="108"/>
      <c r="B4703" s="108"/>
      <c r="I4703" s="113">
        <f t="shared" si="0"/>
        <v>92961</v>
      </c>
      <c r="J4703" s="111">
        <v>92961</v>
      </c>
      <c r="K4703" s="111" t="s">
        <v>1930</v>
      </c>
      <c r="L4703" s="111" t="s">
        <v>704</v>
      </c>
      <c r="M4703" s="111" t="s">
        <v>729</v>
      </c>
      <c r="N4703" s="111">
        <v>7.1999999999999995E-2</v>
      </c>
      <c r="O4703" s="114">
        <v>4.34</v>
      </c>
    </row>
    <row r="4704" spans="1:15">
      <c r="A4704" s="108"/>
      <c r="B4704" s="108"/>
      <c r="I4704" s="113">
        <f t="shared" si="0"/>
        <v>88243</v>
      </c>
      <c r="J4704" s="111">
        <v>88243</v>
      </c>
      <c r="K4704" s="111" t="s">
        <v>1927</v>
      </c>
      <c r="L4704" s="111" t="s">
        <v>708</v>
      </c>
      <c r="M4704" s="111" t="s">
        <v>702</v>
      </c>
      <c r="N4704" s="111">
        <v>0.124</v>
      </c>
      <c r="O4704" s="114">
        <v>20.7</v>
      </c>
    </row>
    <row r="4705" spans="1:15">
      <c r="A4705" s="108"/>
      <c r="B4705" s="108"/>
      <c r="I4705" s="113">
        <f t="shared" si="0"/>
        <v>88309</v>
      </c>
      <c r="J4705" s="111">
        <v>88309</v>
      </c>
      <c r="K4705" s="111" t="s">
        <v>1803</v>
      </c>
      <c r="L4705" s="111" t="s">
        <v>708</v>
      </c>
      <c r="M4705" s="111" t="s">
        <v>710</v>
      </c>
      <c r="N4705" s="111">
        <v>0.25800000000000001</v>
      </c>
      <c r="O4705" s="114">
        <v>22.28</v>
      </c>
    </row>
    <row r="4706" spans="1:15">
      <c r="A4706" s="108"/>
      <c r="B4706" s="108"/>
      <c r="I4706" s="113">
        <f t="shared" si="0"/>
        <v>88316</v>
      </c>
      <c r="J4706" s="111">
        <v>88316</v>
      </c>
      <c r="K4706" s="111" t="s">
        <v>709</v>
      </c>
      <c r="L4706" s="111" t="s">
        <v>708</v>
      </c>
      <c r="M4706" s="111" t="s">
        <v>710</v>
      </c>
      <c r="N4706" s="111">
        <v>0.51600000000000001</v>
      </c>
      <c r="O4706" s="114">
        <v>17.3</v>
      </c>
    </row>
    <row r="4707" spans="1:15">
      <c r="A4707" s="108"/>
      <c r="B4707" s="108"/>
      <c r="I4707" s="113">
        <f t="shared" si="0"/>
        <v>92960</v>
      </c>
      <c r="J4707" s="111">
        <v>92960</v>
      </c>
      <c r="K4707" s="111" t="s">
        <v>1929</v>
      </c>
      <c r="L4707" s="111" t="s">
        <v>701</v>
      </c>
      <c r="M4707" s="111" t="s">
        <v>729</v>
      </c>
      <c r="N4707" s="111">
        <v>2.1000000000000001E-2</v>
      </c>
      <c r="O4707" s="114">
        <v>13.47</v>
      </c>
    </row>
    <row r="4708" spans="1:15">
      <c r="A4708" s="108"/>
      <c r="B4708" s="108"/>
      <c r="I4708" s="113">
        <f t="shared" si="0"/>
        <v>92961</v>
      </c>
      <c r="J4708" s="111">
        <v>92961</v>
      </c>
      <c r="K4708" s="111" t="s">
        <v>1930</v>
      </c>
      <c r="L4708" s="111" t="s">
        <v>704</v>
      </c>
      <c r="M4708" s="111" t="s">
        <v>729</v>
      </c>
      <c r="N4708" s="111">
        <v>0.10299999999999999</v>
      </c>
      <c r="O4708" s="114">
        <v>4.34</v>
      </c>
    </row>
    <row r="4709" spans="1:15">
      <c r="A4709" s="108"/>
      <c r="B4709" s="108"/>
      <c r="I4709" s="113">
        <f t="shared" si="0"/>
        <v>34492</v>
      </c>
      <c r="J4709" s="111">
        <v>34492</v>
      </c>
      <c r="K4709" s="111" t="s">
        <v>932</v>
      </c>
      <c r="L4709" s="111" t="s">
        <v>750</v>
      </c>
      <c r="M4709" s="111" t="s">
        <v>702</v>
      </c>
      <c r="N4709" s="111">
        <v>0.05</v>
      </c>
      <c r="O4709" s="114">
        <v>268.61</v>
      </c>
    </row>
    <row r="4710" spans="1:15">
      <c r="A4710" s="108"/>
      <c r="B4710" s="108"/>
      <c r="I4710" s="113">
        <f t="shared" si="0"/>
        <v>88243</v>
      </c>
      <c r="J4710" s="111">
        <v>88243</v>
      </c>
      <c r="K4710" s="111" t="s">
        <v>1927</v>
      </c>
      <c r="L4710" s="111" t="s">
        <v>708</v>
      </c>
      <c r="M4710" s="111" t="s">
        <v>702</v>
      </c>
      <c r="N4710" s="111">
        <v>9.9000000000000005E-2</v>
      </c>
      <c r="O4710" s="114">
        <v>20.7</v>
      </c>
    </row>
    <row r="4711" spans="1:15">
      <c r="A4711" s="108"/>
      <c r="B4711" s="108"/>
      <c r="I4711" s="113">
        <f t="shared" si="0"/>
        <v>88309</v>
      </c>
      <c r="J4711" s="111">
        <v>88309</v>
      </c>
      <c r="K4711" s="111" t="s">
        <v>1803</v>
      </c>
      <c r="L4711" s="111" t="s">
        <v>708</v>
      </c>
      <c r="M4711" s="111" t="s">
        <v>710</v>
      </c>
      <c r="N4711" s="111">
        <v>0.23400000000000001</v>
      </c>
      <c r="O4711" s="114">
        <v>22.28</v>
      </c>
    </row>
    <row r="4712" spans="1:15">
      <c r="A4712" s="108"/>
      <c r="B4712" s="108"/>
      <c r="I4712" s="113">
        <f t="shared" si="0"/>
        <v>88316</v>
      </c>
      <c r="J4712" s="111">
        <v>88316</v>
      </c>
      <c r="K4712" s="111" t="s">
        <v>709</v>
      </c>
      <c r="L4712" s="111" t="s">
        <v>708</v>
      </c>
      <c r="M4712" s="111" t="s">
        <v>710</v>
      </c>
      <c r="N4712" s="111">
        <v>0.46700000000000003</v>
      </c>
      <c r="O4712" s="114">
        <v>17.3</v>
      </c>
    </row>
    <row r="4713" spans="1:15">
      <c r="A4713" s="108"/>
      <c r="B4713" s="108"/>
      <c r="I4713" s="113">
        <f t="shared" si="0"/>
        <v>92960</v>
      </c>
      <c r="J4713" s="111">
        <v>92960</v>
      </c>
      <c r="K4713" s="111" t="s">
        <v>1929</v>
      </c>
      <c r="L4713" s="111" t="s">
        <v>701</v>
      </c>
      <c r="M4713" s="111" t="s">
        <v>729</v>
      </c>
      <c r="N4713" s="111">
        <v>1.7000000000000001E-2</v>
      </c>
      <c r="O4713" s="114">
        <v>13.47</v>
      </c>
    </row>
    <row r="4714" spans="1:15">
      <c r="A4714" s="108"/>
      <c r="B4714" s="108"/>
      <c r="I4714" s="113">
        <f t="shared" si="0"/>
        <v>92961</v>
      </c>
      <c r="J4714" s="111">
        <v>92961</v>
      </c>
      <c r="K4714" s="111" t="s">
        <v>1930</v>
      </c>
      <c r="L4714" s="111" t="s">
        <v>704</v>
      </c>
      <c r="M4714" s="111" t="s">
        <v>729</v>
      </c>
      <c r="N4714" s="111">
        <v>8.3000000000000004E-2</v>
      </c>
      <c r="O4714" s="114">
        <v>4.34</v>
      </c>
    </row>
    <row r="4715" spans="1:15">
      <c r="A4715" s="108"/>
      <c r="B4715" s="108"/>
      <c r="I4715" s="113">
        <f t="shared" si="0"/>
        <v>88243</v>
      </c>
      <c r="J4715" s="111">
        <v>88243</v>
      </c>
      <c r="K4715" s="111" t="s">
        <v>1927</v>
      </c>
      <c r="L4715" s="111" t="s">
        <v>708</v>
      </c>
      <c r="M4715" s="111" t="s">
        <v>702</v>
      </c>
      <c r="N4715" s="111">
        <v>0.14199999999999999</v>
      </c>
      <c r="O4715" s="114">
        <v>20.7</v>
      </c>
    </row>
    <row r="4716" spans="1:15">
      <c r="A4716" s="108"/>
      <c r="B4716" s="108"/>
      <c r="I4716" s="113">
        <f t="shared" si="0"/>
        <v>88309</v>
      </c>
      <c r="J4716" s="111">
        <v>88309</v>
      </c>
      <c r="K4716" s="111" t="s">
        <v>1803</v>
      </c>
      <c r="L4716" s="111" t="s">
        <v>708</v>
      </c>
      <c r="M4716" s="111" t="s">
        <v>710</v>
      </c>
      <c r="N4716" s="111">
        <v>0.27600000000000002</v>
      </c>
      <c r="O4716" s="114">
        <v>22.28</v>
      </c>
    </row>
    <row r="4717" spans="1:15">
      <c r="A4717" s="108"/>
      <c r="B4717" s="108"/>
      <c r="I4717" s="113">
        <f t="shared" si="0"/>
        <v>88316</v>
      </c>
      <c r="J4717" s="111">
        <v>88316</v>
      </c>
      <c r="K4717" s="111" t="s">
        <v>709</v>
      </c>
      <c r="L4717" s="111" t="s">
        <v>708</v>
      </c>
      <c r="M4717" s="111" t="s">
        <v>710</v>
      </c>
      <c r="N4717" s="111">
        <v>0.55200000000000005</v>
      </c>
      <c r="O4717" s="114">
        <v>17.3</v>
      </c>
    </row>
    <row r="4718" spans="1:15">
      <c r="A4718" s="108"/>
      <c r="B4718" s="108"/>
      <c r="I4718" s="113">
        <f t="shared" si="0"/>
        <v>92960</v>
      </c>
      <c r="J4718" s="111">
        <v>92960</v>
      </c>
      <c r="K4718" s="111" t="s">
        <v>1929</v>
      </c>
      <c r="L4718" s="111" t="s">
        <v>701</v>
      </c>
      <c r="M4718" s="111" t="s">
        <v>729</v>
      </c>
      <c r="N4718" s="111">
        <v>2.4E-2</v>
      </c>
      <c r="O4718" s="114">
        <v>13.47</v>
      </c>
    </row>
    <row r="4719" spans="1:15">
      <c r="A4719" s="108"/>
      <c r="B4719" s="108"/>
      <c r="I4719" s="113">
        <f t="shared" si="0"/>
        <v>92961</v>
      </c>
      <c r="J4719" s="111">
        <v>92961</v>
      </c>
      <c r="K4719" s="111" t="s">
        <v>1930</v>
      </c>
      <c r="L4719" s="111" t="s">
        <v>704</v>
      </c>
      <c r="M4719" s="111" t="s">
        <v>729</v>
      </c>
      <c r="N4719" s="111">
        <v>0.11799999999999999</v>
      </c>
      <c r="O4719" s="114">
        <v>4.34</v>
      </c>
    </row>
    <row r="4720" spans="1:15">
      <c r="A4720" s="108"/>
      <c r="B4720" s="108"/>
      <c r="I4720" s="113">
        <f t="shared" si="0"/>
        <v>370</v>
      </c>
      <c r="J4720" s="111">
        <v>370</v>
      </c>
      <c r="K4720" s="111" t="s">
        <v>1792</v>
      </c>
      <c r="L4720" s="111" t="s">
        <v>750</v>
      </c>
      <c r="M4720" s="111" t="s">
        <v>710</v>
      </c>
      <c r="N4720" s="111">
        <v>1.4999999999999999E-2</v>
      </c>
      <c r="O4720" s="114">
        <v>62.05</v>
      </c>
    </row>
    <row r="4721" spans="1:15">
      <c r="A4721" s="108"/>
      <c r="B4721" s="108"/>
      <c r="I4721" s="113">
        <f t="shared" si="0"/>
        <v>34492</v>
      </c>
      <c r="J4721" s="111">
        <v>34492</v>
      </c>
      <c r="K4721" s="111" t="s">
        <v>932</v>
      </c>
      <c r="L4721" s="111" t="s">
        <v>750</v>
      </c>
      <c r="M4721" s="111" t="s">
        <v>702</v>
      </c>
      <c r="N4721" s="111">
        <v>6.3E-2</v>
      </c>
      <c r="O4721" s="114">
        <v>268.61</v>
      </c>
    </row>
    <row r="4722" spans="1:15">
      <c r="A4722" s="108"/>
      <c r="B4722" s="108"/>
      <c r="I4722" s="113">
        <f t="shared" si="0"/>
        <v>88243</v>
      </c>
      <c r="J4722" s="111">
        <v>88243</v>
      </c>
      <c r="K4722" s="111" t="s">
        <v>1927</v>
      </c>
      <c r="L4722" s="111" t="s">
        <v>708</v>
      </c>
      <c r="M4722" s="111" t="s">
        <v>702</v>
      </c>
      <c r="N4722" s="111">
        <v>0.109</v>
      </c>
      <c r="O4722" s="114">
        <v>20.7</v>
      </c>
    </row>
    <row r="4723" spans="1:15">
      <c r="A4723" s="108"/>
      <c r="B4723" s="108"/>
      <c r="I4723" s="113">
        <f t="shared" si="0"/>
        <v>88309</v>
      </c>
      <c r="J4723" s="111">
        <v>88309</v>
      </c>
      <c r="K4723" s="111" t="s">
        <v>1803</v>
      </c>
      <c r="L4723" s="111" t="s">
        <v>708</v>
      </c>
      <c r="M4723" s="111" t="s">
        <v>710</v>
      </c>
      <c r="N4723" s="111">
        <v>0.24399999999999999</v>
      </c>
      <c r="O4723" s="114">
        <v>22.28</v>
      </c>
    </row>
    <row r="4724" spans="1:15">
      <c r="A4724" s="108"/>
      <c r="B4724" s="108"/>
      <c r="I4724" s="113">
        <f t="shared" si="0"/>
        <v>88316</v>
      </c>
      <c r="J4724" s="111">
        <v>88316</v>
      </c>
      <c r="K4724" s="111" t="s">
        <v>709</v>
      </c>
      <c r="L4724" s="111" t="s">
        <v>708</v>
      </c>
      <c r="M4724" s="111" t="s">
        <v>710</v>
      </c>
      <c r="N4724" s="111">
        <v>0.48699999999999999</v>
      </c>
      <c r="O4724" s="114">
        <v>17.3</v>
      </c>
    </row>
    <row r="4725" spans="1:15">
      <c r="A4725" s="108"/>
      <c r="B4725" s="108"/>
      <c r="I4725" s="113">
        <f t="shared" si="0"/>
        <v>88631</v>
      </c>
      <c r="J4725" s="111">
        <v>88631</v>
      </c>
      <c r="K4725" s="111" t="s">
        <v>1928</v>
      </c>
      <c r="L4725" s="111" t="s">
        <v>750</v>
      </c>
      <c r="M4725" s="111" t="s">
        <v>702</v>
      </c>
      <c r="N4725" s="111">
        <v>3.0000000000000001E-3</v>
      </c>
      <c r="O4725" s="114">
        <v>393.94</v>
      </c>
    </row>
    <row r="4726" spans="1:15">
      <c r="A4726" s="108"/>
      <c r="B4726" s="108"/>
      <c r="I4726" s="113">
        <f t="shared" si="0"/>
        <v>92960</v>
      </c>
      <c r="J4726" s="111">
        <v>92960</v>
      </c>
      <c r="K4726" s="111" t="s">
        <v>1929</v>
      </c>
      <c r="L4726" s="111" t="s">
        <v>701</v>
      </c>
      <c r="M4726" s="111" t="s">
        <v>729</v>
      </c>
      <c r="N4726" s="111">
        <v>1.7999999999999999E-2</v>
      </c>
      <c r="O4726" s="114">
        <v>13.47</v>
      </c>
    </row>
    <row r="4727" spans="1:15">
      <c r="A4727" s="108"/>
      <c r="B4727" s="108"/>
      <c r="I4727" s="113">
        <f t="shared" si="0"/>
        <v>92961</v>
      </c>
      <c r="J4727" s="111">
        <v>92961</v>
      </c>
      <c r="K4727" s="111" t="s">
        <v>1930</v>
      </c>
      <c r="L4727" s="111" t="s">
        <v>704</v>
      </c>
      <c r="M4727" s="111" t="s">
        <v>729</v>
      </c>
      <c r="N4727" s="111">
        <v>9.0999999999999998E-2</v>
      </c>
      <c r="O4727" s="114">
        <v>4.34</v>
      </c>
    </row>
    <row r="4728" spans="1:15">
      <c r="A4728" s="108"/>
      <c r="B4728" s="108"/>
      <c r="I4728" s="113">
        <f t="shared" si="0"/>
        <v>88243</v>
      </c>
      <c r="J4728" s="111">
        <v>88243</v>
      </c>
      <c r="K4728" s="111" t="s">
        <v>1927</v>
      </c>
      <c r="L4728" s="111" t="s">
        <v>708</v>
      </c>
      <c r="M4728" s="111" t="s">
        <v>702</v>
      </c>
      <c r="N4728" s="111">
        <v>0.156</v>
      </c>
      <c r="O4728" s="114">
        <v>20.7</v>
      </c>
    </row>
    <row r="4729" spans="1:15">
      <c r="A4729" s="108"/>
      <c r="B4729" s="108"/>
      <c r="I4729" s="113">
        <f t="shared" si="0"/>
        <v>88309</v>
      </c>
      <c r="J4729" s="111">
        <v>88309</v>
      </c>
      <c r="K4729" s="111" t="s">
        <v>1803</v>
      </c>
      <c r="L4729" s="111" t="s">
        <v>708</v>
      </c>
      <c r="M4729" s="111" t="s">
        <v>710</v>
      </c>
      <c r="N4729" s="111">
        <v>0.28999999999999998</v>
      </c>
      <c r="O4729" s="114">
        <v>22.28</v>
      </c>
    </row>
    <row r="4730" spans="1:15">
      <c r="A4730" s="108"/>
      <c r="B4730" s="108"/>
      <c r="I4730" s="113">
        <f t="shared" si="0"/>
        <v>88316</v>
      </c>
      <c r="J4730" s="111">
        <v>88316</v>
      </c>
      <c r="K4730" s="111" t="s">
        <v>709</v>
      </c>
      <c r="L4730" s="111" t="s">
        <v>708</v>
      </c>
      <c r="M4730" s="111" t="s">
        <v>710</v>
      </c>
      <c r="N4730" s="111">
        <v>0.58099999999999996</v>
      </c>
      <c r="O4730" s="114">
        <v>17.3</v>
      </c>
    </row>
    <row r="4731" spans="1:15">
      <c r="A4731" s="108"/>
      <c r="B4731" s="108"/>
      <c r="I4731" s="113">
        <f t="shared" si="0"/>
        <v>92960</v>
      </c>
      <c r="J4731" s="111">
        <v>92960</v>
      </c>
      <c r="K4731" s="111" t="s">
        <v>1929</v>
      </c>
      <c r="L4731" s="111" t="s">
        <v>701</v>
      </c>
      <c r="M4731" s="111" t="s">
        <v>729</v>
      </c>
      <c r="N4731" s="111">
        <v>2.5999999999999999E-2</v>
      </c>
      <c r="O4731" s="114">
        <v>13.47</v>
      </c>
    </row>
    <row r="4732" spans="1:15">
      <c r="A4732" s="108"/>
      <c r="B4732" s="108"/>
      <c r="I4732" s="113">
        <f t="shared" si="0"/>
        <v>92961</v>
      </c>
      <c r="J4732" s="111">
        <v>92961</v>
      </c>
      <c r="K4732" s="111" t="s">
        <v>1930</v>
      </c>
      <c r="L4732" s="111" t="s">
        <v>704</v>
      </c>
      <c r="M4732" s="111" t="s">
        <v>729</v>
      </c>
      <c r="N4732" s="111">
        <v>0.13</v>
      </c>
      <c r="O4732" s="114">
        <v>4.34</v>
      </c>
    </row>
    <row r="4733" spans="1:15">
      <c r="A4733" s="108"/>
      <c r="B4733" s="108"/>
      <c r="I4733" s="113">
        <f t="shared" si="0"/>
        <v>370</v>
      </c>
      <c r="J4733" s="111">
        <v>370</v>
      </c>
      <c r="K4733" s="111" t="s">
        <v>1792</v>
      </c>
      <c r="L4733" s="111" t="s">
        <v>750</v>
      </c>
      <c r="M4733" s="111" t="s">
        <v>710</v>
      </c>
      <c r="N4733" s="111">
        <v>0.02</v>
      </c>
      <c r="O4733" s="114">
        <v>62.05</v>
      </c>
    </row>
    <row r="4734" spans="1:15">
      <c r="A4734" s="108"/>
      <c r="B4734" s="108"/>
      <c r="I4734" s="113">
        <f t="shared" si="0"/>
        <v>34492</v>
      </c>
      <c r="J4734" s="111">
        <v>34492</v>
      </c>
      <c r="K4734" s="111" t="s">
        <v>932</v>
      </c>
      <c r="L4734" s="111" t="s">
        <v>750</v>
      </c>
      <c r="M4734" s="111" t="s">
        <v>702</v>
      </c>
      <c r="N4734" s="111">
        <v>0.1</v>
      </c>
      <c r="O4734" s="114">
        <v>268.61</v>
      </c>
    </row>
    <row r="4735" spans="1:15">
      <c r="A4735" s="108"/>
      <c r="B4735" s="108"/>
      <c r="I4735" s="113">
        <f t="shared" si="0"/>
        <v>88243</v>
      </c>
      <c r="J4735" s="111">
        <v>88243</v>
      </c>
      <c r="K4735" s="111" t="s">
        <v>1927</v>
      </c>
      <c r="L4735" s="111" t="s">
        <v>708</v>
      </c>
      <c r="M4735" s="111" t="s">
        <v>702</v>
      </c>
      <c r="N4735" s="111">
        <v>0.152</v>
      </c>
      <c r="O4735" s="114">
        <v>20.7</v>
      </c>
    </row>
    <row r="4736" spans="1:15">
      <c r="A4736" s="108"/>
      <c r="B4736" s="108"/>
      <c r="I4736" s="113">
        <f t="shared" si="0"/>
        <v>88309</v>
      </c>
      <c r="J4736" s="111">
        <v>88309</v>
      </c>
      <c r="K4736" s="111" t="s">
        <v>1803</v>
      </c>
      <c r="L4736" s="111" t="s">
        <v>708</v>
      </c>
      <c r="M4736" s="111" t="s">
        <v>710</v>
      </c>
      <c r="N4736" s="111">
        <v>0.28599999999999998</v>
      </c>
      <c r="O4736" s="114">
        <v>22.28</v>
      </c>
    </row>
    <row r="4737" spans="1:15">
      <c r="A4737" s="108"/>
      <c r="B4737" s="108"/>
      <c r="I4737" s="113">
        <f t="shared" si="0"/>
        <v>88316</v>
      </c>
      <c r="J4737" s="111">
        <v>88316</v>
      </c>
      <c r="K4737" s="111" t="s">
        <v>709</v>
      </c>
      <c r="L4737" s="111" t="s">
        <v>708</v>
      </c>
      <c r="M4737" s="111" t="s">
        <v>710</v>
      </c>
      <c r="N4737" s="111">
        <v>0.57299999999999995</v>
      </c>
      <c r="O4737" s="114">
        <v>17.3</v>
      </c>
    </row>
    <row r="4738" spans="1:15">
      <c r="A4738" s="108"/>
      <c r="B4738" s="108"/>
      <c r="I4738" s="113">
        <f t="shared" si="0"/>
        <v>88631</v>
      </c>
      <c r="J4738" s="111">
        <v>88631</v>
      </c>
      <c r="K4738" s="111" t="s">
        <v>1928</v>
      </c>
      <c r="L4738" s="111" t="s">
        <v>750</v>
      </c>
      <c r="M4738" s="111" t="s">
        <v>702</v>
      </c>
      <c r="N4738" s="111">
        <v>4.0000000000000001E-3</v>
      </c>
      <c r="O4738" s="114">
        <v>393.94</v>
      </c>
    </row>
    <row r="4739" spans="1:15">
      <c r="A4739" s="108"/>
      <c r="B4739" s="108"/>
      <c r="I4739" s="113">
        <f t="shared" si="0"/>
        <v>92960</v>
      </c>
      <c r="J4739" s="111">
        <v>92960</v>
      </c>
      <c r="K4739" s="111" t="s">
        <v>1929</v>
      </c>
      <c r="L4739" s="111" t="s">
        <v>701</v>
      </c>
      <c r="M4739" s="111" t="s">
        <v>729</v>
      </c>
      <c r="N4739" s="111">
        <v>2.5000000000000001E-2</v>
      </c>
      <c r="O4739" s="114">
        <v>13.47</v>
      </c>
    </row>
    <row r="4740" spans="1:15">
      <c r="A4740" s="108"/>
      <c r="B4740" s="108"/>
      <c r="I4740" s="113">
        <f t="shared" si="0"/>
        <v>92961</v>
      </c>
      <c r="J4740" s="111">
        <v>92961</v>
      </c>
      <c r="K4740" s="111" t="s">
        <v>1930</v>
      </c>
      <c r="L4740" s="111" t="s">
        <v>704</v>
      </c>
      <c r="M4740" s="111" t="s">
        <v>729</v>
      </c>
      <c r="N4740" s="111">
        <v>0.127</v>
      </c>
      <c r="O4740" s="114">
        <v>4.34</v>
      </c>
    </row>
    <row r="4741" spans="1:15">
      <c r="A4741" s="108"/>
      <c r="B4741" s="108"/>
      <c r="I4741" s="113">
        <f t="shared" si="0"/>
        <v>88243</v>
      </c>
      <c r="J4741" s="111">
        <v>88243</v>
      </c>
      <c r="K4741" s="111" t="s">
        <v>1927</v>
      </c>
      <c r="L4741" s="111" t="s">
        <v>708</v>
      </c>
      <c r="M4741" s="111" t="s">
        <v>702</v>
      </c>
      <c r="N4741" s="111">
        <v>0.217</v>
      </c>
      <c r="O4741" s="114">
        <v>20.7</v>
      </c>
    </row>
    <row r="4742" spans="1:15">
      <c r="A4742" s="108"/>
      <c r="B4742" s="108"/>
      <c r="I4742" s="113">
        <f t="shared" si="0"/>
        <v>88309</v>
      </c>
      <c r="J4742" s="111">
        <v>88309</v>
      </c>
      <c r="K4742" s="111" t="s">
        <v>1803</v>
      </c>
      <c r="L4742" s="111" t="s">
        <v>708</v>
      </c>
      <c r="M4742" s="111" t="s">
        <v>710</v>
      </c>
      <c r="N4742" s="111">
        <v>0.35199999999999998</v>
      </c>
      <c r="O4742" s="114">
        <v>22.28</v>
      </c>
    </row>
    <row r="4743" spans="1:15">
      <c r="A4743" s="108"/>
      <c r="B4743" s="108"/>
      <c r="I4743" s="113">
        <f t="shared" si="0"/>
        <v>88316</v>
      </c>
      <c r="J4743" s="111">
        <v>88316</v>
      </c>
      <c r="K4743" s="111" t="s">
        <v>709</v>
      </c>
      <c r="L4743" s="111" t="s">
        <v>708</v>
      </c>
      <c r="M4743" s="111" t="s">
        <v>710</v>
      </c>
      <c r="N4743" s="111">
        <v>0.70299999999999996</v>
      </c>
      <c r="O4743" s="114">
        <v>17.3</v>
      </c>
    </row>
    <row r="4744" spans="1:15">
      <c r="A4744" s="108"/>
      <c r="B4744" s="108"/>
      <c r="I4744" s="113">
        <f t="shared" si="0"/>
        <v>92960</v>
      </c>
      <c r="J4744" s="111">
        <v>92960</v>
      </c>
      <c r="K4744" s="111" t="s">
        <v>1929</v>
      </c>
      <c r="L4744" s="111" t="s">
        <v>701</v>
      </c>
      <c r="M4744" s="111" t="s">
        <v>729</v>
      </c>
      <c r="N4744" s="111">
        <v>3.5999999999999997E-2</v>
      </c>
      <c r="O4744" s="114">
        <v>13.47</v>
      </c>
    </row>
    <row r="4745" spans="1:15">
      <c r="A4745" s="108"/>
      <c r="B4745" s="108"/>
      <c r="I4745" s="113">
        <f t="shared" si="0"/>
        <v>92961</v>
      </c>
      <c r="J4745" s="111">
        <v>92961</v>
      </c>
      <c r="K4745" s="111" t="s">
        <v>1930</v>
      </c>
      <c r="L4745" s="111" t="s">
        <v>704</v>
      </c>
      <c r="M4745" s="111" t="s">
        <v>729</v>
      </c>
      <c r="N4745" s="111">
        <v>0.18099999999999999</v>
      </c>
      <c r="O4745" s="114">
        <v>4.34</v>
      </c>
    </row>
    <row r="4746" spans="1:15">
      <c r="A4746" s="108"/>
      <c r="B4746" s="108"/>
      <c r="I4746" s="113">
        <f t="shared" si="0"/>
        <v>370</v>
      </c>
      <c r="J4746" s="111">
        <v>370</v>
      </c>
      <c r="K4746" s="111" t="s">
        <v>1792</v>
      </c>
      <c r="L4746" s="111" t="s">
        <v>750</v>
      </c>
      <c r="M4746" s="111" t="s">
        <v>710</v>
      </c>
      <c r="N4746" s="111">
        <v>2.1000000000000001E-2</v>
      </c>
      <c r="O4746" s="114">
        <v>62.05</v>
      </c>
    </row>
    <row r="4747" spans="1:15">
      <c r="A4747" s="108"/>
      <c r="B4747" s="108"/>
      <c r="I4747" s="113">
        <f t="shared" si="0"/>
        <v>34492</v>
      </c>
      <c r="J4747" s="111">
        <v>34492</v>
      </c>
      <c r="K4747" s="111" t="s">
        <v>932</v>
      </c>
      <c r="L4747" s="111" t="s">
        <v>750</v>
      </c>
      <c r="M4747" s="111" t="s">
        <v>702</v>
      </c>
      <c r="N4747" s="111">
        <v>0.123</v>
      </c>
      <c r="O4747" s="114">
        <v>268.61</v>
      </c>
    </row>
    <row r="4748" spans="1:15">
      <c r="A4748" s="108"/>
      <c r="B4748" s="108"/>
      <c r="I4748" s="113">
        <f t="shared" si="0"/>
        <v>88243</v>
      </c>
      <c r="J4748" s="111">
        <v>88243</v>
      </c>
      <c r="K4748" s="111" t="s">
        <v>1927</v>
      </c>
      <c r="L4748" s="111" t="s">
        <v>708</v>
      </c>
      <c r="M4748" s="111" t="s">
        <v>702</v>
      </c>
      <c r="N4748" s="111">
        <v>0.20300000000000001</v>
      </c>
      <c r="O4748" s="114">
        <v>20.7</v>
      </c>
    </row>
    <row r="4749" spans="1:15">
      <c r="A4749" s="108"/>
      <c r="B4749" s="108"/>
      <c r="I4749" s="113">
        <f t="shared" si="0"/>
        <v>88309</v>
      </c>
      <c r="J4749" s="111">
        <v>88309</v>
      </c>
      <c r="K4749" s="111" t="s">
        <v>1803</v>
      </c>
      <c r="L4749" s="111" t="s">
        <v>708</v>
      </c>
      <c r="M4749" s="111" t="s">
        <v>710</v>
      </c>
      <c r="N4749" s="111">
        <v>0.33700000000000002</v>
      </c>
      <c r="O4749" s="114">
        <v>22.28</v>
      </c>
    </row>
    <row r="4750" spans="1:15">
      <c r="A4750" s="108"/>
      <c r="B4750" s="108"/>
      <c r="I4750" s="113">
        <f t="shared" si="0"/>
        <v>88316</v>
      </c>
      <c r="J4750" s="111">
        <v>88316</v>
      </c>
      <c r="K4750" s="111" t="s">
        <v>709</v>
      </c>
      <c r="L4750" s="111" t="s">
        <v>708</v>
      </c>
      <c r="M4750" s="111" t="s">
        <v>710</v>
      </c>
      <c r="N4750" s="111">
        <v>0.67500000000000004</v>
      </c>
      <c r="O4750" s="114">
        <v>17.3</v>
      </c>
    </row>
    <row r="4751" spans="1:15">
      <c r="A4751" s="108"/>
      <c r="B4751" s="108"/>
      <c r="I4751" s="113">
        <f t="shared" si="0"/>
        <v>88631</v>
      </c>
      <c r="J4751" s="111">
        <v>88631</v>
      </c>
      <c r="K4751" s="111" t="s">
        <v>1928</v>
      </c>
      <c r="L4751" s="111" t="s">
        <v>750</v>
      </c>
      <c r="M4751" s="111" t="s">
        <v>702</v>
      </c>
      <c r="N4751" s="111">
        <v>5.0000000000000001E-3</v>
      </c>
      <c r="O4751" s="114">
        <v>393.94</v>
      </c>
    </row>
    <row r="4752" spans="1:15">
      <c r="A4752" s="108"/>
      <c r="B4752" s="108"/>
      <c r="I4752" s="113">
        <f t="shared" si="0"/>
        <v>92960</v>
      </c>
      <c r="J4752" s="111">
        <v>92960</v>
      </c>
      <c r="K4752" s="111" t="s">
        <v>1929</v>
      </c>
      <c r="L4752" s="111" t="s">
        <v>701</v>
      </c>
      <c r="M4752" s="111" t="s">
        <v>729</v>
      </c>
      <c r="N4752" s="111">
        <v>3.4000000000000002E-2</v>
      </c>
      <c r="O4752" s="114">
        <v>13.47</v>
      </c>
    </row>
    <row r="4753" spans="1:15">
      <c r="A4753" s="108"/>
      <c r="B4753" s="108"/>
      <c r="I4753" s="113">
        <f t="shared" si="0"/>
        <v>92961</v>
      </c>
      <c r="J4753" s="111">
        <v>92961</v>
      </c>
      <c r="K4753" s="111" t="s">
        <v>1930</v>
      </c>
      <c r="L4753" s="111" t="s">
        <v>704</v>
      </c>
      <c r="M4753" s="111" t="s">
        <v>729</v>
      </c>
      <c r="N4753" s="111">
        <v>0.16900000000000001</v>
      </c>
      <c r="O4753" s="114">
        <v>4.34</v>
      </c>
    </row>
    <row r="4754" spans="1:15">
      <c r="A4754" s="108"/>
      <c r="B4754" s="108"/>
      <c r="I4754" s="113">
        <f t="shared" si="0"/>
        <v>88243</v>
      </c>
      <c r="J4754" s="111">
        <v>88243</v>
      </c>
      <c r="K4754" s="111" t="s">
        <v>1927</v>
      </c>
      <c r="L4754" s="111" t="s">
        <v>708</v>
      </c>
      <c r="M4754" s="111" t="s">
        <v>702</v>
      </c>
      <c r="N4754" s="111">
        <v>0.28999999999999998</v>
      </c>
      <c r="O4754" s="114">
        <v>20.7</v>
      </c>
    </row>
    <row r="4755" spans="1:15">
      <c r="A4755" s="108"/>
      <c r="B4755" s="108"/>
      <c r="I4755" s="113">
        <f t="shared" si="0"/>
        <v>88309</v>
      </c>
      <c r="J4755" s="111">
        <v>88309</v>
      </c>
      <c r="K4755" s="111" t="s">
        <v>1803</v>
      </c>
      <c r="L4755" s="111" t="s">
        <v>708</v>
      </c>
      <c r="M4755" s="111" t="s">
        <v>710</v>
      </c>
      <c r="N4755" s="111">
        <v>0.42399999999999999</v>
      </c>
      <c r="O4755" s="114">
        <v>22.28</v>
      </c>
    </row>
    <row r="4756" spans="1:15">
      <c r="A4756" s="108"/>
      <c r="B4756" s="108"/>
      <c r="I4756" s="113">
        <f t="shared" si="0"/>
        <v>88316</v>
      </c>
      <c r="J4756" s="111">
        <v>88316</v>
      </c>
      <c r="K4756" s="111" t="s">
        <v>709</v>
      </c>
      <c r="L4756" s="111" t="s">
        <v>708</v>
      </c>
      <c r="M4756" s="111" t="s">
        <v>710</v>
      </c>
      <c r="N4756" s="111">
        <v>0.84899999999999998</v>
      </c>
      <c r="O4756" s="114">
        <v>17.3</v>
      </c>
    </row>
    <row r="4757" spans="1:15">
      <c r="A4757" s="108"/>
      <c r="B4757" s="108"/>
      <c r="I4757" s="113">
        <f t="shared" si="0"/>
        <v>92960</v>
      </c>
      <c r="J4757" s="111">
        <v>92960</v>
      </c>
      <c r="K4757" s="111" t="s">
        <v>1929</v>
      </c>
      <c r="L4757" s="111" t="s">
        <v>701</v>
      </c>
      <c r="M4757" s="111" t="s">
        <v>729</v>
      </c>
      <c r="N4757" s="111">
        <v>4.8000000000000001E-2</v>
      </c>
      <c r="O4757" s="114">
        <v>13.47</v>
      </c>
    </row>
    <row r="4758" spans="1:15">
      <c r="A4758" s="108"/>
      <c r="B4758" s="108"/>
      <c r="I4758" s="113">
        <f t="shared" si="0"/>
        <v>92961</v>
      </c>
      <c r="J4758" s="111">
        <v>92961</v>
      </c>
      <c r="K4758" s="111" t="s">
        <v>1930</v>
      </c>
      <c r="L4758" s="111" t="s">
        <v>704</v>
      </c>
      <c r="M4758" s="111" t="s">
        <v>729</v>
      </c>
      <c r="N4758" s="111">
        <v>0.24199999999999999</v>
      </c>
      <c r="O4758" s="114">
        <v>4.34</v>
      </c>
    </row>
    <row r="4759" spans="1:15">
      <c r="A4759" s="108"/>
      <c r="B4759" s="108"/>
      <c r="I4759" s="113">
        <f t="shared" si="0"/>
        <v>4059</v>
      </c>
      <c r="J4759" s="111">
        <v>4059</v>
      </c>
      <c r="K4759" s="111" t="s">
        <v>1931</v>
      </c>
      <c r="L4759" s="111" t="s">
        <v>728</v>
      </c>
      <c r="M4759" s="111" t="s">
        <v>710</v>
      </c>
      <c r="N4759" s="111">
        <v>1.0049999999999999</v>
      </c>
      <c r="O4759" s="114">
        <v>21.57</v>
      </c>
    </row>
    <row r="4760" spans="1:15">
      <c r="A4760" s="108"/>
      <c r="B4760" s="108"/>
      <c r="I4760" s="113">
        <f t="shared" si="0"/>
        <v>88309</v>
      </c>
      <c r="J4760" s="111">
        <v>88309</v>
      </c>
      <c r="K4760" s="111" t="s">
        <v>1803</v>
      </c>
      <c r="L4760" s="111" t="s">
        <v>708</v>
      </c>
      <c r="M4760" s="111" t="s">
        <v>710</v>
      </c>
      <c r="N4760" s="111">
        <v>0.39400000000000002</v>
      </c>
      <c r="O4760" s="114">
        <v>22.28</v>
      </c>
    </row>
    <row r="4761" spans="1:15">
      <c r="A4761" s="108"/>
      <c r="B4761" s="108"/>
      <c r="I4761" s="113">
        <f t="shared" si="0"/>
        <v>88316</v>
      </c>
      <c r="J4761" s="111">
        <v>88316</v>
      </c>
      <c r="K4761" s="111" t="s">
        <v>709</v>
      </c>
      <c r="L4761" s="111" t="s">
        <v>708</v>
      </c>
      <c r="M4761" s="111" t="s">
        <v>710</v>
      </c>
      <c r="N4761" s="111">
        <v>0.39400000000000002</v>
      </c>
      <c r="O4761" s="114">
        <v>17.3</v>
      </c>
    </row>
    <row r="4762" spans="1:15">
      <c r="A4762" s="108"/>
      <c r="B4762" s="108"/>
      <c r="I4762" s="113">
        <f t="shared" si="0"/>
        <v>88309</v>
      </c>
      <c r="J4762" s="111">
        <v>88309</v>
      </c>
      <c r="K4762" s="111" t="s">
        <v>1803</v>
      </c>
      <c r="L4762" s="111" t="s">
        <v>708</v>
      </c>
      <c r="M4762" s="111" t="s">
        <v>710</v>
      </c>
      <c r="N4762" s="111">
        <v>0.48299999999999998</v>
      </c>
      <c r="O4762" s="114">
        <v>22.28</v>
      </c>
    </row>
    <row r="4763" spans="1:15">
      <c r="A4763" s="108"/>
      <c r="B4763" s="108"/>
      <c r="I4763" s="113">
        <f t="shared" si="0"/>
        <v>88316</v>
      </c>
      <c r="J4763" s="111">
        <v>88316</v>
      </c>
      <c r="K4763" s="111" t="s">
        <v>709</v>
      </c>
      <c r="L4763" s="111" t="s">
        <v>708</v>
      </c>
      <c r="M4763" s="111" t="s">
        <v>710</v>
      </c>
      <c r="N4763" s="111">
        <v>0.48299999999999998</v>
      </c>
      <c r="O4763" s="114">
        <v>17.3</v>
      </c>
    </row>
    <row r="4764" spans="1:15">
      <c r="A4764" s="108"/>
      <c r="B4764" s="108"/>
      <c r="I4764" s="113">
        <f t="shared" si="0"/>
        <v>88309</v>
      </c>
      <c r="J4764" s="111">
        <v>88309</v>
      </c>
      <c r="K4764" s="111" t="s">
        <v>1803</v>
      </c>
      <c r="L4764" s="111" t="s">
        <v>708</v>
      </c>
      <c r="M4764" s="111" t="s">
        <v>710</v>
      </c>
      <c r="N4764" s="111">
        <v>0.36</v>
      </c>
      <c r="O4764" s="114">
        <v>22.28</v>
      </c>
    </row>
    <row r="4765" spans="1:15">
      <c r="A4765" s="108"/>
      <c r="B4765" s="108"/>
      <c r="I4765" s="113">
        <f t="shared" si="0"/>
        <v>88316</v>
      </c>
      <c r="J4765" s="111">
        <v>88316</v>
      </c>
      <c r="K4765" s="111" t="s">
        <v>709</v>
      </c>
      <c r="L4765" s="111" t="s">
        <v>708</v>
      </c>
      <c r="M4765" s="111" t="s">
        <v>710</v>
      </c>
      <c r="N4765" s="111">
        <v>0.36</v>
      </c>
      <c r="O4765" s="114">
        <v>17.3</v>
      </c>
    </row>
    <row r="4766" spans="1:15">
      <c r="A4766" s="108"/>
      <c r="B4766" s="108"/>
      <c r="I4766" s="113">
        <f t="shared" si="0"/>
        <v>88309</v>
      </c>
      <c r="J4766" s="111">
        <v>88309</v>
      </c>
      <c r="K4766" s="111" t="s">
        <v>1803</v>
      </c>
      <c r="L4766" s="111" t="s">
        <v>708</v>
      </c>
      <c r="M4766" s="111" t="s">
        <v>710</v>
      </c>
      <c r="N4766" s="111">
        <v>0.44900000000000001</v>
      </c>
      <c r="O4766" s="114">
        <v>22.28</v>
      </c>
    </row>
    <row r="4767" spans="1:15">
      <c r="A4767" s="108"/>
      <c r="B4767" s="108"/>
      <c r="I4767" s="113">
        <f t="shared" si="0"/>
        <v>88316</v>
      </c>
      <c r="J4767" s="111">
        <v>88316</v>
      </c>
      <c r="K4767" s="111" t="s">
        <v>709</v>
      </c>
      <c r="L4767" s="111" t="s">
        <v>708</v>
      </c>
      <c r="M4767" s="111" t="s">
        <v>710</v>
      </c>
      <c r="N4767" s="111">
        <v>0.44900000000000001</v>
      </c>
      <c r="O4767" s="114">
        <v>17.3</v>
      </c>
    </row>
    <row r="4768" spans="1:15">
      <c r="A4768" s="108"/>
      <c r="B4768" s="108"/>
      <c r="I4768" s="113">
        <f t="shared" si="0"/>
        <v>370</v>
      </c>
      <c r="J4768" s="111">
        <v>370</v>
      </c>
      <c r="K4768" s="111" t="s">
        <v>1792</v>
      </c>
      <c r="L4768" s="111" t="s">
        <v>750</v>
      </c>
      <c r="M4768" s="111" t="s">
        <v>710</v>
      </c>
      <c r="N4768" s="111">
        <v>0.01</v>
      </c>
      <c r="O4768" s="114">
        <v>62.05</v>
      </c>
    </row>
    <row r="4769" spans="1:15">
      <c r="A4769" s="108"/>
      <c r="B4769" s="108"/>
      <c r="I4769" s="113">
        <f t="shared" si="0"/>
        <v>4517</v>
      </c>
      <c r="J4769" s="111">
        <v>4517</v>
      </c>
      <c r="K4769" s="111" t="s">
        <v>1932</v>
      </c>
      <c r="L4769" s="111" t="s">
        <v>728</v>
      </c>
      <c r="M4769" s="111" t="s">
        <v>702</v>
      </c>
      <c r="N4769" s="111">
        <v>0.2</v>
      </c>
      <c r="O4769" s="114">
        <v>1.25</v>
      </c>
    </row>
    <row r="4770" spans="1:15">
      <c r="A4770" s="108"/>
      <c r="B4770" s="108"/>
      <c r="I4770" s="113">
        <f t="shared" si="0"/>
        <v>6189</v>
      </c>
      <c r="J4770" s="111">
        <v>6189</v>
      </c>
      <c r="K4770" s="111" t="s">
        <v>1897</v>
      </c>
      <c r="L4770" s="111" t="s">
        <v>728</v>
      </c>
      <c r="M4770" s="111" t="s">
        <v>702</v>
      </c>
      <c r="N4770" s="111">
        <v>0.125</v>
      </c>
      <c r="O4770" s="114">
        <v>13.86</v>
      </c>
    </row>
    <row r="4771" spans="1:15">
      <c r="A4771" s="108"/>
      <c r="B4771" s="108"/>
      <c r="I4771" s="113">
        <f t="shared" si="0"/>
        <v>34492</v>
      </c>
      <c r="J4771" s="111">
        <v>34492</v>
      </c>
      <c r="K4771" s="111" t="s">
        <v>932</v>
      </c>
      <c r="L4771" s="111" t="s">
        <v>750</v>
      </c>
      <c r="M4771" s="111" t="s">
        <v>702</v>
      </c>
      <c r="N4771" s="111">
        <v>5.6000000000000001E-2</v>
      </c>
      <c r="O4771" s="114">
        <v>268.61</v>
      </c>
    </row>
    <row r="4772" spans="1:15">
      <c r="A4772" s="108"/>
      <c r="B4772" s="108"/>
      <c r="I4772" s="113">
        <f t="shared" si="0"/>
        <v>88309</v>
      </c>
      <c r="J4772" s="111">
        <v>88309</v>
      </c>
      <c r="K4772" s="111" t="s">
        <v>1803</v>
      </c>
      <c r="L4772" s="111" t="s">
        <v>708</v>
      </c>
      <c r="M4772" s="111" t="s">
        <v>710</v>
      </c>
      <c r="N4772" s="111">
        <v>0.498</v>
      </c>
      <c r="O4772" s="114">
        <v>22.28</v>
      </c>
    </row>
    <row r="4773" spans="1:15">
      <c r="A4773" s="108"/>
      <c r="B4773" s="108"/>
      <c r="I4773" s="113">
        <f t="shared" si="0"/>
        <v>88316</v>
      </c>
      <c r="J4773" s="111">
        <v>88316</v>
      </c>
      <c r="K4773" s="111" t="s">
        <v>709</v>
      </c>
      <c r="L4773" s="111" t="s">
        <v>708</v>
      </c>
      <c r="M4773" s="111" t="s">
        <v>710</v>
      </c>
      <c r="N4773" s="111">
        <v>0.498</v>
      </c>
      <c r="O4773" s="114">
        <v>17.3</v>
      </c>
    </row>
    <row r="4774" spans="1:15">
      <c r="A4774" s="108"/>
      <c r="B4774" s="108"/>
      <c r="I4774" s="113">
        <f t="shared" si="0"/>
        <v>88309</v>
      </c>
      <c r="J4774" s="111">
        <v>88309</v>
      </c>
      <c r="K4774" s="111" t="s">
        <v>1803</v>
      </c>
      <c r="L4774" s="111" t="s">
        <v>708</v>
      </c>
      <c r="M4774" s="111" t="s">
        <v>710</v>
      </c>
      <c r="N4774" s="111">
        <v>0.76900000000000002</v>
      </c>
      <c r="O4774" s="114">
        <v>22.28</v>
      </c>
    </row>
    <row r="4775" spans="1:15">
      <c r="A4775" s="108"/>
      <c r="B4775" s="108"/>
      <c r="I4775" s="113">
        <f t="shared" si="0"/>
        <v>88316</v>
      </c>
      <c r="J4775" s="111">
        <v>88316</v>
      </c>
      <c r="K4775" s="111" t="s">
        <v>709</v>
      </c>
      <c r="L4775" s="111" t="s">
        <v>708</v>
      </c>
      <c r="M4775" s="111" t="s">
        <v>710</v>
      </c>
      <c r="N4775" s="111">
        <v>0.76900000000000002</v>
      </c>
      <c r="O4775" s="114">
        <v>17.3</v>
      </c>
    </row>
    <row r="4776" spans="1:15">
      <c r="A4776" s="108"/>
      <c r="B4776" s="108"/>
      <c r="I4776" s="113">
        <f t="shared" si="0"/>
        <v>34492</v>
      </c>
      <c r="J4776" s="111">
        <v>34492</v>
      </c>
      <c r="K4776" s="111" t="s">
        <v>932</v>
      </c>
      <c r="L4776" s="111" t="s">
        <v>750</v>
      </c>
      <c r="M4776" s="111" t="s">
        <v>702</v>
      </c>
      <c r="N4776" s="111">
        <v>8.4000000000000005E-2</v>
      </c>
      <c r="O4776" s="114">
        <v>268.61</v>
      </c>
    </row>
    <row r="4777" spans="1:15">
      <c r="A4777" s="108"/>
      <c r="B4777" s="108"/>
      <c r="I4777" s="113">
        <f t="shared" si="0"/>
        <v>88309</v>
      </c>
      <c r="J4777" s="111">
        <v>88309</v>
      </c>
      <c r="K4777" s="111" t="s">
        <v>1803</v>
      </c>
      <c r="L4777" s="111" t="s">
        <v>708</v>
      </c>
      <c r="M4777" s="111" t="s">
        <v>710</v>
      </c>
      <c r="N4777" s="111">
        <v>0.54300000000000004</v>
      </c>
      <c r="O4777" s="114">
        <v>22.28</v>
      </c>
    </row>
    <row r="4778" spans="1:15">
      <c r="A4778" s="108"/>
      <c r="B4778" s="108"/>
      <c r="I4778" s="113">
        <f t="shared" si="0"/>
        <v>88316</v>
      </c>
      <c r="J4778" s="111">
        <v>88316</v>
      </c>
      <c r="K4778" s="111" t="s">
        <v>709</v>
      </c>
      <c r="L4778" s="111" t="s">
        <v>708</v>
      </c>
      <c r="M4778" s="111" t="s">
        <v>710</v>
      </c>
      <c r="N4778" s="111">
        <v>0.54300000000000004</v>
      </c>
      <c r="O4778" s="114">
        <v>17.3</v>
      </c>
    </row>
    <row r="4779" spans="1:15">
      <c r="A4779" s="108"/>
      <c r="B4779" s="108"/>
      <c r="I4779" s="113">
        <f t="shared" si="0"/>
        <v>88309</v>
      </c>
      <c r="J4779" s="111">
        <v>88309</v>
      </c>
      <c r="K4779" s="111" t="s">
        <v>1803</v>
      </c>
      <c r="L4779" s="111" t="s">
        <v>708</v>
      </c>
      <c r="M4779" s="111" t="s">
        <v>710</v>
      </c>
      <c r="N4779" s="111">
        <v>0.81399999999999995</v>
      </c>
      <c r="O4779" s="114">
        <v>22.28</v>
      </c>
    </row>
    <row r="4780" spans="1:15">
      <c r="A4780" s="108"/>
      <c r="B4780" s="108"/>
      <c r="I4780" s="113">
        <f t="shared" si="0"/>
        <v>88316</v>
      </c>
      <c r="J4780" s="111">
        <v>88316</v>
      </c>
      <c r="K4780" s="111" t="s">
        <v>709</v>
      </c>
      <c r="L4780" s="111" t="s">
        <v>708</v>
      </c>
      <c r="M4780" s="111" t="s">
        <v>710</v>
      </c>
      <c r="N4780" s="111">
        <v>0.81399999999999995</v>
      </c>
      <c r="O4780" s="114">
        <v>17.3</v>
      </c>
    </row>
    <row r="4781" spans="1:15">
      <c r="A4781" s="108"/>
      <c r="B4781" s="108"/>
      <c r="I4781" s="113">
        <f t="shared" si="0"/>
        <v>34492</v>
      </c>
      <c r="J4781" s="111">
        <v>34492</v>
      </c>
      <c r="K4781" s="111" t="s">
        <v>932</v>
      </c>
      <c r="L4781" s="111" t="s">
        <v>750</v>
      </c>
      <c r="M4781" s="111" t="s">
        <v>702</v>
      </c>
      <c r="N4781" s="111">
        <v>0.112</v>
      </c>
      <c r="O4781" s="114">
        <v>268.61</v>
      </c>
    </row>
    <row r="4782" spans="1:15">
      <c r="A4782" s="108"/>
      <c r="B4782" s="108"/>
      <c r="I4782" s="113">
        <f t="shared" si="0"/>
        <v>88309</v>
      </c>
      <c r="J4782" s="111">
        <v>88309</v>
      </c>
      <c r="K4782" s="111" t="s">
        <v>1803</v>
      </c>
      <c r="L4782" s="111" t="s">
        <v>708</v>
      </c>
      <c r="M4782" s="111" t="s">
        <v>710</v>
      </c>
      <c r="N4782" s="111">
        <v>0.57499999999999996</v>
      </c>
      <c r="O4782" s="114">
        <v>22.28</v>
      </c>
    </row>
    <row r="4783" spans="1:15">
      <c r="A4783" s="108"/>
      <c r="B4783" s="108"/>
      <c r="I4783" s="113">
        <f t="shared" si="0"/>
        <v>88316</v>
      </c>
      <c r="J4783" s="111">
        <v>88316</v>
      </c>
      <c r="K4783" s="111" t="s">
        <v>709</v>
      </c>
      <c r="L4783" s="111" t="s">
        <v>708</v>
      </c>
      <c r="M4783" s="111" t="s">
        <v>710</v>
      </c>
      <c r="N4783" s="111">
        <v>0.57499999999999996</v>
      </c>
      <c r="O4783" s="114">
        <v>17.3</v>
      </c>
    </row>
    <row r="4784" spans="1:15">
      <c r="A4784" s="108"/>
      <c r="B4784" s="108"/>
      <c r="I4784" s="113">
        <f t="shared" si="0"/>
        <v>88309</v>
      </c>
      <c r="J4784" s="111">
        <v>88309</v>
      </c>
      <c r="K4784" s="111" t="s">
        <v>1803</v>
      </c>
      <c r="L4784" s="111" t="s">
        <v>708</v>
      </c>
      <c r="M4784" s="111" t="s">
        <v>710</v>
      </c>
      <c r="N4784" s="111">
        <v>0.84599999999999997</v>
      </c>
      <c r="O4784" s="114">
        <v>22.28</v>
      </c>
    </row>
    <row r="4785" spans="1:15">
      <c r="A4785" s="108"/>
      <c r="B4785" s="108"/>
      <c r="I4785" s="113">
        <f t="shared" si="0"/>
        <v>88316</v>
      </c>
      <c r="J4785" s="111">
        <v>88316</v>
      </c>
      <c r="K4785" s="111" t="s">
        <v>709</v>
      </c>
      <c r="L4785" s="111" t="s">
        <v>708</v>
      </c>
      <c r="M4785" s="111" t="s">
        <v>710</v>
      </c>
      <c r="N4785" s="111">
        <v>0.84599999999999997</v>
      </c>
      <c r="O4785" s="114">
        <v>17.3</v>
      </c>
    </row>
    <row r="4786" spans="1:15">
      <c r="A4786" s="108"/>
      <c r="B4786" s="108"/>
      <c r="I4786" s="113">
        <f t="shared" si="0"/>
        <v>6189</v>
      </c>
      <c r="J4786" s="111">
        <v>6189</v>
      </c>
      <c r="K4786" s="111" t="s">
        <v>1897</v>
      </c>
      <c r="L4786" s="111" t="s">
        <v>728</v>
      </c>
      <c r="M4786" s="111" t="s">
        <v>702</v>
      </c>
      <c r="N4786" s="111">
        <v>8.3000000000000004E-2</v>
      </c>
      <c r="O4786" s="114">
        <v>13.86</v>
      </c>
    </row>
    <row r="4787" spans="1:15">
      <c r="A4787" s="108"/>
      <c r="B4787" s="108"/>
      <c r="I4787" s="113">
        <f t="shared" si="0"/>
        <v>34492</v>
      </c>
      <c r="J4787" s="111">
        <v>34492</v>
      </c>
      <c r="K4787" s="111" t="s">
        <v>932</v>
      </c>
      <c r="L4787" s="111" t="s">
        <v>750</v>
      </c>
      <c r="M4787" s="111" t="s">
        <v>702</v>
      </c>
      <c r="N4787" s="111">
        <v>3.6999999999999998E-2</v>
      </c>
      <c r="O4787" s="114">
        <v>268.61</v>
      </c>
    </row>
    <row r="4788" spans="1:15">
      <c r="A4788" s="108"/>
      <c r="B4788" s="108"/>
      <c r="I4788" s="113">
        <f t="shared" si="0"/>
        <v>88309</v>
      </c>
      <c r="J4788" s="111">
        <v>88309</v>
      </c>
      <c r="K4788" s="111" t="s">
        <v>1803</v>
      </c>
      <c r="L4788" s="111" t="s">
        <v>708</v>
      </c>
      <c r="M4788" s="111" t="s">
        <v>710</v>
      </c>
      <c r="N4788" s="111">
        <v>0.45400000000000001</v>
      </c>
      <c r="O4788" s="114">
        <v>22.28</v>
      </c>
    </row>
    <row r="4789" spans="1:15">
      <c r="A4789" s="108"/>
      <c r="B4789" s="108"/>
      <c r="I4789" s="113">
        <f t="shared" si="0"/>
        <v>88316</v>
      </c>
      <c r="J4789" s="111">
        <v>88316</v>
      </c>
      <c r="K4789" s="111" t="s">
        <v>709</v>
      </c>
      <c r="L4789" s="111" t="s">
        <v>708</v>
      </c>
      <c r="M4789" s="111" t="s">
        <v>710</v>
      </c>
      <c r="N4789" s="111">
        <v>0.45400000000000001</v>
      </c>
      <c r="O4789" s="114">
        <v>17.3</v>
      </c>
    </row>
    <row r="4790" spans="1:15">
      <c r="A4790" s="108"/>
      <c r="B4790" s="108"/>
      <c r="I4790" s="113">
        <f t="shared" si="0"/>
        <v>88309</v>
      </c>
      <c r="J4790" s="111">
        <v>88309</v>
      </c>
      <c r="K4790" s="111" t="s">
        <v>1803</v>
      </c>
      <c r="L4790" s="111" t="s">
        <v>708</v>
      </c>
      <c r="M4790" s="111" t="s">
        <v>710</v>
      </c>
      <c r="N4790" s="111">
        <v>0.69099999999999995</v>
      </c>
      <c r="O4790" s="114">
        <v>22.28</v>
      </c>
    </row>
    <row r="4791" spans="1:15">
      <c r="A4791" s="108"/>
      <c r="B4791" s="108"/>
      <c r="I4791" s="113">
        <f t="shared" si="0"/>
        <v>88316</v>
      </c>
      <c r="J4791" s="111">
        <v>88316</v>
      </c>
      <c r="K4791" s="111" t="s">
        <v>709</v>
      </c>
      <c r="L4791" s="111" t="s">
        <v>708</v>
      </c>
      <c r="M4791" s="111" t="s">
        <v>710</v>
      </c>
      <c r="N4791" s="111">
        <v>0.69099999999999995</v>
      </c>
      <c r="O4791" s="114">
        <v>17.3</v>
      </c>
    </row>
    <row r="4792" spans="1:15">
      <c r="A4792" s="108"/>
      <c r="B4792" s="108"/>
      <c r="I4792" s="113">
        <f t="shared" si="0"/>
        <v>88309</v>
      </c>
      <c r="J4792" s="111">
        <v>88309</v>
      </c>
      <c r="K4792" s="111" t="s">
        <v>1803</v>
      </c>
      <c r="L4792" s="111" t="s">
        <v>708</v>
      </c>
      <c r="M4792" s="111" t="s">
        <v>710</v>
      </c>
      <c r="N4792" s="111">
        <v>0.49399999999999999</v>
      </c>
      <c r="O4792" s="114">
        <v>22.28</v>
      </c>
    </row>
    <row r="4793" spans="1:15">
      <c r="A4793" s="108"/>
      <c r="B4793" s="108"/>
      <c r="I4793" s="113">
        <f t="shared" si="0"/>
        <v>88316</v>
      </c>
      <c r="J4793" s="111">
        <v>88316</v>
      </c>
      <c r="K4793" s="111" t="s">
        <v>709</v>
      </c>
      <c r="L4793" s="111" t="s">
        <v>708</v>
      </c>
      <c r="M4793" s="111" t="s">
        <v>710</v>
      </c>
      <c r="N4793" s="111">
        <v>0.49399999999999999</v>
      </c>
      <c r="O4793" s="114">
        <v>17.3</v>
      </c>
    </row>
    <row r="4794" spans="1:15">
      <c r="A4794" s="108"/>
      <c r="B4794" s="108"/>
      <c r="I4794" s="113">
        <f t="shared" si="0"/>
        <v>88309</v>
      </c>
      <c r="J4794" s="111">
        <v>88309</v>
      </c>
      <c r="K4794" s="111" t="s">
        <v>1803</v>
      </c>
      <c r="L4794" s="111" t="s">
        <v>708</v>
      </c>
      <c r="M4794" s="111" t="s">
        <v>710</v>
      </c>
      <c r="N4794" s="111">
        <v>0.73099999999999998</v>
      </c>
      <c r="O4794" s="114">
        <v>22.28</v>
      </c>
    </row>
    <row r="4795" spans="1:15">
      <c r="A4795" s="108"/>
      <c r="B4795" s="108"/>
      <c r="I4795" s="113">
        <f t="shared" si="0"/>
        <v>88316</v>
      </c>
      <c r="J4795" s="111">
        <v>88316</v>
      </c>
      <c r="K4795" s="111" t="s">
        <v>709</v>
      </c>
      <c r="L4795" s="111" t="s">
        <v>708</v>
      </c>
      <c r="M4795" s="111" t="s">
        <v>710</v>
      </c>
      <c r="N4795" s="111">
        <v>0.73099999999999998</v>
      </c>
      <c r="O4795" s="114">
        <v>17.3</v>
      </c>
    </row>
    <row r="4796" spans="1:15">
      <c r="A4796" s="108"/>
      <c r="B4796" s="108"/>
      <c r="I4796" s="113">
        <f t="shared" si="0"/>
        <v>34492</v>
      </c>
      <c r="J4796" s="111">
        <v>34492</v>
      </c>
      <c r="K4796" s="111" t="s">
        <v>932</v>
      </c>
      <c r="L4796" s="111" t="s">
        <v>750</v>
      </c>
      <c r="M4796" s="111" t="s">
        <v>702</v>
      </c>
      <c r="N4796" s="111">
        <v>7.4999999999999997E-2</v>
      </c>
      <c r="O4796" s="114">
        <v>268.61</v>
      </c>
    </row>
    <row r="4797" spans="1:15">
      <c r="A4797" s="108"/>
      <c r="B4797" s="108"/>
      <c r="I4797" s="113">
        <f t="shared" si="0"/>
        <v>88309</v>
      </c>
      <c r="J4797" s="111">
        <v>88309</v>
      </c>
      <c r="K4797" s="111" t="s">
        <v>1803</v>
      </c>
      <c r="L4797" s="111" t="s">
        <v>708</v>
      </c>
      <c r="M4797" s="111" t="s">
        <v>710</v>
      </c>
      <c r="N4797" s="111">
        <v>0.52200000000000002</v>
      </c>
      <c r="O4797" s="114">
        <v>22.28</v>
      </c>
    </row>
    <row r="4798" spans="1:15">
      <c r="A4798" s="108"/>
      <c r="B4798" s="108"/>
      <c r="I4798" s="113">
        <f t="shared" si="0"/>
        <v>88316</v>
      </c>
      <c r="J4798" s="111">
        <v>88316</v>
      </c>
      <c r="K4798" s="111" t="s">
        <v>709</v>
      </c>
      <c r="L4798" s="111" t="s">
        <v>708</v>
      </c>
      <c r="M4798" s="111" t="s">
        <v>710</v>
      </c>
      <c r="N4798" s="111">
        <v>0.52200000000000002</v>
      </c>
      <c r="O4798" s="114">
        <v>17.3</v>
      </c>
    </row>
    <row r="4799" spans="1:15">
      <c r="A4799" s="108"/>
      <c r="B4799" s="108"/>
      <c r="I4799" s="113">
        <f t="shared" si="0"/>
        <v>88309</v>
      </c>
      <c r="J4799" s="111">
        <v>88309</v>
      </c>
      <c r="K4799" s="111" t="s">
        <v>1803</v>
      </c>
      <c r="L4799" s="111" t="s">
        <v>708</v>
      </c>
      <c r="M4799" s="111" t="s">
        <v>710</v>
      </c>
      <c r="N4799" s="111">
        <v>0.75900000000000001</v>
      </c>
      <c r="O4799" s="114">
        <v>22.28</v>
      </c>
    </row>
    <row r="4800" spans="1:15">
      <c r="A4800" s="108"/>
      <c r="B4800" s="108"/>
      <c r="I4800" s="113">
        <f t="shared" si="0"/>
        <v>88316</v>
      </c>
      <c r="J4800" s="111">
        <v>88316</v>
      </c>
      <c r="K4800" s="111" t="s">
        <v>709</v>
      </c>
      <c r="L4800" s="111" t="s">
        <v>708</v>
      </c>
      <c r="M4800" s="111" t="s">
        <v>710</v>
      </c>
      <c r="N4800" s="111">
        <v>0.75900000000000001</v>
      </c>
      <c r="O4800" s="114">
        <v>17.3</v>
      </c>
    </row>
    <row r="4801" spans="1:15">
      <c r="A4801" s="108"/>
      <c r="B4801" s="108"/>
      <c r="I4801" s="113">
        <f t="shared" si="0"/>
        <v>370</v>
      </c>
      <c r="J4801" s="111">
        <v>370</v>
      </c>
      <c r="K4801" s="111" t="s">
        <v>1792</v>
      </c>
      <c r="L4801" s="111" t="s">
        <v>750</v>
      </c>
      <c r="M4801" s="111" t="s">
        <v>710</v>
      </c>
      <c r="N4801" s="111">
        <v>3.3000000000000002E-2</v>
      </c>
      <c r="O4801" s="114">
        <v>62.05</v>
      </c>
    </row>
    <row r="4802" spans="1:15">
      <c r="A4802" s="108"/>
      <c r="B4802" s="108"/>
      <c r="I4802" s="113">
        <f t="shared" si="0"/>
        <v>4517</v>
      </c>
      <c r="J4802" s="111">
        <v>4517</v>
      </c>
      <c r="K4802" s="111" t="s">
        <v>1932</v>
      </c>
      <c r="L4802" s="111" t="s">
        <v>728</v>
      </c>
      <c r="M4802" s="111" t="s">
        <v>702</v>
      </c>
      <c r="N4802" s="111">
        <v>0.4</v>
      </c>
      <c r="O4802" s="114">
        <v>1.25</v>
      </c>
    </row>
    <row r="4803" spans="1:15">
      <c r="A4803" s="108"/>
      <c r="B4803" s="108"/>
      <c r="I4803" s="113">
        <f t="shared" si="0"/>
        <v>6189</v>
      </c>
      <c r="J4803" s="111">
        <v>6189</v>
      </c>
      <c r="K4803" s="111" t="s">
        <v>1897</v>
      </c>
      <c r="L4803" s="111" t="s">
        <v>728</v>
      </c>
      <c r="M4803" s="111" t="s">
        <v>702</v>
      </c>
      <c r="N4803" s="111">
        <v>0.375</v>
      </c>
      <c r="O4803" s="114">
        <v>13.86</v>
      </c>
    </row>
    <row r="4804" spans="1:15">
      <c r="A4804" s="108"/>
      <c r="B4804" s="108"/>
      <c r="I4804" s="113">
        <f t="shared" si="0"/>
        <v>34492</v>
      </c>
      <c r="J4804" s="111">
        <v>34492</v>
      </c>
      <c r="K4804" s="111" t="s">
        <v>932</v>
      </c>
      <c r="L4804" s="111" t="s">
        <v>750</v>
      </c>
      <c r="M4804" s="111" t="s">
        <v>702</v>
      </c>
      <c r="N4804" s="111">
        <v>0.248</v>
      </c>
      <c r="O4804" s="114">
        <v>268.61</v>
      </c>
    </row>
    <row r="4805" spans="1:15">
      <c r="A4805" s="108"/>
      <c r="B4805" s="108"/>
      <c r="I4805" s="113">
        <f t="shared" si="0"/>
        <v>88309</v>
      </c>
      <c r="J4805" s="111">
        <v>88309</v>
      </c>
      <c r="K4805" s="111" t="s">
        <v>1803</v>
      </c>
      <c r="L4805" s="111" t="s">
        <v>708</v>
      </c>
      <c r="M4805" s="111" t="s">
        <v>710</v>
      </c>
      <c r="N4805" s="111">
        <v>0.83199999999999996</v>
      </c>
      <c r="O4805" s="114">
        <v>22.28</v>
      </c>
    </row>
    <row r="4806" spans="1:15">
      <c r="A4806" s="108"/>
      <c r="B4806" s="108"/>
      <c r="I4806" s="113">
        <f t="shared" si="0"/>
        <v>88316</v>
      </c>
      <c r="J4806" s="111">
        <v>88316</v>
      </c>
      <c r="K4806" s="111" t="s">
        <v>709</v>
      </c>
      <c r="L4806" s="111" t="s">
        <v>708</v>
      </c>
      <c r="M4806" s="111" t="s">
        <v>710</v>
      </c>
      <c r="N4806" s="111">
        <v>0.83199999999999996</v>
      </c>
      <c r="O4806" s="114">
        <v>17.3</v>
      </c>
    </row>
    <row r="4807" spans="1:15">
      <c r="A4807" s="108"/>
      <c r="B4807" s="108"/>
      <c r="I4807" s="113">
        <f t="shared" si="0"/>
        <v>88309</v>
      </c>
      <c r="J4807" s="111">
        <v>88309</v>
      </c>
      <c r="K4807" s="111" t="s">
        <v>1803</v>
      </c>
      <c r="L4807" s="111" t="s">
        <v>708</v>
      </c>
      <c r="M4807" s="111" t="s">
        <v>710</v>
      </c>
      <c r="N4807" s="111">
        <v>4.8000000000000001E-2</v>
      </c>
      <c r="O4807" s="114">
        <v>22.28</v>
      </c>
    </row>
    <row r="4808" spans="1:15">
      <c r="A4808" s="108"/>
      <c r="B4808" s="108"/>
      <c r="I4808" s="113">
        <f t="shared" si="0"/>
        <v>88316</v>
      </c>
      <c r="J4808" s="111">
        <v>88316</v>
      </c>
      <c r="K4808" s="111" t="s">
        <v>709</v>
      </c>
      <c r="L4808" s="111" t="s">
        <v>708</v>
      </c>
      <c r="M4808" s="111" t="s">
        <v>710</v>
      </c>
      <c r="N4808" s="111">
        <v>4.8000000000000001E-2</v>
      </c>
      <c r="O4808" s="114">
        <v>17.3</v>
      </c>
    </row>
    <row r="4809" spans="1:15">
      <c r="A4809" s="108"/>
      <c r="B4809" s="108"/>
      <c r="I4809" s="113">
        <f t="shared" si="0"/>
        <v>94969</v>
      </c>
      <c r="J4809" s="111">
        <v>94969</v>
      </c>
      <c r="K4809" s="111" t="s">
        <v>1894</v>
      </c>
      <c r="L4809" s="111" t="s">
        <v>750</v>
      </c>
      <c r="M4809" s="111" t="s">
        <v>702</v>
      </c>
      <c r="N4809" s="111">
        <v>1.6E-2</v>
      </c>
      <c r="O4809" s="114">
        <v>261.26</v>
      </c>
    </row>
    <row r="4810" spans="1:15">
      <c r="A4810" s="108"/>
      <c r="B4810" s="108"/>
      <c r="I4810" s="113">
        <f t="shared" si="0"/>
        <v>5061</v>
      </c>
      <c r="J4810" s="111">
        <v>5061</v>
      </c>
      <c r="K4810" s="111" t="s">
        <v>923</v>
      </c>
      <c r="L4810" s="111" t="s">
        <v>723</v>
      </c>
      <c r="M4810" s="111" t="s">
        <v>710</v>
      </c>
      <c r="N4810" s="111">
        <v>0.01</v>
      </c>
      <c r="O4810" s="114">
        <v>10.9</v>
      </c>
    </row>
    <row r="4811" spans="1:15">
      <c r="A4811" s="108"/>
      <c r="B4811" s="108"/>
      <c r="I4811" s="113">
        <f t="shared" si="0"/>
        <v>6189</v>
      </c>
      <c r="J4811" s="111">
        <v>6189</v>
      </c>
      <c r="K4811" s="111" t="s">
        <v>1897</v>
      </c>
      <c r="L4811" s="111" t="s">
        <v>728</v>
      </c>
      <c r="M4811" s="111" t="s">
        <v>702</v>
      </c>
      <c r="N4811" s="111">
        <v>0.217</v>
      </c>
      <c r="O4811" s="114">
        <v>13.86</v>
      </c>
    </row>
    <row r="4812" spans="1:15">
      <c r="A4812" s="108"/>
      <c r="B4812" s="108"/>
      <c r="I4812" s="113">
        <f t="shared" si="0"/>
        <v>21138</v>
      </c>
      <c r="J4812" s="111">
        <v>21138</v>
      </c>
      <c r="K4812" s="111" t="s">
        <v>931</v>
      </c>
      <c r="L4812" s="111" t="s">
        <v>728</v>
      </c>
      <c r="M4812" s="111" t="s">
        <v>710</v>
      </c>
      <c r="N4812" s="111">
        <v>5.3999999999999999E-2</v>
      </c>
      <c r="O4812" s="114">
        <v>6.36</v>
      </c>
    </row>
    <row r="4813" spans="1:15">
      <c r="A4813" s="108"/>
      <c r="B4813" s="108"/>
      <c r="I4813" s="113">
        <f t="shared" si="0"/>
        <v>88262</v>
      </c>
      <c r="J4813" s="111">
        <v>88262</v>
      </c>
      <c r="K4813" s="111" t="s">
        <v>878</v>
      </c>
      <c r="L4813" s="111" t="s">
        <v>708</v>
      </c>
      <c r="M4813" s="111" t="s">
        <v>710</v>
      </c>
      <c r="N4813" s="111">
        <v>0.49199999999999999</v>
      </c>
      <c r="O4813" s="114">
        <v>22.13</v>
      </c>
    </row>
    <row r="4814" spans="1:15">
      <c r="A4814" s="108"/>
      <c r="B4814" s="108"/>
      <c r="I4814" s="113">
        <f t="shared" si="0"/>
        <v>88316</v>
      </c>
      <c r="J4814" s="111">
        <v>88316</v>
      </c>
      <c r="K4814" s="111" t="s">
        <v>709</v>
      </c>
      <c r="L4814" s="111" t="s">
        <v>708</v>
      </c>
      <c r="M4814" s="111" t="s">
        <v>710</v>
      </c>
      <c r="N4814" s="111">
        <v>0.21099999999999999</v>
      </c>
      <c r="O4814" s="114">
        <v>17.3</v>
      </c>
    </row>
    <row r="4815" spans="1:15">
      <c r="A4815" s="108"/>
      <c r="B4815" s="108"/>
      <c r="I4815" s="113">
        <f t="shared" si="0"/>
        <v>21138</v>
      </c>
      <c r="J4815" s="111">
        <v>21138</v>
      </c>
      <c r="K4815" s="111" t="s">
        <v>931</v>
      </c>
      <c r="L4815" s="111" t="s">
        <v>728</v>
      </c>
      <c r="M4815" s="111" t="s">
        <v>710</v>
      </c>
      <c r="N4815" s="111">
        <v>0.109</v>
      </c>
      <c r="O4815" s="114">
        <v>6.36</v>
      </c>
    </row>
    <row r="4816" spans="1:15">
      <c r="A4816" s="108"/>
      <c r="B4816" s="108"/>
      <c r="I4816" s="113">
        <f t="shared" si="0"/>
        <v>88262</v>
      </c>
      <c r="J4816" s="111">
        <v>88262</v>
      </c>
      <c r="K4816" s="111" t="s">
        <v>878</v>
      </c>
      <c r="L4816" s="111" t="s">
        <v>708</v>
      </c>
      <c r="M4816" s="111" t="s">
        <v>710</v>
      </c>
      <c r="N4816" s="111">
        <v>0.71</v>
      </c>
      <c r="O4816" s="114">
        <v>22.13</v>
      </c>
    </row>
    <row r="4817" spans="1:15">
      <c r="A4817" s="108"/>
      <c r="B4817" s="108"/>
      <c r="I4817" s="113">
        <f t="shared" si="0"/>
        <v>88316</v>
      </c>
      <c r="J4817" s="111">
        <v>88316</v>
      </c>
      <c r="K4817" s="111" t="s">
        <v>709</v>
      </c>
      <c r="L4817" s="111" t="s">
        <v>708</v>
      </c>
      <c r="M4817" s="111" t="s">
        <v>710</v>
      </c>
      <c r="N4817" s="111">
        <v>0.30399999999999999</v>
      </c>
      <c r="O4817" s="114">
        <v>17.3</v>
      </c>
    </row>
    <row r="4818" spans="1:15">
      <c r="A4818" s="108"/>
      <c r="B4818" s="108"/>
      <c r="I4818" s="113">
        <f t="shared" si="0"/>
        <v>6189</v>
      </c>
      <c r="J4818" s="111">
        <v>6189</v>
      </c>
      <c r="K4818" s="111" t="s">
        <v>1897</v>
      </c>
      <c r="L4818" s="111" t="s">
        <v>728</v>
      </c>
      <c r="M4818" s="111" t="s">
        <v>702</v>
      </c>
      <c r="N4818" s="111">
        <v>0.19</v>
      </c>
      <c r="O4818" s="114">
        <v>13.86</v>
      </c>
    </row>
    <row r="4819" spans="1:15">
      <c r="A4819" s="108"/>
      <c r="B4819" s="108"/>
      <c r="I4819" s="113">
        <f t="shared" si="0"/>
        <v>88262</v>
      </c>
      <c r="J4819" s="111">
        <v>88262</v>
      </c>
      <c r="K4819" s="111" t="s">
        <v>878</v>
      </c>
      <c r="L4819" s="111" t="s">
        <v>708</v>
      </c>
      <c r="M4819" s="111" t="s">
        <v>710</v>
      </c>
      <c r="N4819" s="111">
        <v>0.374</v>
      </c>
      <c r="O4819" s="114">
        <v>22.13</v>
      </c>
    </row>
    <row r="4820" spans="1:15">
      <c r="A4820" s="108"/>
      <c r="B4820" s="108"/>
      <c r="I4820" s="113">
        <f t="shared" si="0"/>
        <v>88316</v>
      </c>
      <c r="J4820" s="111">
        <v>88316</v>
      </c>
      <c r="K4820" s="111" t="s">
        <v>709</v>
      </c>
      <c r="L4820" s="111" t="s">
        <v>708</v>
      </c>
      <c r="M4820" s="111" t="s">
        <v>710</v>
      </c>
      <c r="N4820" s="111">
        <v>0.16</v>
      </c>
      <c r="O4820" s="114">
        <v>17.3</v>
      </c>
    </row>
    <row r="4821" spans="1:15">
      <c r="A4821" s="108"/>
      <c r="B4821" s="108"/>
      <c r="I4821" s="113">
        <f t="shared" si="0"/>
        <v>88262</v>
      </c>
      <c r="J4821" s="111">
        <v>88262</v>
      </c>
      <c r="K4821" s="111" t="s">
        <v>878</v>
      </c>
      <c r="L4821" s="111" t="s">
        <v>708</v>
      </c>
      <c r="M4821" s="111" t="s">
        <v>710</v>
      </c>
      <c r="N4821" s="111">
        <v>0.59299999999999997</v>
      </c>
      <c r="O4821" s="114">
        <v>22.13</v>
      </c>
    </row>
    <row r="4822" spans="1:15">
      <c r="A4822" s="108"/>
      <c r="B4822" s="108"/>
      <c r="I4822" s="113">
        <f t="shared" si="0"/>
        <v>88316</v>
      </c>
      <c r="J4822" s="111">
        <v>88316</v>
      </c>
      <c r="K4822" s="111" t="s">
        <v>709</v>
      </c>
      <c r="L4822" s="111" t="s">
        <v>708</v>
      </c>
      <c r="M4822" s="111" t="s">
        <v>710</v>
      </c>
      <c r="N4822" s="111">
        <v>0.254</v>
      </c>
      <c r="O4822" s="114">
        <v>17.3</v>
      </c>
    </row>
    <row r="4823" spans="1:15">
      <c r="A4823" s="108"/>
      <c r="B4823" s="108"/>
      <c r="I4823" s="113">
        <f t="shared" si="0"/>
        <v>6189</v>
      </c>
      <c r="J4823" s="111">
        <v>6189</v>
      </c>
      <c r="K4823" s="111" t="s">
        <v>1897</v>
      </c>
      <c r="L4823" s="111" t="s">
        <v>728</v>
      </c>
      <c r="M4823" s="111" t="s">
        <v>702</v>
      </c>
      <c r="N4823" s="111">
        <v>0.18099999999999999</v>
      </c>
      <c r="O4823" s="114">
        <v>13.86</v>
      </c>
    </row>
    <row r="4824" spans="1:15">
      <c r="A4824" s="108"/>
      <c r="B4824" s="108"/>
      <c r="I4824" s="113">
        <f t="shared" si="0"/>
        <v>21138</v>
      </c>
      <c r="J4824" s="111">
        <v>21138</v>
      </c>
      <c r="K4824" s="111" t="s">
        <v>931</v>
      </c>
      <c r="L4824" s="111" t="s">
        <v>728</v>
      </c>
      <c r="M4824" s="111" t="s">
        <v>710</v>
      </c>
      <c r="N4824" s="111">
        <v>7.1999999999999995E-2</v>
      </c>
      <c r="O4824" s="114">
        <v>6.36</v>
      </c>
    </row>
    <row r="4825" spans="1:15">
      <c r="A4825" s="108"/>
      <c r="B4825" s="108"/>
      <c r="I4825" s="113">
        <f t="shared" si="0"/>
        <v>88262</v>
      </c>
      <c r="J4825" s="111">
        <v>88262</v>
      </c>
      <c r="K4825" s="111" t="s">
        <v>878</v>
      </c>
      <c r="L4825" s="111" t="s">
        <v>708</v>
      </c>
      <c r="M4825" s="111" t="s">
        <v>710</v>
      </c>
      <c r="N4825" s="111">
        <v>0.25700000000000001</v>
      </c>
      <c r="O4825" s="114">
        <v>22.13</v>
      </c>
    </row>
    <row r="4826" spans="1:15">
      <c r="A4826" s="108"/>
      <c r="B4826" s="108"/>
      <c r="I4826" s="113">
        <f t="shared" si="0"/>
        <v>88316</v>
      </c>
      <c r="J4826" s="111">
        <v>88316</v>
      </c>
      <c r="K4826" s="111" t="s">
        <v>709</v>
      </c>
      <c r="L4826" s="111" t="s">
        <v>708</v>
      </c>
      <c r="M4826" s="111" t="s">
        <v>710</v>
      </c>
      <c r="N4826" s="111">
        <v>0.11</v>
      </c>
      <c r="O4826" s="114">
        <v>17.3</v>
      </c>
    </row>
    <row r="4827" spans="1:15">
      <c r="A4827" s="108"/>
      <c r="B4827" s="108"/>
      <c r="I4827" s="113">
        <f t="shared" si="0"/>
        <v>21138</v>
      </c>
      <c r="J4827" s="111">
        <v>21138</v>
      </c>
      <c r="K4827" s="111" t="s">
        <v>931</v>
      </c>
      <c r="L4827" s="111" t="s">
        <v>728</v>
      </c>
      <c r="M4827" s="111" t="s">
        <v>710</v>
      </c>
      <c r="N4827" s="111">
        <v>0.14499999999999999</v>
      </c>
      <c r="O4827" s="114">
        <v>6.36</v>
      </c>
    </row>
    <row r="4828" spans="1:15">
      <c r="A4828" s="108"/>
      <c r="B4828" s="108"/>
      <c r="I4828" s="113">
        <f t="shared" si="0"/>
        <v>88262</v>
      </c>
      <c r="J4828" s="111">
        <v>88262</v>
      </c>
      <c r="K4828" s="111" t="s">
        <v>878</v>
      </c>
      <c r="L4828" s="111" t="s">
        <v>708</v>
      </c>
      <c r="M4828" s="111" t="s">
        <v>710</v>
      </c>
      <c r="N4828" s="111">
        <v>0.47599999999999998</v>
      </c>
      <c r="O4828" s="114">
        <v>22.13</v>
      </c>
    </row>
    <row r="4829" spans="1:15">
      <c r="A4829" s="108"/>
      <c r="B4829" s="108"/>
      <c r="I4829" s="113">
        <f t="shared" si="0"/>
        <v>88316</v>
      </c>
      <c r="J4829" s="111">
        <v>88316</v>
      </c>
      <c r="K4829" s="111" t="s">
        <v>709</v>
      </c>
      <c r="L4829" s="111" t="s">
        <v>708</v>
      </c>
      <c r="M4829" s="111" t="s">
        <v>710</v>
      </c>
      <c r="N4829" s="111">
        <v>0.20399999999999999</v>
      </c>
      <c r="O4829" s="114">
        <v>17.3</v>
      </c>
    </row>
    <row r="4830" spans="1:15">
      <c r="A4830" s="108"/>
      <c r="B4830" s="108"/>
      <c r="I4830" s="113">
        <f t="shared" si="0"/>
        <v>88262</v>
      </c>
      <c r="J4830" s="111">
        <v>88262</v>
      </c>
      <c r="K4830" s="111" t="s">
        <v>878</v>
      </c>
      <c r="L4830" s="111" t="s">
        <v>708</v>
      </c>
      <c r="M4830" s="111" t="s">
        <v>710</v>
      </c>
      <c r="N4830" s="111">
        <v>0.45500000000000002</v>
      </c>
      <c r="O4830" s="114">
        <v>22.13</v>
      </c>
    </row>
    <row r="4831" spans="1:15">
      <c r="A4831" s="108"/>
      <c r="B4831" s="108"/>
      <c r="I4831" s="113">
        <f t="shared" si="0"/>
        <v>88262</v>
      </c>
      <c r="J4831" s="111">
        <v>88262</v>
      </c>
      <c r="K4831" s="111" t="s">
        <v>878</v>
      </c>
      <c r="L4831" s="111" t="s">
        <v>708</v>
      </c>
      <c r="M4831" s="111" t="s">
        <v>710</v>
      </c>
      <c r="N4831" s="111">
        <v>0.67400000000000004</v>
      </c>
      <c r="O4831" s="114">
        <v>22.13</v>
      </c>
    </row>
    <row r="4832" spans="1:15">
      <c r="A4832" s="108"/>
      <c r="B4832" s="108"/>
      <c r="I4832" s="113">
        <f t="shared" si="0"/>
        <v>88262</v>
      </c>
      <c r="J4832" s="111">
        <v>88262</v>
      </c>
      <c r="K4832" s="111" t="s">
        <v>878</v>
      </c>
      <c r="L4832" s="111" t="s">
        <v>708</v>
      </c>
      <c r="M4832" s="111" t="s">
        <v>710</v>
      </c>
      <c r="N4832" s="111">
        <v>0.33800000000000002</v>
      </c>
      <c r="O4832" s="114">
        <v>22.13</v>
      </c>
    </row>
    <row r="4833" spans="1:15">
      <c r="A4833" s="108"/>
      <c r="B4833" s="108"/>
      <c r="I4833" s="113">
        <f t="shared" si="0"/>
        <v>88316</v>
      </c>
      <c r="J4833" s="111">
        <v>88316</v>
      </c>
      <c r="K4833" s="111" t="s">
        <v>709</v>
      </c>
      <c r="L4833" s="111" t="s">
        <v>708</v>
      </c>
      <c r="M4833" s="111" t="s">
        <v>710</v>
      </c>
      <c r="N4833" s="111">
        <v>0.14499999999999999</v>
      </c>
      <c r="O4833" s="114">
        <v>17.3</v>
      </c>
    </row>
    <row r="4834" spans="1:15">
      <c r="A4834" s="108"/>
      <c r="B4834" s="108"/>
      <c r="I4834" s="113">
        <f t="shared" si="0"/>
        <v>88262</v>
      </c>
      <c r="J4834" s="111">
        <v>88262</v>
      </c>
      <c r="K4834" s="111" t="s">
        <v>878</v>
      </c>
      <c r="L4834" s="111" t="s">
        <v>708</v>
      </c>
      <c r="M4834" s="111" t="s">
        <v>710</v>
      </c>
      <c r="N4834" s="111">
        <v>0.55600000000000005</v>
      </c>
      <c r="O4834" s="114">
        <v>22.13</v>
      </c>
    </row>
    <row r="4835" spans="1:15">
      <c r="A4835" s="108"/>
      <c r="B4835" s="108"/>
      <c r="I4835" s="113">
        <f t="shared" si="0"/>
        <v>88316</v>
      </c>
      <c r="J4835" s="111">
        <v>88316</v>
      </c>
      <c r="K4835" s="111" t="s">
        <v>709</v>
      </c>
      <c r="L4835" s="111" t="s">
        <v>708</v>
      </c>
      <c r="M4835" s="111" t="s">
        <v>710</v>
      </c>
      <c r="N4835" s="111">
        <v>0.23799999999999999</v>
      </c>
      <c r="O4835" s="114">
        <v>17.3</v>
      </c>
    </row>
    <row r="4836" spans="1:15">
      <c r="A4836" s="108"/>
      <c r="B4836" s="108"/>
      <c r="I4836" s="113">
        <f t="shared" si="0"/>
        <v>88262</v>
      </c>
      <c r="J4836" s="111">
        <v>88262</v>
      </c>
      <c r="K4836" s="111" t="s">
        <v>878</v>
      </c>
      <c r="L4836" s="111" t="s">
        <v>708</v>
      </c>
      <c r="M4836" s="111" t="s">
        <v>710</v>
      </c>
      <c r="N4836" s="111">
        <v>0.221</v>
      </c>
      <c r="O4836" s="114">
        <v>22.13</v>
      </c>
    </row>
    <row r="4837" spans="1:15">
      <c r="A4837" s="108"/>
      <c r="B4837" s="108"/>
      <c r="I4837" s="113">
        <f t="shared" si="0"/>
        <v>88316</v>
      </c>
      <c r="J4837" s="111">
        <v>88316</v>
      </c>
      <c r="K4837" s="111" t="s">
        <v>709</v>
      </c>
      <c r="L4837" s="111" t="s">
        <v>708</v>
      </c>
      <c r="M4837" s="111" t="s">
        <v>710</v>
      </c>
      <c r="N4837" s="111">
        <v>9.5000000000000001E-2</v>
      </c>
      <c r="O4837" s="114">
        <v>17.3</v>
      </c>
    </row>
    <row r="4838" spans="1:15">
      <c r="A4838" s="108"/>
      <c r="B4838" s="108"/>
      <c r="I4838" s="113">
        <f t="shared" si="0"/>
        <v>88262</v>
      </c>
      <c r="J4838" s="111">
        <v>88262</v>
      </c>
      <c r="K4838" s="111" t="s">
        <v>878</v>
      </c>
      <c r="L4838" s="111" t="s">
        <v>708</v>
      </c>
      <c r="M4838" s="111" t="s">
        <v>710</v>
      </c>
      <c r="N4838" s="111">
        <v>0.439</v>
      </c>
      <c r="O4838" s="114">
        <v>22.13</v>
      </c>
    </row>
    <row r="4839" spans="1:15">
      <c r="A4839" s="108"/>
      <c r="B4839" s="108"/>
      <c r="I4839" s="113">
        <f t="shared" si="0"/>
        <v>88316</v>
      </c>
      <c r="J4839" s="111">
        <v>88316</v>
      </c>
      <c r="K4839" s="111" t="s">
        <v>709</v>
      </c>
      <c r="L4839" s="111" t="s">
        <v>708</v>
      </c>
      <c r="M4839" s="111" t="s">
        <v>710</v>
      </c>
      <c r="N4839" s="111">
        <v>0.188</v>
      </c>
      <c r="O4839" s="114">
        <v>17.3</v>
      </c>
    </row>
    <row r="4840" spans="1:15">
      <c r="A4840" s="108"/>
      <c r="B4840" s="108"/>
      <c r="I4840" s="113">
        <f t="shared" si="0"/>
        <v>4472</v>
      </c>
      <c r="J4840" s="111">
        <v>4472</v>
      </c>
      <c r="K4840" s="111" t="s">
        <v>1713</v>
      </c>
      <c r="L4840" s="111" t="s">
        <v>728</v>
      </c>
      <c r="M4840" s="111" t="s">
        <v>702</v>
      </c>
      <c r="N4840" s="111">
        <v>0.14699999999999999</v>
      </c>
      <c r="O4840" s="114">
        <v>23.99</v>
      </c>
    </row>
    <row r="4841" spans="1:15">
      <c r="A4841" s="108"/>
      <c r="B4841" s="108"/>
      <c r="I4841" s="113">
        <f t="shared" si="0"/>
        <v>5061</v>
      </c>
      <c r="J4841" s="111">
        <v>5061</v>
      </c>
      <c r="K4841" s="111" t="s">
        <v>923</v>
      </c>
      <c r="L4841" s="111" t="s">
        <v>723</v>
      </c>
      <c r="M4841" s="111" t="s">
        <v>710</v>
      </c>
      <c r="N4841" s="111">
        <v>2.7E-2</v>
      </c>
      <c r="O4841" s="114">
        <v>10.9</v>
      </c>
    </row>
    <row r="4842" spans="1:15">
      <c r="A4842" s="108"/>
      <c r="B4842" s="108"/>
      <c r="I4842" s="113">
        <f t="shared" si="0"/>
        <v>6189</v>
      </c>
      <c r="J4842" s="111">
        <v>6189</v>
      </c>
      <c r="K4842" s="111" t="s">
        <v>1897</v>
      </c>
      <c r="L4842" s="111" t="s">
        <v>728</v>
      </c>
      <c r="M4842" s="111" t="s">
        <v>702</v>
      </c>
      <c r="N4842" s="111">
        <v>0.48899999999999999</v>
      </c>
      <c r="O4842" s="114">
        <v>13.86</v>
      </c>
    </row>
    <row r="4843" spans="1:15">
      <c r="A4843" s="108"/>
      <c r="B4843" s="108"/>
      <c r="I4843" s="113">
        <f t="shared" si="0"/>
        <v>88262</v>
      </c>
      <c r="J4843" s="111">
        <v>88262</v>
      </c>
      <c r="K4843" s="111" t="s">
        <v>878</v>
      </c>
      <c r="L4843" s="111" t="s">
        <v>708</v>
      </c>
      <c r="M4843" s="111" t="s">
        <v>710</v>
      </c>
      <c r="N4843" s="111">
        <v>0.63800000000000001</v>
      </c>
      <c r="O4843" s="114">
        <v>22.13</v>
      </c>
    </row>
    <row r="4844" spans="1:15">
      <c r="A4844" s="108"/>
      <c r="B4844" s="108"/>
      <c r="I4844" s="113">
        <f t="shared" si="0"/>
        <v>88316</v>
      </c>
      <c r="J4844" s="111">
        <v>88316</v>
      </c>
      <c r="K4844" s="111" t="s">
        <v>709</v>
      </c>
      <c r="L4844" s="111" t="s">
        <v>708</v>
      </c>
      <c r="M4844" s="111" t="s">
        <v>710</v>
      </c>
      <c r="N4844" s="111">
        <v>0.27300000000000002</v>
      </c>
      <c r="O4844" s="114">
        <v>17.3</v>
      </c>
    </row>
    <row r="4845" spans="1:15">
      <c r="A4845" s="108"/>
      <c r="B4845" s="108"/>
      <c r="I4845" s="113">
        <f t="shared" si="0"/>
        <v>5061</v>
      </c>
      <c r="J4845" s="111">
        <v>5061</v>
      </c>
      <c r="K4845" s="111" t="s">
        <v>923</v>
      </c>
      <c r="L4845" s="111" t="s">
        <v>723</v>
      </c>
      <c r="M4845" s="111" t="s">
        <v>710</v>
      </c>
      <c r="N4845" s="111">
        <v>3.9E-2</v>
      </c>
      <c r="O4845" s="114">
        <v>10.9</v>
      </c>
    </row>
    <row r="4846" spans="1:15">
      <c r="A4846" s="108"/>
      <c r="B4846" s="108"/>
      <c r="I4846" s="113">
        <f t="shared" si="0"/>
        <v>88262</v>
      </c>
      <c r="J4846" s="111">
        <v>88262</v>
      </c>
      <c r="K4846" s="111" t="s">
        <v>878</v>
      </c>
      <c r="L4846" s="111" t="s">
        <v>708</v>
      </c>
      <c r="M4846" s="111" t="s">
        <v>710</v>
      </c>
      <c r="N4846" s="111">
        <v>0.92100000000000004</v>
      </c>
      <c r="O4846" s="114">
        <v>22.13</v>
      </c>
    </row>
    <row r="4847" spans="1:15">
      <c r="A4847" s="108"/>
      <c r="B4847" s="108"/>
      <c r="I4847" s="113">
        <f t="shared" si="0"/>
        <v>88316</v>
      </c>
      <c r="J4847" s="111">
        <v>88316</v>
      </c>
      <c r="K4847" s="111" t="s">
        <v>709</v>
      </c>
      <c r="L4847" s="111" t="s">
        <v>708</v>
      </c>
      <c r="M4847" s="111" t="s">
        <v>710</v>
      </c>
      <c r="N4847" s="111">
        <v>0.39500000000000002</v>
      </c>
      <c r="O4847" s="114">
        <v>17.3</v>
      </c>
    </row>
    <row r="4848" spans="1:15">
      <c r="A4848" s="108"/>
      <c r="B4848" s="108"/>
      <c r="I4848" s="113">
        <f t="shared" si="0"/>
        <v>6189</v>
      </c>
      <c r="J4848" s="111">
        <v>6189</v>
      </c>
      <c r="K4848" s="111" t="s">
        <v>1897</v>
      </c>
      <c r="L4848" s="111" t="s">
        <v>728</v>
      </c>
      <c r="M4848" s="111" t="s">
        <v>702</v>
      </c>
      <c r="N4848" s="111">
        <v>0.42799999999999999</v>
      </c>
      <c r="O4848" s="114">
        <v>13.86</v>
      </c>
    </row>
    <row r="4849" spans="1:15">
      <c r="A4849" s="108"/>
      <c r="B4849" s="108"/>
      <c r="I4849" s="113">
        <f t="shared" si="0"/>
        <v>88262</v>
      </c>
      <c r="J4849" s="111">
        <v>88262</v>
      </c>
      <c r="K4849" s="111" t="s">
        <v>878</v>
      </c>
      <c r="L4849" s="111" t="s">
        <v>708</v>
      </c>
      <c r="M4849" s="111" t="s">
        <v>710</v>
      </c>
      <c r="N4849" s="111">
        <v>0.48599999999999999</v>
      </c>
      <c r="O4849" s="114">
        <v>22.13</v>
      </c>
    </row>
    <row r="4850" spans="1:15">
      <c r="A4850" s="108"/>
      <c r="B4850" s="108"/>
      <c r="I4850" s="113">
        <f t="shared" si="0"/>
        <v>88316</v>
      </c>
      <c r="J4850" s="111">
        <v>88316</v>
      </c>
      <c r="K4850" s="111" t="s">
        <v>709</v>
      </c>
      <c r="L4850" s="111" t="s">
        <v>708</v>
      </c>
      <c r="M4850" s="111" t="s">
        <v>710</v>
      </c>
      <c r="N4850" s="111">
        <v>0.20799999999999999</v>
      </c>
      <c r="O4850" s="114">
        <v>17.3</v>
      </c>
    </row>
    <row r="4851" spans="1:15">
      <c r="A4851" s="108"/>
      <c r="B4851" s="108"/>
      <c r="I4851" s="113">
        <f t="shared" si="0"/>
        <v>88262</v>
      </c>
      <c r="J4851" s="111">
        <v>88262</v>
      </c>
      <c r="K4851" s="111" t="s">
        <v>878</v>
      </c>
      <c r="L4851" s="111" t="s">
        <v>708</v>
      </c>
      <c r="M4851" s="111" t="s">
        <v>710</v>
      </c>
      <c r="N4851" s="111">
        <v>0.76900000000000002</v>
      </c>
      <c r="O4851" s="114">
        <v>22.13</v>
      </c>
    </row>
    <row r="4852" spans="1:15">
      <c r="A4852" s="108"/>
      <c r="B4852" s="108"/>
      <c r="I4852" s="113">
        <f t="shared" si="0"/>
        <v>88316</v>
      </c>
      <c r="J4852" s="111">
        <v>88316</v>
      </c>
      <c r="K4852" s="111" t="s">
        <v>709</v>
      </c>
      <c r="L4852" s="111" t="s">
        <v>708</v>
      </c>
      <c r="M4852" s="111" t="s">
        <v>710</v>
      </c>
      <c r="N4852" s="111">
        <v>0.33</v>
      </c>
      <c r="O4852" s="114">
        <v>17.3</v>
      </c>
    </row>
    <row r="4853" spans="1:15">
      <c r="A4853" s="108"/>
      <c r="B4853" s="108"/>
      <c r="I4853" s="113">
        <f t="shared" si="0"/>
        <v>4472</v>
      </c>
      <c r="J4853" s="111">
        <v>4472</v>
      </c>
      <c r="K4853" s="111" t="s">
        <v>1713</v>
      </c>
      <c r="L4853" s="111" t="s">
        <v>728</v>
      </c>
      <c r="M4853" s="111" t="s">
        <v>702</v>
      </c>
      <c r="N4853" s="111">
        <v>0.19600000000000001</v>
      </c>
      <c r="O4853" s="114">
        <v>23.99</v>
      </c>
    </row>
    <row r="4854" spans="1:15">
      <c r="A4854" s="108"/>
      <c r="B4854" s="108"/>
      <c r="I4854" s="113">
        <f t="shared" si="0"/>
        <v>5061</v>
      </c>
      <c r="J4854" s="111">
        <v>5061</v>
      </c>
      <c r="K4854" s="111" t="s">
        <v>923</v>
      </c>
      <c r="L4854" s="111" t="s">
        <v>723</v>
      </c>
      <c r="M4854" s="111" t="s">
        <v>710</v>
      </c>
      <c r="N4854" s="111">
        <v>2.3E-2</v>
      </c>
      <c r="O4854" s="114">
        <v>10.9</v>
      </c>
    </row>
    <row r="4855" spans="1:15">
      <c r="A4855" s="108"/>
      <c r="B4855" s="108"/>
      <c r="I4855" s="113">
        <f t="shared" si="0"/>
        <v>6189</v>
      </c>
      <c r="J4855" s="111">
        <v>6189</v>
      </c>
      <c r="K4855" s="111" t="s">
        <v>1897</v>
      </c>
      <c r="L4855" s="111" t="s">
        <v>728</v>
      </c>
      <c r="M4855" s="111" t="s">
        <v>702</v>
      </c>
      <c r="N4855" s="111">
        <v>0.40699999999999997</v>
      </c>
      <c r="O4855" s="114">
        <v>13.86</v>
      </c>
    </row>
    <row r="4856" spans="1:15">
      <c r="A4856" s="108"/>
      <c r="B4856" s="108"/>
      <c r="I4856" s="113">
        <f t="shared" si="0"/>
        <v>88262</v>
      </c>
      <c r="J4856" s="111">
        <v>88262</v>
      </c>
      <c r="K4856" s="111" t="s">
        <v>878</v>
      </c>
      <c r="L4856" s="111" t="s">
        <v>708</v>
      </c>
      <c r="M4856" s="111" t="s">
        <v>710</v>
      </c>
      <c r="N4856" s="111">
        <v>0.33400000000000002</v>
      </c>
      <c r="O4856" s="114">
        <v>22.13</v>
      </c>
    </row>
    <row r="4857" spans="1:15">
      <c r="A4857" s="108"/>
      <c r="B4857" s="108"/>
      <c r="I4857" s="113">
        <f t="shared" si="0"/>
        <v>88316</v>
      </c>
      <c r="J4857" s="111">
        <v>88316</v>
      </c>
      <c r="K4857" s="111" t="s">
        <v>709</v>
      </c>
      <c r="L4857" s="111" t="s">
        <v>708</v>
      </c>
      <c r="M4857" s="111" t="s">
        <v>710</v>
      </c>
      <c r="N4857" s="111">
        <v>0.14299999999999999</v>
      </c>
      <c r="O4857" s="114">
        <v>17.3</v>
      </c>
    </row>
    <row r="4858" spans="1:15">
      <c r="A4858" s="108"/>
      <c r="B4858" s="108"/>
      <c r="I4858" s="113">
        <f t="shared" si="0"/>
        <v>88262</v>
      </c>
      <c r="J4858" s="111">
        <v>88262</v>
      </c>
      <c r="K4858" s="111" t="s">
        <v>878</v>
      </c>
      <c r="L4858" s="111" t="s">
        <v>708</v>
      </c>
      <c r="M4858" s="111" t="s">
        <v>710</v>
      </c>
      <c r="N4858" s="111">
        <v>0.61699999999999999</v>
      </c>
      <c r="O4858" s="114">
        <v>22.13</v>
      </c>
    </row>
    <row r="4859" spans="1:15">
      <c r="A4859" s="108"/>
      <c r="B4859" s="108"/>
      <c r="I4859" s="113">
        <f t="shared" si="0"/>
        <v>88316</v>
      </c>
      <c r="J4859" s="111">
        <v>88316</v>
      </c>
      <c r="K4859" s="111" t="s">
        <v>709</v>
      </c>
      <c r="L4859" s="111" t="s">
        <v>708</v>
      </c>
      <c r="M4859" s="111" t="s">
        <v>710</v>
      </c>
      <c r="N4859" s="111">
        <v>0.26500000000000001</v>
      </c>
      <c r="O4859" s="114">
        <v>17.3</v>
      </c>
    </row>
    <row r="4860" spans="1:15">
      <c r="A4860" s="108"/>
      <c r="B4860" s="108"/>
      <c r="I4860" s="113">
        <f t="shared" si="0"/>
        <v>2736</v>
      </c>
      <c r="J4860" s="111">
        <v>2736</v>
      </c>
      <c r="K4860" s="111" t="s">
        <v>1933</v>
      </c>
      <c r="L4860" s="111" t="s">
        <v>728</v>
      </c>
      <c r="M4860" s="111" t="s">
        <v>702</v>
      </c>
      <c r="N4860" s="111">
        <v>5.3999999999999999E-2</v>
      </c>
      <c r="O4860" s="114">
        <v>9.07</v>
      </c>
    </row>
    <row r="4861" spans="1:15">
      <c r="A4861" s="108"/>
      <c r="B4861" s="108"/>
      <c r="I4861" s="113">
        <f t="shared" si="0"/>
        <v>88262</v>
      </c>
      <c r="J4861" s="111">
        <v>88262</v>
      </c>
      <c r="K4861" s="111" t="s">
        <v>878</v>
      </c>
      <c r="L4861" s="111" t="s">
        <v>708</v>
      </c>
      <c r="M4861" s="111" t="s">
        <v>710</v>
      </c>
      <c r="N4861" s="111">
        <v>0.59</v>
      </c>
      <c r="O4861" s="114">
        <v>22.13</v>
      </c>
    </row>
    <row r="4862" spans="1:15">
      <c r="A4862" s="108"/>
      <c r="B4862" s="108"/>
      <c r="I4862" s="113">
        <f t="shared" si="0"/>
        <v>88262</v>
      </c>
      <c r="J4862" s="111">
        <v>88262</v>
      </c>
      <c r="K4862" s="111" t="s">
        <v>878</v>
      </c>
      <c r="L4862" s="111" t="s">
        <v>708</v>
      </c>
      <c r="M4862" s="111" t="s">
        <v>710</v>
      </c>
      <c r="N4862" s="111">
        <v>0.874</v>
      </c>
      <c r="O4862" s="114">
        <v>22.13</v>
      </c>
    </row>
    <row r="4863" spans="1:15">
      <c r="A4863" s="108"/>
      <c r="B4863" s="108"/>
      <c r="I4863" s="113">
        <f t="shared" si="0"/>
        <v>88316</v>
      </c>
      <c r="J4863" s="111">
        <v>88316</v>
      </c>
      <c r="K4863" s="111" t="s">
        <v>709</v>
      </c>
      <c r="L4863" s="111" t="s">
        <v>708</v>
      </c>
      <c r="M4863" s="111" t="s">
        <v>710</v>
      </c>
      <c r="N4863" s="111">
        <v>0.375</v>
      </c>
      <c r="O4863" s="114">
        <v>17.3</v>
      </c>
    </row>
    <row r="4864" spans="1:15">
      <c r="A4864" s="108"/>
      <c r="B4864" s="108"/>
      <c r="I4864" s="113">
        <f t="shared" si="0"/>
        <v>88262</v>
      </c>
      <c r="J4864" s="111">
        <v>88262</v>
      </c>
      <c r="K4864" s="111" t="s">
        <v>878</v>
      </c>
      <c r="L4864" s="111" t="s">
        <v>708</v>
      </c>
      <c r="M4864" s="111" t="s">
        <v>710</v>
      </c>
      <c r="N4864" s="111">
        <v>0.72199999999999998</v>
      </c>
      <c r="O4864" s="114">
        <v>22.13</v>
      </c>
    </row>
    <row r="4865" spans="1:15">
      <c r="A4865" s="108"/>
      <c r="B4865" s="108"/>
      <c r="I4865" s="113">
        <f t="shared" si="0"/>
        <v>88316</v>
      </c>
      <c r="J4865" s="111">
        <v>88316</v>
      </c>
      <c r="K4865" s="111" t="s">
        <v>709</v>
      </c>
      <c r="L4865" s="111" t="s">
        <v>708</v>
      </c>
      <c r="M4865" s="111" t="s">
        <v>710</v>
      </c>
      <c r="N4865" s="111">
        <v>0.309</v>
      </c>
      <c r="O4865" s="114">
        <v>17.3</v>
      </c>
    </row>
    <row r="4866" spans="1:15">
      <c r="A4866" s="108"/>
      <c r="B4866" s="108"/>
      <c r="I4866" s="113">
        <f t="shared" si="0"/>
        <v>88262</v>
      </c>
      <c r="J4866" s="111">
        <v>88262</v>
      </c>
      <c r="K4866" s="111" t="s">
        <v>878</v>
      </c>
      <c r="L4866" s="111" t="s">
        <v>708</v>
      </c>
      <c r="M4866" s="111" t="s">
        <v>710</v>
      </c>
      <c r="N4866" s="111">
        <v>0.28699999999999998</v>
      </c>
      <c r="O4866" s="114">
        <v>22.13</v>
      </c>
    </row>
    <row r="4867" spans="1:15">
      <c r="A4867" s="108"/>
      <c r="B4867" s="108"/>
      <c r="I4867" s="113">
        <f t="shared" si="0"/>
        <v>88262</v>
      </c>
      <c r="J4867" s="111">
        <v>88262</v>
      </c>
      <c r="K4867" s="111" t="s">
        <v>878</v>
      </c>
      <c r="L4867" s="111" t="s">
        <v>708</v>
      </c>
      <c r="M4867" s="111" t="s">
        <v>710</v>
      </c>
      <c r="N4867" s="111">
        <v>0.56999999999999995</v>
      </c>
      <c r="O4867" s="114">
        <v>22.13</v>
      </c>
    </row>
    <row r="4868" spans="1:15">
      <c r="A4868" s="108"/>
      <c r="B4868" s="108"/>
      <c r="I4868" s="113">
        <f t="shared" si="0"/>
        <v>88316</v>
      </c>
      <c r="J4868" s="111">
        <v>88316</v>
      </c>
      <c r="K4868" s="111" t="s">
        <v>709</v>
      </c>
      <c r="L4868" s="111" t="s">
        <v>708</v>
      </c>
      <c r="M4868" s="111" t="s">
        <v>710</v>
      </c>
      <c r="N4868" s="111">
        <v>0.24399999999999999</v>
      </c>
      <c r="O4868" s="114">
        <v>17.3</v>
      </c>
    </row>
    <row r="4869" spans="1:15">
      <c r="A4869" s="108"/>
      <c r="B4869" s="108"/>
      <c r="I4869" s="113">
        <f t="shared" si="0"/>
        <v>4491</v>
      </c>
      <c r="J4869" s="111">
        <v>4491</v>
      </c>
      <c r="K4869" s="111" t="s">
        <v>1865</v>
      </c>
      <c r="L4869" s="111" t="s">
        <v>728</v>
      </c>
      <c r="M4869" s="111" t="s">
        <v>702</v>
      </c>
      <c r="N4869" s="111">
        <v>0.4</v>
      </c>
      <c r="O4869" s="114">
        <v>3.48</v>
      </c>
    </row>
    <row r="4870" spans="1:15">
      <c r="A4870" s="108"/>
      <c r="B4870" s="108"/>
      <c r="I4870" s="113">
        <f t="shared" si="0"/>
        <v>5075</v>
      </c>
      <c r="J4870" s="111">
        <v>5075</v>
      </c>
      <c r="K4870" s="111" t="s">
        <v>1701</v>
      </c>
      <c r="L4870" s="111" t="s">
        <v>723</v>
      </c>
      <c r="M4870" s="111" t="s">
        <v>702</v>
      </c>
      <c r="N4870" s="111">
        <v>3.3000000000000002E-2</v>
      </c>
      <c r="O4870" s="114">
        <v>11.09</v>
      </c>
    </row>
    <row r="4871" spans="1:15">
      <c r="A4871" s="108"/>
      <c r="B4871" s="108"/>
      <c r="I4871" s="113">
        <f t="shared" si="0"/>
        <v>10567</v>
      </c>
      <c r="J4871" s="111">
        <v>10567</v>
      </c>
      <c r="K4871" s="111" t="s">
        <v>1934</v>
      </c>
      <c r="L4871" s="111" t="s">
        <v>728</v>
      </c>
      <c r="M4871" s="111" t="s">
        <v>702</v>
      </c>
      <c r="N4871" s="111">
        <v>0.24399999999999999</v>
      </c>
      <c r="O4871" s="114">
        <v>4.29</v>
      </c>
    </row>
    <row r="4872" spans="1:15">
      <c r="A4872" s="108"/>
      <c r="B4872" s="108"/>
      <c r="I4872" s="113">
        <f t="shared" si="0"/>
        <v>88262</v>
      </c>
      <c r="J4872" s="111">
        <v>88262</v>
      </c>
      <c r="K4872" s="111" t="s">
        <v>878</v>
      </c>
      <c r="L4872" s="111" t="s">
        <v>708</v>
      </c>
      <c r="M4872" s="111" t="s">
        <v>710</v>
      </c>
      <c r="N4872" s="111">
        <v>0.17</v>
      </c>
      <c r="O4872" s="114">
        <v>22.13</v>
      </c>
    </row>
    <row r="4873" spans="1:15">
      <c r="A4873" s="108"/>
      <c r="B4873" s="108"/>
      <c r="I4873" s="113">
        <f t="shared" si="0"/>
        <v>88316</v>
      </c>
      <c r="J4873" s="111">
        <v>88316</v>
      </c>
      <c r="K4873" s="111" t="s">
        <v>709</v>
      </c>
      <c r="L4873" s="111" t="s">
        <v>708</v>
      </c>
      <c r="M4873" s="111" t="s">
        <v>710</v>
      </c>
      <c r="N4873" s="111">
        <v>0.17</v>
      </c>
      <c r="O4873" s="114">
        <v>17.3</v>
      </c>
    </row>
    <row r="4874" spans="1:15">
      <c r="A4874" s="108"/>
      <c r="B4874" s="108"/>
      <c r="I4874" s="113">
        <f t="shared" si="0"/>
        <v>4448</v>
      </c>
      <c r="J4874" s="111">
        <v>4448</v>
      </c>
      <c r="K4874" s="111" t="s">
        <v>1935</v>
      </c>
      <c r="L4874" s="111" t="s">
        <v>728</v>
      </c>
      <c r="M4874" s="111" t="s">
        <v>702</v>
      </c>
      <c r="N4874" s="111">
        <v>0.17874999999999999</v>
      </c>
      <c r="O4874" s="114">
        <v>20.16</v>
      </c>
    </row>
    <row r="4875" spans="1:15">
      <c r="A4875" s="108"/>
      <c r="B4875" s="108"/>
      <c r="I4875" s="113">
        <f t="shared" si="0"/>
        <v>5075</v>
      </c>
      <c r="J4875" s="111">
        <v>5075</v>
      </c>
      <c r="K4875" s="111" t="s">
        <v>1701</v>
      </c>
      <c r="L4875" s="111" t="s">
        <v>723</v>
      </c>
      <c r="M4875" s="111" t="s">
        <v>702</v>
      </c>
      <c r="N4875" s="111">
        <v>7.8E-2</v>
      </c>
      <c r="O4875" s="114">
        <v>11.09</v>
      </c>
    </row>
    <row r="4876" spans="1:15">
      <c r="A4876" s="108"/>
      <c r="B4876" s="108"/>
      <c r="I4876" s="113">
        <f t="shared" si="0"/>
        <v>6189</v>
      </c>
      <c r="J4876" s="111">
        <v>6189</v>
      </c>
      <c r="K4876" s="111" t="s">
        <v>1897</v>
      </c>
      <c r="L4876" s="111" t="s">
        <v>728</v>
      </c>
      <c r="M4876" s="111" t="s">
        <v>702</v>
      </c>
      <c r="N4876" s="111">
        <v>0.377</v>
      </c>
      <c r="O4876" s="114">
        <v>13.86</v>
      </c>
    </row>
    <row r="4877" spans="1:15">
      <c r="A4877" s="108"/>
      <c r="B4877" s="108"/>
      <c r="I4877" s="113">
        <f t="shared" si="0"/>
        <v>88262</v>
      </c>
      <c r="J4877" s="111">
        <v>88262</v>
      </c>
      <c r="K4877" s="111" t="s">
        <v>878</v>
      </c>
      <c r="L4877" s="111" t="s">
        <v>708</v>
      </c>
      <c r="M4877" s="111" t="s">
        <v>710</v>
      </c>
      <c r="N4877" s="111">
        <v>0.18525</v>
      </c>
      <c r="O4877" s="114">
        <v>22.13</v>
      </c>
    </row>
    <row r="4878" spans="1:15">
      <c r="A4878" s="108"/>
      <c r="B4878" s="108"/>
      <c r="I4878" s="113">
        <f t="shared" si="0"/>
        <v>88316</v>
      </c>
      <c r="J4878" s="111">
        <v>88316</v>
      </c>
      <c r="K4878" s="111" t="s">
        <v>709</v>
      </c>
      <c r="L4878" s="111" t="s">
        <v>708</v>
      </c>
      <c r="M4878" s="111" t="s">
        <v>710</v>
      </c>
      <c r="N4878" s="111">
        <v>0.18525</v>
      </c>
      <c r="O4878" s="114">
        <v>17.3</v>
      </c>
    </row>
    <row r="4879" spans="1:15">
      <c r="A4879" s="108"/>
      <c r="B4879" s="108"/>
      <c r="I4879" s="113">
        <f t="shared" si="0"/>
        <v>4448</v>
      </c>
      <c r="J4879" s="111">
        <v>4448</v>
      </c>
      <c r="K4879" s="111" t="s">
        <v>1935</v>
      </c>
      <c r="L4879" s="111" t="s">
        <v>728</v>
      </c>
      <c r="M4879" s="111" t="s">
        <v>702</v>
      </c>
      <c r="N4879" s="111">
        <v>0.20624999999999999</v>
      </c>
      <c r="O4879" s="114">
        <v>20.16</v>
      </c>
    </row>
    <row r="4880" spans="1:15">
      <c r="A4880" s="108"/>
      <c r="B4880" s="108"/>
      <c r="I4880" s="113">
        <f t="shared" si="0"/>
        <v>5075</v>
      </c>
      <c r="J4880" s="111">
        <v>5075</v>
      </c>
      <c r="K4880" s="111" t="s">
        <v>1701</v>
      </c>
      <c r="L4880" s="111" t="s">
        <v>723</v>
      </c>
      <c r="M4880" s="111" t="s">
        <v>702</v>
      </c>
      <c r="N4880" s="111">
        <v>0.09</v>
      </c>
      <c r="O4880" s="114">
        <v>11.09</v>
      </c>
    </row>
    <row r="4881" spans="1:15">
      <c r="A4881" s="108"/>
      <c r="B4881" s="108"/>
      <c r="I4881" s="113">
        <f t="shared" si="0"/>
        <v>6189</v>
      </c>
      <c r="J4881" s="111">
        <v>6189</v>
      </c>
      <c r="K4881" s="111" t="s">
        <v>1897</v>
      </c>
      <c r="L4881" s="111" t="s">
        <v>728</v>
      </c>
      <c r="M4881" s="111" t="s">
        <v>702</v>
      </c>
      <c r="N4881" s="111">
        <v>0.435</v>
      </c>
      <c r="O4881" s="114">
        <v>13.86</v>
      </c>
    </row>
    <row r="4882" spans="1:15">
      <c r="A4882" s="108"/>
      <c r="B4882" s="108"/>
      <c r="I4882" s="113">
        <f t="shared" si="0"/>
        <v>88262</v>
      </c>
      <c r="J4882" s="111">
        <v>88262</v>
      </c>
      <c r="K4882" s="111" t="s">
        <v>878</v>
      </c>
      <c r="L4882" s="111" t="s">
        <v>708</v>
      </c>
      <c r="M4882" s="111" t="s">
        <v>710</v>
      </c>
      <c r="N4882" s="111">
        <v>0.21375</v>
      </c>
      <c r="O4882" s="114">
        <v>22.13</v>
      </c>
    </row>
    <row r="4883" spans="1:15">
      <c r="A4883" s="108"/>
      <c r="B4883" s="108"/>
      <c r="I4883" s="113">
        <f t="shared" si="0"/>
        <v>88316</v>
      </c>
      <c r="J4883" s="111">
        <v>88316</v>
      </c>
      <c r="K4883" s="111" t="s">
        <v>709</v>
      </c>
      <c r="L4883" s="111" t="s">
        <v>708</v>
      </c>
      <c r="M4883" s="111" t="s">
        <v>710</v>
      </c>
      <c r="N4883" s="111">
        <v>0.21375</v>
      </c>
      <c r="O4883" s="114">
        <v>17.3</v>
      </c>
    </row>
    <row r="4884" spans="1:15">
      <c r="A4884" s="108"/>
      <c r="B4884" s="108"/>
      <c r="I4884" s="113">
        <f t="shared" si="0"/>
        <v>38124</v>
      </c>
      <c r="J4884" s="111">
        <v>38124</v>
      </c>
      <c r="K4884" s="111" t="s">
        <v>1936</v>
      </c>
      <c r="L4884" s="111" t="s">
        <v>706</v>
      </c>
      <c r="M4884" s="111" t="s">
        <v>710</v>
      </c>
      <c r="N4884" s="111">
        <v>0.38600000000000001</v>
      </c>
      <c r="O4884" s="114">
        <v>18</v>
      </c>
    </row>
    <row r="4885" spans="1:15">
      <c r="A4885" s="108"/>
      <c r="B4885" s="108"/>
      <c r="I4885" s="113">
        <f t="shared" si="0"/>
        <v>39490</v>
      </c>
      <c r="J4885" s="111">
        <v>39490</v>
      </c>
      <c r="K4885" s="111" t="s">
        <v>1937</v>
      </c>
      <c r="L4885" s="111" t="s">
        <v>706</v>
      </c>
      <c r="M4885" s="111" t="s">
        <v>702</v>
      </c>
      <c r="N4885" s="111">
        <v>1</v>
      </c>
      <c r="O4885" s="114">
        <v>389.76</v>
      </c>
    </row>
    <row r="4886" spans="1:15">
      <c r="A4886" s="108"/>
      <c r="B4886" s="108"/>
      <c r="I4886" s="113">
        <f t="shared" si="0"/>
        <v>88261</v>
      </c>
      <c r="J4886" s="111">
        <v>88261</v>
      </c>
      <c r="K4886" s="111" t="s">
        <v>1938</v>
      </c>
      <c r="L4886" s="111" t="s">
        <v>708</v>
      </c>
      <c r="M4886" s="111" t="s">
        <v>702</v>
      </c>
      <c r="N4886" s="111">
        <v>0.46</v>
      </c>
      <c r="O4886" s="114">
        <v>19.420000000000002</v>
      </c>
    </row>
    <row r="4887" spans="1:15">
      <c r="A4887" s="108"/>
      <c r="B4887" s="108"/>
      <c r="I4887" s="113">
        <f t="shared" si="0"/>
        <v>88316</v>
      </c>
      <c r="J4887" s="111">
        <v>88316</v>
      </c>
      <c r="K4887" s="111" t="s">
        <v>709</v>
      </c>
      <c r="L4887" s="111" t="s">
        <v>708</v>
      </c>
      <c r="M4887" s="111" t="s">
        <v>710</v>
      </c>
      <c r="N4887" s="111">
        <v>0.23</v>
      </c>
      <c r="O4887" s="114">
        <v>17.3</v>
      </c>
    </row>
    <row r="4888" spans="1:15">
      <c r="A4888" s="108"/>
      <c r="B4888" s="108"/>
      <c r="I4888" s="113">
        <f t="shared" si="0"/>
        <v>39491</v>
      </c>
      <c r="J4888" s="111">
        <v>39491</v>
      </c>
      <c r="K4888" s="111" t="s">
        <v>1939</v>
      </c>
      <c r="L4888" s="111" t="s">
        <v>706</v>
      </c>
      <c r="M4888" s="111" t="s">
        <v>702</v>
      </c>
      <c r="N4888" s="111">
        <v>1</v>
      </c>
      <c r="O4888" s="114">
        <v>402.21</v>
      </c>
    </row>
    <row r="4889" spans="1:15">
      <c r="A4889" s="108"/>
      <c r="B4889" s="108"/>
      <c r="I4889" s="113">
        <f t="shared" si="0"/>
        <v>88261</v>
      </c>
      <c r="J4889" s="111">
        <v>88261</v>
      </c>
      <c r="K4889" s="111" t="s">
        <v>1938</v>
      </c>
      <c r="L4889" s="111" t="s">
        <v>708</v>
      </c>
      <c r="M4889" s="111" t="s">
        <v>702</v>
      </c>
      <c r="N4889" s="111">
        <v>0.50800000000000001</v>
      </c>
      <c r="O4889" s="114">
        <v>19.420000000000002</v>
      </c>
    </row>
    <row r="4890" spans="1:15">
      <c r="A4890" s="108"/>
      <c r="B4890" s="108"/>
      <c r="I4890" s="113">
        <f t="shared" si="0"/>
        <v>39492</v>
      </c>
      <c r="J4890" s="111">
        <v>39492</v>
      </c>
      <c r="K4890" s="111" t="s">
        <v>1940</v>
      </c>
      <c r="L4890" s="111" t="s">
        <v>706</v>
      </c>
      <c r="M4890" s="111" t="s">
        <v>702</v>
      </c>
      <c r="N4890" s="111">
        <v>1</v>
      </c>
      <c r="O4890" s="114">
        <v>404.68</v>
      </c>
    </row>
    <row r="4891" spans="1:15">
      <c r="A4891" s="108"/>
      <c r="B4891" s="108"/>
      <c r="I4891" s="113">
        <f t="shared" si="0"/>
        <v>88261</v>
      </c>
      <c r="J4891" s="111">
        <v>88261</v>
      </c>
      <c r="K4891" s="111" t="s">
        <v>1938</v>
      </c>
      <c r="L4891" s="111" t="s">
        <v>708</v>
      </c>
      <c r="M4891" s="111" t="s">
        <v>702</v>
      </c>
      <c r="N4891" s="111">
        <v>0.55500000000000005</v>
      </c>
      <c r="O4891" s="114">
        <v>19.420000000000002</v>
      </c>
    </row>
    <row r="4892" spans="1:15">
      <c r="A4892" s="108"/>
      <c r="B4892" s="108"/>
      <c r="I4892" s="113">
        <f t="shared" si="0"/>
        <v>39500</v>
      </c>
      <c r="J4892" s="111">
        <v>39500</v>
      </c>
      <c r="K4892" s="111" t="s">
        <v>1941</v>
      </c>
      <c r="L4892" s="111" t="s">
        <v>706</v>
      </c>
      <c r="M4892" s="111" t="s">
        <v>702</v>
      </c>
      <c r="N4892" s="111">
        <v>1</v>
      </c>
      <c r="O4892" s="114">
        <v>429.56</v>
      </c>
    </row>
    <row r="4893" spans="1:15">
      <c r="A4893" s="108"/>
      <c r="B4893" s="108"/>
      <c r="I4893" s="113">
        <f t="shared" si="0"/>
        <v>88261</v>
      </c>
      <c r="J4893" s="111">
        <v>88261</v>
      </c>
      <c r="K4893" s="111" t="s">
        <v>1938</v>
      </c>
      <c r="L4893" s="111" t="s">
        <v>708</v>
      </c>
      <c r="M4893" s="111" t="s">
        <v>702</v>
      </c>
      <c r="N4893" s="111">
        <v>0.751</v>
      </c>
      <c r="O4893" s="114">
        <v>19.420000000000002</v>
      </c>
    </row>
    <row r="4894" spans="1:15">
      <c r="A4894" s="108"/>
      <c r="B4894" s="108"/>
      <c r="I4894" s="113">
        <f t="shared" si="0"/>
        <v>38124</v>
      </c>
      <c r="J4894" s="111">
        <v>38124</v>
      </c>
      <c r="K4894" s="111" t="s">
        <v>1936</v>
      </c>
      <c r="L4894" s="111" t="s">
        <v>706</v>
      </c>
      <c r="M4894" s="111" t="s">
        <v>710</v>
      </c>
      <c r="N4894" s="111">
        <v>1.1619999999999999</v>
      </c>
      <c r="O4894" s="114">
        <v>18</v>
      </c>
    </row>
    <row r="4895" spans="1:15">
      <c r="A4895" s="108"/>
      <c r="B4895" s="108"/>
      <c r="I4895" s="113">
        <f t="shared" si="0"/>
        <v>39501</v>
      </c>
      <c r="J4895" s="111">
        <v>39501</v>
      </c>
      <c r="K4895" s="111" t="s">
        <v>1942</v>
      </c>
      <c r="L4895" s="111" t="s">
        <v>706</v>
      </c>
      <c r="M4895" s="111" t="s">
        <v>702</v>
      </c>
      <c r="N4895" s="111">
        <v>1</v>
      </c>
      <c r="O4895" s="114">
        <v>440.75</v>
      </c>
    </row>
    <row r="4896" spans="1:15">
      <c r="A4896" s="108"/>
      <c r="B4896" s="108"/>
      <c r="I4896" s="113">
        <f t="shared" si="0"/>
        <v>88261</v>
      </c>
      <c r="J4896" s="111">
        <v>88261</v>
      </c>
      <c r="K4896" s="111" t="s">
        <v>1938</v>
      </c>
      <c r="L4896" s="111" t="s">
        <v>708</v>
      </c>
      <c r="M4896" s="111" t="s">
        <v>702</v>
      </c>
      <c r="N4896" s="111">
        <v>0.92900000000000005</v>
      </c>
      <c r="O4896" s="114">
        <v>19.420000000000002</v>
      </c>
    </row>
    <row r="4897" spans="1:15">
      <c r="A4897" s="108"/>
      <c r="B4897" s="108"/>
      <c r="I4897" s="113">
        <f t="shared" si="0"/>
        <v>88316</v>
      </c>
      <c r="J4897" s="111">
        <v>88316</v>
      </c>
      <c r="K4897" s="111" t="s">
        <v>709</v>
      </c>
      <c r="L4897" s="111" t="s">
        <v>708</v>
      </c>
      <c r="M4897" s="111" t="s">
        <v>710</v>
      </c>
      <c r="N4897" s="111">
        <v>0.46500000000000002</v>
      </c>
      <c r="O4897" s="114">
        <v>17.3</v>
      </c>
    </row>
    <row r="4898" spans="1:15">
      <c r="A4898" s="108"/>
      <c r="B4898" s="108"/>
      <c r="I4898" s="113">
        <f t="shared" si="0"/>
        <v>39482</v>
      </c>
      <c r="J4898" s="111">
        <v>39482</v>
      </c>
      <c r="K4898" s="111" t="s">
        <v>1943</v>
      </c>
      <c r="L4898" s="111" t="s">
        <v>706</v>
      </c>
      <c r="M4898" s="111" t="s">
        <v>702</v>
      </c>
      <c r="N4898" s="111">
        <v>1</v>
      </c>
      <c r="O4898" s="114">
        <v>356.8</v>
      </c>
    </row>
    <row r="4899" spans="1:15">
      <c r="A4899" s="108"/>
      <c r="B4899" s="108"/>
      <c r="I4899" s="113">
        <f t="shared" si="0"/>
        <v>88261</v>
      </c>
      <c r="J4899" s="111">
        <v>88261</v>
      </c>
      <c r="K4899" s="111" t="s">
        <v>1938</v>
      </c>
      <c r="L4899" s="111" t="s">
        <v>708</v>
      </c>
      <c r="M4899" s="111" t="s">
        <v>702</v>
      </c>
      <c r="N4899" s="111">
        <v>0.22700000000000001</v>
      </c>
      <c r="O4899" s="114">
        <v>19.420000000000002</v>
      </c>
    </row>
    <row r="4900" spans="1:15">
      <c r="A4900" s="108"/>
      <c r="B4900" s="108"/>
      <c r="I4900" s="113">
        <f t="shared" si="0"/>
        <v>88309</v>
      </c>
      <c r="J4900" s="111">
        <v>88309</v>
      </c>
      <c r="K4900" s="111" t="s">
        <v>1803</v>
      </c>
      <c r="L4900" s="111" t="s">
        <v>708</v>
      </c>
      <c r="M4900" s="111" t="s">
        <v>710</v>
      </c>
      <c r="N4900" s="111">
        <v>1.546</v>
      </c>
      <c r="O4900" s="114">
        <v>22.28</v>
      </c>
    </row>
    <row r="4901" spans="1:15">
      <c r="A4901" s="108"/>
      <c r="B4901" s="108"/>
      <c r="I4901" s="113">
        <f t="shared" si="0"/>
        <v>88316</v>
      </c>
      <c r="J4901" s="111">
        <v>88316</v>
      </c>
      <c r="K4901" s="111" t="s">
        <v>709</v>
      </c>
      <c r="L4901" s="111" t="s">
        <v>708</v>
      </c>
      <c r="M4901" s="111" t="s">
        <v>710</v>
      </c>
      <c r="N4901" s="111">
        <v>0.88700000000000001</v>
      </c>
      <c r="O4901" s="114">
        <v>17.3</v>
      </c>
    </row>
    <row r="4902" spans="1:15">
      <c r="A4902" s="108"/>
      <c r="B4902" s="108"/>
      <c r="I4902" s="113">
        <f t="shared" si="0"/>
        <v>88629</v>
      </c>
      <c r="J4902" s="111">
        <v>88629</v>
      </c>
      <c r="K4902" s="111" t="s">
        <v>749</v>
      </c>
      <c r="L4902" s="111" t="s">
        <v>750</v>
      </c>
      <c r="M4902" s="111" t="s">
        <v>702</v>
      </c>
      <c r="N4902" s="111">
        <v>2.1999999999999999E-2</v>
      </c>
      <c r="O4902" s="114">
        <v>436.81</v>
      </c>
    </row>
    <row r="4903" spans="1:15">
      <c r="A4903" s="108"/>
      <c r="B4903" s="108"/>
      <c r="I4903" s="113">
        <f t="shared" si="0"/>
        <v>39483</v>
      </c>
      <c r="J4903" s="111">
        <v>39483</v>
      </c>
      <c r="K4903" s="111" t="s">
        <v>1944</v>
      </c>
      <c r="L4903" s="111" t="s">
        <v>706</v>
      </c>
      <c r="M4903" s="111" t="s">
        <v>702</v>
      </c>
      <c r="N4903" s="111">
        <v>1</v>
      </c>
      <c r="O4903" s="114">
        <v>340.3</v>
      </c>
    </row>
    <row r="4904" spans="1:15">
      <c r="A4904" s="108"/>
      <c r="B4904" s="108"/>
      <c r="I4904" s="113">
        <f t="shared" si="0"/>
        <v>88261</v>
      </c>
      <c r="J4904" s="111">
        <v>88261</v>
      </c>
      <c r="K4904" s="111" t="s">
        <v>1938</v>
      </c>
      <c r="L4904" s="111" t="s">
        <v>708</v>
      </c>
      <c r="M4904" s="111" t="s">
        <v>702</v>
      </c>
      <c r="N4904" s="111">
        <v>0.26</v>
      </c>
      <c r="O4904" s="114">
        <v>19.420000000000002</v>
      </c>
    </row>
    <row r="4905" spans="1:15">
      <c r="A4905" s="108"/>
      <c r="B4905" s="108"/>
      <c r="I4905" s="113">
        <f t="shared" si="0"/>
        <v>88309</v>
      </c>
      <c r="J4905" s="111">
        <v>88309</v>
      </c>
      <c r="K4905" s="111" t="s">
        <v>1803</v>
      </c>
      <c r="L4905" s="111" t="s">
        <v>708</v>
      </c>
      <c r="M4905" s="111" t="s">
        <v>710</v>
      </c>
      <c r="N4905" s="111">
        <v>1.706</v>
      </c>
      <c r="O4905" s="114">
        <v>22.28</v>
      </c>
    </row>
    <row r="4906" spans="1:15">
      <c r="A4906" s="108"/>
      <c r="B4906" s="108"/>
      <c r="I4906" s="113">
        <f t="shared" si="0"/>
        <v>88316</v>
      </c>
      <c r="J4906" s="111">
        <v>88316</v>
      </c>
      <c r="K4906" s="111" t="s">
        <v>709</v>
      </c>
      <c r="L4906" s="111" t="s">
        <v>708</v>
      </c>
      <c r="M4906" s="111" t="s">
        <v>710</v>
      </c>
      <c r="N4906" s="111">
        <v>0.98299999999999998</v>
      </c>
      <c r="O4906" s="114">
        <v>17.3</v>
      </c>
    </row>
    <row r="4907" spans="1:15">
      <c r="A4907" s="108"/>
      <c r="B4907" s="108"/>
      <c r="I4907" s="113">
        <f t="shared" si="0"/>
        <v>88629</v>
      </c>
      <c r="J4907" s="111">
        <v>88629</v>
      </c>
      <c r="K4907" s="111" t="s">
        <v>749</v>
      </c>
      <c r="L4907" s="111" t="s">
        <v>750</v>
      </c>
      <c r="M4907" s="111" t="s">
        <v>702</v>
      </c>
      <c r="N4907" s="111">
        <v>2.23E-2</v>
      </c>
      <c r="O4907" s="114">
        <v>436.81</v>
      </c>
    </row>
    <row r="4908" spans="1:15">
      <c r="A4908" s="108"/>
      <c r="B4908" s="108"/>
      <c r="I4908" s="113">
        <f t="shared" si="0"/>
        <v>39484</v>
      </c>
      <c r="J4908" s="111">
        <v>39484</v>
      </c>
      <c r="K4908" s="111" t="s">
        <v>1945</v>
      </c>
      <c r="L4908" s="111" t="s">
        <v>706</v>
      </c>
      <c r="M4908" s="111" t="s">
        <v>702</v>
      </c>
      <c r="N4908" s="111">
        <v>1</v>
      </c>
      <c r="O4908" s="114">
        <v>343.55</v>
      </c>
    </row>
    <row r="4909" spans="1:15">
      <c r="A4909" s="108"/>
      <c r="B4909" s="108"/>
      <c r="I4909" s="113">
        <f t="shared" si="0"/>
        <v>88261</v>
      </c>
      <c r="J4909" s="111">
        <v>88261</v>
      </c>
      <c r="K4909" s="111" t="s">
        <v>1938</v>
      </c>
      <c r="L4909" s="111" t="s">
        <v>708</v>
      </c>
      <c r="M4909" s="111" t="s">
        <v>702</v>
      </c>
      <c r="N4909" s="111">
        <v>0.29399999999999998</v>
      </c>
      <c r="O4909" s="114">
        <v>19.420000000000002</v>
      </c>
    </row>
    <row r="4910" spans="1:15">
      <c r="A4910" s="108"/>
      <c r="B4910" s="108"/>
      <c r="I4910" s="113">
        <f t="shared" si="0"/>
        <v>88309</v>
      </c>
      <c r="J4910" s="111">
        <v>88309</v>
      </c>
      <c r="K4910" s="111" t="s">
        <v>1803</v>
      </c>
      <c r="L4910" s="111" t="s">
        <v>708</v>
      </c>
      <c r="M4910" s="111" t="s">
        <v>710</v>
      </c>
      <c r="N4910" s="111">
        <v>1.865</v>
      </c>
      <c r="O4910" s="114">
        <v>22.28</v>
      </c>
    </row>
    <row r="4911" spans="1:15">
      <c r="A4911" s="108"/>
      <c r="B4911" s="108"/>
      <c r="I4911" s="113">
        <f t="shared" si="0"/>
        <v>88316</v>
      </c>
      <c r="J4911" s="111">
        <v>88316</v>
      </c>
      <c r="K4911" s="111" t="s">
        <v>709</v>
      </c>
      <c r="L4911" s="111" t="s">
        <v>708</v>
      </c>
      <c r="M4911" s="111" t="s">
        <v>710</v>
      </c>
      <c r="N4911" s="111">
        <v>1.079</v>
      </c>
      <c r="O4911" s="114">
        <v>17.3</v>
      </c>
    </row>
    <row r="4912" spans="1:15">
      <c r="A4912" s="108"/>
      <c r="B4912" s="108"/>
      <c r="I4912" s="113">
        <f t="shared" si="0"/>
        <v>88629</v>
      </c>
      <c r="J4912" s="111">
        <v>88629</v>
      </c>
      <c r="K4912" s="111" t="s">
        <v>749</v>
      </c>
      <c r="L4912" s="111" t="s">
        <v>750</v>
      </c>
      <c r="M4912" s="111" t="s">
        <v>702</v>
      </c>
      <c r="N4912" s="111">
        <v>2.2599999999999999E-2</v>
      </c>
      <c r="O4912" s="114">
        <v>436.81</v>
      </c>
    </row>
    <row r="4913" spans="1:15">
      <c r="A4913" s="108"/>
      <c r="B4913" s="108"/>
      <c r="I4913" s="113">
        <f t="shared" si="0"/>
        <v>39493</v>
      </c>
      <c r="J4913" s="111">
        <v>39493</v>
      </c>
      <c r="K4913" s="111" t="s">
        <v>1946</v>
      </c>
      <c r="L4913" s="111" t="s">
        <v>706</v>
      </c>
      <c r="M4913" s="111" t="s">
        <v>702</v>
      </c>
      <c r="N4913" s="111">
        <v>1</v>
      </c>
      <c r="O4913" s="114">
        <v>428.16</v>
      </c>
    </row>
    <row r="4914" spans="1:15">
      <c r="A4914" s="108"/>
      <c r="B4914" s="108"/>
      <c r="I4914" s="113">
        <f t="shared" si="0"/>
        <v>88261</v>
      </c>
      <c r="J4914" s="111">
        <v>88261</v>
      </c>
      <c r="K4914" s="111" t="s">
        <v>1938</v>
      </c>
      <c r="L4914" s="111" t="s">
        <v>708</v>
      </c>
      <c r="M4914" s="111" t="s">
        <v>702</v>
      </c>
      <c r="N4914" s="111">
        <v>0.32700000000000001</v>
      </c>
      <c r="O4914" s="114">
        <v>19.420000000000002</v>
      </c>
    </row>
    <row r="4915" spans="1:15">
      <c r="A4915" s="108"/>
      <c r="B4915" s="108"/>
      <c r="I4915" s="113">
        <f t="shared" si="0"/>
        <v>88309</v>
      </c>
      <c r="J4915" s="111">
        <v>88309</v>
      </c>
      <c r="K4915" s="111" t="s">
        <v>1803</v>
      </c>
      <c r="L4915" s="111" t="s">
        <v>708</v>
      </c>
      <c r="M4915" s="111" t="s">
        <v>710</v>
      </c>
      <c r="N4915" s="111">
        <v>2.024</v>
      </c>
      <c r="O4915" s="114">
        <v>22.28</v>
      </c>
    </row>
    <row r="4916" spans="1:15">
      <c r="A4916" s="108"/>
      <c r="B4916" s="108"/>
      <c r="I4916" s="113">
        <f t="shared" si="0"/>
        <v>88316</v>
      </c>
      <c r="J4916" s="111">
        <v>88316</v>
      </c>
      <c r="K4916" s="111" t="s">
        <v>709</v>
      </c>
      <c r="L4916" s="111" t="s">
        <v>708</v>
      </c>
      <c r="M4916" s="111" t="s">
        <v>710</v>
      </c>
      <c r="N4916" s="111">
        <v>1.1759999999999999</v>
      </c>
      <c r="O4916" s="114">
        <v>17.3</v>
      </c>
    </row>
    <row r="4917" spans="1:15">
      <c r="A4917" s="108"/>
      <c r="B4917" s="108"/>
      <c r="I4917" s="113">
        <f t="shared" si="0"/>
        <v>88629</v>
      </c>
      <c r="J4917" s="111">
        <v>88629</v>
      </c>
      <c r="K4917" s="111" t="s">
        <v>749</v>
      </c>
      <c r="L4917" s="111" t="s">
        <v>750</v>
      </c>
      <c r="M4917" s="111" t="s">
        <v>702</v>
      </c>
      <c r="N4917" s="111">
        <v>2.29E-2</v>
      </c>
      <c r="O4917" s="114">
        <v>436.81</v>
      </c>
    </row>
    <row r="4918" spans="1:15">
      <c r="A4918" s="108"/>
      <c r="B4918" s="108"/>
      <c r="I4918" s="113">
        <f t="shared" si="0"/>
        <v>88261</v>
      </c>
      <c r="J4918" s="111">
        <v>88261</v>
      </c>
      <c r="K4918" s="111" t="s">
        <v>1938</v>
      </c>
      <c r="L4918" s="111" t="s">
        <v>708</v>
      </c>
      <c r="M4918" s="111" t="s">
        <v>702</v>
      </c>
      <c r="N4918" s="111">
        <v>0.43099999999999999</v>
      </c>
      <c r="O4918" s="114">
        <v>19.420000000000002</v>
      </c>
    </row>
    <row r="4919" spans="1:15">
      <c r="A4919" s="108"/>
      <c r="B4919" s="108"/>
      <c r="I4919" s="113">
        <f t="shared" si="0"/>
        <v>88309</v>
      </c>
      <c r="J4919" s="111">
        <v>88309</v>
      </c>
      <c r="K4919" s="111" t="s">
        <v>1803</v>
      </c>
      <c r="L4919" s="111" t="s">
        <v>708</v>
      </c>
      <c r="M4919" s="111" t="s">
        <v>710</v>
      </c>
      <c r="N4919" s="111">
        <v>2.016</v>
      </c>
      <c r="O4919" s="114">
        <v>22.28</v>
      </c>
    </row>
    <row r="4920" spans="1:15">
      <c r="A4920" s="108"/>
      <c r="B4920" s="108"/>
      <c r="I4920" s="113">
        <f t="shared" si="0"/>
        <v>88316</v>
      </c>
      <c r="J4920" s="111">
        <v>88316</v>
      </c>
      <c r="K4920" s="111" t="s">
        <v>709</v>
      </c>
      <c r="L4920" s="111" t="s">
        <v>708</v>
      </c>
      <c r="M4920" s="111" t="s">
        <v>710</v>
      </c>
      <c r="N4920" s="111">
        <v>1.2230000000000001</v>
      </c>
      <c r="O4920" s="114">
        <v>17.3</v>
      </c>
    </row>
    <row r="4921" spans="1:15">
      <c r="A4921" s="108"/>
      <c r="B4921" s="108"/>
      <c r="I4921" s="113">
        <f t="shared" si="0"/>
        <v>88261</v>
      </c>
      <c r="J4921" s="111">
        <v>88261</v>
      </c>
      <c r="K4921" s="111" t="s">
        <v>1938</v>
      </c>
      <c r="L4921" s="111" t="s">
        <v>708</v>
      </c>
      <c r="M4921" s="111" t="s">
        <v>702</v>
      </c>
      <c r="N4921" s="111">
        <v>0.47599999999999998</v>
      </c>
      <c r="O4921" s="114">
        <v>19.420000000000002</v>
      </c>
    </row>
    <row r="4922" spans="1:15">
      <c r="A4922" s="108"/>
      <c r="B4922" s="108"/>
      <c r="I4922" s="113">
        <f t="shared" si="0"/>
        <v>88309</v>
      </c>
      <c r="J4922" s="111">
        <v>88309</v>
      </c>
      <c r="K4922" s="111" t="s">
        <v>1803</v>
      </c>
      <c r="L4922" s="111" t="s">
        <v>708</v>
      </c>
      <c r="M4922" s="111" t="s">
        <v>710</v>
      </c>
      <c r="N4922" s="111">
        <v>2.1880000000000002</v>
      </c>
      <c r="O4922" s="114">
        <v>22.28</v>
      </c>
    </row>
    <row r="4923" spans="1:15">
      <c r="A4923" s="108"/>
      <c r="B4923" s="108"/>
      <c r="I4923" s="113">
        <f t="shared" si="0"/>
        <v>88316</v>
      </c>
      <c r="J4923" s="111">
        <v>88316</v>
      </c>
      <c r="K4923" s="111" t="s">
        <v>709</v>
      </c>
      <c r="L4923" s="111" t="s">
        <v>708</v>
      </c>
      <c r="M4923" s="111" t="s">
        <v>710</v>
      </c>
      <c r="N4923" s="111">
        <v>1.3320000000000001</v>
      </c>
      <c r="O4923" s="114">
        <v>17.3</v>
      </c>
    </row>
    <row r="4924" spans="1:15">
      <c r="A4924" s="108"/>
      <c r="B4924" s="108"/>
      <c r="I4924" s="113">
        <f t="shared" si="0"/>
        <v>183</v>
      </c>
      <c r="J4924" s="111">
        <v>183</v>
      </c>
      <c r="K4924" s="111" t="s">
        <v>1947</v>
      </c>
      <c r="L4924" s="111" t="s">
        <v>1948</v>
      </c>
      <c r="M4924" s="111" t="s">
        <v>710</v>
      </c>
      <c r="N4924" s="111">
        <v>1</v>
      </c>
      <c r="O4924" s="114">
        <v>150</v>
      </c>
    </row>
    <row r="4925" spans="1:15">
      <c r="A4925" s="108"/>
      <c r="B4925" s="108"/>
      <c r="I4925" s="113">
        <f t="shared" si="0"/>
        <v>5066</v>
      </c>
      <c r="J4925" s="111">
        <v>5066</v>
      </c>
      <c r="K4925" s="111" t="s">
        <v>1949</v>
      </c>
      <c r="L4925" s="111" t="s">
        <v>723</v>
      </c>
      <c r="M4925" s="111" t="s">
        <v>702</v>
      </c>
      <c r="N4925" s="111">
        <v>1.0999999999999999E-2</v>
      </c>
      <c r="O4925" s="114">
        <v>14.61</v>
      </c>
    </row>
    <row r="4926" spans="1:15">
      <c r="A4926" s="108"/>
      <c r="B4926" s="108"/>
      <c r="I4926" s="113">
        <f t="shared" si="0"/>
        <v>5075</v>
      </c>
      <c r="J4926" s="111">
        <v>5075</v>
      </c>
      <c r="K4926" s="111" t="s">
        <v>1701</v>
      </c>
      <c r="L4926" s="111" t="s">
        <v>723</v>
      </c>
      <c r="M4926" s="111" t="s">
        <v>702</v>
      </c>
      <c r="N4926" s="111">
        <v>2.4E-2</v>
      </c>
      <c r="O4926" s="114">
        <v>11.09</v>
      </c>
    </row>
    <row r="4927" spans="1:15">
      <c r="A4927" s="108"/>
      <c r="B4927" s="108"/>
      <c r="I4927" s="113">
        <f t="shared" si="0"/>
        <v>88261</v>
      </c>
      <c r="J4927" s="111">
        <v>88261</v>
      </c>
      <c r="K4927" s="111" t="s">
        <v>1938</v>
      </c>
      <c r="L4927" s="111" t="s">
        <v>708</v>
      </c>
      <c r="M4927" s="111" t="s">
        <v>702</v>
      </c>
      <c r="N4927" s="111">
        <v>2.7410000000000001</v>
      </c>
      <c r="O4927" s="114">
        <v>19.420000000000002</v>
      </c>
    </row>
    <row r="4928" spans="1:15">
      <c r="A4928" s="108"/>
      <c r="B4928" s="108"/>
      <c r="I4928" s="113">
        <f t="shared" si="0"/>
        <v>88316</v>
      </c>
      <c r="J4928" s="111">
        <v>88316</v>
      </c>
      <c r="K4928" s="111" t="s">
        <v>709</v>
      </c>
      <c r="L4928" s="111" t="s">
        <v>708</v>
      </c>
      <c r="M4928" s="111" t="s">
        <v>710</v>
      </c>
      <c r="N4928" s="111">
        <v>1.357</v>
      </c>
      <c r="O4928" s="114">
        <v>17.3</v>
      </c>
    </row>
    <row r="4929" spans="1:15">
      <c r="A4929" s="108"/>
      <c r="B4929" s="108"/>
      <c r="I4929" s="113">
        <f t="shared" si="0"/>
        <v>5061</v>
      </c>
      <c r="J4929" s="111">
        <v>5061</v>
      </c>
      <c r="K4929" s="111" t="s">
        <v>923</v>
      </c>
      <c r="L4929" s="111" t="s">
        <v>723</v>
      </c>
      <c r="M4929" s="111" t="s">
        <v>710</v>
      </c>
      <c r="N4929" s="111">
        <v>0.2</v>
      </c>
      <c r="O4929" s="114">
        <v>10.9</v>
      </c>
    </row>
    <row r="4930" spans="1:15">
      <c r="A4930" s="108"/>
      <c r="B4930" s="108"/>
      <c r="I4930" s="113">
        <f t="shared" si="0"/>
        <v>7319</v>
      </c>
      <c r="J4930" s="111">
        <v>7319</v>
      </c>
      <c r="K4930" s="111" t="s">
        <v>1950</v>
      </c>
      <c r="L4930" s="111" t="s">
        <v>407</v>
      </c>
      <c r="M4930" s="111" t="s">
        <v>702</v>
      </c>
      <c r="N4930" s="111">
        <v>0.1671</v>
      </c>
      <c r="O4930" s="114">
        <v>7.77</v>
      </c>
    </row>
    <row r="4931" spans="1:15">
      <c r="A4931" s="108"/>
      <c r="B4931" s="108"/>
      <c r="I4931" s="113">
        <f t="shared" si="0"/>
        <v>88261</v>
      </c>
      <c r="J4931" s="111">
        <v>88261</v>
      </c>
      <c r="K4931" s="111" t="s">
        <v>1938</v>
      </c>
      <c r="L4931" s="111" t="s">
        <v>708</v>
      </c>
      <c r="M4931" s="111" t="s">
        <v>702</v>
      </c>
      <c r="N4931" s="111">
        <v>0.55200000000000005</v>
      </c>
      <c r="O4931" s="114">
        <v>19.420000000000002</v>
      </c>
    </row>
    <row r="4932" spans="1:15">
      <c r="A4932" s="108"/>
      <c r="B4932" s="108"/>
      <c r="I4932" s="113">
        <f t="shared" si="0"/>
        <v>88309</v>
      </c>
      <c r="J4932" s="111">
        <v>88309</v>
      </c>
      <c r="K4932" s="111" t="s">
        <v>1803</v>
      </c>
      <c r="L4932" s="111" t="s">
        <v>708</v>
      </c>
      <c r="M4932" s="111" t="s">
        <v>710</v>
      </c>
      <c r="N4932" s="111">
        <v>1.3620000000000001</v>
      </c>
      <c r="O4932" s="114">
        <v>22.28</v>
      </c>
    </row>
    <row r="4933" spans="1:15">
      <c r="A4933" s="108"/>
      <c r="B4933" s="108"/>
      <c r="I4933" s="113">
        <f t="shared" si="0"/>
        <v>88316</v>
      </c>
      <c r="J4933" s="111">
        <v>88316</v>
      </c>
      <c r="K4933" s="111" t="s">
        <v>709</v>
      </c>
      <c r="L4933" s="111" t="s">
        <v>708</v>
      </c>
      <c r="M4933" s="111" t="s">
        <v>710</v>
      </c>
      <c r="N4933" s="111">
        <v>0.95699999999999996</v>
      </c>
      <c r="O4933" s="114">
        <v>17.3</v>
      </c>
    </row>
    <row r="4934" spans="1:15">
      <c r="A4934" s="108"/>
      <c r="B4934" s="108"/>
      <c r="I4934" s="113">
        <f t="shared" si="0"/>
        <v>90801</v>
      </c>
      <c r="J4934" s="111">
        <v>90801</v>
      </c>
      <c r="K4934" s="111" t="s">
        <v>1951</v>
      </c>
      <c r="L4934" s="111" t="s">
        <v>706</v>
      </c>
      <c r="M4934" s="111" t="s">
        <v>702</v>
      </c>
      <c r="N4934" s="111">
        <v>1</v>
      </c>
      <c r="O4934" s="114">
        <v>227.12</v>
      </c>
    </row>
    <row r="4935" spans="1:15">
      <c r="A4935" s="108"/>
      <c r="B4935" s="108"/>
      <c r="I4935" s="113">
        <f t="shared" si="0"/>
        <v>2432</v>
      </c>
      <c r="J4935" s="111">
        <v>2432</v>
      </c>
      <c r="K4935" s="111" t="s">
        <v>1952</v>
      </c>
      <c r="L4935" s="111" t="s">
        <v>706</v>
      </c>
      <c r="M4935" s="111" t="s">
        <v>702</v>
      </c>
      <c r="N4935" s="111">
        <v>3</v>
      </c>
      <c r="O4935" s="114">
        <v>17.239999999999998</v>
      </c>
    </row>
    <row r="4936" spans="1:15">
      <c r="A4936" s="108"/>
      <c r="B4936" s="108"/>
      <c r="I4936" s="113">
        <f t="shared" si="0"/>
        <v>10553</v>
      </c>
      <c r="J4936" s="111">
        <v>10553</v>
      </c>
      <c r="K4936" s="111" t="s">
        <v>1953</v>
      </c>
      <c r="L4936" s="111" t="s">
        <v>706</v>
      </c>
      <c r="M4936" s="111" t="s">
        <v>702</v>
      </c>
      <c r="N4936" s="111">
        <v>1</v>
      </c>
      <c r="O4936" s="114">
        <v>179.83</v>
      </c>
    </row>
    <row r="4937" spans="1:15">
      <c r="A4937" s="108"/>
      <c r="B4937" s="108"/>
      <c r="I4937" s="113">
        <f t="shared" si="0"/>
        <v>11055</v>
      </c>
      <c r="J4937" s="111">
        <v>11055</v>
      </c>
      <c r="K4937" s="111" t="s">
        <v>1954</v>
      </c>
      <c r="L4937" s="111" t="s">
        <v>706</v>
      </c>
      <c r="M4937" s="111" t="s">
        <v>702</v>
      </c>
      <c r="N4937" s="111">
        <v>19.8</v>
      </c>
      <c r="O4937" s="114">
        <v>0.03</v>
      </c>
    </row>
    <row r="4938" spans="1:15">
      <c r="A4938" s="108"/>
      <c r="B4938" s="108"/>
      <c r="I4938" s="113">
        <f t="shared" si="0"/>
        <v>88261</v>
      </c>
      <c r="J4938" s="111">
        <v>88261</v>
      </c>
      <c r="K4938" s="111" t="s">
        <v>1938</v>
      </c>
      <c r="L4938" s="111" t="s">
        <v>708</v>
      </c>
      <c r="M4938" s="111" t="s">
        <v>702</v>
      </c>
      <c r="N4938" s="111">
        <v>1.282</v>
      </c>
      <c r="O4938" s="114">
        <v>19.420000000000002</v>
      </c>
    </row>
    <row r="4939" spans="1:15">
      <c r="A4939" s="108"/>
      <c r="B4939" s="108"/>
      <c r="I4939" s="113">
        <f t="shared" si="0"/>
        <v>10554</v>
      </c>
      <c r="J4939" s="111">
        <v>10554</v>
      </c>
      <c r="K4939" s="111" t="s">
        <v>1955</v>
      </c>
      <c r="L4939" s="111" t="s">
        <v>706</v>
      </c>
      <c r="M4939" s="111" t="s">
        <v>702</v>
      </c>
      <c r="N4939" s="111">
        <v>1</v>
      </c>
      <c r="O4939" s="114">
        <v>200.97</v>
      </c>
    </row>
    <row r="4940" spans="1:15">
      <c r="A4940" s="108"/>
      <c r="B4940" s="108"/>
      <c r="I4940" s="113">
        <f t="shared" si="0"/>
        <v>88261</v>
      </c>
      <c r="J4940" s="111">
        <v>88261</v>
      </c>
      <c r="K4940" s="111" t="s">
        <v>1938</v>
      </c>
      <c r="L4940" s="111" t="s">
        <v>708</v>
      </c>
      <c r="M4940" s="111" t="s">
        <v>702</v>
      </c>
      <c r="N4940" s="111">
        <v>1.4139999999999999</v>
      </c>
      <c r="O4940" s="114">
        <v>19.420000000000002</v>
      </c>
    </row>
    <row r="4941" spans="1:15">
      <c r="A4941" s="108"/>
      <c r="B4941" s="108"/>
      <c r="I4941" s="113">
        <f t="shared" si="0"/>
        <v>88316</v>
      </c>
      <c r="J4941" s="111">
        <v>88316</v>
      </c>
      <c r="K4941" s="111" t="s">
        <v>709</v>
      </c>
      <c r="L4941" s="111" t="s">
        <v>708</v>
      </c>
      <c r="M4941" s="111" t="s">
        <v>710</v>
      </c>
      <c r="N4941" s="111">
        <v>0.70699999999999996</v>
      </c>
      <c r="O4941" s="114">
        <v>17.3</v>
      </c>
    </row>
    <row r="4942" spans="1:15">
      <c r="A4942" s="108"/>
      <c r="B4942" s="108"/>
      <c r="I4942" s="113">
        <f t="shared" si="0"/>
        <v>10555</v>
      </c>
      <c r="J4942" s="111">
        <v>10555</v>
      </c>
      <c r="K4942" s="111" t="s">
        <v>1956</v>
      </c>
      <c r="L4942" s="111" t="s">
        <v>706</v>
      </c>
      <c r="M4942" s="111" t="s">
        <v>702</v>
      </c>
      <c r="N4942" s="111">
        <v>1</v>
      </c>
      <c r="O4942" s="114">
        <v>193.97</v>
      </c>
    </row>
    <row r="4943" spans="1:15">
      <c r="A4943" s="108"/>
      <c r="B4943" s="108"/>
      <c r="I4943" s="113">
        <f t="shared" si="0"/>
        <v>88261</v>
      </c>
      <c r="J4943" s="111">
        <v>88261</v>
      </c>
      <c r="K4943" s="111" t="s">
        <v>1938</v>
      </c>
      <c r="L4943" s="111" t="s">
        <v>708</v>
      </c>
      <c r="M4943" s="111" t="s">
        <v>702</v>
      </c>
      <c r="N4943" s="111">
        <v>1.546</v>
      </c>
      <c r="O4943" s="114">
        <v>19.420000000000002</v>
      </c>
    </row>
    <row r="4944" spans="1:15">
      <c r="A4944" s="108"/>
      <c r="B4944" s="108"/>
      <c r="I4944" s="113">
        <f t="shared" si="0"/>
        <v>88316</v>
      </c>
      <c r="J4944" s="111">
        <v>88316</v>
      </c>
      <c r="K4944" s="111" t="s">
        <v>709</v>
      </c>
      <c r="L4944" s="111" t="s">
        <v>708</v>
      </c>
      <c r="M4944" s="111" t="s">
        <v>710</v>
      </c>
      <c r="N4944" s="111">
        <v>0.77300000000000002</v>
      </c>
      <c r="O4944" s="114">
        <v>17.3</v>
      </c>
    </row>
    <row r="4945" spans="1:15">
      <c r="A4945" s="108"/>
      <c r="B4945" s="108"/>
      <c r="I4945" s="113">
        <f t="shared" si="0"/>
        <v>10556</v>
      </c>
      <c r="J4945" s="111">
        <v>10556</v>
      </c>
      <c r="K4945" s="111" t="s">
        <v>1957</v>
      </c>
      <c r="L4945" s="111" t="s">
        <v>706</v>
      </c>
      <c r="M4945" s="111" t="s">
        <v>702</v>
      </c>
      <c r="N4945" s="111">
        <v>1</v>
      </c>
      <c r="O4945" s="114">
        <v>206.07</v>
      </c>
    </row>
    <row r="4946" spans="1:15">
      <c r="A4946" s="108"/>
      <c r="B4946" s="108"/>
      <c r="I4946" s="113">
        <f t="shared" si="0"/>
        <v>88261</v>
      </c>
      <c r="J4946" s="111">
        <v>88261</v>
      </c>
      <c r="K4946" s="111" t="s">
        <v>1938</v>
      </c>
      <c r="L4946" s="111" t="s">
        <v>708</v>
      </c>
      <c r="M4946" s="111" t="s">
        <v>702</v>
      </c>
      <c r="N4946" s="111">
        <v>1.6779999999999999</v>
      </c>
      <c r="O4946" s="114">
        <v>19.420000000000002</v>
      </c>
    </row>
    <row r="4947" spans="1:15">
      <c r="A4947" s="108"/>
      <c r="B4947" s="108"/>
      <c r="I4947" s="113">
        <f t="shared" si="0"/>
        <v>39504</v>
      </c>
      <c r="J4947" s="111">
        <v>39504</v>
      </c>
      <c r="K4947" s="111" t="s">
        <v>1958</v>
      </c>
      <c r="L4947" s="111" t="s">
        <v>706</v>
      </c>
      <c r="M4947" s="111" t="s">
        <v>702</v>
      </c>
      <c r="N4947" s="111">
        <v>1</v>
      </c>
      <c r="O4947" s="114">
        <v>202.4</v>
      </c>
    </row>
    <row r="4948" spans="1:15">
      <c r="A4948" s="108"/>
      <c r="B4948" s="108"/>
      <c r="I4948" s="113">
        <f t="shared" si="0"/>
        <v>88261</v>
      </c>
      <c r="J4948" s="111">
        <v>88261</v>
      </c>
      <c r="K4948" s="111" t="s">
        <v>1938</v>
      </c>
      <c r="L4948" s="111" t="s">
        <v>708</v>
      </c>
      <c r="M4948" s="111" t="s">
        <v>702</v>
      </c>
      <c r="N4948" s="111">
        <v>2.145</v>
      </c>
      <c r="O4948" s="114">
        <v>19.420000000000002</v>
      </c>
    </row>
    <row r="4949" spans="1:15">
      <c r="A4949" s="108"/>
      <c r="B4949" s="108"/>
      <c r="I4949" s="113">
        <f t="shared" si="0"/>
        <v>88316</v>
      </c>
      <c r="J4949" s="111">
        <v>88316</v>
      </c>
      <c r="K4949" s="111" t="s">
        <v>709</v>
      </c>
      <c r="L4949" s="111" t="s">
        <v>708</v>
      </c>
      <c r="M4949" s="111" t="s">
        <v>710</v>
      </c>
      <c r="N4949" s="111">
        <v>1.073</v>
      </c>
      <c r="O4949" s="114">
        <v>17.3</v>
      </c>
    </row>
    <row r="4950" spans="1:15">
      <c r="A4950" s="108"/>
      <c r="B4950" s="108"/>
      <c r="I4950" s="113">
        <f t="shared" si="0"/>
        <v>39505</v>
      </c>
      <c r="J4950" s="111">
        <v>39505</v>
      </c>
      <c r="K4950" s="111" t="s">
        <v>1959</v>
      </c>
      <c r="L4950" s="111" t="s">
        <v>706</v>
      </c>
      <c r="M4950" s="111" t="s">
        <v>702</v>
      </c>
      <c r="N4950" s="111">
        <v>1</v>
      </c>
      <c r="O4950" s="114">
        <v>220.57</v>
      </c>
    </row>
    <row r="4951" spans="1:15">
      <c r="A4951" s="108"/>
      <c r="B4951" s="108"/>
      <c r="I4951" s="113">
        <f t="shared" si="0"/>
        <v>88261</v>
      </c>
      <c r="J4951" s="111">
        <v>88261</v>
      </c>
      <c r="K4951" s="111" t="s">
        <v>1938</v>
      </c>
      <c r="L4951" s="111" t="s">
        <v>708</v>
      </c>
      <c r="M4951" s="111" t="s">
        <v>702</v>
      </c>
      <c r="N4951" s="111">
        <v>2.3279999999999998</v>
      </c>
      <c r="O4951" s="114">
        <v>19.420000000000002</v>
      </c>
    </row>
    <row r="4952" spans="1:15">
      <c r="A4952" s="108"/>
      <c r="B4952" s="108"/>
      <c r="I4952" s="113">
        <f t="shared" si="0"/>
        <v>88316</v>
      </c>
      <c r="J4952" s="111">
        <v>88316</v>
      </c>
      <c r="K4952" s="111" t="s">
        <v>709</v>
      </c>
      <c r="L4952" s="111" t="s">
        <v>708</v>
      </c>
      <c r="M4952" s="111" t="s">
        <v>710</v>
      </c>
      <c r="N4952" s="111">
        <v>1.1639999999999999</v>
      </c>
      <c r="O4952" s="114">
        <v>17.3</v>
      </c>
    </row>
    <row r="4953" spans="1:15">
      <c r="A4953" s="108"/>
      <c r="B4953" s="108"/>
      <c r="I4953" s="113">
        <f t="shared" si="0"/>
        <v>3081</v>
      </c>
      <c r="J4953" s="111">
        <v>3081</v>
      </c>
      <c r="K4953" s="111" t="s">
        <v>1960</v>
      </c>
      <c r="L4953" s="111" t="s">
        <v>787</v>
      </c>
      <c r="M4953" s="111" t="s">
        <v>702</v>
      </c>
      <c r="N4953" s="111">
        <v>1</v>
      </c>
      <c r="O4953" s="114">
        <v>60.39</v>
      </c>
    </row>
    <row r="4954" spans="1:15">
      <c r="A4954" s="108"/>
      <c r="B4954" s="108"/>
      <c r="I4954" s="113">
        <f t="shared" si="0"/>
        <v>88261</v>
      </c>
      <c r="J4954" s="111">
        <v>88261</v>
      </c>
      <c r="K4954" s="111" t="s">
        <v>1938</v>
      </c>
      <c r="L4954" s="111" t="s">
        <v>708</v>
      </c>
      <c r="M4954" s="111" t="s">
        <v>702</v>
      </c>
      <c r="N4954" s="111">
        <v>1.002</v>
      </c>
      <c r="O4954" s="114">
        <v>19.420000000000002</v>
      </c>
    </row>
    <row r="4955" spans="1:15">
      <c r="A4955" s="108"/>
      <c r="B4955" s="108"/>
      <c r="I4955" s="113">
        <f t="shared" si="0"/>
        <v>88316</v>
      </c>
      <c r="J4955" s="111">
        <v>88316</v>
      </c>
      <c r="K4955" s="111" t="s">
        <v>709</v>
      </c>
      <c r="L4955" s="111" t="s">
        <v>708</v>
      </c>
      <c r="M4955" s="111" t="s">
        <v>710</v>
      </c>
      <c r="N4955" s="111">
        <v>0.501</v>
      </c>
      <c r="O4955" s="114">
        <v>17.3</v>
      </c>
    </row>
    <row r="4956" spans="1:15">
      <c r="A4956" s="108"/>
      <c r="B4956" s="108"/>
      <c r="I4956" s="113">
        <f t="shared" si="0"/>
        <v>3099</v>
      </c>
      <c r="J4956" s="111">
        <v>3099</v>
      </c>
      <c r="K4956" s="111" t="s">
        <v>1961</v>
      </c>
      <c r="L4956" s="111" t="s">
        <v>787</v>
      </c>
      <c r="M4956" s="111" t="s">
        <v>702</v>
      </c>
      <c r="N4956" s="111">
        <v>1</v>
      </c>
      <c r="O4956" s="114">
        <v>47.75</v>
      </c>
    </row>
    <row r="4957" spans="1:15">
      <c r="A4957" s="108"/>
      <c r="B4957" s="108"/>
      <c r="I4957" s="113">
        <f t="shared" si="0"/>
        <v>88261</v>
      </c>
      <c r="J4957" s="111">
        <v>88261</v>
      </c>
      <c r="K4957" s="111" t="s">
        <v>1938</v>
      </c>
      <c r="L4957" s="111" t="s">
        <v>708</v>
      </c>
      <c r="M4957" s="111" t="s">
        <v>702</v>
      </c>
      <c r="N4957" s="111">
        <v>0.76700000000000002</v>
      </c>
      <c r="O4957" s="114">
        <v>19.420000000000002</v>
      </c>
    </row>
    <row r="4958" spans="1:15">
      <c r="A4958" s="108"/>
      <c r="B4958" s="108"/>
      <c r="I4958" s="113">
        <f t="shared" si="0"/>
        <v>88316</v>
      </c>
      <c r="J4958" s="111">
        <v>88316</v>
      </c>
      <c r="K4958" s="111" t="s">
        <v>709</v>
      </c>
      <c r="L4958" s="111" t="s">
        <v>708</v>
      </c>
      <c r="M4958" s="111" t="s">
        <v>710</v>
      </c>
      <c r="N4958" s="111">
        <v>0.38400000000000001</v>
      </c>
      <c r="O4958" s="114">
        <v>17.3</v>
      </c>
    </row>
    <row r="4959" spans="1:15">
      <c r="A4959" s="108"/>
      <c r="B4959" s="108"/>
      <c r="I4959" s="113">
        <f t="shared" si="0"/>
        <v>90806</v>
      </c>
      <c r="J4959" s="111">
        <v>90806</v>
      </c>
      <c r="K4959" s="111" t="s">
        <v>1962</v>
      </c>
      <c r="L4959" s="111" t="s">
        <v>706</v>
      </c>
      <c r="M4959" s="111" t="s">
        <v>702</v>
      </c>
      <c r="N4959" s="111">
        <v>1</v>
      </c>
      <c r="O4959" s="114">
        <v>297.93</v>
      </c>
    </row>
    <row r="4960" spans="1:15">
      <c r="A4960" s="108"/>
      <c r="B4960" s="108"/>
      <c r="I4960" s="113">
        <f t="shared" si="0"/>
        <v>90820</v>
      </c>
      <c r="J4960" s="111">
        <v>90820</v>
      </c>
      <c r="K4960" s="111" t="s">
        <v>823</v>
      </c>
      <c r="L4960" s="111" t="s">
        <v>706</v>
      </c>
      <c r="M4960" s="111" t="s">
        <v>702</v>
      </c>
      <c r="N4960" s="111">
        <v>1</v>
      </c>
      <c r="O4960" s="114">
        <v>268.11</v>
      </c>
    </row>
    <row r="4961" spans="1:15">
      <c r="A4961" s="108"/>
      <c r="B4961" s="108"/>
      <c r="I4961" s="113">
        <f t="shared" si="0"/>
        <v>90831</v>
      </c>
      <c r="J4961" s="111">
        <v>90831</v>
      </c>
      <c r="K4961" s="111" t="s">
        <v>1963</v>
      </c>
      <c r="L4961" s="111" t="s">
        <v>706</v>
      </c>
      <c r="M4961" s="111" t="s">
        <v>702</v>
      </c>
      <c r="N4961" s="111">
        <v>1</v>
      </c>
      <c r="O4961" s="114">
        <v>69.28</v>
      </c>
    </row>
    <row r="4962" spans="1:15">
      <c r="A4962" s="108"/>
      <c r="B4962" s="108"/>
      <c r="I4962" s="113">
        <f t="shared" si="0"/>
        <v>100659</v>
      </c>
      <c r="J4962" s="111">
        <v>100659</v>
      </c>
      <c r="K4962" s="111" t="s">
        <v>1964</v>
      </c>
      <c r="L4962" s="111" t="s">
        <v>728</v>
      </c>
      <c r="M4962" s="111" t="s">
        <v>702</v>
      </c>
      <c r="N4962" s="111">
        <v>9.6</v>
      </c>
      <c r="O4962" s="114">
        <v>7.25</v>
      </c>
    </row>
    <row r="4963" spans="1:15">
      <c r="A4963" s="108"/>
      <c r="B4963" s="108"/>
      <c r="I4963" s="113">
        <f t="shared" si="0"/>
        <v>90821</v>
      </c>
      <c r="J4963" s="111">
        <v>90821</v>
      </c>
      <c r="K4963" s="111" t="s">
        <v>1965</v>
      </c>
      <c r="L4963" s="111" t="s">
        <v>706</v>
      </c>
      <c r="M4963" s="111" t="s">
        <v>702</v>
      </c>
      <c r="N4963" s="111">
        <v>1</v>
      </c>
      <c r="O4963" s="114">
        <v>292.95999999999998</v>
      </c>
    </row>
    <row r="4964" spans="1:15">
      <c r="A4964" s="108"/>
      <c r="B4964" s="108"/>
      <c r="I4964" s="113">
        <f t="shared" si="0"/>
        <v>91306</v>
      </c>
      <c r="J4964" s="111">
        <v>91306</v>
      </c>
      <c r="K4964" s="111" t="s">
        <v>1966</v>
      </c>
      <c r="L4964" s="111" t="s">
        <v>706</v>
      </c>
      <c r="M4964" s="111" t="s">
        <v>702</v>
      </c>
      <c r="N4964" s="111">
        <v>1</v>
      </c>
      <c r="O4964" s="114">
        <v>75.14</v>
      </c>
    </row>
    <row r="4965" spans="1:15">
      <c r="A4965" s="108"/>
      <c r="B4965" s="108"/>
      <c r="I4965" s="113">
        <f t="shared" si="0"/>
        <v>100659</v>
      </c>
      <c r="J4965" s="111">
        <v>100659</v>
      </c>
      <c r="K4965" s="111" t="s">
        <v>1964</v>
      </c>
      <c r="L4965" s="111" t="s">
        <v>728</v>
      </c>
      <c r="M4965" s="111" t="s">
        <v>702</v>
      </c>
      <c r="N4965" s="111">
        <v>9.8000000000000007</v>
      </c>
      <c r="O4965" s="114">
        <v>7.25</v>
      </c>
    </row>
    <row r="4966" spans="1:15">
      <c r="A4966" s="108"/>
      <c r="B4966" s="108"/>
      <c r="I4966" s="113">
        <f t="shared" si="0"/>
        <v>90822</v>
      </c>
      <c r="J4966" s="111">
        <v>90822</v>
      </c>
      <c r="K4966" s="111" t="s">
        <v>824</v>
      </c>
      <c r="L4966" s="111" t="s">
        <v>706</v>
      </c>
      <c r="M4966" s="111" t="s">
        <v>702</v>
      </c>
      <c r="N4966" s="111">
        <v>1</v>
      </c>
      <c r="O4966" s="114">
        <v>289.67</v>
      </c>
    </row>
    <row r="4967" spans="1:15">
      <c r="A4967" s="108"/>
      <c r="B4967" s="108"/>
      <c r="I4967" s="113">
        <f t="shared" si="0"/>
        <v>90830</v>
      </c>
      <c r="J4967" s="111">
        <v>90830</v>
      </c>
      <c r="K4967" s="111" t="s">
        <v>1967</v>
      </c>
      <c r="L4967" s="111" t="s">
        <v>706</v>
      </c>
      <c r="M4967" s="111" t="s">
        <v>702</v>
      </c>
      <c r="N4967" s="111">
        <v>1</v>
      </c>
      <c r="O4967" s="114">
        <v>88.5</v>
      </c>
    </row>
    <row r="4968" spans="1:15">
      <c r="A4968" s="108"/>
      <c r="B4968" s="108"/>
      <c r="I4968" s="113">
        <f t="shared" si="0"/>
        <v>100659</v>
      </c>
      <c r="J4968" s="111">
        <v>100659</v>
      </c>
      <c r="K4968" s="111" t="s">
        <v>1964</v>
      </c>
      <c r="L4968" s="111" t="s">
        <v>728</v>
      </c>
      <c r="M4968" s="111" t="s">
        <v>702</v>
      </c>
      <c r="N4968" s="111">
        <v>10</v>
      </c>
      <c r="O4968" s="114">
        <v>7.25</v>
      </c>
    </row>
    <row r="4969" spans="1:15">
      <c r="A4969" s="108"/>
      <c r="B4969" s="108"/>
      <c r="I4969" s="113">
        <f t="shared" si="0"/>
        <v>90823</v>
      </c>
      <c r="J4969" s="111">
        <v>90823</v>
      </c>
      <c r="K4969" s="111" t="s">
        <v>1968</v>
      </c>
      <c r="L4969" s="111" t="s">
        <v>706</v>
      </c>
      <c r="M4969" s="111" t="s">
        <v>702</v>
      </c>
      <c r="N4969" s="111">
        <v>1</v>
      </c>
      <c r="O4969" s="114">
        <v>305.47000000000003</v>
      </c>
    </row>
    <row r="4970" spans="1:15">
      <c r="A4970" s="108"/>
      <c r="B4970" s="108"/>
      <c r="I4970" s="113">
        <f t="shared" si="0"/>
        <v>100659</v>
      </c>
      <c r="J4970" s="111">
        <v>100659</v>
      </c>
      <c r="K4970" s="111" t="s">
        <v>1964</v>
      </c>
      <c r="L4970" s="111" t="s">
        <v>728</v>
      </c>
      <c r="M4970" s="111" t="s">
        <v>702</v>
      </c>
      <c r="N4970" s="111">
        <v>10.199999999999999</v>
      </c>
      <c r="O4970" s="114">
        <v>7.25</v>
      </c>
    </row>
    <row r="4971" spans="1:15">
      <c r="A4971" s="108"/>
      <c r="B4971" s="108"/>
      <c r="I4971" s="113">
        <f t="shared" si="0"/>
        <v>90824</v>
      </c>
      <c r="J4971" s="111">
        <v>90824</v>
      </c>
      <c r="K4971" s="111" t="s">
        <v>1969</v>
      </c>
      <c r="L4971" s="111" t="s">
        <v>706</v>
      </c>
      <c r="M4971" s="111" t="s">
        <v>702</v>
      </c>
      <c r="N4971" s="111">
        <v>1</v>
      </c>
      <c r="O4971" s="114">
        <v>314.92</v>
      </c>
    </row>
    <row r="4972" spans="1:15">
      <c r="A4972" s="108"/>
      <c r="B4972" s="108"/>
      <c r="I4972" s="113">
        <f t="shared" si="0"/>
        <v>90825</v>
      </c>
      <c r="J4972" s="111">
        <v>90825</v>
      </c>
      <c r="K4972" s="111" t="s">
        <v>1970</v>
      </c>
      <c r="L4972" s="111" t="s">
        <v>706</v>
      </c>
      <c r="M4972" s="111" t="s">
        <v>702</v>
      </c>
      <c r="N4972" s="111">
        <v>1</v>
      </c>
      <c r="O4972" s="114">
        <v>338.21</v>
      </c>
    </row>
    <row r="4973" spans="1:15">
      <c r="A4973" s="108"/>
      <c r="B4973" s="108"/>
      <c r="I4973" s="113">
        <f t="shared" si="0"/>
        <v>5020</v>
      </c>
      <c r="J4973" s="111">
        <v>5020</v>
      </c>
      <c r="K4973" s="111" t="s">
        <v>1971</v>
      </c>
      <c r="L4973" s="111" t="s">
        <v>706</v>
      </c>
      <c r="M4973" s="111" t="s">
        <v>702</v>
      </c>
      <c r="N4973" s="111">
        <v>1</v>
      </c>
      <c r="O4973" s="114">
        <v>186.44</v>
      </c>
    </row>
    <row r="4974" spans="1:15">
      <c r="A4974" s="108"/>
      <c r="B4974" s="108"/>
      <c r="I4974" s="113">
        <f t="shared" si="0"/>
        <v>4981</v>
      </c>
      <c r="J4974" s="111">
        <v>4981</v>
      </c>
      <c r="K4974" s="111" t="s">
        <v>1972</v>
      </c>
      <c r="L4974" s="111" t="s">
        <v>706</v>
      </c>
      <c r="M4974" s="111" t="s">
        <v>710</v>
      </c>
      <c r="N4974" s="111">
        <v>1</v>
      </c>
      <c r="O4974" s="114">
        <v>128.44999999999999</v>
      </c>
    </row>
    <row r="4975" spans="1:15">
      <c r="A4975" s="108"/>
      <c r="B4975" s="108"/>
      <c r="I4975" s="113">
        <f t="shared" si="0"/>
        <v>4992</v>
      </c>
      <c r="J4975" s="111">
        <v>4992</v>
      </c>
      <c r="K4975" s="111" t="s">
        <v>1973</v>
      </c>
      <c r="L4975" s="111" t="s">
        <v>706</v>
      </c>
      <c r="M4975" s="111" t="s">
        <v>702</v>
      </c>
      <c r="N4975" s="111">
        <v>1</v>
      </c>
      <c r="O4975" s="114">
        <v>218.75</v>
      </c>
    </row>
    <row r="4976" spans="1:15">
      <c r="A4976" s="108"/>
      <c r="B4976" s="108"/>
      <c r="I4976" s="113">
        <f t="shared" si="0"/>
        <v>4987</v>
      </c>
      <c r="J4976" s="111">
        <v>4987</v>
      </c>
      <c r="K4976" s="111" t="s">
        <v>1974</v>
      </c>
      <c r="L4976" s="111" t="s">
        <v>706</v>
      </c>
      <c r="M4976" s="111" t="s">
        <v>702</v>
      </c>
      <c r="N4976" s="111">
        <v>1</v>
      </c>
      <c r="O4976" s="114">
        <v>200.97</v>
      </c>
    </row>
    <row r="4977" spans="1:15">
      <c r="A4977" s="108"/>
      <c r="B4977" s="108"/>
      <c r="I4977" s="113">
        <f t="shared" si="0"/>
        <v>91009</v>
      </c>
      <c r="J4977" s="111">
        <v>91009</v>
      </c>
      <c r="K4977" s="111" t="s">
        <v>1975</v>
      </c>
      <c r="L4977" s="111" t="s">
        <v>706</v>
      </c>
      <c r="M4977" s="111" t="s">
        <v>702</v>
      </c>
      <c r="N4977" s="111">
        <v>1</v>
      </c>
      <c r="O4977" s="114">
        <v>274.72000000000003</v>
      </c>
    </row>
    <row r="4978" spans="1:15">
      <c r="A4978" s="108"/>
      <c r="B4978" s="108"/>
      <c r="I4978" s="113">
        <f t="shared" si="0"/>
        <v>91010</v>
      </c>
      <c r="J4978" s="111">
        <v>91010</v>
      </c>
      <c r="K4978" s="111" t="s">
        <v>1976</v>
      </c>
      <c r="L4978" s="111" t="s">
        <v>706</v>
      </c>
      <c r="M4978" s="111" t="s">
        <v>702</v>
      </c>
      <c r="N4978" s="111">
        <v>1</v>
      </c>
      <c r="O4978" s="114">
        <v>220.44</v>
      </c>
    </row>
    <row r="4979" spans="1:15">
      <c r="A4979" s="108"/>
      <c r="B4979" s="108"/>
      <c r="I4979" s="113">
        <f t="shared" si="0"/>
        <v>91011</v>
      </c>
      <c r="J4979" s="111">
        <v>91011</v>
      </c>
      <c r="K4979" s="111" t="s">
        <v>1977</v>
      </c>
      <c r="L4979" s="111" t="s">
        <v>706</v>
      </c>
      <c r="M4979" s="111" t="s">
        <v>702</v>
      </c>
      <c r="N4979" s="111">
        <v>1</v>
      </c>
      <c r="O4979" s="114">
        <v>314.45</v>
      </c>
    </row>
    <row r="4980" spans="1:15">
      <c r="A4980" s="108"/>
      <c r="B4980" s="108"/>
      <c r="I4980" s="113">
        <f t="shared" si="0"/>
        <v>91012</v>
      </c>
      <c r="J4980" s="111">
        <v>91012</v>
      </c>
      <c r="K4980" s="111" t="s">
        <v>1978</v>
      </c>
      <c r="L4980" s="111" t="s">
        <v>706</v>
      </c>
      <c r="M4980" s="111" t="s">
        <v>702</v>
      </c>
      <c r="N4980" s="111">
        <v>1</v>
      </c>
      <c r="O4980" s="114">
        <v>300.37</v>
      </c>
    </row>
    <row r="4981" spans="1:15">
      <c r="A4981" s="108"/>
      <c r="B4981" s="108"/>
      <c r="I4981" s="113">
        <f t="shared" si="0"/>
        <v>184</v>
      </c>
      <c r="J4981" s="111">
        <v>184</v>
      </c>
      <c r="K4981" s="111" t="s">
        <v>1979</v>
      </c>
      <c r="L4981" s="111" t="s">
        <v>1948</v>
      </c>
      <c r="M4981" s="111" t="s">
        <v>702</v>
      </c>
      <c r="N4981" s="111">
        <v>1</v>
      </c>
      <c r="O4981" s="114">
        <v>99.14</v>
      </c>
    </row>
    <row r="4982" spans="1:15">
      <c r="A4982" s="108"/>
      <c r="B4982" s="108"/>
      <c r="I4982" s="113">
        <f t="shared" si="0"/>
        <v>88316</v>
      </c>
      <c r="J4982" s="111">
        <v>88316</v>
      </c>
      <c r="K4982" s="111" t="s">
        <v>709</v>
      </c>
      <c r="L4982" s="111" t="s">
        <v>708</v>
      </c>
      <c r="M4982" s="111" t="s">
        <v>710</v>
      </c>
      <c r="N4982" s="111">
        <v>1.375</v>
      </c>
      <c r="O4982" s="114">
        <v>17.3</v>
      </c>
    </row>
    <row r="4983" spans="1:15">
      <c r="A4983" s="108"/>
      <c r="B4983" s="108"/>
      <c r="I4983" s="113">
        <f t="shared" si="0"/>
        <v>91287</v>
      </c>
      <c r="J4983" s="111">
        <v>91287</v>
      </c>
      <c r="K4983" s="111" t="s">
        <v>1980</v>
      </c>
      <c r="L4983" s="111" t="s">
        <v>706</v>
      </c>
      <c r="M4983" s="111" t="s">
        <v>702</v>
      </c>
      <c r="N4983" s="111">
        <v>1</v>
      </c>
      <c r="O4983" s="114">
        <v>176.57</v>
      </c>
    </row>
    <row r="4984" spans="1:15">
      <c r="A4984" s="108"/>
      <c r="B4984" s="108"/>
      <c r="I4984" s="113">
        <f t="shared" si="0"/>
        <v>20322</v>
      </c>
      <c r="J4984" s="111">
        <v>20322</v>
      </c>
      <c r="K4984" s="111" t="s">
        <v>1981</v>
      </c>
      <c r="L4984" s="111" t="s">
        <v>706</v>
      </c>
      <c r="M4984" s="111" t="s">
        <v>702</v>
      </c>
      <c r="N4984" s="111">
        <v>1</v>
      </c>
      <c r="O4984" s="114">
        <v>168.67</v>
      </c>
    </row>
    <row r="4985" spans="1:15">
      <c r="A4985" s="108"/>
      <c r="B4985" s="108"/>
      <c r="I4985" s="113">
        <f t="shared" si="0"/>
        <v>4962</v>
      </c>
      <c r="J4985" s="111">
        <v>4962</v>
      </c>
      <c r="K4985" s="111" t="s">
        <v>1982</v>
      </c>
      <c r="L4985" s="111" t="s">
        <v>706</v>
      </c>
      <c r="M4985" s="111" t="s">
        <v>702</v>
      </c>
      <c r="N4985" s="111">
        <v>1</v>
      </c>
      <c r="O4985" s="114">
        <v>181.64</v>
      </c>
    </row>
    <row r="4986" spans="1:15">
      <c r="A4986" s="108"/>
      <c r="B4986" s="108"/>
      <c r="I4986" s="113">
        <f t="shared" si="0"/>
        <v>4964</v>
      </c>
      <c r="J4986" s="111">
        <v>4964</v>
      </c>
      <c r="K4986" s="111" t="s">
        <v>1983</v>
      </c>
      <c r="L4986" s="111" t="s">
        <v>706</v>
      </c>
      <c r="M4986" s="111" t="s">
        <v>702</v>
      </c>
      <c r="N4986" s="111">
        <v>1</v>
      </c>
      <c r="O4986" s="114">
        <v>220.57</v>
      </c>
    </row>
    <row r="4987" spans="1:15">
      <c r="A4987" s="108"/>
      <c r="B4987" s="108"/>
      <c r="I4987" s="113">
        <f t="shared" si="0"/>
        <v>4969</v>
      </c>
      <c r="J4987" s="111">
        <v>4969</v>
      </c>
      <c r="K4987" s="111" t="s">
        <v>1984</v>
      </c>
      <c r="L4987" s="111" t="s">
        <v>792</v>
      </c>
      <c r="M4987" s="111" t="s">
        <v>710</v>
      </c>
      <c r="N4987" s="111">
        <v>1.68</v>
      </c>
      <c r="O4987" s="114">
        <v>268.72000000000003</v>
      </c>
    </row>
    <row r="4988" spans="1:15">
      <c r="A4988" s="108"/>
      <c r="B4988" s="108"/>
      <c r="I4988" s="113">
        <f t="shared" si="0"/>
        <v>4998</v>
      </c>
      <c r="J4988" s="111">
        <v>4998</v>
      </c>
      <c r="K4988" s="111" t="s">
        <v>1985</v>
      </c>
      <c r="L4988" s="111" t="s">
        <v>792</v>
      </c>
      <c r="M4988" s="111" t="s">
        <v>702</v>
      </c>
      <c r="N4988" s="111">
        <v>1.68</v>
      </c>
      <c r="O4988" s="114">
        <v>386.11</v>
      </c>
    </row>
    <row r="4989" spans="1:15">
      <c r="A4989" s="108"/>
      <c r="B4989" s="108"/>
      <c r="I4989" s="113">
        <f t="shared" si="0"/>
        <v>3080</v>
      </c>
      <c r="J4989" s="111">
        <v>3080</v>
      </c>
      <c r="K4989" s="111" t="s">
        <v>786</v>
      </c>
      <c r="L4989" s="111" t="s">
        <v>787</v>
      </c>
      <c r="M4989" s="111" t="s">
        <v>710</v>
      </c>
      <c r="N4989" s="111">
        <v>1</v>
      </c>
      <c r="O4989" s="114">
        <v>39.9</v>
      </c>
    </row>
    <row r="4990" spans="1:15">
      <c r="A4990" s="108"/>
      <c r="B4990" s="108"/>
      <c r="I4990" s="113">
        <f t="shared" si="0"/>
        <v>3097</v>
      </c>
      <c r="J4990" s="111">
        <v>3097</v>
      </c>
      <c r="K4990" s="111" t="s">
        <v>788</v>
      </c>
      <c r="L4990" s="111" t="s">
        <v>787</v>
      </c>
      <c r="M4990" s="111" t="s">
        <v>702</v>
      </c>
      <c r="N4990" s="111">
        <v>1</v>
      </c>
      <c r="O4990" s="114">
        <v>29.85</v>
      </c>
    </row>
    <row r="4991" spans="1:15">
      <c r="A4991" s="108"/>
      <c r="B4991" s="108"/>
      <c r="I4991" s="113">
        <f t="shared" si="0"/>
        <v>3093</v>
      </c>
      <c r="J4991" s="111">
        <v>3093</v>
      </c>
      <c r="K4991" s="111" t="s">
        <v>1986</v>
      </c>
      <c r="L4991" s="111" t="s">
        <v>787</v>
      </c>
      <c r="M4991" s="111" t="s">
        <v>702</v>
      </c>
      <c r="N4991" s="111">
        <v>1</v>
      </c>
      <c r="O4991" s="114">
        <v>53.61</v>
      </c>
    </row>
    <row r="4992" spans="1:15">
      <c r="A4992" s="108"/>
      <c r="B4992" s="108"/>
      <c r="I4992" s="113">
        <f t="shared" si="0"/>
        <v>3090</v>
      </c>
      <c r="J4992" s="111">
        <v>3090</v>
      </c>
      <c r="K4992" s="111" t="s">
        <v>1987</v>
      </c>
      <c r="L4992" s="111" t="s">
        <v>787</v>
      </c>
      <c r="M4992" s="111" t="s">
        <v>702</v>
      </c>
      <c r="N4992" s="111">
        <v>1</v>
      </c>
      <c r="O4992" s="114">
        <v>32.26</v>
      </c>
    </row>
    <row r="4993" spans="1:15">
      <c r="A4993" s="108"/>
      <c r="B4993" s="108"/>
      <c r="I4993" s="113">
        <f t="shared" si="0"/>
        <v>91292</v>
      </c>
      <c r="J4993" s="111">
        <v>91292</v>
      </c>
      <c r="K4993" s="111" t="s">
        <v>1988</v>
      </c>
      <c r="L4993" s="111" t="s">
        <v>706</v>
      </c>
      <c r="M4993" s="111" t="s">
        <v>702</v>
      </c>
      <c r="N4993" s="111">
        <v>1</v>
      </c>
      <c r="O4993" s="114">
        <v>247.38</v>
      </c>
    </row>
    <row r="4994" spans="1:15">
      <c r="A4994" s="108"/>
      <c r="B4994" s="108"/>
      <c r="I4994" s="113">
        <f t="shared" si="0"/>
        <v>91305</v>
      </c>
      <c r="J4994" s="111">
        <v>91305</v>
      </c>
      <c r="K4994" s="111" t="s">
        <v>893</v>
      </c>
      <c r="L4994" s="111" t="s">
        <v>706</v>
      </c>
      <c r="M4994" s="111" t="s">
        <v>702</v>
      </c>
      <c r="N4994" s="111">
        <v>1</v>
      </c>
      <c r="O4994" s="114">
        <v>51.38</v>
      </c>
    </row>
    <row r="4995" spans="1:15">
      <c r="A4995" s="108"/>
      <c r="B4995" s="108"/>
      <c r="I4995" s="113">
        <f t="shared" si="0"/>
        <v>100660</v>
      </c>
      <c r="J4995" s="111">
        <v>100660</v>
      </c>
      <c r="K4995" s="111" t="s">
        <v>1989</v>
      </c>
      <c r="L4995" s="111" t="s">
        <v>728</v>
      </c>
      <c r="M4995" s="111" t="s">
        <v>702</v>
      </c>
      <c r="N4995" s="111">
        <v>9.6</v>
      </c>
      <c r="O4995" s="114">
        <v>6.01</v>
      </c>
    </row>
    <row r="4996" spans="1:15">
      <c r="A4996" s="108"/>
      <c r="B4996" s="108"/>
      <c r="I4996" s="113">
        <f t="shared" si="0"/>
        <v>91307</v>
      </c>
      <c r="J4996" s="111">
        <v>91307</v>
      </c>
      <c r="K4996" s="111" t="s">
        <v>1990</v>
      </c>
      <c r="L4996" s="111" t="s">
        <v>706</v>
      </c>
      <c r="M4996" s="111" t="s">
        <v>702</v>
      </c>
      <c r="N4996" s="111">
        <v>1</v>
      </c>
      <c r="O4996" s="114">
        <v>53.79</v>
      </c>
    </row>
    <row r="4997" spans="1:15">
      <c r="A4997" s="108"/>
      <c r="B4997" s="108"/>
      <c r="I4997" s="113">
        <f t="shared" si="0"/>
        <v>100660</v>
      </c>
      <c r="J4997" s="111">
        <v>100660</v>
      </c>
      <c r="K4997" s="111" t="s">
        <v>1989</v>
      </c>
      <c r="L4997" s="111" t="s">
        <v>728</v>
      </c>
      <c r="M4997" s="111" t="s">
        <v>702</v>
      </c>
      <c r="N4997" s="111">
        <v>9.8000000000000007</v>
      </c>
      <c r="O4997" s="114">
        <v>6.01</v>
      </c>
    </row>
    <row r="4998" spans="1:15">
      <c r="A4998" s="108"/>
      <c r="B4998" s="108"/>
      <c r="I4998" s="113">
        <f t="shared" si="0"/>
        <v>91304</v>
      </c>
      <c r="J4998" s="111">
        <v>91304</v>
      </c>
      <c r="K4998" s="111" t="s">
        <v>1991</v>
      </c>
      <c r="L4998" s="111" t="s">
        <v>706</v>
      </c>
      <c r="M4998" s="111" t="s">
        <v>702</v>
      </c>
      <c r="N4998" s="111">
        <v>1</v>
      </c>
      <c r="O4998" s="114">
        <v>68.010000000000005</v>
      </c>
    </row>
    <row r="4999" spans="1:15">
      <c r="A4999" s="108"/>
      <c r="B4999" s="108"/>
      <c r="I4999" s="113">
        <f t="shared" si="0"/>
        <v>100660</v>
      </c>
      <c r="J4999" s="111">
        <v>100660</v>
      </c>
      <c r="K4999" s="111" t="s">
        <v>1989</v>
      </c>
      <c r="L4999" s="111" t="s">
        <v>728</v>
      </c>
      <c r="M4999" s="111" t="s">
        <v>702</v>
      </c>
      <c r="N4999" s="111">
        <v>10</v>
      </c>
      <c r="O4999" s="114">
        <v>6.01</v>
      </c>
    </row>
    <row r="5000" spans="1:15">
      <c r="A5000" s="108"/>
      <c r="B5000" s="108"/>
      <c r="I5000" s="113">
        <f t="shared" si="0"/>
        <v>100660</v>
      </c>
      <c r="J5000" s="111">
        <v>100660</v>
      </c>
      <c r="K5000" s="111" t="s">
        <v>1989</v>
      </c>
      <c r="L5000" s="111" t="s">
        <v>728</v>
      </c>
      <c r="M5000" s="111" t="s">
        <v>702</v>
      </c>
      <c r="N5000" s="111">
        <v>10.199999999999999</v>
      </c>
      <c r="O5000" s="114">
        <v>6.01</v>
      </c>
    </row>
    <row r="5001" spans="1:15">
      <c r="A5001" s="108"/>
      <c r="B5001" s="108"/>
      <c r="I5001" s="113">
        <f t="shared" si="0"/>
        <v>91295</v>
      </c>
      <c r="J5001" s="111">
        <v>91295</v>
      </c>
      <c r="K5001" s="111" t="s">
        <v>1992</v>
      </c>
      <c r="L5001" s="111" t="s">
        <v>706</v>
      </c>
      <c r="M5001" s="111" t="s">
        <v>702</v>
      </c>
      <c r="N5001" s="111">
        <v>1</v>
      </c>
      <c r="O5001" s="114">
        <v>256.95</v>
      </c>
    </row>
    <row r="5002" spans="1:15">
      <c r="A5002" s="108"/>
      <c r="B5002" s="108"/>
      <c r="I5002" s="113">
        <f t="shared" si="0"/>
        <v>91296</v>
      </c>
      <c r="J5002" s="111">
        <v>91296</v>
      </c>
      <c r="K5002" s="111" t="s">
        <v>1993</v>
      </c>
      <c r="L5002" s="111" t="s">
        <v>706</v>
      </c>
      <c r="M5002" s="111" t="s">
        <v>702</v>
      </c>
      <c r="N5002" s="111">
        <v>1</v>
      </c>
      <c r="O5002" s="114">
        <v>273.63</v>
      </c>
    </row>
    <row r="5003" spans="1:15">
      <c r="A5003" s="108"/>
      <c r="B5003" s="108"/>
      <c r="I5003" s="113">
        <f t="shared" si="0"/>
        <v>91297</v>
      </c>
      <c r="J5003" s="111">
        <v>91297</v>
      </c>
      <c r="K5003" s="111" t="s">
        <v>1994</v>
      </c>
      <c r="L5003" s="111" t="s">
        <v>706</v>
      </c>
      <c r="M5003" s="111" t="s">
        <v>702</v>
      </c>
      <c r="N5003" s="111">
        <v>1</v>
      </c>
      <c r="O5003" s="114">
        <v>316.27</v>
      </c>
    </row>
    <row r="5004" spans="1:15">
      <c r="A5004" s="108"/>
      <c r="B5004" s="108"/>
      <c r="I5004" s="113">
        <f t="shared" si="0"/>
        <v>91298</v>
      </c>
      <c r="J5004" s="111">
        <v>91298</v>
      </c>
      <c r="K5004" s="111" t="s">
        <v>1995</v>
      </c>
      <c r="L5004" s="111" t="s">
        <v>706</v>
      </c>
      <c r="M5004" s="111" t="s">
        <v>702</v>
      </c>
      <c r="N5004" s="111">
        <v>1</v>
      </c>
      <c r="O5004" s="114">
        <v>547.14</v>
      </c>
    </row>
    <row r="5005" spans="1:15">
      <c r="A5005" s="108"/>
      <c r="B5005" s="108"/>
      <c r="I5005" s="113">
        <f t="shared" si="0"/>
        <v>91299</v>
      </c>
      <c r="J5005" s="111">
        <v>91299</v>
      </c>
      <c r="K5005" s="111" t="s">
        <v>1996</v>
      </c>
      <c r="L5005" s="111" t="s">
        <v>706</v>
      </c>
      <c r="M5005" s="111" t="s">
        <v>702</v>
      </c>
      <c r="N5005" s="111">
        <v>1</v>
      </c>
      <c r="O5005" s="114">
        <v>761.18</v>
      </c>
    </row>
    <row r="5006" spans="1:15">
      <c r="A5006" s="108"/>
      <c r="B5006" s="108"/>
      <c r="I5006" s="113">
        <f t="shared" si="0"/>
        <v>20017</v>
      </c>
      <c r="J5006" s="111">
        <v>20017</v>
      </c>
      <c r="K5006" s="111" t="s">
        <v>1997</v>
      </c>
      <c r="L5006" s="111" t="s">
        <v>728</v>
      </c>
      <c r="M5006" s="111" t="s">
        <v>702</v>
      </c>
      <c r="N5006" s="111">
        <v>1.163</v>
      </c>
      <c r="O5006" s="114">
        <v>4.54</v>
      </c>
    </row>
    <row r="5007" spans="1:15">
      <c r="A5007" s="108"/>
      <c r="B5007" s="108"/>
      <c r="I5007" s="113">
        <f t="shared" si="0"/>
        <v>39026</v>
      </c>
      <c r="J5007" s="111">
        <v>39026</v>
      </c>
      <c r="K5007" s="111" t="s">
        <v>1998</v>
      </c>
      <c r="L5007" s="111" t="s">
        <v>723</v>
      </c>
      <c r="M5007" s="111" t="s">
        <v>702</v>
      </c>
      <c r="N5007" s="111">
        <v>6.0000000000000001E-3</v>
      </c>
      <c r="O5007" s="114">
        <v>12.46</v>
      </c>
    </row>
    <row r="5008" spans="1:15">
      <c r="A5008" s="108"/>
      <c r="B5008" s="108"/>
      <c r="I5008" s="113">
        <f t="shared" si="0"/>
        <v>88261</v>
      </c>
      <c r="J5008" s="111">
        <v>88261</v>
      </c>
      <c r="K5008" s="111" t="s">
        <v>1938</v>
      </c>
      <c r="L5008" s="111" t="s">
        <v>708</v>
      </c>
      <c r="M5008" s="111" t="s">
        <v>702</v>
      </c>
      <c r="N5008" s="111">
        <v>6.8000000000000005E-2</v>
      </c>
      <c r="O5008" s="114">
        <v>19.420000000000002</v>
      </c>
    </row>
    <row r="5009" spans="1:15">
      <c r="A5009" s="108"/>
      <c r="B5009" s="108"/>
      <c r="I5009" s="113">
        <f t="shared" si="0"/>
        <v>20007</v>
      </c>
      <c r="J5009" s="111">
        <v>20007</v>
      </c>
      <c r="K5009" s="111" t="s">
        <v>1999</v>
      </c>
      <c r="L5009" s="111" t="s">
        <v>728</v>
      </c>
      <c r="M5009" s="111" t="s">
        <v>702</v>
      </c>
      <c r="N5009" s="111">
        <v>1.163</v>
      </c>
      <c r="O5009" s="114">
        <v>3.48</v>
      </c>
    </row>
    <row r="5010" spans="1:15">
      <c r="A5010" s="108"/>
      <c r="B5010" s="108"/>
      <c r="I5010" s="113">
        <f t="shared" si="0"/>
        <v>88261</v>
      </c>
      <c r="J5010" s="111">
        <v>88261</v>
      </c>
      <c r="K5010" s="111" t="s">
        <v>1938</v>
      </c>
      <c r="L5010" s="111" t="s">
        <v>708</v>
      </c>
      <c r="M5010" s="111" t="s">
        <v>702</v>
      </c>
      <c r="N5010" s="111">
        <v>0.68700000000000006</v>
      </c>
      <c r="O5010" s="114">
        <v>19.420000000000002</v>
      </c>
    </row>
    <row r="5011" spans="1:15">
      <c r="A5011" s="108"/>
      <c r="B5011" s="108"/>
      <c r="I5011" s="113">
        <f t="shared" si="0"/>
        <v>88316</v>
      </c>
      <c r="J5011" s="111">
        <v>88316</v>
      </c>
      <c r="K5011" s="111" t="s">
        <v>709</v>
      </c>
      <c r="L5011" s="111" t="s">
        <v>708</v>
      </c>
      <c r="M5011" s="111" t="s">
        <v>710</v>
      </c>
      <c r="N5011" s="111">
        <v>0.33400000000000002</v>
      </c>
      <c r="O5011" s="114">
        <v>17.3</v>
      </c>
    </row>
    <row r="5012" spans="1:15">
      <c r="A5012" s="108"/>
      <c r="B5012" s="108"/>
      <c r="I5012" s="113">
        <f t="shared" si="0"/>
        <v>184</v>
      </c>
      <c r="J5012" s="111">
        <v>184</v>
      </c>
      <c r="K5012" s="111" t="s">
        <v>1979</v>
      </c>
      <c r="L5012" s="111" t="s">
        <v>1948</v>
      </c>
      <c r="M5012" s="111" t="s">
        <v>702</v>
      </c>
      <c r="N5012" s="111">
        <v>0.82399999999999995</v>
      </c>
      <c r="O5012" s="114">
        <v>99.14</v>
      </c>
    </row>
    <row r="5013" spans="1:15">
      <c r="A5013" s="108"/>
      <c r="B5013" s="108"/>
      <c r="I5013" s="113">
        <f t="shared" si="0"/>
        <v>7568</v>
      </c>
      <c r="J5013" s="111">
        <v>7568</v>
      </c>
      <c r="K5013" s="111" t="s">
        <v>2000</v>
      </c>
      <c r="L5013" s="111" t="s">
        <v>706</v>
      </c>
      <c r="M5013" s="111" t="s">
        <v>702</v>
      </c>
      <c r="N5013" s="111">
        <v>8.8000000000000007</v>
      </c>
      <c r="O5013" s="114">
        <v>0.61</v>
      </c>
    </row>
    <row r="5014" spans="1:15">
      <c r="A5014" s="108"/>
      <c r="B5014" s="108"/>
      <c r="I5014" s="113">
        <f t="shared" si="0"/>
        <v>88261</v>
      </c>
      <c r="J5014" s="111">
        <v>88261</v>
      </c>
      <c r="K5014" s="111" t="s">
        <v>1938</v>
      </c>
      <c r="L5014" s="111" t="s">
        <v>708</v>
      </c>
      <c r="M5014" s="111" t="s">
        <v>702</v>
      </c>
      <c r="N5014" s="111">
        <v>2.177</v>
      </c>
      <c r="O5014" s="114">
        <v>19.420000000000002</v>
      </c>
    </row>
    <row r="5015" spans="1:15">
      <c r="A5015" s="108"/>
      <c r="B5015" s="108"/>
      <c r="I5015" s="113">
        <f t="shared" si="0"/>
        <v>88316</v>
      </c>
      <c r="J5015" s="111">
        <v>88316</v>
      </c>
      <c r="K5015" s="111" t="s">
        <v>709</v>
      </c>
      <c r="L5015" s="111" t="s">
        <v>708</v>
      </c>
      <c r="M5015" s="111" t="s">
        <v>710</v>
      </c>
      <c r="N5015" s="111">
        <v>1.089</v>
      </c>
      <c r="O5015" s="114">
        <v>17.3</v>
      </c>
    </row>
    <row r="5016" spans="1:15">
      <c r="A5016" s="108"/>
      <c r="B5016" s="108"/>
      <c r="I5016" s="113">
        <f t="shared" si="0"/>
        <v>88309</v>
      </c>
      <c r="J5016" s="111">
        <v>88309</v>
      </c>
      <c r="K5016" s="111" t="s">
        <v>1803</v>
      </c>
      <c r="L5016" s="111" t="s">
        <v>708</v>
      </c>
      <c r="M5016" s="111" t="s">
        <v>710</v>
      </c>
      <c r="N5016" s="111">
        <v>0.16600000000000001</v>
      </c>
      <c r="O5016" s="114">
        <v>22.28</v>
      </c>
    </row>
    <row r="5017" spans="1:15">
      <c r="A5017" s="108"/>
      <c r="B5017" s="108"/>
      <c r="I5017" s="113">
        <f t="shared" si="0"/>
        <v>88316</v>
      </c>
      <c r="J5017" s="111">
        <v>88316</v>
      </c>
      <c r="K5017" s="111" t="s">
        <v>709</v>
      </c>
      <c r="L5017" s="111" t="s">
        <v>708</v>
      </c>
      <c r="M5017" s="111" t="s">
        <v>710</v>
      </c>
      <c r="N5017" s="111">
        <v>0.96599999999999997</v>
      </c>
      <c r="O5017" s="114">
        <v>17.3</v>
      </c>
    </row>
    <row r="5018" spans="1:15">
      <c r="A5018" s="108"/>
      <c r="B5018" s="108"/>
      <c r="I5018" s="113">
        <f t="shared" si="0"/>
        <v>88309</v>
      </c>
      <c r="J5018" s="111">
        <v>88309</v>
      </c>
      <c r="K5018" s="111" t="s">
        <v>1803</v>
      </c>
      <c r="L5018" s="111" t="s">
        <v>708</v>
      </c>
      <c r="M5018" s="111" t="s">
        <v>710</v>
      </c>
      <c r="N5018" s="111">
        <v>0.193</v>
      </c>
      <c r="O5018" s="114">
        <v>22.28</v>
      </c>
    </row>
    <row r="5019" spans="1:15">
      <c r="A5019" s="108"/>
      <c r="B5019" s="108"/>
      <c r="I5019" s="113">
        <f t="shared" si="0"/>
        <v>88316</v>
      </c>
      <c r="J5019" s="111">
        <v>88316</v>
      </c>
      <c r="K5019" s="111" t="s">
        <v>709</v>
      </c>
      <c r="L5019" s="111" t="s">
        <v>708</v>
      </c>
      <c r="M5019" s="111" t="s">
        <v>710</v>
      </c>
      <c r="N5019" s="111">
        <v>1.0860000000000001</v>
      </c>
      <c r="O5019" s="114">
        <v>17.3</v>
      </c>
    </row>
    <row r="5020" spans="1:15">
      <c r="A5020" s="108"/>
      <c r="B5020" s="108"/>
      <c r="I5020" s="113">
        <f t="shared" si="0"/>
        <v>88316</v>
      </c>
      <c r="J5020" s="111">
        <v>88316</v>
      </c>
      <c r="K5020" s="111" t="s">
        <v>709</v>
      </c>
      <c r="L5020" s="111" t="s">
        <v>708</v>
      </c>
      <c r="M5020" s="111" t="s">
        <v>710</v>
      </c>
      <c r="N5020" s="111">
        <v>1.2070000000000001</v>
      </c>
      <c r="O5020" s="114">
        <v>17.3</v>
      </c>
    </row>
    <row r="5021" spans="1:15">
      <c r="A5021" s="108"/>
      <c r="B5021" s="108"/>
      <c r="I5021" s="113">
        <f t="shared" si="0"/>
        <v>88309</v>
      </c>
      <c r="J5021" s="111">
        <v>88309</v>
      </c>
      <c r="K5021" s="111" t="s">
        <v>1803</v>
      </c>
      <c r="L5021" s="111" t="s">
        <v>708</v>
      </c>
      <c r="M5021" s="111" t="s">
        <v>710</v>
      </c>
      <c r="N5021" s="111">
        <v>0.249</v>
      </c>
      <c r="O5021" s="114">
        <v>22.28</v>
      </c>
    </row>
    <row r="5022" spans="1:15">
      <c r="A5022" s="108"/>
      <c r="B5022" s="108"/>
      <c r="I5022" s="113">
        <f t="shared" si="0"/>
        <v>88316</v>
      </c>
      <c r="J5022" s="111">
        <v>88316</v>
      </c>
      <c r="K5022" s="111" t="s">
        <v>709</v>
      </c>
      <c r="L5022" s="111" t="s">
        <v>708</v>
      </c>
      <c r="M5022" s="111" t="s">
        <v>710</v>
      </c>
      <c r="N5022" s="111">
        <v>1.327</v>
      </c>
      <c r="O5022" s="114">
        <v>17.3</v>
      </c>
    </row>
    <row r="5023" spans="1:15">
      <c r="A5023" s="108"/>
      <c r="B5023" s="108"/>
      <c r="I5023" s="113">
        <f t="shared" si="0"/>
        <v>88316</v>
      </c>
      <c r="J5023" s="111">
        <v>88316</v>
      </c>
      <c r="K5023" s="111" t="s">
        <v>709</v>
      </c>
      <c r="L5023" s="111" t="s">
        <v>708</v>
      </c>
      <c r="M5023" s="111" t="s">
        <v>710</v>
      </c>
      <c r="N5023" s="111">
        <v>1.506</v>
      </c>
      <c r="O5023" s="114">
        <v>17.3</v>
      </c>
    </row>
    <row r="5024" spans="1:15">
      <c r="A5024" s="108"/>
      <c r="B5024" s="108"/>
      <c r="I5024" s="113">
        <f t="shared" si="0"/>
        <v>2433</v>
      </c>
      <c r="J5024" s="111">
        <v>2433</v>
      </c>
      <c r="K5024" s="111" t="s">
        <v>2001</v>
      </c>
      <c r="L5024" s="111" t="s">
        <v>706</v>
      </c>
      <c r="M5024" s="111" t="s">
        <v>702</v>
      </c>
      <c r="N5024" s="111">
        <v>6</v>
      </c>
      <c r="O5024" s="114">
        <v>5.84</v>
      </c>
    </row>
    <row r="5025" spans="1:15">
      <c r="A5025" s="108"/>
      <c r="B5025" s="108"/>
      <c r="I5025" s="113">
        <f t="shared" si="0"/>
        <v>10553</v>
      </c>
      <c r="J5025" s="111">
        <v>10553</v>
      </c>
      <c r="K5025" s="111" t="s">
        <v>1953</v>
      </c>
      <c r="L5025" s="111" t="s">
        <v>706</v>
      </c>
      <c r="M5025" s="111" t="s">
        <v>702</v>
      </c>
      <c r="N5025" s="111">
        <v>2</v>
      </c>
      <c r="O5025" s="114">
        <v>179.83</v>
      </c>
    </row>
    <row r="5026" spans="1:15">
      <c r="A5026" s="108"/>
      <c r="B5026" s="108"/>
      <c r="I5026" s="113">
        <f t="shared" si="0"/>
        <v>11055</v>
      </c>
      <c r="J5026" s="111">
        <v>11055</v>
      </c>
      <c r="K5026" s="111" t="s">
        <v>1954</v>
      </c>
      <c r="L5026" s="111" t="s">
        <v>706</v>
      </c>
      <c r="M5026" s="111" t="s">
        <v>702</v>
      </c>
      <c r="N5026" s="111">
        <v>39.6</v>
      </c>
      <c r="O5026" s="114">
        <v>0.03</v>
      </c>
    </row>
    <row r="5027" spans="1:15">
      <c r="A5027" s="108"/>
      <c r="B5027" s="108"/>
      <c r="I5027" s="113">
        <f t="shared" si="0"/>
        <v>20017</v>
      </c>
      <c r="J5027" s="111">
        <v>20017</v>
      </c>
      <c r="K5027" s="111" t="s">
        <v>1997</v>
      </c>
      <c r="L5027" s="111" t="s">
        <v>728</v>
      </c>
      <c r="M5027" s="111" t="s">
        <v>702</v>
      </c>
      <c r="N5027" s="111">
        <v>6.3</v>
      </c>
      <c r="O5027" s="114">
        <v>4.54</v>
      </c>
    </row>
    <row r="5028" spans="1:15">
      <c r="A5028" s="108"/>
      <c r="B5028" s="108"/>
      <c r="I5028" s="113">
        <f t="shared" si="0"/>
        <v>20247</v>
      </c>
      <c r="J5028" s="111">
        <v>20247</v>
      </c>
      <c r="K5028" s="111" t="s">
        <v>1708</v>
      </c>
      <c r="L5028" s="111" t="s">
        <v>723</v>
      </c>
      <c r="M5028" s="111" t="s">
        <v>702</v>
      </c>
      <c r="N5028" s="111">
        <v>3.15E-2</v>
      </c>
      <c r="O5028" s="114">
        <v>12.27</v>
      </c>
    </row>
    <row r="5029" spans="1:15">
      <c r="A5029" s="108"/>
      <c r="B5029" s="108"/>
      <c r="I5029" s="113">
        <f t="shared" si="0"/>
        <v>39027</v>
      </c>
      <c r="J5029" s="111">
        <v>39027</v>
      </c>
      <c r="K5029" s="111" t="s">
        <v>1709</v>
      </c>
      <c r="L5029" s="111" t="s">
        <v>723</v>
      </c>
      <c r="M5029" s="111" t="s">
        <v>702</v>
      </c>
      <c r="N5029" s="111">
        <v>0.22500000000000001</v>
      </c>
      <c r="O5029" s="114">
        <v>11.07</v>
      </c>
    </row>
    <row r="5030" spans="1:15">
      <c r="A5030" s="108"/>
      <c r="B5030" s="108"/>
      <c r="I5030" s="113">
        <f t="shared" si="0"/>
        <v>88261</v>
      </c>
      <c r="J5030" s="111">
        <v>88261</v>
      </c>
      <c r="K5030" s="111" t="s">
        <v>1938</v>
      </c>
      <c r="L5030" s="111" t="s">
        <v>708</v>
      </c>
      <c r="M5030" s="111" t="s">
        <v>702</v>
      </c>
      <c r="N5030" s="111">
        <v>3.4580000000000002</v>
      </c>
      <c r="O5030" s="114">
        <v>19.420000000000002</v>
      </c>
    </row>
    <row r="5031" spans="1:15">
      <c r="A5031" s="108"/>
      <c r="B5031" s="108"/>
      <c r="I5031" s="113">
        <f t="shared" si="0"/>
        <v>88309</v>
      </c>
      <c r="J5031" s="111">
        <v>88309</v>
      </c>
      <c r="K5031" s="111" t="s">
        <v>1803</v>
      </c>
      <c r="L5031" s="111" t="s">
        <v>708</v>
      </c>
      <c r="M5031" s="111" t="s">
        <v>710</v>
      </c>
      <c r="N5031" s="111">
        <v>1.389</v>
      </c>
      <c r="O5031" s="114">
        <v>22.28</v>
      </c>
    </row>
    <row r="5032" spans="1:15">
      <c r="A5032" s="108"/>
      <c r="B5032" s="108"/>
      <c r="I5032" s="113">
        <f t="shared" si="0"/>
        <v>88316</v>
      </c>
      <c r="J5032" s="111">
        <v>88316</v>
      </c>
      <c r="K5032" s="111" t="s">
        <v>709</v>
      </c>
      <c r="L5032" s="111" t="s">
        <v>708</v>
      </c>
      <c r="M5032" s="111" t="s">
        <v>710</v>
      </c>
      <c r="N5032" s="111">
        <v>2.4239999999999999</v>
      </c>
      <c r="O5032" s="114">
        <v>17.3</v>
      </c>
    </row>
    <row r="5033" spans="1:15">
      <c r="A5033" s="108"/>
      <c r="B5033" s="108"/>
      <c r="I5033" s="113">
        <f t="shared" si="0"/>
        <v>88627</v>
      </c>
      <c r="J5033" s="111">
        <v>88627</v>
      </c>
      <c r="K5033" s="111" t="s">
        <v>2002</v>
      </c>
      <c r="L5033" s="111" t="s">
        <v>750</v>
      </c>
      <c r="M5033" s="111" t="s">
        <v>702</v>
      </c>
      <c r="N5033" s="111">
        <v>2.5000000000000001E-2</v>
      </c>
      <c r="O5033" s="114">
        <v>403.87</v>
      </c>
    </row>
    <row r="5034" spans="1:15">
      <c r="A5034" s="108"/>
      <c r="B5034" s="108"/>
      <c r="I5034" s="113">
        <f t="shared" si="0"/>
        <v>142</v>
      </c>
      <c r="J5034" s="111">
        <v>142</v>
      </c>
      <c r="K5034" s="111" t="s">
        <v>1749</v>
      </c>
      <c r="L5034" s="111" t="s">
        <v>1750</v>
      </c>
      <c r="M5034" s="111" t="s">
        <v>702</v>
      </c>
      <c r="N5034" s="111">
        <v>0.83509999999999995</v>
      </c>
      <c r="O5034" s="114">
        <v>19.47</v>
      </c>
    </row>
    <row r="5035" spans="1:15">
      <c r="A5035" s="108"/>
      <c r="B5035" s="108"/>
      <c r="I5035" s="113">
        <f t="shared" si="0"/>
        <v>3421</v>
      </c>
      <c r="J5035" s="111">
        <v>3421</v>
      </c>
      <c r="K5035" s="111" t="s">
        <v>2003</v>
      </c>
      <c r="L5035" s="111" t="s">
        <v>792</v>
      </c>
      <c r="M5035" s="111" t="s">
        <v>702</v>
      </c>
      <c r="N5035" s="111">
        <v>1</v>
      </c>
      <c r="O5035" s="114">
        <v>364.73</v>
      </c>
    </row>
    <row r="5036" spans="1:15">
      <c r="A5036" s="108"/>
      <c r="B5036" s="108"/>
      <c r="I5036" s="113">
        <f t="shared" si="0"/>
        <v>4430</v>
      </c>
      <c r="J5036" s="111">
        <v>4430</v>
      </c>
      <c r="K5036" s="111" t="s">
        <v>1707</v>
      </c>
      <c r="L5036" s="111" t="s">
        <v>728</v>
      </c>
      <c r="M5036" s="111" t="s">
        <v>710</v>
      </c>
      <c r="N5036" s="111">
        <v>1.7258</v>
      </c>
      <c r="O5036" s="114">
        <v>9.1</v>
      </c>
    </row>
    <row r="5037" spans="1:15">
      <c r="A5037" s="108"/>
      <c r="B5037" s="108"/>
      <c r="I5037" s="113">
        <f t="shared" si="0"/>
        <v>5067</v>
      </c>
      <c r="J5037" s="111">
        <v>5067</v>
      </c>
      <c r="K5037" s="111" t="s">
        <v>2004</v>
      </c>
      <c r="L5037" s="111" t="s">
        <v>723</v>
      </c>
      <c r="M5037" s="111" t="s">
        <v>702</v>
      </c>
      <c r="N5037" s="111">
        <v>4.2867700000000002E-2</v>
      </c>
      <c r="O5037" s="114">
        <v>11.81</v>
      </c>
    </row>
    <row r="5038" spans="1:15">
      <c r="A5038" s="108"/>
      <c r="B5038" s="108"/>
      <c r="I5038" s="113">
        <f t="shared" si="0"/>
        <v>88261</v>
      </c>
      <c r="J5038" s="111">
        <v>88261</v>
      </c>
      <c r="K5038" s="111" t="s">
        <v>1938</v>
      </c>
      <c r="L5038" s="111" t="s">
        <v>708</v>
      </c>
      <c r="M5038" s="111" t="s">
        <v>702</v>
      </c>
      <c r="N5038" s="111">
        <v>1.7330000000000001</v>
      </c>
      <c r="O5038" s="114">
        <v>19.420000000000002</v>
      </c>
    </row>
    <row r="5039" spans="1:15">
      <c r="A5039" s="108"/>
      <c r="B5039" s="108"/>
      <c r="I5039" s="113">
        <f t="shared" si="0"/>
        <v>88316</v>
      </c>
      <c r="J5039" s="111">
        <v>88316</v>
      </c>
      <c r="K5039" s="111" t="s">
        <v>709</v>
      </c>
      <c r="L5039" s="111" t="s">
        <v>708</v>
      </c>
      <c r="M5039" s="111" t="s">
        <v>710</v>
      </c>
      <c r="N5039" s="111">
        <v>0.86650000000000005</v>
      </c>
      <c r="O5039" s="114">
        <v>17.3</v>
      </c>
    </row>
    <row r="5040" spans="1:15">
      <c r="A5040" s="108"/>
      <c r="B5040" s="108"/>
      <c r="I5040" s="113">
        <f t="shared" si="0"/>
        <v>3429</v>
      </c>
      <c r="J5040" s="111">
        <v>3429</v>
      </c>
      <c r="K5040" s="111" t="s">
        <v>2005</v>
      </c>
      <c r="L5040" s="111" t="s">
        <v>792</v>
      </c>
      <c r="M5040" s="111" t="s">
        <v>702</v>
      </c>
      <c r="N5040" s="111">
        <v>1</v>
      </c>
      <c r="O5040" s="114">
        <v>278.24</v>
      </c>
    </row>
    <row r="5041" spans="1:15">
      <c r="A5041" s="108"/>
      <c r="B5041" s="108"/>
      <c r="I5041" s="113">
        <f t="shared" si="0"/>
        <v>3428</v>
      </c>
      <c r="J5041" s="111">
        <v>3428</v>
      </c>
      <c r="K5041" s="111" t="s">
        <v>2006</v>
      </c>
      <c r="L5041" s="111" t="s">
        <v>792</v>
      </c>
      <c r="M5041" s="111" t="s">
        <v>710</v>
      </c>
      <c r="N5041" s="111">
        <v>1</v>
      </c>
      <c r="O5041" s="114">
        <v>487</v>
      </c>
    </row>
    <row r="5042" spans="1:15">
      <c r="A5042" s="108"/>
      <c r="B5042" s="108"/>
      <c r="I5042" s="113">
        <f t="shared" si="0"/>
        <v>142</v>
      </c>
      <c r="J5042" s="111">
        <v>142</v>
      </c>
      <c r="K5042" s="111" t="s">
        <v>1749</v>
      </c>
      <c r="L5042" s="111" t="s">
        <v>1750</v>
      </c>
      <c r="M5042" s="111" t="s">
        <v>702</v>
      </c>
      <c r="N5042" s="111">
        <v>3.3403</v>
      </c>
      <c r="O5042" s="114">
        <v>19.47</v>
      </c>
    </row>
    <row r="5043" spans="1:15">
      <c r="A5043" s="108"/>
      <c r="B5043" s="108"/>
      <c r="I5043" s="113">
        <f t="shared" si="0"/>
        <v>3423</v>
      </c>
      <c r="J5043" s="111">
        <v>3423</v>
      </c>
      <c r="K5043" s="111" t="s">
        <v>2007</v>
      </c>
      <c r="L5043" s="111" t="s">
        <v>792</v>
      </c>
      <c r="M5043" s="111" t="s">
        <v>702</v>
      </c>
      <c r="N5043" s="111">
        <v>1</v>
      </c>
      <c r="O5043" s="114">
        <v>514.36</v>
      </c>
    </row>
    <row r="5044" spans="1:15">
      <c r="A5044" s="108"/>
      <c r="B5044" s="108"/>
      <c r="I5044" s="113">
        <f t="shared" si="0"/>
        <v>4430</v>
      </c>
      <c r="J5044" s="111">
        <v>4430</v>
      </c>
      <c r="K5044" s="111" t="s">
        <v>1707</v>
      </c>
      <c r="L5044" s="111" t="s">
        <v>728</v>
      </c>
      <c r="M5044" s="111" t="s">
        <v>710</v>
      </c>
      <c r="N5044" s="111">
        <v>3.9034</v>
      </c>
      <c r="O5044" s="114">
        <v>9.1</v>
      </c>
    </row>
    <row r="5045" spans="1:15">
      <c r="A5045" s="108"/>
      <c r="B5045" s="108"/>
      <c r="I5045" s="113">
        <f t="shared" si="0"/>
        <v>5067</v>
      </c>
      <c r="J5045" s="111">
        <v>5067</v>
      </c>
      <c r="K5045" s="111" t="s">
        <v>2004</v>
      </c>
      <c r="L5045" s="111" t="s">
        <v>723</v>
      </c>
      <c r="M5045" s="111" t="s">
        <v>702</v>
      </c>
      <c r="N5045" s="111">
        <v>0.17147180000000001</v>
      </c>
      <c r="O5045" s="114">
        <v>11.81</v>
      </c>
    </row>
    <row r="5046" spans="1:15">
      <c r="A5046" s="108"/>
      <c r="B5046" s="108"/>
      <c r="I5046" s="113">
        <f t="shared" si="0"/>
        <v>88261</v>
      </c>
      <c r="J5046" s="111">
        <v>88261</v>
      </c>
      <c r="K5046" s="111" t="s">
        <v>1938</v>
      </c>
      <c r="L5046" s="111" t="s">
        <v>708</v>
      </c>
      <c r="M5046" s="111" t="s">
        <v>702</v>
      </c>
      <c r="N5046" s="111">
        <v>3.8982999999999999</v>
      </c>
      <c r="O5046" s="114">
        <v>19.420000000000002</v>
      </c>
    </row>
    <row r="5047" spans="1:15">
      <c r="A5047" s="108"/>
      <c r="B5047" s="108"/>
      <c r="I5047" s="113">
        <f t="shared" si="0"/>
        <v>88316</v>
      </c>
      <c r="J5047" s="111">
        <v>88316</v>
      </c>
      <c r="K5047" s="111" t="s">
        <v>709</v>
      </c>
      <c r="L5047" s="111" t="s">
        <v>708</v>
      </c>
      <c r="M5047" s="111" t="s">
        <v>710</v>
      </c>
      <c r="N5047" s="111">
        <v>1.9491000000000001</v>
      </c>
      <c r="O5047" s="114">
        <v>17.3</v>
      </c>
    </row>
    <row r="5048" spans="1:15">
      <c r="A5048" s="108"/>
      <c r="B5048" s="108"/>
      <c r="I5048" s="113">
        <f t="shared" si="0"/>
        <v>142</v>
      </c>
      <c r="J5048" s="111">
        <v>142</v>
      </c>
      <c r="K5048" s="111" t="s">
        <v>1749</v>
      </c>
      <c r="L5048" s="111" t="s">
        <v>1750</v>
      </c>
      <c r="M5048" s="111" t="s">
        <v>702</v>
      </c>
      <c r="N5048" s="111">
        <v>0.43290000000000001</v>
      </c>
      <c r="O5048" s="114">
        <v>19.47</v>
      </c>
    </row>
    <row r="5049" spans="1:15">
      <c r="A5049" s="108"/>
      <c r="B5049" s="108"/>
      <c r="I5049" s="113">
        <f t="shared" si="0"/>
        <v>3437</v>
      </c>
      <c r="J5049" s="111">
        <v>3437</v>
      </c>
      <c r="K5049" s="111" t="s">
        <v>2008</v>
      </c>
      <c r="L5049" s="111" t="s">
        <v>792</v>
      </c>
      <c r="M5049" s="111" t="s">
        <v>702</v>
      </c>
      <c r="N5049" s="111">
        <v>1</v>
      </c>
      <c r="O5049" s="114">
        <v>328.31</v>
      </c>
    </row>
    <row r="5050" spans="1:15">
      <c r="A5050" s="108"/>
      <c r="B5050" s="108"/>
      <c r="I5050" s="113">
        <f t="shared" si="0"/>
        <v>4430</v>
      </c>
      <c r="J5050" s="111">
        <v>4430</v>
      </c>
      <c r="K5050" s="111" t="s">
        <v>1707</v>
      </c>
      <c r="L5050" s="111" t="s">
        <v>728</v>
      </c>
      <c r="M5050" s="111" t="s">
        <v>710</v>
      </c>
      <c r="N5050" s="111">
        <v>0.89470000000000005</v>
      </c>
      <c r="O5050" s="114">
        <v>9.1</v>
      </c>
    </row>
    <row r="5051" spans="1:15">
      <c r="A5051" s="108"/>
      <c r="B5051" s="108"/>
      <c r="I5051" s="113">
        <f t="shared" si="0"/>
        <v>5067</v>
      </c>
      <c r="J5051" s="111">
        <v>5067</v>
      </c>
      <c r="K5051" s="111" t="s">
        <v>2004</v>
      </c>
      <c r="L5051" s="111" t="s">
        <v>723</v>
      </c>
      <c r="M5051" s="111" t="s">
        <v>702</v>
      </c>
      <c r="N5051" s="111">
        <v>2.2222599999999999E-2</v>
      </c>
      <c r="O5051" s="114">
        <v>11.81</v>
      </c>
    </row>
    <row r="5052" spans="1:15">
      <c r="A5052" s="108"/>
      <c r="B5052" s="108"/>
      <c r="I5052" s="113">
        <f t="shared" si="0"/>
        <v>20017</v>
      </c>
      <c r="J5052" s="111">
        <v>20017</v>
      </c>
      <c r="K5052" s="111" t="s">
        <v>1997</v>
      </c>
      <c r="L5052" s="111" t="s">
        <v>728</v>
      </c>
      <c r="M5052" s="111" t="s">
        <v>702</v>
      </c>
      <c r="N5052" s="111">
        <v>2.4</v>
      </c>
      <c r="O5052" s="114">
        <v>4.54</v>
      </c>
    </row>
    <row r="5053" spans="1:15">
      <c r="A5053" s="108"/>
      <c r="B5053" s="108"/>
      <c r="I5053" s="113">
        <f t="shared" si="0"/>
        <v>88261</v>
      </c>
      <c r="J5053" s="111">
        <v>88261</v>
      </c>
      <c r="K5053" s="111" t="s">
        <v>1938</v>
      </c>
      <c r="L5053" s="111" t="s">
        <v>708</v>
      </c>
      <c r="M5053" s="111" t="s">
        <v>702</v>
      </c>
      <c r="N5053" s="111">
        <v>2.4954999999999998</v>
      </c>
      <c r="O5053" s="114">
        <v>19.420000000000002</v>
      </c>
    </row>
    <row r="5054" spans="1:15">
      <c r="A5054" s="108"/>
      <c r="B5054" s="108"/>
      <c r="I5054" s="113">
        <f t="shared" si="0"/>
        <v>88316</v>
      </c>
      <c r="J5054" s="111">
        <v>88316</v>
      </c>
      <c r="K5054" s="111" t="s">
        <v>709</v>
      </c>
      <c r="L5054" s="111" t="s">
        <v>708</v>
      </c>
      <c r="M5054" s="111" t="s">
        <v>710</v>
      </c>
      <c r="N5054" s="111">
        <v>1.2478</v>
      </c>
      <c r="O5054" s="114">
        <v>17.3</v>
      </c>
    </row>
    <row r="5055" spans="1:15">
      <c r="A5055" s="108"/>
      <c r="B5055" s="108"/>
      <c r="I5055" s="113">
        <f t="shared" si="0"/>
        <v>142</v>
      </c>
      <c r="J5055" s="111">
        <v>142</v>
      </c>
      <c r="K5055" s="111" t="s">
        <v>1749</v>
      </c>
      <c r="L5055" s="111" t="s">
        <v>1750</v>
      </c>
      <c r="M5055" s="111" t="s">
        <v>702</v>
      </c>
      <c r="N5055" s="111">
        <v>0.54139999999999999</v>
      </c>
      <c r="O5055" s="114">
        <v>19.47</v>
      </c>
    </row>
    <row r="5056" spans="1:15">
      <c r="A5056" s="108"/>
      <c r="B5056" s="108"/>
      <c r="I5056" s="113">
        <f t="shared" si="0"/>
        <v>4430</v>
      </c>
      <c r="J5056" s="111">
        <v>4430</v>
      </c>
      <c r="K5056" s="111" t="s">
        <v>1707</v>
      </c>
      <c r="L5056" s="111" t="s">
        <v>728</v>
      </c>
      <c r="M5056" s="111" t="s">
        <v>710</v>
      </c>
      <c r="N5056" s="111">
        <v>1.1189</v>
      </c>
      <c r="O5056" s="114">
        <v>9.1</v>
      </c>
    </row>
    <row r="5057" spans="1:15">
      <c r="A5057" s="108"/>
      <c r="B5057" s="108"/>
      <c r="I5057" s="113">
        <f t="shared" si="0"/>
        <v>5067</v>
      </c>
      <c r="J5057" s="111">
        <v>5067</v>
      </c>
      <c r="K5057" s="111" t="s">
        <v>2004</v>
      </c>
      <c r="L5057" s="111" t="s">
        <v>723</v>
      </c>
      <c r="M5057" s="111" t="s">
        <v>702</v>
      </c>
      <c r="N5057" s="111">
        <v>2.77944E-2</v>
      </c>
      <c r="O5057" s="114">
        <v>11.81</v>
      </c>
    </row>
    <row r="5058" spans="1:15">
      <c r="A5058" s="108"/>
      <c r="B5058" s="108"/>
      <c r="I5058" s="113">
        <f t="shared" si="0"/>
        <v>20017</v>
      </c>
      <c r="J5058" s="111">
        <v>20017</v>
      </c>
      <c r="K5058" s="111" t="s">
        <v>1997</v>
      </c>
      <c r="L5058" s="111" t="s">
        <v>728</v>
      </c>
      <c r="M5058" s="111" t="s">
        <v>702</v>
      </c>
      <c r="N5058" s="111">
        <v>2.6480000000000001</v>
      </c>
      <c r="O5058" s="114">
        <v>4.54</v>
      </c>
    </row>
    <row r="5059" spans="1:15">
      <c r="A5059" s="108"/>
      <c r="B5059" s="108"/>
      <c r="I5059" s="113">
        <f t="shared" si="0"/>
        <v>40659</v>
      </c>
      <c r="J5059" s="111">
        <v>40659</v>
      </c>
      <c r="K5059" s="111" t="s">
        <v>2009</v>
      </c>
      <c r="L5059" s="111" t="s">
        <v>792</v>
      </c>
      <c r="M5059" s="111" t="s">
        <v>702</v>
      </c>
      <c r="N5059" s="111">
        <v>1</v>
      </c>
      <c r="O5059" s="114">
        <v>464.52</v>
      </c>
    </row>
    <row r="5060" spans="1:15">
      <c r="A5060" s="108"/>
      <c r="B5060" s="108"/>
      <c r="I5060" s="113">
        <f t="shared" si="0"/>
        <v>88261</v>
      </c>
      <c r="J5060" s="111">
        <v>88261</v>
      </c>
      <c r="K5060" s="111" t="s">
        <v>1938</v>
      </c>
      <c r="L5060" s="111" t="s">
        <v>708</v>
      </c>
      <c r="M5060" s="111" t="s">
        <v>702</v>
      </c>
      <c r="N5060" s="111">
        <v>1.9259999999999999</v>
      </c>
      <c r="O5060" s="114">
        <v>19.420000000000002</v>
      </c>
    </row>
    <row r="5061" spans="1:15">
      <c r="A5061" s="108"/>
      <c r="B5061" s="108"/>
      <c r="I5061" s="113">
        <f t="shared" si="0"/>
        <v>88316</v>
      </c>
      <c r="J5061" s="111">
        <v>88316</v>
      </c>
      <c r="K5061" s="111" t="s">
        <v>709</v>
      </c>
      <c r="L5061" s="111" t="s">
        <v>708</v>
      </c>
      <c r="M5061" s="111" t="s">
        <v>710</v>
      </c>
      <c r="N5061" s="111">
        <v>0.96299999999999997</v>
      </c>
      <c r="O5061" s="114">
        <v>17.3</v>
      </c>
    </row>
    <row r="5062" spans="1:15">
      <c r="A5062" s="108"/>
      <c r="B5062" s="108"/>
      <c r="I5062" s="113">
        <f t="shared" si="0"/>
        <v>20017</v>
      </c>
      <c r="J5062" s="111">
        <v>20017</v>
      </c>
      <c r="K5062" s="111" t="s">
        <v>1997</v>
      </c>
      <c r="L5062" s="111" t="s">
        <v>728</v>
      </c>
      <c r="M5062" s="111" t="s">
        <v>702</v>
      </c>
      <c r="N5062" s="111">
        <v>2.6840000000000002</v>
      </c>
      <c r="O5062" s="114">
        <v>4.54</v>
      </c>
    </row>
    <row r="5063" spans="1:15">
      <c r="A5063" s="108"/>
      <c r="B5063" s="108"/>
      <c r="I5063" s="113">
        <f t="shared" si="0"/>
        <v>40660</v>
      </c>
      <c r="J5063" s="111">
        <v>40660</v>
      </c>
      <c r="K5063" s="111" t="s">
        <v>2010</v>
      </c>
      <c r="L5063" s="111" t="s">
        <v>792</v>
      </c>
      <c r="M5063" s="111" t="s">
        <v>702</v>
      </c>
      <c r="N5063" s="111">
        <v>1</v>
      </c>
      <c r="O5063" s="114">
        <v>588.72</v>
      </c>
    </row>
    <row r="5064" spans="1:15">
      <c r="A5064" s="108"/>
      <c r="B5064" s="108"/>
      <c r="I5064" s="113">
        <f t="shared" si="0"/>
        <v>5067</v>
      </c>
      <c r="J5064" s="111">
        <v>5067</v>
      </c>
      <c r="K5064" s="111" t="s">
        <v>2004</v>
      </c>
      <c r="L5064" s="111" t="s">
        <v>723</v>
      </c>
      <c r="M5064" s="111" t="s">
        <v>702</v>
      </c>
      <c r="N5064" s="111">
        <v>2.7794300000000001E-2</v>
      </c>
      <c r="O5064" s="114">
        <v>11.81</v>
      </c>
    </row>
    <row r="5065" spans="1:15">
      <c r="A5065" s="108"/>
      <c r="B5065" s="108"/>
      <c r="I5065" s="113">
        <f t="shared" si="0"/>
        <v>40661</v>
      </c>
      <c r="J5065" s="111">
        <v>40661</v>
      </c>
      <c r="K5065" s="111" t="s">
        <v>2011</v>
      </c>
      <c r="L5065" s="111" t="s">
        <v>792</v>
      </c>
      <c r="M5065" s="111" t="s">
        <v>702</v>
      </c>
      <c r="N5065" s="111">
        <v>1</v>
      </c>
      <c r="O5065" s="114">
        <v>361.96</v>
      </c>
    </row>
    <row r="5066" spans="1:15">
      <c r="A5066" s="108"/>
      <c r="B5066" s="108"/>
      <c r="I5066" s="113">
        <f t="shared" si="0"/>
        <v>4930</v>
      </c>
      <c r="J5066" s="111">
        <v>4930</v>
      </c>
      <c r="K5066" s="111" t="s">
        <v>2012</v>
      </c>
      <c r="L5066" s="111" t="s">
        <v>792</v>
      </c>
      <c r="M5066" s="111" t="s">
        <v>702</v>
      </c>
      <c r="N5066" s="111">
        <v>1</v>
      </c>
      <c r="O5066" s="114">
        <v>599.4</v>
      </c>
    </row>
    <row r="5067" spans="1:15">
      <c r="A5067" s="108"/>
      <c r="B5067" s="108"/>
      <c r="I5067" s="113">
        <f t="shared" si="0"/>
        <v>88309</v>
      </c>
      <c r="J5067" s="111">
        <v>88309</v>
      </c>
      <c r="K5067" s="111" t="s">
        <v>1803</v>
      </c>
      <c r="L5067" s="111" t="s">
        <v>708</v>
      </c>
      <c r="M5067" s="111" t="s">
        <v>710</v>
      </c>
      <c r="N5067" s="111">
        <v>0.45700000000000002</v>
      </c>
      <c r="O5067" s="114">
        <v>22.28</v>
      </c>
    </row>
    <row r="5068" spans="1:15">
      <c r="A5068" s="108"/>
      <c r="B5068" s="108"/>
      <c r="I5068" s="113">
        <f t="shared" si="0"/>
        <v>88316</v>
      </c>
      <c r="J5068" s="111">
        <v>88316</v>
      </c>
      <c r="K5068" s="111" t="s">
        <v>709</v>
      </c>
      <c r="L5068" s="111" t="s">
        <v>708</v>
      </c>
      <c r="M5068" s="111" t="s">
        <v>710</v>
      </c>
      <c r="N5068" s="111">
        <v>0.22900000000000001</v>
      </c>
      <c r="O5068" s="114">
        <v>17.3</v>
      </c>
    </row>
    <row r="5069" spans="1:15">
      <c r="A5069" s="108"/>
      <c r="B5069" s="108"/>
      <c r="I5069" s="113">
        <f t="shared" si="0"/>
        <v>88627</v>
      </c>
      <c r="J5069" s="111">
        <v>88627</v>
      </c>
      <c r="K5069" s="111" t="s">
        <v>2002</v>
      </c>
      <c r="L5069" s="111" t="s">
        <v>750</v>
      </c>
      <c r="M5069" s="111" t="s">
        <v>702</v>
      </c>
      <c r="N5069" s="111">
        <v>1.2E-2</v>
      </c>
      <c r="O5069" s="114">
        <v>403.87</v>
      </c>
    </row>
    <row r="5070" spans="1:15">
      <c r="A5070" s="108"/>
      <c r="B5070" s="108"/>
      <c r="I5070" s="113">
        <f t="shared" si="0"/>
        <v>11190</v>
      </c>
      <c r="J5070" s="111">
        <v>11190</v>
      </c>
      <c r="K5070" s="111" t="s">
        <v>2013</v>
      </c>
      <c r="L5070" s="111" t="s">
        <v>706</v>
      </c>
      <c r="M5070" s="111" t="s">
        <v>710</v>
      </c>
      <c r="N5070" s="111">
        <v>2.778</v>
      </c>
      <c r="O5070" s="114">
        <v>268.8</v>
      </c>
    </row>
    <row r="5071" spans="1:15">
      <c r="A5071" s="108"/>
      <c r="B5071" s="108"/>
      <c r="I5071" s="113">
        <f t="shared" si="0"/>
        <v>88309</v>
      </c>
      <c r="J5071" s="111">
        <v>88309</v>
      </c>
      <c r="K5071" s="111" t="s">
        <v>1803</v>
      </c>
      <c r="L5071" s="111" t="s">
        <v>708</v>
      </c>
      <c r="M5071" s="111" t="s">
        <v>710</v>
      </c>
      <c r="N5071" s="111">
        <v>4.5810000000000004</v>
      </c>
      <c r="O5071" s="114">
        <v>22.28</v>
      </c>
    </row>
    <row r="5072" spans="1:15">
      <c r="A5072" s="108"/>
      <c r="B5072" s="108"/>
      <c r="I5072" s="113">
        <f t="shared" si="0"/>
        <v>88316</v>
      </c>
      <c r="J5072" s="111">
        <v>88316</v>
      </c>
      <c r="K5072" s="111" t="s">
        <v>709</v>
      </c>
      <c r="L5072" s="111" t="s">
        <v>708</v>
      </c>
      <c r="M5072" s="111" t="s">
        <v>710</v>
      </c>
      <c r="N5072" s="111">
        <v>2.2909999999999999</v>
      </c>
      <c r="O5072" s="114">
        <v>17.3</v>
      </c>
    </row>
    <row r="5073" spans="1:15">
      <c r="A5073" s="108"/>
      <c r="B5073" s="108"/>
      <c r="I5073" s="113">
        <f t="shared" si="0"/>
        <v>88629</v>
      </c>
      <c r="J5073" s="111">
        <v>88629</v>
      </c>
      <c r="K5073" s="111" t="s">
        <v>749</v>
      </c>
      <c r="L5073" s="111" t="s">
        <v>750</v>
      </c>
      <c r="M5073" s="111" t="s">
        <v>702</v>
      </c>
      <c r="N5073" s="111">
        <v>2.1000000000000001E-2</v>
      </c>
      <c r="O5073" s="114">
        <v>436.81</v>
      </c>
    </row>
    <row r="5074" spans="1:15">
      <c r="A5074" s="108"/>
      <c r="B5074" s="108"/>
      <c r="I5074" s="113">
        <f t="shared" si="0"/>
        <v>11197</v>
      </c>
      <c r="J5074" s="111">
        <v>11197</v>
      </c>
      <c r="K5074" s="111" t="s">
        <v>2014</v>
      </c>
      <c r="L5074" s="111" t="s">
        <v>706</v>
      </c>
      <c r="M5074" s="111" t="s">
        <v>702</v>
      </c>
      <c r="N5074" s="111">
        <v>0.55530000000000002</v>
      </c>
      <c r="O5074" s="131">
        <v>1436.56</v>
      </c>
    </row>
    <row r="5075" spans="1:15">
      <c r="A5075" s="108"/>
      <c r="B5075" s="108"/>
      <c r="I5075" s="113">
        <f t="shared" si="0"/>
        <v>88309</v>
      </c>
      <c r="J5075" s="111">
        <v>88309</v>
      </c>
      <c r="K5075" s="111" t="s">
        <v>1803</v>
      </c>
      <c r="L5075" s="111" t="s">
        <v>708</v>
      </c>
      <c r="M5075" s="111" t="s">
        <v>710</v>
      </c>
      <c r="N5075" s="111">
        <v>1.6970000000000001</v>
      </c>
      <c r="O5075" s="114">
        <v>22.28</v>
      </c>
    </row>
    <row r="5076" spans="1:15">
      <c r="A5076" s="108"/>
      <c r="B5076" s="108"/>
      <c r="I5076" s="113">
        <f t="shared" si="0"/>
        <v>88316</v>
      </c>
      <c r="J5076" s="111">
        <v>88316</v>
      </c>
      <c r="K5076" s="111" t="s">
        <v>709</v>
      </c>
      <c r="L5076" s="111" t="s">
        <v>708</v>
      </c>
      <c r="M5076" s="111" t="s">
        <v>710</v>
      </c>
      <c r="N5076" s="111">
        <v>0.84799999999999998</v>
      </c>
      <c r="O5076" s="114">
        <v>17.3</v>
      </c>
    </row>
    <row r="5077" spans="1:15">
      <c r="A5077" s="108"/>
      <c r="B5077" s="108"/>
      <c r="I5077" s="113">
        <f t="shared" si="0"/>
        <v>88629</v>
      </c>
      <c r="J5077" s="111">
        <v>88629</v>
      </c>
      <c r="K5077" s="111" t="s">
        <v>749</v>
      </c>
      <c r="L5077" s="111" t="s">
        <v>750</v>
      </c>
      <c r="M5077" s="111" t="s">
        <v>702</v>
      </c>
      <c r="N5077" s="111">
        <v>0.01</v>
      </c>
      <c r="O5077" s="114">
        <v>436.81</v>
      </c>
    </row>
    <row r="5078" spans="1:15">
      <c r="A5078" s="108"/>
      <c r="B5078" s="108"/>
      <c r="I5078" s="113">
        <f t="shared" si="0"/>
        <v>11199</v>
      </c>
      <c r="J5078" s="111">
        <v>11199</v>
      </c>
      <c r="K5078" s="111" t="s">
        <v>2015</v>
      </c>
      <c r="L5078" s="111" t="s">
        <v>706</v>
      </c>
      <c r="M5078" s="111" t="s">
        <v>702</v>
      </c>
      <c r="N5078" s="111">
        <v>0.55579999999999996</v>
      </c>
      <c r="O5078" s="131">
        <v>1484.53</v>
      </c>
    </row>
    <row r="5079" spans="1:15">
      <c r="A5079" s="108"/>
      <c r="B5079" s="108"/>
      <c r="I5079" s="113">
        <f t="shared" si="0"/>
        <v>88309</v>
      </c>
      <c r="J5079" s="111">
        <v>88309</v>
      </c>
      <c r="K5079" s="111" t="s">
        <v>1803</v>
      </c>
      <c r="L5079" s="111" t="s">
        <v>708</v>
      </c>
      <c r="M5079" s="111" t="s">
        <v>710</v>
      </c>
      <c r="N5079" s="111">
        <v>2.0990000000000002</v>
      </c>
      <c r="O5079" s="114">
        <v>22.28</v>
      </c>
    </row>
    <row r="5080" spans="1:15">
      <c r="A5080" s="108"/>
      <c r="B5080" s="108"/>
      <c r="I5080" s="113">
        <f t="shared" si="0"/>
        <v>88629</v>
      </c>
      <c r="J5080" s="111">
        <v>88629</v>
      </c>
      <c r="K5080" s="111" t="s">
        <v>749</v>
      </c>
      <c r="L5080" s="111" t="s">
        <v>750</v>
      </c>
      <c r="M5080" s="111" t="s">
        <v>702</v>
      </c>
      <c r="N5080" s="111">
        <v>8.0000000000000002E-3</v>
      </c>
      <c r="O5080" s="114">
        <v>436.81</v>
      </c>
    </row>
    <row r="5081" spans="1:15">
      <c r="A5081" s="108"/>
      <c r="B5081" s="108"/>
      <c r="I5081" s="113">
        <f t="shared" si="0"/>
        <v>11193</v>
      </c>
      <c r="J5081" s="111">
        <v>11193</v>
      </c>
      <c r="K5081" s="111" t="s">
        <v>2016</v>
      </c>
      <c r="L5081" s="111" t="s">
        <v>792</v>
      </c>
      <c r="M5081" s="111" t="s">
        <v>702</v>
      </c>
      <c r="N5081" s="111">
        <v>1.0004999999999999</v>
      </c>
      <c r="O5081" s="131">
        <v>1048.96</v>
      </c>
    </row>
    <row r="5082" spans="1:15">
      <c r="A5082" s="108"/>
      <c r="B5082" s="108"/>
      <c r="I5082" s="113">
        <f t="shared" si="0"/>
        <v>88309</v>
      </c>
      <c r="J5082" s="111">
        <v>88309</v>
      </c>
      <c r="K5082" s="111" t="s">
        <v>1803</v>
      </c>
      <c r="L5082" s="111" t="s">
        <v>708</v>
      </c>
      <c r="M5082" s="111" t="s">
        <v>710</v>
      </c>
      <c r="N5082" s="111">
        <v>2.399</v>
      </c>
      <c r="O5082" s="114">
        <v>22.28</v>
      </c>
    </row>
    <row r="5083" spans="1:15">
      <c r="A5083" s="108"/>
      <c r="B5083" s="108"/>
      <c r="I5083" s="113">
        <f t="shared" si="0"/>
        <v>88316</v>
      </c>
      <c r="J5083" s="111">
        <v>88316</v>
      </c>
      <c r="K5083" s="111" t="s">
        <v>709</v>
      </c>
      <c r="L5083" s="111" t="s">
        <v>708</v>
      </c>
      <c r="M5083" s="111" t="s">
        <v>710</v>
      </c>
      <c r="N5083" s="111">
        <v>1.1990000000000001</v>
      </c>
      <c r="O5083" s="114">
        <v>17.3</v>
      </c>
    </row>
    <row r="5084" spans="1:15">
      <c r="A5084" s="108"/>
      <c r="B5084" s="108"/>
      <c r="I5084" s="113">
        <f t="shared" si="0"/>
        <v>4777</v>
      </c>
      <c r="J5084" s="111">
        <v>4777</v>
      </c>
      <c r="K5084" s="111" t="s">
        <v>1777</v>
      </c>
      <c r="L5084" s="111" t="s">
        <v>723</v>
      </c>
      <c r="M5084" s="111" t="s">
        <v>702</v>
      </c>
      <c r="N5084" s="111">
        <v>4.57</v>
      </c>
      <c r="O5084" s="114">
        <v>5.94</v>
      </c>
    </row>
    <row r="5085" spans="1:15">
      <c r="A5085" s="108"/>
      <c r="B5085" s="108"/>
      <c r="I5085" s="113">
        <f t="shared" si="0"/>
        <v>88309</v>
      </c>
      <c r="J5085" s="111">
        <v>88309</v>
      </c>
      <c r="K5085" s="111" t="s">
        <v>1803</v>
      </c>
      <c r="L5085" s="111" t="s">
        <v>708</v>
      </c>
      <c r="M5085" s="111" t="s">
        <v>710</v>
      </c>
      <c r="N5085" s="111">
        <v>0.65900000000000003</v>
      </c>
      <c r="O5085" s="114">
        <v>22.28</v>
      </c>
    </row>
    <row r="5086" spans="1:15">
      <c r="A5086" s="108"/>
      <c r="B5086" s="108"/>
      <c r="I5086" s="113">
        <f t="shared" si="0"/>
        <v>11950</v>
      </c>
      <c r="J5086" s="111">
        <v>11950</v>
      </c>
      <c r="K5086" s="111" t="s">
        <v>2017</v>
      </c>
      <c r="L5086" s="111" t="s">
        <v>706</v>
      </c>
      <c r="M5086" s="111" t="s">
        <v>702</v>
      </c>
      <c r="N5086" s="111">
        <v>2.6949999999999998</v>
      </c>
      <c r="O5086" s="114">
        <v>0.2</v>
      </c>
    </row>
    <row r="5087" spans="1:15">
      <c r="A5087" s="108"/>
      <c r="B5087" s="108"/>
      <c r="I5087" s="113">
        <f t="shared" si="0"/>
        <v>39961</v>
      </c>
      <c r="J5087" s="111">
        <v>39961</v>
      </c>
      <c r="K5087" s="111" t="s">
        <v>2018</v>
      </c>
      <c r="L5087" s="111" t="s">
        <v>706</v>
      </c>
      <c r="M5087" s="111" t="s">
        <v>702</v>
      </c>
      <c r="N5087" s="111">
        <v>0.2</v>
      </c>
      <c r="O5087" s="114">
        <v>12.86</v>
      </c>
    </row>
    <row r="5088" spans="1:15">
      <c r="A5088" s="108"/>
      <c r="B5088" s="108"/>
      <c r="I5088" s="113">
        <f t="shared" si="0"/>
        <v>88309</v>
      </c>
      <c r="J5088" s="111">
        <v>88309</v>
      </c>
      <c r="K5088" s="111" t="s">
        <v>1803</v>
      </c>
      <c r="L5088" s="111" t="s">
        <v>708</v>
      </c>
      <c r="M5088" s="111" t="s">
        <v>710</v>
      </c>
      <c r="N5088" s="111">
        <v>0.34699999999999998</v>
      </c>
      <c r="O5088" s="114">
        <v>22.28</v>
      </c>
    </row>
    <row r="5089" spans="1:15">
      <c r="A5089" s="108"/>
      <c r="B5089" s="108"/>
      <c r="I5089" s="113">
        <f t="shared" si="0"/>
        <v>88316</v>
      </c>
      <c r="J5089" s="111">
        <v>88316</v>
      </c>
      <c r="K5089" s="111" t="s">
        <v>709</v>
      </c>
      <c r="L5089" s="111" t="s">
        <v>708</v>
      </c>
      <c r="M5089" s="111" t="s">
        <v>710</v>
      </c>
      <c r="N5089" s="111">
        <v>0.17399999999999999</v>
      </c>
      <c r="O5089" s="114">
        <v>17.3</v>
      </c>
    </row>
    <row r="5090" spans="1:15">
      <c r="A5090" s="108"/>
      <c r="B5090" s="108"/>
      <c r="I5090" s="113">
        <f t="shared" si="0"/>
        <v>1332</v>
      </c>
      <c r="J5090" s="111">
        <v>1332</v>
      </c>
      <c r="K5090" s="111" t="s">
        <v>2019</v>
      </c>
      <c r="L5090" s="111" t="s">
        <v>723</v>
      </c>
      <c r="M5090" s="111" t="s">
        <v>702</v>
      </c>
      <c r="N5090" s="111">
        <v>0.89600000000000002</v>
      </c>
      <c r="O5090" s="114">
        <v>5.71</v>
      </c>
    </row>
    <row r="5091" spans="1:15">
      <c r="A5091" s="108"/>
      <c r="B5091" s="108"/>
      <c r="I5091" s="113">
        <f t="shared" si="0"/>
        <v>11002</v>
      </c>
      <c r="J5091" s="111">
        <v>11002</v>
      </c>
      <c r="K5091" s="111" t="s">
        <v>2020</v>
      </c>
      <c r="L5091" s="111" t="s">
        <v>723</v>
      </c>
      <c r="M5091" s="111" t="s">
        <v>702</v>
      </c>
      <c r="N5091" s="111">
        <v>6.5000000000000002E-2</v>
      </c>
      <c r="O5091" s="114">
        <v>20.77</v>
      </c>
    </row>
    <row r="5092" spans="1:15">
      <c r="A5092" s="108"/>
      <c r="B5092" s="108"/>
      <c r="I5092" s="113">
        <f t="shared" si="0"/>
        <v>11964</v>
      </c>
      <c r="J5092" s="111">
        <v>11964</v>
      </c>
      <c r="K5092" s="111" t="s">
        <v>1767</v>
      </c>
      <c r="L5092" s="111" t="s">
        <v>706</v>
      </c>
      <c r="M5092" s="111" t="s">
        <v>702</v>
      </c>
      <c r="N5092" s="111">
        <v>3.3330000000000002</v>
      </c>
      <c r="O5092" s="114">
        <v>1.46</v>
      </c>
    </row>
    <row r="5093" spans="1:15">
      <c r="A5093" s="108"/>
      <c r="B5093" s="108"/>
      <c r="I5093" s="113">
        <f t="shared" si="0"/>
        <v>21009</v>
      </c>
      <c r="J5093" s="111">
        <v>21009</v>
      </c>
      <c r="K5093" s="111" t="s">
        <v>2021</v>
      </c>
      <c r="L5093" s="111" t="s">
        <v>728</v>
      </c>
      <c r="M5093" s="111" t="s">
        <v>702</v>
      </c>
      <c r="N5093" s="111">
        <v>6.25</v>
      </c>
      <c r="O5093" s="114">
        <v>15.06</v>
      </c>
    </row>
    <row r="5094" spans="1:15">
      <c r="A5094" s="108"/>
      <c r="B5094" s="108"/>
      <c r="I5094" s="113">
        <f t="shared" si="0"/>
        <v>21010</v>
      </c>
      <c r="J5094" s="111">
        <v>21010</v>
      </c>
      <c r="K5094" s="111" t="s">
        <v>2022</v>
      </c>
      <c r="L5094" s="111" t="s">
        <v>728</v>
      </c>
      <c r="M5094" s="111" t="s">
        <v>710</v>
      </c>
      <c r="N5094" s="111">
        <v>2.0230000000000001</v>
      </c>
      <c r="O5094" s="114">
        <v>20.23</v>
      </c>
    </row>
    <row r="5095" spans="1:15">
      <c r="A5095" s="108"/>
      <c r="B5095" s="108"/>
      <c r="I5095" s="113">
        <f t="shared" si="0"/>
        <v>21011</v>
      </c>
      <c r="J5095" s="111">
        <v>21011</v>
      </c>
      <c r="K5095" s="111" t="s">
        <v>2023</v>
      </c>
      <c r="L5095" s="111" t="s">
        <v>728</v>
      </c>
      <c r="M5095" s="111" t="s">
        <v>702</v>
      </c>
      <c r="N5095" s="111">
        <v>0.92600000000000005</v>
      </c>
      <c r="O5095" s="114">
        <v>29.48</v>
      </c>
    </row>
    <row r="5096" spans="1:15">
      <c r="A5096" s="108"/>
      <c r="B5096" s="108"/>
      <c r="I5096" s="113">
        <f t="shared" si="0"/>
        <v>21012</v>
      </c>
      <c r="J5096" s="111">
        <v>21012</v>
      </c>
      <c r="K5096" s="111" t="s">
        <v>2024</v>
      </c>
      <c r="L5096" s="111" t="s">
        <v>728</v>
      </c>
      <c r="M5096" s="111" t="s">
        <v>702</v>
      </c>
      <c r="N5096" s="111">
        <v>1.0289999999999999</v>
      </c>
      <c r="O5096" s="114">
        <v>32.58</v>
      </c>
    </row>
    <row r="5097" spans="1:15">
      <c r="A5097" s="108"/>
      <c r="B5097" s="108"/>
      <c r="I5097" s="113">
        <f t="shared" si="0"/>
        <v>88251</v>
      </c>
      <c r="J5097" s="111">
        <v>88251</v>
      </c>
      <c r="K5097" s="111" t="s">
        <v>2025</v>
      </c>
      <c r="L5097" s="111" t="s">
        <v>708</v>
      </c>
      <c r="M5097" s="111" t="s">
        <v>702</v>
      </c>
      <c r="N5097" s="111">
        <v>4.5259999999999998</v>
      </c>
      <c r="O5097" s="114">
        <v>17.96</v>
      </c>
    </row>
    <row r="5098" spans="1:15">
      <c r="A5098" s="108"/>
      <c r="B5098" s="108"/>
      <c r="I5098" s="113">
        <f t="shared" si="0"/>
        <v>88315</v>
      </c>
      <c r="J5098" s="111">
        <v>88315</v>
      </c>
      <c r="K5098" s="111" t="s">
        <v>2026</v>
      </c>
      <c r="L5098" s="111" t="s">
        <v>708</v>
      </c>
      <c r="M5098" s="111" t="s">
        <v>702</v>
      </c>
      <c r="N5098" s="111">
        <v>5.51</v>
      </c>
      <c r="O5098" s="114">
        <v>22.17</v>
      </c>
    </row>
    <row r="5099" spans="1:15">
      <c r="A5099" s="108"/>
      <c r="B5099" s="108"/>
      <c r="I5099" s="113">
        <f t="shared" si="0"/>
        <v>546</v>
      </c>
      <c r="J5099" s="111">
        <v>546</v>
      </c>
      <c r="K5099" s="111" t="s">
        <v>2027</v>
      </c>
      <c r="L5099" s="111" t="s">
        <v>723</v>
      </c>
      <c r="M5099" s="111" t="s">
        <v>710</v>
      </c>
      <c r="N5099" s="111">
        <v>9.2240000000000002</v>
      </c>
      <c r="O5099" s="114">
        <v>5.61</v>
      </c>
    </row>
    <row r="5100" spans="1:15">
      <c r="A5100" s="108"/>
      <c r="B5100" s="108"/>
      <c r="I5100" s="113">
        <f t="shared" si="0"/>
        <v>11002</v>
      </c>
      <c r="J5100" s="111">
        <v>11002</v>
      </c>
      <c r="K5100" s="111" t="s">
        <v>2020</v>
      </c>
      <c r="L5100" s="111" t="s">
        <v>723</v>
      </c>
      <c r="M5100" s="111" t="s">
        <v>702</v>
      </c>
      <c r="N5100" s="111">
        <v>7.0999999999999994E-2</v>
      </c>
      <c r="O5100" s="114">
        <v>20.77</v>
      </c>
    </row>
    <row r="5101" spans="1:15">
      <c r="A5101" s="108"/>
      <c r="B5101" s="108"/>
      <c r="I5101" s="113">
        <f t="shared" si="0"/>
        <v>21012</v>
      </c>
      <c r="J5101" s="111">
        <v>21012</v>
      </c>
      <c r="K5101" s="111" t="s">
        <v>2024</v>
      </c>
      <c r="L5101" s="111" t="s">
        <v>728</v>
      </c>
      <c r="M5101" s="111" t="s">
        <v>702</v>
      </c>
      <c r="N5101" s="111">
        <v>0.9</v>
      </c>
      <c r="O5101" s="114">
        <v>32.58</v>
      </c>
    </row>
    <row r="5102" spans="1:15">
      <c r="A5102" s="108"/>
      <c r="B5102" s="108"/>
      <c r="I5102" s="113">
        <f t="shared" si="0"/>
        <v>21013</v>
      </c>
      <c r="J5102" s="111">
        <v>21013</v>
      </c>
      <c r="K5102" s="111" t="s">
        <v>2028</v>
      </c>
      <c r="L5102" s="111" t="s">
        <v>728</v>
      </c>
      <c r="M5102" s="111" t="s">
        <v>702</v>
      </c>
      <c r="N5102" s="111">
        <v>1.0289999999999999</v>
      </c>
      <c r="O5102" s="114">
        <v>42.52</v>
      </c>
    </row>
    <row r="5103" spans="1:15">
      <c r="A5103" s="108"/>
      <c r="B5103" s="108"/>
      <c r="I5103" s="113">
        <f t="shared" si="0"/>
        <v>88251</v>
      </c>
      <c r="J5103" s="111">
        <v>88251</v>
      </c>
      <c r="K5103" s="111" t="s">
        <v>2025</v>
      </c>
      <c r="L5103" s="111" t="s">
        <v>708</v>
      </c>
      <c r="M5103" s="111" t="s">
        <v>702</v>
      </c>
      <c r="N5103" s="111">
        <v>4.7480000000000002</v>
      </c>
      <c r="O5103" s="114">
        <v>17.96</v>
      </c>
    </row>
    <row r="5104" spans="1:15">
      <c r="A5104" s="108"/>
      <c r="B5104" s="108"/>
      <c r="I5104" s="113">
        <f t="shared" si="0"/>
        <v>88315</v>
      </c>
      <c r="J5104" s="111">
        <v>88315</v>
      </c>
      <c r="K5104" s="111" t="s">
        <v>2026</v>
      </c>
      <c r="L5104" s="111" t="s">
        <v>708</v>
      </c>
      <c r="M5104" s="111" t="s">
        <v>702</v>
      </c>
      <c r="N5104" s="111">
        <v>5.78</v>
      </c>
      <c r="O5104" s="114">
        <v>22.17</v>
      </c>
    </row>
    <row r="5105" spans="1:15">
      <c r="A5105" s="108"/>
      <c r="B5105" s="108"/>
      <c r="I5105" s="113">
        <f t="shared" si="0"/>
        <v>1332</v>
      </c>
      <c r="J5105" s="111">
        <v>1332</v>
      </c>
      <c r="K5105" s="111" t="s">
        <v>2019</v>
      </c>
      <c r="L5105" s="111" t="s">
        <v>723</v>
      </c>
      <c r="M5105" s="111" t="s">
        <v>702</v>
      </c>
      <c r="N5105" s="111">
        <v>1.4</v>
      </c>
      <c r="O5105" s="114">
        <v>5.71</v>
      </c>
    </row>
    <row r="5106" spans="1:15">
      <c r="A5106" s="108"/>
      <c r="B5106" s="108"/>
      <c r="I5106" s="113">
        <f t="shared" si="0"/>
        <v>11002</v>
      </c>
      <c r="J5106" s="111">
        <v>11002</v>
      </c>
      <c r="K5106" s="111" t="s">
        <v>2020</v>
      </c>
      <c r="L5106" s="111" t="s">
        <v>723</v>
      </c>
      <c r="M5106" s="111" t="s">
        <v>702</v>
      </c>
      <c r="N5106" s="111">
        <v>3.0000000000000001E-3</v>
      </c>
      <c r="O5106" s="114">
        <v>20.77</v>
      </c>
    </row>
    <row r="5107" spans="1:15">
      <c r="A5107" s="108"/>
      <c r="B5107" s="108"/>
      <c r="I5107" s="113">
        <f t="shared" si="0"/>
        <v>13246</v>
      </c>
      <c r="J5107" s="111">
        <v>13246</v>
      </c>
      <c r="K5107" s="111" t="s">
        <v>2029</v>
      </c>
      <c r="L5107" s="111" t="s">
        <v>706</v>
      </c>
      <c r="M5107" s="111" t="s">
        <v>702</v>
      </c>
      <c r="N5107" s="111">
        <v>5</v>
      </c>
      <c r="O5107" s="114">
        <v>0.27</v>
      </c>
    </row>
    <row r="5108" spans="1:15">
      <c r="A5108" s="108"/>
      <c r="B5108" s="108"/>
      <c r="I5108" s="113">
        <f t="shared" si="0"/>
        <v>20259</v>
      </c>
      <c r="J5108" s="111">
        <v>20259</v>
      </c>
      <c r="K5108" s="111" t="s">
        <v>2030</v>
      </c>
      <c r="L5108" s="111" t="s">
        <v>728</v>
      </c>
      <c r="M5108" s="111" t="s">
        <v>702</v>
      </c>
      <c r="N5108" s="111">
        <v>3.149</v>
      </c>
      <c r="O5108" s="114">
        <v>20.100000000000001</v>
      </c>
    </row>
    <row r="5109" spans="1:15">
      <c r="A5109" s="108"/>
      <c r="B5109" s="108"/>
      <c r="I5109" s="113">
        <f t="shared" si="0"/>
        <v>34360</v>
      </c>
      <c r="J5109" s="111">
        <v>34360</v>
      </c>
      <c r="K5109" s="111" t="s">
        <v>2031</v>
      </c>
      <c r="L5109" s="111" t="s">
        <v>723</v>
      </c>
      <c r="M5109" s="111" t="s">
        <v>702</v>
      </c>
      <c r="N5109" s="111">
        <v>3.4089999999999998</v>
      </c>
      <c r="O5109" s="114">
        <v>29.72</v>
      </c>
    </row>
    <row r="5110" spans="1:15">
      <c r="A5110" s="108"/>
      <c r="B5110" s="108"/>
      <c r="I5110" s="113">
        <f t="shared" si="0"/>
        <v>34391</v>
      </c>
      <c r="J5110" s="111">
        <v>34391</v>
      </c>
      <c r="K5110" s="111" t="s">
        <v>2032</v>
      </c>
      <c r="L5110" s="111" t="s">
        <v>792</v>
      </c>
      <c r="M5110" s="111" t="s">
        <v>702</v>
      </c>
      <c r="N5110" s="111">
        <v>0.998</v>
      </c>
      <c r="O5110" s="114">
        <v>542.47</v>
      </c>
    </row>
    <row r="5111" spans="1:15">
      <c r="A5111" s="108"/>
      <c r="B5111" s="108"/>
      <c r="I5111" s="113">
        <f t="shared" si="0"/>
        <v>39961</v>
      </c>
      <c r="J5111" s="111">
        <v>39961</v>
      </c>
      <c r="K5111" s="111" t="s">
        <v>2018</v>
      </c>
      <c r="L5111" s="111" t="s">
        <v>706</v>
      </c>
      <c r="M5111" s="111" t="s">
        <v>702</v>
      </c>
      <c r="N5111" s="111">
        <v>0.85499999999999998</v>
      </c>
      <c r="O5111" s="114">
        <v>12.86</v>
      </c>
    </row>
    <row r="5112" spans="1:15">
      <c r="A5112" s="108"/>
      <c r="B5112" s="108"/>
      <c r="I5112" s="113">
        <f t="shared" si="0"/>
        <v>88251</v>
      </c>
      <c r="J5112" s="111">
        <v>88251</v>
      </c>
      <c r="K5112" s="111" t="s">
        <v>2025</v>
      </c>
      <c r="L5112" s="111" t="s">
        <v>708</v>
      </c>
      <c r="M5112" s="111" t="s">
        <v>702</v>
      </c>
      <c r="N5112" s="111">
        <v>2.754</v>
      </c>
      <c r="O5112" s="114">
        <v>17.96</v>
      </c>
    </row>
    <row r="5113" spans="1:15">
      <c r="A5113" s="108"/>
      <c r="B5113" s="108"/>
      <c r="I5113" s="113">
        <f t="shared" si="0"/>
        <v>88315</v>
      </c>
      <c r="J5113" s="111">
        <v>88315</v>
      </c>
      <c r="K5113" s="111" t="s">
        <v>2026</v>
      </c>
      <c r="L5113" s="111" t="s">
        <v>708</v>
      </c>
      <c r="M5113" s="111" t="s">
        <v>702</v>
      </c>
      <c r="N5113" s="111">
        <v>3.3530000000000002</v>
      </c>
      <c r="O5113" s="114">
        <v>22.17</v>
      </c>
    </row>
    <row r="5114" spans="1:15">
      <c r="A5114" s="108"/>
      <c r="B5114" s="108"/>
      <c r="I5114" s="113">
        <f t="shared" si="0"/>
        <v>7568</v>
      </c>
      <c r="J5114" s="111">
        <v>7568</v>
      </c>
      <c r="K5114" s="111" t="s">
        <v>2000</v>
      </c>
      <c r="L5114" s="111" t="s">
        <v>706</v>
      </c>
      <c r="M5114" s="111" t="s">
        <v>702</v>
      </c>
      <c r="N5114" s="111">
        <v>3.2730000000000001</v>
      </c>
      <c r="O5114" s="114">
        <v>0.61</v>
      </c>
    </row>
    <row r="5115" spans="1:15">
      <c r="A5115" s="108"/>
      <c r="B5115" s="108"/>
      <c r="I5115" s="113">
        <f t="shared" si="0"/>
        <v>11002</v>
      </c>
      <c r="J5115" s="111">
        <v>11002</v>
      </c>
      <c r="K5115" s="111" t="s">
        <v>2020</v>
      </c>
      <c r="L5115" s="111" t="s">
        <v>723</v>
      </c>
      <c r="M5115" s="111" t="s">
        <v>702</v>
      </c>
      <c r="N5115" s="111">
        <v>4.0000000000000001E-3</v>
      </c>
      <c r="O5115" s="114">
        <v>20.77</v>
      </c>
    </row>
    <row r="5116" spans="1:15">
      <c r="A5116" s="108"/>
      <c r="B5116" s="108"/>
      <c r="I5116" s="113">
        <f t="shared" si="0"/>
        <v>11033</v>
      </c>
      <c r="J5116" s="111">
        <v>11033</v>
      </c>
      <c r="K5116" s="111" t="s">
        <v>2033</v>
      </c>
      <c r="L5116" s="111" t="s">
        <v>706</v>
      </c>
      <c r="M5116" s="111" t="s">
        <v>702</v>
      </c>
      <c r="N5116" s="111">
        <v>1.091</v>
      </c>
      <c r="O5116" s="114">
        <v>3.56</v>
      </c>
    </row>
    <row r="5117" spans="1:15">
      <c r="A5117" s="108"/>
      <c r="B5117" s="108"/>
      <c r="I5117" s="113">
        <f t="shared" si="0"/>
        <v>88251</v>
      </c>
      <c r="J5117" s="111">
        <v>88251</v>
      </c>
      <c r="K5117" s="111" t="s">
        <v>2025</v>
      </c>
      <c r="L5117" s="111" t="s">
        <v>708</v>
      </c>
      <c r="M5117" s="111" t="s">
        <v>702</v>
      </c>
      <c r="N5117" s="111">
        <v>0.77800000000000002</v>
      </c>
      <c r="O5117" s="114">
        <v>17.96</v>
      </c>
    </row>
    <row r="5118" spans="1:15">
      <c r="A5118" s="108"/>
      <c r="B5118" s="108"/>
      <c r="I5118" s="113">
        <f t="shared" si="0"/>
        <v>88315</v>
      </c>
      <c r="J5118" s="111">
        <v>88315</v>
      </c>
      <c r="K5118" s="111" t="s">
        <v>2026</v>
      </c>
      <c r="L5118" s="111" t="s">
        <v>708</v>
      </c>
      <c r="M5118" s="111" t="s">
        <v>702</v>
      </c>
      <c r="N5118" s="111">
        <v>0.94799999999999995</v>
      </c>
      <c r="O5118" s="114">
        <v>22.17</v>
      </c>
    </row>
    <row r="5119" spans="1:15">
      <c r="A5119" s="108"/>
      <c r="B5119" s="108"/>
      <c r="I5119" s="113">
        <f t="shared" si="0"/>
        <v>5104</v>
      </c>
      <c r="J5119" s="111">
        <v>5104</v>
      </c>
      <c r="K5119" s="111" t="s">
        <v>1752</v>
      </c>
      <c r="L5119" s="111" t="s">
        <v>723</v>
      </c>
      <c r="M5119" s="111" t="s">
        <v>702</v>
      </c>
      <c r="N5119" s="111">
        <v>2E-3</v>
      </c>
      <c r="O5119" s="114">
        <v>48.46</v>
      </c>
    </row>
    <row r="5120" spans="1:15">
      <c r="A5120" s="108"/>
      <c r="B5120" s="108"/>
      <c r="I5120" s="113">
        <f t="shared" si="0"/>
        <v>7568</v>
      </c>
      <c r="J5120" s="111">
        <v>7568</v>
      </c>
      <c r="K5120" s="111" t="s">
        <v>2000</v>
      </c>
      <c r="L5120" s="111" t="s">
        <v>706</v>
      </c>
      <c r="M5120" s="111" t="s">
        <v>702</v>
      </c>
      <c r="N5120" s="111">
        <v>2.1819999999999999</v>
      </c>
      <c r="O5120" s="114">
        <v>0.61</v>
      </c>
    </row>
    <row r="5121" spans="1:15">
      <c r="A5121" s="108"/>
      <c r="B5121" s="108"/>
      <c r="I5121" s="113">
        <f t="shared" si="0"/>
        <v>34360</v>
      </c>
      <c r="J5121" s="111">
        <v>34360</v>
      </c>
      <c r="K5121" s="111" t="s">
        <v>2031</v>
      </c>
      <c r="L5121" s="111" t="s">
        <v>723</v>
      </c>
      <c r="M5121" s="111" t="s">
        <v>702</v>
      </c>
      <c r="N5121" s="111">
        <v>0.47699999999999998</v>
      </c>
      <c r="O5121" s="114">
        <v>29.72</v>
      </c>
    </row>
    <row r="5122" spans="1:15">
      <c r="A5122" s="108"/>
      <c r="B5122" s="108"/>
      <c r="I5122" s="113">
        <f t="shared" si="0"/>
        <v>88251</v>
      </c>
      <c r="J5122" s="111">
        <v>88251</v>
      </c>
      <c r="K5122" s="111" t="s">
        <v>2025</v>
      </c>
      <c r="L5122" s="111" t="s">
        <v>708</v>
      </c>
      <c r="M5122" s="111" t="s">
        <v>702</v>
      </c>
      <c r="N5122" s="111">
        <v>1.093</v>
      </c>
      <c r="O5122" s="114">
        <v>17.96</v>
      </c>
    </row>
    <row r="5123" spans="1:15">
      <c r="A5123" s="108"/>
      <c r="B5123" s="108"/>
      <c r="I5123" s="113">
        <f t="shared" si="0"/>
        <v>88315</v>
      </c>
      <c r="J5123" s="111">
        <v>88315</v>
      </c>
      <c r="K5123" s="111" t="s">
        <v>2026</v>
      </c>
      <c r="L5123" s="111" t="s">
        <v>708</v>
      </c>
      <c r="M5123" s="111" t="s">
        <v>702</v>
      </c>
      <c r="N5123" s="111">
        <v>1.33</v>
      </c>
      <c r="O5123" s="114">
        <v>22.17</v>
      </c>
    </row>
    <row r="5124" spans="1:15">
      <c r="A5124" s="108"/>
      <c r="B5124" s="108"/>
      <c r="I5124" s="113">
        <f t="shared" si="0"/>
        <v>565</v>
      </c>
      <c r="J5124" s="111">
        <v>565</v>
      </c>
      <c r="K5124" s="111" t="s">
        <v>2034</v>
      </c>
      <c r="L5124" s="111" t="s">
        <v>728</v>
      </c>
      <c r="M5124" s="111" t="s">
        <v>702</v>
      </c>
      <c r="N5124" s="111">
        <v>9.17</v>
      </c>
      <c r="O5124" s="114">
        <v>9.92</v>
      </c>
    </row>
    <row r="5125" spans="1:15">
      <c r="A5125" s="108"/>
      <c r="B5125" s="108"/>
      <c r="I5125" s="113">
        <f t="shared" si="0"/>
        <v>4777</v>
      </c>
      <c r="J5125" s="111">
        <v>4777</v>
      </c>
      <c r="K5125" s="111" t="s">
        <v>1777</v>
      </c>
      <c r="L5125" s="111" t="s">
        <v>723</v>
      </c>
      <c r="M5125" s="111" t="s">
        <v>702</v>
      </c>
      <c r="N5125" s="111">
        <v>7.5439999999999996</v>
      </c>
      <c r="O5125" s="114">
        <v>5.94</v>
      </c>
    </row>
    <row r="5126" spans="1:15">
      <c r="A5126" s="108"/>
      <c r="B5126" s="108"/>
      <c r="I5126" s="113">
        <f t="shared" si="0"/>
        <v>11002</v>
      </c>
      <c r="J5126" s="111">
        <v>11002</v>
      </c>
      <c r="K5126" s="111" t="s">
        <v>2020</v>
      </c>
      <c r="L5126" s="111" t="s">
        <v>723</v>
      </c>
      <c r="M5126" s="111" t="s">
        <v>702</v>
      </c>
      <c r="N5126" s="111">
        <v>0.115</v>
      </c>
      <c r="O5126" s="114">
        <v>20.77</v>
      </c>
    </row>
    <row r="5127" spans="1:15">
      <c r="A5127" s="108"/>
      <c r="B5127" s="108"/>
      <c r="I5127" s="113">
        <f t="shared" si="0"/>
        <v>88251</v>
      </c>
      <c r="J5127" s="111">
        <v>88251</v>
      </c>
      <c r="K5127" s="111" t="s">
        <v>2025</v>
      </c>
      <c r="L5127" s="111" t="s">
        <v>708</v>
      </c>
      <c r="M5127" s="111" t="s">
        <v>702</v>
      </c>
      <c r="N5127" s="111">
        <v>6.9649999999999999</v>
      </c>
      <c r="O5127" s="114">
        <v>17.96</v>
      </c>
    </row>
    <row r="5128" spans="1:15">
      <c r="A5128" s="108"/>
      <c r="B5128" s="108"/>
      <c r="I5128" s="113">
        <f t="shared" si="0"/>
        <v>88315</v>
      </c>
      <c r="J5128" s="111">
        <v>88315</v>
      </c>
      <c r="K5128" s="111" t="s">
        <v>2026</v>
      </c>
      <c r="L5128" s="111" t="s">
        <v>708</v>
      </c>
      <c r="M5128" s="111" t="s">
        <v>702</v>
      </c>
      <c r="N5128" s="111">
        <v>8.4789999999999992</v>
      </c>
      <c r="O5128" s="114">
        <v>22.17</v>
      </c>
    </row>
    <row r="5129" spans="1:15">
      <c r="A5129" s="108"/>
      <c r="B5129" s="108"/>
      <c r="I5129" s="113">
        <f t="shared" si="0"/>
        <v>7568</v>
      </c>
      <c r="J5129" s="111">
        <v>7568</v>
      </c>
      <c r="K5129" s="111" t="s">
        <v>2000</v>
      </c>
      <c r="L5129" s="111" t="s">
        <v>706</v>
      </c>
      <c r="M5129" s="111" t="s">
        <v>702</v>
      </c>
      <c r="N5129" s="111">
        <v>5.3330000000000002</v>
      </c>
      <c r="O5129" s="114">
        <v>0.61</v>
      </c>
    </row>
    <row r="5130" spans="1:15">
      <c r="A5130" s="108"/>
      <c r="B5130" s="108"/>
      <c r="I5130" s="113">
        <f t="shared" si="0"/>
        <v>34360</v>
      </c>
      <c r="J5130" s="111">
        <v>34360</v>
      </c>
      <c r="K5130" s="111" t="s">
        <v>2031</v>
      </c>
      <c r="L5130" s="111" t="s">
        <v>723</v>
      </c>
      <c r="M5130" s="111" t="s">
        <v>702</v>
      </c>
      <c r="N5130" s="111">
        <v>4.327</v>
      </c>
      <c r="O5130" s="114">
        <v>29.72</v>
      </c>
    </row>
    <row r="5131" spans="1:15">
      <c r="A5131" s="108"/>
      <c r="B5131" s="108"/>
      <c r="I5131" s="113">
        <f t="shared" si="0"/>
        <v>88251</v>
      </c>
      <c r="J5131" s="111">
        <v>88251</v>
      </c>
      <c r="K5131" s="111" t="s">
        <v>2025</v>
      </c>
      <c r="L5131" s="111" t="s">
        <v>708</v>
      </c>
      <c r="M5131" s="111" t="s">
        <v>702</v>
      </c>
      <c r="N5131" s="111">
        <v>7.2590000000000003</v>
      </c>
      <c r="O5131" s="114">
        <v>17.96</v>
      </c>
    </row>
    <row r="5132" spans="1:15">
      <c r="A5132" s="108"/>
      <c r="B5132" s="108"/>
      <c r="I5132" s="113">
        <f t="shared" si="0"/>
        <v>88315</v>
      </c>
      <c r="J5132" s="111">
        <v>88315</v>
      </c>
      <c r="K5132" s="111" t="s">
        <v>2026</v>
      </c>
      <c r="L5132" s="111" t="s">
        <v>708</v>
      </c>
      <c r="M5132" s="111" t="s">
        <v>702</v>
      </c>
      <c r="N5132" s="111">
        <v>8.8369999999999997</v>
      </c>
      <c r="O5132" s="114">
        <v>22.17</v>
      </c>
    </row>
    <row r="5133" spans="1:15">
      <c r="A5133" s="108"/>
      <c r="B5133" s="108"/>
      <c r="I5133" s="113">
        <f t="shared" si="0"/>
        <v>34</v>
      </c>
      <c r="J5133" s="111">
        <v>34</v>
      </c>
      <c r="K5133" s="111" t="s">
        <v>1895</v>
      </c>
      <c r="L5133" s="111" t="s">
        <v>723</v>
      </c>
      <c r="M5133" s="111" t="s">
        <v>702</v>
      </c>
      <c r="N5133" s="111">
        <v>2.8</v>
      </c>
      <c r="O5133" s="114">
        <v>4.87</v>
      </c>
    </row>
    <row r="5134" spans="1:15">
      <c r="A5134" s="108"/>
      <c r="B5134" s="108"/>
      <c r="I5134" s="113">
        <f t="shared" si="0"/>
        <v>7307</v>
      </c>
      <c r="J5134" s="111">
        <v>7307</v>
      </c>
      <c r="K5134" s="111" t="s">
        <v>2035</v>
      </c>
      <c r="L5134" s="111" t="s">
        <v>407</v>
      </c>
      <c r="M5134" s="111" t="s">
        <v>702</v>
      </c>
      <c r="N5134" s="111">
        <v>2.5000000000000001E-2</v>
      </c>
      <c r="O5134" s="114">
        <v>25.68</v>
      </c>
    </row>
    <row r="5135" spans="1:15">
      <c r="A5135" s="108"/>
      <c r="B5135" s="108"/>
      <c r="I5135" s="113">
        <f t="shared" si="0"/>
        <v>88245</v>
      </c>
      <c r="J5135" s="111">
        <v>88245</v>
      </c>
      <c r="K5135" s="111" t="s">
        <v>1847</v>
      </c>
      <c r="L5135" s="111" t="s">
        <v>708</v>
      </c>
      <c r="M5135" s="111" t="s">
        <v>702</v>
      </c>
      <c r="N5135" s="111">
        <v>0.35</v>
      </c>
      <c r="O5135" s="114">
        <v>22.17</v>
      </c>
    </row>
    <row r="5136" spans="1:15">
      <c r="A5136" s="108"/>
      <c r="B5136" s="108"/>
      <c r="I5136" s="113">
        <f t="shared" si="0"/>
        <v>88309</v>
      </c>
      <c r="J5136" s="111">
        <v>88309</v>
      </c>
      <c r="K5136" s="111" t="s">
        <v>1803</v>
      </c>
      <c r="L5136" s="111" t="s">
        <v>708</v>
      </c>
      <c r="M5136" s="111" t="s">
        <v>710</v>
      </c>
      <c r="N5136" s="111">
        <v>1.1000000000000001</v>
      </c>
      <c r="O5136" s="114">
        <v>22.28</v>
      </c>
    </row>
    <row r="5137" spans="1:15">
      <c r="A5137" s="108"/>
      <c r="B5137" s="108"/>
      <c r="I5137" s="113">
        <f t="shared" si="0"/>
        <v>88316</v>
      </c>
      <c r="J5137" s="111">
        <v>88316</v>
      </c>
      <c r="K5137" s="111" t="s">
        <v>709</v>
      </c>
      <c r="L5137" s="111" t="s">
        <v>708</v>
      </c>
      <c r="M5137" s="111" t="s">
        <v>710</v>
      </c>
      <c r="N5137" s="111">
        <v>1.1299999999999999</v>
      </c>
      <c r="O5137" s="114">
        <v>17.3</v>
      </c>
    </row>
    <row r="5138" spans="1:15">
      <c r="A5138" s="108"/>
      <c r="B5138" s="108"/>
      <c r="I5138" s="113">
        <f t="shared" si="0"/>
        <v>88629</v>
      </c>
      <c r="J5138" s="111">
        <v>88629</v>
      </c>
      <c r="K5138" s="111" t="s">
        <v>749</v>
      </c>
      <c r="L5138" s="111" t="s">
        <v>750</v>
      </c>
      <c r="M5138" s="111" t="s">
        <v>702</v>
      </c>
      <c r="N5138" s="111">
        <v>3.4499999999999999E-3</v>
      </c>
      <c r="O5138" s="114">
        <v>436.81</v>
      </c>
    </row>
    <row r="5139" spans="1:15">
      <c r="A5139" s="108"/>
      <c r="B5139" s="108"/>
      <c r="I5139" s="113">
        <f t="shared" si="0"/>
        <v>7697</v>
      </c>
      <c r="J5139" s="111">
        <v>7697</v>
      </c>
      <c r="K5139" s="111" t="s">
        <v>2036</v>
      </c>
      <c r="L5139" s="111" t="s">
        <v>728</v>
      </c>
      <c r="M5139" s="111" t="s">
        <v>702</v>
      </c>
      <c r="N5139" s="111">
        <v>4</v>
      </c>
      <c r="O5139" s="114">
        <v>32.61</v>
      </c>
    </row>
    <row r="5140" spans="1:15">
      <c r="A5140" s="108"/>
      <c r="B5140" s="108"/>
      <c r="I5140" s="113">
        <f t="shared" si="0"/>
        <v>88315</v>
      </c>
      <c r="J5140" s="111">
        <v>88315</v>
      </c>
      <c r="K5140" s="111" t="s">
        <v>2026</v>
      </c>
      <c r="L5140" s="111" t="s">
        <v>708</v>
      </c>
      <c r="M5140" s="111" t="s">
        <v>702</v>
      </c>
      <c r="N5140" s="111">
        <v>3.4</v>
      </c>
      <c r="O5140" s="114">
        <v>22.17</v>
      </c>
    </row>
    <row r="5141" spans="1:15">
      <c r="A5141" s="108"/>
      <c r="B5141" s="108"/>
      <c r="I5141" s="113">
        <f t="shared" si="0"/>
        <v>88316</v>
      </c>
      <c r="J5141" s="111">
        <v>88316</v>
      </c>
      <c r="K5141" s="111" t="s">
        <v>709</v>
      </c>
      <c r="L5141" s="111" t="s">
        <v>708</v>
      </c>
      <c r="M5141" s="111" t="s">
        <v>710</v>
      </c>
      <c r="N5141" s="111">
        <v>3.1</v>
      </c>
      <c r="O5141" s="114">
        <v>17.3</v>
      </c>
    </row>
    <row r="5142" spans="1:15">
      <c r="A5142" s="108"/>
      <c r="B5142" s="108"/>
      <c r="I5142" s="113">
        <f t="shared" si="0"/>
        <v>88631</v>
      </c>
      <c r="J5142" s="111">
        <v>88631</v>
      </c>
      <c r="K5142" s="111" t="s">
        <v>1928</v>
      </c>
      <c r="L5142" s="111" t="s">
        <v>750</v>
      </c>
      <c r="M5142" s="111" t="s">
        <v>702</v>
      </c>
      <c r="N5142" s="111">
        <v>0.02</v>
      </c>
      <c r="O5142" s="114">
        <v>393.94</v>
      </c>
    </row>
    <row r="5143" spans="1:15">
      <c r="A5143" s="108"/>
      <c r="B5143" s="108"/>
      <c r="I5143" s="113">
        <f t="shared" si="0"/>
        <v>11154</v>
      </c>
      <c r="J5143" s="111">
        <v>11154</v>
      </c>
      <c r="K5143" s="111" t="s">
        <v>2037</v>
      </c>
      <c r="L5143" s="111" t="s">
        <v>706</v>
      </c>
      <c r="M5143" s="111" t="s">
        <v>702</v>
      </c>
      <c r="N5143" s="111">
        <v>1</v>
      </c>
      <c r="O5143" s="131">
        <v>1239.97</v>
      </c>
    </row>
    <row r="5144" spans="1:15">
      <c r="A5144" s="108"/>
      <c r="B5144" s="108"/>
      <c r="I5144" s="113">
        <f t="shared" si="0"/>
        <v>88309</v>
      </c>
      <c r="J5144" s="111">
        <v>88309</v>
      </c>
      <c r="K5144" s="111" t="s">
        <v>1803</v>
      </c>
      <c r="L5144" s="111" t="s">
        <v>708</v>
      </c>
      <c r="M5144" s="111" t="s">
        <v>710</v>
      </c>
      <c r="N5144" s="111">
        <v>3.464</v>
      </c>
      <c r="O5144" s="114">
        <v>22.28</v>
      </c>
    </row>
    <row r="5145" spans="1:15">
      <c r="A5145" s="108"/>
      <c r="B5145" s="108"/>
      <c r="I5145" s="113">
        <f t="shared" si="0"/>
        <v>88316</v>
      </c>
      <c r="J5145" s="111">
        <v>88316</v>
      </c>
      <c r="K5145" s="111" t="s">
        <v>709</v>
      </c>
      <c r="L5145" s="111" t="s">
        <v>708</v>
      </c>
      <c r="M5145" s="111" t="s">
        <v>710</v>
      </c>
      <c r="N5145" s="111">
        <v>1.732</v>
      </c>
      <c r="O5145" s="114">
        <v>17.3</v>
      </c>
    </row>
    <row r="5146" spans="1:15">
      <c r="A5146" s="108"/>
      <c r="B5146" s="108"/>
      <c r="I5146" s="113">
        <f t="shared" si="0"/>
        <v>88629</v>
      </c>
      <c r="J5146" s="111">
        <v>88629</v>
      </c>
      <c r="K5146" s="111" t="s">
        <v>749</v>
      </c>
      <c r="L5146" s="111" t="s">
        <v>750</v>
      </c>
      <c r="M5146" s="111" t="s">
        <v>702</v>
      </c>
      <c r="N5146" s="111">
        <v>4.2200000000000001E-2</v>
      </c>
      <c r="O5146" s="114">
        <v>436.81</v>
      </c>
    </row>
    <row r="5147" spans="1:15">
      <c r="A5147" s="108"/>
      <c r="B5147" s="108"/>
      <c r="I5147" s="113">
        <f t="shared" si="0"/>
        <v>142</v>
      </c>
      <c r="J5147" s="111">
        <v>142</v>
      </c>
      <c r="K5147" s="111" t="s">
        <v>1749</v>
      </c>
      <c r="L5147" s="111" t="s">
        <v>1750</v>
      </c>
      <c r="M5147" s="111" t="s">
        <v>702</v>
      </c>
      <c r="N5147" s="111">
        <v>0.88290000000000002</v>
      </c>
      <c r="O5147" s="114">
        <v>19.47</v>
      </c>
    </row>
    <row r="5148" spans="1:15">
      <c r="A5148" s="108"/>
      <c r="B5148" s="108"/>
      <c r="I5148" s="113">
        <f t="shared" si="0"/>
        <v>4914</v>
      </c>
      <c r="J5148" s="111">
        <v>4914</v>
      </c>
      <c r="K5148" s="111" t="s">
        <v>2038</v>
      </c>
      <c r="L5148" s="111" t="s">
        <v>792</v>
      </c>
      <c r="M5148" s="111" t="s">
        <v>702</v>
      </c>
      <c r="N5148" s="111">
        <v>1</v>
      </c>
      <c r="O5148" s="114">
        <v>403.74</v>
      </c>
    </row>
    <row r="5149" spans="1:15">
      <c r="A5149" s="108"/>
      <c r="B5149" s="108"/>
      <c r="I5149" s="113">
        <f t="shared" si="0"/>
        <v>7568</v>
      </c>
      <c r="J5149" s="111">
        <v>7568</v>
      </c>
      <c r="K5149" s="111" t="s">
        <v>2000</v>
      </c>
      <c r="L5149" s="111" t="s">
        <v>706</v>
      </c>
      <c r="M5149" s="111" t="s">
        <v>702</v>
      </c>
      <c r="N5149" s="111">
        <v>4.8166000000000002</v>
      </c>
      <c r="O5149" s="114">
        <v>0.61</v>
      </c>
    </row>
    <row r="5150" spans="1:15">
      <c r="A5150" s="108"/>
      <c r="B5150" s="108"/>
      <c r="I5150" s="113">
        <f t="shared" si="0"/>
        <v>36888</v>
      </c>
      <c r="J5150" s="111">
        <v>36888</v>
      </c>
      <c r="K5150" s="111" t="s">
        <v>2039</v>
      </c>
      <c r="L5150" s="111" t="s">
        <v>728</v>
      </c>
      <c r="M5150" s="111" t="s">
        <v>702</v>
      </c>
      <c r="N5150" s="111">
        <v>6.8503999999999996</v>
      </c>
      <c r="O5150" s="114">
        <v>7.23</v>
      </c>
    </row>
    <row r="5151" spans="1:15">
      <c r="A5151" s="108"/>
      <c r="B5151" s="108"/>
      <c r="I5151" s="113">
        <f t="shared" si="0"/>
        <v>88309</v>
      </c>
      <c r="J5151" s="111">
        <v>88309</v>
      </c>
      <c r="K5151" s="111" t="s">
        <v>1803</v>
      </c>
      <c r="L5151" s="111" t="s">
        <v>708</v>
      </c>
      <c r="M5151" s="111" t="s">
        <v>710</v>
      </c>
      <c r="N5151" s="111">
        <v>0.35630000000000001</v>
      </c>
      <c r="O5151" s="114">
        <v>22.28</v>
      </c>
    </row>
    <row r="5152" spans="1:15">
      <c r="A5152" s="108"/>
      <c r="B5152" s="108"/>
      <c r="I5152" s="113">
        <f t="shared" si="0"/>
        <v>88316</v>
      </c>
      <c r="J5152" s="111">
        <v>88316</v>
      </c>
      <c r="K5152" s="111" t="s">
        <v>709</v>
      </c>
      <c r="L5152" s="111" t="s">
        <v>708</v>
      </c>
      <c r="M5152" s="111" t="s">
        <v>710</v>
      </c>
      <c r="N5152" s="111">
        <v>0.1779</v>
      </c>
      <c r="O5152" s="114">
        <v>17.3</v>
      </c>
    </row>
    <row r="5153" spans="1:15">
      <c r="A5153" s="108"/>
      <c r="B5153" s="108"/>
      <c r="I5153" s="113">
        <f t="shared" si="0"/>
        <v>39025</v>
      </c>
      <c r="J5153" s="111">
        <v>39025</v>
      </c>
      <c r="K5153" s="111" t="s">
        <v>2040</v>
      </c>
      <c r="L5153" s="111" t="s">
        <v>706</v>
      </c>
      <c r="M5153" s="111" t="s">
        <v>702</v>
      </c>
      <c r="N5153" s="111">
        <v>0.54730000000000001</v>
      </c>
      <c r="O5153" s="114">
        <v>510.59</v>
      </c>
    </row>
    <row r="5154" spans="1:15">
      <c r="A5154" s="108"/>
      <c r="B5154" s="108"/>
      <c r="I5154" s="113">
        <f t="shared" si="0"/>
        <v>88309</v>
      </c>
      <c r="J5154" s="111">
        <v>88309</v>
      </c>
      <c r="K5154" s="111" t="s">
        <v>1803</v>
      </c>
      <c r="L5154" s="111" t="s">
        <v>708</v>
      </c>
      <c r="M5154" s="111" t="s">
        <v>710</v>
      </c>
      <c r="N5154" s="111">
        <v>0.3826</v>
      </c>
      <c r="O5154" s="114">
        <v>22.28</v>
      </c>
    </row>
    <row r="5155" spans="1:15">
      <c r="A5155" s="108"/>
      <c r="B5155" s="108"/>
      <c r="I5155" s="113">
        <f t="shared" si="0"/>
        <v>88316</v>
      </c>
      <c r="J5155" s="111">
        <v>88316</v>
      </c>
      <c r="K5155" s="111" t="s">
        <v>709</v>
      </c>
      <c r="L5155" s="111" t="s">
        <v>708</v>
      </c>
      <c r="M5155" s="111" t="s">
        <v>710</v>
      </c>
      <c r="N5155" s="111">
        <v>0.191</v>
      </c>
      <c r="O5155" s="114">
        <v>17.3</v>
      </c>
    </row>
    <row r="5156" spans="1:15">
      <c r="A5156" s="108"/>
      <c r="B5156" s="108"/>
      <c r="I5156" s="113">
        <f t="shared" si="0"/>
        <v>142</v>
      </c>
      <c r="J5156" s="111">
        <v>142</v>
      </c>
      <c r="K5156" s="111" t="s">
        <v>1749</v>
      </c>
      <c r="L5156" s="111" t="s">
        <v>1750</v>
      </c>
      <c r="M5156" s="111" t="s">
        <v>702</v>
      </c>
      <c r="N5156" s="111">
        <v>1.613</v>
      </c>
      <c r="O5156" s="114">
        <v>19.47</v>
      </c>
    </row>
    <row r="5157" spans="1:15">
      <c r="A5157" s="108"/>
      <c r="B5157" s="108"/>
      <c r="I5157" s="113">
        <f t="shared" si="0"/>
        <v>39024</v>
      </c>
      <c r="J5157" s="111">
        <v>39024</v>
      </c>
      <c r="K5157" s="111" t="s">
        <v>2041</v>
      </c>
      <c r="L5157" s="111" t="s">
        <v>706</v>
      </c>
      <c r="M5157" s="111" t="s">
        <v>702</v>
      </c>
      <c r="N5157" s="111">
        <v>1</v>
      </c>
      <c r="O5157" s="114">
        <v>497.94</v>
      </c>
    </row>
    <row r="5158" spans="1:15">
      <c r="A5158" s="108"/>
      <c r="B5158" s="108"/>
      <c r="I5158" s="113">
        <f t="shared" si="0"/>
        <v>88309</v>
      </c>
      <c r="J5158" s="111">
        <v>88309</v>
      </c>
      <c r="K5158" s="111" t="s">
        <v>1803</v>
      </c>
      <c r="L5158" s="111" t="s">
        <v>708</v>
      </c>
      <c r="M5158" s="111" t="s">
        <v>710</v>
      </c>
      <c r="N5158" s="111">
        <v>0.65100000000000002</v>
      </c>
      <c r="O5158" s="114">
        <v>22.28</v>
      </c>
    </row>
    <row r="5159" spans="1:15">
      <c r="A5159" s="108"/>
      <c r="B5159" s="108"/>
      <c r="I5159" s="113">
        <f t="shared" si="0"/>
        <v>39021</v>
      </c>
      <c r="J5159" s="111">
        <v>39021</v>
      </c>
      <c r="K5159" s="111" t="s">
        <v>2042</v>
      </c>
      <c r="L5159" s="111" t="s">
        <v>706</v>
      </c>
      <c r="M5159" s="111" t="s">
        <v>702</v>
      </c>
      <c r="N5159" s="111">
        <v>1</v>
      </c>
      <c r="O5159" s="114">
        <v>557.73</v>
      </c>
    </row>
    <row r="5160" spans="1:15">
      <c r="A5160" s="108"/>
      <c r="B5160" s="108"/>
      <c r="I5160" s="113">
        <f t="shared" si="0"/>
        <v>88309</v>
      </c>
      <c r="J5160" s="111">
        <v>88309</v>
      </c>
      <c r="K5160" s="111" t="s">
        <v>1803</v>
      </c>
      <c r="L5160" s="111" t="s">
        <v>708</v>
      </c>
      <c r="M5160" s="111" t="s">
        <v>710</v>
      </c>
      <c r="N5160" s="111">
        <v>0.91900000000000004</v>
      </c>
      <c r="O5160" s="114">
        <v>22.28</v>
      </c>
    </row>
    <row r="5161" spans="1:15">
      <c r="A5161" s="108"/>
      <c r="B5161" s="108"/>
      <c r="I5161" s="113">
        <f t="shared" si="0"/>
        <v>88316</v>
      </c>
      <c r="J5161" s="111">
        <v>88316</v>
      </c>
      <c r="K5161" s="111" t="s">
        <v>709</v>
      </c>
      <c r="L5161" s="111" t="s">
        <v>708</v>
      </c>
      <c r="M5161" s="111" t="s">
        <v>710</v>
      </c>
      <c r="N5161" s="111">
        <v>0.46</v>
      </c>
      <c r="O5161" s="114">
        <v>17.3</v>
      </c>
    </row>
    <row r="5162" spans="1:15">
      <c r="A5162" s="108"/>
      <c r="B5162" s="108"/>
      <c r="I5162" s="113">
        <f t="shared" si="0"/>
        <v>39022</v>
      </c>
      <c r="J5162" s="111">
        <v>39022</v>
      </c>
      <c r="K5162" s="111" t="s">
        <v>2043</v>
      </c>
      <c r="L5162" s="111" t="s">
        <v>706</v>
      </c>
      <c r="M5162" s="111" t="s">
        <v>710</v>
      </c>
      <c r="N5162" s="111">
        <v>1</v>
      </c>
      <c r="O5162" s="114">
        <v>689.75</v>
      </c>
    </row>
    <row r="5163" spans="1:15">
      <c r="A5163" s="108"/>
      <c r="B5163" s="108"/>
      <c r="I5163" s="113">
        <f t="shared" si="0"/>
        <v>88309</v>
      </c>
      <c r="J5163" s="111">
        <v>88309</v>
      </c>
      <c r="K5163" s="111" t="s">
        <v>1803</v>
      </c>
      <c r="L5163" s="111" t="s">
        <v>708</v>
      </c>
      <c r="M5163" s="111" t="s">
        <v>710</v>
      </c>
      <c r="N5163" s="111">
        <v>0.96799999999999997</v>
      </c>
      <c r="O5163" s="114">
        <v>22.28</v>
      </c>
    </row>
    <row r="5164" spans="1:15">
      <c r="A5164" s="108"/>
      <c r="B5164" s="108"/>
      <c r="I5164" s="113">
        <f t="shared" si="0"/>
        <v>142</v>
      </c>
      <c r="J5164" s="111">
        <v>142</v>
      </c>
      <c r="K5164" s="111" t="s">
        <v>1749</v>
      </c>
      <c r="L5164" s="111" t="s">
        <v>1750</v>
      </c>
      <c r="M5164" s="111" t="s">
        <v>702</v>
      </c>
      <c r="N5164" s="111">
        <v>6.3700000000000007E-2</v>
      </c>
      <c r="O5164" s="114">
        <v>19.47</v>
      </c>
    </row>
    <row r="5165" spans="1:15">
      <c r="A5165" s="108"/>
      <c r="B5165" s="108"/>
      <c r="I5165" s="113">
        <f t="shared" si="0"/>
        <v>4922</v>
      </c>
      <c r="J5165" s="111">
        <v>4922</v>
      </c>
      <c r="K5165" s="111" t="s">
        <v>2044</v>
      </c>
      <c r="L5165" s="111" t="s">
        <v>792</v>
      </c>
      <c r="M5165" s="111" t="s">
        <v>702</v>
      </c>
      <c r="N5165" s="111">
        <v>1</v>
      </c>
      <c r="O5165" s="114">
        <v>258.64</v>
      </c>
    </row>
    <row r="5166" spans="1:15">
      <c r="A5166" s="108"/>
      <c r="B5166" s="108"/>
      <c r="I5166" s="113">
        <f t="shared" si="0"/>
        <v>7568</v>
      </c>
      <c r="J5166" s="111">
        <v>7568</v>
      </c>
      <c r="K5166" s="111" t="s">
        <v>2000</v>
      </c>
      <c r="L5166" s="111" t="s">
        <v>706</v>
      </c>
      <c r="M5166" s="111" t="s">
        <v>702</v>
      </c>
      <c r="N5166" s="111">
        <v>4.72</v>
      </c>
      <c r="O5166" s="114">
        <v>0.61</v>
      </c>
    </row>
    <row r="5167" spans="1:15">
      <c r="A5167" s="108"/>
      <c r="B5167" s="108"/>
      <c r="I5167" s="113">
        <f t="shared" si="0"/>
        <v>36888</v>
      </c>
      <c r="J5167" s="111">
        <v>36888</v>
      </c>
      <c r="K5167" s="111" t="s">
        <v>2039</v>
      </c>
      <c r="L5167" s="111" t="s">
        <v>728</v>
      </c>
      <c r="M5167" s="111" t="s">
        <v>702</v>
      </c>
      <c r="N5167" s="111">
        <v>2.202</v>
      </c>
      <c r="O5167" s="114">
        <v>7.23</v>
      </c>
    </row>
    <row r="5168" spans="1:15">
      <c r="A5168" s="108"/>
      <c r="B5168" s="108"/>
      <c r="I5168" s="113">
        <f t="shared" si="0"/>
        <v>88309</v>
      </c>
      <c r="J5168" s="111">
        <v>88309</v>
      </c>
      <c r="K5168" s="111" t="s">
        <v>1803</v>
      </c>
      <c r="L5168" s="111" t="s">
        <v>708</v>
      </c>
      <c r="M5168" s="111" t="s">
        <v>710</v>
      </c>
      <c r="N5168" s="111">
        <v>0.28199999999999997</v>
      </c>
      <c r="O5168" s="114">
        <v>22.28</v>
      </c>
    </row>
    <row r="5169" spans="1:15">
      <c r="A5169" s="108"/>
      <c r="B5169" s="108"/>
      <c r="I5169" s="113">
        <f t="shared" si="0"/>
        <v>88316</v>
      </c>
      <c r="J5169" s="111">
        <v>88316</v>
      </c>
      <c r="K5169" s="111" t="s">
        <v>709</v>
      </c>
      <c r="L5169" s="111" t="s">
        <v>708</v>
      </c>
      <c r="M5169" s="111" t="s">
        <v>710</v>
      </c>
      <c r="N5169" s="111">
        <v>0.14099999999999999</v>
      </c>
      <c r="O5169" s="114">
        <v>17.3</v>
      </c>
    </row>
    <row r="5170" spans="1:15">
      <c r="A5170" s="108"/>
      <c r="B5170" s="108"/>
      <c r="I5170" s="113">
        <f t="shared" si="0"/>
        <v>3104</v>
      </c>
      <c r="J5170" s="111">
        <v>3104</v>
      </c>
      <c r="K5170" s="111" t="s">
        <v>2045</v>
      </c>
      <c r="L5170" s="111" t="s">
        <v>787</v>
      </c>
      <c r="M5170" s="111" t="s">
        <v>702</v>
      </c>
      <c r="N5170" s="111">
        <v>1</v>
      </c>
      <c r="O5170" s="114">
        <v>337.26</v>
      </c>
    </row>
    <row r="5171" spans="1:15">
      <c r="A5171" s="108"/>
      <c r="B5171" s="108"/>
      <c r="I5171" s="113">
        <f t="shared" si="0"/>
        <v>88239</v>
      </c>
      <c r="J5171" s="111">
        <v>88239</v>
      </c>
      <c r="K5171" s="111" t="s">
        <v>924</v>
      </c>
      <c r="L5171" s="111" t="s">
        <v>708</v>
      </c>
      <c r="M5171" s="111" t="s">
        <v>702</v>
      </c>
      <c r="N5171" s="111">
        <v>4.3</v>
      </c>
      <c r="O5171" s="114">
        <v>18.61</v>
      </c>
    </row>
    <row r="5172" spans="1:15">
      <c r="A5172" s="108"/>
      <c r="B5172" s="108"/>
      <c r="I5172" s="113">
        <f t="shared" si="0"/>
        <v>88261</v>
      </c>
      <c r="J5172" s="111">
        <v>88261</v>
      </c>
      <c r="K5172" s="111" t="s">
        <v>1938</v>
      </c>
      <c r="L5172" s="111" t="s">
        <v>708</v>
      </c>
      <c r="M5172" s="111" t="s">
        <v>702</v>
      </c>
      <c r="N5172" s="111">
        <v>6.1</v>
      </c>
      <c r="O5172" s="114">
        <v>19.420000000000002</v>
      </c>
    </row>
    <row r="5173" spans="1:15">
      <c r="A5173" s="108"/>
      <c r="B5173" s="108"/>
      <c r="I5173" s="113">
        <f t="shared" si="0"/>
        <v>88325</v>
      </c>
      <c r="J5173" s="111">
        <v>88325</v>
      </c>
      <c r="K5173" s="111" t="s">
        <v>2046</v>
      </c>
      <c r="L5173" s="111" t="s">
        <v>708</v>
      </c>
      <c r="M5173" s="111" t="s">
        <v>702</v>
      </c>
      <c r="N5173" s="111">
        <v>3.36</v>
      </c>
      <c r="O5173" s="114">
        <v>25.43</v>
      </c>
    </row>
    <row r="5174" spans="1:15">
      <c r="A5174" s="108"/>
      <c r="B5174" s="108"/>
      <c r="I5174" s="113">
        <f t="shared" si="0"/>
        <v>11499</v>
      </c>
      <c r="J5174" s="111">
        <v>11499</v>
      </c>
      <c r="K5174" s="111" t="s">
        <v>2047</v>
      </c>
      <c r="L5174" s="111" t="s">
        <v>706</v>
      </c>
      <c r="M5174" s="111" t="s">
        <v>702</v>
      </c>
      <c r="N5174" s="111">
        <v>1</v>
      </c>
      <c r="O5174" s="131">
        <v>1006.43</v>
      </c>
    </row>
    <row r="5175" spans="1:15">
      <c r="A5175" s="108"/>
      <c r="B5175" s="108"/>
      <c r="I5175" s="113">
        <f t="shared" si="0"/>
        <v>88316</v>
      </c>
      <c r="J5175" s="111">
        <v>88316</v>
      </c>
      <c r="K5175" s="111" t="s">
        <v>709</v>
      </c>
      <c r="L5175" s="111" t="s">
        <v>708</v>
      </c>
      <c r="M5175" s="111" t="s">
        <v>710</v>
      </c>
      <c r="N5175" s="111">
        <v>0.3</v>
      </c>
      <c r="O5175" s="114">
        <v>17.3</v>
      </c>
    </row>
    <row r="5176" spans="1:15">
      <c r="A5176" s="108"/>
      <c r="B5176" s="108"/>
      <c r="I5176" s="113">
        <f t="shared" si="0"/>
        <v>88325</v>
      </c>
      <c r="J5176" s="111">
        <v>88325</v>
      </c>
      <c r="K5176" s="111" t="s">
        <v>2046</v>
      </c>
      <c r="L5176" s="111" t="s">
        <v>708</v>
      </c>
      <c r="M5176" s="111" t="s">
        <v>702</v>
      </c>
      <c r="N5176" s="111">
        <v>0.75</v>
      </c>
      <c r="O5176" s="114">
        <v>25.43</v>
      </c>
    </row>
    <row r="5177" spans="1:15">
      <c r="A5177" s="108"/>
      <c r="B5177" s="108"/>
      <c r="I5177" s="113">
        <f t="shared" si="0"/>
        <v>5080</v>
      </c>
      <c r="J5177" s="111">
        <v>5080</v>
      </c>
      <c r="K5177" s="111" t="s">
        <v>2048</v>
      </c>
      <c r="L5177" s="111" t="s">
        <v>706</v>
      </c>
      <c r="M5177" s="111" t="s">
        <v>702</v>
      </c>
      <c r="N5177" s="111">
        <v>1</v>
      </c>
      <c r="O5177" s="114">
        <v>10.48</v>
      </c>
    </row>
    <row r="5178" spans="1:15">
      <c r="A5178" s="108"/>
      <c r="B5178" s="108"/>
      <c r="I5178" s="113">
        <f t="shared" si="0"/>
        <v>88261</v>
      </c>
      <c r="J5178" s="111">
        <v>88261</v>
      </c>
      <c r="K5178" s="111" t="s">
        <v>1938</v>
      </c>
      <c r="L5178" s="111" t="s">
        <v>708</v>
      </c>
      <c r="M5178" s="111" t="s">
        <v>702</v>
      </c>
      <c r="N5178" s="111">
        <v>0.33200000000000002</v>
      </c>
      <c r="O5178" s="114">
        <v>19.420000000000002</v>
      </c>
    </row>
    <row r="5179" spans="1:15">
      <c r="A5179" s="108"/>
      <c r="B5179" s="108"/>
      <c r="I5179" s="113">
        <f t="shared" si="0"/>
        <v>5088</v>
      </c>
      <c r="J5179" s="111">
        <v>5088</v>
      </c>
      <c r="K5179" s="111" t="s">
        <v>2049</v>
      </c>
      <c r="L5179" s="111" t="s">
        <v>706</v>
      </c>
      <c r="M5179" s="111" t="s">
        <v>702</v>
      </c>
      <c r="N5179" s="111">
        <v>1</v>
      </c>
      <c r="O5179" s="114">
        <v>2.35</v>
      </c>
    </row>
    <row r="5180" spans="1:15">
      <c r="A5180" s="108"/>
      <c r="B5180" s="108"/>
      <c r="I5180" s="113">
        <f t="shared" si="0"/>
        <v>41758</v>
      </c>
      <c r="J5180" s="111">
        <v>41758</v>
      </c>
      <c r="K5180" s="111" t="s">
        <v>2050</v>
      </c>
      <c r="L5180" s="111" t="s">
        <v>706</v>
      </c>
      <c r="M5180" s="111" t="s">
        <v>702</v>
      </c>
      <c r="N5180" s="111">
        <v>1</v>
      </c>
      <c r="O5180" s="114">
        <v>130.06</v>
      </c>
    </row>
    <row r="5181" spans="1:15">
      <c r="A5181" s="108"/>
      <c r="B5181" s="108"/>
      <c r="I5181" s="113">
        <f t="shared" si="0"/>
        <v>88261</v>
      </c>
      <c r="J5181" s="111">
        <v>88261</v>
      </c>
      <c r="K5181" s="111" t="s">
        <v>1938</v>
      </c>
      <c r="L5181" s="111" t="s">
        <v>708</v>
      </c>
      <c r="M5181" s="111" t="s">
        <v>702</v>
      </c>
      <c r="N5181" s="111">
        <v>0.53100000000000003</v>
      </c>
      <c r="O5181" s="114">
        <v>19.420000000000002</v>
      </c>
    </row>
    <row r="5182" spans="1:15">
      <c r="A5182" s="108"/>
      <c r="B5182" s="108"/>
      <c r="I5182" s="113">
        <f t="shared" si="0"/>
        <v>11457</v>
      </c>
      <c r="J5182" s="111">
        <v>11457</v>
      </c>
      <c r="K5182" s="111" t="s">
        <v>2051</v>
      </c>
      <c r="L5182" s="111" t="s">
        <v>706</v>
      </c>
      <c r="M5182" s="111" t="s">
        <v>702</v>
      </c>
      <c r="N5182" s="111">
        <v>1</v>
      </c>
      <c r="O5182" s="114">
        <v>23.97</v>
      </c>
    </row>
    <row r="5183" spans="1:15">
      <c r="A5183" s="108"/>
      <c r="B5183" s="108"/>
      <c r="I5183" s="113">
        <f t="shared" si="0"/>
        <v>88261</v>
      </c>
      <c r="J5183" s="111">
        <v>88261</v>
      </c>
      <c r="K5183" s="111" t="s">
        <v>1938</v>
      </c>
      <c r="L5183" s="111" t="s">
        <v>708</v>
      </c>
      <c r="M5183" s="111" t="s">
        <v>702</v>
      </c>
      <c r="N5183" s="111">
        <v>0.91400000000000003</v>
      </c>
      <c r="O5183" s="114">
        <v>19.420000000000002</v>
      </c>
    </row>
    <row r="5184" spans="1:15">
      <c r="A5184" s="108"/>
      <c r="B5184" s="108"/>
      <c r="I5184" s="113">
        <f t="shared" si="0"/>
        <v>88316</v>
      </c>
      <c r="J5184" s="111">
        <v>88316</v>
      </c>
      <c r="K5184" s="111" t="s">
        <v>709</v>
      </c>
      <c r="L5184" s="111" t="s">
        <v>708</v>
      </c>
      <c r="M5184" s="111" t="s">
        <v>710</v>
      </c>
      <c r="N5184" s="111">
        <v>0.45700000000000002</v>
      </c>
      <c r="O5184" s="114">
        <v>17.3</v>
      </c>
    </row>
    <row r="5185" spans="1:15">
      <c r="A5185" s="108"/>
      <c r="B5185" s="108"/>
      <c r="I5185" s="113">
        <f t="shared" si="0"/>
        <v>3113</v>
      </c>
      <c r="J5185" s="111">
        <v>3113</v>
      </c>
      <c r="K5185" s="111" t="s">
        <v>2052</v>
      </c>
      <c r="L5185" s="111" t="s">
        <v>787</v>
      </c>
      <c r="M5185" s="111" t="s">
        <v>702</v>
      </c>
      <c r="N5185" s="111">
        <v>1</v>
      </c>
      <c r="O5185" s="114">
        <v>56.74</v>
      </c>
    </row>
    <row r="5186" spans="1:15">
      <c r="A5186" s="108"/>
      <c r="B5186" s="108"/>
      <c r="I5186" s="113">
        <f t="shared" si="0"/>
        <v>88261</v>
      </c>
      <c r="J5186" s="111">
        <v>88261</v>
      </c>
      <c r="K5186" s="111" t="s">
        <v>1938</v>
      </c>
      <c r="L5186" s="111" t="s">
        <v>708</v>
      </c>
      <c r="M5186" s="111" t="s">
        <v>702</v>
      </c>
      <c r="N5186" s="111">
        <v>1.1850000000000001</v>
      </c>
      <c r="O5186" s="114">
        <v>19.420000000000002</v>
      </c>
    </row>
    <row r="5187" spans="1:15">
      <c r="A5187" s="108"/>
      <c r="B5187" s="108"/>
      <c r="I5187" s="113">
        <f t="shared" si="0"/>
        <v>88316</v>
      </c>
      <c r="J5187" s="111">
        <v>88316</v>
      </c>
      <c r="K5187" s="111" t="s">
        <v>709</v>
      </c>
      <c r="L5187" s="111" t="s">
        <v>708</v>
      </c>
      <c r="M5187" s="111" t="s">
        <v>710</v>
      </c>
      <c r="N5187" s="111">
        <v>0.59299999999999997</v>
      </c>
      <c r="O5187" s="114">
        <v>17.3</v>
      </c>
    </row>
    <row r="5188" spans="1:15">
      <c r="A5188" s="108"/>
      <c r="B5188" s="108"/>
      <c r="I5188" s="113">
        <f t="shared" si="0"/>
        <v>3108</v>
      </c>
      <c r="J5188" s="111">
        <v>3108</v>
      </c>
      <c r="K5188" s="111" t="s">
        <v>2053</v>
      </c>
      <c r="L5188" s="111" t="s">
        <v>706</v>
      </c>
      <c r="M5188" s="111" t="s">
        <v>702</v>
      </c>
      <c r="N5188" s="111">
        <v>1</v>
      </c>
      <c r="O5188" s="114">
        <v>20.49</v>
      </c>
    </row>
    <row r="5189" spans="1:15">
      <c r="A5189" s="108"/>
      <c r="B5189" s="108"/>
      <c r="I5189" s="113">
        <f t="shared" si="0"/>
        <v>88261</v>
      </c>
      <c r="J5189" s="111">
        <v>88261</v>
      </c>
      <c r="K5189" s="111" t="s">
        <v>1938</v>
      </c>
      <c r="L5189" s="111" t="s">
        <v>708</v>
      </c>
      <c r="M5189" s="111" t="s">
        <v>702</v>
      </c>
      <c r="N5189" s="111">
        <v>1.1259999999999999</v>
      </c>
      <c r="O5189" s="114">
        <v>19.420000000000002</v>
      </c>
    </row>
    <row r="5190" spans="1:15">
      <c r="A5190" s="108"/>
      <c r="B5190" s="108"/>
      <c r="I5190" s="113">
        <f t="shared" si="0"/>
        <v>88316</v>
      </c>
      <c r="J5190" s="111">
        <v>88316</v>
      </c>
      <c r="K5190" s="111" t="s">
        <v>709</v>
      </c>
      <c r="L5190" s="111" t="s">
        <v>708</v>
      </c>
      <c r="M5190" s="111" t="s">
        <v>710</v>
      </c>
      <c r="N5190" s="111">
        <v>0.56299999999999994</v>
      </c>
      <c r="O5190" s="114">
        <v>17.3</v>
      </c>
    </row>
    <row r="5191" spans="1:15">
      <c r="A5191" s="108"/>
      <c r="B5191" s="108"/>
      <c r="I5191" s="113">
        <f t="shared" si="0"/>
        <v>3105</v>
      </c>
      <c r="J5191" s="111">
        <v>3105</v>
      </c>
      <c r="K5191" s="111" t="s">
        <v>2054</v>
      </c>
      <c r="L5191" s="111" t="s">
        <v>706</v>
      </c>
      <c r="M5191" s="111" t="s">
        <v>702</v>
      </c>
      <c r="N5191" s="111">
        <v>1</v>
      </c>
      <c r="O5191" s="114">
        <v>31.83</v>
      </c>
    </row>
    <row r="5192" spans="1:15">
      <c r="A5192" s="108"/>
      <c r="B5192" s="108"/>
      <c r="I5192" s="113">
        <f t="shared" si="0"/>
        <v>88261</v>
      </c>
      <c r="J5192" s="111">
        <v>88261</v>
      </c>
      <c r="K5192" s="111" t="s">
        <v>1938</v>
      </c>
      <c r="L5192" s="111" t="s">
        <v>708</v>
      </c>
      <c r="M5192" s="111" t="s">
        <v>702</v>
      </c>
      <c r="N5192" s="111">
        <v>1.2490000000000001</v>
      </c>
      <c r="O5192" s="114">
        <v>19.420000000000002</v>
      </c>
    </row>
    <row r="5193" spans="1:15">
      <c r="A5193" s="108"/>
      <c r="B5193" s="108"/>
      <c r="I5193" s="113">
        <f t="shared" si="0"/>
        <v>88316</v>
      </c>
      <c r="J5193" s="111">
        <v>88316</v>
      </c>
      <c r="K5193" s="111" t="s">
        <v>709</v>
      </c>
      <c r="L5193" s="111" t="s">
        <v>708</v>
      </c>
      <c r="M5193" s="111" t="s">
        <v>710</v>
      </c>
      <c r="N5193" s="111">
        <v>0.624</v>
      </c>
      <c r="O5193" s="114">
        <v>17.3</v>
      </c>
    </row>
    <row r="5194" spans="1:15">
      <c r="A5194" s="108"/>
      <c r="B5194" s="108"/>
      <c r="I5194" s="113">
        <f t="shared" si="0"/>
        <v>2420</v>
      </c>
      <c r="J5194" s="111">
        <v>2420</v>
      </c>
      <c r="K5194" s="111" t="s">
        <v>2055</v>
      </c>
      <c r="L5194" s="111" t="s">
        <v>706</v>
      </c>
      <c r="M5194" s="111" t="s">
        <v>702</v>
      </c>
      <c r="N5194" s="111">
        <v>1</v>
      </c>
      <c r="O5194" s="114">
        <v>10.029999999999999</v>
      </c>
    </row>
    <row r="5195" spans="1:15">
      <c r="A5195" s="108"/>
      <c r="B5195" s="108"/>
      <c r="I5195" s="113">
        <f t="shared" si="0"/>
        <v>88261</v>
      </c>
      <c r="J5195" s="111">
        <v>88261</v>
      </c>
      <c r="K5195" s="111" t="s">
        <v>1938</v>
      </c>
      <c r="L5195" s="111" t="s">
        <v>708</v>
      </c>
      <c r="M5195" s="111" t="s">
        <v>702</v>
      </c>
      <c r="N5195" s="111">
        <v>0.91600000000000004</v>
      </c>
      <c r="O5195" s="114">
        <v>19.420000000000002</v>
      </c>
    </row>
    <row r="5196" spans="1:15">
      <c r="A5196" s="108"/>
      <c r="B5196" s="108"/>
      <c r="I5196" s="113">
        <f t="shared" si="0"/>
        <v>88316</v>
      </c>
      <c r="J5196" s="111">
        <v>88316</v>
      </c>
      <c r="K5196" s="111" t="s">
        <v>709</v>
      </c>
      <c r="L5196" s="111" t="s">
        <v>708</v>
      </c>
      <c r="M5196" s="111" t="s">
        <v>710</v>
      </c>
      <c r="N5196" s="111">
        <v>0.45800000000000002</v>
      </c>
      <c r="O5196" s="114">
        <v>17.3</v>
      </c>
    </row>
    <row r="5197" spans="1:15">
      <c r="A5197" s="108"/>
      <c r="B5197" s="108"/>
      <c r="I5197" s="113">
        <f t="shared" si="0"/>
        <v>11451</v>
      </c>
      <c r="J5197" s="111">
        <v>11451</v>
      </c>
      <c r="K5197" s="111" t="s">
        <v>2056</v>
      </c>
      <c r="L5197" s="111" t="s">
        <v>706</v>
      </c>
      <c r="M5197" s="111" t="s">
        <v>702</v>
      </c>
      <c r="N5197" s="111">
        <v>1</v>
      </c>
      <c r="O5197" s="114">
        <v>53.16</v>
      </c>
    </row>
    <row r="5198" spans="1:15">
      <c r="A5198" s="108"/>
      <c r="B5198" s="108"/>
      <c r="I5198" s="113">
        <f t="shared" si="0"/>
        <v>88261</v>
      </c>
      <c r="J5198" s="111">
        <v>88261</v>
      </c>
      <c r="K5198" s="111" t="s">
        <v>1938</v>
      </c>
      <c r="L5198" s="111" t="s">
        <v>708</v>
      </c>
      <c r="M5198" s="111" t="s">
        <v>702</v>
      </c>
      <c r="N5198" s="111">
        <v>1.222</v>
      </c>
      <c r="O5198" s="114">
        <v>19.420000000000002</v>
      </c>
    </row>
    <row r="5199" spans="1:15">
      <c r="A5199" s="108"/>
      <c r="B5199" s="108"/>
      <c r="I5199" s="113">
        <f t="shared" si="0"/>
        <v>10490</v>
      </c>
      <c r="J5199" s="111">
        <v>10490</v>
      </c>
      <c r="K5199" s="111" t="s">
        <v>2057</v>
      </c>
      <c r="L5199" s="111" t="s">
        <v>792</v>
      </c>
      <c r="M5199" s="111" t="s">
        <v>710</v>
      </c>
      <c r="N5199" s="111">
        <v>1</v>
      </c>
      <c r="O5199" s="114">
        <v>85</v>
      </c>
    </row>
    <row r="5200" spans="1:15">
      <c r="A5200" s="108"/>
      <c r="B5200" s="108"/>
      <c r="I5200" s="113">
        <f t="shared" si="0"/>
        <v>10498</v>
      </c>
      <c r="J5200" s="111">
        <v>10498</v>
      </c>
      <c r="K5200" s="111" t="s">
        <v>2058</v>
      </c>
      <c r="L5200" s="111" t="s">
        <v>723</v>
      </c>
      <c r="M5200" s="111" t="s">
        <v>702</v>
      </c>
      <c r="N5200" s="111">
        <v>1.5</v>
      </c>
      <c r="O5200" s="114">
        <v>7.2</v>
      </c>
    </row>
    <row r="5201" spans="1:15">
      <c r="A5201" s="108"/>
      <c r="B5201" s="108"/>
      <c r="I5201" s="113">
        <f t="shared" si="0"/>
        <v>88316</v>
      </c>
      <c r="J5201" s="111">
        <v>88316</v>
      </c>
      <c r="K5201" s="111" t="s">
        <v>709</v>
      </c>
      <c r="L5201" s="111" t="s">
        <v>708</v>
      </c>
      <c r="M5201" s="111" t="s">
        <v>710</v>
      </c>
      <c r="N5201" s="111">
        <v>0.4</v>
      </c>
      <c r="O5201" s="114">
        <v>17.3</v>
      </c>
    </row>
    <row r="5202" spans="1:15">
      <c r="A5202" s="108"/>
      <c r="B5202" s="108"/>
      <c r="I5202" s="113">
        <f t="shared" si="0"/>
        <v>88325</v>
      </c>
      <c r="J5202" s="111">
        <v>88325</v>
      </c>
      <c r="K5202" s="111" t="s">
        <v>2046</v>
      </c>
      <c r="L5202" s="111" t="s">
        <v>708</v>
      </c>
      <c r="M5202" s="111" t="s">
        <v>702</v>
      </c>
      <c r="N5202" s="111">
        <v>0.4</v>
      </c>
      <c r="O5202" s="114">
        <v>25.43</v>
      </c>
    </row>
    <row r="5203" spans="1:15">
      <c r="A5203" s="108"/>
      <c r="B5203" s="108"/>
      <c r="I5203" s="113">
        <f t="shared" si="0"/>
        <v>10492</v>
      </c>
      <c r="J5203" s="111">
        <v>10492</v>
      </c>
      <c r="K5203" s="111" t="s">
        <v>2059</v>
      </c>
      <c r="L5203" s="111" t="s">
        <v>792</v>
      </c>
      <c r="M5203" s="111" t="s">
        <v>702</v>
      </c>
      <c r="N5203" s="111">
        <v>1</v>
      </c>
      <c r="O5203" s="114">
        <v>113.33</v>
      </c>
    </row>
    <row r="5204" spans="1:15">
      <c r="A5204" s="108"/>
      <c r="B5204" s="108"/>
      <c r="I5204" s="113">
        <f t="shared" si="0"/>
        <v>10498</v>
      </c>
      <c r="J5204" s="111">
        <v>10498</v>
      </c>
      <c r="K5204" s="111" t="s">
        <v>2058</v>
      </c>
      <c r="L5204" s="111" t="s">
        <v>723</v>
      </c>
      <c r="M5204" s="111" t="s">
        <v>702</v>
      </c>
      <c r="N5204" s="111">
        <v>1.6</v>
      </c>
      <c r="O5204" s="114">
        <v>7.2</v>
      </c>
    </row>
    <row r="5205" spans="1:15">
      <c r="A5205" s="108"/>
      <c r="B5205" s="108"/>
      <c r="I5205" s="113">
        <f t="shared" si="0"/>
        <v>88316</v>
      </c>
      <c r="J5205" s="111">
        <v>88316</v>
      </c>
      <c r="K5205" s="111" t="s">
        <v>709</v>
      </c>
      <c r="L5205" s="111" t="s">
        <v>708</v>
      </c>
      <c r="M5205" s="111" t="s">
        <v>710</v>
      </c>
      <c r="N5205" s="111">
        <v>0.45</v>
      </c>
      <c r="O5205" s="114">
        <v>17.3</v>
      </c>
    </row>
    <row r="5206" spans="1:15">
      <c r="A5206" s="108"/>
      <c r="B5206" s="108"/>
      <c r="I5206" s="113">
        <f t="shared" si="0"/>
        <v>88325</v>
      </c>
      <c r="J5206" s="111">
        <v>88325</v>
      </c>
      <c r="K5206" s="111" t="s">
        <v>2046</v>
      </c>
      <c r="L5206" s="111" t="s">
        <v>708</v>
      </c>
      <c r="M5206" s="111" t="s">
        <v>702</v>
      </c>
      <c r="N5206" s="111">
        <v>0.45</v>
      </c>
      <c r="O5206" s="114">
        <v>25.43</v>
      </c>
    </row>
    <row r="5207" spans="1:15">
      <c r="A5207" s="108"/>
      <c r="B5207" s="108"/>
      <c r="I5207" s="113">
        <f t="shared" si="0"/>
        <v>10505</v>
      </c>
      <c r="J5207" s="111">
        <v>10505</v>
      </c>
      <c r="K5207" s="111" t="s">
        <v>2060</v>
      </c>
      <c r="L5207" s="111" t="s">
        <v>792</v>
      </c>
      <c r="M5207" s="111" t="s">
        <v>702</v>
      </c>
      <c r="N5207" s="111">
        <v>1</v>
      </c>
      <c r="O5207" s="114">
        <v>120.02</v>
      </c>
    </row>
    <row r="5208" spans="1:15">
      <c r="A5208" s="108"/>
      <c r="B5208" s="108"/>
      <c r="I5208" s="113">
        <f t="shared" si="0"/>
        <v>88325</v>
      </c>
      <c r="J5208" s="111">
        <v>88325</v>
      </c>
      <c r="K5208" s="111" t="s">
        <v>2046</v>
      </c>
      <c r="L5208" s="111" t="s">
        <v>708</v>
      </c>
      <c r="M5208" s="111" t="s">
        <v>702</v>
      </c>
      <c r="N5208" s="111">
        <v>0.5</v>
      </c>
      <c r="O5208" s="114">
        <v>25.43</v>
      </c>
    </row>
    <row r="5209" spans="1:15">
      <c r="A5209" s="108"/>
      <c r="B5209" s="108"/>
      <c r="I5209" s="113">
        <f t="shared" si="0"/>
        <v>10506</v>
      </c>
      <c r="J5209" s="111">
        <v>10506</v>
      </c>
      <c r="K5209" s="111" t="s">
        <v>2061</v>
      </c>
      <c r="L5209" s="111" t="s">
        <v>792</v>
      </c>
      <c r="M5209" s="111" t="s">
        <v>702</v>
      </c>
      <c r="N5209" s="111">
        <v>1</v>
      </c>
      <c r="O5209" s="114">
        <v>156.66999999999999</v>
      </c>
    </row>
    <row r="5210" spans="1:15">
      <c r="A5210" s="108"/>
      <c r="B5210" s="108"/>
      <c r="I5210" s="113">
        <f t="shared" si="0"/>
        <v>10507</v>
      </c>
      <c r="J5210" s="111">
        <v>10507</v>
      </c>
      <c r="K5210" s="111" t="s">
        <v>2062</v>
      </c>
      <c r="L5210" s="111" t="s">
        <v>792</v>
      </c>
      <c r="M5210" s="111" t="s">
        <v>702</v>
      </c>
      <c r="N5210" s="111">
        <v>1</v>
      </c>
      <c r="O5210" s="114">
        <v>203.4</v>
      </c>
    </row>
    <row r="5211" spans="1:15">
      <c r="A5211" s="108"/>
      <c r="B5211" s="108"/>
      <c r="I5211" s="113">
        <f t="shared" si="0"/>
        <v>10499</v>
      </c>
      <c r="J5211" s="111">
        <v>10499</v>
      </c>
      <c r="K5211" s="111" t="s">
        <v>2063</v>
      </c>
      <c r="L5211" s="111" t="s">
        <v>792</v>
      </c>
      <c r="M5211" s="111" t="s">
        <v>702</v>
      </c>
      <c r="N5211" s="111">
        <v>1</v>
      </c>
      <c r="O5211" s="114">
        <v>94.44</v>
      </c>
    </row>
    <row r="5212" spans="1:15">
      <c r="A5212" s="108"/>
      <c r="B5212" s="108"/>
      <c r="I5212" s="113">
        <f t="shared" si="0"/>
        <v>11185</v>
      </c>
      <c r="J5212" s="111">
        <v>11185</v>
      </c>
      <c r="K5212" s="111" t="s">
        <v>2064</v>
      </c>
      <c r="L5212" s="111" t="s">
        <v>792</v>
      </c>
      <c r="M5212" s="111" t="s">
        <v>702</v>
      </c>
      <c r="N5212" s="111">
        <v>1</v>
      </c>
      <c r="O5212" s="114">
        <v>292.77</v>
      </c>
    </row>
    <row r="5213" spans="1:15">
      <c r="A5213" s="108"/>
      <c r="B5213" s="108"/>
      <c r="I5213" s="113">
        <f t="shared" si="0"/>
        <v>10507</v>
      </c>
      <c r="J5213" s="111">
        <v>10507</v>
      </c>
      <c r="K5213" s="111" t="s">
        <v>2062</v>
      </c>
      <c r="L5213" s="111" t="s">
        <v>792</v>
      </c>
      <c r="M5213" s="111" t="s">
        <v>702</v>
      </c>
      <c r="N5213" s="111">
        <v>1.89</v>
      </c>
      <c r="O5213" s="114">
        <v>203.4</v>
      </c>
    </row>
    <row r="5214" spans="1:15">
      <c r="A5214" s="108"/>
      <c r="B5214" s="108"/>
      <c r="I5214" s="113">
        <f t="shared" si="0"/>
        <v>11523</v>
      </c>
      <c r="J5214" s="111">
        <v>11523</v>
      </c>
      <c r="K5214" s="111" t="s">
        <v>2065</v>
      </c>
      <c r="L5214" s="111" t="s">
        <v>706</v>
      </c>
      <c r="M5214" s="111" t="s">
        <v>702</v>
      </c>
      <c r="N5214" s="111">
        <v>1</v>
      </c>
      <c r="O5214" s="114">
        <v>12.26</v>
      </c>
    </row>
    <row r="5215" spans="1:15">
      <c r="A5215" s="108"/>
      <c r="B5215" s="108"/>
      <c r="I5215" s="113">
        <f t="shared" si="0"/>
        <v>88325</v>
      </c>
      <c r="J5215" s="111">
        <v>88325</v>
      </c>
      <c r="K5215" s="111" t="s">
        <v>2046</v>
      </c>
      <c r="L5215" s="111" t="s">
        <v>708</v>
      </c>
      <c r="M5215" s="111" t="s">
        <v>702</v>
      </c>
      <c r="N5215" s="111">
        <v>0.3</v>
      </c>
      <c r="O5215" s="114">
        <v>25.43</v>
      </c>
    </row>
    <row r="5216" spans="1:15">
      <c r="A5216" s="108"/>
      <c r="B5216" s="108"/>
      <c r="I5216" s="113">
        <f t="shared" si="0"/>
        <v>4375</v>
      </c>
      <c r="J5216" s="111">
        <v>4375</v>
      </c>
      <c r="K5216" s="111" t="s">
        <v>2066</v>
      </c>
      <c r="L5216" s="111" t="s">
        <v>706</v>
      </c>
      <c r="M5216" s="111" t="s">
        <v>710</v>
      </c>
      <c r="N5216" s="111">
        <v>8</v>
      </c>
      <c r="O5216" s="114">
        <v>0.1</v>
      </c>
    </row>
    <row r="5217" spans="1:15">
      <c r="A5217" s="108"/>
      <c r="B5217" s="108"/>
      <c r="I5217" s="113">
        <f t="shared" si="0"/>
        <v>11059</v>
      </c>
      <c r="J5217" s="111">
        <v>11059</v>
      </c>
      <c r="K5217" s="111" t="s">
        <v>2067</v>
      </c>
      <c r="L5217" s="111" t="s">
        <v>706</v>
      </c>
      <c r="M5217" s="111" t="s">
        <v>702</v>
      </c>
      <c r="N5217" s="111">
        <v>8</v>
      </c>
      <c r="O5217" s="114">
        <v>0.16</v>
      </c>
    </row>
    <row r="5218" spans="1:15">
      <c r="A5218" s="108"/>
      <c r="B5218" s="108"/>
      <c r="I5218" s="113">
        <f t="shared" si="0"/>
        <v>11186</v>
      </c>
      <c r="J5218" s="111">
        <v>11186</v>
      </c>
      <c r="K5218" s="111" t="s">
        <v>2068</v>
      </c>
      <c r="L5218" s="111" t="s">
        <v>792</v>
      </c>
      <c r="M5218" s="111" t="s">
        <v>702</v>
      </c>
      <c r="N5218" s="111">
        <v>1</v>
      </c>
      <c r="O5218" s="114">
        <v>324.88</v>
      </c>
    </row>
    <row r="5219" spans="1:15">
      <c r="A5219" s="108"/>
      <c r="B5219" s="108"/>
      <c r="I5219" s="113">
        <f t="shared" si="0"/>
        <v>20017</v>
      </c>
      <c r="J5219" s="111">
        <v>20017</v>
      </c>
      <c r="K5219" s="111" t="s">
        <v>1997</v>
      </c>
      <c r="L5219" s="111" t="s">
        <v>728</v>
      </c>
      <c r="M5219" s="111" t="s">
        <v>702</v>
      </c>
      <c r="N5219" s="111">
        <v>4.2</v>
      </c>
      <c r="O5219" s="114">
        <v>4.54</v>
      </c>
    </row>
    <row r="5220" spans="1:15">
      <c r="A5220" s="108"/>
      <c r="B5220" s="108"/>
      <c r="I5220" s="113">
        <f t="shared" si="0"/>
        <v>88239</v>
      </c>
      <c r="J5220" s="111">
        <v>88239</v>
      </c>
      <c r="K5220" s="111" t="s">
        <v>924</v>
      </c>
      <c r="L5220" s="111" t="s">
        <v>708</v>
      </c>
      <c r="M5220" s="111" t="s">
        <v>702</v>
      </c>
      <c r="N5220" s="111">
        <v>2</v>
      </c>
      <c r="O5220" s="114">
        <v>18.61</v>
      </c>
    </row>
    <row r="5221" spans="1:15">
      <c r="A5221" s="108"/>
      <c r="B5221" s="108"/>
      <c r="I5221" s="113">
        <f t="shared" si="0"/>
        <v>88261</v>
      </c>
      <c r="J5221" s="111">
        <v>88261</v>
      </c>
      <c r="K5221" s="111" t="s">
        <v>1938</v>
      </c>
      <c r="L5221" s="111" t="s">
        <v>708</v>
      </c>
      <c r="M5221" s="111" t="s">
        <v>702</v>
      </c>
      <c r="N5221" s="111">
        <v>2</v>
      </c>
      <c r="O5221" s="114">
        <v>19.420000000000002</v>
      </c>
    </row>
    <row r="5222" spans="1:15">
      <c r="A5222" s="108"/>
      <c r="B5222" s="108"/>
      <c r="I5222" s="113">
        <f t="shared" si="0"/>
        <v>587</v>
      </c>
      <c r="J5222" s="111">
        <v>587</v>
      </c>
      <c r="K5222" s="111" t="s">
        <v>2069</v>
      </c>
      <c r="L5222" s="111" t="s">
        <v>723</v>
      </c>
      <c r="M5222" s="111" t="s">
        <v>702</v>
      </c>
      <c r="N5222" s="111">
        <v>1.54</v>
      </c>
      <c r="O5222" s="114">
        <v>25.48</v>
      </c>
    </row>
    <row r="5223" spans="1:15">
      <c r="A5223" s="108"/>
      <c r="B5223" s="108"/>
      <c r="I5223" s="113">
        <f t="shared" si="0"/>
        <v>1360</v>
      </c>
      <c r="J5223" s="111">
        <v>1360</v>
      </c>
      <c r="K5223" s="111" t="s">
        <v>2070</v>
      </c>
      <c r="L5223" s="111" t="s">
        <v>792</v>
      </c>
      <c r="M5223" s="111" t="s">
        <v>702</v>
      </c>
      <c r="N5223" s="111">
        <v>1.05</v>
      </c>
      <c r="O5223" s="114">
        <v>18.309999999999999</v>
      </c>
    </row>
    <row r="5224" spans="1:15">
      <c r="A5224" s="108"/>
      <c r="B5224" s="108"/>
      <c r="I5224" s="113">
        <f t="shared" si="0"/>
        <v>7334</v>
      </c>
      <c r="J5224" s="111">
        <v>7334</v>
      </c>
      <c r="K5224" s="111" t="s">
        <v>2071</v>
      </c>
      <c r="L5224" s="111" t="s">
        <v>407</v>
      </c>
      <c r="M5224" s="111" t="s">
        <v>702</v>
      </c>
      <c r="N5224" s="111">
        <v>0.18</v>
      </c>
      <c r="O5224" s="114">
        <v>9.8800000000000008</v>
      </c>
    </row>
    <row r="5225" spans="1:15">
      <c r="A5225" s="108"/>
      <c r="B5225" s="108"/>
      <c r="I5225" s="113">
        <f t="shared" si="0"/>
        <v>88239</v>
      </c>
      <c r="J5225" s="111">
        <v>88239</v>
      </c>
      <c r="K5225" s="111" t="s">
        <v>924</v>
      </c>
      <c r="L5225" s="111" t="s">
        <v>708</v>
      </c>
      <c r="M5225" s="111" t="s">
        <v>702</v>
      </c>
      <c r="N5225" s="111">
        <v>1.8</v>
      </c>
      <c r="O5225" s="114">
        <v>18.61</v>
      </c>
    </row>
    <row r="5226" spans="1:15">
      <c r="A5226" s="108"/>
      <c r="B5226" s="108"/>
      <c r="I5226" s="113">
        <f t="shared" si="0"/>
        <v>88325</v>
      </c>
      <c r="J5226" s="111">
        <v>88325</v>
      </c>
      <c r="K5226" s="111" t="s">
        <v>2046</v>
      </c>
      <c r="L5226" s="111" t="s">
        <v>708</v>
      </c>
      <c r="M5226" s="111" t="s">
        <v>702</v>
      </c>
      <c r="N5226" s="111">
        <v>1.8</v>
      </c>
      <c r="O5226" s="114">
        <v>25.43</v>
      </c>
    </row>
    <row r="5227" spans="1:15">
      <c r="A5227" s="108"/>
      <c r="B5227" s="108"/>
      <c r="I5227" s="113">
        <f t="shared" si="0"/>
        <v>10493</v>
      </c>
      <c r="J5227" s="111">
        <v>10493</v>
      </c>
      <c r="K5227" s="111" t="s">
        <v>2072</v>
      </c>
      <c r="L5227" s="111" t="s">
        <v>792</v>
      </c>
      <c r="M5227" s="111" t="s">
        <v>702</v>
      </c>
      <c r="N5227" s="111">
        <v>1</v>
      </c>
      <c r="O5227" s="114">
        <v>132.22</v>
      </c>
    </row>
    <row r="5228" spans="1:15">
      <c r="A5228" s="108"/>
      <c r="B5228" s="108"/>
      <c r="I5228" s="113">
        <f t="shared" si="0"/>
        <v>10498</v>
      </c>
      <c r="J5228" s="111">
        <v>10498</v>
      </c>
      <c r="K5228" s="111" t="s">
        <v>2058</v>
      </c>
      <c r="L5228" s="111" t="s">
        <v>723</v>
      </c>
      <c r="M5228" s="111" t="s">
        <v>702</v>
      </c>
      <c r="N5228" s="111">
        <v>2</v>
      </c>
      <c r="O5228" s="114">
        <v>7.2</v>
      </c>
    </row>
    <row r="5229" spans="1:15">
      <c r="A5229" s="108"/>
      <c r="B5229" s="108"/>
      <c r="I5229" s="113">
        <f t="shared" si="0"/>
        <v>88325</v>
      </c>
      <c r="J5229" s="111">
        <v>88325</v>
      </c>
      <c r="K5229" s="111" t="s">
        <v>2046</v>
      </c>
      <c r="L5229" s="111" t="s">
        <v>708</v>
      </c>
      <c r="M5229" s="111" t="s">
        <v>702</v>
      </c>
      <c r="N5229" s="111">
        <v>1</v>
      </c>
      <c r="O5229" s="114">
        <v>25.43</v>
      </c>
    </row>
    <row r="5230" spans="1:15">
      <c r="A5230" s="108"/>
      <c r="B5230" s="108"/>
      <c r="I5230" s="113">
        <f t="shared" si="0"/>
        <v>10491</v>
      </c>
      <c r="J5230" s="111">
        <v>10491</v>
      </c>
      <c r="K5230" s="111" t="s">
        <v>2073</v>
      </c>
      <c r="L5230" s="111" t="s">
        <v>792</v>
      </c>
      <c r="M5230" s="111" t="s">
        <v>702</v>
      </c>
      <c r="N5230" s="111">
        <v>1</v>
      </c>
      <c r="O5230" s="114">
        <v>160.55000000000001</v>
      </c>
    </row>
    <row r="5231" spans="1:15">
      <c r="A5231" s="108"/>
      <c r="B5231" s="108"/>
      <c r="I5231" s="113">
        <f t="shared" si="0"/>
        <v>11188</v>
      </c>
      <c r="J5231" s="111">
        <v>11188</v>
      </c>
      <c r="K5231" s="111" t="s">
        <v>2074</v>
      </c>
      <c r="L5231" s="111" t="s">
        <v>792</v>
      </c>
      <c r="M5231" s="111" t="s">
        <v>702</v>
      </c>
      <c r="N5231" s="111">
        <v>1</v>
      </c>
      <c r="O5231" s="114">
        <v>151.11000000000001</v>
      </c>
    </row>
    <row r="5232" spans="1:15">
      <c r="A5232" s="108"/>
      <c r="B5232" s="108"/>
      <c r="I5232" s="113">
        <f t="shared" si="0"/>
        <v>11189</v>
      </c>
      <c r="J5232" s="111">
        <v>11189</v>
      </c>
      <c r="K5232" s="111" t="s">
        <v>2075</v>
      </c>
      <c r="L5232" s="111" t="s">
        <v>792</v>
      </c>
      <c r="M5232" s="111" t="s">
        <v>702</v>
      </c>
      <c r="N5232" s="111">
        <v>1</v>
      </c>
      <c r="O5232" s="114">
        <v>226.66</v>
      </c>
    </row>
    <row r="5233" spans="1:15">
      <c r="A5233" s="108"/>
      <c r="B5233" s="108"/>
      <c r="I5233" s="113">
        <f t="shared" si="0"/>
        <v>442</v>
      </c>
      <c r="J5233" s="111">
        <v>442</v>
      </c>
      <c r="K5233" s="111" t="s">
        <v>2076</v>
      </c>
      <c r="L5233" s="111" t="s">
        <v>706</v>
      </c>
      <c r="M5233" s="111" t="s">
        <v>702</v>
      </c>
      <c r="N5233" s="111">
        <v>4</v>
      </c>
      <c r="O5233" s="114">
        <v>3.71</v>
      </c>
    </row>
    <row r="5234" spans="1:15">
      <c r="A5234" s="108"/>
      <c r="B5234" s="108"/>
      <c r="I5234" s="113">
        <f t="shared" si="0"/>
        <v>88325</v>
      </c>
      <c r="J5234" s="111">
        <v>88325</v>
      </c>
      <c r="K5234" s="111" t="s">
        <v>2046</v>
      </c>
      <c r="L5234" s="111" t="s">
        <v>708</v>
      </c>
      <c r="M5234" s="111" t="s">
        <v>702</v>
      </c>
      <c r="N5234" s="111">
        <v>2</v>
      </c>
      <c r="O5234" s="114">
        <v>25.43</v>
      </c>
    </row>
    <row r="5235" spans="1:15">
      <c r="A5235" s="108"/>
      <c r="B5235" s="108"/>
      <c r="I5235" s="113">
        <f t="shared" si="0"/>
        <v>601</v>
      </c>
      <c r="J5235" s="111">
        <v>601</v>
      </c>
      <c r="K5235" s="111" t="s">
        <v>2077</v>
      </c>
      <c r="L5235" s="111" t="s">
        <v>792</v>
      </c>
      <c r="M5235" s="111" t="s">
        <v>702</v>
      </c>
      <c r="N5235" s="111">
        <v>1</v>
      </c>
      <c r="O5235" s="114">
        <v>333.96</v>
      </c>
    </row>
    <row r="5236" spans="1:15">
      <c r="A5236" s="108"/>
      <c r="B5236" s="108"/>
      <c r="I5236" s="113">
        <f t="shared" si="0"/>
        <v>4377</v>
      </c>
      <c r="J5236" s="111">
        <v>4377</v>
      </c>
      <c r="K5236" s="111" t="s">
        <v>2078</v>
      </c>
      <c r="L5236" s="111" t="s">
        <v>706</v>
      </c>
      <c r="M5236" s="111" t="s">
        <v>702</v>
      </c>
      <c r="N5236" s="111">
        <v>24.4</v>
      </c>
      <c r="O5236" s="114">
        <v>0.11</v>
      </c>
    </row>
    <row r="5237" spans="1:15">
      <c r="A5237" s="108"/>
      <c r="B5237" s="108"/>
      <c r="I5237" s="113">
        <f t="shared" si="0"/>
        <v>39961</v>
      </c>
      <c r="J5237" s="111">
        <v>39961</v>
      </c>
      <c r="K5237" s="111" t="s">
        <v>2018</v>
      </c>
      <c r="L5237" s="111" t="s">
        <v>706</v>
      </c>
      <c r="M5237" s="111" t="s">
        <v>702</v>
      </c>
      <c r="N5237" s="111">
        <v>1.2466999999999999</v>
      </c>
      <c r="O5237" s="114">
        <v>12.86</v>
      </c>
    </row>
    <row r="5238" spans="1:15">
      <c r="A5238" s="108"/>
      <c r="B5238" s="108"/>
      <c r="I5238" s="113">
        <f t="shared" si="0"/>
        <v>88309</v>
      </c>
      <c r="J5238" s="111">
        <v>88309</v>
      </c>
      <c r="K5238" s="111" t="s">
        <v>1803</v>
      </c>
      <c r="L5238" s="111" t="s">
        <v>708</v>
      </c>
      <c r="M5238" s="111" t="s">
        <v>710</v>
      </c>
      <c r="N5238" s="111">
        <v>1.7070000000000001</v>
      </c>
      <c r="O5238" s="114">
        <v>22.28</v>
      </c>
    </row>
    <row r="5239" spans="1:15">
      <c r="A5239" s="108"/>
      <c r="B5239" s="108"/>
      <c r="I5239" s="113">
        <f t="shared" si="0"/>
        <v>88316</v>
      </c>
      <c r="J5239" s="111">
        <v>88316</v>
      </c>
      <c r="K5239" s="111" t="s">
        <v>709</v>
      </c>
      <c r="L5239" s="111" t="s">
        <v>708</v>
      </c>
      <c r="M5239" s="111" t="s">
        <v>710</v>
      </c>
      <c r="N5239" s="111">
        <v>0.85299999999999998</v>
      </c>
      <c r="O5239" s="114">
        <v>17.3</v>
      </c>
    </row>
    <row r="5240" spans="1:15">
      <c r="A5240" s="108"/>
      <c r="B5240" s="108"/>
      <c r="I5240" s="113">
        <f t="shared" si="0"/>
        <v>4377</v>
      </c>
      <c r="J5240" s="111">
        <v>4377</v>
      </c>
      <c r="K5240" s="111" t="s">
        <v>2078</v>
      </c>
      <c r="L5240" s="111" t="s">
        <v>706</v>
      </c>
      <c r="M5240" s="111" t="s">
        <v>702</v>
      </c>
      <c r="N5240" s="111">
        <v>9.1999999999999993</v>
      </c>
      <c r="O5240" s="114">
        <v>0.11</v>
      </c>
    </row>
    <row r="5241" spans="1:15">
      <c r="A5241" s="108"/>
      <c r="B5241" s="108"/>
      <c r="I5241" s="113">
        <f t="shared" si="0"/>
        <v>34362</v>
      </c>
      <c r="J5241" s="111">
        <v>34362</v>
      </c>
      <c r="K5241" s="111" t="s">
        <v>2079</v>
      </c>
      <c r="L5241" s="111" t="s">
        <v>706</v>
      </c>
      <c r="M5241" s="111" t="s">
        <v>702</v>
      </c>
      <c r="N5241" s="111">
        <v>0.69399999999999995</v>
      </c>
      <c r="O5241" s="114">
        <v>325.08</v>
      </c>
    </row>
    <row r="5242" spans="1:15">
      <c r="A5242" s="108"/>
      <c r="B5242" s="108"/>
      <c r="I5242" s="113">
        <f t="shared" si="0"/>
        <v>39961</v>
      </c>
      <c r="J5242" s="111">
        <v>39961</v>
      </c>
      <c r="K5242" s="111" t="s">
        <v>2018</v>
      </c>
      <c r="L5242" s="111" t="s">
        <v>706</v>
      </c>
      <c r="M5242" s="111" t="s">
        <v>702</v>
      </c>
      <c r="N5242" s="111">
        <v>0.62329999999999997</v>
      </c>
      <c r="O5242" s="114">
        <v>12.86</v>
      </c>
    </row>
    <row r="5243" spans="1:15">
      <c r="A5243" s="108"/>
      <c r="B5243" s="108"/>
      <c r="I5243" s="113">
        <f t="shared" si="0"/>
        <v>88309</v>
      </c>
      <c r="J5243" s="111">
        <v>88309</v>
      </c>
      <c r="K5243" s="111" t="s">
        <v>1803</v>
      </c>
      <c r="L5243" s="111" t="s">
        <v>708</v>
      </c>
      <c r="M5243" s="111" t="s">
        <v>710</v>
      </c>
      <c r="N5243" s="111">
        <v>0.51900000000000002</v>
      </c>
      <c r="O5243" s="114">
        <v>22.28</v>
      </c>
    </row>
    <row r="5244" spans="1:15">
      <c r="A5244" s="108"/>
      <c r="B5244" s="108"/>
      <c r="I5244" s="113">
        <f t="shared" si="0"/>
        <v>88316</v>
      </c>
      <c r="J5244" s="111">
        <v>88316</v>
      </c>
      <c r="K5244" s="111" t="s">
        <v>709</v>
      </c>
      <c r="L5244" s="111" t="s">
        <v>708</v>
      </c>
      <c r="M5244" s="111" t="s">
        <v>710</v>
      </c>
      <c r="N5244" s="111">
        <v>0.25900000000000001</v>
      </c>
      <c r="O5244" s="114">
        <v>17.3</v>
      </c>
    </row>
    <row r="5245" spans="1:15">
      <c r="A5245" s="108"/>
      <c r="B5245" s="108"/>
      <c r="I5245" s="113">
        <f t="shared" si="0"/>
        <v>34370</v>
      </c>
      <c r="J5245" s="111">
        <v>34370</v>
      </c>
      <c r="K5245" s="111" t="s">
        <v>2080</v>
      </c>
      <c r="L5245" s="111" t="s">
        <v>706</v>
      </c>
      <c r="M5245" s="111" t="s">
        <v>702</v>
      </c>
      <c r="N5245" s="111">
        <v>0.69399999999999995</v>
      </c>
      <c r="O5245" s="114">
        <v>497.52</v>
      </c>
    </row>
    <row r="5246" spans="1:15">
      <c r="A5246" s="108"/>
      <c r="B5246" s="108"/>
      <c r="I5246" s="113">
        <f t="shared" si="0"/>
        <v>88309</v>
      </c>
      <c r="J5246" s="111">
        <v>88309</v>
      </c>
      <c r="K5246" s="111" t="s">
        <v>1803</v>
      </c>
      <c r="L5246" s="111" t="s">
        <v>708</v>
      </c>
      <c r="M5246" s="111" t="s">
        <v>710</v>
      </c>
      <c r="N5246" s="111">
        <v>0.69699999999999995</v>
      </c>
      <c r="O5246" s="114">
        <v>22.28</v>
      </c>
    </row>
    <row r="5247" spans="1:15">
      <c r="A5247" s="108"/>
      <c r="B5247" s="108"/>
      <c r="I5247" s="113">
        <f t="shared" si="0"/>
        <v>88316</v>
      </c>
      <c r="J5247" s="111">
        <v>88316</v>
      </c>
      <c r="K5247" s="111" t="s">
        <v>709</v>
      </c>
      <c r="L5247" s="111" t="s">
        <v>708</v>
      </c>
      <c r="M5247" s="111" t="s">
        <v>710</v>
      </c>
      <c r="N5247" s="111">
        <v>0.34799999999999998</v>
      </c>
      <c r="O5247" s="114">
        <v>17.3</v>
      </c>
    </row>
    <row r="5248" spans="1:15">
      <c r="A5248" s="108"/>
      <c r="B5248" s="108"/>
      <c r="I5248" s="113">
        <f t="shared" si="0"/>
        <v>4377</v>
      </c>
      <c r="J5248" s="111">
        <v>4377</v>
      </c>
      <c r="K5248" s="111" t="s">
        <v>2078</v>
      </c>
      <c r="L5248" s="111" t="s">
        <v>706</v>
      </c>
      <c r="M5248" s="111" t="s">
        <v>702</v>
      </c>
      <c r="N5248" s="111">
        <v>7.3</v>
      </c>
      <c r="O5248" s="114">
        <v>0.11</v>
      </c>
    </row>
    <row r="5249" spans="1:15">
      <c r="A5249" s="108"/>
      <c r="B5249" s="108"/>
      <c r="I5249" s="113">
        <f t="shared" si="0"/>
        <v>34364</v>
      </c>
      <c r="J5249" s="111">
        <v>34364</v>
      </c>
      <c r="K5249" s="111" t="s">
        <v>2081</v>
      </c>
      <c r="L5249" s="111" t="s">
        <v>706</v>
      </c>
      <c r="M5249" s="111" t="s">
        <v>702</v>
      </c>
      <c r="N5249" s="111">
        <v>0.55600000000000005</v>
      </c>
      <c r="O5249" s="114">
        <v>458.25</v>
      </c>
    </row>
    <row r="5250" spans="1:15">
      <c r="A5250" s="108"/>
      <c r="B5250" s="108"/>
      <c r="I5250" s="113">
        <f t="shared" si="0"/>
        <v>39961</v>
      </c>
      <c r="J5250" s="111">
        <v>39961</v>
      </c>
      <c r="K5250" s="111" t="s">
        <v>2018</v>
      </c>
      <c r="L5250" s="111" t="s">
        <v>706</v>
      </c>
      <c r="M5250" s="111" t="s">
        <v>702</v>
      </c>
      <c r="N5250" s="111">
        <v>0.56000000000000005</v>
      </c>
      <c r="O5250" s="114">
        <v>12.86</v>
      </c>
    </row>
    <row r="5251" spans="1:15">
      <c r="A5251" s="108"/>
      <c r="B5251" s="108"/>
      <c r="I5251" s="113">
        <f t="shared" si="0"/>
        <v>88309</v>
      </c>
      <c r="J5251" s="111">
        <v>88309</v>
      </c>
      <c r="K5251" s="111" t="s">
        <v>1803</v>
      </c>
      <c r="L5251" s="111" t="s">
        <v>708</v>
      </c>
      <c r="M5251" s="111" t="s">
        <v>710</v>
      </c>
      <c r="N5251" s="111">
        <v>0.96</v>
      </c>
      <c r="O5251" s="114">
        <v>22.28</v>
      </c>
    </row>
    <row r="5252" spans="1:15">
      <c r="A5252" s="108"/>
      <c r="B5252" s="108"/>
      <c r="I5252" s="113">
        <f t="shared" si="0"/>
        <v>88316</v>
      </c>
      <c r="J5252" s="111">
        <v>88316</v>
      </c>
      <c r="K5252" s="111" t="s">
        <v>709</v>
      </c>
      <c r="L5252" s="111" t="s">
        <v>708</v>
      </c>
      <c r="M5252" s="111" t="s">
        <v>710</v>
      </c>
      <c r="N5252" s="111">
        <v>0.48</v>
      </c>
      <c r="O5252" s="114">
        <v>17.3</v>
      </c>
    </row>
    <row r="5253" spans="1:15">
      <c r="A5253" s="108"/>
      <c r="B5253" s="108"/>
      <c r="I5253" s="113">
        <f t="shared" si="0"/>
        <v>11950</v>
      </c>
      <c r="J5253" s="111">
        <v>11950</v>
      </c>
      <c r="K5253" s="111" t="s">
        <v>2017</v>
      </c>
      <c r="L5253" s="111" t="s">
        <v>706</v>
      </c>
      <c r="M5253" s="111" t="s">
        <v>702</v>
      </c>
      <c r="N5253" s="111">
        <v>7.3</v>
      </c>
      <c r="O5253" s="114">
        <v>0.2</v>
      </c>
    </row>
    <row r="5254" spans="1:15">
      <c r="A5254" s="108"/>
      <c r="B5254" s="108"/>
      <c r="I5254" s="113">
        <f t="shared" si="0"/>
        <v>34372</v>
      </c>
      <c r="J5254" s="111">
        <v>34372</v>
      </c>
      <c r="K5254" s="111" t="s">
        <v>2082</v>
      </c>
      <c r="L5254" s="111" t="s">
        <v>706</v>
      </c>
      <c r="M5254" s="111" t="s">
        <v>702</v>
      </c>
      <c r="N5254" s="111">
        <v>0.55600000000000005</v>
      </c>
      <c r="O5254" s="114">
        <v>692.12</v>
      </c>
    </row>
    <row r="5255" spans="1:15">
      <c r="A5255" s="108"/>
      <c r="B5255" s="108"/>
      <c r="I5255" s="113">
        <f t="shared" si="0"/>
        <v>88309</v>
      </c>
      <c r="J5255" s="111">
        <v>88309</v>
      </c>
      <c r="K5255" s="111" t="s">
        <v>1803</v>
      </c>
      <c r="L5255" s="111" t="s">
        <v>708</v>
      </c>
      <c r="M5255" s="111" t="s">
        <v>710</v>
      </c>
      <c r="N5255" s="111">
        <v>1.1200000000000001</v>
      </c>
      <c r="O5255" s="114">
        <v>22.28</v>
      </c>
    </row>
    <row r="5256" spans="1:15">
      <c r="A5256" s="108"/>
      <c r="B5256" s="108"/>
      <c r="I5256" s="113">
        <f t="shared" si="0"/>
        <v>88316</v>
      </c>
      <c r="J5256" s="111">
        <v>88316</v>
      </c>
      <c r="K5256" s="111" t="s">
        <v>709</v>
      </c>
      <c r="L5256" s="111" t="s">
        <v>708</v>
      </c>
      <c r="M5256" s="111" t="s">
        <v>710</v>
      </c>
      <c r="N5256" s="111">
        <v>0.56000000000000005</v>
      </c>
      <c r="O5256" s="114">
        <v>17.3</v>
      </c>
    </row>
    <row r="5257" spans="1:15">
      <c r="A5257" s="108"/>
      <c r="B5257" s="108"/>
      <c r="I5257" s="113">
        <f t="shared" si="0"/>
        <v>599</v>
      </c>
      <c r="J5257" s="111">
        <v>599</v>
      </c>
      <c r="K5257" s="111" t="s">
        <v>2083</v>
      </c>
      <c r="L5257" s="111" t="s">
        <v>792</v>
      </c>
      <c r="M5257" s="111" t="s">
        <v>702</v>
      </c>
      <c r="N5257" s="111">
        <v>1</v>
      </c>
      <c r="O5257" s="114">
        <v>247.56</v>
      </c>
    </row>
    <row r="5258" spans="1:15">
      <c r="A5258" s="108"/>
      <c r="B5258" s="108"/>
      <c r="I5258" s="113">
        <f t="shared" si="0"/>
        <v>4377</v>
      </c>
      <c r="J5258" s="111">
        <v>4377</v>
      </c>
      <c r="K5258" s="111" t="s">
        <v>2078</v>
      </c>
      <c r="L5258" s="111" t="s">
        <v>706</v>
      </c>
      <c r="M5258" s="111" t="s">
        <v>702</v>
      </c>
      <c r="N5258" s="111">
        <v>17.413</v>
      </c>
      <c r="O5258" s="114">
        <v>0.11</v>
      </c>
    </row>
    <row r="5259" spans="1:15">
      <c r="A5259" s="108"/>
      <c r="B5259" s="108"/>
      <c r="I5259" s="113">
        <f t="shared" si="0"/>
        <v>39961</v>
      </c>
      <c r="J5259" s="111">
        <v>39961</v>
      </c>
      <c r="K5259" s="111" t="s">
        <v>2018</v>
      </c>
      <c r="L5259" s="111" t="s">
        <v>706</v>
      </c>
      <c r="M5259" s="111" t="s">
        <v>702</v>
      </c>
      <c r="N5259" s="111">
        <v>0.42399999999999999</v>
      </c>
      <c r="O5259" s="114">
        <v>12.86</v>
      </c>
    </row>
    <row r="5260" spans="1:15">
      <c r="A5260" s="108"/>
      <c r="B5260" s="108"/>
      <c r="I5260" s="113">
        <f t="shared" si="0"/>
        <v>88309</v>
      </c>
      <c r="J5260" s="111">
        <v>88309</v>
      </c>
      <c r="K5260" s="111" t="s">
        <v>1803</v>
      </c>
      <c r="L5260" s="111" t="s">
        <v>708</v>
      </c>
      <c r="M5260" s="111" t="s">
        <v>710</v>
      </c>
      <c r="N5260" s="111">
        <v>0.72</v>
      </c>
      <c r="O5260" s="114">
        <v>22.28</v>
      </c>
    </row>
    <row r="5261" spans="1:15">
      <c r="A5261" s="108"/>
      <c r="B5261" s="108"/>
      <c r="I5261" s="113">
        <f t="shared" si="0"/>
        <v>88309</v>
      </c>
      <c r="J5261" s="111">
        <v>88309</v>
      </c>
      <c r="K5261" s="111" t="s">
        <v>1803</v>
      </c>
      <c r="L5261" s="111" t="s">
        <v>708</v>
      </c>
      <c r="M5261" s="111" t="s">
        <v>710</v>
      </c>
      <c r="N5261" s="111">
        <v>0.64900000000000002</v>
      </c>
      <c r="O5261" s="114">
        <v>22.28</v>
      </c>
    </row>
    <row r="5262" spans="1:15">
      <c r="A5262" s="108"/>
      <c r="B5262" s="108"/>
      <c r="I5262" s="113">
        <f t="shared" si="0"/>
        <v>88313</v>
      </c>
      <c r="J5262" s="111">
        <v>88313</v>
      </c>
      <c r="K5262" s="111" t="s">
        <v>2084</v>
      </c>
      <c r="L5262" s="111" t="s">
        <v>708</v>
      </c>
      <c r="M5262" s="111" t="s">
        <v>702</v>
      </c>
      <c r="N5262" s="111">
        <v>10.019</v>
      </c>
      <c r="O5262" s="114">
        <v>17.18</v>
      </c>
    </row>
    <row r="5263" spans="1:15">
      <c r="A5263" s="108"/>
      <c r="B5263" s="108"/>
      <c r="I5263" s="113">
        <f t="shared" si="0"/>
        <v>88316</v>
      </c>
      <c r="J5263" s="111">
        <v>88316</v>
      </c>
      <c r="K5263" s="111" t="s">
        <v>709</v>
      </c>
      <c r="L5263" s="111" t="s">
        <v>708</v>
      </c>
      <c r="M5263" s="111" t="s">
        <v>710</v>
      </c>
      <c r="N5263" s="111">
        <v>1.5960000000000001</v>
      </c>
      <c r="O5263" s="114">
        <v>17.3</v>
      </c>
    </row>
    <row r="5264" spans="1:15">
      <c r="A5264" s="108"/>
      <c r="B5264" s="108"/>
      <c r="I5264" s="113">
        <f t="shared" si="0"/>
        <v>90776</v>
      </c>
      <c r="J5264" s="111">
        <v>90776</v>
      </c>
      <c r="K5264" s="111" t="s">
        <v>2085</v>
      </c>
      <c r="L5264" s="111" t="s">
        <v>708</v>
      </c>
      <c r="M5264" s="111" t="s">
        <v>710</v>
      </c>
      <c r="N5264" s="111">
        <v>2.5049999999999999</v>
      </c>
      <c r="O5264" s="114">
        <v>29.22</v>
      </c>
    </row>
    <row r="5265" spans="1:15">
      <c r="A5265" s="108"/>
      <c r="B5265" s="108"/>
      <c r="I5265" s="113">
        <f t="shared" si="0"/>
        <v>90778</v>
      </c>
      <c r="J5265" s="111">
        <v>90778</v>
      </c>
      <c r="K5265" s="111" t="s">
        <v>2086</v>
      </c>
      <c r="L5265" s="111" t="s">
        <v>708</v>
      </c>
      <c r="M5265" s="111" t="s">
        <v>702</v>
      </c>
      <c r="N5265" s="111">
        <v>0.83499999999999996</v>
      </c>
      <c r="O5265" s="114">
        <v>86.54</v>
      </c>
    </row>
    <row r="5266" spans="1:15">
      <c r="A5266" s="108"/>
      <c r="B5266" s="108"/>
      <c r="I5266" s="113">
        <f t="shared" si="0"/>
        <v>94971</v>
      </c>
      <c r="J5266" s="111">
        <v>94971</v>
      </c>
      <c r="K5266" s="111" t="s">
        <v>2087</v>
      </c>
      <c r="L5266" s="111" t="s">
        <v>750</v>
      </c>
      <c r="M5266" s="111" t="s">
        <v>702</v>
      </c>
      <c r="N5266" s="111">
        <v>1.22</v>
      </c>
      <c r="O5266" s="114">
        <v>297.3</v>
      </c>
    </row>
    <row r="5267" spans="1:15">
      <c r="A5267" s="108"/>
      <c r="B5267" s="108"/>
      <c r="I5267" s="113">
        <f t="shared" si="0"/>
        <v>95576</v>
      </c>
      <c r="J5267" s="111">
        <v>95576</v>
      </c>
      <c r="K5267" s="111" t="s">
        <v>2088</v>
      </c>
      <c r="L5267" s="111" t="s">
        <v>723</v>
      </c>
      <c r="M5267" s="111" t="s">
        <v>702</v>
      </c>
      <c r="N5267" s="111">
        <v>2.585</v>
      </c>
      <c r="O5267" s="114">
        <v>8.61</v>
      </c>
    </row>
    <row r="5268" spans="1:15">
      <c r="A5268" s="108"/>
      <c r="B5268" s="108"/>
      <c r="I5268" s="113">
        <f t="shared" si="0"/>
        <v>95579</v>
      </c>
      <c r="J5268" s="111">
        <v>95579</v>
      </c>
      <c r="K5268" s="111" t="s">
        <v>2089</v>
      </c>
      <c r="L5268" s="111" t="s">
        <v>723</v>
      </c>
      <c r="M5268" s="111" t="s">
        <v>702</v>
      </c>
      <c r="N5268" s="111">
        <v>12.301</v>
      </c>
      <c r="O5268" s="114">
        <v>6.06</v>
      </c>
    </row>
    <row r="5269" spans="1:15">
      <c r="A5269" s="108"/>
      <c r="B5269" s="108"/>
      <c r="I5269" s="113">
        <f t="shared" si="0"/>
        <v>97913</v>
      </c>
      <c r="J5269" s="111">
        <v>97913</v>
      </c>
      <c r="K5269" s="111" t="s">
        <v>2090</v>
      </c>
      <c r="L5269" s="111" t="s">
        <v>2091</v>
      </c>
      <c r="M5269" s="111" t="s">
        <v>729</v>
      </c>
      <c r="N5269" s="111">
        <v>0.375</v>
      </c>
      <c r="O5269" s="114">
        <v>1.7</v>
      </c>
    </row>
    <row r="5270" spans="1:15">
      <c r="A5270" s="108"/>
      <c r="B5270" s="108"/>
      <c r="I5270" s="113">
        <f t="shared" si="0"/>
        <v>100206</v>
      </c>
      <c r="J5270" s="111">
        <v>100206</v>
      </c>
      <c r="K5270" s="111" t="s">
        <v>2092</v>
      </c>
      <c r="L5270" s="111" t="s">
        <v>2091</v>
      </c>
      <c r="M5270" s="111" t="s">
        <v>710</v>
      </c>
      <c r="N5270" s="111">
        <v>3.7499999999999999E-2</v>
      </c>
      <c r="O5270" s="114">
        <v>854.17</v>
      </c>
    </row>
    <row r="5271" spans="1:15">
      <c r="A5271" s="108"/>
      <c r="B5271" s="108"/>
      <c r="I5271" s="113">
        <f t="shared" si="0"/>
        <v>100973</v>
      </c>
      <c r="J5271" s="111">
        <v>100973</v>
      </c>
      <c r="K5271" s="111" t="s">
        <v>2093</v>
      </c>
      <c r="L5271" s="111" t="s">
        <v>750</v>
      </c>
      <c r="M5271" s="111" t="s">
        <v>729</v>
      </c>
      <c r="N5271" s="111">
        <v>1.25</v>
      </c>
      <c r="O5271" s="114">
        <v>4.8899999999999997</v>
      </c>
    </row>
    <row r="5272" spans="1:15">
      <c r="A5272" s="108"/>
      <c r="B5272" s="108"/>
      <c r="I5272" s="113">
        <f t="shared" si="0"/>
        <v>88309</v>
      </c>
      <c r="J5272" s="111">
        <v>88309</v>
      </c>
      <c r="K5272" s="111" t="s">
        <v>1803</v>
      </c>
      <c r="L5272" s="111" t="s">
        <v>708</v>
      </c>
      <c r="M5272" s="111" t="s">
        <v>710</v>
      </c>
      <c r="N5272" s="111">
        <v>0.59499999999999997</v>
      </c>
      <c r="O5272" s="114">
        <v>22.28</v>
      </c>
    </row>
    <row r="5273" spans="1:15">
      <c r="A5273" s="108"/>
      <c r="B5273" s="108"/>
      <c r="I5273" s="113">
        <f t="shared" si="0"/>
        <v>88313</v>
      </c>
      <c r="J5273" s="111">
        <v>88313</v>
      </c>
      <c r="K5273" s="111" t="s">
        <v>2084</v>
      </c>
      <c r="L5273" s="111" t="s">
        <v>708</v>
      </c>
      <c r="M5273" s="111" t="s">
        <v>702</v>
      </c>
      <c r="N5273" s="111">
        <v>8.6769999999999996</v>
      </c>
      <c r="O5273" s="114">
        <v>17.18</v>
      </c>
    </row>
    <row r="5274" spans="1:15">
      <c r="A5274" s="108"/>
      <c r="B5274" s="108"/>
      <c r="I5274" s="113">
        <f t="shared" si="0"/>
        <v>88316</v>
      </c>
      <c r="J5274" s="111">
        <v>88316</v>
      </c>
      <c r="K5274" s="111" t="s">
        <v>709</v>
      </c>
      <c r="L5274" s="111" t="s">
        <v>708</v>
      </c>
      <c r="M5274" s="111" t="s">
        <v>710</v>
      </c>
      <c r="N5274" s="111">
        <v>1.464</v>
      </c>
      <c r="O5274" s="114">
        <v>17.3</v>
      </c>
    </row>
    <row r="5275" spans="1:15">
      <c r="A5275" s="108"/>
      <c r="B5275" s="108"/>
      <c r="I5275" s="113">
        <f t="shared" si="0"/>
        <v>90776</v>
      </c>
      <c r="J5275" s="111">
        <v>90776</v>
      </c>
      <c r="K5275" s="111" t="s">
        <v>2085</v>
      </c>
      <c r="L5275" s="111" t="s">
        <v>708</v>
      </c>
      <c r="M5275" s="111" t="s">
        <v>710</v>
      </c>
      <c r="N5275" s="111">
        <v>2.169</v>
      </c>
      <c r="O5275" s="114">
        <v>29.22</v>
      </c>
    </row>
    <row r="5276" spans="1:15">
      <c r="A5276" s="108"/>
      <c r="B5276" s="108"/>
      <c r="I5276" s="113">
        <f t="shared" si="0"/>
        <v>90778</v>
      </c>
      <c r="J5276" s="111">
        <v>90778</v>
      </c>
      <c r="K5276" s="111" t="s">
        <v>2086</v>
      </c>
      <c r="L5276" s="111" t="s">
        <v>708</v>
      </c>
      <c r="M5276" s="111" t="s">
        <v>702</v>
      </c>
      <c r="N5276" s="111">
        <v>0.72299999999999998</v>
      </c>
      <c r="O5276" s="114">
        <v>86.54</v>
      </c>
    </row>
    <row r="5277" spans="1:15">
      <c r="A5277" s="108"/>
      <c r="B5277" s="108"/>
      <c r="I5277" s="113">
        <f t="shared" si="0"/>
        <v>94971</v>
      </c>
      <c r="J5277" s="111">
        <v>94971</v>
      </c>
      <c r="K5277" s="111" t="s">
        <v>2087</v>
      </c>
      <c r="L5277" s="111" t="s">
        <v>750</v>
      </c>
      <c r="M5277" s="111" t="s">
        <v>702</v>
      </c>
      <c r="N5277" s="111">
        <v>1.2</v>
      </c>
      <c r="O5277" s="114">
        <v>297.3</v>
      </c>
    </row>
    <row r="5278" spans="1:15">
      <c r="A5278" s="108"/>
      <c r="B5278" s="108"/>
      <c r="I5278" s="113">
        <f t="shared" si="0"/>
        <v>95576</v>
      </c>
      <c r="J5278" s="111">
        <v>95576</v>
      </c>
      <c r="K5278" s="111" t="s">
        <v>2088</v>
      </c>
      <c r="L5278" s="111" t="s">
        <v>723</v>
      </c>
      <c r="M5278" s="111" t="s">
        <v>702</v>
      </c>
      <c r="N5278" s="111">
        <v>2.2469999999999999</v>
      </c>
      <c r="O5278" s="114">
        <v>8.61</v>
      </c>
    </row>
    <row r="5279" spans="1:15">
      <c r="A5279" s="108"/>
      <c r="B5279" s="108"/>
      <c r="I5279" s="113">
        <f t="shared" si="0"/>
        <v>95579</v>
      </c>
      <c r="J5279" s="111">
        <v>95579</v>
      </c>
      <c r="K5279" s="111" t="s">
        <v>2089</v>
      </c>
      <c r="L5279" s="111" t="s">
        <v>723</v>
      </c>
      <c r="M5279" s="111" t="s">
        <v>702</v>
      </c>
      <c r="N5279" s="111">
        <v>13.185</v>
      </c>
      <c r="O5279" s="114">
        <v>6.06</v>
      </c>
    </row>
    <row r="5280" spans="1:15">
      <c r="A5280" s="108"/>
      <c r="B5280" s="108"/>
      <c r="I5280" s="113">
        <f t="shared" si="0"/>
        <v>88309</v>
      </c>
      <c r="J5280" s="111">
        <v>88309</v>
      </c>
      <c r="K5280" s="111" t="s">
        <v>1803</v>
      </c>
      <c r="L5280" s="111" t="s">
        <v>708</v>
      </c>
      <c r="M5280" s="111" t="s">
        <v>710</v>
      </c>
      <c r="N5280" s="111">
        <v>0.52100000000000002</v>
      </c>
      <c r="O5280" s="114">
        <v>22.28</v>
      </c>
    </row>
    <row r="5281" spans="1:15">
      <c r="A5281" s="108"/>
      <c r="B5281" s="108"/>
      <c r="I5281" s="113">
        <f t="shared" si="0"/>
        <v>88313</v>
      </c>
      <c r="J5281" s="111">
        <v>88313</v>
      </c>
      <c r="K5281" s="111" t="s">
        <v>2084</v>
      </c>
      <c r="L5281" s="111" t="s">
        <v>708</v>
      </c>
      <c r="M5281" s="111" t="s">
        <v>702</v>
      </c>
      <c r="N5281" s="111">
        <v>6.8440000000000003</v>
      </c>
      <c r="O5281" s="114">
        <v>17.18</v>
      </c>
    </row>
    <row r="5282" spans="1:15">
      <c r="A5282" s="108"/>
      <c r="B5282" s="108"/>
      <c r="I5282" s="113">
        <f t="shared" si="0"/>
        <v>88316</v>
      </c>
      <c r="J5282" s="111">
        <v>88316</v>
      </c>
      <c r="K5282" s="111" t="s">
        <v>709</v>
      </c>
      <c r="L5282" s="111" t="s">
        <v>708</v>
      </c>
      <c r="M5282" s="111" t="s">
        <v>710</v>
      </c>
      <c r="N5282" s="111">
        <v>1.2849999999999999</v>
      </c>
      <c r="O5282" s="114">
        <v>17.3</v>
      </c>
    </row>
    <row r="5283" spans="1:15">
      <c r="A5283" s="108"/>
      <c r="B5283" s="108"/>
      <c r="I5283" s="113">
        <f t="shared" si="0"/>
        <v>90776</v>
      </c>
      <c r="J5283" s="111">
        <v>90776</v>
      </c>
      <c r="K5283" s="111" t="s">
        <v>2085</v>
      </c>
      <c r="L5283" s="111" t="s">
        <v>708</v>
      </c>
      <c r="M5283" s="111" t="s">
        <v>710</v>
      </c>
      <c r="N5283" s="111">
        <v>1.7110000000000001</v>
      </c>
      <c r="O5283" s="114">
        <v>29.22</v>
      </c>
    </row>
    <row r="5284" spans="1:15">
      <c r="A5284" s="108"/>
      <c r="B5284" s="108"/>
      <c r="I5284" s="113">
        <f t="shared" si="0"/>
        <v>90778</v>
      </c>
      <c r="J5284" s="111">
        <v>90778</v>
      </c>
      <c r="K5284" s="111" t="s">
        <v>2086</v>
      </c>
      <c r="L5284" s="111" t="s">
        <v>708</v>
      </c>
      <c r="M5284" s="111" t="s">
        <v>702</v>
      </c>
      <c r="N5284" s="111">
        <v>0.56999999999999995</v>
      </c>
      <c r="O5284" s="114">
        <v>86.54</v>
      </c>
    </row>
    <row r="5285" spans="1:15">
      <c r="A5285" s="108"/>
      <c r="B5285" s="108"/>
      <c r="I5285" s="113">
        <f t="shared" si="0"/>
        <v>94971</v>
      </c>
      <c r="J5285" s="111">
        <v>94971</v>
      </c>
      <c r="K5285" s="111" t="s">
        <v>2087</v>
      </c>
      <c r="L5285" s="111" t="s">
        <v>750</v>
      </c>
      <c r="M5285" s="111" t="s">
        <v>702</v>
      </c>
      <c r="N5285" s="111">
        <v>1.17</v>
      </c>
      <c r="O5285" s="114">
        <v>297.3</v>
      </c>
    </row>
    <row r="5286" spans="1:15">
      <c r="A5286" s="108"/>
      <c r="B5286" s="108"/>
      <c r="I5286" s="113">
        <f t="shared" si="0"/>
        <v>95576</v>
      </c>
      <c r="J5286" s="111">
        <v>95576</v>
      </c>
      <c r="K5286" s="111" t="s">
        <v>2088</v>
      </c>
      <c r="L5286" s="111" t="s">
        <v>723</v>
      </c>
      <c r="M5286" s="111" t="s">
        <v>702</v>
      </c>
      <c r="N5286" s="111">
        <v>1.798</v>
      </c>
      <c r="O5286" s="114">
        <v>8.61</v>
      </c>
    </row>
    <row r="5287" spans="1:15">
      <c r="A5287" s="108"/>
      <c r="B5287" s="108"/>
      <c r="I5287" s="113">
        <f t="shared" si="0"/>
        <v>95580</v>
      </c>
      <c r="J5287" s="111">
        <v>95580</v>
      </c>
      <c r="K5287" s="111" t="s">
        <v>2094</v>
      </c>
      <c r="L5287" s="111" t="s">
        <v>723</v>
      </c>
      <c r="M5287" s="111" t="s">
        <v>702</v>
      </c>
      <c r="N5287" s="111">
        <v>13.186999999999999</v>
      </c>
      <c r="O5287" s="114">
        <v>6.68</v>
      </c>
    </row>
    <row r="5288" spans="1:15">
      <c r="A5288" s="108"/>
      <c r="B5288" s="108"/>
      <c r="I5288" s="113">
        <f t="shared" si="0"/>
        <v>88309</v>
      </c>
      <c r="J5288" s="111">
        <v>88309</v>
      </c>
      <c r="K5288" s="111" t="s">
        <v>1803</v>
      </c>
      <c r="L5288" s="111" t="s">
        <v>708</v>
      </c>
      <c r="M5288" s="111" t="s">
        <v>710</v>
      </c>
      <c r="N5288" s="111">
        <v>0.47299999999999998</v>
      </c>
      <c r="O5288" s="114">
        <v>22.28</v>
      </c>
    </row>
    <row r="5289" spans="1:15">
      <c r="A5289" s="108"/>
      <c r="B5289" s="108"/>
      <c r="I5289" s="113">
        <f t="shared" si="0"/>
        <v>88313</v>
      </c>
      <c r="J5289" s="111">
        <v>88313</v>
      </c>
      <c r="K5289" s="111" t="s">
        <v>2084</v>
      </c>
      <c r="L5289" s="111" t="s">
        <v>708</v>
      </c>
      <c r="M5289" s="111" t="s">
        <v>702</v>
      </c>
      <c r="N5289" s="111">
        <v>5.65</v>
      </c>
      <c r="O5289" s="114">
        <v>17.18</v>
      </c>
    </row>
    <row r="5290" spans="1:15">
      <c r="A5290" s="108"/>
      <c r="B5290" s="108"/>
      <c r="I5290" s="113">
        <f t="shared" si="0"/>
        <v>88316</v>
      </c>
      <c r="J5290" s="111">
        <v>88316</v>
      </c>
      <c r="K5290" s="111" t="s">
        <v>709</v>
      </c>
      <c r="L5290" s="111" t="s">
        <v>708</v>
      </c>
      <c r="M5290" s="111" t="s">
        <v>710</v>
      </c>
      <c r="N5290" s="111">
        <v>1.1679999999999999</v>
      </c>
      <c r="O5290" s="114">
        <v>17.3</v>
      </c>
    </row>
    <row r="5291" spans="1:15">
      <c r="A5291" s="108"/>
      <c r="B5291" s="108"/>
      <c r="I5291" s="113">
        <f t="shared" si="0"/>
        <v>90776</v>
      </c>
      <c r="J5291" s="111">
        <v>90776</v>
      </c>
      <c r="K5291" s="111" t="s">
        <v>2085</v>
      </c>
      <c r="L5291" s="111" t="s">
        <v>708</v>
      </c>
      <c r="M5291" s="111" t="s">
        <v>710</v>
      </c>
      <c r="N5291" s="111">
        <v>1.4119999999999999</v>
      </c>
      <c r="O5291" s="114">
        <v>29.22</v>
      </c>
    </row>
    <row r="5292" spans="1:15">
      <c r="A5292" s="108"/>
      <c r="B5292" s="108"/>
      <c r="I5292" s="113">
        <f t="shared" si="0"/>
        <v>90778</v>
      </c>
      <c r="J5292" s="111">
        <v>90778</v>
      </c>
      <c r="K5292" s="111" t="s">
        <v>2086</v>
      </c>
      <c r="L5292" s="111" t="s">
        <v>708</v>
      </c>
      <c r="M5292" s="111" t="s">
        <v>702</v>
      </c>
      <c r="N5292" s="111">
        <v>0.47099999999999997</v>
      </c>
      <c r="O5292" s="114">
        <v>86.54</v>
      </c>
    </row>
    <row r="5293" spans="1:15">
      <c r="A5293" s="108"/>
      <c r="B5293" s="108"/>
      <c r="I5293" s="113">
        <f t="shared" si="0"/>
        <v>94971</v>
      </c>
      <c r="J5293" s="111">
        <v>94971</v>
      </c>
      <c r="K5293" s="111" t="s">
        <v>2087</v>
      </c>
      <c r="L5293" s="111" t="s">
        <v>750</v>
      </c>
      <c r="M5293" s="111" t="s">
        <v>702</v>
      </c>
      <c r="N5293" s="111">
        <v>1.1299999999999999</v>
      </c>
      <c r="O5293" s="114">
        <v>297.3</v>
      </c>
    </row>
    <row r="5294" spans="1:15">
      <c r="A5294" s="108"/>
      <c r="B5294" s="108"/>
      <c r="I5294" s="113">
        <f t="shared" si="0"/>
        <v>95576</v>
      </c>
      <c r="J5294" s="111">
        <v>95576</v>
      </c>
      <c r="K5294" s="111" t="s">
        <v>2088</v>
      </c>
      <c r="L5294" s="111" t="s">
        <v>723</v>
      </c>
      <c r="M5294" s="111" t="s">
        <v>702</v>
      </c>
      <c r="N5294" s="111">
        <v>1.4830000000000001</v>
      </c>
      <c r="O5294" s="114">
        <v>8.61</v>
      </c>
    </row>
    <row r="5295" spans="1:15">
      <c r="A5295" s="108"/>
      <c r="B5295" s="108"/>
      <c r="I5295" s="113">
        <f t="shared" si="0"/>
        <v>95580</v>
      </c>
      <c r="J5295" s="111">
        <v>95580</v>
      </c>
      <c r="K5295" s="111" t="s">
        <v>2094</v>
      </c>
      <c r="L5295" s="111" t="s">
        <v>723</v>
      </c>
      <c r="M5295" s="111" t="s">
        <v>702</v>
      </c>
      <c r="N5295" s="111">
        <v>11.773999999999999</v>
      </c>
      <c r="O5295" s="114">
        <v>6.68</v>
      </c>
    </row>
    <row r="5296" spans="1:15">
      <c r="A5296" s="108"/>
      <c r="B5296" s="108"/>
      <c r="I5296" s="113">
        <f t="shared" si="0"/>
        <v>90680</v>
      </c>
      <c r="J5296" s="111">
        <v>90680</v>
      </c>
      <c r="K5296" s="111" t="s">
        <v>2095</v>
      </c>
      <c r="L5296" s="111" t="s">
        <v>701</v>
      </c>
      <c r="M5296" s="111" t="s">
        <v>729</v>
      </c>
      <c r="N5296" s="111">
        <v>0.151</v>
      </c>
      <c r="O5296" s="114">
        <v>231.88</v>
      </c>
    </row>
    <row r="5297" spans="1:15">
      <c r="A5297" s="108"/>
      <c r="B5297" s="108"/>
      <c r="I5297" s="113">
        <f t="shared" si="0"/>
        <v>90681</v>
      </c>
      <c r="J5297" s="111">
        <v>90681</v>
      </c>
      <c r="K5297" s="111" t="s">
        <v>2096</v>
      </c>
      <c r="L5297" s="111" t="s">
        <v>704</v>
      </c>
      <c r="M5297" s="111" t="s">
        <v>729</v>
      </c>
      <c r="N5297" s="111">
        <v>0.22800000000000001</v>
      </c>
      <c r="O5297" s="114">
        <v>100.59</v>
      </c>
    </row>
    <row r="5298" spans="1:15">
      <c r="A5298" s="108"/>
      <c r="B5298" s="108"/>
      <c r="I5298" s="113">
        <f t="shared" si="0"/>
        <v>90776</v>
      </c>
      <c r="J5298" s="111">
        <v>90776</v>
      </c>
      <c r="K5298" s="111" t="s">
        <v>2085</v>
      </c>
      <c r="L5298" s="111" t="s">
        <v>708</v>
      </c>
      <c r="M5298" s="111" t="s">
        <v>710</v>
      </c>
      <c r="N5298" s="111">
        <v>0.45400000000000001</v>
      </c>
      <c r="O5298" s="114">
        <v>29.22</v>
      </c>
    </row>
    <row r="5299" spans="1:15">
      <c r="A5299" s="108"/>
      <c r="B5299" s="108"/>
      <c r="I5299" s="113">
        <f t="shared" si="0"/>
        <v>90778</v>
      </c>
      <c r="J5299" s="111">
        <v>90778</v>
      </c>
      <c r="K5299" s="111" t="s">
        <v>2086</v>
      </c>
      <c r="L5299" s="111" t="s">
        <v>708</v>
      </c>
      <c r="M5299" s="111" t="s">
        <v>702</v>
      </c>
      <c r="N5299" s="111">
        <v>0.151</v>
      </c>
      <c r="O5299" s="114">
        <v>86.54</v>
      </c>
    </row>
    <row r="5300" spans="1:15">
      <c r="A5300" s="108"/>
      <c r="B5300" s="108"/>
      <c r="I5300" s="113">
        <f t="shared" si="0"/>
        <v>90680</v>
      </c>
      <c r="J5300" s="111">
        <v>90680</v>
      </c>
      <c r="K5300" s="111" t="s">
        <v>2095</v>
      </c>
      <c r="L5300" s="111" t="s">
        <v>701</v>
      </c>
      <c r="M5300" s="111" t="s">
        <v>729</v>
      </c>
      <c r="N5300" s="111">
        <v>0.13800000000000001</v>
      </c>
      <c r="O5300" s="114">
        <v>231.88</v>
      </c>
    </row>
    <row r="5301" spans="1:15">
      <c r="A5301" s="108"/>
      <c r="B5301" s="108"/>
      <c r="I5301" s="113">
        <f t="shared" si="0"/>
        <v>90681</v>
      </c>
      <c r="J5301" s="111">
        <v>90681</v>
      </c>
      <c r="K5301" s="111" t="s">
        <v>2096</v>
      </c>
      <c r="L5301" s="111" t="s">
        <v>704</v>
      </c>
      <c r="M5301" s="111" t="s">
        <v>729</v>
      </c>
      <c r="N5301" s="111">
        <v>0.20799999999999999</v>
      </c>
      <c r="O5301" s="114">
        <v>100.59</v>
      </c>
    </row>
    <row r="5302" spans="1:15">
      <c r="A5302" s="108"/>
      <c r="B5302" s="108"/>
      <c r="I5302" s="113">
        <f t="shared" si="0"/>
        <v>90776</v>
      </c>
      <c r="J5302" s="111">
        <v>90776</v>
      </c>
      <c r="K5302" s="111" t="s">
        <v>2085</v>
      </c>
      <c r="L5302" s="111" t="s">
        <v>708</v>
      </c>
      <c r="M5302" s="111" t="s">
        <v>710</v>
      </c>
      <c r="N5302" s="111">
        <v>0.41599999999999998</v>
      </c>
      <c r="O5302" s="114">
        <v>29.22</v>
      </c>
    </row>
    <row r="5303" spans="1:15">
      <c r="A5303" s="108"/>
      <c r="B5303" s="108"/>
      <c r="I5303" s="113">
        <f t="shared" si="0"/>
        <v>90778</v>
      </c>
      <c r="J5303" s="111">
        <v>90778</v>
      </c>
      <c r="K5303" s="111" t="s">
        <v>2086</v>
      </c>
      <c r="L5303" s="111" t="s">
        <v>708</v>
      </c>
      <c r="M5303" s="111" t="s">
        <v>702</v>
      </c>
      <c r="N5303" s="111">
        <v>0.13900000000000001</v>
      </c>
      <c r="O5303" s="114">
        <v>86.54</v>
      </c>
    </row>
    <row r="5304" spans="1:15">
      <c r="A5304" s="108"/>
      <c r="B5304" s="108"/>
      <c r="I5304" s="113">
        <f t="shared" si="0"/>
        <v>90680</v>
      </c>
      <c r="J5304" s="111">
        <v>90680</v>
      </c>
      <c r="K5304" s="111" t="s">
        <v>2095</v>
      </c>
      <c r="L5304" s="111" t="s">
        <v>701</v>
      </c>
      <c r="M5304" s="111" t="s">
        <v>729</v>
      </c>
      <c r="N5304" s="111">
        <v>0.121</v>
      </c>
      <c r="O5304" s="114">
        <v>231.88</v>
      </c>
    </row>
    <row r="5305" spans="1:15">
      <c r="A5305" s="108"/>
      <c r="B5305" s="108"/>
      <c r="I5305" s="113">
        <f t="shared" si="0"/>
        <v>90681</v>
      </c>
      <c r="J5305" s="111">
        <v>90681</v>
      </c>
      <c r="K5305" s="111" t="s">
        <v>2096</v>
      </c>
      <c r="L5305" s="111" t="s">
        <v>704</v>
      </c>
      <c r="M5305" s="111" t="s">
        <v>729</v>
      </c>
      <c r="N5305" s="111">
        <v>0.183</v>
      </c>
      <c r="O5305" s="114">
        <v>100.59</v>
      </c>
    </row>
    <row r="5306" spans="1:15">
      <c r="A5306" s="108"/>
      <c r="B5306" s="108"/>
      <c r="I5306" s="113">
        <f t="shared" si="0"/>
        <v>90776</v>
      </c>
      <c r="J5306" s="111">
        <v>90776</v>
      </c>
      <c r="K5306" s="111" t="s">
        <v>2085</v>
      </c>
      <c r="L5306" s="111" t="s">
        <v>708</v>
      </c>
      <c r="M5306" s="111" t="s">
        <v>710</v>
      </c>
      <c r="N5306" s="111">
        <v>0.36499999999999999</v>
      </c>
      <c r="O5306" s="114">
        <v>29.22</v>
      </c>
    </row>
    <row r="5307" spans="1:15">
      <c r="A5307" s="108"/>
      <c r="B5307" s="108"/>
      <c r="I5307" s="113">
        <f t="shared" si="0"/>
        <v>90778</v>
      </c>
      <c r="J5307" s="111">
        <v>90778</v>
      </c>
      <c r="K5307" s="111" t="s">
        <v>2086</v>
      </c>
      <c r="L5307" s="111" t="s">
        <v>708</v>
      </c>
      <c r="M5307" s="111" t="s">
        <v>702</v>
      </c>
      <c r="N5307" s="111">
        <v>0.122</v>
      </c>
      <c r="O5307" s="114">
        <v>86.54</v>
      </c>
    </row>
    <row r="5308" spans="1:15">
      <c r="A5308" s="108"/>
      <c r="B5308" s="108"/>
      <c r="I5308" s="113">
        <f t="shared" si="0"/>
        <v>90680</v>
      </c>
      <c r="J5308" s="111">
        <v>90680</v>
      </c>
      <c r="K5308" s="111" t="s">
        <v>2095</v>
      </c>
      <c r="L5308" s="111" t="s">
        <v>701</v>
      </c>
      <c r="M5308" s="111" t="s">
        <v>729</v>
      </c>
      <c r="N5308" s="111">
        <v>0.11</v>
      </c>
      <c r="O5308" s="114">
        <v>231.88</v>
      </c>
    </row>
    <row r="5309" spans="1:15">
      <c r="A5309" s="108"/>
      <c r="B5309" s="108"/>
      <c r="I5309" s="113">
        <f t="shared" si="0"/>
        <v>90681</v>
      </c>
      <c r="J5309" s="111">
        <v>90681</v>
      </c>
      <c r="K5309" s="111" t="s">
        <v>2096</v>
      </c>
      <c r="L5309" s="111" t="s">
        <v>704</v>
      </c>
      <c r="M5309" s="111" t="s">
        <v>729</v>
      </c>
      <c r="N5309" s="111">
        <v>0.16700000000000001</v>
      </c>
      <c r="O5309" s="114">
        <v>100.59</v>
      </c>
    </row>
    <row r="5310" spans="1:15">
      <c r="A5310" s="108"/>
      <c r="B5310" s="108"/>
      <c r="I5310" s="113">
        <f t="shared" si="0"/>
        <v>90776</v>
      </c>
      <c r="J5310" s="111">
        <v>90776</v>
      </c>
      <c r="K5310" s="111" t="s">
        <v>2085</v>
      </c>
      <c r="L5310" s="111" t="s">
        <v>708</v>
      </c>
      <c r="M5310" s="111" t="s">
        <v>710</v>
      </c>
      <c r="N5310" s="111">
        <v>0.33100000000000002</v>
      </c>
      <c r="O5310" s="114">
        <v>29.22</v>
      </c>
    </row>
    <row r="5311" spans="1:15">
      <c r="A5311" s="108"/>
      <c r="B5311" s="108"/>
      <c r="I5311" s="113">
        <f t="shared" si="0"/>
        <v>90778</v>
      </c>
      <c r="J5311" s="111">
        <v>90778</v>
      </c>
      <c r="K5311" s="111" t="s">
        <v>2086</v>
      </c>
      <c r="L5311" s="111" t="s">
        <v>708</v>
      </c>
      <c r="M5311" s="111" t="s">
        <v>702</v>
      </c>
      <c r="N5311" s="111">
        <v>0.11</v>
      </c>
      <c r="O5311" s="114">
        <v>86.54</v>
      </c>
    </row>
    <row r="5312" spans="1:15">
      <c r="A5312" s="108"/>
      <c r="B5312" s="108"/>
      <c r="I5312" s="113">
        <f t="shared" si="0"/>
        <v>38405</v>
      </c>
      <c r="J5312" s="111">
        <v>38405</v>
      </c>
      <c r="K5312" s="111" t="s">
        <v>2097</v>
      </c>
      <c r="L5312" s="111" t="s">
        <v>750</v>
      </c>
      <c r="M5312" s="111" t="s">
        <v>702</v>
      </c>
      <c r="N5312" s="111">
        <v>1.22</v>
      </c>
      <c r="O5312" s="114">
        <v>286.81</v>
      </c>
    </row>
    <row r="5313" spans="1:15">
      <c r="A5313" s="108"/>
      <c r="B5313" s="108"/>
      <c r="I5313" s="113">
        <f t="shared" si="0"/>
        <v>88309</v>
      </c>
      <c r="J5313" s="111">
        <v>88309</v>
      </c>
      <c r="K5313" s="111" t="s">
        <v>1803</v>
      </c>
      <c r="L5313" s="111" t="s">
        <v>708</v>
      </c>
      <c r="M5313" s="111" t="s">
        <v>710</v>
      </c>
      <c r="N5313" s="111">
        <v>0.34300000000000003</v>
      </c>
      <c r="O5313" s="114">
        <v>22.28</v>
      </c>
    </row>
    <row r="5314" spans="1:15">
      <c r="A5314" s="108"/>
      <c r="B5314" s="108"/>
      <c r="I5314" s="113">
        <f t="shared" si="0"/>
        <v>88316</v>
      </c>
      <c r="J5314" s="111">
        <v>88316</v>
      </c>
      <c r="K5314" s="111" t="s">
        <v>709</v>
      </c>
      <c r="L5314" s="111" t="s">
        <v>708</v>
      </c>
      <c r="M5314" s="111" t="s">
        <v>710</v>
      </c>
      <c r="N5314" s="111">
        <v>0.51500000000000001</v>
      </c>
      <c r="O5314" s="114">
        <v>17.3</v>
      </c>
    </row>
    <row r="5315" spans="1:15">
      <c r="A5315" s="108"/>
      <c r="B5315" s="108"/>
      <c r="I5315" s="113">
        <f t="shared" si="0"/>
        <v>38405</v>
      </c>
      <c r="J5315" s="111">
        <v>38405</v>
      </c>
      <c r="K5315" s="111" t="s">
        <v>2097</v>
      </c>
      <c r="L5315" s="111" t="s">
        <v>750</v>
      </c>
      <c r="M5315" s="111" t="s">
        <v>702</v>
      </c>
      <c r="N5315" s="111">
        <v>1.2</v>
      </c>
      <c r="O5315" s="114">
        <v>286.81</v>
      </c>
    </row>
    <row r="5316" spans="1:15">
      <c r="A5316" s="108"/>
      <c r="B5316" s="108"/>
      <c r="I5316" s="113">
        <f t="shared" si="0"/>
        <v>88309</v>
      </c>
      <c r="J5316" s="111">
        <v>88309</v>
      </c>
      <c r="K5316" s="111" t="s">
        <v>1803</v>
      </c>
      <c r="L5316" s="111" t="s">
        <v>708</v>
      </c>
      <c r="M5316" s="111" t="s">
        <v>710</v>
      </c>
      <c r="N5316" s="111">
        <v>0.28299999999999997</v>
      </c>
      <c r="O5316" s="114">
        <v>22.28</v>
      </c>
    </row>
    <row r="5317" spans="1:15">
      <c r="A5317" s="108"/>
      <c r="B5317" s="108"/>
      <c r="I5317" s="113">
        <f t="shared" si="0"/>
        <v>88316</v>
      </c>
      <c r="J5317" s="111">
        <v>88316</v>
      </c>
      <c r="K5317" s="111" t="s">
        <v>709</v>
      </c>
      <c r="L5317" s="111" t="s">
        <v>708</v>
      </c>
      <c r="M5317" s="111" t="s">
        <v>710</v>
      </c>
      <c r="N5317" s="111">
        <v>0.42399999999999999</v>
      </c>
      <c r="O5317" s="114">
        <v>17.3</v>
      </c>
    </row>
    <row r="5318" spans="1:15">
      <c r="A5318" s="108"/>
      <c r="B5318" s="108"/>
      <c r="I5318" s="113">
        <f t="shared" si="0"/>
        <v>38405</v>
      </c>
      <c r="J5318" s="111">
        <v>38405</v>
      </c>
      <c r="K5318" s="111" t="s">
        <v>2097</v>
      </c>
      <c r="L5318" s="111" t="s">
        <v>750</v>
      </c>
      <c r="M5318" s="111" t="s">
        <v>702</v>
      </c>
      <c r="N5318" s="111">
        <v>1.17</v>
      </c>
      <c r="O5318" s="114">
        <v>286.81</v>
      </c>
    </row>
    <row r="5319" spans="1:15">
      <c r="A5319" s="108"/>
      <c r="B5319" s="108"/>
      <c r="I5319" s="113">
        <f t="shared" si="0"/>
        <v>38405</v>
      </c>
      <c r="J5319" s="111">
        <v>38405</v>
      </c>
      <c r="K5319" s="111" t="s">
        <v>2097</v>
      </c>
      <c r="L5319" s="111" t="s">
        <v>750</v>
      </c>
      <c r="M5319" s="111" t="s">
        <v>702</v>
      </c>
      <c r="N5319" s="111">
        <v>1.1299999999999999</v>
      </c>
      <c r="O5319" s="114">
        <v>286.81</v>
      </c>
    </row>
    <row r="5320" spans="1:15">
      <c r="A5320" s="108"/>
      <c r="B5320" s="108"/>
      <c r="I5320" s="113">
        <f t="shared" si="0"/>
        <v>88309</v>
      </c>
      <c r="J5320" s="111">
        <v>88309</v>
      </c>
      <c r="K5320" s="111" t="s">
        <v>1803</v>
      </c>
      <c r="L5320" s="111" t="s">
        <v>708</v>
      </c>
      <c r="M5320" s="111" t="s">
        <v>710</v>
      </c>
      <c r="N5320" s="111">
        <v>0.17</v>
      </c>
      <c r="O5320" s="114">
        <v>22.28</v>
      </c>
    </row>
    <row r="5321" spans="1:15">
      <c r="A5321" s="108"/>
      <c r="B5321" s="108"/>
      <c r="I5321" s="113">
        <f t="shared" si="0"/>
        <v>88316</v>
      </c>
      <c r="J5321" s="111">
        <v>88316</v>
      </c>
      <c r="K5321" s="111" t="s">
        <v>709</v>
      </c>
      <c r="L5321" s="111" t="s">
        <v>708</v>
      </c>
      <c r="M5321" s="111" t="s">
        <v>710</v>
      </c>
      <c r="N5321" s="111">
        <v>0.255</v>
      </c>
      <c r="O5321" s="114">
        <v>17.3</v>
      </c>
    </row>
    <row r="5322" spans="1:15">
      <c r="A5322" s="108"/>
      <c r="B5322" s="108"/>
      <c r="I5322" s="113">
        <f t="shared" si="0"/>
        <v>90776</v>
      </c>
      <c r="J5322" s="111">
        <v>90776</v>
      </c>
      <c r="K5322" s="111" t="s">
        <v>2085</v>
      </c>
      <c r="L5322" s="111" t="s">
        <v>708</v>
      </c>
      <c r="M5322" s="111" t="s">
        <v>710</v>
      </c>
      <c r="N5322" s="111">
        <v>0.379</v>
      </c>
      <c r="O5322" s="114">
        <v>29.22</v>
      </c>
    </row>
    <row r="5323" spans="1:15">
      <c r="A5323" s="108"/>
      <c r="B5323" s="108"/>
      <c r="I5323" s="113">
        <f t="shared" si="0"/>
        <v>90778</v>
      </c>
      <c r="J5323" s="111">
        <v>90778</v>
      </c>
      <c r="K5323" s="111" t="s">
        <v>2086</v>
      </c>
      <c r="L5323" s="111" t="s">
        <v>708</v>
      </c>
      <c r="M5323" s="111" t="s">
        <v>702</v>
      </c>
      <c r="N5323" s="111">
        <v>0.126</v>
      </c>
      <c r="O5323" s="114">
        <v>86.54</v>
      </c>
    </row>
    <row r="5324" spans="1:15">
      <c r="A5324" s="108"/>
      <c r="B5324" s="108"/>
      <c r="I5324" s="113">
        <f t="shared" si="0"/>
        <v>90776</v>
      </c>
      <c r="J5324" s="111">
        <v>90776</v>
      </c>
      <c r="K5324" s="111" t="s">
        <v>2085</v>
      </c>
      <c r="L5324" s="111" t="s">
        <v>708</v>
      </c>
      <c r="M5324" s="111" t="s">
        <v>710</v>
      </c>
      <c r="N5324" s="111">
        <v>0.34599999999999997</v>
      </c>
      <c r="O5324" s="114">
        <v>29.22</v>
      </c>
    </row>
    <row r="5325" spans="1:15">
      <c r="A5325" s="108"/>
      <c r="B5325" s="108"/>
      <c r="I5325" s="113">
        <f t="shared" si="0"/>
        <v>90778</v>
      </c>
      <c r="J5325" s="111">
        <v>90778</v>
      </c>
      <c r="K5325" s="111" t="s">
        <v>2086</v>
      </c>
      <c r="L5325" s="111" t="s">
        <v>708</v>
      </c>
      <c r="M5325" s="111" t="s">
        <v>702</v>
      </c>
      <c r="N5325" s="111">
        <v>0.115</v>
      </c>
      <c r="O5325" s="114">
        <v>86.54</v>
      </c>
    </row>
    <row r="5326" spans="1:15">
      <c r="A5326" s="108"/>
      <c r="B5326" s="108"/>
      <c r="I5326" s="113">
        <f t="shared" si="0"/>
        <v>90776</v>
      </c>
      <c r="J5326" s="111">
        <v>90776</v>
      </c>
      <c r="K5326" s="111" t="s">
        <v>2085</v>
      </c>
      <c r="L5326" s="111" t="s">
        <v>708</v>
      </c>
      <c r="M5326" s="111" t="s">
        <v>710</v>
      </c>
      <c r="N5326" s="111">
        <v>0.30299999999999999</v>
      </c>
      <c r="O5326" s="114">
        <v>29.22</v>
      </c>
    </row>
    <row r="5327" spans="1:15">
      <c r="A5327" s="108"/>
      <c r="B5327" s="108"/>
      <c r="I5327" s="113">
        <f t="shared" si="0"/>
        <v>90778</v>
      </c>
      <c r="J5327" s="111">
        <v>90778</v>
      </c>
      <c r="K5327" s="111" t="s">
        <v>2086</v>
      </c>
      <c r="L5327" s="111" t="s">
        <v>708</v>
      </c>
      <c r="M5327" s="111" t="s">
        <v>702</v>
      </c>
      <c r="N5327" s="111">
        <v>0.10100000000000001</v>
      </c>
      <c r="O5327" s="114">
        <v>86.54</v>
      </c>
    </row>
    <row r="5328" spans="1:15">
      <c r="A5328" s="108"/>
      <c r="B5328" s="108"/>
      <c r="I5328" s="113">
        <f t="shared" si="0"/>
        <v>90776</v>
      </c>
      <c r="J5328" s="111">
        <v>90776</v>
      </c>
      <c r="K5328" s="111" t="s">
        <v>2085</v>
      </c>
      <c r="L5328" s="111" t="s">
        <v>708</v>
      </c>
      <c r="M5328" s="111" t="s">
        <v>710</v>
      </c>
      <c r="N5328" s="111">
        <v>0.27700000000000002</v>
      </c>
      <c r="O5328" s="114">
        <v>29.22</v>
      </c>
    </row>
    <row r="5329" spans="1:15">
      <c r="A5329" s="108"/>
      <c r="B5329" s="108"/>
      <c r="I5329" s="113">
        <f t="shared" si="0"/>
        <v>90778</v>
      </c>
      <c r="J5329" s="111">
        <v>90778</v>
      </c>
      <c r="K5329" s="111" t="s">
        <v>2086</v>
      </c>
      <c r="L5329" s="111" t="s">
        <v>708</v>
      </c>
      <c r="M5329" s="111" t="s">
        <v>702</v>
      </c>
      <c r="N5329" s="111">
        <v>9.1999999999999998E-2</v>
      </c>
      <c r="O5329" s="114">
        <v>86.54</v>
      </c>
    </row>
    <row r="5330" spans="1:15">
      <c r="A5330" s="108"/>
      <c r="B5330" s="108"/>
      <c r="I5330" s="113">
        <f t="shared" si="0"/>
        <v>88309</v>
      </c>
      <c r="J5330" s="111">
        <v>88309</v>
      </c>
      <c r="K5330" s="111" t="s">
        <v>1803</v>
      </c>
      <c r="L5330" s="111" t="s">
        <v>708</v>
      </c>
      <c r="M5330" s="111" t="s">
        <v>710</v>
      </c>
      <c r="N5330" s="111">
        <v>0.61699999999999999</v>
      </c>
      <c r="O5330" s="114">
        <v>22.28</v>
      </c>
    </row>
    <row r="5331" spans="1:15">
      <c r="A5331" s="108"/>
      <c r="B5331" s="108"/>
      <c r="I5331" s="113">
        <f t="shared" si="0"/>
        <v>88313</v>
      </c>
      <c r="J5331" s="111">
        <v>88313</v>
      </c>
      <c r="K5331" s="111" t="s">
        <v>2084</v>
      </c>
      <c r="L5331" s="111" t="s">
        <v>708</v>
      </c>
      <c r="M5331" s="111" t="s">
        <v>702</v>
      </c>
      <c r="N5331" s="111">
        <v>4.7530000000000001</v>
      </c>
      <c r="O5331" s="114">
        <v>17.18</v>
      </c>
    </row>
    <row r="5332" spans="1:15">
      <c r="A5332" s="108"/>
      <c r="B5332" s="108"/>
      <c r="I5332" s="113">
        <f t="shared" si="0"/>
        <v>88316</v>
      </c>
      <c r="J5332" s="111">
        <v>88316</v>
      </c>
      <c r="K5332" s="111" t="s">
        <v>709</v>
      </c>
      <c r="L5332" s="111" t="s">
        <v>708</v>
      </c>
      <c r="M5332" s="111" t="s">
        <v>710</v>
      </c>
      <c r="N5332" s="111">
        <v>1.542</v>
      </c>
      <c r="O5332" s="114">
        <v>17.3</v>
      </c>
    </row>
    <row r="5333" spans="1:15">
      <c r="A5333" s="108"/>
      <c r="B5333" s="108"/>
      <c r="I5333" s="113">
        <f t="shared" si="0"/>
        <v>90776</v>
      </c>
      <c r="J5333" s="111">
        <v>90776</v>
      </c>
      <c r="K5333" s="111" t="s">
        <v>2085</v>
      </c>
      <c r="L5333" s="111" t="s">
        <v>708</v>
      </c>
      <c r="M5333" s="111" t="s">
        <v>710</v>
      </c>
      <c r="N5333" s="111">
        <v>1.1879999999999999</v>
      </c>
      <c r="O5333" s="114">
        <v>29.22</v>
      </c>
    </row>
    <row r="5334" spans="1:15">
      <c r="A5334" s="108"/>
      <c r="B5334" s="108"/>
      <c r="I5334" s="113">
        <f t="shared" si="0"/>
        <v>90778</v>
      </c>
      <c r="J5334" s="111">
        <v>90778</v>
      </c>
      <c r="K5334" s="111" t="s">
        <v>2086</v>
      </c>
      <c r="L5334" s="111" t="s">
        <v>708</v>
      </c>
      <c r="M5334" s="111" t="s">
        <v>702</v>
      </c>
      <c r="N5334" s="111">
        <v>0.39600000000000002</v>
      </c>
      <c r="O5334" s="114">
        <v>86.54</v>
      </c>
    </row>
    <row r="5335" spans="1:15">
      <c r="A5335" s="108"/>
      <c r="B5335" s="108"/>
      <c r="I5335" s="113">
        <f t="shared" si="0"/>
        <v>94971</v>
      </c>
      <c r="J5335" s="111">
        <v>94971</v>
      </c>
      <c r="K5335" s="111" t="s">
        <v>2087</v>
      </c>
      <c r="L5335" s="111" t="s">
        <v>750</v>
      </c>
      <c r="M5335" s="111" t="s">
        <v>702</v>
      </c>
      <c r="N5335" s="111">
        <v>1.24</v>
      </c>
      <c r="O5335" s="114">
        <v>297.3</v>
      </c>
    </row>
    <row r="5336" spans="1:15">
      <c r="A5336" s="108"/>
      <c r="B5336" s="108"/>
      <c r="I5336" s="113">
        <f t="shared" si="0"/>
        <v>38405</v>
      </c>
      <c r="J5336" s="111">
        <v>38405</v>
      </c>
      <c r="K5336" s="111" t="s">
        <v>2097</v>
      </c>
      <c r="L5336" s="111" t="s">
        <v>750</v>
      </c>
      <c r="M5336" s="111" t="s">
        <v>702</v>
      </c>
      <c r="N5336" s="111">
        <v>1.24</v>
      </c>
      <c r="O5336" s="114">
        <v>286.81</v>
      </c>
    </row>
    <row r="5337" spans="1:15">
      <c r="A5337" s="108"/>
      <c r="B5337" s="108"/>
      <c r="I5337" s="113">
        <f t="shared" si="0"/>
        <v>88309</v>
      </c>
      <c r="J5337" s="111">
        <v>88309</v>
      </c>
      <c r="K5337" s="111" t="s">
        <v>1803</v>
      </c>
      <c r="L5337" s="111" t="s">
        <v>708</v>
      </c>
      <c r="M5337" s="111" t="s">
        <v>710</v>
      </c>
      <c r="N5337" s="111">
        <v>0.377</v>
      </c>
      <c r="O5337" s="114">
        <v>22.28</v>
      </c>
    </row>
    <row r="5338" spans="1:15">
      <c r="A5338" s="108"/>
      <c r="B5338" s="108"/>
      <c r="I5338" s="113">
        <f t="shared" si="0"/>
        <v>88316</v>
      </c>
      <c r="J5338" s="111">
        <v>88316</v>
      </c>
      <c r="K5338" s="111" t="s">
        <v>709</v>
      </c>
      <c r="L5338" s="111" t="s">
        <v>708</v>
      </c>
      <c r="M5338" s="111" t="s">
        <v>710</v>
      </c>
      <c r="N5338" s="111">
        <v>0.56499999999999995</v>
      </c>
      <c r="O5338" s="114">
        <v>17.3</v>
      </c>
    </row>
    <row r="5339" spans="1:15">
      <c r="A5339" s="108"/>
      <c r="B5339" s="108"/>
      <c r="I5339" s="113">
        <f t="shared" si="0"/>
        <v>88298</v>
      </c>
      <c r="J5339" s="111">
        <v>88298</v>
      </c>
      <c r="K5339" s="111" t="s">
        <v>955</v>
      </c>
      <c r="L5339" s="111" t="s">
        <v>708</v>
      </c>
      <c r="M5339" s="111" t="s">
        <v>702</v>
      </c>
      <c r="N5339" s="111">
        <v>0.32600000000000001</v>
      </c>
      <c r="O5339" s="114">
        <v>18.28</v>
      </c>
    </row>
    <row r="5340" spans="1:15">
      <c r="A5340" s="108"/>
      <c r="B5340" s="108"/>
      <c r="I5340" s="113">
        <f t="shared" si="0"/>
        <v>88316</v>
      </c>
      <c r="J5340" s="111">
        <v>88316</v>
      </c>
      <c r="K5340" s="111" t="s">
        <v>709</v>
      </c>
      <c r="L5340" s="111" t="s">
        <v>708</v>
      </c>
      <c r="M5340" s="111" t="s">
        <v>710</v>
      </c>
      <c r="N5340" s="111">
        <v>0.32600000000000001</v>
      </c>
      <c r="O5340" s="114">
        <v>17.3</v>
      </c>
    </row>
    <row r="5341" spans="1:15">
      <c r="A5341" s="108"/>
      <c r="B5341" s="108"/>
      <c r="I5341" s="113">
        <f t="shared" si="0"/>
        <v>95620</v>
      </c>
      <c r="J5341" s="111">
        <v>95620</v>
      </c>
      <c r="K5341" s="111" t="s">
        <v>2098</v>
      </c>
      <c r="L5341" s="111" t="s">
        <v>701</v>
      </c>
      <c r="M5341" s="111" t="s">
        <v>702</v>
      </c>
      <c r="N5341" s="111">
        <v>0.18</v>
      </c>
      <c r="O5341" s="114">
        <v>20.43</v>
      </c>
    </row>
    <row r="5342" spans="1:15">
      <c r="A5342" s="108"/>
      <c r="B5342" s="108"/>
      <c r="I5342" s="113">
        <f t="shared" si="0"/>
        <v>95621</v>
      </c>
      <c r="J5342" s="111">
        <v>95621</v>
      </c>
      <c r="K5342" s="111" t="s">
        <v>2099</v>
      </c>
      <c r="L5342" s="111" t="s">
        <v>704</v>
      </c>
      <c r="M5342" s="111" t="s">
        <v>702</v>
      </c>
      <c r="N5342" s="111">
        <v>0.14599999999999999</v>
      </c>
      <c r="O5342" s="114">
        <v>19.29</v>
      </c>
    </row>
    <row r="5343" spans="1:15">
      <c r="A5343" s="108"/>
      <c r="B5343" s="108"/>
      <c r="I5343" s="113">
        <f t="shared" si="0"/>
        <v>5795</v>
      </c>
      <c r="J5343" s="111">
        <v>5795</v>
      </c>
      <c r="K5343" s="111" t="s">
        <v>2100</v>
      </c>
      <c r="L5343" s="111" t="s">
        <v>701</v>
      </c>
      <c r="M5343" s="111" t="s">
        <v>702</v>
      </c>
      <c r="N5343" s="111">
        <v>0.22700000000000001</v>
      </c>
      <c r="O5343" s="114">
        <v>21.23</v>
      </c>
    </row>
    <row r="5344" spans="1:15">
      <c r="A5344" s="108"/>
      <c r="B5344" s="108"/>
      <c r="I5344" s="113">
        <f t="shared" si="0"/>
        <v>5952</v>
      </c>
      <c r="J5344" s="111">
        <v>5952</v>
      </c>
      <c r="K5344" s="111" t="s">
        <v>2101</v>
      </c>
      <c r="L5344" s="111" t="s">
        <v>704</v>
      </c>
      <c r="M5344" s="111" t="s">
        <v>702</v>
      </c>
      <c r="N5344" s="111">
        <v>0.184</v>
      </c>
      <c r="O5344" s="114">
        <v>19.670000000000002</v>
      </c>
    </row>
    <row r="5345" spans="1:15">
      <c r="A5345" s="108"/>
      <c r="B5345" s="108"/>
      <c r="I5345" s="113">
        <f t="shared" si="0"/>
        <v>88298</v>
      </c>
      <c r="J5345" s="111">
        <v>88298</v>
      </c>
      <c r="K5345" s="111" t="s">
        <v>955</v>
      </c>
      <c r="L5345" s="111" t="s">
        <v>708</v>
      </c>
      <c r="M5345" s="111" t="s">
        <v>702</v>
      </c>
      <c r="N5345" s="111">
        <v>0.41099999999999998</v>
      </c>
      <c r="O5345" s="114">
        <v>18.28</v>
      </c>
    </row>
    <row r="5346" spans="1:15">
      <c r="A5346" s="108"/>
      <c r="B5346" s="108"/>
      <c r="I5346" s="113">
        <f t="shared" si="0"/>
        <v>88316</v>
      </c>
      <c r="J5346" s="111">
        <v>88316</v>
      </c>
      <c r="K5346" s="111" t="s">
        <v>709</v>
      </c>
      <c r="L5346" s="111" t="s">
        <v>708</v>
      </c>
      <c r="M5346" s="111" t="s">
        <v>710</v>
      </c>
      <c r="N5346" s="111">
        <v>0.41099999999999998</v>
      </c>
      <c r="O5346" s="114">
        <v>17.3</v>
      </c>
    </row>
    <row r="5347" spans="1:15">
      <c r="A5347" s="108"/>
      <c r="B5347" s="108"/>
      <c r="I5347" s="113">
        <f t="shared" si="0"/>
        <v>5795</v>
      </c>
      <c r="J5347" s="111">
        <v>5795</v>
      </c>
      <c r="K5347" s="111" t="s">
        <v>2100</v>
      </c>
      <c r="L5347" s="111" t="s">
        <v>701</v>
      </c>
      <c r="M5347" s="111" t="s">
        <v>702</v>
      </c>
      <c r="N5347" s="111">
        <v>0.29799999999999999</v>
      </c>
      <c r="O5347" s="114">
        <v>21.23</v>
      </c>
    </row>
    <row r="5348" spans="1:15">
      <c r="A5348" s="108"/>
      <c r="B5348" s="108"/>
      <c r="I5348" s="113">
        <f t="shared" si="0"/>
        <v>5952</v>
      </c>
      <c r="J5348" s="111">
        <v>5952</v>
      </c>
      <c r="K5348" s="111" t="s">
        <v>2101</v>
      </c>
      <c r="L5348" s="111" t="s">
        <v>704</v>
      </c>
      <c r="M5348" s="111" t="s">
        <v>702</v>
      </c>
      <c r="N5348" s="111">
        <v>0.24199999999999999</v>
      </c>
      <c r="O5348" s="114">
        <v>19.670000000000002</v>
      </c>
    </row>
    <row r="5349" spans="1:15">
      <c r="A5349" s="108"/>
      <c r="B5349" s="108"/>
      <c r="I5349" s="113">
        <f t="shared" si="0"/>
        <v>88298</v>
      </c>
      <c r="J5349" s="111">
        <v>88298</v>
      </c>
      <c r="K5349" s="111" t="s">
        <v>955</v>
      </c>
      <c r="L5349" s="111" t="s">
        <v>708</v>
      </c>
      <c r="M5349" s="111" t="s">
        <v>702</v>
      </c>
      <c r="N5349" s="111">
        <v>0.53900000000000003</v>
      </c>
      <c r="O5349" s="114">
        <v>18.28</v>
      </c>
    </row>
    <row r="5350" spans="1:15">
      <c r="A5350" s="108"/>
      <c r="B5350" s="108"/>
      <c r="I5350" s="113">
        <f t="shared" si="0"/>
        <v>88316</v>
      </c>
      <c r="J5350" s="111">
        <v>88316</v>
      </c>
      <c r="K5350" s="111" t="s">
        <v>709</v>
      </c>
      <c r="L5350" s="111" t="s">
        <v>708</v>
      </c>
      <c r="M5350" s="111" t="s">
        <v>710</v>
      </c>
      <c r="N5350" s="111">
        <v>0.53900000000000003</v>
      </c>
      <c r="O5350" s="114">
        <v>17.3</v>
      </c>
    </row>
    <row r="5351" spans="1:15">
      <c r="A5351" s="108"/>
      <c r="B5351" s="108"/>
      <c r="I5351" s="113">
        <f t="shared" si="0"/>
        <v>5795</v>
      </c>
      <c r="J5351" s="111">
        <v>5795</v>
      </c>
      <c r="K5351" s="111" t="s">
        <v>2100</v>
      </c>
      <c r="L5351" s="111" t="s">
        <v>701</v>
      </c>
      <c r="M5351" s="111" t="s">
        <v>702</v>
      </c>
      <c r="N5351" s="111">
        <v>0.39200000000000002</v>
      </c>
      <c r="O5351" s="114">
        <v>21.23</v>
      </c>
    </row>
    <row r="5352" spans="1:15">
      <c r="A5352" s="108"/>
      <c r="B5352" s="108"/>
      <c r="I5352" s="113">
        <f t="shared" si="0"/>
        <v>5952</v>
      </c>
      <c r="J5352" s="111">
        <v>5952</v>
      </c>
      <c r="K5352" s="111" t="s">
        <v>2101</v>
      </c>
      <c r="L5352" s="111" t="s">
        <v>704</v>
      </c>
      <c r="M5352" s="111" t="s">
        <v>702</v>
      </c>
      <c r="N5352" s="111">
        <v>0.318</v>
      </c>
      <c r="O5352" s="114">
        <v>19.670000000000002</v>
      </c>
    </row>
    <row r="5353" spans="1:15">
      <c r="A5353" s="108"/>
      <c r="B5353" s="108"/>
      <c r="I5353" s="113">
        <f t="shared" si="0"/>
        <v>88298</v>
      </c>
      <c r="J5353" s="111">
        <v>88298</v>
      </c>
      <c r="K5353" s="111" t="s">
        <v>955</v>
      </c>
      <c r="L5353" s="111" t="s">
        <v>708</v>
      </c>
      <c r="M5353" s="111" t="s">
        <v>702</v>
      </c>
      <c r="N5353" s="111">
        <v>0.71</v>
      </c>
      <c r="O5353" s="114">
        <v>18.28</v>
      </c>
    </row>
    <row r="5354" spans="1:15">
      <c r="A5354" s="108"/>
      <c r="B5354" s="108"/>
      <c r="I5354" s="113">
        <f t="shared" si="0"/>
        <v>88316</v>
      </c>
      <c r="J5354" s="111">
        <v>88316</v>
      </c>
      <c r="K5354" s="111" t="s">
        <v>709</v>
      </c>
      <c r="L5354" s="111" t="s">
        <v>708</v>
      </c>
      <c r="M5354" s="111" t="s">
        <v>710</v>
      </c>
      <c r="N5354" s="111">
        <v>0.71</v>
      </c>
      <c r="O5354" s="114">
        <v>17.3</v>
      </c>
    </row>
    <row r="5355" spans="1:15">
      <c r="A5355" s="108"/>
      <c r="B5355" s="108"/>
      <c r="I5355" s="113">
        <f t="shared" si="0"/>
        <v>5795</v>
      </c>
      <c r="J5355" s="111">
        <v>5795</v>
      </c>
      <c r="K5355" s="111" t="s">
        <v>2100</v>
      </c>
      <c r="L5355" s="111" t="s">
        <v>701</v>
      </c>
      <c r="M5355" s="111" t="s">
        <v>702</v>
      </c>
      <c r="N5355" s="111">
        <v>0.61399999999999999</v>
      </c>
      <c r="O5355" s="114">
        <v>21.23</v>
      </c>
    </row>
    <row r="5356" spans="1:15">
      <c r="A5356" s="108"/>
      <c r="B5356" s="108"/>
      <c r="I5356" s="113">
        <f t="shared" si="0"/>
        <v>5952</v>
      </c>
      <c r="J5356" s="111">
        <v>5952</v>
      </c>
      <c r="K5356" s="111" t="s">
        <v>2101</v>
      </c>
      <c r="L5356" s="111" t="s">
        <v>704</v>
      </c>
      <c r="M5356" s="111" t="s">
        <v>702</v>
      </c>
      <c r="N5356" s="111">
        <v>0.499</v>
      </c>
      <c r="O5356" s="114">
        <v>19.670000000000002</v>
      </c>
    </row>
    <row r="5357" spans="1:15">
      <c r="A5357" s="108"/>
      <c r="B5357" s="108"/>
      <c r="I5357" s="113">
        <f t="shared" si="0"/>
        <v>88298</v>
      </c>
      <c r="J5357" s="111">
        <v>88298</v>
      </c>
      <c r="K5357" s="111" t="s">
        <v>955</v>
      </c>
      <c r="L5357" s="111" t="s">
        <v>708</v>
      </c>
      <c r="M5357" s="111" t="s">
        <v>702</v>
      </c>
      <c r="N5357" s="111">
        <v>1.113</v>
      </c>
      <c r="O5357" s="114">
        <v>18.28</v>
      </c>
    </row>
    <row r="5358" spans="1:15">
      <c r="A5358" s="108"/>
      <c r="B5358" s="108"/>
      <c r="I5358" s="113">
        <f t="shared" si="0"/>
        <v>88316</v>
      </c>
      <c r="J5358" s="111">
        <v>88316</v>
      </c>
      <c r="K5358" s="111" t="s">
        <v>709</v>
      </c>
      <c r="L5358" s="111" t="s">
        <v>708</v>
      </c>
      <c r="M5358" s="111" t="s">
        <v>710</v>
      </c>
      <c r="N5358" s="111">
        <v>1.113</v>
      </c>
      <c r="O5358" s="114">
        <v>17.3</v>
      </c>
    </row>
    <row r="5359" spans="1:15">
      <c r="A5359" s="108"/>
      <c r="B5359" s="108"/>
      <c r="I5359" s="113">
        <f t="shared" si="0"/>
        <v>88316</v>
      </c>
      <c r="J5359" s="111">
        <v>88316</v>
      </c>
      <c r="K5359" s="111" t="s">
        <v>709</v>
      </c>
      <c r="L5359" s="111" t="s">
        <v>708</v>
      </c>
      <c r="M5359" s="111" t="s">
        <v>710</v>
      </c>
      <c r="N5359" s="111">
        <v>0.113</v>
      </c>
      <c r="O5359" s="114">
        <v>17.3</v>
      </c>
    </row>
    <row r="5360" spans="1:15">
      <c r="A5360" s="108"/>
      <c r="B5360" s="108"/>
      <c r="I5360" s="113">
        <f t="shared" si="0"/>
        <v>88317</v>
      </c>
      <c r="J5360" s="111">
        <v>88317</v>
      </c>
      <c r="K5360" s="111" t="s">
        <v>724</v>
      </c>
      <c r="L5360" s="111" t="s">
        <v>708</v>
      </c>
      <c r="M5360" s="111" t="s">
        <v>710</v>
      </c>
      <c r="N5360" s="111">
        <v>0.113</v>
      </c>
      <c r="O5360" s="114">
        <v>23.43</v>
      </c>
    </row>
    <row r="5361" spans="1:15">
      <c r="A5361" s="108"/>
      <c r="B5361" s="108"/>
      <c r="I5361" s="113">
        <f t="shared" si="0"/>
        <v>92716</v>
      </c>
      <c r="J5361" s="111">
        <v>92716</v>
      </c>
      <c r="K5361" s="111" t="s">
        <v>2102</v>
      </c>
      <c r="L5361" s="111" t="s">
        <v>701</v>
      </c>
      <c r="M5361" s="111" t="s">
        <v>702</v>
      </c>
      <c r="N5361" s="111">
        <v>6.2E-2</v>
      </c>
      <c r="O5361" s="114">
        <v>25.35</v>
      </c>
    </row>
    <row r="5362" spans="1:15">
      <c r="A5362" s="108"/>
      <c r="B5362" s="108"/>
      <c r="I5362" s="113">
        <f t="shared" si="0"/>
        <v>92717</v>
      </c>
      <c r="J5362" s="111">
        <v>92717</v>
      </c>
      <c r="K5362" s="111" t="s">
        <v>2103</v>
      </c>
      <c r="L5362" s="111" t="s">
        <v>704</v>
      </c>
      <c r="M5362" s="111" t="s">
        <v>702</v>
      </c>
      <c r="N5362" s="111">
        <v>5.0999999999999997E-2</v>
      </c>
      <c r="O5362" s="114">
        <v>0.24</v>
      </c>
    </row>
    <row r="5363" spans="1:15">
      <c r="A5363" s="108"/>
      <c r="B5363" s="108"/>
      <c r="I5363" s="113">
        <f t="shared" si="0"/>
        <v>88316</v>
      </c>
      <c r="J5363" s="111">
        <v>88316</v>
      </c>
      <c r="K5363" s="111" t="s">
        <v>709</v>
      </c>
      <c r="L5363" s="111" t="s">
        <v>708</v>
      </c>
      <c r="M5363" s="111" t="s">
        <v>710</v>
      </c>
      <c r="N5363" s="111">
        <v>0.13</v>
      </c>
      <c r="O5363" s="114">
        <v>17.3</v>
      </c>
    </row>
    <row r="5364" spans="1:15">
      <c r="A5364" s="108"/>
      <c r="B5364" s="108"/>
      <c r="I5364" s="113">
        <f t="shared" si="0"/>
        <v>88317</v>
      </c>
      <c r="J5364" s="111">
        <v>88317</v>
      </c>
      <c r="K5364" s="111" t="s">
        <v>724</v>
      </c>
      <c r="L5364" s="111" t="s">
        <v>708</v>
      </c>
      <c r="M5364" s="111" t="s">
        <v>710</v>
      </c>
      <c r="N5364" s="111">
        <v>0.13</v>
      </c>
      <c r="O5364" s="114">
        <v>23.43</v>
      </c>
    </row>
    <row r="5365" spans="1:15">
      <c r="A5365" s="108"/>
      <c r="B5365" s="108"/>
      <c r="I5365" s="113">
        <f t="shared" si="0"/>
        <v>92716</v>
      </c>
      <c r="J5365" s="111">
        <v>92716</v>
      </c>
      <c r="K5365" s="111" t="s">
        <v>2102</v>
      </c>
      <c r="L5365" s="111" t="s">
        <v>701</v>
      </c>
      <c r="M5365" s="111" t="s">
        <v>702</v>
      </c>
      <c r="N5365" s="111">
        <v>7.1999999999999995E-2</v>
      </c>
      <c r="O5365" s="114">
        <v>25.35</v>
      </c>
    </row>
    <row r="5366" spans="1:15">
      <c r="A5366" s="108"/>
      <c r="B5366" s="108"/>
      <c r="I5366" s="113">
        <f t="shared" si="0"/>
        <v>92717</v>
      </c>
      <c r="J5366" s="111">
        <v>92717</v>
      </c>
      <c r="K5366" s="111" t="s">
        <v>2103</v>
      </c>
      <c r="L5366" s="111" t="s">
        <v>704</v>
      </c>
      <c r="M5366" s="111" t="s">
        <v>702</v>
      </c>
      <c r="N5366" s="111">
        <v>5.8000000000000003E-2</v>
      </c>
      <c r="O5366" s="114">
        <v>0.24</v>
      </c>
    </row>
    <row r="5367" spans="1:15">
      <c r="A5367" s="108"/>
      <c r="B5367" s="108"/>
      <c r="I5367" s="113">
        <f t="shared" si="0"/>
        <v>88317</v>
      </c>
      <c r="J5367" s="111">
        <v>88317</v>
      </c>
      <c r="K5367" s="111" t="s">
        <v>724</v>
      </c>
      <c r="L5367" s="111" t="s">
        <v>708</v>
      </c>
      <c r="M5367" s="111" t="s">
        <v>710</v>
      </c>
      <c r="N5367" s="111">
        <v>0.14499999999999999</v>
      </c>
      <c r="O5367" s="114">
        <v>23.43</v>
      </c>
    </row>
    <row r="5368" spans="1:15">
      <c r="A5368" s="108"/>
      <c r="B5368" s="108"/>
      <c r="I5368" s="113">
        <f t="shared" si="0"/>
        <v>92716</v>
      </c>
      <c r="J5368" s="111">
        <v>92716</v>
      </c>
      <c r="K5368" s="111" t="s">
        <v>2102</v>
      </c>
      <c r="L5368" s="111" t="s">
        <v>701</v>
      </c>
      <c r="M5368" s="111" t="s">
        <v>702</v>
      </c>
      <c r="N5368" s="111">
        <v>0.08</v>
      </c>
      <c r="O5368" s="114">
        <v>25.35</v>
      </c>
    </row>
    <row r="5369" spans="1:15">
      <c r="A5369" s="108"/>
      <c r="B5369" s="108"/>
      <c r="I5369" s="113">
        <f t="shared" si="0"/>
        <v>92717</v>
      </c>
      <c r="J5369" s="111">
        <v>92717</v>
      </c>
      <c r="K5369" s="111" t="s">
        <v>2103</v>
      </c>
      <c r="L5369" s="111" t="s">
        <v>704</v>
      </c>
      <c r="M5369" s="111" t="s">
        <v>702</v>
      </c>
      <c r="N5369" s="111">
        <v>6.5000000000000002E-2</v>
      </c>
      <c r="O5369" s="114">
        <v>0.24</v>
      </c>
    </row>
    <row r="5370" spans="1:15">
      <c r="A5370" s="108"/>
      <c r="B5370" s="108"/>
      <c r="I5370" s="113">
        <f t="shared" si="0"/>
        <v>38464</v>
      </c>
      <c r="J5370" s="111">
        <v>38464</v>
      </c>
      <c r="K5370" s="111" t="s">
        <v>2104</v>
      </c>
      <c r="L5370" s="111" t="s">
        <v>750</v>
      </c>
      <c r="M5370" s="111" t="s">
        <v>702</v>
      </c>
      <c r="N5370" s="111">
        <v>0.1133</v>
      </c>
      <c r="O5370" s="114">
        <v>323.48</v>
      </c>
    </row>
    <row r="5371" spans="1:15">
      <c r="A5371" s="108"/>
      <c r="B5371" s="108"/>
      <c r="I5371" s="113">
        <f t="shared" si="0"/>
        <v>88316</v>
      </c>
      <c r="J5371" s="111">
        <v>88316</v>
      </c>
      <c r="K5371" s="111" t="s">
        <v>709</v>
      </c>
      <c r="L5371" s="111" t="s">
        <v>708</v>
      </c>
      <c r="M5371" s="111" t="s">
        <v>710</v>
      </c>
      <c r="N5371" s="111">
        <v>0.25090000000000001</v>
      </c>
      <c r="O5371" s="114">
        <v>17.3</v>
      </c>
    </row>
    <row r="5372" spans="1:15">
      <c r="A5372" s="108"/>
      <c r="B5372" s="108"/>
      <c r="I5372" s="113">
        <f t="shared" si="0"/>
        <v>90674</v>
      </c>
      <c r="J5372" s="111">
        <v>90674</v>
      </c>
      <c r="K5372" s="111" t="s">
        <v>2105</v>
      </c>
      <c r="L5372" s="111" t="s">
        <v>701</v>
      </c>
      <c r="M5372" s="111" t="s">
        <v>702</v>
      </c>
      <c r="N5372" s="111">
        <v>2.4199999999999999E-2</v>
      </c>
      <c r="O5372" s="114">
        <v>397.43</v>
      </c>
    </row>
    <row r="5373" spans="1:15">
      <c r="A5373" s="108"/>
      <c r="B5373" s="108"/>
      <c r="I5373" s="113">
        <f t="shared" si="0"/>
        <v>90675</v>
      </c>
      <c r="J5373" s="111">
        <v>90675</v>
      </c>
      <c r="K5373" s="111" t="s">
        <v>2106</v>
      </c>
      <c r="L5373" s="111" t="s">
        <v>704</v>
      </c>
      <c r="M5373" s="111" t="s">
        <v>702</v>
      </c>
      <c r="N5373" s="111">
        <v>5.9400000000000001E-2</v>
      </c>
      <c r="O5373" s="114">
        <v>170.56</v>
      </c>
    </row>
    <row r="5374" spans="1:15">
      <c r="A5374" s="108"/>
      <c r="B5374" s="108"/>
      <c r="I5374" s="113">
        <f t="shared" si="0"/>
        <v>90776</v>
      </c>
      <c r="J5374" s="111">
        <v>90776</v>
      </c>
      <c r="K5374" s="111" t="s">
        <v>2085</v>
      </c>
      <c r="L5374" s="111" t="s">
        <v>708</v>
      </c>
      <c r="M5374" s="111" t="s">
        <v>710</v>
      </c>
      <c r="N5374" s="111">
        <v>8.3599999999999994E-2</v>
      </c>
      <c r="O5374" s="114">
        <v>29.22</v>
      </c>
    </row>
    <row r="5375" spans="1:15">
      <c r="A5375" s="108"/>
      <c r="B5375" s="108"/>
      <c r="I5375" s="113">
        <f t="shared" si="0"/>
        <v>90778</v>
      </c>
      <c r="J5375" s="111">
        <v>90778</v>
      </c>
      <c r="K5375" s="111" t="s">
        <v>2086</v>
      </c>
      <c r="L5375" s="111" t="s">
        <v>708</v>
      </c>
      <c r="M5375" s="111" t="s">
        <v>702</v>
      </c>
      <c r="N5375" s="111">
        <v>1.5699999999999999E-2</v>
      </c>
      <c r="O5375" s="114">
        <v>86.54</v>
      </c>
    </row>
    <row r="5376" spans="1:15">
      <c r="A5376" s="108"/>
      <c r="B5376" s="108"/>
      <c r="I5376" s="113">
        <f t="shared" si="0"/>
        <v>95579</v>
      </c>
      <c r="J5376" s="111">
        <v>95579</v>
      </c>
      <c r="K5376" s="111" t="s">
        <v>2089</v>
      </c>
      <c r="L5376" s="111" t="s">
        <v>723</v>
      </c>
      <c r="M5376" s="111" t="s">
        <v>702</v>
      </c>
      <c r="N5376" s="111">
        <v>2.2427999999999999</v>
      </c>
      <c r="O5376" s="114">
        <v>6.06</v>
      </c>
    </row>
    <row r="5377" spans="1:15">
      <c r="A5377" s="108"/>
      <c r="B5377" s="108"/>
      <c r="I5377" s="113">
        <f t="shared" si="0"/>
        <v>95584</v>
      </c>
      <c r="J5377" s="111">
        <v>95584</v>
      </c>
      <c r="K5377" s="111" t="s">
        <v>2107</v>
      </c>
      <c r="L5377" s="111" t="s">
        <v>723</v>
      </c>
      <c r="M5377" s="111" t="s">
        <v>702</v>
      </c>
      <c r="N5377" s="111">
        <v>0.2185</v>
      </c>
      <c r="O5377" s="114">
        <v>10.02</v>
      </c>
    </row>
    <row r="5378" spans="1:15">
      <c r="A5378" s="108"/>
      <c r="B5378" s="108"/>
      <c r="I5378" s="113">
        <f t="shared" si="0"/>
        <v>97913</v>
      </c>
      <c r="J5378" s="111">
        <v>97913</v>
      </c>
      <c r="K5378" s="111" t="s">
        <v>2090</v>
      </c>
      <c r="L5378" s="111" t="s">
        <v>2091</v>
      </c>
      <c r="M5378" s="111" t="s">
        <v>729</v>
      </c>
      <c r="N5378" s="111">
        <v>2.9000000000000001E-2</v>
      </c>
      <c r="O5378" s="114">
        <v>1.7</v>
      </c>
    </row>
    <row r="5379" spans="1:15">
      <c r="A5379" s="108"/>
      <c r="B5379" s="108"/>
      <c r="I5379" s="113">
        <f t="shared" si="0"/>
        <v>100973</v>
      </c>
      <c r="J5379" s="111">
        <v>100973</v>
      </c>
      <c r="K5379" s="111" t="s">
        <v>2093</v>
      </c>
      <c r="L5379" s="111" t="s">
        <v>750</v>
      </c>
      <c r="M5379" s="111" t="s">
        <v>729</v>
      </c>
      <c r="N5379" s="111">
        <v>9.6600000000000005E-2</v>
      </c>
      <c r="O5379" s="114">
        <v>4.8899999999999997</v>
      </c>
    </row>
    <row r="5380" spans="1:15">
      <c r="A5380" s="108"/>
      <c r="B5380" s="108"/>
      <c r="I5380" s="113">
        <f t="shared" si="0"/>
        <v>38464</v>
      </c>
      <c r="J5380" s="111">
        <v>38464</v>
      </c>
      <c r="K5380" s="111" t="s">
        <v>2104</v>
      </c>
      <c r="L5380" s="111" t="s">
        <v>750</v>
      </c>
      <c r="M5380" s="111" t="s">
        <v>702</v>
      </c>
      <c r="N5380" s="111">
        <v>0.27760000000000001</v>
      </c>
      <c r="O5380" s="114">
        <v>323.48</v>
      </c>
    </row>
    <row r="5381" spans="1:15">
      <c r="A5381" s="108"/>
      <c r="B5381" s="108"/>
      <c r="I5381" s="113">
        <f t="shared" si="0"/>
        <v>88316</v>
      </c>
      <c r="J5381" s="111">
        <v>88316</v>
      </c>
      <c r="K5381" s="111" t="s">
        <v>709</v>
      </c>
      <c r="L5381" s="111" t="s">
        <v>708</v>
      </c>
      <c r="M5381" s="111" t="s">
        <v>710</v>
      </c>
      <c r="N5381" s="111">
        <v>0.307</v>
      </c>
      <c r="O5381" s="114">
        <v>17.3</v>
      </c>
    </row>
    <row r="5382" spans="1:15">
      <c r="A5382" s="108"/>
      <c r="B5382" s="108"/>
      <c r="I5382" s="113">
        <f t="shared" si="0"/>
        <v>90674</v>
      </c>
      <c r="J5382" s="111">
        <v>90674</v>
      </c>
      <c r="K5382" s="111" t="s">
        <v>2105</v>
      </c>
      <c r="L5382" s="111" t="s">
        <v>701</v>
      </c>
      <c r="M5382" s="111" t="s">
        <v>702</v>
      </c>
      <c r="N5382" s="111">
        <v>2.9600000000000001E-2</v>
      </c>
      <c r="O5382" s="114">
        <v>397.43</v>
      </c>
    </row>
    <row r="5383" spans="1:15">
      <c r="A5383" s="108"/>
      <c r="B5383" s="108"/>
      <c r="I5383" s="113">
        <f t="shared" si="0"/>
        <v>90675</v>
      </c>
      <c r="J5383" s="111">
        <v>90675</v>
      </c>
      <c r="K5383" s="111" t="s">
        <v>2106</v>
      </c>
      <c r="L5383" s="111" t="s">
        <v>704</v>
      </c>
      <c r="M5383" s="111" t="s">
        <v>702</v>
      </c>
      <c r="N5383" s="111">
        <v>7.2700000000000001E-2</v>
      </c>
      <c r="O5383" s="114">
        <v>170.56</v>
      </c>
    </row>
    <row r="5384" spans="1:15">
      <c r="A5384" s="108"/>
      <c r="B5384" s="108"/>
      <c r="I5384" s="113">
        <f t="shared" si="0"/>
        <v>90776</v>
      </c>
      <c r="J5384" s="111">
        <v>90776</v>
      </c>
      <c r="K5384" s="111" t="s">
        <v>2085</v>
      </c>
      <c r="L5384" s="111" t="s">
        <v>708</v>
      </c>
      <c r="M5384" s="111" t="s">
        <v>710</v>
      </c>
      <c r="N5384" s="111">
        <v>0.1023</v>
      </c>
      <c r="O5384" s="114">
        <v>29.22</v>
      </c>
    </row>
    <row r="5385" spans="1:15">
      <c r="A5385" s="108"/>
      <c r="B5385" s="108"/>
      <c r="I5385" s="113">
        <f t="shared" si="0"/>
        <v>90778</v>
      </c>
      <c r="J5385" s="111">
        <v>90778</v>
      </c>
      <c r="K5385" s="111" t="s">
        <v>2086</v>
      </c>
      <c r="L5385" s="111" t="s">
        <v>708</v>
      </c>
      <c r="M5385" s="111" t="s">
        <v>702</v>
      </c>
      <c r="N5385" s="111">
        <v>1.9199999999999998E-2</v>
      </c>
      <c r="O5385" s="114">
        <v>86.54</v>
      </c>
    </row>
    <row r="5386" spans="1:15">
      <c r="A5386" s="108"/>
      <c r="B5386" s="108"/>
      <c r="I5386" s="113">
        <f t="shared" si="0"/>
        <v>95579</v>
      </c>
      <c r="J5386" s="111">
        <v>95579</v>
      </c>
      <c r="K5386" s="111" t="s">
        <v>2089</v>
      </c>
      <c r="L5386" s="111" t="s">
        <v>723</v>
      </c>
      <c r="M5386" s="111" t="s">
        <v>702</v>
      </c>
      <c r="N5386" s="111">
        <v>3.3641000000000001</v>
      </c>
      <c r="O5386" s="114">
        <v>6.06</v>
      </c>
    </row>
    <row r="5387" spans="1:15">
      <c r="A5387" s="108"/>
      <c r="B5387" s="108"/>
      <c r="I5387" s="113">
        <f t="shared" si="0"/>
        <v>95584</v>
      </c>
      <c r="J5387" s="111">
        <v>95584</v>
      </c>
      <c r="K5387" s="111" t="s">
        <v>2107</v>
      </c>
      <c r="L5387" s="111" t="s">
        <v>723</v>
      </c>
      <c r="M5387" s="111" t="s">
        <v>702</v>
      </c>
      <c r="N5387" s="111">
        <v>0.49159999999999998</v>
      </c>
      <c r="O5387" s="114">
        <v>10.02</v>
      </c>
    </row>
    <row r="5388" spans="1:15">
      <c r="A5388" s="108"/>
      <c r="B5388" s="108"/>
      <c r="I5388" s="113">
        <f t="shared" si="0"/>
        <v>97913</v>
      </c>
      <c r="J5388" s="111">
        <v>97913</v>
      </c>
      <c r="K5388" s="111" t="s">
        <v>2090</v>
      </c>
      <c r="L5388" s="111" t="s">
        <v>2091</v>
      </c>
      <c r="M5388" s="111" t="s">
        <v>729</v>
      </c>
      <c r="N5388" s="111">
        <v>7.7299999999999994E-2</v>
      </c>
      <c r="O5388" s="114">
        <v>1.7</v>
      </c>
    </row>
    <row r="5389" spans="1:15">
      <c r="A5389" s="108"/>
      <c r="B5389" s="108"/>
      <c r="I5389" s="113">
        <f t="shared" si="0"/>
        <v>100973</v>
      </c>
      <c r="J5389" s="111">
        <v>100973</v>
      </c>
      <c r="K5389" s="111" t="s">
        <v>2093</v>
      </c>
      <c r="L5389" s="111" t="s">
        <v>750</v>
      </c>
      <c r="M5389" s="111" t="s">
        <v>729</v>
      </c>
      <c r="N5389" s="111">
        <v>0.2576</v>
      </c>
      <c r="O5389" s="114">
        <v>4.8899999999999997</v>
      </c>
    </row>
    <row r="5390" spans="1:15">
      <c r="A5390" s="108"/>
      <c r="B5390" s="108"/>
      <c r="I5390" s="113">
        <f t="shared" si="0"/>
        <v>38464</v>
      </c>
      <c r="J5390" s="111">
        <v>38464</v>
      </c>
      <c r="K5390" s="111" t="s">
        <v>2104</v>
      </c>
      <c r="L5390" s="111" t="s">
        <v>750</v>
      </c>
      <c r="M5390" s="111" t="s">
        <v>702</v>
      </c>
      <c r="N5390" s="111">
        <v>0.50680000000000003</v>
      </c>
      <c r="O5390" s="114">
        <v>323.48</v>
      </c>
    </row>
    <row r="5391" spans="1:15">
      <c r="A5391" s="108"/>
      <c r="B5391" s="108"/>
      <c r="I5391" s="113">
        <f t="shared" si="0"/>
        <v>88316</v>
      </c>
      <c r="J5391" s="111">
        <v>88316</v>
      </c>
      <c r="K5391" s="111" t="s">
        <v>709</v>
      </c>
      <c r="L5391" s="111" t="s">
        <v>708</v>
      </c>
      <c r="M5391" s="111" t="s">
        <v>710</v>
      </c>
      <c r="N5391" s="111">
        <v>0.35659999999999997</v>
      </c>
      <c r="O5391" s="114">
        <v>17.3</v>
      </c>
    </row>
    <row r="5392" spans="1:15">
      <c r="A5392" s="108"/>
      <c r="B5392" s="108"/>
      <c r="I5392" s="113">
        <f t="shared" si="0"/>
        <v>90674</v>
      </c>
      <c r="J5392" s="111">
        <v>90674</v>
      </c>
      <c r="K5392" s="111" t="s">
        <v>2105</v>
      </c>
      <c r="L5392" s="111" t="s">
        <v>701</v>
      </c>
      <c r="M5392" s="111" t="s">
        <v>702</v>
      </c>
      <c r="N5392" s="111">
        <v>3.44E-2</v>
      </c>
      <c r="O5392" s="114">
        <v>397.43</v>
      </c>
    </row>
    <row r="5393" spans="1:15">
      <c r="A5393" s="108"/>
      <c r="B5393" s="108"/>
      <c r="I5393" s="113">
        <f t="shared" si="0"/>
        <v>90675</v>
      </c>
      <c r="J5393" s="111">
        <v>90675</v>
      </c>
      <c r="K5393" s="111" t="s">
        <v>2106</v>
      </c>
      <c r="L5393" s="111" t="s">
        <v>704</v>
      </c>
      <c r="M5393" s="111" t="s">
        <v>702</v>
      </c>
      <c r="N5393" s="111">
        <v>8.4500000000000006E-2</v>
      </c>
      <c r="O5393" s="114">
        <v>170.56</v>
      </c>
    </row>
    <row r="5394" spans="1:15">
      <c r="A5394" s="108"/>
      <c r="B5394" s="108"/>
      <c r="I5394" s="113">
        <f t="shared" si="0"/>
        <v>90776</v>
      </c>
      <c r="J5394" s="111">
        <v>90776</v>
      </c>
      <c r="K5394" s="111" t="s">
        <v>2085</v>
      </c>
      <c r="L5394" s="111" t="s">
        <v>708</v>
      </c>
      <c r="M5394" s="111" t="s">
        <v>710</v>
      </c>
      <c r="N5394" s="111">
        <v>0.11890000000000001</v>
      </c>
      <c r="O5394" s="114">
        <v>29.22</v>
      </c>
    </row>
    <row r="5395" spans="1:15">
      <c r="A5395" s="108"/>
      <c r="B5395" s="108"/>
      <c r="I5395" s="113">
        <f t="shared" si="0"/>
        <v>90778</v>
      </c>
      <c r="J5395" s="111">
        <v>90778</v>
      </c>
      <c r="K5395" s="111" t="s">
        <v>2086</v>
      </c>
      <c r="L5395" s="111" t="s">
        <v>708</v>
      </c>
      <c r="M5395" s="111" t="s">
        <v>702</v>
      </c>
      <c r="N5395" s="111">
        <v>2.23E-2</v>
      </c>
      <c r="O5395" s="114">
        <v>86.54</v>
      </c>
    </row>
    <row r="5396" spans="1:15">
      <c r="A5396" s="108"/>
      <c r="B5396" s="108"/>
      <c r="I5396" s="113">
        <f t="shared" si="0"/>
        <v>95579</v>
      </c>
      <c r="J5396" s="111">
        <v>95579</v>
      </c>
      <c r="K5396" s="111" t="s">
        <v>2089</v>
      </c>
      <c r="L5396" s="111" t="s">
        <v>723</v>
      </c>
      <c r="M5396" s="111" t="s">
        <v>702</v>
      </c>
      <c r="N5396" s="111">
        <v>5.6069000000000004</v>
      </c>
      <c r="O5396" s="114">
        <v>6.06</v>
      </c>
    </row>
    <row r="5397" spans="1:15">
      <c r="A5397" s="108"/>
      <c r="B5397" s="108"/>
      <c r="I5397" s="113">
        <f t="shared" si="0"/>
        <v>95584</v>
      </c>
      <c r="J5397" s="111">
        <v>95584</v>
      </c>
      <c r="K5397" s="111" t="s">
        <v>2107</v>
      </c>
      <c r="L5397" s="111" t="s">
        <v>723</v>
      </c>
      <c r="M5397" s="111" t="s">
        <v>702</v>
      </c>
      <c r="N5397" s="111">
        <v>0.76470000000000005</v>
      </c>
      <c r="O5397" s="114">
        <v>10.02</v>
      </c>
    </row>
    <row r="5398" spans="1:15">
      <c r="A5398" s="108"/>
      <c r="B5398" s="108"/>
      <c r="I5398" s="113">
        <f t="shared" si="0"/>
        <v>97913</v>
      </c>
      <c r="J5398" s="111">
        <v>97913</v>
      </c>
      <c r="K5398" s="111" t="s">
        <v>2090</v>
      </c>
      <c r="L5398" s="111" t="s">
        <v>2091</v>
      </c>
      <c r="M5398" s="111" t="s">
        <v>729</v>
      </c>
      <c r="N5398" s="111">
        <v>0.1452</v>
      </c>
      <c r="O5398" s="114">
        <v>1.7</v>
      </c>
    </row>
    <row r="5399" spans="1:15">
      <c r="A5399" s="108"/>
      <c r="B5399" s="108"/>
      <c r="I5399" s="113">
        <f t="shared" si="0"/>
        <v>100973</v>
      </c>
      <c r="J5399" s="111">
        <v>100973</v>
      </c>
      <c r="K5399" s="111" t="s">
        <v>2093</v>
      </c>
      <c r="L5399" s="111" t="s">
        <v>750</v>
      </c>
      <c r="M5399" s="111" t="s">
        <v>729</v>
      </c>
      <c r="N5399" s="111">
        <v>0.4839</v>
      </c>
      <c r="O5399" s="114">
        <v>4.8899999999999997</v>
      </c>
    </row>
    <row r="5400" spans="1:15">
      <c r="A5400" s="108"/>
      <c r="B5400" s="108"/>
      <c r="I5400" s="113">
        <f t="shared" si="0"/>
        <v>38464</v>
      </c>
      <c r="J5400" s="111">
        <v>38464</v>
      </c>
      <c r="K5400" s="111" t="s">
        <v>2104</v>
      </c>
      <c r="L5400" s="111" t="s">
        <v>750</v>
      </c>
      <c r="M5400" s="111" t="s">
        <v>702</v>
      </c>
      <c r="N5400" s="111">
        <v>0.64370000000000005</v>
      </c>
      <c r="O5400" s="114">
        <v>323.48</v>
      </c>
    </row>
    <row r="5401" spans="1:15">
      <c r="A5401" s="108"/>
      <c r="B5401" s="108"/>
      <c r="I5401" s="113">
        <f t="shared" si="0"/>
        <v>88316</v>
      </c>
      <c r="J5401" s="111">
        <v>88316</v>
      </c>
      <c r="K5401" s="111" t="s">
        <v>709</v>
      </c>
      <c r="L5401" s="111" t="s">
        <v>708</v>
      </c>
      <c r="M5401" s="111" t="s">
        <v>710</v>
      </c>
      <c r="N5401" s="111">
        <v>0.39960000000000001</v>
      </c>
      <c r="O5401" s="114">
        <v>17.3</v>
      </c>
    </row>
    <row r="5402" spans="1:15">
      <c r="A5402" s="108"/>
      <c r="B5402" s="108"/>
      <c r="I5402" s="113">
        <f t="shared" si="0"/>
        <v>90674</v>
      </c>
      <c r="J5402" s="111">
        <v>90674</v>
      </c>
      <c r="K5402" s="111" t="s">
        <v>2105</v>
      </c>
      <c r="L5402" s="111" t="s">
        <v>701</v>
      </c>
      <c r="M5402" s="111" t="s">
        <v>702</v>
      </c>
      <c r="N5402" s="111">
        <v>3.8600000000000002E-2</v>
      </c>
      <c r="O5402" s="114">
        <v>397.43</v>
      </c>
    </row>
    <row r="5403" spans="1:15">
      <c r="A5403" s="108"/>
      <c r="B5403" s="108"/>
      <c r="I5403" s="113">
        <f t="shared" si="0"/>
        <v>90675</v>
      </c>
      <c r="J5403" s="111">
        <v>90675</v>
      </c>
      <c r="K5403" s="111" t="s">
        <v>2106</v>
      </c>
      <c r="L5403" s="111" t="s">
        <v>704</v>
      </c>
      <c r="M5403" s="111" t="s">
        <v>702</v>
      </c>
      <c r="N5403" s="111">
        <v>9.4600000000000004E-2</v>
      </c>
      <c r="O5403" s="114">
        <v>170.56</v>
      </c>
    </row>
    <row r="5404" spans="1:15">
      <c r="A5404" s="108"/>
      <c r="B5404" s="108"/>
      <c r="I5404" s="113">
        <f t="shared" si="0"/>
        <v>90776</v>
      </c>
      <c r="J5404" s="111">
        <v>90776</v>
      </c>
      <c r="K5404" s="111" t="s">
        <v>2085</v>
      </c>
      <c r="L5404" s="111" t="s">
        <v>708</v>
      </c>
      <c r="M5404" s="111" t="s">
        <v>710</v>
      </c>
      <c r="N5404" s="111">
        <v>0.13320000000000001</v>
      </c>
      <c r="O5404" s="114">
        <v>29.22</v>
      </c>
    </row>
    <row r="5405" spans="1:15">
      <c r="A5405" s="108"/>
      <c r="B5405" s="108"/>
      <c r="I5405" s="113">
        <f t="shared" si="0"/>
        <v>90778</v>
      </c>
      <c r="J5405" s="111">
        <v>90778</v>
      </c>
      <c r="K5405" s="111" t="s">
        <v>2086</v>
      </c>
      <c r="L5405" s="111" t="s">
        <v>708</v>
      </c>
      <c r="M5405" s="111" t="s">
        <v>702</v>
      </c>
      <c r="N5405" s="111">
        <v>2.5000000000000001E-2</v>
      </c>
      <c r="O5405" s="114">
        <v>86.54</v>
      </c>
    </row>
    <row r="5406" spans="1:15">
      <c r="A5406" s="108"/>
      <c r="B5406" s="108"/>
      <c r="I5406" s="113">
        <f t="shared" si="0"/>
        <v>95576</v>
      </c>
      <c r="J5406" s="111">
        <v>95576</v>
      </c>
      <c r="K5406" s="111" t="s">
        <v>2088</v>
      </c>
      <c r="L5406" s="111" t="s">
        <v>723</v>
      </c>
      <c r="M5406" s="111" t="s">
        <v>702</v>
      </c>
      <c r="N5406" s="111">
        <v>1.4532</v>
      </c>
      <c r="O5406" s="114">
        <v>8.61</v>
      </c>
    </row>
    <row r="5407" spans="1:15">
      <c r="A5407" s="108"/>
      <c r="B5407" s="108"/>
      <c r="I5407" s="113">
        <f t="shared" si="0"/>
        <v>95580</v>
      </c>
      <c r="J5407" s="111">
        <v>95580</v>
      </c>
      <c r="K5407" s="111" t="s">
        <v>2094</v>
      </c>
      <c r="L5407" s="111" t="s">
        <v>723</v>
      </c>
      <c r="M5407" s="111" t="s">
        <v>702</v>
      </c>
      <c r="N5407" s="111">
        <v>9.6367999999999991</v>
      </c>
      <c r="O5407" s="114">
        <v>6.68</v>
      </c>
    </row>
    <row r="5408" spans="1:15">
      <c r="A5408" s="108"/>
      <c r="B5408" s="108"/>
      <c r="I5408" s="113">
        <f t="shared" si="0"/>
        <v>97913</v>
      </c>
      <c r="J5408" s="111">
        <v>97913</v>
      </c>
      <c r="K5408" s="111" t="s">
        <v>2090</v>
      </c>
      <c r="L5408" s="111" t="s">
        <v>2091</v>
      </c>
      <c r="M5408" s="111" t="s">
        <v>729</v>
      </c>
      <c r="N5408" s="111">
        <v>0.1855</v>
      </c>
      <c r="O5408" s="114">
        <v>1.7</v>
      </c>
    </row>
    <row r="5409" spans="1:15">
      <c r="A5409" s="108"/>
      <c r="B5409" s="108"/>
      <c r="I5409" s="113">
        <f t="shared" si="0"/>
        <v>100973</v>
      </c>
      <c r="J5409" s="111">
        <v>100973</v>
      </c>
      <c r="K5409" s="111" t="s">
        <v>2093</v>
      </c>
      <c r="L5409" s="111" t="s">
        <v>750</v>
      </c>
      <c r="M5409" s="111" t="s">
        <v>729</v>
      </c>
      <c r="N5409" s="111">
        <v>0.61829999999999996</v>
      </c>
      <c r="O5409" s="114">
        <v>4.8899999999999997</v>
      </c>
    </row>
    <row r="5410" spans="1:15">
      <c r="A5410" s="108"/>
      <c r="B5410" s="108"/>
      <c r="I5410" s="113">
        <f t="shared" si="0"/>
        <v>38464</v>
      </c>
      <c r="J5410" s="111">
        <v>38464</v>
      </c>
      <c r="K5410" s="111" t="s">
        <v>2104</v>
      </c>
      <c r="L5410" s="111" t="s">
        <v>750</v>
      </c>
      <c r="M5410" s="111" t="s">
        <v>702</v>
      </c>
      <c r="N5410" s="111">
        <v>0.78510000000000002</v>
      </c>
      <c r="O5410" s="114">
        <v>323.48</v>
      </c>
    </row>
    <row r="5411" spans="1:15">
      <c r="A5411" s="108"/>
      <c r="B5411" s="108"/>
      <c r="I5411" s="113">
        <f t="shared" si="0"/>
        <v>88316</v>
      </c>
      <c r="J5411" s="111">
        <v>88316</v>
      </c>
      <c r="K5411" s="111" t="s">
        <v>709</v>
      </c>
      <c r="L5411" s="111" t="s">
        <v>708</v>
      </c>
      <c r="M5411" s="111" t="s">
        <v>710</v>
      </c>
      <c r="N5411" s="111">
        <v>0.30690000000000001</v>
      </c>
      <c r="O5411" s="114">
        <v>17.3</v>
      </c>
    </row>
    <row r="5412" spans="1:15">
      <c r="A5412" s="108"/>
      <c r="B5412" s="108"/>
      <c r="I5412" s="113">
        <f t="shared" si="0"/>
        <v>93224</v>
      </c>
      <c r="J5412" s="111">
        <v>93224</v>
      </c>
      <c r="K5412" s="111" t="s">
        <v>2108</v>
      </c>
      <c r="L5412" s="111" t="s">
        <v>701</v>
      </c>
      <c r="M5412" s="111" t="s">
        <v>702</v>
      </c>
      <c r="N5412" s="111">
        <v>2.9600000000000001E-2</v>
      </c>
      <c r="O5412" s="114">
        <v>590.27</v>
      </c>
    </row>
    <row r="5413" spans="1:15">
      <c r="A5413" s="108"/>
      <c r="B5413" s="108"/>
      <c r="I5413" s="113">
        <f t="shared" si="0"/>
        <v>93225</v>
      </c>
      <c r="J5413" s="111">
        <v>93225</v>
      </c>
      <c r="K5413" s="111" t="s">
        <v>2109</v>
      </c>
      <c r="L5413" s="111" t="s">
        <v>704</v>
      </c>
      <c r="M5413" s="111" t="s">
        <v>702</v>
      </c>
      <c r="N5413" s="111">
        <v>7.2700000000000001E-2</v>
      </c>
      <c r="O5413" s="114">
        <v>253.23</v>
      </c>
    </row>
    <row r="5414" spans="1:15">
      <c r="A5414" s="108"/>
      <c r="B5414" s="108"/>
      <c r="I5414" s="113">
        <f t="shared" si="0"/>
        <v>95576</v>
      </c>
      <c r="J5414" s="111">
        <v>95576</v>
      </c>
      <c r="K5414" s="111" t="s">
        <v>2088</v>
      </c>
      <c r="L5414" s="111" t="s">
        <v>723</v>
      </c>
      <c r="M5414" s="111" t="s">
        <v>702</v>
      </c>
      <c r="N5414" s="111">
        <v>1.6734</v>
      </c>
      <c r="O5414" s="114">
        <v>8.61</v>
      </c>
    </row>
    <row r="5415" spans="1:15">
      <c r="A5415" s="108"/>
      <c r="B5415" s="108"/>
      <c r="I5415" s="113">
        <f t="shared" si="0"/>
        <v>97913</v>
      </c>
      <c r="J5415" s="111">
        <v>97913</v>
      </c>
      <c r="K5415" s="111" t="s">
        <v>2090</v>
      </c>
      <c r="L5415" s="111" t="s">
        <v>2091</v>
      </c>
      <c r="M5415" s="111" t="s">
        <v>729</v>
      </c>
      <c r="N5415" s="111">
        <v>0.22950000000000001</v>
      </c>
      <c r="O5415" s="114">
        <v>1.7</v>
      </c>
    </row>
    <row r="5416" spans="1:15">
      <c r="A5416" s="108"/>
      <c r="B5416" s="108"/>
      <c r="I5416" s="113">
        <f t="shared" si="0"/>
        <v>100973</v>
      </c>
      <c r="J5416" s="111">
        <v>100973</v>
      </c>
      <c r="K5416" s="111" t="s">
        <v>2093</v>
      </c>
      <c r="L5416" s="111" t="s">
        <v>750</v>
      </c>
      <c r="M5416" s="111" t="s">
        <v>729</v>
      </c>
      <c r="N5416" s="111">
        <v>0.7651</v>
      </c>
      <c r="O5416" s="114">
        <v>4.8899999999999997</v>
      </c>
    </row>
    <row r="5417" spans="1:15">
      <c r="A5417" s="108"/>
      <c r="B5417" s="108"/>
      <c r="I5417" s="113">
        <f t="shared" si="0"/>
        <v>10997</v>
      </c>
      <c r="J5417" s="111">
        <v>10997</v>
      </c>
      <c r="K5417" s="111" t="s">
        <v>722</v>
      </c>
      <c r="L5417" s="111" t="s">
        <v>723</v>
      </c>
      <c r="M5417" s="111" t="s">
        <v>710</v>
      </c>
      <c r="N5417" s="111">
        <v>3.7900000000000003E-2</v>
      </c>
      <c r="O5417" s="114">
        <v>21.63</v>
      </c>
    </row>
    <row r="5418" spans="1:15">
      <c r="A5418" s="108"/>
      <c r="B5418" s="108"/>
      <c r="I5418" s="113">
        <f t="shared" si="0"/>
        <v>38538</v>
      </c>
      <c r="J5418" s="111">
        <v>38538</v>
      </c>
      <c r="K5418" s="111" t="s">
        <v>2110</v>
      </c>
      <c r="L5418" s="111" t="s">
        <v>728</v>
      </c>
      <c r="M5418" s="111" t="s">
        <v>729</v>
      </c>
      <c r="N5418" s="111">
        <v>1.099</v>
      </c>
      <c r="O5418" s="114">
        <v>46</v>
      </c>
    </row>
    <row r="5419" spans="1:15">
      <c r="A5419" s="108"/>
      <c r="B5419" s="108"/>
      <c r="I5419" s="113">
        <f t="shared" si="0"/>
        <v>88317</v>
      </c>
      <c r="J5419" s="111">
        <v>88317</v>
      </c>
      <c r="K5419" s="111" t="s">
        <v>724</v>
      </c>
      <c r="L5419" s="111" t="s">
        <v>708</v>
      </c>
      <c r="M5419" s="111" t="s">
        <v>710</v>
      </c>
      <c r="N5419" s="111">
        <v>0.13400000000000001</v>
      </c>
      <c r="O5419" s="114">
        <v>23.43</v>
      </c>
    </row>
    <row r="5420" spans="1:15">
      <c r="A5420" s="108"/>
      <c r="B5420" s="108"/>
      <c r="I5420" s="113">
        <f t="shared" si="0"/>
        <v>89218</v>
      </c>
      <c r="J5420" s="111">
        <v>89218</v>
      </c>
      <c r="K5420" s="111" t="s">
        <v>2111</v>
      </c>
      <c r="L5420" s="111" t="s">
        <v>704</v>
      </c>
      <c r="M5420" s="111" t="s">
        <v>729</v>
      </c>
      <c r="N5420" s="111">
        <v>0.09</v>
      </c>
      <c r="O5420" s="114">
        <v>57.71</v>
      </c>
    </row>
    <row r="5421" spans="1:15">
      <c r="A5421" s="108"/>
      <c r="B5421" s="108"/>
      <c r="I5421" s="113">
        <f t="shared" si="0"/>
        <v>89843</v>
      </c>
      <c r="J5421" s="111">
        <v>89843</v>
      </c>
      <c r="K5421" s="111" t="s">
        <v>2112</v>
      </c>
      <c r="L5421" s="111" t="s">
        <v>701</v>
      </c>
      <c r="M5421" s="111" t="s">
        <v>729</v>
      </c>
      <c r="N5421" s="111">
        <v>4.3999999999999997E-2</v>
      </c>
      <c r="O5421" s="114">
        <v>121</v>
      </c>
    </row>
    <row r="5422" spans="1:15">
      <c r="A5422" s="108"/>
      <c r="B5422" s="108"/>
      <c r="I5422" s="113">
        <f t="shared" si="0"/>
        <v>90776</v>
      </c>
      <c r="J5422" s="111">
        <v>90776</v>
      </c>
      <c r="K5422" s="111" t="s">
        <v>2085</v>
      </c>
      <c r="L5422" s="111" t="s">
        <v>708</v>
      </c>
      <c r="M5422" s="111" t="s">
        <v>710</v>
      </c>
      <c r="N5422" s="111">
        <v>2.23E-2</v>
      </c>
      <c r="O5422" s="114">
        <v>29.22</v>
      </c>
    </row>
    <row r="5423" spans="1:15">
      <c r="A5423" s="108"/>
      <c r="B5423" s="108"/>
      <c r="I5423" s="113">
        <f t="shared" si="0"/>
        <v>90778</v>
      </c>
      <c r="J5423" s="111">
        <v>90778</v>
      </c>
      <c r="K5423" s="111" t="s">
        <v>2086</v>
      </c>
      <c r="L5423" s="111" t="s">
        <v>708</v>
      </c>
      <c r="M5423" s="111" t="s">
        <v>702</v>
      </c>
      <c r="N5423" s="111">
        <v>7.4000000000000003E-3</v>
      </c>
      <c r="O5423" s="114">
        <v>86.54</v>
      </c>
    </row>
    <row r="5424" spans="1:15">
      <c r="A5424" s="108"/>
      <c r="B5424" s="108"/>
      <c r="I5424" s="113">
        <f t="shared" si="0"/>
        <v>10997</v>
      </c>
      <c r="J5424" s="111">
        <v>10997</v>
      </c>
      <c r="K5424" s="111" t="s">
        <v>722</v>
      </c>
      <c r="L5424" s="111" t="s">
        <v>723</v>
      </c>
      <c r="M5424" s="111" t="s">
        <v>710</v>
      </c>
      <c r="N5424" s="111">
        <v>5.45E-2</v>
      </c>
      <c r="O5424" s="114">
        <v>21.63</v>
      </c>
    </row>
    <row r="5425" spans="1:15">
      <c r="A5425" s="108"/>
      <c r="B5425" s="108"/>
      <c r="I5425" s="113">
        <f t="shared" si="0"/>
        <v>38539</v>
      </c>
      <c r="J5425" s="111">
        <v>38539</v>
      </c>
      <c r="K5425" s="111" t="s">
        <v>2113</v>
      </c>
      <c r="L5425" s="111" t="s">
        <v>728</v>
      </c>
      <c r="M5425" s="111" t="s">
        <v>729</v>
      </c>
      <c r="N5425" s="111">
        <v>1.099</v>
      </c>
      <c r="O5425" s="114">
        <v>62.55</v>
      </c>
    </row>
    <row r="5426" spans="1:15">
      <c r="A5426" s="108"/>
      <c r="B5426" s="108"/>
      <c r="I5426" s="113">
        <f t="shared" si="0"/>
        <v>88317</v>
      </c>
      <c r="J5426" s="111">
        <v>88317</v>
      </c>
      <c r="K5426" s="111" t="s">
        <v>724</v>
      </c>
      <c r="L5426" s="111" t="s">
        <v>708</v>
      </c>
      <c r="M5426" s="111" t="s">
        <v>710</v>
      </c>
      <c r="N5426" s="111">
        <v>0.14099999999999999</v>
      </c>
      <c r="O5426" s="114">
        <v>23.43</v>
      </c>
    </row>
    <row r="5427" spans="1:15">
      <c r="A5427" s="108"/>
      <c r="B5427" s="108"/>
      <c r="I5427" s="113">
        <f t="shared" si="0"/>
        <v>89218</v>
      </c>
      <c r="J5427" s="111">
        <v>89218</v>
      </c>
      <c r="K5427" s="111" t="s">
        <v>2111</v>
      </c>
      <c r="L5427" s="111" t="s">
        <v>704</v>
      </c>
      <c r="M5427" s="111" t="s">
        <v>729</v>
      </c>
      <c r="N5427" s="111">
        <v>9.4E-2</v>
      </c>
      <c r="O5427" s="114">
        <v>57.71</v>
      </c>
    </row>
    <row r="5428" spans="1:15">
      <c r="A5428" s="108"/>
      <c r="B5428" s="108"/>
      <c r="I5428" s="113">
        <f t="shared" si="0"/>
        <v>89843</v>
      </c>
      <c r="J5428" s="111">
        <v>89843</v>
      </c>
      <c r="K5428" s="111" t="s">
        <v>2112</v>
      </c>
      <c r="L5428" s="111" t="s">
        <v>701</v>
      </c>
      <c r="M5428" s="111" t="s">
        <v>729</v>
      </c>
      <c r="N5428" s="111">
        <v>4.7E-2</v>
      </c>
      <c r="O5428" s="114">
        <v>121</v>
      </c>
    </row>
    <row r="5429" spans="1:15">
      <c r="A5429" s="108"/>
      <c r="B5429" s="108"/>
      <c r="I5429" s="113">
        <f t="shared" si="0"/>
        <v>90776</v>
      </c>
      <c r="J5429" s="111">
        <v>90776</v>
      </c>
      <c r="K5429" s="111" t="s">
        <v>2085</v>
      </c>
      <c r="L5429" s="111" t="s">
        <v>708</v>
      </c>
      <c r="M5429" s="111" t="s">
        <v>710</v>
      </c>
      <c r="N5429" s="111">
        <v>2.35E-2</v>
      </c>
      <c r="O5429" s="114">
        <v>29.22</v>
      </c>
    </row>
    <row r="5430" spans="1:15">
      <c r="A5430" s="108"/>
      <c r="B5430" s="108"/>
      <c r="I5430" s="113">
        <f t="shared" si="0"/>
        <v>90778</v>
      </c>
      <c r="J5430" s="111">
        <v>90778</v>
      </c>
      <c r="K5430" s="111" t="s">
        <v>2086</v>
      </c>
      <c r="L5430" s="111" t="s">
        <v>708</v>
      </c>
      <c r="M5430" s="111" t="s">
        <v>702</v>
      </c>
      <c r="N5430" s="111">
        <v>7.7999999999999996E-3</v>
      </c>
      <c r="O5430" s="114">
        <v>86.54</v>
      </c>
    </row>
    <row r="5431" spans="1:15">
      <c r="A5431" s="108"/>
      <c r="B5431" s="108"/>
      <c r="I5431" s="113">
        <f t="shared" si="0"/>
        <v>10997</v>
      </c>
      <c r="J5431" s="111">
        <v>10997</v>
      </c>
      <c r="K5431" s="111" t="s">
        <v>722</v>
      </c>
      <c r="L5431" s="111" t="s">
        <v>723</v>
      </c>
      <c r="M5431" s="111" t="s">
        <v>710</v>
      </c>
      <c r="N5431" s="111">
        <v>7.0699999999999999E-2</v>
      </c>
      <c r="O5431" s="114">
        <v>21.63</v>
      </c>
    </row>
    <row r="5432" spans="1:15">
      <c r="A5432" s="108"/>
      <c r="B5432" s="108"/>
      <c r="I5432" s="113">
        <f t="shared" si="0"/>
        <v>38540</v>
      </c>
      <c r="J5432" s="111">
        <v>38540</v>
      </c>
      <c r="K5432" s="111" t="s">
        <v>2114</v>
      </c>
      <c r="L5432" s="111" t="s">
        <v>728</v>
      </c>
      <c r="M5432" s="111" t="s">
        <v>729</v>
      </c>
      <c r="N5432" s="111">
        <v>1.099</v>
      </c>
      <c r="O5432" s="114">
        <v>160.31</v>
      </c>
    </row>
    <row r="5433" spans="1:15">
      <c r="A5433" s="108"/>
      <c r="B5433" s="108"/>
      <c r="I5433" s="113">
        <f t="shared" si="0"/>
        <v>88317</v>
      </c>
      <c r="J5433" s="111">
        <v>88317</v>
      </c>
      <c r="K5433" s="111" t="s">
        <v>724</v>
      </c>
      <c r="L5433" s="111" t="s">
        <v>708</v>
      </c>
      <c r="M5433" s="111" t="s">
        <v>710</v>
      </c>
      <c r="N5433" s="111">
        <v>0.16300000000000001</v>
      </c>
      <c r="O5433" s="114">
        <v>23.43</v>
      </c>
    </row>
    <row r="5434" spans="1:15">
      <c r="A5434" s="108"/>
      <c r="B5434" s="108"/>
      <c r="I5434" s="113">
        <f t="shared" si="0"/>
        <v>89218</v>
      </c>
      <c r="J5434" s="111">
        <v>89218</v>
      </c>
      <c r="K5434" s="111" t="s">
        <v>2111</v>
      </c>
      <c r="L5434" s="111" t="s">
        <v>704</v>
      </c>
      <c r="M5434" s="111" t="s">
        <v>729</v>
      </c>
      <c r="N5434" s="111">
        <v>0.106</v>
      </c>
      <c r="O5434" s="114">
        <v>57.71</v>
      </c>
    </row>
    <row r="5435" spans="1:15">
      <c r="A5435" s="108"/>
      <c r="B5435" s="108"/>
      <c r="I5435" s="113">
        <f t="shared" si="0"/>
        <v>89843</v>
      </c>
      <c r="J5435" s="111">
        <v>89843</v>
      </c>
      <c r="K5435" s="111" t="s">
        <v>2112</v>
      </c>
      <c r="L5435" s="111" t="s">
        <v>701</v>
      </c>
      <c r="M5435" s="111" t="s">
        <v>729</v>
      </c>
      <c r="N5435" s="111">
        <v>5.7000000000000002E-2</v>
      </c>
      <c r="O5435" s="114">
        <v>121</v>
      </c>
    </row>
    <row r="5436" spans="1:15">
      <c r="A5436" s="108"/>
      <c r="B5436" s="108"/>
      <c r="I5436" s="113">
        <f t="shared" si="0"/>
        <v>90776</v>
      </c>
      <c r="J5436" s="111">
        <v>90776</v>
      </c>
      <c r="K5436" s="111" t="s">
        <v>2085</v>
      </c>
      <c r="L5436" s="111" t="s">
        <v>708</v>
      </c>
      <c r="M5436" s="111" t="s">
        <v>710</v>
      </c>
      <c r="N5436" s="111">
        <v>2.7199999999999998E-2</v>
      </c>
      <c r="O5436" s="114">
        <v>29.22</v>
      </c>
    </row>
    <row r="5437" spans="1:15">
      <c r="A5437" s="108"/>
      <c r="B5437" s="108"/>
      <c r="I5437" s="113">
        <f t="shared" si="0"/>
        <v>90778</v>
      </c>
      <c r="J5437" s="111">
        <v>90778</v>
      </c>
      <c r="K5437" s="111" t="s">
        <v>2086</v>
      </c>
      <c r="L5437" s="111" t="s">
        <v>708</v>
      </c>
      <c r="M5437" s="111" t="s">
        <v>702</v>
      </c>
      <c r="N5437" s="111">
        <v>9.1000000000000004E-3</v>
      </c>
      <c r="O5437" s="114">
        <v>86.54</v>
      </c>
    </row>
    <row r="5438" spans="1:15">
      <c r="A5438" s="108"/>
      <c r="B5438" s="108"/>
      <c r="I5438" s="113">
        <f t="shared" si="0"/>
        <v>10997</v>
      </c>
      <c r="J5438" s="111">
        <v>10997</v>
      </c>
      <c r="K5438" s="111" t="s">
        <v>722</v>
      </c>
      <c r="L5438" s="111" t="s">
        <v>723</v>
      </c>
      <c r="M5438" s="111" t="s">
        <v>710</v>
      </c>
      <c r="N5438" s="111">
        <v>1.4E-3</v>
      </c>
      <c r="O5438" s="114">
        <v>21.63</v>
      </c>
    </row>
    <row r="5439" spans="1:15">
      <c r="A5439" s="108"/>
      <c r="B5439" s="108"/>
      <c r="I5439" s="113">
        <f t="shared" si="0"/>
        <v>41596</v>
      </c>
      <c r="J5439" s="111">
        <v>41596</v>
      </c>
      <c r="K5439" s="111" t="s">
        <v>2115</v>
      </c>
      <c r="L5439" s="111" t="s">
        <v>723</v>
      </c>
      <c r="M5439" s="111" t="s">
        <v>702</v>
      </c>
      <c r="N5439" s="111">
        <v>1.1140000000000001</v>
      </c>
      <c r="O5439" s="114">
        <v>8.08</v>
      </c>
    </row>
    <row r="5440" spans="1:15">
      <c r="A5440" s="108"/>
      <c r="B5440" s="108"/>
      <c r="I5440" s="113">
        <f t="shared" si="0"/>
        <v>88316</v>
      </c>
      <c r="J5440" s="111">
        <v>88316</v>
      </c>
      <c r="K5440" s="111" t="s">
        <v>709</v>
      </c>
      <c r="L5440" s="111" t="s">
        <v>708</v>
      </c>
      <c r="M5440" s="111" t="s">
        <v>710</v>
      </c>
      <c r="N5440" s="111">
        <v>7.7000000000000002E-3</v>
      </c>
      <c r="O5440" s="114">
        <v>17.3</v>
      </c>
    </row>
    <row r="5441" spans="1:15">
      <c r="A5441" s="108"/>
      <c r="B5441" s="108"/>
      <c r="I5441" s="113">
        <f t="shared" si="0"/>
        <v>88317</v>
      </c>
      <c r="J5441" s="111">
        <v>88317</v>
      </c>
      <c r="K5441" s="111" t="s">
        <v>724</v>
      </c>
      <c r="L5441" s="111" t="s">
        <v>708</v>
      </c>
      <c r="M5441" s="111" t="s">
        <v>710</v>
      </c>
      <c r="N5441" s="111">
        <v>3.8E-3</v>
      </c>
      <c r="O5441" s="114">
        <v>23.43</v>
      </c>
    </row>
    <row r="5442" spans="1:15">
      <c r="A5442" s="108"/>
      <c r="B5442" s="108"/>
      <c r="I5442" s="113">
        <f t="shared" si="0"/>
        <v>89218</v>
      </c>
      <c r="J5442" s="111">
        <v>89218</v>
      </c>
      <c r="K5442" s="111" t="s">
        <v>2111</v>
      </c>
      <c r="L5442" s="111" t="s">
        <v>704</v>
      </c>
      <c r="M5442" s="111" t="s">
        <v>729</v>
      </c>
      <c r="N5442" s="111">
        <v>2.8E-3</v>
      </c>
      <c r="O5442" s="114">
        <v>57.71</v>
      </c>
    </row>
    <row r="5443" spans="1:15">
      <c r="A5443" s="108"/>
      <c r="B5443" s="108"/>
      <c r="I5443" s="113">
        <f t="shared" si="0"/>
        <v>89843</v>
      </c>
      <c r="J5443" s="111">
        <v>89843</v>
      </c>
      <c r="K5443" s="111" t="s">
        <v>2112</v>
      </c>
      <c r="L5443" s="111" t="s">
        <v>701</v>
      </c>
      <c r="M5443" s="111" t="s">
        <v>729</v>
      </c>
      <c r="N5443" s="111">
        <v>1.1000000000000001E-3</v>
      </c>
      <c r="O5443" s="114">
        <v>121</v>
      </c>
    </row>
    <row r="5444" spans="1:15">
      <c r="A5444" s="108"/>
      <c r="B5444" s="108"/>
      <c r="I5444" s="113">
        <f t="shared" si="0"/>
        <v>90776</v>
      </c>
      <c r="J5444" s="111">
        <v>90776</v>
      </c>
      <c r="K5444" s="111" t="s">
        <v>2085</v>
      </c>
      <c r="L5444" s="111" t="s">
        <v>708</v>
      </c>
      <c r="M5444" s="111" t="s">
        <v>710</v>
      </c>
      <c r="N5444" s="111">
        <v>5.9999999999999995E-4</v>
      </c>
      <c r="O5444" s="114">
        <v>29.22</v>
      </c>
    </row>
    <row r="5445" spans="1:15">
      <c r="A5445" s="108"/>
      <c r="B5445" s="108"/>
      <c r="I5445" s="113">
        <f t="shared" si="0"/>
        <v>90778</v>
      </c>
      <c r="J5445" s="111">
        <v>90778</v>
      </c>
      <c r="K5445" s="111" t="s">
        <v>2086</v>
      </c>
      <c r="L5445" s="111" t="s">
        <v>708</v>
      </c>
      <c r="M5445" s="111" t="s">
        <v>702</v>
      </c>
      <c r="N5445" s="111">
        <v>2.0000000000000001E-4</v>
      </c>
      <c r="O5445" s="114">
        <v>86.54</v>
      </c>
    </row>
    <row r="5446" spans="1:15">
      <c r="A5446" s="108"/>
      <c r="B5446" s="108"/>
      <c r="I5446" s="113">
        <f t="shared" si="0"/>
        <v>10997</v>
      </c>
      <c r="J5446" s="111">
        <v>10997</v>
      </c>
      <c r="K5446" s="111" t="s">
        <v>722</v>
      </c>
      <c r="L5446" s="111" t="s">
        <v>723</v>
      </c>
      <c r="M5446" s="111" t="s">
        <v>710</v>
      </c>
      <c r="N5446" s="111">
        <v>1.1999999999999999E-3</v>
      </c>
      <c r="O5446" s="114">
        <v>21.63</v>
      </c>
    </row>
    <row r="5447" spans="1:15">
      <c r="A5447" s="108"/>
      <c r="B5447" s="108"/>
      <c r="I5447" s="113">
        <f t="shared" si="0"/>
        <v>41598</v>
      </c>
      <c r="J5447" s="111">
        <v>41598</v>
      </c>
      <c r="K5447" s="111" t="s">
        <v>2116</v>
      </c>
      <c r="L5447" s="111" t="s">
        <v>723</v>
      </c>
      <c r="M5447" s="111" t="s">
        <v>702</v>
      </c>
      <c r="N5447" s="111">
        <v>1.1140000000000001</v>
      </c>
      <c r="O5447" s="114">
        <v>8.08</v>
      </c>
    </row>
    <row r="5448" spans="1:15">
      <c r="A5448" s="108"/>
      <c r="B5448" s="108"/>
      <c r="I5448" s="113">
        <f t="shared" si="0"/>
        <v>88316</v>
      </c>
      <c r="J5448" s="111">
        <v>88316</v>
      </c>
      <c r="K5448" s="111" t="s">
        <v>709</v>
      </c>
      <c r="L5448" s="111" t="s">
        <v>708</v>
      </c>
      <c r="M5448" s="111" t="s">
        <v>710</v>
      </c>
      <c r="N5448" s="111">
        <v>6.1999999999999998E-3</v>
      </c>
      <c r="O5448" s="114">
        <v>17.3</v>
      </c>
    </row>
    <row r="5449" spans="1:15">
      <c r="A5449" s="108"/>
      <c r="B5449" s="108"/>
      <c r="I5449" s="113">
        <f t="shared" si="0"/>
        <v>88317</v>
      </c>
      <c r="J5449" s="111">
        <v>88317</v>
      </c>
      <c r="K5449" s="111" t="s">
        <v>724</v>
      </c>
      <c r="L5449" s="111" t="s">
        <v>708</v>
      </c>
      <c r="M5449" s="111" t="s">
        <v>710</v>
      </c>
      <c r="N5449" s="111">
        <v>3.0999999999999999E-3</v>
      </c>
      <c r="O5449" s="114">
        <v>23.43</v>
      </c>
    </row>
    <row r="5450" spans="1:15">
      <c r="A5450" s="108"/>
      <c r="B5450" s="108"/>
      <c r="I5450" s="113">
        <f t="shared" si="0"/>
        <v>89218</v>
      </c>
      <c r="J5450" s="111">
        <v>89218</v>
      </c>
      <c r="K5450" s="111" t="s">
        <v>2111</v>
      </c>
      <c r="L5450" s="111" t="s">
        <v>704</v>
      </c>
      <c r="M5450" s="111" t="s">
        <v>729</v>
      </c>
      <c r="N5450" s="111">
        <v>2.3E-3</v>
      </c>
      <c r="O5450" s="114">
        <v>57.71</v>
      </c>
    </row>
    <row r="5451" spans="1:15">
      <c r="A5451" s="108"/>
      <c r="B5451" s="108"/>
      <c r="I5451" s="113">
        <f t="shared" si="0"/>
        <v>89843</v>
      </c>
      <c r="J5451" s="111">
        <v>89843</v>
      </c>
      <c r="K5451" s="111" t="s">
        <v>2112</v>
      </c>
      <c r="L5451" s="111" t="s">
        <v>701</v>
      </c>
      <c r="M5451" s="111" t="s">
        <v>729</v>
      </c>
      <c r="N5451" s="111">
        <v>8.0000000000000004E-4</v>
      </c>
      <c r="O5451" s="114">
        <v>121</v>
      </c>
    </row>
    <row r="5452" spans="1:15">
      <c r="A5452" s="108"/>
      <c r="B5452" s="108"/>
      <c r="I5452" s="113">
        <f t="shared" si="0"/>
        <v>90776</v>
      </c>
      <c r="J5452" s="111">
        <v>90776</v>
      </c>
      <c r="K5452" s="111" t="s">
        <v>2085</v>
      </c>
      <c r="L5452" s="111" t="s">
        <v>708</v>
      </c>
      <c r="M5452" s="111" t="s">
        <v>710</v>
      </c>
      <c r="N5452" s="111">
        <v>5.0000000000000001E-4</v>
      </c>
      <c r="O5452" s="114">
        <v>29.22</v>
      </c>
    </row>
    <row r="5453" spans="1:15">
      <c r="A5453" s="108"/>
      <c r="B5453" s="108"/>
      <c r="I5453" s="113">
        <f t="shared" si="0"/>
        <v>10997</v>
      </c>
      <c r="J5453" s="111">
        <v>10997</v>
      </c>
      <c r="K5453" s="111" t="s">
        <v>722</v>
      </c>
      <c r="L5453" s="111" t="s">
        <v>723</v>
      </c>
      <c r="M5453" s="111" t="s">
        <v>710</v>
      </c>
      <c r="N5453" s="111">
        <v>2.2000000000000001E-3</v>
      </c>
      <c r="O5453" s="114">
        <v>21.63</v>
      </c>
    </row>
    <row r="5454" spans="1:15">
      <c r="A5454" s="108"/>
      <c r="B5454" s="108"/>
      <c r="I5454" s="113">
        <f t="shared" si="0"/>
        <v>43082</v>
      </c>
      <c r="J5454" s="111">
        <v>43082</v>
      </c>
      <c r="K5454" s="111" t="s">
        <v>2117</v>
      </c>
      <c r="L5454" s="111" t="s">
        <v>723</v>
      </c>
      <c r="M5454" s="111" t="s">
        <v>710</v>
      </c>
      <c r="N5454" s="111">
        <v>1.1140000000000001</v>
      </c>
      <c r="O5454" s="114">
        <v>7.41</v>
      </c>
    </row>
    <row r="5455" spans="1:15">
      <c r="A5455" s="108"/>
      <c r="B5455" s="108"/>
      <c r="I5455" s="113">
        <f t="shared" si="0"/>
        <v>88316</v>
      </c>
      <c r="J5455" s="111">
        <v>88316</v>
      </c>
      <c r="K5455" s="111" t="s">
        <v>709</v>
      </c>
      <c r="L5455" s="111" t="s">
        <v>708</v>
      </c>
      <c r="M5455" s="111" t="s">
        <v>710</v>
      </c>
      <c r="N5455" s="111">
        <v>1.2200000000000001E-2</v>
      </c>
      <c r="O5455" s="114">
        <v>17.3</v>
      </c>
    </row>
    <row r="5456" spans="1:15">
      <c r="A5456" s="108"/>
      <c r="B5456" s="108"/>
      <c r="I5456" s="113">
        <f t="shared" si="0"/>
        <v>88317</v>
      </c>
      <c r="J5456" s="111">
        <v>88317</v>
      </c>
      <c r="K5456" s="111" t="s">
        <v>724</v>
      </c>
      <c r="L5456" s="111" t="s">
        <v>708</v>
      </c>
      <c r="M5456" s="111" t="s">
        <v>710</v>
      </c>
      <c r="N5456" s="111">
        <v>6.1000000000000004E-3</v>
      </c>
      <c r="O5456" s="114">
        <v>23.43</v>
      </c>
    </row>
    <row r="5457" spans="1:15">
      <c r="A5457" s="108"/>
      <c r="B5457" s="108"/>
      <c r="I5457" s="113">
        <f t="shared" si="0"/>
        <v>89218</v>
      </c>
      <c r="J5457" s="111">
        <v>89218</v>
      </c>
      <c r="K5457" s="111" t="s">
        <v>2111</v>
      </c>
      <c r="L5457" s="111" t="s">
        <v>704</v>
      </c>
      <c r="M5457" s="111" t="s">
        <v>729</v>
      </c>
      <c r="N5457" s="111">
        <v>4.7000000000000002E-3</v>
      </c>
      <c r="O5457" s="114">
        <v>57.71</v>
      </c>
    </row>
    <row r="5458" spans="1:15">
      <c r="A5458" s="108"/>
      <c r="B5458" s="108"/>
      <c r="I5458" s="113">
        <f t="shared" si="0"/>
        <v>89843</v>
      </c>
      <c r="J5458" s="111">
        <v>89843</v>
      </c>
      <c r="K5458" s="111" t="s">
        <v>2112</v>
      </c>
      <c r="L5458" s="111" t="s">
        <v>701</v>
      </c>
      <c r="M5458" s="111" t="s">
        <v>729</v>
      </c>
      <c r="N5458" s="111">
        <v>1.4E-3</v>
      </c>
      <c r="O5458" s="114">
        <v>121</v>
      </c>
    </row>
    <row r="5459" spans="1:15">
      <c r="A5459" s="108"/>
      <c r="B5459" s="108"/>
      <c r="I5459" s="113">
        <f t="shared" si="0"/>
        <v>90776</v>
      </c>
      <c r="J5459" s="111">
        <v>90776</v>
      </c>
      <c r="K5459" s="111" t="s">
        <v>2085</v>
      </c>
      <c r="L5459" s="111" t="s">
        <v>708</v>
      </c>
      <c r="M5459" s="111" t="s">
        <v>710</v>
      </c>
      <c r="N5459" s="111">
        <v>1E-3</v>
      </c>
      <c r="O5459" s="114">
        <v>29.22</v>
      </c>
    </row>
    <row r="5460" spans="1:15">
      <c r="A5460" s="108"/>
      <c r="B5460" s="108"/>
      <c r="I5460" s="113">
        <f t="shared" si="0"/>
        <v>90778</v>
      </c>
      <c r="J5460" s="111">
        <v>90778</v>
      </c>
      <c r="K5460" s="111" t="s">
        <v>2086</v>
      </c>
      <c r="L5460" s="111" t="s">
        <v>708</v>
      </c>
      <c r="M5460" s="111" t="s">
        <v>702</v>
      </c>
      <c r="N5460" s="111">
        <v>2.9999999999999997E-4</v>
      </c>
      <c r="O5460" s="114">
        <v>86.54</v>
      </c>
    </row>
    <row r="5461" spans="1:15">
      <c r="A5461" s="108"/>
      <c r="B5461" s="108"/>
      <c r="I5461" s="113">
        <f t="shared" si="0"/>
        <v>10997</v>
      </c>
      <c r="J5461" s="111">
        <v>10997</v>
      </c>
      <c r="K5461" s="111" t="s">
        <v>722</v>
      </c>
      <c r="L5461" s="111" t="s">
        <v>723</v>
      </c>
      <c r="M5461" s="111" t="s">
        <v>710</v>
      </c>
      <c r="N5461" s="111">
        <v>1.9E-3</v>
      </c>
      <c r="O5461" s="114">
        <v>21.63</v>
      </c>
    </row>
    <row r="5462" spans="1:15">
      <c r="A5462" s="108"/>
      <c r="B5462" s="108"/>
      <c r="I5462" s="113">
        <f t="shared" si="0"/>
        <v>88316</v>
      </c>
      <c r="J5462" s="111">
        <v>88316</v>
      </c>
      <c r="K5462" s="111" t="s">
        <v>709</v>
      </c>
      <c r="L5462" s="111" t="s">
        <v>708</v>
      </c>
      <c r="M5462" s="111" t="s">
        <v>710</v>
      </c>
      <c r="N5462" s="111">
        <v>1.04E-2</v>
      </c>
      <c r="O5462" s="114">
        <v>17.3</v>
      </c>
    </row>
    <row r="5463" spans="1:15">
      <c r="A5463" s="108"/>
      <c r="B5463" s="108"/>
      <c r="I5463" s="113">
        <f t="shared" si="0"/>
        <v>88317</v>
      </c>
      <c r="J5463" s="111">
        <v>88317</v>
      </c>
      <c r="K5463" s="111" t="s">
        <v>724</v>
      </c>
      <c r="L5463" s="111" t="s">
        <v>708</v>
      </c>
      <c r="M5463" s="111" t="s">
        <v>710</v>
      </c>
      <c r="N5463" s="111">
        <v>5.1999999999999998E-3</v>
      </c>
      <c r="O5463" s="114">
        <v>23.43</v>
      </c>
    </row>
    <row r="5464" spans="1:15">
      <c r="A5464" s="108"/>
      <c r="B5464" s="108"/>
      <c r="I5464" s="113">
        <f t="shared" si="0"/>
        <v>89218</v>
      </c>
      <c r="J5464" s="111">
        <v>89218</v>
      </c>
      <c r="K5464" s="111" t="s">
        <v>2111</v>
      </c>
      <c r="L5464" s="111" t="s">
        <v>704</v>
      </c>
      <c r="M5464" s="111" t="s">
        <v>729</v>
      </c>
      <c r="N5464" s="111">
        <v>4.0000000000000001E-3</v>
      </c>
      <c r="O5464" s="114">
        <v>57.71</v>
      </c>
    </row>
    <row r="5465" spans="1:15">
      <c r="A5465" s="108"/>
      <c r="B5465" s="108"/>
      <c r="I5465" s="113">
        <f t="shared" si="0"/>
        <v>89843</v>
      </c>
      <c r="J5465" s="111">
        <v>89843</v>
      </c>
      <c r="K5465" s="111" t="s">
        <v>2112</v>
      </c>
      <c r="L5465" s="111" t="s">
        <v>701</v>
      </c>
      <c r="M5465" s="111" t="s">
        <v>729</v>
      </c>
      <c r="N5465" s="111">
        <v>1.1999999999999999E-3</v>
      </c>
      <c r="O5465" s="114">
        <v>121</v>
      </c>
    </row>
    <row r="5466" spans="1:15">
      <c r="A5466" s="108"/>
      <c r="B5466" s="108"/>
      <c r="I5466" s="113">
        <f t="shared" si="0"/>
        <v>90776</v>
      </c>
      <c r="J5466" s="111">
        <v>90776</v>
      </c>
      <c r="K5466" s="111" t="s">
        <v>2085</v>
      </c>
      <c r="L5466" s="111" t="s">
        <v>708</v>
      </c>
      <c r="M5466" s="111" t="s">
        <v>710</v>
      </c>
      <c r="N5466" s="111">
        <v>8.9999999999999998E-4</v>
      </c>
      <c r="O5466" s="114">
        <v>29.22</v>
      </c>
    </row>
    <row r="5467" spans="1:15">
      <c r="A5467" s="108"/>
      <c r="B5467" s="108"/>
      <c r="I5467" s="113">
        <f t="shared" si="0"/>
        <v>88316</v>
      </c>
      <c r="J5467" s="111">
        <v>88316</v>
      </c>
      <c r="K5467" s="111" t="s">
        <v>709</v>
      </c>
      <c r="L5467" s="111" t="s">
        <v>708</v>
      </c>
      <c r="M5467" s="111" t="s">
        <v>710</v>
      </c>
      <c r="N5467" s="111">
        <v>8.9999999999999993E-3</v>
      </c>
      <c r="O5467" s="114">
        <v>17.3</v>
      </c>
    </row>
    <row r="5468" spans="1:15">
      <c r="A5468" s="108"/>
      <c r="B5468" s="108"/>
      <c r="I5468" s="113">
        <f t="shared" si="0"/>
        <v>88317</v>
      </c>
      <c r="J5468" s="111">
        <v>88317</v>
      </c>
      <c r="K5468" s="111" t="s">
        <v>724</v>
      </c>
      <c r="L5468" s="111" t="s">
        <v>708</v>
      </c>
      <c r="M5468" s="111" t="s">
        <v>710</v>
      </c>
      <c r="N5468" s="111">
        <v>4.4999999999999997E-3</v>
      </c>
      <c r="O5468" s="114">
        <v>23.43</v>
      </c>
    </row>
    <row r="5469" spans="1:15">
      <c r="A5469" s="108"/>
      <c r="B5469" s="108"/>
      <c r="I5469" s="113">
        <f t="shared" si="0"/>
        <v>89218</v>
      </c>
      <c r="J5469" s="111">
        <v>89218</v>
      </c>
      <c r="K5469" s="111" t="s">
        <v>2111</v>
      </c>
      <c r="L5469" s="111" t="s">
        <v>704</v>
      </c>
      <c r="M5469" s="111" t="s">
        <v>729</v>
      </c>
      <c r="N5469" s="111">
        <v>3.5000000000000001E-3</v>
      </c>
      <c r="O5469" s="114">
        <v>57.71</v>
      </c>
    </row>
    <row r="5470" spans="1:15">
      <c r="A5470" s="108"/>
      <c r="B5470" s="108"/>
      <c r="I5470" s="113">
        <f t="shared" si="0"/>
        <v>89843</v>
      </c>
      <c r="J5470" s="111">
        <v>89843</v>
      </c>
      <c r="K5470" s="111" t="s">
        <v>2112</v>
      </c>
      <c r="L5470" s="111" t="s">
        <v>701</v>
      </c>
      <c r="M5470" s="111" t="s">
        <v>729</v>
      </c>
      <c r="N5470" s="111">
        <v>1E-3</v>
      </c>
      <c r="O5470" s="114">
        <v>121</v>
      </c>
    </row>
    <row r="5471" spans="1:15">
      <c r="A5471" s="108"/>
      <c r="B5471" s="108"/>
      <c r="I5471" s="113">
        <f t="shared" si="0"/>
        <v>90776</v>
      </c>
      <c r="J5471" s="111">
        <v>90776</v>
      </c>
      <c r="K5471" s="111" t="s">
        <v>2085</v>
      </c>
      <c r="L5471" s="111" t="s">
        <v>708</v>
      </c>
      <c r="M5471" s="111" t="s">
        <v>710</v>
      </c>
      <c r="N5471" s="111">
        <v>6.9999999999999999E-4</v>
      </c>
      <c r="O5471" s="114">
        <v>29.22</v>
      </c>
    </row>
    <row r="5472" spans="1:15">
      <c r="A5472" s="108"/>
      <c r="B5472" s="108"/>
      <c r="I5472" s="113">
        <f t="shared" si="0"/>
        <v>38405</v>
      </c>
      <c r="J5472" s="111">
        <v>38405</v>
      </c>
      <c r="K5472" s="111" t="s">
        <v>2097</v>
      </c>
      <c r="L5472" s="111" t="s">
        <v>750</v>
      </c>
      <c r="M5472" s="111" t="s">
        <v>702</v>
      </c>
      <c r="N5472" s="111">
        <v>5.57E-2</v>
      </c>
      <c r="O5472" s="114">
        <v>286.81</v>
      </c>
    </row>
    <row r="5473" spans="1:15">
      <c r="A5473" s="108"/>
      <c r="B5473" s="108"/>
      <c r="I5473" s="113">
        <f t="shared" si="0"/>
        <v>88316</v>
      </c>
      <c r="J5473" s="111">
        <v>88316</v>
      </c>
      <c r="K5473" s="111" t="s">
        <v>709</v>
      </c>
      <c r="L5473" s="111" t="s">
        <v>708</v>
      </c>
      <c r="M5473" s="111" t="s">
        <v>710</v>
      </c>
      <c r="N5473" s="111">
        <v>0.2263</v>
      </c>
      <c r="O5473" s="114">
        <v>17.3</v>
      </c>
    </row>
    <row r="5474" spans="1:15">
      <c r="A5474" s="108"/>
      <c r="B5474" s="108"/>
      <c r="I5474" s="113">
        <f t="shared" si="0"/>
        <v>90680</v>
      </c>
      <c r="J5474" s="111">
        <v>90680</v>
      </c>
      <c r="K5474" s="111" t="s">
        <v>2095</v>
      </c>
      <c r="L5474" s="111" t="s">
        <v>701</v>
      </c>
      <c r="M5474" s="111" t="s">
        <v>729</v>
      </c>
      <c r="N5474" s="111">
        <v>2.47E-2</v>
      </c>
      <c r="O5474" s="114">
        <v>231.88</v>
      </c>
    </row>
    <row r="5475" spans="1:15">
      <c r="A5475" s="108"/>
      <c r="B5475" s="108"/>
      <c r="I5475" s="113">
        <f t="shared" si="0"/>
        <v>90681</v>
      </c>
      <c r="J5475" s="111">
        <v>90681</v>
      </c>
      <c r="K5475" s="111" t="s">
        <v>2096</v>
      </c>
      <c r="L5475" s="111" t="s">
        <v>704</v>
      </c>
      <c r="M5475" s="111" t="s">
        <v>729</v>
      </c>
      <c r="N5475" s="111">
        <v>4.9000000000000002E-2</v>
      </c>
      <c r="O5475" s="114">
        <v>100.59</v>
      </c>
    </row>
    <row r="5476" spans="1:15">
      <c r="A5476" s="108"/>
      <c r="B5476" s="108"/>
      <c r="I5476" s="113">
        <f t="shared" si="0"/>
        <v>90778</v>
      </c>
      <c r="J5476" s="111">
        <v>90778</v>
      </c>
      <c r="K5476" s="111" t="s">
        <v>2086</v>
      </c>
      <c r="L5476" s="111" t="s">
        <v>708</v>
      </c>
      <c r="M5476" s="111" t="s">
        <v>702</v>
      </c>
      <c r="N5476" s="111">
        <v>5.1000000000000004E-3</v>
      </c>
      <c r="O5476" s="114">
        <v>86.54</v>
      </c>
    </row>
    <row r="5477" spans="1:15">
      <c r="A5477" s="108"/>
      <c r="B5477" s="108"/>
      <c r="I5477" s="113">
        <f t="shared" si="0"/>
        <v>95578</v>
      </c>
      <c r="J5477" s="111">
        <v>95578</v>
      </c>
      <c r="K5477" s="111" t="s">
        <v>2118</v>
      </c>
      <c r="L5477" s="111" t="s">
        <v>723</v>
      </c>
      <c r="M5477" s="111" t="s">
        <v>702</v>
      </c>
      <c r="N5477" s="111">
        <v>0.84909999999999997</v>
      </c>
      <c r="O5477" s="114">
        <v>6.45</v>
      </c>
    </row>
    <row r="5478" spans="1:15">
      <c r="A5478" s="108"/>
      <c r="B5478" s="108"/>
      <c r="I5478" s="113">
        <f t="shared" si="0"/>
        <v>97913</v>
      </c>
      <c r="J5478" s="111">
        <v>97913</v>
      </c>
      <c r="K5478" s="111" t="s">
        <v>2090</v>
      </c>
      <c r="L5478" s="111" t="s">
        <v>2091</v>
      </c>
      <c r="M5478" s="111" t="s">
        <v>729</v>
      </c>
      <c r="N5478" s="111">
        <v>2.0500000000000001E-2</v>
      </c>
      <c r="O5478" s="114">
        <v>1.7</v>
      </c>
    </row>
    <row r="5479" spans="1:15">
      <c r="A5479" s="108"/>
      <c r="B5479" s="108"/>
      <c r="I5479" s="113">
        <f t="shared" si="0"/>
        <v>100973</v>
      </c>
      <c r="J5479" s="111">
        <v>100973</v>
      </c>
      <c r="K5479" s="111" t="s">
        <v>2093</v>
      </c>
      <c r="L5479" s="111" t="s">
        <v>750</v>
      </c>
      <c r="M5479" s="111" t="s">
        <v>729</v>
      </c>
      <c r="N5479" s="111">
        <v>6.1400000000000003E-2</v>
      </c>
      <c r="O5479" s="114">
        <v>4.8899999999999997</v>
      </c>
    </row>
    <row r="5480" spans="1:15">
      <c r="A5480" s="108"/>
      <c r="B5480" s="108"/>
      <c r="I5480" s="113">
        <f t="shared" si="0"/>
        <v>38405</v>
      </c>
      <c r="J5480" s="111">
        <v>38405</v>
      </c>
      <c r="K5480" s="111" t="s">
        <v>2097</v>
      </c>
      <c r="L5480" s="111" t="s">
        <v>750</v>
      </c>
      <c r="M5480" s="111" t="s">
        <v>702</v>
      </c>
      <c r="N5480" s="111">
        <v>0.1426</v>
      </c>
      <c r="O5480" s="114">
        <v>286.81</v>
      </c>
    </row>
    <row r="5481" spans="1:15">
      <c r="A5481" s="108"/>
      <c r="B5481" s="108"/>
      <c r="I5481" s="113">
        <f t="shared" si="0"/>
        <v>88316</v>
      </c>
      <c r="J5481" s="111">
        <v>88316</v>
      </c>
      <c r="K5481" s="111" t="s">
        <v>709</v>
      </c>
      <c r="L5481" s="111" t="s">
        <v>708</v>
      </c>
      <c r="M5481" s="111" t="s">
        <v>710</v>
      </c>
      <c r="N5481" s="111">
        <v>0.27950000000000003</v>
      </c>
      <c r="O5481" s="114">
        <v>17.3</v>
      </c>
    </row>
    <row r="5482" spans="1:15">
      <c r="A5482" s="108"/>
      <c r="B5482" s="108"/>
      <c r="I5482" s="113">
        <f t="shared" si="0"/>
        <v>90680</v>
      </c>
      <c r="J5482" s="111">
        <v>90680</v>
      </c>
      <c r="K5482" s="111" t="s">
        <v>2095</v>
      </c>
      <c r="L5482" s="111" t="s">
        <v>701</v>
      </c>
      <c r="M5482" s="111" t="s">
        <v>729</v>
      </c>
      <c r="N5482" s="111">
        <v>3.4200000000000001E-2</v>
      </c>
      <c r="O5482" s="114">
        <v>231.88</v>
      </c>
    </row>
    <row r="5483" spans="1:15">
      <c r="A5483" s="108"/>
      <c r="B5483" s="108"/>
      <c r="I5483" s="113">
        <f t="shared" si="0"/>
        <v>90681</v>
      </c>
      <c r="J5483" s="111">
        <v>90681</v>
      </c>
      <c r="K5483" s="111" t="s">
        <v>2096</v>
      </c>
      <c r="L5483" s="111" t="s">
        <v>704</v>
      </c>
      <c r="M5483" s="111" t="s">
        <v>729</v>
      </c>
      <c r="N5483" s="111">
        <v>6.1199999999999997E-2</v>
      </c>
      <c r="O5483" s="114">
        <v>100.59</v>
      </c>
    </row>
    <row r="5484" spans="1:15">
      <c r="A5484" s="108"/>
      <c r="B5484" s="108"/>
      <c r="I5484" s="113">
        <f t="shared" si="0"/>
        <v>90778</v>
      </c>
      <c r="J5484" s="111">
        <v>90778</v>
      </c>
      <c r="K5484" s="111" t="s">
        <v>2086</v>
      </c>
      <c r="L5484" s="111" t="s">
        <v>708</v>
      </c>
      <c r="M5484" s="111" t="s">
        <v>702</v>
      </c>
      <c r="N5484" s="111">
        <v>6.4000000000000003E-3</v>
      </c>
      <c r="O5484" s="114">
        <v>86.54</v>
      </c>
    </row>
    <row r="5485" spans="1:15">
      <c r="A5485" s="108"/>
      <c r="B5485" s="108"/>
      <c r="I5485" s="113">
        <f t="shared" si="0"/>
        <v>95579</v>
      </c>
      <c r="J5485" s="111">
        <v>95579</v>
      </c>
      <c r="K5485" s="111" t="s">
        <v>2089</v>
      </c>
      <c r="L5485" s="111" t="s">
        <v>723</v>
      </c>
      <c r="M5485" s="111" t="s">
        <v>702</v>
      </c>
      <c r="N5485" s="111">
        <v>1.3913</v>
      </c>
      <c r="O5485" s="114">
        <v>6.06</v>
      </c>
    </row>
    <row r="5486" spans="1:15">
      <c r="A5486" s="108"/>
      <c r="B5486" s="108"/>
      <c r="I5486" s="113">
        <f t="shared" si="0"/>
        <v>97913</v>
      </c>
      <c r="J5486" s="111">
        <v>97913</v>
      </c>
      <c r="K5486" s="111" t="s">
        <v>2090</v>
      </c>
      <c r="L5486" s="111" t="s">
        <v>2091</v>
      </c>
      <c r="M5486" s="111" t="s">
        <v>729</v>
      </c>
      <c r="N5486" s="111">
        <v>5.2400000000000002E-2</v>
      </c>
      <c r="O5486" s="114">
        <v>1.7</v>
      </c>
    </row>
    <row r="5487" spans="1:15">
      <c r="A5487" s="108"/>
      <c r="B5487" s="108"/>
      <c r="I5487" s="113">
        <f t="shared" si="0"/>
        <v>100973</v>
      </c>
      <c r="J5487" s="111">
        <v>100973</v>
      </c>
      <c r="K5487" s="111" t="s">
        <v>2093</v>
      </c>
      <c r="L5487" s="111" t="s">
        <v>750</v>
      </c>
      <c r="M5487" s="111" t="s">
        <v>729</v>
      </c>
      <c r="N5487" s="111">
        <v>0.15709999999999999</v>
      </c>
      <c r="O5487" s="114">
        <v>4.8899999999999997</v>
      </c>
    </row>
    <row r="5488" spans="1:15">
      <c r="A5488" s="108"/>
      <c r="B5488" s="108"/>
      <c r="I5488" s="113">
        <f t="shared" si="0"/>
        <v>38405</v>
      </c>
      <c r="J5488" s="111">
        <v>38405</v>
      </c>
      <c r="K5488" s="111" t="s">
        <v>2097</v>
      </c>
      <c r="L5488" s="111" t="s">
        <v>750</v>
      </c>
      <c r="M5488" s="111" t="s">
        <v>702</v>
      </c>
      <c r="N5488" s="111">
        <v>0.32079999999999997</v>
      </c>
      <c r="O5488" s="114">
        <v>286.81</v>
      </c>
    </row>
    <row r="5489" spans="1:15">
      <c r="A5489" s="108"/>
      <c r="B5489" s="108"/>
      <c r="I5489" s="113">
        <f t="shared" si="0"/>
        <v>88316</v>
      </c>
      <c r="J5489" s="111">
        <v>88316</v>
      </c>
      <c r="K5489" s="111" t="s">
        <v>709</v>
      </c>
      <c r="L5489" s="111" t="s">
        <v>708</v>
      </c>
      <c r="M5489" s="111" t="s">
        <v>710</v>
      </c>
      <c r="N5489" s="111">
        <v>0.34010000000000001</v>
      </c>
      <c r="O5489" s="114">
        <v>17.3</v>
      </c>
    </row>
    <row r="5490" spans="1:15">
      <c r="A5490" s="108"/>
      <c r="B5490" s="108"/>
      <c r="I5490" s="113">
        <f t="shared" si="0"/>
        <v>90680</v>
      </c>
      <c r="J5490" s="111">
        <v>90680</v>
      </c>
      <c r="K5490" s="111" t="s">
        <v>2095</v>
      </c>
      <c r="L5490" s="111" t="s">
        <v>701</v>
      </c>
      <c r="M5490" s="111" t="s">
        <v>729</v>
      </c>
      <c r="N5490" s="111">
        <v>4.0399999999999998E-2</v>
      </c>
      <c r="O5490" s="114">
        <v>231.88</v>
      </c>
    </row>
    <row r="5491" spans="1:15">
      <c r="A5491" s="108"/>
      <c r="B5491" s="108"/>
      <c r="I5491" s="113">
        <f t="shared" si="0"/>
        <v>90681</v>
      </c>
      <c r="J5491" s="111">
        <v>90681</v>
      </c>
      <c r="K5491" s="111" t="s">
        <v>2096</v>
      </c>
      <c r="L5491" s="111" t="s">
        <v>704</v>
      </c>
      <c r="M5491" s="111" t="s">
        <v>729</v>
      </c>
      <c r="N5491" s="111">
        <v>7.2300000000000003E-2</v>
      </c>
      <c r="O5491" s="114">
        <v>100.59</v>
      </c>
    </row>
    <row r="5492" spans="1:15">
      <c r="A5492" s="108"/>
      <c r="B5492" s="108"/>
      <c r="I5492" s="113">
        <f t="shared" si="0"/>
        <v>90778</v>
      </c>
      <c r="J5492" s="111">
        <v>90778</v>
      </c>
      <c r="K5492" s="111" t="s">
        <v>2086</v>
      </c>
      <c r="L5492" s="111" t="s">
        <v>708</v>
      </c>
      <c r="M5492" s="111" t="s">
        <v>702</v>
      </c>
      <c r="N5492" s="111">
        <v>7.4999999999999997E-3</v>
      </c>
      <c r="O5492" s="114">
        <v>86.54</v>
      </c>
    </row>
    <row r="5493" spans="1:15">
      <c r="A5493" s="108"/>
      <c r="B5493" s="108"/>
      <c r="I5493" s="113">
        <f t="shared" si="0"/>
        <v>95580</v>
      </c>
      <c r="J5493" s="111">
        <v>95580</v>
      </c>
      <c r="K5493" s="111" t="s">
        <v>2094</v>
      </c>
      <c r="L5493" s="111" t="s">
        <v>723</v>
      </c>
      <c r="M5493" s="111" t="s">
        <v>702</v>
      </c>
      <c r="N5493" s="111">
        <v>2.1743000000000001</v>
      </c>
      <c r="O5493" s="114">
        <v>6.68</v>
      </c>
    </row>
    <row r="5494" spans="1:15">
      <c r="A5494" s="108"/>
      <c r="B5494" s="108"/>
      <c r="I5494" s="113">
        <f t="shared" si="0"/>
        <v>97913</v>
      </c>
      <c r="J5494" s="111">
        <v>97913</v>
      </c>
      <c r="K5494" s="111" t="s">
        <v>2090</v>
      </c>
      <c r="L5494" s="111" t="s">
        <v>2091</v>
      </c>
      <c r="M5494" s="111" t="s">
        <v>729</v>
      </c>
      <c r="N5494" s="111">
        <v>0.1178</v>
      </c>
      <c r="O5494" s="114">
        <v>1.7</v>
      </c>
    </row>
    <row r="5495" spans="1:15">
      <c r="A5495" s="108"/>
      <c r="B5495" s="108"/>
      <c r="I5495" s="113">
        <f t="shared" si="0"/>
        <v>100973</v>
      </c>
      <c r="J5495" s="111">
        <v>100973</v>
      </c>
      <c r="K5495" s="111" t="s">
        <v>2093</v>
      </c>
      <c r="L5495" s="111" t="s">
        <v>750</v>
      </c>
      <c r="M5495" s="111" t="s">
        <v>729</v>
      </c>
      <c r="N5495" s="111">
        <v>0.35339999999999999</v>
      </c>
      <c r="O5495" s="114">
        <v>4.8899999999999997</v>
      </c>
    </row>
    <row r="5496" spans="1:15">
      <c r="A5496" s="108"/>
      <c r="B5496" s="108"/>
      <c r="I5496" s="113">
        <f t="shared" si="0"/>
        <v>38405</v>
      </c>
      <c r="J5496" s="111">
        <v>38405</v>
      </c>
      <c r="K5496" s="111" t="s">
        <v>2097</v>
      </c>
      <c r="L5496" s="111" t="s">
        <v>750</v>
      </c>
      <c r="M5496" s="111" t="s">
        <v>702</v>
      </c>
      <c r="N5496" s="111">
        <v>5.2699999999999997E-2</v>
      </c>
      <c r="O5496" s="114">
        <v>286.81</v>
      </c>
    </row>
    <row r="5497" spans="1:15">
      <c r="A5497" s="108"/>
      <c r="B5497" s="108"/>
      <c r="I5497" s="113">
        <f t="shared" si="0"/>
        <v>88316</v>
      </c>
      <c r="J5497" s="111">
        <v>88316</v>
      </c>
      <c r="K5497" s="111" t="s">
        <v>709</v>
      </c>
      <c r="L5497" s="111" t="s">
        <v>708</v>
      </c>
      <c r="M5497" s="111" t="s">
        <v>710</v>
      </c>
      <c r="N5497" s="111">
        <v>1.3833</v>
      </c>
      <c r="O5497" s="114">
        <v>17.3</v>
      </c>
    </row>
    <row r="5498" spans="1:15">
      <c r="A5498" s="108"/>
      <c r="B5498" s="108"/>
      <c r="I5498" s="113">
        <f t="shared" si="0"/>
        <v>90680</v>
      </c>
      <c r="J5498" s="111">
        <v>90680</v>
      </c>
      <c r="K5498" s="111" t="s">
        <v>2095</v>
      </c>
      <c r="L5498" s="111" t="s">
        <v>701</v>
      </c>
      <c r="M5498" s="111" t="s">
        <v>729</v>
      </c>
      <c r="N5498" s="111">
        <v>2.7400000000000001E-2</v>
      </c>
      <c r="O5498" s="114">
        <v>231.88</v>
      </c>
    </row>
    <row r="5499" spans="1:15">
      <c r="A5499" s="108"/>
      <c r="B5499" s="108"/>
      <c r="I5499" s="113">
        <f t="shared" si="0"/>
        <v>38405</v>
      </c>
      <c r="J5499" s="111">
        <v>38405</v>
      </c>
      <c r="K5499" s="111" t="s">
        <v>2097</v>
      </c>
      <c r="L5499" s="111" t="s">
        <v>750</v>
      </c>
      <c r="M5499" s="111" t="s">
        <v>702</v>
      </c>
      <c r="N5499" s="111">
        <v>0.37780000000000002</v>
      </c>
      <c r="O5499" s="114">
        <v>286.81</v>
      </c>
    </row>
    <row r="5500" spans="1:15">
      <c r="A5500" s="108"/>
      <c r="B5500" s="108"/>
      <c r="I5500" s="113">
        <f t="shared" si="0"/>
        <v>88316</v>
      </c>
      <c r="J5500" s="111">
        <v>88316</v>
      </c>
      <c r="K5500" s="111" t="s">
        <v>709</v>
      </c>
      <c r="L5500" s="111" t="s">
        <v>708</v>
      </c>
      <c r="M5500" s="111" t="s">
        <v>710</v>
      </c>
      <c r="N5500" s="111">
        <v>0.55249999999999999</v>
      </c>
      <c r="O5500" s="114">
        <v>17.3</v>
      </c>
    </row>
    <row r="5501" spans="1:15">
      <c r="A5501" s="108"/>
      <c r="B5501" s="108"/>
      <c r="I5501" s="113">
        <f t="shared" si="0"/>
        <v>9875</v>
      </c>
      <c r="J5501" s="111">
        <v>9875</v>
      </c>
      <c r="K5501" s="111" t="s">
        <v>2119</v>
      </c>
      <c r="L5501" s="111" t="s">
        <v>728</v>
      </c>
      <c r="M5501" s="111" t="s">
        <v>702</v>
      </c>
      <c r="N5501" s="111">
        <v>8.3000000000000001E-3</v>
      </c>
      <c r="O5501" s="114">
        <v>10.07</v>
      </c>
    </row>
    <row r="5502" spans="1:15">
      <c r="A5502" s="108"/>
      <c r="B5502" s="108"/>
      <c r="I5502" s="113">
        <f t="shared" si="0"/>
        <v>14583</v>
      </c>
      <c r="J5502" s="111">
        <v>14583</v>
      </c>
      <c r="K5502" s="111" t="s">
        <v>1843</v>
      </c>
      <c r="L5502" s="111" t="s">
        <v>750</v>
      </c>
      <c r="M5502" s="111" t="s">
        <v>702</v>
      </c>
      <c r="N5502" s="111">
        <v>7.1999999999999995E-2</v>
      </c>
      <c r="O5502" s="114">
        <v>14.19</v>
      </c>
    </row>
    <row r="5503" spans="1:15">
      <c r="A5503" s="108"/>
      <c r="B5503" s="108"/>
      <c r="I5503" s="113">
        <f t="shared" si="0"/>
        <v>42001</v>
      </c>
      <c r="J5503" s="111">
        <v>42001</v>
      </c>
      <c r="K5503" s="111" t="s">
        <v>2120</v>
      </c>
      <c r="L5503" s="111" t="s">
        <v>728</v>
      </c>
      <c r="M5503" s="111" t="s">
        <v>729</v>
      </c>
      <c r="N5503" s="111">
        <v>2.0000000000000001E-4</v>
      </c>
      <c r="O5503" s="114">
        <v>372.77</v>
      </c>
    </row>
    <row r="5504" spans="1:15">
      <c r="A5504" s="108"/>
      <c r="B5504" s="108"/>
      <c r="I5504" s="113">
        <f t="shared" si="0"/>
        <v>88316</v>
      </c>
      <c r="J5504" s="111">
        <v>88316</v>
      </c>
      <c r="K5504" s="111" t="s">
        <v>709</v>
      </c>
      <c r="L5504" s="111" t="s">
        <v>708</v>
      </c>
      <c r="M5504" s="111" t="s">
        <v>710</v>
      </c>
      <c r="N5504" s="111">
        <v>0.69399999999999995</v>
      </c>
      <c r="O5504" s="114">
        <v>17.3</v>
      </c>
    </row>
    <row r="5505" spans="1:15">
      <c r="A5505" s="108"/>
      <c r="B5505" s="108"/>
      <c r="I5505" s="113">
        <f t="shared" si="0"/>
        <v>90643</v>
      </c>
      <c r="J5505" s="111">
        <v>90643</v>
      </c>
      <c r="K5505" s="111" t="s">
        <v>1852</v>
      </c>
      <c r="L5505" s="111" t="s">
        <v>701</v>
      </c>
      <c r="M5505" s="111" t="s">
        <v>702</v>
      </c>
      <c r="N5505" s="111">
        <v>1.34E-2</v>
      </c>
      <c r="O5505" s="114">
        <v>13.59</v>
      </c>
    </row>
    <row r="5506" spans="1:15">
      <c r="A5506" s="108"/>
      <c r="B5506" s="108"/>
      <c r="I5506" s="113">
        <f t="shared" si="0"/>
        <v>90644</v>
      </c>
      <c r="J5506" s="111">
        <v>90644</v>
      </c>
      <c r="K5506" s="111" t="s">
        <v>1853</v>
      </c>
      <c r="L5506" s="111" t="s">
        <v>704</v>
      </c>
      <c r="M5506" s="111" t="s">
        <v>702</v>
      </c>
      <c r="N5506" s="111">
        <v>0.21790000000000001</v>
      </c>
      <c r="O5506" s="114">
        <v>4.41</v>
      </c>
    </row>
    <row r="5507" spans="1:15">
      <c r="A5507" s="108"/>
      <c r="B5507" s="108"/>
      <c r="I5507" s="113">
        <f t="shared" si="0"/>
        <v>90650</v>
      </c>
      <c r="J5507" s="111">
        <v>90650</v>
      </c>
      <c r="K5507" s="111" t="s">
        <v>1830</v>
      </c>
      <c r="L5507" s="111" t="s">
        <v>701</v>
      </c>
      <c r="M5507" s="111" t="s">
        <v>702</v>
      </c>
      <c r="N5507" s="111">
        <v>6.0400000000000002E-2</v>
      </c>
      <c r="O5507" s="114">
        <v>8.16</v>
      </c>
    </row>
    <row r="5508" spans="1:15">
      <c r="A5508" s="108"/>
      <c r="B5508" s="108"/>
      <c r="I5508" s="113">
        <f t="shared" si="0"/>
        <v>90651</v>
      </c>
      <c r="J5508" s="111">
        <v>90651</v>
      </c>
      <c r="K5508" s="111" t="s">
        <v>1831</v>
      </c>
      <c r="L5508" s="111" t="s">
        <v>704</v>
      </c>
      <c r="M5508" s="111" t="s">
        <v>702</v>
      </c>
      <c r="N5508" s="111">
        <v>0.1709</v>
      </c>
      <c r="O5508" s="114">
        <v>0.52</v>
      </c>
    </row>
    <row r="5509" spans="1:15">
      <c r="A5509" s="108"/>
      <c r="B5509" s="108"/>
      <c r="I5509" s="113">
        <f t="shared" si="0"/>
        <v>90776</v>
      </c>
      <c r="J5509" s="111">
        <v>90776</v>
      </c>
      <c r="K5509" s="111" t="s">
        <v>2085</v>
      </c>
      <c r="L5509" s="111" t="s">
        <v>708</v>
      </c>
      <c r="M5509" s="111" t="s">
        <v>710</v>
      </c>
      <c r="N5509" s="111">
        <v>0.23130000000000001</v>
      </c>
      <c r="O5509" s="114">
        <v>29.22</v>
      </c>
    </row>
    <row r="5510" spans="1:15">
      <c r="A5510" s="108"/>
      <c r="B5510" s="108"/>
      <c r="I5510" s="113">
        <f t="shared" si="0"/>
        <v>90778</v>
      </c>
      <c r="J5510" s="111">
        <v>90778</v>
      </c>
      <c r="K5510" s="111" t="s">
        <v>2086</v>
      </c>
      <c r="L5510" s="111" t="s">
        <v>708</v>
      </c>
      <c r="M5510" s="111" t="s">
        <v>702</v>
      </c>
      <c r="N5510" s="111">
        <v>3.85E-2</v>
      </c>
      <c r="O5510" s="114">
        <v>86.54</v>
      </c>
    </row>
    <row r="5511" spans="1:15">
      <c r="A5511" s="108"/>
      <c r="B5511" s="108"/>
      <c r="I5511" s="113">
        <f t="shared" si="0"/>
        <v>95563</v>
      </c>
      <c r="J5511" s="111">
        <v>95563</v>
      </c>
      <c r="K5511" s="111" t="s">
        <v>2121</v>
      </c>
      <c r="L5511" s="111" t="s">
        <v>750</v>
      </c>
      <c r="M5511" s="111" t="s">
        <v>702</v>
      </c>
      <c r="N5511" s="111">
        <v>5.8999999999999997E-2</v>
      </c>
      <c r="O5511" s="114">
        <v>528.1</v>
      </c>
    </row>
    <row r="5512" spans="1:15">
      <c r="A5512" s="108"/>
      <c r="B5512" s="108"/>
      <c r="I5512" s="113">
        <f t="shared" si="0"/>
        <v>95580</v>
      </c>
      <c r="J5512" s="111">
        <v>95580</v>
      </c>
      <c r="K5512" s="111" t="s">
        <v>2094</v>
      </c>
      <c r="L5512" s="111" t="s">
        <v>723</v>
      </c>
      <c r="M5512" s="111" t="s">
        <v>702</v>
      </c>
      <c r="N5512" s="111">
        <v>12.33</v>
      </c>
      <c r="O5512" s="114">
        <v>6.68</v>
      </c>
    </row>
    <row r="5513" spans="1:15">
      <c r="A5513" s="108"/>
      <c r="B5513" s="108"/>
      <c r="I5513" s="113">
        <f t="shared" si="0"/>
        <v>95583</v>
      </c>
      <c r="J5513" s="111">
        <v>95583</v>
      </c>
      <c r="K5513" s="111" t="s">
        <v>2122</v>
      </c>
      <c r="L5513" s="111" t="s">
        <v>723</v>
      </c>
      <c r="M5513" s="111" t="s">
        <v>702</v>
      </c>
      <c r="N5513" s="111">
        <v>0.23949999999999999</v>
      </c>
      <c r="O5513" s="114">
        <v>12.19</v>
      </c>
    </row>
    <row r="5514" spans="1:15">
      <c r="A5514" s="108"/>
      <c r="B5514" s="108"/>
      <c r="I5514" s="113">
        <f t="shared" si="0"/>
        <v>96302</v>
      </c>
      <c r="J5514" s="111">
        <v>96302</v>
      </c>
      <c r="K5514" s="111" t="s">
        <v>2123</v>
      </c>
      <c r="L5514" s="111" t="s">
        <v>704</v>
      </c>
      <c r="M5514" s="111" t="s">
        <v>702</v>
      </c>
      <c r="N5514" s="111">
        <v>0.12180000000000001</v>
      </c>
      <c r="O5514" s="114">
        <v>70.180000000000007</v>
      </c>
    </row>
    <row r="5515" spans="1:15">
      <c r="A5515" s="108"/>
      <c r="B5515" s="108"/>
      <c r="I5515" s="113">
        <f t="shared" si="0"/>
        <v>96303</v>
      </c>
      <c r="J5515" s="111">
        <v>96303</v>
      </c>
      <c r="K5515" s="111" t="s">
        <v>2124</v>
      </c>
      <c r="L5515" s="111" t="s">
        <v>701</v>
      </c>
      <c r="M5515" s="111" t="s">
        <v>702</v>
      </c>
      <c r="N5515" s="111">
        <v>0.1095</v>
      </c>
      <c r="O5515" s="114">
        <v>149.47999999999999</v>
      </c>
    </row>
    <row r="5516" spans="1:15">
      <c r="A5516" s="108"/>
      <c r="B5516" s="108"/>
      <c r="I5516" s="113">
        <f t="shared" si="0"/>
        <v>96308</v>
      </c>
      <c r="J5516" s="111">
        <v>96308</v>
      </c>
      <c r="K5516" s="111" t="s">
        <v>2125</v>
      </c>
      <c r="L5516" s="111" t="s">
        <v>704</v>
      </c>
      <c r="M5516" s="111" t="s">
        <v>729</v>
      </c>
      <c r="N5516" s="111">
        <v>0.22439999999999999</v>
      </c>
      <c r="O5516" s="114">
        <v>0.14000000000000001</v>
      </c>
    </row>
    <row r="5517" spans="1:15">
      <c r="A5517" s="108"/>
      <c r="B5517" s="108"/>
      <c r="I5517" s="113">
        <f t="shared" si="0"/>
        <v>14583</v>
      </c>
      <c r="J5517" s="111">
        <v>14583</v>
      </c>
      <c r="K5517" s="111" t="s">
        <v>1843</v>
      </c>
      <c r="L5517" s="111" t="s">
        <v>750</v>
      </c>
      <c r="M5517" s="111" t="s">
        <v>702</v>
      </c>
      <c r="N5517" s="111">
        <v>0.17399999999999999</v>
      </c>
      <c r="O5517" s="114">
        <v>14.19</v>
      </c>
    </row>
    <row r="5518" spans="1:15">
      <c r="A5518" s="108"/>
      <c r="B5518" s="108"/>
      <c r="I5518" s="113">
        <f t="shared" si="0"/>
        <v>41986</v>
      </c>
      <c r="J5518" s="111">
        <v>41986</v>
      </c>
      <c r="K5518" s="111" t="s">
        <v>2126</v>
      </c>
      <c r="L5518" s="111" t="s">
        <v>728</v>
      </c>
      <c r="M5518" s="111" t="s">
        <v>729</v>
      </c>
      <c r="N5518" s="111">
        <v>2.0000000000000001E-4</v>
      </c>
      <c r="O5518" s="131">
        <v>1669.44</v>
      </c>
    </row>
    <row r="5519" spans="1:15">
      <c r="A5519" s="108"/>
      <c r="B5519" s="108"/>
      <c r="I5519" s="113">
        <f t="shared" si="0"/>
        <v>88316</v>
      </c>
      <c r="J5519" s="111">
        <v>88316</v>
      </c>
      <c r="K5519" s="111" t="s">
        <v>709</v>
      </c>
      <c r="L5519" s="111" t="s">
        <v>708</v>
      </c>
      <c r="M5519" s="111" t="s">
        <v>710</v>
      </c>
      <c r="N5519" s="111">
        <v>0.88</v>
      </c>
      <c r="O5519" s="114">
        <v>17.3</v>
      </c>
    </row>
    <row r="5520" spans="1:15">
      <c r="A5520" s="108"/>
      <c r="B5520" s="108"/>
      <c r="I5520" s="113">
        <f t="shared" si="0"/>
        <v>90643</v>
      </c>
      <c r="J5520" s="111">
        <v>90643</v>
      </c>
      <c r="K5520" s="111" t="s">
        <v>1852</v>
      </c>
      <c r="L5520" s="111" t="s">
        <v>701</v>
      </c>
      <c r="M5520" s="111" t="s">
        <v>702</v>
      </c>
      <c r="N5520" s="111">
        <v>2.3E-2</v>
      </c>
      <c r="O5520" s="114">
        <v>13.59</v>
      </c>
    </row>
    <row r="5521" spans="1:15">
      <c r="A5521" s="108"/>
      <c r="B5521" s="108"/>
      <c r="I5521" s="113">
        <f t="shared" si="0"/>
        <v>90644</v>
      </c>
      <c r="J5521" s="111">
        <v>90644</v>
      </c>
      <c r="K5521" s="111" t="s">
        <v>1853</v>
      </c>
      <c r="L5521" s="111" t="s">
        <v>704</v>
      </c>
      <c r="M5521" s="111" t="s">
        <v>702</v>
      </c>
      <c r="N5521" s="111">
        <v>0.27039999999999997</v>
      </c>
      <c r="O5521" s="114">
        <v>4.41</v>
      </c>
    </row>
    <row r="5522" spans="1:15">
      <c r="A5522" s="108"/>
      <c r="B5522" s="108"/>
      <c r="I5522" s="113">
        <f t="shared" si="0"/>
        <v>90650</v>
      </c>
      <c r="J5522" s="111">
        <v>90650</v>
      </c>
      <c r="K5522" s="111" t="s">
        <v>1830</v>
      </c>
      <c r="L5522" s="111" t="s">
        <v>701</v>
      </c>
      <c r="M5522" s="111" t="s">
        <v>702</v>
      </c>
      <c r="N5522" s="111">
        <v>7.5499999999999998E-2</v>
      </c>
      <c r="O5522" s="114">
        <v>8.16</v>
      </c>
    </row>
    <row r="5523" spans="1:15">
      <c r="A5523" s="108"/>
      <c r="B5523" s="108"/>
      <c r="I5523" s="113">
        <f t="shared" si="0"/>
        <v>90651</v>
      </c>
      <c r="J5523" s="111">
        <v>90651</v>
      </c>
      <c r="K5523" s="111" t="s">
        <v>1831</v>
      </c>
      <c r="L5523" s="111" t="s">
        <v>704</v>
      </c>
      <c r="M5523" s="111" t="s">
        <v>702</v>
      </c>
      <c r="N5523" s="111">
        <v>0.21790000000000001</v>
      </c>
      <c r="O5523" s="114">
        <v>0.52</v>
      </c>
    </row>
    <row r="5524" spans="1:15">
      <c r="A5524" s="108"/>
      <c r="B5524" s="108"/>
      <c r="I5524" s="113">
        <f t="shared" si="0"/>
        <v>90776</v>
      </c>
      <c r="J5524" s="111">
        <v>90776</v>
      </c>
      <c r="K5524" s="111" t="s">
        <v>2085</v>
      </c>
      <c r="L5524" s="111" t="s">
        <v>708</v>
      </c>
      <c r="M5524" s="111" t="s">
        <v>710</v>
      </c>
      <c r="N5524" s="111">
        <v>0.29339999999999999</v>
      </c>
      <c r="O5524" s="114">
        <v>29.22</v>
      </c>
    </row>
    <row r="5525" spans="1:15">
      <c r="A5525" s="108"/>
      <c r="B5525" s="108"/>
      <c r="I5525" s="113">
        <f t="shared" si="0"/>
        <v>90778</v>
      </c>
      <c r="J5525" s="111">
        <v>90778</v>
      </c>
      <c r="K5525" s="111" t="s">
        <v>2086</v>
      </c>
      <c r="L5525" s="111" t="s">
        <v>708</v>
      </c>
      <c r="M5525" s="111" t="s">
        <v>702</v>
      </c>
      <c r="N5525" s="111">
        <v>4.8899999999999999E-2</v>
      </c>
      <c r="O5525" s="114">
        <v>86.54</v>
      </c>
    </row>
    <row r="5526" spans="1:15">
      <c r="A5526" s="108"/>
      <c r="B5526" s="108"/>
      <c r="I5526" s="113">
        <f t="shared" si="0"/>
        <v>95563</v>
      </c>
      <c r="J5526" s="111">
        <v>95563</v>
      </c>
      <c r="K5526" s="111" t="s">
        <v>2121</v>
      </c>
      <c r="L5526" s="111" t="s">
        <v>750</v>
      </c>
      <c r="M5526" s="111" t="s">
        <v>702</v>
      </c>
      <c r="N5526" s="111">
        <v>0.14299999999999999</v>
      </c>
      <c r="O5526" s="114">
        <v>528.1</v>
      </c>
    </row>
    <row r="5527" spans="1:15">
      <c r="A5527" s="108"/>
      <c r="B5527" s="108"/>
      <c r="I5527" s="113">
        <f t="shared" si="0"/>
        <v>95580</v>
      </c>
      <c r="J5527" s="111">
        <v>95580</v>
      </c>
      <c r="K5527" s="111" t="s">
        <v>2094</v>
      </c>
      <c r="L5527" s="111" t="s">
        <v>723</v>
      </c>
      <c r="M5527" s="111" t="s">
        <v>702</v>
      </c>
      <c r="N5527" s="111">
        <v>14.795999999999999</v>
      </c>
      <c r="O5527" s="114">
        <v>6.68</v>
      </c>
    </row>
    <row r="5528" spans="1:15">
      <c r="A5528" s="108"/>
      <c r="B5528" s="108"/>
      <c r="I5528" s="113">
        <f t="shared" si="0"/>
        <v>95584</v>
      </c>
      <c r="J5528" s="111">
        <v>95584</v>
      </c>
      <c r="K5528" s="111" t="s">
        <v>2107</v>
      </c>
      <c r="L5528" s="111" t="s">
        <v>723</v>
      </c>
      <c r="M5528" s="111" t="s">
        <v>702</v>
      </c>
      <c r="N5528" s="111">
        <v>0.73119999999999996</v>
      </c>
      <c r="O5528" s="114">
        <v>10.02</v>
      </c>
    </row>
    <row r="5529" spans="1:15">
      <c r="A5529" s="108"/>
      <c r="B5529" s="108"/>
      <c r="I5529" s="113">
        <f t="shared" si="0"/>
        <v>96302</v>
      </c>
      <c r="J5529" s="111">
        <v>96302</v>
      </c>
      <c r="K5529" s="111" t="s">
        <v>2123</v>
      </c>
      <c r="L5529" s="111" t="s">
        <v>704</v>
      </c>
      <c r="M5529" s="111" t="s">
        <v>702</v>
      </c>
      <c r="N5529" s="111">
        <v>0.1545</v>
      </c>
      <c r="O5529" s="114">
        <v>70.180000000000007</v>
      </c>
    </row>
    <row r="5530" spans="1:15">
      <c r="A5530" s="108"/>
      <c r="B5530" s="108"/>
      <c r="I5530" s="113">
        <f t="shared" si="0"/>
        <v>96303</v>
      </c>
      <c r="J5530" s="111">
        <v>96303</v>
      </c>
      <c r="K5530" s="111" t="s">
        <v>2124</v>
      </c>
      <c r="L5530" s="111" t="s">
        <v>701</v>
      </c>
      <c r="M5530" s="111" t="s">
        <v>702</v>
      </c>
      <c r="N5530" s="111">
        <v>0.1389</v>
      </c>
      <c r="O5530" s="114">
        <v>149.47999999999999</v>
      </c>
    </row>
    <row r="5531" spans="1:15">
      <c r="A5531" s="108"/>
      <c r="B5531" s="108"/>
      <c r="I5531" s="113">
        <f t="shared" si="0"/>
        <v>96308</v>
      </c>
      <c r="J5531" s="111">
        <v>96308</v>
      </c>
      <c r="K5531" s="111" t="s">
        <v>2125</v>
      </c>
      <c r="L5531" s="111" t="s">
        <v>704</v>
      </c>
      <c r="M5531" s="111" t="s">
        <v>729</v>
      </c>
      <c r="N5531" s="111">
        <v>0.28320000000000001</v>
      </c>
      <c r="O5531" s="114">
        <v>0.14000000000000001</v>
      </c>
    </row>
    <row r="5532" spans="1:15">
      <c r="A5532" s="108"/>
      <c r="B5532" s="108"/>
      <c r="I5532" s="113">
        <f t="shared" si="0"/>
        <v>14583</v>
      </c>
      <c r="J5532" s="111">
        <v>14583</v>
      </c>
      <c r="K5532" s="111" t="s">
        <v>1843</v>
      </c>
      <c r="L5532" s="111" t="s">
        <v>750</v>
      </c>
      <c r="M5532" s="111" t="s">
        <v>702</v>
      </c>
      <c r="N5532" s="111">
        <v>0.28899999999999998</v>
      </c>
      <c r="O5532" s="114">
        <v>14.19</v>
      </c>
    </row>
    <row r="5533" spans="1:15">
      <c r="A5533" s="108"/>
      <c r="B5533" s="108"/>
      <c r="I5533" s="113">
        <f t="shared" si="0"/>
        <v>41987</v>
      </c>
      <c r="J5533" s="111">
        <v>41987</v>
      </c>
      <c r="K5533" s="111" t="s">
        <v>2127</v>
      </c>
      <c r="L5533" s="111" t="s">
        <v>728</v>
      </c>
      <c r="M5533" s="111" t="s">
        <v>729</v>
      </c>
      <c r="N5533" s="111">
        <v>2.0000000000000001E-4</v>
      </c>
      <c r="O5533" s="131">
        <v>2373.11</v>
      </c>
    </row>
    <row r="5534" spans="1:15">
      <c r="A5534" s="108"/>
      <c r="B5534" s="108"/>
      <c r="I5534" s="113">
        <f t="shared" si="0"/>
        <v>88316</v>
      </c>
      <c r="J5534" s="111">
        <v>88316</v>
      </c>
      <c r="K5534" s="111" t="s">
        <v>709</v>
      </c>
      <c r="L5534" s="111" t="s">
        <v>708</v>
      </c>
      <c r="M5534" s="111" t="s">
        <v>710</v>
      </c>
      <c r="N5534" s="111">
        <v>1.1080000000000001</v>
      </c>
      <c r="O5534" s="114">
        <v>17.3</v>
      </c>
    </row>
    <row r="5535" spans="1:15">
      <c r="A5535" s="108"/>
      <c r="B5535" s="108"/>
      <c r="I5535" s="113">
        <f t="shared" si="0"/>
        <v>90643</v>
      </c>
      <c r="J5535" s="111">
        <v>90643</v>
      </c>
      <c r="K5535" s="111" t="s">
        <v>1852</v>
      </c>
      <c r="L5535" s="111" t="s">
        <v>701</v>
      </c>
      <c r="M5535" s="111" t="s">
        <v>702</v>
      </c>
      <c r="N5535" s="111">
        <v>3.1099999999999999E-2</v>
      </c>
      <c r="O5535" s="114">
        <v>13.59</v>
      </c>
    </row>
    <row r="5536" spans="1:15">
      <c r="A5536" s="108"/>
      <c r="B5536" s="108"/>
      <c r="I5536" s="113">
        <f t="shared" si="0"/>
        <v>90644</v>
      </c>
      <c r="J5536" s="111">
        <v>90644</v>
      </c>
      <c r="K5536" s="111" t="s">
        <v>1853</v>
      </c>
      <c r="L5536" s="111" t="s">
        <v>704</v>
      </c>
      <c r="M5536" s="111" t="s">
        <v>702</v>
      </c>
      <c r="N5536" s="111">
        <v>0.33839999999999998</v>
      </c>
      <c r="O5536" s="114">
        <v>4.41</v>
      </c>
    </row>
    <row r="5537" spans="1:15">
      <c r="A5537" s="108"/>
      <c r="B5537" s="108"/>
      <c r="I5537" s="113">
        <f t="shared" si="0"/>
        <v>90650</v>
      </c>
      <c r="J5537" s="111">
        <v>90650</v>
      </c>
      <c r="K5537" s="111" t="s">
        <v>1830</v>
      </c>
      <c r="L5537" s="111" t="s">
        <v>701</v>
      </c>
      <c r="M5537" s="111" t="s">
        <v>702</v>
      </c>
      <c r="N5537" s="111">
        <v>9.4899999999999998E-2</v>
      </c>
      <c r="O5537" s="114">
        <v>8.16</v>
      </c>
    </row>
    <row r="5538" spans="1:15">
      <c r="A5538" s="108"/>
      <c r="B5538" s="108"/>
      <c r="I5538" s="113">
        <f t="shared" si="0"/>
        <v>90651</v>
      </c>
      <c r="J5538" s="111">
        <v>90651</v>
      </c>
      <c r="K5538" s="111" t="s">
        <v>1831</v>
      </c>
      <c r="L5538" s="111" t="s">
        <v>704</v>
      </c>
      <c r="M5538" s="111" t="s">
        <v>702</v>
      </c>
      <c r="N5538" s="111">
        <v>0.27460000000000001</v>
      </c>
      <c r="O5538" s="114">
        <v>0.52</v>
      </c>
    </row>
    <row r="5539" spans="1:15">
      <c r="A5539" s="108"/>
      <c r="B5539" s="108"/>
      <c r="I5539" s="113">
        <f t="shared" si="0"/>
        <v>90776</v>
      </c>
      <c r="J5539" s="111">
        <v>90776</v>
      </c>
      <c r="K5539" s="111" t="s">
        <v>2085</v>
      </c>
      <c r="L5539" s="111" t="s">
        <v>708</v>
      </c>
      <c r="M5539" s="111" t="s">
        <v>710</v>
      </c>
      <c r="N5539" s="111">
        <v>0.36940000000000001</v>
      </c>
      <c r="O5539" s="114">
        <v>29.22</v>
      </c>
    </row>
    <row r="5540" spans="1:15">
      <c r="A5540" s="108"/>
      <c r="B5540" s="108"/>
      <c r="I5540" s="113">
        <f t="shared" si="0"/>
        <v>90778</v>
      </c>
      <c r="J5540" s="111">
        <v>90778</v>
      </c>
      <c r="K5540" s="111" t="s">
        <v>2086</v>
      </c>
      <c r="L5540" s="111" t="s">
        <v>708</v>
      </c>
      <c r="M5540" s="111" t="s">
        <v>702</v>
      </c>
      <c r="N5540" s="111">
        <v>6.1600000000000002E-2</v>
      </c>
      <c r="O5540" s="114">
        <v>86.54</v>
      </c>
    </row>
    <row r="5541" spans="1:15">
      <c r="A5541" s="108"/>
      <c r="B5541" s="108"/>
      <c r="I5541" s="113">
        <f t="shared" si="0"/>
        <v>95563</v>
      </c>
      <c r="J5541" s="111">
        <v>95563</v>
      </c>
      <c r="K5541" s="111" t="s">
        <v>2121</v>
      </c>
      <c r="L5541" s="111" t="s">
        <v>750</v>
      </c>
      <c r="M5541" s="111" t="s">
        <v>702</v>
      </c>
      <c r="N5541" s="111">
        <v>0.23799999999999999</v>
      </c>
      <c r="O5541" s="114">
        <v>528.1</v>
      </c>
    </row>
    <row r="5542" spans="1:15">
      <c r="A5542" s="108"/>
      <c r="B5542" s="108"/>
      <c r="I5542" s="113">
        <f t="shared" si="0"/>
        <v>95584</v>
      </c>
      <c r="J5542" s="111">
        <v>95584</v>
      </c>
      <c r="K5542" s="111" t="s">
        <v>2107</v>
      </c>
      <c r="L5542" s="111" t="s">
        <v>723</v>
      </c>
      <c r="M5542" s="111" t="s">
        <v>702</v>
      </c>
      <c r="N5542" s="111">
        <v>0.96209999999999996</v>
      </c>
      <c r="O5542" s="114">
        <v>10.02</v>
      </c>
    </row>
    <row r="5543" spans="1:15">
      <c r="A5543" s="108"/>
      <c r="B5543" s="108"/>
      <c r="I5543" s="113">
        <f t="shared" si="0"/>
        <v>96302</v>
      </c>
      <c r="J5543" s="111">
        <v>96302</v>
      </c>
      <c r="K5543" s="111" t="s">
        <v>2123</v>
      </c>
      <c r="L5543" s="111" t="s">
        <v>704</v>
      </c>
      <c r="M5543" s="111" t="s">
        <v>702</v>
      </c>
      <c r="N5543" s="111">
        <v>0.19450000000000001</v>
      </c>
      <c r="O5543" s="114">
        <v>70.180000000000007</v>
      </c>
    </row>
    <row r="5544" spans="1:15">
      <c r="A5544" s="108"/>
      <c r="B5544" s="108"/>
      <c r="I5544" s="113">
        <f t="shared" si="0"/>
        <v>96303</v>
      </c>
      <c r="J5544" s="111">
        <v>96303</v>
      </c>
      <c r="K5544" s="111" t="s">
        <v>2124</v>
      </c>
      <c r="L5544" s="111" t="s">
        <v>701</v>
      </c>
      <c r="M5544" s="111" t="s">
        <v>702</v>
      </c>
      <c r="N5544" s="111">
        <v>0.1749</v>
      </c>
      <c r="O5544" s="114">
        <v>149.47999999999999</v>
      </c>
    </row>
    <row r="5545" spans="1:15">
      <c r="A5545" s="108"/>
      <c r="B5545" s="108"/>
      <c r="I5545" s="113">
        <f t="shared" si="0"/>
        <v>96308</v>
      </c>
      <c r="J5545" s="111">
        <v>96308</v>
      </c>
      <c r="K5545" s="111" t="s">
        <v>2125</v>
      </c>
      <c r="L5545" s="111" t="s">
        <v>704</v>
      </c>
      <c r="M5545" s="111" t="s">
        <v>729</v>
      </c>
      <c r="N5545" s="111">
        <v>0.35249999999999998</v>
      </c>
      <c r="O5545" s="114">
        <v>0.14000000000000001</v>
      </c>
    </row>
    <row r="5546" spans="1:15">
      <c r="A5546" s="108"/>
      <c r="B5546" s="108"/>
      <c r="I5546" s="113">
        <f t="shared" si="0"/>
        <v>96309</v>
      </c>
      <c r="J5546" s="111">
        <v>96309</v>
      </c>
      <c r="K5546" s="111" t="s">
        <v>2128</v>
      </c>
      <c r="L5546" s="111" t="s">
        <v>701</v>
      </c>
      <c r="M5546" s="111" t="s">
        <v>729</v>
      </c>
      <c r="N5546" s="111">
        <v>1.6899999999999998E-2</v>
      </c>
      <c r="O5546" s="114">
        <v>1.23</v>
      </c>
    </row>
    <row r="5547" spans="1:15">
      <c r="A5547" s="108"/>
      <c r="B5547" s="108"/>
      <c r="I5547" s="113">
        <f t="shared" si="0"/>
        <v>14583</v>
      </c>
      <c r="J5547" s="111">
        <v>14583</v>
      </c>
      <c r="K5547" s="111" t="s">
        <v>1843</v>
      </c>
      <c r="L5547" s="111" t="s">
        <v>750</v>
      </c>
      <c r="M5547" s="111" t="s">
        <v>702</v>
      </c>
      <c r="N5547" s="111">
        <v>0.36599999999999999</v>
      </c>
      <c r="O5547" s="114">
        <v>14.19</v>
      </c>
    </row>
    <row r="5548" spans="1:15">
      <c r="A5548" s="108"/>
      <c r="B5548" s="108"/>
      <c r="I5548" s="113">
        <f t="shared" si="0"/>
        <v>41988</v>
      </c>
      <c r="J5548" s="111">
        <v>41988</v>
      </c>
      <c r="K5548" s="111" t="s">
        <v>2129</v>
      </c>
      <c r="L5548" s="111" t="s">
        <v>728</v>
      </c>
      <c r="M5548" s="111" t="s">
        <v>729</v>
      </c>
      <c r="N5548" s="111">
        <v>2.0000000000000001E-4</v>
      </c>
      <c r="O5548" s="131">
        <v>3134.55</v>
      </c>
    </row>
    <row r="5549" spans="1:15">
      <c r="A5549" s="108"/>
      <c r="B5549" s="108"/>
      <c r="I5549" s="113">
        <f t="shared" si="0"/>
        <v>88316</v>
      </c>
      <c r="J5549" s="111">
        <v>88316</v>
      </c>
      <c r="K5549" s="111" t="s">
        <v>709</v>
      </c>
      <c r="L5549" s="111" t="s">
        <v>708</v>
      </c>
      <c r="M5549" s="111" t="s">
        <v>710</v>
      </c>
      <c r="N5549" s="111">
        <v>1.3089999999999999</v>
      </c>
      <c r="O5549" s="114">
        <v>17.3</v>
      </c>
    </row>
    <row r="5550" spans="1:15">
      <c r="A5550" s="108"/>
      <c r="B5550" s="108"/>
      <c r="I5550" s="113">
        <f t="shared" si="0"/>
        <v>90643</v>
      </c>
      <c r="J5550" s="111">
        <v>90643</v>
      </c>
      <c r="K5550" s="111" t="s">
        <v>1852</v>
      </c>
      <c r="L5550" s="111" t="s">
        <v>701</v>
      </c>
      <c r="M5550" s="111" t="s">
        <v>702</v>
      </c>
      <c r="N5550" s="111">
        <v>3.56E-2</v>
      </c>
      <c r="O5550" s="114">
        <v>13.59</v>
      </c>
    </row>
    <row r="5551" spans="1:15">
      <c r="A5551" s="108"/>
      <c r="B5551" s="108"/>
      <c r="I5551" s="113">
        <f t="shared" si="0"/>
        <v>90644</v>
      </c>
      <c r="J5551" s="111">
        <v>90644</v>
      </c>
      <c r="K5551" s="111" t="s">
        <v>1853</v>
      </c>
      <c r="L5551" s="111" t="s">
        <v>704</v>
      </c>
      <c r="M5551" s="111" t="s">
        <v>702</v>
      </c>
      <c r="N5551" s="111">
        <v>0.40960000000000002</v>
      </c>
      <c r="O5551" s="114">
        <v>4.41</v>
      </c>
    </row>
    <row r="5552" spans="1:15">
      <c r="A5552" s="108"/>
      <c r="B5552" s="108"/>
      <c r="I5552" s="113">
        <f t="shared" si="0"/>
        <v>90650</v>
      </c>
      <c r="J5552" s="111">
        <v>90650</v>
      </c>
      <c r="K5552" s="111" t="s">
        <v>1830</v>
      </c>
      <c r="L5552" s="111" t="s">
        <v>701</v>
      </c>
      <c r="M5552" s="111" t="s">
        <v>702</v>
      </c>
      <c r="N5552" s="111">
        <v>0.11070000000000001</v>
      </c>
      <c r="O5552" s="114">
        <v>8.16</v>
      </c>
    </row>
    <row r="5553" spans="1:15">
      <c r="A5553" s="108"/>
      <c r="B5553" s="108"/>
      <c r="I5553" s="113">
        <f t="shared" si="0"/>
        <v>90651</v>
      </c>
      <c r="J5553" s="111">
        <v>90651</v>
      </c>
      <c r="K5553" s="111" t="s">
        <v>1831</v>
      </c>
      <c r="L5553" s="111" t="s">
        <v>704</v>
      </c>
      <c r="M5553" s="111" t="s">
        <v>702</v>
      </c>
      <c r="N5553" s="111">
        <v>0.32579999999999998</v>
      </c>
      <c r="O5553" s="114">
        <v>0.52</v>
      </c>
    </row>
    <row r="5554" spans="1:15">
      <c r="A5554" s="108"/>
      <c r="B5554" s="108"/>
      <c r="I5554" s="113">
        <f t="shared" si="0"/>
        <v>90776</v>
      </c>
      <c r="J5554" s="111">
        <v>90776</v>
      </c>
      <c r="K5554" s="111" t="s">
        <v>2085</v>
      </c>
      <c r="L5554" s="111" t="s">
        <v>708</v>
      </c>
      <c r="M5554" s="111" t="s">
        <v>710</v>
      </c>
      <c r="N5554" s="111">
        <v>0.4365</v>
      </c>
      <c r="O5554" s="114">
        <v>29.22</v>
      </c>
    </row>
    <row r="5555" spans="1:15">
      <c r="A5555" s="108"/>
      <c r="B5555" s="108"/>
      <c r="I5555" s="113">
        <f t="shared" si="0"/>
        <v>90778</v>
      </c>
      <c r="J5555" s="111">
        <v>90778</v>
      </c>
      <c r="K5555" s="111" t="s">
        <v>2086</v>
      </c>
      <c r="L5555" s="111" t="s">
        <v>708</v>
      </c>
      <c r="M5555" s="111" t="s">
        <v>702</v>
      </c>
      <c r="N5555" s="111">
        <v>7.2700000000000001E-2</v>
      </c>
      <c r="O5555" s="114">
        <v>86.54</v>
      </c>
    </row>
    <row r="5556" spans="1:15">
      <c r="A5556" s="108"/>
      <c r="B5556" s="108"/>
      <c r="I5556" s="113">
        <f t="shared" si="0"/>
        <v>95563</v>
      </c>
      <c r="J5556" s="111">
        <v>95563</v>
      </c>
      <c r="K5556" s="111" t="s">
        <v>2121</v>
      </c>
      <c r="L5556" s="111" t="s">
        <v>750</v>
      </c>
      <c r="M5556" s="111" t="s">
        <v>702</v>
      </c>
      <c r="N5556" s="111">
        <v>0.30099999999999999</v>
      </c>
      <c r="O5556" s="114">
        <v>528.1</v>
      </c>
    </row>
    <row r="5557" spans="1:15">
      <c r="A5557" s="108"/>
      <c r="B5557" s="108"/>
      <c r="I5557" s="113">
        <f t="shared" si="0"/>
        <v>95581</v>
      </c>
      <c r="J5557" s="111">
        <v>95581</v>
      </c>
      <c r="K5557" s="111" t="s">
        <v>2130</v>
      </c>
      <c r="L5557" s="111" t="s">
        <v>723</v>
      </c>
      <c r="M5557" s="111" t="s">
        <v>702</v>
      </c>
      <c r="N5557" s="111">
        <v>23.117999999999999</v>
      </c>
      <c r="O5557" s="114">
        <v>6.5</v>
      </c>
    </row>
    <row r="5558" spans="1:15">
      <c r="A5558" s="108"/>
      <c r="B5558" s="108"/>
      <c r="I5558" s="113">
        <f t="shared" si="0"/>
        <v>95584</v>
      </c>
      <c r="J5558" s="111">
        <v>95584</v>
      </c>
      <c r="K5558" s="111" t="s">
        <v>2107</v>
      </c>
      <c r="L5558" s="111" t="s">
        <v>723</v>
      </c>
      <c r="M5558" s="111" t="s">
        <v>702</v>
      </c>
      <c r="N5558" s="111">
        <v>1.3085</v>
      </c>
      <c r="O5558" s="114">
        <v>10.02</v>
      </c>
    </row>
    <row r="5559" spans="1:15">
      <c r="A5559" s="108"/>
      <c r="B5559" s="108"/>
      <c r="I5559" s="113">
        <f t="shared" si="0"/>
        <v>96302</v>
      </c>
      <c r="J5559" s="111">
        <v>96302</v>
      </c>
      <c r="K5559" s="111" t="s">
        <v>2123</v>
      </c>
      <c r="L5559" s="111" t="s">
        <v>704</v>
      </c>
      <c r="M5559" s="111" t="s">
        <v>702</v>
      </c>
      <c r="N5559" s="111">
        <v>0.2298</v>
      </c>
      <c r="O5559" s="114">
        <v>70.180000000000007</v>
      </c>
    </row>
    <row r="5560" spans="1:15">
      <c r="A5560" s="108"/>
      <c r="B5560" s="108"/>
      <c r="I5560" s="113">
        <f t="shared" si="0"/>
        <v>96303</v>
      </c>
      <c r="J5560" s="111">
        <v>96303</v>
      </c>
      <c r="K5560" s="111" t="s">
        <v>2124</v>
      </c>
      <c r="L5560" s="111" t="s">
        <v>701</v>
      </c>
      <c r="M5560" s="111" t="s">
        <v>702</v>
      </c>
      <c r="N5560" s="111">
        <v>0.20660000000000001</v>
      </c>
      <c r="O5560" s="114">
        <v>149.47999999999999</v>
      </c>
    </row>
    <row r="5561" spans="1:15">
      <c r="A5561" s="108"/>
      <c r="B5561" s="108"/>
      <c r="I5561" s="113">
        <f t="shared" si="0"/>
        <v>96308</v>
      </c>
      <c r="J5561" s="111">
        <v>96308</v>
      </c>
      <c r="K5561" s="111" t="s">
        <v>2125</v>
      </c>
      <c r="L5561" s="111" t="s">
        <v>704</v>
      </c>
      <c r="M5561" s="111" t="s">
        <v>729</v>
      </c>
      <c r="N5561" s="111">
        <v>0.40960000000000002</v>
      </c>
      <c r="O5561" s="114">
        <v>0.14000000000000001</v>
      </c>
    </row>
    <row r="5562" spans="1:15">
      <c r="A5562" s="108"/>
      <c r="B5562" s="108"/>
      <c r="I5562" s="113">
        <f t="shared" si="0"/>
        <v>96309</v>
      </c>
      <c r="J5562" s="111">
        <v>96309</v>
      </c>
      <c r="K5562" s="111" t="s">
        <v>2128</v>
      </c>
      <c r="L5562" s="111" t="s">
        <v>701</v>
      </c>
      <c r="M5562" s="111" t="s">
        <v>729</v>
      </c>
      <c r="N5562" s="111">
        <v>2.69E-2</v>
      </c>
      <c r="O5562" s="114">
        <v>1.23</v>
      </c>
    </row>
    <row r="5563" spans="1:15">
      <c r="A5563" s="108"/>
      <c r="B5563" s="108"/>
      <c r="I5563" s="113">
        <f t="shared" si="0"/>
        <v>5953</v>
      </c>
      <c r="J5563" s="111">
        <v>5953</v>
      </c>
      <c r="K5563" s="111" t="s">
        <v>2131</v>
      </c>
      <c r="L5563" s="111" t="s">
        <v>701</v>
      </c>
      <c r="M5563" s="111" t="s">
        <v>729</v>
      </c>
      <c r="N5563" s="111">
        <v>0.1613</v>
      </c>
      <c r="O5563" s="114">
        <v>31.56</v>
      </c>
    </row>
    <row r="5564" spans="1:15">
      <c r="A5564" s="108"/>
      <c r="B5564" s="108"/>
      <c r="I5564" s="113">
        <f t="shared" si="0"/>
        <v>5954</v>
      </c>
      <c r="J5564" s="111">
        <v>5954</v>
      </c>
      <c r="K5564" s="111" t="s">
        <v>2132</v>
      </c>
      <c r="L5564" s="111" t="s">
        <v>704</v>
      </c>
      <c r="M5564" s="111" t="s">
        <v>729</v>
      </c>
      <c r="N5564" s="111">
        <v>0.28320000000000001</v>
      </c>
      <c r="O5564" s="114">
        <v>3.17</v>
      </c>
    </row>
    <row r="5565" spans="1:15">
      <c r="A5565" s="108"/>
      <c r="B5565" s="108"/>
      <c r="I5565" s="113">
        <f t="shared" si="0"/>
        <v>88316</v>
      </c>
      <c r="J5565" s="111">
        <v>88316</v>
      </c>
      <c r="K5565" s="111" t="s">
        <v>709</v>
      </c>
      <c r="L5565" s="111" t="s">
        <v>708</v>
      </c>
      <c r="M5565" s="111" t="s">
        <v>710</v>
      </c>
      <c r="N5565" s="111">
        <v>1.333</v>
      </c>
      <c r="O5565" s="114">
        <v>17.3</v>
      </c>
    </row>
    <row r="5566" spans="1:15">
      <c r="A5566" s="108"/>
      <c r="B5566" s="108"/>
      <c r="I5566" s="113">
        <f t="shared" si="0"/>
        <v>90644</v>
      </c>
      <c r="J5566" s="111">
        <v>90644</v>
      </c>
      <c r="K5566" s="111" t="s">
        <v>1853</v>
      </c>
      <c r="L5566" s="111" t="s">
        <v>704</v>
      </c>
      <c r="M5566" s="111" t="s">
        <v>702</v>
      </c>
      <c r="N5566" s="111">
        <v>0.43109999999999998</v>
      </c>
      <c r="O5566" s="114">
        <v>4.41</v>
      </c>
    </row>
    <row r="5567" spans="1:15">
      <c r="A5567" s="108"/>
      <c r="B5567" s="108"/>
      <c r="I5567" s="113">
        <f t="shared" si="0"/>
        <v>90650</v>
      </c>
      <c r="J5567" s="111">
        <v>90650</v>
      </c>
      <c r="K5567" s="111" t="s">
        <v>1830</v>
      </c>
      <c r="L5567" s="111" t="s">
        <v>701</v>
      </c>
      <c r="M5567" s="111" t="s">
        <v>702</v>
      </c>
      <c r="N5567" s="111">
        <v>0.1613</v>
      </c>
      <c r="O5567" s="114">
        <v>8.16</v>
      </c>
    </row>
    <row r="5568" spans="1:15">
      <c r="A5568" s="108"/>
      <c r="B5568" s="108"/>
      <c r="I5568" s="113">
        <f t="shared" si="0"/>
        <v>90651</v>
      </c>
      <c r="J5568" s="111">
        <v>90651</v>
      </c>
      <c r="K5568" s="111" t="s">
        <v>1831</v>
      </c>
      <c r="L5568" s="111" t="s">
        <v>704</v>
      </c>
      <c r="M5568" s="111" t="s">
        <v>702</v>
      </c>
      <c r="N5568" s="111">
        <v>0.28320000000000001</v>
      </c>
      <c r="O5568" s="114">
        <v>0.52</v>
      </c>
    </row>
    <row r="5569" spans="1:15">
      <c r="A5569" s="108"/>
      <c r="B5569" s="108"/>
      <c r="I5569" s="113">
        <f t="shared" si="0"/>
        <v>90776</v>
      </c>
      <c r="J5569" s="111">
        <v>90776</v>
      </c>
      <c r="K5569" s="111" t="s">
        <v>2085</v>
      </c>
      <c r="L5569" s="111" t="s">
        <v>708</v>
      </c>
      <c r="M5569" s="111" t="s">
        <v>710</v>
      </c>
      <c r="N5569" s="111">
        <v>0.44450000000000001</v>
      </c>
      <c r="O5569" s="114">
        <v>29.22</v>
      </c>
    </row>
    <row r="5570" spans="1:15">
      <c r="A5570" s="108"/>
      <c r="B5570" s="108"/>
      <c r="I5570" s="113">
        <f t="shared" si="0"/>
        <v>90778</v>
      </c>
      <c r="J5570" s="111">
        <v>90778</v>
      </c>
      <c r="K5570" s="111" t="s">
        <v>2086</v>
      </c>
      <c r="L5570" s="111" t="s">
        <v>708</v>
      </c>
      <c r="M5570" s="111" t="s">
        <v>702</v>
      </c>
      <c r="N5570" s="111">
        <v>7.4099999999999999E-2</v>
      </c>
      <c r="O5570" s="114">
        <v>86.54</v>
      </c>
    </row>
    <row r="5571" spans="1:15">
      <c r="A5571" s="108"/>
      <c r="B5571" s="108"/>
      <c r="I5571" s="113">
        <f t="shared" si="0"/>
        <v>96302</v>
      </c>
      <c r="J5571" s="111">
        <v>96302</v>
      </c>
      <c r="K5571" s="111" t="s">
        <v>2123</v>
      </c>
      <c r="L5571" s="111" t="s">
        <v>704</v>
      </c>
      <c r="M5571" s="111" t="s">
        <v>702</v>
      </c>
      <c r="N5571" s="111">
        <v>0.2341</v>
      </c>
      <c r="O5571" s="114">
        <v>70.180000000000007</v>
      </c>
    </row>
    <row r="5572" spans="1:15">
      <c r="A5572" s="108"/>
      <c r="B5572" s="108"/>
      <c r="I5572" s="113">
        <f t="shared" si="0"/>
        <v>96303</v>
      </c>
      <c r="J5572" s="111">
        <v>96303</v>
      </c>
      <c r="K5572" s="111" t="s">
        <v>2124</v>
      </c>
      <c r="L5572" s="111" t="s">
        <v>701</v>
      </c>
      <c r="M5572" s="111" t="s">
        <v>702</v>
      </c>
      <c r="N5572" s="111">
        <v>0.2104</v>
      </c>
      <c r="O5572" s="114">
        <v>149.47999999999999</v>
      </c>
    </row>
    <row r="5573" spans="1:15">
      <c r="A5573" s="108"/>
      <c r="B5573" s="108"/>
      <c r="I5573" s="113">
        <f t="shared" si="0"/>
        <v>96308</v>
      </c>
      <c r="J5573" s="111">
        <v>96308</v>
      </c>
      <c r="K5573" s="111" t="s">
        <v>2125</v>
      </c>
      <c r="L5573" s="111" t="s">
        <v>704</v>
      </c>
      <c r="M5573" s="111" t="s">
        <v>729</v>
      </c>
      <c r="N5573" s="111">
        <v>0.43769999999999998</v>
      </c>
      <c r="O5573" s="114">
        <v>0.14000000000000001</v>
      </c>
    </row>
    <row r="5574" spans="1:15">
      <c r="A5574" s="108"/>
      <c r="B5574" s="108"/>
      <c r="I5574" s="113">
        <f t="shared" si="0"/>
        <v>5953</v>
      </c>
      <c r="J5574" s="111">
        <v>5953</v>
      </c>
      <c r="K5574" s="111" t="s">
        <v>2131</v>
      </c>
      <c r="L5574" s="111" t="s">
        <v>701</v>
      </c>
      <c r="M5574" s="111" t="s">
        <v>729</v>
      </c>
      <c r="N5574" s="111">
        <v>0.2016</v>
      </c>
      <c r="O5574" s="114">
        <v>31.56</v>
      </c>
    </row>
    <row r="5575" spans="1:15">
      <c r="A5575" s="108"/>
      <c r="B5575" s="108"/>
      <c r="I5575" s="113">
        <f t="shared" si="0"/>
        <v>5954</v>
      </c>
      <c r="J5575" s="111">
        <v>5954</v>
      </c>
      <c r="K5575" s="111" t="s">
        <v>2132</v>
      </c>
      <c r="L5575" s="111" t="s">
        <v>704</v>
      </c>
      <c r="M5575" s="111" t="s">
        <v>729</v>
      </c>
      <c r="N5575" s="111">
        <v>0.35820000000000002</v>
      </c>
      <c r="O5575" s="114">
        <v>3.17</v>
      </c>
    </row>
    <row r="5576" spans="1:15">
      <c r="A5576" s="108"/>
      <c r="B5576" s="108"/>
      <c r="I5576" s="113">
        <f t="shared" si="0"/>
        <v>88316</v>
      </c>
      <c r="J5576" s="111">
        <v>88316</v>
      </c>
      <c r="K5576" s="111" t="s">
        <v>709</v>
      </c>
      <c r="L5576" s="111" t="s">
        <v>708</v>
      </c>
      <c r="M5576" s="111" t="s">
        <v>710</v>
      </c>
      <c r="N5576" s="111">
        <v>1.68</v>
      </c>
      <c r="O5576" s="114">
        <v>17.3</v>
      </c>
    </row>
    <row r="5577" spans="1:15">
      <c r="A5577" s="108"/>
      <c r="B5577" s="108"/>
      <c r="I5577" s="113">
        <f t="shared" si="0"/>
        <v>90644</v>
      </c>
      <c r="J5577" s="111">
        <v>90644</v>
      </c>
      <c r="K5577" s="111" t="s">
        <v>1853</v>
      </c>
      <c r="L5577" s="111" t="s">
        <v>704</v>
      </c>
      <c r="M5577" s="111" t="s">
        <v>702</v>
      </c>
      <c r="N5577" s="111">
        <v>0.53690000000000004</v>
      </c>
      <c r="O5577" s="114">
        <v>4.41</v>
      </c>
    </row>
    <row r="5578" spans="1:15">
      <c r="A5578" s="108"/>
      <c r="B5578" s="108"/>
      <c r="I5578" s="113">
        <f t="shared" si="0"/>
        <v>90650</v>
      </c>
      <c r="J5578" s="111">
        <v>90650</v>
      </c>
      <c r="K5578" s="111" t="s">
        <v>1830</v>
      </c>
      <c r="L5578" s="111" t="s">
        <v>701</v>
      </c>
      <c r="M5578" s="111" t="s">
        <v>702</v>
      </c>
      <c r="N5578" s="111">
        <v>0.2016</v>
      </c>
      <c r="O5578" s="114">
        <v>8.16</v>
      </c>
    </row>
    <row r="5579" spans="1:15">
      <c r="A5579" s="108"/>
      <c r="B5579" s="108"/>
      <c r="I5579" s="113">
        <f t="shared" si="0"/>
        <v>90651</v>
      </c>
      <c r="J5579" s="111">
        <v>90651</v>
      </c>
      <c r="K5579" s="111" t="s">
        <v>1831</v>
      </c>
      <c r="L5579" s="111" t="s">
        <v>704</v>
      </c>
      <c r="M5579" s="111" t="s">
        <v>702</v>
      </c>
      <c r="N5579" s="111">
        <v>0.35820000000000002</v>
      </c>
      <c r="O5579" s="114">
        <v>0.52</v>
      </c>
    </row>
    <row r="5580" spans="1:15">
      <c r="A5580" s="108"/>
      <c r="B5580" s="108"/>
      <c r="I5580" s="113">
        <f t="shared" si="0"/>
        <v>90776</v>
      </c>
      <c r="J5580" s="111">
        <v>90776</v>
      </c>
      <c r="K5580" s="111" t="s">
        <v>2085</v>
      </c>
      <c r="L5580" s="111" t="s">
        <v>708</v>
      </c>
      <c r="M5580" s="111" t="s">
        <v>710</v>
      </c>
      <c r="N5580" s="111">
        <v>0.55989999999999995</v>
      </c>
      <c r="O5580" s="114">
        <v>29.22</v>
      </c>
    </row>
    <row r="5581" spans="1:15">
      <c r="A5581" s="108"/>
      <c r="B5581" s="108"/>
      <c r="I5581" s="113">
        <f t="shared" si="0"/>
        <v>90778</v>
      </c>
      <c r="J5581" s="111">
        <v>90778</v>
      </c>
      <c r="K5581" s="111" t="s">
        <v>2086</v>
      </c>
      <c r="L5581" s="111" t="s">
        <v>708</v>
      </c>
      <c r="M5581" s="111" t="s">
        <v>702</v>
      </c>
      <c r="N5581" s="111">
        <v>9.3299999999999994E-2</v>
      </c>
      <c r="O5581" s="114">
        <v>86.54</v>
      </c>
    </row>
    <row r="5582" spans="1:15">
      <c r="A5582" s="108"/>
      <c r="B5582" s="108"/>
      <c r="I5582" s="113">
        <f t="shared" si="0"/>
        <v>96302</v>
      </c>
      <c r="J5582" s="111">
        <v>96302</v>
      </c>
      <c r="K5582" s="111" t="s">
        <v>2123</v>
      </c>
      <c r="L5582" s="111" t="s">
        <v>704</v>
      </c>
      <c r="M5582" s="111" t="s">
        <v>702</v>
      </c>
      <c r="N5582" s="111">
        <v>0.29480000000000001</v>
      </c>
      <c r="O5582" s="114">
        <v>70.180000000000007</v>
      </c>
    </row>
    <row r="5583" spans="1:15">
      <c r="A5583" s="108"/>
      <c r="B5583" s="108"/>
      <c r="I5583" s="113">
        <f t="shared" si="0"/>
        <v>96303</v>
      </c>
      <c r="J5583" s="111">
        <v>96303</v>
      </c>
      <c r="K5583" s="111" t="s">
        <v>2124</v>
      </c>
      <c r="L5583" s="111" t="s">
        <v>701</v>
      </c>
      <c r="M5583" s="111" t="s">
        <v>702</v>
      </c>
      <c r="N5583" s="111">
        <v>0.26500000000000001</v>
      </c>
      <c r="O5583" s="114">
        <v>149.47999999999999</v>
      </c>
    </row>
    <row r="5584" spans="1:15">
      <c r="A5584" s="108"/>
      <c r="B5584" s="108"/>
      <c r="I5584" s="113">
        <f t="shared" si="0"/>
        <v>96308</v>
      </c>
      <c r="J5584" s="111">
        <v>96308</v>
      </c>
      <c r="K5584" s="111" t="s">
        <v>2125</v>
      </c>
      <c r="L5584" s="111" t="s">
        <v>704</v>
      </c>
      <c r="M5584" s="111" t="s">
        <v>729</v>
      </c>
      <c r="N5584" s="111">
        <v>0.54969999999999997</v>
      </c>
      <c r="O5584" s="114">
        <v>0.14000000000000001</v>
      </c>
    </row>
    <row r="5585" spans="1:15">
      <c r="A5585" s="108"/>
      <c r="B5585" s="108"/>
      <c r="I5585" s="113">
        <f t="shared" si="0"/>
        <v>5953</v>
      </c>
      <c r="J5585" s="111">
        <v>5953</v>
      </c>
      <c r="K5585" s="111" t="s">
        <v>2131</v>
      </c>
      <c r="L5585" s="111" t="s">
        <v>701</v>
      </c>
      <c r="M5585" s="111" t="s">
        <v>729</v>
      </c>
      <c r="N5585" s="111">
        <v>0.2535</v>
      </c>
      <c r="O5585" s="114">
        <v>31.56</v>
      </c>
    </row>
    <row r="5586" spans="1:15">
      <c r="A5586" s="108"/>
      <c r="B5586" s="108"/>
      <c r="I5586" s="113">
        <f t="shared" si="0"/>
        <v>5954</v>
      </c>
      <c r="J5586" s="111">
        <v>5954</v>
      </c>
      <c r="K5586" s="111" t="s">
        <v>2132</v>
      </c>
      <c r="L5586" s="111" t="s">
        <v>704</v>
      </c>
      <c r="M5586" s="111" t="s">
        <v>729</v>
      </c>
      <c r="N5586" s="111">
        <v>0.45100000000000001</v>
      </c>
      <c r="O5586" s="114">
        <v>3.17</v>
      </c>
    </row>
    <row r="5587" spans="1:15">
      <c r="A5587" s="108"/>
      <c r="B5587" s="108"/>
      <c r="I5587" s="113">
        <f t="shared" si="0"/>
        <v>88316</v>
      </c>
      <c r="J5587" s="111">
        <v>88316</v>
      </c>
      <c r="K5587" s="111" t="s">
        <v>709</v>
      </c>
      <c r="L5587" s="111" t="s">
        <v>708</v>
      </c>
      <c r="M5587" s="111" t="s">
        <v>710</v>
      </c>
      <c r="N5587" s="111">
        <v>2.113</v>
      </c>
      <c r="O5587" s="114">
        <v>17.3</v>
      </c>
    </row>
    <row r="5588" spans="1:15">
      <c r="A5588" s="108"/>
      <c r="B5588" s="108"/>
      <c r="I5588" s="113">
        <f t="shared" si="0"/>
        <v>90644</v>
      </c>
      <c r="J5588" s="111">
        <v>90644</v>
      </c>
      <c r="K5588" s="111" t="s">
        <v>1853</v>
      </c>
      <c r="L5588" s="111" t="s">
        <v>704</v>
      </c>
      <c r="M5588" s="111" t="s">
        <v>702</v>
      </c>
      <c r="N5588" s="111">
        <v>0.6734</v>
      </c>
      <c r="O5588" s="114">
        <v>4.41</v>
      </c>
    </row>
    <row r="5589" spans="1:15">
      <c r="A5589" s="108"/>
      <c r="B5589" s="108"/>
      <c r="I5589" s="113">
        <f t="shared" si="0"/>
        <v>90650</v>
      </c>
      <c r="J5589" s="111">
        <v>90650</v>
      </c>
      <c r="K5589" s="111" t="s">
        <v>1830</v>
      </c>
      <c r="L5589" s="111" t="s">
        <v>701</v>
      </c>
      <c r="M5589" s="111" t="s">
        <v>702</v>
      </c>
      <c r="N5589" s="111">
        <v>0.2535</v>
      </c>
      <c r="O5589" s="114">
        <v>8.16</v>
      </c>
    </row>
    <row r="5590" spans="1:15">
      <c r="A5590" s="108"/>
      <c r="B5590" s="108"/>
      <c r="I5590" s="113">
        <f t="shared" si="0"/>
        <v>90651</v>
      </c>
      <c r="J5590" s="111">
        <v>90651</v>
      </c>
      <c r="K5590" s="111" t="s">
        <v>1831</v>
      </c>
      <c r="L5590" s="111" t="s">
        <v>704</v>
      </c>
      <c r="M5590" s="111" t="s">
        <v>702</v>
      </c>
      <c r="N5590" s="111">
        <v>0.45100000000000001</v>
      </c>
      <c r="O5590" s="114">
        <v>0.52</v>
      </c>
    </row>
    <row r="5591" spans="1:15">
      <c r="A5591" s="108"/>
      <c r="B5591" s="108"/>
      <c r="I5591" s="113">
        <f t="shared" si="0"/>
        <v>90776</v>
      </c>
      <c r="J5591" s="111">
        <v>90776</v>
      </c>
      <c r="K5591" s="111" t="s">
        <v>2085</v>
      </c>
      <c r="L5591" s="111" t="s">
        <v>708</v>
      </c>
      <c r="M5591" s="111" t="s">
        <v>710</v>
      </c>
      <c r="N5591" s="111">
        <v>0.70440000000000003</v>
      </c>
      <c r="O5591" s="114">
        <v>29.22</v>
      </c>
    </row>
    <row r="5592" spans="1:15">
      <c r="A5592" s="108"/>
      <c r="B5592" s="108"/>
      <c r="I5592" s="113">
        <f t="shared" si="0"/>
        <v>90778</v>
      </c>
      <c r="J5592" s="111">
        <v>90778</v>
      </c>
      <c r="K5592" s="111" t="s">
        <v>2086</v>
      </c>
      <c r="L5592" s="111" t="s">
        <v>708</v>
      </c>
      <c r="M5592" s="111" t="s">
        <v>702</v>
      </c>
      <c r="N5592" s="111">
        <v>0.1174</v>
      </c>
      <c r="O5592" s="114">
        <v>86.54</v>
      </c>
    </row>
    <row r="5593" spans="1:15">
      <c r="A5593" s="108"/>
      <c r="B5593" s="108"/>
      <c r="I5593" s="113">
        <f t="shared" si="0"/>
        <v>96302</v>
      </c>
      <c r="J5593" s="111">
        <v>96302</v>
      </c>
      <c r="K5593" s="111" t="s">
        <v>2123</v>
      </c>
      <c r="L5593" s="111" t="s">
        <v>704</v>
      </c>
      <c r="M5593" s="111" t="s">
        <v>702</v>
      </c>
      <c r="N5593" s="111">
        <v>0.371</v>
      </c>
      <c r="O5593" s="114">
        <v>70.180000000000007</v>
      </c>
    </row>
    <row r="5594" spans="1:15">
      <c r="A5594" s="108"/>
      <c r="B5594" s="108"/>
      <c r="I5594" s="113">
        <f t="shared" si="0"/>
        <v>96303</v>
      </c>
      <c r="J5594" s="111">
        <v>96303</v>
      </c>
      <c r="K5594" s="111" t="s">
        <v>2124</v>
      </c>
      <c r="L5594" s="111" t="s">
        <v>701</v>
      </c>
      <c r="M5594" s="111" t="s">
        <v>702</v>
      </c>
      <c r="N5594" s="111">
        <v>0.33350000000000002</v>
      </c>
      <c r="O5594" s="114">
        <v>149.47999999999999</v>
      </c>
    </row>
    <row r="5595" spans="1:15">
      <c r="A5595" s="108"/>
      <c r="B5595" s="108"/>
      <c r="I5595" s="113">
        <f t="shared" si="0"/>
        <v>96308</v>
      </c>
      <c r="J5595" s="111">
        <v>96308</v>
      </c>
      <c r="K5595" s="111" t="s">
        <v>2125</v>
      </c>
      <c r="L5595" s="111" t="s">
        <v>704</v>
      </c>
      <c r="M5595" s="111" t="s">
        <v>729</v>
      </c>
      <c r="N5595" s="111">
        <v>0.6875</v>
      </c>
      <c r="O5595" s="114">
        <v>0.14000000000000001</v>
      </c>
    </row>
    <row r="5596" spans="1:15">
      <c r="A5596" s="108"/>
      <c r="B5596" s="108"/>
      <c r="I5596" s="113">
        <f t="shared" si="0"/>
        <v>5953</v>
      </c>
      <c r="J5596" s="111">
        <v>5953</v>
      </c>
      <c r="K5596" s="111" t="s">
        <v>2131</v>
      </c>
      <c r="L5596" s="111" t="s">
        <v>701</v>
      </c>
      <c r="M5596" s="111" t="s">
        <v>729</v>
      </c>
      <c r="N5596" s="111">
        <v>0.29570000000000002</v>
      </c>
      <c r="O5596" s="114">
        <v>31.56</v>
      </c>
    </row>
    <row r="5597" spans="1:15">
      <c r="A5597" s="108"/>
      <c r="B5597" s="108"/>
      <c r="I5597" s="113">
        <f t="shared" si="0"/>
        <v>5954</v>
      </c>
      <c r="J5597" s="111">
        <v>5954</v>
      </c>
      <c r="K5597" s="111" t="s">
        <v>2132</v>
      </c>
      <c r="L5597" s="111" t="s">
        <v>704</v>
      </c>
      <c r="M5597" s="111" t="s">
        <v>729</v>
      </c>
      <c r="N5597" s="111">
        <v>0.53159999999999996</v>
      </c>
      <c r="O5597" s="114">
        <v>3.17</v>
      </c>
    </row>
    <row r="5598" spans="1:15">
      <c r="A5598" s="108"/>
      <c r="B5598" s="108"/>
      <c r="I5598" s="113">
        <f t="shared" si="0"/>
        <v>88316</v>
      </c>
      <c r="J5598" s="111">
        <v>88316</v>
      </c>
      <c r="K5598" s="111" t="s">
        <v>709</v>
      </c>
      <c r="L5598" s="111" t="s">
        <v>708</v>
      </c>
      <c r="M5598" s="111" t="s">
        <v>710</v>
      </c>
      <c r="N5598" s="111">
        <v>2.4820000000000002</v>
      </c>
      <c r="O5598" s="114">
        <v>17.3</v>
      </c>
    </row>
    <row r="5599" spans="1:15">
      <c r="A5599" s="108"/>
      <c r="B5599" s="108"/>
      <c r="I5599" s="113">
        <f t="shared" si="0"/>
        <v>90644</v>
      </c>
      <c r="J5599" s="111">
        <v>90644</v>
      </c>
      <c r="K5599" s="111" t="s">
        <v>1853</v>
      </c>
      <c r="L5599" s="111" t="s">
        <v>704</v>
      </c>
      <c r="M5599" s="111" t="s">
        <v>702</v>
      </c>
      <c r="N5599" s="111">
        <v>0.79169999999999996</v>
      </c>
      <c r="O5599" s="114">
        <v>4.41</v>
      </c>
    </row>
    <row r="5600" spans="1:15">
      <c r="A5600" s="108"/>
      <c r="B5600" s="108"/>
      <c r="I5600" s="113">
        <f t="shared" si="0"/>
        <v>90650</v>
      </c>
      <c r="J5600" s="111">
        <v>90650</v>
      </c>
      <c r="K5600" s="111" t="s">
        <v>1830</v>
      </c>
      <c r="L5600" s="111" t="s">
        <v>701</v>
      </c>
      <c r="M5600" s="111" t="s">
        <v>702</v>
      </c>
      <c r="N5600" s="111">
        <v>0.29570000000000002</v>
      </c>
      <c r="O5600" s="114">
        <v>8.16</v>
      </c>
    </row>
    <row r="5601" spans="1:15">
      <c r="A5601" s="108"/>
      <c r="B5601" s="108"/>
      <c r="I5601" s="113">
        <f t="shared" si="0"/>
        <v>90651</v>
      </c>
      <c r="J5601" s="111">
        <v>90651</v>
      </c>
      <c r="K5601" s="111" t="s">
        <v>1831</v>
      </c>
      <c r="L5601" s="111" t="s">
        <v>704</v>
      </c>
      <c r="M5601" s="111" t="s">
        <v>702</v>
      </c>
      <c r="N5601" s="111">
        <v>0.53159999999999996</v>
      </c>
      <c r="O5601" s="114">
        <v>0.52</v>
      </c>
    </row>
    <row r="5602" spans="1:15">
      <c r="A5602" s="108"/>
      <c r="B5602" s="108"/>
      <c r="I5602" s="113">
        <f t="shared" si="0"/>
        <v>90776</v>
      </c>
      <c r="J5602" s="111">
        <v>90776</v>
      </c>
      <c r="K5602" s="111" t="s">
        <v>2085</v>
      </c>
      <c r="L5602" s="111" t="s">
        <v>708</v>
      </c>
      <c r="M5602" s="111" t="s">
        <v>710</v>
      </c>
      <c r="N5602" s="111">
        <v>0.82730000000000004</v>
      </c>
      <c r="O5602" s="114">
        <v>29.22</v>
      </c>
    </row>
    <row r="5603" spans="1:15">
      <c r="A5603" s="108"/>
      <c r="B5603" s="108"/>
      <c r="I5603" s="113">
        <f t="shared" si="0"/>
        <v>90778</v>
      </c>
      <c r="J5603" s="111">
        <v>90778</v>
      </c>
      <c r="K5603" s="111" t="s">
        <v>2086</v>
      </c>
      <c r="L5603" s="111" t="s">
        <v>708</v>
      </c>
      <c r="M5603" s="111" t="s">
        <v>702</v>
      </c>
      <c r="N5603" s="111">
        <v>0.13789999999999999</v>
      </c>
      <c r="O5603" s="114">
        <v>86.54</v>
      </c>
    </row>
    <row r="5604" spans="1:15">
      <c r="A5604" s="108"/>
      <c r="B5604" s="108"/>
      <c r="I5604" s="113">
        <f t="shared" si="0"/>
        <v>96302</v>
      </c>
      <c r="J5604" s="111">
        <v>96302</v>
      </c>
      <c r="K5604" s="111" t="s">
        <v>2123</v>
      </c>
      <c r="L5604" s="111" t="s">
        <v>704</v>
      </c>
      <c r="M5604" s="111" t="s">
        <v>702</v>
      </c>
      <c r="N5604" s="111">
        <v>0.43559999999999999</v>
      </c>
      <c r="O5604" s="114">
        <v>70.180000000000007</v>
      </c>
    </row>
    <row r="5605" spans="1:15">
      <c r="A5605" s="108"/>
      <c r="B5605" s="108"/>
      <c r="I5605" s="113">
        <f t="shared" si="0"/>
        <v>96303</v>
      </c>
      <c r="J5605" s="111">
        <v>96303</v>
      </c>
      <c r="K5605" s="111" t="s">
        <v>2124</v>
      </c>
      <c r="L5605" s="111" t="s">
        <v>701</v>
      </c>
      <c r="M5605" s="111" t="s">
        <v>702</v>
      </c>
      <c r="N5605" s="111">
        <v>0.3916</v>
      </c>
      <c r="O5605" s="114">
        <v>149.47999999999999</v>
      </c>
    </row>
    <row r="5606" spans="1:15">
      <c r="A5606" s="108"/>
      <c r="B5606" s="108"/>
      <c r="I5606" s="113">
        <f t="shared" si="0"/>
        <v>96308</v>
      </c>
      <c r="J5606" s="111">
        <v>96308</v>
      </c>
      <c r="K5606" s="111" t="s">
        <v>2125</v>
      </c>
      <c r="L5606" s="111" t="s">
        <v>704</v>
      </c>
      <c r="M5606" s="111" t="s">
        <v>729</v>
      </c>
      <c r="N5606" s="111">
        <v>0.8004</v>
      </c>
      <c r="O5606" s="114">
        <v>0.14000000000000001</v>
      </c>
    </row>
    <row r="5607" spans="1:15">
      <c r="A5607" s="108"/>
      <c r="B5607" s="108"/>
      <c r="I5607" s="113">
        <f t="shared" si="0"/>
        <v>88309</v>
      </c>
      <c r="J5607" s="111">
        <v>88309</v>
      </c>
      <c r="K5607" s="111" t="s">
        <v>1803</v>
      </c>
      <c r="L5607" s="111" t="s">
        <v>708</v>
      </c>
      <c r="M5607" s="111" t="s">
        <v>710</v>
      </c>
      <c r="N5607" s="111">
        <v>0.48599999999999999</v>
      </c>
      <c r="O5607" s="114">
        <v>22.28</v>
      </c>
    </row>
    <row r="5608" spans="1:15">
      <c r="A5608" s="108"/>
      <c r="B5608" s="108"/>
      <c r="I5608" s="113">
        <f t="shared" si="0"/>
        <v>88316</v>
      </c>
      <c r="J5608" s="111">
        <v>88316</v>
      </c>
      <c r="K5608" s="111" t="s">
        <v>709</v>
      </c>
      <c r="L5608" s="111" t="s">
        <v>708</v>
      </c>
      <c r="M5608" s="111" t="s">
        <v>710</v>
      </c>
      <c r="N5608" s="111">
        <v>0.66500000000000004</v>
      </c>
      <c r="O5608" s="114">
        <v>17.3</v>
      </c>
    </row>
    <row r="5609" spans="1:15">
      <c r="A5609" s="108"/>
      <c r="B5609" s="108"/>
      <c r="I5609" s="113">
        <f t="shared" si="0"/>
        <v>92794</v>
      </c>
      <c r="J5609" s="111">
        <v>92794</v>
      </c>
      <c r="K5609" s="111" t="s">
        <v>1875</v>
      </c>
      <c r="L5609" s="111" t="s">
        <v>723</v>
      </c>
      <c r="M5609" s="111" t="s">
        <v>702</v>
      </c>
      <c r="N5609" s="111">
        <v>1.36</v>
      </c>
      <c r="O5609" s="114">
        <v>5.7</v>
      </c>
    </row>
    <row r="5610" spans="1:15">
      <c r="A5610" s="108"/>
      <c r="B5610" s="108"/>
      <c r="I5610" s="113">
        <f t="shared" si="0"/>
        <v>94970</v>
      </c>
      <c r="J5610" s="111">
        <v>94970</v>
      </c>
      <c r="K5610" s="111" t="s">
        <v>1903</v>
      </c>
      <c r="L5610" s="111" t="s">
        <v>750</v>
      </c>
      <c r="M5610" s="111" t="s">
        <v>702</v>
      </c>
      <c r="N5610" s="111">
        <v>4.2999999999999997E-2</v>
      </c>
      <c r="O5610" s="114">
        <v>282.29000000000002</v>
      </c>
    </row>
    <row r="5611" spans="1:15">
      <c r="A5611" s="108"/>
      <c r="B5611" s="108"/>
      <c r="I5611" s="113">
        <f t="shared" si="0"/>
        <v>88309</v>
      </c>
      <c r="J5611" s="111">
        <v>88309</v>
      </c>
      <c r="K5611" s="111" t="s">
        <v>1803</v>
      </c>
      <c r="L5611" s="111" t="s">
        <v>708</v>
      </c>
      <c r="M5611" s="111" t="s">
        <v>710</v>
      </c>
      <c r="N5611" s="111">
        <v>0.79500000000000004</v>
      </c>
      <c r="O5611" s="114">
        <v>22.28</v>
      </c>
    </row>
    <row r="5612" spans="1:15">
      <c r="A5612" s="108"/>
      <c r="B5612" s="108"/>
      <c r="I5612" s="113">
        <f t="shared" si="0"/>
        <v>88316</v>
      </c>
      <c r="J5612" s="111">
        <v>88316</v>
      </c>
      <c r="K5612" s="111" t="s">
        <v>709</v>
      </c>
      <c r="L5612" s="111" t="s">
        <v>708</v>
      </c>
      <c r="M5612" s="111" t="s">
        <v>710</v>
      </c>
      <c r="N5612" s="111">
        <v>0.998</v>
      </c>
      <c r="O5612" s="114">
        <v>17.3</v>
      </c>
    </row>
    <row r="5613" spans="1:15">
      <c r="A5613" s="108"/>
      <c r="B5613" s="108"/>
      <c r="I5613" s="113">
        <f t="shared" si="0"/>
        <v>94970</v>
      </c>
      <c r="J5613" s="111">
        <v>94970</v>
      </c>
      <c r="K5613" s="111" t="s">
        <v>1903</v>
      </c>
      <c r="L5613" s="111" t="s">
        <v>750</v>
      </c>
      <c r="M5613" s="111" t="s">
        <v>702</v>
      </c>
      <c r="N5613" s="111">
        <v>6.2E-2</v>
      </c>
      <c r="O5613" s="114">
        <v>282.29000000000002</v>
      </c>
    </row>
    <row r="5614" spans="1:15">
      <c r="A5614" s="108"/>
      <c r="B5614" s="108"/>
      <c r="I5614" s="113">
        <f t="shared" si="0"/>
        <v>88309</v>
      </c>
      <c r="J5614" s="111">
        <v>88309</v>
      </c>
      <c r="K5614" s="111" t="s">
        <v>1803</v>
      </c>
      <c r="L5614" s="111" t="s">
        <v>708</v>
      </c>
      <c r="M5614" s="111" t="s">
        <v>710</v>
      </c>
      <c r="N5614" s="111">
        <v>1.103</v>
      </c>
      <c r="O5614" s="114">
        <v>22.28</v>
      </c>
    </row>
    <row r="5615" spans="1:15">
      <c r="A5615" s="108"/>
      <c r="B5615" s="108"/>
      <c r="I5615" s="113">
        <f t="shared" si="0"/>
        <v>88316</v>
      </c>
      <c r="J5615" s="111">
        <v>88316</v>
      </c>
      <c r="K5615" s="111" t="s">
        <v>709</v>
      </c>
      <c r="L5615" s="111" t="s">
        <v>708</v>
      </c>
      <c r="M5615" s="111" t="s">
        <v>710</v>
      </c>
      <c r="N5615" s="111">
        <v>1.33</v>
      </c>
      <c r="O5615" s="114">
        <v>17.3</v>
      </c>
    </row>
    <row r="5616" spans="1:15">
      <c r="A5616" s="108"/>
      <c r="B5616" s="108"/>
      <c r="I5616" s="113">
        <f t="shared" si="0"/>
        <v>92795</v>
      </c>
      <c r="J5616" s="111">
        <v>92795</v>
      </c>
      <c r="K5616" s="111" t="s">
        <v>1876</v>
      </c>
      <c r="L5616" s="111" t="s">
        <v>723</v>
      </c>
      <c r="M5616" s="111" t="s">
        <v>702</v>
      </c>
      <c r="N5616" s="111">
        <v>2.1230000000000002</v>
      </c>
      <c r="O5616" s="114">
        <v>4.84</v>
      </c>
    </row>
    <row r="5617" spans="1:15">
      <c r="A5617" s="108"/>
      <c r="B5617" s="108"/>
      <c r="I5617" s="113">
        <f t="shared" si="0"/>
        <v>94970</v>
      </c>
      <c r="J5617" s="111">
        <v>94970</v>
      </c>
      <c r="K5617" s="111" t="s">
        <v>1903</v>
      </c>
      <c r="L5617" s="111" t="s">
        <v>750</v>
      </c>
      <c r="M5617" s="111" t="s">
        <v>702</v>
      </c>
      <c r="N5617" s="111">
        <v>8.5999999999999993E-2</v>
      </c>
      <c r="O5617" s="114">
        <v>282.29000000000002</v>
      </c>
    </row>
    <row r="5618" spans="1:15">
      <c r="A5618" s="108"/>
      <c r="B5618" s="108"/>
      <c r="I5618" s="113">
        <f t="shared" si="0"/>
        <v>95578</v>
      </c>
      <c r="J5618" s="111">
        <v>95578</v>
      </c>
      <c r="K5618" s="111" t="s">
        <v>2118</v>
      </c>
      <c r="L5618" s="111" t="s">
        <v>723</v>
      </c>
      <c r="M5618" s="111" t="s">
        <v>702</v>
      </c>
      <c r="N5618" s="111">
        <v>3.8519999999999999</v>
      </c>
      <c r="O5618" s="114">
        <v>6.45</v>
      </c>
    </row>
    <row r="5619" spans="1:15">
      <c r="A5619" s="108"/>
      <c r="B5619" s="108"/>
      <c r="I5619" s="113">
        <f t="shared" si="0"/>
        <v>95583</v>
      </c>
      <c r="J5619" s="111">
        <v>95583</v>
      </c>
      <c r="K5619" s="111" t="s">
        <v>2122</v>
      </c>
      <c r="L5619" s="111" t="s">
        <v>723</v>
      </c>
      <c r="M5619" s="111" t="s">
        <v>702</v>
      </c>
      <c r="N5619" s="111">
        <v>0.63300000000000001</v>
      </c>
      <c r="O5619" s="114">
        <v>12.19</v>
      </c>
    </row>
    <row r="5620" spans="1:15">
      <c r="A5620" s="108"/>
      <c r="B5620" s="108"/>
      <c r="I5620" s="113">
        <f t="shared" si="0"/>
        <v>88309</v>
      </c>
      <c r="J5620" s="111">
        <v>88309</v>
      </c>
      <c r="K5620" s="111" t="s">
        <v>1803</v>
      </c>
      <c r="L5620" s="111" t="s">
        <v>708</v>
      </c>
      <c r="M5620" s="111" t="s">
        <v>710</v>
      </c>
      <c r="N5620" s="111">
        <v>0.16309999999999999</v>
      </c>
      <c r="O5620" s="114">
        <v>22.28</v>
      </c>
    </row>
    <row r="5621" spans="1:15">
      <c r="A5621" s="108"/>
      <c r="B5621" s="108"/>
      <c r="I5621" s="113">
        <f t="shared" si="0"/>
        <v>88316</v>
      </c>
      <c r="J5621" s="111">
        <v>88316</v>
      </c>
      <c r="K5621" s="111" t="s">
        <v>709</v>
      </c>
      <c r="L5621" s="111" t="s">
        <v>708</v>
      </c>
      <c r="M5621" s="111" t="s">
        <v>710</v>
      </c>
      <c r="N5621" s="111">
        <v>4.4400000000000002E-2</v>
      </c>
      <c r="O5621" s="114">
        <v>17.3</v>
      </c>
    </row>
    <row r="5622" spans="1:15">
      <c r="A5622" s="108"/>
      <c r="B5622" s="108"/>
      <c r="I5622" s="113">
        <f t="shared" si="0"/>
        <v>94968</v>
      </c>
      <c r="J5622" s="111">
        <v>94968</v>
      </c>
      <c r="K5622" s="111" t="s">
        <v>2133</v>
      </c>
      <c r="L5622" s="111" t="s">
        <v>750</v>
      </c>
      <c r="M5622" s="111" t="s">
        <v>702</v>
      </c>
      <c r="N5622" s="111">
        <v>3.39E-2</v>
      </c>
      <c r="O5622" s="114">
        <v>237.29</v>
      </c>
    </row>
    <row r="5623" spans="1:15">
      <c r="A5623" s="108"/>
      <c r="B5623" s="108"/>
      <c r="I5623" s="113">
        <f t="shared" si="0"/>
        <v>88309</v>
      </c>
      <c r="J5623" s="111">
        <v>88309</v>
      </c>
      <c r="K5623" s="111" t="s">
        <v>1803</v>
      </c>
      <c r="L5623" s="111" t="s">
        <v>708</v>
      </c>
      <c r="M5623" s="111" t="s">
        <v>710</v>
      </c>
      <c r="N5623" s="111">
        <v>0.27179999999999999</v>
      </c>
      <c r="O5623" s="114">
        <v>22.28</v>
      </c>
    </row>
    <row r="5624" spans="1:15">
      <c r="A5624" s="108"/>
      <c r="B5624" s="108"/>
      <c r="I5624" s="113">
        <f t="shared" si="0"/>
        <v>88316</v>
      </c>
      <c r="J5624" s="111">
        <v>88316</v>
      </c>
      <c r="K5624" s="111" t="s">
        <v>709</v>
      </c>
      <c r="L5624" s="111" t="s">
        <v>708</v>
      </c>
      <c r="M5624" s="111" t="s">
        <v>710</v>
      </c>
      <c r="N5624" s="111">
        <v>7.4099999999999999E-2</v>
      </c>
      <c r="O5624" s="114">
        <v>17.3</v>
      </c>
    </row>
    <row r="5625" spans="1:15">
      <c r="A5625" s="108"/>
      <c r="B5625" s="108"/>
      <c r="I5625" s="113">
        <f t="shared" si="0"/>
        <v>94968</v>
      </c>
      <c r="J5625" s="111">
        <v>94968</v>
      </c>
      <c r="K5625" s="111" t="s">
        <v>2133</v>
      </c>
      <c r="L5625" s="111" t="s">
        <v>750</v>
      </c>
      <c r="M5625" s="111" t="s">
        <v>702</v>
      </c>
      <c r="N5625" s="111">
        <v>5.6500000000000002E-2</v>
      </c>
      <c r="O5625" s="114">
        <v>237.29</v>
      </c>
    </row>
    <row r="5626" spans="1:15">
      <c r="A5626" s="108"/>
      <c r="B5626" s="108"/>
      <c r="I5626" s="113">
        <f t="shared" si="0"/>
        <v>88309</v>
      </c>
      <c r="J5626" s="111">
        <v>88309</v>
      </c>
      <c r="K5626" s="111" t="s">
        <v>1803</v>
      </c>
      <c r="L5626" s="111" t="s">
        <v>708</v>
      </c>
      <c r="M5626" s="111" t="s">
        <v>710</v>
      </c>
      <c r="N5626" s="111">
        <v>6.2119999999999997</v>
      </c>
      <c r="O5626" s="114">
        <v>22.28</v>
      </c>
    </row>
    <row r="5627" spans="1:15">
      <c r="A5627" s="108"/>
      <c r="B5627" s="108"/>
      <c r="I5627" s="113">
        <f t="shared" si="0"/>
        <v>88316</v>
      </c>
      <c r="J5627" s="111">
        <v>88316</v>
      </c>
      <c r="K5627" s="111" t="s">
        <v>709</v>
      </c>
      <c r="L5627" s="111" t="s">
        <v>708</v>
      </c>
      <c r="M5627" s="111" t="s">
        <v>710</v>
      </c>
      <c r="N5627" s="111">
        <v>1.694</v>
      </c>
      <c r="O5627" s="114">
        <v>17.3</v>
      </c>
    </row>
    <row r="5628" spans="1:15">
      <c r="A5628" s="108"/>
      <c r="B5628" s="108"/>
      <c r="I5628" s="113">
        <f t="shared" si="0"/>
        <v>94968</v>
      </c>
      <c r="J5628" s="111">
        <v>94968</v>
      </c>
      <c r="K5628" s="111" t="s">
        <v>2133</v>
      </c>
      <c r="L5628" s="111" t="s">
        <v>750</v>
      </c>
      <c r="M5628" s="111" t="s">
        <v>702</v>
      </c>
      <c r="N5628" s="111">
        <v>1.1299999999999999</v>
      </c>
      <c r="O5628" s="114">
        <v>237.29</v>
      </c>
    </row>
    <row r="5629" spans="1:15">
      <c r="A5629" s="108"/>
      <c r="B5629" s="108"/>
      <c r="I5629" s="113">
        <f t="shared" si="0"/>
        <v>88309</v>
      </c>
      <c r="J5629" s="111">
        <v>88309</v>
      </c>
      <c r="K5629" s="111" t="s">
        <v>1803</v>
      </c>
      <c r="L5629" s="111" t="s">
        <v>708</v>
      </c>
      <c r="M5629" s="111" t="s">
        <v>710</v>
      </c>
      <c r="N5629" s="111">
        <v>0.18629999999999999</v>
      </c>
      <c r="O5629" s="114">
        <v>22.28</v>
      </c>
    </row>
    <row r="5630" spans="1:15">
      <c r="A5630" s="108"/>
      <c r="B5630" s="108"/>
      <c r="I5630" s="113">
        <f t="shared" si="0"/>
        <v>88316</v>
      </c>
      <c r="J5630" s="111">
        <v>88316</v>
      </c>
      <c r="K5630" s="111" t="s">
        <v>709</v>
      </c>
      <c r="L5630" s="111" t="s">
        <v>708</v>
      </c>
      <c r="M5630" s="111" t="s">
        <v>710</v>
      </c>
      <c r="N5630" s="111">
        <v>5.0799999999999998E-2</v>
      </c>
      <c r="O5630" s="114">
        <v>17.3</v>
      </c>
    </row>
    <row r="5631" spans="1:15">
      <c r="A5631" s="108"/>
      <c r="B5631" s="108"/>
      <c r="I5631" s="113">
        <f t="shared" si="0"/>
        <v>88309</v>
      </c>
      <c r="J5631" s="111">
        <v>88309</v>
      </c>
      <c r="K5631" s="111" t="s">
        <v>1803</v>
      </c>
      <c r="L5631" s="111" t="s">
        <v>708</v>
      </c>
      <c r="M5631" s="111" t="s">
        <v>710</v>
      </c>
      <c r="N5631" s="111">
        <v>0.31059999999999999</v>
      </c>
      <c r="O5631" s="114">
        <v>22.28</v>
      </c>
    </row>
    <row r="5632" spans="1:15">
      <c r="A5632" s="108"/>
      <c r="B5632" s="108"/>
      <c r="I5632" s="113">
        <f t="shared" si="0"/>
        <v>88316</v>
      </c>
      <c r="J5632" s="111">
        <v>88316</v>
      </c>
      <c r="K5632" s="111" t="s">
        <v>709</v>
      </c>
      <c r="L5632" s="111" t="s">
        <v>708</v>
      </c>
      <c r="M5632" s="111" t="s">
        <v>710</v>
      </c>
      <c r="N5632" s="111">
        <v>8.4699999999999998E-2</v>
      </c>
      <c r="O5632" s="114">
        <v>17.3</v>
      </c>
    </row>
    <row r="5633" spans="1:15">
      <c r="A5633" s="108"/>
      <c r="B5633" s="108"/>
      <c r="I5633" s="113">
        <f t="shared" si="0"/>
        <v>88309</v>
      </c>
      <c r="J5633" s="111">
        <v>88309</v>
      </c>
      <c r="K5633" s="111" t="s">
        <v>1803</v>
      </c>
      <c r="L5633" s="111" t="s">
        <v>708</v>
      </c>
      <c r="M5633" s="111" t="s">
        <v>710</v>
      </c>
      <c r="N5633" s="111">
        <v>5.4370000000000003</v>
      </c>
      <c r="O5633" s="114">
        <v>22.28</v>
      </c>
    </row>
    <row r="5634" spans="1:15">
      <c r="A5634" s="108"/>
      <c r="B5634" s="108"/>
      <c r="I5634" s="113">
        <f t="shared" si="0"/>
        <v>88316</v>
      </c>
      <c r="J5634" s="111">
        <v>88316</v>
      </c>
      <c r="K5634" s="111" t="s">
        <v>709</v>
      </c>
      <c r="L5634" s="111" t="s">
        <v>708</v>
      </c>
      <c r="M5634" s="111" t="s">
        <v>710</v>
      </c>
      <c r="N5634" s="111">
        <v>1.4830000000000001</v>
      </c>
      <c r="O5634" s="114">
        <v>17.3</v>
      </c>
    </row>
    <row r="5635" spans="1:15">
      <c r="A5635" s="108"/>
      <c r="B5635" s="108"/>
      <c r="I5635" s="113">
        <f t="shared" si="0"/>
        <v>4718</v>
      </c>
      <c r="J5635" s="111">
        <v>4718</v>
      </c>
      <c r="K5635" s="111" t="s">
        <v>1785</v>
      </c>
      <c r="L5635" s="111" t="s">
        <v>750</v>
      </c>
      <c r="M5635" s="111" t="s">
        <v>710</v>
      </c>
      <c r="N5635" s="111">
        <v>1.1299999999999999</v>
      </c>
      <c r="O5635" s="114">
        <v>43.57</v>
      </c>
    </row>
    <row r="5636" spans="1:15">
      <c r="A5636" s="108"/>
      <c r="B5636" s="108"/>
      <c r="I5636" s="113">
        <f t="shared" si="0"/>
        <v>88309</v>
      </c>
      <c r="J5636" s="111">
        <v>88309</v>
      </c>
      <c r="K5636" s="111" t="s">
        <v>1803</v>
      </c>
      <c r="L5636" s="111" t="s">
        <v>708</v>
      </c>
      <c r="M5636" s="111" t="s">
        <v>710</v>
      </c>
      <c r="N5636" s="111">
        <v>3.4380000000000002</v>
      </c>
      <c r="O5636" s="114">
        <v>22.28</v>
      </c>
    </row>
    <row r="5637" spans="1:15">
      <c r="A5637" s="108"/>
      <c r="B5637" s="108"/>
      <c r="I5637" s="113">
        <f t="shared" si="0"/>
        <v>88316</v>
      </c>
      <c r="J5637" s="111">
        <v>88316</v>
      </c>
      <c r="K5637" s="111" t="s">
        <v>709</v>
      </c>
      <c r="L5637" s="111" t="s">
        <v>708</v>
      </c>
      <c r="M5637" s="111" t="s">
        <v>710</v>
      </c>
      <c r="N5637" s="111">
        <v>1.071</v>
      </c>
      <c r="O5637" s="114">
        <v>17.3</v>
      </c>
    </row>
    <row r="5638" spans="1:15">
      <c r="A5638" s="108"/>
      <c r="B5638" s="108"/>
      <c r="I5638" s="113">
        <f t="shared" si="0"/>
        <v>91277</v>
      </c>
      <c r="J5638" s="111">
        <v>91277</v>
      </c>
      <c r="K5638" s="111" t="s">
        <v>1789</v>
      </c>
      <c r="L5638" s="111" t="s">
        <v>701</v>
      </c>
      <c r="M5638" s="111" t="s">
        <v>729</v>
      </c>
      <c r="N5638" s="111">
        <v>6.9000000000000006E-2</v>
      </c>
      <c r="O5638" s="114">
        <v>6.68</v>
      </c>
    </row>
    <row r="5639" spans="1:15">
      <c r="A5639" s="108"/>
      <c r="B5639" s="108"/>
      <c r="I5639" s="113">
        <f t="shared" si="0"/>
        <v>91278</v>
      </c>
      <c r="J5639" s="111">
        <v>91278</v>
      </c>
      <c r="K5639" s="111" t="s">
        <v>2134</v>
      </c>
      <c r="L5639" s="111" t="s">
        <v>704</v>
      </c>
      <c r="M5639" s="111" t="s">
        <v>729</v>
      </c>
      <c r="N5639" s="111">
        <v>6.4000000000000001E-2</v>
      </c>
      <c r="O5639" s="114">
        <v>0.45</v>
      </c>
    </row>
    <row r="5640" spans="1:15">
      <c r="A5640" s="108"/>
      <c r="B5640" s="108"/>
      <c r="I5640" s="113">
        <f t="shared" si="0"/>
        <v>88309</v>
      </c>
      <c r="J5640" s="111">
        <v>88309</v>
      </c>
      <c r="K5640" s="111" t="s">
        <v>1803</v>
      </c>
      <c r="L5640" s="111" t="s">
        <v>708</v>
      </c>
      <c r="M5640" s="111" t="s">
        <v>710</v>
      </c>
      <c r="N5640" s="111">
        <v>1.2170000000000001</v>
      </c>
      <c r="O5640" s="114">
        <v>22.28</v>
      </c>
    </row>
    <row r="5641" spans="1:15">
      <c r="A5641" s="108"/>
      <c r="B5641" s="108"/>
      <c r="I5641" s="113">
        <f t="shared" si="0"/>
        <v>91277</v>
      </c>
      <c r="J5641" s="111">
        <v>91277</v>
      </c>
      <c r="K5641" s="111" t="s">
        <v>1789</v>
      </c>
      <c r="L5641" s="111" t="s">
        <v>701</v>
      </c>
      <c r="M5641" s="111" t="s">
        <v>729</v>
      </c>
      <c r="N5641" s="111">
        <v>3.2000000000000001E-2</v>
      </c>
      <c r="O5641" s="114">
        <v>6.68</v>
      </c>
    </row>
    <row r="5642" spans="1:15">
      <c r="A5642" s="108"/>
      <c r="B5642" s="108"/>
      <c r="I5642" s="113">
        <f t="shared" si="0"/>
        <v>91278</v>
      </c>
      <c r="J5642" s="111">
        <v>91278</v>
      </c>
      <c r="K5642" s="111" t="s">
        <v>2134</v>
      </c>
      <c r="L5642" s="111" t="s">
        <v>704</v>
      </c>
      <c r="M5642" s="111" t="s">
        <v>729</v>
      </c>
      <c r="N5642" s="111">
        <v>0.03</v>
      </c>
      <c r="O5642" s="114">
        <v>0.45</v>
      </c>
    </row>
    <row r="5643" spans="1:15">
      <c r="A5643" s="108"/>
      <c r="B5643" s="108"/>
      <c r="I5643" s="113">
        <f t="shared" si="0"/>
        <v>88309</v>
      </c>
      <c r="J5643" s="111">
        <v>88309</v>
      </c>
      <c r="K5643" s="111" t="s">
        <v>1803</v>
      </c>
      <c r="L5643" s="111" t="s">
        <v>708</v>
      </c>
      <c r="M5643" s="111" t="s">
        <v>710</v>
      </c>
      <c r="N5643" s="111">
        <v>2.9079999999999999</v>
      </c>
      <c r="O5643" s="114">
        <v>22.28</v>
      </c>
    </row>
    <row r="5644" spans="1:15">
      <c r="A5644" s="108"/>
      <c r="B5644" s="108"/>
      <c r="I5644" s="113">
        <f t="shared" si="0"/>
        <v>88316</v>
      </c>
      <c r="J5644" s="111">
        <v>88316</v>
      </c>
      <c r="K5644" s="111" t="s">
        <v>709</v>
      </c>
      <c r="L5644" s="111" t="s">
        <v>708</v>
      </c>
      <c r="M5644" s="111" t="s">
        <v>710</v>
      </c>
      <c r="N5644" s="111">
        <v>0.92600000000000005</v>
      </c>
      <c r="O5644" s="114">
        <v>17.3</v>
      </c>
    </row>
    <row r="5645" spans="1:15">
      <c r="A5645" s="108"/>
      <c r="B5645" s="108"/>
      <c r="I5645" s="113">
        <f t="shared" si="0"/>
        <v>88309</v>
      </c>
      <c r="J5645" s="111">
        <v>88309</v>
      </c>
      <c r="K5645" s="111" t="s">
        <v>1803</v>
      </c>
      <c r="L5645" s="111" t="s">
        <v>708</v>
      </c>
      <c r="M5645" s="111" t="s">
        <v>710</v>
      </c>
      <c r="N5645" s="111">
        <v>1.03</v>
      </c>
      <c r="O5645" s="114">
        <v>22.28</v>
      </c>
    </row>
    <row r="5646" spans="1:15">
      <c r="A5646" s="108"/>
      <c r="B5646" s="108"/>
      <c r="I5646" s="113">
        <f t="shared" si="0"/>
        <v>88316</v>
      </c>
      <c r="J5646" s="111">
        <v>88316</v>
      </c>
      <c r="K5646" s="111" t="s">
        <v>709</v>
      </c>
      <c r="L5646" s="111" t="s">
        <v>708</v>
      </c>
      <c r="M5646" s="111" t="s">
        <v>710</v>
      </c>
      <c r="N5646" s="111">
        <v>0.34300000000000003</v>
      </c>
      <c r="O5646" s="114">
        <v>17.3</v>
      </c>
    </row>
    <row r="5647" spans="1:15">
      <c r="A5647" s="108"/>
      <c r="B5647" s="108"/>
      <c r="I5647" s="113">
        <f t="shared" si="0"/>
        <v>88316</v>
      </c>
      <c r="J5647" s="111">
        <v>88316</v>
      </c>
      <c r="K5647" s="111" t="s">
        <v>709</v>
      </c>
      <c r="L5647" s="111" t="s">
        <v>708</v>
      </c>
      <c r="M5647" s="111" t="s">
        <v>710</v>
      </c>
      <c r="N5647" s="111">
        <v>2.9039999999999999</v>
      </c>
      <c r="O5647" s="114">
        <v>17.3</v>
      </c>
    </row>
    <row r="5648" spans="1:15">
      <c r="A5648" s="108"/>
      <c r="B5648" s="108"/>
      <c r="I5648" s="113">
        <f t="shared" si="0"/>
        <v>88309</v>
      </c>
      <c r="J5648" s="111">
        <v>88309</v>
      </c>
      <c r="K5648" s="111" t="s">
        <v>1803</v>
      </c>
      <c r="L5648" s="111" t="s">
        <v>708</v>
      </c>
      <c r="M5648" s="111" t="s">
        <v>710</v>
      </c>
      <c r="N5648" s="111">
        <v>4.4999999999999998E-2</v>
      </c>
      <c r="O5648" s="114">
        <v>22.28</v>
      </c>
    </row>
    <row r="5649" spans="1:15">
      <c r="A5649" s="108"/>
      <c r="B5649" s="108"/>
      <c r="I5649" s="113">
        <f t="shared" si="0"/>
        <v>95264</v>
      </c>
      <c r="J5649" s="111">
        <v>95264</v>
      </c>
      <c r="K5649" s="111" t="s">
        <v>2135</v>
      </c>
      <c r="L5649" s="111" t="s">
        <v>701</v>
      </c>
      <c r="M5649" s="111" t="s">
        <v>729</v>
      </c>
      <c r="N5649" s="111">
        <v>2.5000000000000001E-2</v>
      </c>
      <c r="O5649" s="114">
        <v>4.8600000000000003</v>
      </c>
    </row>
    <row r="5650" spans="1:15">
      <c r="A5650" s="108"/>
      <c r="B5650" s="108"/>
      <c r="I5650" s="113">
        <f t="shared" si="0"/>
        <v>95265</v>
      </c>
      <c r="J5650" s="111">
        <v>95265</v>
      </c>
      <c r="K5650" s="111" t="s">
        <v>2136</v>
      </c>
      <c r="L5650" s="111" t="s">
        <v>704</v>
      </c>
      <c r="M5650" s="111" t="s">
        <v>729</v>
      </c>
      <c r="N5650" s="111">
        <v>4.2000000000000003E-2</v>
      </c>
      <c r="O5650" s="114">
        <v>0.59</v>
      </c>
    </row>
    <row r="5651" spans="1:15">
      <c r="A5651" s="108"/>
      <c r="B5651" s="108"/>
      <c r="I5651" s="113">
        <f t="shared" si="0"/>
        <v>88309</v>
      </c>
      <c r="J5651" s="111">
        <v>88309</v>
      </c>
      <c r="K5651" s="111" t="s">
        <v>1803</v>
      </c>
      <c r="L5651" s="111" t="s">
        <v>708</v>
      </c>
      <c r="M5651" s="111" t="s">
        <v>710</v>
      </c>
      <c r="N5651" s="111">
        <v>8.9999999999999993E-3</v>
      </c>
      <c r="O5651" s="114">
        <v>22.28</v>
      </c>
    </row>
    <row r="5652" spans="1:15">
      <c r="A5652" s="108"/>
      <c r="B5652" s="108"/>
      <c r="I5652" s="113">
        <f t="shared" si="0"/>
        <v>88316</v>
      </c>
      <c r="J5652" s="111">
        <v>88316</v>
      </c>
      <c r="K5652" s="111" t="s">
        <v>709</v>
      </c>
      <c r="L5652" s="111" t="s">
        <v>708</v>
      </c>
      <c r="M5652" s="111" t="s">
        <v>710</v>
      </c>
      <c r="N5652" s="111">
        <v>1.9E-2</v>
      </c>
      <c r="O5652" s="114">
        <v>17.3</v>
      </c>
    </row>
    <row r="5653" spans="1:15">
      <c r="A5653" s="108"/>
      <c r="B5653" s="108"/>
      <c r="I5653" s="113">
        <f t="shared" si="0"/>
        <v>91277</v>
      </c>
      <c r="J5653" s="111">
        <v>91277</v>
      </c>
      <c r="K5653" s="111" t="s">
        <v>1789</v>
      </c>
      <c r="L5653" s="111" t="s">
        <v>701</v>
      </c>
      <c r="M5653" s="111" t="s">
        <v>729</v>
      </c>
      <c r="N5653" s="111">
        <v>5.0000000000000001E-3</v>
      </c>
      <c r="O5653" s="114">
        <v>6.68</v>
      </c>
    </row>
    <row r="5654" spans="1:15">
      <c r="A5654" s="108"/>
      <c r="B5654" s="108"/>
      <c r="I5654" s="113">
        <f t="shared" si="0"/>
        <v>2692</v>
      </c>
      <c r="J5654" s="111">
        <v>2692</v>
      </c>
      <c r="K5654" s="111" t="s">
        <v>1864</v>
      </c>
      <c r="L5654" s="111" t="s">
        <v>407</v>
      </c>
      <c r="M5654" s="111" t="s">
        <v>702</v>
      </c>
      <c r="N5654" s="111">
        <v>1.7000000000000001E-2</v>
      </c>
      <c r="O5654" s="114">
        <v>3.9</v>
      </c>
    </row>
    <row r="5655" spans="1:15">
      <c r="A5655" s="108"/>
      <c r="B5655" s="108"/>
      <c r="I5655" s="113">
        <f t="shared" si="0"/>
        <v>4491</v>
      </c>
      <c r="J5655" s="111">
        <v>4491</v>
      </c>
      <c r="K5655" s="111" t="s">
        <v>1865</v>
      </c>
      <c r="L5655" s="111" t="s">
        <v>728</v>
      </c>
      <c r="M5655" s="111" t="s">
        <v>702</v>
      </c>
      <c r="N5655" s="111">
        <v>0.37</v>
      </c>
      <c r="O5655" s="114">
        <v>3.48</v>
      </c>
    </row>
    <row r="5656" spans="1:15">
      <c r="A5656" s="108"/>
      <c r="B5656" s="108"/>
      <c r="I5656" s="113">
        <f t="shared" si="0"/>
        <v>4517</v>
      </c>
      <c r="J5656" s="111">
        <v>4517</v>
      </c>
      <c r="K5656" s="111" t="s">
        <v>1932</v>
      </c>
      <c r="L5656" s="111" t="s">
        <v>728</v>
      </c>
      <c r="M5656" s="111" t="s">
        <v>702</v>
      </c>
      <c r="N5656" s="111">
        <v>0.44</v>
      </c>
      <c r="O5656" s="114">
        <v>1.25</v>
      </c>
    </row>
    <row r="5657" spans="1:15">
      <c r="A5657" s="108"/>
      <c r="B5657" s="108"/>
      <c r="I5657" s="113">
        <f t="shared" si="0"/>
        <v>5068</v>
      </c>
      <c r="J5657" s="111">
        <v>5068</v>
      </c>
      <c r="K5657" s="111" t="s">
        <v>1866</v>
      </c>
      <c r="L5657" s="111" t="s">
        <v>723</v>
      </c>
      <c r="M5657" s="111" t="s">
        <v>702</v>
      </c>
      <c r="N5657" s="111">
        <v>3.9E-2</v>
      </c>
      <c r="O5657" s="114">
        <v>11.09</v>
      </c>
    </row>
    <row r="5658" spans="1:15">
      <c r="A5658" s="108"/>
      <c r="B5658" s="108"/>
      <c r="I5658" s="113">
        <f t="shared" si="0"/>
        <v>6193</v>
      </c>
      <c r="J5658" s="111">
        <v>6193</v>
      </c>
      <c r="K5658" s="111" t="s">
        <v>875</v>
      </c>
      <c r="L5658" s="111" t="s">
        <v>728</v>
      </c>
      <c r="M5658" s="111" t="s">
        <v>702</v>
      </c>
      <c r="N5658" s="111">
        <v>1.38</v>
      </c>
      <c r="O5658" s="114">
        <v>9.48</v>
      </c>
    </row>
    <row r="5659" spans="1:15">
      <c r="A5659" s="108"/>
      <c r="B5659" s="108"/>
      <c r="I5659" s="113">
        <f t="shared" si="0"/>
        <v>88239</v>
      </c>
      <c r="J5659" s="111">
        <v>88239</v>
      </c>
      <c r="K5659" s="111" t="s">
        <v>924</v>
      </c>
      <c r="L5659" s="111" t="s">
        <v>708</v>
      </c>
      <c r="M5659" s="111" t="s">
        <v>702</v>
      </c>
      <c r="N5659" s="111">
        <v>1.444</v>
      </c>
      <c r="O5659" s="114">
        <v>18.61</v>
      </c>
    </row>
    <row r="5660" spans="1:15">
      <c r="A5660" s="108"/>
      <c r="B5660" s="108"/>
      <c r="I5660" s="113">
        <f t="shared" si="0"/>
        <v>88262</v>
      </c>
      <c r="J5660" s="111">
        <v>88262</v>
      </c>
      <c r="K5660" s="111" t="s">
        <v>878</v>
      </c>
      <c r="L5660" s="111" t="s">
        <v>708</v>
      </c>
      <c r="M5660" s="111" t="s">
        <v>710</v>
      </c>
      <c r="N5660" s="111">
        <v>2.3570000000000002</v>
      </c>
      <c r="O5660" s="114">
        <v>22.13</v>
      </c>
    </row>
    <row r="5661" spans="1:15">
      <c r="A5661" s="108"/>
      <c r="B5661" s="108"/>
      <c r="I5661" s="113">
        <f t="shared" si="0"/>
        <v>1525</v>
      </c>
      <c r="J5661" s="111">
        <v>1525</v>
      </c>
      <c r="K5661" s="111" t="s">
        <v>1880</v>
      </c>
      <c r="L5661" s="111" t="s">
        <v>750</v>
      </c>
      <c r="M5661" s="111" t="s">
        <v>702</v>
      </c>
      <c r="N5661" s="111">
        <v>1.163</v>
      </c>
      <c r="O5661" s="114">
        <v>308.41000000000003</v>
      </c>
    </row>
    <row r="5662" spans="1:15">
      <c r="A5662" s="108"/>
      <c r="B5662" s="108"/>
      <c r="I5662" s="113">
        <f t="shared" si="0"/>
        <v>88309</v>
      </c>
      <c r="J5662" s="111">
        <v>88309</v>
      </c>
      <c r="K5662" s="111" t="s">
        <v>1803</v>
      </c>
      <c r="L5662" s="111" t="s">
        <v>708</v>
      </c>
      <c r="M5662" s="111" t="s">
        <v>710</v>
      </c>
      <c r="N5662" s="111">
        <v>0.504</v>
      </c>
      <c r="O5662" s="114">
        <v>22.28</v>
      </c>
    </row>
    <row r="5663" spans="1:15">
      <c r="A5663" s="108"/>
      <c r="B5663" s="108"/>
      <c r="I5663" s="113">
        <f t="shared" si="0"/>
        <v>88316</v>
      </c>
      <c r="J5663" s="111">
        <v>88316</v>
      </c>
      <c r="K5663" s="111" t="s">
        <v>709</v>
      </c>
      <c r="L5663" s="111" t="s">
        <v>708</v>
      </c>
      <c r="M5663" s="111" t="s">
        <v>710</v>
      </c>
      <c r="N5663" s="111">
        <v>0.504</v>
      </c>
      <c r="O5663" s="114">
        <v>17.3</v>
      </c>
    </row>
    <row r="5664" spans="1:15">
      <c r="A5664" s="108"/>
      <c r="B5664" s="108"/>
      <c r="I5664" s="113">
        <f t="shared" si="0"/>
        <v>90586</v>
      </c>
      <c r="J5664" s="111">
        <v>90586</v>
      </c>
      <c r="K5664" s="111" t="s">
        <v>1881</v>
      </c>
      <c r="L5664" s="111" t="s">
        <v>701</v>
      </c>
      <c r="M5664" s="111" t="s">
        <v>729</v>
      </c>
      <c r="N5664" s="111">
        <v>6.6000000000000003E-2</v>
      </c>
      <c r="O5664" s="114">
        <v>1.49</v>
      </c>
    </row>
    <row r="5665" spans="1:15">
      <c r="A5665" s="108"/>
      <c r="B5665" s="108"/>
      <c r="I5665" s="113">
        <f t="shared" si="0"/>
        <v>90587</v>
      </c>
      <c r="J5665" s="111">
        <v>90587</v>
      </c>
      <c r="K5665" s="111" t="s">
        <v>1882</v>
      </c>
      <c r="L5665" s="111" t="s">
        <v>704</v>
      </c>
      <c r="M5665" s="111" t="s">
        <v>729</v>
      </c>
      <c r="N5665" s="111">
        <v>6.6000000000000003E-2</v>
      </c>
      <c r="O5665" s="114">
        <v>0.34</v>
      </c>
    </row>
    <row r="5666" spans="1:15">
      <c r="A5666" s="108"/>
      <c r="B5666" s="108"/>
      <c r="I5666" s="113">
        <f t="shared" si="0"/>
        <v>1525</v>
      </c>
      <c r="J5666" s="111">
        <v>1525</v>
      </c>
      <c r="K5666" s="111" t="s">
        <v>1880</v>
      </c>
      <c r="L5666" s="111" t="s">
        <v>750</v>
      </c>
      <c r="M5666" s="111" t="s">
        <v>702</v>
      </c>
      <c r="N5666" s="111">
        <v>1.095</v>
      </c>
      <c r="O5666" s="114">
        <v>308.41000000000003</v>
      </c>
    </row>
    <row r="5667" spans="1:15">
      <c r="A5667" s="108"/>
      <c r="B5667" s="108"/>
      <c r="I5667" s="113">
        <f t="shared" si="0"/>
        <v>88309</v>
      </c>
      <c r="J5667" s="111">
        <v>88309</v>
      </c>
      <c r="K5667" s="111" t="s">
        <v>1803</v>
      </c>
      <c r="L5667" s="111" t="s">
        <v>708</v>
      </c>
      <c r="M5667" s="111" t="s">
        <v>710</v>
      </c>
      <c r="N5667" s="111">
        <v>0.442</v>
      </c>
      <c r="O5667" s="114">
        <v>22.28</v>
      </c>
    </row>
    <row r="5668" spans="1:15">
      <c r="A5668" s="108"/>
      <c r="B5668" s="108"/>
      <c r="I5668" s="113">
        <f t="shared" si="0"/>
        <v>90586</v>
      </c>
      <c r="J5668" s="111">
        <v>90586</v>
      </c>
      <c r="K5668" s="111" t="s">
        <v>1881</v>
      </c>
      <c r="L5668" s="111" t="s">
        <v>701</v>
      </c>
      <c r="M5668" s="111" t="s">
        <v>729</v>
      </c>
      <c r="N5668" s="111">
        <v>5.8000000000000003E-2</v>
      </c>
      <c r="O5668" s="114">
        <v>1.49</v>
      </c>
    </row>
    <row r="5669" spans="1:15">
      <c r="A5669" s="108"/>
      <c r="B5669" s="108"/>
      <c r="I5669" s="113">
        <f t="shared" si="0"/>
        <v>90587</v>
      </c>
      <c r="J5669" s="111">
        <v>90587</v>
      </c>
      <c r="K5669" s="111" t="s">
        <v>1882</v>
      </c>
      <c r="L5669" s="111" t="s">
        <v>704</v>
      </c>
      <c r="M5669" s="111" t="s">
        <v>729</v>
      </c>
      <c r="N5669" s="111">
        <v>5.2999999999999999E-2</v>
      </c>
      <c r="O5669" s="114">
        <v>0.34</v>
      </c>
    </row>
    <row r="5670" spans="1:15">
      <c r="A5670" s="108"/>
      <c r="B5670" s="108"/>
      <c r="I5670" s="113">
        <f t="shared" si="0"/>
        <v>1525</v>
      </c>
      <c r="J5670" s="111">
        <v>1525</v>
      </c>
      <c r="K5670" s="111" t="s">
        <v>1880</v>
      </c>
      <c r="L5670" s="111" t="s">
        <v>750</v>
      </c>
      <c r="M5670" s="111" t="s">
        <v>702</v>
      </c>
      <c r="N5670" s="111">
        <v>1.06</v>
      </c>
      <c r="O5670" s="114">
        <v>308.41000000000003</v>
      </c>
    </row>
    <row r="5671" spans="1:15">
      <c r="A5671" s="108"/>
      <c r="B5671" s="108"/>
      <c r="I5671" s="113">
        <f t="shared" si="0"/>
        <v>88309</v>
      </c>
      <c r="J5671" s="111">
        <v>88309</v>
      </c>
      <c r="K5671" s="111" t="s">
        <v>1803</v>
      </c>
      <c r="L5671" s="111" t="s">
        <v>708</v>
      </c>
      <c r="M5671" s="111" t="s">
        <v>710</v>
      </c>
      <c r="N5671" s="111">
        <v>0.41099999999999998</v>
      </c>
      <c r="O5671" s="114">
        <v>22.28</v>
      </c>
    </row>
    <row r="5672" spans="1:15">
      <c r="A5672" s="108"/>
      <c r="B5672" s="108"/>
      <c r="I5672" s="113">
        <f t="shared" si="0"/>
        <v>90586</v>
      </c>
      <c r="J5672" s="111">
        <v>90586</v>
      </c>
      <c r="K5672" s="111" t="s">
        <v>1881</v>
      </c>
      <c r="L5672" s="111" t="s">
        <v>701</v>
      </c>
      <c r="M5672" s="111" t="s">
        <v>729</v>
      </c>
      <c r="N5672" s="111">
        <v>5.2999999999999999E-2</v>
      </c>
      <c r="O5672" s="114">
        <v>1.49</v>
      </c>
    </row>
    <row r="5673" spans="1:15">
      <c r="A5673" s="108"/>
      <c r="B5673" s="108"/>
      <c r="I5673" s="113">
        <f t="shared" si="0"/>
        <v>90587</v>
      </c>
      <c r="J5673" s="111">
        <v>90587</v>
      </c>
      <c r="K5673" s="111" t="s">
        <v>1882</v>
      </c>
      <c r="L5673" s="111" t="s">
        <v>704</v>
      </c>
      <c r="M5673" s="111" t="s">
        <v>729</v>
      </c>
      <c r="N5673" s="111">
        <v>4.9000000000000002E-2</v>
      </c>
      <c r="O5673" s="114">
        <v>0.34</v>
      </c>
    </row>
    <row r="5674" spans="1:15">
      <c r="A5674" s="108"/>
      <c r="B5674" s="108"/>
      <c r="I5674" s="113">
        <f t="shared" si="0"/>
        <v>43146</v>
      </c>
      <c r="J5674" s="111">
        <v>43146</v>
      </c>
      <c r="K5674" s="111" t="s">
        <v>2137</v>
      </c>
      <c r="L5674" s="111" t="s">
        <v>723</v>
      </c>
      <c r="M5674" s="111" t="s">
        <v>702</v>
      </c>
      <c r="N5674" s="111">
        <v>4</v>
      </c>
      <c r="O5674" s="114">
        <v>4.99</v>
      </c>
    </row>
    <row r="5675" spans="1:15">
      <c r="A5675" s="108"/>
      <c r="B5675" s="108"/>
      <c r="I5675" s="113">
        <f t="shared" si="0"/>
        <v>88309</v>
      </c>
      <c r="J5675" s="111">
        <v>88309</v>
      </c>
      <c r="K5675" s="111" t="s">
        <v>1803</v>
      </c>
      <c r="L5675" s="111" t="s">
        <v>708</v>
      </c>
      <c r="M5675" s="111" t="s">
        <v>710</v>
      </c>
      <c r="N5675" s="111">
        <v>8.7999999999999995E-2</v>
      </c>
      <c r="O5675" s="114">
        <v>22.28</v>
      </c>
    </row>
    <row r="5676" spans="1:15">
      <c r="A5676" s="108"/>
      <c r="B5676" s="108"/>
      <c r="I5676" s="113">
        <f t="shared" si="0"/>
        <v>95282</v>
      </c>
      <c r="J5676" s="111">
        <v>95282</v>
      </c>
      <c r="K5676" s="111" t="s">
        <v>2138</v>
      </c>
      <c r="L5676" s="111" t="s">
        <v>701</v>
      </c>
      <c r="M5676" s="111" t="s">
        <v>729</v>
      </c>
      <c r="N5676" s="111">
        <v>7.0000000000000001E-3</v>
      </c>
      <c r="O5676" s="114">
        <v>6.64</v>
      </c>
    </row>
    <row r="5677" spans="1:15">
      <c r="A5677" s="108"/>
      <c r="B5677" s="108"/>
      <c r="I5677" s="113">
        <f t="shared" si="0"/>
        <v>4722</v>
      </c>
      <c r="J5677" s="111">
        <v>4722</v>
      </c>
      <c r="K5677" s="111" t="s">
        <v>1795</v>
      </c>
      <c r="L5677" s="111" t="s">
        <v>750</v>
      </c>
      <c r="M5677" s="111" t="s">
        <v>702</v>
      </c>
      <c r="N5677" s="111">
        <v>1.1299999999999999</v>
      </c>
      <c r="O5677" s="114">
        <v>43.57</v>
      </c>
    </row>
    <row r="5678" spans="1:15">
      <c r="A5678" s="108"/>
      <c r="B5678" s="108"/>
      <c r="I5678" s="113">
        <f t="shared" si="0"/>
        <v>370</v>
      </c>
      <c r="J5678" s="111">
        <v>370</v>
      </c>
      <c r="K5678" s="111" t="s">
        <v>1792</v>
      </c>
      <c r="L5678" s="111" t="s">
        <v>750</v>
      </c>
      <c r="M5678" s="111" t="s">
        <v>710</v>
      </c>
      <c r="N5678" s="111">
        <v>1.1299999999999999</v>
      </c>
      <c r="O5678" s="114">
        <v>62.05</v>
      </c>
    </row>
    <row r="5679" spans="1:15">
      <c r="A5679" s="108"/>
      <c r="B5679" s="108"/>
      <c r="I5679" s="113">
        <f t="shared" si="0"/>
        <v>4718</v>
      </c>
      <c r="J5679" s="111">
        <v>4718</v>
      </c>
      <c r="K5679" s="111" t="s">
        <v>1785</v>
      </c>
      <c r="L5679" s="111" t="s">
        <v>750</v>
      </c>
      <c r="M5679" s="111" t="s">
        <v>710</v>
      </c>
      <c r="N5679" s="111">
        <v>0.56499999999999995</v>
      </c>
      <c r="O5679" s="114">
        <v>43.57</v>
      </c>
    </row>
    <row r="5680" spans="1:15">
      <c r="A5680" s="108"/>
      <c r="B5680" s="108"/>
      <c r="I5680" s="113">
        <f t="shared" si="0"/>
        <v>4721</v>
      </c>
      <c r="J5680" s="111">
        <v>4721</v>
      </c>
      <c r="K5680" s="111" t="s">
        <v>1806</v>
      </c>
      <c r="L5680" s="111" t="s">
        <v>750</v>
      </c>
      <c r="M5680" s="111" t="s">
        <v>702</v>
      </c>
      <c r="N5680" s="111">
        <v>0.56499999999999995</v>
      </c>
      <c r="O5680" s="114">
        <v>43.57</v>
      </c>
    </row>
    <row r="5681" spans="1:15">
      <c r="A5681" s="108"/>
      <c r="B5681" s="108"/>
      <c r="I5681" s="113">
        <f t="shared" si="0"/>
        <v>39397</v>
      </c>
      <c r="J5681" s="111">
        <v>39397</v>
      </c>
      <c r="K5681" s="111" t="s">
        <v>2139</v>
      </c>
      <c r="L5681" s="111" t="s">
        <v>407</v>
      </c>
      <c r="M5681" s="111" t="s">
        <v>702</v>
      </c>
      <c r="N5681" s="111">
        <v>3.3300000000000003E-2</v>
      </c>
      <c r="O5681" s="114">
        <v>9.67</v>
      </c>
    </row>
    <row r="5682" spans="1:15">
      <c r="A5682" s="108"/>
      <c r="B5682" s="108"/>
      <c r="I5682" s="113">
        <f t="shared" si="0"/>
        <v>39965</v>
      </c>
      <c r="J5682" s="111">
        <v>39965</v>
      </c>
      <c r="K5682" s="111" t="s">
        <v>2140</v>
      </c>
      <c r="L5682" s="111" t="s">
        <v>792</v>
      </c>
      <c r="M5682" s="111" t="s">
        <v>729</v>
      </c>
      <c r="N5682" s="111">
        <v>2.8E-3</v>
      </c>
      <c r="O5682" s="131">
        <v>1325.85</v>
      </c>
    </row>
    <row r="5683" spans="1:15">
      <c r="A5683" s="108"/>
      <c r="B5683" s="108"/>
      <c r="I5683" s="113">
        <f t="shared" si="0"/>
        <v>88262</v>
      </c>
      <c r="J5683" s="111">
        <v>88262</v>
      </c>
      <c r="K5683" s="111" t="s">
        <v>878</v>
      </c>
      <c r="L5683" s="111" t="s">
        <v>708</v>
      </c>
      <c r="M5683" s="111" t="s">
        <v>710</v>
      </c>
      <c r="N5683" s="111">
        <v>0.25369999999999998</v>
      </c>
      <c r="O5683" s="114">
        <v>22.13</v>
      </c>
    </row>
    <row r="5684" spans="1:15">
      <c r="A5684" s="108"/>
      <c r="B5684" s="108"/>
      <c r="I5684" s="113">
        <f t="shared" si="0"/>
        <v>88316</v>
      </c>
      <c r="J5684" s="111">
        <v>88316</v>
      </c>
      <c r="K5684" s="111" t="s">
        <v>709</v>
      </c>
      <c r="L5684" s="111" t="s">
        <v>708</v>
      </c>
      <c r="M5684" s="111" t="s">
        <v>710</v>
      </c>
      <c r="N5684" s="111">
        <v>0.18279999999999999</v>
      </c>
      <c r="O5684" s="114">
        <v>17.3</v>
      </c>
    </row>
    <row r="5685" spans="1:15">
      <c r="A5685" s="108"/>
      <c r="B5685" s="108"/>
      <c r="I5685" s="113">
        <f t="shared" si="0"/>
        <v>88262</v>
      </c>
      <c r="J5685" s="111">
        <v>88262</v>
      </c>
      <c r="K5685" s="111" t="s">
        <v>878</v>
      </c>
      <c r="L5685" s="111" t="s">
        <v>708</v>
      </c>
      <c r="M5685" s="111" t="s">
        <v>710</v>
      </c>
      <c r="N5685" s="111">
        <v>0.39539999999999997</v>
      </c>
      <c r="O5685" s="114">
        <v>22.13</v>
      </c>
    </row>
    <row r="5686" spans="1:15">
      <c r="A5686" s="108"/>
      <c r="B5686" s="108"/>
      <c r="I5686" s="113">
        <f t="shared" si="0"/>
        <v>88316</v>
      </c>
      <c r="J5686" s="111">
        <v>88316</v>
      </c>
      <c r="K5686" s="111" t="s">
        <v>709</v>
      </c>
      <c r="L5686" s="111" t="s">
        <v>708</v>
      </c>
      <c r="M5686" s="111" t="s">
        <v>710</v>
      </c>
      <c r="N5686" s="111">
        <v>0.2848</v>
      </c>
      <c r="O5686" s="114">
        <v>17.3</v>
      </c>
    </row>
    <row r="5687" spans="1:15">
      <c r="A5687" s="108"/>
      <c r="B5687" s="108"/>
      <c r="I5687" s="113">
        <f t="shared" si="0"/>
        <v>88262</v>
      </c>
      <c r="J5687" s="111">
        <v>88262</v>
      </c>
      <c r="K5687" s="111" t="s">
        <v>878</v>
      </c>
      <c r="L5687" s="111" t="s">
        <v>708</v>
      </c>
      <c r="M5687" s="111" t="s">
        <v>710</v>
      </c>
      <c r="N5687" s="111">
        <v>0.50660000000000005</v>
      </c>
      <c r="O5687" s="114">
        <v>22.13</v>
      </c>
    </row>
    <row r="5688" spans="1:15">
      <c r="A5688" s="108"/>
      <c r="B5688" s="108"/>
      <c r="I5688" s="113">
        <f t="shared" si="0"/>
        <v>88316</v>
      </c>
      <c r="J5688" s="111">
        <v>88316</v>
      </c>
      <c r="K5688" s="111" t="s">
        <v>709</v>
      </c>
      <c r="L5688" s="111" t="s">
        <v>708</v>
      </c>
      <c r="M5688" s="111" t="s">
        <v>710</v>
      </c>
      <c r="N5688" s="111">
        <v>0.3649</v>
      </c>
      <c r="O5688" s="114">
        <v>17.3</v>
      </c>
    </row>
    <row r="5689" spans="1:15">
      <c r="A5689" s="108"/>
      <c r="B5689" s="108"/>
      <c r="I5689" s="113">
        <f t="shared" si="0"/>
        <v>88262</v>
      </c>
      <c r="J5689" s="111">
        <v>88262</v>
      </c>
      <c r="K5689" s="111" t="s">
        <v>878</v>
      </c>
      <c r="L5689" s="111" t="s">
        <v>708</v>
      </c>
      <c r="M5689" s="111" t="s">
        <v>710</v>
      </c>
      <c r="N5689" s="111">
        <v>0.3533</v>
      </c>
      <c r="O5689" s="114">
        <v>22.13</v>
      </c>
    </row>
    <row r="5690" spans="1:15">
      <c r="A5690" s="108"/>
      <c r="B5690" s="108"/>
      <c r="I5690" s="113">
        <f t="shared" si="0"/>
        <v>88316</v>
      </c>
      <c r="J5690" s="111">
        <v>88316</v>
      </c>
      <c r="K5690" s="111" t="s">
        <v>709</v>
      </c>
      <c r="L5690" s="111" t="s">
        <v>708</v>
      </c>
      <c r="M5690" s="111" t="s">
        <v>710</v>
      </c>
      <c r="N5690" s="111">
        <v>0.2545</v>
      </c>
      <c r="O5690" s="114">
        <v>17.3</v>
      </c>
    </row>
    <row r="5691" spans="1:15">
      <c r="A5691" s="108"/>
      <c r="B5691" s="108"/>
      <c r="I5691" s="113">
        <f t="shared" si="0"/>
        <v>88262</v>
      </c>
      <c r="J5691" s="111">
        <v>88262</v>
      </c>
      <c r="K5691" s="111" t="s">
        <v>878</v>
      </c>
      <c r="L5691" s="111" t="s">
        <v>708</v>
      </c>
      <c r="M5691" s="111" t="s">
        <v>710</v>
      </c>
      <c r="N5691" s="111">
        <v>0.31359999999999999</v>
      </c>
      <c r="O5691" s="114">
        <v>22.13</v>
      </c>
    </row>
    <row r="5692" spans="1:15">
      <c r="A5692" s="108"/>
      <c r="B5692" s="108"/>
      <c r="I5692" s="113">
        <f t="shared" si="0"/>
        <v>88316</v>
      </c>
      <c r="J5692" s="111">
        <v>88316</v>
      </c>
      <c r="K5692" s="111" t="s">
        <v>709</v>
      </c>
      <c r="L5692" s="111" t="s">
        <v>708</v>
      </c>
      <c r="M5692" s="111" t="s">
        <v>710</v>
      </c>
      <c r="N5692" s="111">
        <v>0.22589999999999999</v>
      </c>
      <c r="O5692" s="114">
        <v>17.3</v>
      </c>
    </row>
    <row r="5693" spans="1:15">
      <c r="A5693" s="108"/>
      <c r="B5693" s="108"/>
      <c r="I5693" s="113">
        <f t="shared" si="0"/>
        <v>88262</v>
      </c>
      <c r="J5693" s="111">
        <v>88262</v>
      </c>
      <c r="K5693" s="111" t="s">
        <v>878</v>
      </c>
      <c r="L5693" s="111" t="s">
        <v>708</v>
      </c>
      <c r="M5693" s="111" t="s">
        <v>710</v>
      </c>
      <c r="N5693" s="111">
        <v>0.38529999999999998</v>
      </c>
      <c r="O5693" s="114">
        <v>22.13</v>
      </c>
    </row>
    <row r="5694" spans="1:15">
      <c r="A5694" s="108"/>
      <c r="B5694" s="108"/>
      <c r="I5694" s="113">
        <f t="shared" si="0"/>
        <v>88316</v>
      </c>
      <c r="J5694" s="111">
        <v>88316</v>
      </c>
      <c r="K5694" s="111" t="s">
        <v>709</v>
      </c>
      <c r="L5694" s="111" t="s">
        <v>708</v>
      </c>
      <c r="M5694" s="111" t="s">
        <v>710</v>
      </c>
      <c r="N5694" s="111">
        <v>0.27760000000000001</v>
      </c>
      <c r="O5694" s="114">
        <v>17.3</v>
      </c>
    </row>
    <row r="5695" spans="1:15">
      <c r="A5695" s="108"/>
      <c r="B5695" s="108"/>
      <c r="I5695" s="113">
        <f t="shared" si="0"/>
        <v>39964</v>
      </c>
      <c r="J5695" s="111">
        <v>39964</v>
      </c>
      <c r="K5695" s="111" t="s">
        <v>2141</v>
      </c>
      <c r="L5695" s="111" t="s">
        <v>792</v>
      </c>
      <c r="M5695" s="111" t="s">
        <v>729</v>
      </c>
      <c r="N5695" s="111">
        <v>2.8E-3</v>
      </c>
      <c r="O5695" s="131">
        <v>1126.1600000000001</v>
      </c>
    </row>
    <row r="5696" spans="1:15">
      <c r="A5696" s="108"/>
      <c r="B5696" s="108"/>
      <c r="I5696" s="113">
        <f t="shared" si="0"/>
        <v>88262</v>
      </c>
      <c r="J5696" s="111">
        <v>88262</v>
      </c>
      <c r="K5696" s="111" t="s">
        <v>878</v>
      </c>
      <c r="L5696" s="111" t="s">
        <v>708</v>
      </c>
      <c r="M5696" s="111" t="s">
        <v>710</v>
      </c>
      <c r="N5696" s="111">
        <v>0.29509999999999997</v>
      </c>
      <c r="O5696" s="114">
        <v>22.13</v>
      </c>
    </row>
    <row r="5697" spans="1:15">
      <c r="A5697" s="108"/>
      <c r="B5697" s="108"/>
      <c r="I5697" s="113">
        <f t="shared" si="0"/>
        <v>88316</v>
      </c>
      <c r="J5697" s="111">
        <v>88316</v>
      </c>
      <c r="K5697" s="111" t="s">
        <v>709</v>
      </c>
      <c r="L5697" s="111" t="s">
        <v>708</v>
      </c>
      <c r="M5697" s="111" t="s">
        <v>710</v>
      </c>
      <c r="N5697" s="111">
        <v>0.21260000000000001</v>
      </c>
      <c r="O5697" s="114">
        <v>17.3</v>
      </c>
    </row>
    <row r="5698" spans="1:15">
      <c r="A5698" s="108"/>
      <c r="B5698" s="108"/>
      <c r="I5698" s="113">
        <f t="shared" si="0"/>
        <v>88262</v>
      </c>
      <c r="J5698" s="111">
        <v>88262</v>
      </c>
      <c r="K5698" s="111" t="s">
        <v>878</v>
      </c>
      <c r="L5698" s="111" t="s">
        <v>708</v>
      </c>
      <c r="M5698" s="111" t="s">
        <v>710</v>
      </c>
      <c r="N5698" s="111">
        <v>0.37809999999999999</v>
      </c>
      <c r="O5698" s="114">
        <v>22.13</v>
      </c>
    </row>
    <row r="5699" spans="1:15">
      <c r="A5699" s="108"/>
      <c r="B5699" s="108"/>
      <c r="I5699" s="113">
        <f t="shared" si="0"/>
        <v>88316</v>
      </c>
      <c r="J5699" s="111">
        <v>88316</v>
      </c>
      <c r="K5699" s="111" t="s">
        <v>709</v>
      </c>
      <c r="L5699" s="111" t="s">
        <v>708</v>
      </c>
      <c r="M5699" s="111" t="s">
        <v>710</v>
      </c>
      <c r="N5699" s="111">
        <v>0.27229999999999999</v>
      </c>
      <c r="O5699" s="114">
        <v>17.3</v>
      </c>
    </row>
    <row r="5700" spans="1:15">
      <c r="A5700" s="108"/>
      <c r="B5700" s="108"/>
      <c r="I5700" s="113">
        <f t="shared" si="0"/>
        <v>88262</v>
      </c>
      <c r="J5700" s="111">
        <v>88262</v>
      </c>
      <c r="K5700" s="111" t="s">
        <v>878</v>
      </c>
      <c r="L5700" s="111" t="s">
        <v>708</v>
      </c>
      <c r="M5700" s="111" t="s">
        <v>710</v>
      </c>
      <c r="N5700" s="111">
        <v>0.2636</v>
      </c>
      <c r="O5700" s="114">
        <v>22.13</v>
      </c>
    </row>
    <row r="5701" spans="1:15">
      <c r="A5701" s="108"/>
      <c r="B5701" s="108"/>
      <c r="I5701" s="113">
        <f t="shared" si="0"/>
        <v>88316</v>
      </c>
      <c r="J5701" s="111">
        <v>88316</v>
      </c>
      <c r="K5701" s="111" t="s">
        <v>709</v>
      </c>
      <c r="L5701" s="111" t="s">
        <v>708</v>
      </c>
      <c r="M5701" s="111" t="s">
        <v>710</v>
      </c>
      <c r="N5701" s="111">
        <v>0.18990000000000001</v>
      </c>
      <c r="O5701" s="114">
        <v>17.3</v>
      </c>
    </row>
    <row r="5702" spans="1:15">
      <c r="A5702" s="108"/>
      <c r="B5702" s="108"/>
      <c r="I5702" s="113">
        <f t="shared" si="0"/>
        <v>88262</v>
      </c>
      <c r="J5702" s="111">
        <v>88262</v>
      </c>
      <c r="K5702" s="111" t="s">
        <v>878</v>
      </c>
      <c r="L5702" s="111" t="s">
        <v>708</v>
      </c>
      <c r="M5702" s="111" t="s">
        <v>710</v>
      </c>
      <c r="N5702" s="111">
        <v>0.224</v>
      </c>
      <c r="O5702" s="114">
        <v>22.13</v>
      </c>
    </row>
    <row r="5703" spans="1:15">
      <c r="A5703" s="108"/>
      <c r="B5703" s="108"/>
      <c r="I5703" s="113">
        <f t="shared" si="0"/>
        <v>88316</v>
      </c>
      <c r="J5703" s="111">
        <v>88316</v>
      </c>
      <c r="K5703" s="111" t="s">
        <v>709</v>
      </c>
      <c r="L5703" s="111" t="s">
        <v>708</v>
      </c>
      <c r="M5703" s="111" t="s">
        <v>710</v>
      </c>
      <c r="N5703" s="111">
        <v>0.16139999999999999</v>
      </c>
      <c r="O5703" s="114">
        <v>17.3</v>
      </c>
    </row>
    <row r="5704" spans="1:15">
      <c r="A5704" s="108"/>
      <c r="B5704" s="108"/>
      <c r="I5704" s="113">
        <f t="shared" si="0"/>
        <v>88262</v>
      </c>
      <c r="J5704" s="111">
        <v>88262</v>
      </c>
      <c r="K5704" s="111" t="s">
        <v>878</v>
      </c>
      <c r="L5704" s="111" t="s">
        <v>708</v>
      </c>
      <c r="M5704" s="111" t="s">
        <v>710</v>
      </c>
      <c r="N5704" s="111">
        <v>0.29570000000000002</v>
      </c>
      <c r="O5704" s="114">
        <v>22.13</v>
      </c>
    </row>
    <row r="5705" spans="1:15">
      <c r="A5705" s="108"/>
      <c r="B5705" s="108"/>
      <c r="I5705" s="113">
        <f t="shared" si="0"/>
        <v>88316</v>
      </c>
      <c r="J5705" s="111">
        <v>88316</v>
      </c>
      <c r="K5705" s="111" t="s">
        <v>709</v>
      </c>
      <c r="L5705" s="111" t="s">
        <v>708</v>
      </c>
      <c r="M5705" s="111" t="s">
        <v>710</v>
      </c>
      <c r="N5705" s="111">
        <v>0.21299999999999999</v>
      </c>
      <c r="O5705" s="114">
        <v>17.3</v>
      </c>
    </row>
    <row r="5706" spans="1:15">
      <c r="A5706" s="108"/>
      <c r="B5706" s="108"/>
      <c r="I5706" s="113">
        <f t="shared" si="0"/>
        <v>1358</v>
      </c>
      <c r="J5706" s="111">
        <v>1358</v>
      </c>
      <c r="K5706" s="111" t="s">
        <v>2142</v>
      </c>
      <c r="L5706" s="111" t="s">
        <v>792</v>
      </c>
      <c r="M5706" s="111" t="s">
        <v>702</v>
      </c>
      <c r="N5706" s="111">
        <v>1.335</v>
      </c>
      <c r="O5706" s="114">
        <v>25.13</v>
      </c>
    </row>
    <row r="5707" spans="1:15">
      <c r="A5707" s="108"/>
      <c r="B5707" s="108"/>
      <c r="I5707" s="113">
        <f t="shared" si="0"/>
        <v>4491</v>
      </c>
      <c r="J5707" s="111">
        <v>4491</v>
      </c>
      <c r="K5707" s="111" t="s">
        <v>1865</v>
      </c>
      <c r="L5707" s="111" t="s">
        <v>728</v>
      </c>
      <c r="M5707" s="111" t="s">
        <v>702</v>
      </c>
      <c r="N5707" s="111">
        <v>2.3069999999999999</v>
      </c>
      <c r="O5707" s="114">
        <v>3.48</v>
      </c>
    </row>
    <row r="5708" spans="1:15">
      <c r="A5708" s="108"/>
      <c r="B5708" s="108"/>
      <c r="I5708" s="113">
        <f t="shared" si="0"/>
        <v>4517</v>
      </c>
      <c r="J5708" s="111">
        <v>4517</v>
      </c>
      <c r="K5708" s="111" t="s">
        <v>1932</v>
      </c>
      <c r="L5708" s="111" t="s">
        <v>728</v>
      </c>
      <c r="M5708" s="111" t="s">
        <v>702</v>
      </c>
      <c r="N5708" s="111">
        <v>8.2910000000000004</v>
      </c>
      <c r="O5708" s="114">
        <v>1.25</v>
      </c>
    </row>
    <row r="5709" spans="1:15">
      <c r="A5709" s="108"/>
      <c r="B5709" s="108"/>
      <c r="I5709" s="113">
        <f t="shared" si="0"/>
        <v>5068</v>
      </c>
      <c r="J5709" s="111">
        <v>5068</v>
      </c>
      <c r="K5709" s="111" t="s">
        <v>1866</v>
      </c>
      <c r="L5709" s="111" t="s">
        <v>723</v>
      </c>
      <c r="M5709" s="111" t="s">
        <v>702</v>
      </c>
      <c r="N5709" s="111">
        <v>0.215</v>
      </c>
      <c r="O5709" s="114">
        <v>11.09</v>
      </c>
    </row>
    <row r="5710" spans="1:15">
      <c r="A5710" s="108"/>
      <c r="B5710" s="108"/>
      <c r="I5710" s="113">
        <f t="shared" si="0"/>
        <v>88239</v>
      </c>
      <c r="J5710" s="111">
        <v>88239</v>
      </c>
      <c r="K5710" s="111" t="s">
        <v>924</v>
      </c>
      <c r="L5710" s="111" t="s">
        <v>708</v>
      </c>
      <c r="M5710" s="111" t="s">
        <v>702</v>
      </c>
      <c r="N5710" s="111">
        <v>0.27600000000000002</v>
      </c>
      <c r="O5710" s="114">
        <v>18.61</v>
      </c>
    </row>
    <row r="5711" spans="1:15">
      <c r="A5711" s="108"/>
      <c r="B5711" s="108"/>
      <c r="I5711" s="113">
        <f t="shared" si="0"/>
        <v>88262</v>
      </c>
      <c r="J5711" s="111">
        <v>88262</v>
      </c>
      <c r="K5711" s="111" t="s">
        <v>878</v>
      </c>
      <c r="L5711" s="111" t="s">
        <v>708</v>
      </c>
      <c r="M5711" s="111" t="s">
        <v>710</v>
      </c>
      <c r="N5711" s="111">
        <v>1.38</v>
      </c>
      <c r="O5711" s="114">
        <v>22.13</v>
      </c>
    </row>
    <row r="5712" spans="1:15">
      <c r="A5712" s="108"/>
      <c r="B5712" s="108"/>
      <c r="I5712" s="113">
        <f t="shared" si="0"/>
        <v>91692</v>
      </c>
      <c r="J5712" s="111">
        <v>91692</v>
      </c>
      <c r="K5712" s="111" t="s">
        <v>925</v>
      </c>
      <c r="L5712" s="111" t="s">
        <v>701</v>
      </c>
      <c r="M5712" s="111" t="s">
        <v>702</v>
      </c>
      <c r="N5712" s="111">
        <v>6.2E-2</v>
      </c>
      <c r="O5712" s="114">
        <v>24.09</v>
      </c>
    </row>
    <row r="5713" spans="1:15">
      <c r="A5713" s="108"/>
      <c r="B5713" s="108"/>
      <c r="I5713" s="113">
        <f t="shared" si="0"/>
        <v>91693</v>
      </c>
      <c r="J5713" s="111">
        <v>91693</v>
      </c>
      <c r="K5713" s="111" t="s">
        <v>926</v>
      </c>
      <c r="L5713" s="111" t="s">
        <v>704</v>
      </c>
      <c r="M5713" s="111" t="s">
        <v>702</v>
      </c>
      <c r="N5713" s="111">
        <v>0.214</v>
      </c>
      <c r="O5713" s="114">
        <v>21.72</v>
      </c>
    </row>
    <row r="5714" spans="1:15">
      <c r="A5714" s="108"/>
      <c r="B5714" s="108"/>
      <c r="I5714" s="113">
        <f t="shared" si="0"/>
        <v>1345</v>
      </c>
      <c r="J5714" s="111">
        <v>1345</v>
      </c>
      <c r="K5714" s="111" t="s">
        <v>1863</v>
      </c>
      <c r="L5714" s="111" t="s">
        <v>792</v>
      </c>
      <c r="M5714" s="111" t="s">
        <v>702</v>
      </c>
      <c r="N5714" s="111">
        <v>1.335</v>
      </c>
      <c r="O5714" s="114">
        <v>32.5</v>
      </c>
    </row>
    <row r="5715" spans="1:15">
      <c r="A5715" s="108"/>
      <c r="B5715" s="108"/>
      <c r="I5715" s="113">
        <f t="shared" si="0"/>
        <v>1358</v>
      </c>
      <c r="J5715" s="111">
        <v>1358</v>
      </c>
      <c r="K5715" s="111" t="s">
        <v>2142</v>
      </c>
      <c r="L5715" s="111" t="s">
        <v>792</v>
      </c>
      <c r="M5715" s="111" t="s">
        <v>702</v>
      </c>
      <c r="N5715" s="111">
        <v>1.19</v>
      </c>
      <c r="O5715" s="114">
        <v>25.13</v>
      </c>
    </row>
    <row r="5716" spans="1:15">
      <c r="A5716" s="108"/>
      <c r="B5716" s="108"/>
      <c r="I5716" s="113">
        <f t="shared" si="0"/>
        <v>4491</v>
      </c>
      <c r="J5716" s="111">
        <v>4491</v>
      </c>
      <c r="K5716" s="111" t="s">
        <v>1865</v>
      </c>
      <c r="L5716" s="111" t="s">
        <v>728</v>
      </c>
      <c r="M5716" s="111" t="s">
        <v>702</v>
      </c>
      <c r="N5716" s="111">
        <v>0.16200000000000001</v>
      </c>
      <c r="O5716" s="114">
        <v>3.48</v>
      </c>
    </row>
    <row r="5717" spans="1:15">
      <c r="A5717" s="108"/>
      <c r="B5717" s="108"/>
      <c r="I5717" s="113">
        <f t="shared" si="0"/>
        <v>4517</v>
      </c>
      <c r="J5717" s="111">
        <v>4517</v>
      </c>
      <c r="K5717" s="111" t="s">
        <v>1932</v>
      </c>
      <c r="L5717" s="111" t="s">
        <v>728</v>
      </c>
      <c r="M5717" s="111" t="s">
        <v>702</v>
      </c>
      <c r="N5717" s="111">
        <v>7.734</v>
      </c>
      <c r="O5717" s="114">
        <v>1.25</v>
      </c>
    </row>
    <row r="5718" spans="1:15">
      <c r="A5718" s="108"/>
      <c r="B5718" s="108"/>
      <c r="I5718" s="113">
        <f t="shared" si="0"/>
        <v>5068</v>
      </c>
      <c r="J5718" s="111">
        <v>5068</v>
      </c>
      <c r="K5718" s="111" t="s">
        <v>1866</v>
      </c>
      <c r="L5718" s="111" t="s">
        <v>723</v>
      </c>
      <c r="M5718" s="111" t="s">
        <v>702</v>
      </c>
      <c r="N5718" s="111">
        <v>0.155</v>
      </c>
      <c r="O5718" s="114">
        <v>11.09</v>
      </c>
    </row>
    <row r="5719" spans="1:15">
      <c r="A5719" s="108"/>
      <c r="B5719" s="108"/>
      <c r="I5719" s="113">
        <f t="shared" si="0"/>
        <v>88239</v>
      </c>
      <c r="J5719" s="111">
        <v>88239</v>
      </c>
      <c r="K5719" s="111" t="s">
        <v>924</v>
      </c>
      <c r="L5719" s="111" t="s">
        <v>708</v>
      </c>
      <c r="M5719" s="111" t="s">
        <v>702</v>
      </c>
      <c r="N5719" s="111">
        <v>0.222</v>
      </c>
      <c r="O5719" s="114">
        <v>18.61</v>
      </c>
    </row>
    <row r="5720" spans="1:15">
      <c r="A5720" s="108"/>
      <c r="B5720" s="108"/>
      <c r="I5720" s="113">
        <f t="shared" si="0"/>
        <v>88262</v>
      </c>
      <c r="J5720" s="111">
        <v>88262</v>
      </c>
      <c r="K5720" s="111" t="s">
        <v>878</v>
      </c>
      <c r="L5720" s="111" t="s">
        <v>708</v>
      </c>
      <c r="M5720" s="111" t="s">
        <v>710</v>
      </c>
      <c r="N5720" s="111">
        <v>1.111</v>
      </c>
      <c r="O5720" s="114">
        <v>22.13</v>
      </c>
    </row>
    <row r="5721" spans="1:15">
      <c r="A5721" s="108"/>
      <c r="B5721" s="108"/>
      <c r="I5721" s="113">
        <f t="shared" si="0"/>
        <v>91692</v>
      </c>
      <c r="J5721" s="111">
        <v>91692</v>
      </c>
      <c r="K5721" s="111" t="s">
        <v>925</v>
      </c>
      <c r="L5721" s="111" t="s">
        <v>701</v>
      </c>
      <c r="M5721" s="111" t="s">
        <v>702</v>
      </c>
      <c r="N5721" s="111">
        <v>5.3999999999999999E-2</v>
      </c>
      <c r="O5721" s="114">
        <v>24.09</v>
      </c>
    </row>
    <row r="5722" spans="1:15">
      <c r="A5722" s="108"/>
      <c r="B5722" s="108"/>
      <c r="I5722" s="113">
        <f t="shared" si="0"/>
        <v>91693</v>
      </c>
      <c r="J5722" s="111">
        <v>91693</v>
      </c>
      <c r="K5722" s="111" t="s">
        <v>926</v>
      </c>
      <c r="L5722" s="111" t="s">
        <v>704</v>
      </c>
      <c r="M5722" s="111" t="s">
        <v>702</v>
      </c>
      <c r="N5722" s="111">
        <v>0.16900000000000001</v>
      </c>
      <c r="O5722" s="114">
        <v>21.72</v>
      </c>
    </row>
    <row r="5723" spans="1:15">
      <c r="A5723" s="108"/>
      <c r="B5723" s="108"/>
      <c r="I5723" s="113">
        <f t="shared" si="0"/>
        <v>1345</v>
      </c>
      <c r="J5723" s="111">
        <v>1345</v>
      </c>
      <c r="K5723" s="111" t="s">
        <v>1863</v>
      </c>
      <c r="L5723" s="111" t="s">
        <v>792</v>
      </c>
      <c r="M5723" s="111" t="s">
        <v>702</v>
      </c>
      <c r="N5723" s="111">
        <v>1.19</v>
      </c>
      <c r="O5723" s="114">
        <v>32.5</v>
      </c>
    </row>
    <row r="5724" spans="1:15">
      <c r="A5724" s="108"/>
      <c r="B5724" s="108"/>
      <c r="I5724" s="113">
        <f t="shared" si="0"/>
        <v>1358</v>
      </c>
      <c r="J5724" s="111">
        <v>1358</v>
      </c>
      <c r="K5724" s="111" t="s">
        <v>2142</v>
      </c>
      <c r="L5724" s="111" t="s">
        <v>792</v>
      </c>
      <c r="M5724" s="111" t="s">
        <v>702</v>
      </c>
      <c r="N5724" s="111">
        <v>1.05</v>
      </c>
      <c r="O5724" s="114">
        <v>25.13</v>
      </c>
    </row>
    <row r="5725" spans="1:15">
      <c r="A5725" s="108"/>
      <c r="B5725" s="108"/>
      <c r="I5725" s="113">
        <f t="shared" si="0"/>
        <v>88239</v>
      </c>
      <c r="J5725" s="111">
        <v>88239</v>
      </c>
      <c r="K5725" s="111" t="s">
        <v>924</v>
      </c>
      <c r="L5725" s="111" t="s">
        <v>708</v>
      </c>
      <c r="M5725" s="111" t="s">
        <v>702</v>
      </c>
      <c r="N5725" s="111">
        <v>6.0000000000000001E-3</v>
      </c>
      <c r="O5725" s="114">
        <v>18.61</v>
      </c>
    </row>
    <row r="5726" spans="1:15">
      <c r="A5726" s="108"/>
      <c r="B5726" s="108"/>
      <c r="I5726" s="113">
        <f t="shared" si="0"/>
        <v>88262</v>
      </c>
      <c r="J5726" s="111">
        <v>88262</v>
      </c>
      <c r="K5726" s="111" t="s">
        <v>878</v>
      </c>
      <c r="L5726" s="111" t="s">
        <v>708</v>
      </c>
      <c r="M5726" s="111" t="s">
        <v>710</v>
      </c>
      <c r="N5726" s="111">
        <v>2.8000000000000001E-2</v>
      </c>
      <c r="O5726" s="114">
        <v>22.13</v>
      </c>
    </row>
    <row r="5727" spans="1:15">
      <c r="A5727" s="108"/>
      <c r="B5727" s="108"/>
      <c r="I5727" s="113">
        <f t="shared" si="0"/>
        <v>91692</v>
      </c>
      <c r="J5727" s="111">
        <v>91692</v>
      </c>
      <c r="K5727" s="111" t="s">
        <v>925</v>
      </c>
      <c r="L5727" s="111" t="s">
        <v>701</v>
      </c>
      <c r="M5727" s="111" t="s">
        <v>702</v>
      </c>
      <c r="N5727" s="111">
        <v>5.0000000000000001E-3</v>
      </c>
      <c r="O5727" s="114">
        <v>24.09</v>
      </c>
    </row>
    <row r="5728" spans="1:15">
      <c r="A5728" s="108"/>
      <c r="B5728" s="108"/>
      <c r="I5728" s="113">
        <f t="shared" si="0"/>
        <v>91693</v>
      </c>
      <c r="J5728" s="111">
        <v>91693</v>
      </c>
      <c r="K5728" s="111" t="s">
        <v>926</v>
      </c>
      <c r="L5728" s="111" t="s">
        <v>704</v>
      </c>
      <c r="M5728" s="111" t="s">
        <v>702</v>
      </c>
      <c r="N5728" s="111">
        <v>1E-3</v>
      </c>
      <c r="O5728" s="114">
        <v>21.72</v>
      </c>
    </row>
    <row r="5729" spans="1:15">
      <c r="A5729" s="108"/>
      <c r="B5729" s="108"/>
      <c r="I5729" s="113">
        <f t="shared" si="0"/>
        <v>1345</v>
      </c>
      <c r="J5729" s="111">
        <v>1345</v>
      </c>
      <c r="K5729" s="111" t="s">
        <v>1863</v>
      </c>
      <c r="L5729" s="111" t="s">
        <v>792</v>
      </c>
      <c r="M5729" s="111" t="s">
        <v>702</v>
      </c>
      <c r="N5729" s="111">
        <v>1.05</v>
      </c>
      <c r="O5729" s="114">
        <v>32.5</v>
      </c>
    </row>
    <row r="5730" spans="1:15">
      <c r="A5730" s="108"/>
      <c r="B5730" s="108"/>
      <c r="I5730" s="113">
        <f t="shared" si="0"/>
        <v>4517</v>
      </c>
      <c r="J5730" s="111">
        <v>4517</v>
      </c>
      <c r="K5730" s="111" t="s">
        <v>1932</v>
      </c>
      <c r="L5730" s="111" t="s">
        <v>728</v>
      </c>
      <c r="M5730" s="111" t="s">
        <v>702</v>
      </c>
      <c r="N5730" s="111">
        <v>7.165</v>
      </c>
      <c r="O5730" s="114">
        <v>1.25</v>
      </c>
    </row>
    <row r="5731" spans="1:15">
      <c r="A5731" s="108"/>
      <c r="B5731" s="108"/>
      <c r="I5731" s="113">
        <f t="shared" si="0"/>
        <v>5068</v>
      </c>
      <c r="J5731" s="111">
        <v>5068</v>
      </c>
      <c r="K5731" s="111" t="s">
        <v>1866</v>
      </c>
      <c r="L5731" s="111" t="s">
        <v>723</v>
      </c>
      <c r="M5731" s="111" t="s">
        <v>702</v>
      </c>
      <c r="N5731" s="111">
        <v>5.8999999999999997E-2</v>
      </c>
      <c r="O5731" s="114">
        <v>11.09</v>
      </c>
    </row>
    <row r="5732" spans="1:15">
      <c r="A5732" s="108"/>
      <c r="B5732" s="108"/>
      <c r="I5732" s="113">
        <f t="shared" si="0"/>
        <v>6189</v>
      </c>
      <c r="J5732" s="111">
        <v>6189</v>
      </c>
      <c r="K5732" s="111" t="s">
        <v>1897</v>
      </c>
      <c r="L5732" s="111" t="s">
        <v>728</v>
      </c>
      <c r="M5732" s="111" t="s">
        <v>702</v>
      </c>
      <c r="N5732" s="111">
        <v>4.0090000000000003</v>
      </c>
      <c r="O5732" s="114">
        <v>13.86</v>
      </c>
    </row>
    <row r="5733" spans="1:15">
      <c r="A5733" s="108"/>
      <c r="B5733" s="108"/>
      <c r="I5733" s="113">
        <f t="shared" si="0"/>
        <v>88239</v>
      </c>
      <c r="J5733" s="111">
        <v>88239</v>
      </c>
      <c r="K5733" s="111" t="s">
        <v>924</v>
      </c>
      <c r="L5733" s="111" t="s">
        <v>708</v>
      </c>
      <c r="M5733" s="111" t="s">
        <v>702</v>
      </c>
      <c r="N5733" s="111">
        <v>0.13500000000000001</v>
      </c>
      <c r="O5733" s="114">
        <v>18.61</v>
      </c>
    </row>
    <row r="5734" spans="1:15">
      <c r="A5734" s="108"/>
      <c r="B5734" s="108"/>
      <c r="I5734" s="113">
        <f t="shared" si="0"/>
        <v>88262</v>
      </c>
      <c r="J5734" s="111">
        <v>88262</v>
      </c>
      <c r="K5734" s="111" t="s">
        <v>878</v>
      </c>
      <c r="L5734" s="111" t="s">
        <v>708</v>
      </c>
      <c r="M5734" s="111" t="s">
        <v>710</v>
      </c>
      <c r="N5734" s="111">
        <v>0.67500000000000004</v>
      </c>
      <c r="O5734" s="114">
        <v>22.13</v>
      </c>
    </row>
    <row r="5735" spans="1:15">
      <c r="A5735" s="108"/>
      <c r="B5735" s="108"/>
      <c r="I5735" s="113">
        <f t="shared" si="0"/>
        <v>91692</v>
      </c>
      <c r="J5735" s="111">
        <v>91692</v>
      </c>
      <c r="K5735" s="111" t="s">
        <v>925</v>
      </c>
      <c r="L5735" s="111" t="s">
        <v>701</v>
      </c>
      <c r="M5735" s="111" t="s">
        <v>702</v>
      </c>
      <c r="N5735" s="111">
        <v>6.3E-2</v>
      </c>
      <c r="O5735" s="114">
        <v>24.09</v>
      </c>
    </row>
    <row r="5736" spans="1:15">
      <c r="A5736" s="108"/>
      <c r="B5736" s="108"/>
      <c r="I5736" s="113">
        <f t="shared" si="0"/>
        <v>91693</v>
      </c>
      <c r="J5736" s="111">
        <v>91693</v>
      </c>
      <c r="K5736" s="111" t="s">
        <v>926</v>
      </c>
      <c r="L5736" s="111" t="s">
        <v>704</v>
      </c>
      <c r="M5736" s="111" t="s">
        <v>702</v>
      </c>
      <c r="N5736" s="111">
        <v>7.1999999999999995E-2</v>
      </c>
      <c r="O5736" s="114">
        <v>21.72</v>
      </c>
    </row>
    <row r="5737" spans="1:15">
      <c r="A5737" s="108"/>
      <c r="B5737" s="108"/>
      <c r="I5737" s="113">
        <f t="shared" si="0"/>
        <v>4517</v>
      </c>
      <c r="J5737" s="111">
        <v>4517</v>
      </c>
      <c r="K5737" s="111" t="s">
        <v>1932</v>
      </c>
      <c r="L5737" s="111" t="s">
        <v>728</v>
      </c>
      <c r="M5737" s="111" t="s">
        <v>702</v>
      </c>
      <c r="N5737" s="111">
        <v>4.1180000000000003</v>
      </c>
      <c r="O5737" s="114">
        <v>1.25</v>
      </c>
    </row>
    <row r="5738" spans="1:15">
      <c r="A5738" s="108"/>
      <c r="B5738" s="108"/>
      <c r="I5738" s="113">
        <f t="shared" si="0"/>
        <v>5068</v>
      </c>
      <c r="J5738" s="111">
        <v>5068</v>
      </c>
      <c r="K5738" s="111" t="s">
        <v>1866</v>
      </c>
      <c r="L5738" s="111" t="s">
        <v>723</v>
      </c>
      <c r="M5738" s="111" t="s">
        <v>702</v>
      </c>
      <c r="N5738" s="111">
        <v>3.1E-2</v>
      </c>
      <c r="O5738" s="114">
        <v>11.09</v>
      </c>
    </row>
    <row r="5739" spans="1:15">
      <c r="A5739" s="108"/>
      <c r="B5739" s="108"/>
      <c r="I5739" s="113">
        <f t="shared" si="0"/>
        <v>6189</v>
      </c>
      <c r="J5739" s="111">
        <v>6189</v>
      </c>
      <c r="K5739" s="111" t="s">
        <v>1897</v>
      </c>
      <c r="L5739" s="111" t="s">
        <v>728</v>
      </c>
      <c r="M5739" s="111" t="s">
        <v>702</v>
      </c>
      <c r="N5739" s="111">
        <v>3.7069999999999999</v>
      </c>
      <c r="O5739" s="114">
        <v>13.86</v>
      </c>
    </row>
    <row r="5740" spans="1:15">
      <c r="A5740" s="108"/>
      <c r="B5740" s="108"/>
      <c r="I5740" s="113">
        <f t="shared" si="0"/>
        <v>88239</v>
      </c>
      <c r="J5740" s="111">
        <v>88239</v>
      </c>
      <c r="K5740" s="111" t="s">
        <v>924</v>
      </c>
      <c r="L5740" s="111" t="s">
        <v>708</v>
      </c>
      <c r="M5740" s="111" t="s">
        <v>702</v>
      </c>
      <c r="N5740" s="111">
        <v>8.7999999999999995E-2</v>
      </c>
      <c r="O5740" s="114">
        <v>18.61</v>
      </c>
    </row>
    <row r="5741" spans="1:15">
      <c r="A5741" s="108"/>
      <c r="B5741" s="108"/>
      <c r="I5741" s="113">
        <f t="shared" si="0"/>
        <v>88262</v>
      </c>
      <c r="J5741" s="111">
        <v>88262</v>
      </c>
      <c r="K5741" s="111" t="s">
        <v>878</v>
      </c>
      <c r="L5741" s="111" t="s">
        <v>708</v>
      </c>
      <c r="M5741" s="111" t="s">
        <v>710</v>
      </c>
      <c r="N5741" s="111">
        <v>0.438</v>
      </c>
      <c r="O5741" s="114">
        <v>22.13</v>
      </c>
    </row>
    <row r="5742" spans="1:15">
      <c r="A5742" s="108"/>
      <c r="B5742" s="108"/>
      <c r="I5742" s="113">
        <f t="shared" si="0"/>
        <v>91692</v>
      </c>
      <c r="J5742" s="111">
        <v>91692</v>
      </c>
      <c r="K5742" s="111" t="s">
        <v>925</v>
      </c>
      <c r="L5742" s="111" t="s">
        <v>701</v>
      </c>
      <c r="M5742" s="111" t="s">
        <v>702</v>
      </c>
      <c r="N5742" s="111">
        <v>0.05</v>
      </c>
      <c r="O5742" s="114">
        <v>24.09</v>
      </c>
    </row>
    <row r="5743" spans="1:15">
      <c r="A5743" s="108"/>
      <c r="B5743" s="108"/>
      <c r="I5743" s="113">
        <f t="shared" si="0"/>
        <v>91693</v>
      </c>
      <c r="J5743" s="111">
        <v>91693</v>
      </c>
      <c r="K5743" s="111" t="s">
        <v>926</v>
      </c>
      <c r="L5743" s="111" t="s">
        <v>704</v>
      </c>
      <c r="M5743" s="111" t="s">
        <v>702</v>
      </c>
      <c r="N5743" s="111">
        <v>3.7999999999999999E-2</v>
      </c>
      <c r="O5743" s="114">
        <v>21.72</v>
      </c>
    </row>
    <row r="5744" spans="1:15">
      <c r="A5744" s="108"/>
      <c r="B5744" s="108"/>
      <c r="I5744" s="113">
        <f t="shared" si="0"/>
        <v>6189</v>
      </c>
      <c r="J5744" s="111">
        <v>6189</v>
      </c>
      <c r="K5744" s="111" t="s">
        <v>1897</v>
      </c>
      <c r="L5744" s="111" t="s">
        <v>728</v>
      </c>
      <c r="M5744" s="111" t="s">
        <v>702</v>
      </c>
      <c r="N5744" s="111">
        <v>3.6669999999999998</v>
      </c>
      <c r="O5744" s="114">
        <v>13.86</v>
      </c>
    </row>
    <row r="5745" spans="1:15">
      <c r="A5745" s="108"/>
      <c r="B5745" s="108"/>
      <c r="I5745" s="113">
        <f t="shared" si="0"/>
        <v>88239</v>
      </c>
      <c r="J5745" s="111">
        <v>88239</v>
      </c>
      <c r="K5745" s="111" t="s">
        <v>924</v>
      </c>
      <c r="L5745" s="111" t="s">
        <v>708</v>
      </c>
      <c r="M5745" s="111" t="s">
        <v>702</v>
      </c>
      <c r="N5745" s="111">
        <v>3.0000000000000001E-3</v>
      </c>
      <c r="O5745" s="114">
        <v>18.61</v>
      </c>
    </row>
    <row r="5746" spans="1:15">
      <c r="A5746" s="108"/>
      <c r="B5746" s="108"/>
      <c r="I5746" s="113">
        <f t="shared" si="0"/>
        <v>88262</v>
      </c>
      <c r="J5746" s="111">
        <v>88262</v>
      </c>
      <c r="K5746" s="111" t="s">
        <v>878</v>
      </c>
      <c r="L5746" s="111" t="s">
        <v>708</v>
      </c>
      <c r="M5746" s="111" t="s">
        <v>710</v>
      </c>
      <c r="N5746" s="111">
        <v>1.2999999999999999E-2</v>
      </c>
      <c r="O5746" s="114">
        <v>22.13</v>
      </c>
    </row>
    <row r="5747" spans="1:15">
      <c r="A5747" s="108"/>
      <c r="B5747" s="108"/>
      <c r="I5747" s="113">
        <f t="shared" si="0"/>
        <v>91692</v>
      </c>
      <c r="J5747" s="111">
        <v>91692</v>
      </c>
      <c r="K5747" s="111" t="s">
        <v>925</v>
      </c>
      <c r="L5747" s="111" t="s">
        <v>701</v>
      </c>
      <c r="M5747" s="111" t="s">
        <v>702</v>
      </c>
      <c r="N5747" s="111">
        <v>3.0000000000000001E-3</v>
      </c>
      <c r="O5747" s="114">
        <v>24.09</v>
      </c>
    </row>
    <row r="5748" spans="1:15">
      <c r="A5748" s="108"/>
      <c r="B5748" s="108"/>
      <c r="I5748" s="113">
        <f t="shared" si="0"/>
        <v>1345</v>
      </c>
      <c r="J5748" s="111">
        <v>1345</v>
      </c>
      <c r="K5748" s="111" t="s">
        <v>1863</v>
      </c>
      <c r="L5748" s="111" t="s">
        <v>792</v>
      </c>
      <c r="M5748" s="111" t="s">
        <v>702</v>
      </c>
      <c r="N5748" s="111">
        <v>0.126</v>
      </c>
      <c r="O5748" s="114">
        <v>32.5</v>
      </c>
    </row>
    <row r="5749" spans="1:15">
      <c r="A5749" s="108"/>
      <c r="B5749" s="108"/>
      <c r="I5749" s="113">
        <f t="shared" si="0"/>
        <v>4491</v>
      </c>
      <c r="J5749" s="111">
        <v>4491</v>
      </c>
      <c r="K5749" s="111" t="s">
        <v>1865</v>
      </c>
      <c r="L5749" s="111" t="s">
        <v>728</v>
      </c>
      <c r="M5749" s="111" t="s">
        <v>702</v>
      </c>
      <c r="N5749" s="111">
        <v>2.27</v>
      </c>
      <c r="O5749" s="114">
        <v>3.48</v>
      </c>
    </row>
    <row r="5750" spans="1:15">
      <c r="A5750" s="108"/>
      <c r="B5750" s="108"/>
      <c r="I5750" s="113">
        <f t="shared" si="0"/>
        <v>5068</v>
      </c>
      <c r="J5750" s="111">
        <v>5068</v>
      </c>
      <c r="K5750" s="111" t="s">
        <v>1866</v>
      </c>
      <c r="L5750" s="111" t="s">
        <v>723</v>
      </c>
      <c r="M5750" s="111" t="s">
        <v>702</v>
      </c>
      <c r="N5750" s="111">
        <v>1.7000000000000001E-2</v>
      </c>
      <c r="O5750" s="114">
        <v>11.09</v>
      </c>
    </row>
    <row r="5751" spans="1:15">
      <c r="A5751" s="108"/>
      <c r="B5751" s="108"/>
      <c r="I5751" s="113">
        <f t="shared" si="0"/>
        <v>88239</v>
      </c>
      <c r="J5751" s="111">
        <v>88239</v>
      </c>
      <c r="K5751" s="111" t="s">
        <v>924</v>
      </c>
      <c r="L5751" s="111" t="s">
        <v>708</v>
      </c>
      <c r="M5751" s="111" t="s">
        <v>702</v>
      </c>
      <c r="N5751" s="111">
        <v>3.4000000000000002E-2</v>
      </c>
      <c r="O5751" s="114">
        <v>18.61</v>
      </c>
    </row>
    <row r="5752" spans="1:15">
      <c r="A5752" s="108"/>
      <c r="B5752" s="108"/>
      <c r="I5752" s="113">
        <f t="shared" si="0"/>
        <v>88262</v>
      </c>
      <c r="J5752" s="111">
        <v>88262</v>
      </c>
      <c r="K5752" s="111" t="s">
        <v>878</v>
      </c>
      <c r="L5752" s="111" t="s">
        <v>708</v>
      </c>
      <c r="M5752" s="111" t="s">
        <v>710</v>
      </c>
      <c r="N5752" s="111">
        <v>0.17199999999999999</v>
      </c>
      <c r="O5752" s="114">
        <v>22.13</v>
      </c>
    </row>
    <row r="5753" spans="1:15">
      <c r="A5753" s="108"/>
      <c r="B5753" s="108"/>
      <c r="I5753" s="113">
        <f t="shared" si="0"/>
        <v>91692</v>
      </c>
      <c r="J5753" s="111">
        <v>91692</v>
      </c>
      <c r="K5753" s="111" t="s">
        <v>925</v>
      </c>
      <c r="L5753" s="111" t="s">
        <v>701</v>
      </c>
      <c r="M5753" s="111" t="s">
        <v>702</v>
      </c>
      <c r="N5753" s="111">
        <v>0.02</v>
      </c>
      <c r="O5753" s="114">
        <v>24.09</v>
      </c>
    </row>
    <row r="5754" spans="1:15">
      <c r="A5754" s="108"/>
      <c r="B5754" s="108"/>
      <c r="I5754" s="113">
        <f t="shared" si="0"/>
        <v>91693</v>
      </c>
      <c r="J5754" s="111">
        <v>91693</v>
      </c>
      <c r="K5754" s="111" t="s">
        <v>926</v>
      </c>
      <c r="L5754" s="111" t="s">
        <v>704</v>
      </c>
      <c r="M5754" s="111" t="s">
        <v>702</v>
      </c>
      <c r="N5754" s="111">
        <v>1.4E-2</v>
      </c>
      <c r="O5754" s="114">
        <v>21.72</v>
      </c>
    </row>
    <row r="5755" spans="1:15">
      <c r="A5755" s="108"/>
      <c r="B5755" s="108"/>
      <c r="I5755" s="113">
        <f t="shared" si="0"/>
        <v>4491</v>
      </c>
      <c r="J5755" s="111">
        <v>4491</v>
      </c>
      <c r="K5755" s="111" t="s">
        <v>1865</v>
      </c>
      <c r="L5755" s="111" t="s">
        <v>728</v>
      </c>
      <c r="M5755" s="111" t="s">
        <v>702</v>
      </c>
      <c r="N5755" s="111">
        <v>1.4850000000000001</v>
      </c>
      <c r="O5755" s="114">
        <v>3.48</v>
      </c>
    </row>
    <row r="5756" spans="1:15">
      <c r="A5756" s="108"/>
      <c r="B5756" s="108"/>
      <c r="I5756" s="113">
        <f t="shared" si="0"/>
        <v>88239</v>
      </c>
      <c r="J5756" s="111">
        <v>88239</v>
      </c>
      <c r="K5756" s="111" t="s">
        <v>924</v>
      </c>
      <c r="L5756" s="111" t="s">
        <v>708</v>
      </c>
      <c r="M5756" s="111" t="s">
        <v>702</v>
      </c>
      <c r="N5756" s="111">
        <v>1.2999999999999999E-2</v>
      </c>
      <c r="O5756" s="114">
        <v>18.61</v>
      </c>
    </row>
    <row r="5757" spans="1:15">
      <c r="A5757" s="108"/>
      <c r="B5757" s="108"/>
      <c r="I5757" s="113">
        <f t="shared" si="0"/>
        <v>88262</v>
      </c>
      <c r="J5757" s="111">
        <v>88262</v>
      </c>
      <c r="K5757" s="111" t="s">
        <v>878</v>
      </c>
      <c r="L5757" s="111" t="s">
        <v>708</v>
      </c>
      <c r="M5757" s="111" t="s">
        <v>710</v>
      </c>
      <c r="N5757" s="111">
        <v>6.6000000000000003E-2</v>
      </c>
      <c r="O5757" s="114">
        <v>22.13</v>
      </c>
    </row>
    <row r="5758" spans="1:15">
      <c r="A5758" s="108"/>
      <c r="B5758" s="108"/>
      <c r="I5758" s="113">
        <f t="shared" si="0"/>
        <v>91692</v>
      </c>
      <c r="J5758" s="111">
        <v>91692</v>
      </c>
      <c r="K5758" s="111" t="s">
        <v>925</v>
      </c>
      <c r="L5758" s="111" t="s">
        <v>701</v>
      </c>
      <c r="M5758" s="111" t="s">
        <v>702</v>
      </c>
      <c r="N5758" s="111">
        <v>7.0000000000000001E-3</v>
      </c>
      <c r="O5758" s="114">
        <v>24.09</v>
      </c>
    </row>
    <row r="5759" spans="1:15">
      <c r="A5759" s="108"/>
      <c r="B5759" s="108"/>
      <c r="I5759" s="113">
        <f t="shared" si="0"/>
        <v>91693</v>
      </c>
      <c r="J5759" s="111">
        <v>91693</v>
      </c>
      <c r="K5759" s="111" t="s">
        <v>926</v>
      </c>
      <c r="L5759" s="111" t="s">
        <v>704</v>
      </c>
      <c r="M5759" s="111" t="s">
        <v>702</v>
      </c>
      <c r="N5759" s="111">
        <v>7.0000000000000001E-3</v>
      </c>
      <c r="O5759" s="114">
        <v>21.72</v>
      </c>
    </row>
    <row r="5760" spans="1:15">
      <c r="A5760" s="108"/>
      <c r="B5760" s="108"/>
      <c r="I5760" s="113">
        <f t="shared" si="0"/>
        <v>40304</v>
      </c>
      <c r="J5760" s="111">
        <v>40304</v>
      </c>
      <c r="K5760" s="111" t="s">
        <v>2143</v>
      </c>
      <c r="L5760" s="111" t="s">
        <v>723</v>
      </c>
      <c r="M5760" s="111" t="s">
        <v>702</v>
      </c>
      <c r="N5760" s="111">
        <v>2.7E-2</v>
      </c>
      <c r="O5760" s="114">
        <v>13.68</v>
      </c>
    </row>
    <row r="5761" spans="1:15">
      <c r="A5761" s="108"/>
      <c r="B5761" s="108"/>
      <c r="I5761" s="113">
        <f t="shared" si="0"/>
        <v>88239</v>
      </c>
      <c r="J5761" s="111">
        <v>88239</v>
      </c>
      <c r="K5761" s="111" t="s">
        <v>924</v>
      </c>
      <c r="L5761" s="111" t="s">
        <v>708</v>
      </c>
      <c r="M5761" s="111" t="s">
        <v>702</v>
      </c>
      <c r="N5761" s="111">
        <v>0.628</v>
      </c>
      <c r="O5761" s="114">
        <v>18.61</v>
      </c>
    </row>
    <row r="5762" spans="1:15">
      <c r="A5762" s="108"/>
      <c r="B5762" s="108"/>
      <c r="I5762" s="113">
        <f t="shared" si="0"/>
        <v>88262</v>
      </c>
      <c r="J5762" s="111">
        <v>88262</v>
      </c>
      <c r="K5762" s="111" t="s">
        <v>878</v>
      </c>
      <c r="L5762" s="111" t="s">
        <v>708</v>
      </c>
      <c r="M5762" s="111" t="s">
        <v>710</v>
      </c>
      <c r="N5762" s="111">
        <v>3.4220000000000002</v>
      </c>
      <c r="O5762" s="114">
        <v>22.13</v>
      </c>
    </row>
    <row r="5763" spans="1:15">
      <c r="A5763" s="108"/>
      <c r="B5763" s="108"/>
      <c r="I5763" s="113">
        <f t="shared" si="0"/>
        <v>92269</v>
      </c>
      <c r="J5763" s="111">
        <v>92269</v>
      </c>
      <c r="K5763" s="111" t="s">
        <v>2144</v>
      </c>
      <c r="L5763" s="111" t="s">
        <v>792</v>
      </c>
      <c r="M5763" s="111" t="s">
        <v>702</v>
      </c>
      <c r="N5763" s="111">
        <v>1.02</v>
      </c>
      <c r="O5763" s="114">
        <v>85.67</v>
      </c>
    </row>
    <row r="5764" spans="1:15">
      <c r="A5764" s="108"/>
      <c r="B5764" s="108"/>
      <c r="I5764" s="113">
        <f t="shared" si="0"/>
        <v>88239</v>
      </c>
      <c r="J5764" s="111">
        <v>88239</v>
      </c>
      <c r="K5764" s="111" t="s">
        <v>924</v>
      </c>
      <c r="L5764" s="111" t="s">
        <v>708</v>
      </c>
      <c r="M5764" s="111" t="s">
        <v>702</v>
      </c>
      <c r="N5764" s="111">
        <v>0.55400000000000005</v>
      </c>
      <c r="O5764" s="114">
        <v>18.61</v>
      </c>
    </row>
    <row r="5765" spans="1:15">
      <c r="A5765" s="108"/>
      <c r="B5765" s="108"/>
      <c r="I5765" s="113">
        <f t="shared" si="0"/>
        <v>88262</v>
      </c>
      <c r="J5765" s="111">
        <v>88262</v>
      </c>
      <c r="K5765" s="111" t="s">
        <v>878</v>
      </c>
      <c r="L5765" s="111" t="s">
        <v>708</v>
      </c>
      <c r="M5765" s="111" t="s">
        <v>710</v>
      </c>
      <c r="N5765" s="111">
        <v>3.0230000000000001</v>
      </c>
      <c r="O5765" s="114">
        <v>22.13</v>
      </c>
    </row>
    <row r="5766" spans="1:15">
      <c r="A5766" s="108"/>
      <c r="B5766" s="108"/>
      <c r="I5766" s="113">
        <f t="shared" si="0"/>
        <v>88262</v>
      </c>
      <c r="J5766" s="111">
        <v>88262</v>
      </c>
      <c r="K5766" s="111" t="s">
        <v>878</v>
      </c>
      <c r="L5766" s="111" t="s">
        <v>708</v>
      </c>
      <c r="M5766" s="111" t="s">
        <v>710</v>
      </c>
      <c r="N5766" s="111">
        <v>3.0209999999999999</v>
      </c>
      <c r="O5766" s="114">
        <v>22.13</v>
      </c>
    </row>
    <row r="5767" spans="1:15">
      <c r="A5767" s="108"/>
      <c r="B5767" s="108"/>
      <c r="I5767" s="113">
        <f t="shared" si="0"/>
        <v>92269</v>
      </c>
      <c r="J5767" s="111">
        <v>92269</v>
      </c>
      <c r="K5767" s="111" t="s">
        <v>2144</v>
      </c>
      <c r="L5767" s="111" t="s">
        <v>792</v>
      </c>
      <c r="M5767" s="111" t="s">
        <v>702</v>
      </c>
      <c r="N5767" s="111">
        <v>0.53</v>
      </c>
      <c r="O5767" s="114">
        <v>85.67</v>
      </c>
    </row>
    <row r="5768" spans="1:15">
      <c r="A5768" s="108"/>
      <c r="B5768" s="108"/>
      <c r="I5768" s="113">
        <f t="shared" si="0"/>
        <v>88239</v>
      </c>
      <c r="J5768" s="111">
        <v>88239</v>
      </c>
      <c r="K5768" s="111" t="s">
        <v>924</v>
      </c>
      <c r="L5768" s="111" t="s">
        <v>708</v>
      </c>
      <c r="M5768" s="111" t="s">
        <v>702</v>
      </c>
      <c r="N5768" s="111">
        <v>0.48899999999999999</v>
      </c>
      <c r="O5768" s="114">
        <v>18.61</v>
      </c>
    </row>
    <row r="5769" spans="1:15">
      <c r="A5769" s="108"/>
      <c r="B5769" s="108"/>
      <c r="I5769" s="113">
        <f t="shared" si="0"/>
        <v>88262</v>
      </c>
      <c r="J5769" s="111">
        <v>88262</v>
      </c>
      <c r="K5769" s="111" t="s">
        <v>878</v>
      </c>
      <c r="L5769" s="111" t="s">
        <v>708</v>
      </c>
      <c r="M5769" s="111" t="s">
        <v>710</v>
      </c>
      <c r="N5769" s="111">
        <v>2.6680000000000001</v>
      </c>
      <c r="O5769" s="114">
        <v>22.13</v>
      </c>
    </row>
    <row r="5770" spans="1:15">
      <c r="A5770" s="108"/>
      <c r="B5770" s="108"/>
      <c r="I5770" s="113">
        <f t="shared" si="0"/>
        <v>88239</v>
      </c>
      <c r="J5770" s="111">
        <v>88239</v>
      </c>
      <c r="K5770" s="111" t="s">
        <v>924</v>
      </c>
      <c r="L5770" s="111" t="s">
        <v>708</v>
      </c>
      <c r="M5770" s="111" t="s">
        <v>702</v>
      </c>
      <c r="N5770" s="111">
        <v>0.42599999999999999</v>
      </c>
      <c r="O5770" s="114">
        <v>18.61</v>
      </c>
    </row>
    <row r="5771" spans="1:15">
      <c r="A5771" s="108"/>
      <c r="B5771" s="108"/>
      <c r="I5771" s="113">
        <f t="shared" si="0"/>
        <v>88262</v>
      </c>
      <c r="J5771" s="111">
        <v>88262</v>
      </c>
      <c r="K5771" s="111" t="s">
        <v>878</v>
      </c>
      <c r="L5771" s="111" t="s">
        <v>708</v>
      </c>
      <c r="M5771" s="111" t="s">
        <v>710</v>
      </c>
      <c r="N5771" s="111">
        <v>2.3239999999999998</v>
      </c>
      <c r="O5771" s="114">
        <v>22.13</v>
      </c>
    </row>
    <row r="5772" spans="1:15">
      <c r="A5772" s="108"/>
      <c r="B5772" s="108"/>
      <c r="I5772" s="113">
        <f t="shared" si="0"/>
        <v>92269</v>
      </c>
      <c r="J5772" s="111">
        <v>92269</v>
      </c>
      <c r="K5772" s="111" t="s">
        <v>2144</v>
      </c>
      <c r="L5772" s="111" t="s">
        <v>792</v>
      </c>
      <c r="M5772" s="111" t="s">
        <v>702</v>
      </c>
      <c r="N5772" s="111">
        <v>0.27500000000000002</v>
      </c>
      <c r="O5772" s="114">
        <v>85.67</v>
      </c>
    </row>
    <row r="5773" spans="1:15">
      <c r="A5773" s="108"/>
      <c r="B5773" s="108"/>
      <c r="I5773" s="113">
        <f t="shared" si="0"/>
        <v>88239</v>
      </c>
      <c r="J5773" s="111">
        <v>88239</v>
      </c>
      <c r="K5773" s="111" t="s">
        <v>924</v>
      </c>
      <c r="L5773" s="111" t="s">
        <v>708</v>
      </c>
      <c r="M5773" s="111" t="s">
        <v>702</v>
      </c>
      <c r="N5773" s="111">
        <v>0.376</v>
      </c>
      <c r="O5773" s="114">
        <v>18.61</v>
      </c>
    </row>
    <row r="5774" spans="1:15">
      <c r="A5774" s="108"/>
      <c r="B5774" s="108"/>
      <c r="I5774" s="113">
        <f t="shared" si="0"/>
        <v>88262</v>
      </c>
      <c r="J5774" s="111">
        <v>88262</v>
      </c>
      <c r="K5774" s="111" t="s">
        <v>878</v>
      </c>
      <c r="L5774" s="111" t="s">
        <v>708</v>
      </c>
      <c r="M5774" s="111" t="s">
        <v>710</v>
      </c>
      <c r="N5774" s="111">
        <v>2.052</v>
      </c>
      <c r="O5774" s="114">
        <v>22.13</v>
      </c>
    </row>
    <row r="5775" spans="1:15">
      <c r="A5775" s="108"/>
      <c r="B5775" s="108"/>
      <c r="I5775" s="113">
        <f t="shared" si="0"/>
        <v>2692</v>
      </c>
      <c r="J5775" s="111">
        <v>2692</v>
      </c>
      <c r="K5775" s="111" t="s">
        <v>1864</v>
      </c>
      <c r="L5775" s="111" t="s">
        <v>407</v>
      </c>
      <c r="M5775" s="111" t="s">
        <v>702</v>
      </c>
      <c r="N5775" s="111">
        <v>0.01</v>
      </c>
      <c r="O5775" s="114">
        <v>3.9</v>
      </c>
    </row>
    <row r="5776" spans="1:15">
      <c r="A5776" s="108"/>
      <c r="B5776" s="108"/>
      <c r="I5776" s="113">
        <f t="shared" si="0"/>
        <v>40271</v>
      </c>
      <c r="J5776" s="111">
        <v>40271</v>
      </c>
      <c r="K5776" s="111" t="s">
        <v>1867</v>
      </c>
      <c r="L5776" s="111" t="s">
        <v>1868</v>
      </c>
      <c r="M5776" s="111" t="s">
        <v>702</v>
      </c>
      <c r="N5776" s="111">
        <v>0.19600000000000001</v>
      </c>
      <c r="O5776" s="114">
        <v>7.8</v>
      </c>
    </row>
    <row r="5777" spans="1:15">
      <c r="A5777" s="108"/>
      <c r="B5777" s="108"/>
      <c r="I5777" s="113">
        <f t="shared" si="0"/>
        <v>40275</v>
      </c>
      <c r="J5777" s="111">
        <v>40275</v>
      </c>
      <c r="K5777" s="111" t="s">
        <v>1869</v>
      </c>
      <c r="L5777" s="111" t="s">
        <v>1868</v>
      </c>
      <c r="M5777" s="111" t="s">
        <v>702</v>
      </c>
      <c r="N5777" s="111">
        <v>0.39300000000000002</v>
      </c>
      <c r="O5777" s="114">
        <v>12</v>
      </c>
    </row>
    <row r="5778" spans="1:15">
      <c r="A5778" s="108"/>
      <c r="B5778" s="108"/>
      <c r="I5778" s="113">
        <f t="shared" si="0"/>
        <v>40287</v>
      </c>
      <c r="J5778" s="111">
        <v>40287</v>
      </c>
      <c r="K5778" s="111" t="s">
        <v>1870</v>
      </c>
      <c r="L5778" s="111" t="s">
        <v>1868</v>
      </c>
      <c r="M5778" s="111" t="s">
        <v>702</v>
      </c>
      <c r="N5778" s="111">
        <v>0.78500000000000003</v>
      </c>
      <c r="O5778" s="114">
        <v>3</v>
      </c>
    </row>
    <row r="5779" spans="1:15">
      <c r="A5779" s="108"/>
      <c r="B5779" s="108"/>
      <c r="I5779" s="113">
        <f t="shared" si="0"/>
        <v>40304</v>
      </c>
      <c r="J5779" s="111">
        <v>40304</v>
      </c>
      <c r="K5779" s="111" t="s">
        <v>2143</v>
      </c>
      <c r="L5779" s="111" t="s">
        <v>723</v>
      </c>
      <c r="M5779" s="111" t="s">
        <v>702</v>
      </c>
      <c r="N5779" s="111">
        <v>1.9E-2</v>
      </c>
      <c r="O5779" s="114">
        <v>13.68</v>
      </c>
    </row>
    <row r="5780" spans="1:15">
      <c r="A5780" s="108"/>
      <c r="B5780" s="108"/>
      <c r="I5780" s="113">
        <f t="shared" si="0"/>
        <v>88239</v>
      </c>
      <c r="J5780" s="111">
        <v>88239</v>
      </c>
      <c r="K5780" s="111" t="s">
        <v>924</v>
      </c>
      <c r="L5780" s="111" t="s">
        <v>708</v>
      </c>
      <c r="M5780" s="111" t="s">
        <v>702</v>
      </c>
      <c r="N5780" s="111">
        <v>0.27100000000000002</v>
      </c>
      <c r="O5780" s="114">
        <v>18.61</v>
      </c>
    </row>
    <row r="5781" spans="1:15">
      <c r="A5781" s="108"/>
      <c r="B5781" s="108"/>
      <c r="I5781" s="113">
        <f t="shared" si="0"/>
        <v>88262</v>
      </c>
      <c r="J5781" s="111">
        <v>88262</v>
      </c>
      <c r="K5781" s="111" t="s">
        <v>878</v>
      </c>
      <c r="L5781" s="111" t="s">
        <v>708</v>
      </c>
      <c r="M5781" s="111" t="s">
        <v>710</v>
      </c>
      <c r="N5781" s="111">
        <v>1.478</v>
      </c>
      <c r="O5781" s="114">
        <v>22.13</v>
      </c>
    </row>
    <row r="5782" spans="1:15">
      <c r="A5782" s="108"/>
      <c r="B5782" s="108"/>
      <c r="I5782" s="113">
        <f t="shared" si="0"/>
        <v>92263</v>
      </c>
      <c r="J5782" s="111">
        <v>92263</v>
      </c>
      <c r="K5782" s="111" t="s">
        <v>2145</v>
      </c>
      <c r="L5782" s="111" t="s">
        <v>792</v>
      </c>
      <c r="M5782" s="111" t="s">
        <v>702</v>
      </c>
      <c r="N5782" s="111">
        <v>0.52500000000000002</v>
      </c>
      <c r="O5782" s="114">
        <v>96.09</v>
      </c>
    </row>
    <row r="5783" spans="1:15">
      <c r="A5783" s="108"/>
      <c r="B5783" s="108"/>
      <c r="I5783" s="113">
        <f t="shared" si="0"/>
        <v>88239</v>
      </c>
      <c r="J5783" s="111">
        <v>88239</v>
      </c>
      <c r="K5783" s="111" t="s">
        <v>924</v>
      </c>
      <c r="L5783" s="111" t="s">
        <v>708</v>
      </c>
      <c r="M5783" s="111" t="s">
        <v>702</v>
      </c>
      <c r="N5783" s="111">
        <v>0.20599999999999999</v>
      </c>
      <c r="O5783" s="114">
        <v>18.61</v>
      </c>
    </row>
    <row r="5784" spans="1:15">
      <c r="A5784" s="108"/>
      <c r="B5784" s="108"/>
      <c r="I5784" s="113">
        <f t="shared" si="0"/>
        <v>88262</v>
      </c>
      <c r="J5784" s="111">
        <v>88262</v>
      </c>
      <c r="K5784" s="111" t="s">
        <v>878</v>
      </c>
      <c r="L5784" s="111" t="s">
        <v>708</v>
      </c>
      <c r="M5784" s="111" t="s">
        <v>710</v>
      </c>
      <c r="N5784" s="111">
        <v>1.125</v>
      </c>
      <c r="O5784" s="114">
        <v>22.13</v>
      </c>
    </row>
    <row r="5785" spans="1:15">
      <c r="A5785" s="108"/>
      <c r="B5785" s="108"/>
      <c r="I5785" s="113">
        <f t="shared" si="0"/>
        <v>88239</v>
      </c>
      <c r="J5785" s="111">
        <v>88239</v>
      </c>
      <c r="K5785" s="111" t="s">
        <v>924</v>
      </c>
      <c r="L5785" s="111" t="s">
        <v>708</v>
      </c>
      <c r="M5785" s="111" t="s">
        <v>702</v>
      </c>
      <c r="N5785" s="111">
        <v>0.40400000000000003</v>
      </c>
      <c r="O5785" s="114">
        <v>18.61</v>
      </c>
    </row>
    <row r="5786" spans="1:15">
      <c r="A5786" s="108"/>
      <c r="B5786" s="108"/>
      <c r="I5786" s="113">
        <f t="shared" si="0"/>
        <v>88262</v>
      </c>
      <c r="J5786" s="111">
        <v>88262</v>
      </c>
      <c r="K5786" s="111" t="s">
        <v>878</v>
      </c>
      <c r="L5786" s="111" t="s">
        <v>708</v>
      </c>
      <c r="M5786" s="111" t="s">
        <v>710</v>
      </c>
      <c r="N5786" s="111">
        <v>2.2040000000000002</v>
      </c>
      <c r="O5786" s="114">
        <v>22.13</v>
      </c>
    </row>
    <row r="5787" spans="1:15">
      <c r="A5787" s="108"/>
      <c r="B5787" s="108"/>
      <c r="I5787" s="113">
        <f t="shared" si="0"/>
        <v>88239</v>
      </c>
      <c r="J5787" s="111">
        <v>88239</v>
      </c>
      <c r="K5787" s="111" t="s">
        <v>924</v>
      </c>
      <c r="L5787" s="111" t="s">
        <v>708</v>
      </c>
      <c r="M5787" s="111" t="s">
        <v>702</v>
      </c>
      <c r="N5787" s="111">
        <v>0.34</v>
      </c>
      <c r="O5787" s="114">
        <v>18.61</v>
      </c>
    </row>
    <row r="5788" spans="1:15">
      <c r="A5788" s="108"/>
      <c r="B5788" s="108"/>
      <c r="I5788" s="113">
        <f t="shared" si="0"/>
        <v>88262</v>
      </c>
      <c r="J5788" s="111">
        <v>88262</v>
      </c>
      <c r="K5788" s="111" t="s">
        <v>878</v>
      </c>
      <c r="L5788" s="111" t="s">
        <v>708</v>
      </c>
      <c r="M5788" s="111" t="s">
        <v>710</v>
      </c>
      <c r="N5788" s="111">
        <v>1.8520000000000001</v>
      </c>
      <c r="O5788" s="114">
        <v>22.13</v>
      </c>
    </row>
    <row r="5789" spans="1:15">
      <c r="A5789" s="108"/>
      <c r="B5789" s="108"/>
      <c r="I5789" s="113">
        <f t="shared" si="0"/>
        <v>88239</v>
      </c>
      <c r="J5789" s="111">
        <v>88239</v>
      </c>
      <c r="K5789" s="111" t="s">
        <v>924</v>
      </c>
      <c r="L5789" s="111" t="s">
        <v>708</v>
      </c>
      <c r="M5789" s="111" t="s">
        <v>702</v>
      </c>
      <c r="N5789" s="111">
        <v>0.20799999999999999</v>
      </c>
      <c r="O5789" s="114">
        <v>18.61</v>
      </c>
    </row>
    <row r="5790" spans="1:15">
      <c r="A5790" s="108"/>
      <c r="B5790" s="108"/>
      <c r="I5790" s="113">
        <f t="shared" si="0"/>
        <v>88262</v>
      </c>
      <c r="J5790" s="111">
        <v>88262</v>
      </c>
      <c r="K5790" s="111" t="s">
        <v>878</v>
      </c>
      <c r="L5790" s="111" t="s">
        <v>708</v>
      </c>
      <c r="M5790" s="111" t="s">
        <v>710</v>
      </c>
      <c r="N5790" s="111">
        <v>1.137</v>
      </c>
      <c r="O5790" s="114">
        <v>22.13</v>
      </c>
    </row>
    <row r="5791" spans="1:15">
      <c r="A5791" s="108"/>
      <c r="B5791" s="108"/>
      <c r="I5791" s="113">
        <f t="shared" si="0"/>
        <v>92263</v>
      </c>
      <c r="J5791" s="111">
        <v>92263</v>
      </c>
      <c r="K5791" s="111" t="s">
        <v>2145</v>
      </c>
      <c r="L5791" s="111" t="s">
        <v>792</v>
      </c>
      <c r="M5791" s="111" t="s">
        <v>702</v>
      </c>
      <c r="N5791" s="111">
        <v>0.26300000000000001</v>
      </c>
      <c r="O5791" s="114">
        <v>96.09</v>
      </c>
    </row>
    <row r="5792" spans="1:15">
      <c r="A5792" s="108"/>
      <c r="B5792" s="108"/>
      <c r="I5792" s="113">
        <f t="shared" si="0"/>
        <v>88239</v>
      </c>
      <c r="J5792" s="111">
        <v>88239</v>
      </c>
      <c r="K5792" s="111" t="s">
        <v>924</v>
      </c>
      <c r="L5792" s="111" t="s">
        <v>708</v>
      </c>
      <c r="M5792" s="111" t="s">
        <v>702</v>
      </c>
      <c r="N5792" s="111">
        <v>0.159</v>
      </c>
      <c r="O5792" s="114">
        <v>18.61</v>
      </c>
    </row>
    <row r="5793" spans="1:15">
      <c r="A5793" s="108"/>
      <c r="B5793" s="108"/>
      <c r="I5793" s="113">
        <f t="shared" si="0"/>
        <v>88262</v>
      </c>
      <c r="J5793" s="111">
        <v>88262</v>
      </c>
      <c r="K5793" s="111" t="s">
        <v>878</v>
      </c>
      <c r="L5793" s="111" t="s">
        <v>708</v>
      </c>
      <c r="M5793" s="111" t="s">
        <v>710</v>
      </c>
      <c r="N5793" s="111">
        <v>0.86599999999999999</v>
      </c>
      <c r="O5793" s="114">
        <v>22.13</v>
      </c>
    </row>
    <row r="5794" spans="1:15">
      <c r="A5794" s="108"/>
      <c r="B5794" s="108"/>
      <c r="I5794" s="113">
        <f t="shared" si="0"/>
        <v>88239</v>
      </c>
      <c r="J5794" s="111">
        <v>88239</v>
      </c>
      <c r="K5794" s="111" t="s">
        <v>924</v>
      </c>
      <c r="L5794" s="111" t="s">
        <v>708</v>
      </c>
      <c r="M5794" s="111" t="s">
        <v>702</v>
      </c>
      <c r="N5794" s="111">
        <v>0.311</v>
      </c>
      <c r="O5794" s="114">
        <v>18.61</v>
      </c>
    </row>
    <row r="5795" spans="1:15">
      <c r="A5795" s="108"/>
      <c r="B5795" s="108"/>
      <c r="I5795" s="113">
        <f t="shared" si="0"/>
        <v>88262</v>
      </c>
      <c r="J5795" s="111">
        <v>88262</v>
      </c>
      <c r="K5795" s="111" t="s">
        <v>878</v>
      </c>
      <c r="L5795" s="111" t="s">
        <v>708</v>
      </c>
      <c r="M5795" s="111" t="s">
        <v>710</v>
      </c>
      <c r="N5795" s="111">
        <v>1.6950000000000001</v>
      </c>
      <c r="O5795" s="114">
        <v>22.13</v>
      </c>
    </row>
    <row r="5796" spans="1:15">
      <c r="A5796" s="108"/>
      <c r="B5796" s="108"/>
      <c r="I5796" s="113">
        <f t="shared" si="0"/>
        <v>88239</v>
      </c>
      <c r="J5796" s="111">
        <v>88239</v>
      </c>
      <c r="K5796" s="111" t="s">
        <v>924</v>
      </c>
      <c r="L5796" s="111" t="s">
        <v>708</v>
      </c>
      <c r="M5796" s="111" t="s">
        <v>702</v>
      </c>
      <c r="N5796" s="111">
        <v>0.26100000000000001</v>
      </c>
      <c r="O5796" s="114">
        <v>18.61</v>
      </c>
    </row>
    <row r="5797" spans="1:15">
      <c r="A5797" s="108"/>
      <c r="B5797" s="108"/>
      <c r="I5797" s="113">
        <f t="shared" si="0"/>
        <v>88262</v>
      </c>
      <c r="J5797" s="111">
        <v>88262</v>
      </c>
      <c r="K5797" s="111" t="s">
        <v>878</v>
      </c>
      <c r="L5797" s="111" t="s">
        <v>708</v>
      </c>
      <c r="M5797" s="111" t="s">
        <v>710</v>
      </c>
      <c r="N5797" s="111">
        <v>1.4239999999999999</v>
      </c>
      <c r="O5797" s="114">
        <v>22.13</v>
      </c>
    </row>
    <row r="5798" spans="1:15">
      <c r="A5798" s="108"/>
      <c r="B5798" s="108"/>
      <c r="I5798" s="113">
        <f t="shared" si="0"/>
        <v>88239</v>
      </c>
      <c r="J5798" s="111">
        <v>88239</v>
      </c>
      <c r="K5798" s="111" t="s">
        <v>924</v>
      </c>
      <c r="L5798" s="111" t="s">
        <v>708</v>
      </c>
      <c r="M5798" s="111" t="s">
        <v>702</v>
      </c>
      <c r="N5798" s="111">
        <v>0.18099999999999999</v>
      </c>
      <c r="O5798" s="114">
        <v>18.61</v>
      </c>
    </row>
    <row r="5799" spans="1:15">
      <c r="A5799" s="108"/>
      <c r="B5799" s="108"/>
      <c r="I5799" s="113">
        <f t="shared" si="0"/>
        <v>88262</v>
      </c>
      <c r="J5799" s="111">
        <v>88262</v>
      </c>
      <c r="K5799" s="111" t="s">
        <v>878</v>
      </c>
      <c r="L5799" s="111" t="s">
        <v>708</v>
      </c>
      <c r="M5799" s="111" t="s">
        <v>710</v>
      </c>
      <c r="N5799" s="111">
        <v>0.98699999999999999</v>
      </c>
      <c r="O5799" s="114">
        <v>22.13</v>
      </c>
    </row>
    <row r="5800" spans="1:15">
      <c r="A5800" s="108"/>
      <c r="B5800" s="108"/>
      <c r="I5800" s="113">
        <f t="shared" si="0"/>
        <v>92263</v>
      </c>
      <c r="J5800" s="111">
        <v>92263</v>
      </c>
      <c r="K5800" s="111" t="s">
        <v>2145</v>
      </c>
      <c r="L5800" s="111" t="s">
        <v>792</v>
      </c>
      <c r="M5800" s="111" t="s">
        <v>702</v>
      </c>
      <c r="N5800" s="111">
        <v>0.188</v>
      </c>
      <c r="O5800" s="114">
        <v>96.09</v>
      </c>
    </row>
    <row r="5801" spans="1:15">
      <c r="A5801" s="108"/>
      <c r="B5801" s="108"/>
      <c r="I5801" s="113">
        <f t="shared" si="0"/>
        <v>88262</v>
      </c>
      <c r="J5801" s="111">
        <v>88262</v>
      </c>
      <c r="K5801" s="111" t="s">
        <v>878</v>
      </c>
      <c r="L5801" s="111" t="s">
        <v>708</v>
      </c>
      <c r="M5801" s="111" t="s">
        <v>710</v>
      </c>
      <c r="N5801" s="111">
        <v>0.752</v>
      </c>
      <c r="O5801" s="114">
        <v>22.13</v>
      </c>
    </row>
    <row r="5802" spans="1:15">
      <c r="A5802" s="108"/>
      <c r="B5802" s="108"/>
      <c r="I5802" s="113">
        <f t="shared" si="0"/>
        <v>88239</v>
      </c>
      <c r="J5802" s="111">
        <v>88239</v>
      </c>
      <c r="K5802" s="111" t="s">
        <v>924</v>
      </c>
      <c r="L5802" s="111" t="s">
        <v>708</v>
      </c>
      <c r="M5802" s="111" t="s">
        <v>702</v>
      </c>
      <c r="N5802" s="111">
        <v>0.27</v>
      </c>
      <c r="O5802" s="114">
        <v>18.61</v>
      </c>
    </row>
    <row r="5803" spans="1:15">
      <c r="A5803" s="108"/>
      <c r="B5803" s="108"/>
      <c r="I5803" s="113">
        <f t="shared" si="0"/>
        <v>88262</v>
      </c>
      <c r="J5803" s="111">
        <v>88262</v>
      </c>
      <c r="K5803" s="111" t="s">
        <v>878</v>
      </c>
      <c r="L5803" s="111" t="s">
        <v>708</v>
      </c>
      <c r="M5803" s="111" t="s">
        <v>710</v>
      </c>
      <c r="N5803" s="111">
        <v>1.4730000000000001</v>
      </c>
      <c r="O5803" s="114">
        <v>22.13</v>
      </c>
    </row>
    <row r="5804" spans="1:15">
      <c r="A5804" s="108"/>
      <c r="B5804" s="108"/>
      <c r="I5804" s="113">
        <f t="shared" si="0"/>
        <v>88239</v>
      </c>
      <c r="J5804" s="111">
        <v>88239</v>
      </c>
      <c r="K5804" s="111" t="s">
        <v>924</v>
      </c>
      <c r="L5804" s="111" t="s">
        <v>708</v>
      </c>
      <c r="M5804" s="111" t="s">
        <v>702</v>
      </c>
      <c r="N5804" s="111">
        <v>0.22700000000000001</v>
      </c>
      <c r="O5804" s="114">
        <v>18.61</v>
      </c>
    </row>
    <row r="5805" spans="1:15">
      <c r="A5805" s="108"/>
      <c r="B5805" s="108"/>
      <c r="I5805" s="113">
        <f t="shared" si="0"/>
        <v>88262</v>
      </c>
      <c r="J5805" s="111">
        <v>88262</v>
      </c>
      <c r="K5805" s="111" t="s">
        <v>878</v>
      </c>
      <c r="L5805" s="111" t="s">
        <v>708</v>
      </c>
      <c r="M5805" s="111" t="s">
        <v>710</v>
      </c>
      <c r="N5805" s="111">
        <v>1.2370000000000001</v>
      </c>
      <c r="O5805" s="114">
        <v>22.13</v>
      </c>
    </row>
    <row r="5806" spans="1:15">
      <c r="A5806" s="108"/>
      <c r="B5806" s="108"/>
      <c r="I5806" s="113">
        <f t="shared" si="0"/>
        <v>88239</v>
      </c>
      <c r="J5806" s="111">
        <v>88239</v>
      </c>
      <c r="K5806" s="111" t="s">
        <v>924</v>
      </c>
      <c r="L5806" s="111" t="s">
        <v>708</v>
      </c>
      <c r="M5806" s="111" t="s">
        <v>702</v>
      </c>
      <c r="N5806" s="111">
        <v>0.16700000000000001</v>
      </c>
      <c r="O5806" s="114">
        <v>18.61</v>
      </c>
    </row>
    <row r="5807" spans="1:15">
      <c r="A5807" s="108"/>
      <c r="B5807" s="108"/>
      <c r="I5807" s="113">
        <f t="shared" si="0"/>
        <v>88262</v>
      </c>
      <c r="J5807" s="111">
        <v>88262</v>
      </c>
      <c r="K5807" s="111" t="s">
        <v>878</v>
      </c>
      <c r="L5807" s="111" t="s">
        <v>708</v>
      </c>
      <c r="M5807" s="111" t="s">
        <v>710</v>
      </c>
      <c r="N5807" s="111">
        <v>0.91300000000000003</v>
      </c>
      <c r="O5807" s="114">
        <v>22.13</v>
      </c>
    </row>
    <row r="5808" spans="1:15">
      <c r="A5808" s="108"/>
      <c r="B5808" s="108"/>
      <c r="I5808" s="113">
        <f t="shared" si="0"/>
        <v>92263</v>
      </c>
      <c r="J5808" s="111">
        <v>92263</v>
      </c>
      <c r="K5808" s="111" t="s">
        <v>2145</v>
      </c>
      <c r="L5808" s="111" t="s">
        <v>792</v>
      </c>
      <c r="M5808" s="111" t="s">
        <v>702</v>
      </c>
      <c r="N5808" s="111">
        <v>0.15</v>
      </c>
      <c r="O5808" s="114">
        <v>96.09</v>
      </c>
    </row>
    <row r="5809" spans="1:15">
      <c r="A5809" s="108"/>
      <c r="B5809" s="108"/>
      <c r="I5809" s="113">
        <f t="shared" si="0"/>
        <v>88239</v>
      </c>
      <c r="J5809" s="111">
        <v>88239</v>
      </c>
      <c r="K5809" s="111" t="s">
        <v>924</v>
      </c>
      <c r="L5809" s="111" t="s">
        <v>708</v>
      </c>
      <c r="M5809" s="111" t="s">
        <v>702</v>
      </c>
      <c r="N5809" s="111">
        <v>0.127</v>
      </c>
      <c r="O5809" s="114">
        <v>18.61</v>
      </c>
    </row>
    <row r="5810" spans="1:15">
      <c r="A5810" s="108"/>
      <c r="B5810" s="108"/>
      <c r="I5810" s="113">
        <f t="shared" si="0"/>
        <v>88262</v>
      </c>
      <c r="J5810" s="111">
        <v>88262</v>
      </c>
      <c r="K5810" s="111" t="s">
        <v>878</v>
      </c>
      <c r="L5810" s="111" t="s">
        <v>708</v>
      </c>
      <c r="M5810" s="111" t="s">
        <v>710</v>
      </c>
      <c r="N5810" s="111">
        <v>0.69499999999999995</v>
      </c>
      <c r="O5810" s="114">
        <v>22.13</v>
      </c>
    </row>
    <row r="5811" spans="1:15">
      <c r="A5811" s="108"/>
      <c r="B5811" s="108"/>
      <c r="I5811" s="113">
        <f t="shared" si="0"/>
        <v>88239</v>
      </c>
      <c r="J5811" s="111">
        <v>88239</v>
      </c>
      <c r="K5811" s="111" t="s">
        <v>924</v>
      </c>
      <c r="L5811" s="111" t="s">
        <v>708</v>
      </c>
      <c r="M5811" s="111" t="s">
        <v>702</v>
      </c>
      <c r="N5811" s="111">
        <v>0.25</v>
      </c>
      <c r="O5811" s="114">
        <v>18.61</v>
      </c>
    </row>
    <row r="5812" spans="1:15">
      <c r="A5812" s="108"/>
      <c r="B5812" s="108"/>
      <c r="I5812" s="113">
        <f t="shared" si="0"/>
        <v>88262</v>
      </c>
      <c r="J5812" s="111">
        <v>88262</v>
      </c>
      <c r="K5812" s="111" t="s">
        <v>878</v>
      </c>
      <c r="L5812" s="111" t="s">
        <v>708</v>
      </c>
      <c r="M5812" s="111" t="s">
        <v>710</v>
      </c>
      <c r="N5812" s="111">
        <v>1.3620000000000001</v>
      </c>
      <c r="O5812" s="114">
        <v>22.13</v>
      </c>
    </row>
    <row r="5813" spans="1:15">
      <c r="A5813" s="108"/>
      <c r="B5813" s="108"/>
      <c r="I5813" s="113">
        <f t="shared" si="0"/>
        <v>88239</v>
      </c>
      <c r="J5813" s="111">
        <v>88239</v>
      </c>
      <c r="K5813" s="111" t="s">
        <v>924</v>
      </c>
      <c r="L5813" s="111" t="s">
        <v>708</v>
      </c>
      <c r="M5813" s="111" t="s">
        <v>702</v>
      </c>
      <c r="N5813" s="111">
        <v>0.21</v>
      </c>
      <c r="O5813" s="114">
        <v>18.61</v>
      </c>
    </row>
    <row r="5814" spans="1:15">
      <c r="A5814" s="108"/>
      <c r="B5814" s="108"/>
      <c r="I5814" s="113">
        <f t="shared" si="0"/>
        <v>88262</v>
      </c>
      <c r="J5814" s="111">
        <v>88262</v>
      </c>
      <c r="K5814" s="111" t="s">
        <v>878</v>
      </c>
      <c r="L5814" s="111" t="s">
        <v>708</v>
      </c>
      <c r="M5814" s="111" t="s">
        <v>710</v>
      </c>
      <c r="N5814" s="111">
        <v>1.1439999999999999</v>
      </c>
      <c r="O5814" s="114">
        <v>22.13</v>
      </c>
    </row>
    <row r="5815" spans="1:15">
      <c r="A5815" s="108"/>
      <c r="B5815" s="108"/>
      <c r="I5815" s="113">
        <f t="shared" si="0"/>
        <v>2692</v>
      </c>
      <c r="J5815" s="111">
        <v>2692</v>
      </c>
      <c r="K5815" s="111" t="s">
        <v>1864</v>
      </c>
      <c r="L5815" s="111" t="s">
        <v>407</v>
      </c>
      <c r="M5815" s="111" t="s">
        <v>702</v>
      </c>
      <c r="N5815" s="111">
        <v>4.0000000000000001E-3</v>
      </c>
      <c r="O5815" s="114">
        <v>3.9</v>
      </c>
    </row>
    <row r="5816" spans="1:15">
      <c r="A5816" s="108"/>
      <c r="B5816" s="108"/>
      <c r="I5816" s="113">
        <f t="shared" si="0"/>
        <v>88262</v>
      </c>
      <c r="J5816" s="111">
        <v>88262</v>
      </c>
      <c r="K5816" s="111" t="s">
        <v>878</v>
      </c>
      <c r="L5816" s="111" t="s">
        <v>708</v>
      </c>
      <c r="M5816" s="111" t="s">
        <v>710</v>
      </c>
      <c r="N5816" s="111">
        <v>0.86799999999999999</v>
      </c>
      <c r="O5816" s="114">
        <v>22.13</v>
      </c>
    </row>
    <row r="5817" spans="1:15">
      <c r="A5817" s="108"/>
      <c r="B5817" s="108"/>
      <c r="I5817" s="113">
        <f t="shared" si="0"/>
        <v>92264</v>
      </c>
      <c r="J5817" s="111">
        <v>92264</v>
      </c>
      <c r="K5817" s="111" t="s">
        <v>2146</v>
      </c>
      <c r="L5817" s="111" t="s">
        <v>792</v>
      </c>
      <c r="M5817" s="111" t="s">
        <v>702</v>
      </c>
      <c r="N5817" s="111">
        <v>0.105</v>
      </c>
      <c r="O5817" s="114">
        <v>105.93</v>
      </c>
    </row>
    <row r="5818" spans="1:15">
      <c r="A5818" s="108"/>
      <c r="B5818" s="108"/>
      <c r="I5818" s="113">
        <f t="shared" si="0"/>
        <v>88239</v>
      </c>
      <c r="J5818" s="111">
        <v>88239</v>
      </c>
      <c r="K5818" s="111" t="s">
        <v>924</v>
      </c>
      <c r="L5818" s="111" t="s">
        <v>708</v>
      </c>
      <c r="M5818" s="111" t="s">
        <v>702</v>
      </c>
      <c r="N5818" s="111">
        <v>0.121</v>
      </c>
      <c r="O5818" s="114">
        <v>18.61</v>
      </c>
    </row>
    <row r="5819" spans="1:15">
      <c r="A5819" s="108"/>
      <c r="B5819" s="108"/>
      <c r="I5819" s="113">
        <f t="shared" si="0"/>
        <v>88262</v>
      </c>
      <c r="J5819" s="111">
        <v>88262</v>
      </c>
      <c r="K5819" s="111" t="s">
        <v>878</v>
      </c>
      <c r="L5819" s="111" t="s">
        <v>708</v>
      </c>
      <c r="M5819" s="111" t="s">
        <v>710</v>
      </c>
      <c r="N5819" s="111">
        <v>0.66100000000000003</v>
      </c>
      <c r="O5819" s="114">
        <v>22.13</v>
      </c>
    </row>
    <row r="5820" spans="1:15">
      <c r="A5820" s="108"/>
      <c r="B5820" s="108"/>
      <c r="I5820" s="113">
        <f t="shared" si="0"/>
        <v>88239</v>
      </c>
      <c r="J5820" s="111">
        <v>88239</v>
      </c>
      <c r="K5820" s="111" t="s">
        <v>924</v>
      </c>
      <c r="L5820" s="111" t="s">
        <v>708</v>
      </c>
      <c r="M5820" s="111" t="s">
        <v>702</v>
      </c>
      <c r="N5820" s="111">
        <v>0.23699999999999999</v>
      </c>
      <c r="O5820" s="114">
        <v>18.61</v>
      </c>
    </row>
    <row r="5821" spans="1:15">
      <c r="A5821" s="108"/>
      <c r="B5821" s="108"/>
      <c r="I5821" s="113">
        <f t="shared" si="0"/>
        <v>88262</v>
      </c>
      <c r="J5821" s="111">
        <v>88262</v>
      </c>
      <c r="K5821" s="111" t="s">
        <v>878</v>
      </c>
      <c r="L5821" s="111" t="s">
        <v>708</v>
      </c>
      <c r="M5821" s="111" t="s">
        <v>710</v>
      </c>
      <c r="N5821" s="111">
        <v>1.2949999999999999</v>
      </c>
      <c r="O5821" s="114">
        <v>22.13</v>
      </c>
    </row>
    <row r="5822" spans="1:15">
      <c r="A5822" s="108"/>
      <c r="B5822" s="108"/>
      <c r="I5822" s="113">
        <f t="shared" si="0"/>
        <v>88239</v>
      </c>
      <c r="J5822" s="111">
        <v>88239</v>
      </c>
      <c r="K5822" s="111" t="s">
        <v>924</v>
      </c>
      <c r="L5822" s="111" t="s">
        <v>708</v>
      </c>
      <c r="M5822" s="111" t="s">
        <v>702</v>
      </c>
      <c r="N5822" s="111">
        <v>0.19900000000000001</v>
      </c>
      <c r="O5822" s="114">
        <v>18.61</v>
      </c>
    </row>
    <row r="5823" spans="1:15">
      <c r="A5823" s="108"/>
      <c r="B5823" s="108"/>
      <c r="I5823" s="113">
        <f t="shared" si="0"/>
        <v>88262</v>
      </c>
      <c r="J5823" s="111">
        <v>88262</v>
      </c>
      <c r="K5823" s="111" t="s">
        <v>878</v>
      </c>
      <c r="L5823" s="111" t="s">
        <v>708</v>
      </c>
      <c r="M5823" s="111" t="s">
        <v>710</v>
      </c>
      <c r="N5823" s="111">
        <v>1.0880000000000001</v>
      </c>
      <c r="O5823" s="114">
        <v>22.13</v>
      </c>
    </row>
    <row r="5824" spans="1:15">
      <c r="A5824" s="108"/>
      <c r="B5824" s="108"/>
      <c r="I5824" s="113">
        <f t="shared" si="0"/>
        <v>88239</v>
      </c>
      <c r="J5824" s="111">
        <v>88239</v>
      </c>
      <c r="K5824" s="111" t="s">
        <v>924</v>
      </c>
      <c r="L5824" s="111" t="s">
        <v>708</v>
      </c>
      <c r="M5824" s="111" t="s">
        <v>702</v>
      </c>
      <c r="N5824" s="111">
        <v>0.154</v>
      </c>
      <c r="O5824" s="114">
        <v>18.61</v>
      </c>
    </row>
    <row r="5825" spans="1:15">
      <c r="A5825" s="108"/>
      <c r="B5825" s="108"/>
      <c r="I5825" s="113">
        <f t="shared" si="0"/>
        <v>88262</v>
      </c>
      <c r="J5825" s="111">
        <v>88262</v>
      </c>
      <c r="K5825" s="111" t="s">
        <v>878</v>
      </c>
      <c r="L5825" s="111" t="s">
        <v>708</v>
      </c>
      <c r="M5825" s="111" t="s">
        <v>710</v>
      </c>
      <c r="N5825" s="111">
        <v>0.83799999999999997</v>
      </c>
      <c r="O5825" s="114">
        <v>22.13</v>
      </c>
    </row>
    <row r="5826" spans="1:15">
      <c r="A5826" s="108"/>
      <c r="B5826" s="108"/>
      <c r="I5826" s="113">
        <f t="shared" si="0"/>
        <v>92264</v>
      </c>
      <c r="J5826" s="111">
        <v>92264</v>
      </c>
      <c r="K5826" s="111" t="s">
        <v>2146</v>
      </c>
      <c r="L5826" s="111" t="s">
        <v>792</v>
      </c>
      <c r="M5826" s="111" t="s">
        <v>702</v>
      </c>
      <c r="N5826" s="111">
        <v>9.4E-2</v>
      </c>
      <c r="O5826" s="114">
        <v>105.93</v>
      </c>
    </row>
    <row r="5827" spans="1:15">
      <c r="A5827" s="108"/>
      <c r="B5827" s="108"/>
      <c r="I5827" s="113">
        <f t="shared" si="0"/>
        <v>88239</v>
      </c>
      <c r="J5827" s="111">
        <v>88239</v>
      </c>
      <c r="K5827" s="111" t="s">
        <v>924</v>
      </c>
      <c r="L5827" s="111" t="s">
        <v>708</v>
      </c>
      <c r="M5827" s="111" t="s">
        <v>702</v>
      </c>
      <c r="N5827" s="111">
        <v>0.11700000000000001</v>
      </c>
      <c r="O5827" s="114">
        <v>18.61</v>
      </c>
    </row>
    <row r="5828" spans="1:15">
      <c r="A5828" s="108"/>
      <c r="B5828" s="108"/>
      <c r="I5828" s="113">
        <f t="shared" si="0"/>
        <v>88239</v>
      </c>
      <c r="J5828" s="111">
        <v>88239</v>
      </c>
      <c r="K5828" s="111" t="s">
        <v>924</v>
      </c>
      <c r="L5828" s="111" t="s">
        <v>708</v>
      </c>
      <c r="M5828" s="111" t="s">
        <v>702</v>
      </c>
      <c r="N5828" s="111">
        <v>0.22900000000000001</v>
      </c>
      <c r="O5828" s="114">
        <v>18.61</v>
      </c>
    </row>
    <row r="5829" spans="1:15">
      <c r="A5829" s="108"/>
      <c r="B5829" s="108"/>
      <c r="I5829" s="113">
        <f t="shared" si="0"/>
        <v>88262</v>
      </c>
      <c r="J5829" s="111">
        <v>88262</v>
      </c>
      <c r="K5829" s="111" t="s">
        <v>878</v>
      </c>
      <c r="L5829" s="111" t="s">
        <v>708</v>
      </c>
      <c r="M5829" s="111" t="s">
        <v>710</v>
      </c>
      <c r="N5829" s="111">
        <v>1.25</v>
      </c>
      <c r="O5829" s="114">
        <v>22.13</v>
      </c>
    </row>
    <row r="5830" spans="1:15">
      <c r="A5830" s="108"/>
      <c r="B5830" s="108"/>
      <c r="I5830" s="113">
        <f t="shared" si="0"/>
        <v>88239</v>
      </c>
      <c r="J5830" s="111">
        <v>88239</v>
      </c>
      <c r="K5830" s="111" t="s">
        <v>924</v>
      </c>
      <c r="L5830" s="111" t="s">
        <v>708</v>
      </c>
      <c r="M5830" s="111" t="s">
        <v>702</v>
      </c>
      <c r="N5830" s="111">
        <v>0.193</v>
      </c>
      <c r="O5830" s="114">
        <v>18.61</v>
      </c>
    </row>
    <row r="5831" spans="1:15">
      <c r="A5831" s="108"/>
      <c r="B5831" s="108"/>
      <c r="I5831" s="113">
        <f t="shared" si="0"/>
        <v>88262</v>
      </c>
      <c r="J5831" s="111">
        <v>88262</v>
      </c>
      <c r="K5831" s="111" t="s">
        <v>878</v>
      </c>
      <c r="L5831" s="111" t="s">
        <v>708</v>
      </c>
      <c r="M5831" s="111" t="s">
        <v>710</v>
      </c>
      <c r="N5831" s="111">
        <v>1.05</v>
      </c>
      <c r="O5831" s="114">
        <v>22.13</v>
      </c>
    </row>
    <row r="5832" spans="1:15">
      <c r="A5832" s="108"/>
      <c r="B5832" s="108"/>
      <c r="I5832" s="113">
        <f t="shared" si="0"/>
        <v>88239</v>
      </c>
      <c r="J5832" s="111">
        <v>88239</v>
      </c>
      <c r="K5832" s="111" t="s">
        <v>924</v>
      </c>
      <c r="L5832" s="111" t="s">
        <v>708</v>
      </c>
      <c r="M5832" s="111" t="s">
        <v>702</v>
      </c>
      <c r="N5832" s="111">
        <v>0.15</v>
      </c>
      <c r="O5832" s="114">
        <v>18.61</v>
      </c>
    </row>
    <row r="5833" spans="1:15">
      <c r="A5833" s="108"/>
      <c r="B5833" s="108"/>
      <c r="I5833" s="113">
        <f t="shared" si="0"/>
        <v>88262</v>
      </c>
      <c r="J5833" s="111">
        <v>88262</v>
      </c>
      <c r="K5833" s="111" t="s">
        <v>878</v>
      </c>
      <c r="L5833" s="111" t="s">
        <v>708</v>
      </c>
      <c r="M5833" s="111" t="s">
        <v>710</v>
      </c>
      <c r="N5833" s="111">
        <v>0.81699999999999995</v>
      </c>
      <c r="O5833" s="114">
        <v>22.13</v>
      </c>
    </row>
    <row r="5834" spans="1:15">
      <c r="A5834" s="108"/>
      <c r="B5834" s="108"/>
      <c r="I5834" s="113">
        <f t="shared" si="0"/>
        <v>92264</v>
      </c>
      <c r="J5834" s="111">
        <v>92264</v>
      </c>
      <c r="K5834" s="111" t="s">
        <v>2146</v>
      </c>
      <c r="L5834" s="111" t="s">
        <v>792</v>
      </c>
      <c r="M5834" s="111" t="s">
        <v>702</v>
      </c>
      <c r="N5834" s="111">
        <v>8.5999999999999993E-2</v>
      </c>
      <c r="O5834" s="114">
        <v>105.93</v>
      </c>
    </row>
    <row r="5835" spans="1:15">
      <c r="A5835" s="108"/>
      <c r="B5835" s="108"/>
      <c r="I5835" s="113">
        <f t="shared" si="0"/>
        <v>88239</v>
      </c>
      <c r="J5835" s="111">
        <v>88239</v>
      </c>
      <c r="K5835" s="111" t="s">
        <v>924</v>
      </c>
      <c r="L5835" s="111" t="s">
        <v>708</v>
      </c>
      <c r="M5835" s="111" t="s">
        <v>702</v>
      </c>
      <c r="N5835" s="111">
        <v>0.114</v>
      </c>
      <c r="O5835" s="114">
        <v>18.61</v>
      </c>
    </row>
    <row r="5836" spans="1:15">
      <c r="A5836" s="108"/>
      <c r="B5836" s="108"/>
      <c r="I5836" s="113">
        <f t="shared" si="0"/>
        <v>88262</v>
      </c>
      <c r="J5836" s="111">
        <v>88262</v>
      </c>
      <c r="K5836" s="111" t="s">
        <v>878</v>
      </c>
      <c r="L5836" s="111" t="s">
        <v>708</v>
      </c>
      <c r="M5836" s="111" t="s">
        <v>710</v>
      </c>
      <c r="N5836" s="111">
        <v>0.622</v>
      </c>
      <c r="O5836" s="114">
        <v>22.13</v>
      </c>
    </row>
    <row r="5837" spans="1:15">
      <c r="A5837" s="108"/>
      <c r="B5837" s="108"/>
      <c r="I5837" s="113">
        <f t="shared" si="0"/>
        <v>88239</v>
      </c>
      <c r="J5837" s="111">
        <v>88239</v>
      </c>
      <c r="K5837" s="111" t="s">
        <v>924</v>
      </c>
      <c r="L5837" s="111" t="s">
        <v>708</v>
      </c>
      <c r="M5837" s="111" t="s">
        <v>702</v>
      </c>
      <c r="N5837" s="111">
        <v>0.223</v>
      </c>
      <c r="O5837" s="114">
        <v>18.61</v>
      </c>
    </row>
    <row r="5838" spans="1:15">
      <c r="A5838" s="108"/>
      <c r="B5838" s="108"/>
      <c r="I5838" s="113">
        <f t="shared" si="0"/>
        <v>88262</v>
      </c>
      <c r="J5838" s="111">
        <v>88262</v>
      </c>
      <c r="K5838" s="111" t="s">
        <v>878</v>
      </c>
      <c r="L5838" s="111" t="s">
        <v>708</v>
      </c>
      <c r="M5838" s="111" t="s">
        <v>710</v>
      </c>
      <c r="N5838" s="111">
        <v>1.218</v>
      </c>
      <c r="O5838" s="114">
        <v>22.13</v>
      </c>
    </row>
    <row r="5839" spans="1:15">
      <c r="A5839" s="108"/>
      <c r="B5839" s="108"/>
      <c r="I5839" s="113">
        <f t="shared" si="0"/>
        <v>88239</v>
      </c>
      <c r="J5839" s="111">
        <v>88239</v>
      </c>
      <c r="K5839" s="111" t="s">
        <v>924</v>
      </c>
      <c r="L5839" s="111" t="s">
        <v>708</v>
      </c>
      <c r="M5839" s="111" t="s">
        <v>702</v>
      </c>
      <c r="N5839" s="111">
        <v>0.188</v>
      </c>
      <c r="O5839" s="114">
        <v>18.61</v>
      </c>
    </row>
    <row r="5840" spans="1:15">
      <c r="A5840" s="108"/>
      <c r="B5840" s="108"/>
      <c r="I5840" s="113">
        <f t="shared" si="0"/>
        <v>88262</v>
      </c>
      <c r="J5840" s="111">
        <v>88262</v>
      </c>
      <c r="K5840" s="111" t="s">
        <v>878</v>
      </c>
      <c r="L5840" s="111" t="s">
        <v>708</v>
      </c>
      <c r="M5840" s="111" t="s">
        <v>710</v>
      </c>
      <c r="N5840" s="111">
        <v>1.024</v>
      </c>
      <c r="O5840" s="114">
        <v>22.13</v>
      </c>
    </row>
    <row r="5841" spans="1:15">
      <c r="A5841" s="108"/>
      <c r="B5841" s="108"/>
      <c r="I5841" s="113">
        <f t="shared" si="0"/>
        <v>88239</v>
      </c>
      <c r="J5841" s="111">
        <v>88239</v>
      </c>
      <c r="K5841" s="111" t="s">
        <v>924</v>
      </c>
      <c r="L5841" s="111" t="s">
        <v>708</v>
      </c>
      <c r="M5841" s="111" t="s">
        <v>702</v>
      </c>
      <c r="N5841" s="111">
        <v>0.14499999999999999</v>
      </c>
      <c r="O5841" s="114">
        <v>18.61</v>
      </c>
    </row>
    <row r="5842" spans="1:15">
      <c r="A5842" s="108"/>
      <c r="B5842" s="108"/>
      <c r="I5842" s="113">
        <f t="shared" si="0"/>
        <v>88262</v>
      </c>
      <c r="J5842" s="111">
        <v>88262</v>
      </c>
      <c r="K5842" s="111" t="s">
        <v>878</v>
      </c>
      <c r="L5842" s="111" t="s">
        <v>708</v>
      </c>
      <c r="M5842" s="111" t="s">
        <v>710</v>
      </c>
      <c r="N5842" s="111">
        <v>0.78800000000000003</v>
      </c>
      <c r="O5842" s="114">
        <v>22.13</v>
      </c>
    </row>
    <row r="5843" spans="1:15">
      <c r="A5843" s="108"/>
      <c r="B5843" s="108"/>
      <c r="I5843" s="113">
        <f t="shared" si="0"/>
        <v>92264</v>
      </c>
      <c r="J5843" s="111">
        <v>92264</v>
      </c>
      <c r="K5843" s="111" t="s">
        <v>2146</v>
      </c>
      <c r="L5843" s="111" t="s">
        <v>792</v>
      </c>
      <c r="M5843" s="111" t="s">
        <v>702</v>
      </c>
      <c r="N5843" s="111">
        <v>6.7000000000000004E-2</v>
      </c>
      <c r="O5843" s="114">
        <v>105.93</v>
      </c>
    </row>
    <row r="5844" spans="1:15">
      <c r="A5844" s="108"/>
      <c r="B5844" s="108"/>
      <c r="I5844" s="113">
        <f t="shared" si="0"/>
        <v>88239</v>
      </c>
      <c r="J5844" s="111">
        <v>88239</v>
      </c>
      <c r="K5844" s="111" t="s">
        <v>924</v>
      </c>
      <c r="L5844" s="111" t="s">
        <v>708</v>
      </c>
      <c r="M5844" s="111" t="s">
        <v>702</v>
      </c>
      <c r="N5844" s="111">
        <v>0.11</v>
      </c>
      <c r="O5844" s="114">
        <v>18.61</v>
      </c>
    </row>
    <row r="5845" spans="1:15">
      <c r="A5845" s="108"/>
      <c r="B5845" s="108"/>
      <c r="I5845" s="113">
        <f t="shared" si="0"/>
        <v>88262</v>
      </c>
      <c r="J5845" s="111">
        <v>88262</v>
      </c>
      <c r="K5845" s="111" t="s">
        <v>878</v>
      </c>
      <c r="L5845" s="111" t="s">
        <v>708</v>
      </c>
      <c r="M5845" s="111" t="s">
        <v>710</v>
      </c>
      <c r="N5845" s="111">
        <v>0.6</v>
      </c>
      <c r="O5845" s="114">
        <v>22.13</v>
      </c>
    </row>
    <row r="5846" spans="1:15">
      <c r="A5846" s="108"/>
      <c r="B5846" s="108"/>
      <c r="I5846" s="113">
        <f t="shared" si="0"/>
        <v>88239</v>
      </c>
      <c r="J5846" s="111">
        <v>88239</v>
      </c>
      <c r="K5846" s="111" t="s">
        <v>924</v>
      </c>
      <c r="L5846" s="111" t="s">
        <v>708</v>
      </c>
      <c r="M5846" s="111" t="s">
        <v>702</v>
      </c>
      <c r="N5846" s="111">
        <v>0.216</v>
      </c>
      <c r="O5846" s="114">
        <v>18.61</v>
      </c>
    </row>
    <row r="5847" spans="1:15">
      <c r="A5847" s="108"/>
      <c r="B5847" s="108"/>
      <c r="I5847" s="113">
        <f t="shared" si="0"/>
        <v>88262</v>
      </c>
      <c r="J5847" s="111">
        <v>88262</v>
      </c>
      <c r="K5847" s="111" t="s">
        <v>878</v>
      </c>
      <c r="L5847" s="111" t="s">
        <v>708</v>
      </c>
      <c r="M5847" s="111" t="s">
        <v>710</v>
      </c>
      <c r="N5847" s="111">
        <v>1.1759999999999999</v>
      </c>
      <c r="O5847" s="114">
        <v>22.13</v>
      </c>
    </row>
    <row r="5848" spans="1:15">
      <c r="A5848" s="108"/>
      <c r="B5848" s="108"/>
      <c r="I5848" s="113">
        <f t="shared" si="0"/>
        <v>88262</v>
      </c>
      <c r="J5848" s="111">
        <v>88262</v>
      </c>
      <c r="K5848" s="111" t="s">
        <v>878</v>
      </c>
      <c r="L5848" s="111" t="s">
        <v>708</v>
      </c>
      <c r="M5848" s="111" t="s">
        <v>710</v>
      </c>
      <c r="N5848" s="111">
        <v>0.98799999999999999</v>
      </c>
      <c r="O5848" s="114">
        <v>22.13</v>
      </c>
    </row>
    <row r="5849" spans="1:15">
      <c r="A5849" s="108"/>
      <c r="B5849" s="108"/>
      <c r="I5849" s="113">
        <f t="shared" si="0"/>
        <v>6193</v>
      </c>
      <c r="J5849" s="111">
        <v>6193</v>
      </c>
      <c r="K5849" s="111" t="s">
        <v>875</v>
      </c>
      <c r="L5849" s="111" t="s">
        <v>728</v>
      </c>
      <c r="M5849" s="111" t="s">
        <v>702</v>
      </c>
      <c r="N5849" s="111">
        <v>0.91300000000000003</v>
      </c>
      <c r="O5849" s="114">
        <v>9.48</v>
      </c>
    </row>
    <row r="5850" spans="1:15">
      <c r="A5850" s="108"/>
      <c r="B5850" s="108"/>
      <c r="I5850" s="113">
        <f t="shared" si="0"/>
        <v>40304</v>
      </c>
      <c r="J5850" s="111">
        <v>40304</v>
      </c>
      <c r="K5850" s="111" t="s">
        <v>2143</v>
      </c>
      <c r="L5850" s="111" t="s">
        <v>723</v>
      </c>
      <c r="M5850" s="111" t="s">
        <v>702</v>
      </c>
      <c r="N5850" s="111">
        <v>6.6000000000000003E-2</v>
      </c>
      <c r="O5850" s="114">
        <v>13.68</v>
      </c>
    </row>
    <row r="5851" spans="1:15">
      <c r="A5851" s="108"/>
      <c r="B5851" s="108"/>
      <c r="I5851" s="113">
        <f t="shared" si="0"/>
        <v>88239</v>
      </c>
      <c r="J5851" s="111">
        <v>88239</v>
      </c>
      <c r="K5851" s="111" t="s">
        <v>924</v>
      </c>
      <c r="L5851" s="111" t="s">
        <v>708</v>
      </c>
      <c r="M5851" s="111" t="s">
        <v>702</v>
      </c>
      <c r="N5851" s="111">
        <v>0.45500000000000002</v>
      </c>
      <c r="O5851" s="114">
        <v>18.61</v>
      </c>
    </row>
    <row r="5852" spans="1:15">
      <c r="A5852" s="108"/>
      <c r="B5852" s="108"/>
      <c r="I5852" s="113">
        <f t="shared" si="0"/>
        <v>88262</v>
      </c>
      <c r="J5852" s="111">
        <v>88262</v>
      </c>
      <c r="K5852" s="111" t="s">
        <v>878</v>
      </c>
      <c r="L5852" s="111" t="s">
        <v>708</v>
      </c>
      <c r="M5852" s="111" t="s">
        <v>710</v>
      </c>
      <c r="N5852" s="111">
        <v>2.4820000000000002</v>
      </c>
      <c r="O5852" s="114">
        <v>22.13</v>
      </c>
    </row>
    <row r="5853" spans="1:15">
      <c r="A5853" s="108"/>
      <c r="B5853" s="108"/>
      <c r="I5853" s="113">
        <f t="shared" si="0"/>
        <v>92270</v>
      </c>
      <c r="J5853" s="111">
        <v>92270</v>
      </c>
      <c r="K5853" s="111" t="s">
        <v>2147</v>
      </c>
      <c r="L5853" s="111" t="s">
        <v>792</v>
      </c>
      <c r="M5853" s="111" t="s">
        <v>702</v>
      </c>
      <c r="N5853" s="111">
        <v>1.02</v>
      </c>
      <c r="O5853" s="114">
        <v>70.19</v>
      </c>
    </row>
    <row r="5854" spans="1:15">
      <c r="A5854" s="108"/>
      <c r="B5854" s="108"/>
      <c r="I5854" s="113">
        <f t="shared" si="0"/>
        <v>92273</v>
      </c>
      <c r="J5854" s="111">
        <v>92273</v>
      </c>
      <c r="K5854" s="111" t="s">
        <v>2148</v>
      </c>
      <c r="L5854" s="111" t="s">
        <v>728</v>
      </c>
      <c r="M5854" s="111" t="s">
        <v>702</v>
      </c>
      <c r="N5854" s="111">
        <v>1.68</v>
      </c>
      <c r="O5854" s="114">
        <v>7.24</v>
      </c>
    </row>
    <row r="5855" spans="1:15">
      <c r="A5855" s="108"/>
      <c r="B5855" s="108"/>
      <c r="I5855" s="113">
        <f t="shared" si="0"/>
        <v>6193</v>
      </c>
      <c r="J5855" s="111">
        <v>6193</v>
      </c>
      <c r="K5855" s="111" t="s">
        <v>875</v>
      </c>
      <c r="L5855" s="111" t="s">
        <v>728</v>
      </c>
      <c r="M5855" s="111" t="s">
        <v>702</v>
      </c>
      <c r="N5855" s="111">
        <v>0.47399999999999998</v>
      </c>
      <c r="O5855" s="114">
        <v>9.48</v>
      </c>
    </row>
    <row r="5856" spans="1:15">
      <c r="A5856" s="108"/>
      <c r="B5856" s="108"/>
      <c r="I5856" s="113">
        <f t="shared" si="0"/>
        <v>88239</v>
      </c>
      <c r="J5856" s="111">
        <v>88239</v>
      </c>
      <c r="K5856" s="111" t="s">
        <v>924</v>
      </c>
      <c r="L5856" s="111" t="s">
        <v>708</v>
      </c>
      <c r="M5856" s="111" t="s">
        <v>702</v>
      </c>
      <c r="N5856" s="111">
        <v>0.375</v>
      </c>
      <c r="O5856" s="114">
        <v>18.61</v>
      </c>
    </row>
    <row r="5857" spans="1:15">
      <c r="A5857" s="108"/>
      <c r="B5857" s="108"/>
      <c r="I5857" s="113">
        <f t="shared" si="0"/>
        <v>88262</v>
      </c>
      <c r="J5857" s="111">
        <v>88262</v>
      </c>
      <c r="K5857" s="111" t="s">
        <v>878</v>
      </c>
      <c r="L5857" s="111" t="s">
        <v>708</v>
      </c>
      <c r="M5857" s="111" t="s">
        <v>710</v>
      </c>
      <c r="N5857" s="111">
        <v>2.0459999999999998</v>
      </c>
      <c r="O5857" s="114">
        <v>22.13</v>
      </c>
    </row>
    <row r="5858" spans="1:15">
      <c r="A5858" s="108"/>
      <c r="B5858" s="108"/>
      <c r="I5858" s="113">
        <f t="shared" si="0"/>
        <v>92270</v>
      </c>
      <c r="J5858" s="111">
        <v>92270</v>
      </c>
      <c r="K5858" s="111" t="s">
        <v>2147</v>
      </c>
      <c r="L5858" s="111" t="s">
        <v>792</v>
      </c>
      <c r="M5858" s="111" t="s">
        <v>702</v>
      </c>
      <c r="N5858" s="111">
        <v>0.63200000000000001</v>
      </c>
      <c r="O5858" s="114">
        <v>70.19</v>
      </c>
    </row>
    <row r="5859" spans="1:15">
      <c r="A5859" s="108"/>
      <c r="B5859" s="108"/>
      <c r="I5859" s="113">
        <f t="shared" si="0"/>
        <v>92273</v>
      </c>
      <c r="J5859" s="111">
        <v>92273</v>
      </c>
      <c r="K5859" s="111" t="s">
        <v>2148</v>
      </c>
      <c r="L5859" s="111" t="s">
        <v>728</v>
      </c>
      <c r="M5859" s="111" t="s">
        <v>702</v>
      </c>
      <c r="N5859" s="111">
        <v>1.528</v>
      </c>
      <c r="O5859" s="114">
        <v>7.24</v>
      </c>
    </row>
    <row r="5860" spans="1:15">
      <c r="A5860" s="108"/>
      <c r="B5860" s="108"/>
      <c r="I5860" s="113">
        <f t="shared" si="0"/>
        <v>6193</v>
      </c>
      <c r="J5860" s="111">
        <v>6193</v>
      </c>
      <c r="K5860" s="111" t="s">
        <v>875</v>
      </c>
      <c r="L5860" s="111" t="s">
        <v>728</v>
      </c>
      <c r="M5860" s="111" t="s">
        <v>702</v>
      </c>
      <c r="N5860" s="111">
        <v>0.32800000000000001</v>
      </c>
      <c r="O5860" s="114">
        <v>9.48</v>
      </c>
    </row>
    <row r="5861" spans="1:15">
      <c r="A5861" s="108"/>
      <c r="B5861" s="108"/>
      <c r="I5861" s="113">
        <f t="shared" si="0"/>
        <v>88239</v>
      </c>
      <c r="J5861" s="111">
        <v>88239</v>
      </c>
      <c r="K5861" s="111" t="s">
        <v>924</v>
      </c>
      <c r="L5861" s="111" t="s">
        <v>708</v>
      </c>
      <c r="M5861" s="111" t="s">
        <v>702</v>
      </c>
      <c r="N5861" s="111">
        <v>0.309</v>
      </c>
      <c r="O5861" s="114">
        <v>18.61</v>
      </c>
    </row>
    <row r="5862" spans="1:15">
      <c r="A5862" s="108"/>
      <c r="B5862" s="108"/>
      <c r="I5862" s="113">
        <f t="shared" si="0"/>
        <v>88262</v>
      </c>
      <c r="J5862" s="111">
        <v>88262</v>
      </c>
      <c r="K5862" s="111" t="s">
        <v>878</v>
      </c>
      <c r="L5862" s="111" t="s">
        <v>708</v>
      </c>
      <c r="M5862" s="111" t="s">
        <v>710</v>
      </c>
      <c r="N5862" s="111">
        <v>1.6859999999999999</v>
      </c>
      <c r="O5862" s="114">
        <v>22.13</v>
      </c>
    </row>
    <row r="5863" spans="1:15">
      <c r="A5863" s="108"/>
      <c r="B5863" s="108"/>
      <c r="I5863" s="113">
        <f t="shared" si="0"/>
        <v>92270</v>
      </c>
      <c r="J5863" s="111">
        <v>92270</v>
      </c>
      <c r="K5863" s="111" t="s">
        <v>2147</v>
      </c>
      <c r="L5863" s="111" t="s">
        <v>792</v>
      </c>
      <c r="M5863" s="111" t="s">
        <v>702</v>
      </c>
      <c r="N5863" s="111">
        <v>0.41899999999999998</v>
      </c>
      <c r="O5863" s="114">
        <v>70.19</v>
      </c>
    </row>
    <row r="5864" spans="1:15">
      <c r="A5864" s="108"/>
      <c r="B5864" s="108"/>
      <c r="I5864" s="113">
        <f t="shared" si="0"/>
        <v>92273</v>
      </c>
      <c r="J5864" s="111">
        <v>92273</v>
      </c>
      <c r="K5864" s="111" t="s">
        <v>2148</v>
      </c>
      <c r="L5864" s="111" t="s">
        <v>728</v>
      </c>
      <c r="M5864" s="111" t="s">
        <v>702</v>
      </c>
      <c r="N5864" s="111">
        <v>1.879</v>
      </c>
      <c r="O5864" s="114">
        <v>7.24</v>
      </c>
    </row>
    <row r="5865" spans="1:15">
      <c r="A5865" s="108"/>
      <c r="B5865" s="108"/>
      <c r="I5865" s="113">
        <f t="shared" si="0"/>
        <v>6193</v>
      </c>
      <c r="J5865" s="111">
        <v>6193</v>
      </c>
      <c r="K5865" s="111" t="s">
        <v>875</v>
      </c>
      <c r="L5865" s="111" t="s">
        <v>728</v>
      </c>
      <c r="M5865" s="111" t="s">
        <v>702</v>
      </c>
      <c r="N5865" s="111">
        <v>0.70099999999999996</v>
      </c>
      <c r="O5865" s="114">
        <v>9.48</v>
      </c>
    </row>
    <row r="5866" spans="1:15">
      <c r="A5866" s="108"/>
      <c r="B5866" s="108"/>
      <c r="I5866" s="113">
        <f t="shared" si="0"/>
        <v>40304</v>
      </c>
      <c r="J5866" s="111">
        <v>40304</v>
      </c>
      <c r="K5866" s="111" t="s">
        <v>2143</v>
      </c>
      <c r="L5866" s="111" t="s">
        <v>723</v>
      </c>
      <c r="M5866" s="111" t="s">
        <v>702</v>
      </c>
      <c r="N5866" s="111">
        <v>4.9000000000000002E-2</v>
      </c>
      <c r="O5866" s="114">
        <v>13.68</v>
      </c>
    </row>
    <row r="5867" spans="1:15">
      <c r="A5867" s="108"/>
      <c r="B5867" s="108"/>
      <c r="I5867" s="113">
        <f t="shared" si="0"/>
        <v>88239</v>
      </c>
      <c r="J5867" s="111">
        <v>88239</v>
      </c>
      <c r="K5867" s="111" t="s">
        <v>924</v>
      </c>
      <c r="L5867" s="111" t="s">
        <v>708</v>
      </c>
      <c r="M5867" s="111" t="s">
        <v>702</v>
      </c>
      <c r="N5867" s="111">
        <v>0.30399999999999999</v>
      </c>
      <c r="O5867" s="114">
        <v>18.61</v>
      </c>
    </row>
    <row r="5868" spans="1:15">
      <c r="A5868" s="108"/>
      <c r="B5868" s="108"/>
      <c r="I5868" s="113">
        <f t="shared" si="0"/>
        <v>88262</v>
      </c>
      <c r="J5868" s="111">
        <v>88262</v>
      </c>
      <c r="K5868" s="111" t="s">
        <v>878</v>
      </c>
      <c r="L5868" s="111" t="s">
        <v>708</v>
      </c>
      <c r="M5868" s="111" t="s">
        <v>710</v>
      </c>
      <c r="N5868" s="111">
        <v>1.6559999999999999</v>
      </c>
      <c r="O5868" s="114">
        <v>22.13</v>
      </c>
    </row>
    <row r="5869" spans="1:15">
      <c r="A5869" s="108"/>
      <c r="B5869" s="108"/>
      <c r="I5869" s="113">
        <f t="shared" si="0"/>
        <v>92265</v>
      </c>
      <c r="J5869" s="111">
        <v>92265</v>
      </c>
      <c r="K5869" s="111" t="s">
        <v>2149</v>
      </c>
      <c r="L5869" s="111" t="s">
        <v>792</v>
      </c>
      <c r="M5869" s="111" t="s">
        <v>702</v>
      </c>
      <c r="N5869" s="111">
        <v>0.621</v>
      </c>
      <c r="O5869" s="114">
        <v>75.510000000000005</v>
      </c>
    </row>
    <row r="5870" spans="1:15">
      <c r="A5870" s="108"/>
      <c r="B5870" s="108"/>
      <c r="I5870" s="113">
        <f t="shared" si="0"/>
        <v>92272</v>
      </c>
      <c r="J5870" s="111">
        <v>92272</v>
      </c>
      <c r="K5870" s="111" t="s">
        <v>2150</v>
      </c>
      <c r="L5870" s="111" t="s">
        <v>728</v>
      </c>
      <c r="M5870" s="111" t="s">
        <v>702</v>
      </c>
      <c r="N5870" s="111">
        <v>3.6309999999999998</v>
      </c>
      <c r="O5870" s="114">
        <v>17.37</v>
      </c>
    </row>
    <row r="5871" spans="1:15">
      <c r="A5871" s="108"/>
      <c r="B5871" s="108"/>
      <c r="I5871" s="113">
        <f t="shared" si="0"/>
        <v>40275</v>
      </c>
      <c r="J5871" s="111">
        <v>40275</v>
      </c>
      <c r="K5871" s="111" t="s">
        <v>1869</v>
      </c>
      <c r="L5871" s="111" t="s">
        <v>1868</v>
      </c>
      <c r="M5871" s="111" t="s">
        <v>702</v>
      </c>
      <c r="N5871" s="111">
        <v>1.7390000000000001</v>
      </c>
      <c r="O5871" s="114">
        <v>12</v>
      </c>
    </row>
    <row r="5872" spans="1:15">
      <c r="A5872" s="108"/>
      <c r="B5872" s="108"/>
      <c r="I5872" s="113">
        <f t="shared" si="0"/>
        <v>40287</v>
      </c>
      <c r="J5872" s="111">
        <v>40287</v>
      </c>
      <c r="K5872" s="111" t="s">
        <v>1870</v>
      </c>
      <c r="L5872" s="111" t="s">
        <v>1868</v>
      </c>
      <c r="M5872" s="111" t="s">
        <v>702</v>
      </c>
      <c r="N5872" s="111">
        <v>0.47399999999999998</v>
      </c>
      <c r="O5872" s="114">
        <v>3</v>
      </c>
    </row>
    <row r="5873" spans="1:15">
      <c r="A5873" s="108"/>
      <c r="B5873" s="108"/>
      <c r="I5873" s="113">
        <f t="shared" si="0"/>
        <v>40291</v>
      </c>
      <c r="J5873" s="111">
        <v>40291</v>
      </c>
      <c r="K5873" s="111" t="s">
        <v>2151</v>
      </c>
      <c r="L5873" s="111" t="s">
        <v>1868</v>
      </c>
      <c r="M5873" s="111" t="s">
        <v>702</v>
      </c>
      <c r="N5873" s="111">
        <v>0.19800000000000001</v>
      </c>
      <c r="O5873" s="114">
        <v>418.61</v>
      </c>
    </row>
    <row r="5874" spans="1:15">
      <c r="A5874" s="108"/>
      <c r="B5874" s="108"/>
      <c r="I5874" s="113">
        <f t="shared" si="0"/>
        <v>40304</v>
      </c>
      <c r="J5874" s="111">
        <v>40304</v>
      </c>
      <c r="K5874" s="111" t="s">
        <v>2143</v>
      </c>
      <c r="L5874" s="111" t="s">
        <v>723</v>
      </c>
      <c r="M5874" s="111" t="s">
        <v>702</v>
      </c>
      <c r="N5874" s="111">
        <v>3.3000000000000002E-2</v>
      </c>
      <c r="O5874" s="114">
        <v>13.68</v>
      </c>
    </row>
    <row r="5875" spans="1:15">
      <c r="A5875" s="108"/>
      <c r="B5875" s="108"/>
      <c r="I5875" s="113">
        <f t="shared" si="0"/>
        <v>88239</v>
      </c>
      <c r="J5875" s="111">
        <v>88239</v>
      </c>
      <c r="K5875" s="111" t="s">
        <v>924</v>
      </c>
      <c r="L5875" s="111" t="s">
        <v>708</v>
      </c>
      <c r="M5875" s="111" t="s">
        <v>702</v>
      </c>
      <c r="N5875" s="111">
        <v>0.432</v>
      </c>
      <c r="O5875" s="114">
        <v>18.61</v>
      </c>
    </row>
    <row r="5876" spans="1:15">
      <c r="A5876" s="108"/>
      <c r="B5876" s="108"/>
      <c r="I5876" s="113">
        <f t="shared" si="0"/>
        <v>88239</v>
      </c>
      <c r="J5876" s="111">
        <v>88239</v>
      </c>
      <c r="K5876" s="111" t="s">
        <v>924</v>
      </c>
      <c r="L5876" s="111" t="s">
        <v>708</v>
      </c>
      <c r="M5876" s="111" t="s">
        <v>702</v>
      </c>
      <c r="N5876" s="111">
        <v>0.20499999999999999</v>
      </c>
      <c r="O5876" s="114">
        <v>18.61</v>
      </c>
    </row>
    <row r="5877" spans="1:15">
      <c r="A5877" s="108"/>
      <c r="B5877" s="108"/>
      <c r="I5877" s="113">
        <f t="shared" si="0"/>
        <v>88262</v>
      </c>
      <c r="J5877" s="111">
        <v>88262</v>
      </c>
      <c r="K5877" s="111" t="s">
        <v>878</v>
      </c>
      <c r="L5877" s="111" t="s">
        <v>708</v>
      </c>
      <c r="M5877" s="111" t="s">
        <v>710</v>
      </c>
      <c r="N5877" s="111">
        <v>1.1200000000000001</v>
      </c>
      <c r="O5877" s="114">
        <v>22.13</v>
      </c>
    </row>
    <row r="5878" spans="1:15">
      <c r="A5878" s="108"/>
      <c r="B5878" s="108"/>
      <c r="I5878" s="113">
        <f t="shared" si="0"/>
        <v>92272</v>
      </c>
      <c r="J5878" s="111">
        <v>92272</v>
      </c>
      <c r="K5878" s="111" t="s">
        <v>2150</v>
      </c>
      <c r="L5878" s="111" t="s">
        <v>728</v>
      </c>
      <c r="M5878" s="111" t="s">
        <v>702</v>
      </c>
      <c r="N5878" s="111">
        <v>1.8160000000000001</v>
      </c>
      <c r="O5878" s="114">
        <v>17.37</v>
      </c>
    </row>
    <row r="5879" spans="1:15">
      <c r="A5879" s="108"/>
      <c r="B5879" s="108"/>
      <c r="I5879" s="113">
        <f t="shared" si="0"/>
        <v>4491</v>
      </c>
      <c r="J5879" s="111">
        <v>4491</v>
      </c>
      <c r="K5879" s="111" t="s">
        <v>1865</v>
      </c>
      <c r="L5879" s="111" t="s">
        <v>728</v>
      </c>
      <c r="M5879" s="111" t="s">
        <v>702</v>
      </c>
      <c r="N5879" s="111">
        <v>0.72599999999999998</v>
      </c>
      <c r="O5879" s="114">
        <v>3.48</v>
      </c>
    </row>
    <row r="5880" spans="1:15">
      <c r="A5880" s="108"/>
      <c r="B5880" s="108"/>
      <c r="I5880" s="113">
        <f t="shared" si="0"/>
        <v>10749</v>
      </c>
      <c r="J5880" s="111">
        <v>10749</v>
      </c>
      <c r="K5880" s="111" t="s">
        <v>2152</v>
      </c>
      <c r="L5880" s="111" t="s">
        <v>1868</v>
      </c>
      <c r="M5880" s="111" t="s">
        <v>702</v>
      </c>
      <c r="N5880" s="111">
        <v>1.1859999999999999</v>
      </c>
      <c r="O5880" s="114">
        <v>5.49</v>
      </c>
    </row>
    <row r="5881" spans="1:15">
      <c r="A5881" s="108"/>
      <c r="B5881" s="108"/>
      <c r="I5881" s="113">
        <f t="shared" si="0"/>
        <v>40275</v>
      </c>
      <c r="J5881" s="111">
        <v>40275</v>
      </c>
      <c r="K5881" s="111" t="s">
        <v>1869</v>
      </c>
      <c r="L5881" s="111" t="s">
        <v>1868</v>
      </c>
      <c r="M5881" s="111" t="s">
        <v>702</v>
      </c>
      <c r="N5881" s="111">
        <v>0.35599999999999998</v>
      </c>
      <c r="O5881" s="114">
        <v>12</v>
      </c>
    </row>
    <row r="5882" spans="1:15">
      <c r="A5882" s="108"/>
      <c r="B5882" s="108"/>
      <c r="I5882" s="113">
        <f t="shared" si="0"/>
        <v>40339</v>
      </c>
      <c r="J5882" s="111">
        <v>40339</v>
      </c>
      <c r="K5882" s="111" t="s">
        <v>2153</v>
      </c>
      <c r="L5882" s="111" t="s">
        <v>1868</v>
      </c>
      <c r="M5882" s="111" t="s">
        <v>702</v>
      </c>
      <c r="N5882" s="111">
        <v>1.1859999999999999</v>
      </c>
      <c r="O5882" s="114">
        <v>3</v>
      </c>
    </row>
    <row r="5883" spans="1:15">
      <c r="A5883" s="108"/>
      <c r="B5883" s="108"/>
      <c r="I5883" s="113">
        <f t="shared" si="0"/>
        <v>88239</v>
      </c>
      <c r="J5883" s="111">
        <v>88239</v>
      </c>
      <c r="K5883" s="111" t="s">
        <v>924</v>
      </c>
      <c r="L5883" s="111" t="s">
        <v>708</v>
      </c>
      <c r="M5883" s="111" t="s">
        <v>702</v>
      </c>
      <c r="N5883" s="111">
        <v>0.32400000000000001</v>
      </c>
      <c r="O5883" s="114">
        <v>18.61</v>
      </c>
    </row>
    <row r="5884" spans="1:15">
      <c r="A5884" s="108"/>
      <c r="B5884" s="108"/>
      <c r="I5884" s="113">
        <f t="shared" si="0"/>
        <v>88262</v>
      </c>
      <c r="J5884" s="111">
        <v>88262</v>
      </c>
      <c r="K5884" s="111" t="s">
        <v>878</v>
      </c>
      <c r="L5884" s="111" t="s">
        <v>708</v>
      </c>
      <c r="M5884" s="111" t="s">
        <v>710</v>
      </c>
      <c r="N5884" s="111">
        <v>1.7689999999999999</v>
      </c>
      <c r="O5884" s="114">
        <v>22.13</v>
      </c>
    </row>
    <row r="5885" spans="1:15">
      <c r="A5885" s="108"/>
      <c r="B5885" s="108"/>
      <c r="I5885" s="113">
        <f t="shared" si="0"/>
        <v>6193</v>
      </c>
      <c r="J5885" s="111">
        <v>6193</v>
      </c>
      <c r="K5885" s="111" t="s">
        <v>875</v>
      </c>
      <c r="L5885" s="111" t="s">
        <v>728</v>
      </c>
      <c r="M5885" s="111" t="s">
        <v>702</v>
      </c>
      <c r="N5885" s="111">
        <v>0.48499999999999999</v>
      </c>
      <c r="O5885" s="114">
        <v>9.48</v>
      </c>
    </row>
    <row r="5886" spans="1:15">
      <c r="A5886" s="108"/>
      <c r="B5886" s="108"/>
      <c r="I5886" s="113">
        <f t="shared" si="0"/>
        <v>88239</v>
      </c>
      <c r="J5886" s="111">
        <v>88239</v>
      </c>
      <c r="K5886" s="111" t="s">
        <v>924</v>
      </c>
      <c r="L5886" s="111" t="s">
        <v>708</v>
      </c>
      <c r="M5886" s="111" t="s">
        <v>702</v>
      </c>
      <c r="N5886" s="111">
        <v>0.28100000000000003</v>
      </c>
      <c r="O5886" s="114">
        <v>18.61</v>
      </c>
    </row>
    <row r="5887" spans="1:15">
      <c r="A5887" s="108"/>
      <c r="B5887" s="108"/>
      <c r="I5887" s="113">
        <f t="shared" si="0"/>
        <v>88262</v>
      </c>
      <c r="J5887" s="111">
        <v>88262</v>
      </c>
      <c r="K5887" s="111" t="s">
        <v>878</v>
      </c>
      <c r="L5887" s="111" t="s">
        <v>708</v>
      </c>
      <c r="M5887" s="111" t="s">
        <v>710</v>
      </c>
      <c r="N5887" s="111">
        <v>1.5309999999999999</v>
      </c>
      <c r="O5887" s="114">
        <v>22.13</v>
      </c>
    </row>
    <row r="5888" spans="1:15">
      <c r="A5888" s="108"/>
      <c r="B5888" s="108"/>
      <c r="I5888" s="113">
        <f t="shared" si="0"/>
        <v>92265</v>
      </c>
      <c r="J5888" s="111">
        <v>92265</v>
      </c>
      <c r="K5888" s="111" t="s">
        <v>2149</v>
      </c>
      <c r="L5888" s="111" t="s">
        <v>792</v>
      </c>
      <c r="M5888" s="111" t="s">
        <v>702</v>
      </c>
      <c r="N5888" s="111">
        <v>0.41399999999999998</v>
      </c>
      <c r="O5888" s="114">
        <v>75.510000000000005</v>
      </c>
    </row>
    <row r="5889" spans="1:15">
      <c r="A5889" s="108"/>
      <c r="B5889" s="108"/>
      <c r="I5889" s="113">
        <f t="shared" si="0"/>
        <v>92272</v>
      </c>
      <c r="J5889" s="111">
        <v>92272</v>
      </c>
      <c r="K5889" s="111" t="s">
        <v>2150</v>
      </c>
      <c r="L5889" s="111" t="s">
        <v>728</v>
      </c>
      <c r="M5889" s="111" t="s">
        <v>702</v>
      </c>
      <c r="N5889" s="111">
        <v>3.4580000000000002</v>
      </c>
      <c r="O5889" s="114">
        <v>17.37</v>
      </c>
    </row>
    <row r="5890" spans="1:15">
      <c r="A5890" s="108"/>
      <c r="B5890" s="108"/>
      <c r="I5890" s="113">
        <f t="shared" si="0"/>
        <v>88239</v>
      </c>
      <c r="J5890" s="111">
        <v>88239</v>
      </c>
      <c r="K5890" s="111" t="s">
        <v>924</v>
      </c>
      <c r="L5890" s="111" t="s">
        <v>708</v>
      </c>
      <c r="M5890" s="111" t="s">
        <v>702</v>
      </c>
      <c r="N5890" s="111">
        <v>0.4</v>
      </c>
      <c r="O5890" s="114">
        <v>18.61</v>
      </c>
    </row>
    <row r="5891" spans="1:15">
      <c r="A5891" s="108"/>
      <c r="B5891" s="108"/>
      <c r="I5891" s="113">
        <f t="shared" si="0"/>
        <v>88262</v>
      </c>
      <c r="J5891" s="111">
        <v>88262</v>
      </c>
      <c r="K5891" s="111" t="s">
        <v>878</v>
      </c>
      <c r="L5891" s="111" t="s">
        <v>708</v>
      </c>
      <c r="M5891" s="111" t="s">
        <v>710</v>
      </c>
      <c r="N5891" s="111">
        <v>2.1789999999999998</v>
      </c>
      <c r="O5891" s="114">
        <v>22.13</v>
      </c>
    </row>
    <row r="5892" spans="1:15">
      <c r="A5892" s="108"/>
      <c r="B5892" s="108"/>
      <c r="I5892" s="113">
        <f t="shared" si="0"/>
        <v>88239</v>
      </c>
      <c r="J5892" s="111">
        <v>88239</v>
      </c>
      <c r="K5892" s="111" t="s">
        <v>924</v>
      </c>
      <c r="L5892" s="111" t="s">
        <v>708</v>
      </c>
      <c r="M5892" s="111" t="s">
        <v>702</v>
      </c>
      <c r="N5892" s="111">
        <v>0.19</v>
      </c>
      <c r="O5892" s="114">
        <v>18.61</v>
      </c>
    </row>
    <row r="5893" spans="1:15">
      <c r="A5893" s="108"/>
      <c r="B5893" s="108"/>
      <c r="I5893" s="113">
        <f t="shared" si="0"/>
        <v>88262</v>
      </c>
      <c r="J5893" s="111">
        <v>88262</v>
      </c>
      <c r="K5893" s="111" t="s">
        <v>878</v>
      </c>
      <c r="L5893" s="111" t="s">
        <v>708</v>
      </c>
      <c r="M5893" s="111" t="s">
        <v>710</v>
      </c>
      <c r="N5893" s="111">
        <v>1.0349999999999999</v>
      </c>
      <c r="O5893" s="114">
        <v>22.13</v>
      </c>
    </row>
    <row r="5894" spans="1:15">
      <c r="A5894" s="108"/>
      <c r="B5894" s="108"/>
      <c r="I5894" s="113">
        <f t="shared" si="0"/>
        <v>92272</v>
      </c>
      <c r="J5894" s="111">
        <v>92272</v>
      </c>
      <c r="K5894" s="111" t="s">
        <v>2150</v>
      </c>
      <c r="L5894" s="111" t="s">
        <v>728</v>
      </c>
      <c r="M5894" s="111" t="s">
        <v>702</v>
      </c>
      <c r="N5894" s="111">
        <v>1.7290000000000001</v>
      </c>
      <c r="O5894" s="114">
        <v>17.37</v>
      </c>
    </row>
    <row r="5895" spans="1:15">
      <c r="A5895" s="108"/>
      <c r="B5895" s="108"/>
      <c r="I5895" s="113">
        <f t="shared" si="0"/>
        <v>4491</v>
      </c>
      <c r="J5895" s="111">
        <v>4491</v>
      </c>
      <c r="K5895" s="111" t="s">
        <v>1865</v>
      </c>
      <c r="L5895" s="111" t="s">
        <v>728</v>
      </c>
      <c r="M5895" s="111" t="s">
        <v>702</v>
      </c>
      <c r="N5895" s="111">
        <v>0.51900000000000002</v>
      </c>
      <c r="O5895" s="114">
        <v>3.48</v>
      </c>
    </row>
    <row r="5896" spans="1:15">
      <c r="A5896" s="108"/>
      <c r="B5896" s="108"/>
      <c r="I5896" s="113">
        <f t="shared" si="0"/>
        <v>88239</v>
      </c>
      <c r="J5896" s="111">
        <v>88239</v>
      </c>
      <c r="K5896" s="111" t="s">
        <v>924</v>
      </c>
      <c r="L5896" s="111" t="s">
        <v>708</v>
      </c>
      <c r="M5896" s="111" t="s">
        <v>702</v>
      </c>
      <c r="N5896" s="111">
        <v>0.3</v>
      </c>
      <c r="O5896" s="114">
        <v>18.61</v>
      </c>
    </row>
    <row r="5897" spans="1:15">
      <c r="A5897" s="108"/>
      <c r="B5897" s="108"/>
      <c r="I5897" s="113">
        <f t="shared" si="0"/>
        <v>88262</v>
      </c>
      <c r="J5897" s="111">
        <v>88262</v>
      </c>
      <c r="K5897" s="111" t="s">
        <v>878</v>
      </c>
      <c r="L5897" s="111" t="s">
        <v>708</v>
      </c>
      <c r="M5897" s="111" t="s">
        <v>710</v>
      </c>
      <c r="N5897" s="111">
        <v>1.635</v>
      </c>
      <c r="O5897" s="114">
        <v>22.13</v>
      </c>
    </row>
    <row r="5898" spans="1:15">
      <c r="A5898" s="108"/>
      <c r="B5898" s="108"/>
      <c r="I5898" s="113">
        <f t="shared" si="0"/>
        <v>88239</v>
      </c>
      <c r="J5898" s="111">
        <v>88239</v>
      </c>
      <c r="K5898" s="111" t="s">
        <v>924</v>
      </c>
      <c r="L5898" s="111" t="s">
        <v>708</v>
      </c>
      <c r="M5898" s="111" t="s">
        <v>702</v>
      </c>
      <c r="N5898" s="111">
        <v>0.25900000000000001</v>
      </c>
      <c r="O5898" s="114">
        <v>18.61</v>
      </c>
    </row>
    <row r="5899" spans="1:15">
      <c r="A5899" s="108"/>
      <c r="B5899" s="108"/>
      <c r="I5899" s="113">
        <f t="shared" si="0"/>
        <v>88262</v>
      </c>
      <c r="J5899" s="111">
        <v>88262</v>
      </c>
      <c r="K5899" s="111" t="s">
        <v>878</v>
      </c>
      <c r="L5899" s="111" t="s">
        <v>708</v>
      </c>
      <c r="M5899" s="111" t="s">
        <v>710</v>
      </c>
      <c r="N5899" s="111">
        <v>1.415</v>
      </c>
      <c r="O5899" s="114">
        <v>22.13</v>
      </c>
    </row>
    <row r="5900" spans="1:15">
      <c r="A5900" s="108"/>
      <c r="B5900" s="108"/>
      <c r="I5900" s="113">
        <f t="shared" si="0"/>
        <v>92265</v>
      </c>
      <c r="J5900" s="111">
        <v>92265</v>
      </c>
      <c r="K5900" s="111" t="s">
        <v>2149</v>
      </c>
      <c r="L5900" s="111" t="s">
        <v>792</v>
      </c>
      <c r="M5900" s="111" t="s">
        <v>702</v>
      </c>
      <c r="N5900" s="111">
        <v>0.29699999999999999</v>
      </c>
      <c r="O5900" s="114">
        <v>75.510000000000005</v>
      </c>
    </row>
    <row r="5901" spans="1:15">
      <c r="A5901" s="108"/>
      <c r="B5901" s="108"/>
      <c r="I5901" s="113">
        <f t="shared" si="0"/>
        <v>92272</v>
      </c>
      <c r="J5901" s="111">
        <v>92272</v>
      </c>
      <c r="K5901" s="111" t="s">
        <v>2150</v>
      </c>
      <c r="L5901" s="111" t="s">
        <v>728</v>
      </c>
      <c r="M5901" s="111" t="s">
        <v>702</v>
      </c>
      <c r="N5901" s="111">
        <v>3.1019999999999999</v>
      </c>
      <c r="O5901" s="114">
        <v>17.37</v>
      </c>
    </row>
    <row r="5902" spans="1:15">
      <c r="A5902" s="108"/>
      <c r="B5902" s="108"/>
      <c r="I5902" s="113">
        <f t="shared" si="0"/>
        <v>88239</v>
      </c>
      <c r="J5902" s="111">
        <v>88239</v>
      </c>
      <c r="K5902" s="111" t="s">
        <v>924</v>
      </c>
      <c r="L5902" s="111" t="s">
        <v>708</v>
      </c>
      <c r="M5902" s="111" t="s">
        <v>702</v>
      </c>
      <c r="N5902" s="111">
        <v>0.36899999999999999</v>
      </c>
      <c r="O5902" s="114">
        <v>18.61</v>
      </c>
    </row>
    <row r="5903" spans="1:15">
      <c r="A5903" s="108"/>
      <c r="B5903" s="108"/>
      <c r="I5903" s="113">
        <f t="shared" si="0"/>
        <v>88262</v>
      </c>
      <c r="J5903" s="111">
        <v>88262</v>
      </c>
      <c r="K5903" s="111" t="s">
        <v>878</v>
      </c>
      <c r="L5903" s="111" t="s">
        <v>708</v>
      </c>
      <c r="M5903" s="111" t="s">
        <v>710</v>
      </c>
      <c r="N5903" s="111">
        <v>2.0139999999999998</v>
      </c>
      <c r="O5903" s="114">
        <v>22.13</v>
      </c>
    </row>
    <row r="5904" spans="1:15">
      <c r="A5904" s="108"/>
      <c r="B5904" s="108"/>
      <c r="I5904" s="113">
        <f t="shared" si="0"/>
        <v>88239</v>
      </c>
      <c r="J5904" s="111">
        <v>88239</v>
      </c>
      <c r="K5904" s="111" t="s">
        <v>924</v>
      </c>
      <c r="L5904" s="111" t="s">
        <v>708</v>
      </c>
      <c r="M5904" s="111" t="s">
        <v>702</v>
      </c>
      <c r="N5904" s="111">
        <v>0.17499999999999999</v>
      </c>
      <c r="O5904" s="114">
        <v>18.61</v>
      </c>
    </row>
    <row r="5905" spans="1:15">
      <c r="A5905" s="108"/>
      <c r="B5905" s="108"/>
      <c r="I5905" s="113">
        <f t="shared" si="0"/>
        <v>88262</v>
      </c>
      <c r="J5905" s="111">
        <v>88262</v>
      </c>
      <c r="K5905" s="111" t="s">
        <v>878</v>
      </c>
      <c r="L5905" s="111" t="s">
        <v>708</v>
      </c>
      <c r="M5905" s="111" t="s">
        <v>710</v>
      </c>
      <c r="N5905" s="111">
        <v>0.95699999999999996</v>
      </c>
      <c r="O5905" s="114">
        <v>22.13</v>
      </c>
    </row>
    <row r="5906" spans="1:15">
      <c r="A5906" s="108"/>
      <c r="B5906" s="108"/>
      <c r="I5906" s="113">
        <f t="shared" si="0"/>
        <v>92272</v>
      </c>
      <c r="J5906" s="111">
        <v>92272</v>
      </c>
      <c r="K5906" s="111" t="s">
        <v>2150</v>
      </c>
      <c r="L5906" s="111" t="s">
        <v>728</v>
      </c>
      <c r="M5906" s="111" t="s">
        <v>702</v>
      </c>
      <c r="N5906" s="111">
        <v>1.5509999999999999</v>
      </c>
      <c r="O5906" s="114">
        <v>17.37</v>
      </c>
    </row>
    <row r="5907" spans="1:15">
      <c r="A5907" s="108"/>
      <c r="B5907" s="108"/>
      <c r="I5907" s="113">
        <f t="shared" si="0"/>
        <v>4491</v>
      </c>
      <c r="J5907" s="111">
        <v>4491</v>
      </c>
      <c r="K5907" s="111" t="s">
        <v>1865</v>
      </c>
      <c r="L5907" s="111" t="s">
        <v>728</v>
      </c>
      <c r="M5907" s="111" t="s">
        <v>702</v>
      </c>
      <c r="N5907" s="111">
        <v>0.372</v>
      </c>
      <c r="O5907" s="114">
        <v>3.48</v>
      </c>
    </row>
    <row r="5908" spans="1:15">
      <c r="A5908" s="108"/>
      <c r="B5908" s="108"/>
      <c r="I5908" s="113">
        <f t="shared" si="0"/>
        <v>40275</v>
      </c>
      <c r="J5908" s="111">
        <v>40275</v>
      </c>
      <c r="K5908" s="111" t="s">
        <v>1869</v>
      </c>
      <c r="L5908" s="111" t="s">
        <v>1868</v>
      </c>
      <c r="M5908" s="111" t="s">
        <v>702</v>
      </c>
      <c r="N5908" s="111">
        <v>9.0499999999999997E-2</v>
      </c>
      <c r="O5908" s="114">
        <v>12</v>
      </c>
    </row>
    <row r="5909" spans="1:15">
      <c r="A5909" s="108"/>
      <c r="B5909" s="108"/>
      <c r="I5909" s="113">
        <f t="shared" si="0"/>
        <v>88239</v>
      </c>
      <c r="J5909" s="111">
        <v>88239</v>
      </c>
      <c r="K5909" s="111" t="s">
        <v>924</v>
      </c>
      <c r="L5909" s="111" t="s">
        <v>708</v>
      </c>
      <c r="M5909" s="111" t="s">
        <v>702</v>
      </c>
      <c r="N5909" s="111">
        <v>0.27700000000000002</v>
      </c>
      <c r="O5909" s="114">
        <v>18.61</v>
      </c>
    </row>
    <row r="5910" spans="1:15">
      <c r="A5910" s="108"/>
      <c r="B5910" s="108"/>
      <c r="I5910" s="113">
        <f t="shared" si="0"/>
        <v>88262</v>
      </c>
      <c r="J5910" s="111">
        <v>88262</v>
      </c>
      <c r="K5910" s="111" t="s">
        <v>878</v>
      </c>
      <c r="L5910" s="111" t="s">
        <v>708</v>
      </c>
      <c r="M5910" s="111" t="s">
        <v>710</v>
      </c>
      <c r="N5910" s="111">
        <v>1.5109999999999999</v>
      </c>
      <c r="O5910" s="114">
        <v>22.13</v>
      </c>
    </row>
    <row r="5911" spans="1:15">
      <c r="A5911" s="108"/>
      <c r="B5911" s="108"/>
      <c r="I5911" s="113">
        <f t="shared" si="0"/>
        <v>88239</v>
      </c>
      <c r="J5911" s="111">
        <v>88239</v>
      </c>
      <c r="K5911" s="111" t="s">
        <v>924</v>
      </c>
      <c r="L5911" s="111" t="s">
        <v>708</v>
      </c>
      <c r="M5911" s="111" t="s">
        <v>702</v>
      </c>
      <c r="N5911" s="111">
        <v>0.24</v>
      </c>
      <c r="O5911" s="114">
        <v>18.61</v>
      </c>
    </row>
    <row r="5912" spans="1:15">
      <c r="A5912" s="108"/>
      <c r="B5912" s="108"/>
      <c r="I5912" s="113">
        <f t="shared" si="0"/>
        <v>88262</v>
      </c>
      <c r="J5912" s="111">
        <v>88262</v>
      </c>
      <c r="K5912" s="111" t="s">
        <v>878</v>
      </c>
      <c r="L5912" s="111" t="s">
        <v>708</v>
      </c>
      <c r="M5912" s="111" t="s">
        <v>710</v>
      </c>
      <c r="N5912" s="111">
        <v>1.3080000000000001</v>
      </c>
      <c r="O5912" s="114">
        <v>22.13</v>
      </c>
    </row>
    <row r="5913" spans="1:15">
      <c r="A5913" s="108"/>
      <c r="B5913" s="108"/>
      <c r="I5913" s="113">
        <f t="shared" si="0"/>
        <v>92265</v>
      </c>
      <c r="J5913" s="111">
        <v>92265</v>
      </c>
      <c r="K5913" s="111" t="s">
        <v>2149</v>
      </c>
      <c r="L5913" s="111" t="s">
        <v>792</v>
      </c>
      <c r="M5913" s="111" t="s">
        <v>702</v>
      </c>
      <c r="N5913" s="111">
        <v>0.23599999999999999</v>
      </c>
      <c r="O5913" s="114">
        <v>75.510000000000005</v>
      </c>
    </row>
    <row r="5914" spans="1:15">
      <c r="A5914" s="108"/>
      <c r="B5914" s="108"/>
      <c r="I5914" s="113">
        <f t="shared" si="0"/>
        <v>92272</v>
      </c>
      <c r="J5914" s="111">
        <v>92272</v>
      </c>
      <c r="K5914" s="111" t="s">
        <v>2150</v>
      </c>
      <c r="L5914" s="111" t="s">
        <v>728</v>
      </c>
      <c r="M5914" s="111" t="s">
        <v>702</v>
      </c>
      <c r="N5914" s="111">
        <v>2.964</v>
      </c>
      <c r="O5914" s="114">
        <v>17.37</v>
      </c>
    </row>
    <row r="5915" spans="1:15">
      <c r="A5915" s="108"/>
      <c r="B5915" s="108"/>
      <c r="I5915" s="113">
        <f t="shared" si="0"/>
        <v>88239</v>
      </c>
      <c r="J5915" s="111">
        <v>88239</v>
      </c>
      <c r="K5915" s="111" t="s">
        <v>924</v>
      </c>
      <c r="L5915" s="111" t="s">
        <v>708</v>
      </c>
      <c r="M5915" s="111" t="s">
        <v>702</v>
      </c>
      <c r="N5915" s="111">
        <v>0.34100000000000003</v>
      </c>
      <c r="O5915" s="114">
        <v>18.61</v>
      </c>
    </row>
    <row r="5916" spans="1:15">
      <c r="A5916" s="108"/>
      <c r="B5916" s="108"/>
      <c r="I5916" s="113">
        <f t="shared" si="0"/>
        <v>88262</v>
      </c>
      <c r="J5916" s="111">
        <v>88262</v>
      </c>
      <c r="K5916" s="111" t="s">
        <v>878</v>
      </c>
      <c r="L5916" s="111" t="s">
        <v>708</v>
      </c>
      <c r="M5916" s="111" t="s">
        <v>710</v>
      </c>
      <c r="N5916" s="111">
        <v>1.861</v>
      </c>
      <c r="O5916" s="114">
        <v>22.13</v>
      </c>
    </row>
    <row r="5917" spans="1:15">
      <c r="A5917" s="108"/>
      <c r="B5917" s="108"/>
      <c r="I5917" s="113">
        <f t="shared" si="0"/>
        <v>88239</v>
      </c>
      <c r="J5917" s="111">
        <v>88239</v>
      </c>
      <c r="K5917" s="111" t="s">
        <v>924</v>
      </c>
      <c r="L5917" s="111" t="s">
        <v>708</v>
      </c>
      <c r="M5917" s="111" t="s">
        <v>702</v>
      </c>
      <c r="N5917" s="111">
        <v>0.16200000000000001</v>
      </c>
      <c r="O5917" s="114">
        <v>18.61</v>
      </c>
    </row>
    <row r="5918" spans="1:15">
      <c r="A5918" s="108"/>
      <c r="B5918" s="108"/>
      <c r="I5918" s="113">
        <f t="shared" si="0"/>
        <v>88262</v>
      </c>
      <c r="J5918" s="111">
        <v>88262</v>
      </c>
      <c r="K5918" s="111" t="s">
        <v>878</v>
      </c>
      <c r="L5918" s="111" t="s">
        <v>708</v>
      </c>
      <c r="M5918" s="111" t="s">
        <v>710</v>
      </c>
      <c r="N5918" s="111">
        <v>0.88400000000000001</v>
      </c>
      <c r="O5918" s="114">
        <v>22.13</v>
      </c>
    </row>
    <row r="5919" spans="1:15">
      <c r="A5919" s="108"/>
      <c r="B5919" s="108"/>
      <c r="I5919" s="113">
        <f t="shared" si="0"/>
        <v>92272</v>
      </c>
      <c r="J5919" s="111">
        <v>92272</v>
      </c>
      <c r="K5919" s="111" t="s">
        <v>2150</v>
      </c>
      <c r="L5919" s="111" t="s">
        <v>728</v>
      </c>
      <c r="M5919" s="111" t="s">
        <v>702</v>
      </c>
      <c r="N5919" s="111">
        <v>1.482</v>
      </c>
      <c r="O5919" s="114">
        <v>17.37</v>
      </c>
    </row>
    <row r="5920" spans="1:15">
      <c r="A5920" s="108"/>
      <c r="B5920" s="108"/>
      <c r="I5920" s="113">
        <f t="shared" si="0"/>
        <v>4491</v>
      </c>
      <c r="J5920" s="111">
        <v>4491</v>
      </c>
      <c r="K5920" s="111" t="s">
        <v>1865</v>
      </c>
      <c r="L5920" s="111" t="s">
        <v>728</v>
      </c>
      <c r="M5920" s="111" t="s">
        <v>702</v>
      </c>
      <c r="N5920" s="111">
        <v>0.29599999999999999</v>
      </c>
      <c r="O5920" s="114">
        <v>3.48</v>
      </c>
    </row>
    <row r="5921" spans="1:15">
      <c r="A5921" s="108"/>
      <c r="B5921" s="108"/>
      <c r="I5921" s="113">
        <f t="shared" si="0"/>
        <v>88239</v>
      </c>
      <c r="J5921" s="111">
        <v>88239</v>
      </c>
      <c r="K5921" s="111" t="s">
        <v>924</v>
      </c>
      <c r="L5921" s="111" t="s">
        <v>708</v>
      </c>
      <c r="M5921" s="111" t="s">
        <v>702</v>
      </c>
      <c r="N5921" s="111">
        <v>0.25600000000000001</v>
      </c>
      <c r="O5921" s="114">
        <v>18.61</v>
      </c>
    </row>
    <row r="5922" spans="1:15">
      <c r="A5922" s="108"/>
      <c r="B5922" s="108"/>
      <c r="I5922" s="113">
        <f t="shared" si="0"/>
        <v>88262</v>
      </c>
      <c r="J5922" s="111">
        <v>88262</v>
      </c>
      <c r="K5922" s="111" t="s">
        <v>878</v>
      </c>
      <c r="L5922" s="111" t="s">
        <v>708</v>
      </c>
      <c r="M5922" s="111" t="s">
        <v>710</v>
      </c>
      <c r="N5922" s="111">
        <v>1.397</v>
      </c>
      <c r="O5922" s="114">
        <v>22.13</v>
      </c>
    </row>
    <row r="5923" spans="1:15">
      <c r="A5923" s="108"/>
      <c r="B5923" s="108"/>
      <c r="I5923" s="113">
        <f t="shared" si="0"/>
        <v>88262</v>
      </c>
      <c r="J5923" s="111">
        <v>88262</v>
      </c>
      <c r="K5923" s="111" t="s">
        <v>878</v>
      </c>
      <c r="L5923" s="111" t="s">
        <v>708</v>
      </c>
      <c r="M5923" s="111" t="s">
        <v>710</v>
      </c>
      <c r="N5923" s="111">
        <v>1.2090000000000001</v>
      </c>
      <c r="O5923" s="114">
        <v>22.13</v>
      </c>
    </row>
    <row r="5924" spans="1:15">
      <c r="A5924" s="108"/>
      <c r="B5924" s="108"/>
      <c r="I5924" s="113">
        <f t="shared" si="0"/>
        <v>92266</v>
      </c>
      <c r="J5924" s="111">
        <v>92266</v>
      </c>
      <c r="K5924" s="111" t="s">
        <v>2154</v>
      </c>
      <c r="L5924" s="111" t="s">
        <v>792</v>
      </c>
      <c r="M5924" s="111" t="s">
        <v>702</v>
      </c>
      <c r="N5924" s="111">
        <v>0.16500000000000001</v>
      </c>
      <c r="O5924" s="114">
        <v>84.28</v>
      </c>
    </row>
    <row r="5925" spans="1:15">
      <c r="A5925" s="108"/>
      <c r="B5925" s="108"/>
      <c r="I5925" s="113">
        <f t="shared" si="0"/>
        <v>92272</v>
      </c>
      <c r="J5925" s="111">
        <v>92272</v>
      </c>
      <c r="K5925" s="111" t="s">
        <v>2150</v>
      </c>
      <c r="L5925" s="111" t="s">
        <v>728</v>
      </c>
      <c r="M5925" s="111" t="s">
        <v>702</v>
      </c>
      <c r="N5925" s="111">
        <v>2.0750000000000002</v>
      </c>
      <c r="O5925" s="114">
        <v>17.37</v>
      </c>
    </row>
    <row r="5926" spans="1:15">
      <c r="A5926" s="108"/>
      <c r="B5926" s="108"/>
      <c r="I5926" s="113">
        <f t="shared" si="0"/>
        <v>88239</v>
      </c>
      <c r="J5926" s="111">
        <v>88239</v>
      </c>
      <c r="K5926" s="111" t="s">
        <v>924</v>
      </c>
      <c r="L5926" s="111" t="s">
        <v>708</v>
      </c>
      <c r="M5926" s="111" t="s">
        <v>702</v>
      </c>
      <c r="N5926" s="111">
        <v>0.316</v>
      </c>
      <c r="O5926" s="114">
        <v>18.61</v>
      </c>
    </row>
    <row r="5927" spans="1:15">
      <c r="A5927" s="108"/>
      <c r="B5927" s="108"/>
      <c r="I5927" s="113">
        <f t="shared" si="0"/>
        <v>88262</v>
      </c>
      <c r="J5927" s="111">
        <v>88262</v>
      </c>
      <c r="K5927" s="111" t="s">
        <v>878</v>
      </c>
      <c r="L5927" s="111" t="s">
        <v>708</v>
      </c>
      <c r="M5927" s="111" t="s">
        <v>710</v>
      </c>
      <c r="N5927" s="111">
        <v>1.72</v>
      </c>
      <c r="O5927" s="114">
        <v>22.13</v>
      </c>
    </row>
    <row r="5928" spans="1:15">
      <c r="A5928" s="108"/>
      <c r="B5928" s="108"/>
      <c r="I5928" s="113">
        <f t="shared" si="0"/>
        <v>92272</v>
      </c>
      <c r="J5928" s="111">
        <v>92272</v>
      </c>
      <c r="K5928" s="111" t="s">
        <v>2150</v>
      </c>
      <c r="L5928" s="111" t="s">
        <v>728</v>
      </c>
      <c r="M5928" s="111" t="s">
        <v>702</v>
      </c>
      <c r="N5928" s="111">
        <v>1.038</v>
      </c>
      <c r="O5928" s="114">
        <v>17.37</v>
      </c>
    </row>
    <row r="5929" spans="1:15">
      <c r="A5929" s="108"/>
      <c r="B5929" s="108"/>
      <c r="I5929" s="113">
        <f t="shared" si="0"/>
        <v>4491</v>
      </c>
      <c r="J5929" s="111">
        <v>4491</v>
      </c>
      <c r="K5929" s="111" t="s">
        <v>1865</v>
      </c>
      <c r="L5929" s="111" t="s">
        <v>728</v>
      </c>
      <c r="M5929" s="111" t="s">
        <v>702</v>
      </c>
      <c r="N5929" s="111">
        <v>0.20799999999999999</v>
      </c>
      <c r="O5929" s="114">
        <v>3.48</v>
      </c>
    </row>
    <row r="5930" spans="1:15">
      <c r="A5930" s="108"/>
      <c r="B5930" s="108"/>
      <c r="I5930" s="113">
        <f t="shared" si="0"/>
        <v>88262</v>
      </c>
      <c r="J5930" s="111">
        <v>88262</v>
      </c>
      <c r="K5930" s="111" t="s">
        <v>878</v>
      </c>
      <c r="L5930" s="111" t="s">
        <v>708</v>
      </c>
      <c r="M5930" s="111" t="s">
        <v>710</v>
      </c>
      <c r="N5930" s="111">
        <v>1.2909999999999999</v>
      </c>
      <c r="O5930" s="114">
        <v>22.13</v>
      </c>
    </row>
    <row r="5931" spans="1:15">
      <c r="A5931" s="108"/>
      <c r="B5931" s="108"/>
      <c r="I5931" s="113">
        <f t="shared" si="0"/>
        <v>88262</v>
      </c>
      <c r="J5931" s="111">
        <v>88262</v>
      </c>
      <c r="K5931" s="111" t="s">
        <v>878</v>
      </c>
      <c r="L5931" s="111" t="s">
        <v>708</v>
      </c>
      <c r="M5931" s="111" t="s">
        <v>710</v>
      </c>
      <c r="N5931" s="111">
        <v>1.117</v>
      </c>
      <c r="O5931" s="114">
        <v>22.13</v>
      </c>
    </row>
    <row r="5932" spans="1:15">
      <c r="A5932" s="108"/>
      <c r="B5932" s="108"/>
      <c r="I5932" s="113">
        <f t="shared" si="0"/>
        <v>92266</v>
      </c>
      <c r="J5932" s="111">
        <v>92266</v>
      </c>
      <c r="K5932" s="111" t="s">
        <v>2154</v>
      </c>
      <c r="L5932" s="111" t="s">
        <v>792</v>
      </c>
      <c r="M5932" s="111" t="s">
        <v>702</v>
      </c>
      <c r="N5932" s="111">
        <v>0.14799999999999999</v>
      </c>
      <c r="O5932" s="114">
        <v>84.28</v>
      </c>
    </row>
    <row r="5933" spans="1:15">
      <c r="A5933" s="108"/>
      <c r="B5933" s="108"/>
      <c r="I5933" s="113">
        <f t="shared" si="0"/>
        <v>92272</v>
      </c>
      <c r="J5933" s="111">
        <v>92272</v>
      </c>
      <c r="K5933" s="111" t="s">
        <v>2150</v>
      </c>
      <c r="L5933" s="111" t="s">
        <v>728</v>
      </c>
      <c r="M5933" s="111" t="s">
        <v>702</v>
      </c>
      <c r="N5933" s="111">
        <v>1.861</v>
      </c>
      <c r="O5933" s="114">
        <v>17.37</v>
      </c>
    </row>
    <row r="5934" spans="1:15">
      <c r="A5934" s="108"/>
      <c r="B5934" s="108"/>
      <c r="I5934" s="113">
        <f t="shared" si="0"/>
        <v>88239</v>
      </c>
      <c r="J5934" s="111">
        <v>88239</v>
      </c>
      <c r="K5934" s="111" t="s">
        <v>924</v>
      </c>
      <c r="L5934" s="111" t="s">
        <v>708</v>
      </c>
      <c r="M5934" s="111" t="s">
        <v>702</v>
      </c>
      <c r="N5934" s="111">
        <v>0.29199999999999998</v>
      </c>
      <c r="O5934" s="114">
        <v>18.61</v>
      </c>
    </row>
    <row r="5935" spans="1:15">
      <c r="A5935" s="108"/>
      <c r="B5935" s="108"/>
      <c r="I5935" s="113">
        <f t="shared" si="0"/>
        <v>88262</v>
      </c>
      <c r="J5935" s="111">
        <v>88262</v>
      </c>
      <c r="K5935" s="111" t="s">
        <v>878</v>
      </c>
      <c r="L5935" s="111" t="s">
        <v>708</v>
      </c>
      <c r="M5935" s="111" t="s">
        <v>710</v>
      </c>
      <c r="N5935" s="111">
        <v>1.59</v>
      </c>
      <c r="O5935" s="114">
        <v>22.13</v>
      </c>
    </row>
    <row r="5936" spans="1:15">
      <c r="A5936" s="108"/>
      <c r="B5936" s="108"/>
      <c r="I5936" s="113">
        <f t="shared" si="0"/>
        <v>88239</v>
      </c>
      <c r="J5936" s="111">
        <v>88239</v>
      </c>
      <c r="K5936" s="111" t="s">
        <v>924</v>
      </c>
      <c r="L5936" s="111" t="s">
        <v>708</v>
      </c>
      <c r="M5936" s="111" t="s">
        <v>702</v>
      </c>
      <c r="N5936" s="111">
        <v>0.13900000000000001</v>
      </c>
      <c r="O5936" s="114">
        <v>18.61</v>
      </c>
    </row>
    <row r="5937" spans="1:15">
      <c r="A5937" s="108"/>
      <c r="B5937" s="108"/>
      <c r="I5937" s="113">
        <f t="shared" si="0"/>
        <v>88262</v>
      </c>
      <c r="J5937" s="111">
        <v>88262</v>
      </c>
      <c r="K5937" s="111" t="s">
        <v>878</v>
      </c>
      <c r="L5937" s="111" t="s">
        <v>708</v>
      </c>
      <c r="M5937" s="111" t="s">
        <v>710</v>
      </c>
      <c r="N5937" s="111">
        <v>0.755</v>
      </c>
      <c r="O5937" s="114">
        <v>22.13</v>
      </c>
    </row>
    <row r="5938" spans="1:15">
      <c r="A5938" s="108"/>
      <c r="B5938" s="108"/>
      <c r="I5938" s="113">
        <f t="shared" si="0"/>
        <v>92272</v>
      </c>
      <c r="J5938" s="111">
        <v>92272</v>
      </c>
      <c r="K5938" s="111" t="s">
        <v>2150</v>
      </c>
      <c r="L5938" s="111" t="s">
        <v>728</v>
      </c>
      <c r="M5938" s="111" t="s">
        <v>702</v>
      </c>
      <c r="N5938" s="111">
        <v>0.93100000000000005</v>
      </c>
      <c r="O5938" s="114">
        <v>17.37</v>
      </c>
    </row>
    <row r="5939" spans="1:15">
      <c r="A5939" s="108"/>
      <c r="B5939" s="108"/>
      <c r="I5939" s="113">
        <f t="shared" si="0"/>
        <v>4491</v>
      </c>
      <c r="J5939" s="111">
        <v>4491</v>
      </c>
      <c r="K5939" s="111" t="s">
        <v>1865</v>
      </c>
      <c r="L5939" s="111" t="s">
        <v>728</v>
      </c>
      <c r="M5939" s="111" t="s">
        <v>702</v>
      </c>
      <c r="N5939" s="111">
        <v>0.186</v>
      </c>
      <c r="O5939" s="114">
        <v>3.48</v>
      </c>
    </row>
    <row r="5940" spans="1:15">
      <c r="A5940" s="108"/>
      <c r="B5940" s="108"/>
      <c r="I5940" s="113">
        <f t="shared" si="0"/>
        <v>88262</v>
      </c>
      <c r="J5940" s="111">
        <v>88262</v>
      </c>
      <c r="K5940" s="111" t="s">
        <v>878</v>
      </c>
      <c r="L5940" s="111" t="s">
        <v>708</v>
      </c>
      <c r="M5940" s="111" t="s">
        <v>710</v>
      </c>
      <c r="N5940" s="111">
        <v>1.1930000000000001</v>
      </c>
      <c r="O5940" s="114">
        <v>22.13</v>
      </c>
    </row>
    <row r="5941" spans="1:15">
      <c r="A5941" s="108"/>
      <c r="B5941" s="108"/>
      <c r="I5941" s="113">
        <f t="shared" si="0"/>
        <v>88239</v>
      </c>
      <c r="J5941" s="111">
        <v>88239</v>
      </c>
      <c r="K5941" s="111" t="s">
        <v>924</v>
      </c>
      <c r="L5941" s="111" t="s">
        <v>708</v>
      </c>
      <c r="M5941" s="111" t="s">
        <v>702</v>
      </c>
      <c r="N5941" s="111">
        <v>0.189</v>
      </c>
      <c r="O5941" s="114">
        <v>18.61</v>
      </c>
    </row>
    <row r="5942" spans="1:15">
      <c r="A5942" s="108"/>
      <c r="B5942" s="108"/>
      <c r="I5942" s="113">
        <f t="shared" si="0"/>
        <v>88262</v>
      </c>
      <c r="J5942" s="111">
        <v>88262</v>
      </c>
      <c r="K5942" s="111" t="s">
        <v>878</v>
      </c>
      <c r="L5942" s="111" t="s">
        <v>708</v>
      </c>
      <c r="M5942" s="111" t="s">
        <v>710</v>
      </c>
      <c r="N5942" s="111">
        <v>1.032</v>
      </c>
      <c r="O5942" s="114">
        <v>22.13</v>
      </c>
    </row>
    <row r="5943" spans="1:15">
      <c r="A5943" s="108"/>
      <c r="B5943" s="108"/>
      <c r="I5943" s="113">
        <f t="shared" si="0"/>
        <v>92266</v>
      </c>
      <c r="J5943" s="111">
        <v>92266</v>
      </c>
      <c r="K5943" s="111" t="s">
        <v>2154</v>
      </c>
      <c r="L5943" s="111" t="s">
        <v>792</v>
      </c>
      <c r="M5943" s="111" t="s">
        <v>702</v>
      </c>
      <c r="N5943" s="111">
        <v>0.13500000000000001</v>
      </c>
      <c r="O5943" s="114">
        <v>84.28</v>
      </c>
    </row>
    <row r="5944" spans="1:15">
      <c r="A5944" s="108"/>
      <c r="B5944" s="108"/>
      <c r="I5944" s="113">
        <f t="shared" si="0"/>
        <v>92272</v>
      </c>
      <c r="J5944" s="111">
        <v>92272</v>
      </c>
      <c r="K5944" s="111" t="s">
        <v>2150</v>
      </c>
      <c r="L5944" s="111" t="s">
        <v>728</v>
      </c>
      <c r="M5944" s="111" t="s">
        <v>702</v>
      </c>
      <c r="N5944" s="111">
        <v>1.694</v>
      </c>
      <c r="O5944" s="114">
        <v>17.37</v>
      </c>
    </row>
    <row r="5945" spans="1:15">
      <c r="A5945" s="108"/>
      <c r="B5945" s="108"/>
      <c r="I5945" s="113">
        <f t="shared" si="0"/>
        <v>88262</v>
      </c>
      <c r="J5945" s="111">
        <v>88262</v>
      </c>
      <c r="K5945" s="111" t="s">
        <v>878</v>
      </c>
      <c r="L5945" s="111" t="s">
        <v>708</v>
      </c>
      <c r="M5945" s="111" t="s">
        <v>710</v>
      </c>
      <c r="N5945" s="111">
        <v>1.47</v>
      </c>
      <c r="O5945" s="114">
        <v>22.13</v>
      </c>
    </row>
    <row r="5946" spans="1:15">
      <c r="A5946" s="108"/>
      <c r="B5946" s="108"/>
      <c r="I5946" s="113">
        <f t="shared" si="0"/>
        <v>88239</v>
      </c>
      <c r="J5946" s="111">
        <v>88239</v>
      </c>
      <c r="K5946" s="111" t="s">
        <v>924</v>
      </c>
      <c r="L5946" s="111" t="s">
        <v>708</v>
      </c>
      <c r="M5946" s="111" t="s">
        <v>702</v>
      </c>
      <c r="N5946" s="111">
        <v>0.128</v>
      </c>
      <c r="O5946" s="114">
        <v>18.61</v>
      </c>
    </row>
    <row r="5947" spans="1:15">
      <c r="A5947" s="108"/>
      <c r="B5947" s="108"/>
      <c r="I5947" s="113">
        <f t="shared" si="0"/>
        <v>88262</v>
      </c>
      <c r="J5947" s="111">
        <v>88262</v>
      </c>
      <c r="K5947" s="111" t="s">
        <v>878</v>
      </c>
      <c r="L5947" s="111" t="s">
        <v>708</v>
      </c>
      <c r="M5947" s="111" t="s">
        <v>710</v>
      </c>
      <c r="N5947" s="111">
        <v>0.69799999999999995</v>
      </c>
      <c r="O5947" s="114">
        <v>22.13</v>
      </c>
    </row>
    <row r="5948" spans="1:15">
      <c r="A5948" s="108"/>
      <c r="B5948" s="108"/>
      <c r="I5948" s="113">
        <f t="shared" si="0"/>
        <v>92272</v>
      </c>
      <c r="J5948" s="111">
        <v>92272</v>
      </c>
      <c r="K5948" s="111" t="s">
        <v>2150</v>
      </c>
      <c r="L5948" s="111" t="s">
        <v>728</v>
      </c>
      <c r="M5948" s="111" t="s">
        <v>702</v>
      </c>
      <c r="N5948" s="111">
        <v>0.84699999999999998</v>
      </c>
      <c r="O5948" s="114">
        <v>17.37</v>
      </c>
    </row>
    <row r="5949" spans="1:15">
      <c r="A5949" s="108"/>
      <c r="B5949" s="108"/>
      <c r="I5949" s="113">
        <f t="shared" si="0"/>
        <v>4491</v>
      </c>
      <c r="J5949" s="111">
        <v>4491</v>
      </c>
      <c r="K5949" s="111" t="s">
        <v>1865</v>
      </c>
      <c r="L5949" s="111" t="s">
        <v>728</v>
      </c>
      <c r="M5949" s="111" t="s">
        <v>702</v>
      </c>
      <c r="N5949" s="111">
        <v>0.16900000000000001</v>
      </c>
      <c r="O5949" s="114">
        <v>3.48</v>
      </c>
    </row>
    <row r="5950" spans="1:15">
      <c r="A5950" s="108"/>
      <c r="B5950" s="108"/>
      <c r="I5950" s="113">
        <f t="shared" si="0"/>
        <v>88239</v>
      </c>
      <c r="J5950" s="111">
        <v>88239</v>
      </c>
      <c r="K5950" s="111" t="s">
        <v>924</v>
      </c>
      <c r="L5950" s="111" t="s">
        <v>708</v>
      </c>
      <c r="M5950" s="111" t="s">
        <v>702</v>
      </c>
      <c r="N5950" s="111">
        <v>0.20200000000000001</v>
      </c>
      <c r="O5950" s="114">
        <v>18.61</v>
      </c>
    </row>
    <row r="5951" spans="1:15">
      <c r="A5951" s="108"/>
      <c r="B5951" s="108"/>
      <c r="I5951" s="113">
        <f t="shared" si="0"/>
        <v>88262</v>
      </c>
      <c r="J5951" s="111">
        <v>88262</v>
      </c>
      <c r="K5951" s="111" t="s">
        <v>878</v>
      </c>
      <c r="L5951" s="111" t="s">
        <v>708</v>
      </c>
      <c r="M5951" s="111" t="s">
        <v>710</v>
      </c>
      <c r="N5951" s="111">
        <v>1.103</v>
      </c>
      <c r="O5951" s="114">
        <v>22.13</v>
      </c>
    </row>
    <row r="5952" spans="1:15">
      <c r="A5952" s="108"/>
      <c r="B5952" s="108"/>
      <c r="I5952" s="113">
        <f t="shared" si="0"/>
        <v>88262</v>
      </c>
      <c r="J5952" s="111">
        <v>88262</v>
      </c>
      <c r="K5952" s="111" t="s">
        <v>878</v>
      </c>
      <c r="L5952" s="111" t="s">
        <v>708</v>
      </c>
      <c r="M5952" s="111" t="s">
        <v>710</v>
      </c>
      <c r="N5952" s="111">
        <v>0.88200000000000001</v>
      </c>
      <c r="O5952" s="114">
        <v>22.13</v>
      </c>
    </row>
    <row r="5953" spans="1:15">
      <c r="A5953" s="108"/>
      <c r="B5953" s="108"/>
      <c r="I5953" s="113">
        <f t="shared" si="0"/>
        <v>92266</v>
      </c>
      <c r="J5953" s="111">
        <v>92266</v>
      </c>
      <c r="K5953" s="111" t="s">
        <v>2154</v>
      </c>
      <c r="L5953" s="111" t="s">
        <v>792</v>
      </c>
      <c r="M5953" s="111" t="s">
        <v>702</v>
      </c>
      <c r="N5953" s="111">
        <v>0.105</v>
      </c>
      <c r="O5953" s="114">
        <v>84.28</v>
      </c>
    </row>
    <row r="5954" spans="1:15">
      <c r="A5954" s="108"/>
      <c r="B5954" s="108"/>
      <c r="I5954" s="113">
        <f t="shared" si="0"/>
        <v>92272</v>
      </c>
      <c r="J5954" s="111">
        <v>92272</v>
      </c>
      <c r="K5954" s="111" t="s">
        <v>2150</v>
      </c>
      <c r="L5954" s="111" t="s">
        <v>728</v>
      </c>
      <c r="M5954" s="111" t="s">
        <v>702</v>
      </c>
      <c r="N5954" s="111">
        <v>1.3180000000000001</v>
      </c>
      <c r="O5954" s="114">
        <v>17.37</v>
      </c>
    </row>
    <row r="5955" spans="1:15">
      <c r="A5955" s="108"/>
      <c r="B5955" s="108"/>
      <c r="I5955" s="113">
        <f t="shared" si="0"/>
        <v>88262</v>
      </c>
      <c r="J5955" s="111">
        <v>88262</v>
      </c>
      <c r="K5955" s="111" t="s">
        <v>878</v>
      </c>
      <c r="L5955" s="111" t="s">
        <v>708</v>
      </c>
      <c r="M5955" s="111" t="s">
        <v>710</v>
      </c>
      <c r="N5955" s="111">
        <v>1.2549999999999999</v>
      </c>
      <c r="O5955" s="114">
        <v>22.13</v>
      </c>
    </row>
    <row r="5956" spans="1:15">
      <c r="A5956" s="108"/>
      <c r="B5956" s="108"/>
      <c r="I5956" s="113">
        <f t="shared" si="0"/>
        <v>88239</v>
      </c>
      <c r="J5956" s="111">
        <v>88239</v>
      </c>
      <c r="K5956" s="111" t="s">
        <v>924</v>
      </c>
      <c r="L5956" s="111" t="s">
        <v>708</v>
      </c>
      <c r="M5956" s="111" t="s">
        <v>702</v>
      </c>
      <c r="N5956" s="111">
        <v>0.109</v>
      </c>
      <c r="O5956" s="114">
        <v>18.61</v>
      </c>
    </row>
    <row r="5957" spans="1:15">
      <c r="A5957" s="108"/>
      <c r="B5957" s="108"/>
      <c r="I5957" s="113">
        <f t="shared" si="0"/>
        <v>88262</v>
      </c>
      <c r="J5957" s="111">
        <v>88262</v>
      </c>
      <c r="K5957" s="111" t="s">
        <v>878</v>
      </c>
      <c r="L5957" s="111" t="s">
        <v>708</v>
      </c>
      <c r="M5957" s="111" t="s">
        <v>710</v>
      </c>
      <c r="N5957" s="111">
        <v>0.59599999999999997</v>
      </c>
      <c r="O5957" s="114">
        <v>22.13</v>
      </c>
    </row>
    <row r="5958" spans="1:15">
      <c r="A5958" s="108"/>
      <c r="B5958" s="108"/>
      <c r="I5958" s="113">
        <f t="shared" si="0"/>
        <v>92272</v>
      </c>
      <c r="J5958" s="111">
        <v>92272</v>
      </c>
      <c r="K5958" s="111" t="s">
        <v>2150</v>
      </c>
      <c r="L5958" s="111" t="s">
        <v>728</v>
      </c>
      <c r="M5958" s="111" t="s">
        <v>702</v>
      </c>
      <c r="N5958" s="111">
        <v>0.65900000000000003</v>
      </c>
      <c r="O5958" s="114">
        <v>17.37</v>
      </c>
    </row>
    <row r="5959" spans="1:15">
      <c r="A5959" s="108"/>
      <c r="B5959" s="108"/>
      <c r="I5959" s="113">
        <f t="shared" si="0"/>
        <v>4491</v>
      </c>
      <c r="J5959" s="111">
        <v>4491</v>
      </c>
      <c r="K5959" s="111" t="s">
        <v>1865</v>
      </c>
      <c r="L5959" s="111" t="s">
        <v>728</v>
      </c>
      <c r="M5959" s="111" t="s">
        <v>702</v>
      </c>
      <c r="N5959" s="111">
        <v>0.13200000000000001</v>
      </c>
      <c r="O5959" s="114">
        <v>3.48</v>
      </c>
    </row>
    <row r="5960" spans="1:15">
      <c r="A5960" s="108"/>
      <c r="B5960" s="108"/>
      <c r="I5960" s="113">
        <f t="shared" si="0"/>
        <v>88239</v>
      </c>
      <c r="J5960" s="111">
        <v>88239</v>
      </c>
      <c r="K5960" s="111" t="s">
        <v>924</v>
      </c>
      <c r="L5960" s="111" t="s">
        <v>708</v>
      </c>
      <c r="M5960" s="111" t="s">
        <v>702</v>
      </c>
      <c r="N5960" s="111">
        <v>0.17299999999999999</v>
      </c>
      <c r="O5960" s="114">
        <v>18.61</v>
      </c>
    </row>
    <row r="5961" spans="1:15">
      <c r="A5961" s="108"/>
      <c r="B5961" s="108"/>
      <c r="I5961" s="113">
        <f t="shared" si="0"/>
        <v>88262</v>
      </c>
      <c r="J5961" s="111">
        <v>88262</v>
      </c>
      <c r="K5961" s="111" t="s">
        <v>878</v>
      </c>
      <c r="L5961" s="111" t="s">
        <v>708</v>
      </c>
      <c r="M5961" s="111" t="s">
        <v>710</v>
      </c>
      <c r="N5961" s="111">
        <v>0.94199999999999995</v>
      </c>
      <c r="O5961" s="114">
        <v>22.13</v>
      </c>
    </row>
    <row r="5962" spans="1:15">
      <c r="A5962" s="108"/>
      <c r="B5962" s="108"/>
      <c r="I5962" s="113">
        <f t="shared" si="0"/>
        <v>6193</v>
      </c>
      <c r="J5962" s="111">
        <v>6193</v>
      </c>
      <c r="K5962" s="111" t="s">
        <v>875</v>
      </c>
      <c r="L5962" s="111" t="s">
        <v>728</v>
      </c>
      <c r="M5962" s="111" t="s">
        <v>702</v>
      </c>
      <c r="N5962" s="111">
        <v>3.1120000000000001</v>
      </c>
      <c r="O5962" s="114">
        <v>9.48</v>
      </c>
    </row>
    <row r="5963" spans="1:15">
      <c r="A5963" s="108"/>
      <c r="B5963" s="108"/>
      <c r="I5963" s="113">
        <f t="shared" si="0"/>
        <v>40304</v>
      </c>
      <c r="J5963" s="111">
        <v>40304</v>
      </c>
      <c r="K5963" s="111" t="s">
        <v>2143</v>
      </c>
      <c r="L5963" s="111" t="s">
        <v>723</v>
      </c>
      <c r="M5963" s="111" t="s">
        <v>702</v>
      </c>
      <c r="N5963" s="111">
        <v>6.5000000000000002E-2</v>
      </c>
      <c r="O5963" s="114">
        <v>13.68</v>
      </c>
    </row>
    <row r="5964" spans="1:15">
      <c r="A5964" s="108"/>
      <c r="B5964" s="108"/>
      <c r="I5964" s="113">
        <f t="shared" si="0"/>
        <v>88239</v>
      </c>
      <c r="J5964" s="111">
        <v>88239</v>
      </c>
      <c r="K5964" s="111" t="s">
        <v>924</v>
      </c>
      <c r="L5964" s="111" t="s">
        <v>708</v>
      </c>
      <c r="M5964" s="111" t="s">
        <v>702</v>
      </c>
      <c r="N5964" s="111">
        <v>0.81499999999999995</v>
      </c>
      <c r="O5964" s="114">
        <v>18.61</v>
      </c>
    </row>
    <row r="5965" spans="1:15">
      <c r="A5965" s="108"/>
      <c r="B5965" s="108"/>
      <c r="I5965" s="113">
        <f t="shared" si="0"/>
        <v>88262</v>
      </c>
      <c r="J5965" s="111">
        <v>88262</v>
      </c>
      <c r="K5965" s="111" t="s">
        <v>878</v>
      </c>
      <c r="L5965" s="111" t="s">
        <v>708</v>
      </c>
      <c r="M5965" s="111" t="s">
        <v>710</v>
      </c>
      <c r="N5965" s="111">
        <v>4.4450000000000003</v>
      </c>
      <c r="O5965" s="114">
        <v>22.13</v>
      </c>
    </row>
    <row r="5966" spans="1:15">
      <c r="A5966" s="108"/>
      <c r="B5966" s="108"/>
      <c r="I5966" s="113">
        <f t="shared" si="0"/>
        <v>92271</v>
      </c>
      <c r="J5966" s="111">
        <v>92271</v>
      </c>
      <c r="K5966" s="111" t="s">
        <v>2155</v>
      </c>
      <c r="L5966" s="111" t="s">
        <v>792</v>
      </c>
      <c r="M5966" s="111" t="s">
        <v>702</v>
      </c>
      <c r="N5966" s="111">
        <v>1.02</v>
      </c>
      <c r="O5966" s="114">
        <v>51.22</v>
      </c>
    </row>
    <row r="5967" spans="1:15">
      <c r="A5967" s="108"/>
      <c r="B5967" s="108"/>
      <c r="I5967" s="113">
        <f t="shared" si="0"/>
        <v>92273</v>
      </c>
      <c r="J5967" s="111">
        <v>92273</v>
      </c>
      <c r="K5967" s="111" t="s">
        <v>2148</v>
      </c>
      <c r="L5967" s="111" t="s">
        <v>728</v>
      </c>
      <c r="M5967" s="111" t="s">
        <v>702</v>
      </c>
      <c r="N5967" s="111">
        <v>1.3480000000000001</v>
      </c>
      <c r="O5967" s="114">
        <v>7.24</v>
      </c>
    </row>
    <row r="5968" spans="1:15">
      <c r="A5968" s="108"/>
      <c r="B5968" s="108"/>
      <c r="I5968" s="113">
        <f t="shared" si="0"/>
        <v>88239</v>
      </c>
      <c r="J5968" s="111">
        <v>88239</v>
      </c>
      <c r="K5968" s="111" t="s">
        <v>924</v>
      </c>
      <c r="L5968" s="111" t="s">
        <v>708</v>
      </c>
      <c r="M5968" s="111" t="s">
        <v>702</v>
      </c>
      <c r="N5968" s="111">
        <v>0.73</v>
      </c>
      <c r="O5968" s="114">
        <v>18.61</v>
      </c>
    </row>
    <row r="5969" spans="1:15">
      <c r="A5969" s="108"/>
      <c r="B5969" s="108"/>
      <c r="I5969" s="113">
        <f t="shared" si="0"/>
        <v>88262</v>
      </c>
      <c r="J5969" s="111">
        <v>88262</v>
      </c>
      <c r="K5969" s="111" t="s">
        <v>878</v>
      </c>
      <c r="L5969" s="111" t="s">
        <v>708</v>
      </c>
      <c r="M5969" s="111" t="s">
        <v>710</v>
      </c>
      <c r="N5969" s="111">
        <v>3.9790000000000001</v>
      </c>
      <c r="O5969" s="114">
        <v>22.13</v>
      </c>
    </row>
    <row r="5970" spans="1:15">
      <c r="A5970" s="108"/>
      <c r="B5970" s="108"/>
      <c r="I5970" s="113">
        <f t="shared" si="0"/>
        <v>6193</v>
      </c>
      <c r="J5970" s="111">
        <v>6193</v>
      </c>
      <c r="K5970" s="111" t="s">
        <v>875</v>
      </c>
      <c r="L5970" s="111" t="s">
        <v>728</v>
      </c>
      <c r="M5970" s="111" t="s">
        <v>702</v>
      </c>
      <c r="N5970" s="111">
        <v>1.617</v>
      </c>
      <c r="O5970" s="114">
        <v>9.48</v>
      </c>
    </row>
    <row r="5971" spans="1:15">
      <c r="A5971" s="108"/>
      <c r="B5971" s="108"/>
      <c r="I5971" s="113">
        <f t="shared" si="0"/>
        <v>88239</v>
      </c>
      <c r="J5971" s="111">
        <v>88239</v>
      </c>
      <c r="K5971" s="111" t="s">
        <v>924</v>
      </c>
      <c r="L5971" s="111" t="s">
        <v>708</v>
      </c>
      <c r="M5971" s="111" t="s">
        <v>702</v>
      </c>
      <c r="N5971" s="111">
        <v>0.72</v>
      </c>
      <c r="O5971" s="114">
        <v>18.61</v>
      </c>
    </row>
    <row r="5972" spans="1:15">
      <c r="A5972" s="108"/>
      <c r="B5972" s="108"/>
      <c r="I5972" s="113">
        <f t="shared" si="0"/>
        <v>88262</v>
      </c>
      <c r="J5972" s="111">
        <v>88262</v>
      </c>
      <c r="K5972" s="111" t="s">
        <v>878</v>
      </c>
      <c r="L5972" s="111" t="s">
        <v>708</v>
      </c>
      <c r="M5972" s="111" t="s">
        <v>710</v>
      </c>
      <c r="N5972" s="111">
        <v>3.9239999999999999</v>
      </c>
      <c r="O5972" s="114">
        <v>22.13</v>
      </c>
    </row>
    <row r="5973" spans="1:15">
      <c r="A5973" s="108"/>
      <c r="B5973" s="108"/>
      <c r="I5973" s="113">
        <f t="shared" si="0"/>
        <v>92271</v>
      </c>
      <c r="J5973" s="111">
        <v>92271</v>
      </c>
      <c r="K5973" s="111" t="s">
        <v>2155</v>
      </c>
      <c r="L5973" s="111" t="s">
        <v>792</v>
      </c>
      <c r="M5973" s="111" t="s">
        <v>702</v>
      </c>
      <c r="N5973" s="111">
        <v>0.61799999999999999</v>
      </c>
      <c r="O5973" s="114">
        <v>51.22</v>
      </c>
    </row>
    <row r="5974" spans="1:15">
      <c r="A5974" s="108"/>
      <c r="B5974" s="108"/>
      <c r="I5974" s="113">
        <f t="shared" si="0"/>
        <v>92273</v>
      </c>
      <c r="J5974" s="111">
        <v>92273</v>
      </c>
      <c r="K5974" s="111" t="s">
        <v>2148</v>
      </c>
      <c r="L5974" s="111" t="s">
        <v>728</v>
      </c>
      <c r="M5974" s="111" t="s">
        <v>702</v>
      </c>
      <c r="N5974" s="111">
        <v>1.226</v>
      </c>
      <c r="O5974" s="114">
        <v>7.24</v>
      </c>
    </row>
    <row r="5975" spans="1:15">
      <c r="A5975" s="108"/>
      <c r="B5975" s="108"/>
      <c r="I5975" s="113">
        <f t="shared" si="0"/>
        <v>88239</v>
      </c>
      <c r="J5975" s="111">
        <v>88239</v>
      </c>
      <c r="K5975" s="111" t="s">
        <v>924</v>
      </c>
      <c r="L5975" s="111" t="s">
        <v>708</v>
      </c>
      <c r="M5975" s="111" t="s">
        <v>702</v>
      </c>
      <c r="N5975" s="111">
        <v>0.64400000000000002</v>
      </c>
      <c r="O5975" s="114">
        <v>18.61</v>
      </c>
    </row>
    <row r="5976" spans="1:15">
      <c r="A5976" s="108"/>
      <c r="B5976" s="108"/>
      <c r="I5976" s="113">
        <f t="shared" si="0"/>
        <v>88262</v>
      </c>
      <c r="J5976" s="111">
        <v>88262</v>
      </c>
      <c r="K5976" s="111" t="s">
        <v>878</v>
      </c>
      <c r="L5976" s="111" t="s">
        <v>708</v>
      </c>
      <c r="M5976" s="111" t="s">
        <v>710</v>
      </c>
      <c r="N5976" s="111">
        <v>3.5129999999999999</v>
      </c>
      <c r="O5976" s="114">
        <v>22.13</v>
      </c>
    </row>
    <row r="5977" spans="1:15">
      <c r="A5977" s="108"/>
      <c r="B5977" s="108"/>
      <c r="I5977" s="113">
        <f t="shared" si="0"/>
        <v>6193</v>
      </c>
      <c r="J5977" s="111">
        <v>6193</v>
      </c>
      <c r="K5977" s="111" t="s">
        <v>875</v>
      </c>
      <c r="L5977" s="111" t="s">
        <v>728</v>
      </c>
      <c r="M5977" s="111" t="s">
        <v>702</v>
      </c>
      <c r="N5977" s="111">
        <v>0.83899999999999997</v>
      </c>
      <c r="O5977" s="114">
        <v>9.48</v>
      </c>
    </row>
    <row r="5978" spans="1:15">
      <c r="A5978" s="108"/>
      <c r="B5978" s="108"/>
      <c r="I5978" s="113">
        <f t="shared" si="0"/>
        <v>88262</v>
      </c>
      <c r="J5978" s="111">
        <v>88262</v>
      </c>
      <c r="K5978" s="111" t="s">
        <v>878</v>
      </c>
      <c r="L5978" s="111" t="s">
        <v>708</v>
      </c>
      <c r="M5978" s="111" t="s">
        <v>710</v>
      </c>
      <c r="N5978" s="111">
        <v>3.0179999999999998</v>
      </c>
      <c r="O5978" s="114">
        <v>22.13</v>
      </c>
    </row>
    <row r="5979" spans="1:15">
      <c r="A5979" s="108"/>
      <c r="B5979" s="108"/>
      <c r="I5979" s="113">
        <f t="shared" si="0"/>
        <v>92271</v>
      </c>
      <c r="J5979" s="111">
        <v>92271</v>
      </c>
      <c r="K5979" s="111" t="s">
        <v>2155</v>
      </c>
      <c r="L5979" s="111" t="s">
        <v>792</v>
      </c>
      <c r="M5979" s="111" t="s">
        <v>702</v>
      </c>
      <c r="N5979" s="111">
        <v>0.36599999999999999</v>
      </c>
      <c r="O5979" s="114">
        <v>51.22</v>
      </c>
    </row>
    <row r="5980" spans="1:15">
      <c r="A5980" s="108"/>
      <c r="B5980" s="108"/>
      <c r="I5980" s="113">
        <f t="shared" si="0"/>
        <v>92273</v>
      </c>
      <c r="J5980" s="111">
        <v>92273</v>
      </c>
      <c r="K5980" s="111" t="s">
        <v>2148</v>
      </c>
      <c r="L5980" s="111" t="s">
        <v>728</v>
      </c>
      <c r="M5980" s="111" t="s">
        <v>702</v>
      </c>
      <c r="N5980" s="111">
        <v>1.0900000000000001</v>
      </c>
      <c r="O5980" s="114">
        <v>7.24</v>
      </c>
    </row>
    <row r="5981" spans="1:15">
      <c r="A5981" s="108"/>
      <c r="B5981" s="108"/>
      <c r="I5981" s="113">
        <f t="shared" si="0"/>
        <v>88239</v>
      </c>
      <c r="J5981" s="111">
        <v>88239</v>
      </c>
      <c r="K5981" s="111" t="s">
        <v>924</v>
      </c>
      <c r="L5981" s="111" t="s">
        <v>708</v>
      </c>
      <c r="M5981" s="111" t="s">
        <v>702</v>
      </c>
      <c r="N5981" s="111">
        <v>0.496</v>
      </c>
      <c r="O5981" s="114">
        <v>18.61</v>
      </c>
    </row>
    <row r="5982" spans="1:15">
      <c r="A5982" s="108"/>
      <c r="B5982" s="108"/>
      <c r="I5982" s="113">
        <f t="shared" si="0"/>
        <v>88262</v>
      </c>
      <c r="J5982" s="111">
        <v>88262</v>
      </c>
      <c r="K5982" s="111" t="s">
        <v>878</v>
      </c>
      <c r="L5982" s="111" t="s">
        <v>708</v>
      </c>
      <c r="M5982" s="111" t="s">
        <v>710</v>
      </c>
      <c r="N5982" s="111">
        <v>2.702</v>
      </c>
      <c r="O5982" s="114">
        <v>22.13</v>
      </c>
    </row>
    <row r="5983" spans="1:15">
      <c r="A5983" s="108"/>
      <c r="B5983" s="108"/>
      <c r="I5983" s="113">
        <f t="shared" si="0"/>
        <v>2692</v>
      </c>
      <c r="J5983" s="111">
        <v>2692</v>
      </c>
      <c r="K5983" s="111" t="s">
        <v>1864</v>
      </c>
      <c r="L5983" s="111" t="s">
        <v>407</v>
      </c>
      <c r="M5983" s="111" t="s">
        <v>702</v>
      </c>
      <c r="N5983" s="111">
        <v>8.0000000000000002E-3</v>
      </c>
      <c r="O5983" s="114">
        <v>3.9</v>
      </c>
    </row>
    <row r="5984" spans="1:15">
      <c r="A5984" s="108"/>
      <c r="B5984" s="108"/>
      <c r="I5984" s="113">
        <f t="shared" si="0"/>
        <v>40270</v>
      </c>
      <c r="J5984" s="111">
        <v>40270</v>
      </c>
      <c r="K5984" s="111" t="s">
        <v>2156</v>
      </c>
      <c r="L5984" s="111" t="s">
        <v>728</v>
      </c>
      <c r="M5984" s="111" t="s">
        <v>729</v>
      </c>
      <c r="N5984" s="111">
        <v>0.03</v>
      </c>
      <c r="O5984" s="114">
        <v>58.2</v>
      </c>
    </row>
    <row r="5985" spans="1:15">
      <c r="A5985" s="108"/>
      <c r="B5985" s="108"/>
      <c r="I5985" s="113">
        <f t="shared" si="0"/>
        <v>40290</v>
      </c>
      <c r="J5985" s="111">
        <v>40290</v>
      </c>
      <c r="K5985" s="111" t="s">
        <v>2157</v>
      </c>
      <c r="L5985" s="111" t="s">
        <v>1868</v>
      </c>
      <c r="M5985" s="111" t="s">
        <v>702</v>
      </c>
      <c r="N5985" s="111">
        <v>1.03</v>
      </c>
      <c r="O5985" s="114">
        <v>7.92</v>
      </c>
    </row>
    <row r="5986" spans="1:15">
      <c r="A5986" s="108"/>
      <c r="B5986" s="108"/>
      <c r="I5986" s="113">
        <f t="shared" si="0"/>
        <v>40291</v>
      </c>
      <c r="J5986" s="111">
        <v>40291</v>
      </c>
      <c r="K5986" s="111" t="s">
        <v>2151</v>
      </c>
      <c r="L5986" s="111" t="s">
        <v>1868</v>
      </c>
      <c r="M5986" s="111" t="s">
        <v>702</v>
      </c>
      <c r="N5986" s="111">
        <v>0.05</v>
      </c>
      <c r="O5986" s="114">
        <v>418.61</v>
      </c>
    </row>
    <row r="5987" spans="1:15">
      <c r="A5987" s="108"/>
      <c r="B5987" s="108"/>
      <c r="I5987" s="113">
        <f t="shared" si="0"/>
        <v>88239</v>
      </c>
      <c r="J5987" s="111">
        <v>88239</v>
      </c>
      <c r="K5987" s="111" t="s">
        <v>924</v>
      </c>
      <c r="L5987" s="111" t="s">
        <v>708</v>
      </c>
      <c r="M5987" s="111" t="s">
        <v>702</v>
      </c>
      <c r="N5987" s="111">
        <v>0.24099999999999999</v>
      </c>
      <c r="O5987" s="114">
        <v>18.61</v>
      </c>
    </row>
    <row r="5988" spans="1:15">
      <c r="A5988" s="108"/>
      <c r="B5988" s="108"/>
      <c r="I5988" s="113">
        <f t="shared" si="0"/>
        <v>88262</v>
      </c>
      <c r="J5988" s="111">
        <v>88262</v>
      </c>
      <c r="K5988" s="111" t="s">
        <v>878</v>
      </c>
      <c r="L5988" s="111" t="s">
        <v>708</v>
      </c>
      <c r="M5988" s="111" t="s">
        <v>710</v>
      </c>
      <c r="N5988" s="111">
        <v>1.3140000000000001</v>
      </c>
      <c r="O5988" s="114">
        <v>22.13</v>
      </c>
    </row>
    <row r="5989" spans="1:15">
      <c r="A5989" s="108"/>
      <c r="B5989" s="108"/>
      <c r="I5989" s="113">
        <f t="shared" si="0"/>
        <v>92267</v>
      </c>
      <c r="J5989" s="111">
        <v>92267</v>
      </c>
      <c r="K5989" s="111" t="s">
        <v>2158</v>
      </c>
      <c r="L5989" s="111" t="s">
        <v>792</v>
      </c>
      <c r="M5989" s="111" t="s">
        <v>702</v>
      </c>
      <c r="N5989" s="111">
        <v>0.183</v>
      </c>
      <c r="O5989" s="114">
        <v>27.24</v>
      </c>
    </row>
    <row r="5990" spans="1:15">
      <c r="A5990" s="108"/>
      <c r="B5990" s="108"/>
      <c r="I5990" s="113">
        <f t="shared" si="0"/>
        <v>88239</v>
      </c>
      <c r="J5990" s="111">
        <v>88239</v>
      </c>
      <c r="K5990" s="111" t="s">
        <v>924</v>
      </c>
      <c r="L5990" s="111" t="s">
        <v>708</v>
      </c>
      <c r="M5990" s="111" t="s">
        <v>702</v>
      </c>
      <c r="N5990" s="111">
        <v>0.221</v>
      </c>
      <c r="O5990" s="114">
        <v>18.61</v>
      </c>
    </row>
    <row r="5991" spans="1:15">
      <c r="A5991" s="108"/>
      <c r="B5991" s="108"/>
      <c r="I5991" s="113">
        <f t="shared" si="0"/>
        <v>88262</v>
      </c>
      <c r="J5991" s="111">
        <v>88262</v>
      </c>
      <c r="K5991" s="111" t="s">
        <v>878</v>
      </c>
      <c r="L5991" s="111" t="s">
        <v>708</v>
      </c>
      <c r="M5991" s="111" t="s">
        <v>710</v>
      </c>
      <c r="N5991" s="111">
        <v>1.2050000000000001</v>
      </c>
      <c r="O5991" s="114">
        <v>22.13</v>
      </c>
    </row>
    <row r="5992" spans="1:15">
      <c r="A5992" s="108"/>
      <c r="B5992" s="108"/>
      <c r="I5992" s="113">
        <f t="shared" si="0"/>
        <v>10749</v>
      </c>
      <c r="J5992" s="111">
        <v>10749</v>
      </c>
      <c r="K5992" s="111" t="s">
        <v>2152</v>
      </c>
      <c r="L5992" s="111" t="s">
        <v>1868</v>
      </c>
      <c r="M5992" s="111" t="s">
        <v>702</v>
      </c>
      <c r="N5992" s="111">
        <v>0.39700000000000002</v>
      </c>
      <c r="O5992" s="114">
        <v>5.49</v>
      </c>
    </row>
    <row r="5993" spans="1:15">
      <c r="A5993" s="108"/>
      <c r="B5993" s="108"/>
      <c r="I5993" s="113">
        <f t="shared" si="0"/>
        <v>88239</v>
      </c>
      <c r="J5993" s="111">
        <v>88239</v>
      </c>
      <c r="K5993" s="111" t="s">
        <v>924</v>
      </c>
      <c r="L5993" s="111" t="s">
        <v>708</v>
      </c>
      <c r="M5993" s="111" t="s">
        <v>702</v>
      </c>
      <c r="N5993" s="111">
        <v>0.17599999999999999</v>
      </c>
      <c r="O5993" s="114">
        <v>18.61</v>
      </c>
    </row>
    <row r="5994" spans="1:15">
      <c r="A5994" s="108"/>
      <c r="B5994" s="108"/>
      <c r="I5994" s="113">
        <f t="shared" si="0"/>
        <v>88262</v>
      </c>
      <c r="J5994" s="111">
        <v>88262</v>
      </c>
      <c r="K5994" s="111" t="s">
        <v>878</v>
      </c>
      <c r="L5994" s="111" t="s">
        <v>708</v>
      </c>
      <c r="M5994" s="111" t="s">
        <v>710</v>
      </c>
      <c r="N5994" s="111">
        <v>0.96099999999999997</v>
      </c>
      <c r="O5994" s="114">
        <v>22.13</v>
      </c>
    </row>
    <row r="5995" spans="1:15">
      <c r="A5995" s="108"/>
      <c r="B5995" s="108"/>
      <c r="I5995" s="113">
        <f t="shared" si="0"/>
        <v>88239</v>
      </c>
      <c r="J5995" s="111">
        <v>88239</v>
      </c>
      <c r="K5995" s="111" t="s">
        <v>924</v>
      </c>
      <c r="L5995" s="111" t="s">
        <v>708</v>
      </c>
      <c r="M5995" s="111" t="s">
        <v>702</v>
      </c>
      <c r="N5995" s="111">
        <v>0.158</v>
      </c>
      <c r="O5995" s="114">
        <v>18.61</v>
      </c>
    </row>
    <row r="5996" spans="1:15">
      <c r="A5996" s="108"/>
      <c r="B5996" s="108"/>
      <c r="I5996" s="113">
        <f t="shared" si="0"/>
        <v>88262</v>
      </c>
      <c r="J5996" s="111">
        <v>88262</v>
      </c>
      <c r="K5996" s="111" t="s">
        <v>878</v>
      </c>
      <c r="L5996" s="111" t="s">
        <v>708</v>
      </c>
      <c r="M5996" s="111" t="s">
        <v>710</v>
      </c>
      <c r="N5996" s="111">
        <v>0.86099999999999999</v>
      </c>
      <c r="O5996" s="114">
        <v>22.13</v>
      </c>
    </row>
    <row r="5997" spans="1:15">
      <c r="A5997" s="108"/>
      <c r="B5997" s="108"/>
      <c r="I5997" s="113">
        <f t="shared" si="0"/>
        <v>92267</v>
      </c>
      <c r="J5997" s="111">
        <v>92267</v>
      </c>
      <c r="K5997" s="111" t="s">
        <v>2158</v>
      </c>
      <c r="L5997" s="111" t="s">
        <v>792</v>
      </c>
      <c r="M5997" s="111" t="s">
        <v>702</v>
      </c>
      <c r="N5997" s="111">
        <v>0.14699999999999999</v>
      </c>
      <c r="O5997" s="114">
        <v>27.24</v>
      </c>
    </row>
    <row r="5998" spans="1:15">
      <c r="A5998" s="108"/>
      <c r="B5998" s="108"/>
      <c r="I5998" s="113">
        <f t="shared" si="0"/>
        <v>88262</v>
      </c>
      <c r="J5998" s="111">
        <v>88262</v>
      </c>
      <c r="K5998" s="111" t="s">
        <v>878</v>
      </c>
      <c r="L5998" s="111" t="s">
        <v>708</v>
      </c>
      <c r="M5998" s="111" t="s">
        <v>710</v>
      </c>
      <c r="N5998" s="111">
        <v>1.1459999999999999</v>
      </c>
      <c r="O5998" s="114">
        <v>22.13</v>
      </c>
    </row>
    <row r="5999" spans="1:15">
      <c r="A5999" s="108"/>
      <c r="B5999" s="108"/>
      <c r="I5999" s="113">
        <f t="shared" si="0"/>
        <v>10749</v>
      </c>
      <c r="J5999" s="111">
        <v>10749</v>
      </c>
      <c r="K5999" s="111" t="s">
        <v>2152</v>
      </c>
      <c r="L5999" s="111" t="s">
        <v>1868</v>
      </c>
      <c r="M5999" s="111" t="s">
        <v>702</v>
      </c>
      <c r="N5999" s="111">
        <v>0.05</v>
      </c>
      <c r="O5999" s="114">
        <v>5.49</v>
      </c>
    </row>
    <row r="6000" spans="1:15">
      <c r="A6000" s="108"/>
      <c r="B6000" s="108"/>
      <c r="I6000" s="113">
        <f t="shared" si="0"/>
        <v>88239</v>
      </c>
      <c r="J6000" s="111">
        <v>88239</v>
      </c>
      <c r="K6000" s="111" t="s">
        <v>924</v>
      </c>
      <c r="L6000" s="111" t="s">
        <v>708</v>
      </c>
      <c r="M6000" s="111" t="s">
        <v>702</v>
      </c>
      <c r="N6000" s="111">
        <v>0.16800000000000001</v>
      </c>
      <c r="O6000" s="114">
        <v>18.61</v>
      </c>
    </row>
    <row r="6001" spans="1:15">
      <c r="A6001" s="108"/>
      <c r="B6001" s="108"/>
      <c r="I6001" s="113">
        <f t="shared" si="0"/>
        <v>88262</v>
      </c>
      <c r="J6001" s="111">
        <v>88262</v>
      </c>
      <c r="K6001" s="111" t="s">
        <v>878</v>
      </c>
      <c r="L6001" s="111" t="s">
        <v>708</v>
      </c>
      <c r="M6001" s="111" t="s">
        <v>710</v>
      </c>
      <c r="N6001" s="111">
        <v>0.91400000000000003</v>
      </c>
      <c r="O6001" s="114">
        <v>22.13</v>
      </c>
    </row>
    <row r="6002" spans="1:15">
      <c r="A6002" s="108"/>
      <c r="B6002" s="108"/>
      <c r="I6002" s="113">
        <f t="shared" si="0"/>
        <v>88262</v>
      </c>
      <c r="J6002" s="111">
        <v>88262</v>
      </c>
      <c r="K6002" s="111" t="s">
        <v>878</v>
      </c>
      <c r="L6002" s="111" t="s">
        <v>708</v>
      </c>
      <c r="M6002" s="111" t="s">
        <v>710</v>
      </c>
      <c r="N6002" s="111">
        <v>0.81799999999999995</v>
      </c>
      <c r="O6002" s="114">
        <v>22.13</v>
      </c>
    </row>
    <row r="6003" spans="1:15">
      <c r="A6003" s="108"/>
      <c r="B6003" s="108"/>
      <c r="I6003" s="113">
        <f t="shared" si="0"/>
        <v>88262</v>
      </c>
      <c r="J6003" s="111">
        <v>88262</v>
      </c>
      <c r="K6003" s="111" t="s">
        <v>878</v>
      </c>
      <c r="L6003" s="111" t="s">
        <v>708</v>
      </c>
      <c r="M6003" s="111" t="s">
        <v>710</v>
      </c>
      <c r="N6003" s="111">
        <v>1.2070000000000001</v>
      </c>
      <c r="O6003" s="114">
        <v>22.13</v>
      </c>
    </row>
    <row r="6004" spans="1:15">
      <c r="A6004" s="108"/>
      <c r="B6004" s="108"/>
      <c r="I6004" s="113">
        <f t="shared" si="0"/>
        <v>92267</v>
      </c>
      <c r="J6004" s="111">
        <v>92267</v>
      </c>
      <c r="K6004" s="111" t="s">
        <v>2158</v>
      </c>
      <c r="L6004" s="111" t="s">
        <v>792</v>
      </c>
      <c r="M6004" s="111" t="s">
        <v>702</v>
      </c>
      <c r="N6004" s="111">
        <v>0.122</v>
      </c>
      <c r="O6004" s="114">
        <v>27.24</v>
      </c>
    </row>
    <row r="6005" spans="1:15">
      <c r="A6005" s="108"/>
      <c r="B6005" s="108"/>
      <c r="I6005" s="113">
        <f t="shared" si="0"/>
        <v>88239</v>
      </c>
      <c r="J6005" s="111">
        <v>88239</v>
      </c>
      <c r="K6005" s="111" t="s">
        <v>924</v>
      </c>
      <c r="L6005" s="111" t="s">
        <v>708</v>
      </c>
      <c r="M6005" s="111" t="s">
        <v>702</v>
      </c>
      <c r="N6005" s="111">
        <v>0.20300000000000001</v>
      </c>
      <c r="O6005" s="114">
        <v>18.61</v>
      </c>
    </row>
    <row r="6006" spans="1:15">
      <c r="A6006" s="108"/>
      <c r="B6006" s="108"/>
      <c r="I6006" s="113">
        <f t="shared" si="0"/>
        <v>88262</v>
      </c>
      <c r="J6006" s="111">
        <v>88262</v>
      </c>
      <c r="K6006" s="111" t="s">
        <v>878</v>
      </c>
      <c r="L6006" s="111" t="s">
        <v>708</v>
      </c>
      <c r="M6006" s="111" t="s">
        <v>710</v>
      </c>
      <c r="N6006" s="111">
        <v>1.107</v>
      </c>
      <c r="O6006" s="114">
        <v>22.13</v>
      </c>
    </row>
    <row r="6007" spans="1:15">
      <c r="A6007" s="108"/>
      <c r="B6007" s="108"/>
      <c r="I6007" s="113">
        <f t="shared" si="0"/>
        <v>88262</v>
      </c>
      <c r="J6007" s="111">
        <v>88262</v>
      </c>
      <c r="K6007" s="111" t="s">
        <v>878</v>
      </c>
      <c r="L6007" s="111" t="s">
        <v>708</v>
      </c>
      <c r="M6007" s="111" t="s">
        <v>710</v>
      </c>
      <c r="N6007" s="111">
        <v>0.88300000000000001</v>
      </c>
      <c r="O6007" s="114">
        <v>22.13</v>
      </c>
    </row>
    <row r="6008" spans="1:15">
      <c r="A6008" s="108"/>
      <c r="B6008" s="108"/>
      <c r="I6008" s="113">
        <f t="shared" si="0"/>
        <v>88262</v>
      </c>
      <c r="J6008" s="111">
        <v>88262</v>
      </c>
      <c r="K6008" s="111" t="s">
        <v>878</v>
      </c>
      <c r="L6008" s="111" t="s">
        <v>708</v>
      </c>
      <c r="M6008" s="111" t="s">
        <v>710</v>
      </c>
      <c r="N6008" s="111">
        <v>0.79</v>
      </c>
      <c r="O6008" s="114">
        <v>22.13</v>
      </c>
    </row>
    <row r="6009" spans="1:15">
      <c r="A6009" s="108"/>
      <c r="B6009" s="108"/>
      <c r="I6009" s="113">
        <f t="shared" si="0"/>
        <v>92267</v>
      </c>
      <c r="J6009" s="111">
        <v>92267</v>
      </c>
      <c r="K6009" s="111" t="s">
        <v>2158</v>
      </c>
      <c r="L6009" s="111" t="s">
        <v>792</v>
      </c>
      <c r="M6009" s="111" t="s">
        <v>702</v>
      </c>
      <c r="N6009" s="111">
        <v>0.111</v>
      </c>
      <c r="O6009" s="114">
        <v>27.24</v>
      </c>
    </row>
    <row r="6010" spans="1:15">
      <c r="A6010" s="108"/>
      <c r="B6010" s="108"/>
      <c r="I6010" s="113">
        <f t="shared" si="0"/>
        <v>88262</v>
      </c>
      <c r="J6010" s="111">
        <v>88262</v>
      </c>
      <c r="K6010" s="111" t="s">
        <v>878</v>
      </c>
      <c r="L6010" s="111" t="s">
        <v>708</v>
      </c>
      <c r="M6010" s="111" t="s">
        <v>710</v>
      </c>
      <c r="N6010" s="111">
        <v>1.079</v>
      </c>
      <c r="O6010" s="114">
        <v>22.13</v>
      </c>
    </row>
    <row r="6011" spans="1:15">
      <c r="A6011" s="108"/>
      <c r="B6011" s="108"/>
      <c r="I6011" s="113">
        <f t="shared" si="0"/>
        <v>88262</v>
      </c>
      <c r="J6011" s="111">
        <v>88262</v>
      </c>
      <c r="K6011" s="111" t="s">
        <v>878</v>
      </c>
      <c r="L6011" s="111" t="s">
        <v>708</v>
      </c>
      <c r="M6011" s="111" t="s">
        <v>710</v>
      </c>
      <c r="N6011" s="111">
        <v>0.86</v>
      </c>
      <c r="O6011" s="114">
        <v>22.13</v>
      </c>
    </row>
    <row r="6012" spans="1:15">
      <c r="A6012" s="108"/>
      <c r="B6012" s="108"/>
      <c r="I6012" s="113">
        <f t="shared" si="0"/>
        <v>88239</v>
      </c>
      <c r="J6012" s="111">
        <v>88239</v>
      </c>
      <c r="K6012" s="111" t="s">
        <v>924</v>
      </c>
      <c r="L6012" s="111" t="s">
        <v>708</v>
      </c>
      <c r="M6012" s="111" t="s">
        <v>702</v>
      </c>
      <c r="N6012" s="111">
        <v>0.14099999999999999</v>
      </c>
      <c r="O6012" s="114">
        <v>18.61</v>
      </c>
    </row>
    <row r="6013" spans="1:15">
      <c r="A6013" s="108"/>
      <c r="B6013" s="108"/>
      <c r="I6013" s="113">
        <f t="shared" si="0"/>
        <v>88262</v>
      </c>
      <c r="J6013" s="111">
        <v>88262</v>
      </c>
      <c r="K6013" s="111" t="s">
        <v>878</v>
      </c>
      <c r="L6013" s="111" t="s">
        <v>708</v>
      </c>
      <c r="M6013" s="111" t="s">
        <v>710</v>
      </c>
      <c r="N6013" s="111">
        <v>0.77</v>
      </c>
      <c r="O6013" s="114">
        <v>22.13</v>
      </c>
    </row>
    <row r="6014" spans="1:15">
      <c r="A6014" s="108"/>
      <c r="B6014" s="108"/>
      <c r="I6014" s="113">
        <f t="shared" si="0"/>
        <v>88262</v>
      </c>
      <c r="J6014" s="111">
        <v>88262</v>
      </c>
      <c r="K6014" s="111" t="s">
        <v>878</v>
      </c>
      <c r="L6014" s="111" t="s">
        <v>708</v>
      </c>
      <c r="M6014" s="111" t="s">
        <v>710</v>
      </c>
      <c r="N6014" s="111">
        <v>1.135</v>
      </c>
      <c r="O6014" s="114">
        <v>22.13</v>
      </c>
    </row>
    <row r="6015" spans="1:15">
      <c r="A6015" s="108"/>
      <c r="B6015" s="108"/>
      <c r="I6015" s="113">
        <f t="shared" si="0"/>
        <v>92267</v>
      </c>
      <c r="J6015" s="111">
        <v>92267</v>
      </c>
      <c r="K6015" s="111" t="s">
        <v>2158</v>
      </c>
      <c r="L6015" s="111" t="s">
        <v>792</v>
      </c>
      <c r="M6015" s="111" t="s">
        <v>702</v>
      </c>
      <c r="N6015" s="111">
        <v>8.6999999999999994E-2</v>
      </c>
      <c r="O6015" s="114">
        <v>27.24</v>
      </c>
    </row>
    <row r="6016" spans="1:15">
      <c r="A6016" s="108"/>
      <c r="B6016" s="108"/>
      <c r="I6016" s="113">
        <f t="shared" si="0"/>
        <v>40291</v>
      </c>
      <c r="J6016" s="111">
        <v>40291</v>
      </c>
      <c r="K6016" s="111" t="s">
        <v>2151</v>
      </c>
      <c r="L6016" s="111" t="s">
        <v>1868</v>
      </c>
      <c r="M6016" s="111" t="s">
        <v>702</v>
      </c>
      <c r="N6016" s="111">
        <v>5.0000000000000001E-3</v>
      </c>
      <c r="O6016" s="114">
        <v>418.61</v>
      </c>
    </row>
    <row r="6017" spans="1:15">
      <c r="A6017" s="108"/>
      <c r="B6017" s="108"/>
      <c r="I6017" s="113">
        <f t="shared" si="0"/>
        <v>88239</v>
      </c>
      <c r="J6017" s="111">
        <v>88239</v>
      </c>
      <c r="K6017" s="111" t="s">
        <v>924</v>
      </c>
      <c r="L6017" s="111" t="s">
        <v>708</v>
      </c>
      <c r="M6017" s="111" t="s">
        <v>702</v>
      </c>
      <c r="N6017" s="111">
        <v>0.191</v>
      </c>
      <c r="O6017" s="114">
        <v>18.61</v>
      </c>
    </row>
    <row r="6018" spans="1:15">
      <c r="A6018" s="108"/>
      <c r="B6018" s="108"/>
      <c r="I6018" s="113">
        <f t="shared" si="0"/>
        <v>88262</v>
      </c>
      <c r="J6018" s="111">
        <v>88262</v>
      </c>
      <c r="K6018" s="111" t="s">
        <v>878</v>
      </c>
      <c r="L6018" s="111" t="s">
        <v>708</v>
      </c>
      <c r="M6018" s="111" t="s">
        <v>710</v>
      </c>
      <c r="N6018" s="111">
        <v>1.0409999999999999</v>
      </c>
      <c r="O6018" s="114">
        <v>22.13</v>
      </c>
    </row>
    <row r="6019" spans="1:15">
      <c r="A6019" s="108"/>
      <c r="B6019" s="108"/>
      <c r="I6019" s="113">
        <f t="shared" si="0"/>
        <v>88239</v>
      </c>
      <c r="J6019" s="111">
        <v>88239</v>
      </c>
      <c r="K6019" s="111" t="s">
        <v>924</v>
      </c>
      <c r="L6019" s="111" t="s">
        <v>708</v>
      </c>
      <c r="M6019" s="111" t="s">
        <v>702</v>
      </c>
      <c r="N6019" s="111">
        <v>0.152</v>
      </c>
      <c r="O6019" s="114">
        <v>18.61</v>
      </c>
    </row>
    <row r="6020" spans="1:15">
      <c r="A6020" s="108"/>
      <c r="B6020" s="108"/>
      <c r="I6020" s="113">
        <f t="shared" si="0"/>
        <v>88262</v>
      </c>
      <c r="J6020" s="111">
        <v>88262</v>
      </c>
      <c r="K6020" s="111" t="s">
        <v>878</v>
      </c>
      <c r="L6020" s="111" t="s">
        <v>708</v>
      </c>
      <c r="M6020" s="111" t="s">
        <v>710</v>
      </c>
      <c r="N6020" s="111">
        <v>0.83</v>
      </c>
      <c r="O6020" s="114">
        <v>22.13</v>
      </c>
    </row>
    <row r="6021" spans="1:15">
      <c r="A6021" s="108"/>
      <c r="B6021" s="108"/>
      <c r="I6021" s="113">
        <f t="shared" si="0"/>
        <v>88239</v>
      </c>
      <c r="J6021" s="111">
        <v>88239</v>
      </c>
      <c r="K6021" s="111" t="s">
        <v>924</v>
      </c>
      <c r="L6021" s="111" t="s">
        <v>708</v>
      </c>
      <c r="M6021" s="111" t="s">
        <v>702</v>
      </c>
      <c r="N6021" s="111">
        <v>0.13600000000000001</v>
      </c>
      <c r="O6021" s="114">
        <v>18.61</v>
      </c>
    </row>
    <row r="6022" spans="1:15">
      <c r="A6022" s="108"/>
      <c r="B6022" s="108"/>
      <c r="I6022" s="113">
        <f t="shared" si="0"/>
        <v>88262</v>
      </c>
      <c r="J6022" s="111">
        <v>88262</v>
      </c>
      <c r="K6022" s="111" t="s">
        <v>878</v>
      </c>
      <c r="L6022" s="111" t="s">
        <v>708</v>
      </c>
      <c r="M6022" s="111" t="s">
        <v>710</v>
      </c>
      <c r="N6022" s="111">
        <v>0.74299999999999999</v>
      </c>
      <c r="O6022" s="114">
        <v>22.13</v>
      </c>
    </row>
    <row r="6023" spans="1:15">
      <c r="A6023" s="108"/>
      <c r="B6023" s="108"/>
      <c r="I6023" s="113">
        <f t="shared" si="0"/>
        <v>88239</v>
      </c>
      <c r="J6023" s="111">
        <v>88239</v>
      </c>
      <c r="K6023" s="111" t="s">
        <v>924</v>
      </c>
      <c r="L6023" s="111" t="s">
        <v>708</v>
      </c>
      <c r="M6023" s="111" t="s">
        <v>702</v>
      </c>
      <c r="N6023" s="111">
        <v>0.23400000000000001</v>
      </c>
      <c r="O6023" s="114">
        <v>18.61</v>
      </c>
    </row>
    <row r="6024" spans="1:15">
      <c r="A6024" s="108"/>
      <c r="B6024" s="108"/>
      <c r="I6024" s="113">
        <f t="shared" si="0"/>
        <v>88262</v>
      </c>
      <c r="J6024" s="111">
        <v>88262</v>
      </c>
      <c r="K6024" s="111" t="s">
        <v>878</v>
      </c>
      <c r="L6024" s="111" t="s">
        <v>708</v>
      </c>
      <c r="M6024" s="111" t="s">
        <v>710</v>
      </c>
      <c r="N6024" s="111">
        <v>1.2749999999999999</v>
      </c>
      <c r="O6024" s="114">
        <v>22.13</v>
      </c>
    </row>
    <row r="6025" spans="1:15">
      <c r="A6025" s="108"/>
      <c r="B6025" s="108"/>
      <c r="I6025" s="113">
        <f t="shared" si="0"/>
        <v>92267</v>
      </c>
      <c r="J6025" s="111">
        <v>92267</v>
      </c>
      <c r="K6025" s="111" t="s">
        <v>2158</v>
      </c>
      <c r="L6025" s="111" t="s">
        <v>792</v>
      </c>
      <c r="M6025" s="111" t="s">
        <v>702</v>
      </c>
      <c r="N6025" s="111">
        <v>0.57699999999999996</v>
      </c>
      <c r="O6025" s="114">
        <v>27.24</v>
      </c>
    </row>
    <row r="6026" spans="1:15">
      <c r="A6026" s="108"/>
      <c r="B6026" s="108"/>
      <c r="I6026" s="113">
        <f t="shared" si="0"/>
        <v>88239</v>
      </c>
      <c r="J6026" s="111">
        <v>88239</v>
      </c>
      <c r="K6026" s="111" t="s">
        <v>924</v>
      </c>
      <c r="L6026" s="111" t="s">
        <v>708</v>
      </c>
      <c r="M6026" s="111" t="s">
        <v>702</v>
      </c>
      <c r="N6026" s="111">
        <v>0.218</v>
      </c>
      <c r="O6026" s="114">
        <v>18.61</v>
      </c>
    </row>
    <row r="6027" spans="1:15">
      <c r="A6027" s="108"/>
      <c r="B6027" s="108"/>
      <c r="I6027" s="113">
        <f t="shared" si="0"/>
        <v>88262</v>
      </c>
      <c r="J6027" s="111">
        <v>88262</v>
      </c>
      <c r="K6027" s="111" t="s">
        <v>878</v>
      </c>
      <c r="L6027" s="111" t="s">
        <v>708</v>
      </c>
      <c r="M6027" s="111" t="s">
        <v>710</v>
      </c>
      <c r="N6027" s="111">
        <v>1.1879999999999999</v>
      </c>
      <c r="O6027" s="114">
        <v>22.13</v>
      </c>
    </row>
    <row r="6028" spans="1:15">
      <c r="A6028" s="108"/>
      <c r="B6028" s="108"/>
      <c r="I6028" s="113">
        <f t="shared" si="0"/>
        <v>88262</v>
      </c>
      <c r="J6028" s="111">
        <v>88262</v>
      </c>
      <c r="K6028" s="111" t="s">
        <v>878</v>
      </c>
      <c r="L6028" s="111" t="s">
        <v>708</v>
      </c>
      <c r="M6028" s="111" t="s">
        <v>710</v>
      </c>
      <c r="N6028" s="111">
        <v>0.76700000000000002</v>
      </c>
      <c r="O6028" s="114">
        <v>22.13</v>
      </c>
    </row>
    <row r="6029" spans="1:15">
      <c r="A6029" s="108"/>
      <c r="B6029" s="108"/>
      <c r="I6029" s="113">
        <f t="shared" si="0"/>
        <v>88239</v>
      </c>
      <c r="J6029" s="111">
        <v>88239</v>
      </c>
      <c r="K6029" s="111" t="s">
        <v>924</v>
      </c>
      <c r="L6029" s="111" t="s">
        <v>708</v>
      </c>
      <c r="M6029" s="111" t="s">
        <v>702</v>
      </c>
      <c r="N6029" s="111">
        <v>0.126</v>
      </c>
      <c r="O6029" s="114">
        <v>18.61</v>
      </c>
    </row>
    <row r="6030" spans="1:15">
      <c r="A6030" s="108"/>
      <c r="B6030" s="108"/>
      <c r="I6030" s="113">
        <f t="shared" si="0"/>
        <v>88262</v>
      </c>
      <c r="J6030" s="111">
        <v>88262</v>
      </c>
      <c r="K6030" s="111" t="s">
        <v>878</v>
      </c>
      <c r="L6030" s="111" t="s">
        <v>708</v>
      </c>
      <c r="M6030" s="111" t="s">
        <v>710</v>
      </c>
      <c r="N6030" s="111">
        <v>0.68700000000000006</v>
      </c>
      <c r="O6030" s="114">
        <v>22.13</v>
      </c>
    </row>
    <row r="6031" spans="1:15">
      <c r="A6031" s="108"/>
      <c r="B6031" s="108"/>
      <c r="I6031" s="113">
        <f t="shared" si="0"/>
        <v>88239</v>
      </c>
      <c r="J6031" s="111">
        <v>88239</v>
      </c>
      <c r="K6031" s="111" t="s">
        <v>924</v>
      </c>
      <c r="L6031" s="111" t="s">
        <v>708</v>
      </c>
      <c r="M6031" s="111" t="s">
        <v>702</v>
      </c>
      <c r="N6031" s="111">
        <v>0.18</v>
      </c>
      <c r="O6031" s="114">
        <v>18.61</v>
      </c>
    </row>
    <row r="6032" spans="1:15">
      <c r="A6032" s="108"/>
      <c r="B6032" s="108"/>
      <c r="I6032" s="113">
        <f t="shared" si="0"/>
        <v>88262</v>
      </c>
      <c r="J6032" s="111">
        <v>88262</v>
      </c>
      <c r="K6032" s="111" t="s">
        <v>878</v>
      </c>
      <c r="L6032" s="111" t="s">
        <v>708</v>
      </c>
      <c r="M6032" s="111" t="s">
        <v>710</v>
      </c>
      <c r="N6032" s="111">
        <v>0.98099999999999998</v>
      </c>
      <c r="O6032" s="114">
        <v>22.13</v>
      </c>
    </row>
    <row r="6033" spans="1:15">
      <c r="A6033" s="108"/>
      <c r="B6033" s="108"/>
      <c r="I6033" s="113">
        <f t="shared" si="0"/>
        <v>92267</v>
      </c>
      <c r="J6033" s="111">
        <v>92267</v>
      </c>
      <c r="K6033" s="111" t="s">
        <v>2158</v>
      </c>
      <c r="L6033" s="111" t="s">
        <v>792</v>
      </c>
      <c r="M6033" s="111" t="s">
        <v>702</v>
      </c>
      <c r="N6033" s="111">
        <v>0.34100000000000003</v>
      </c>
      <c r="O6033" s="114">
        <v>27.24</v>
      </c>
    </row>
    <row r="6034" spans="1:15">
      <c r="A6034" s="108"/>
      <c r="B6034" s="108"/>
      <c r="I6034" s="113">
        <f t="shared" si="0"/>
        <v>88239</v>
      </c>
      <c r="J6034" s="111">
        <v>88239</v>
      </c>
      <c r="K6034" s="111" t="s">
        <v>924</v>
      </c>
      <c r="L6034" s="111" t="s">
        <v>708</v>
      </c>
      <c r="M6034" s="111" t="s">
        <v>702</v>
      </c>
      <c r="N6034" s="111">
        <v>0.108</v>
      </c>
      <c r="O6034" s="114">
        <v>18.61</v>
      </c>
    </row>
    <row r="6035" spans="1:15">
      <c r="A6035" s="108"/>
      <c r="B6035" s="108"/>
      <c r="I6035" s="113">
        <f t="shared" si="0"/>
        <v>88239</v>
      </c>
      <c r="J6035" s="111">
        <v>88239</v>
      </c>
      <c r="K6035" s="111" t="s">
        <v>924</v>
      </c>
      <c r="L6035" s="111" t="s">
        <v>708</v>
      </c>
      <c r="M6035" s="111" t="s">
        <v>702</v>
      </c>
      <c r="N6035" s="111">
        <v>9.7000000000000003E-2</v>
      </c>
      <c r="O6035" s="114">
        <v>18.61</v>
      </c>
    </row>
    <row r="6036" spans="1:15">
      <c r="A6036" s="108"/>
      <c r="B6036" s="108"/>
      <c r="I6036" s="113">
        <f t="shared" si="0"/>
        <v>88262</v>
      </c>
      <c r="J6036" s="111">
        <v>88262</v>
      </c>
      <c r="K6036" s="111" t="s">
        <v>878</v>
      </c>
      <c r="L6036" s="111" t="s">
        <v>708</v>
      </c>
      <c r="M6036" s="111" t="s">
        <v>710</v>
      </c>
      <c r="N6036" s="111">
        <v>0.52800000000000002</v>
      </c>
      <c r="O6036" s="114">
        <v>22.13</v>
      </c>
    </row>
    <row r="6037" spans="1:15">
      <c r="A6037" s="108"/>
      <c r="B6037" s="108"/>
      <c r="I6037" s="113">
        <f t="shared" si="0"/>
        <v>88239</v>
      </c>
      <c r="J6037" s="111">
        <v>88239</v>
      </c>
      <c r="K6037" s="111" t="s">
        <v>924</v>
      </c>
      <c r="L6037" s="111" t="s">
        <v>708</v>
      </c>
      <c r="M6037" s="111" t="s">
        <v>702</v>
      </c>
      <c r="N6037" s="111">
        <v>0.156</v>
      </c>
      <c r="O6037" s="114">
        <v>18.61</v>
      </c>
    </row>
    <row r="6038" spans="1:15">
      <c r="A6038" s="108"/>
      <c r="B6038" s="108"/>
      <c r="I6038" s="113">
        <f t="shared" si="0"/>
        <v>88262</v>
      </c>
      <c r="J6038" s="111">
        <v>88262</v>
      </c>
      <c r="K6038" s="111" t="s">
        <v>878</v>
      </c>
      <c r="L6038" s="111" t="s">
        <v>708</v>
      </c>
      <c r="M6038" s="111" t="s">
        <v>710</v>
      </c>
      <c r="N6038" s="111">
        <v>0.85199999999999998</v>
      </c>
      <c r="O6038" s="114">
        <v>22.13</v>
      </c>
    </row>
    <row r="6039" spans="1:15">
      <c r="A6039" s="108"/>
      <c r="B6039" s="108"/>
      <c r="I6039" s="113">
        <f t="shared" si="0"/>
        <v>92267</v>
      </c>
      <c r="J6039" s="111">
        <v>92267</v>
      </c>
      <c r="K6039" s="111" t="s">
        <v>2158</v>
      </c>
      <c r="L6039" s="111" t="s">
        <v>792</v>
      </c>
      <c r="M6039" s="111" t="s">
        <v>702</v>
      </c>
      <c r="N6039" s="111">
        <v>0.245</v>
      </c>
      <c r="O6039" s="114">
        <v>27.24</v>
      </c>
    </row>
    <row r="6040" spans="1:15">
      <c r="A6040" s="108"/>
      <c r="B6040" s="108"/>
      <c r="I6040" s="113">
        <f t="shared" si="0"/>
        <v>88239</v>
      </c>
      <c r="J6040" s="111">
        <v>88239</v>
      </c>
      <c r="K6040" s="111" t="s">
        <v>924</v>
      </c>
      <c r="L6040" s="111" t="s">
        <v>708</v>
      </c>
      <c r="M6040" s="111" t="s">
        <v>702</v>
      </c>
      <c r="N6040" s="111">
        <v>0.14599999999999999</v>
      </c>
      <c r="O6040" s="114">
        <v>18.61</v>
      </c>
    </row>
    <row r="6041" spans="1:15">
      <c r="A6041" s="108"/>
      <c r="B6041" s="108"/>
      <c r="I6041" s="113">
        <f t="shared" si="0"/>
        <v>88262</v>
      </c>
      <c r="J6041" s="111">
        <v>88262</v>
      </c>
      <c r="K6041" s="111" t="s">
        <v>878</v>
      </c>
      <c r="L6041" s="111" t="s">
        <v>708</v>
      </c>
      <c r="M6041" s="111" t="s">
        <v>710</v>
      </c>
      <c r="N6041" s="111">
        <v>0.79400000000000004</v>
      </c>
      <c r="O6041" s="114">
        <v>22.13</v>
      </c>
    </row>
    <row r="6042" spans="1:15">
      <c r="A6042" s="108"/>
      <c r="B6042" s="108"/>
      <c r="I6042" s="113">
        <f t="shared" si="0"/>
        <v>88239</v>
      </c>
      <c r="J6042" s="111">
        <v>88239</v>
      </c>
      <c r="K6042" s="111" t="s">
        <v>924</v>
      </c>
      <c r="L6042" s="111" t="s">
        <v>708</v>
      </c>
      <c r="M6042" s="111" t="s">
        <v>702</v>
      </c>
      <c r="N6042" s="111">
        <v>9.4E-2</v>
      </c>
      <c r="O6042" s="114">
        <v>18.61</v>
      </c>
    </row>
    <row r="6043" spans="1:15">
      <c r="A6043" s="108"/>
      <c r="B6043" s="108"/>
      <c r="I6043" s="113">
        <f t="shared" si="0"/>
        <v>88262</v>
      </c>
      <c r="J6043" s="111">
        <v>88262</v>
      </c>
      <c r="K6043" s="111" t="s">
        <v>878</v>
      </c>
      <c r="L6043" s="111" t="s">
        <v>708</v>
      </c>
      <c r="M6043" s="111" t="s">
        <v>710</v>
      </c>
      <c r="N6043" s="111">
        <v>0.51300000000000001</v>
      </c>
      <c r="O6043" s="114">
        <v>22.13</v>
      </c>
    </row>
    <row r="6044" spans="1:15">
      <c r="A6044" s="108"/>
      <c r="B6044" s="108"/>
      <c r="I6044" s="113">
        <f t="shared" si="0"/>
        <v>88239</v>
      </c>
      <c r="J6044" s="111">
        <v>88239</v>
      </c>
      <c r="K6044" s="111" t="s">
        <v>924</v>
      </c>
      <c r="L6044" s="111" t="s">
        <v>708</v>
      </c>
      <c r="M6044" s="111" t="s">
        <v>702</v>
      </c>
      <c r="N6044" s="111">
        <v>8.4000000000000005E-2</v>
      </c>
      <c r="O6044" s="114">
        <v>18.61</v>
      </c>
    </row>
    <row r="6045" spans="1:15">
      <c r="A6045" s="108"/>
      <c r="B6045" s="108"/>
      <c r="I6045" s="113">
        <f t="shared" si="0"/>
        <v>88262</v>
      </c>
      <c r="J6045" s="111">
        <v>88262</v>
      </c>
      <c r="K6045" s="111" t="s">
        <v>878</v>
      </c>
      <c r="L6045" s="111" t="s">
        <v>708</v>
      </c>
      <c r="M6045" s="111" t="s">
        <v>710</v>
      </c>
      <c r="N6045" s="111">
        <v>0.45900000000000002</v>
      </c>
      <c r="O6045" s="114">
        <v>22.13</v>
      </c>
    </row>
    <row r="6046" spans="1:15">
      <c r="A6046" s="108"/>
      <c r="B6046" s="108"/>
      <c r="I6046" s="113">
        <f t="shared" si="0"/>
        <v>88239</v>
      </c>
      <c r="J6046" s="111">
        <v>88239</v>
      </c>
      <c r="K6046" s="111" t="s">
        <v>924</v>
      </c>
      <c r="L6046" s="111" t="s">
        <v>708</v>
      </c>
      <c r="M6046" s="111" t="s">
        <v>702</v>
      </c>
      <c r="N6046" s="111">
        <v>0.14399999999999999</v>
      </c>
      <c r="O6046" s="114">
        <v>18.61</v>
      </c>
    </row>
    <row r="6047" spans="1:15">
      <c r="A6047" s="108"/>
      <c r="B6047" s="108"/>
      <c r="I6047" s="113">
        <f t="shared" si="0"/>
        <v>92267</v>
      </c>
      <c r="J6047" s="111">
        <v>92267</v>
      </c>
      <c r="K6047" s="111" t="s">
        <v>2158</v>
      </c>
      <c r="L6047" s="111" t="s">
        <v>792</v>
      </c>
      <c r="M6047" s="111" t="s">
        <v>702</v>
      </c>
      <c r="N6047" s="111">
        <v>0.19500000000000001</v>
      </c>
      <c r="O6047" s="114">
        <v>27.24</v>
      </c>
    </row>
    <row r="6048" spans="1:15">
      <c r="A6048" s="108"/>
      <c r="B6048" s="108"/>
      <c r="I6048" s="113">
        <f t="shared" si="0"/>
        <v>88262</v>
      </c>
      <c r="J6048" s="111">
        <v>88262</v>
      </c>
      <c r="K6048" s="111" t="s">
        <v>878</v>
      </c>
      <c r="L6048" s="111" t="s">
        <v>708</v>
      </c>
      <c r="M6048" s="111" t="s">
        <v>710</v>
      </c>
      <c r="N6048" s="111">
        <v>0.73399999999999999</v>
      </c>
      <c r="O6048" s="114">
        <v>22.13</v>
      </c>
    </row>
    <row r="6049" spans="1:15">
      <c r="A6049" s="108"/>
      <c r="B6049" s="108"/>
      <c r="I6049" s="113">
        <f t="shared" si="0"/>
        <v>88239</v>
      </c>
      <c r="J6049" s="111">
        <v>88239</v>
      </c>
      <c r="K6049" s="111" t="s">
        <v>924</v>
      </c>
      <c r="L6049" s="111" t="s">
        <v>708</v>
      </c>
      <c r="M6049" s="111" t="s">
        <v>702</v>
      </c>
      <c r="N6049" s="111">
        <v>8.6999999999999994E-2</v>
      </c>
      <c r="O6049" s="114">
        <v>18.61</v>
      </c>
    </row>
    <row r="6050" spans="1:15">
      <c r="A6050" s="108"/>
      <c r="B6050" s="108"/>
      <c r="I6050" s="113">
        <f t="shared" si="0"/>
        <v>88262</v>
      </c>
      <c r="J6050" s="111">
        <v>88262</v>
      </c>
      <c r="K6050" s="111" t="s">
        <v>878</v>
      </c>
      <c r="L6050" s="111" t="s">
        <v>708</v>
      </c>
      <c r="M6050" s="111" t="s">
        <v>710</v>
      </c>
      <c r="N6050" s="111">
        <v>0.47399999999999998</v>
      </c>
      <c r="O6050" s="114">
        <v>22.13</v>
      </c>
    </row>
    <row r="6051" spans="1:15">
      <c r="A6051" s="108"/>
      <c r="B6051" s="108"/>
      <c r="I6051" s="113">
        <f t="shared" si="0"/>
        <v>88239</v>
      </c>
      <c r="J6051" s="111">
        <v>88239</v>
      </c>
      <c r="K6051" s="111" t="s">
        <v>924</v>
      </c>
      <c r="L6051" s="111" t="s">
        <v>708</v>
      </c>
      <c r="M6051" s="111" t="s">
        <v>702</v>
      </c>
      <c r="N6051" s="111">
        <v>7.8E-2</v>
      </c>
      <c r="O6051" s="114">
        <v>18.61</v>
      </c>
    </row>
    <row r="6052" spans="1:15">
      <c r="A6052" s="108"/>
      <c r="B6052" s="108"/>
      <c r="I6052" s="113">
        <f t="shared" si="0"/>
        <v>88262</v>
      </c>
      <c r="J6052" s="111">
        <v>88262</v>
      </c>
      <c r="K6052" s="111" t="s">
        <v>878</v>
      </c>
      <c r="L6052" s="111" t="s">
        <v>708</v>
      </c>
      <c r="M6052" s="111" t="s">
        <v>710</v>
      </c>
      <c r="N6052" s="111">
        <v>0.42399999999999999</v>
      </c>
      <c r="O6052" s="114">
        <v>22.13</v>
      </c>
    </row>
    <row r="6053" spans="1:15">
      <c r="A6053" s="108"/>
      <c r="B6053" s="108"/>
      <c r="I6053" s="113">
        <f t="shared" si="0"/>
        <v>88239</v>
      </c>
      <c r="J6053" s="111">
        <v>88239</v>
      </c>
      <c r="K6053" s="111" t="s">
        <v>924</v>
      </c>
      <c r="L6053" s="111" t="s">
        <v>708</v>
      </c>
      <c r="M6053" s="111" t="s">
        <v>702</v>
      </c>
      <c r="N6053" s="111">
        <v>0.13700000000000001</v>
      </c>
      <c r="O6053" s="114">
        <v>18.61</v>
      </c>
    </row>
    <row r="6054" spans="1:15">
      <c r="A6054" s="108"/>
      <c r="B6054" s="108"/>
      <c r="I6054" s="113">
        <f t="shared" si="0"/>
        <v>88262</v>
      </c>
      <c r="J6054" s="111">
        <v>88262</v>
      </c>
      <c r="K6054" s="111" t="s">
        <v>878</v>
      </c>
      <c r="L6054" s="111" t="s">
        <v>708</v>
      </c>
      <c r="M6054" s="111" t="s">
        <v>710</v>
      </c>
      <c r="N6054" s="111">
        <v>0.749</v>
      </c>
      <c r="O6054" s="114">
        <v>22.13</v>
      </c>
    </row>
    <row r="6055" spans="1:15">
      <c r="A6055" s="108"/>
      <c r="B6055" s="108"/>
      <c r="I6055" s="113">
        <f t="shared" si="0"/>
        <v>92268</v>
      </c>
      <c r="J6055" s="111">
        <v>92268</v>
      </c>
      <c r="K6055" s="111" t="s">
        <v>2159</v>
      </c>
      <c r="L6055" s="111" t="s">
        <v>792</v>
      </c>
      <c r="M6055" s="111" t="s">
        <v>702</v>
      </c>
      <c r="N6055" s="111">
        <v>0.13600000000000001</v>
      </c>
      <c r="O6055" s="114">
        <v>34.979999999999997</v>
      </c>
    </row>
    <row r="6056" spans="1:15">
      <c r="A6056" s="108"/>
      <c r="B6056" s="108"/>
      <c r="I6056" s="113">
        <f t="shared" si="0"/>
        <v>88239</v>
      </c>
      <c r="J6056" s="111">
        <v>88239</v>
      </c>
      <c r="K6056" s="111" t="s">
        <v>924</v>
      </c>
      <c r="L6056" s="111" t="s">
        <v>708</v>
      </c>
      <c r="M6056" s="111" t="s">
        <v>702</v>
      </c>
      <c r="N6056" s="111">
        <v>8.3000000000000004E-2</v>
      </c>
      <c r="O6056" s="114">
        <v>18.61</v>
      </c>
    </row>
    <row r="6057" spans="1:15">
      <c r="A6057" s="108"/>
      <c r="B6057" s="108"/>
      <c r="I6057" s="113">
        <f t="shared" si="0"/>
        <v>88262</v>
      </c>
      <c r="J6057" s="111">
        <v>88262</v>
      </c>
      <c r="K6057" s="111" t="s">
        <v>878</v>
      </c>
      <c r="L6057" s="111" t="s">
        <v>708</v>
      </c>
      <c r="M6057" s="111" t="s">
        <v>710</v>
      </c>
      <c r="N6057" s="111">
        <v>0.45100000000000001</v>
      </c>
      <c r="O6057" s="114">
        <v>22.13</v>
      </c>
    </row>
    <row r="6058" spans="1:15">
      <c r="A6058" s="108"/>
      <c r="B6058" s="108"/>
      <c r="I6058" s="113">
        <f t="shared" si="0"/>
        <v>88239</v>
      </c>
      <c r="J6058" s="111">
        <v>88239</v>
      </c>
      <c r="K6058" s="111" t="s">
        <v>924</v>
      </c>
      <c r="L6058" s="111" t="s">
        <v>708</v>
      </c>
      <c r="M6058" s="111" t="s">
        <v>702</v>
      </c>
      <c r="N6058" s="111">
        <v>7.3999999999999996E-2</v>
      </c>
      <c r="O6058" s="114">
        <v>18.61</v>
      </c>
    </row>
    <row r="6059" spans="1:15">
      <c r="A6059" s="108"/>
      <c r="B6059" s="108"/>
      <c r="I6059" s="113">
        <f t="shared" si="0"/>
        <v>88262</v>
      </c>
      <c r="J6059" s="111">
        <v>88262</v>
      </c>
      <c r="K6059" s="111" t="s">
        <v>878</v>
      </c>
      <c r="L6059" s="111" t="s">
        <v>708</v>
      </c>
      <c r="M6059" s="111" t="s">
        <v>710</v>
      </c>
      <c r="N6059" s="111">
        <v>0.40300000000000002</v>
      </c>
      <c r="O6059" s="114">
        <v>22.13</v>
      </c>
    </row>
    <row r="6060" spans="1:15">
      <c r="A6060" s="108"/>
      <c r="B6060" s="108"/>
      <c r="I6060" s="113">
        <f t="shared" si="0"/>
        <v>88239</v>
      </c>
      <c r="J6060" s="111">
        <v>88239</v>
      </c>
      <c r="K6060" s="111" t="s">
        <v>924</v>
      </c>
      <c r="L6060" s="111" t="s">
        <v>708</v>
      </c>
      <c r="M6060" s="111" t="s">
        <v>702</v>
      </c>
      <c r="N6060" s="111">
        <v>0.13300000000000001</v>
      </c>
      <c r="O6060" s="114">
        <v>18.61</v>
      </c>
    </row>
    <row r="6061" spans="1:15">
      <c r="A6061" s="108"/>
      <c r="B6061" s="108"/>
      <c r="I6061" s="113">
        <f t="shared" si="0"/>
        <v>88262</v>
      </c>
      <c r="J6061" s="111">
        <v>88262</v>
      </c>
      <c r="K6061" s="111" t="s">
        <v>878</v>
      </c>
      <c r="L6061" s="111" t="s">
        <v>708</v>
      </c>
      <c r="M6061" s="111" t="s">
        <v>710</v>
      </c>
      <c r="N6061" s="111">
        <v>0.72299999999999998</v>
      </c>
      <c r="O6061" s="114">
        <v>22.13</v>
      </c>
    </row>
    <row r="6062" spans="1:15">
      <c r="A6062" s="108"/>
      <c r="B6062" s="108"/>
      <c r="I6062" s="113">
        <f t="shared" si="0"/>
        <v>92268</v>
      </c>
      <c r="J6062" s="111">
        <v>92268</v>
      </c>
      <c r="K6062" s="111" t="s">
        <v>2159</v>
      </c>
      <c r="L6062" s="111" t="s">
        <v>792</v>
      </c>
      <c r="M6062" s="111" t="s">
        <v>702</v>
      </c>
      <c r="N6062" s="111">
        <v>0.122</v>
      </c>
      <c r="O6062" s="114">
        <v>34.979999999999997</v>
      </c>
    </row>
    <row r="6063" spans="1:15">
      <c r="A6063" s="108"/>
      <c r="B6063" s="108"/>
      <c r="I6063" s="113">
        <f t="shared" si="0"/>
        <v>88239</v>
      </c>
      <c r="J6063" s="111">
        <v>88239</v>
      </c>
      <c r="K6063" s="111" t="s">
        <v>924</v>
      </c>
      <c r="L6063" s="111" t="s">
        <v>708</v>
      </c>
      <c r="M6063" s="111" t="s">
        <v>702</v>
      </c>
      <c r="N6063" s="111">
        <v>0.124</v>
      </c>
      <c r="O6063" s="114">
        <v>18.61</v>
      </c>
    </row>
    <row r="6064" spans="1:15">
      <c r="A6064" s="108"/>
      <c r="B6064" s="108"/>
      <c r="I6064" s="113">
        <f t="shared" si="0"/>
        <v>88239</v>
      </c>
      <c r="J6064" s="111">
        <v>88239</v>
      </c>
      <c r="K6064" s="111" t="s">
        <v>924</v>
      </c>
      <c r="L6064" s="111" t="s">
        <v>708</v>
      </c>
      <c r="M6064" s="111" t="s">
        <v>702</v>
      </c>
      <c r="N6064" s="111">
        <v>0.08</v>
      </c>
      <c r="O6064" s="114">
        <v>18.61</v>
      </c>
    </row>
    <row r="6065" spans="1:15">
      <c r="A6065" s="108"/>
      <c r="B6065" s="108"/>
      <c r="I6065" s="113">
        <f t="shared" si="0"/>
        <v>88262</v>
      </c>
      <c r="J6065" s="111">
        <v>88262</v>
      </c>
      <c r="K6065" s="111" t="s">
        <v>878</v>
      </c>
      <c r="L6065" s="111" t="s">
        <v>708</v>
      </c>
      <c r="M6065" s="111" t="s">
        <v>710</v>
      </c>
      <c r="N6065" s="111">
        <v>0.435</v>
      </c>
      <c r="O6065" s="114">
        <v>22.13</v>
      </c>
    </row>
    <row r="6066" spans="1:15">
      <c r="A6066" s="108"/>
      <c r="B6066" s="108"/>
      <c r="I6066" s="113">
        <f t="shared" si="0"/>
        <v>88239</v>
      </c>
      <c r="J6066" s="111">
        <v>88239</v>
      </c>
      <c r="K6066" s="111" t="s">
        <v>924</v>
      </c>
      <c r="L6066" s="111" t="s">
        <v>708</v>
      </c>
      <c r="M6066" s="111" t="s">
        <v>702</v>
      </c>
      <c r="N6066" s="111">
        <v>7.0999999999999994E-2</v>
      </c>
      <c r="O6066" s="114">
        <v>18.61</v>
      </c>
    </row>
    <row r="6067" spans="1:15">
      <c r="A6067" s="108"/>
      <c r="B6067" s="108"/>
      <c r="I6067" s="113">
        <f t="shared" si="0"/>
        <v>88239</v>
      </c>
      <c r="J6067" s="111">
        <v>88239</v>
      </c>
      <c r="K6067" s="111" t="s">
        <v>924</v>
      </c>
      <c r="L6067" s="111" t="s">
        <v>708</v>
      </c>
      <c r="M6067" s="111" t="s">
        <v>702</v>
      </c>
      <c r="N6067" s="111">
        <v>0.129</v>
      </c>
      <c r="O6067" s="114">
        <v>18.61</v>
      </c>
    </row>
    <row r="6068" spans="1:15">
      <c r="A6068" s="108"/>
      <c r="B6068" s="108"/>
      <c r="I6068" s="113">
        <f t="shared" si="0"/>
        <v>88262</v>
      </c>
      <c r="J6068" s="111">
        <v>88262</v>
      </c>
      <c r="K6068" s="111" t="s">
        <v>878</v>
      </c>
      <c r="L6068" s="111" t="s">
        <v>708</v>
      </c>
      <c r="M6068" s="111" t="s">
        <v>710</v>
      </c>
      <c r="N6068" s="111">
        <v>0.70499999999999996</v>
      </c>
      <c r="O6068" s="114">
        <v>22.13</v>
      </c>
    </row>
    <row r="6069" spans="1:15">
      <c r="A6069" s="108"/>
      <c r="B6069" s="108"/>
      <c r="I6069" s="113">
        <f t="shared" si="0"/>
        <v>92268</v>
      </c>
      <c r="J6069" s="111">
        <v>92268</v>
      </c>
      <c r="K6069" s="111" t="s">
        <v>2159</v>
      </c>
      <c r="L6069" s="111" t="s">
        <v>792</v>
      </c>
      <c r="M6069" s="111" t="s">
        <v>702</v>
      </c>
      <c r="N6069" s="111">
        <v>0.111</v>
      </c>
      <c r="O6069" s="114">
        <v>34.979999999999997</v>
      </c>
    </row>
    <row r="6070" spans="1:15">
      <c r="A6070" s="108"/>
      <c r="B6070" s="108"/>
      <c r="I6070" s="113">
        <f t="shared" si="0"/>
        <v>88239</v>
      </c>
      <c r="J6070" s="111">
        <v>88239</v>
      </c>
      <c r="K6070" s="111" t="s">
        <v>924</v>
      </c>
      <c r="L6070" s="111" t="s">
        <v>708</v>
      </c>
      <c r="M6070" s="111" t="s">
        <v>702</v>
      </c>
      <c r="N6070" s="111">
        <v>0.12</v>
      </c>
      <c r="O6070" s="114">
        <v>18.61</v>
      </c>
    </row>
    <row r="6071" spans="1:15">
      <c r="A6071" s="108"/>
      <c r="B6071" s="108"/>
      <c r="I6071" s="113">
        <f t="shared" si="0"/>
        <v>88262</v>
      </c>
      <c r="J6071" s="111">
        <v>88262</v>
      </c>
      <c r="K6071" s="111" t="s">
        <v>878</v>
      </c>
      <c r="L6071" s="111" t="s">
        <v>708</v>
      </c>
      <c r="M6071" s="111" t="s">
        <v>710</v>
      </c>
      <c r="N6071" s="111">
        <v>0.65700000000000003</v>
      </c>
      <c r="O6071" s="114">
        <v>22.13</v>
      </c>
    </row>
    <row r="6072" spans="1:15">
      <c r="A6072" s="108"/>
      <c r="B6072" s="108"/>
      <c r="I6072" s="113">
        <f t="shared" si="0"/>
        <v>88239</v>
      </c>
      <c r="J6072" s="111">
        <v>88239</v>
      </c>
      <c r="K6072" s="111" t="s">
        <v>924</v>
      </c>
      <c r="L6072" s="111" t="s">
        <v>708</v>
      </c>
      <c r="M6072" s="111" t="s">
        <v>702</v>
      </c>
      <c r="N6072" s="111">
        <v>7.0000000000000007E-2</v>
      </c>
      <c r="O6072" s="114">
        <v>18.61</v>
      </c>
    </row>
    <row r="6073" spans="1:15">
      <c r="A6073" s="108"/>
      <c r="B6073" s="108"/>
      <c r="I6073" s="113">
        <f t="shared" si="0"/>
        <v>88262</v>
      </c>
      <c r="J6073" s="111">
        <v>88262</v>
      </c>
      <c r="K6073" s="111" t="s">
        <v>878</v>
      </c>
      <c r="L6073" s="111" t="s">
        <v>708</v>
      </c>
      <c r="M6073" s="111" t="s">
        <v>710</v>
      </c>
      <c r="N6073" s="111">
        <v>0.38</v>
      </c>
      <c r="O6073" s="114">
        <v>22.13</v>
      </c>
    </row>
    <row r="6074" spans="1:15">
      <c r="A6074" s="108"/>
      <c r="B6074" s="108"/>
      <c r="I6074" s="113">
        <f t="shared" si="0"/>
        <v>88239</v>
      </c>
      <c r="J6074" s="111">
        <v>88239</v>
      </c>
      <c r="K6074" s="111" t="s">
        <v>924</v>
      </c>
      <c r="L6074" s="111" t="s">
        <v>708</v>
      </c>
      <c r="M6074" s="111" t="s">
        <v>702</v>
      </c>
      <c r="N6074" s="111">
        <v>0.125</v>
      </c>
      <c r="O6074" s="114">
        <v>18.61</v>
      </c>
    </row>
    <row r="6075" spans="1:15">
      <c r="A6075" s="108"/>
      <c r="B6075" s="108"/>
      <c r="I6075" s="113">
        <f t="shared" si="0"/>
        <v>88262</v>
      </c>
      <c r="J6075" s="111">
        <v>88262</v>
      </c>
      <c r="K6075" s="111" t="s">
        <v>878</v>
      </c>
      <c r="L6075" s="111" t="s">
        <v>708</v>
      </c>
      <c r="M6075" s="111" t="s">
        <v>710</v>
      </c>
      <c r="N6075" s="111">
        <v>0.68</v>
      </c>
      <c r="O6075" s="114">
        <v>22.13</v>
      </c>
    </row>
    <row r="6076" spans="1:15">
      <c r="A6076" s="108"/>
      <c r="B6076" s="108"/>
      <c r="I6076" s="113">
        <f t="shared" si="0"/>
        <v>92268</v>
      </c>
      <c r="J6076" s="111">
        <v>92268</v>
      </c>
      <c r="K6076" s="111" t="s">
        <v>2159</v>
      </c>
      <c r="L6076" s="111" t="s">
        <v>792</v>
      </c>
      <c r="M6076" s="111" t="s">
        <v>702</v>
      </c>
      <c r="N6076" s="111">
        <v>8.6999999999999994E-2</v>
      </c>
      <c r="O6076" s="114">
        <v>34.979999999999997</v>
      </c>
    </row>
    <row r="6077" spans="1:15">
      <c r="A6077" s="108"/>
      <c r="B6077" s="108"/>
      <c r="I6077" s="113">
        <f t="shared" si="0"/>
        <v>88239</v>
      </c>
      <c r="J6077" s="111">
        <v>88239</v>
      </c>
      <c r="K6077" s="111" t="s">
        <v>924</v>
      </c>
      <c r="L6077" s="111" t="s">
        <v>708</v>
      </c>
      <c r="M6077" s="111" t="s">
        <v>702</v>
      </c>
      <c r="N6077" s="111">
        <v>0.11600000000000001</v>
      </c>
      <c r="O6077" s="114">
        <v>18.61</v>
      </c>
    </row>
    <row r="6078" spans="1:15">
      <c r="A6078" s="108"/>
      <c r="B6078" s="108"/>
      <c r="I6078" s="113">
        <f t="shared" si="0"/>
        <v>88262</v>
      </c>
      <c r="J6078" s="111">
        <v>88262</v>
      </c>
      <c r="K6078" s="111" t="s">
        <v>878</v>
      </c>
      <c r="L6078" s="111" t="s">
        <v>708</v>
      </c>
      <c r="M6078" s="111" t="s">
        <v>710</v>
      </c>
      <c r="N6078" s="111">
        <v>0.63400000000000001</v>
      </c>
      <c r="O6078" s="114">
        <v>22.13</v>
      </c>
    </row>
    <row r="6079" spans="1:15">
      <c r="A6079" s="108"/>
      <c r="B6079" s="108"/>
      <c r="I6079" s="113">
        <f t="shared" si="0"/>
        <v>88239</v>
      </c>
      <c r="J6079" s="111">
        <v>88239</v>
      </c>
      <c r="K6079" s="111" t="s">
        <v>924</v>
      </c>
      <c r="L6079" s="111" t="s">
        <v>708</v>
      </c>
      <c r="M6079" s="111" t="s">
        <v>702</v>
      </c>
      <c r="N6079" s="111">
        <v>7.4999999999999997E-2</v>
      </c>
      <c r="O6079" s="114">
        <v>18.61</v>
      </c>
    </row>
    <row r="6080" spans="1:15">
      <c r="A6080" s="108"/>
      <c r="B6080" s="108"/>
      <c r="I6080" s="113">
        <f t="shared" si="0"/>
        <v>88262</v>
      </c>
      <c r="J6080" s="111">
        <v>88262</v>
      </c>
      <c r="K6080" s="111" t="s">
        <v>878</v>
      </c>
      <c r="L6080" s="111" t="s">
        <v>708</v>
      </c>
      <c r="M6080" s="111" t="s">
        <v>710</v>
      </c>
      <c r="N6080" s="111">
        <v>0.40899999999999997</v>
      </c>
      <c r="O6080" s="114">
        <v>22.13</v>
      </c>
    </row>
    <row r="6081" spans="1:15">
      <c r="A6081" s="108"/>
      <c r="B6081" s="108"/>
      <c r="I6081" s="113">
        <f t="shared" si="0"/>
        <v>88239</v>
      </c>
      <c r="J6081" s="111">
        <v>88239</v>
      </c>
      <c r="K6081" s="111" t="s">
        <v>924</v>
      </c>
      <c r="L6081" s="111" t="s">
        <v>708</v>
      </c>
      <c r="M6081" s="111" t="s">
        <v>702</v>
      </c>
      <c r="N6081" s="111">
        <v>6.7000000000000004E-2</v>
      </c>
      <c r="O6081" s="114">
        <v>18.61</v>
      </c>
    </row>
    <row r="6082" spans="1:15">
      <c r="A6082" s="108"/>
      <c r="B6082" s="108"/>
      <c r="I6082" s="113">
        <f t="shared" si="0"/>
        <v>88262</v>
      </c>
      <c r="J6082" s="111">
        <v>88262</v>
      </c>
      <c r="K6082" s="111" t="s">
        <v>878</v>
      </c>
      <c r="L6082" s="111" t="s">
        <v>708</v>
      </c>
      <c r="M6082" s="111" t="s">
        <v>710</v>
      </c>
      <c r="N6082" s="111">
        <v>0.36599999999999999</v>
      </c>
      <c r="O6082" s="114">
        <v>22.13</v>
      </c>
    </row>
    <row r="6083" spans="1:15">
      <c r="A6083" s="108"/>
      <c r="B6083" s="108"/>
      <c r="I6083" s="113">
        <f t="shared" si="0"/>
        <v>1345</v>
      </c>
      <c r="J6083" s="111">
        <v>1345</v>
      </c>
      <c r="K6083" s="111" t="s">
        <v>1863</v>
      </c>
      <c r="L6083" s="111" t="s">
        <v>792</v>
      </c>
      <c r="M6083" s="111" t="s">
        <v>702</v>
      </c>
      <c r="N6083" s="111">
        <v>1.345</v>
      </c>
      <c r="O6083" s="114">
        <v>32.5</v>
      </c>
    </row>
    <row r="6084" spans="1:15">
      <c r="A6084" s="108"/>
      <c r="B6084" s="108"/>
      <c r="I6084" s="113">
        <f t="shared" si="0"/>
        <v>4491</v>
      </c>
      <c r="J6084" s="111">
        <v>4491</v>
      </c>
      <c r="K6084" s="111" t="s">
        <v>1865</v>
      </c>
      <c r="L6084" s="111" t="s">
        <v>728</v>
      </c>
      <c r="M6084" s="111" t="s">
        <v>702</v>
      </c>
      <c r="N6084" s="111">
        <v>6.4820000000000002</v>
      </c>
      <c r="O6084" s="114">
        <v>3.48</v>
      </c>
    </row>
    <row r="6085" spans="1:15">
      <c r="A6085" s="108"/>
      <c r="B6085" s="108"/>
      <c r="I6085" s="113">
        <f t="shared" si="0"/>
        <v>4517</v>
      </c>
      <c r="J6085" s="111">
        <v>4517</v>
      </c>
      <c r="K6085" s="111" t="s">
        <v>1932</v>
      </c>
      <c r="L6085" s="111" t="s">
        <v>728</v>
      </c>
      <c r="M6085" s="111" t="s">
        <v>702</v>
      </c>
      <c r="N6085" s="111">
        <v>0.77500000000000002</v>
      </c>
      <c r="O6085" s="114">
        <v>1.25</v>
      </c>
    </row>
    <row r="6086" spans="1:15">
      <c r="A6086" s="108"/>
      <c r="B6086" s="108"/>
      <c r="I6086" s="113">
        <f t="shared" si="0"/>
        <v>5073</v>
      </c>
      <c r="J6086" s="111">
        <v>5073</v>
      </c>
      <c r="K6086" s="111" t="s">
        <v>2160</v>
      </c>
      <c r="L6086" s="111" t="s">
        <v>723</v>
      </c>
      <c r="M6086" s="111" t="s">
        <v>702</v>
      </c>
      <c r="N6086" s="111">
        <v>0.04</v>
      </c>
      <c r="O6086" s="114">
        <v>11.3</v>
      </c>
    </row>
    <row r="6087" spans="1:15">
      <c r="A6087" s="108"/>
      <c r="B6087" s="108"/>
      <c r="I6087" s="113">
        <f t="shared" si="0"/>
        <v>20247</v>
      </c>
      <c r="J6087" s="111">
        <v>20247</v>
      </c>
      <c r="K6087" s="111" t="s">
        <v>1708</v>
      </c>
      <c r="L6087" s="111" t="s">
        <v>723</v>
      </c>
      <c r="M6087" s="111" t="s">
        <v>702</v>
      </c>
      <c r="N6087" s="111">
        <v>5.0999999999999997E-2</v>
      </c>
      <c r="O6087" s="114">
        <v>12.27</v>
      </c>
    </row>
    <row r="6088" spans="1:15">
      <c r="A6088" s="108"/>
      <c r="B6088" s="108"/>
      <c r="I6088" s="113">
        <f t="shared" si="0"/>
        <v>88262</v>
      </c>
      <c r="J6088" s="111">
        <v>88262</v>
      </c>
      <c r="K6088" s="111" t="s">
        <v>878</v>
      </c>
      <c r="L6088" s="111" t="s">
        <v>708</v>
      </c>
      <c r="M6088" s="111" t="s">
        <v>710</v>
      </c>
      <c r="N6088" s="111">
        <v>1.026</v>
      </c>
      <c r="O6088" s="114">
        <v>22.13</v>
      </c>
    </row>
    <row r="6089" spans="1:15">
      <c r="A6089" s="108"/>
      <c r="B6089" s="108"/>
      <c r="I6089" s="113">
        <f t="shared" si="0"/>
        <v>91692</v>
      </c>
      <c r="J6089" s="111">
        <v>91692</v>
      </c>
      <c r="K6089" s="111" t="s">
        <v>925</v>
      </c>
      <c r="L6089" s="111" t="s">
        <v>701</v>
      </c>
      <c r="M6089" s="111" t="s">
        <v>702</v>
      </c>
      <c r="N6089" s="111">
        <v>5.5E-2</v>
      </c>
      <c r="O6089" s="114">
        <v>24.09</v>
      </c>
    </row>
    <row r="6090" spans="1:15">
      <c r="A6090" s="108"/>
      <c r="B6090" s="108"/>
      <c r="I6090" s="113">
        <f t="shared" si="0"/>
        <v>91693</v>
      </c>
      <c r="J6090" s="111">
        <v>91693</v>
      </c>
      <c r="K6090" s="111" t="s">
        <v>926</v>
      </c>
      <c r="L6090" s="111" t="s">
        <v>704</v>
      </c>
      <c r="M6090" s="111" t="s">
        <v>702</v>
      </c>
      <c r="N6090" s="111">
        <v>0.15</v>
      </c>
      <c r="O6090" s="114">
        <v>21.72</v>
      </c>
    </row>
    <row r="6091" spans="1:15">
      <c r="A6091" s="108"/>
      <c r="B6091" s="108"/>
      <c r="I6091" s="113">
        <f t="shared" si="0"/>
        <v>1358</v>
      </c>
      <c r="J6091" s="111">
        <v>1358</v>
      </c>
      <c r="K6091" s="111" t="s">
        <v>2142</v>
      </c>
      <c r="L6091" s="111" t="s">
        <v>792</v>
      </c>
      <c r="M6091" s="111" t="s">
        <v>702</v>
      </c>
      <c r="N6091" s="111">
        <v>1.345</v>
      </c>
      <c r="O6091" s="114">
        <v>25.13</v>
      </c>
    </row>
    <row r="6092" spans="1:15">
      <c r="A6092" s="108"/>
      <c r="B6092" s="108"/>
      <c r="I6092" s="113">
        <f t="shared" si="0"/>
        <v>4517</v>
      </c>
      <c r="J6092" s="111">
        <v>4517</v>
      </c>
      <c r="K6092" s="111" t="s">
        <v>1932</v>
      </c>
      <c r="L6092" s="111" t="s">
        <v>728</v>
      </c>
      <c r="M6092" s="111" t="s">
        <v>702</v>
      </c>
      <c r="N6092" s="111">
        <v>6.0270000000000001</v>
      </c>
      <c r="O6092" s="114">
        <v>1.25</v>
      </c>
    </row>
    <row r="6093" spans="1:15">
      <c r="A6093" s="108"/>
      <c r="B6093" s="108"/>
      <c r="I6093" s="113">
        <f t="shared" si="0"/>
        <v>5074</v>
      </c>
      <c r="J6093" s="111">
        <v>5074</v>
      </c>
      <c r="K6093" s="111" t="s">
        <v>2161</v>
      </c>
      <c r="L6093" s="111" t="s">
        <v>723</v>
      </c>
      <c r="M6093" s="111" t="s">
        <v>702</v>
      </c>
      <c r="N6093" s="111">
        <v>8.3000000000000004E-2</v>
      </c>
      <c r="O6093" s="114">
        <v>12.42</v>
      </c>
    </row>
    <row r="6094" spans="1:15">
      <c r="A6094" s="108"/>
      <c r="B6094" s="108"/>
      <c r="I6094" s="113">
        <f t="shared" si="0"/>
        <v>6189</v>
      </c>
      <c r="J6094" s="111">
        <v>6189</v>
      </c>
      <c r="K6094" s="111" t="s">
        <v>1897</v>
      </c>
      <c r="L6094" s="111" t="s">
        <v>728</v>
      </c>
      <c r="M6094" s="111" t="s">
        <v>702</v>
      </c>
      <c r="N6094" s="111">
        <v>6.0250000000000004</v>
      </c>
      <c r="O6094" s="114">
        <v>13.86</v>
      </c>
    </row>
    <row r="6095" spans="1:15">
      <c r="A6095" s="108"/>
      <c r="B6095" s="108"/>
      <c r="I6095" s="113">
        <f t="shared" si="0"/>
        <v>88239</v>
      </c>
      <c r="J6095" s="111">
        <v>88239</v>
      </c>
      <c r="K6095" s="111" t="s">
        <v>924</v>
      </c>
      <c r="L6095" s="111" t="s">
        <v>708</v>
      </c>
      <c r="M6095" s="111" t="s">
        <v>702</v>
      </c>
      <c r="N6095" s="111">
        <v>0.183</v>
      </c>
      <c r="O6095" s="114">
        <v>18.61</v>
      </c>
    </row>
    <row r="6096" spans="1:15">
      <c r="A6096" s="108"/>
      <c r="B6096" s="108"/>
      <c r="I6096" s="113">
        <f t="shared" si="0"/>
        <v>91692</v>
      </c>
      <c r="J6096" s="111">
        <v>91692</v>
      </c>
      <c r="K6096" s="111" t="s">
        <v>925</v>
      </c>
      <c r="L6096" s="111" t="s">
        <v>701</v>
      </c>
      <c r="M6096" s="111" t="s">
        <v>702</v>
      </c>
      <c r="N6096" s="111">
        <v>3.5999999999999997E-2</v>
      </c>
      <c r="O6096" s="114">
        <v>24.09</v>
      </c>
    </row>
    <row r="6097" spans="1:15">
      <c r="A6097" s="108"/>
      <c r="B6097" s="108"/>
      <c r="I6097" s="113">
        <f t="shared" si="0"/>
        <v>91693</v>
      </c>
      <c r="J6097" s="111">
        <v>91693</v>
      </c>
      <c r="K6097" s="111" t="s">
        <v>926</v>
      </c>
      <c r="L6097" s="111" t="s">
        <v>704</v>
      </c>
      <c r="M6097" s="111" t="s">
        <v>702</v>
      </c>
      <c r="N6097" s="111">
        <v>0.14599999999999999</v>
      </c>
      <c r="O6097" s="114">
        <v>21.72</v>
      </c>
    </row>
    <row r="6098" spans="1:15">
      <c r="A6098" s="108"/>
      <c r="B6098" s="108"/>
      <c r="I6098" s="113">
        <f t="shared" si="0"/>
        <v>5074</v>
      </c>
      <c r="J6098" s="111">
        <v>5074</v>
      </c>
      <c r="K6098" s="111" t="s">
        <v>2161</v>
      </c>
      <c r="L6098" s="111" t="s">
        <v>723</v>
      </c>
      <c r="M6098" s="111" t="s">
        <v>702</v>
      </c>
      <c r="N6098" s="111">
        <v>0.04</v>
      </c>
      <c r="O6098" s="114">
        <v>12.42</v>
      </c>
    </row>
    <row r="6099" spans="1:15">
      <c r="A6099" s="108"/>
      <c r="B6099" s="108"/>
      <c r="I6099" s="113">
        <f t="shared" si="0"/>
        <v>6193</v>
      </c>
      <c r="J6099" s="111">
        <v>6193</v>
      </c>
      <c r="K6099" s="111" t="s">
        <v>875</v>
      </c>
      <c r="L6099" s="111" t="s">
        <v>728</v>
      </c>
      <c r="M6099" s="111" t="s">
        <v>702</v>
      </c>
      <c r="N6099" s="111">
        <v>0.48599999999999999</v>
      </c>
      <c r="O6099" s="114">
        <v>9.48</v>
      </c>
    </row>
    <row r="6100" spans="1:15">
      <c r="A6100" s="108"/>
      <c r="B6100" s="108"/>
      <c r="I6100" s="113">
        <f t="shared" si="0"/>
        <v>88239</v>
      </c>
      <c r="J6100" s="111">
        <v>88239</v>
      </c>
      <c r="K6100" s="111" t="s">
        <v>924</v>
      </c>
      <c r="L6100" s="111" t="s">
        <v>708</v>
      </c>
      <c r="M6100" s="111" t="s">
        <v>702</v>
      </c>
      <c r="N6100" s="111">
        <v>0.76</v>
      </c>
      <c r="O6100" s="114">
        <v>18.61</v>
      </c>
    </row>
    <row r="6101" spans="1:15">
      <c r="A6101" s="108"/>
      <c r="B6101" s="108"/>
      <c r="I6101" s="113">
        <f t="shared" si="0"/>
        <v>88262</v>
      </c>
      <c r="J6101" s="111">
        <v>88262</v>
      </c>
      <c r="K6101" s="111" t="s">
        <v>878</v>
      </c>
      <c r="L6101" s="111" t="s">
        <v>708</v>
      </c>
      <c r="M6101" s="111" t="s">
        <v>710</v>
      </c>
      <c r="N6101" s="111">
        <v>4.58</v>
      </c>
      <c r="O6101" s="114">
        <v>22.13</v>
      </c>
    </row>
    <row r="6102" spans="1:15">
      <c r="A6102" s="108"/>
      <c r="B6102" s="108"/>
      <c r="I6102" s="113">
        <f t="shared" si="0"/>
        <v>92273</v>
      </c>
      <c r="J6102" s="111">
        <v>92273</v>
      </c>
      <c r="K6102" s="111" t="s">
        <v>2148</v>
      </c>
      <c r="L6102" s="111" t="s">
        <v>728</v>
      </c>
      <c r="M6102" s="111" t="s">
        <v>702</v>
      </c>
      <c r="N6102" s="111">
        <v>4.7629999999999999</v>
      </c>
      <c r="O6102" s="114">
        <v>7.24</v>
      </c>
    </row>
    <row r="6103" spans="1:15">
      <c r="A6103" s="108"/>
      <c r="B6103" s="108"/>
      <c r="I6103" s="113">
        <f t="shared" si="0"/>
        <v>95936</v>
      </c>
      <c r="J6103" s="111">
        <v>95936</v>
      </c>
      <c r="K6103" s="111" t="s">
        <v>2162</v>
      </c>
      <c r="L6103" s="111" t="s">
        <v>792</v>
      </c>
      <c r="M6103" s="111" t="s">
        <v>702</v>
      </c>
      <c r="N6103" s="111">
        <v>1.02</v>
      </c>
      <c r="O6103" s="114">
        <v>119.69</v>
      </c>
    </row>
    <row r="6104" spans="1:15">
      <c r="A6104" s="108"/>
      <c r="B6104" s="108"/>
      <c r="I6104" s="113">
        <f t="shared" si="0"/>
        <v>6193</v>
      </c>
      <c r="J6104" s="111">
        <v>6193</v>
      </c>
      <c r="K6104" s="111" t="s">
        <v>875</v>
      </c>
      <c r="L6104" s="111" t="s">
        <v>728</v>
      </c>
      <c r="M6104" s="111" t="s">
        <v>702</v>
      </c>
      <c r="N6104" s="111">
        <v>0.442</v>
      </c>
      <c r="O6104" s="114">
        <v>9.48</v>
      </c>
    </row>
    <row r="6105" spans="1:15">
      <c r="A6105" s="108"/>
      <c r="B6105" s="108"/>
      <c r="I6105" s="113">
        <f t="shared" si="0"/>
        <v>88239</v>
      </c>
      <c r="J6105" s="111">
        <v>88239</v>
      </c>
      <c r="K6105" s="111" t="s">
        <v>924</v>
      </c>
      <c r="L6105" s="111" t="s">
        <v>708</v>
      </c>
      <c r="M6105" s="111" t="s">
        <v>702</v>
      </c>
      <c r="N6105" s="111">
        <v>0.55000000000000004</v>
      </c>
      <c r="O6105" s="114">
        <v>18.61</v>
      </c>
    </row>
    <row r="6106" spans="1:15">
      <c r="A6106" s="108"/>
      <c r="B6106" s="108"/>
      <c r="I6106" s="113">
        <f t="shared" si="0"/>
        <v>88262</v>
      </c>
      <c r="J6106" s="111">
        <v>88262</v>
      </c>
      <c r="K6106" s="111" t="s">
        <v>878</v>
      </c>
      <c r="L6106" s="111" t="s">
        <v>708</v>
      </c>
      <c r="M6106" s="111" t="s">
        <v>710</v>
      </c>
      <c r="N6106" s="111">
        <v>3.29</v>
      </c>
      <c r="O6106" s="114">
        <v>22.13</v>
      </c>
    </row>
    <row r="6107" spans="1:15">
      <c r="A6107" s="108"/>
      <c r="B6107" s="108"/>
      <c r="I6107" s="113">
        <f t="shared" si="0"/>
        <v>92273</v>
      </c>
      <c r="J6107" s="111">
        <v>92273</v>
      </c>
      <c r="K6107" s="111" t="s">
        <v>2148</v>
      </c>
      <c r="L6107" s="111" t="s">
        <v>728</v>
      </c>
      <c r="M6107" s="111" t="s">
        <v>702</v>
      </c>
      <c r="N6107" s="111">
        <v>4.3310000000000004</v>
      </c>
      <c r="O6107" s="114">
        <v>7.24</v>
      </c>
    </row>
    <row r="6108" spans="1:15">
      <c r="A6108" s="108"/>
      <c r="B6108" s="108"/>
      <c r="I6108" s="113">
        <f t="shared" si="0"/>
        <v>95936</v>
      </c>
      <c r="J6108" s="111">
        <v>95936</v>
      </c>
      <c r="K6108" s="111" t="s">
        <v>2162</v>
      </c>
      <c r="L6108" s="111" t="s">
        <v>792</v>
      </c>
      <c r="M6108" s="111" t="s">
        <v>702</v>
      </c>
      <c r="N6108" s="111">
        <v>0.93</v>
      </c>
      <c r="O6108" s="114">
        <v>119.69</v>
      </c>
    </row>
    <row r="6109" spans="1:15">
      <c r="A6109" s="108"/>
      <c r="B6109" s="108"/>
      <c r="I6109" s="113">
        <f t="shared" si="0"/>
        <v>5073</v>
      </c>
      <c r="J6109" s="111">
        <v>5073</v>
      </c>
      <c r="K6109" s="111" t="s">
        <v>2160</v>
      </c>
      <c r="L6109" s="111" t="s">
        <v>723</v>
      </c>
      <c r="M6109" s="111" t="s">
        <v>702</v>
      </c>
      <c r="N6109" s="111">
        <v>3.5000000000000003E-2</v>
      </c>
      <c r="O6109" s="114">
        <v>11.3</v>
      </c>
    </row>
    <row r="6110" spans="1:15">
      <c r="A6110" s="108"/>
      <c r="B6110" s="108"/>
      <c r="I6110" s="113">
        <f t="shared" si="0"/>
        <v>10749</v>
      </c>
      <c r="J6110" s="111">
        <v>10749</v>
      </c>
      <c r="K6110" s="111" t="s">
        <v>2152</v>
      </c>
      <c r="L6110" s="111" t="s">
        <v>1868</v>
      </c>
      <c r="M6110" s="111" t="s">
        <v>702</v>
      </c>
      <c r="N6110" s="111">
        <v>2.161</v>
      </c>
      <c r="O6110" s="114">
        <v>5.49</v>
      </c>
    </row>
    <row r="6111" spans="1:15">
      <c r="A6111" s="108"/>
      <c r="B6111" s="108"/>
      <c r="I6111" s="113">
        <f t="shared" si="0"/>
        <v>20247</v>
      </c>
      <c r="J6111" s="111">
        <v>20247</v>
      </c>
      <c r="K6111" s="111" t="s">
        <v>1708</v>
      </c>
      <c r="L6111" s="111" t="s">
        <v>723</v>
      </c>
      <c r="M6111" s="111" t="s">
        <v>702</v>
      </c>
      <c r="N6111" s="111">
        <v>2.1000000000000001E-2</v>
      </c>
      <c r="O6111" s="114">
        <v>12.27</v>
      </c>
    </row>
    <row r="6112" spans="1:15">
      <c r="A6112" s="108"/>
      <c r="B6112" s="108"/>
      <c r="I6112" s="113">
        <f t="shared" si="0"/>
        <v>88239</v>
      </c>
      <c r="J6112" s="111">
        <v>88239</v>
      </c>
      <c r="K6112" s="111" t="s">
        <v>924</v>
      </c>
      <c r="L6112" s="111" t="s">
        <v>708</v>
      </c>
      <c r="M6112" s="111" t="s">
        <v>702</v>
      </c>
      <c r="N6112" s="111">
        <v>0.37</v>
      </c>
      <c r="O6112" s="114">
        <v>18.61</v>
      </c>
    </row>
    <row r="6113" spans="1:15">
      <c r="A6113" s="108"/>
      <c r="B6113" s="108"/>
      <c r="I6113" s="113">
        <f t="shared" si="0"/>
        <v>88262</v>
      </c>
      <c r="J6113" s="111">
        <v>88262</v>
      </c>
      <c r="K6113" s="111" t="s">
        <v>878</v>
      </c>
      <c r="L6113" s="111" t="s">
        <v>708</v>
      </c>
      <c r="M6113" s="111" t="s">
        <v>710</v>
      </c>
      <c r="N6113" s="111">
        <v>2.2000000000000002</v>
      </c>
      <c r="O6113" s="114">
        <v>22.13</v>
      </c>
    </row>
    <row r="6114" spans="1:15">
      <c r="A6114" s="108"/>
      <c r="B6114" s="108"/>
      <c r="I6114" s="113">
        <f t="shared" si="0"/>
        <v>95935</v>
      </c>
      <c r="J6114" s="111">
        <v>95935</v>
      </c>
      <c r="K6114" s="111" t="s">
        <v>2163</v>
      </c>
      <c r="L6114" s="111" t="s">
        <v>792</v>
      </c>
      <c r="M6114" s="111" t="s">
        <v>702</v>
      </c>
      <c r="N6114" s="111">
        <v>0.93</v>
      </c>
      <c r="O6114" s="114">
        <v>89.45</v>
      </c>
    </row>
    <row r="6115" spans="1:15">
      <c r="A6115" s="108"/>
      <c r="B6115" s="108"/>
      <c r="I6115" s="113">
        <f t="shared" si="0"/>
        <v>88262</v>
      </c>
      <c r="J6115" s="111">
        <v>88262</v>
      </c>
      <c r="K6115" s="111" t="s">
        <v>878</v>
      </c>
      <c r="L6115" s="111" t="s">
        <v>708</v>
      </c>
      <c r="M6115" s="111" t="s">
        <v>710</v>
      </c>
      <c r="N6115" s="111">
        <v>2.02</v>
      </c>
      <c r="O6115" s="114">
        <v>22.13</v>
      </c>
    </row>
    <row r="6116" spans="1:15">
      <c r="A6116" s="108"/>
      <c r="B6116" s="108"/>
      <c r="I6116" s="113">
        <f t="shared" si="0"/>
        <v>95934</v>
      </c>
      <c r="J6116" s="111">
        <v>95934</v>
      </c>
      <c r="K6116" s="111" t="s">
        <v>2164</v>
      </c>
      <c r="L6116" s="111" t="s">
        <v>792</v>
      </c>
      <c r="M6116" s="111" t="s">
        <v>702</v>
      </c>
      <c r="N6116" s="111">
        <v>0.56999999999999995</v>
      </c>
      <c r="O6116" s="114">
        <v>99.37</v>
      </c>
    </row>
    <row r="6117" spans="1:15">
      <c r="A6117" s="108"/>
      <c r="B6117" s="108"/>
      <c r="I6117" s="113">
        <f t="shared" si="0"/>
        <v>88239</v>
      </c>
      <c r="J6117" s="111">
        <v>88239</v>
      </c>
      <c r="K6117" s="111" t="s">
        <v>924</v>
      </c>
      <c r="L6117" s="111" t="s">
        <v>708</v>
      </c>
      <c r="M6117" s="111" t="s">
        <v>702</v>
      </c>
      <c r="N6117" s="111">
        <v>0.32</v>
      </c>
      <c r="O6117" s="114">
        <v>18.61</v>
      </c>
    </row>
    <row r="6118" spans="1:15">
      <c r="A6118" s="108"/>
      <c r="B6118" s="108"/>
      <c r="I6118" s="113">
        <f t="shared" si="0"/>
        <v>88262</v>
      </c>
      <c r="J6118" s="111">
        <v>88262</v>
      </c>
      <c r="K6118" s="111" t="s">
        <v>878</v>
      </c>
      <c r="L6118" s="111" t="s">
        <v>708</v>
      </c>
      <c r="M6118" s="111" t="s">
        <v>710</v>
      </c>
      <c r="N6118" s="111">
        <v>1.93</v>
      </c>
      <c r="O6118" s="114">
        <v>22.13</v>
      </c>
    </row>
    <row r="6119" spans="1:15">
      <c r="A6119" s="108"/>
      <c r="B6119" s="108"/>
      <c r="I6119" s="113">
        <f t="shared" si="0"/>
        <v>95934</v>
      </c>
      <c r="J6119" s="111">
        <v>95934</v>
      </c>
      <c r="K6119" s="111" t="s">
        <v>2164</v>
      </c>
      <c r="L6119" s="111" t="s">
        <v>792</v>
      </c>
      <c r="M6119" s="111" t="s">
        <v>702</v>
      </c>
      <c r="N6119" s="111">
        <v>0.46</v>
      </c>
      <c r="O6119" s="114">
        <v>99.37</v>
      </c>
    </row>
    <row r="6120" spans="1:15">
      <c r="A6120" s="108"/>
      <c r="B6120" s="108"/>
      <c r="I6120" s="113">
        <f t="shared" si="0"/>
        <v>88239</v>
      </c>
      <c r="J6120" s="111">
        <v>88239</v>
      </c>
      <c r="K6120" s="111" t="s">
        <v>924</v>
      </c>
      <c r="L6120" s="111" t="s">
        <v>708</v>
      </c>
      <c r="M6120" s="111" t="s">
        <v>702</v>
      </c>
      <c r="N6120" s="111">
        <v>0.31</v>
      </c>
      <c r="O6120" s="114">
        <v>18.61</v>
      </c>
    </row>
    <row r="6121" spans="1:15">
      <c r="A6121" s="108"/>
      <c r="B6121" s="108"/>
      <c r="I6121" s="113">
        <f t="shared" si="0"/>
        <v>88262</v>
      </c>
      <c r="J6121" s="111">
        <v>88262</v>
      </c>
      <c r="K6121" s="111" t="s">
        <v>878</v>
      </c>
      <c r="L6121" s="111" t="s">
        <v>708</v>
      </c>
      <c r="M6121" s="111" t="s">
        <v>710</v>
      </c>
      <c r="N6121" s="111">
        <v>1.88</v>
      </c>
      <c r="O6121" s="114">
        <v>22.13</v>
      </c>
    </row>
    <row r="6122" spans="1:15">
      <c r="A6122" s="108"/>
      <c r="B6122" s="108"/>
      <c r="I6122" s="113">
        <f t="shared" si="0"/>
        <v>95934</v>
      </c>
      <c r="J6122" s="111">
        <v>95934</v>
      </c>
      <c r="K6122" s="111" t="s">
        <v>2164</v>
      </c>
      <c r="L6122" s="111" t="s">
        <v>792</v>
      </c>
      <c r="M6122" s="111" t="s">
        <v>702</v>
      </c>
      <c r="N6122" s="111">
        <v>0.39</v>
      </c>
      <c r="O6122" s="114">
        <v>99.37</v>
      </c>
    </row>
    <row r="6123" spans="1:15">
      <c r="A6123" s="108"/>
      <c r="B6123" s="108"/>
      <c r="I6123" s="113">
        <f t="shared" si="0"/>
        <v>1351</v>
      </c>
      <c r="J6123" s="111">
        <v>1351</v>
      </c>
      <c r="K6123" s="111" t="s">
        <v>2165</v>
      </c>
      <c r="L6123" s="111" t="s">
        <v>706</v>
      </c>
      <c r="M6123" s="111" t="s">
        <v>702</v>
      </c>
      <c r="N6123" s="111">
        <v>0.434</v>
      </c>
      <c r="O6123" s="114">
        <v>23.46</v>
      </c>
    </row>
    <row r="6124" spans="1:15">
      <c r="A6124" s="108"/>
      <c r="B6124" s="108"/>
      <c r="I6124" s="113">
        <f t="shared" si="0"/>
        <v>1358</v>
      </c>
      <c r="J6124" s="111">
        <v>1358</v>
      </c>
      <c r="K6124" s="111" t="s">
        <v>2142</v>
      </c>
      <c r="L6124" s="111" t="s">
        <v>792</v>
      </c>
      <c r="M6124" s="111" t="s">
        <v>702</v>
      </c>
      <c r="N6124" s="111">
        <v>0.83</v>
      </c>
      <c r="O6124" s="114">
        <v>25.13</v>
      </c>
    </row>
    <row r="6125" spans="1:15">
      <c r="A6125" s="108"/>
      <c r="B6125" s="108"/>
      <c r="I6125" s="113">
        <f t="shared" si="0"/>
        <v>4517</v>
      </c>
      <c r="J6125" s="111">
        <v>4517</v>
      </c>
      <c r="K6125" s="111" t="s">
        <v>1932</v>
      </c>
      <c r="L6125" s="111" t="s">
        <v>728</v>
      </c>
      <c r="M6125" s="111" t="s">
        <v>702</v>
      </c>
      <c r="N6125" s="111">
        <v>22.175999999999998</v>
      </c>
      <c r="O6125" s="114">
        <v>1.25</v>
      </c>
    </row>
    <row r="6126" spans="1:15">
      <c r="A6126" s="108"/>
      <c r="B6126" s="108"/>
      <c r="I6126" s="113">
        <f t="shared" si="0"/>
        <v>5068</v>
      </c>
      <c r="J6126" s="111">
        <v>5068</v>
      </c>
      <c r="K6126" s="111" t="s">
        <v>1866</v>
      </c>
      <c r="L6126" s="111" t="s">
        <v>723</v>
      </c>
      <c r="M6126" s="111" t="s">
        <v>702</v>
      </c>
      <c r="N6126" s="111">
        <v>0.35599999999999998</v>
      </c>
      <c r="O6126" s="114">
        <v>11.09</v>
      </c>
    </row>
    <row r="6127" spans="1:15">
      <c r="A6127" s="108"/>
      <c r="B6127" s="108"/>
      <c r="I6127" s="113">
        <f t="shared" si="0"/>
        <v>6204</v>
      </c>
      <c r="J6127" s="111">
        <v>6204</v>
      </c>
      <c r="K6127" s="111" t="s">
        <v>2166</v>
      </c>
      <c r="L6127" s="111" t="s">
        <v>728</v>
      </c>
      <c r="M6127" s="111" t="s">
        <v>702</v>
      </c>
      <c r="N6127" s="111">
        <v>2.6139999999999999</v>
      </c>
      <c r="O6127" s="114">
        <v>12.45</v>
      </c>
    </row>
    <row r="6128" spans="1:15">
      <c r="A6128" s="108"/>
      <c r="B6128" s="108"/>
      <c r="I6128" s="113">
        <f t="shared" si="0"/>
        <v>20247</v>
      </c>
      <c r="J6128" s="111">
        <v>20247</v>
      </c>
      <c r="K6128" s="111" t="s">
        <v>1708</v>
      </c>
      <c r="L6128" s="111" t="s">
        <v>723</v>
      </c>
      <c r="M6128" s="111" t="s">
        <v>702</v>
      </c>
      <c r="N6128" s="111">
        <v>4.1000000000000002E-2</v>
      </c>
      <c r="O6128" s="114">
        <v>12.27</v>
      </c>
    </row>
    <row r="6129" spans="1:15">
      <c r="A6129" s="108"/>
      <c r="B6129" s="108"/>
      <c r="I6129" s="113">
        <f t="shared" si="0"/>
        <v>88239</v>
      </c>
      <c r="J6129" s="111">
        <v>88239</v>
      </c>
      <c r="K6129" s="111" t="s">
        <v>924</v>
      </c>
      <c r="L6129" s="111" t="s">
        <v>708</v>
      </c>
      <c r="M6129" s="111" t="s">
        <v>702</v>
      </c>
      <c r="N6129" s="111">
        <v>0.34499999999999997</v>
      </c>
      <c r="O6129" s="114">
        <v>18.61</v>
      </c>
    </row>
    <row r="6130" spans="1:15">
      <c r="A6130" s="108"/>
      <c r="B6130" s="108"/>
      <c r="I6130" s="113">
        <f t="shared" si="0"/>
        <v>88262</v>
      </c>
      <c r="J6130" s="111">
        <v>88262</v>
      </c>
      <c r="K6130" s="111" t="s">
        <v>878</v>
      </c>
      <c r="L6130" s="111" t="s">
        <v>708</v>
      </c>
      <c r="M6130" s="111" t="s">
        <v>710</v>
      </c>
      <c r="N6130" s="111">
        <v>2.0680000000000001</v>
      </c>
      <c r="O6130" s="114">
        <v>22.13</v>
      </c>
    </row>
    <row r="6131" spans="1:15">
      <c r="A6131" s="108"/>
      <c r="B6131" s="108"/>
      <c r="I6131" s="113">
        <f t="shared" si="0"/>
        <v>91692</v>
      </c>
      <c r="J6131" s="111">
        <v>91692</v>
      </c>
      <c r="K6131" s="111" t="s">
        <v>925</v>
      </c>
      <c r="L6131" s="111" t="s">
        <v>701</v>
      </c>
      <c r="M6131" s="111" t="s">
        <v>702</v>
      </c>
      <c r="N6131" s="111">
        <v>7.5999999999999998E-2</v>
      </c>
      <c r="O6131" s="114">
        <v>24.09</v>
      </c>
    </row>
    <row r="6132" spans="1:15">
      <c r="A6132" s="108"/>
      <c r="B6132" s="108"/>
      <c r="I6132" s="113">
        <f t="shared" si="0"/>
        <v>91693</v>
      </c>
      <c r="J6132" s="111">
        <v>91693</v>
      </c>
      <c r="K6132" s="111" t="s">
        <v>926</v>
      </c>
      <c r="L6132" s="111" t="s">
        <v>704</v>
      </c>
      <c r="M6132" s="111" t="s">
        <v>702</v>
      </c>
      <c r="N6132" s="111">
        <v>0.26900000000000002</v>
      </c>
      <c r="O6132" s="114">
        <v>21.72</v>
      </c>
    </row>
    <row r="6133" spans="1:15">
      <c r="A6133" s="108"/>
      <c r="B6133" s="108"/>
      <c r="I6133" s="113">
        <f t="shared" si="0"/>
        <v>2692</v>
      </c>
      <c r="J6133" s="111">
        <v>2692</v>
      </c>
      <c r="K6133" s="111" t="s">
        <v>1864</v>
      </c>
      <c r="L6133" s="111" t="s">
        <v>407</v>
      </c>
      <c r="M6133" s="111" t="s">
        <v>702</v>
      </c>
      <c r="N6133" s="111">
        <v>9.4999999999999998E-3</v>
      </c>
      <c r="O6133" s="114">
        <v>3.9</v>
      </c>
    </row>
    <row r="6134" spans="1:15">
      <c r="A6134" s="108"/>
      <c r="B6134" s="108"/>
      <c r="I6134" s="113">
        <f t="shared" si="0"/>
        <v>4517</v>
      </c>
      <c r="J6134" s="111">
        <v>4517</v>
      </c>
      <c r="K6134" s="111" t="s">
        <v>1932</v>
      </c>
      <c r="L6134" s="111" t="s">
        <v>728</v>
      </c>
      <c r="M6134" s="111" t="s">
        <v>702</v>
      </c>
      <c r="N6134" s="111">
        <v>0.13900000000000001</v>
      </c>
      <c r="O6134" s="114">
        <v>1.25</v>
      </c>
    </row>
    <row r="6135" spans="1:15">
      <c r="A6135" s="108"/>
      <c r="B6135" s="108"/>
      <c r="I6135" s="113">
        <f t="shared" si="0"/>
        <v>40271</v>
      </c>
      <c r="J6135" s="111">
        <v>40271</v>
      </c>
      <c r="K6135" s="111" t="s">
        <v>1867</v>
      </c>
      <c r="L6135" s="111" t="s">
        <v>1868</v>
      </c>
      <c r="M6135" s="111" t="s">
        <v>702</v>
      </c>
      <c r="N6135" s="111">
        <v>0.32200000000000001</v>
      </c>
      <c r="O6135" s="114">
        <v>7.8</v>
      </c>
    </row>
    <row r="6136" spans="1:15">
      <c r="A6136" s="108"/>
      <c r="B6136" s="108"/>
      <c r="I6136" s="113">
        <f t="shared" si="0"/>
        <v>40304</v>
      </c>
      <c r="J6136" s="111">
        <v>40304</v>
      </c>
      <c r="K6136" s="111" t="s">
        <v>2143</v>
      </c>
      <c r="L6136" s="111" t="s">
        <v>723</v>
      </c>
      <c r="M6136" s="111" t="s">
        <v>702</v>
      </c>
      <c r="N6136" s="111">
        <v>0.09</v>
      </c>
      <c r="O6136" s="114">
        <v>13.68</v>
      </c>
    </row>
    <row r="6137" spans="1:15">
      <c r="A6137" s="108"/>
      <c r="B6137" s="108"/>
      <c r="I6137" s="113">
        <f t="shared" si="0"/>
        <v>88262</v>
      </c>
      <c r="J6137" s="111">
        <v>88262</v>
      </c>
      <c r="K6137" s="111" t="s">
        <v>878</v>
      </c>
      <c r="L6137" s="111" t="s">
        <v>708</v>
      </c>
      <c r="M6137" s="111" t="s">
        <v>710</v>
      </c>
      <c r="N6137" s="111">
        <v>2.0499999999999998</v>
      </c>
      <c r="O6137" s="114">
        <v>22.13</v>
      </c>
    </row>
    <row r="6138" spans="1:15">
      <c r="A6138" s="108"/>
      <c r="B6138" s="108"/>
      <c r="I6138" s="113">
        <f t="shared" si="0"/>
        <v>96252</v>
      </c>
      <c r="J6138" s="111">
        <v>96252</v>
      </c>
      <c r="K6138" s="111" t="s">
        <v>2167</v>
      </c>
      <c r="L6138" s="111" t="s">
        <v>792</v>
      </c>
      <c r="M6138" s="111" t="s">
        <v>702</v>
      </c>
      <c r="N6138" s="111">
        <v>0.53</v>
      </c>
      <c r="O6138" s="114">
        <v>155.58000000000001</v>
      </c>
    </row>
    <row r="6139" spans="1:15">
      <c r="A6139" s="108"/>
      <c r="B6139" s="108"/>
      <c r="I6139" s="113">
        <f t="shared" si="0"/>
        <v>4517</v>
      </c>
      <c r="J6139" s="111">
        <v>4517</v>
      </c>
      <c r="K6139" s="111" t="s">
        <v>1932</v>
      </c>
      <c r="L6139" s="111" t="s">
        <v>728</v>
      </c>
      <c r="M6139" s="111" t="s">
        <v>702</v>
      </c>
      <c r="N6139" s="111">
        <v>0.123</v>
      </c>
      <c r="O6139" s="114">
        <v>1.25</v>
      </c>
    </row>
    <row r="6140" spans="1:15">
      <c r="A6140" s="108"/>
      <c r="B6140" s="108"/>
      <c r="I6140" s="113">
        <f t="shared" si="0"/>
        <v>40271</v>
      </c>
      <c r="J6140" s="111">
        <v>40271</v>
      </c>
      <c r="K6140" s="111" t="s">
        <v>1867</v>
      </c>
      <c r="L6140" s="111" t="s">
        <v>1868</v>
      </c>
      <c r="M6140" s="111" t="s">
        <v>702</v>
      </c>
      <c r="N6140" s="111">
        <v>0.20100000000000001</v>
      </c>
      <c r="O6140" s="114">
        <v>7.8</v>
      </c>
    </row>
    <row r="6141" spans="1:15">
      <c r="A6141" s="108"/>
      <c r="B6141" s="108"/>
      <c r="I6141" s="113">
        <f t="shared" si="0"/>
        <v>40304</v>
      </c>
      <c r="J6141" s="111">
        <v>40304</v>
      </c>
      <c r="K6141" s="111" t="s">
        <v>2143</v>
      </c>
      <c r="L6141" s="111" t="s">
        <v>723</v>
      </c>
      <c r="M6141" s="111" t="s">
        <v>702</v>
      </c>
      <c r="N6141" s="111">
        <v>0.05</v>
      </c>
      <c r="O6141" s="114">
        <v>13.68</v>
      </c>
    </row>
    <row r="6142" spans="1:15">
      <c r="A6142" s="108"/>
      <c r="B6142" s="108"/>
      <c r="I6142" s="113">
        <f t="shared" si="0"/>
        <v>88239</v>
      </c>
      <c r="J6142" s="111">
        <v>88239</v>
      </c>
      <c r="K6142" s="111" t="s">
        <v>924</v>
      </c>
      <c r="L6142" s="111" t="s">
        <v>708</v>
      </c>
      <c r="M6142" s="111" t="s">
        <v>702</v>
      </c>
      <c r="N6142" s="111">
        <v>0.31900000000000001</v>
      </c>
      <c r="O6142" s="114">
        <v>18.61</v>
      </c>
    </row>
    <row r="6143" spans="1:15">
      <c r="A6143" s="108"/>
      <c r="B6143" s="108"/>
      <c r="I6143" s="113">
        <f t="shared" si="0"/>
        <v>88262</v>
      </c>
      <c r="J6143" s="111">
        <v>88262</v>
      </c>
      <c r="K6143" s="111" t="s">
        <v>878</v>
      </c>
      <c r="L6143" s="111" t="s">
        <v>708</v>
      </c>
      <c r="M6143" s="111" t="s">
        <v>710</v>
      </c>
      <c r="N6143" s="111">
        <v>1.738</v>
      </c>
      <c r="O6143" s="114">
        <v>22.13</v>
      </c>
    </row>
    <row r="6144" spans="1:15">
      <c r="A6144" s="108"/>
      <c r="B6144" s="108"/>
      <c r="I6144" s="113">
        <f t="shared" si="0"/>
        <v>4517</v>
      </c>
      <c r="J6144" s="111">
        <v>4517</v>
      </c>
      <c r="K6144" s="111" t="s">
        <v>1932</v>
      </c>
      <c r="L6144" s="111" t="s">
        <v>728</v>
      </c>
      <c r="M6144" s="111" t="s">
        <v>702</v>
      </c>
      <c r="N6144" s="111">
        <v>7.0999999999999994E-2</v>
      </c>
      <c r="O6144" s="114">
        <v>1.25</v>
      </c>
    </row>
    <row r="6145" spans="1:15">
      <c r="A6145" s="108"/>
      <c r="B6145" s="108"/>
      <c r="I6145" s="113">
        <f t="shared" si="0"/>
        <v>40271</v>
      </c>
      <c r="J6145" s="111">
        <v>40271</v>
      </c>
      <c r="K6145" s="111" t="s">
        <v>1867</v>
      </c>
      <c r="L6145" s="111" t="s">
        <v>1868</v>
      </c>
      <c r="M6145" s="111" t="s">
        <v>702</v>
      </c>
      <c r="N6145" s="111">
        <v>0.16400000000000001</v>
      </c>
      <c r="O6145" s="114">
        <v>7.8</v>
      </c>
    </row>
    <row r="6146" spans="1:15">
      <c r="A6146" s="108"/>
      <c r="B6146" s="108"/>
      <c r="I6146" s="113">
        <f t="shared" si="0"/>
        <v>40304</v>
      </c>
      <c r="J6146" s="111">
        <v>40304</v>
      </c>
      <c r="K6146" s="111" t="s">
        <v>2143</v>
      </c>
      <c r="L6146" s="111" t="s">
        <v>723</v>
      </c>
      <c r="M6146" s="111" t="s">
        <v>702</v>
      </c>
      <c r="N6146" s="111">
        <v>0.08</v>
      </c>
      <c r="O6146" s="114">
        <v>13.68</v>
      </c>
    </row>
    <row r="6147" spans="1:15">
      <c r="A6147" s="108"/>
      <c r="B6147" s="108"/>
      <c r="I6147" s="113">
        <f t="shared" si="0"/>
        <v>88239</v>
      </c>
      <c r="J6147" s="111">
        <v>88239</v>
      </c>
      <c r="K6147" s="111" t="s">
        <v>924</v>
      </c>
      <c r="L6147" s="111" t="s">
        <v>708</v>
      </c>
      <c r="M6147" s="111" t="s">
        <v>702</v>
      </c>
      <c r="N6147" s="111">
        <v>0.53200000000000003</v>
      </c>
      <c r="O6147" s="114">
        <v>18.61</v>
      </c>
    </row>
    <row r="6148" spans="1:15">
      <c r="A6148" s="108"/>
      <c r="B6148" s="108"/>
      <c r="I6148" s="113">
        <f t="shared" si="0"/>
        <v>88262</v>
      </c>
      <c r="J6148" s="111">
        <v>88262</v>
      </c>
      <c r="K6148" s="111" t="s">
        <v>878</v>
      </c>
      <c r="L6148" s="111" t="s">
        <v>708</v>
      </c>
      <c r="M6148" s="111" t="s">
        <v>710</v>
      </c>
      <c r="N6148" s="111">
        <v>2.9009999999999998</v>
      </c>
      <c r="O6148" s="114">
        <v>22.13</v>
      </c>
    </row>
    <row r="6149" spans="1:15">
      <c r="A6149" s="108"/>
      <c r="B6149" s="108"/>
      <c r="I6149" s="113">
        <f t="shared" si="0"/>
        <v>4517</v>
      </c>
      <c r="J6149" s="111">
        <v>4517</v>
      </c>
      <c r="K6149" s="111" t="s">
        <v>1932</v>
      </c>
      <c r="L6149" s="111" t="s">
        <v>728</v>
      </c>
      <c r="M6149" s="111" t="s">
        <v>702</v>
      </c>
      <c r="N6149" s="111">
        <v>17.105</v>
      </c>
      <c r="O6149" s="114">
        <v>1.25</v>
      </c>
    </row>
    <row r="6150" spans="1:15">
      <c r="A6150" s="108"/>
      <c r="B6150" s="108"/>
      <c r="I6150" s="113">
        <f t="shared" si="0"/>
        <v>5073</v>
      </c>
      <c r="J6150" s="111">
        <v>5073</v>
      </c>
      <c r="K6150" s="111" t="s">
        <v>2160</v>
      </c>
      <c r="L6150" s="111" t="s">
        <v>723</v>
      </c>
      <c r="M6150" s="111" t="s">
        <v>702</v>
      </c>
      <c r="N6150" s="111">
        <v>0.17599999999999999</v>
      </c>
      <c r="O6150" s="114">
        <v>11.3</v>
      </c>
    </row>
    <row r="6151" spans="1:15">
      <c r="A6151" s="108"/>
      <c r="B6151" s="108"/>
      <c r="I6151" s="113">
        <f t="shared" si="0"/>
        <v>5074</v>
      </c>
      <c r="J6151" s="111">
        <v>5074</v>
      </c>
      <c r="K6151" s="111" t="s">
        <v>2161</v>
      </c>
      <c r="L6151" s="111" t="s">
        <v>723</v>
      </c>
      <c r="M6151" s="111" t="s">
        <v>702</v>
      </c>
      <c r="N6151" s="111">
        <v>5.8999999999999997E-2</v>
      </c>
      <c r="O6151" s="114">
        <v>12.42</v>
      </c>
    </row>
    <row r="6152" spans="1:15">
      <c r="A6152" s="108"/>
      <c r="B6152" s="108"/>
      <c r="I6152" s="113">
        <f t="shared" si="0"/>
        <v>6189</v>
      </c>
      <c r="J6152" s="111">
        <v>6189</v>
      </c>
      <c r="K6152" s="111" t="s">
        <v>1897</v>
      </c>
      <c r="L6152" s="111" t="s">
        <v>728</v>
      </c>
      <c r="M6152" s="111" t="s">
        <v>702</v>
      </c>
      <c r="N6152" s="111">
        <v>4.74</v>
      </c>
      <c r="O6152" s="114">
        <v>13.86</v>
      </c>
    </row>
    <row r="6153" spans="1:15">
      <c r="A6153" s="108"/>
      <c r="B6153" s="108"/>
      <c r="I6153" s="113">
        <f t="shared" si="0"/>
        <v>40304</v>
      </c>
      <c r="J6153" s="111">
        <v>40304</v>
      </c>
      <c r="K6153" s="111" t="s">
        <v>2143</v>
      </c>
      <c r="L6153" s="111" t="s">
        <v>723</v>
      </c>
      <c r="M6153" s="111" t="s">
        <v>702</v>
      </c>
      <c r="N6153" s="111">
        <v>0.01</v>
      </c>
      <c r="O6153" s="114">
        <v>13.68</v>
      </c>
    </row>
    <row r="6154" spans="1:15">
      <c r="A6154" s="108"/>
      <c r="B6154" s="108"/>
      <c r="I6154" s="113">
        <f t="shared" si="0"/>
        <v>88239</v>
      </c>
      <c r="J6154" s="111">
        <v>88239</v>
      </c>
      <c r="K6154" s="111" t="s">
        <v>924</v>
      </c>
      <c r="L6154" s="111" t="s">
        <v>708</v>
      </c>
      <c r="M6154" s="111" t="s">
        <v>702</v>
      </c>
      <c r="N6154" s="111">
        <v>1.407</v>
      </c>
      <c r="O6154" s="114">
        <v>18.61</v>
      </c>
    </row>
    <row r="6155" spans="1:15">
      <c r="A6155" s="108"/>
      <c r="B6155" s="108"/>
      <c r="I6155" s="113">
        <f t="shared" si="0"/>
        <v>88262</v>
      </c>
      <c r="J6155" s="111">
        <v>88262</v>
      </c>
      <c r="K6155" s="111" t="s">
        <v>878</v>
      </c>
      <c r="L6155" s="111" t="s">
        <v>708</v>
      </c>
      <c r="M6155" s="111" t="s">
        <v>710</v>
      </c>
      <c r="N6155" s="111">
        <v>4.3710000000000004</v>
      </c>
      <c r="O6155" s="114">
        <v>22.13</v>
      </c>
    </row>
    <row r="6156" spans="1:15">
      <c r="A6156" s="108"/>
      <c r="B6156" s="108"/>
      <c r="I6156" s="113">
        <f t="shared" si="0"/>
        <v>91692</v>
      </c>
      <c r="J6156" s="111">
        <v>91692</v>
      </c>
      <c r="K6156" s="111" t="s">
        <v>925</v>
      </c>
      <c r="L6156" s="111" t="s">
        <v>701</v>
      </c>
      <c r="M6156" s="111" t="s">
        <v>702</v>
      </c>
      <c r="N6156" s="111">
        <v>0.29499999999999998</v>
      </c>
      <c r="O6156" s="114">
        <v>24.09</v>
      </c>
    </row>
    <row r="6157" spans="1:15">
      <c r="A6157" s="108"/>
      <c r="B6157" s="108"/>
      <c r="I6157" s="113">
        <f t="shared" si="0"/>
        <v>91693</v>
      </c>
      <c r="J6157" s="111">
        <v>91693</v>
      </c>
      <c r="K6157" s="111" t="s">
        <v>926</v>
      </c>
      <c r="L6157" s="111" t="s">
        <v>704</v>
      </c>
      <c r="M6157" s="111" t="s">
        <v>702</v>
      </c>
      <c r="N6157" s="111">
        <v>0.14399999999999999</v>
      </c>
      <c r="O6157" s="114">
        <v>21.72</v>
      </c>
    </row>
    <row r="6158" spans="1:15">
      <c r="A6158" s="108"/>
      <c r="B6158" s="108"/>
      <c r="I6158" s="113">
        <f t="shared" si="0"/>
        <v>4491</v>
      </c>
      <c r="J6158" s="111">
        <v>4491</v>
      </c>
      <c r="K6158" s="111" t="s">
        <v>1865</v>
      </c>
      <c r="L6158" s="111" t="s">
        <v>728</v>
      </c>
      <c r="M6158" s="111" t="s">
        <v>702</v>
      </c>
      <c r="N6158" s="111">
        <v>2.2440000000000002</v>
      </c>
      <c r="O6158" s="114">
        <v>3.48</v>
      </c>
    </row>
    <row r="6159" spans="1:15">
      <c r="A6159" s="108"/>
      <c r="B6159" s="108"/>
      <c r="I6159" s="113">
        <f t="shared" si="0"/>
        <v>4517</v>
      </c>
      <c r="J6159" s="111">
        <v>4517</v>
      </c>
      <c r="K6159" s="111" t="s">
        <v>1932</v>
      </c>
      <c r="L6159" s="111" t="s">
        <v>728</v>
      </c>
      <c r="M6159" s="111" t="s">
        <v>702</v>
      </c>
      <c r="N6159" s="111">
        <v>2.1040000000000001</v>
      </c>
      <c r="O6159" s="114">
        <v>1.25</v>
      </c>
    </row>
    <row r="6160" spans="1:15">
      <c r="A6160" s="108"/>
      <c r="B6160" s="108"/>
      <c r="I6160" s="113">
        <f t="shared" si="0"/>
        <v>5073</v>
      </c>
      <c r="J6160" s="111">
        <v>5073</v>
      </c>
      <c r="K6160" s="111" t="s">
        <v>2160</v>
      </c>
      <c r="L6160" s="111" t="s">
        <v>723</v>
      </c>
      <c r="M6160" s="111" t="s">
        <v>702</v>
      </c>
      <c r="N6160" s="111">
        <v>9.5000000000000001E-2</v>
      </c>
      <c r="O6160" s="114">
        <v>11.3</v>
      </c>
    </row>
    <row r="6161" spans="1:15">
      <c r="A6161" s="108"/>
      <c r="B6161" s="108"/>
      <c r="I6161" s="113">
        <f t="shared" si="0"/>
        <v>6189</v>
      </c>
      <c r="J6161" s="111">
        <v>6189</v>
      </c>
      <c r="K6161" s="111" t="s">
        <v>1897</v>
      </c>
      <c r="L6161" s="111" t="s">
        <v>728</v>
      </c>
      <c r="M6161" s="111" t="s">
        <v>702</v>
      </c>
      <c r="N6161" s="111">
        <v>3.74</v>
      </c>
      <c r="O6161" s="114">
        <v>13.86</v>
      </c>
    </row>
    <row r="6162" spans="1:15">
      <c r="A6162" s="108"/>
      <c r="B6162" s="108"/>
      <c r="I6162" s="113">
        <f t="shared" si="0"/>
        <v>40304</v>
      </c>
      <c r="J6162" s="111">
        <v>40304</v>
      </c>
      <c r="K6162" s="111" t="s">
        <v>2143</v>
      </c>
      <c r="L6162" s="111" t="s">
        <v>723</v>
      </c>
      <c r="M6162" s="111" t="s">
        <v>702</v>
      </c>
      <c r="N6162" s="111">
        <v>3.4000000000000002E-2</v>
      </c>
      <c r="O6162" s="114">
        <v>13.68</v>
      </c>
    </row>
    <row r="6163" spans="1:15">
      <c r="A6163" s="108"/>
      <c r="B6163" s="108"/>
      <c r="I6163" s="113">
        <f t="shared" si="0"/>
        <v>88239</v>
      </c>
      <c r="J6163" s="111">
        <v>88239</v>
      </c>
      <c r="K6163" s="111" t="s">
        <v>924</v>
      </c>
      <c r="L6163" s="111" t="s">
        <v>708</v>
      </c>
      <c r="M6163" s="111" t="s">
        <v>702</v>
      </c>
      <c r="N6163" s="111">
        <v>0.55500000000000005</v>
      </c>
      <c r="O6163" s="114">
        <v>18.61</v>
      </c>
    </row>
    <row r="6164" spans="1:15">
      <c r="A6164" s="108"/>
      <c r="B6164" s="108"/>
      <c r="I6164" s="113">
        <f t="shared" si="0"/>
        <v>88262</v>
      </c>
      <c r="J6164" s="111">
        <v>88262</v>
      </c>
      <c r="K6164" s="111" t="s">
        <v>878</v>
      </c>
      <c r="L6164" s="111" t="s">
        <v>708</v>
      </c>
      <c r="M6164" s="111" t="s">
        <v>710</v>
      </c>
      <c r="N6164" s="111">
        <v>1.5660000000000001</v>
      </c>
      <c r="O6164" s="114">
        <v>22.13</v>
      </c>
    </row>
    <row r="6165" spans="1:15">
      <c r="A6165" s="108"/>
      <c r="B6165" s="108"/>
      <c r="I6165" s="113">
        <f t="shared" si="0"/>
        <v>91693</v>
      </c>
      <c r="J6165" s="111">
        <v>91693</v>
      </c>
      <c r="K6165" s="111" t="s">
        <v>926</v>
      </c>
      <c r="L6165" s="111" t="s">
        <v>704</v>
      </c>
      <c r="M6165" s="111" t="s">
        <v>702</v>
      </c>
      <c r="N6165" s="111">
        <v>5.2999999999999999E-2</v>
      </c>
      <c r="O6165" s="114">
        <v>21.72</v>
      </c>
    </row>
    <row r="6166" spans="1:15">
      <c r="A6166" s="108"/>
      <c r="B6166" s="108"/>
      <c r="I6166" s="113">
        <f t="shared" si="0"/>
        <v>4491</v>
      </c>
      <c r="J6166" s="111">
        <v>4491</v>
      </c>
      <c r="K6166" s="111" t="s">
        <v>1865</v>
      </c>
      <c r="L6166" s="111" t="s">
        <v>728</v>
      </c>
      <c r="M6166" s="111" t="s">
        <v>702</v>
      </c>
      <c r="N6166" s="111">
        <v>1.2050000000000001</v>
      </c>
      <c r="O6166" s="114">
        <v>3.48</v>
      </c>
    </row>
    <row r="6167" spans="1:15">
      <c r="A6167" s="108"/>
      <c r="B6167" s="108"/>
      <c r="I6167" s="113">
        <f t="shared" si="0"/>
        <v>4517</v>
      </c>
      <c r="J6167" s="111">
        <v>4517</v>
      </c>
      <c r="K6167" s="111" t="s">
        <v>1932</v>
      </c>
      <c r="L6167" s="111" t="s">
        <v>728</v>
      </c>
      <c r="M6167" s="111" t="s">
        <v>702</v>
      </c>
      <c r="N6167" s="111">
        <v>1.78</v>
      </c>
      <c r="O6167" s="114">
        <v>1.25</v>
      </c>
    </row>
    <row r="6168" spans="1:15">
      <c r="A6168" s="108"/>
      <c r="B6168" s="108"/>
      <c r="I6168" s="113">
        <f t="shared" si="0"/>
        <v>5074</v>
      </c>
      <c r="J6168" s="111">
        <v>5074</v>
      </c>
      <c r="K6168" s="111" t="s">
        <v>2161</v>
      </c>
      <c r="L6168" s="111" t="s">
        <v>723</v>
      </c>
      <c r="M6168" s="111" t="s">
        <v>702</v>
      </c>
      <c r="N6168" s="111">
        <v>2.1999999999999999E-2</v>
      </c>
      <c r="O6168" s="114">
        <v>12.42</v>
      </c>
    </row>
    <row r="6169" spans="1:15">
      <c r="A6169" s="108"/>
      <c r="B6169" s="108"/>
      <c r="I6169" s="113">
        <f t="shared" si="0"/>
        <v>6189</v>
      </c>
      <c r="J6169" s="111">
        <v>6189</v>
      </c>
      <c r="K6169" s="111" t="s">
        <v>1897</v>
      </c>
      <c r="L6169" s="111" t="s">
        <v>728</v>
      </c>
      <c r="M6169" s="111" t="s">
        <v>702</v>
      </c>
      <c r="N6169" s="111">
        <v>2.0409999999999999</v>
      </c>
      <c r="O6169" s="114">
        <v>13.86</v>
      </c>
    </row>
    <row r="6170" spans="1:15">
      <c r="A6170" s="108"/>
      <c r="B6170" s="108"/>
      <c r="I6170" s="113">
        <f t="shared" si="0"/>
        <v>40304</v>
      </c>
      <c r="J6170" s="111">
        <v>40304</v>
      </c>
      <c r="K6170" s="111" t="s">
        <v>2143</v>
      </c>
      <c r="L6170" s="111" t="s">
        <v>723</v>
      </c>
      <c r="M6170" s="111" t="s">
        <v>702</v>
      </c>
      <c r="N6170" s="111">
        <v>4.3999999999999997E-2</v>
      </c>
      <c r="O6170" s="114">
        <v>13.68</v>
      </c>
    </row>
    <row r="6171" spans="1:15">
      <c r="A6171" s="108"/>
      <c r="B6171" s="108"/>
      <c r="I6171" s="113">
        <f t="shared" si="0"/>
        <v>88239</v>
      </c>
      <c r="J6171" s="111">
        <v>88239</v>
      </c>
      <c r="K6171" s="111" t="s">
        <v>924</v>
      </c>
      <c r="L6171" s="111" t="s">
        <v>708</v>
      </c>
      <c r="M6171" s="111" t="s">
        <v>702</v>
      </c>
      <c r="N6171" s="111">
        <v>0.61899999999999999</v>
      </c>
      <c r="O6171" s="114">
        <v>18.61</v>
      </c>
    </row>
    <row r="6172" spans="1:15">
      <c r="A6172" s="108"/>
      <c r="B6172" s="108"/>
      <c r="I6172" s="113">
        <f t="shared" si="0"/>
        <v>88262</v>
      </c>
      <c r="J6172" s="111">
        <v>88262</v>
      </c>
      <c r="K6172" s="111" t="s">
        <v>878</v>
      </c>
      <c r="L6172" s="111" t="s">
        <v>708</v>
      </c>
      <c r="M6172" s="111" t="s">
        <v>710</v>
      </c>
      <c r="N6172" s="111">
        <v>1.5629999999999999</v>
      </c>
      <c r="O6172" s="114">
        <v>22.13</v>
      </c>
    </row>
    <row r="6173" spans="1:15">
      <c r="A6173" s="108"/>
      <c r="B6173" s="108"/>
      <c r="I6173" s="113">
        <f t="shared" si="0"/>
        <v>91692</v>
      </c>
      <c r="J6173" s="111">
        <v>91692</v>
      </c>
      <c r="K6173" s="111" t="s">
        <v>925</v>
      </c>
      <c r="L6173" s="111" t="s">
        <v>701</v>
      </c>
      <c r="M6173" s="111" t="s">
        <v>702</v>
      </c>
      <c r="N6173" s="111">
        <v>3.5000000000000003E-2</v>
      </c>
      <c r="O6173" s="114">
        <v>24.09</v>
      </c>
    </row>
    <row r="6174" spans="1:15">
      <c r="A6174" s="108"/>
      <c r="B6174" s="108"/>
      <c r="I6174" s="113">
        <f t="shared" si="0"/>
        <v>91693</v>
      </c>
      <c r="J6174" s="111">
        <v>91693</v>
      </c>
      <c r="K6174" s="111" t="s">
        <v>926</v>
      </c>
      <c r="L6174" s="111" t="s">
        <v>704</v>
      </c>
      <c r="M6174" s="111" t="s">
        <v>702</v>
      </c>
      <c r="N6174" s="111">
        <v>2.8000000000000001E-2</v>
      </c>
      <c r="O6174" s="114">
        <v>21.72</v>
      </c>
    </row>
    <row r="6175" spans="1:15">
      <c r="A6175" s="108"/>
      <c r="B6175" s="108"/>
      <c r="I6175" s="113">
        <f t="shared" si="0"/>
        <v>4517</v>
      </c>
      <c r="J6175" s="111">
        <v>4517</v>
      </c>
      <c r="K6175" s="111" t="s">
        <v>1932</v>
      </c>
      <c r="L6175" s="111" t="s">
        <v>728</v>
      </c>
      <c r="M6175" s="111" t="s">
        <v>702</v>
      </c>
      <c r="N6175" s="111">
        <v>8.8879999999999999</v>
      </c>
      <c r="O6175" s="114">
        <v>1.25</v>
      </c>
    </row>
    <row r="6176" spans="1:15">
      <c r="A6176" s="108"/>
      <c r="B6176" s="108"/>
      <c r="I6176" s="113">
        <f t="shared" si="0"/>
        <v>5073</v>
      </c>
      <c r="J6176" s="111">
        <v>5073</v>
      </c>
      <c r="K6176" s="111" t="s">
        <v>2160</v>
      </c>
      <c r="L6176" s="111" t="s">
        <v>723</v>
      </c>
      <c r="M6176" s="111" t="s">
        <v>702</v>
      </c>
      <c r="N6176" s="111">
        <v>9.0999999999999998E-2</v>
      </c>
      <c r="O6176" s="114">
        <v>11.3</v>
      </c>
    </row>
    <row r="6177" spans="1:15">
      <c r="A6177" s="108"/>
      <c r="B6177" s="108"/>
      <c r="I6177" s="113">
        <f t="shared" si="0"/>
        <v>5074</v>
      </c>
      <c r="J6177" s="111">
        <v>5074</v>
      </c>
      <c r="K6177" s="111" t="s">
        <v>2161</v>
      </c>
      <c r="L6177" s="111" t="s">
        <v>723</v>
      </c>
      <c r="M6177" s="111" t="s">
        <v>702</v>
      </c>
      <c r="N6177" s="111">
        <v>3.1E-2</v>
      </c>
      <c r="O6177" s="114">
        <v>12.42</v>
      </c>
    </row>
    <row r="6178" spans="1:15">
      <c r="A6178" s="108"/>
      <c r="B6178" s="108"/>
      <c r="I6178" s="113">
        <f t="shared" si="0"/>
        <v>6189</v>
      </c>
      <c r="J6178" s="111">
        <v>6189</v>
      </c>
      <c r="K6178" s="111" t="s">
        <v>1897</v>
      </c>
      <c r="L6178" s="111" t="s">
        <v>728</v>
      </c>
      <c r="M6178" s="111" t="s">
        <v>702</v>
      </c>
      <c r="N6178" s="111">
        <v>2.4630000000000001</v>
      </c>
      <c r="O6178" s="114">
        <v>13.86</v>
      </c>
    </row>
    <row r="6179" spans="1:15">
      <c r="A6179" s="108"/>
      <c r="B6179" s="108"/>
      <c r="I6179" s="113">
        <f t="shared" si="0"/>
        <v>88239</v>
      </c>
      <c r="J6179" s="111">
        <v>88239</v>
      </c>
      <c r="K6179" s="111" t="s">
        <v>924</v>
      </c>
      <c r="L6179" s="111" t="s">
        <v>708</v>
      </c>
      <c r="M6179" s="111" t="s">
        <v>702</v>
      </c>
      <c r="N6179" s="111">
        <v>1.196</v>
      </c>
      <c r="O6179" s="114">
        <v>18.61</v>
      </c>
    </row>
    <row r="6180" spans="1:15">
      <c r="A6180" s="108"/>
      <c r="B6180" s="108"/>
      <c r="I6180" s="113">
        <f t="shared" si="0"/>
        <v>88262</v>
      </c>
      <c r="J6180" s="111">
        <v>88262</v>
      </c>
      <c r="K6180" s="111" t="s">
        <v>878</v>
      </c>
      <c r="L6180" s="111" t="s">
        <v>708</v>
      </c>
      <c r="M6180" s="111" t="s">
        <v>710</v>
      </c>
      <c r="N6180" s="111">
        <v>3.3180000000000001</v>
      </c>
      <c r="O6180" s="114">
        <v>22.13</v>
      </c>
    </row>
    <row r="6181" spans="1:15">
      <c r="A6181" s="108"/>
      <c r="B6181" s="108"/>
      <c r="I6181" s="113">
        <f t="shared" si="0"/>
        <v>91692</v>
      </c>
      <c r="J6181" s="111">
        <v>91692</v>
      </c>
      <c r="K6181" s="111" t="s">
        <v>925</v>
      </c>
      <c r="L6181" s="111" t="s">
        <v>701</v>
      </c>
      <c r="M6181" s="111" t="s">
        <v>702</v>
      </c>
      <c r="N6181" s="111">
        <v>0.153</v>
      </c>
      <c r="O6181" s="114">
        <v>24.09</v>
      </c>
    </row>
    <row r="6182" spans="1:15">
      <c r="A6182" s="108"/>
      <c r="B6182" s="108"/>
      <c r="I6182" s="113">
        <f t="shared" si="0"/>
        <v>91693</v>
      </c>
      <c r="J6182" s="111">
        <v>91693</v>
      </c>
      <c r="K6182" s="111" t="s">
        <v>926</v>
      </c>
      <c r="L6182" s="111" t="s">
        <v>704</v>
      </c>
      <c r="M6182" s="111" t="s">
        <v>702</v>
      </c>
      <c r="N6182" s="111">
        <v>7.4999999999999997E-2</v>
      </c>
      <c r="O6182" s="114">
        <v>21.72</v>
      </c>
    </row>
    <row r="6183" spans="1:15">
      <c r="A6183" s="108"/>
      <c r="B6183" s="108"/>
      <c r="I6183" s="113">
        <f t="shared" si="0"/>
        <v>4491</v>
      </c>
      <c r="J6183" s="111">
        <v>4491</v>
      </c>
      <c r="K6183" s="111" t="s">
        <v>1865</v>
      </c>
      <c r="L6183" s="111" t="s">
        <v>728</v>
      </c>
      <c r="M6183" s="111" t="s">
        <v>702</v>
      </c>
      <c r="N6183" s="111">
        <v>1.1659999999999999</v>
      </c>
      <c r="O6183" s="114">
        <v>3.48</v>
      </c>
    </row>
    <row r="6184" spans="1:15">
      <c r="A6184" s="108"/>
      <c r="B6184" s="108"/>
      <c r="I6184" s="113">
        <f t="shared" si="0"/>
        <v>4517</v>
      </c>
      <c r="J6184" s="111">
        <v>4517</v>
      </c>
      <c r="K6184" s="111" t="s">
        <v>1932</v>
      </c>
      <c r="L6184" s="111" t="s">
        <v>728</v>
      </c>
      <c r="M6184" s="111" t="s">
        <v>702</v>
      </c>
      <c r="N6184" s="111">
        <v>1.093</v>
      </c>
      <c r="O6184" s="114">
        <v>1.25</v>
      </c>
    </row>
    <row r="6185" spans="1:15">
      <c r="A6185" s="108"/>
      <c r="B6185" s="108"/>
      <c r="I6185" s="113">
        <f t="shared" si="0"/>
        <v>5073</v>
      </c>
      <c r="J6185" s="111">
        <v>5073</v>
      </c>
      <c r="K6185" s="111" t="s">
        <v>2160</v>
      </c>
      <c r="L6185" s="111" t="s">
        <v>723</v>
      </c>
      <c r="M6185" s="111" t="s">
        <v>702</v>
      </c>
      <c r="N6185" s="111">
        <v>4.9000000000000002E-2</v>
      </c>
      <c r="O6185" s="114">
        <v>11.3</v>
      </c>
    </row>
    <row r="6186" spans="1:15">
      <c r="A6186" s="108"/>
      <c r="B6186" s="108"/>
      <c r="I6186" s="113">
        <f t="shared" si="0"/>
        <v>6189</v>
      </c>
      <c r="J6186" s="111">
        <v>6189</v>
      </c>
      <c r="K6186" s="111" t="s">
        <v>1897</v>
      </c>
      <c r="L6186" s="111" t="s">
        <v>728</v>
      </c>
      <c r="M6186" s="111" t="s">
        <v>702</v>
      </c>
      <c r="N6186" s="111">
        <v>1.9430000000000001</v>
      </c>
      <c r="O6186" s="114">
        <v>13.86</v>
      </c>
    </row>
    <row r="6187" spans="1:15">
      <c r="A6187" s="108"/>
      <c r="B6187" s="108"/>
      <c r="I6187" s="113">
        <f t="shared" si="0"/>
        <v>88239</v>
      </c>
      <c r="J6187" s="111">
        <v>88239</v>
      </c>
      <c r="K6187" s="111" t="s">
        <v>924</v>
      </c>
      <c r="L6187" s="111" t="s">
        <v>708</v>
      </c>
      <c r="M6187" s="111" t="s">
        <v>702</v>
      </c>
      <c r="N6187" s="111">
        <v>0.5</v>
      </c>
      <c r="O6187" s="114">
        <v>18.61</v>
      </c>
    </row>
    <row r="6188" spans="1:15">
      <c r="A6188" s="108"/>
      <c r="B6188" s="108"/>
      <c r="I6188" s="113">
        <f t="shared" si="0"/>
        <v>88262</v>
      </c>
      <c r="J6188" s="111">
        <v>88262</v>
      </c>
      <c r="K6188" s="111" t="s">
        <v>878</v>
      </c>
      <c r="L6188" s="111" t="s">
        <v>708</v>
      </c>
      <c r="M6188" s="111" t="s">
        <v>710</v>
      </c>
      <c r="N6188" s="111">
        <v>1.2889999999999999</v>
      </c>
      <c r="O6188" s="114">
        <v>22.13</v>
      </c>
    </row>
    <row r="6189" spans="1:15">
      <c r="A6189" s="108"/>
      <c r="B6189" s="108"/>
      <c r="I6189" s="113">
        <f t="shared" si="0"/>
        <v>91692</v>
      </c>
      <c r="J6189" s="111">
        <v>91692</v>
      </c>
      <c r="K6189" s="111" t="s">
        <v>925</v>
      </c>
      <c r="L6189" s="111" t="s">
        <v>701</v>
      </c>
      <c r="M6189" s="111" t="s">
        <v>702</v>
      </c>
      <c r="N6189" s="111">
        <v>3.2000000000000001E-2</v>
      </c>
      <c r="O6189" s="114">
        <v>24.09</v>
      </c>
    </row>
    <row r="6190" spans="1:15">
      <c r="A6190" s="108"/>
      <c r="B6190" s="108"/>
      <c r="I6190" s="113">
        <f t="shared" si="0"/>
        <v>4491</v>
      </c>
      <c r="J6190" s="111">
        <v>4491</v>
      </c>
      <c r="K6190" s="111" t="s">
        <v>1865</v>
      </c>
      <c r="L6190" s="111" t="s">
        <v>728</v>
      </c>
      <c r="M6190" s="111" t="s">
        <v>702</v>
      </c>
      <c r="N6190" s="111">
        <v>0.625</v>
      </c>
      <c r="O6190" s="114">
        <v>3.48</v>
      </c>
    </row>
    <row r="6191" spans="1:15">
      <c r="A6191" s="108"/>
      <c r="B6191" s="108"/>
      <c r="I6191" s="113">
        <f t="shared" si="0"/>
        <v>4517</v>
      </c>
      <c r="J6191" s="111">
        <v>4517</v>
      </c>
      <c r="K6191" s="111" t="s">
        <v>1932</v>
      </c>
      <c r="L6191" s="111" t="s">
        <v>728</v>
      </c>
      <c r="M6191" s="111" t="s">
        <v>702</v>
      </c>
      <c r="N6191" s="111">
        <v>0.92400000000000004</v>
      </c>
      <c r="O6191" s="114">
        <v>1.25</v>
      </c>
    </row>
    <row r="6192" spans="1:15">
      <c r="A6192" s="108"/>
      <c r="B6192" s="108"/>
      <c r="I6192" s="113">
        <f t="shared" si="0"/>
        <v>5074</v>
      </c>
      <c r="J6192" s="111">
        <v>5074</v>
      </c>
      <c r="K6192" s="111" t="s">
        <v>2161</v>
      </c>
      <c r="L6192" s="111" t="s">
        <v>723</v>
      </c>
      <c r="M6192" s="111" t="s">
        <v>702</v>
      </c>
      <c r="N6192" s="111">
        <v>1.0999999999999999E-2</v>
      </c>
      <c r="O6192" s="114">
        <v>12.42</v>
      </c>
    </row>
    <row r="6193" spans="1:15">
      <c r="A6193" s="108"/>
      <c r="B6193" s="108"/>
      <c r="I6193" s="113">
        <f t="shared" si="0"/>
        <v>6189</v>
      </c>
      <c r="J6193" s="111">
        <v>6189</v>
      </c>
      <c r="K6193" s="111" t="s">
        <v>1897</v>
      </c>
      <c r="L6193" s="111" t="s">
        <v>728</v>
      </c>
      <c r="M6193" s="111" t="s">
        <v>702</v>
      </c>
      <c r="N6193" s="111">
        <v>1.0589999999999999</v>
      </c>
      <c r="O6193" s="114">
        <v>13.86</v>
      </c>
    </row>
    <row r="6194" spans="1:15">
      <c r="A6194" s="108"/>
      <c r="B6194" s="108"/>
      <c r="I6194" s="113">
        <f t="shared" si="0"/>
        <v>88239</v>
      </c>
      <c r="J6194" s="111">
        <v>88239</v>
      </c>
      <c r="K6194" s="111" t="s">
        <v>924</v>
      </c>
      <c r="L6194" s="111" t="s">
        <v>708</v>
      </c>
      <c r="M6194" s="111" t="s">
        <v>702</v>
      </c>
      <c r="N6194" s="111">
        <v>0.58899999999999997</v>
      </c>
      <c r="O6194" s="114">
        <v>18.61</v>
      </c>
    </row>
    <row r="6195" spans="1:15">
      <c r="A6195" s="108"/>
      <c r="B6195" s="108"/>
      <c r="I6195" s="113">
        <f t="shared" si="0"/>
        <v>88262</v>
      </c>
      <c r="J6195" s="111">
        <v>88262</v>
      </c>
      <c r="K6195" s="111" t="s">
        <v>878</v>
      </c>
      <c r="L6195" s="111" t="s">
        <v>708</v>
      </c>
      <c r="M6195" s="111" t="s">
        <v>710</v>
      </c>
      <c r="N6195" s="111">
        <v>1.413</v>
      </c>
      <c r="O6195" s="114">
        <v>22.13</v>
      </c>
    </row>
    <row r="6196" spans="1:15">
      <c r="A6196" s="108"/>
      <c r="B6196" s="108"/>
      <c r="I6196" s="113">
        <f t="shared" si="0"/>
        <v>91692</v>
      </c>
      <c r="J6196" s="111">
        <v>91692</v>
      </c>
      <c r="K6196" s="111" t="s">
        <v>925</v>
      </c>
      <c r="L6196" s="111" t="s">
        <v>701</v>
      </c>
      <c r="M6196" s="111" t="s">
        <v>702</v>
      </c>
      <c r="N6196" s="111">
        <v>1.7999999999999999E-2</v>
      </c>
      <c r="O6196" s="114">
        <v>24.09</v>
      </c>
    </row>
    <row r="6197" spans="1:15">
      <c r="A6197" s="108"/>
      <c r="B6197" s="108"/>
      <c r="I6197" s="113">
        <f t="shared" si="0"/>
        <v>4517</v>
      </c>
      <c r="J6197" s="111">
        <v>4517</v>
      </c>
      <c r="K6197" s="111" t="s">
        <v>1932</v>
      </c>
      <c r="L6197" s="111" t="s">
        <v>728</v>
      </c>
      <c r="M6197" s="111" t="s">
        <v>702</v>
      </c>
      <c r="N6197" s="111">
        <v>4.6120000000000001</v>
      </c>
      <c r="O6197" s="114">
        <v>1.25</v>
      </c>
    </row>
    <row r="6198" spans="1:15">
      <c r="A6198" s="108"/>
      <c r="B6198" s="108"/>
      <c r="I6198" s="113">
        <f t="shared" si="0"/>
        <v>5073</v>
      </c>
      <c r="J6198" s="111">
        <v>5073</v>
      </c>
      <c r="K6198" s="111" t="s">
        <v>2160</v>
      </c>
      <c r="L6198" s="111" t="s">
        <v>723</v>
      </c>
      <c r="M6198" s="111" t="s">
        <v>702</v>
      </c>
      <c r="N6198" s="111">
        <v>4.7E-2</v>
      </c>
      <c r="O6198" s="114">
        <v>11.3</v>
      </c>
    </row>
    <row r="6199" spans="1:15">
      <c r="A6199" s="108"/>
      <c r="B6199" s="108"/>
      <c r="I6199" s="113">
        <f t="shared" si="0"/>
        <v>5074</v>
      </c>
      <c r="J6199" s="111">
        <v>5074</v>
      </c>
      <c r="K6199" s="111" t="s">
        <v>2161</v>
      </c>
      <c r="L6199" s="111" t="s">
        <v>723</v>
      </c>
      <c r="M6199" s="111" t="s">
        <v>702</v>
      </c>
      <c r="N6199" s="111">
        <v>1.6E-2</v>
      </c>
      <c r="O6199" s="114">
        <v>12.42</v>
      </c>
    </row>
    <row r="6200" spans="1:15">
      <c r="A6200" s="108"/>
      <c r="B6200" s="108"/>
      <c r="I6200" s="113">
        <f t="shared" si="0"/>
        <v>6189</v>
      </c>
      <c r="J6200" s="111">
        <v>6189</v>
      </c>
      <c r="K6200" s="111" t="s">
        <v>1897</v>
      </c>
      <c r="L6200" s="111" t="s">
        <v>728</v>
      </c>
      <c r="M6200" s="111" t="s">
        <v>702</v>
      </c>
      <c r="N6200" s="111">
        <v>1.278</v>
      </c>
      <c r="O6200" s="114">
        <v>13.86</v>
      </c>
    </row>
    <row r="6201" spans="1:15">
      <c r="A6201" s="108"/>
      <c r="B6201" s="108"/>
      <c r="I6201" s="113">
        <f t="shared" si="0"/>
        <v>88239</v>
      </c>
      <c r="J6201" s="111">
        <v>88239</v>
      </c>
      <c r="K6201" s="111" t="s">
        <v>924</v>
      </c>
      <c r="L6201" s="111" t="s">
        <v>708</v>
      </c>
      <c r="M6201" s="111" t="s">
        <v>702</v>
      </c>
      <c r="N6201" s="111">
        <v>1.0860000000000001</v>
      </c>
      <c r="O6201" s="114">
        <v>18.61</v>
      </c>
    </row>
    <row r="6202" spans="1:15">
      <c r="A6202" s="108"/>
      <c r="B6202" s="108"/>
      <c r="I6202" s="113">
        <f t="shared" si="0"/>
        <v>88262</v>
      </c>
      <c r="J6202" s="111">
        <v>88262</v>
      </c>
      <c r="K6202" s="111" t="s">
        <v>878</v>
      </c>
      <c r="L6202" s="111" t="s">
        <v>708</v>
      </c>
      <c r="M6202" s="111" t="s">
        <v>710</v>
      </c>
      <c r="N6202" s="111">
        <v>2.7690000000000001</v>
      </c>
      <c r="O6202" s="114">
        <v>22.13</v>
      </c>
    </row>
    <row r="6203" spans="1:15">
      <c r="A6203" s="108"/>
      <c r="B6203" s="108"/>
      <c r="I6203" s="113">
        <f t="shared" si="0"/>
        <v>91692</v>
      </c>
      <c r="J6203" s="111">
        <v>91692</v>
      </c>
      <c r="K6203" s="111" t="s">
        <v>925</v>
      </c>
      <c r="L6203" s="111" t="s">
        <v>701</v>
      </c>
      <c r="M6203" s="111" t="s">
        <v>702</v>
      </c>
      <c r="N6203" s="111">
        <v>7.9000000000000001E-2</v>
      </c>
      <c r="O6203" s="114">
        <v>24.09</v>
      </c>
    </row>
    <row r="6204" spans="1:15">
      <c r="A6204" s="108"/>
      <c r="B6204" s="108"/>
      <c r="I6204" s="113">
        <f t="shared" si="0"/>
        <v>91693</v>
      </c>
      <c r="J6204" s="111">
        <v>91693</v>
      </c>
      <c r="K6204" s="111" t="s">
        <v>926</v>
      </c>
      <c r="L6204" s="111" t="s">
        <v>704</v>
      </c>
      <c r="M6204" s="111" t="s">
        <v>702</v>
      </c>
      <c r="N6204" s="111">
        <v>3.9E-2</v>
      </c>
      <c r="O6204" s="114">
        <v>21.72</v>
      </c>
    </row>
    <row r="6205" spans="1:15">
      <c r="A6205" s="108"/>
      <c r="B6205" s="108"/>
      <c r="I6205" s="113">
        <f t="shared" si="0"/>
        <v>4491</v>
      </c>
      <c r="J6205" s="111">
        <v>4491</v>
      </c>
      <c r="K6205" s="111" t="s">
        <v>1865</v>
      </c>
      <c r="L6205" s="111" t="s">
        <v>728</v>
      </c>
      <c r="M6205" s="111" t="s">
        <v>702</v>
      </c>
      <c r="N6205" s="111">
        <v>0.60499999999999998</v>
      </c>
      <c r="O6205" s="114">
        <v>3.48</v>
      </c>
    </row>
    <row r="6206" spans="1:15">
      <c r="A6206" s="108"/>
      <c r="B6206" s="108"/>
      <c r="I6206" s="113">
        <f t="shared" si="0"/>
        <v>4517</v>
      </c>
      <c r="J6206" s="111">
        <v>4517</v>
      </c>
      <c r="K6206" s="111" t="s">
        <v>1932</v>
      </c>
      <c r="L6206" s="111" t="s">
        <v>728</v>
      </c>
      <c r="M6206" s="111" t="s">
        <v>702</v>
      </c>
      <c r="N6206" s="111">
        <v>0.56699999999999995</v>
      </c>
      <c r="O6206" s="114">
        <v>1.25</v>
      </c>
    </row>
    <row r="6207" spans="1:15">
      <c r="A6207" s="108"/>
      <c r="B6207" s="108"/>
      <c r="I6207" s="113">
        <f t="shared" si="0"/>
        <v>5073</v>
      </c>
      <c r="J6207" s="111">
        <v>5073</v>
      </c>
      <c r="K6207" s="111" t="s">
        <v>2160</v>
      </c>
      <c r="L6207" s="111" t="s">
        <v>723</v>
      </c>
      <c r="M6207" s="111" t="s">
        <v>702</v>
      </c>
      <c r="N6207" s="111">
        <v>2.5999999999999999E-2</v>
      </c>
      <c r="O6207" s="114">
        <v>11.3</v>
      </c>
    </row>
    <row r="6208" spans="1:15">
      <c r="A6208" s="108"/>
      <c r="B6208" s="108"/>
      <c r="I6208" s="113">
        <f t="shared" si="0"/>
        <v>6189</v>
      </c>
      <c r="J6208" s="111">
        <v>6189</v>
      </c>
      <c r="K6208" s="111" t="s">
        <v>1897</v>
      </c>
      <c r="L6208" s="111" t="s">
        <v>728</v>
      </c>
      <c r="M6208" s="111" t="s">
        <v>702</v>
      </c>
      <c r="N6208" s="111">
        <v>1.008</v>
      </c>
      <c r="O6208" s="114">
        <v>13.86</v>
      </c>
    </row>
    <row r="6209" spans="1:15">
      <c r="A6209" s="108"/>
      <c r="B6209" s="108"/>
      <c r="I6209" s="113">
        <f t="shared" si="0"/>
        <v>88239</v>
      </c>
      <c r="J6209" s="111">
        <v>88239</v>
      </c>
      <c r="K6209" s="111" t="s">
        <v>924</v>
      </c>
      <c r="L6209" s="111" t="s">
        <v>708</v>
      </c>
      <c r="M6209" s="111" t="s">
        <v>702</v>
      </c>
      <c r="N6209" s="111">
        <v>0.47099999999999997</v>
      </c>
      <c r="O6209" s="114">
        <v>18.61</v>
      </c>
    </row>
    <row r="6210" spans="1:15">
      <c r="A6210" s="108"/>
      <c r="B6210" s="108"/>
      <c r="I6210" s="113">
        <f t="shared" si="0"/>
        <v>88262</v>
      </c>
      <c r="J6210" s="111">
        <v>88262</v>
      </c>
      <c r="K6210" s="111" t="s">
        <v>878</v>
      </c>
      <c r="L6210" s="111" t="s">
        <v>708</v>
      </c>
      <c r="M6210" s="111" t="s">
        <v>710</v>
      </c>
      <c r="N6210" s="111">
        <v>1.145</v>
      </c>
      <c r="O6210" s="114">
        <v>22.13</v>
      </c>
    </row>
    <row r="6211" spans="1:15">
      <c r="A6211" s="108"/>
      <c r="B6211" s="108"/>
      <c r="I6211" s="113">
        <f t="shared" si="0"/>
        <v>1358</v>
      </c>
      <c r="J6211" s="111">
        <v>1358</v>
      </c>
      <c r="K6211" s="111" t="s">
        <v>2142</v>
      </c>
      <c r="L6211" s="111" t="s">
        <v>792</v>
      </c>
      <c r="M6211" s="111" t="s">
        <v>702</v>
      </c>
      <c r="N6211" s="111">
        <v>0.629</v>
      </c>
      <c r="O6211" s="114">
        <v>25.13</v>
      </c>
    </row>
    <row r="6212" spans="1:15">
      <c r="A6212" s="108"/>
      <c r="B6212" s="108"/>
      <c r="I6212" s="113">
        <f t="shared" si="0"/>
        <v>4491</v>
      </c>
      <c r="J6212" s="111">
        <v>4491</v>
      </c>
      <c r="K6212" s="111" t="s">
        <v>1865</v>
      </c>
      <c r="L6212" s="111" t="s">
        <v>728</v>
      </c>
      <c r="M6212" s="111" t="s">
        <v>702</v>
      </c>
      <c r="N6212" s="111">
        <v>2.9249999999999998</v>
      </c>
      <c r="O6212" s="114">
        <v>3.48</v>
      </c>
    </row>
    <row r="6213" spans="1:15">
      <c r="A6213" s="108"/>
      <c r="B6213" s="108"/>
      <c r="I6213" s="113">
        <f t="shared" si="0"/>
        <v>4517</v>
      </c>
      <c r="J6213" s="111">
        <v>4517</v>
      </c>
      <c r="K6213" s="111" t="s">
        <v>1932</v>
      </c>
      <c r="L6213" s="111" t="s">
        <v>728</v>
      </c>
      <c r="M6213" s="111" t="s">
        <v>702</v>
      </c>
      <c r="N6213" s="111">
        <v>3.27</v>
      </c>
      <c r="O6213" s="114">
        <v>1.25</v>
      </c>
    </row>
    <row r="6214" spans="1:15">
      <c r="A6214" s="108"/>
      <c r="B6214" s="108"/>
      <c r="I6214" s="113">
        <f t="shared" si="0"/>
        <v>5073</v>
      </c>
      <c r="J6214" s="111">
        <v>5073</v>
      </c>
      <c r="K6214" s="111" t="s">
        <v>2160</v>
      </c>
      <c r="L6214" s="111" t="s">
        <v>723</v>
      </c>
      <c r="M6214" s="111" t="s">
        <v>702</v>
      </c>
      <c r="N6214" s="111">
        <v>6.4000000000000001E-2</v>
      </c>
      <c r="O6214" s="114">
        <v>11.3</v>
      </c>
    </row>
    <row r="6215" spans="1:15">
      <c r="A6215" s="108"/>
      <c r="B6215" s="108"/>
      <c r="I6215" s="113">
        <f t="shared" si="0"/>
        <v>6189</v>
      </c>
      <c r="J6215" s="111">
        <v>6189</v>
      </c>
      <c r="K6215" s="111" t="s">
        <v>1897</v>
      </c>
      <c r="L6215" s="111" t="s">
        <v>728</v>
      </c>
      <c r="M6215" s="111" t="s">
        <v>702</v>
      </c>
      <c r="N6215" s="111">
        <v>1.1299999999999999</v>
      </c>
      <c r="O6215" s="114">
        <v>13.86</v>
      </c>
    </row>
    <row r="6216" spans="1:15">
      <c r="A6216" s="108"/>
      <c r="B6216" s="108"/>
      <c r="I6216" s="113">
        <f t="shared" si="0"/>
        <v>88239</v>
      </c>
      <c r="J6216" s="111">
        <v>88239</v>
      </c>
      <c r="K6216" s="111" t="s">
        <v>924</v>
      </c>
      <c r="L6216" s="111" t="s">
        <v>708</v>
      </c>
      <c r="M6216" s="111" t="s">
        <v>702</v>
      </c>
      <c r="N6216" s="111">
        <v>0.95399999999999996</v>
      </c>
      <c r="O6216" s="114">
        <v>18.61</v>
      </c>
    </row>
    <row r="6217" spans="1:15">
      <c r="A6217" s="108"/>
      <c r="B6217" s="108"/>
      <c r="I6217" s="113">
        <f t="shared" si="0"/>
        <v>88262</v>
      </c>
      <c r="J6217" s="111">
        <v>88262</v>
      </c>
      <c r="K6217" s="111" t="s">
        <v>878</v>
      </c>
      <c r="L6217" s="111" t="s">
        <v>708</v>
      </c>
      <c r="M6217" s="111" t="s">
        <v>710</v>
      </c>
      <c r="N6217" s="111">
        <v>2.5739999999999998</v>
      </c>
      <c r="O6217" s="114">
        <v>22.13</v>
      </c>
    </row>
    <row r="6218" spans="1:15">
      <c r="A6218" s="108"/>
      <c r="B6218" s="108"/>
      <c r="I6218" s="113">
        <f t="shared" si="0"/>
        <v>91692</v>
      </c>
      <c r="J6218" s="111">
        <v>91692</v>
      </c>
      <c r="K6218" s="111" t="s">
        <v>925</v>
      </c>
      <c r="L6218" s="111" t="s">
        <v>701</v>
      </c>
      <c r="M6218" s="111" t="s">
        <v>702</v>
      </c>
      <c r="N6218" s="111">
        <v>4.3999999999999997E-2</v>
      </c>
      <c r="O6218" s="114">
        <v>24.09</v>
      </c>
    </row>
    <row r="6219" spans="1:15">
      <c r="A6219" s="108"/>
      <c r="B6219" s="108"/>
      <c r="I6219" s="113">
        <f t="shared" si="0"/>
        <v>91693</v>
      </c>
      <c r="J6219" s="111">
        <v>91693</v>
      </c>
      <c r="K6219" s="111" t="s">
        <v>926</v>
      </c>
      <c r="L6219" s="111" t="s">
        <v>704</v>
      </c>
      <c r="M6219" s="111" t="s">
        <v>702</v>
      </c>
      <c r="N6219" s="111">
        <v>0.112</v>
      </c>
      <c r="O6219" s="114">
        <v>21.72</v>
      </c>
    </row>
    <row r="6220" spans="1:15">
      <c r="A6220" s="108"/>
      <c r="B6220" s="108"/>
      <c r="I6220" s="113">
        <f t="shared" si="0"/>
        <v>1358</v>
      </c>
      <c r="J6220" s="111">
        <v>1358</v>
      </c>
      <c r="K6220" s="111" t="s">
        <v>2142</v>
      </c>
      <c r="L6220" s="111" t="s">
        <v>792</v>
      </c>
      <c r="M6220" s="111" t="s">
        <v>702</v>
      </c>
      <c r="N6220" s="111">
        <v>0.79100000000000004</v>
      </c>
      <c r="O6220" s="114">
        <v>25.13</v>
      </c>
    </row>
    <row r="6221" spans="1:15">
      <c r="A6221" s="108"/>
      <c r="B6221" s="108"/>
      <c r="I6221" s="113">
        <f t="shared" si="0"/>
        <v>4491</v>
      </c>
      <c r="J6221" s="111">
        <v>4491</v>
      </c>
      <c r="K6221" s="111" t="s">
        <v>1865</v>
      </c>
      <c r="L6221" s="111" t="s">
        <v>728</v>
      </c>
      <c r="M6221" s="111" t="s">
        <v>702</v>
      </c>
      <c r="N6221" s="111">
        <v>1.726</v>
      </c>
      <c r="O6221" s="114">
        <v>3.48</v>
      </c>
    </row>
    <row r="6222" spans="1:15">
      <c r="A6222" s="108"/>
      <c r="B6222" s="108"/>
      <c r="I6222" s="113">
        <f t="shared" si="0"/>
        <v>4517</v>
      </c>
      <c r="J6222" s="111">
        <v>4517</v>
      </c>
      <c r="K6222" s="111" t="s">
        <v>1932</v>
      </c>
      <c r="L6222" s="111" t="s">
        <v>728</v>
      </c>
      <c r="M6222" s="111" t="s">
        <v>702</v>
      </c>
      <c r="N6222" s="111">
        <v>14.378</v>
      </c>
      <c r="O6222" s="114">
        <v>1.25</v>
      </c>
    </row>
    <row r="6223" spans="1:15">
      <c r="A6223" s="108"/>
      <c r="B6223" s="108"/>
      <c r="I6223" s="113">
        <f t="shared" si="0"/>
        <v>5073</v>
      </c>
      <c r="J6223" s="111">
        <v>5073</v>
      </c>
      <c r="K6223" s="111" t="s">
        <v>2160</v>
      </c>
      <c r="L6223" s="111" t="s">
        <v>723</v>
      </c>
      <c r="M6223" s="111" t="s">
        <v>702</v>
      </c>
      <c r="N6223" s="111">
        <v>0.13</v>
      </c>
      <c r="O6223" s="114">
        <v>11.3</v>
      </c>
    </row>
    <row r="6224" spans="1:15">
      <c r="A6224" s="108"/>
      <c r="B6224" s="108"/>
      <c r="I6224" s="113">
        <f t="shared" si="0"/>
        <v>5074</v>
      </c>
      <c r="J6224" s="111">
        <v>5074</v>
      </c>
      <c r="K6224" s="111" t="s">
        <v>2161</v>
      </c>
      <c r="L6224" s="111" t="s">
        <v>723</v>
      </c>
      <c r="M6224" s="111" t="s">
        <v>702</v>
      </c>
      <c r="N6224" s="111">
        <v>2.4E-2</v>
      </c>
      <c r="O6224" s="114">
        <v>12.42</v>
      </c>
    </row>
    <row r="6225" spans="1:15">
      <c r="A6225" s="108"/>
      <c r="B6225" s="108"/>
      <c r="I6225" s="113">
        <f t="shared" si="0"/>
        <v>20247</v>
      </c>
      <c r="J6225" s="111">
        <v>20247</v>
      </c>
      <c r="K6225" s="111" t="s">
        <v>1708</v>
      </c>
      <c r="L6225" s="111" t="s">
        <v>723</v>
      </c>
      <c r="M6225" s="111" t="s">
        <v>702</v>
      </c>
      <c r="N6225" s="111">
        <v>3.1E-2</v>
      </c>
      <c r="O6225" s="114">
        <v>12.27</v>
      </c>
    </row>
    <row r="6226" spans="1:15">
      <c r="A6226" s="108"/>
      <c r="B6226" s="108"/>
      <c r="I6226" s="113">
        <f t="shared" si="0"/>
        <v>40304</v>
      </c>
      <c r="J6226" s="111">
        <v>40304</v>
      </c>
      <c r="K6226" s="111" t="s">
        <v>2143</v>
      </c>
      <c r="L6226" s="111" t="s">
        <v>723</v>
      </c>
      <c r="M6226" s="111" t="s">
        <v>702</v>
      </c>
      <c r="N6226" s="111">
        <v>2.4E-2</v>
      </c>
      <c r="O6226" s="114">
        <v>13.68</v>
      </c>
    </row>
    <row r="6227" spans="1:15">
      <c r="A6227" s="108"/>
      <c r="B6227" s="108"/>
      <c r="I6227" s="113">
        <f t="shared" si="0"/>
        <v>88239</v>
      </c>
      <c r="J6227" s="111">
        <v>88239</v>
      </c>
      <c r="K6227" s="111" t="s">
        <v>924</v>
      </c>
      <c r="L6227" s="111" t="s">
        <v>708</v>
      </c>
      <c r="M6227" s="111" t="s">
        <v>702</v>
      </c>
      <c r="N6227" s="111">
        <v>1.611</v>
      </c>
      <c r="O6227" s="114">
        <v>18.61</v>
      </c>
    </row>
    <row r="6228" spans="1:15">
      <c r="A6228" s="108"/>
      <c r="B6228" s="108"/>
      <c r="I6228" s="113">
        <f t="shared" si="0"/>
        <v>88262</v>
      </c>
      <c r="J6228" s="111">
        <v>88262</v>
      </c>
      <c r="K6228" s="111" t="s">
        <v>878</v>
      </c>
      <c r="L6228" s="111" t="s">
        <v>708</v>
      </c>
      <c r="M6228" s="111" t="s">
        <v>710</v>
      </c>
      <c r="N6228" s="111">
        <v>4.7270000000000003</v>
      </c>
      <c r="O6228" s="114">
        <v>22.13</v>
      </c>
    </row>
    <row r="6229" spans="1:15">
      <c r="A6229" s="108"/>
      <c r="B6229" s="108"/>
      <c r="I6229" s="113">
        <f t="shared" si="0"/>
        <v>91692</v>
      </c>
      <c r="J6229" s="111">
        <v>91692</v>
      </c>
      <c r="K6229" s="111" t="s">
        <v>925</v>
      </c>
      <c r="L6229" s="111" t="s">
        <v>701</v>
      </c>
      <c r="M6229" s="111" t="s">
        <v>702</v>
      </c>
      <c r="N6229" s="111">
        <v>0.13500000000000001</v>
      </c>
      <c r="O6229" s="114">
        <v>24.09</v>
      </c>
    </row>
    <row r="6230" spans="1:15">
      <c r="A6230" s="108"/>
      <c r="B6230" s="108"/>
      <c r="I6230" s="113">
        <f t="shared" si="0"/>
        <v>91693</v>
      </c>
      <c r="J6230" s="111">
        <v>91693</v>
      </c>
      <c r="K6230" s="111" t="s">
        <v>926</v>
      </c>
      <c r="L6230" s="111" t="s">
        <v>704</v>
      </c>
      <c r="M6230" s="111" t="s">
        <v>702</v>
      </c>
      <c r="N6230" s="111">
        <v>0.26500000000000001</v>
      </c>
      <c r="O6230" s="114">
        <v>21.72</v>
      </c>
    </row>
    <row r="6231" spans="1:15">
      <c r="A6231" s="108"/>
      <c r="B6231" s="108"/>
      <c r="I6231" s="113">
        <f t="shared" si="0"/>
        <v>1358</v>
      </c>
      <c r="J6231" s="111">
        <v>1358</v>
      </c>
      <c r="K6231" s="111" t="s">
        <v>2142</v>
      </c>
      <c r="L6231" s="111" t="s">
        <v>792</v>
      </c>
      <c r="M6231" s="111" t="s">
        <v>702</v>
      </c>
      <c r="N6231" s="111">
        <v>0.59299999999999997</v>
      </c>
      <c r="O6231" s="114">
        <v>25.13</v>
      </c>
    </row>
    <row r="6232" spans="1:15">
      <c r="A6232" s="108"/>
      <c r="B6232" s="108"/>
      <c r="I6232" s="113">
        <f t="shared" si="0"/>
        <v>4491</v>
      </c>
      <c r="J6232" s="111">
        <v>4491</v>
      </c>
      <c r="K6232" s="111" t="s">
        <v>1865</v>
      </c>
      <c r="L6232" s="111" t="s">
        <v>728</v>
      </c>
      <c r="M6232" s="111" t="s">
        <v>702</v>
      </c>
      <c r="N6232" s="111">
        <v>2.294</v>
      </c>
      <c r="O6232" s="114">
        <v>3.48</v>
      </c>
    </row>
    <row r="6233" spans="1:15">
      <c r="A6233" s="108"/>
      <c r="B6233" s="108"/>
      <c r="I6233" s="113">
        <f t="shared" si="0"/>
        <v>4517</v>
      </c>
      <c r="J6233" s="111">
        <v>4517</v>
      </c>
      <c r="K6233" s="111" t="s">
        <v>1932</v>
      </c>
      <c r="L6233" s="111" t="s">
        <v>728</v>
      </c>
      <c r="M6233" s="111" t="s">
        <v>702</v>
      </c>
      <c r="N6233" s="111">
        <v>1.359</v>
      </c>
      <c r="O6233" s="114">
        <v>1.25</v>
      </c>
    </row>
    <row r="6234" spans="1:15">
      <c r="A6234" s="108"/>
      <c r="B6234" s="108"/>
      <c r="I6234" s="113">
        <f t="shared" si="0"/>
        <v>20247</v>
      </c>
      <c r="J6234" s="111">
        <v>20247</v>
      </c>
      <c r="K6234" s="111" t="s">
        <v>1708</v>
      </c>
      <c r="L6234" s="111" t="s">
        <v>723</v>
      </c>
      <c r="M6234" s="111" t="s">
        <v>702</v>
      </c>
      <c r="N6234" s="111">
        <v>7.0000000000000001E-3</v>
      </c>
      <c r="O6234" s="114">
        <v>12.27</v>
      </c>
    </row>
    <row r="6235" spans="1:15">
      <c r="A6235" s="108"/>
      <c r="B6235" s="108"/>
      <c r="I6235" s="113">
        <f t="shared" si="0"/>
        <v>88239</v>
      </c>
      <c r="J6235" s="111">
        <v>88239</v>
      </c>
      <c r="K6235" s="111" t="s">
        <v>924</v>
      </c>
      <c r="L6235" s="111" t="s">
        <v>708</v>
      </c>
      <c r="M6235" s="111" t="s">
        <v>702</v>
      </c>
      <c r="N6235" s="111">
        <v>0.76300000000000001</v>
      </c>
      <c r="O6235" s="114">
        <v>18.61</v>
      </c>
    </row>
    <row r="6236" spans="1:15">
      <c r="A6236" s="108"/>
      <c r="B6236" s="108"/>
      <c r="I6236" s="113">
        <f t="shared" si="0"/>
        <v>88262</v>
      </c>
      <c r="J6236" s="111">
        <v>88262</v>
      </c>
      <c r="K6236" s="111" t="s">
        <v>878</v>
      </c>
      <c r="L6236" s="111" t="s">
        <v>708</v>
      </c>
      <c r="M6236" s="111" t="s">
        <v>710</v>
      </c>
      <c r="N6236" s="111">
        <v>1.9379999999999999</v>
      </c>
      <c r="O6236" s="114">
        <v>22.13</v>
      </c>
    </row>
    <row r="6237" spans="1:15">
      <c r="A6237" s="108"/>
      <c r="B6237" s="108"/>
      <c r="I6237" s="113">
        <f t="shared" si="0"/>
        <v>91692</v>
      </c>
      <c r="J6237" s="111">
        <v>91692</v>
      </c>
      <c r="K6237" s="111" t="s">
        <v>925</v>
      </c>
      <c r="L6237" s="111" t="s">
        <v>701</v>
      </c>
      <c r="M6237" s="111" t="s">
        <v>702</v>
      </c>
      <c r="N6237" s="111">
        <v>2.5999999999999999E-2</v>
      </c>
      <c r="O6237" s="114">
        <v>24.09</v>
      </c>
    </row>
    <row r="6238" spans="1:15">
      <c r="A6238" s="108"/>
      <c r="B6238" s="108"/>
      <c r="I6238" s="113">
        <f t="shared" si="0"/>
        <v>91693</v>
      </c>
      <c r="J6238" s="111">
        <v>91693</v>
      </c>
      <c r="K6238" s="111" t="s">
        <v>926</v>
      </c>
      <c r="L6238" s="111" t="s">
        <v>704</v>
      </c>
      <c r="M6238" s="111" t="s">
        <v>702</v>
      </c>
      <c r="N6238" s="111">
        <v>5.5E-2</v>
      </c>
      <c r="O6238" s="114">
        <v>21.72</v>
      </c>
    </row>
    <row r="6239" spans="1:15">
      <c r="A6239" s="108"/>
      <c r="B6239" s="108"/>
      <c r="I6239" s="113">
        <f t="shared" si="0"/>
        <v>1358</v>
      </c>
      <c r="J6239" s="111">
        <v>1358</v>
      </c>
      <c r="K6239" s="111" t="s">
        <v>2142</v>
      </c>
      <c r="L6239" s="111" t="s">
        <v>792</v>
      </c>
      <c r="M6239" s="111" t="s">
        <v>702</v>
      </c>
      <c r="N6239" s="111">
        <v>0.33400000000000002</v>
      </c>
      <c r="O6239" s="114">
        <v>25.13</v>
      </c>
    </row>
    <row r="6240" spans="1:15">
      <c r="A6240" s="108"/>
      <c r="B6240" s="108"/>
      <c r="I6240" s="113">
        <f t="shared" si="0"/>
        <v>4491</v>
      </c>
      <c r="J6240" s="111">
        <v>4491</v>
      </c>
      <c r="K6240" s="111" t="s">
        <v>1865</v>
      </c>
      <c r="L6240" s="111" t="s">
        <v>728</v>
      </c>
      <c r="M6240" s="111" t="s">
        <v>702</v>
      </c>
      <c r="N6240" s="111">
        <v>1.5529999999999999</v>
      </c>
      <c r="O6240" s="114">
        <v>3.48</v>
      </c>
    </row>
    <row r="6241" spans="1:15">
      <c r="A6241" s="108"/>
      <c r="B6241" s="108"/>
      <c r="I6241" s="113">
        <f t="shared" si="0"/>
        <v>4517</v>
      </c>
      <c r="J6241" s="111">
        <v>4517</v>
      </c>
      <c r="K6241" s="111" t="s">
        <v>1932</v>
      </c>
      <c r="L6241" s="111" t="s">
        <v>728</v>
      </c>
      <c r="M6241" s="111" t="s">
        <v>702</v>
      </c>
      <c r="N6241" s="111">
        <v>1.736</v>
      </c>
      <c r="O6241" s="114">
        <v>1.25</v>
      </c>
    </row>
    <row r="6242" spans="1:15">
      <c r="A6242" s="108"/>
      <c r="B6242" s="108"/>
      <c r="I6242" s="113">
        <f t="shared" si="0"/>
        <v>5073</v>
      </c>
      <c r="J6242" s="111">
        <v>5073</v>
      </c>
      <c r="K6242" s="111" t="s">
        <v>2160</v>
      </c>
      <c r="L6242" s="111" t="s">
        <v>723</v>
      </c>
      <c r="M6242" s="111" t="s">
        <v>702</v>
      </c>
      <c r="N6242" s="111">
        <v>3.4000000000000002E-2</v>
      </c>
      <c r="O6242" s="114">
        <v>11.3</v>
      </c>
    </row>
    <row r="6243" spans="1:15">
      <c r="A6243" s="108"/>
      <c r="B6243" s="108"/>
      <c r="I6243" s="113">
        <f t="shared" si="0"/>
        <v>6189</v>
      </c>
      <c r="J6243" s="111">
        <v>6189</v>
      </c>
      <c r="K6243" s="111" t="s">
        <v>1897</v>
      </c>
      <c r="L6243" s="111" t="s">
        <v>728</v>
      </c>
      <c r="M6243" s="111" t="s">
        <v>702</v>
      </c>
      <c r="N6243" s="111">
        <v>0.6</v>
      </c>
      <c r="O6243" s="114">
        <v>13.86</v>
      </c>
    </row>
    <row r="6244" spans="1:15">
      <c r="A6244" s="108"/>
      <c r="B6244" s="108"/>
      <c r="I6244" s="113">
        <f t="shared" si="0"/>
        <v>20247</v>
      </c>
      <c r="J6244" s="111">
        <v>20247</v>
      </c>
      <c r="K6244" s="111" t="s">
        <v>1708</v>
      </c>
      <c r="L6244" s="111" t="s">
        <v>723</v>
      </c>
      <c r="M6244" s="111" t="s">
        <v>702</v>
      </c>
      <c r="N6244" s="111">
        <v>1.0999999999999999E-2</v>
      </c>
      <c r="O6244" s="114">
        <v>12.27</v>
      </c>
    </row>
    <row r="6245" spans="1:15">
      <c r="A6245" s="108"/>
      <c r="B6245" s="108"/>
      <c r="I6245" s="113">
        <f t="shared" si="0"/>
        <v>88239</v>
      </c>
      <c r="J6245" s="111">
        <v>88239</v>
      </c>
      <c r="K6245" s="111" t="s">
        <v>924</v>
      </c>
      <c r="L6245" s="111" t="s">
        <v>708</v>
      </c>
      <c r="M6245" s="111" t="s">
        <v>702</v>
      </c>
      <c r="N6245" s="111">
        <v>0.88100000000000001</v>
      </c>
      <c r="O6245" s="114">
        <v>18.61</v>
      </c>
    </row>
    <row r="6246" spans="1:15">
      <c r="A6246" s="108"/>
      <c r="B6246" s="108"/>
      <c r="I6246" s="113">
        <f t="shared" si="0"/>
        <v>88262</v>
      </c>
      <c r="J6246" s="111">
        <v>88262</v>
      </c>
      <c r="K6246" s="111" t="s">
        <v>878</v>
      </c>
      <c r="L6246" s="111" t="s">
        <v>708</v>
      </c>
      <c r="M6246" s="111" t="s">
        <v>710</v>
      </c>
      <c r="N6246" s="111">
        <v>2.2090000000000001</v>
      </c>
      <c r="O6246" s="114">
        <v>22.13</v>
      </c>
    </row>
    <row r="6247" spans="1:15">
      <c r="A6247" s="108"/>
      <c r="B6247" s="108"/>
      <c r="I6247" s="113">
        <f t="shared" si="0"/>
        <v>91692</v>
      </c>
      <c r="J6247" s="111">
        <v>91692</v>
      </c>
      <c r="K6247" s="111" t="s">
        <v>925</v>
      </c>
      <c r="L6247" s="111" t="s">
        <v>701</v>
      </c>
      <c r="M6247" s="111" t="s">
        <v>702</v>
      </c>
      <c r="N6247" s="111">
        <v>2.3E-2</v>
      </c>
      <c r="O6247" s="114">
        <v>24.09</v>
      </c>
    </row>
    <row r="6248" spans="1:15">
      <c r="A6248" s="108"/>
      <c r="B6248" s="108"/>
      <c r="I6248" s="113">
        <f t="shared" si="0"/>
        <v>91693</v>
      </c>
      <c r="J6248" s="111">
        <v>91693</v>
      </c>
      <c r="K6248" s="111" t="s">
        <v>926</v>
      </c>
      <c r="L6248" s="111" t="s">
        <v>704</v>
      </c>
      <c r="M6248" s="111" t="s">
        <v>702</v>
      </c>
      <c r="N6248" s="111">
        <v>5.8999999999999997E-2</v>
      </c>
      <c r="O6248" s="114">
        <v>21.72</v>
      </c>
    </row>
    <row r="6249" spans="1:15">
      <c r="A6249" s="108"/>
      <c r="B6249" s="108"/>
      <c r="I6249" s="113">
        <f t="shared" si="0"/>
        <v>1358</v>
      </c>
      <c r="J6249" s="111">
        <v>1358</v>
      </c>
      <c r="K6249" s="111" t="s">
        <v>2142</v>
      </c>
      <c r="L6249" s="111" t="s">
        <v>792</v>
      </c>
      <c r="M6249" s="111" t="s">
        <v>702</v>
      </c>
      <c r="N6249" s="111">
        <v>0.42</v>
      </c>
      <c r="O6249" s="114">
        <v>25.13</v>
      </c>
    </row>
    <row r="6250" spans="1:15">
      <c r="A6250" s="108"/>
      <c r="B6250" s="108"/>
      <c r="I6250" s="113">
        <f t="shared" si="0"/>
        <v>4491</v>
      </c>
      <c r="J6250" s="111">
        <v>4491</v>
      </c>
      <c r="K6250" s="111" t="s">
        <v>1865</v>
      </c>
      <c r="L6250" s="111" t="s">
        <v>728</v>
      </c>
      <c r="M6250" s="111" t="s">
        <v>702</v>
      </c>
      <c r="N6250" s="111">
        <v>0.91700000000000004</v>
      </c>
      <c r="O6250" s="114">
        <v>3.48</v>
      </c>
    </row>
    <row r="6251" spans="1:15">
      <c r="A6251" s="108"/>
      <c r="B6251" s="108"/>
      <c r="I6251" s="113">
        <f t="shared" si="0"/>
        <v>4517</v>
      </c>
      <c r="J6251" s="111">
        <v>4517</v>
      </c>
      <c r="K6251" s="111" t="s">
        <v>1932</v>
      </c>
      <c r="L6251" s="111" t="s">
        <v>728</v>
      </c>
      <c r="M6251" s="111" t="s">
        <v>702</v>
      </c>
      <c r="N6251" s="111">
        <v>7.6340000000000003</v>
      </c>
      <c r="O6251" s="114">
        <v>1.25</v>
      </c>
    </row>
    <row r="6252" spans="1:15">
      <c r="A6252" s="108"/>
      <c r="B6252" s="108"/>
      <c r="I6252" s="113">
        <f t="shared" si="0"/>
        <v>5073</v>
      </c>
      <c r="J6252" s="111">
        <v>5073</v>
      </c>
      <c r="K6252" s="111" t="s">
        <v>2160</v>
      </c>
      <c r="L6252" s="111" t="s">
        <v>723</v>
      </c>
      <c r="M6252" s="111" t="s">
        <v>702</v>
      </c>
      <c r="N6252" s="111">
        <v>6.9000000000000006E-2</v>
      </c>
      <c r="O6252" s="114">
        <v>11.3</v>
      </c>
    </row>
    <row r="6253" spans="1:15">
      <c r="A6253" s="108"/>
      <c r="B6253" s="108"/>
      <c r="I6253" s="113">
        <f t="shared" si="0"/>
        <v>5074</v>
      </c>
      <c r="J6253" s="111">
        <v>5074</v>
      </c>
      <c r="K6253" s="111" t="s">
        <v>2161</v>
      </c>
      <c r="L6253" s="111" t="s">
        <v>723</v>
      </c>
      <c r="M6253" s="111" t="s">
        <v>702</v>
      </c>
      <c r="N6253" s="111">
        <v>1.2999999999999999E-2</v>
      </c>
      <c r="O6253" s="114">
        <v>12.42</v>
      </c>
    </row>
    <row r="6254" spans="1:15">
      <c r="A6254" s="108"/>
      <c r="B6254" s="108"/>
      <c r="I6254" s="113">
        <f t="shared" si="0"/>
        <v>20247</v>
      </c>
      <c r="J6254" s="111">
        <v>20247</v>
      </c>
      <c r="K6254" s="111" t="s">
        <v>1708</v>
      </c>
      <c r="L6254" s="111" t="s">
        <v>723</v>
      </c>
      <c r="M6254" s="111" t="s">
        <v>702</v>
      </c>
      <c r="N6254" s="111">
        <v>1.6E-2</v>
      </c>
      <c r="O6254" s="114">
        <v>12.27</v>
      </c>
    </row>
    <row r="6255" spans="1:15">
      <c r="A6255" s="108"/>
      <c r="B6255" s="108"/>
      <c r="I6255" s="113">
        <f t="shared" si="0"/>
        <v>88239</v>
      </c>
      <c r="J6255" s="111">
        <v>88239</v>
      </c>
      <c r="K6255" s="111" t="s">
        <v>924</v>
      </c>
      <c r="L6255" s="111" t="s">
        <v>708</v>
      </c>
      <c r="M6255" s="111" t="s">
        <v>702</v>
      </c>
      <c r="N6255" s="111">
        <v>1.423</v>
      </c>
      <c r="O6255" s="114">
        <v>18.61</v>
      </c>
    </row>
    <row r="6256" spans="1:15">
      <c r="A6256" s="108"/>
      <c r="B6256" s="108"/>
      <c r="I6256" s="113">
        <f t="shared" si="0"/>
        <v>88262</v>
      </c>
      <c r="J6256" s="111">
        <v>88262</v>
      </c>
      <c r="K6256" s="111" t="s">
        <v>878</v>
      </c>
      <c r="L6256" s="111" t="s">
        <v>708</v>
      </c>
      <c r="M6256" s="111" t="s">
        <v>710</v>
      </c>
      <c r="N6256" s="111">
        <v>3.7869999999999999</v>
      </c>
      <c r="O6256" s="114">
        <v>22.13</v>
      </c>
    </row>
    <row r="6257" spans="1:15">
      <c r="A6257" s="108"/>
      <c r="B6257" s="108"/>
      <c r="I6257" s="113">
        <f t="shared" si="0"/>
        <v>91692</v>
      </c>
      <c r="J6257" s="111">
        <v>91692</v>
      </c>
      <c r="K6257" s="111" t="s">
        <v>925</v>
      </c>
      <c r="L6257" s="111" t="s">
        <v>701</v>
      </c>
      <c r="M6257" s="111" t="s">
        <v>702</v>
      </c>
      <c r="N6257" s="111">
        <v>7.1999999999999995E-2</v>
      </c>
      <c r="O6257" s="114">
        <v>24.09</v>
      </c>
    </row>
    <row r="6258" spans="1:15">
      <c r="A6258" s="108"/>
      <c r="B6258" s="108"/>
      <c r="I6258" s="113">
        <f t="shared" si="0"/>
        <v>91693</v>
      </c>
      <c r="J6258" s="111">
        <v>91693</v>
      </c>
      <c r="K6258" s="111" t="s">
        <v>926</v>
      </c>
      <c r="L6258" s="111" t="s">
        <v>704</v>
      </c>
      <c r="M6258" s="111" t="s">
        <v>702</v>
      </c>
      <c r="N6258" s="111">
        <v>0.14099999999999999</v>
      </c>
      <c r="O6258" s="114">
        <v>21.72</v>
      </c>
    </row>
    <row r="6259" spans="1:15">
      <c r="A6259" s="108"/>
      <c r="B6259" s="108"/>
      <c r="I6259" s="113">
        <f t="shared" si="0"/>
        <v>1358</v>
      </c>
      <c r="J6259" s="111">
        <v>1358</v>
      </c>
      <c r="K6259" s="111" t="s">
        <v>2142</v>
      </c>
      <c r="L6259" s="111" t="s">
        <v>792</v>
      </c>
      <c r="M6259" s="111" t="s">
        <v>702</v>
      </c>
      <c r="N6259" s="111">
        <v>0.315</v>
      </c>
      <c r="O6259" s="114">
        <v>25.13</v>
      </c>
    </row>
    <row r="6260" spans="1:15">
      <c r="A6260" s="108"/>
      <c r="B6260" s="108"/>
      <c r="I6260" s="113">
        <f t="shared" si="0"/>
        <v>4491</v>
      </c>
      <c r="J6260" s="111">
        <v>4491</v>
      </c>
      <c r="K6260" s="111" t="s">
        <v>1865</v>
      </c>
      <c r="L6260" s="111" t="s">
        <v>728</v>
      </c>
      <c r="M6260" s="111" t="s">
        <v>702</v>
      </c>
      <c r="N6260" s="111">
        <v>1.218</v>
      </c>
      <c r="O6260" s="114">
        <v>3.48</v>
      </c>
    </row>
    <row r="6261" spans="1:15">
      <c r="A6261" s="108"/>
      <c r="B6261" s="108"/>
      <c r="I6261" s="113">
        <f t="shared" si="0"/>
        <v>4517</v>
      </c>
      <c r="J6261" s="111">
        <v>4517</v>
      </c>
      <c r="K6261" s="111" t="s">
        <v>1932</v>
      </c>
      <c r="L6261" s="111" t="s">
        <v>728</v>
      </c>
      <c r="M6261" s="111" t="s">
        <v>702</v>
      </c>
      <c r="N6261" s="111">
        <v>0.72199999999999998</v>
      </c>
      <c r="O6261" s="114">
        <v>1.25</v>
      </c>
    </row>
    <row r="6262" spans="1:15">
      <c r="A6262" s="108"/>
      <c r="B6262" s="108"/>
      <c r="I6262" s="113">
        <f t="shared" si="0"/>
        <v>5073</v>
      </c>
      <c r="J6262" s="111">
        <v>5073</v>
      </c>
      <c r="K6262" s="111" t="s">
        <v>2160</v>
      </c>
      <c r="L6262" s="111" t="s">
        <v>723</v>
      </c>
      <c r="M6262" s="111" t="s">
        <v>702</v>
      </c>
      <c r="N6262" s="111">
        <v>1.9E-2</v>
      </c>
      <c r="O6262" s="114">
        <v>11.3</v>
      </c>
    </row>
    <row r="6263" spans="1:15">
      <c r="A6263" s="108"/>
      <c r="B6263" s="108"/>
      <c r="I6263" s="113">
        <f t="shared" si="0"/>
        <v>20247</v>
      </c>
      <c r="J6263" s="111">
        <v>20247</v>
      </c>
      <c r="K6263" s="111" t="s">
        <v>1708</v>
      </c>
      <c r="L6263" s="111" t="s">
        <v>723</v>
      </c>
      <c r="M6263" s="111" t="s">
        <v>702</v>
      </c>
      <c r="N6263" s="111">
        <v>4.0000000000000001E-3</v>
      </c>
      <c r="O6263" s="114">
        <v>12.27</v>
      </c>
    </row>
    <row r="6264" spans="1:15">
      <c r="A6264" s="108"/>
      <c r="B6264" s="108"/>
      <c r="I6264" s="113">
        <f t="shared" si="0"/>
        <v>88239</v>
      </c>
      <c r="J6264" s="111">
        <v>88239</v>
      </c>
      <c r="K6264" s="111" t="s">
        <v>924</v>
      </c>
      <c r="L6264" s="111" t="s">
        <v>708</v>
      </c>
      <c r="M6264" s="111" t="s">
        <v>702</v>
      </c>
      <c r="N6264" s="111">
        <v>0.72499999999999998</v>
      </c>
      <c r="O6264" s="114">
        <v>18.61</v>
      </c>
    </row>
    <row r="6265" spans="1:15">
      <c r="A6265" s="108"/>
      <c r="B6265" s="108"/>
      <c r="I6265" s="113">
        <f t="shared" si="0"/>
        <v>88262</v>
      </c>
      <c r="J6265" s="111">
        <v>88262</v>
      </c>
      <c r="K6265" s="111" t="s">
        <v>878</v>
      </c>
      <c r="L6265" s="111" t="s">
        <v>708</v>
      </c>
      <c r="M6265" s="111" t="s">
        <v>710</v>
      </c>
      <c r="N6265" s="111">
        <v>1.7490000000000001</v>
      </c>
      <c r="O6265" s="114">
        <v>22.13</v>
      </c>
    </row>
    <row r="6266" spans="1:15">
      <c r="A6266" s="108"/>
      <c r="B6266" s="108"/>
      <c r="I6266" s="113">
        <f t="shared" si="0"/>
        <v>91692</v>
      </c>
      <c r="J6266" s="111">
        <v>91692</v>
      </c>
      <c r="K6266" s="111" t="s">
        <v>925</v>
      </c>
      <c r="L6266" s="111" t="s">
        <v>701</v>
      </c>
      <c r="M6266" s="111" t="s">
        <v>702</v>
      </c>
      <c r="N6266" s="111">
        <v>1.4E-2</v>
      </c>
      <c r="O6266" s="114">
        <v>24.09</v>
      </c>
    </row>
    <row r="6267" spans="1:15">
      <c r="A6267" s="108"/>
      <c r="B6267" s="108"/>
      <c r="I6267" s="113">
        <f t="shared" si="0"/>
        <v>91693</v>
      </c>
      <c r="J6267" s="111">
        <v>91693</v>
      </c>
      <c r="K6267" s="111" t="s">
        <v>926</v>
      </c>
      <c r="L6267" s="111" t="s">
        <v>704</v>
      </c>
      <c r="M6267" s="111" t="s">
        <v>702</v>
      </c>
      <c r="N6267" s="111">
        <v>2.9000000000000001E-2</v>
      </c>
      <c r="O6267" s="114">
        <v>21.72</v>
      </c>
    </row>
    <row r="6268" spans="1:15">
      <c r="A6268" s="108"/>
      <c r="B6268" s="108"/>
      <c r="I6268" s="113">
        <f t="shared" si="0"/>
        <v>39017</v>
      </c>
      <c r="J6268" s="111">
        <v>39017</v>
      </c>
      <c r="K6268" s="111" t="s">
        <v>1871</v>
      </c>
      <c r="L6268" s="111" t="s">
        <v>706</v>
      </c>
      <c r="M6268" s="111" t="s">
        <v>702</v>
      </c>
      <c r="N6268" s="111">
        <v>1.9664999999999999</v>
      </c>
      <c r="O6268" s="114">
        <v>0.12</v>
      </c>
    </row>
    <row r="6269" spans="1:15">
      <c r="A6269" s="108"/>
      <c r="B6269" s="108"/>
      <c r="I6269" s="113">
        <f t="shared" si="0"/>
        <v>88238</v>
      </c>
      <c r="J6269" s="111">
        <v>88238</v>
      </c>
      <c r="K6269" s="111" t="s">
        <v>2168</v>
      </c>
      <c r="L6269" s="111" t="s">
        <v>708</v>
      </c>
      <c r="M6269" s="111" t="s">
        <v>702</v>
      </c>
      <c r="N6269" s="111">
        <v>6.3500000000000001E-2</v>
      </c>
      <c r="O6269" s="114">
        <v>17.13</v>
      </c>
    </row>
    <row r="6270" spans="1:15">
      <c r="A6270" s="108"/>
      <c r="B6270" s="108"/>
      <c r="I6270" s="113">
        <f t="shared" si="0"/>
        <v>88245</v>
      </c>
      <c r="J6270" s="111">
        <v>88245</v>
      </c>
      <c r="K6270" s="111" t="s">
        <v>1847</v>
      </c>
      <c r="L6270" s="111" t="s">
        <v>708</v>
      </c>
      <c r="M6270" s="111" t="s">
        <v>702</v>
      </c>
      <c r="N6270" s="111">
        <v>0.19450000000000001</v>
      </c>
      <c r="O6270" s="114">
        <v>22.17</v>
      </c>
    </row>
    <row r="6271" spans="1:15">
      <c r="A6271" s="108"/>
      <c r="B6271" s="108"/>
      <c r="I6271" s="113">
        <f t="shared" si="0"/>
        <v>92791</v>
      </c>
      <c r="J6271" s="111">
        <v>92791</v>
      </c>
      <c r="K6271" s="111" t="s">
        <v>2169</v>
      </c>
      <c r="L6271" s="111" t="s">
        <v>723</v>
      </c>
      <c r="M6271" s="111" t="s">
        <v>702</v>
      </c>
      <c r="N6271" s="111">
        <v>1</v>
      </c>
      <c r="O6271" s="114">
        <v>6.81</v>
      </c>
    </row>
    <row r="6272" spans="1:15">
      <c r="A6272" s="108"/>
      <c r="B6272" s="108"/>
      <c r="I6272" s="113">
        <f t="shared" si="0"/>
        <v>4517</v>
      </c>
      <c r="J6272" s="111">
        <v>4517</v>
      </c>
      <c r="K6272" s="111" t="s">
        <v>1932</v>
      </c>
      <c r="L6272" s="111" t="s">
        <v>728</v>
      </c>
      <c r="M6272" s="111" t="s">
        <v>702</v>
      </c>
      <c r="N6272" s="111">
        <v>6.3E-2</v>
      </c>
      <c r="O6272" s="114">
        <v>1.25</v>
      </c>
    </row>
    <row r="6273" spans="1:15">
      <c r="A6273" s="108"/>
      <c r="B6273" s="108"/>
      <c r="I6273" s="113">
        <f t="shared" si="0"/>
        <v>40271</v>
      </c>
      <c r="J6273" s="111">
        <v>40271</v>
      </c>
      <c r="K6273" s="111" t="s">
        <v>1867</v>
      </c>
      <c r="L6273" s="111" t="s">
        <v>1868</v>
      </c>
      <c r="M6273" s="111" t="s">
        <v>702</v>
      </c>
      <c r="N6273" s="111">
        <v>0.10199999999999999</v>
      </c>
      <c r="O6273" s="114">
        <v>7.8</v>
      </c>
    </row>
    <row r="6274" spans="1:15">
      <c r="A6274" s="108"/>
      <c r="B6274" s="108"/>
      <c r="I6274" s="113">
        <f t="shared" si="0"/>
        <v>88239</v>
      </c>
      <c r="J6274" s="111">
        <v>88239</v>
      </c>
      <c r="K6274" s="111" t="s">
        <v>924</v>
      </c>
      <c r="L6274" s="111" t="s">
        <v>708</v>
      </c>
      <c r="M6274" s="111" t="s">
        <v>702</v>
      </c>
      <c r="N6274" s="111">
        <v>0.44900000000000001</v>
      </c>
      <c r="O6274" s="114">
        <v>18.61</v>
      </c>
    </row>
    <row r="6275" spans="1:15">
      <c r="A6275" s="108"/>
      <c r="B6275" s="108"/>
      <c r="I6275" s="113">
        <f t="shared" si="0"/>
        <v>88262</v>
      </c>
      <c r="J6275" s="111">
        <v>88262</v>
      </c>
      <c r="K6275" s="111" t="s">
        <v>878</v>
      </c>
      <c r="L6275" s="111" t="s">
        <v>708</v>
      </c>
      <c r="M6275" s="111" t="s">
        <v>710</v>
      </c>
      <c r="N6275" s="111">
        <v>2.4489999999999998</v>
      </c>
      <c r="O6275" s="114">
        <v>22.13</v>
      </c>
    </row>
    <row r="6276" spans="1:15">
      <c r="A6276" s="108"/>
      <c r="B6276" s="108"/>
      <c r="I6276" s="113">
        <f t="shared" si="0"/>
        <v>34</v>
      </c>
      <c r="J6276" s="111">
        <v>34</v>
      </c>
      <c r="K6276" s="111" t="s">
        <v>1895</v>
      </c>
      <c r="L6276" s="111" t="s">
        <v>723</v>
      </c>
      <c r="M6276" s="111" t="s">
        <v>702</v>
      </c>
      <c r="N6276" s="111">
        <v>1</v>
      </c>
      <c r="O6276" s="114">
        <v>4.87</v>
      </c>
    </row>
    <row r="6277" spans="1:15">
      <c r="A6277" s="108"/>
      <c r="B6277" s="108"/>
      <c r="I6277" s="113">
        <f t="shared" si="0"/>
        <v>88309</v>
      </c>
      <c r="J6277" s="111">
        <v>88309</v>
      </c>
      <c r="K6277" s="111" t="s">
        <v>1803</v>
      </c>
      <c r="L6277" s="111" t="s">
        <v>708</v>
      </c>
      <c r="M6277" s="111" t="s">
        <v>710</v>
      </c>
      <c r="N6277" s="111">
        <v>6.2700000000000006E-2</v>
      </c>
      <c r="O6277" s="114">
        <v>22.28</v>
      </c>
    </row>
    <row r="6278" spans="1:15">
      <c r="A6278" s="108"/>
      <c r="B6278" s="108"/>
      <c r="I6278" s="113">
        <f t="shared" si="0"/>
        <v>43055</v>
      </c>
      <c r="J6278" s="111">
        <v>43055</v>
      </c>
      <c r="K6278" s="111" t="s">
        <v>1846</v>
      </c>
      <c r="L6278" s="111" t="s">
        <v>723</v>
      </c>
      <c r="M6278" s="111" t="s">
        <v>710</v>
      </c>
      <c r="N6278" s="111">
        <v>1</v>
      </c>
      <c r="O6278" s="114">
        <v>4.22</v>
      </c>
    </row>
    <row r="6279" spans="1:15">
      <c r="A6279" s="108"/>
      <c r="B6279" s="108"/>
      <c r="I6279" s="113">
        <f t="shared" si="0"/>
        <v>88309</v>
      </c>
      <c r="J6279" s="111">
        <v>88309</v>
      </c>
      <c r="K6279" s="111" t="s">
        <v>1803</v>
      </c>
      <c r="L6279" s="111" t="s">
        <v>708</v>
      </c>
      <c r="M6279" s="111" t="s">
        <v>710</v>
      </c>
      <c r="N6279" s="111">
        <v>4.0399999999999998E-2</v>
      </c>
      <c r="O6279" s="114">
        <v>22.28</v>
      </c>
    </row>
    <row r="6280" spans="1:15">
      <c r="A6280" s="108"/>
      <c r="B6280" s="108"/>
      <c r="I6280" s="113">
        <f t="shared" si="0"/>
        <v>88316</v>
      </c>
      <c r="J6280" s="111">
        <v>88316</v>
      </c>
      <c r="K6280" s="111" t="s">
        <v>709</v>
      </c>
      <c r="L6280" s="111" t="s">
        <v>708</v>
      </c>
      <c r="M6280" s="111" t="s">
        <v>710</v>
      </c>
      <c r="N6280" s="111">
        <v>2.86E-2</v>
      </c>
      <c r="O6280" s="114">
        <v>17.3</v>
      </c>
    </row>
    <row r="6281" spans="1:15">
      <c r="A6281" s="108"/>
      <c r="B6281" s="108"/>
      <c r="I6281" s="113">
        <f t="shared" si="0"/>
        <v>88309</v>
      </c>
      <c r="J6281" s="111">
        <v>88309</v>
      </c>
      <c r="K6281" s="111" t="s">
        <v>1803</v>
      </c>
      <c r="L6281" s="111" t="s">
        <v>708</v>
      </c>
      <c r="M6281" s="111" t="s">
        <v>710</v>
      </c>
      <c r="N6281" s="111">
        <v>4.9200000000000001E-2</v>
      </c>
      <c r="O6281" s="114">
        <v>22.28</v>
      </c>
    </row>
    <row r="6282" spans="1:15">
      <c r="A6282" s="108"/>
      <c r="B6282" s="108"/>
      <c r="I6282" s="113">
        <f t="shared" si="0"/>
        <v>88316</v>
      </c>
      <c r="J6282" s="111">
        <v>88316</v>
      </c>
      <c r="K6282" s="111" t="s">
        <v>709</v>
      </c>
      <c r="L6282" s="111" t="s">
        <v>708</v>
      </c>
      <c r="M6282" s="111" t="s">
        <v>710</v>
      </c>
      <c r="N6282" s="111">
        <v>3.4799999999999998E-2</v>
      </c>
      <c r="O6282" s="114">
        <v>17.3</v>
      </c>
    </row>
    <row r="6283" spans="1:15">
      <c r="A6283" s="108"/>
      <c r="B6283" s="108"/>
      <c r="I6283" s="113">
        <f t="shared" si="0"/>
        <v>33</v>
      </c>
      <c r="J6283" s="111">
        <v>33</v>
      </c>
      <c r="K6283" s="111" t="s">
        <v>2170</v>
      </c>
      <c r="L6283" s="111" t="s">
        <v>723</v>
      </c>
      <c r="M6283" s="111" t="s">
        <v>702</v>
      </c>
      <c r="N6283" s="111">
        <v>1</v>
      </c>
      <c r="O6283" s="114">
        <v>5.17</v>
      </c>
    </row>
    <row r="6284" spans="1:15">
      <c r="A6284" s="108"/>
      <c r="B6284" s="108"/>
      <c r="I6284" s="113">
        <f t="shared" si="0"/>
        <v>88309</v>
      </c>
      <c r="J6284" s="111">
        <v>88309</v>
      </c>
      <c r="K6284" s="111" t="s">
        <v>1803</v>
      </c>
      <c r="L6284" s="111" t="s">
        <v>708</v>
      </c>
      <c r="M6284" s="111" t="s">
        <v>710</v>
      </c>
      <c r="N6284" s="111">
        <v>0.1517</v>
      </c>
      <c r="O6284" s="114">
        <v>22.28</v>
      </c>
    </row>
    <row r="6285" spans="1:15">
      <c r="A6285" s="108"/>
      <c r="B6285" s="108"/>
      <c r="I6285" s="113">
        <f t="shared" si="0"/>
        <v>88316</v>
      </c>
      <c r="J6285" s="111">
        <v>88316</v>
      </c>
      <c r="K6285" s="111" t="s">
        <v>709</v>
      </c>
      <c r="L6285" s="111" t="s">
        <v>708</v>
      </c>
      <c r="M6285" s="111" t="s">
        <v>710</v>
      </c>
      <c r="N6285" s="111">
        <v>0.10730000000000001</v>
      </c>
      <c r="O6285" s="114">
        <v>17.3</v>
      </c>
    </row>
    <row r="6286" spans="1:15">
      <c r="A6286" s="108"/>
      <c r="B6286" s="108"/>
      <c r="I6286" s="113">
        <f t="shared" si="0"/>
        <v>88309</v>
      </c>
      <c r="J6286" s="111">
        <v>88309</v>
      </c>
      <c r="K6286" s="111" t="s">
        <v>1803</v>
      </c>
      <c r="L6286" s="111" t="s">
        <v>708</v>
      </c>
      <c r="M6286" s="111" t="s">
        <v>710</v>
      </c>
      <c r="N6286" s="111">
        <v>9.7199999999999995E-2</v>
      </c>
      <c r="O6286" s="114">
        <v>22.28</v>
      </c>
    </row>
    <row r="6287" spans="1:15">
      <c r="A6287" s="108"/>
      <c r="B6287" s="108"/>
      <c r="I6287" s="113">
        <f t="shared" si="0"/>
        <v>88316</v>
      </c>
      <c r="J6287" s="111">
        <v>88316</v>
      </c>
      <c r="K6287" s="111" t="s">
        <v>709</v>
      </c>
      <c r="L6287" s="111" t="s">
        <v>708</v>
      </c>
      <c r="M6287" s="111" t="s">
        <v>710</v>
      </c>
      <c r="N6287" s="111">
        <v>6.88E-2</v>
      </c>
      <c r="O6287" s="114">
        <v>17.3</v>
      </c>
    </row>
    <row r="6288" spans="1:15">
      <c r="A6288" s="108"/>
      <c r="B6288" s="108"/>
      <c r="I6288" s="113">
        <f t="shared" si="0"/>
        <v>7155</v>
      </c>
      <c r="J6288" s="111">
        <v>7155</v>
      </c>
      <c r="K6288" s="111" t="s">
        <v>1825</v>
      </c>
      <c r="L6288" s="111" t="s">
        <v>792</v>
      </c>
      <c r="M6288" s="111" t="s">
        <v>702</v>
      </c>
      <c r="N6288" s="111">
        <v>0.47899999999999998</v>
      </c>
      <c r="O6288" s="114">
        <v>14.91</v>
      </c>
    </row>
    <row r="6289" spans="1:15">
      <c r="A6289" s="108"/>
      <c r="B6289" s="108"/>
      <c r="I6289" s="113">
        <f t="shared" si="0"/>
        <v>39017</v>
      </c>
      <c r="J6289" s="111">
        <v>39017</v>
      </c>
      <c r="K6289" s="111" t="s">
        <v>1871</v>
      </c>
      <c r="L6289" s="111" t="s">
        <v>706</v>
      </c>
      <c r="M6289" s="111" t="s">
        <v>702</v>
      </c>
      <c r="N6289" s="111">
        <v>0.93</v>
      </c>
      <c r="O6289" s="114">
        <v>0.12</v>
      </c>
    </row>
    <row r="6290" spans="1:15">
      <c r="A6290" s="108"/>
      <c r="B6290" s="108"/>
      <c r="I6290" s="113">
        <f t="shared" si="0"/>
        <v>43132</v>
      </c>
      <c r="J6290" s="111">
        <v>43132</v>
      </c>
      <c r="K6290" s="111" t="s">
        <v>1872</v>
      </c>
      <c r="L6290" s="111" t="s">
        <v>723</v>
      </c>
      <c r="M6290" s="111" t="s">
        <v>702</v>
      </c>
      <c r="N6290" s="111">
        <v>1.0500000000000001E-2</v>
      </c>
      <c r="O6290" s="114">
        <v>12.5</v>
      </c>
    </row>
    <row r="6291" spans="1:15">
      <c r="A6291" s="108"/>
      <c r="B6291" s="108"/>
      <c r="I6291" s="113">
        <f t="shared" si="0"/>
        <v>88238</v>
      </c>
      <c r="J6291" s="111">
        <v>88238</v>
      </c>
      <c r="K6291" s="111" t="s">
        <v>2168</v>
      </c>
      <c r="L6291" s="111" t="s">
        <v>708</v>
      </c>
      <c r="M6291" s="111" t="s">
        <v>702</v>
      </c>
      <c r="N6291" s="111">
        <v>4.0000000000000001E-3</v>
      </c>
      <c r="O6291" s="114">
        <v>17.13</v>
      </c>
    </row>
    <row r="6292" spans="1:15">
      <c r="A6292" s="108"/>
      <c r="B6292" s="108"/>
      <c r="I6292" s="113">
        <f t="shared" si="0"/>
        <v>88245</v>
      </c>
      <c r="J6292" s="111">
        <v>88245</v>
      </c>
      <c r="K6292" s="111" t="s">
        <v>1847</v>
      </c>
      <c r="L6292" s="111" t="s">
        <v>708</v>
      </c>
      <c r="M6292" s="111" t="s">
        <v>702</v>
      </c>
      <c r="N6292" s="111">
        <v>2.7E-2</v>
      </c>
      <c r="O6292" s="114">
        <v>22.17</v>
      </c>
    </row>
    <row r="6293" spans="1:15">
      <c r="A6293" s="108"/>
      <c r="B6293" s="108"/>
      <c r="I6293" s="113">
        <f t="shared" si="0"/>
        <v>21141</v>
      </c>
      <c r="J6293" s="111">
        <v>21141</v>
      </c>
      <c r="K6293" s="111" t="s">
        <v>2171</v>
      </c>
      <c r="L6293" s="111" t="s">
        <v>792</v>
      </c>
      <c r="M6293" s="111" t="s">
        <v>702</v>
      </c>
      <c r="N6293" s="111">
        <v>0.71199999999999997</v>
      </c>
      <c r="O6293" s="114">
        <v>10</v>
      </c>
    </row>
    <row r="6294" spans="1:15">
      <c r="A6294" s="108"/>
      <c r="B6294" s="108"/>
      <c r="I6294" s="113">
        <f t="shared" si="0"/>
        <v>39017</v>
      </c>
      <c r="J6294" s="111">
        <v>39017</v>
      </c>
      <c r="K6294" s="111" t="s">
        <v>1871</v>
      </c>
      <c r="L6294" s="111" t="s">
        <v>706</v>
      </c>
      <c r="M6294" s="111" t="s">
        <v>702</v>
      </c>
      <c r="N6294" s="111">
        <v>1.3819999999999999</v>
      </c>
      <c r="O6294" s="114">
        <v>0.12</v>
      </c>
    </row>
    <row r="6295" spans="1:15">
      <c r="A6295" s="108"/>
      <c r="B6295" s="108"/>
      <c r="I6295" s="113">
        <f t="shared" si="0"/>
        <v>88238</v>
      </c>
      <c r="J6295" s="111">
        <v>88238</v>
      </c>
      <c r="K6295" s="111" t="s">
        <v>2168</v>
      </c>
      <c r="L6295" s="111" t="s">
        <v>708</v>
      </c>
      <c r="M6295" s="111" t="s">
        <v>702</v>
      </c>
      <c r="N6295" s="111">
        <v>6.0000000000000001E-3</v>
      </c>
      <c r="O6295" s="114">
        <v>17.13</v>
      </c>
    </row>
    <row r="6296" spans="1:15">
      <c r="A6296" s="108"/>
      <c r="B6296" s="108"/>
      <c r="I6296" s="113">
        <f t="shared" si="0"/>
        <v>88245</v>
      </c>
      <c r="J6296" s="111">
        <v>88245</v>
      </c>
      <c r="K6296" s="111" t="s">
        <v>1847</v>
      </c>
      <c r="L6296" s="111" t="s">
        <v>708</v>
      </c>
      <c r="M6296" s="111" t="s">
        <v>702</v>
      </c>
      <c r="N6296" s="111">
        <v>3.9E-2</v>
      </c>
      <c r="O6296" s="114">
        <v>22.17</v>
      </c>
    </row>
    <row r="6297" spans="1:15">
      <c r="A6297" s="108"/>
      <c r="B6297" s="108"/>
      <c r="I6297" s="113">
        <f t="shared" si="0"/>
        <v>10917</v>
      </c>
      <c r="J6297" s="111">
        <v>10917</v>
      </c>
      <c r="K6297" s="111" t="s">
        <v>2172</v>
      </c>
      <c r="L6297" s="111" t="s">
        <v>792</v>
      </c>
      <c r="M6297" s="111" t="s">
        <v>702</v>
      </c>
      <c r="N6297" s="111">
        <v>1.0860000000000001</v>
      </c>
      <c r="O6297" s="114">
        <v>6.46</v>
      </c>
    </row>
    <row r="6298" spans="1:15">
      <c r="A6298" s="108"/>
      <c r="B6298" s="108"/>
      <c r="I6298" s="113">
        <f t="shared" si="0"/>
        <v>39017</v>
      </c>
      <c r="J6298" s="111">
        <v>39017</v>
      </c>
      <c r="K6298" s="111" t="s">
        <v>1871</v>
      </c>
      <c r="L6298" s="111" t="s">
        <v>706</v>
      </c>
      <c r="M6298" s="111" t="s">
        <v>702</v>
      </c>
      <c r="N6298" s="111">
        <v>2.109</v>
      </c>
      <c r="O6298" s="114">
        <v>0.12</v>
      </c>
    </row>
    <row r="6299" spans="1:15">
      <c r="A6299" s="108"/>
      <c r="B6299" s="108"/>
      <c r="I6299" s="113">
        <f t="shared" si="0"/>
        <v>88238</v>
      </c>
      <c r="J6299" s="111">
        <v>88238</v>
      </c>
      <c r="K6299" s="111" t="s">
        <v>2168</v>
      </c>
      <c r="L6299" s="111" t="s">
        <v>708</v>
      </c>
      <c r="M6299" s="111" t="s">
        <v>702</v>
      </c>
      <c r="N6299" s="111">
        <v>0.01</v>
      </c>
      <c r="O6299" s="114">
        <v>17.13</v>
      </c>
    </row>
    <row r="6300" spans="1:15">
      <c r="A6300" s="108"/>
      <c r="B6300" s="108"/>
      <c r="I6300" s="113">
        <f t="shared" si="0"/>
        <v>88245</v>
      </c>
      <c r="J6300" s="111">
        <v>88245</v>
      </c>
      <c r="K6300" s="111" t="s">
        <v>1847</v>
      </c>
      <c r="L6300" s="111" t="s">
        <v>708</v>
      </c>
      <c r="M6300" s="111" t="s">
        <v>702</v>
      </c>
      <c r="N6300" s="111">
        <v>6.2E-2</v>
      </c>
      <c r="O6300" s="114">
        <v>22.17</v>
      </c>
    </row>
    <row r="6301" spans="1:15">
      <c r="A6301" s="108"/>
      <c r="B6301" s="108"/>
      <c r="I6301" s="113">
        <f t="shared" si="0"/>
        <v>39017</v>
      </c>
      <c r="J6301" s="111">
        <v>39017</v>
      </c>
      <c r="K6301" s="111" t="s">
        <v>1871</v>
      </c>
      <c r="L6301" s="111" t="s">
        <v>706</v>
      </c>
      <c r="M6301" s="111" t="s">
        <v>702</v>
      </c>
      <c r="N6301" s="111">
        <v>0.998</v>
      </c>
      <c r="O6301" s="114">
        <v>0.12</v>
      </c>
    </row>
    <row r="6302" spans="1:15">
      <c r="A6302" s="108"/>
      <c r="B6302" s="108"/>
      <c r="I6302" s="113">
        <f t="shared" si="0"/>
        <v>88245</v>
      </c>
      <c r="J6302" s="111">
        <v>88245</v>
      </c>
      <c r="K6302" s="111" t="s">
        <v>1847</v>
      </c>
      <c r="L6302" s="111" t="s">
        <v>708</v>
      </c>
      <c r="M6302" s="111" t="s">
        <v>702</v>
      </c>
      <c r="N6302" s="111">
        <v>3.6999999999999998E-2</v>
      </c>
      <c r="O6302" s="114">
        <v>22.17</v>
      </c>
    </row>
    <row r="6303" spans="1:15">
      <c r="A6303" s="108"/>
      <c r="B6303" s="108"/>
      <c r="I6303" s="113">
        <f t="shared" si="0"/>
        <v>39017</v>
      </c>
      <c r="J6303" s="111">
        <v>39017</v>
      </c>
      <c r="K6303" s="111" t="s">
        <v>1871</v>
      </c>
      <c r="L6303" s="111" t="s">
        <v>706</v>
      </c>
      <c r="M6303" s="111" t="s">
        <v>702</v>
      </c>
      <c r="N6303" s="111">
        <v>0.47199999999999998</v>
      </c>
      <c r="O6303" s="114">
        <v>0.12</v>
      </c>
    </row>
    <row r="6304" spans="1:15">
      <c r="A6304" s="108"/>
      <c r="B6304" s="108"/>
      <c r="I6304" s="113">
        <f t="shared" si="0"/>
        <v>39509</v>
      </c>
      <c r="J6304" s="111">
        <v>39509</v>
      </c>
      <c r="K6304" s="111" t="s">
        <v>2173</v>
      </c>
      <c r="L6304" s="111" t="s">
        <v>792</v>
      </c>
      <c r="M6304" s="111" t="s">
        <v>702</v>
      </c>
      <c r="N6304" s="111">
        <v>0.499</v>
      </c>
      <c r="O6304" s="114">
        <v>9.6199999999999992</v>
      </c>
    </row>
    <row r="6305" spans="1:15">
      <c r="A6305" s="108"/>
      <c r="B6305" s="108"/>
      <c r="I6305" s="113">
        <f t="shared" si="0"/>
        <v>39017</v>
      </c>
      <c r="J6305" s="111">
        <v>39017</v>
      </c>
      <c r="K6305" s="111" t="s">
        <v>1871</v>
      </c>
      <c r="L6305" s="111" t="s">
        <v>706</v>
      </c>
      <c r="M6305" s="111" t="s">
        <v>702</v>
      </c>
      <c r="N6305" s="111">
        <v>1.2190000000000001</v>
      </c>
      <c r="O6305" s="114">
        <v>0.12</v>
      </c>
    </row>
    <row r="6306" spans="1:15">
      <c r="A6306" s="108"/>
      <c r="B6306" s="108"/>
      <c r="I6306" s="113">
        <f t="shared" si="0"/>
        <v>39507</v>
      </c>
      <c r="J6306" s="111">
        <v>39507</v>
      </c>
      <c r="K6306" s="111" t="s">
        <v>2174</v>
      </c>
      <c r="L6306" s="111" t="s">
        <v>792</v>
      </c>
      <c r="M6306" s="111" t="s">
        <v>702</v>
      </c>
      <c r="N6306" s="111">
        <v>0.58499999999999996</v>
      </c>
      <c r="O6306" s="114">
        <v>11.61</v>
      </c>
    </row>
    <row r="6307" spans="1:15">
      <c r="A6307" s="108"/>
      <c r="B6307" s="108"/>
      <c r="I6307" s="113">
        <f t="shared" si="0"/>
        <v>88238</v>
      </c>
      <c r="J6307" s="111">
        <v>88238</v>
      </c>
      <c r="K6307" s="111" t="s">
        <v>2168</v>
      </c>
      <c r="L6307" s="111" t="s">
        <v>708</v>
      </c>
      <c r="M6307" s="111" t="s">
        <v>702</v>
      </c>
      <c r="N6307" s="111">
        <v>7.0000000000000001E-3</v>
      </c>
      <c r="O6307" s="114">
        <v>17.13</v>
      </c>
    </row>
    <row r="6308" spans="1:15">
      <c r="A6308" s="108"/>
      <c r="B6308" s="108"/>
      <c r="I6308" s="113">
        <f t="shared" si="0"/>
        <v>88245</v>
      </c>
      <c r="J6308" s="111">
        <v>88245</v>
      </c>
      <c r="K6308" s="111" t="s">
        <v>1847</v>
      </c>
      <c r="L6308" s="111" t="s">
        <v>708</v>
      </c>
      <c r="M6308" s="111" t="s">
        <v>702</v>
      </c>
      <c r="N6308" s="111">
        <v>4.4999999999999998E-2</v>
      </c>
      <c r="O6308" s="114">
        <v>22.17</v>
      </c>
    </row>
    <row r="6309" spans="1:15">
      <c r="A6309" s="108"/>
      <c r="B6309" s="108"/>
      <c r="I6309" s="113">
        <f t="shared" si="0"/>
        <v>39017</v>
      </c>
      <c r="J6309" s="111">
        <v>39017</v>
      </c>
      <c r="K6309" s="111" t="s">
        <v>1871</v>
      </c>
      <c r="L6309" s="111" t="s">
        <v>706</v>
      </c>
      <c r="M6309" s="111" t="s">
        <v>702</v>
      </c>
      <c r="N6309" s="111">
        <v>0.58899999999999997</v>
      </c>
      <c r="O6309" s="114">
        <v>0.12</v>
      </c>
    </row>
    <row r="6310" spans="1:15">
      <c r="A6310" s="108"/>
      <c r="B6310" s="108"/>
      <c r="I6310" s="113">
        <f t="shared" si="0"/>
        <v>39508</v>
      </c>
      <c r="J6310" s="111">
        <v>39508</v>
      </c>
      <c r="K6310" s="111" t="s">
        <v>2175</v>
      </c>
      <c r="L6310" s="111" t="s">
        <v>792</v>
      </c>
      <c r="M6310" s="111" t="s">
        <v>702</v>
      </c>
      <c r="N6310" s="111">
        <v>0.624</v>
      </c>
      <c r="O6310" s="114">
        <v>7.78</v>
      </c>
    </row>
    <row r="6311" spans="1:15">
      <c r="A6311" s="108"/>
      <c r="B6311" s="108"/>
      <c r="I6311" s="113">
        <f t="shared" si="0"/>
        <v>88238</v>
      </c>
      <c r="J6311" s="111">
        <v>88238</v>
      </c>
      <c r="K6311" s="111" t="s">
        <v>2168</v>
      </c>
      <c r="L6311" s="111" t="s">
        <v>708</v>
      </c>
      <c r="M6311" s="111" t="s">
        <v>702</v>
      </c>
      <c r="N6311" s="111">
        <v>8.0000000000000002E-3</v>
      </c>
      <c r="O6311" s="114">
        <v>17.13</v>
      </c>
    </row>
    <row r="6312" spans="1:15">
      <c r="A6312" s="108"/>
      <c r="B6312" s="108"/>
      <c r="I6312" s="113">
        <f t="shared" si="0"/>
        <v>88245</v>
      </c>
      <c r="J6312" s="111">
        <v>88245</v>
      </c>
      <c r="K6312" s="111" t="s">
        <v>1847</v>
      </c>
      <c r="L6312" s="111" t="s">
        <v>708</v>
      </c>
      <c r="M6312" s="111" t="s">
        <v>702</v>
      </c>
      <c r="N6312" s="111">
        <v>4.8000000000000001E-2</v>
      </c>
      <c r="O6312" s="114">
        <v>22.17</v>
      </c>
    </row>
    <row r="6313" spans="1:15">
      <c r="A6313" s="108"/>
      <c r="B6313" s="108"/>
      <c r="I6313" s="113">
        <f t="shared" si="0"/>
        <v>39017</v>
      </c>
      <c r="J6313" s="111">
        <v>39017</v>
      </c>
      <c r="K6313" s="111" t="s">
        <v>1871</v>
      </c>
      <c r="L6313" s="111" t="s">
        <v>706</v>
      </c>
      <c r="M6313" s="111" t="s">
        <v>702</v>
      </c>
      <c r="N6313" s="111">
        <v>1.9590000000000001</v>
      </c>
      <c r="O6313" s="114">
        <v>0.12</v>
      </c>
    </row>
    <row r="6314" spans="1:15">
      <c r="A6314" s="108"/>
      <c r="B6314" s="108"/>
      <c r="I6314" s="113">
        <f t="shared" si="0"/>
        <v>88238</v>
      </c>
      <c r="J6314" s="111">
        <v>88238</v>
      </c>
      <c r="K6314" s="111" t="s">
        <v>2168</v>
      </c>
      <c r="L6314" s="111" t="s">
        <v>708</v>
      </c>
      <c r="M6314" s="111" t="s">
        <v>702</v>
      </c>
      <c r="N6314" s="111">
        <v>1.9E-2</v>
      </c>
      <c r="O6314" s="114">
        <v>17.13</v>
      </c>
    </row>
    <row r="6315" spans="1:15">
      <c r="A6315" s="108"/>
      <c r="B6315" s="108"/>
      <c r="I6315" s="113">
        <f t="shared" si="0"/>
        <v>88245</v>
      </c>
      <c r="J6315" s="111">
        <v>88245</v>
      </c>
      <c r="K6315" s="111" t="s">
        <v>1847</v>
      </c>
      <c r="L6315" s="111" t="s">
        <v>708</v>
      </c>
      <c r="M6315" s="111" t="s">
        <v>702</v>
      </c>
      <c r="N6315" s="111">
        <v>0.11600000000000001</v>
      </c>
      <c r="O6315" s="114">
        <v>22.17</v>
      </c>
    </row>
    <row r="6316" spans="1:15">
      <c r="A6316" s="108"/>
      <c r="B6316" s="108"/>
      <c r="I6316" s="113">
        <f t="shared" si="0"/>
        <v>32</v>
      </c>
      <c r="J6316" s="111">
        <v>32</v>
      </c>
      <c r="K6316" s="111" t="s">
        <v>2176</v>
      </c>
      <c r="L6316" s="111" t="s">
        <v>723</v>
      </c>
      <c r="M6316" s="111" t="s">
        <v>702</v>
      </c>
      <c r="N6316" s="111">
        <v>1.1100000000000001</v>
      </c>
      <c r="O6316" s="114">
        <v>5.14</v>
      </c>
    </row>
    <row r="6317" spans="1:15">
      <c r="A6317" s="108"/>
      <c r="B6317" s="108"/>
      <c r="I6317" s="113">
        <f t="shared" si="0"/>
        <v>43132</v>
      </c>
      <c r="J6317" s="111">
        <v>43132</v>
      </c>
      <c r="K6317" s="111" t="s">
        <v>1872</v>
      </c>
      <c r="L6317" s="111" t="s">
        <v>723</v>
      </c>
      <c r="M6317" s="111" t="s">
        <v>702</v>
      </c>
      <c r="N6317" s="111">
        <v>1.11E-2</v>
      </c>
      <c r="O6317" s="114">
        <v>12.5</v>
      </c>
    </row>
    <row r="6318" spans="1:15">
      <c r="A6318" s="108"/>
      <c r="B6318" s="108"/>
      <c r="I6318" s="113">
        <f t="shared" si="0"/>
        <v>88238</v>
      </c>
      <c r="J6318" s="111">
        <v>88238</v>
      </c>
      <c r="K6318" s="111" t="s">
        <v>2168</v>
      </c>
      <c r="L6318" s="111" t="s">
        <v>708</v>
      </c>
      <c r="M6318" s="111" t="s">
        <v>702</v>
      </c>
      <c r="N6318" s="111">
        <v>1.4E-2</v>
      </c>
      <c r="O6318" s="114">
        <v>17.13</v>
      </c>
    </row>
    <row r="6319" spans="1:15">
      <c r="A6319" s="108"/>
      <c r="B6319" s="108"/>
      <c r="I6319" s="113">
        <f t="shared" si="0"/>
        <v>88245</v>
      </c>
      <c r="J6319" s="111">
        <v>88245</v>
      </c>
      <c r="K6319" s="111" t="s">
        <v>1847</v>
      </c>
      <c r="L6319" s="111" t="s">
        <v>708</v>
      </c>
      <c r="M6319" s="111" t="s">
        <v>702</v>
      </c>
      <c r="N6319" s="111">
        <v>8.5999999999999993E-2</v>
      </c>
      <c r="O6319" s="114">
        <v>22.17</v>
      </c>
    </row>
    <row r="6320" spans="1:15">
      <c r="A6320" s="108"/>
      <c r="B6320" s="108"/>
      <c r="I6320" s="113">
        <f t="shared" si="0"/>
        <v>33</v>
      </c>
      <c r="J6320" s="111">
        <v>33</v>
      </c>
      <c r="K6320" s="111" t="s">
        <v>2170</v>
      </c>
      <c r="L6320" s="111" t="s">
        <v>723</v>
      </c>
      <c r="M6320" s="111" t="s">
        <v>702</v>
      </c>
      <c r="N6320" s="111">
        <v>1.1100000000000001</v>
      </c>
      <c r="O6320" s="114">
        <v>5.17</v>
      </c>
    </row>
    <row r="6321" spans="1:15">
      <c r="A6321" s="108"/>
      <c r="B6321" s="108"/>
      <c r="I6321" s="113">
        <f t="shared" si="0"/>
        <v>88245</v>
      </c>
      <c r="J6321" s="111">
        <v>88245</v>
      </c>
      <c r="K6321" s="111" t="s">
        <v>1847</v>
      </c>
      <c r="L6321" s="111" t="s">
        <v>708</v>
      </c>
      <c r="M6321" s="111" t="s">
        <v>702</v>
      </c>
      <c r="N6321" s="111">
        <v>5.1999999999999998E-2</v>
      </c>
      <c r="O6321" s="114">
        <v>22.17</v>
      </c>
    </row>
    <row r="6322" spans="1:15">
      <c r="A6322" s="108"/>
      <c r="B6322" s="108"/>
      <c r="I6322" s="113">
        <f t="shared" si="0"/>
        <v>34</v>
      </c>
      <c r="J6322" s="111">
        <v>34</v>
      </c>
      <c r="K6322" s="111" t="s">
        <v>1895</v>
      </c>
      <c r="L6322" s="111" t="s">
        <v>723</v>
      </c>
      <c r="M6322" s="111" t="s">
        <v>702</v>
      </c>
      <c r="N6322" s="111">
        <v>1.1100000000000001</v>
      </c>
      <c r="O6322" s="114">
        <v>4.87</v>
      </c>
    </row>
    <row r="6323" spans="1:15">
      <c r="A6323" s="108"/>
      <c r="B6323" s="108"/>
      <c r="I6323" s="113">
        <f t="shared" si="0"/>
        <v>88245</v>
      </c>
      <c r="J6323" s="111">
        <v>88245</v>
      </c>
      <c r="K6323" s="111" t="s">
        <v>1847</v>
      </c>
      <c r="L6323" s="111" t="s">
        <v>708</v>
      </c>
      <c r="M6323" s="111" t="s">
        <v>702</v>
      </c>
      <c r="N6323" s="111">
        <v>4.9000000000000002E-2</v>
      </c>
      <c r="O6323" s="114">
        <v>22.17</v>
      </c>
    </row>
    <row r="6324" spans="1:15">
      <c r="A6324" s="108"/>
      <c r="B6324" s="108"/>
      <c r="I6324" s="113">
        <f t="shared" si="0"/>
        <v>39017</v>
      </c>
      <c r="J6324" s="111">
        <v>39017</v>
      </c>
      <c r="K6324" s="111" t="s">
        <v>1871</v>
      </c>
      <c r="L6324" s="111" t="s">
        <v>706</v>
      </c>
      <c r="M6324" s="111" t="s">
        <v>702</v>
      </c>
      <c r="N6324" s="111">
        <v>1.19</v>
      </c>
      <c r="O6324" s="114">
        <v>0.12</v>
      </c>
    </row>
    <row r="6325" spans="1:15">
      <c r="A6325" s="108"/>
      <c r="B6325" s="108"/>
      <c r="I6325" s="113">
        <f t="shared" si="0"/>
        <v>88238</v>
      </c>
      <c r="J6325" s="111">
        <v>88238</v>
      </c>
      <c r="K6325" s="111" t="s">
        <v>2168</v>
      </c>
      <c r="L6325" s="111" t="s">
        <v>708</v>
      </c>
      <c r="M6325" s="111" t="s">
        <v>702</v>
      </c>
      <c r="N6325" s="111">
        <v>2.0299999999999999E-2</v>
      </c>
      <c r="O6325" s="114">
        <v>17.13</v>
      </c>
    </row>
    <row r="6326" spans="1:15">
      <c r="A6326" s="108"/>
      <c r="B6326" s="108"/>
      <c r="I6326" s="113">
        <f t="shared" si="0"/>
        <v>88245</v>
      </c>
      <c r="J6326" s="111">
        <v>88245</v>
      </c>
      <c r="K6326" s="111" t="s">
        <v>1847</v>
      </c>
      <c r="L6326" s="111" t="s">
        <v>708</v>
      </c>
      <c r="M6326" s="111" t="s">
        <v>702</v>
      </c>
      <c r="N6326" s="111">
        <v>0.1241</v>
      </c>
      <c r="O6326" s="114">
        <v>22.17</v>
      </c>
    </row>
    <row r="6327" spans="1:15">
      <c r="A6327" s="108"/>
      <c r="B6327" s="108"/>
      <c r="I6327" s="113">
        <f t="shared" si="0"/>
        <v>88238</v>
      </c>
      <c r="J6327" s="111">
        <v>88238</v>
      </c>
      <c r="K6327" s="111" t="s">
        <v>2168</v>
      </c>
      <c r="L6327" s="111" t="s">
        <v>708</v>
      </c>
      <c r="M6327" s="111" t="s">
        <v>702</v>
      </c>
      <c r="N6327" s="111">
        <v>1.55E-2</v>
      </c>
      <c r="O6327" s="114">
        <v>17.13</v>
      </c>
    </row>
    <row r="6328" spans="1:15">
      <c r="A6328" s="108"/>
      <c r="B6328" s="108"/>
      <c r="I6328" s="113">
        <f t="shared" si="0"/>
        <v>88245</v>
      </c>
      <c r="J6328" s="111">
        <v>88245</v>
      </c>
      <c r="K6328" s="111" t="s">
        <v>1847</v>
      </c>
      <c r="L6328" s="111" t="s">
        <v>708</v>
      </c>
      <c r="M6328" s="111" t="s">
        <v>702</v>
      </c>
      <c r="N6328" s="111">
        <v>9.4700000000000006E-2</v>
      </c>
      <c r="O6328" s="114">
        <v>22.17</v>
      </c>
    </row>
    <row r="6329" spans="1:15">
      <c r="A6329" s="108"/>
      <c r="B6329" s="108"/>
      <c r="I6329" s="113">
        <f t="shared" si="0"/>
        <v>88238</v>
      </c>
      <c r="J6329" s="111">
        <v>88238</v>
      </c>
      <c r="K6329" s="111" t="s">
        <v>2168</v>
      </c>
      <c r="L6329" s="111" t="s">
        <v>708</v>
      </c>
      <c r="M6329" s="111" t="s">
        <v>702</v>
      </c>
      <c r="N6329" s="111">
        <v>1.15E-2</v>
      </c>
      <c r="O6329" s="114">
        <v>17.13</v>
      </c>
    </row>
    <row r="6330" spans="1:15">
      <c r="A6330" s="108"/>
      <c r="B6330" s="108"/>
      <c r="I6330" s="113">
        <f t="shared" si="0"/>
        <v>88245</v>
      </c>
      <c r="J6330" s="111">
        <v>88245</v>
      </c>
      <c r="K6330" s="111" t="s">
        <v>1847</v>
      </c>
      <c r="L6330" s="111" t="s">
        <v>708</v>
      </c>
      <c r="M6330" s="111" t="s">
        <v>702</v>
      </c>
      <c r="N6330" s="111">
        <v>7.0699999999999999E-2</v>
      </c>
      <c r="O6330" s="114">
        <v>22.17</v>
      </c>
    </row>
    <row r="6331" spans="1:15">
      <c r="A6331" s="108"/>
      <c r="B6331" s="108"/>
      <c r="I6331" s="113">
        <f t="shared" si="0"/>
        <v>88238</v>
      </c>
      <c r="J6331" s="111">
        <v>88238</v>
      </c>
      <c r="K6331" s="111" t="s">
        <v>2168</v>
      </c>
      <c r="L6331" s="111" t="s">
        <v>708</v>
      </c>
      <c r="M6331" s="111" t="s">
        <v>702</v>
      </c>
      <c r="N6331" s="111">
        <v>8.6E-3</v>
      </c>
      <c r="O6331" s="114">
        <v>17.13</v>
      </c>
    </row>
    <row r="6332" spans="1:15">
      <c r="A6332" s="108"/>
      <c r="B6332" s="108"/>
      <c r="I6332" s="113">
        <f t="shared" si="0"/>
        <v>88245</v>
      </c>
      <c r="J6332" s="111">
        <v>88245</v>
      </c>
      <c r="K6332" s="111" t="s">
        <v>1847</v>
      </c>
      <c r="L6332" s="111" t="s">
        <v>708</v>
      </c>
      <c r="M6332" s="111" t="s">
        <v>702</v>
      </c>
      <c r="N6332" s="111">
        <v>5.2900000000000003E-2</v>
      </c>
      <c r="O6332" s="114">
        <v>22.17</v>
      </c>
    </row>
    <row r="6333" spans="1:15">
      <c r="A6333" s="108"/>
      <c r="B6333" s="108"/>
      <c r="I6333" s="113">
        <f t="shared" si="0"/>
        <v>88238</v>
      </c>
      <c r="J6333" s="111">
        <v>88238</v>
      </c>
      <c r="K6333" s="111" t="s">
        <v>2168</v>
      </c>
      <c r="L6333" s="111" t="s">
        <v>708</v>
      </c>
      <c r="M6333" s="111" t="s">
        <v>702</v>
      </c>
      <c r="N6333" s="111">
        <v>6.3E-3</v>
      </c>
      <c r="O6333" s="114">
        <v>17.13</v>
      </c>
    </row>
    <row r="6334" spans="1:15">
      <c r="A6334" s="108"/>
      <c r="B6334" s="108"/>
      <c r="I6334" s="113">
        <f t="shared" si="0"/>
        <v>88245</v>
      </c>
      <c r="J6334" s="111">
        <v>88245</v>
      </c>
      <c r="K6334" s="111" t="s">
        <v>1847</v>
      </c>
      <c r="L6334" s="111" t="s">
        <v>708</v>
      </c>
      <c r="M6334" s="111" t="s">
        <v>702</v>
      </c>
      <c r="N6334" s="111">
        <v>3.8600000000000002E-2</v>
      </c>
      <c r="O6334" s="114">
        <v>22.17</v>
      </c>
    </row>
    <row r="6335" spans="1:15">
      <c r="A6335" s="108"/>
      <c r="B6335" s="108"/>
      <c r="I6335" s="113">
        <f t="shared" si="0"/>
        <v>88238</v>
      </c>
      <c r="J6335" s="111">
        <v>88238</v>
      </c>
      <c r="K6335" s="111" t="s">
        <v>2168</v>
      </c>
      <c r="L6335" s="111" t="s">
        <v>708</v>
      </c>
      <c r="M6335" s="111" t="s">
        <v>702</v>
      </c>
      <c r="N6335" s="111">
        <v>4.3E-3</v>
      </c>
      <c r="O6335" s="114">
        <v>17.13</v>
      </c>
    </row>
    <row r="6336" spans="1:15">
      <c r="A6336" s="108"/>
      <c r="B6336" s="108"/>
      <c r="I6336" s="113">
        <f t="shared" si="0"/>
        <v>88245</v>
      </c>
      <c r="J6336" s="111">
        <v>88245</v>
      </c>
      <c r="K6336" s="111" t="s">
        <v>1847</v>
      </c>
      <c r="L6336" s="111" t="s">
        <v>708</v>
      </c>
      <c r="M6336" s="111" t="s">
        <v>702</v>
      </c>
      <c r="N6336" s="111">
        <v>2.6100000000000002E-2</v>
      </c>
      <c r="O6336" s="114">
        <v>22.17</v>
      </c>
    </row>
    <row r="6337" spans="1:15">
      <c r="A6337" s="108"/>
      <c r="B6337" s="108"/>
      <c r="I6337" s="113">
        <f t="shared" si="0"/>
        <v>88238</v>
      </c>
      <c r="J6337" s="111">
        <v>88238</v>
      </c>
      <c r="K6337" s="111" t="s">
        <v>2168</v>
      </c>
      <c r="L6337" s="111" t="s">
        <v>708</v>
      </c>
      <c r="M6337" s="111" t="s">
        <v>702</v>
      </c>
      <c r="N6337" s="111">
        <v>2.8E-3</v>
      </c>
      <c r="O6337" s="114">
        <v>17.13</v>
      </c>
    </row>
    <row r="6338" spans="1:15">
      <c r="A6338" s="108"/>
      <c r="B6338" s="108"/>
      <c r="I6338" s="113">
        <f t="shared" si="0"/>
        <v>88245</v>
      </c>
      <c r="J6338" s="111">
        <v>88245</v>
      </c>
      <c r="K6338" s="111" t="s">
        <v>1847</v>
      </c>
      <c r="L6338" s="111" t="s">
        <v>708</v>
      </c>
      <c r="M6338" s="111" t="s">
        <v>702</v>
      </c>
      <c r="N6338" s="111">
        <v>1.72E-2</v>
      </c>
      <c r="O6338" s="114">
        <v>22.17</v>
      </c>
    </row>
    <row r="6339" spans="1:15">
      <c r="A6339" s="108"/>
      <c r="B6339" s="108"/>
      <c r="I6339" s="113">
        <f t="shared" si="0"/>
        <v>88238</v>
      </c>
      <c r="J6339" s="111">
        <v>88238</v>
      </c>
      <c r="K6339" s="111" t="s">
        <v>2168</v>
      </c>
      <c r="L6339" s="111" t="s">
        <v>708</v>
      </c>
      <c r="M6339" s="111" t="s">
        <v>702</v>
      </c>
      <c r="N6339" s="111">
        <v>1.6000000000000001E-3</v>
      </c>
      <c r="O6339" s="114">
        <v>17.13</v>
      </c>
    </row>
    <row r="6340" spans="1:15">
      <c r="A6340" s="108"/>
      <c r="B6340" s="108"/>
      <c r="I6340" s="113">
        <f t="shared" si="0"/>
        <v>88245</v>
      </c>
      <c r="J6340" s="111">
        <v>88245</v>
      </c>
      <c r="K6340" s="111" t="s">
        <v>1847</v>
      </c>
      <c r="L6340" s="111" t="s">
        <v>708</v>
      </c>
      <c r="M6340" s="111" t="s">
        <v>702</v>
      </c>
      <c r="N6340" s="111">
        <v>1.01E-2</v>
      </c>
      <c r="O6340" s="114">
        <v>22.17</v>
      </c>
    </row>
    <row r="6341" spans="1:15">
      <c r="A6341" s="108"/>
      <c r="B6341" s="108"/>
      <c r="I6341" s="113">
        <f t="shared" si="0"/>
        <v>39017</v>
      </c>
      <c r="J6341" s="111">
        <v>39017</v>
      </c>
      <c r="K6341" s="111" t="s">
        <v>1871</v>
      </c>
      <c r="L6341" s="111" t="s">
        <v>706</v>
      </c>
      <c r="M6341" s="111" t="s">
        <v>702</v>
      </c>
      <c r="N6341" s="111">
        <v>2.8159999999999998</v>
      </c>
      <c r="O6341" s="114">
        <v>0.12</v>
      </c>
    </row>
    <row r="6342" spans="1:15">
      <c r="A6342" s="108"/>
      <c r="B6342" s="108"/>
      <c r="I6342" s="113">
        <f t="shared" si="0"/>
        <v>88238</v>
      </c>
      <c r="J6342" s="111">
        <v>88238</v>
      </c>
      <c r="K6342" s="111" t="s">
        <v>2168</v>
      </c>
      <c r="L6342" s="111" t="s">
        <v>708</v>
      </c>
      <c r="M6342" s="111" t="s">
        <v>702</v>
      </c>
      <c r="N6342" s="111">
        <v>1.7100000000000001E-2</v>
      </c>
      <c r="O6342" s="114">
        <v>17.13</v>
      </c>
    </row>
    <row r="6343" spans="1:15">
      <c r="A6343" s="108"/>
      <c r="B6343" s="108"/>
      <c r="I6343" s="113">
        <f t="shared" si="0"/>
        <v>88245</v>
      </c>
      <c r="J6343" s="111">
        <v>88245</v>
      </c>
      <c r="K6343" s="111" t="s">
        <v>1847</v>
      </c>
      <c r="L6343" s="111" t="s">
        <v>708</v>
      </c>
      <c r="M6343" s="111" t="s">
        <v>702</v>
      </c>
      <c r="N6343" s="111">
        <v>0.1048</v>
      </c>
      <c r="O6343" s="114">
        <v>22.17</v>
      </c>
    </row>
    <row r="6344" spans="1:15">
      <c r="A6344" s="108"/>
      <c r="B6344" s="108"/>
      <c r="I6344" s="113">
        <f t="shared" si="0"/>
        <v>92799</v>
      </c>
      <c r="J6344" s="111">
        <v>92799</v>
      </c>
      <c r="K6344" s="111" t="s">
        <v>2177</v>
      </c>
      <c r="L6344" s="111" t="s">
        <v>723</v>
      </c>
      <c r="M6344" s="111" t="s">
        <v>702</v>
      </c>
      <c r="N6344" s="111">
        <v>1</v>
      </c>
      <c r="O6344" s="114">
        <v>7.21</v>
      </c>
    </row>
    <row r="6345" spans="1:15">
      <c r="A6345" s="108"/>
      <c r="B6345" s="108"/>
      <c r="I6345" s="113">
        <f t="shared" si="0"/>
        <v>39017</v>
      </c>
      <c r="J6345" s="111">
        <v>39017</v>
      </c>
      <c r="K6345" s="111" t="s">
        <v>1871</v>
      </c>
      <c r="L6345" s="111" t="s">
        <v>706</v>
      </c>
      <c r="M6345" s="111" t="s">
        <v>702</v>
      </c>
      <c r="N6345" s="111">
        <v>2.1179999999999999</v>
      </c>
      <c r="O6345" s="114">
        <v>0.12</v>
      </c>
    </row>
    <row r="6346" spans="1:15">
      <c r="A6346" s="108"/>
      <c r="B6346" s="108"/>
      <c r="I6346" s="113">
        <f t="shared" si="0"/>
        <v>88245</v>
      </c>
      <c r="J6346" s="111">
        <v>88245</v>
      </c>
      <c r="K6346" s="111" t="s">
        <v>1847</v>
      </c>
      <c r="L6346" s="111" t="s">
        <v>708</v>
      </c>
      <c r="M6346" s="111" t="s">
        <v>702</v>
      </c>
      <c r="N6346" s="111">
        <v>8.5500000000000007E-2</v>
      </c>
      <c r="O6346" s="114">
        <v>22.17</v>
      </c>
    </row>
    <row r="6347" spans="1:15">
      <c r="A6347" s="108"/>
      <c r="B6347" s="108"/>
      <c r="I6347" s="113">
        <f t="shared" si="0"/>
        <v>92800</v>
      </c>
      <c r="J6347" s="111">
        <v>92800</v>
      </c>
      <c r="K6347" s="111" t="s">
        <v>2178</v>
      </c>
      <c r="L6347" s="111" t="s">
        <v>723</v>
      </c>
      <c r="M6347" s="111" t="s">
        <v>702</v>
      </c>
      <c r="N6347" s="111">
        <v>1</v>
      </c>
      <c r="O6347" s="114">
        <v>6.35</v>
      </c>
    </row>
    <row r="6348" spans="1:15">
      <c r="A6348" s="108"/>
      <c r="B6348" s="108"/>
      <c r="I6348" s="113">
        <f t="shared" si="0"/>
        <v>39017</v>
      </c>
      <c r="J6348" s="111">
        <v>39017</v>
      </c>
      <c r="K6348" s="111" t="s">
        <v>1871</v>
      </c>
      <c r="L6348" s="111" t="s">
        <v>706</v>
      </c>
      <c r="M6348" s="111" t="s">
        <v>702</v>
      </c>
      <c r="N6348" s="111">
        <v>1.333</v>
      </c>
      <c r="O6348" s="114">
        <v>0.12</v>
      </c>
    </row>
    <row r="6349" spans="1:15">
      <c r="A6349" s="108"/>
      <c r="B6349" s="108"/>
      <c r="I6349" s="113">
        <f t="shared" si="0"/>
        <v>88238</v>
      </c>
      <c r="J6349" s="111">
        <v>88238</v>
      </c>
      <c r="K6349" s="111" t="s">
        <v>2168</v>
      </c>
      <c r="L6349" s="111" t="s">
        <v>708</v>
      </c>
      <c r="M6349" s="111" t="s">
        <v>702</v>
      </c>
      <c r="N6349" s="111">
        <v>1.0500000000000001E-2</v>
      </c>
      <c r="O6349" s="114">
        <v>17.13</v>
      </c>
    </row>
    <row r="6350" spans="1:15">
      <c r="A6350" s="108"/>
      <c r="B6350" s="108"/>
      <c r="I6350" s="113">
        <f t="shared" si="0"/>
        <v>88245</v>
      </c>
      <c r="J6350" s="111">
        <v>88245</v>
      </c>
      <c r="K6350" s="111" t="s">
        <v>1847</v>
      </c>
      <c r="L6350" s="111" t="s">
        <v>708</v>
      </c>
      <c r="M6350" s="111" t="s">
        <v>702</v>
      </c>
      <c r="N6350" s="111">
        <v>6.4600000000000005E-2</v>
      </c>
      <c r="O6350" s="114">
        <v>22.17</v>
      </c>
    </row>
    <row r="6351" spans="1:15">
      <c r="A6351" s="108"/>
      <c r="B6351" s="108"/>
      <c r="I6351" s="113">
        <f t="shared" si="0"/>
        <v>92801</v>
      </c>
      <c r="J6351" s="111">
        <v>92801</v>
      </c>
      <c r="K6351" s="111" t="s">
        <v>2179</v>
      </c>
      <c r="L6351" s="111" t="s">
        <v>723</v>
      </c>
      <c r="M6351" s="111" t="s">
        <v>702</v>
      </c>
      <c r="N6351" s="111">
        <v>1</v>
      </c>
      <c r="O6351" s="114">
        <v>6.24</v>
      </c>
    </row>
    <row r="6352" spans="1:15">
      <c r="A6352" s="108"/>
      <c r="B6352" s="108"/>
      <c r="I6352" s="113">
        <f t="shared" si="0"/>
        <v>39017</v>
      </c>
      <c r="J6352" s="111">
        <v>39017</v>
      </c>
      <c r="K6352" s="111" t="s">
        <v>1871</v>
      </c>
      <c r="L6352" s="111" t="s">
        <v>706</v>
      </c>
      <c r="M6352" s="111" t="s">
        <v>702</v>
      </c>
      <c r="N6352" s="111">
        <v>0.72799999999999998</v>
      </c>
      <c r="O6352" s="114">
        <v>0.12</v>
      </c>
    </row>
    <row r="6353" spans="1:15">
      <c r="A6353" s="108"/>
      <c r="B6353" s="108"/>
      <c r="I6353" s="113">
        <f t="shared" si="0"/>
        <v>88238</v>
      </c>
      <c r="J6353" s="111">
        <v>88238</v>
      </c>
      <c r="K6353" s="111" t="s">
        <v>2168</v>
      </c>
      <c r="L6353" s="111" t="s">
        <v>708</v>
      </c>
      <c r="M6353" s="111" t="s">
        <v>702</v>
      </c>
      <c r="N6353" s="111">
        <v>7.7999999999999996E-3</v>
      </c>
      <c r="O6353" s="114">
        <v>17.13</v>
      </c>
    </row>
    <row r="6354" spans="1:15">
      <c r="A6354" s="108"/>
      <c r="B6354" s="108"/>
      <c r="I6354" s="113">
        <f t="shared" si="0"/>
        <v>88245</v>
      </c>
      <c r="J6354" s="111">
        <v>88245</v>
      </c>
      <c r="K6354" s="111" t="s">
        <v>1847</v>
      </c>
      <c r="L6354" s="111" t="s">
        <v>708</v>
      </c>
      <c r="M6354" s="111" t="s">
        <v>702</v>
      </c>
      <c r="N6354" s="111">
        <v>4.7500000000000001E-2</v>
      </c>
      <c r="O6354" s="114">
        <v>22.17</v>
      </c>
    </row>
    <row r="6355" spans="1:15">
      <c r="A6355" s="108"/>
      <c r="B6355" s="108"/>
      <c r="I6355" s="113">
        <f t="shared" si="0"/>
        <v>92802</v>
      </c>
      <c r="J6355" s="111">
        <v>92802</v>
      </c>
      <c r="K6355" s="111" t="s">
        <v>2180</v>
      </c>
      <c r="L6355" s="111" t="s">
        <v>723</v>
      </c>
      <c r="M6355" s="111" t="s">
        <v>702</v>
      </c>
      <c r="N6355" s="111">
        <v>1</v>
      </c>
      <c r="O6355" s="114">
        <v>6.11</v>
      </c>
    </row>
    <row r="6356" spans="1:15">
      <c r="A6356" s="108"/>
      <c r="B6356" s="108"/>
      <c r="I6356" s="113">
        <f t="shared" si="0"/>
        <v>39017</v>
      </c>
      <c r="J6356" s="111">
        <v>39017</v>
      </c>
      <c r="K6356" s="111" t="s">
        <v>1871</v>
      </c>
      <c r="L6356" s="111" t="s">
        <v>706</v>
      </c>
      <c r="M6356" s="111" t="s">
        <v>702</v>
      </c>
      <c r="N6356" s="111">
        <v>0.35699999999999998</v>
      </c>
      <c r="O6356" s="114">
        <v>0.12</v>
      </c>
    </row>
    <row r="6357" spans="1:15">
      <c r="A6357" s="108"/>
      <c r="B6357" s="108"/>
      <c r="I6357" s="113">
        <f t="shared" si="0"/>
        <v>88238</v>
      </c>
      <c r="J6357" s="111">
        <v>88238</v>
      </c>
      <c r="K6357" s="111" t="s">
        <v>2168</v>
      </c>
      <c r="L6357" s="111" t="s">
        <v>708</v>
      </c>
      <c r="M6357" s="111" t="s">
        <v>702</v>
      </c>
      <c r="N6357" s="111">
        <v>5.7000000000000002E-3</v>
      </c>
      <c r="O6357" s="114">
        <v>17.13</v>
      </c>
    </row>
    <row r="6358" spans="1:15">
      <c r="A6358" s="108"/>
      <c r="B6358" s="108"/>
      <c r="I6358" s="113">
        <f t="shared" si="0"/>
        <v>88245</v>
      </c>
      <c r="J6358" s="111">
        <v>88245</v>
      </c>
      <c r="K6358" s="111" t="s">
        <v>1847</v>
      </c>
      <c r="L6358" s="111" t="s">
        <v>708</v>
      </c>
      <c r="M6358" s="111" t="s">
        <v>702</v>
      </c>
      <c r="N6358" s="111">
        <v>3.4799999999999998E-2</v>
      </c>
      <c r="O6358" s="114">
        <v>22.17</v>
      </c>
    </row>
    <row r="6359" spans="1:15">
      <c r="A6359" s="108"/>
      <c r="B6359" s="108"/>
      <c r="I6359" s="113">
        <f t="shared" si="0"/>
        <v>92803</v>
      </c>
      <c r="J6359" s="111">
        <v>92803</v>
      </c>
      <c r="K6359" s="111" t="s">
        <v>2181</v>
      </c>
      <c r="L6359" s="111" t="s">
        <v>723</v>
      </c>
      <c r="M6359" s="111" t="s">
        <v>702</v>
      </c>
      <c r="N6359" s="111">
        <v>1</v>
      </c>
      <c r="O6359" s="114">
        <v>5.61</v>
      </c>
    </row>
    <row r="6360" spans="1:15">
      <c r="A6360" s="108"/>
      <c r="B6360" s="108"/>
      <c r="I6360" s="113">
        <f t="shared" si="0"/>
        <v>39017</v>
      </c>
      <c r="J6360" s="111">
        <v>39017</v>
      </c>
      <c r="K6360" s="111" t="s">
        <v>1871</v>
      </c>
      <c r="L6360" s="111" t="s">
        <v>706</v>
      </c>
      <c r="M6360" s="111" t="s">
        <v>702</v>
      </c>
      <c r="N6360" s="111">
        <v>0.14699999999999999</v>
      </c>
      <c r="O6360" s="114">
        <v>0.12</v>
      </c>
    </row>
    <row r="6361" spans="1:15">
      <c r="A6361" s="108"/>
      <c r="B6361" s="108"/>
      <c r="I6361" s="113">
        <f t="shared" si="0"/>
        <v>88245</v>
      </c>
      <c r="J6361" s="111">
        <v>88245</v>
      </c>
      <c r="K6361" s="111" t="s">
        <v>1847</v>
      </c>
      <c r="L6361" s="111" t="s">
        <v>708</v>
      </c>
      <c r="M6361" s="111" t="s">
        <v>702</v>
      </c>
      <c r="N6361" s="111">
        <v>2.47E-2</v>
      </c>
      <c r="O6361" s="114">
        <v>22.17</v>
      </c>
    </row>
    <row r="6362" spans="1:15">
      <c r="A6362" s="108"/>
      <c r="B6362" s="108"/>
      <c r="I6362" s="113">
        <f t="shared" si="0"/>
        <v>92804</v>
      </c>
      <c r="J6362" s="111">
        <v>92804</v>
      </c>
      <c r="K6362" s="111" t="s">
        <v>2182</v>
      </c>
      <c r="L6362" s="111" t="s">
        <v>723</v>
      </c>
      <c r="M6362" s="111" t="s">
        <v>702</v>
      </c>
      <c r="N6362" s="111">
        <v>1</v>
      </c>
      <c r="O6362" s="114">
        <v>4.79</v>
      </c>
    </row>
    <row r="6363" spans="1:15">
      <c r="A6363" s="108"/>
      <c r="B6363" s="108"/>
      <c r="I6363" s="113">
        <f t="shared" si="0"/>
        <v>88238</v>
      </c>
      <c r="J6363" s="111">
        <v>88238</v>
      </c>
      <c r="K6363" s="111" t="s">
        <v>2168</v>
      </c>
      <c r="L6363" s="111" t="s">
        <v>708</v>
      </c>
      <c r="M6363" s="111" t="s">
        <v>702</v>
      </c>
      <c r="N6363" s="111">
        <v>2.5999999999999999E-3</v>
      </c>
      <c r="O6363" s="114">
        <v>17.13</v>
      </c>
    </row>
    <row r="6364" spans="1:15">
      <c r="A6364" s="108"/>
      <c r="B6364" s="108"/>
      <c r="I6364" s="113">
        <f t="shared" si="0"/>
        <v>88245</v>
      </c>
      <c r="J6364" s="111">
        <v>88245</v>
      </c>
      <c r="K6364" s="111" t="s">
        <v>1847</v>
      </c>
      <c r="L6364" s="111" t="s">
        <v>708</v>
      </c>
      <c r="M6364" s="111" t="s">
        <v>702</v>
      </c>
      <c r="N6364" s="111">
        <v>1.5800000000000002E-2</v>
      </c>
      <c r="O6364" s="114">
        <v>22.17</v>
      </c>
    </row>
    <row r="6365" spans="1:15">
      <c r="A6365" s="108"/>
      <c r="B6365" s="108"/>
      <c r="I6365" s="113">
        <f t="shared" si="0"/>
        <v>92805</v>
      </c>
      <c r="J6365" s="111">
        <v>92805</v>
      </c>
      <c r="K6365" s="111" t="s">
        <v>2183</v>
      </c>
      <c r="L6365" s="111" t="s">
        <v>723</v>
      </c>
      <c r="M6365" s="111" t="s">
        <v>702</v>
      </c>
      <c r="N6365" s="111">
        <v>1</v>
      </c>
      <c r="O6365" s="114">
        <v>4.7300000000000004</v>
      </c>
    </row>
    <row r="6366" spans="1:15">
      <c r="A6366" s="108"/>
      <c r="B6366" s="108"/>
      <c r="I6366" s="113">
        <f t="shared" si="0"/>
        <v>88238</v>
      </c>
      <c r="J6366" s="111">
        <v>88238</v>
      </c>
      <c r="K6366" s="111" t="s">
        <v>2168</v>
      </c>
      <c r="L6366" s="111" t="s">
        <v>708</v>
      </c>
      <c r="M6366" s="111" t="s">
        <v>702</v>
      </c>
      <c r="N6366" s="111">
        <v>1.5E-3</v>
      </c>
      <c r="O6366" s="114">
        <v>17.13</v>
      </c>
    </row>
    <row r="6367" spans="1:15">
      <c r="A6367" s="108"/>
      <c r="B6367" s="108"/>
      <c r="I6367" s="113">
        <f t="shared" si="0"/>
        <v>88245</v>
      </c>
      <c r="J6367" s="111">
        <v>88245</v>
      </c>
      <c r="K6367" s="111" t="s">
        <v>1847</v>
      </c>
      <c r="L6367" s="111" t="s">
        <v>708</v>
      </c>
      <c r="M6367" s="111" t="s">
        <v>702</v>
      </c>
      <c r="N6367" s="111">
        <v>9.4000000000000004E-3</v>
      </c>
      <c r="O6367" s="114">
        <v>22.17</v>
      </c>
    </row>
    <row r="6368" spans="1:15">
      <c r="A6368" s="108"/>
      <c r="B6368" s="108"/>
      <c r="I6368" s="113">
        <f t="shared" si="0"/>
        <v>92806</v>
      </c>
      <c r="J6368" s="111">
        <v>92806</v>
      </c>
      <c r="K6368" s="111" t="s">
        <v>2184</v>
      </c>
      <c r="L6368" s="111" t="s">
        <v>723</v>
      </c>
      <c r="M6368" s="111" t="s">
        <v>702</v>
      </c>
      <c r="N6368" s="111">
        <v>1</v>
      </c>
      <c r="O6368" s="114">
        <v>5.56</v>
      </c>
    </row>
    <row r="6369" spans="1:15">
      <c r="A6369" s="108"/>
      <c r="B6369" s="108"/>
      <c r="I6369" s="113">
        <f t="shared" si="0"/>
        <v>88238</v>
      </c>
      <c r="J6369" s="111">
        <v>88238</v>
      </c>
      <c r="K6369" s="111" t="s">
        <v>2168</v>
      </c>
      <c r="L6369" s="111" t="s">
        <v>708</v>
      </c>
      <c r="M6369" s="111" t="s">
        <v>702</v>
      </c>
      <c r="N6369" s="111">
        <v>3.6700000000000003E-2</v>
      </c>
      <c r="O6369" s="114">
        <v>17.13</v>
      </c>
    </row>
    <row r="6370" spans="1:15">
      <c r="A6370" s="108"/>
      <c r="B6370" s="108"/>
      <c r="I6370" s="113">
        <f t="shared" si="0"/>
        <v>88245</v>
      </c>
      <c r="J6370" s="111">
        <v>88245</v>
      </c>
      <c r="K6370" s="111" t="s">
        <v>1847</v>
      </c>
      <c r="L6370" s="111" t="s">
        <v>708</v>
      </c>
      <c r="M6370" s="111" t="s">
        <v>702</v>
      </c>
      <c r="N6370" s="111">
        <v>0.22450000000000001</v>
      </c>
      <c r="O6370" s="114">
        <v>22.17</v>
      </c>
    </row>
    <row r="6371" spans="1:15">
      <c r="A6371" s="108"/>
      <c r="B6371" s="108"/>
      <c r="I6371" s="113">
        <f t="shared" si="0"/>
        <v>88238</v>
      </c>
      <c r="J6371" s="111">
        <v>88238</v>
      </c>
      <c r="K6371" s="111" t="s">
        <v>2168</v>
      </c>
      <c r="L6371" s="111" t="s">
        <v>708</v>
      </c>
      <c r="M6371" s="111" t="s">
        <v>702</v>
      </c>
      <c r="N6371" s="111">
        <v>2.8000000000000001E-2</v>
      </c>
      <c r="O6371" s="114">
        <v>17.13</v>
      </c>
    </row>
    <row r="6372" spans="1:15">
      <c r="A6372" s="108"/>
      <c r="B6372" s="108"/>
      <c r="I6372" s="113">
        <f t="shared" si="0"/>
        <v>88245</v>
      </c>
      <c r="J6372" s="111">
        <v>88245</v>
      </c>
      <c r="K6372" s="111" t="s">
        <v>1847</v>
      </c>
      <c r="L6372" s="111" t="s">
        <v>708</v>
      </c>
      <c r="M6372" s="111" t="s">
        <v>702</v>
      </c>
      <c r="N6372" s="111">
        <v>0.17130000000000001</v>
      </c>
      <c r="O6372" s="114">
        <v>22.17</v>
      </c>
    </row>
    <row r="6373" spans="1:15">
      <c r="A6373" s="108"/>
      <c r="B6373" s="108"/>
      <c r="I6373" s="113">
        <f t="shared" si="0"/>
        <v>88238</v>
      </c>
      <c r="J6373" s="111">
        <v>88238</v>
      </c>
      <c r="K6373" s="111" t="s">
        <v>2168</v>
      </c>
      <c r="L6373" s="111" t="s">
        <v>708</v>
      </c>
      <c r="M6373" s="111" t="s">
        <v>702</v>
      </c>
      <c r="N6373" s="111">
        <v>2.0899999999999998E-2</v>
      </c>
      <c r="O6373" s="114">
        <v>17.13</v>
      </c>
    </row>
    <row r="6374" spans="1:15">
      <c r="A6374" s="108"/>
      <c r="B6374" s="108"/>
      <c r="I6374" s="113">
        <f t="shared" si="0"/>
        <v>88245</v>
      </c>
      <c r="J6374" s="111">
        <v>88245</v>
      </c>
      <c r="K6374" s="111" t="s">
        <v>1847</v>
      </c>
      <c r="L6374" s="111" t="s">
        <v>708</v>
      </c>
      <c r="M6374" s="111" t="s">
        <v>702</v>
      </c>
      <c r="N6374" s="111">
        <v>0.1278</v>
      </c>
      <c r="O6374" s="114">
        <v>22.17</v>
      </c>
    </row>
    <row r="6375" spans="1:15">
      <c r="A6375" s="108"/>
      <c r="B6375" s="108"/>
      <c r="I6375" s="113">
        <f t="shared" si="0"/>
        <v>88238</v>
      </c>
      <c r="J6375" s="111">
        <v>88238</v>
      </c>
      <c r="K6375" s="111" t="s">
        <v>2168</v>
      </c>
      <c r="L6375" s="111" t="s">
        <v>708</v>
      </c>
      <c r="M6375" s="111" t="s">
        <v>702</v>
      </c>
      <c r="N6375" s="111">
        <v>1.5599999999999999E-2</v>
      </c>
      <c r="O6375" s="114">
        <v>17.13</v>
      </c>
    </row>
    <row r="6376" spans="1:15">
      <c r="A6376" s="108"/>
      <c r="B6376" s="108"/>
      <c r="I6376" s="113">
        <f t="shared" si="0"/>
        <v>88245</v>
      </c>
      <c r="J6376" s="111">
        <v>88245</v>
      </c>
      <c r="K6376" s="111" t="s">
        <v>1847</v>
      </c>
      <c r="L6376" s="111" t="s">
        <v>708</v>
      </c>
      <c r="M6376" s="111" t="s">
        <v>702</v>
      </c>
      <c r="N6376" s="111">
        <v>9.5600000000000004E-2</v>
      </c>
      <c r="O6376" s="114">
        <v>22.17</v>
      </c>
    </row>
    <row r="6377" spans="1:15">
      <c r="A6377" s="108"/>
      <c r="B6377" s="108"/>
      <c r="I6377" s="113">
        <f t="shared" si="0"/>
        <v>88238</v>
      </c>
      <c r="J6377" s="111">
        <v>88238</v>
      </c>
      <c r="K6377" s="111" t="s">
        <v>2168</v>
      </c>
      <c r="L6377" s="111" t="s">
        <v>708</v>
      </c>
      <c r="M6377" s="111" t="s">
        <v>702</v>
      </c>
      <c r="N6377" s="111">
        <v>1.14E-2</v>
      </c>
      <c r="O6377" s="114">
        <v>17.13</v>
      </c>
    </row>
    <row r="6378" spans="1:15">
      <c r="A6378" s="108"/>
      <c r="B6378" s="108"/>
      <c r="I6378" s="113">
        <f t="shared" si="0"/>
        <v>88245</v>
      </c>
      <c r="J6378" s="111">
        <v>88245</v>
      </c>
      <c r="K6378" s="111" t="s">
        <v>1847</v>
      </c>
      <c r="L6378" s="111" t="s">
        <v>708</v>
      </c>
      <c r="M6378" s="111" t="s">
        <v>702</v>
      </c>
      <c r="N6378" s="111">
        <v>6.9800000000000001E-2</v>
      </c>
      <c r="O6378" s="114">
        <v>22.17</v>
      </c>
    </row>
    <row r="6379" spans="1:15">
      <c r="A6379" s="108"/>
      <c r="B6379" s="108"/>
      <c r="I6379" s="113">
        <f t="shared" si="0"/>
        <v>88238</v>
      </c>
      <c r="J6379" s="111">
        <v>88238</v>
      </c>
      <c r="K6379" s="111" t="s">
        <v>2168</v>
      </c>
      <c r="L6379" s="111" t="s">
        <v>708</v>
      </c>
      <c r="M6379" s="111" t="s">
        <v>702</v>
      </c>
      <c r="N6379" s="111">
        <v>7.7000000000000002E-3</v>
      </c>
      <c r="O6379" s="114">
        <v>17.13</v>
      </c>
    </row>
    <row r="6380" spans="1:15">
      <c r="A6380" s="108"/>
      <c r="B6380" s="108"/>
      <c r="I6380" s="113">
        <f t="shared" si="0"/>
        <v>88245</v>
      </c>
      <c r="J6380" s="111">
        <v>88245</v>
      </c>
      <c r="K6380" s="111" t="s">
        <v>1847</v>
      </c>
      <c r="L6380" s="111" t="s">
        <v>708</v>
      </c>
      <c r="M6380" s="111" t="s">
        <v>702</v>
      </c>
      <c r="N6380" s="111">
        <v>4.7300000000000002E-2</v>
      </c>
      <c r="O6380" s="114">
        <v>22.17</v>
      </c>
    </row>
    <row r="6381" spans="1:15">
      <c r="A6381" s="108"/>
      <c r="B6381" s="108"/>
      <c r="I6381" s="113">
        <f t="shared" si="0"/>
        <v>88238</v>
      </c>
      <c r="J6381" s="111">
        <v>88238</v>
      </c>
      <c r="K6381" s="111" t="s">
        <v>2168</v>
      </c>
      <c r="L6381" s="111" t="s">
        <v>708</v>
      </c>
      <c r="M6381" s="111" t="s">
        <v>702</v>
      </c>
      <c r="N6381" s="111">
        <v>5.1000000000000004E-3</v>
      </c>
      <c r="O6381" s="114">
        <v>17.13</v>
      </c>
    </row>
    <row r="6382" spans="1:15">
      <c r="A6382" s="108"/>
      <c r="B6382" s="108"/>
      <c r="I6382" s="113">
        <f t="shared" si="0"/>
        <v>88245</v>
      </c>
      <c r="J6382" s="111">
        <v>88245</v>
      </c>
      <c r="K6382" s="111" t="s">
        <v>1847</v>
      </c>
      <c r="L6382" s="111" t="s">
        <v>708</v>
      </c>
      <c r="M6382" s="111" t="s">
        <v>702</v>
      </c>
      <c r="N6382" s="111">
        <v>3.1199999999999999E-2</v>
      </c>
      <c r="O6382" s="114">
        <v>22.17</v>
      </c>
    </row>
    <row r="6383" spans="1:15">
      <c r="A6383" s="108"/>
      <c r="B6383" s="108"/>
      <c r="I6383" s="113">
        <f t="shared" si="0"/>
        <v>88238</v>
      </c>
      <c r="J6383" s="111">
        <v>88238</v>
      </c>
      <c r="K6383" s="111" t="s">
        <v>2168</v>
      </c>
      <c r="L6383" s="111" t="s">
        <v>708</v>
      </c>
      <c r="M6383" s="111" t="s">
        <v>702</v>
      </c>
      <c r="N6383" s="111">
        <v>3.0000000000000001E-3</v>
      </c>
      <c r="O6383" s="114">
        <v>17.13</v>
      </c>
    </row>
    <row r="6384" spans="1:15">
      <c r="A6384" s="108"/>
      <c r="B6384" s="108"/>
      <c r="I6384" s="113">
        <f t="shared" si="0"/>
        <v>88245</v>
      </c>
      <c r="J6384" s="111">
        <v>88245</v>
      </c>
      <c r="K6384" s="111" t="s">
        <v>1847</v>
      </c>
      <c r="L6384" s="111" t="s">
        <v>708</v>
      </c>
      <c r="M6384" s="111" t="s">
        <v>702</v>
      </c>
      <c r="N6384" s="111">
        <v>1.83E-2</v>
      </c>
      <c r="O6384" s="114">
        <v>22.17</v>
      </c>
    </row>
    <row r="6385" spans="1:15">
      <c r="A6385" s="108"/>
      <c r="B6385" s="108"/>
      <c r="I6385" s="113">
        <f t="shared" si="0"/>
        <v>88238</v>
      </c>
      <c r="J6385" s="111">
        <v>88238</v>
      </c>
      <c r="K6385" s="111" t="s">
        <v>2168</v>
      </c>
      <c r="L6385" s="111" t="s">
        <v>708</v>
      </c>
      <c r="M6385" s="111" t="s">
        <v>702</v>
      </c>
      <c r="N6385" s="111">
        <v>3.1E-2</v>
      </c>
      <c r="O6385" s="114">
        <v>17.13</v>
      </c>
    </row>
    <row r="6386" spans="1:15">
      <c r="A6386" s="108"/>
      <c r="B6386" s="108"/>
      <c r="I6386" s="113">
        <f t="shared" si="0"/>
        <v>88245</v>
      </c>
      <c r="J6386" s="111">
        <v>88245</v>
      </c>
      <c r="K6386" s="111" t="s">
        <v>1847</v>
      </c>
      <c r="L6386" s="111" t="s">
        <v>708</v>
      </c>
      <c r="M6386" s="111" t="s">
        <v>702</v>
      </c>
      <c r="N6386" s="111">
        <v>0.18959999999999999</v>
      </c>
      <c r="O6386" s="114">
        <v>22.17</v>
      </c>
    </row>
    <row r="6387" spans="1:15">
      <c r="A6387" s="108"/>
      <c r="B6387" s="108"/>
      <c r="I6387" s="113">
        <f t="shared" si="0"/>
        <v>88238</v>
      </c>
      <c r="J6387" s="111">
        <v>88238</v>
      </c>
      <c r="K6387" s="111" t="s">
        <v>2168</v>
      </c>
      <c r="L6387" s="111" t="s">
        <v>708</v>
      </c>
      <c r="M6387" s="111" t="s">
        <v>702</v>
      </c>
      <c r="N6387" s="111">
        <v>2.53E-2</v>
      </c>
      <c r="O6387" s="114">
        <v>17.13</v>
      </c>
    </row>
    <row r="6388" spans="1:15">
      <c r="A6388" s="108"/>
      <c r="B6388" s="108"/>
      <c r="I6388" s="113">
        <f t="shared" si="0"/>
        <v>88245</v>
      </c>
      <c r="J6388" s="111">
        <v>88245</v>
      </c>
      <c r="K6388" s="111" t="s">
        <v>1847</v>
      </c>
      <c r="L6388" s="111" t="s">
        <v>708</v>
      </c>
      <c r="M6388" s="111" t="s">
        <v>702</v>
      </c>
      <c r="N6388" s="111">
        <v>0.1547</v>
      </c>
      <c r="O6388" s="114">
        <v>22.17</v>
      </c>
    </row>
    <row r="6389" spans="1:15">
      <c r="A6389" s="108"/>
      <c r="B6389" s="108"/>
      <c r="I6389" s="113">
        <f t="shared" si="0"/>
        <v>88238</v>
      </c>
      <c r="J6389" s="111">
        <v>88238</v>
      </c>
      <c r="K6389" s="111" t="s">
        <v>2168</v>
      </c>
      <c r="L6389" s="111" t="s">
        <v>708</v>
      </c>
      <c r="M6389" s="111" t="s">
        <v>702</v>
      </c>
      <c r="N6389" s="111">
        <v>1.9099999999999999E-2</v>
      </c>
      <c r="O6389" s="114">
        <v>17.13</v>
      </c>
    </row>
    <row r="6390" spans="1:15">
      <c r="A6390" s="108"/>
      <c r="B6390" s="108"/>
      <c r="I6390" s="113">
        <f t="shared" si="0"/>
        <v>88245</v>
      </c>
      <c r="J6390" s="111">
        <v>88245</v>
      </c>
      <c r="K6390" s="111" t="s">
        <v>1847</v>
      </c>
      <c r="L6390" s="111" t="s">
        <v>708</v>
      </c>
      <c r="M6390" s="111" t="s">
        <v>702</v>
      </c>
      <c r="N6390" s="111">
        <v>0.1168</v>
      </c>
      <c r="O6390" s="114">
        <v>22.17</v>
      </c>
    </row>
    <row r="6391" spans="1:15">
      <c r="A6391" s="108"/>
      <c r="B6391" s="108"/>
      <c r="I6391" s="113">
        <f t="shared" si="0"/>
        <v>88245</v>
      </c>
      <c r="J6391" s="111">
        <v>88245</v>
      </c>
      <c r="K6391" s="111" t="s">
        <v>1847</v>
      </c>
      <c r="L6391" s="111" t="s">
        <v>708</v>
      </c>
      <c r="M6391" s="111" t="s">
        <v>702</v>
      </c>
      <c r="N6391" s="111">
        <v>8.5900000000000004E-2</v>
      </c>
      <c r="O6391" s="114">
        <v>22.17</v>
      </c>
    </row>
    <row r="6392" spans="1:15">
      <c r="A6392" s="108"/>
      <c r="B6392" s="108"/>
      <c r="I6392" s="113">
        <f t="shared" si="0"/>
        <v>88238</v>
      </c>
      <c r="J6392" s="111">
        <v>88238</v>
      </c>
      <c r="K6392" s="111" t="s">
        <v>2168</v>
      </c>
      <c r="L6392" s="111" t="s">
        <v>708</v>
      </c>
      <c r="M6392" s="111" t="s">
        <v>702</v>
      </c>
      <c r="N6392" s="111">
        <v>1.03E-2</v>
      </c>
      <c r="O6392" s="114">
        <v>17.13</v>
      </c>
    </row>
    <row r="6393" spans="1:15">
      <c r="A6393" s="108"/>
      <c r="B6393" s="108"/>
      <c r="I6393" s="113">
        <f t="shared" si="0"/>
        <v>88245</v>
      </c>
      <c r="J6393" s="111">
        <v>88245</v>
      </c>
      <c r="K6393" s="111" t="s">
        <v>1847</v>
      </c>
      <c r="L6393" s="111" t="s">
        <v>708</v>
      </c>
      <c r="M6393" s="111" t="s">
        <v>702</v>
      </c>
      <c r="N6393" s="111">
        <v>6.2899999999999998E-2</v>
      </c>
      <c r="O6393" s="114">
        <v>22.17</v>
      </c>
    </row>
    <row r="6394" spans="1:15">
      <c r="A6394" s="108"/>
      <c r="B6394" s="108"/>
      <c r="I6394" s="113">
        <f t="shared" si="0"/>
        <v>88238</v>
      </c>
      <c r="J6394" s="111">
        <v>88238</v>
      </c>
      <c r="K6394" s="111" t="s">
        <v>2168</v>
      </c>
      <c r="L6394" s="111" t="s">
        <v>708</v>
      </c>
      <c r="M6394" s="111" t="s">
        <v>702</v>
      </c>
      <c r="N6394" s="111">
        <v>7.3000000000000001E-3</v>
      </c>
      <c r="O6394" s="114">
        <v>17.13</v>
      </c>
    </row>
    <row r="6395" spans="1:15">
      <c r="A6395" s="108"/>
      <c r="B6395" s="108"/>
      <c r="I6395" s="113">
        <f t="shared" si="0"/>
        <v>88245</v>
      </c>
      <c r="J6395" s="111">
        <v>88245</v>
      </c>
      <c r="K6395" s="111" t="s">
        <v>1847</v>
      </c>
      <c r="L6395" s="111" t="s">
        <v>708</v>
      </c>
      <c r="M6395" s="111" t="s">
        <v>702</v>
      </c>
      <c r="N6395" s="111">
        <v>4.4600000000000001E-2</v>
      </c>
      <c r="O6395" s="114">
        <v>22.17</v>
      </c>
    </row>
    <row r="6396" spans="1:15">
      <c r="A6396" s="108"/>
      <c r="B6396" s="108"/>
      <c r="I6396" s="113">
        <f t="shared" si="0"/>
        <v>88238</v>
      </c>
      <c r="J6396" s="111">
        <v>88238</v>
      </c>
      <c r="K6396" s="111" t="s">
        <v>2168</v>
      </c>
      <c r="L6396" s="111" t="s">
        <v>708</v>
      </c>
      <c r="M6396" s="111" t="s">
        <v>702</v>
      </c>
      <c r="N6396" s="111">
        <v>4.7000000000000002E-3</v>
      </c>
      <c r="O6396" s="114">
        <v>17.13</v>
      </c>
    </row>
    <row r="6397" spans="1:15">
      <c r="A6397" s="108"/>
      <c r="B6397" s="108"/>
      <c r="I6397" s="113">
        <f t="shared" si="0"/>
        <v>88245</v>
      </c>
      <c r="J6397" s="111">
        <v>88245</v>
      </c>
      <c r="K6397" s="111" t="s">
        <v>1847</v>
      </c>
      <c r="L6397" s="111" t="s">
        <v>708</v>
      </c>
      <c r="M6397" s="111" t="s">
        <v>702</v>
      </c>
      <c r="N6397" s="111">
        <v>2.8500000000000001E-2</v>
      </c>
      <c r="O6397" s="114">
        <v>22.17</v>
      </c>
    </row>
    <row r="6398" spans="1:15">
      <c r="A6398" s="108"/>
      <c r="B6398" s="108"/>
      <c r="I6398" s="113">
        <f t="shared" si="0"/>
        <v>88245</v>
      </c>
      <c r="J6398" s="111">
        <v>88245</v>
      </c>
      <c r="K6398" s="111" t="s">
        <v>1847</v>
      </c>
      <c r="L6398" s="111" t="s">
        <v>708</v>
      </c>
      <c r="M6398" s="111" t="s">
        <v>702</v>
      </c>
      <c r="N6398" s="111">
        <v>1.7100000000000001E-2</v>
      </c>
      <c r="O6398" s="114">
        <v>22.17</v>
      </c>
    </row>
    <row r="6399" spans="1:15">
      <c r="A6399" s="108"/>
      <c r="B6399" s="108"/>
      <c r="I6399" s="113">
        <f t="shared" si="0"/>
        <v>43059</v>
      </c>
      <c r="J6399" s="111">
        <v>43059</v>
      </c>
      <c r="K6399" s="111" t="s">
        <v>2185</v>
      </c>
      <c r="L6399" s="111" t="s">
        <v>723</v>
      </c>
      <c r="M6399" s="111" t="s">
        <v>702</v>
      </c>
      <c r="N6399" s="111">
        <v>1.07</v>
      </c>
      <c r="O6399" s="114">
        <v>4.6100000000000003</v>
      </c>
    </row>
    <row r="6400" spans="1:15">
      <c r="A6400" s="108"/>
      <c r="B6400" s="108"/>
      <c r="I6400" s="113">
        <f t="shared" si="0"/>
        <v>88238</v>
      </c>
      <c r="J6400" s="111">
        <v>88238</v>
      </c>
      <c r="K6400" s="111" t="s">
        <v>2168</v>
      </c>
      <c r="L6400" s="111" t="s">
        <v>708</v>
      </c>
      <c r="M6400" s="111" t="s">
        <v>702</v>
      </c>
      <c r="N6400" s="111">
        <v>1.0800000000000001E-2</v>
      </c>
      <c r="O6400" s="114">
        <v>17.13</v>
      </c>
    </row>
    <row r="6401" spans="1:15">
      <c r="A6401" s="108"/>
      <c r="B6401" s="108"/>
      <c r="I6401" s="113">
        <f t="shared" si="0"/>
        <v>88245</v>
      </c>
      <c r="J6401" s="111">
        <v>88245</v>
      </c>
      <c r="K6401" s="111" t="s">
        <v>1847</v>
      </c>
      <c r="L6401" s="111" t="s">
        <v>708</v>
      </c>
      <c r="M6401" s="111" t="s">
        <v>702</v>
      </c>
      <c r="N6401" s="111">
        <v>7.6899999999999996E-2</v>
      </c>
      <c r="O6401" s="114">
        <v>22.17</v>
      </c>
    </row>
    <row r="6402" spans="1:15">
      <c r="A6402" s="108"/>
      <c r="B6402" s="108"/>
      <c r="I6402" s="113">
        <f t="shared" si="0"/>
        <v>32</v>
      </c>
      <c r="J6402" s="111">
        <v>32</v>
      </c>
      <c r="K6402" s="111" t="s">
        <v>2176</v>
      </c>
      <c r="L6402" s="111" t="s">
        <v>723</v>
      </c>
      <c r="M6402" s="111" t="s">
        <v>702</v>
      </c>
      <c r="N6402" s="111">
        <v>1.07</v>
      </c>
      <c r="O6402" s="114">
        <v>5.14</v>
      </c>
    </row>
    <row r="6403" spans="1:15">
      <c r="A6403" s="108"/>
      <c r="B6403" s="108"/>
      <c r="I6403" s="113">
        <f t="shared" si="0"/>
        <v>88238</v>
      </c>
      <c r="J6403" s="111">
        <v>88238</v>
      </c>
      <c r="K6403" s="111" t="s">
        <v>2168</v>
      </c>
      <c r="L6403" s="111" t="s">
        <v>708</v>
      </c>
      <c r="M6403" s="111" t="s">
        <v>702</v>
      </c>
      <c r="N6403" s="111">
        <v>5.8999999999999999E-3</v>
      </c>
      <c r="O6403" s="114">
        <v>17.13</v>
      </c>
    </row>
    <row r="6404" spans="1:15">
      <c r="A6404" s="108"/>
      <c r="B6404" s="108"/>
      <c r="I6404" s="113">
        <f t="shared" si="0"/>
        <v>88245</v>
      </c>
      <c r="J6404" s="111">
        <v>88245</v>
      </c>
      <c r="K6404" s="111" t="s">
        <v>1847</v>
      </c>
      <c r="L6404" s="111" t="s">
        <v>708</v>
      </c>
      <c r="M6404" s="111" t="s">
        <v>702</v>
      </c>
      <c r="N6404" s="111">
        <v>4.2000000000000003E-2</v>
      </c>
      <c r="O6404" s="114">
        <v>22.17</v>
      </c>
    </row>
    <row r="6405" spans="1:15">
      <c r="A6405" s="108"/>
      <c r="B6405" s="108"/>
      <c r="I6405" s="113">
        <f t="shared" si="0"/>
        <v>88238</v>
      </c>
      <c r="J6405" s="111">
        <v>88238</v>
      </c>
      <c r="K6405" s="111" t="s">
        <v>2168</v>
      </c>
      <c r="L6405" s="111" t="s">
        <v>708</v>
      </c>
      <c r="M6405" s="111" t="s">
        <v>702</v>
      </c>
      <c r="N6405" s="111">
        <v>3.2000000000000002E-3</v>
      </c>
      <c r="O6405" s="114">
        <v>17.13</v>
      </c>
    </row>
    <row r="6406" spans="1:15">
      <c r="A6406" s="108"/>
      <c r="B6406" s="108"/>
      <c r="I6406" s="113">
        <f t="shared" si="0"/>
        <v>88245</v>
      </c>
      <c r="J6406" s="111">
        <v>88245</v>
      </c>
      <c r="K6406" s="111" t="s">
        <v>1847</v>
      </c>
      <c r="L6406" s="111" t="s">
        <v>708</v>
      </c>
      <c r="M6406" s="111" t="s">
        <v>702</v>
      </c>
      <c r="N6406" s="111">
        <v>2.24E-2</v>
      </c>
      <c r="O6406" s="114">
        <v>22.17</v>
      </c>
    </row>
    <row r="6407" spans="1:15">
      <c r="A6407" s="108"/>
      <c r="B6407" s="108"/>
      <c r="I6407" s="113">
        <f t="shared" si="0"/>
        <v>88238</v>
      </c>
      <c r="J6407" s="111">
        <v>88238</v>
      </c>
      <c r="K6407" s="111" t="s">
        <v>2168</v>
      </c>
      <c r="L6407" s="111" t="s">
        <v>708</v>
      </c>
      <c r="M6407" s="111" t="s">
        <v>702</v>
      </c>
      <c r="N6407" s="111">
        <v>1.8E-3</v>
      </c>
      <c r="O6407" s="114">
        <v>17.13</v>
      </c>
    </row>
    <row r="6408" spans="1:15">
      <c r="A6408" s="108"/>
      <c r="B6408" s="108"/>
      <c r="I6408" s="113">
        <f t="shared" si="0"/>
        <v>88245</v>
      </c>
      <c r="J6408" s="111">
        <v>88245</v>
      </c>
      <c r="K6408" s="111" t="s">
        <v>1847</v>
      </c>
      <c r="L6408" s="111" t="s">
        <v>708</v>
      </c>
      <c r="M6408" s="111" t="s">
        <v>702</v>
      </c>
      <c r="N6408" s="111">
        <v>1.2500000000000001E-2</v>
      </c>
      <c r="O6408" s="114">
        <v>22.17</v>
      </c>
    </row>
    <row r="6409" spans="1:15">
      <c r="A6409" s="108"/>
      <c r="B6409" s="108"/>
      <c r="I6409" s="113">
        <f t="shared" si="0"/>
        <v>43055</v>
      </c>
      <c r="J6409" s="111">
        <v>43055</v>
      </c>
      <c r="K6409" s="111" t="s">
        <v>1846</v>
      </c>
      <c r="L6409" s="111" t="s">
        <v>723</v>
      </c>
      <c r="M6409" s="111" t="s">
        <v>710</v>
      </c>
      <c r="N6409" s="111">
        <v>1.1100000000000001</v>
      </c>
      <c r="O6409" s="114">
        <v>4.22</v>
      </c>
    </row>
    <row r="6410" spans="1:15">
      <c r="A6410" s="108"/>
      <c r="B6410" s="108"/>
      <c r="I6410" s="113">
        <f t="shared" si="0"/>
        <v>88238</v>
      </c>
      <c r="J6410" s="111">
        <v>88238</v>
      </c>
      <c r="K6410" s="111" t="s">
        <v>2168</v>
      </c>
      <c r="L6410" s="111" t="s">
        <v>708</v>
      </c>
      <c r="M6410" s="111" t="s">
        <v>702</v>
      </c>
      <c r="N6410" s="111">
        <v>1E-3</v>
      </c>
      <c r="O6410" s="114">
        <v>17.13</v>
      </c>
    </row>
    <row r="6411" spans="1:15">
      <c r="A6411" s="108"/>
      <c r="B6411" s="108"/>
      <c r="I6411" s="113">
        <f t="shared" si="0"/>
        <v>88245</v>
      </c>
      <c r="J6411" s="111">
        <v>88245</v>
      </c>
      <c r="K6411" s="111" t="s">
        <v>1847</v>
      </c>
      <c r="L6411" s="111" t="s">
        <v>708</v>
      </c>
      <c r="M6411" s="111" t="s">
        <v>702</v>
      </c>
      <c r="N6411" s="111">
        <v>7.0000000000000001E-3</v>
      </c>
      <c r="O6411" s="114">
        <v>22.17</v>
      </c>
    </row>
    <row r="6412" spans="1:15">
      <c r="A6412" s="108"/>
      <c r="B6412" s="108"/>
      <c r="I6412" s="113">
        <f t="shared" si="0"/>
        <v>88245</v>
      </c>
      <c r="J6412" s="111">
        <v>88245</v>
      </c>
      <c r="K6412" s="111" t="s">
        <v>1847</v>
      </c>
      <c r="L6412" s="111" t="s">
        <v>708</v>
      </c>
      <c r="M6412" s="111" t="s">
        <v>702</v>
      </c>
      <c r="N6412" s="111">
        <v>3.7000000000000002E-3</v>
      </c>
      <c r="O6412" s="114">
        <v>22.17</v>
      </c>
    </row>
    <row r="6413" spans="1:15">
      <c r="A6413" s="108"/>
      <c r="B6413" s="108"/>
      <c r="I6413" s="113">
        <f t="shared" si="0"/>
        <v>43056</v>
      </c>
      <c r="J6413" s="111">
        <v>43056</v>
      </c>
      <c r="K6413" s="111" t="s">
        <v>1857</v>
      </c>
      <c r="L6413" s="111" t="s">
        <v>723</v>
      </c>
      <c r="M6413" s="111" t="s">
        <v>702</v>
      </c>
      <c r="N6413" s="111">
        <v>1.1399999999999999</v>
      </c>
      <c r="O6413" s="114">
        <v>4.8600000000000003</v>
      </c>
    </row>
    <row r="6414" spans="1:15">
      <c r="A6414" s="108"/>
      <c r="B6414" s="108"/>
      <c r="I6414" s="113">
        <f t="shared" si="0"/>
        <v>88245</v>
      </c>
      <c r="J6414" s="111">
        <v>88245</v>
      </c>
      <c r="K6414" s="111" t="s">
        <v>1847</v>
      </c>
      <c r="L6414" s="111" t="s">
        <v>708</v>
      </c>
      <c r="M6414" s="111" t="s">
        <v>702</v>
      </c>
      <c r="N6414" s="111">
        <v>2E-3</v>
      </c>
      <c r="O6414" s="114">
        <v>22.17</v>
      </c>
    </row>
    <row r="6415" spans="1:15">
      <c r="A6415" s="108"/>
      <c r="B6415" s="108"/>
      <c r="I6415" s="113">
        <f t="shared" si="0"/>
        <v>88245</v>
      </c>
      <c r="J6415" s="111">
        <v>88245</v>
      </c>
      <c r="K6415" s="111" t="s">
        <v>1847</v>
      </c>
      <c r="L6415" s="111" t="s">
        <v>708</v>
      </c>
      <c r="M6415" s="111" t="s">
        <v>702</v>
      </c>
      <c r="N6415" s="111">
        <v>1.1000000000000001E-3</v>
      </c>
      <c r="O6415" s="114">
        <v>22.17</v>
      </c>
    </row>
    <row r="6416" spans="1:15">
      <c r="A6416" s="108"/>
      <c r="B6416" s="108"/>
      <c r="I6416" s="113">
        <f t="shared" si="0"/>
        <v>88238</v>
      </c>
      <c r="J6416" s="111">
        <v>88238</v>
      </c>
      <c r="K6416" s="111" t="s">
        <v>2168</v>
      </c>
      <c r="L6416" s="111" t="s">
        <v>708</v>
      </c>
      <c r="M6416" s="111" t="s">
        <v>702</v>
      </c>
      <c r="N6416" s="111">
        <v>1.3100000000000001E-2</v>
      </c>
      <c r="O6416" s="114">
        <v>17.13</v>
      </c>
    </row>
    <row r="6417" spans="1:15">
      <c r="A6417" s="108"/>
      <c r="B6417" s="108"/>
      <c r="I6417" s="113">
        <f t="shared" si="0"/>
        <v>88245</v>
      </c>
      <c r="J6417" s="111">
        <v>88245</v>
      </c>
      <c r="K6417" s="111" t="s">
        <v>1847</v>
      </c>
      <c r="L6417" s="111" t="s">
        <v>708</v>
      </c>
      <c r="M6417" s="111" t="s">
        <v>702</v>
      </c>
      <c r="N6417" s="111">
        <v>9.3299999999999994E-2</v>
      </c>
      <c r="O6417" s="114">
        <v>22.17</v>
      </c>
    </row>
    <row r="6418" spans="1:15">
      <c r="A6418" s="108"/>
      <c r="B6418" s="108"/>
      <c r="I6418" s="113">
        <f t="shared" si="0"/>
        <v>88238</v>
      </c>
      <c r="J6418" s="111">
        <v>88238</v>
      </c>
      <c r="K6418" s="111" t="s">
        <v>2168</v>
      </c>
      <c r="L6418" s="111" t="s">
        <v>708</v>
      </c>
      <c r="M6418" s="111" t="s">
        <v>702</v>
      </c>
      <c r="N6418" s="111">
        <v>8.2000000000000007E-3</v>
      </c>
      <c r="O6418" s="114">
        <v>17.13</v>
      </c>
    </row>
    <row r="6419" spans="1:15">
      <c r="A6419" s="108"/>
      <c r="B6419" s="108"/>
      <c r="I6419" s="113">
        <f t="shared" si="0"/>
        <v>88245</v>
      </c>
      <c r="J6419" s="111">
        <v>88245</v>
      </c>
      <c r="K6419" s="111" t="s">
        <v>1847</v>
      </c>
      <c r="L6419" s="111" t="s">
        <v>708</v>
      </c>
      <c r="M6419" s="111" t="s">
        <v>702</v>
      </c>
      <c r="N6419" s="111">
        <v>5.8099999999999999E-2</v>
      </c>
      <c r="O6419" s="114">
        <v>22.17</v>
      </c>
    </row>
    <row r="6420" spans="1:15">
      <c r="A6420" s="108"/>
      <c r="B6420" s="108"/>
      <c r="I6420" s="113">
        <f t="shared" si="0"/>
        <v>88238</v>
      </c>
      <c r="J6420" s="111">
        <v>88238</v>
      </c>
      <c r="K6420" s="111" t="s">
        <v>2168</v>
      </c>
      <c r="L6420" s="111" t="s">
        <v>708</v>
      </c>
      <c r="M6420" s="111" t="s">
        <v>702</v>
      </c>
      <c r="N6420" s="111">
        <v>4.4000000000000003E-3</v>
      </c>
      <c r="O6420" s="114">
        <v>17.13</v>
      </c>
    </row>
    <row r="6421" spans="1:15">
      <c r="A6421" s="108"/>
      <c r="B6421" s="108"/>
      <c r="I6421" s="113">
        <f t="shared" si="0"/>
        <v>88245</v>
      </c>
      <c r="J6421" s="111">
        <v>88245</v>
      </c>
      <c r="K6421" s="111" t="s">
        <v>1847</v>
      </c>
      <c r="L6421" s="111" t="s">
        <v>708</v>
      </c>
      <c r="M6421" s="111" t="s">
        <v>702</v>
      </c>
      <c r="N6421" s="111">
        <v>3.1E-2</v>
      </c>
      <c r="O6421" s="114">
        <v>22.17</v>
      </c>
    </row>
    <row r="6422" spans="1:15">
      <c r="A6422" s="108"/>
      <c r="B6422" s="108"/>
      <c r="I6422" s="113">
        <f t="shared" si="0"/>
        <v>88238</v>
      </c>
      <c r="J6422" s="111">
        <v>88238</v>
      </c>
      <c r="K6422" s="111" t="s">
        <v>2168</v>
      </c>
      <c r="L6422" s="111" t="s">
        <v>708</v>
      </c>
      <c r="M6422" s="111" t="s">
        <v>702</v>
      </c>
      <c r="N6422" s="111">
        <v>2.3E-3</v>
      </c>
      <c r="O6422" s="114">
        <v>17.13</v>
      </c>
    </row>
    <row r="6423" spans="1:15">
      <c r="A6423" s="108"/>
      <c r="B6423" s="108"/>
      <c r="I6423" s="113">
        <f t="shared" si="0"/>
        <v>88245</v>
      </c>
      <c r="J6423" s="111">
        <v>88245</v>
      </c>
      <c r="K6423" s="111" t="s">
        <v>1847</v>
      </c>
      <c r="L6423" s="111" t="s">
        <v>708</v>
      </c>
      <c r="M6423" s="111" t="s">
        <v>702</v>
      </c>
      <c r="N6423" s="111">
        <v>1.6199999999999999E-2</v>
      </c>
      <c r="O6423" s="114">
        <v>22.17</v>
      </c>
    </row>
    <row r="6424" spans="1:15">
      <c r="A6424" s="108"/>
      <c r="B6424" s="108"/>
      <c r="I6424" s="113">
        <f t="shared" si="0"/>
        <v>88238</v>
      </c>
      <c r="J6424" s="111">
        <v>88238</v>
      </c>
      <c r="K6424" s="111" t="s">
        <v>2168</v>
      </c>
      <c r="L6424" s="111" t="s">
        <v>708</v>
      </c>
      <c r="M6424" s="111" t="s">
        <v>702</v>
      </c>
      <c r="N6424" s="111">
        <v>1.1999999999999999E-3</v>
      </c>
      <c r="O6424" s="114">
        <v>17.13</v>
      </c>
    </row>
    <row r="6425" spans="1:15">
      <c r="A6425" s="108"/>
      <c r="B6425" s="108"/>
      <c r="I6425" s="113">
        <f t="shared" si="0"/>
        <v>88245</v>
      </c>
      <c r="J6425" s="111">
        <v>88245</v>
      </c>
      <c r="K6425" s="111" t="s">
        <v>1847</v>
      </c>
      <c r="L6425" s="111" t="s">
        <v>708</v>
      </c>
      <c r="M6425" s="111" t="s">
        <v>702</v>
      </c>
      <c r="N6425" s="111">
        <v>8.8000000000000005E-3</v>
      </c>
      <c r="O6425" s="114">
        <v>22.17</v>
      </c>
    </row>
    <row r="6426" spans="1:15">
      <c r="A6426" s="108"/>
      <c r="B6426" s="108"/>
      <c r="I6426" s="113">
        <f t="shared" si="0"/>
        <v>88238</v>
      </c>
      <c r="J6426" s="111">
        <v>88238</v>
      </c>
      <c r="K6426" s="111" t="s">
        <v>2168</v>
      </c>
      <c r="L6426" s="111" t="s">
        <v>708</v>
      </c>
      <c r="M6426" s="111" t="s">
        <v>702</v>
      </c>
      <c r="N6426" s="111">
        <v>6.9999999999999999E-4</v>
      </c>
      <c r="O6426" s="114">
        <v>17.13</v>
      </c>
    </row>
    <row r="6427" spans="1:15">
      <c r="A6427" s="108"/>
      <c r="B6427" s="108"/>
      <c r="I6427" s="113">
        <f t="shared" si="0"/>
        <v>88245</v>
      </c>
      <c r="J6427" s="111">
        <v>88245</v>
      </c>
      <c r="K6427" s="111" t="s">
        <v>1847</v>
      </c>
      <c r="L6427" s="111" t="s">
        <v>708</v>
      </c>
      <c r="M6427" s="111" t="s">
        <v>702</v>
      </c>
      <c r="N6427" s="111">
        <v>4.7999999999999996E-3</v>
      </c>
      <c r="O6427" s="114">
        <v>22.17</v>
      </c>
    </row>
    <row r="6428" spans="1:15">
      <c r="A6428" s="108"/>
      <c r="B6428" s="108"/>
      <c r="I6428" s="113">
        <f t="shared" si="0"/>
        <v>88245</v>
      </c>
      <c r="J6428" s="111">
        <v>88245</v>
      </c>
      <c r="K6428" s="111" t="s">
        <v>1847</v>
      </c>
      <c r="L6428" s="111" t="s">
        <v>708</v>
      </c>
      <c r="M6428" s="111" t="s">
        <v>702</v>
      </c>
      <c r="N6428" s="111">
        <v>2.5000000000000001E-3</v>
      </c>
      <c r="O6428" s="114">
        <v>22.17</v>
      </c>
    </row>
    <row r="6429" spans="1:15">
      <c r="A6429" s="108"/>
      <c r="B6429" s="108"/>
      <c r="I6429" s="113">
        <f t="shared" si="0"/>
        <v>88245</v>
      </c>
      <c r="J6429" s="111">
        <v>88245</v>
      </c>
      <c r="K6429" s="111" t="s">
        <v>1847</v>
      </c>
      <c r="L6429" s="111" t="s">
        <v>708</v>
      </c>
      <c r="M6429" s="111" t="s">
        <v>702</v>
      </c>
      <c r="N6429" s="111">
        <v>1.2999999999999999E-3</v>
      </c>
      <c r="O6429" s="114">
        <v>22.17</v>
      </c>
    </row>
    <row r="6430" spans="1:15">
      <c r="A6430" s="108"/>
      <c r="B6430" s="108"/>
      <c r="I6430" s="113">
        <f t="shared" si="0"/>
        <v>43053</v>
      </c>
      <c r="J6430" s="111">
        <v>43053</v>
      </c>
      <c r="K6430" s="111" t="s">
        <v>2186</v>
      </c>
      <c r="L6430" s="111" t="s">
        <v>723</v>
      </c>
      <c r="M6430" s="111" t="s">
        <v>702</v>
      </c>
      <c r="N6430" s="111">
        <v>1.07</v>
      </c>
      <c r="O6430" s="114">
        <v>4.67</v>
      </c>
    </row>
    <row r="6431" spans="1:15">
      <c r="A6431" s="108"/>
      <c r="B6431" s="108"/>
      <c r="I6431" s="113">
        <f t="shared" si="0"/>
        <v>43053</v>
      </c>
      <c r="J6431" s="111">
        <v>43053</v>
      </c>
      <c r="K6431" s="111" t="s">
        <v>2186</v>
      </c>
      <c r="L6431" s="111" t="s">
        <v>723</v>
      </c>
      <c r="M6431" s="111" t="s">
        <v>702</v>
      </c>
      <c r="N6431" s="111">
        <v>1.1100000000000001</v>
      </c>
      <c r="O6431" s="114">
        <v>4.67</v>
      </c>
    </row>
    <row r="6432" spans="1:15">
      <c r="A6432" s="108"/>
      <c r="B6432" s="108"/>
      <c r="I6432" s="113">
        <f t="shared" si="0"/>
        <v>43054</v>
      </c>
      <c r="J6432" s="111">
        <v>43054</v>
      </c>
      <c r="K6432" s="111" t="s">
        <v>2187</v>
      </c>
      <c r="L6432" s="111" t="s">
        <v>723</v>
      </c>
      <c r="M6432" s="111" t="s">
        <v>702</v>
      </c>
      <c r="N6432" s="111">
        <v>1.1100000000000001</v>
      </c>
      <c r="O6432" s="114">
        <v>5.23</v>
      </c>
    </row>
    <row r="6433" spans="1:15">
      <c r="A6433" s="108"/>
      <c r="B6433" s="108"/>
      <c r="I6433" s="113">
        <f t="shared" si="0"/>
        <v>43054</v>
      </c>
      <c r="J6433" s="111">
        <v>43054</v>
      </c>
      <c r="K6433" s="111" t="s">
        <v>2187</v>
      </c>
      <c r="L6433" s="111" t="s">
        <v>723</v>
      </c>
      <c r="M6433" s="111" t="s">
        <v>702</v>
      </c>
      <c r="N6433" s="111">
        <v>1.1399999999999999</v>
      </c>
      <c r="O6433" s="114">
        <v>5.23</v>
      </c>
    </row>
    <row r="6434" spans="1:15">
      <c r="A6434" s="108"/>
      <c r="B6434" s="108"/>
      <c r="I6434" s="113">
        <f t="shared" si="0"/>
        <v>92875</v>
      </c>
      <c r="J6434" s="111">
        <v>92875</v>
      </c>
      <c r="K6434" s="111" t="s">
        <v>2188</v>
      </c>
      <c r="L6434" s="111" t="s">
        <v>723</v>
      </c>
      <c r="M6434" s="111" t="s">
        <v>702</v>
      </c>
      <c r="N6434" s="111">
        <v>1</v>
      </c>
      <c r="O6434" s="114">
        <v>6.02</v>
      </c>
    </row>
    <row r="6435" spans="1:15">
      <c r="A6435" s="108"/>
      <c r="B6435" s="108"/>
      <c r="I6435" s="113">
        <f t="shared" si="0"/>
        <v>92876</v>
      </c>
      <c r="J6435" s="111">
        <v>92876</v>
      </c>
      <c r="K6435" s="111" t="s">
        <v>2189</v>
      </c>
      <c r="L6435" s="111" t="s">
        <v>723</v>
      </c>
      <c r="M6435" s="111" t="s">
        <v>702</v>
      </c>
      <c r="N6435" s="111">
        <v>1</v>
      </c>
      <c r="O6435" s="114">
        <v>5.72</v>
      </c>
    </row>
    <row r="6436" spans="1:15">
      <c r="A6436" s="108"/>
      <c r="B6436" s="108"/>
      <c r="I6436" s="113">
        <f t="shared" si="0"/>
        <v>92877</v>
      </c>
      <c r="J6436" s="111">
        <v>92877</v>
      </c>
      <c r="K6436" s="111" t="s">
        <v>2190</v>
      </c>
      <c r="L6436" s="111" t="s">
        <v>723</v>
      </c>
      <c r="M6436" s="111" t="s">
        <v>702</v>
      </c>
      <c r="N6436" s="111">
        <v>1</v>
      </c>
      <c r="O6436" s="114">
        <v>6.1</v>
      </c>
    </row>
    <row r="6437" spans="1:15">
      <c r="A6437" s="108"/>
      <c r="B6437" s="108"/>
      <c r="I6437" s="113">
        <f t="shared" si="0"/>
        <v>92878</v>
      </c>
      <c r="J6437" s="111">
        <v>92878</v>
      </c>
      <c r="K6437" s="111" t="s">
        <v>2191</v>
      </c>
      <c r="L6437" s="111" t="s">
        <v>723</v>
      </c>
      <c r="M6437" s="111" t="s">
        <v>702</v>
      </c>
      <c r="N6437" s="111">
        <v>1</v>
      </c>
      <c r="O6437" s="114">
        <v>5.96</v>
      </c>
    </row>
    <row r="6438" spans="1:15">
      <c r="A6438" s="108"/>
      <c r="B6438" s="108"/>
      <c r="I6438" s="113">
        <f t="shared" si="0"/>
        <v>92879</v>
      </c>
      <c r="J6438" s="111">
        <v>92879</v>
      </c>
      <c r="K6438" s="111" t="s">
        <v>2192</v>
      </c>
      <c r="L6438" s="111" t="s">
        <v>723</v>
      </c>
      <c r="M6438" s="111" t="s">
        <v>702</v>
      </c>
      <c r="N6438" s="111">
        <v>1</v>
      </c>
      <c r="O6438" s="114">
        <v>5.88</v>
      </c>
    </row>
    <row r="6439" spans="1:15">
      <c r="A6439" s="108"/>
      <c r="B6439" s="108"/>
      <c r="I6439" s="113">
        <f t="shared" si="0"/>
        <v>92880</v>
      </c>
      <c r="J6439" s="111">
        <v>92880</v>
      </c>
      <c r="K6439" s="111" t="s">
        <v>2193</v>
      </c>
      <c r="L6439" s="111" t="s">
        <v>723</v>
      </c>
      <c r="M6439" s="111" t="s">
        <v>702</v>
      </c>
      <c r="N6439" s="111">
        <v>1</v>
      </c>
      <c r="O6439" s="114">
        <v>6</v>
      </c>
    </row>
    <row r="6440" spans="1:15">
      <c r="A6440" s="108"/>
      <c r="B6440" s="108"/>
      <c r="I6440" s="113">
        <f t="shared" si="0"/>
        <v>92881</v>
      </c>
      <c r="J6440" s="111">
        <v>92881</v>
      </c>
      <c r="K6440" s="111" t="s">
        <v>2194</v>
      </c>
      <c r="L6440" s="111" t="s">
        <v>723</v>
      </c>
      <c r="M6440" s="111" t="s">
        <v>702</v>
      </c>
      <c r="N6440" s="111">
        <v>1</v>
      </c>
      <c r="O6440" s="114">
        <v>5.98</v>
      </c>
    </row>
    <row r="6441" spans="1:15">
      <c r="A6441" s="108"/>
      <c r="B6441" s="108"/>
      <c r="I6441" s="113">
        <f t="shared" si="0"/>
        <v>88238</v>
      </c>
      <c r="J6441" s="111">
        <v>88238</v>
      </c>
      <c r="K6441" s="111" t="s">
        <v>2168</v>
      </c>
      <c r="L6441" s="111" t="s">
        <v>708</v>
      </c>
      <c r="M6441" s="111" t="s">
        <v>702</v>
      </c>
      <c r="N6441" s="111">
        <v>2.8500000000000001E-2</v>
      </c>
      <c r="O6441" s="114">
        <v>17.13</v>
      </c>
    </row>
    <row r="6442" spans="1:15">
      <c r="A6442" s="108"/>
      <c r="B6442" s="108"/>
      <c r="I6442" s="113">
        <f t="shared" si="0"/>
        <v>88245</v>
      </c>
      <c r="J6442" s="111">
        <v>88245</v>
      </c>
      <c r="K6442" s="111" t="s">
        <v>1847</v>
      </c>
      <c r="L6442" s="111" t="s">
        <v>708</v>
      </c>
      <c r="M6442" s="111" t="s">
        <v>702</v>
      </c>
      <c r="N6442" s="111">
        <v>0.17430000000000001</v>
      </c>
      <c r="O6442" s="114">
        <v>22.17</v>
      </c>
    </row>
    <row r="6443" spans="1:15">
      <c r="A6443" s="108"/>
      <c r="B6443" s="108"/>
      <c r="I6443" s="113">
        <f t="shared" si="0"/>
        <v>88238</v>
      </c>
      <c r="J6443" s="111">
        <v>88238</v>
      </c>
      <c r="K6443" s="111" t="s">
        <v>2168</v>
      </c>
      <c r="L6443" s="111" t="s">
        <v>708</v>
      </c>
      <c r="M6443" s="111" t="s">
        <v>702</v>
      </c>
      <c r="N6443" s="111">
        <v>2.18E-2</v>
      </c>
      <c r="O6443" s="114">
        <v>17.13</v>
      </c>
    </row>
    <row r="6444" spans="1:15">
      <c r="A6444" s="108"/>
      <c r="B6444" s="108"/>
      <c r="I6444" s="113">
        <f t="shared" si="0"/>
        <v>88245</v>
      </c>
      <c r="J6444" s="111">
        <v>88245</v>
      </c>
      <c r="K6444" s="111" t="s">
        <v>1847</v>
      </c>
      <c r="L6444" s="111" t="s">
        <v>708</v>
      </c>
      <c r="M6444" s="111" t="s">
        <v>702</v>
      </c>
      <c r="N6444" s="111">
        <v>0.13300000000000001</v>
      </c>
      <c r="O6444" s="114">
        <v>22.17</v>
      </c>
    </row>
    <row r="6445" spans="1:15">
      <c r="A6445" s="108"/>
      <c r="B6445" s="108"/>
      <c r="I6445" s="113">
        <f t="shared" si="0"/>
        <v>88238</v>
      </c>
      <c r="J6445" s="111">
        <v>88238</v>
      </c>
      <c r="K6445" s="111" t="s">
        <v>2168</v>
      </c>
      <c r="L6445" s="111" t="s">
        <v>708</v>
      </c>
      <c r="M6445" s="111" t="s">
        <v>702</v>
      </c>
      <c r="N6445" s="111">
        <v>1.6199999999999999E-2</v>
      </c>
      <c r="O6445" s="114">
        <v>17.13</v>
      </c>
    </row>
    <row r="6446" spans="1:15">
      <c r="A6446" s="108"/>
      <c r="B6446" s="108"/>
      <c r="I6446" s="113">
        <f t="shared" si="0"/>
        <v>88245</v>
      </c>
      <c r="J6446" s="111">
        <v>88245</v>
      </c>
      <c r="K6446" s="111" t="s">
        <v>1847</v>
      </c>
      <c r="L6446" s="111" t="s">
        <v>708</v>
      </c>
      <c r="M6446" s="111" t="s">
        <v>702</v>
      </c>
      <c r="N6446" s="111">
        <v>9.9299999999999999E-2</v>
      </c>
      <c r="O6446" s="114">
        <v>22.17</v>
      </c>
    </row>
    <row r="6447" spans="1:15">
      <c r="A6447" s="108"/>
      <c r="B6447" s="108"/>
      <c r="I6447" s="113">
        <f t="shared" si="0"/>
        <v>88238</v>
      </c>
      <c r="J6447" s="111">
        <v>88238</v>
      </c>
      <c r="K6447" s="111" t="s">
        <v>2168</v>
      </c>
      <c r="L6447" s="111" t="s">
        <v>708</v>
      </c>
      <c r="M6447" s="111" t="s">
        <v>702</v>
      </c>
      <c r="N6447" s="111">
        <v>1.21E-2</v>
      </c>
      <c r="O6447" s="114">
        <v>17.13</v>
      </c>
    </row>
    <row r="6448" spans="1:15">
      <c r="A6448" s="108"/>
      <c r="B6448" s="108"/>
      <c r="I6448" s="113">
        <f t="shared" si="0"/>
        <v>88245</v>
      </c>
      <c r="J6448" s="111">
        <v>88245</v>
      </c>
      <c r="K6448" s="111" t="s">
        <v>1847</v>
      </c>
      <c r="L6448" s="111" t="s">
        <v>708</v>
      </c>
      <c r="M6448" s="111" t="s">
        <v>702</v>
      </c>
      <c r="N6448" s="111">
        <v>7.4300000000000005E-2</v>
      </c>
      <c r="O6448" s="114">
        <v>22.17</v>
      </c>
    </row>
    <row r="6449" spans="1:15">
      <c r="A6449" s="108"/>
      <c r="B6449" s="108"/>
      <c r="I6449" s="113">
        <f t="shared" si="0"/>
        <v>88238</v>
      </c>
      <c r="J6449" s="111">
        <v>88238</v>
      </c>
      <c r="K6449" s="111" t="s">
        <v>2168</v>
      </c>
      <c r="L6449" s="111" t="s">
        <v>708</v>
      </c>
      <c r="M6449" s="111" t="s">
        <v>702</v>
      </c>
      <c r="N6449" s="111">
        <v>8.8999999999999999E-3</v>
      </c>
      <c r="O6449" s="114">
        <v>17.13</v>
      </c>
    </row>
    <row r="6450" spans="1:15">
      <c r="A6450" s="108"/>
      <c r="B6450" s="108"/>
      <c r="I6450" s="113">
        <f t="shared" si="0"/>
        <v>88245</v>
      </c>
      <c r="J6450" s="111">
        <v>88245</v>
      </c>
      <c r="K6450" s="111" t="s">
        <v>1847</v>
      </c>
      <c r="L6450" s="111" t="s">
        <v>708</v>
      </c>
      <c r="M6450" s="111" t="s">
        <v>702</v>
      </c>
      <c r="N6450" s="111">
        <v>5.4199999999999998E-2</v>
      </c>
      <c r="O6450" s="114">
        <v>22.17</v>
      </c>
    </row>
    <row r="6451" spans="1:15">
      <c r="A6451" s="108"/>
      <c r="B6451" s="108"/>
      <c r="I6451" s="113">
        <f t="shared" si="0"/>
        <v>88245</v>
      </c>
      <c r="J6451" s="111">
        <v>88245</v>
      </c>
      <c r="K6451" s="111" t="s">
        <v>1847</v>
      </c>
      <c r="L6451" s="111" t="s">
        <v>708</v>
      </c>
      <c r="M6451" s="111" t="s">
        <v>702</v>
      </c>
      <c r="N6451" s="111">
        <v>3.6700000000000003E-2</v>
      </c>
      <c r="O6451" s="114">
        <v>22.17</v>
      </c>
    </row>
    <row r="6452" spans="1:15">
      <c r="A6452" s="108"/>
      <c r="B6452" s="108"/>
      <c r="I6452" s="113">
        <f t="shared" si="0"/>
        <v>88245</v>
      </c>
      <c r="J6452" s="111">
        <v>88245</v>
      </c>
      <c r="K6452" s="111" t="s">
        <v>1847</v>
      </c>
      <c r="L6452" s="111" t="s">
        <v>708</v>
      </c>
      <c r="M6452" s="111" t="s">
        <v>702</v>
      </c>
      <c r="N6452" s="111">
        <v>2.4199999999999999E-2</v>
      </c>
      <c r="O6452" s="114">
        <v>22.17</v>
      </c>
    </row>
    <row r="6453" spans="1:15">
      <c r="A6453" s="108"/>
      <c r="B6453" s="108"/>
      <c r="I6453" s="113">
        <f t="shared" si="0"/>
        <v>88245</v>
      </c>
      <c r="J6453" s="111">
        <v>88245</v>
      </c>
      <c r="K6453" s="111" t="s">
        <v>1847</v>
      </c>
      <c r="L6453" s="111" t="s">
        <v>708</v>
      </c>
      <c r="M6453" s="111" t="s">
        <v>702</v>
      </c>
      <c r="N6453" s="111">
        <v>1.4200000000000001E-2</v>
      </c>
      <c r="O6453" s="114">
        <v>22.17</v>
      </c>
    </row>
    <row r="6454" spans="1:15">
      <c r="A6454" s="108"/>
      <c r="B6454" s="108"/>
      <c r="I6454" s="113">
        <f t="shared" si="0"/>
        <v>43059</v>
      </c>
      <c r="J6454" s="111">
        <v>43059</v>
      </c>
      <c r="K6454" s="111" t="s">
        <v>2185</v>
      </c>
      <c r="L6454" s="111" t="s">
        <v>723</v>
      </c>
      <c r="M6454" s="111" t="s">
        <v>702</v>
      </c>
      <c r="N6454" s="111">
        <v>1</v>
      </c>
      <c r="O6454" s="114">
        <v>4.6100000000000003</v>
      </c>
    </row>
    <row r="6455" spans="1:15">
      <c r="A6455" s="108"/>
      <c r="B6455" s="108"/>
      <c r="I6455" s="113">
        <f t="shared" si="0"/>
        <v>32</v>
      </c>
      <c r="J6455" s="111">
        <v>32</v>
      </c>
      <c r="K6455" s="111" t="s">
        <v>2176</v>
      </c>
      <c r="L6455" s="111" t="s">
        <v>723</v>
      </c>
      <c r="M6455" s="111" t="s">
        <v>702</v>
      </c>
      <c r="N6455" s="111">
        <v>1</v>
      </c>
      <c r="O6455" s="114">
        <v>5.14</v>
      </c>
    </row>
    <row r="6456" spans="1:15">
      <c r="A6456" s="108"/>
      <c r="B6456" s="108"/>
      <c r="I6456" s="113">
        <f t="shared" si="0"/>
        <v>88238</v>
      </c>
      <c r="J6456" s="111">
        <v>88238</v>
      </c>
      <c r="K6456" s="111" t="s">
        <v>2168</v>
      </c>
      <c r="L6456" s="111" t="s">
        <v>708</v>
      </c>
      <c r="M6456" s="111" t="s">
        <v>702</v>
      </c>
      <c r="N6456" s="111">
        <v>2E-3</v>
      </c>
      <c r="O6456" s="114">
        <v>17.13</v>
      </c>
    </row>
    <row r="6457" spans="1:15">
      <c r="A6457" s="108"/>
      <c r="B6457" s="108"/>
      <c r="I6457" s="113">
        <f t="shared" si="0"/>
        <v>88245</v>
      </c>
      <c r="J6457" s="111">
        <v>88245</v>
      </c>
      <c r="K6457" s="111" t="s">
        <v>1847</v>
      </c>
      <c r="L6457" s="111" t="s">
        <v>708</v>
      </c>
      <c r="M6457" s="111" t="s">
        <v>702</v>
      </c>
      <c r="N6457" s="111">
        <v>1.9599999999999999E-2</v>
      </c>
      <c r="O6457" s="114">
        <v>22.17</v>
      </c>
    </row>
    <row r="6458" spans="1:15">
      <c r="A6458" s="108"/>
      <c r="B6458" s="108"/>
      <c r="I6458" s="113">
        <f t="shared" si="0"/>
        <v>43057</v>
      </c>
      <c r="J6458" s="111">
        <v>43057</v>
      </c>
      <c r="K6458" s="111" t="s">
        <v>2195</v>
      </c>
      <c r="L6458" s="111" t="s">
        <v>723</v>
      </c>
      <c r="M6458" s="111" t="s">
        <v>702</v>
      </c>
      <c r="N6458" s="111">
        <v>1.1399999999999999</v>
      </c>
      <c r="O6458" s="114">
        <v>5.34</v>
      </c>
    </row>
    <row r="6459" spans="1:15">
      <c r="A6459" s="108"/>
      <c r="B6459" s="108"/>
      <c r="I6459" s="113">
        <f t="shared" si="0"/>
        <v>88238</v>
      </c>
      <c r="J6459" s="111">
        <v>88238</v>
      </c>
      <c r="K6459" s="111" t="s">
        <v>2168</v>
      </c>
      <c r="L6459" s="111" t="s">
        <v>708</v>
      </c>
      <c r="M6459" s="111" t="s">
        <v>702</v>
      </c>
      <c r="N6459" s="111">
        <v>2.0000000000000001E-4</v>
      </c>
      <c r="O6459" s="114">
        <v>17.13</v>
      </c>
    </row>
    <row r="6460" spans="1:15">
      <c r="A6460" s="108"/>
      <c r="B6460" s="108"/>
      <c r="I6460" s="113">
        <f t="shared" si="0"/>
        <v>43132</v>
      </c>
      <c r="J6460" s="111">
        <v>43132</v>
      </c>
      <c r="K6460" s="111" t="s">
        <v>1872</v>
      </c>
      <c r="L6460" s="111" t="s">
        <v>723</v>
      </c>
      <c r="M6460" s="111" t="s">
        <v>702</v>
      </c>
      <c r="N6460" s="111">
        <v>0.02</v>
      </c>
      <c r="O6460" s="114">
        <v>12.5</v>
      </c>
    </row>
    <row r="6461" spans="1:15">
      <c r="A6461" s="108"/>
      <c r="B6461" s="108"/>
      <c r="I6461" s="113">
        <f t="shared" si="0"/>
        <v>88245</v>
      </c>
      <c r="J6461" s="111">
        <v>88245</v>
      </c>
      <c r="K6461" s="111" t="s">
        <v>1847</v>
      </c>
      <c r="L6461" s="111" t="s">
        <v>708</v>
      </c>
      <c r="M6461" s="111" t="s">
        <v>702</v>
      </c>
      <c r="N6461" s="111">
        <v>8.6999999999999994E-2</v>
      </c>
      <c r="O6461" s="114">
        <v>22.17</v>
      </c>
    </row>
    <row r="6462" spans="1:15">
      <c r="A6462" s="108"/>
      <c r="B6462" s="108"/>
      <c r="I6462" s="113">
        <f t="shared" si="0"/>
        <v>88245</v>
      </c>
      <c r="J6462" s="111">
        <v>88245</v>
      </c>
      <c r="K6462" s="111" t="s">
        <v>1847</v>
      </c>
      <c r="L6462" s="111" t="s">
        <v>708</v>
      </c>
      <c r="M6462" s="111" t="s">
        <v>702</v>
      </c>
      <c r="N6462" s="111">
        <v>7.0000000000000007E-2</v>
      </c>
      <c r="O6462" s="114">
        <v>22.17</v>
      </c>
    </row>
    <row r="6463" spans="1:15">
      <c r="A6463" s="108"/>
      <c r="B6463" s="108"/>
      <c r="I6463" s="113">
        <f t="shared" si="0"/>
        <v>88245</v>
      </c>
      <c r="J6463" s="111">
        <v>88245</v>
      </c>
      <c r="K6463" s="111" t="s">
        <v>1847</v>
      </c>
      <c r="L6463" s="111" t="s">
        <v>708</v>
      </c>
      <c r="M6463" s="111" t="s">
        <v>702</v>
      </c>
      <c r="N6463" s="111">
        <v>5.7000000000000002E-2</v>
      </c>
      <c r="O6463" s="114">
        <v>22.17</v>
      </c>
    </row>
    <row r="6464" spans="1:15">
      <c r="A6464" s="108"/>
      <c r="B6464" s="108"/>
      <c r="I6464" s="113">
        <f t="shared" si="0"/>
        <v>88238</v>
      </c>
      <c r="J6464" s="111">
        <v>88238</v>
      </c>
      <c r="K6464" s="111" t="s">
        <v>2168</v>
      </c>
      <c r="L6464" s="111" t="s">
        <v>708</v>
      </c>
      <c r="M6464" s="111" t="s">
        <v>702</v>
      </c>
      <c r="N6464" s="111">
        <v>5.0000000000000001E-3</v>
      </c>
      <c r="O6464" s="114">
        <v>17.13</v>
      </c>
    </row>
    <row r="6465" spans="1:15">
      <c r="A6465" s="108"/>
      <c r="B6465" s="108"/>
      <c r="I6465" s="113">
        <f t="shared" si="0"/>
        <v>88245</v>
      </c>
      <c r="J6465" s="111">
        <v>88245</v>
      </c>
      <c r="K6465" s="111" t="s">
        <v>1847</v>
      </c>
      <c r="L6465" s="111" t="s">
        <v>708</v>
      </c>
      <c r="M6465" s="111" t="s">
        <v>702</v>
      </c>
      <c r="N6465" s="111">
        <v>4.3999999999999997E-2</v>
      </c>
      <c r="O6465" s="114">
        <v>22.17</v>
      </c>
    </row>
    <row r="6466" spans="1:15">
      <c r="A6466" s="108"/>
      <c r="B6466" s="108"/>
      <c r="I6466" s="113">
        <f t="shared" si="0"/>
        <v>88245</v>
      </c>
      <c r="J6466" s="111">
        <v>88245</v>
      </c>
      <c r="K6466" s="111" t="s">
        <v>1847</v>
      </c>
      <c r="L6466" s="111" t="s">
        <v>708</v>
      </c>
      <c r="M6466" s="111" t="s">
        <v>702</v>
      </c>
      <c r="N6466" s="111">
        <v>3.5999999999999997E-2</v>
      </c>
      <c r="O6466" s="114">
        <v>22.17</v>
      </c>
    </row>
    <row r="6467" spans="1:15">
      <c r="A6467" s="108"/>
      <c r="B6467" s="108"/>
      <c r="I6467" s="113">
        <f t="shared" si="0"/>
        <v>88245</v>
      </c>
      <c r="J6467" s="111">
        <v>88245</v>
      </c>
      <c r="K6467" s="111" t="s">
        <v>1847</v>
      </c>
      <c r="L6467" s="111" t="s">
        <v>708</v>
      </c>
      <c r="M6467" s="111" t="s">
        <v>702</v>
      </c>
      <c r="N6467" s="111">
        <v>2.9000000000000001E-2</v>
      </c>
      <c r="O6467" s="114">
        <v>22.17</v>
      </c>
    </row>
    <row r="6468" spans="1:15">
      <c r="A6468" s="108"/>
      <c r="B6468" s="108"/>
      <c r="I6468" s="113">
        <f t="shared" si="0"/>
        <v>88245</v>
      </c>
      <c r="J6468" s="111">
        <v>88245</v>
      </c>
      <c r="K6468" s="111" t="s">
        <v>1847</v>
      </c>
      <c r="L6468" s="111" t="s">
        <v>708</v>
      </c>
      <c r="M6468" s="111" t="s">
        <v>702</v>
      </c>
      <c r="N6468" s="111">
        <v>2.3E-2</v>
      </c>
      <c r="O6468" s="114">
        <v>22.17</v>
      </c>
    </row>
    <row r="6469" spans="1:15">
      <c r="A6469" s="108"/>
      <c r="B6469" s="108"/>
      <c r="I6469" s="113">
        <f t="shared" si="0"/>
        <v>95448</v>
      </c>
      <c r="J6469" s="111">
        <v>95448</v>
      </c>
      <c r="K6469" s="111" t="s">
        <v>2196</v>
      </c>
      <c r="L6469" s="111" t="s">
        <v>723</v>
      </c>
      <c r="M6469" s="111" t="s">
        <v>702</v>
      </c>
      <c r="N6469" s="111">
        <v>1</v>
      </c>
      <c r="O6469" s="114">
        <v>6.1</v>
      </c>
    </row>
    <row r="6470" spans="1:15">
      <c r="A6470" s="108"/>
      <c r="B6470" s="108"/>
      <c r="I6470" s="113">
        <f t="shared" si="0"/>
        <v>88245</v>
      </c>
      <c r="J6470" s="111">
        <v>88245</v>
      </c>
      <c r="K6470" s="111" t="s">
        <v>1847</v>
      </c>
      <c r="L6470" s="111" t="s">
        <v>708</v>
      </c>
      <c r="M6470" s="111" t="s">
        <v>702</v>
      </c>
      <c r="N6470" s="111">
        <v>0.27900000000000003</v>
      </c>
      <c r="O6470" s="114">
        <v>22.17</v>
      </c>
    </row>
    <row r="6471" spans="1:15">
      <c r="A6471" s="108"/>
      <c r="B6471" s="108"/>
      <c r="I6471" s="113">
        <f t="shared" si="0"/>
        <v>95445</v>
      </c>
      <c r="J6471" s="111">
        <v>95445</v>
      </c>
      <c r="K6471" s="111" t="s">
        <v>2197</v>
      </c>
      <c r="L6471" s="111" t="s">
        <v>723</v>
      </c>
      <c r="M6471" s="111" t="s">
        <v>702</v>
      </c>
      <c r="N6471" s="111">
        <v>1</v>
      </c>
      <c r="O6471" s="114">
        <v>5.23</v>
      </c>
    </row>
    <row r="6472" spans="1:15">
      <c r="A6472" s="108"/>
      <c r="B6472" s="108"/>
      <c r="I6472" s="113">
        <f t="shared" si="0"/>
        <v>88245</v>
      </c>
      <c r="J6472" s="111">
        <v>88245</v>
      </c>
      <c r="K6472" s="111" t="s">
        <v>1847</v>
      </c>
      <c r="L6472" s="111" t="s">
        <v>708</v>
      </c>
      <c r="M6472" s="111" t="s">
        <v>702</v>
      </c>
      <c r="N6472" s="111">
        <v>0.17399999999999999</v>
      </c>
      <c r="O6472" s="114">
        <v>22.17</v>
      </c>
    </row>
    <row r="6473" spans="1:15">
      <c r="A6473" s="108"/>
      <c r="B6473" s="108"/>
      <c r="I6473" s="113">
        <f t="shared" si="0"/>
        <v>95446</v>
      </c>
      <c r="J6473" s="111">
        <v>95446</v>
      </c>
      <c r="K6473" s="111" t="s">
        <v>2198</v>
      </c>
      <c r="L6473" s="111" t="s">
        <v>723</v>
      </c>
      <c r="M6473" s="111" t="s">
        <v>702</v>
      </c>
      <c r="N6473" s="111">
        <v>1</v>
      </c>
      <c r="O6473" s="114">
        <v>5.6</v>
      </c>
    </row>
    <row r="6474" spans="1:15">
      <c r="A6474" s="108"/>
      <c r="B6474" s="108"/>
      <c r="I6474" s="113">
        <f t="shared" si="0"/>
        <v>88238</v>
      </c>
      <c r="J6474" s="111">
        <v>88238</v>
      </c>
      <c r="K6474" s="111" t="s">
        <v>2168</v>
      </c>
      <c r="L6474" s="111" t="s">
        <v>708</v>
      </c>
      <c r="M6474" s="111" t="s">
        <v>702</v>
      </c>
      <c r="N6474" s="111">
        <v>1.2E-2</v>
      </c>
      <c r="O6474" s="114">
        <v>17.13</v>
      </c>
    </row>
    <row r="6475" spans="1:15">
      <c r="A6475" s="108"/>
      <c r="B6475" s="108"/>
      <c r="I6475" s="113">
        <f t="shared" si="0"/>
        <v>88245</v>
      </c>
      <c r="J6475" s="111">
        <v>88245</v>
      </c>
      <c r="K6475" s="111" t="s">
        <v>1847</v>
      </c>
      <c r="L6475" s="111" t="s">
        <v>708</v>
      </c>
      <c r="M6475" s="111" t="s">
        <v>702</v>
      </c>
      <c r="N6475" s="111">
        <v>0.105</v>
      </c>
      <c r="O6475" s="114">
        <v>22.17</v>
      </c>
    </row>
    <row r="6476" spans="1:15">
      <c r="A6476" s="108"/>
      <c r="B6476" s="108"/>
      <c r="I6476" s="113">
        <f t="shared" si="0"/>
        <v>88238</v>
      </c>
      <c r="J6476" s="111">
        <v>88238</v>
      </c>
      <c r="K6476" s="111" t="s">
        <v>2168</v>
      </c>
      <c r="L6476" s="111" t="s">
        <v>708</v>
      </c>
      <c r="M6476" s="111" t="s">
        <v>702</v>
      </c>
      <c r="N6476" s="111">
        <v>8.9999999999999993E-3</v>
      </c>
      <c r="O6476" s="114">
        <v>17.13</v>
      </c>
    </row>
    <row r="6477" spans="1:15">
      <c r="A6477" s="108"/>
      <c r="B6477" s="108"/>
      <c r="I6477" s="113">
        <f t="shared" si="0"/>
        <v>88245</v>
      </c>
      <c r="J6477" s="111">
        <v>88245</v>
      </c>
      <c r="K6477" s="111" t="s">
        <v>1847</v>
      </c>
      <c r="L6477" s="111" t="s">
        <v>708</v>
      </c>
      <c r="M6477" s="111" t="s">
        <v>702</v>
      </c>
      <c r="N6477" s="111">
        <v>8.4000000000000005E-2</v>
      </c>
      <c r="O6477" s="114">
        <v>22.17</v>
      </c>
    </row>
    <row r="6478" spans="1:15">
      <c r="A6478" s="108"/>
      <c r="B6478" s="108"/>
      <c r="I6478" s="113">
        <f t="shared" si="0"/>
        <v>88245</v>
      </c>
      <c r="J6478" s="111">
        <v>88245</v>
      </c>
      <c r="K6478" s="111" t="s">
        <v>1847</v>
      </c>
      <c r="L6478" s="111" t="s">
        <v>708</v>
      </c>
      <c r="M6478" s="111" t="s">
        <v>702</v>
      </c>
      <c r="N6478" s="111">
        <v>6.8000000000000005E-2</v>
      </c>
      <c r="O6478" s="114">
        <v>22.17</v>
      </c>
    </row>
    <row r="6479" spans="1:15">
      <c r="A6479" s="108"/>
      <c r="B6479" s="108"/>
      <c r="I6479" s="113">
        <f t="shared" si="0"/>
        <v>88245</v>
      </c>
      <c r="J6479" s="111">
        <v>88245</v>
      </c>
      <c r="K6479" s="111" t="s">
        <v>1847</v>
      </c>
      <c r="L6479" s="111" t="s">
        <v>708</v>
      </c>
      <c r="M6479" s="111" t="s">
        <v>702</v>
      </c>
      <c r="N6479" s="111">
        <v>5.2999999999999999E-2</v>
      </c>
      <c r="O6479" s="114">
        <v>22.17</v>
      </c>
    </row>
    <row r="6480" spans="1:15">
      <c r="A6480" s="108"/>
      <c r="B6480" s="108"/>
      <c r="I6480" s="113">
        <f t="shared" si="0"/>
        <v>88245</v>
      </c>
      <c r="J6480" s="111">
        <v>88245</v>
      </c>
      <c r="K6480" s="111" t="s">
        <v>1847</v>
      </c>
      <c r="L6480" s="111" t="s">
        <v>708</v>
      </c>
      <c r="M6480" s="111" t="s">
        <v>702</v>
      </c>
      <c r="N6480" s="111">
        <v>4.2999999999999997E-2</v>
      </c>
      <c r="O6480" s="114">
        <v>22.17</v>
      </c>
    </row>
    <row r="6481" spans="1:15">
      <c r="A6481" s="108"/>
      <c r="B6481" s="108"/>
      <c r="I6481" s="113">
        <f t="shared" si="0"/>
        <v>88245</v>
      </c>
      <c r="J6481" s="111">
        <v>88245</v>
      </c>
      <c r="K6481" s="111" t="s">
        <v>1847</v>
      </c>
      <c r="L6481" s="111" t="s">
        <v>708</v>
      </c>
      <c r="M6481" s="111" t="s">
        <v>702</v>
      </c>
      <c r="N6481" s="111">
        <v>3.5000000000000003E-2</v>
      </c>
      <c r="O6481" s="114">
        <v>22.17</v>
      </c>
    </row>
    <row r="6482" spans="1:15">
      <c r="A6482" s="108"/>
      <c r="B6482" s="108"/>
      <c r="I6482" s="113">
        <f t="shared" si="0"/>
        <v>88238</v>
      </c>
      <c r="J6482" s="111">
        <v>88238</v>
      </c>
      <c r="K6482" s="111" t="s">
        <v>2168</v>
      </c>
      <c r="L6482" s="111" t="s">
        <v>708</v>
      </c>
      <c r="M6482" s="111" t="s">
        <v>702</v>
      </c>
      <c r="N6482" s="111">
        <v>3.6999999999999998E-2</v>
      </c>
      <c r="O6482" s="114">
        <v>17.13</v>
      </c>
    </row>
    <row r="6483" spans="1:15">
      <c r="A6483" s="108"/>
      <c r="B6483" s="108"/>
      <c r="I6483" s="113">
        <f t="shared" si="0"/>
        <v>88245</v>
      </c>
      <c r="J6483" s="111">
        <v>88245</v>
      </c>
      <c r="K6483" s="111" t="s">
        <v>1847</v>
      </c>
      <c r="L6483" s="111" t="s">
        <v>708</v>
      </c>
      <c r="M6483" s="111" t="s">
        <v>702</v>
      </c>
      <c r="N6483" s="111">
        <v>0.33500000000000002</v>
      </c>
      <c r="O6483" s="114">
        <v>22.17</v>
      </c>
    </row>
    <row r="6484" spans="1:15">
      <c r="A6484" s="108"/>
      <c r="B6484" s="108"/>
      <c r="I6484" s="113">
        <f t="shared" si="0"/>
        <v>88238</v>
      </c>
      <c r="J6484" s="111">
        <v>88238</v>
      </c>
      <c r="K6484" s="111" t="s">
        <v>2168</v>
      </c>
      <c r="L6484" s="111" t="s">
        <v>708</v>
      </c>
      <c r="M6484" s="111" t="s">
        <v>702</v>
      </c>
      <c r="N6484" s="111">
        <v>2.3E-2</v>
      </c>
      <c r="O6484" s="114">
        <v>17.13</v>
      </c>
    </row>
    <row r="6485" spans="1:15">
      <c r="A6485" s="108"/>
      <c r="B6485" s="108"/>
      <c r="I6485" s="113">
        <f t="shared" si="0"/>
        <v>88245</v>
      </c>
      <c r="J6485" s="111">
        <v>88245</v>
      </c>
      <c r="K6485" s="111" t="s">
        <v>1847</v>
      </c>
      <c r="L6485" s="111" t="s">
        <v>708</v>
      </c>
      <c r="M6485" s="111" t="s">
        <v>702</v>
      </c>
      <c r="N6485" s="111">
        <v>0.20799999999999999</v>
      </c>
      <c r="O6485" s="114">
        <v>22.17</v>
      </c>
    </row>
    <row r="6486" spans="1:15">
      <c r="A6486" s="108"/>
      <c r="B6486" s="108"/>
      <c r="I6486" s="113">
        <f t="shared" si="0"/>
        <v>39017</v>
      </c>
      <c r="J6486" s="111">
        <v>39017</v>
      </c>
      <c r="K6486" s="111" t="s">
        <v>1871</v>
      </c>
      <c r="L6486" s="111" t="s">
        <v>706</v>
      </c>
      <c r="M6486" s="111" t="s">
        <v>702</v>
      </c>
      <c r="N6486" s="111">
        <v>1.04</v>
      </c>
      <c r="O6486" s="114">
        <v>0.12</v>
      </c>
    </row>
    <row r="6487" spans="1:15">
      <c r="A6487" s="108"/>
      <c r="B6487" s="108"/>
      <c r="I6487" s="113">
        <f t="shared" si="0"/>
        <v>88238</v>
      </c>
      <c r="J6487" s="111">
        <v>88238</v>
      </c>
      <c r="K6487" s="111" t="s">
        <v>2168</v>
      </c>
      <c r="L6487" s="111" t="s">
        <v>708</v>
      </c>
      <c r="M6487" s="111" t="s">
        <v>702</v>
      </c>
      <c r="N6487" s="111">
        <v>5.8000000000000003E-2</v>
      </c>
      <c r="O6487" s="114">
        <v>17.13</v>
      </c>
    </row>
    <row r="6488" spans="1:15">
      <c r="A6488" s="108"/>
      <c r="B6488" s="108"/>
      <c r="I6488" s="113">
        <f t="shared" si="0"/>
        <v>88245</v>
      </c>
      <c r="J6488" s="111">
        <v>88245</v>
      </c>
      <c r="K6488" s="111" t="s">
        <v>1847</v>
      </c>
      <c r="L6488" s="111" t="s">
        <v>708</v>
      </c>
      <c r="M6488" s="111" t="s">
        <v>702</v>
      </c>
      <c r="N6488" s="111">
        <v>0.36599999999999999</v>
      </c>
      <c r="O6488" s="114">
        <v>22.17</v>
      </c>
    </row>
    <row r="6489" spans="1:15">
      <c r="A6489" s="108"/>
      <c r="B6489" s="108"/>
      <c r="I6489" s="113">
        <f t="shared" si="0"/>
        <v>39017</v>
      </c>
      <c r="J6489" s="111">
        <v>39017</v>
      </c>
      <c r="K6489" s="111" t="s">
        <v>1871</v>
      </c>
      <c r="L6489" s="111" t="s">
        <v>706</v>
      </c>
      <c r="M6489" s="111" t="s">
        <v>702</v>
      </c>
      <c r="N6489" s="111">
        <v>0.82699999999999996</v>
      </c>
      <c r="O6489" s="114">
        <v>0.12</v>
      </c>
    </row>
    <row r="6490" spans="1:15">
      <c r="A6490" s="108"/>
      <c r="B6490" s="108"/>
      <c r="I6490" s="113">
        <f t="shared" si="0"/>
        <v>88238</v>
      </c>
      <c r="J6490" s="111">
        <v>88238</v>
      </c>
      <c r="K6490" s="111" t="s">
        <v>2168</v>
      </c>
      <c r="L6490" s="111" t="s">
        <v>708</v>
      </c>
      <c r="M6490" s="111" t="s">
        <v>702</v>
      </c>
      <c r="N6490" s="111">
        <v>4.7E-2</v>
      </c>
      <c r="O6490" s="114">
        <v>17.13</v>
      </c>
    </row>
    <row r="6491" spans="1:15">
      <c r="A6491" s="108"/>
      <c r="B6491" s="108"/>
      <c r="I6491" s="113">
        <f t="shared" si="0"/>
        <v>88245</v>
      </c>
      <c r="J6491" s="111">
        <v>88245</v>
      </c>
      <c r="K6491" s="111" t="s">
        <v>1847</v>
      </c>
      <c r="L6491" s="111" t="s">
        <v>708</v>
      </c>
      <c r="M6491" s="111" t="s">
        <v>702</v>
      </c>
      <c r="N6491" s="111">
        <v>0.29699999999999999</v>
      </c>
      <c r="O6491" s="114">
        <v>22.17</v>
      </c>
    </row>
    <row r="6492" spans="1:15">
      <c r="A6492" s="108"/>
      <c r="B6492" s="108"/>
      <c r="I6492" s="113">
        <f t="shared" si="0"/>
        <v>39017</v>
      </c>
      <c r="J6492" s="111">
        <v>39017</v>
      </c>
      <c r="K6492" s="111" t="s">
        <v>1871</v>
      </c>
      <c r="L6492" s="111" t="s">
        <v>706</v>
      </c>
      <c r="M6492" s="111" t="s">
        <v>702</v>
      </c>
      <c r="N6492" s="111">
        <v>0.61299999999999999</v>
      </c>
      <c r="O6492" s="114">
        <v>0.12</v>
      </c>
    </row>
    <row r="6493" spans="1:15">
      <c r="A6493" s="108"/>
      <c r="B6493" s="108"/>
      <c r="I6493" s="113">
        <f t="shared" si="0"/>
        <v>88245</v>
      </c>
      <c r="J6493" s="111">
        <v>88245</v>
      </c>
      <c r="K6493" s="111" t="s">
        <v>1847</v>
      </c>
      <c r="L6493" s="111" t="s">
        <v>708</v>
      </c>
      <c r="M6493" s="111" t="s">
        <v>702</v>
      </c>
      <c r="N6493" s="111">
        <v>0.17499999999999999</v>
      </c>
      <c r="O6493" s="114">
        <v>22.17</v>
      </c>
    </row>
    <row r="6494" spans="1:15">
      <c r="A6494" s="108"/>
      <c r="B6494" s="108"/>
      <c r="I6494" s="113">
        <f t="shared" si="0"/>
        <v>39017</v>
      </c>
      <c r="J6494" s="111">
        <v>39017</v>
      </c>
      <c r="K6494" s="111" t="s">
        <v>1871</v>
      </c>
      <c r="L6494" s="111" t="s">
        <v>706</v>
      </c>
      <c r="M6494" s="111" t="s">
        <v>702</v>
      </c>
      <c r="N6494" s="111">
        <v>0.43099999999999999</v>
      </c>
      <c r="O6494" s="114">
        <v>0.12</v>
      </c>
    </row>
    <row r="6495" spans="1:15">
      <c r="A6495" s="108"/>
      <c r="B6495" s="108"/>
      <c r="I6495" s="113">
        <f t="shared" si="0"/>
        <v>88238</v>
      </c>
      <c r="J6495" s="111">
        <v>88238</v>
      </c>
      <c r="K6495" s="111" t="s">
        <v>2168</v>
      </c>
      <c r="L6495" s="111" t="s">
        <v>708</v>
      </c>
      <c r="M6495" s="111" t="s">
        <v>702</v>
      </c>
      <c r="N6495" s="111">
        <v>1.4999999999999999E-2</v>
      </c>
      <c r="O6495" s="114">
        <v>17.13</v>
      </c>
    </row>
    <row r="6496" spans="1:15">
      <c r="A6496" s="108"/>
      <c r="B6496" s="108"/>
      <c r="I6496" s="113">
        <f t="shared" si="0"/>
        <v>88245</v>
      </c>
      <c r="J6496" s="111">
        <v>88245</v>
      </c>
      <c r="K6496" s="111" t="s">
        <v>1847</v>
      </c>
      <c r="L6496" s="111" t="s">
        <v>708</v>
      </c>
      <c r="M6496" s="111" t="s">
        <v>702</v>
      </c>
      <c r="N6496" s="111">
        <v>9.4E-2</v>
      </c>
      <c r="O6496" s="114">
        <v>22.17</v>
      </c>
    </row>
    <row r="6497" spans="1:15">
      <c r="A6497" s="108"/>
      <c r="B6497" s="108"/>
      <c r="I6497" s="113">
        <f t="shared" si="0"/>
        <v>39017</v>
      </c>
      <c r="J6497" s="111">
        <v>39017</v>
      </c>
      <c r="K6497" s="111" t="s">
        <v>1871</v>
      </c>
      <c r="L6497" s="111" t="s">
        <v>706</v>
      </c>
      <c r="M6497" s="111" t="s">
        <v>702</v>
      </c>
      <c r="N6497" s="111">
        <v>0.27800000000000002</v>
      </c>
      <c r="O6497" s="114">
        <v>0.12</v>
      </c>
    </row>
    <row r="6498" spans="1:15">
      <c r="A6498" s="108"/>
      <c r="B6498" s="108"/>
      <c r="I6498" s="113">
        <f t="shared" si="0"/>
        <v>39017</v>
      </c>
      <c r="J6498" s="111">
        <v>39017</v>
      </c>
      <c r="K6498" s="111" t="s">
        <v>1871</v>
      </c>
      <c r="L6498" s="111" t="s">
        <v>706</v>
      </c>
      <c r="M6498" s="111" t="s">
        <v>702</v>
      </c>
      <c r="N6498" s="111">
        <v>0.15</v>
      </c>
      <c r="O6498" s="114">
        <v>0.12</v>
      </c>
    </row>
    <row r="6499" spans="1:15">
      <c r="A6499" s="108"/>
      <c r="B6499" s="108"/>
      <c r="I6499" s="113">
        <f t="shared" si="0"/>
        <v>88238</v>
      </c>
      <c r="J6499" s="111">
        <v>88238</v>
      </c>
      <c r="K6499" s="111" t="s">
        <v>2168</v>
      </c>
      <c r="L6499" s="111" t="s">
        <v>708</v>
      </c>
      <c r="M6499" s="111" t="s">
        <v>702</v>
      </c>
      <c r="N6499" s="111">
        <v>4.9000000000000002E-2</v>
      </c>
      <c r="O6499" s="114">
        <v>17.13</v>
      </c>
    </row>
    <row r="6500" spans="1:15">
      <c r="A6500" s="108"/>
      <c r="B6500" s="108"/>
      <c r="I6500" s="113">
        <f t="shared" si="0"/>
        <v>88245</v>
      </c>
      <c r="J6500" s="111">
        <v>88245</v>
      </c>
      <c r="K6500" s="111" t="s">
        <v>1847</v>
      </c>
      <c r="L6500" s="111" t="s">
        <v>708</v>
      </c>
      <c r="M6500" s="111" t="s">
        <v>702</v>
      </c>
      <c r="N6500" s="111">
        <v>0.151</v>
      </c>
      <c r="O6500" s="114">
        <v>22.17</v>
      </c>
    </row>
    <row r="6501" spans="1:15">
      <c r="A6501" s="108"/>
      <c r="B6501" s="108"/>
      <c r="I6501" s="113">
        <f t="shared" si="0"/>
        <v>39017</v>
      </c>
      <c r="J6501" s="111">
        <v>39017</v>
      </c>
      <c r="K6501" s="111" t="s">
        <v>1871</v>
      </c>
      <c r="L6501" s="111" t="s">
        <v>706</v>
      </c>
      <c r="M6501" s="111" t="s">
        <v>702</v>
      </c>
      <c r="N6501" s="111">
        <v>0.72399999999999998</v>
      </c>
      <c r="O6501" s="114">
        <v>0.12</v>
      </c>
    </row>
    <row r="6502" spans="1:15">
      <c r="A6502" s="108"/>
      <c r="B6502" s="108"/>
      <c r="I6502" s="113">
        <f t="shared" si="0"/>
        <v>88238</v>
      </c>
      <c r="J6502" s="111">
        <v>88238</v>
      </c>
      <c r="K6502" s="111" t="s">
        <v>2168</v>
      </c>
      <c r="L6502" s="111" t="s">
        <v>708</v>
      </c>
      <c r="M6502" s="111" t="s">
        <v>702</v>
      </c>
      <c r="N6502" s="111">
        <v>3.7499999999999999E-2</v>
      </c>
      <c r="O6502" s="114">
        <v>17.13</v>
      </c>
    </row>
    <row r="6503" spans="1:15">
      <c r="A6503" s="108"/>
      <c r="B6503" s="108"/>
      <c r="I6503" s="113">
        <f t="shared" si="0"/>
        <v>88245</v>
      </c>
      <c r="J6503" s="111">
        <v>88245</v>
      </c>
      <c r="K6503" s="111" t="s">
        <v>1847</v>
      </c>
      <c r="L6503" s="111" t="s">
        <v>708</v>
      </c>
      <c r="M6503" s="111" t="s">
        <v>702</v>
      </c>
      <c r="N6503" s="111">
        <v>0.11550000000000001</v>
      </c>
      <c r="O6503" s="114">
        <v>22.17</v>
      </c>
    </row>
    <row r="6504" spans="1:15">
      <c r="A6504" s="108"/>
      <c r="B6504" s="108"/>
      <c r="I6504" s="113">
        <f t="shared" si="0"/>
        <v>39017</v>
      </c>
      <c r="J6504" s="111">
        <v>39017</v>
      </c>
      <c r="K6504" s="111" t="s">
        <v>1871</v>
      </c>
      <c r="L6504" s="111" t="s">
        <v>706</v>
      </c>
      <c r="M6504" s="111" t="s">
        <v>702</v>
      </c>
      <c r="N6504" s="111">
        <v>0.46550000000000002</v>
      </c>
      <c r="O6504" s="114">
        <v>0.12</v>
      </c>
    </row>
    <row r="6505" spans="1:15">
      <c r="A6505" s="108"/>
      <c r="B6505" s="108"/>
      <c r="I6505" s="113">
        <f t="shared" si="0"/>
        <v>88238</v>
      </c>
      <c r="J6505" s="111">
        <v>88238</v>
      </c>
      <c r="K6505" s="111" t="s">
        <v>2168</v>
      </c>
      <c r="L6505" s="111" t="s">
        <v>708</v>
      </c>
      <c r="M6505" s="111" t="s">
        <v>702</v>
      </c>
      <c r="N6505" s="111">
        <v>2.9000000000000001E-2</v>
      </c>
      <c r="O6505" s="114">
        <v>17.13</v>
      </c>
    </row>
    <row r="6506" spans="1:15">
      <c r="A6506" s="108"/>
      <c r="B6506" s="108"/>
      <c r="I6506" s="113">
        <f t="shared" si="0"/>
        <v>88245</v>
      </c>
      <c r="J6506" s="111">
        <v>88245</v>
      </c>
      <c r="K6506" s="111" t="s">
        <v>1847</v>
      </c>
      <c r="L6506" s="111" t="s">
        <v>708</v>
      </c>
      <c r="M6506" s="111" t="s">
        <v>702</v>
      </c>
      <c r="N6506" s="111">
        <v>8.8999999999999996E-2</v>
      </c>
      <c r="O6506" s="114">
        <v>22.17</v>
      </c>
    </row>
    <row r="6507" spans="1:15">
      <c r="A6507" s="108"/>
      <c r="B6507" s="108"/>
      <c r="I6507" s="113">
        <f t="shared" si="0"/>
        <v>39017</v>
      </c>
      <c r="J6507" s="111">
        <v>39017</v>
      </c>
      <c r="K6507" s="111" t="s">
        <v>1871</v>
      </c>
      <c r="L6507" s="111" t="s">
        <v>706</v>
      </c>
      <c r="M6507" s="111" t="s">
        <v>702</v>
      </c>
      <c r="N6507" s="111">
        <v>0.30599999999999999</v>
      </c>
      <c r="O6507" s="114">
        <v>0.12</v>
      </c>
    </row>
    <row r="6508" spans="1:15">
      <c r="A6508" s="108"/>
      <c r="B6508" s="108"/>
      <c r="I6508" s="113">
        <f t="shared" si="0"/>
        <v>88238</v>
      </c>
      <c r="J6508" s="111">
        <v>88238</v>
      </c>
      <c r="K6508" s="111" t="s">
        <v>2168</v>
      </c>
      <c r="L6508" s="111" t="s">
        <v>708</v>
      </c>
      <c r="M6508" s="111" t="s">
        <v>702</v>
      </c>
      <c r="N6508" s="111">
        <v>2.1999999999999999E-2</v>
      </c>
      <c r="O6508" s="114">
        <v>17.13</v>
      </c>
    </row>
    <row r="6509" spans="1:15">
      <c r="A6509" s="108"/>
      <c r="B6509" s="108"/>
      <c r="I6509" s="113">
        <f t="shared" si="0"/>
        <v>39017</v>
      </c>
      <c r="J6509" s="111">
        <v>39017</v>
      </c>
      <c r="K6509" s="111" t="s">
        <v>1871</v>
      </c>
      <c r="L6509" s="111" t="s">
        <v>706</v>
      </c>
      <c r="M6509" s="111" t="s">
        <v>702</v>
      </c>
      <c r="N6509" s="111">
        <v>0.19750000000000001</v>
      </c>
      <c r="O6509" s="114">
        <v>0.12</v>
      </c>
    </row>
    <row r="6510" spans="1:15">
      <c r="A6510" s="108"/>
      <c r="B6510" s="108"/>
      <c r="I6510" s="113">
        <f t="shared" si="0"/>
        <v>88238</v>
      </c>
      <c r="J6510" s="111">
        <v>88238</v>
      </c>
      <c r="K6510" s="111" t="s">
        <v>2168</v>
      </c>
      <c r="L6510" s="111" t="s">
        <v>708</v>
      </c>
      <c r="M6510" s="111" t="s">
        <v>702</v>
      </c>
      <c r="N6510" s="111">
        <v>1.6E-2</v>
      </c>
      <c r="O6510" s="114">
        <v>17.13</v>
      </c>
    </row>
    <row r="6511" spans="1:15">
      <c r="A6511" s="108"/>
      <c r="B6511" s="108"/>
      <c r="I6511" s="113">
        <f t="shared" si="0"/>
        <v>88245</v>
      </c>
      <c r="J6511" s="111">
        <v>88245</v>
      </c>
      <c r="K6511" s="111" t="s">
        <v>1847</v>
      </c>
      <c r="L6511" s="111" t="s">
        <v>708</v>
      </c>
      <c r="M6511" s="111" t="s">
        <v>702</v>
      </c>
      <c r="N6511" s="111">
        <v>4.9500000000000002E-2</v>
      </c>
      <c r="O6511" s="114">
        <v>22.17</v>
      </c>
    </row>
    <row r="6512" spans="1:15">
      <c r="A6512" s="108"/>
      <c r="B6512" s="108"/>
      <c r="I6512" s="113">
        <f t="shared" si="0"/>
        <v>39017</v>
      </c>
      <c r="J6512" s="111">
        <v>39017</v>
      </c>
      <c r="K6512" s="111" t="s">
        <v>1871</v>
      </c>
      <c r="L6512" s="111" t="s">
        <v>706</v>
      </c>
      <c r="M6512" s="111" t="s">
        <v>702</v>
      </c>
      <c r="N6512" s="111">
        <v>0.13600000000000001</v>
      </c>
      <c r="O6512" s="114">
        <v>0.12</v>
      </c>
    </row>
    <row r="6513" spans="1:15">
      <c r="A6513" s="108"/>
      <c r="B6513" s="108"/>
      <c r="I6513" s="113">
        <f t="shared" si="0"/>
        <v>88245</v>
      </c>
      <c r="J6513" s="111">
        <v>88245</v>
      </c>
      <c r="K6513" s="111" t="s">
        <v>1847</v>
      </c>
      <c r="L6513" s="111" t="s">
        <v>708</v>
      </c>
      <c r="M6513" s="111" t="s">
        <v>702</v>
      </c>
      <c r="N6513" s="111">
        <v>3.6499999999999998E-2</v>
      </c>
      <c r="O6513" s="114">
        <v>22.17</v>
      </c>
    </row>
    <row r="6514" spans="1:15">
      <c r="A6514" s="108"/>
      <c r="B6514" s="108"/>
      <c r="I6514" s="113">
        <f t="shared" si="0"/>
        <v>39017</v>
      </c>
      <c r="J6514" s="111">
        <v>39017</v>
      </c>
      <c r="K6514" s="111" t="s">
        <v>1871</v>
      </c>
      <c r="L6514" s="111" t="s">
        <v>706</v>
      </c>
      <c r="M6514" s="111" t="s">
        <v>702</v>
      </c>
      <c r="N6514" s="111">
        <v>9.6000000000000002E-2</v>
      </c>
      <c r="O6514" s="114">
        <v>0.12</v>
      </c>
    </row>
    <row r="6515" spans="1:15">
      <c r="A6515" s="108"/>
      <c r="B6515" s="108"/>
      <c r="I6515" s="113">
        <f t="shared" si="0"/>
        <v>88238</v>
      </c>
      <c r="J6515" s="111">
        <v>88238</v>
      </c>
      <c r="K6515" s="111" t="s">
        <v>2168</v>
      </c>
      <c r="L6515" s="111" t="s">
        <v>708</v>
      </c>
      <c r="M6515" s="111" t="s">
        <v>702</v>
      </c>
      <c r="N6515" s="111">
        <v>8.5000000000000006E-3</v>
      </c>
      <c r="O6515" s="114">
        <v>17.13</v>
      </c>
    </row>
    <row r="6516" spans="1:15">
      <c r="A6516" s="108"/>
      <c r="B6516" s="108"/>
      <c r="I6516" s="113">
        <f t="shared" si="0"/>
        <v>88245</v>
      </c>
      <c r="J6516" s="111">
        <v>88245</v>
      </c>
      <c r="K6516" s="111" t="s">
        <v>1847</v>
      </c>
      <c r="L6516" s="111" t="s">
        <v>708</v>
      </c>
      <c r="M6516" s="111" t="s">
        <v>702</v>
      </c>
      <c r="N6516" s="111">
        <v>2.5999999999999999E-2</v>
      </c>
      <c r="O6516" s="114">
        <v>22.17</v>
      </c>
    </row>
    <row r="6517" spans="1:15">
      <c r="A6517" s="108"/>
      <c r="B6517" s="108"/>
      <c r="I6517" s="113">
        <f t="shared" si="0"/>
        <v>7156</v>
      </c>
      <c r="J6517" s="111">
        <v>7156</v>
      </c>
      <c r="K6517" s="111" t="s">
        <v>2199</v>
      </c>
      <c r="L6517" s="111" t="s">
        <v>792</v>
      </c>
      <c r="M6517" s="111" t="s">
        <v>710</v>
      </c>
      <c r="N6517" s="111">
        <v>0.33900000000000002</v>
      </c>
      <c r="O6517" s="114">
        <v>21.39</v>
      </c>
    </row>
    <row r="6518" spans="1:15">
      <c r="A6518" s="108"/>
      <c r="B6518" s="108"/>
      <c r="I6518" s="113">
        <f t="shared" si="0"/>
        <v>39315</v>
      </c>
      <c r="J6518" s="111">
        <v>39315</v>
      </c>
      <c r="K6518" s="111" t="s">
        <v>2200</v>
      </c>
      <c r="L6518" s="111" t="s">
        <v>706</v>
      </c>
      <c r="M6518" s="111" t="s">
        <v>702</v>
      </c>
      <c r="N6518" s="111">
        <v>0.70599999999999996</v>
      </c>
      <c r="O6518" s="114">
        <v>0.2</v>
      </c>
    </row>
    <row r="6519" spans="1:15">
      <c r="A6519" s="108"/>
      <c r="B6519" s="108"/>
      <c r="I6519" s="113">
        <f t="shared" si="0"/>
        <v>43132</v>
      </c>
      <c r="J6519" s="111">
        <v>43132</v>
      </c>
      <c r="K6519" s="111" t="s">
        <v>1872</v>
      </c>
      <c r="L6519" s="111" t="s">
        <v>723</v>
      </c>
      <c r="M6519" s="111" t="s">
        <v>702</v>
      </c>
      <c r="N6519" s="111">
        <v>1.0999999999999999E-2</v>
      </c>
      <c r="O6519" s="114">
        <v>12.5</v>
      </c>
    </row>
    <row r="6520" spans="1:15">
      <c r="A6520" s="108"/>
      <c r="B6520" s="108"/>
      <c r="I6520" s="113">
        <f t="shared" si="0"/>
        <v>43059</v>
      </c>
      <c r="J6520" s="111">
        <v>43059</v>
      </c>
      <c r="K6520" s="111" t="s">
        <v>2185</v>
      </c>
      <c r="L6520" s="111" t="s">
        <v>723</v>
      </c>
      <c r="M6520" s="111" t="s">
        <v>702</v>
      </c>
      <c r="N6520" s="111">
        <v>1.1100000000000001</v>
      </c>
      <c r="O6520" s="114">
        <v>4.6100000000000003</v>
      </c>
    </row>
    <row r="6521" spans="1:15">
      <c r="A6521" s="108"/>
      <c r="B6521" s="108"/>
      <c r="I6521" s="113">
        <f t="shared" si="0"/>
        <v>88238</v>
      </c>
      <c r="J6521" s="111">
        <v>88238</v>
      </c>
      <c r="K6521" s="111" t="s">
        <v>2168</v>
      </c>
      <c r="L6521" s="111" t="s">
        <v>708</v>
      </c>
      <c r="M6521" s="111" t="s">
        <v>702</v>
      </c>
      <c r="N6521" s="111">
        <v>1.7000000000000001E-2</v>
      </c>
      <c r="O6521" s="114">
        <v>17.13</v>
      </c>
    </row>
    <row r="6522" spans="1:15">
      <c r="A6522" s="108"/>
      <c r="B6522" s="108"/>
      <c r="I6522" s="113">
        <f t="shared" si="0"/>
        <v>88245</v>
      </c>
      <c r="J6522" s="111">
        <v>88245</v>
      </c>
      <c r="K6522" s="111" t="s">
        <v>1847</v>
      </c>
      <c r="L6522" s="111" t="s">
        <v>708</v>
      </c>
      <c r="M6522" s="111" t="s">
        <v>702</v>
      </c>
      <c r="N6522" s="111">
        <v>0.108</v>
      </c>
      <c r="O6522" s="114">
        <v>22.17</v>
      </c>
    </row>
    <row r="6523" spans="1:15">
      <c r="A6523" s="108"/>
      <c r="B6523" s="108"/>
      <c r="I6523" s="113">
        <f t="shared" si="0"/>
        <v>88245</v>
      </c>
      <c r="J6523" s="111">
        <v>88245</v>
      </c>
      <c r="K6523" s="111" t="s">
        <v>1847</v>
      </c>
      <c r="L6523" s="111" t="s">
        <v>708</v>
      </c>
      <c r="M6523" s="111" t="s">
        <v>702</v>
      </c>
      <c r="N6523" s="111">
        <v>3.7999999999999999E-2</v>
      </c>
      <c r="O6523" s="114">
        <v>22.17</v>
      </c>
    </row>
    <row r="6524" spans="1:15">
      <c r="A6524" s="108"/>
      <c r="B6524" s="108"/>
      <c r="I6524" s="113">
        <f t="shared" si="0"/>
        <v>88309</v>
      </c>
      <c r="J6524" s="111">
        <v>88309</v>
      </c>
      <c r="K6524" s="111" t="s">
        <v>1803</v>
      </c>
      <c r="L6524" s="111" t="s">
        <v>708</v>
      </c>
      <c r="M6524" s="111" t="s">
        <v>710</v>
      </c>
      <c r="N6524" s="111">
        <v>8.0998000000000001</v>
      </c>
      <c r="O6524" s="114">
        <v>22.28</v>
      </c>
    </row>
    <row r="6525" spans="1:15">
      <c r="A6525" s="108"/>
      <c r="B6525" s="108"/>
      <c r="I6525" s="113">
        <f t="shared" si="0"/>
        <v>88316</v>
      </c>
      <c r="J6525" s="111">
        <v>88316</v>
      </c>
      <c r="K6525" s="111" t="s">
        <v>709</v>
      </c>
      <c r="L6525" s="111" t="s">
        <v>708</v>
      </c>
      <c r="M6525" s="111" t="s">
        <v>710</v>
      </c>
      <c r="N6525" s="111">
        <v>5.7291999999999996</v>
      </c>
      <c r="O6525" s="114">
        <v>17.3</v>
      </c>
    </row>
    <row r="6526" spans="1:15">
      <c r="A6526" s="108"/>
      <c r="B6526" s="108"/>
      <c r="I6526" s="113">
        <f t="shared" si="0"/>
        <v>90279</v>
      </c>
      <c r="J6526" s="111">
        <v>90279</v>
      </c>
      <c r="K6526" s="111" t="s">
        <v>2201</v>
      </c>
      <c r="L6526" s="111" t="s">
        <v>750</v>
      </c>
      <c r="M6526" s="111" t="s">
        <v>702</v>
      </c>
      <c r="N6526" s="111">
        <v>1.2030000000000001</v>
      </c>
      <c r="O6526" s="114">
        <v>282.95999999999998</v>
      </c>
    </row>
    <row r="6527" spans="1:15">
      <c r="A6527" s="108"/>
      <c r="B6527" s="108"/>
      <c r="I6527" s="113">
        <f t="shared" si="0"/>
        <v>88309</v>
      </c>
      <c r="J6527" s="111">
        <v>88309</v>
      </c>
      <c r="K6527" s="111" t="s">
        <v>1803</v>
      </c>
      <c r="L6527" s="111" t="s">
        <v>708</v>
      </c>
      <c r="M6527" s="111" t="s">
        <v>710</v>
      </c>
      <c r="N6527" s="111">
        <v>4.7313999999999998</v>
      </c>
      <c r="O6527" s="114">
        <v>22.28</v>
      </c>
    </row>
    <row r="6528" spans="1:15">
      <c r="A6528" s="108"/>
      <c r="B6528" s="108"/>
      <c r="I6528" s="113">
        <f t="shared" si="0"/>
        <v>88316</v>
      </c>
      <c r="J6528" s="111">
        <v>88316</v>
      </c>
      <c r="K6528" s="111" t="s">
        <v>709</v>
      </c>
      <c r="L6528" s="111" t="s">
        <v>708</v>
      </c>
      <c r="M6528" s="111" t="s">
        <v>710</v>
      </c>
      <c r="N6528" s="111">
        <v>3.3466</v>
      </c>
      <c r="O6528" s="114">
        <v>17.3</v>
      </c>
    </row>
    <row r="6529" spans="1:15">
      <c r="A6529" s="108"/>
      <c r="B6529" s="108"/>
      <c r="I6529" s="113">
        <f t="shared" si="0"/>
        <v>88309</v>
      </c>
      <c r="J6529" s="111">
        <v>88309</v>
      </c>
      <c r="K6529" s="111" t="s">
        <v>1803</v>
      </c>
      <c r="L6529" s="111" t="s">
        <v>708</v>
      </c>
      <c r="M6529" s="111" t="s">
        <v>710</v>
      </c>
      <c r="N6529" s="111">
        <v>7.2382999999999997</v>
      </c>
      <c r="O6529" s="114">
        <v>22.28</v>
      </c>
    </row>
    <row r="6530" spans="1:15">
      <c r="A6530" s="108"/>
      <c r="B6530" s="108"/>
      <c r="I6530" s="113">
        <f t="shared" si="0"/>
        <v>88316</v>
      </c>
      <c r="J6530" s="111">
        <v>88316</v>
      </c>
      <c r="K6530" s="111" t="s">
        <v>709</v>
      </c>
      <c r="L6530" s="111" t="s">
        <v>708</v>
      </c>
      <c r="M6530" s="111" t="s">
        <v>710</v>
      </c>
      <c r="N6530" s="111">
        <v>5.1196999999999999</v>
      </c>
      <c r="O6530" s="114">
        <v>17.3</v>
      </c>
    </row>
    <row r="6531" spans="1:15">
      <c r="A6531" s="108"/>
      <c r="B6531" s="108"/>
      <c r="I6531" s="113">
        <f t="shared" si="0"/>
        <v>367</v>
      </c>
      <c r="J6531" s="111">
        <v>367</v>
      </c>
      <c r="K6531" s="111" t="s">
        <v>1801</v>
      </c>
      <c r="L6531" s="111" t="s">
        <v>750</v>
      </c>
      <c r="M6531" s="111" t="s">
        <v>710</v>
      </c>
      <c r="N6531" s="111">
        <v>0.6</v>
      </c>
      <c r="O6531" s="114">
        <v>60.03</v>
      </c>
    </row>
    <row r="6532" spans="1:15">
      <c r="A6532" s="108"/>
      <c r="B6532" s="108"/>
      <c r="I6532" s="113">
        <f t="shared" si="0"/>
        <v>1106</v>
      </c>
      <c r="J6532" s="111">
        <v>1106</v>
      </c>
      <c r="K6532" s="111" t="s">
        <v>1896</v>
      </c>
      <c r="L6532" s="111" t="s">
        <v>723</v>
      </c>
      <c r="M6532" s="111" t="s">
        <v>710</v>
      </c>
      <c r="N6532" s="111">
        <v>10.91</v>
      </c>
      <c r="O6532" s="114">
        <v>0.34</v>
      </c>
    </row>
    <row r="6533" spans="1:15">
      <c r="A6533" s="108"/>
      <c r="B6533" s="108"/>
      <c r="I6533" s="113">
        <f t="shared" si="0"/>
        <v>1379</v>
      </c>
      <c r="J6533" s="111">
        <v>1379</v>
      </c>
      <c r="K6533" s="111" t="s">
        <v>1824</v>
      </c>
      <c r="L6533" s="111" t="s">
        <v>723</v>
      </c>
      <c r="M6533" s="111" t="s">
        <v>702</v>
      </c>
      <c r="N6533" s="111">
        <v>303.08999999999997</v>
      </c>
      <c r="O6533" s="114">
        <v>0.46</v>
      </c>
    </row>
    <row r="6534" spans="1:15">
      <c r="A6534" s="108"/>
      <c r="B6534" s="108"/>
      <c r="I6534" s="113">
        <f t="shared" si="0"/>
        <v>4720</v>
      </c>
      <c r="J6534" s="111">
        <v>4720</v>
      </c>
      <c r="K6534" s="111" t="s">
        <v>1802</v>
      </c>
      <c r="L6534" s="111" t="s">
        <v>750</v>
      </c>
      <c r="M6534" s="111" t="s">
        <v>702</v>
      </c>
      <c r="N6534" s="111">
        <v>0.57999999999999996</v>
      </c>
      <c r="O6534" s="114">
        <v>55.63</v>
      </c>
    </row>
    <row r="6535" spans="1:15">
      <c r="A6535" s="108"/>
      <c r="B6535" s="108"/>
      <c r="I6535" s="113">
        <f t="shared" si="0"/>
        <v>88377</v>
      </c>
      <c r="J6535" s="111">
        <v>88377</v>
      </c>
      <c r="K6535" s="111" t="s">
        <v>1826</v>
      </c>
      <c r="L6535" s="111" t="s">
        <v>708</v>
      </c>
      <c r="M6535" s="111" t="s">
        <v>702</v>
      </c>
      <c r="N6535" s="111">
        <v>3.18</v>
      </c>
      <c r="O6535" s="114">
        <v>16.97</v>
      </c>
    </row>
    <row r="6536" spans="1:15">
      <c r="A6536" s="108"/>
      <c r="B6536" s="108"/>
      <c r="I6536" s="113">
        <f t="shared" si="0"/>
        <v>88830</v>
      </c>
      <c r="J6536" s="111">
        <v>88830</v>
      </c>
      <c r="K6536" s="111" t="s">
        <v>1827</v>
      </c>
      <c r="L6536" s="111" t="s">
        <v>701</v>
      </c>
      <c r="M6536" s="111" t="s">
        <v>702</v>
      </c>
      <c r="N6536" s="111">
        <v>0.98</v>
      </c>
      <c r="O6536" s="114">
        <v>1.33</v>
      </c>
    </row>
    <row r="6537" spans="1:15">
      <c r="A6537" s="108"/>
      <c r="B6537" s="108"/>
      <c r="I6537" s="113">
        <f t="shared" si="0"/>
        <v>88831</v>
      </c>
      <c r="J6537" s="111">
        <v>88831</v>
      </c>
      <c r="K6537" s="111" t="s">
        <v>1828</v>
      </c>
      <c r="L6537" s="111" t="s">
        <v>704</v>
      </c>
      <c r="M6537" s="111" t="s">
        <v>710</v>
      </c>
      <c r="N6537" s="111">
        <v>2.2000000000000002</v>
      </c>
      <c r="O6537" s="114">
        <v>0.23</v>
      </c>
    </row>
    <row r="6538" spans="1:15">
      <c r="A6538" s="108"/>
      <c r="B6538" s="108"/>
      <c r="I6538" s="113">
        <f t="shared" si="0"/>
        <v>367</v>
      </c>
      <c r="J6538" s="111">
        <v>367</v>
      </c>
      <c r="K6538" s="111" t="s">
        <v>1801</v>
      </c>
      <c r="L6538" s="111" t="s">
        <v>750</v>
      </c>
      <c r="M6538" s="111" t="s">
        <v>710</v>
      </c>
      <c r="N6538" s="111">
        <v>0.56000000000000005</v>
      </c>
      <c r="O6538" s="114">
        <v>60.03</v>
      </c>
    </row>
    <row r="6539" spans="1:15">
      <c r="A6539" s="108"/>
      <c r="B6539" s="108"/>
      <c r="I6539" s="113">
        <f t="shared" si="0"/>
        <v>1106</v>
      </c>
      <c r="J6539" s="111">
        <v>1106</v>
      </c>
      <c r="K6539" s="111" t="s">
        <v>1896</v>
      </c>
      <c r="L6539" s="111" t="s">
        <v>723</v>
      </c>
      <c r="M6539" s="111" t="s">
        <v>710</v>
      </c>
      <c r="N6539" s="111">
        <v>12.81</v>
      </c>
      <c r="O6539" s="114">
        <v>0.34</v>
      </c>
    </row>
    <row r="6540" spans="1:15">
      <c r="A6540" s="108"/>
      <c r="B6540" s="108"/>
      <c r="I6540" s="113">
        <f t="shared" si="0"/>
        <v>1379</v>
      </c>
      <c r="J6540" s="111">
        <v>1379</v>
      </c>
      <c r="K6540" s="111" t="s">
        <v>1824</v>
      </c>
      <c r="L6540" s="111" t="s">
        <v>723</v>
      </c>
      <c r="M6540" s="111" t="s">
        <v>702</v>
      </c>
      <c r="N6540" s="111">
        <v>355.88</v>
      </c>
      <c r="O6540" s="114">
        <v>0.46</v>
      </c>
    </row>
    <row r="6541" spans="1:15">
      <c r="A6541" s="108"/>
      <c r="B6541" s="108"/>
      <c r="I6541" s="113">
        <f t="shared" si="0"/>
        <v>4720</v>
      </c>
      <c r="J6541" s="111">
        <v>4720</v>
      </c>
      <c r="K6541" s="111" t="s">
        <v>1802</v>
      </c>
      <c r="L6541" s="111" t="s">
        <v>750</v>
      </c>
      <c r="M6541" s="111" t="s">
        <v>702</v>
      </c>
      <c r="N6541" s="111">
        <v>0.56000000000000005</v>
      </c>
      <c r="O6541" s="114">
        <v>55.63</v>
      </c>
    </row>
    <row r="6542" spans="1:15">
      <c r="A6542" s="108"/>
      <c r="B6542" s="108"/>
      <c r="I6542" s="113">
        <f t="shared" si="0"/>
        <v>88377</v>
      </c>
      <c r="J6542" s="111">
        <v>88377</v>
      </c>
      <c r="K6542" s="111" t="s">
        <v>1826</v>
      </c>
      <c r="L6542" s="111" t="s">
        <v>708</v>
      </c>
      <c r="M6542" s="111" t="s">
        <v>702</v>
      </c>
      <c r="N6542" s="111">
        <v>2.86</v>
      </c>
      <c r="O6542" s="114">
        <v>16.97</v>
      </c>
    </row>
    <row r="6543" spans="1:15">
      <c r="A6543" s="108"/>
      <c r="B6543" s="108"/>
      <c r="I6543" s="113">
        <f t="shared" si="0"/>
        <v>88830</v>
      </c>
      <c r="J6543" s="111">
        <v>88830</v>
      </c>
      <c r="K6543" s="111" t="s">
        <v>1827</v>
      </c>
      <c r="L6543" s="111" t="s">
        <v>701</v>
      </c>
      <c r="M6543" s="111" t="s">
        <v>702</v>
      </c>
      <c r="N6543" s="111">
        <v>0.88</v>
      </c>
      <c r="O6543" s="114">
        <v>1.33</v>
      </c>
    </row>
    <row r="6544" spans="1:15">
      <c r="A6544" s="108"/>
      <c r="B6544" s="108"/>
      <c r="I6544" s="113">
        <f t="shared" si="0"/>
        <v>88831</v>
      </c>
      <c r="J6544" s="111">
        <v>88831</v>
      </c>
      <c r="K6544" s="111" t="s">
        <v>1828</v>
      </c>
      <c r="L6544" s="111" t="s">
        <v>704</v>
      </c>
      <c r="M6544" s="111" t="s">
        <v>710</v>
      </c>
      <c r="N6544" s="111">
        <v>1.98</v>
      </c>
      <c r="O6544" s="114">
        <v>0.23</v>
      </c>
    </row>
    <row r="6545" spans="1:15">
      <c r="A6545" s="108"/>
      <c r="B6545" s="108"/>
      <c r="I6545" s="113">
        <f t="shared" si="0"/>
        <v>367</v>
      </c>
      <c r="J6545" s="111">
        <v>367</v>
      </c>
      <c r="K6545" s="111" t="s">
        <v>1801</v>
      </c>
      <c r="L6545" s="111" t="s">
        <v>750</v>
      </c>
      <c r="M6545" s="111" t="s">
        <v>710</v>
      </c>
      <c r="N6545" s="111">
        <v>0.51</v>
      </c>
      <c r="O6545" s="114">
        <v>60.03</v>
      </c>
    </row>
    <row r="6546" spans="1:15">
      <c r="A6546" s="108"/>
      <c r="B6546" s="108"/>
      <c r="I6546" s="113">
        <f t="shared" si="0"/>
        <v>1106</v>
      </c>
      <c r="J6546" s="111">
        <v>1106</v>
      </c>
      <c r="K6546" s="111" t="s">
        <v>1896</v>
      </c>
      <c r="L6546" s="111" t="s">
        <v>723</v>
      </c>
      <c r="M6546" s="111" t="s">
        <v>710</v>
      </c>
      <c r="N6546" s="111">
        <v>10.35</v>
      </c>
      <c r="O6546" s="114">
        <v>0.34</v>
      </c>
    </row>
    <row r="6547" spans="1:15">
      <c r="A6547" s="108"/>
      <c r="B6547" s="108"/>
      <c r="I6547" s="113">
        <f t="shared" si="0"/>
        <v>1379</v>
      </c>
      <c r="J6547" s="111">
        <v>1379</v>
      </c>
      <c r="K6547" s="111" t="s">
        <v>1824</v>
      </c>
      <c r="L6547" s="111" t="s">
        <v>723</v>
      </c>
      <c r="M6547" s="111" t="s">
        <v>702</v>
      </c>
      <c r="N6547" s="111">
        <v>431.3</v>
      </c>
      <c r="O6547" s="114">
        <v>0.46</v>
      </c>
    </row>
    <row r="6548" spans="1:15">
      <c r="A6548" s="108"/>
      <c r="B6548" s="108"/>
      <c r="I6548" s="113">
        <f t="shared" si="0"/>
        <v>4720</v>
      </c>
      <c r="J6548" s="111">
        <v>4720</v>
      </c>
      <c r="K6548" s="111" t="s">
        <v>1802</v>
      </c>
      <c r="L6548" s="111" t="s">
        <v>750</v>
      </c>
      <c r="M6548" s="111" t="s">
        <v>702</v>
      </c>
      <c r="N6548" s="111">
        <v>0.54</v>
      </c>
      <c r="O6548" s="114">
        <v>55.63</v>
      </c>
    </row>
    <row r="6549" spans="1:15">
      <c r="A6549" s="108"/>
      <c r="B6549" s="108"/>
      <c r="I6549" s="113">
        <f t="shared" si="0"/>
        <v>88377</v>
      </c>
      <c r="J6549" s="111">
        <v>88377</v>
      </c>
      <c r="K6549" s="111" t="s">
        <v>1826</v>
      </c>
      <c r="L6549" s="111" t="s">
        <v>708</v>
      </c>
      <c r="M6549" s="111" t="s">
        <v>702</v>
      </c>
      <c r="N6549" s="111">
        <v>3.12</v>
      </c>
      <c r="O6549" s="114">
        <v>16.97</v>
      </c>
    </row>
    <row r="6550" spans="1:15">
      <c r="A6550" s="108"/>
      <c r="B6550" s="108"/>
      <c r="I6550" s="113">
        <f t="shared" si="0"/>
        <v>88830</v>
      </c>
      <c r="J6550" s="111">
        <v>88830</v>
      </c>
      <c r="K6550" s="111" t="s">
        <v>1827</v>
      </c>
      <c r="L6550" s="111" t="s">
        <v>701</v>
      </c>
      <c r="M6550" s="111" t="s">
        <v>702</v>
      </c>
      <c r="N6550" s="111">
        <v>0.96</v>
      </c>
      <c r="O6550" s="114">
        <v>1.33</v>
      </c>
    </row>
    <row r="6551" spans="1:15">
      <c r="A6551" s="108"/>
      <c r="B6551" s="108"/>
      <c r="I6551" s="113">
        <f t="shared" si="0"/>
        <v>88831</v>
      </c>
      <c r="J6551" s="111">
        <v>88831</v>
      </c>
      <c r="K6551" s="111" t="s">
        <v>1828</v>
      </c>
      <c r="L6551" s="111" t="s">
        <v>704</v>
      </c>
      <c r="M6551" s="111" t="s">
        <v>710</v>
      </c>
      <c r="N6551" s="111">
        <v>2.16</v>
      </c>
      <c r="O6551" s="114">
        <v>0.23</v>
      </c>
    </row>
    <row r="6552" spans="1:15">
      <c r="A6552" s="108"/>
      <c r="B6552" s="108"/>
      <c r="I6552" s="113">
        <f t="shared" si="0"/>
        <v>367</v>
      </c>
      <c r="J6552" s="111">
        <v>367</v>
      </c>
      <c r="K6552" s="111" t="s">
        <v>1801</v>
      </c>
      <c r="L6552" s="111" t="s">
        <v>750</v>
      </c>
      <c r="M6552" s="111" t="s">
        <v>710</v>
      </c>
      <c r="N6552" s="111">
        <v>0.43</v>
      </c>
      <c r="O6552" s="114">
        <v>60.03</v>
      </c>
    </row>
    <row r="6553" spans="1:15">
      <c r="A6553" s="108"/>
      <c r="B6553" s="108"/>
      <c r="I6553" s="113">
        <f t="shared" si="0"/>
        <v>1106</v>
      </c>
      <c r="J6553" s="111">
        <v>1106</v>
      </c>
      <c r="K6553" s="111" t="s">
        <v>1896</v>
      </c>
      <c r="L6553" s="111" t="s">
        <v>723</v>
      </c>
      <c r="M6553" s="111" t="s">
        <v>710</v>
      </c>
      <c r="N6553" s="111">
        <v>13.12</v>
      </c>
      <c r="O6553" s="114">
        <v>0.34</v>
      </c>
    </row>
    <row r="6554" spans="1:15">
      <c r="A6554" s="108"/>
      <c r="B6554" s="108"/>
      <c r="I6554" s="113">
        <f t="shared" si="0"/>
        <v>1379</v>
      </c>
      <c r="J6554" s="111">
        <v>1379</v>
      </c>
      <c r="K6554" s="111" t="s">
        <v>1824</v>
      </c>
      <c r="L6554" s="111" t="s">
        <v>723</v>
      </c>
      <c r="M6554" s="111" t="s">
        <v>702</v>
      </c>
      <c r="N6554" s="111">
        <v>546.67999999999995</v>
      </c>
      <c r="O6554" s="114">
        <v>0.46</v>
      </c>
    </row>
    <row r="6555" spans="1:15">
      <c r="A6555" s="108"/>
      <c r="B6555" s="108"/>
      <c r="I6555" s="113">
        <f t="shared" si="0"/>
        <v>4720</v>
      </c>
      <c r="J6555" s="111">
        <v>4720</v>
      </c>
      <c r="K6555" s="111" t="s">
        <v>1802</v>
      </c>
      <c r="L6555" s="111" t="s">
        <v>750</v>
      </c>
      <c r="M6555" s="111" t="s">
        <v>702</v>
      </c>
      <c r="N6555" s="111">
        <v>0.5</v>
      </c>
      <c r="O6555" s="114">
        <v>55.63</v>
      </c>
    </row>
    <row r="6556" spans="1:15">
      <c r="A6556" s="108"/>
      <c r="B6556" s="108"/>
      <c r="I6556" s="113">
        <f t="shared" si="0"/>
        <v>88377</v>
      </c>
      <c r="J6556" s="111">
        <v>88377</v>
      </c>
      <c r="K6556" s="111" t="s">
        <v>1826</v>
      </c>
      <c r="L6556" s="111" t="s">
        <v>708</v>
      </c>
      <c r="M6556" s="111" t="s">
        <v>702</v>
      </c>
      <c r="N6556" s="111">
        <v>2.99</v>
      </c>
      <c r="O6556" s="114">
        <v>16.97</v>
      </c>
    </row>
    <row r="6557" spans="1:15">
      <c r="A6557" s="108"/>
      <c r="B6557" s="108"/>
      <c r="I6557" s="113">
        <f t="shared" si="0"/>
        <v>88830</v>
      </c>
      <c r="J6557" s="111">
        <v>88830</v>
      </c>
      <c r="K6557" s="111" t="s">
        <v>1827</v>
      </c>
      <c r="L6557" s="111" t="s">
        <v>701</v>
      </c>
      <c r="M6557" s="111" t="s">
        <v>702</v>
      </c>
      <c r="N6557" s="111">
        <v>0.92</v>
      </c>
      <c r="O6557" s="114">
        <v>1.33</v>
      </c>
    </row>
    <row r="6558" spans="1:15">
      <c r="A6558" s="108"/>
      <c r="B6558" s="108"/>
      <c r="I6558" s="113">
        <f t="shared" si="0"/>
        <v>88831</v>
      </c>
      <c r="J6558" s="111">
        <v>88831</v>
      </c>
      <c r="K6558" s="111" t="s">
        <v>1828</v>
      </c>
      <c r="L6558" s="111" t="s">
        <v>704</v>
      </c>
      <c r="M6558" s="111" t="s">
        <v>710</v>
      </c>
      <c r="N6558" s="111">
        <v>2.0699999999999998</v>
      </c>
      <c r="O6558" s="114">
        <v>0.23</v>
      </c>
    </row>
    <row r="6559" spans="1:15">
      <c r="A6559" s="108"/>
      <c r="B6559" s="108"/>
      <c r="I6559" s="113">
        <f t="shared" si="0"/>
        <v>132</v>
      </c>
      <c r="J6559" s="111">
        <v>132</v>
      </c>
      <c r="K6559" s="111" t="s">
        <v>2202</v>
      </c>
      <c r="L6559" s="111" t="s">
        <v>407</v>
      </c>
      <c r="M6559" s="111" t="s">
        <v>702</v>
      </c>
      <c r="N6559" s="111">
        <v>1.28</v>
      </c>
      <c r="O6559" s="114">
        <v>4.17</v>
      </c>
    </row>
    <row r="6560" spans="1:15">
      <c r="A6560" s="108"/>
      <c r="B6560" s="108"/>
      <c r="I6560" s="113">
        <f t="shared" si="0"/>
        <v>1379</v>
      </c>
      <c r="J6560" s="111">
        <v>1379</v>
      </c>
      <c r="K6560" s="111" t="s">
        <v>1824</v>
      </c>
      <c r="L6560" s="111" t="s">
        <v>723</v>
      </c>
      <c r="M6560" s="111" t="s">
        <v>702</v>
      </c>
      <c r="N6560" s="111">
        <v>306.82</v>
      </c>
      <c r="O6560" s="114">
        <v>0.46</v>
      </c>
    </row>
    <row r="6561" spans="1:15">
      <c r="A6561" s="108"/>
      <c r="B6561" s="108"/>
      <c r="I6561" s="113">
        <f t="shared" si="0"/>
        <v>4720</v>
      </c>
      <c r="J6561" s="111">
        <v>4720</v>
      </c>
      <c r="K6561" s="111" t="s">
        <v>1802</v>
      </c>
      <c r="L6561" s="111" t="s">
        <v>750</v>
      </c>
      <c r="M6561" s="111" t="s">
        <v>702</v>
      </c>
      <c r="N6561" s="111">
        <v>0.59</v>
      </c>
      <c r="O6561" s="114">
        <v>55.63</v>
      </c>
    </row>
    <row r="6562" spans="1:15">
      <c r="A6562" s="108"/>
      <c r="B6562" s="108"/>
      <c r="I6562" s="113">
        <f t="shared" si="0"/>
        <v>88377</v>
      </c>
      <c r="J6562" s="111">
        <v>88377</v>
      </c>
      <c r="K6562" s="111" t="s">
        <v>1826</v>
      </c>
      <c r="L6562" s="111" t="s">
        <v>708</v>
      </c>
      <c r="M6562" s="111" t="s">
        <v>702</v>
      </c>
      <c r="N6562" s="111">
        <v>3.29</v>
      </c>
      <c r="O6562" s="114">
        <v>16.97</v>
      </c>
    </row>
    <row r="6563" spans="1:15">
      <c r="A6563" s="108"/>
      <c r="B6563" s="108"/>
      <c r="I6563" s="113">
        <f t="shared" si="0"/>
        <v>88830</v>
      </c>
      <c r="J6563" s="111">
        <v>88830</v>
      </c>
      <c r="K6563" s="111" t="s">
        <v>1827</v>
      </c>
      <c r="L6563" s="111" t="s">
        <v>701</v>
      </c>
      <c r="M6563" s="111" t="s">
        <v>702</v>
      </c>
      <c r="N6563" s="111">
        <v>1.01</v>
      </c>
      <c r="O6563" s="114">
        <v>1.33</v>
      </c>
    </row>
    <row r="6564" spans="1:15">
      <c r="A6564" s="108"/>
      <c r="B6564" s="108"/>
      <c r="I6564" s="113">
        <f t="shared" si="0"/>
        <v>88831</v>
      </c>
      <c r="J6564" s="111">
        <v>88831</v>
      </c>
      <c r="K6564" s="111" t="s">
        <v>1828</v>
      </c>
      <c r="L6564" s="111" t="s">
        <v>704</v>
      </c>
      <c r="M6564" s="111" t="s">
        <v>710</v>
      </c>
      <c r="N6564" s="111">
        <v>2.2799999999999998</v>
      </c>
      <c r="O6564" s="114">
        <v>0.23</v>
      </c>
    </row>
    <row r="6565" spans="1:15">
      <c r="A6565" s="108"/>
      <c r="B6565" s="108"/>
      <c r="I6565" s="113">
        <f t="shared" si="0"/>
        <v>132</v>
      </c>
      <c r="J6565" s="111">
        <v>132</v>
      </c>
      <c r="K6565" s="111" t="s">
        <v>2202</v>
      </c>
      <c r="L6565" s="111" t="s">
        <v>407</v>
      </c>
      <c r="M6565" s="111" t="s">
        <v>702</v>
      </c>
      <c r="N6565" s="111">
        <v>1.51</v>
      </c>
      <c r="O6565" s="114">
        <v>4.17</v>
      </c>
    </row>
    <row r="6566" spans="1:15">
      <c r="A6566" s="108"/>
      <c r="B6566" s="108"/>
      <c r="I6566" s="113">
        <f t="shared" si="0"/>
        <v>367</v>
      </c>
      <c r="J6566" s="111">
        <v>367</v>
      </c>
      <c r="K6566" s="111" t="s">
        <v>1801</v>
      </c>
      <c r="L6566" s="111" t="s">
        <v>750</v>
      </c>
      <c r="M6566" s="111" t="s">
        <v>710</v>
      </c>
      <c r="N6566" s="111">
        <v>0.56999999999999995</v>
      </c>
      <c r="O6566" s="114">
        <v>60.03</v>
      </c>
    </row>
    <row r="6567" spans="1:15">
      <c r="A6567" s="108"/>
      <c r="B6567" s="108"/>
      <c r="I6567" s="113">
        <f t="shared" si="0"/>
        <v>1379</v>
      </c>
      <c r="J6567" s="111">
        <v>1379</v>
      </c>
      <c r="K6567" s="111" t="s">
        <v>1824</v>
      </c>
      <c r="L6567" s="111" t="s">
        <v>723</v>
      </c>
      <c r="M6567" s="111" t="s">
        <v>702</v>
      </c>
      <c r="N6567" s="111">
        <v>361.01</v>
      </c>
      <c r="O6567" s="114">
        <v>0.46</v>
      </c>
    </row>
    <row r="6568" spans="1:15">
      <c r="A6568" s="108"/>
      <c r="B6568" s="108"/>
      <c r="I6568" s="113">
        <f t="shared" si="0"/>
        <v>4720</v>
      </c>
      <c r="J6568" s="111">
        <v>4720</v>
      </c>
      <c r="K6568" s="111" t="s">
        <v>1802</v>
      </c>
      <c r="L6568" s="111" t="s">
        <v>750</v>
      </c>
      <c r="M6568" s="111" t="s">
        <v>702</v>
      </c>
      <c r="N6568" s="111">
        <v>0.56999999999999995</v>
      </c>
      <c r="O6568" s="114">
        <v>55.63</v>
      </c>
    </row>
    <row r="6569" spans="1:15">
      <c r="A6569" s="108"/>
      <c r="B6569" s="108"/>
      <c r="I6569" s="113">
        <f t="shared" si="0"/>
        <v>88377</v>
      </c>
      <c r="J6569" s="111">
        <v>88377</v>
      </c>
      <c r="K6569" s="111" t="s">
        <v>1826</v>
      </c>
      <c r="L6569" s="111" t="s">
        <v>708</v>
      </c>
      <c r="M6569" s="111" t="s">
        <v>702</v>
      </c>
      <c r="N6569" s="111">
        <v>2.96</v>
      </c>
      <c r="O6569" s="114">
        <v>16.97</v>
      </c>
    </row>
    <row r="6570" spans="1:15">
      <c r="A6570" s="108"/>
      <c r="B6570" s="108"/>
      <c r="I6570" s="113">
        <f t="shared" si="0"/>
        <v>88830</v>
      </c>
      <c r="J6570" s="111">
        <v>88830</v>
      </c>
      <c r="K6570" s="111" t="s">
        <v>1827</v>
      </c>
      <c r="L6570" s="111" t="s">
        <v>701</v>
      </c>
      <c r="M6570" s="111" t="s">
        <v>702</v>
      </c>
      <c r="N6570" s="111">
        <v>0.91</v>
      </c>
      <c r="O6570" s="114">
        <v>1.33</v>
      </c>
    </row>
    <row r="6571" spans="1:15">
      <c r="A6571" s="108"/>
      <c r="B6571" s="108"/>
      <c r="I6571" s="113">
        <f t="shared" si="0"/>
        <v>88831</v>
      </c>
      <c r="J6571" s="111">
        <v>88831</v>
      </c>
      <c r="K6571" s="111" t="s">
        <v>1828</v>
      </c>
      <c r="L6571" s="111" t="s">
        <v>704</v>
      </c>
      <c r="M6571" s="111" t="s">
        <v>710</v>
      </c>
      <c r="N6571" s="111">
        <v>2.0499999999999998</v>
      </c>
      <c r="O6571" s="114">
        <v>0.23</v>
      </c>
    </row>
    <row r="6572" spans="1:15">
      <c r="A6572" s="108"/>
      <c r="B6572" s="108"/>
      <c r="I6572" s="113">
        <f t="shared" si="0"/>
        <v>132</v>
      </c>
      <c r="J6572" s="111">
        <v>132</v>
      </c>
      <c r="K6572" s="111" t="s">
        <v>2202</v>
      </c>
      <c r="L6572" s="111" t="s">
        <v>407</v>
      </c>
      <c r="M6572" s="111" t="s">
        <v>702</v>
      </c>
      <c r="N6572" s="111">
        <v>1.82</v>
      </c>
      <c r="O6572" s="114">
        <v>4.17</v>
      </c>
    </row>
    <row r="6573" spans="1:15">
      <c r="A6573" s="108"/>
      <c r="B6573" s="108"/>
      <c r="I6573" s="113">
        <f t="shared" si="0"/>
        <v>1379</v>
      </c>
      <c r="J6573" s="111">
        <v>1379</v>
      </c>
      <c r="K6573" s="111" t="s">
        <v>1824</v>
      </c>
      <c r="L6573" s="111" t="s">
        <v>723</v>
      </c>
      <c r="M6573" s="111" t="s">
        <v>702</v>
      </c>
      <c r="N6573" s="111">
        <v>435.3</v>
      </c>
      <c r="O6573" s="114">
        <v>0.46</v>
      </c>
    </row>
    <row r="6574" spans="1:15">
      <c r="A6574" s="108"/>
      <c r="B6574" s="108"/>
      <c r="I6574" s="113">
        <f t="shared" si="0"/>
        <v>88377</v>
      </c>
      <c r="J6574" s="111">
        <v>88377</v>
      </c>
      <c r="K6574" s="111" t="s">
        <v>1826</v>
      </c>
      <c r="L6574" s="111" t="s">
        <v>708</v>
      </c>
      <c r="M6574" s="111" t="s">
        <v>702</v>
      </c>
      <c r="N6574" s="111">
        <v>3.22</v>
      </c>
      <c r="O6574" s="114">
        <v>16.97</v>
      </c>
    </row>
    <row r="6575" spans="1:15">
      <c r="A6575" s="108"/>
      <c r="B6575" s="108"/>
      <c r="I6575" s="113">
        <f t="shared" si="0"/>
        <v>88830</v>
      </c>
      <c r="J6575" s="111">
        <v>88830</v>
      </c>
      <c r="K6575" s="111" t="s">
        <v>1827</v>
      </c>
      <c r="L6575" s="111" t="s">
        <v>701</v>
      </c>
      <c r="M6575" s="111" t="s">
        <v>702</v>
      </c>
      <c r="N6575" s="111">
        <v>1</v>
      </c>
      <c r="O6575" s="114">
        <v>1.33</v>
      </c>
    </row>
    <row r="6576" spans="1:15">
      <c r="A6576" s="108"/>
      <c r="B6576" s="108"/>
      <c r="I6576" s="113">
        <f t="shared" si="0"/>
        <v>88831</v>
      </c>
      <c r="J6576" s="111">
        <v>88831</v>
      </c>
      <c r="K6576" s="111" t="s">
        <v>1828</v>
      </c>
      <c r="L6576" s="111" t="s">
        <v>704</v>
      </c>
      <c r="M6576" s="111" t="s">
        <v>710</v>
      </c>
      <c r="N6576" s="111">
        <v>1.61</v>
      </c>
      <c r="O6576" s="114">
        <v>0.23</v>
      </c>
    </row>
    <row r="6577" spans="1:15">
      <c r="A6577" s="108"/>
      <c r="B6577" s="108"/>
      <c r="I6577" s="113">
        <f t="shared" si="0"/>
        <v>132</v>
      </c>
      <c r="J6577" s="111">
        <v>132</v>
      </c>
      <c r="K6577" s="111" t="s">
        <v>2202</v>
      </c>
      <c r="L6577" s="111" t="s">
        <v>407</v>
      </c>
      <c r="M6577" s="111" t="s">
        <v>702</v>
      </c>
      <c r="N6577" s="111">
        <v>2.3199999999999998</v>
      </c>
      <c r="O6577" s="114">
        <v>4.17</v>
      </c>
    </row>
    <row r="6578" spans="1:15">
      <c r="A6578" s="108"/>
      <c r="B6578" s="108"/>
      <c r="I6578" s="113">
        <f t="shared" si="0"/>
        <v>367</v>
      </c>
      <c r="J6578" s="111">
        <v>367</v>
      </c>
      <c r="K6578" s="111" t="s">
        <v>1801</v>
      </c>
      <c r="L6578" s="111" t="s">
        <v>750</v>
      </c>
      <c r="M6578" s="111" t="s">
        <v>710</v>
      </c>
      <c r="N6578" s="111">
        <v>0.44</v>
      </c>
      <c r="O6578" s="114">
        <v>60.03</v>
      </c>
    </row>
    <row r="6579" spans="1:15">
      <c r="A6579" s="108"/>
      <c r="B6579" s="108"/>
      <c r="I6579" s="113">
        <f t="shared" si="0"/>
        <v>1379</v>
      </c>
      <c r="J6579" s="111">
        <v>1379</v>
      </c>
      <c r="K6579" s="111" t="s">
        <v>1824</v>
      </c>
      <c r="L6579" s="111" t="s">
        <v>723</v>
      </c>
      <c r="M6579" s="111" t="s">
        <v>702</v>
      </c>
      <c r="N6579" s="111">
        <v>553.1</v>
      </c>
      <c r="O6579" s="114">
        <v>0.46</v>
      </c>
    </row>
    <row r="6580" spans="1:15">
      <c r="A6580" s="108"/>
      <c r="B6580" s="108"/>
      <c r="I6580" s="113">
        <f t="shared" si="0"/>
        <v>88377</v>
      </c>
      <c r="J6580" s="111">
        <v>88377</v>
      </c>
      <c r="K6580" s="111" t="s">
        <v>1826</v>
      </c>
      <c r="L6580" s="111" t="s">
        <v>708</v>
      </c>
      <c r="M6580" s="111" t="s">
        <v>702</v>
      </c>
      <c r="N6580" s="111">
        <v>3.08</v>
      </c>
      <c r="O6580" s="114">
        <v>16.97</v>
      </c>
    </row>
    <row r="6581" spans="1:15">
      <c r="A6581" s="108"/>
      <c r="B6581" s="108"/>
      <c r="I6581" s="113">
        <f t="shared" si="0"/>
        <v>88830</v>
      </c>
      <c r="J6581" s="111">
        <v>88830</v>
      </c>
      <c r="K6581" s="111" t="s">
        <v>1827</v>
      </c>
      <c r="L6581" s="111" t="s">
        <v>701</v>
      </c>
      <c r="M6581" s="111" t="s">
        <v>702</v>
      </c>
      <c r="N6581" s="111">
        <v>0.95</v>
      </c>
      <c r="O6581" s="114">
        <v>1.33</v>
      </c>
    </row>
    <row r="6582" spans="1:15">
      <c r="A6582" s="108"/>
      <c r="B6582" s="108"/>
      <c r="I6582" s="113">
        <f t="shared" si="0"/>
        <v>88831</v>
      </c>
      <c r="J6582" s="111">
        <v>88831</v>
      </c>
      <c r="K6582" s="111" t="s">
        <v>1828</v>
      </c>
      <c r="L6582" s="111" t="s">
        <v>704</v>
      </c>
      <c r="M6582" s="111" t="s">
        <v>710</v>
      </c>
      <c r="N6582" s="111">
        <v>2.13</v>
      </c>
      <c r="O6582" s="114">
        <v>0.23</v>
      </c>
    </row>
    <row r="6583" spans="1:15">
      <c r="A6583" s="108"/>
      <c r="B6583" s="108"/>
      <c r="I6583" s="113">
        <f t="shared" si="0"/>
        <v>39849</v>
      </c>
      <c r="J6583" s="111">
        <v>39849</v>
      </c>
      <c r="K6583" s="111" t="s">
        <v>2203</v>
      </c>
      <c r="L6583" s="111" t="s">
        <v>750</v>
      </c>
      <c r="M6583" s="111" t="s">
        <v>702</v>
      </c>
      <c r="N6583" s="111">
        <v>1.1100000000000001</v>
      </c>
      <c r="O6583" s="114">
        <v>318.86</v>
      </c>
    </row>
    <row r="6584" spans="1:15">
      <c r="A6584" s="108"/>
      <c r="B6584" s="108"/>
      <c r="I6584" s="113">
        <f t="shared" si="0"/>
        <v>88309</v>
      </c>
      <c r="J6584" s="111">
        <v>88309</v>
      </c>
      <c r="K6584" s="111" t="s">
        <v>1803</v>
      </c>
      <c r="L6584" s="111" t="s">
        <v>708</v>
      </c>
      <c r="M6584" s="111" t="s">
        <v>710</v>
      </c>
      <c r="N6584" s="111">
        <v>0.64100000000000001</v>
      </c>
      <c r="O6584" s="114">
        <v>22.28</v>
      </c>
    </row>
    <row r="6585" spans="1:15">
      <c r="A6585" s="108"/>
      <c r="B6585" s="108"/>
      <c r="I6585" s="113">
        <f t="shared" si="0"/>
        <v>88316</v>
      </c>
      <c r="J6585" s="111">
        <v>88316</v>
      </c>
      <c r="K6585" s="111" t="s">
        <v>709</v>
      </c>
      <c r="L6585" s="111" t="s">
        <v>708</v>
      </c>
      <c r="M6585" s="111" t="s">
        <v>710</v>
      </c>
      <c r="N6585" s="111">
        <v>0.72199999999999998</v>
      </c>
      <c r="O6585" s="114">
        <v>17.3</v>
      </c>
    </row>
    <row r="6586" spans="1:15">
      <c r="A6586" s="108"/>
      <c r="B6586" s="108"/>
      <c r="I6586" s="113">
        <f t="shared" si="0"/>
        <v>90586</v>
      </c>
      <c r="J6586" s="111">
        <v>90586</v>
      </c>
      <c r="K6586" s="111" t="s">
        <v>1881</v>
      </c>
      <c r="L6586" s="111" t="s">
        <v>701</v>
      </c>
      <c r="M6586" s="111" t="s">
        <v>729</v>
      </c>
      <c r="N6586" s="111">
        <v>5.8999999999999997E-2</v>
      </c>
      <c r="O6586" s="114">
        <v>1.49</v>
      </c>
    </row>
    <row r="6587" spans="1:15">
      <c r="A6587" s="108"/>
      <c r="B6587" s="108"/>
      <c r="I6587" s="113">
        <f t="shared" si="0"/>
        <v>90587</v>
      </c>
      <c r="J6587" s="111">
        <v>90587</v>
      </c>
      <c r="K6587" s="111" t="s">
        <v>1882</v>
      </c>
      <c r="L6587" s="111" t="s">
        <v>704</v>
      </c>
      <c r="M6587" s="111" t="s">
        <v>729</v>
      </c>
      <c r="N6587" s="111">
        <v>0.10100000000000001</v>
      </c>
      <c r="O6587" s="114">
        <v>0.34</v>
      </c>
    </row>
    <row r="6588" spans="1:15">
      <c r="A6588" s="108"/>
      <c r="B6588" s="108"/>
      <c r="I6588" s="113">
        <f t="shared" si="0"/>
        <v>39849</v>
      </c>
      <c r="J6588" s="111">
        <v>39849</v>
      </c>
      <c r="K6588" s="111" t="s">
        <v>2203</v>
      </c>
      <c r="L6588" s="111" t="s">
        <v>750</v>
      </c>
      <c r="M6588" s="111" t="s">
        <v>702</v>
      </c>
      <c r="N6588" s="111">
        <v>1.08</v>
      </c>
      <c r="O6588" s="114">
        <v>318.86</v>
      </c>
    </row>
    <row r="6589" spans="1:15">
      <c r="A6589" s="108"/>
      <c r="B6589" s="108"/>
      <c r="I6589" s="113">
        <f t="shared" si="0"/>
        <v>88262</v>
      </c>
      <c r="J6589" s="111">
        <v>88262</v>
      </c>
      <c r="K6589" s="111" t="s">
        <v>878</v>
      </c>
      <c r="L6589" s="111" t="s">
        <v>708</v>
      </c>
      <c r="M6589" s="111" t="s">
        <v>710</v>
      </c>
      <c r="N6589" s="111">
        <v>0.14699999999999999</v>
      </c>
      <c r="O6589" s="114">
        <v>22.13</v>
      </c>
    </row>
    <row r="6590" spans="1:15">
      <c r="A6590" s="108"/>
      <c r="B6590" s="108"/>
      <c r="I6590" s="113">
        <f t="shared" si="0"/>
        <v>88309</v>
      </c>
      <c r="J6590" s="111">
        <v>88309</v>
      </c>
      <c r="K6590" s="111" t="s">
        <v>1803</v>
      </c>
      <c r="L6590" s="111" t="s">
        <v>708</v>
      </c>
      <c r="M6590" s="111" t="s">
        <v>710</v>
      </c>
      <c r="N6590" s="111">
        <v>0.58799999999999997</v>
      </c>
      <c r="O6590" s="114">
        <v>22.28</v>
      </c>
    </row>
    <row r="6591" spans="1:15">
      <c r="A6591" s="108"/>
      <c r="B6591" s="108"/>
      <c r="I6591" s="113">
        <f t="shared" si="0"/>
        <v>88316</v>
      </c>
      <c r="J6591" s="111">
        <v>88316</v>
      </c>
      <c r="K6591" s="111" t="s">
        <v>709</v>
      </c>
      <c r="L6591" s="111" t="s">
        <v>708</v>
      </c>
      <c r="M6591" s="111" t="s">
        <v>710</v>
      </c>
      <c r="N6591" s="111">
        <v>0.66200000000000003</v>
      </c>
      <c r="O6591" s="114">
        <v>17.3</v>
      </c>
    </row>
    <row r="6592" spans="1:15">
      <c r="A6592" s="108"/>
      <c r="B6592" s="108"/>
      <c r="I6592" s="113">
        <f t="shared" si="0"/>
        <v>90586</v>
      </c>
      <c r="J6592" s="111">
        <v>90586</v>
      </c>
      <c r="K6592" s="111" t="s">
        <v>1881</v>
      </c>
      <c r="L6592" s="111" t="s">
        <v>701</v>
      </c>
      <c r="M6592" s="111" t="s">
        <v>729</v>
      </c>
      <c r="N6592" s="111">
        <v>5.5E-2</v>
      </c>
      <c r="O6592" s="114">
        <v>1.49</v>
      </c>
    </row>
    <row r="6593" spans="1:15">
      <c r="A6593" s="108"/>
      <c r="B6593" s="108"/>
      <c r="I6593" s="113">
        <f t="shared" si="0"/>
        <v>90587</v>
      </c>
      <c r="J6593" s="111">
        <v>90587</v>
      </c>
      <c r="K6593" s="111" t="s">
        <v>1882</v>
      </c>
      <c r="L6593" s="111" t="s">
        <v>704</v>
      </c>
      <c r="M6593" s="111" t="s">
        <v>729</v>
      </c>
      <c r="N6593" s="111">
        <v>9.2999999999999999E-2</v>
      </c>
      <c r="O6593" s="114">
        <v>0.34</v>
      </c>
    </row>
    <row r="6594" spans="1:15">
      <c r="A6594" s="108"/>
      <c r="B6594" s="108"/>
      <c r="I6594" s="113">
        <f t="shared" si="0"/>
        <v>39849</v>
      </c>
      <c r="J6594" s="111">
        <v>39849</v>
      </c>
      <c r="K6594" s="111" t="s">
        <v>2203</v>
      </c>
      <c r="L6594" s="111" t="s">
        <v>750</v>
      </c>
      <c r="M6594" s="111" t="s">
        <v>702</v>
      </c>
      <c r="N6594" s="111">
        <v>1.1499999999999999</v>
      </c>
      <c r="O6594" s="114">
        <v>318.86</v>
      </c>
    </row>
    <row r="6595" spans="1:15">
      <c r="A6595" s="108"/>
      <c r="B6595" s="108"/>
      <c r="I6595" s="113">
        <f t="shared" si="0"/>
        <v>88262</v>
      </c>
      <c r="J6595" s="111">
        <v>88262</v>
      </c>
      <c r="K6595" s="111" t="s">
        <v>878</v>
      </c>
      <c r="L6595" s="111" t="s">
        <v>708</v>
      </c>
      <c r="M6595" s="111" t="s">
        <v>710</v>
      </c>
      <c r="N6595" s="111">
        <v>0.22900000000000001</v>
      </c>
      <c r="O6595" s="114">
        <v>22.13</v>
      </c>
    </row>
    <row r="6596" spans="1:15">
      <c r="A6596" s="108"/>
      <c r="B6596" s="108"/>
      <c r="I6596" s="113">
        <f t="shared" si="0"/>
        <v>88309</v>
      </c>
      <c r="J6596" s="111">
        <v>88309</v>
      </c>
      <c r="K6596" s="111" t="s">
        <v>1803</v>
      </c>
      <c r="L6596" s="111" t="s">
        <v>708</v>
      </c>
      <c r="M6596" s="111" t="s">
        <v>710</v>
      </c>
      <c r="N6596" s="111">
        <v>0.91600000000000004</v>
      </c>
      <c r="O6596" s="114">
        <v>22.28</v>
      </c>
    </row>
    <row r="6597" spans="1:15">
      <c r="A6597" s="108"/>
      <c r="B6597" s="108"/>
      <c r="I6597" s="113">
        <f t="shared" si="0"/>
        <v>88316</v>
      </c>
      <c r="J6597" s="111">
        <v>88316</v>
      </c>
      <c r="K6597" s="111" t="s">
        <v>709</v>
      </c>
      <c r="L6597" s="111" t="s">
        <v>708</v>
      </c>
      <c r="M6597" s="111" t="s">
        <v>710</v>
      </c>
      <c r="N6597" s="111">
        <v>1.03</v>
      </c>
      <c r="O6597" s="114">
        <v>17.3</v>
      </c>
    </row>
    <row r="6598" spans="1:15">
      <c r="A6598" s="108"/>
      <c r="B6598" s="108"/>
      <c r="I6598" s="113">
        <f t="shared" si="0"/>
        <v>90586</v>
      </c>
      <c r="J6598" s="111">
        <v>90586</v>
      </c>
      <c r="K6598" s="111" t="s">
        <v>1881</v>
      </c>
      <c r="L6598" s="111" t="s">
        <v>701</v>
      </c>
      <c r="M6598" s="111" t="s">
        <v>729</v>
      </c>
      <c r="N6598" s="111">
        <v>8.5000000000000006E-2</v>
      </c>
      <c r="O6598" s="114">
        <v>1.49</v>
      </c>
    </row>
    <row r="6599" spans="1:15">
      <c r="A6599" s="108"/>
      <c r="B6599" s="108"/>
      <c r="I6599" s="113">
        <f t="shared" si="0"/>
        <v>90587</v>
      </c>
      <c r="J6599" s="111">
        <v>90587</v>
      </c>
      <c r="K6599" s="111" t="s">
        <v>1882</v>
      </c>
      <c r="L6599" s="111" t="s">
        <v>704</v>
      </c>
      <c r="M6599" s="111" t="s">
        <v>729</v>
      </c>
      <c r="N6599" s="111">
        <v>0.14399999999999999</v>
      </c>
      <c r="O6599" s="114">
        <v>0.34</v>
      </c>
    </row>
    <row r="6600" spans="1:15">
      <c r="A6600" s="108"/>
      <c r="B6600" s="108"/>
      <c r="I6600" s="113">
        <f t="shared" si="0"/>
        <v>88262</v>
      </c>
      <c r="J6600" s="111">
        <v>88262</v>
      </c>
      <c r="K6600" s="111" t="s">
        <v>878</v>
      </c>
      <c r="L6600" s="111" t="s">
        <v>708</v>
      </c>
      <c r="M6600" s="111" t="s">
        <v>710</v>
      </c>
      <c r="N6600" s="111">
        <v>0.18099999999999999</v>
      </c>
      <c r="O6600" s="114">
        <v>22.13</v>
      </c>
    </row>
    <row r="6601" spans="1:15">
      <c r="A6601" s="108"/>
      <c r="B6601" s="108"/>
      <c r="I6601" s="113">
        <f t="shared" si="0"/>
        <v>88309</v>
      </c>
      <c r="J6601" s="111">
        <v>88309</v>
      </c>
      <c r="K6601" s="111" t="s">
        <v>1803</v>
      </c>
      <c r="L6601" s="111" t="s">
        <v>708</v>
      </c>
      <c r="M6601" s="111" t="s">
        <v>710</v>
      </c>
      <c r="N6601" s="111">
        <v>0.72499999999999998</v>
      </c>
      <c r="O6601" s="114">
        <v>22.28</v>
      </c>
    </row>
    <row r="6602" spans="1:15">
      <c r="A6602" s="108"/>
      <c r="B6602" s="108"/>
      <c r="I6602" s="113">
        <f t="shared" si="0"/>
        <v>88316</v>
      </c>
      <c r="J6602" s="111">
        <v>88316</v>
      </c>
      <c r="K6602" s="111" t="s">
        <v>709</v>
      </c>
      <c r="L6602" s="111" t="s">
        <v>708</v>
      </c>
      <c r="M6602" s="111" t="s">
        <v>710</v>
      </c>
      <c r="N6602" s="111">
        <v>0.81599999999999995</v>
      </c>
      <c r="O6602" s="114">
        <v>17.3</v>
      </c>
    </row>
    <row r="6603" spans="1:15">
      <c r="A6603" s="108"/>
      <c r="B6603" s="108"/>
      <c r="I6603" s="113">
        <f t="shared" si="0"/>
        <v>90586</v>
      </c>
      <c r="J6603" s="111">
        <v>90586</v>
      </c>
      <c r="K6603" s="111" t="s">
        <v>1881</v>
      </c>
      <c r="L6603" s="111" t="s">
        <v>701</v>
      </c>
      <c r="M6603" s="111" t="s">
        <v>729</v>
      </c>
      <c r="N6603" s="111">
        <v>6.7000000000000004E-2</v>
      </c>
      <c r="O6603" s="114">
        <v>1.49</v>
      </c>
    </row>
    <row r="6604" spans="1:15">
      <c r="A6604" s="108"/>
      <c r="B6604" s="108"/>
      <c r="I6604" s="113">
        <f t="shared" si="0"/>
        <v>90587</v>
      </c>
      <c r="J6604" s="111">
        <v>90587</v>
      </c>
      <c r="K6604" s="111" t="s">
        <v>1882</v>
      </c>
      <c r="L6604" s="111" t="s">
        <v>704</v>
      </c>
      <c r="M6604" s="111" t="s">
        <v>729</v>
      </c>
      <c r="N6604" s="111">
        <v>0.114</v>
      </c>
      <c r="O6604" s="114">
        <v>0.34</v>
      </c>
    </row>
    <row r="6605" spans="1:15">
      <c r="A6605" s="108"/>
      <c r="B6605" s="108"/>
      <c r="I6605" s="113">
        <f t="shared" si="0"/>
        <v>88262</v>
      </c>
      <c r="J6605" s="111">
        <v>88262</v>
      </c>
      <c r="K6605" s="111" t="s">
        <v>878</v>
      </c>
      <c r="L6605" s="111" t="s">
        <v>708</v>
      </c>
      <c r="M6605" s="111" t="s">
        <v>710</v>
      </c>
      <c r="N6605" s="111">
        <v>0.161</v>
      </c>
      <c r="O6605" s="114">
        <v>22.13</v>
      </c>
    </row>
    <row r="6606" spans="1:15">
      <c r="A6606" s="108"/>
      <c r="B6606" s="108"/>
      <c r="I6606" s="113">
        <f t="shared" si="0"/>
        <v>88309</v>
      </c>
      <c r="J6606" s="111">
        <v>88309</v>
      </c>
      <c r="K6606" s="111" t="s">
        <v>1803</v>
      </c>
      <c r="L6606" s="111" t="s">
        <v>708</v>
      </c>
      <c r="M6606" s="111" t="s">
        <v>710</v>
      </c>
      <c r="N6606" s="111">
        <v>0.64400000000000002</v>
      </c>
      <c r="O6606" s="114">
        <v>22.28</v>
      </c>
    </row>
    <row r="6607" spans="1:15">
      <c r="A6607" s="108"/>
      <c r="B6607" s="108"/>
      <c r="I6607" s="113">
        <f t="shared" si="0"/>
        <v>88316</v>
      </c>
      <c r="J6607" s="111">
        <v>88316</v>
      </c>
      <c r="K6607" s="111" t="s">
        <v>709</v>
      </c>
      <c r="L6607" s="111" t="s">
        <v>708</v>
      </c>
      <c r="M6607" s="111" t="s">
        <v>710</v>
      </c>
      <c r="N6607" s="111">
        <v>0.72399999999999998</v>
      </c>
      <c r="O6607" s="114">
        <v>17.3</v>
      </c>
    </row>
    <row r="6608" spans="1:15">
      <c r="A6608" s="108"/>
      <c r="B6608" s="108"/>
      <c r="I6608" s="113">
        <f t="shared" si="0"/>
        <v>90586</v>
      </c>
      <c r="J6608" s="111">
        <v>90586</v>
      </c>
      <c r="K6608" s="111" t="s">
        <v>1881</v>
      </c>
      <c r="L6608" s="111" t="s">
        <v>701</v>
      </c>
      <c r="M6608" s="111" t="s">
        <v>729</v>
      </c>
      <c r="N6608" s="111">
        <v>0.06</v>
      </c>
      <c r="O6608" s="114">
        <v>1.49</v>
      </c>
    </row>
    <row r="6609" spans="1:15">
      <c r="A6609" s="108"/>
      <c r="B6609" s="108"/>
      <c r="I6609" s="113">
        <f t="shared" si="0"/>
        <v>88262</v>
      </c>
      <c r="J6609" s="111">
        <v>88262</v>
      </c>
      <c r="K6609" s="111" t="s">
        <v>878</v>
      </c>
      <c r="L6609" s="111" t="s">
        <v>708</v>
      </c>
      <c r="M6609" s="111" t="s">
        <v>710</v>
      </c>
      <c r="N6609" s="111">
        <v>0.32500000000000001</v>
      </c>
      <c r="O6609" s="114">
        <v>22.13</v>
      </c>
    </row>
    <row r="6610" spans="1:15">
      <c r="A6610" s="108"/>
      <c r="B6610" s="108"/>
      <c r="I6610" s="113">
        <f t="shared" si="0"/>
        <v>88309</v>
      </c>
      <c r="J6610" s="111">
        <v>88309</v>
      </c>
      <c r="K6610" s="111" t="s">
        <v>1803</v>
      </c>
      <c r="L6610" s="111" t="s">
        <v>708</v>
      </c>
      <c r="M6610" s="111" t="s">
        <v>710</v>
      </c>
      <c r="N6610" s="111">
        <v>1.3</v>
      </c>
      <c r="O6610" s="114">
        <v>22.28</v>
      </c>
    </row>
    <row r="6611" spans="1:15">
      <c r="A6611" s="108"/>
      <c r="B6611" s="108"/>
      <c r="I6611" s="113">
        <f t="shared" si="0"/>
        <v>88316</v>
      </c>
      <c r="J6611" s="111">
        <v>88316</v>
      </c>
      <c r="K6611" s="111" t="s">
        <v>709</v>
      </c>
      <c r="L6611" s="111" t="s">
        <v>708</v>
      </c>
      <c r="M6611" s="111" t="s">
        <v>710</v>
      </c>
      <c r="N6611" s="111">
        <v>1.4630000000000001</v>
      </c>
      <c r="O6611" s="114">
        <v>17.3</v>
      </c>
    </row>
    <row r="6612" spans="1:15">
      <c r="A6612" s="108"/>
      <c r="B6612" s="108"/>
      <c r="I6612" s="113">
        <f t="shared" si="0"/>
        <v>90586</v>
      </c>
      <c r="J6612" s="111">
        <v>90586</v>
      </c>
      <c r="K6612" s="111" t="s">
        <v>1881</v>
      </c>
      <c r="L6612" s="111" t="s">
        <v>701</v>
      </c>
      <c r="M6612" s="111" t="s">
        <v>729</v>
      </c>
      <c r="N6612" s="111">
        <v>0.12</v>
      </c>
      <c r="O6612" s="114">
        <v>1.49</v>
      </c>
    </row>
    <row r="6613" spans="1:15">
      <c r="A6613" s="108"/>
      <c r="B6613" s="108"/>
      <c r="I6613" s="113">
        <f t="shared" si="0"/>
        <v>90587</v>
      </c>
      <c r="J6613" s="111">
        <v>90587</v>
      </c>
      <c r="K6613" s="111" t="s">
        <v>1882</v>
      </c>
      <c r="L6613" s="111" t="s">
        <v>704</v>
      </c>
      <c r="M6613" s="111" t="s">
        <v>729</v>
      </c>
      <c r="N6613" s="111">
        <v>0.20499999999999999</v>
      </c>
      <c r="O6613" s="114">
        <v>0.34</v>
      </c>
    </row>
    <row r="6614" spans="1:15">
      <c r="A6614" s="108"/>
      <c r="B6614" s="108"/>
      <c r="I6614" s="113">
        <f t="shared" si="0"/>
        <v>11147</v>
      </c>
      <c r="J6614" s="111">
        <v>11147</v>
      </c>
      <c r="K6614" s="111" t="s">
        <v>2204</v>
      </c>
      <c r="L6614" s="111" t="s">
        <v>750</v>
      </c>
      <c r="M6614" s="111" t="s">
        <v>702</v>
      </c>
      <c r="N6614" s="111">
        <v>1.1499999999999999</v>
      </c>
      <c r="O6614" s="114">
        <v>314.08999999999997</v>
      </c>
    </row>
    <row r="6615" spans="1:15">
      <c r="A6615" s="108"/>
      <c r="B6615" s="108"/>
      <c r="I6615" s="113">
        <f t="shared" si="0"/>
        <v>88262</v>
      </c>
      <c r="J6615" s="111">
        <v>88262</v>
      </c>
      <c r="K6615" s="111" t="s">
        <v>878</v>
      </c>
      <c r="L6615" s="111" t="s">
        <v>708</v>
      </c>
      <c r="M6615" s="111" t="s">
        <v>710</v>
      </c>
      <c r="N6615" s="111">
        <v>0.192</v>
      </c>
      <c r="O6615" s="114">
        <v>22.13</v>
      </c>
    </row>
    <row r="6616" spans="1:15">
      <c r="A6616" s="108"/>
      <c r="B6616" s="108"/>
      <c r="I6616" s="113">
        <f t="shared" si="0"/>
        <v>88309</v>
      </c>
      <c r="J6616" s="111">
        <v>88309</v>
      </c>
      <c r="K6616" s="111" t="s">
        <v>1803</v>
      </c>
      <c r="L6616" s="111" t="s">
        <v>708</v>
      </c>
      <c r="M6616" s="111" t="s">
        <v>710</v>
      </c>
      <c r="N6616" s="111">
        <v>0.38400000000000001</v>
      </c>
      <c r="O6616" s="114">
        <v>22.28</v>
      </c>
    </row>
    <row r="6617" spans="1:15">
      <c r="A6617" s="108"/>
      <c r="B6617" s="108"/>
      <c r="I6617" s="113">
        <f t="shared" si="0"/>
        <v>88316</v>
      </c>
      <c r="J6617" s="111">
        <v>88316</v>
      </c>
      <c r="K6617" s="111" t="s">
        <v>709</v>
      </c>
      <c r="L6617" s="111" t="s">
        <v>708</v>
      </c>
      <c r="M6617" s="111" t="s">
        <v>710</v>
      </c>
      <c r="N6617" s="111">
        <v>0.57699999999999996</v>
      </c>
      <c r="O6617" s="114">
        <v>17.3</v>
      </c>
    </row>
    <row r="6618" spans="1:15">
      <c r="A6618" s="108"/>
      <c r="B6618" s="108"/>
      <c r="I6618" s="113">
        <f t="shared" si="0"/>
        <v>88262</v>
      </c>
      <c r="J6618" s="111">
        <v>88262</v>
      </c>
      <c r="K6618" s="111" t="s">
        <v>878</v>
      </c>
      <c r="L6618" s="111" t="s">
        <v>708</v>
      </c>
      <c r="M6618" s="111" t="s">
        <v>710</v>
      </c>
      <c r="N6618" s="111">
        <v>0.23899999999999999</v>
      </c>
      <c r="O6618" s="114">
        <v>22.13</v>
      </c>
    </row>
    <row r="6619" spans="1:15">
      <c r="A6619" s="108"/>
      <c r="B6619" s="108"/>
      <c r="I6619" s="113">
        <f t="shared" si="0"/>
        <v>88309</v>
      </c>
      <c r="J6619" s="111">
        <v>88309</v>
      </c>
      <c r="K6619" s="111" t="s">
        <v>1803</v>
      </c>
      <c r="L6619" s="111" t="s">
        <v>708</v>
      </c>
      <c r="M6619" s="111" t="s">
        <v>710</v>
      </c>
      <c r="N6619" s="111">
        <v>0.47699999999999998</v>
      </c>
      <c r="O6619" s="114">
        <v>22.28</v>
      </c>
    </row>
    <row r="6620" spans="1:15">
      <c r="A6620" s="108"/>
      <c r="B6620" s="108"/>
      <c r="I6620" s="113">
        <f t="shared" si="0"/>
        <v>88316</v>
      </c>
      <c r="J6620" s="111">
        <v>88316</v>
      </c>
      <c r="K6620" s="111" t="s">
        <v>709</v>
      </c>
      <c r="L6620" s="111" t="s">
        <v>708</v>
      </c>
      <c r="M6620" s="111" t="s">
        <v>710</v>
      </c>
      <c r="N6620" s="111">
        <v>0.71599999999999997</v>
      </c>
      <c r="O6620" s="114">
        <v>17.3</v>
      </c>
    </row>
    <row r="6621" spans="1:15">
      <c r="A6621" s="108"/>
      <c r="B6621" s="108"/>
      <c r="I6621" s="113">
        <f t="shared" si="0"/>
        <v>39849</v>
      </c>
      <c r="J6621" s="111">
        <v>39849</v>
      </c>
      <c r="K6621" s="111" t="s">
        <v>2203</v>
      </c>
      <c r="L6621" s="111" t="s">
        <v>750</v>
      </c>
      <c r="M6621" s="111" t="s">
        <v>702</v>
      </c>
      <c r="N6621" s="111">
        <v>1.0900000000000001</v>
      </c>
      <c r="O6621" s="114">
        <v>318.86</v>
      </c>
    </row>
    <row r="6622" spans="1:15">
      <c r="A6622" s="108"/>
      <c r="B6622" s="108"/>
      <c r="I6622" s="113">
        <f t="shared" si="0"/>
        <v>88262</v>
      </c>
      <c r="J6622" s="111">
        <v>88262</v>
      </c>
      <c r="K6622" s="111" t="s">
        <v>878</v>
      </c>
      <c r="L6622" s="111" t="s">
        <v>708</v>
      </c>
      <c r="M6622" s="111" t="s">
        <v>710</v>
      </c>
      <c r="N6622" s="111">
        <v>0.16300000000000001</v>
      </c>
      <c r="O6622" s="114">
        <v>22.13</v>
      </c>
    </row>
    <row r="6623" spans="1:15">
      <c r="A6623" s="108"/>
      <c r="B6623" s="108"/>
      <c r="I6623" s="113">
        <f t="shared" si="0"/>
        <v>88309</v>
      </c>
      <c r="J6623" s="111">
        <v>88309</v>
      </c>
      <c r="K6623" s="111" t="s">
        <v>1803</v>
      </c>
      <c r="L6623" s="111" t="s">
        <v>708</v>
      </c>
      <c r="M6623" s="111" t="s">
        <v>710</v>
      </c>
      <c r="N6623" s="111">
        <v>0.65300000000000002</v>
      </c>
      <c r="O6623" s="114">
        <v>22.28</v>
      </c>
    </row>
    <row r="6624" spans="1:15">
      <c r="A6624" s="108"/>
      <c r="B6624" s="108"/>
      <c r="I6624" s="113">
        <f t="shared" si="0"/>
        <v>88316</v>
      </c>
      <c r="J6624" s="111">
        <v>88316</v>
      </c>
      <c r="K6624" s="111" t="s">
        <v>709</v>
      </c>
      <c r="L6624" s="111" t="s">
        <v>708</v>
      </c>
      <c r="M6624" s="111" t="s">
        <v>710</v>
      </c>
      <c r="N6624" s="111">
        <v>0.73399999999999999</v>
      </c>
      <c r="O6624" s="114">
        <v>17.3</v>
      </c>
    </row>
    <row r="6625" spans="1:15">
      <c r="A6625" s="108"/>
      <c r="B6625" s="108"/>
      <c r="I6625" s="113">
        <f t="shared" si="0"/>
        <v>90587</v>
      </c>
      <c r="J6625" s="111">
        <v>90587</v>
      </c>
      <c r="K6625" s="111" t="s">
        <v>1882</v>
      </c>
      <c r="L6625" s="111" t="s">
        <v>704</v>
      </c>
      <c r="M6625" s="111" t="s">
        <v>729</v>
      </c>
      <c r="N6625" s="111">
        <v>0.10299999999999999</v>
      </c>
      <c r="O6625" s="114">
        <v>0.34</v>
      </c>
    </row>
    <row r="6626" spans="1:15">
      <c r="A6626" s="108"/>
      <c r="B6626" s="108"/>
      <c r="I6626" s="113">
        <f t="shared" si="0"/>
        <v>11147</v>
      </c>
      <c r="J6626" s="111">
        <v>11147</v>
      </c>
      <c r="K6626" s="111" t="s">
        <v>2204</v>
      </c>
      <c r="L6626" s="111" t="s">
        <v>750</v>
      </c>
      <c r="M6626" s="111" t="s">
        <v>702</v>
      </c>
      <c r="N6626" s="111">
        <v>1.0900000000000001</v>
      </c>
      <c r="O6626" s="114">
        <v>314.08999999999997</v>
      </c>
    </row>
    <row r="6627" spans="1:15">
      <c r="A6627" s="108"/>
      <c r="B6627" s="108"/>
      <c r="I6627" s="113">
        <f t="shared" si="0"/>
        <v>88262</v>
      </c>
      <c r="J6627" s="111">
        <v>88262</v>
      </c>
      <c r="K6627" s="111" t="s">
        <v>878</v>
      </c>
      <c r="L6627" s="111" t="s">
        <v>708</v>
      </c>
      <c r="M6627" s="111" t="s">
        <v>710</v>
      </c>
      <c r="N6627" s="111">
        <v>0.151</v>
      </c>
      <c r="O6627" s="114">
        <v>22.13</v>
      </c>
    </row>
    <row r="6628" spans="1:15">
      <c r="A6628" s="108"/>
      <c r="B6628" s="108"/>
      <c r="I6628" s="113">
        <f t="shared" si="0"/>
        <v>88309</v>
      </c>
      <c r="J6628" s="111">
        <v>88309</v>
      </c>
      <c r="K6628" s="111" t="s">
        <v>1803</v>
      </c>
      <c r="L6628" s="111" t="s">
        <v>708</v>
      </c>
      <c r="M6628" s="111" t="s">
        <v>710</v>
      </c>
      <c r="N6628" s="111">
        <v>0.30099999999999999</v>
      </c>
      <c r="O6628" s="114">
        <v>22.28</v>
      </c>
    </row>
    <row r="6629" spans="1:15">
      <c r="A6629" s="108"/>
      <c r="B6629" s="108"/>
      <c r="I6629" s="113">
        <f t="shared" si="0"/>
        <v>88316</v>
      </c>
      <c r="J6629" s="111">
        <v>88316</v>
      </c>
      <c r="K6629" s="111" t="s">
        <v>709</v>
      </c>
      <c r="L6629" s="111" t="s">
        <v>708</v>
      </c>
      <c r="M6629" s="111" t="s">
        <v>710</v>
      </c>
      <c r="N6629" s="111">
        <v>0.45200000000000001</v>
      </c>
      <c r="O6629" s="114">
        <v>17.3</v>
      </c>
    </row>
    <row r="6630" spans="1:15">
      <c r="A6630" s="108"/>
      <c r="B6630" s="108"/>
      <c r="I6630" s="113">
        <f t="shared" si="0"/>
        <v>34493</v>
      </c>
      <c r="J6630" s="111">
        <v>34493</v>
      </c>
      <c r="K6630" s="111" t="s">
        <v>2205</v>
      </c>
      <c r="L6630" s="111" t="s">
        <v>750</v>
      </c>
      <c r="M6630" s="111" t="s">
        <v>702</v>
      </c>
      <c r="N6630" s="111">
        <v>1.103</v>
      </c>
      <c r="O6630" s="114">
        <v>276.19</v>
      </c>
    </row>
    <row r="6631" spans="1:15">
      <c r="A6631" s="108"/>
      <c r="B6631" s="108"/>
      <c r="I6631" s="113">
        <f t="shared" si="0"/>
        <v>88262</v>
      </c>
      <c r="J6631" s="111">
        <v>88262</v>
      </c>
      <c r="K6631" s="111" t="s">
        <v>878</v>
      </c>
      <c r="L6631" s="111" t="s">
        <v>708</v>
      </c>
      <c r="M6631" s="111" t="s">
        <v>710</v>
      </c>
      <c r="N6631" s="111">
        <v>1.8460000000000001</v>
      </c>
      <c r="O6631" s="114">
        <v>22.13</v>
      </c>
    </row>
    <row r="6632" spans="1:15">
      <c r="A6632" s="108"/>
      <c r="B6632" s="108"/>
      <c r="I6632" s="113">
        <f t="shared" si="0"/>
        <v>88309</v>
      </c>
      <c r="J6632" s="111">
        <v>88309</v>
      </c>
      <c r="K6632" s="111" t="s">
        <v>1803</v>
      </c>
      <c r="L6632" s="111" t="s">
        <v>708</v>
      </c>
      <c r="M6632" s="111" t="s">
        <v>710</v>
      </c>
      <c r="N6632" s="111">
        <v>1.8460000000000001</v>
      </c>
      <c r="O6632" s="114">
        <v>22.28</v>
      </c>
    </row>
    <row r="6633" spans="1:15">
      <c r="A6633" s="108"/>
      <c r="B6633" s="108"/>
      <c r="I6633" s="113">
        <f t="shared" si="0"/>
        <v>88316</v>
      </c>
      <c r="J6633" s="111">
        <v>88316</v>
      </c>
      <c r="K6633" s="111" t="s">
        <v>709</v>
      </c>
      <c r="L6633" s="111" t="s">
        <v>708</v>
      </c>
      <c r="M6633" s="111" t="s">
        <v>710</v>
      </c>
      <c r="N6633" s="111">
        <v>5.5380000000000003</v>
      </c>
      <c r="O6633" s="114">
        <v>17.3</v>
      </c>
    </row>
    <row r="6634" spans="1:15">
      <c r="A6634" s="108"/>
      <c r="B6634" s="108"/>
      <c r="I6634" s="113">
        <f t="shared" si="0"/>
        <v>90586</v>
      </c>
      <c r="J6634" s="111">
        <v>90586</v>
      </c>
      <c r="K6634" s="111" t="s">
        <v>1881</v>
      </c>
      <c r="L6634" s="111" t="s">
        <v>701</v>
      </c>
      <c r="M6634" s="111" t="s">
        <v>729</v>
      </c>
      <c r="N6634" s="111">
        <v>0.67200000000000004</v>
      </c>
      <c r="O6634" s="114">
        <v>1.49</v>
      </c>
    </row>
    <row r="6635" spans="1:15">
      <c r="A6635" s="108"/>
      <c r="B6635" s="108"/>
      <c r="I6635" s="113">
        <f t="shared" si="0"/>
        <v>90587</v>
      </c>
      <c r="J6635" s="111">
        <v>90587</v>
      </c>
      <c r="K6635" s="111" t="s">
        <v>1882</v>
      </c>
      <c r="L6635" s="111" t="s">
        <v>704</v>
      </c>
      <c r="M6635" s="111" t="s">
        <v>729</v>
      </c>
      <c r="N6635" s="111">
        <v>1.1739999999999999</v>
      </c>
      <c r="O6635" s="114">
        <v>0.34</v>
      </c>
    </row>
    <row r="6636" spans="1:15">
      <c r="A6636" s="108"/>
      <c r="B6636" s="108"/>
      <c r="I6636" s="113">
        <f t="shared" si="0"/>
        <v>88262</v>
      </c>
      <c r="J6636" s="111">
        <v>88262</v>
      </c>
      <c r="K6636" s="111" t="s">
        <v>878</v>
      </c>
      <c r="L6636" s="111" t="s">
        <v>708</v>
      </c>
      <c r="M6636" s="111" t="s">
        <v>710</v>
      </c>
      <c r="N6636" s="111">
        <v>0.35299999999999998</v>
      </c>
      <c r="O6636" s="114">
        <v>22.13</v>
      </c>
    </row>
    <row r="6637" spans="1:15">
      <c r="A6637" s="108"/>
      <c r="B6637" s="108"/>
      <c r="I6637" s="113">
        <f t="shared" si="0"/>
        <v>88309</v>
      </c>
      <c r="J6637" s="111">
        <v>88309</v>
      </c>
      <c r="K6637" s="111" t="s">
        <v>1803</v>
      </c>
      <c r="L6637" s="111" t="s">
        <v>708</v>
      </c>
      <c r="M6637" s="111" t="s">
        <v>710</v>
      </c>
      <c r="N6637" s="111">
        <v>0.35299999999999998</v>
      </c>
      <c r="O6637" s="114">
        <v>22.28</v>
      </c>
    </row>
    <row r="6638" spans="1:15">
      <c r="A6638" s="108"/>
      <c r="B6638" s="108"/>
      <c r="I6638" s="113">
        <f t="shared" si="0"/>
        <v>88316</v>
      </c>
      <c r="J6638" s="111">
        <v>88316</v>
      </c>
      <c r="K6638" s="111" t="s">
        <v>709</v>
      </c>
      <c r="L6638" s="111" t="s">
        <v>708</v>
      </c>
      <c r="M6638" s="111" t="s">
        <v>710</v>
      </c>
      <c r="N6638" s="111">
        <v>1.0589999999999999</v>
      </c>
      <c r="O6638" s="114">
        <v>17.3</v>
      </c>
    </row>
    <row r="6639" spans="1:15">
      <c r="A6639" s="108"/>
      <c r="B6639" s="108"/>
      <c r="I6639" s="113">
        <f t="shared" si="0"/>
        <v>90586</v>
      </c>
      <c r="J6639" s="111">
        <v>90586</v>
      </c>
      <c r="K6639" s="111" t="s">
        <v>1881</v>
      </c>
      <c r="L6639" s="111" t="s">
        <v>701</v>
      </c>
      <c r="M6639" s="111" t="s">
        <v>729</v>
      </c>
      <c r="N6639" s="111">
        <v>0.14299999999999999</v>
      </c>
      <c r="O6639" s="114">
        <v>1.49</v>
      </c>
    </row>
    <row r="6640" spans="1:15">
      <c r="A6640" s="108"/>
      <c r="B6640" s="108"/>
      <c r="I6640" s="113">
        <f t="shared" si="0"/>
        <v>90587</v>
      </c>
      <c r="J6640" s="111">
        <v>90587</v>
      </c>
      <c r="K6640" s="111" t="s">
        <v>1882</v>
      </c>
      <c r="L6640" s="111" t="s">
        <v>704</v>
      </c>
      <c r="M6640" s="111" t="s">
        <v>729</v>
      </c>
      <c r="N6640" s="111">
        <v>0.21</v>
      </c>
      <c r="O6640" s="114">
        <v>0.34</v>
      </c>
    </row>
    <row r="6641" spans="1:15">
      <c r="A6641" s="108"/>
      <c r="B6641" s="108"/>
      <c r="I6641" s="113">
        <f t="shared" si="0"/>
        <v>1527</v>
      </c>
      <c r="J6641" s="111">
        <v>1527</v>
      </c>
      <c r="K6641" s="111" t="s">
        <v>2206</v>
      </c>
      <c r="L6641" s="111" t="s">
        <v>750</v>
      </c>
      <c r="M6641" s="111" t="s">
        <v>702</v>
      </c>
      <c r="N6641" s="111">
        <v>1.103</v>
      </c>
      <c r="O6641" s="114">
        <v>299.2</v>
      </c>
    </row>
    <row r="6642" spans="1:15">
      <c r="A6642" s="108"/>
      <c r="B6642" s="108"/>
      <c r="I6642" s="113">
        <f t="shared" si="0"/>
        <v>88262</v>
      </c>
      <c r="J6642" s="111">
        <v>88262</v>
      </c>
      <c r="K6642" s="111" t="s">
        <v>878</v>
      </c>
      <c r="L6642" s="111" t="s">
        <v>708</v>
      </c>
      <c r="M6642" s="111" t="s">
        <v>710</v>
      </c>
      <c r="N6642" s="111">
        <v>0.19900000000000001</v>
      </c>
      <c r="O6642" s="114">
        <v>22.13</v>
      </c>
    </row>
    <row r="6643" spans="1:15">
      <c r="A6643" s="108"/>
      <c r="B6643" s="108"/>
      <c r="I6643" s="113">
        <f t="shared" si="0"/>
        <v>88309</v>
      </c>
      <c r="J6643" s="111">
        <v>88309</v>
      </c>
      <c r="K6643" s="111" t="s">
        <v>1803</v>
      </c>
      <c r="L6643" s="111" t="s">
        <v>708</v>
      </c>
      <c r="M6643" s="111" t="s">
        <v>710</v>
      </c>
      <c r="N6643" s="111">
        <v>0.19900000000000001</v>
      </c>
      <c r="O6643" s="114">
        <v>22.28</v>
      </c>
    </row>
    <row r="6644" spans="1:15">
      <c r="A6644" s="108"/>
      <c r="B6644" s="108"/>
      <c r="I6644" s="113">
        <f t="shared" si="0"/>
        <v>88316</v>
      </c>
      <c r="J6644" s="111">
        <v>88316</v>
      </c>
      <c r="K6644" s="111" t="s">
        <v>709</v>
      </c>
      <c r="L6644" s="111" t="s">
        <v>708</v>
      </c>
      <c r="M6644" s="111" t="s">
        <v>710</v>
      </c>
      <c r="N6644" s="111">
        <v>1.1919999999999999</v>
      </c>
      <c r="O6644" s="114">
        <v>17.3</v>
      </c>
    </row>
    <row r="6645" spans="1:15">
      <c r="A6645" s="108"/>
      <c r="B6645" s="108"/>
      <c r="I6645" s="113">
        <f t="shared" si="0"/>
        <v>90586</v>
      </c>
      <c r="J6645" s="111">
        <v>90586</v>
      </c>
      <c r="K6645" s="111" t="s">
        <v>1881</v>
      </c>
      <c r="L6645" s="111" t="s">
        <v>701</v>
      </c>
      <c r="M6645" s="111" t="s">
        <v>729</v>
      </c>
      <c r="N6645" s="111">
        <v>6.8000000000000005E-2</v>
      </c>
      <c r="O6645" s="114">
        <v>1.49</v>
      </c>
    </row>
    <row r="6646" spans="1:15">
      <c r="A6646" s="108"/>
      <c r="B6646" s="108"/>
      <c r="I6646" s="113">
        <f t="shared" si="0"/>
        <v>90587</v>
      </c>
      <c r="J6646" s="111">
        <v>90587</v>
      </c>
      <c r="K6646" s="111" t="s">
        <v>1882</v>
      </c>
      <c r="L6646" s="111" t="s">
        <v>704</v>
      </c>
      <c r="M6646" s="111" t="s">
        <v>729</v>
      </c>
      <c r="N6646" s="111">
        <v>0.13100000000000001</v>
      </c>
      <c r="O6646" s="114">
        <v>0.34</v>
      </c>
    </row>
    <row r="6647" spans="1:15">
      <c r="A6647" s="108"/>
      <c r="B6647" s="108"/>
      <c r="I6647" s="113">
        <f t="shared" si="0"/>
        <v>88262</v>
      </c>
      <c r="J6647" s="111">
        <v>88262</v>
      </c>
      <c r="K6647" s="111" t="s">
        <v>878</v>
      </c>
      <c r="L6647" s="111" t="s">
        <v>708</v>
      </c>
      <c r="M6647" s="111" t="s">
        <v>710</v>
      </c>
      <c r="N6647" s="111">
        <v>0.26200000000000001</v>
      </c>
      <c r="O6647" s="114">
        <v>22.13</v>
      </c>
    </row>
    <row r="6648" spans="1:15">
      <c r="A6648" s="108"/>
      <c r="B6648" s="108"/>
      <c r="I6648" s="113">
        <f t="shared" si="0"/>
        <v>88309</v>
      </c>
      <c r="J6648" s="111">
        <v>88309</v>
      </c>
      <c r="K6648" s="111" t="s">
        <v>1803</v>
      </c>
      <c r="L6648" s="111" t="s">
        <v>708</v>
      </c>
      <c r="M6648" s="111" t="s">
        <v>710</v>
      </c>
      <c r="N6648" s="111">
        <v>0.26200000000000001</v>
      </c>
      <c r="O6648" s="114">
        <v>22.28</v>
      </c>
    </row>
    <row r="6649" spans="1:15">
      <c r="A6649" s="108"/>
      <c r="B6649" s="108"/>
      <c r="I6649" s="113">
        <f t="shared" si="0"/>
        <v>88316</v>
      </c>
      <c r="J6649" s="111">
        <v>88316</v>
      </c>
      <c r="K6649" s="111" t="s">
        <v>709</v>
      </c>
      <c r="L6649" s="111" t="s">
        <v>708</v>
      </c>
      <c r="M6649" s="111" t="s">
        <v>710</v>
      </c>
      <c r="N6649" s="111">
        <v>0.78500000000000003</v>
      </c>
      <c r="O6649" s="114">
        <v>17.3</v>
      </c>
    </row>
    <row r="6650" spans="1:15">
      <c r="A6650" s="108"/>
      <c r="B6650" s="108"/>
      <c r="I6650" s="113">
        <f t="shared" si="0"/>
        <v>90586</v>
      </c>
      <c r="J6650" s="111">
        <v>90586</v>
      </c>
      <c r="K6650" s="111" t="s">
        <v>1881</v>
      </c>
      <c r="L6650" s="111" t="s">
        <v>701</v>
      </c>
      <c r="M6650" s="111" t="s">
        <v>729</v>
      </c>
      <c r="N6650" s="111">
        <v>9.9000000000000005E-2</v>
      </c>
      <c r="O6650" s="114">
        <v>1.49</v>
      </c>
    </row>
    <row r="6651" spans="1:15">
      <c r="A6651" s="108"/>
      <c r="B6651" s="108"/>
      <c r="I6651" s="113">
        <f t="shared" si="0"/>
        <v>90587</v>
      </c>
      <c r="J6651" s="111">
        <v>90587</v>
      </c>
      <c r="K6651" s="111" t="s">
        <v>1882</v>
      </c>
      <c r="L6651" s="111" t="s">
        <v>704</v>
      </c>
      <c r="M6651" s="111" t="s">
        <v>729</v>
      </c>
      <c r="N6651" s="111">
        <v>0.16300000000000001</v>
      </c>
      <c r="O6651" s="114">
        <v>0.34</v>
      </c>
    </row>
    <row r="6652" spans="1:15">
      <c r="A6652" s="108"/>
      <c r="B6652" s="108"/>
      <c r="I6652" s="113">
        <f t="shared" si="0"/>
        <v>88262</v>
      </c>
      <c r="J6652" s="111">
        <v>88262</v>
      </c>
      <c r="K6652" s="111" t="s">
        <v>878</v>
      </c>
      <c r="L6652" s="111" t="s">
        <v>708</v>
      </c>
      <c r="M6652" s="111" t="s">
        <v>710</v>
      </c>
      <c r="N6652" s="111">
        <v>0.17399999999999999</v>
      </c>
      <c r="O6652" s="114">
        <v>22.13</v>
      </c>
    </row>
    <row r="6653" spans="1:15">
      <c r="A6653" s="108"/>
      <c r="B6653" s="108"/>
      <c r="I6653" s="113">
        <f t="shared" si="0"/>
        <v>88309</v>
      </c>
      <c r="J6653" s="111">
        <v>88309</v>
      </c>
      <c r="K6653" s="111" t="s">
        <v>1803</v>
      </c>
      <c r="L6653" s="111" t="s">
        <v>708</v>
      </c>
      <c r="M6653" s="111" t="s">
        <v>710</v>
      </c>
      <c r="N6653" s="111">
        <v>0.17399999999999999</v>
      </c>
      <c r="O6653" s="114">
        <v>22.28</v>
      </c>
    </row>
    <row r="6654" spans="1:15">
      <c r="A6654" s="108"/>
      <c r="B6654" s="108"/>
      <c r="I6654" s="113">
        <f t="shared" si="0"/>
        <v>88316</v>
      </c>
      <c r="J6654" s="111">
        <v>88316</v>
      </c>
      <c r="K6654" s="111" t="s">
        <v>709</v>
      </c>
      <c r="L6654" s="111" t="s">
        <v>708</v>
      </c>
      <c r="M6654" s="111" t="s">
        <v>710</v>
      </c>
      <c r="N6654" s="111">
        <v>1.0449999999999999</v>
      </c>
      <c r="O6654" s="114">
        <v>17.3</v>
      </c>
    </row>
    <row r="6655" spans="1:15">
      <c r="A6655" s="108"/>
      <c r="B6655" s="108"/>
      <c r="I6655" s="113">
        <f t="shared" si="0"/>
        <v>90586</v>
      </c>
      <c r="J6655" s="111">
        <v>90586</v>
      </c>
      <c r="K6655" s="111" t="s">
        <v>1881</v>
      </c>
      <c r="L6655" s="111" t="s">
        <v>701</v>
      </c>
      <c r="M6655" s="111" t="s">
        <v>729</v>
      </c>
      <c r="N6655" s="111">
        <v>5.6000000000000001E-2</v>
      </c>
      <c r="O6655" s="114">
        <v>1.49</v>
      </c>
    </row>
    <row r="6656" spans="1:15">
      <c r="A6656" s="108"/>
      <c r="B6656" s="108"/>
      <c r="I6656" s="113">
        <f t="shared" si="0"/>
        <v>90587</v>
      </c>
      <c r="J6656" s="111">
        <v>90587</v>
      </c>
      <c r="K6656" s="111" t="s">
        <v>1882</v>
      </c>
      <c r="L6656" s="111" t="s">
        <v>704</v>
      </c>
      <c r="M6656" s="111" t="s">
        <v>729</v>
      </c>
      <c r="N6656" s="111">
        <v>0.11799999999999999</v>
      </c>
      <c r="O6656" s="114">
        <v>0.34</v>
      </c>
    </row>
    <row r="6657" spans="1:15">
      <c r="A6657" s="108"/>
      <c r="B6657" s="108"/>
      <c r="I6657" s="113">
        <f t="shared" si="0"/>
        <v>1524</v>
      </c>
      <c r="J6657" s="111">
        <v>1524</v>
      </c>
      <c r="K6657" s="111" t="s">
        <v>2207</v>
      </c>
      <c r="L6657" s="111" t="s">
        <v>750</v>
      </c>
      <c r="M6657" s="111" t="s">
        <v>710</v>
      </c>
      <c r="N6657" s="111">
        <v>1.103</v>
      </c>
      <c r="O6657" s="114">
        <v>290</v>
      </c>
    </row>
    <row r="6658" spans="1:15">
      <c r="A6658" s="108"/>
      <c r="B6658" s="108"/>
      <c r="I6658" s="113">
        <f t="shared" si="0"/>
        <v>88262</v>
      </c>
      <c r="J6658" s="111">
        <v>88262</v>
      </c>
      <c r="K6658" s="111" t="s">
        <v>878</v>
      </c>
      <c r="L6658" s="111" t="s">
        <v>708</v>
      </c>
      <c r="M6658" s="111" t="s">
        <v>710</v>
      </c>
      <c r="N6658" s="111">
        <v>0.112</v>
      </c>
      <c r="O6658" s="114">
        <v>22.13</v>
      </c>
    </row>
    <row r="6659" spans="1:15">
      <c r="A6659" s="108"/>
      <c r="B6659" s="108"/>
      <c r="I6659" s="113">
        <f t="shared" si="0"/>
        <v>88309</v>
      </c>
      <c r="J6659" s="111">
        <v>88309</v>
      </c>
      <c r="K6659" s="111" t="s">
        <v>1803</v>
      </c>
      <c r="L6659" s="111" t="s">
        <v>708</v>
      </c>
      <c r="M6659" s="111" t="s">
        <v>710</v>
      </c>
      <c r="N6659" s="111">
        <v>0.67</v>
      </c>
      <c r="O6659" s="114">
        <v>22.28</v>
      </c>
    </row>
    <row r="6660" spans="1:15">
      <c r="A6660" s="108"/>
      <c r="B6660" s="108"/>
      <c r="I6660" s="113">
        <f t="shared" si="0"/>
        <v>88316</v>
      </c>
      <c r="J6660" s="111">
        <v>88316</v>
      </c>
      <c r="K6660" s="111" t="s">
        <v>709</v>
      </c>
      <c r="L6660" s="111" t="s">
        <v>708</v>
      </c>
      <c r="M6660" s="111" t="s">
        <v>710</v>
      </c>
      <c r="N6660" s="111">
        <v>0.74399999999999999</v>
      </c>
      <c r="O6660" s="114">
        <v>17.3</v>
      </c>
    </row>
    <row r="6661" spans="1:15">
      <c r="A6661" s="108"/>
      <c r="B6661" s="108"/>
      <c r="I6661" s="113">
        <f t="shared" si="0"/>
        <v>90586</v>
      </c>
      <c r="J6661" s="111">
        <v>90586</v>
      </c>
      <c r="K6661" s="111" t="s">
        <v>1881</v>
      </c>
      <c r="L6661" s="111" t="s">
        <v>701</v>
      </c>
      <c r="M6661" s="111" t="s">
        <v>729</v>
      </c>
      <c r="N6661" s="111">
        <v>7.9000000000000001E-2</v>
      </c>
      <c r="O6661" s="114">
        <v>1.49</v>
      </c>
    </row>
    <row r="6662" spans="1:15">
      <c r="A6662" s="108"/>
      <c r="B6662" s="108"/>
      <c r="I6662" s="113">
        <f t="shared" si="0"/>
        <v>88309</v>
      </c>
      <c r="J6662" s="111">
        <v>88309</v>
      </c>
      <c r="K6662" s="111" t="s">
        <v>1803</v>
      </c>
      <c r="L6662" s="111" t="s">
        <v>708</v>
      </c>
      <c r="M6662" s="111" t="s">
        <v>710</v>
      </c>
      <c r="N6662" s="111">
        <v>0.59599999999999997</v>
      </c>
      <c r="O6662" s="114">
        <v>22.28</v>
      </c>
    </row>
    <row r="6663" spans="1:15">
      <c r="A6663" s="108"/>
      <c r="B6663" s="108"/>
      <c r="I6663" s="113">
        <f t="shared" si="0"/>
        <v>88316</v>
      </c>
      <c r="J6663" s="111">
        <v>88316</v>
      </c>
      <c r="K6663" s="111" t="s">
        <v>709</v>
      </c>
      <c r="L6663" s="111" t="s">
        <v>708</v>
      </c>
      <c r="M6663" s="111" t="s">
        <v>710</v>
      </c>
      <c r="N6663" s="111">
        <v>0.67</v>
      </c>
      <c r="O6663" s="114">
        <v>17.3</v>
      </c>
    </row>
    <row r="6664" spans="1:15">
      <c r="A6664" s="108"/>
      <c r="B6664" s="108"/>
      <c r="I6664" s="113">
        <f t="shared" si="0"/>
        <v>90586</v>
      </c>
      <c r="J6664" s="111">
        <v>90586</v>
      </c>
      <c r="K6664" s="111" t="s">
        <v>1881</v>
      </c>
      <c r="L6664" s="111" t="s">
        <v>701</v>
      </c>
      <c r="M6664" s="111" t="s">
        <v>729</v>
      </c>
      <c r="N6664" s="111">
        <v>6.3E-2</v>
      </c>
      <c r="O6664" s="114">
        <v>1.49</v>
      </c>
    </row>
    <row r="6665" spans="1:15">
      <c r="A6665" s="108"/>
      <c r="B6665" s="108"/>
      <c r="I6665" s="113">
        <f t="shared" si="0"/>
        <v>90587</v>
      </c>
      <c r="J6665" s="111">
        <v>90587</v>
      </c>
      <c r="K6665" s="111" t="s">
        <v>1882</v>
      </c>
      <c r="L6665" s="111" t="s">
        <v>704</v>
      </c>
      <c r="M6665" s="111" t="s">
        <v>729</v>
      </c>
      <c r="N6665" s="111">
        <v>0.13600000000000001</v>
      </c>
      <c r="O6665" s="114">
        <v>0.34</v>
      </c>
    </row>
    <row r="6666" spans="1:15">
      <c r="A6666" s="108"/>
      <c r="B6666" s="108"/>
      <c r="I6666" s="113">
        <f t="shared" si="0"/>
        <v>88262</v>
      </c>
      <c r="J6666" s="111">
        <v>88262</v>
      </c>
      <c r="K6666" s="111" t="s">
        <v>878</v>
      </c>
      <c r="L6666" s="111" t="s">
        <v>708</v>
      </c>
      <c r="M6666" s="111" t="s">
        <v>710</v>
      </c>
      <c r="N6666" s="111">
        <v>9.4E-2</v>
      </c>
      <c r="O6666" s="114">
        <v>22.13</v>
      </c>
    </row>
    <row r="6667" spans="1:15">
      <c r="A6667" s="108"/>
      <c r="B6667" s="108"/>
      <c r="I6667" s="113">
        <f t="shared" si="0"/>
        <v>88309</v>
      </c>
      <c r="J6667" s="111">
        <v>88309</v>
      </c>
      <c r="K6667" s="111" t="s">
        <v>1803</v>
      </c>
      <c r="L6667" s="111" t="s">
        <v>708</v>
      </c>
      <c r="M6667" s="111" t="s">
        <v>710</v>
      </c>
      <c r="N6667" s="111">
        <v>0.56499999999999995</v>
      </c>
      <c r="O6667" s="114">
        <v>22.28</v>
      </c>
    </row>
    <row r="6668" spans="1:15">
      <c r="A6668" s="108"/>
      <c r="B6668" s="108"/>
      <c r="I6668" s="113">
        <f t="shared" si="0"/>
        <v>88316</v>
      </c>
      <c r="J6668" s="111">
        <v>88316</v>
      </c>
      <c r="K6668" s="111" t="s">
        <v>709</v>
      </c>
      <c r="L6668" s="111" t="s">
        <v>708</v>
      </c>
      <c r="M6668" s="111" t="s">
        <v>710</v>
      </c>
      <c r="N6668" s="111">
        <v>0.63800000000000001</v>
      </c>
      <c r="O6668" s="114">
        <v>17.3</v>
      </c>
    </row>
    <row r="6669" spans="1:15">
      <c r="A6669" s="108"/>
      <c r="B6669" s="108"/>
      <c r="I6669" s="113">
        <f t="shared" si="0"/>
        <v>90587</v>
      </c>
      <c r="J6669" s="111">
        <v>90587</v>
      </c>
      <c r="K6669" s="111" t="s">
        <v>1882</v>
      </c>
      <c r="L6669" s="111" t="s">
        <v>704</v>
      </c>
      <c r="M6669" s="111" t="s">
        <v>729</v>
      </c>
      <c r="N6669" s="111">
        <v>0.13300000000000001</v>
      </c>
      <c r="O6669" s="114">
        <v>0.34</v>
      </c>
    </row>
    <row r="6670" spans="1:15">
      <c r="A6670" s="108"/>
      <c r="B6670" s="108"/>
      <c r="I6670" s="113">
        <f t="shared" si="0"/>
        <v>88262</v>
      </c>
      <c r="J6670" s="111">
        <v>88262</v>
      </c>
      <c r="K6670" s="111" t="s">
        <v>878</v>
      </c>
      <c r="L6670" s="111" t="s">
        <v>708</v>
      </c>
      <c r="M6670" s="111" t="s">
        <v>710</v>
      </c>
      <c r="N6670" s="111">
        <v>8.5000000000000006E-2</v>
      </c>
      <c r="O6670" s="114">
        <v>22.13</v>
      </c>
    </row>
    <row r="6671" spans="1:15">
      <c r="A6671" s="108"/>
      <c r="B6671" s="108"/>
      <c r="I6671" s="113">
        <f t="shared" si="0"/>
        <v>88309</v>
      </c>
      <c r="J6671" s="111">
        <v>88309</v>
      </c>
      <c r="K6671" s="111" t="s">
        <v>1803</v>
      </c>
      <c r="L6671" s="111" t="s">
        <v>708</v>
      </c>
      <c r="M6671" s="111" t="s">
        <v>710</v>
      </c>
      <c r="N6671" s="111">
        <v>0.51200000000000001</v>
      </c>
      <c r="O6671" s="114">
        <v>22.28</v>
      </c>
    </row>
    <row r="6672" spans="1:15">
      <c r="A6672" s="108"/>
      <c r="B6672" s="108"/>
      <c r="I6672" s="113">
        <f t="shared" si="0"/>
        <v>88316</v>
      </c>
      <c r="J6672" s="111">
        <v>88316</v>
      </c>
      <c r="K6672" s="111" t="s">
        <v>709</v>
      </c>
      <c r="L6672" s="111" t="s">
        <v>708</v>
      </c>
      <c r="M6672" s="111" t="s">
        <v>710</v>
      </c>
      <c r="N6672" s="111">
        <v>0.58599999999999997</v>
      </c>
      <c r="O6672" s="114">
        <v>17.3</v>
      </c>
    </row>
    <row r="6673" spans="1:15">
      <c r="A6673" s="108"/>
      <c r="B6673" s="108"/>
      <c r="I6673" s="113">
        <f t="shared" si="0"/>
        <v>90586</v>
      </c>
      <c r="J6673" s="111">
        <v>90586</v>
      </c>
      <c r="K6673" s="111" t="s">
        <v>1881</v>
      </c>
      <c r="L6673" s="111" t="s">
        <v>701</v>
      </c>
      <c r="M6673" s="111" t="s">
        <v>729</v>
      </c>
      <c r="N6673" s="111">
        <v>4.3999999999999997E-2</v>
      </c>
      <c r="O6673" s="114">
        <v>1.49</v>
      </c>
    </row>
    <row r="6674" spans="1:15">
      <c r="A6674" s="108"/>
      <c r="B6674" s="108"/>
      <c r="I6674" s="113">
        <f t="shared" si="0"/>
        <v>90587</v>
      </c>
      <c r="J6674" s="111">
        <v>90587</v>
      </c>
      <c r="K6674" s="111" t="s">
        <v>1882</v>
      </c>
      <c r="L6674" s="111" t="s">
        <v>704</v>
      </c>
      <c r="M6674" s="111" t="s">
        <v>729</v>
      </c>
      <c r="N6674" s="111">
        <v>0.127</v>
      </c>
      <c r="O6674" s="114">
        <v>0.34</v>
      </c>
    </row>
    <row r="6675" spans="1:15">
      <c r="A6675" s="108"/>
      <c r="B6675" s="108"/>
      <c r="I6675" s="113">
        <f t="shared" si="0"/>
        <v>34492</v>
      </c>
      <c r="J6675" s="111">
        <v>34492</v>
      </c>
      <c r="K6675" s="111" t="s">
        <v>932</v>
      </c>
      <c r="L6675" s="111" t="s">
        <v>750</v>
      </c>
      <c r="M6675" s="111" t="s">
        <v>702</v>
      </c>
      <c r="N6675" s="111">
        <v>1.103</v>
      </c>
      <c r="O6675" s="114">
        <v>268.61</v>
      </c>
    </row>
    <row r="6676" spans="1:15">
      <c r="A6676" s="108"/>
      <c r="B6676" s="108"/>
      <c r="I6676" s="113">
        <f t="shared" si="0"/>
        <v>88262</v>
      </c>
      <c r="J6676" s="111">
        <v>88262</v>
      </c>
      <c r="K6676" s="111" t="s">
        <v>878</v>
      </c>
      <c r="L6676" s="111" t="s">
        <v>708</v>
      </c>
      <c r="M6676" s="111" t="s">
        <v>710</v>
      </c>
      <c r="N6676" s="111">
        <v>0.50600000000000001</v>
      </c>
      <c r="O6676" s="114">
        <v>22.13</v>
      </c>
    </row>
    <row r="6677" spans="1:15">
      <c r="A6677" s="108"/>
      <c r="B6677" s="108"/>
      <c r="I6677" s="113">
        <f t="shared" si="0"/>
        <v>88309</v>
      </c>
      <c r="J6677" s="111">
        <v>88309</v>
      </c>
      <c r="K6677" s="111" t="s">
        <v>1803</v>
      </c>
      <c r="L6677" s="111" t="s">
        <v>708</v>
      </c>
      <c r="M6677" s="111" t="s">
        <v>710</v>
      </c>
      <c r="N6677" s="111">
        <v>1.5189999999999999</v>
      </c>
      <c r="O6677" s="114">
        <v>22.28</v>
      </c>
    </row>
    <row r="6678" spans="1:15">
      <c r="A6678" s="108"/>
      <c r="B6678" s="108"/>
      <c r="I6678" s="113">
        <f t="shared" si="0"/>
        <v>88316</v>
      </c>
      <c r="J6678" s="111">
        <v>88316</v>
      </c>
      <c r="K6678" s="111" t="s">
        <v>709</v>
      </c>
      <c r="L6678" s="111" t="s">
        <v>708</v>
      </c>
      <c r="M6678" s="111" t="s">
        <v>710</v>
      </c>
      <c r="N6678" s="111">
        <v>4.6289999999999996</v>
      </c>
      <c r="O6678" s="114">
        <v>17.3</v>
      </c>
    </row>
    <row r="6679" spans="1:15">
      <c r="A6679" s="108"/>
      <c r="B6679" s="108"/>
      <c r="I6679" s="113">
        <f t="shared" si="0"/>
        <v>90586</v>
      </c>
      <c r="J6679" s="111">
        <v>90586</v>
      </c>
      <c r="K6679" s="111" t="s">
        <v>1881</v>
      </c>
      <c r="L6679" s="111" t="s">
        <v>701</v>
      </c>
      <c r="M6679" s="111" t="s">
        <v>729</v>
      </c>
      <c r="N6679" s="111">
        <v>0.3</v>
      </c>
      <c r="O6679" s="114">
        <v>1.49</v>
      </c>
    </row>
    <row r="6680" spans="1:15">
      <c r="A6680" s="108"/>
      <c r="B6680" s="108"/>
      <c r="I6680" s="113">
        <f t="shared" si="0"/>
        <v>90587</v>
      </c>
      <c r="J6680" s="111">
        <v>90587</v>
      </c>
      <c r="K6680" s="111" t="s">
        <v>1882</v>
      </c>
      <c r="L6680" s="111" t="s">
        <v>704</v>
      </c>
      <c r="M6680" s="111" t="s">
        <v>729</v>
      </c>
      <c r="N6680" s="111">
        <v>0.20599999999999999</v>
      </c>
      <c r="O6680" s="114">
        <v>0.34</v>
      </c>
    </row>
    <row r="6681" spans="1:15">
      <c r="A6681" s="108"/>
      <c r="B6681" s="108"/>
      <c r="I6681" s="113">
        <f t="shared" si="0"/>
        <v>88262</v>
      </c>
      <c r="J6681" s="111">
        <v>88262</v>
      </c>
      <c r="K6681" s="111" t="s">
        <v>878</v>
      </c>
      <c r="L6681" s="111" t="s">
        <v>708</v>
      </c>
      <c r="M6681" s="111" t="s">
        <v>710</v>
      </c>
      <c r="N6681" s="111">
        <v>0.41199999999999998</v>
      </c>
      <c r="O6681" s="114">
        <v>22.13</v>
      </c>
    </row>
    <row r="6682" spans="1:15">
      <c r="A6682" s="108"/>
      <c r="B6682" s="108"/>
      <c r="I6682" s="113">
        <f t="shared" si="0"/>
        <v>88309</v>
      </c>
      <c r="J6682" s="111">
        <v>88309</v>
      </c>
      <c r="K6682" s="111" t="s">
        <v>1803</v>
      </c>
      <c r="L6682" s="111" t="s">
        <v>708</v>
      </c>
      <c r="M6682" s="111" t="s">
        <v>710</v>
      </c>
      <c r="N6682" s="111">
        <v>1.2370000000000001</v>
      </c>
      <c r="O6682" s="114">
        <v>22.28</v>
      </c>
    </row>
    <row r="6683" spans="1:15">
      <c r="A6683" s="108"/>
      <c r="B6683" s="108"/>
      <c r="I6683" s="113">
        <f t="shared" si="0"/>
        <v>88316</v>
      </c>
      <c r="J6683" s="111">
        <v>88316</v>
      </c>
      <c r="K6683" s="111" t="s">
        <v>709</v>
      </c>
      <c r="L6683" s="111" t="s">
        <v>708</v>
      </c>
      <c r="M6683" s="111" t="s">
        <v>710</v>
      </c>
      <c r="N6683" s="111">
        <v>3.7850000000000001</v>
      </c>
      <c r="O6683" s="114">
        <v>17.3</v>
      </c>
    </row>
    <row r="6684" spans="1:15">
      <c r="A6684" s="108"/>
      <c r="B6684" s="108"/>
      <c r="I6684" s="113">
        <f t="shared" si="0"/>
        <v>90586</v>
      </c>
      <c r="J6684" s="111">
        <v>90586</v>
      </c>
      <c r="K6684" s="111" t="s">
        <v>1881</v>
      </c>
      <c r="L6684" s="111" t="s">
        <v>701</v>
      </c>
      <c r="M6684" s="111" t="s">
        <v>729</v>
      </c>
      <c r="N6684" s="111">
        <v>0.23799999999999999</v>
      </c>
      <c r="O6684" s="114">
        <v>1.49</v>
      </c>
    </row>
    <row r="6685" spans="1:15">
      <c r="A6685" s="108"/>
      <c r="B6685" s="108"/>
      <c r="I6685" s="113">
        <f t="shared" si="0"/>
        <v>90587</v>
      </c>
      <c r="J6685" s="111">
        <v>90587</v>
      </c>
      <c r="K6685" s="111" t="s">
        <v>1882</v>
      </c>
      <c r="L6685" s="111" t="s">
        <v>704</v>
      </c>
      <c r="M6685" s="111" t="s">
        <v>729</v>
      </c>
      <c r="N6685" s="111">
        <v>0.17399999999999999</v>
      </c>
      <c r="O6685" s="114">
        <v>0.34</v>
      </c>
    </row>
    <row r="6686" spans="1:15">
      <c r="A6686" s="108"/>
      <c r="B6686" s="108"/>
      <c r="I6686" s="113">
        <f t="shared" si="0"/>
        <v>88309</v>
      </c>
      <c r="J6686" s="111">
        <v>88309</v>
      </c>
      <c r="K6686" s="111" t="s">
        <v>1803</v>
      </c>
      <c r="L6686" s="111" t="s">
        <v>708</v>
      </c>
      <c r="M6686" s="111" t="s">
        <v>710</v>
      </c>
      <c r="N6686" s="111">
        <v>1.1180000000000001</v>
      </c>
      <c r="O6686" s="114">
        <v>22.28</v>
      </c>
    </row>
    <row r="6687" spans="1:15">
      <c r="A6687" s="108"/>
      <c r="B6687" s="108"/>
      <c r="I6687" s="113">
        <f t="shared" si="0"/>
        <v>88316</v>
      </c>
      <c r="J6687" s="111">
        <v>88316</v>
      </c>
      <c r="K6687" s="111" t="s">
        <v>709</v>
      </c>
      <c r="L6687" s="111" t="s">
        <v>708</v>
      </c>
      <c r="M6687" s="111" t="s">
        <v>710</v>
      </c>
      <c r="N6687" s="111">
        <v>3.4260000000000002</v>
      </c>
      <c r="O6687" s="114">
        <v>17.3</v>
      </c>
    </row>
    <row r="6688" spans="1:15">
      <c r="A6688" s="108"/>
      <c r="B6688" s="108"/>
      <c r="I6688" s="113">
        <f t="shared" si="0"/>
        <v>90586</v>
      </c>
      <c r="J6688" s="111">
        <v>90586</v>
      </c>
      <c r="K6688" s="111" t="s">
        <v>1881</v>
      </c>
      <c r="L6688" s="111" t="s">
        <v>701</v>
      </c>
      <c r="M6688" s="111" t="s">
        <v>729</v>
      </c>
      <c r="N6688" s="111">
        <v>0.21199999999999999</v>
      </c>
      <c r="O6688" s="114">
        <v>1.49</v>
      </c>
    </row>
    <row r="6689" spans="1:15">
      <c r="A6689" s="108"/>
      <c r="B6689" s="108"/>
      <c r="I6689" s="113">
        <f t="shared" si="0"/>
        <v>90587</v>
      </c>
      <c r="J6689" s="111">
        <v>90587</v>
      </c>
      <c r="K6689" s="111" t="s">
        <v>1882</v>
      </c>
      <c r="L6689" s="111" t="s">
        <v>704</v>
      </c>
      <c r="M6689" s="111" t="s">
        <v>729</v>
      </c>
      <c r="N6689" s="111">
        <v>0.161</v>
      </c>
      <c r="O6689" s="114">
        <v>0.34</v>
      </c>
    </row>
    <row r="6690" spans="1:15">
      <c r="A6690" s="108"/>
      <c r="B6690" s="108"/>
      <c r="I6690" s="113">
        <f t="shared" si="0"/>
        <v>88262</v>
      </c>
      <c r="J6690" s="111">
        <v>88262</v>
      </c>
      <c r="K6690" s="111" t="s">
        <v>878</v>
      </c>
      <c r="L6690" s="111" t="s">
        <v>708</v>
      </c>
      <c r="M6690" s="111" t="s">
        <v>710</v>
      </c>
      <c r="N6690" s="111">
        <v>0.30599999999999999</v>
      </c>
      <c r="O6690" s="114">
        <v>22.13</v>
      </c>
    </row>
    <row r="6691" spans="1:15">
      <c r="A6691" s="108"/>
      <c r="B6691" s="108"/>
      <c r="I6691" s="113">
        <f t="shared" si="0"/>
        <v>88316</v>
      </c>
      <c r="J6691" s="111">
        <v>88316</v>
      </c>
      <c r="K6691" s="111" t="s">
        <v>709</v>
      </c>
      <c r="L6691" s="111" t="s">
        <v>708</v>
      </c>
      <c r="M6691" s="111" t="s">
        <v>710</v>
      </c>
      <c r="N6691" s="111">
        <v>2.831</v>
      </c>
      <c r="O6691" s="114">
        <v>17.3</v>
      </c>
    </row>
    <row r="6692" spans="1:15">
      <c r="A6692" s="108"/>
      <c r="B6692" s="108"/>
      <c r="I6692" s="113">
        <f t="shared" si="0"/>
        <v>90586</v>
      </c>
      <c r="J6692" s="111">
        <v>90586</v>
      </c>
      <c r="K6692" s="111" t="s">
        <v>1881</v>
      </c>
      <c r="L6692" s="111" t="s">
        <v>701</v>
      </c>
      <c r="M6692" s="111" t="s">
        <v>729</v>
      </c>
      <c r="N6692" s="111">
        <v>0.16800000000000001</v>
      </c>
      <c r="O6692" s="114">
        <v>1.49</v>
      </c>
    </row>
    <row r="6693" spans="1:15">
      <c r="A6693" s="108"/>
      <c r="B6693" s="108"/>
      <c r="I6693" s="113">
        <f t="shared" si="0"/>
        <v>90587</v>
      </c>
      <c r="J6693" s="111">
        <v>90587</v>
      </c>
      <c r="K6693" s="111" t="s">
        <v>1882</v>
      </c>
      <c r="L6693" s="111" t="s">
        <v>704</v>
      </c>
      <c r="M6693" s="111" t="s">
        <v>729</v>
      </c>
      <c r="N6693" s="111">
        <v>0.13800000000000001</v>
      </c>
      <c r="O6693" s="114">
        <v>0.34</v>
      </c>
    </row>
    <row r="6694" spans="1:15">
      <c r="A6694" s="108"/>
      <c r="B6694" s="108"/>
      <c r="I6694" s="113">
        <f t="shared" si="0"/>
        <v>88262</v>
      </c>
      <c r="J6694" s="111">
        <v>88262</v>
      </c>
      <c r="K6694" s="111" t="s">
        <v>878</v>
      </c>
      <c r="L6694" s="111" t="s">
        <v>708</v>
      </c>
      <c r="M6694" s="111" t="s">
        <v>710</v>
      </c>
      <c r="N6694" s="111">
        <v>0.27900000000000003</v>
      </c>
      <c r="O6694" s="114">
        <v>22.13</v>
      </c>
    </row>
    <row r="6695" spans="1:15">
      <c r="A6695" s="108"/>
      <c r="B6695" s="108"/>
      <c r="I6695" s="113">
        <f t="shared" si="0"/>
        <v>88309</v>
      </c>
      <c r="J6695" s="111">
        <v>88309</v>
      </c>
      <c r="K6695" s="111" t="s">
        <v>1803</v>
      </c>
      <c r="L6695" s="111" t="s">
        <v>708</v>
      </c>
      <c r="M6695" s="111" t="s">
        <v>710</v>
      </c>
      <c r="N6695" s="111">
        <v>1.1160000000000001</v>
      </c>
      <c r="O6695" s="114">
        <v>22.28</v>
      </c>
    </row>
    <row r="6696" spans="1:15">
      <c r="A6696" s="108"/>
      <c r="B6696" s="108"/>
      <c r="I6696" s="113">
        <f t="shared" si="0"/>
        <v>88316</v>
      </c>
      <c r="J6696" s="111">
        <v>88316</v>
      </c>
      <c r="K6696" s="111" t="s">
        <v>709</v>
      </c>
      <c r="L6696" s="111" t="s">
        <v>708</v>
      </c>
      <c r="M6696" s="111" t="s">
        <v>710</v>
      </c>
      <c r="N6696" s="111">
        <v>3.702</v>
      </c>
      <c r="O6696" s="114">
        <v>17.3</v>
      </c>
    </row>
    <row r="6697" spans="1:15">
      <c r="A6697" s="108"/>
      <c r="B6697" s="108"/>
      <c r="I6697" s="113">
        <f t="shared" si="0"/>
        <v>90586</v>
      </c>
      <c r="J6697" s="111">
        <v>90586</v>
      </c>
      <c r="K6697" s="111" t="s">
        <v>1881</v>
      </c>
      <c r="L6697" s="111" t="s">
        <v>701</v>
      </c>
      <c r="M6697" s="111" t="s">
        <v>729</v>
      </c>
      <c r="N6697" s="111">
        <v>0.15</v>
      </c>
      <c r="O6697" s="114">
        <v>1.49</v>
      </c>
    </row>
    <row r="6698" spans="1:15">
      <c r="A6698" s="108"/>
      <c r="B6698" s="108"/>
      <c r="I6698" s="113">
        <f t="shared" si="0"/>
        <v>90587</v>
      </c>
      <c r="J6698" s="111">
        <v>90587</v>
      </c>
      <c r="K6698" s="111" t="s">
        <v>1882</v>
      </c>
      <c r="L6698" s="111" t="s">
        <v>704</v>
      </c>
      <c r="M6698" s="111" t="s">
        <v>729</v>
      </c>
      <c r="N6698" s="111">
        <v>0.129</v>
      </c>
      <c r="O6698" s="114">
        <v>0.34</v>
      </c>
    </row>
    <row r="6699" spans="1:15">
      <c r="A6699" s="108"/>
      <c r="B6699" s="108"/>
      <c r="I6699" s="113">
        <f t="shared" si="0"/>
        <v>88262</v>
      </c>
      <c r="J6699" s="111">
        <v>88262</v>
      </c>
      <c r="K6699" s="111" t="s">
        <v>878</v>
      </c>
      <c r="L6699" s="111" t="s">
        <v>708</v>
      </c>
      <c r="M6699" s="111" t="s">
        <v>710</v>
      </c>
      <c r="N6699" s="111">
        <v>0.23200000000000001</v>
      </c>
      <c r="O6699" s="114">
        <v>22.13</v>
      </c>
    </row>
    <row r="6700" spans="1:15">
      <c r="A6700" s="108"/>
      <c r="B6700" s="108"/>
      <c r="I6700" s="113">
        <f t="shared" si="0"/>
        <v>88309</v>
      </c>
      <c r="J6700" s="111">
        <v>88309</v>
      </c>
      <c r="K6700" s="111" t="s">
        <v>1803</v>
      </c>
      <c r="L6700" s="111" t="s">
        <v>708</v>
      </c>
      <c r="M6700" s="111" t="s">
        <v>710</v>
      </c>
      <c r="N6700" s="111">
        <v>0.92900000000000005</v>
      </c>
      <c r="O6700" s="114">
        <v>22.28</v>
      </c>
    </row>
    <row r="6701" spans="1:15">
      <c r="A6701" s="108"/>
      <c r="B6701" s="108"/>
      <c r="I6701" s="113">
        <f t="shared" si="0"/>
        <v>88316</v>
      </c>
      <c r="J6701" s="111">
        <v>88316</v>
      </c>
      <c r="K6701" s="111" t="s">
        <v>709</v>
      </c>
      <c r="L6701" s="111" t="s">
        <v>708</v>
      </c>
      <c r="M6701" s="111" t="s">
        <v>710</v>
      </c>
      <c r="N6701" s="111">
        <v>3.0920000000000001</v>
      </c>
      <c r="O6701" s="114">
        <v>17.3</v>
      </c>
    </row>
    <row r="6702" spans="1:15">
      <c r="A6702" s="108"/>
      <c r="B6702" s="108"/>
      <c r="I6702" s="113">
        <f t="shared" si="0"/>
        <v>90586</v>
      </c>
      <c r="J6702" s="111">
        <v>90586</v>
      </c>
      <c r="K6702" s="111" t="s">
        <v>1881</v>
      </c>
      <c r="L6702" s="111" t="s">
        <v>701</v>
      </c>
      <c r="M6702" s="111" t="s">
        <v>729</v>
      </c>
      <c r="N6702" s="111">
        <v>0.11899999999999999</v>
      </c>
      <c r="O6702" s="114">
        <v>1.49</v>
      </c>
    </row>
    <row r="6703" spans="1:15">
      <c r="A6703" s="108"/>
      <c r="B6703" s="108"/>
      <c r="I6703" s="113">
        <f t="shared" si="0"/>
        <v>90587</v>
      </c>
      <c r="J6703" s="111">
        <v>90587</v>
      </c>
      <c r="K6703" s="111" t="s">
        <v>1882</v>
      </c>
      <c r="L6703" s="111" t="s">
        <v>704</v>
      </c>
      <c r="M6703" s="111" t="s">
        <v>729</v>
      </c>
      <c r="N6703" s="111">
        <v>0.113</v>
      </c>
      <c r="O6703" s="114">
        <v>0.34</v>
      </c>
    </row>
    <row r="6704" spans="1:15">
      <c r="A6704" s="108"/>
      <c r="B6704" s="108"/>
      <c r="I6704" s="113">
        <f t="shared" si="0"/>
        <v>88262</v>
      </c>
      <c r="J6704" s="111">
        <v>88262</v>
      </c>
      <c r="K6704" s="111" t="s">
        <v>878</v>
      </c>
      <c r="L6704" s="111" t="s">
        <v>708</v>
      </c>
      <c r="M6704" s="111" t="s">
        <v>710</v>
      </c>
      <c r="N6704" s="111">
        <v>0.21199999999999999</v>
      </c>
      <c r="O6704" s="114">
        <v>22.13</v>
      </c>
    </row>
    <row r="6705" spans="1:15">
      <c r="A6705" s="108"/>
      <c r="B6705" s="108"/>
      <c r="I6705" s="113">
        <f t="shared" si="0"/>
        <v>88309</v>
      </c>
      <c r="J6705" s="111">
        <v>88309</v>
      </c>
      <c r="K6705" s="111" t="s">
        <v>1803</v>
      </c>
      <c r="L6705" s="111" t="s">
        <v>708</v>
      </c>
      <c r="M6705" s="111" t="s">
        <v>710</v>
      </c>
      <c r="N6705" s="111">
        <v>0.84899999999999998</v>
      </c>
      <c r="O6705" s="114">
        <v>22.28</v>
      </c>
    </row>
    <row r="6706" spans="1:15">
      <c r="A6706" s="108"/>
      <c r="B6706" s="108"/>
      <c r="I6706" s="113">
        <f t="shared" si="0"/>
        <v>88316</v>
      </c>
      <c r="J6706" s="111">
        <v>88316</v>
      </c>
      <c r="K6706" s="111" t="s">
        <v>709</v>
      </c>
      <c r="L6706" s="111" t="s">
        <v>708</v>
      </c>
      <c r="M6706" s="111" t="s">
        <v>710</v>
      </c>
      <c r="N6706" s="111">
        <v>2.8330000000000002</v>
      </c>
      <c r="O6706" s="114">
        <v>17.3</v>
      </c>
    </row>
    <row r="6707" spans="1:15">
      <c r="A6707" s="108"/>
      <c r="B6707" s="108"/>
      <c r="I6707" s="113">
        <f t="shared" si="0"/>
        <v>90586</v>
      </c>
      <c r="J6707" s="111">
        <v>90586</v>
      </c>
      <c r="K6707" s="111" t="s">
        <v>1881</v>
      </c>
      <c r="L6707" s="111" t="s">
        <v>701</v>
      </c>
      <c r="M6707" s="111" t="s">
        <v>729</v>
      </c>
      <c r="N6707" s="111">
        <v>0.106</v>
      </c>
      <c r="O6707" s="114">
        <v>1.49</v>
      </c>
    </row>
    <row r="6708" spans="1:15">
      <c r="A6708" s="108"/>
      <c r="B6708" s="108"/>
      <c r="I6708" s="113">
        <f t="shared" si="0"/>
        <v>90587</v>
      </c>
      <c r="J6708" s="111">
        <v>90587</v>
      </c>
      <c r="K6708" s="111" t="s">
        <v>1882</v>
      </c>
      <c r="L6708" s="111" t="s">
        <v>704</v>
      </c>
      <c r="M6708" s="111" t="s">
        <v>729</v>
      </c>
      <c r="N6708" s="111">
        <v>0.106</v>
      </c>
      <c r="O6708" s="114">
        <v>0.34</v>
      </c>
    </row>
    <row r="6709" spans="1:15">
      <c r="A6709" s="108"/>
      <c r="B6709" s="108"/>
      <c r="I6709" s="113">
        <f t="shared" si="0"/>
        <v>88262</v>
      </c>
      <c r="J6709" s="111">
        <v>88262</v>
      </c>
      <c r="K6709" s="111" t="s">
        <v>878</v>
      </c>
      <c r="L6709" s="111" t="s">
        <v>708</v>
      </c>
      <c r="M6709" s="111" t="s">
        <v>710</v>
      </c>
      <c r="N6709" s="111">
        <v>0.17899999999999999</v>
      </c>
      <c r="O6709" s="114">
        <v>22.13</v>
      </c>
    </row>
    <row r="6710" spans="1:15">
      <c r="A6710" s="108"/>
      <c r="B6710" s="108"/>
      <c r="I6710" s="113">
        <f t="shared" si="0"/>
        <v>88309</v>
      </c>
      <c r="J6710" s="111">
        <v>88309</v>
      </c>
      <c r="K6710" s="111" t="s">
        <v>1803</v>
      </c>
      <c r="L6710" s="111" t="s">
        <v>708</v>
      </c>
      <c r="M6710" s="111" t="s">
        <v>710</v>
      </c>
      <c r="N6710" s="111">
        <v>0.71699999999999997</v>
      </c>
      <c r="O6710" s="114">
        <v>22.28</v>
      </c>
    </row>
    <row r="6711" spans="1:15">
      <c r="A6711" s="108"/>
      <c r="B6711" s="108"/>
      <c r="I6711" s="113">
        <f t="shared" si="0"/>
        <v>88316</v>
      </c>
      <c r="J6711" s="111">
        <v>88316</v>
      </c>
      <c r="K6711" s="111" t="s">
        <v>709</v>
      </c>
      <c r="L6711" s="111" t="s">
        <v>708</v>
      </c>
      <c r="M6711" s="111" t="s">
        <v>710</v>
      </c>
      <c r="N6711" s="111">
        <v>2.403</v>
      </c>
      <c r="O6711" s="114">
        <v>17.3</v>
      </c>
    </row>
    <row r="6712" spans="1:15">
      <c r="A6712" s="108"/>
      <c r="B6712" s="108"/>
      <c r="I6712" s="113">
        <f t="shared" si="0"/>
        <v>90586</v>
      </c>
      <c r="J6712" s="111">
        <v>90586</v>
      </c>
      <c r="K6712" s="111" t="s">
        <v>1881</v>
      </c>
      <c r="L6712" s="111" t="s">
        <v>701</v>
      </c>
      <c r="M6712" s="111" t="s">
        <v>729</v>
      </c>
      <c r="N6712" s="111">
        <v>8.4000000000000005E-2</v>
      </c>
      <c r="O6712" s="114">
        <v>1.49</v>
      </c>
    </row>
    <row r="6713" spans="1:15">
      <c r="A6713" s="108"/>
      <c r="B6713" s="108"/>
      <c r="I6713" s="113">
        <f t="shared" si="0"/>
        <v>90587</v>
      </c>
      <c r="J6713" s="111">
        <v>90587</v>
      </c>
      <c r="K6713" s="111" t="s">
        <v>1882</v>
      </c>
      <c r="L6713" s="111" t="s">
        <v>704</v>
      </c>
      <c r="M6713" s="111" t="s">
        <v>729</v>
      </c>
      <c r="N6713" s="111">
        <v>9.5000000000000001E-2</v>
      </c>
      <c r="O6713" s="114">
        <v>0.34</v>
      </c>
    </row>
    <row r="6714" spans="1:15">
      <c r="A6714" s="108"/>
      <c r="B6714" s="108"/>
      <c r="I6714" s="113">
        <f t="shared" si="0"/>
        <v>88262</v>
      </c>
      <c r="J6714" s="111">
        <v>88262</v>
      </c>
      <c r="K6714" s="111" t="s">
        <v>878</v>
      </c>
      <c r="L6714" s="111" t="s">
        <v>708</v>
      </c>
      <c r="M6714" s="111" t="s">
        <v>710</v>
      </c>
      <c r="N6714" s="111">
        <v>0.41</v>
      </c>
      <c r="O6714" s="114">
        <v>22.13</v>
      </c>
    </row>
    <row r="6715" spans="1:15">
      <c r="A6715" s="108"/>
      <c r="B6715" s="108"/>
      <c r="I6715" s="113">
        <f t="shared" si="0"/>
        <v>88309</v>
      </c>
      <c r="J6715" s="111">
        <v>88309</v>
      </c>
      <c r="K6715" s="111" t="s">
        <v>1803</v>
      </c>
      <c r="L6715" s="111" t="s">
        <v>708</v>
      </c>
      <c r="M6715" s="111" t="s">
        <v>710</v>
      </c>
      <c r="N6715" s="111">
        <v>1.64</v>
      </c>
      <c r="O6715" s="114">
        <v>22.28</v>
      </c>
    </row>
    <row r="6716" spans="1:15">
      <c r="A6716" s="108"/>
      <c r="B6716" s="108"/>
      <c r="I6716" s="113">
        <f t="shared" si="0"/>
        <v>88316</v>
      </c>
      <c r="J6716" s="111">
        <v>88316</v>
      </c>
      <c r="K6716" s="111" t="s">
        <v>709</v>
      </c>
      <c r="L6716" s="111" t="s">
        <v>708</v>
      </c>
      <c r="M6716" s="111" t="s">
        <v>710</v>
      </c>
      <c r="N6716" s="111">
        <v>1.3029999999999999</v>
      </c>
      <c r="O6716" s="114">
        <v>17.3</v>
      </c>
    </row>
    <row r="6717" spans="1:15">
      <c r="A6717" s="108"/>
      <c r="B6717" s="108"/>
      <c r="I6717" s="113">
        <f t="shared" si="0"/>
        <v>90586</v>
      </c>
      <c r="J6717" s="111">
        <v>90586</v>
      </c>
      <c r="K6717" s="111" t="s">
        <v>1881</v>
      </c>
      <c r="L6717" s="111" t="s">
        <v>701</v>
      </c>
      <c r="M6717" s="111" t="s">
        <v>729</v>
      </c>
      <c r="N6717" s="111">
        <v>0.23699999999999999</v>
      </c>
      <c r="O6717" s="114">
        <v>1.49</v>
      </c>
    </row>
    <row r="6718" spans="1:15">
      <c r="A6718" s="108"/>
      <c r="B6718" s="108"/>
      <c r="I6718" s="113">
        <f t="shared" si="0"/>
        <v>90587</v>
      </c>
      <c r="J6718" s="111">
        <v>90587</v>
      </c>
      <c r="K6718" s="111" t="s">
        <v>1882</v>
      </c>
      <c r="L6718" s="111" t="s">
        <v>704</v>
      </c>
      <c r="M6718" s="111" t="s">
        <v>729</v>
      </c>
      <c r="N6718" s="111">
        <v>0.17299999999999999</v>
      </c>
      <c r="O6718" s="114">
        <v>0.34</v>
      </c>
    </row>
    <row r="6719" spans="1:15">
      <c r="A6719" s="108"/>
      <c r="B6719" s="108"/>
      <c r="I6719" s="113">
        <f t="shared" si="0"/>
        <v>88262</v>
      </c>
      <c r="J6719" s="111">
        <v>88262</v>
      </c>
      <c r="K6719" s="111" t="s">
        <v>878</v>
      </c>
      <c r="L6719" s="111" t="s">
        <v>708</v>
      </c>
      <c r="M6719" s="111" t="s">
        <v>710</v>
      </c>
      <c r="N6719" s="111">
        <v>0.33600000000000002</v>
      </c>
      <c r="O6719" s="114">
        <v>22.13</v>
      </c>
    </row>
    <row r="6720" spans="1:15">
      <c r="A6720" s="108"/>
      <c r="B6720" s="108"/>
      <c r="I6720" s="113">
        <f t="shared" si="0"/>
        <v>88309</v>
      </c>
      <c r="J6720" s="111">
        <v>88309</v>
      </c>
      <c r="K6720" s="111" t="s">
        <v>1803</v>
      </c>
      <c r="L6720" s="111" t="s">
        <v>708</v>
      </c>
      <c r="M6720" s="111" t="s">
        <v>710</v>
      </c>
      <c r="N6720" s="111">
        <v>1.3440000000000001</v>
      </c>
      <c r="O6720" s="114">
        <v>22.28</v>
      </c>
    </row>
    <row r="6721" spans="1:15">
      <c r="A6721" s="108"/>
      <c r="B6721" s="108"/>
      <c r="I6721" s="113">
        <f t="shared" si="0"/>
        <v>88316</v>
      </c>
      <c r="J6721" s="111">
        <v>88316</v>
      </c>
      <c r="K6721" s="111" t="s">
        <v>709</v>
      </c>
      <c r="L6721" s="111" t="s">
        <v>708</v>
      </c>
      <c r="M6721" s="111" t="s">
        <v>710</v>
      </c>
      <c r="N6721" s="111">
        <v>1.0820000000000001</v>
      </c>
      <c r="O6721" s="114">
        <v>17.3</v>
      </c>
    </row>
    <row r="6722" spans="1:15">
      <c r="A6722" s="108"/>
      <c r="B6722" s="108"/>
      <c r="I6722" s="113">
        <f t="shared" si="0"/>
        <v>90586</v>
      </c>
      <c r="J6722" s="111">
        <v>90586</v>
      </c>
      <c r="K6722" s="111" t="s">
        <v>1881</v>
      </c>
      <c r="L6722" s="111" t="s">
        <v>701</v>
      </c>
      <c r="M6722" s="111" t="s">
        <v>729</v>
      </c>
      <c r="N6722" s="111">
        <v>0.188</v>
      </c>
      <c r="O6722" s="114">
        <v>1.49</v>
      </c>
    </row>
    <row r="6723" spans="1:15">
      <c r="A6723" s="108"/>
      <c r="B6723" s="108"/>
      <c r="I6723" s="113">
        <f t="shared" si="0"/>
        <v>90587</v>
      </c>
      <c r="J6723" s="111">
        <v>90587</v>
      </c>
      <c r="K6723" s="111" t="s">
        <v>1882</v>
      </c>
      <c r="L6723" s="111" t="s">
        <v>704</v>
      </c>
      <c r="M6723" s="111" t="s">
        <v>729</v>
      </c>
      <c r="N6723" s="111">
        <v>0.14799999999999999</v>
      </c>
      <c r="O6723" s="114">
        <v>0.34</v>
      </c>
    </row>
    <row r="6724" spans="1:15">
      <c r="A6724" s="108"/>
      <c r="B6724" s="108"/>
      <c r="I6724" s="113">
        <f t="shared" si="0"/>
        <v>88309</v>
      </c>
      <c r="J6724" s="111">
        <v>88309</v>
      </c>
      <c r="K6724" s="111" t="s">
        <v>1803</v>
      </c>
      <c r="L6724" s="111" t="s">
        <v>708</v>
      </c>
      <c r="M6724" s="111" t="s">
        <v>710</v>
      </c>
      <c r="N6724" s="111">
        <v>0.91500000000000004</v>
      </c>
      <c r="O6724" s="114">
        <v>22.28</v>
      </c>
    </row>
    <row r="6725" spans="1:15">
      <c r="A6725" s="108"/>
      <c r="B6725" s="108"/>
      <c r="I6725" s="113">
        <f t="shared" si="0"/>
        <v>88316</v>
      </c>
      <c r="J6725" s="111">
        <v>88316</v>
      </c>
      <c r="K6725" s="111" t="s">
        <v>709</v>
      </c>
      <c r="L6725" s="111" t="s">
        <v>708</v>
      </c>
      <c r="M6725" s="111" t="s">
        <v>710</v>
      </c>
      <c r="N6725" s="111">
        <v>0.76</v>
      </c>
      <c r="O6725" s="114">
        <v>17.3</v>
      </c>
    </row>
    <row r="6726" spans="1:15">
      <c r="A6726" s="108"/>
      <c r="B6726" s="108"/>
      <c r="I6726" s="113">
        <f t="shared" si="0"/>
        <v>90586</v>
      </c>
      <c r="J6726" s="111">
        <v>90586</v>
      </c>
      <c r="K6726" s="111" t="s">
        <v>1881</v>
      </c>
      <c r="L6726" s="111" t="s">
        <v>701</v>
      </c>
      <c r="M6726" s="111" t="s">
        <v>729</v>
      </c>
      <c r="N6726" s="111">
        <v>0.11700000000000001</v>
      </c>
      <c r="O6726" s="114">
        <v>1.49</v>
      </c>
    </row>
    <row r="6727" spans="1:15">
      <c r="A6727" s="108"/>
      <c r="B6727" s="108"/>
      <c r="I6727" s="113">
        <f t="shared" si="0"/>
        <v>90587</v>
      </c>
      <c r="J6727" s="111">
        <v>90587</v>
      </c>
      <c r="K6727" s="111" t="s">
        <v>1882</v>
      </c>
      <c r="L6727" s="111" t="s">
        <v>704</v>
      </c>
      <c r="M6727" s="111" t="s">
        <v>729</v>
      </c>
      <c r="N6727" s="111">
        <v>0.112</v>
      </c>
      <c r="O6727" s="114">
        <v>0.34</v>
      </c>
    </row>
    <row r="6728" spans="1:15">
      <c r="A6728" s="108"/>
      <c r="B6728" s="108"/>
      <c r="I6728" s="113">
        <f t="shared" si="0"/>
        <v>88316</v>
      </c>
      <c r="J6728" s="111">
        <v>88316</v>
      </c>
      <c r="K6728" s="111" t="s">
        <v>709</v>
      </c>
      <c r="L6728" s="111" t="s">
        <v>708</v>
      </c>
      <c r="M6728" s="111" t="s">
        <v>710</v>
      </c>
      <c r="N6728" s="111">
        <v>0.65</v>
      </c>
      <c r="O6728" s="114">
        <v>17.3</v>
      </c>
    </row>
    <row r="6729" spans="1:15">
      <c r="A6729" s="108"/>
      <c r="B6729" s="108"/>
      <c r="I6729" s="113">
        <f t="shared" si="0"/>
        <v>90586</v>
      </c>
      <c r="J6729" s="111">
        <v>90586</v>
      </c>
      <c r="K6729" s="111" t="s">
        <v>1881</v>
      </c>
      <c r="L6729" s="111" t="s">
        <v>701</v>
      </c>
      <c r="M6729" s="111" t="s">
        <v>729</v>
      </c>
      <c r="N6729" s="111">
        <v>9.2999999999999999E-2</v>
      </c>
      <c r="O6729" s="114">
        <v>1.49</v>
      </c>
    </row>
    <row r="6730" spans="1:15">
      <c r="A6730" s="108"/>
      <c r="B6730" s="108"/>
      <c r="I6730" s="113">
        <f t="shared" si="0"/>
        <v>90587</v>
      </c>
      <c r="J6730" s="111">
        <v>90587</v>
      </c>
      <c r="K6730" s="111" t="s">
        <v>1882</v>
      </c>
      <c r="L6730" s="111" t="s">
        <v>704</v>
      </c>
      <c r="M6730" s="111" t="s">
        <v>729</v>
      </c>
      <c r="N6730" s="111">
        <v>0.1</v>
      </c>
      <c r="O6730" s="114">
        <v>0.34</v>
      </c>
    </row>
    <row r="6731" spans="1:15">
      <c r="A6731" s="108"/>
      <c r="B6731" s="108"/>
      <c r="I6731" s="113">
        <f t="shared" si="0"/>
        <v>88262</v>
      </c>
      <c r="J6731" s="111">
        <v>88262</v>
      </c>
      <c r="K6731" s="111" t="s">
        <v>878</v>
      </c>
      <c r="L6731" s="111" t="s">
        <v>708</v>
      </c>
      <c r="M6731" s="111" t="s">
        <v>710</v>
      </c>
      <c r="N6731" s="111">
        <v>1.19</v>
      </c>
      <c r="O6731" s="114">
        <v>22.13</v>
      </c>
    </row>
    <row r="6732" spans="1:15">
      <c r="A6732" s="108"/>
      <c r="B6732" s="108"/>
      <c r="I6732" s="113">
        <f t="shared" si="0"/>
        <v>88309</v>
      </c>
      <c r="J6732" s="111">
        <v>88309</v>
      </c>
      <c r="K6732" s="111" t="s">
        <v>1803</v>
      </c>
      <c r="L6732" s="111" t="s">
        <v>708</v>
      </c>
      <c r="M6732" s="111" t="s">
        <v>710</v>
      </c>
      <c r="N6732" s="111">
        <v>3.5710000000000002</v>
      </c>
      <c r="O6732" s="114">
        <v>22.28</v>
      </c>
    </row>
    <row r="6733" spans="1:15">
      <c r="A6733" s="108"/>
      <c r="B6733" s="108"/>
      <c r="I6733" s="113">
        <f t="shared" si="0"/>
        <v>88316</v>
      </c>
      <c r="J6733" s="111">
        <v>88316</v>
      </c>
      <c r="K6733" s="111" t="s">
        <v>709</v>
      </c>
      <c r="L6733" s="111" t="s">
        <v>708</v>
      </c>
      <c r="M6733" s="111" t="s">
        <v>710</v>
      </c>
      <c r="N6733" s="111">
        <v>8.407</v>
      </c>
      <c r="O6733" s="114">
        <v>17.3</v>
      </c>
    </row>
    <row r="6734" spans="1:15">
      <c r="A6734" s="108"/>
      <c r="B6734" s="108"/>
      <c r="I6734" s="113">
        <f t="shared" si="0"/>
        <v>90586</v>
      </c>
      <c r="J6734" s="111">
        <v>90586</v>
      </c>
      <c r="K6734" s="111" t="s">
        <v>1881</v>
      </c>
      <c r="L6734" s="111" t="s">
        <v>701</v>
      </c>
      <c r="M6734" s="111" t="s">
        <v>729</v>
      </c>
      <c r="N6734" s="111">
        <v>0.61499999999999999</v>
      </c>
      <c r="O6734" s="114">
        <v>1.49</v>
      </c>
    </row>
    <row r="6735" spans="1:15">
      <c r="A6735" s="108"/>
      <c r="B6735" s="108"/>
      <c r="I6735" s="113">
        <f t="shared" si="0"/>
        <v>90587</v>
      </c>
      <c r="J6735" s="111">
        <v>90587</v>
      </c>
      <c r="K6735" s="111" t="s">
        <v>1882</v>
      </c>
      <c r="L6735" s="111" t="s">
        <v>704</v>
      </c>
      <c r="M6735" s="111" t="s">
        <v>729</v>
      </c>
      <c r="N6735" s="111">
        <v>0.57499999999999996</v>
      </c>
      <c r="O6735" s="114">
        <v>0.34</v>
      </c>
    </row>
    <row r="6736" spans="1:15">
      <c r="A6736" s="108"/>
      <c r="B6736" s="108"/>
      <c r="I6736" s="113">
        <f t="shared" si="0"/>
        <v>88262</v>
      </c>
      <c r="J6736" s="111">
        <v>88262</v>
      </c>
      <c r="K6736" s="111" t="s">
        <v>878</v>
      </c>
      <c r="L6736" s="111" t="s">
        <v>708</v>
      </c>
      <c r="M6736" s="111" t="s">
        <v>710</v>
      </c>
      <c r="N6736" s="111">
        <v>2.286</v>
      </c>
      <c r="O6736" s="114">
        <v>22.13</v>
      </c>
    </row>
    <row r="6737" spans="1:15">
      <c r="A6737" s="108"/>
      <c r="B6737" s="108"/>
      <c r="I6737" s="113">
        <f t="shared" si="0"/>
        <v>88309</v>
      </c>
      <c r="J6737" s="111">
        <v>88309</v>
      </c>
      <c r="K6737" s="111" t="s">
        <v>1803</v>
      </c>
      <c r="L6737" s="111" t="s">
        <v>708</v>
      </c>
      <c r="M6737" s="111" t="s">
        <v>710</v>
      </c>
      <c r="N6737" s="111">
        <v>6.8570000000000002</v>
      </c>
      <c r="O6737" s="114">
        <v>22.28</v>
      </c>
    </row>
    <row r="6738" spans="1:15">
      <c r="A6738" s="108"/>
      <c r="B6738" s="108"/>
      <c r="I6738" s="113">
        <f t="shared" si="0"/>
        <v>88316</v>
      </c>
      <c r="J6738" s="111">
        <v>88316</v>
      </c>
      <c r="K6738" s="111" t="s">
        <v>709</v>
      </c>
      <c r="L6738" s="111" t="s">
        <v>708</v>
      </c>
      <c r="M6738" s="111" t="s">
        <v>710</v>
      </c>
      <c r="N6738" s="111">
        <v>16.074000000000002</v>
      </c>
      <c r="O6738" s="114">
        <v>17.3</v>
      </c>
    </row>
    <row r="6739" spans="1:15">
      <c r="A6739" s="108"/>
      <c r="B6739" s="108"/>
      <c r="I6739" s="113">
        <f t="shared" si="0"/>
        <v>90586</v>
      </c>
      <c r="J6739" s="111">
        <v>90586</v>
      </c>
      <c r="K6739" s="111" t="s">
        <v>1881</v>
      </c>
      <c r="L6739" s="111" t="s">
        <v>701</v>
      </c>
      <c r="M6739" s="111" t="s">
        <v>729</v>
      </c>
      <c r="N6739" s="111">
        <v>1.181</v>
      </c>
      <c r="O6739" s="114">
        <v>1.49</v>
      </c>
    </row>
    <row r="6740" spans="1:15">
      <c r="A6740" s="108"/>
      <c r="B6740" s="108"/>
      <c r="I6740" s="113">
        <f t="shared" si="0"/>
        <v>90587</v>
      </c>
      <c r="J6740" s="111">
        <v>90587</v>
      </c>
      <c r="K6740" s="111" t="s">
        <v>1882</v>
      </c>
      <c r="L6740" s="111" t="s">
        <v>704</v>
      </c>
      <c r="M6740" s="111" t="s">
        <v>729</v>
      </c>
      <c r="N6740" s="111">
        <v>1.105</v>
      </c>
      <c r="O6740" s="114">
        <v>0.34</v>
      </c>
    </row>
    <row r="6741" spans="1:15">
      <c r="A6741" s="108"/>
      <c r="B6741" s="108"/>
      <c r="I6741" s="113">
        <f t="shared" si="0"/>
        <v>370</v>
      </c>
      <c r="J6741" s="111">
        <v>370</v>
      </c>
      <c r="K6741" s="111" t="s">
        <v>1792</v>
      </c>
      <c r="L6741" s="111" t="s">
        <v>750</v>
      </c>
      <c r="M6741" s="111" t="s">
        <v>710</v>
      </c>
      <c r="N6741" s="111">
        <v>0.82699999999999996</v>
      </c>
      <c r="O6741" s="114">
        <v>62.05</v>
      </c>
    </row>
    <row r="6742" spans="1:15">
      <c r="A6742" s="108"/>
      <c r="B6742" s="108"/>
      <c r="I6742" s="113">
        <f t="shared" si="0"/>
        <v>1379</v>
      </c>
      <c r="J6742" s="111">
        <v>1379</v>
      </c>
      <c r="K6742" s="111" t="s">
        <v>1824</v>
      </c>
      <c r="L6742" s="111" t="s">
        <v>723</v>
      </c>
      <c r="M6742" s="111" t="s">
        <v>702</v>
      </c>
      <c r="N6742" s="111">
        <v>212.02</v>
      </c>
      <c r="O6742" s="114">
        <v>0.46</v>
      </c>
    </row>
    <row r="6743" spans="1:15">
      <c r="A6743" s="108"/>
      <c r="B6743" s="108"/>
      <c r="I6743" s="113">
        <f t="shared" si="0"/>
        <v>4721</v>
      </c>
      <c r="J6743" s="111">
        <v>4721</v>
      </c>
      <c r="K6743" s="111" t="s">
        <v>1806</v>
      </c>
      <c r="L6743" s="111" t="s">
        <v>750</v>
      </c>
      <c r="M6743" s="111" t="s">
        <v>702</v>
      </c>
      <c r="N6743" s="111">
        <v>0.57799999999999996</v>
      </c>
      <c r="O6743" s="114">
        <v>43.57</v>
      </c>
    </row>
    <row r="6744" spans="1:15">
      <c r="A6744" s="108"/>
      <c r="B6744" s="108"/>
      <c r="I6744" s="113">
        <f t="shared" si="0"/>
        <v>88316</v>
      </c>
      <c r="J6744" s="111">
        <v>88316</v>
      </c>
      <c r="K6744" s="111" t="s">
        <v>709</v>
      </c>
      <c r="L6744" s="111" t="s">
        <v>708</v>
      </c>
      <c r="M6744" s="111" t="s">
        <v>710</v>
      </c>
      <c r="N6744" s="111">
        <v>2.34</v>
      </c>
      <c r="O6744" s="114">
        <v>17.3</v>
      </c>
    </row>
    <row r="6745" spans="1:15">
      <c r="A6745" s="108"/>
      <c r="B6745" s="108"/>
      <c r="I6745" s="113">
        <f t="shared" si="0"/>
        <v>88377</v>
      </c>
      <c r="J6745" s="111">
        <v>88377</v>
      </c>
      <c r="K6745" s="111" t="s">
        <v>1826</v>
      </c>
      <c r="L6745" s="111" t="s">
        <v>708</v>
      </c>
      <c r="M6745" s="111" t="s">
        <v>702</v>
      </c>
      <c r="N6745" s="111">
        <v>1.48</v>
      </c>
      <c r="O6745" s="114">
        <v>16.97</v>
      </c>
    </row>
    <row r="6746" spans="1:15">
      <c r="A6746" s="108"/>
      <c r="B6746" s="108"/>
      <c r="I6746" s="113">
        <f t="shared" si="0"/>
        <v>88830</v>
      </c>
      <c r="J6746" s="111">
        <v>88830</v>
      </c>
      <c r="K6746" s="111" t="s">
        <v>1827</v>
      </c>
      <c r="L6746" s="111" t="s">
        <v>701</v>
      </c>
      <c r="M6746" s="111" t="s">
        <v>702</v>
      </c>
      <c r="N6746" s="111">
        <v>0.76</v>
      </c>
      <c r="O6746" s="114">
        <v>1.33</v>
      </c>
    </row>
    <row r="6747" spans="1:15">
      <c r="A6747" s="108"/>
      <c r="B6747" s="108"/>
      <c r="I6747" s="113">
        <f t="shared" si="0"/>
        <v>88831</v>
      </c>
      <c r="J6747" s="111">
        <v>88831</v>
      </c>
      <c r="K6747" s="111" t="s">
        <v>1828</v>
      </c>
      <c r="L6747" s="111" t="s">
        <v>704</v>
      </c>
      <c r="M6747" s="111" t="s">
        <v>710</v>
      </c>
      <c r="N6747" s="111">
        <v>0.72</v>
      </c>
      <c r="O6747" s="114">
        <v>0.23</v>
      </c>
    </row>
    <row r="6748" spans="1:15">
      <c r="A6748" s="108"/>
      <c r="B6748" s="108"/>
      <c r="I6748" s="113">
        <f t="shared" si="0"/>
        <v>370</v>
      </c>
      <c r="J6748" s="111">
        <v>370</v>
      </c>
      <c r="K6748" s="111" t="s">
        <v>1792</v>
      </c>
      <c r="L6748" s="111" t="s">
        <v>750</v>
      </c>
      <c r="M6748" s="111" t="s">
        <v>710</v>
      </c>
      <c r="N6748" s="111">
        <v>0.80500000000000005</v>
      </c>
      <c r="O6748" s="114">
        <v>62.05</v>
      </c>
    </row>
    <row r="6749" spans="1:15">
      <c r="A6749" s="108"/>
      <c r="B6749" s="108"/>
      <c r="I6749" s="113">
        <f t="shared" si="0"/>
        <v>1379</v>
      </c>
      <c r="J6749" s="111">
        <v>1379</v>
      </c>
      <c r="K6749" s="111" t="s">
        <v>1824</v>
      </c>
      <c r="L6749" s="111" t="s">
        <v>723</v>
      </c>
      <c r="M6749" s="111" t="s">
        <v>702</v>
      </c>
      <c r="N6749" s="111">
        <v>273.06</v>
      </c>
      <c r="O6749" s="114">
        <v>0.46</v>
      </c>
    </row>
    <row r="6750" spans="1:15">
      <c r="A6750" s="108"/>
      <c r="B6750" s="108"/>
      <c r="I6750" s="113">
        <f t="shared" si="0"/>
        <v>4721</v>
      </c>
      <c r="J6750" s="111">
        <v>4721</v>
      </c>
      <c r="K6750" s="111" t="s">
        <v>1806</v>
      </c>
      <c r="L6750" s="111" t="s">
        <v>750</v>
      </c>
      <c r="M6750" s="111" t="s">
        <v>702</v>
      </c>
      <c r="N6750" s="111">
        <v>0.57899999999999996</v>
      </c>
      <c r="O6750" s="114">
        <v>43.57</v>
      </c>
    </row>
    <row r="6751" spans="1:15">
      <c r="A6751" s="108"/>
      <c r="B6751" s="108"/>
      <c r="I6751" s="113">
        <f t="shared" si="0"/>
        <v>88316</v>
      </c>
      <c r="J6751" s="111">
        <v>88316</v>
      </c>
      <c r="K6751" s="111" t="s">
        <v>709</v>
      </c>
      <c r="L6751" s="111" t="s">
        <v>708</v>
      </c>
      <c r="M6751" s="111" t="s">
        <v>710</v>
      </c>
      <c r="N6751" s="111">
        <v>2.33</v>
      </c>
      <c r="O6751" s="114">
        <v>17.3</v>
      </c>
    </row>
    <row r="6752" spans="1:15">
      <c r="A6752" s="108"/>
      <c r="B6752" s="108"/>
      <c r="I6752" s="113">
        <f t="shared" si="0"/>
        <v>88377</v>
      </c>
      <c r="J6752" s="111">
        <v>88377</v>
      </c>
      <c r="K6752" s="111" t="s">
        <v>1826</v>
      </c>
      <c r="L6752" s="111" t="s">
        <v>708</v>
      </c>
      <c r="M6752" s="111" t="s">
        <v>702</v>
      </c>
      <c r="N6752" s="111">
        <v>1.47</v>
      </c>
      <c r="O6752" s="114">
        <v>16.97</v>
      </c>
    </row>
    <row r="6753" spans="1:15">
      <c r="A6753" s="108"/>
      <c r="B6753" s="108"/>
      <c r="I6753" s="113">
        <f t="shared" si="0"/>
        <v>88831</v>
      </c>
      <c r="J6753" s="111">
        <v>88831</v>
      </c>
      <c r="K6753" s="111" t="s">
        <v>1828</v>
      </c>
      <c r="L6753" s="111" t="s">
        <v>704</v>
      </c>
      <c r="M6753" s="111" t="s">
        <v>710</v>
      </c>
      <c r="N6753" s="111">
        <v>0.71</v>
      </c>
      <c r="O6753" s="114">
        <v>0.23</v>
      </c>
    </row>
    <row r="6754" spans="1:15">
      <c r="A6754" s="108"/>
      <c r="B6754" s="108"/>
      <c r="I6754" s="113">
        <f t="shared" si="0"/>
        <v>370</v>
      </c>
      <c r="J6754" s="111">
        <v>370</v>
      </c>
      <c r="K6754" s="111" t="s">
        <v>1792</v>
      </c>
      <c r="L6754" s="111" t="s">
        <v>750</v>
      </c>
      <c r="M6754" s="111" t="s">
        <v>710</v>
      </c>
      <c r="N6754" s="111">
        <v>0.75580000000000003</v>
      </c>
      <c r="O6754" s="114">
        <v>62.05</v>
      </c>
    </row>
    <row r="6755" spans="1:15">
      <c r="A6755" s="108"/>
      <c r="B6755" s="108"/>
      <c r="I6755" s="113">
        <f t="shared" si="0"/>
        <v>1379</v>
      </c>
      <c r="J6755" s="111">
        <v>1379</v>
      </c>
      <c r="K6755" s="111" t="s">
        <v>1824</v>
      </c>
      <c r="L6755" s="111" t="s">
        <v>723</v>
      </c>
      <c r="M6755" s="111" t="s">
        <v>702</v>
      </c>
      <c r="N6755" s="111">
        <v>322.98</v>
      </c>
      <c r="O6755" s="114">
        <v>0.46</v>
      </c>
    </row>
    <row r="6756" spans="1:15">
      <c r="A6756" s="108"/>
      <c r="B6756" s="108"/>
      <c r="I6756" s="113">
        <f t="shared" si="0"/>
        <v>4721</v>
      </c>
      <c r="J6756" s="111">
        <v>4721</v>
      </c>
      <c r="K6756" s="111" t="s">
        <v>1806</v>
      </c>
      <c r="L6756" s="111" t="s">
        <v>750</v>
      </c>
      <c r="M6756" s="111" t="s">
        <v>702</v>
      </c>
      <c r="N6756" s="111">
        <v>0.58699999999999997</v>
      </c>
      <c r="O6756" s="114">
        <v>43.57</v>
      </c>
    </row>
    <row r="6757" spans="1:15">
      <c r="A6757" s="108"/>
      <c r="B6757" s="108"/>
      <c r="I6757" s="113">
        <f t="shared" si="0"/>
        <v>88316</v>
      </c>
      <c r="J6757" s="111">
        <v>88316</v>
      </c>
      <c r="K6757" s="111" t="s">
        <v>709</v>
      </c>
      <c r="L6757" s="111" t="s">
        <v>708</v>
      </c>
      <c r="M6757" s="111" t="s">
        <v>710</v>
      </c>
      <c r="N6757" s="111">
        <v>2.5299999999999998</v>
      </c>
      <c r="O6757" s="114">
        <v>17.3</v>
      </c>
    </row>
    <row r="6758" spans="1:15">
      <c r="A6758" s="108"/>
      <c r="B6758" s="108"/>
      <c r="I6758" s="113">
        <f t="shared" si="0"/>
        <v>88377</v>
      </c>
      <c r="J6758" s="111">
        <v>88377</v>
      </c>
      <c r="K6758" s="111" t="s">
        <v>1826</v>
      </c>
      <c r="L6758" s="111" t="s">
        <v>708</v>
      </c>
      <c r="M6758" s="111" t="s">
        <v>702</v>
      </c>
      <c r="N6758" s="111">
        <v>1.6</v>
      </c>
      <c r="O6758" s="114">
        <v>16.97</v>
      </c>
    </row>
    <row r="6759" spans="1:15">
      <c r="A6759" s="108"/>
      <c r="B6759" s="108"/>
      <c r="I6759" s="113">
        <f t="shared" si="0"/>
        <v>88830</v>
      </c>
      <c r="J6759" s="111">
        <v>88830</v>
      </c>
      <c r="K6759" s="111" t="s">
        <v>1827</v>
      </c>
      <c r="L6759" s="111" t="s">
        <v>701</v>
      </c>
      <c r="M6759" s="111" t="s">
        <v>702</v>
      </c>
      <c r="N6759" s="111">
        <v>0.83</v>
      </c>
      <c r="O6759" s="114">
        <v>1.33</v>
      </c>
    </row>
    <row r="6760" spans="1:15">
      <c r="A6760" s="108"/>
      <c r="B6760" s="108"/>
      <c r="I6760" s="113">
        <f t="shared" si="0"/>
        <v>88831</v>
      </c>
      <c r="J6760" s="111">
        <v>88831</v>
      </c>
      <c r="K6760" s="111" t="s">
        <v>1828</v>
      </c>
      <c r="L6760" s="111" t="s">
        <v>704</v>
      </c>
      <c r="M6760" s="111" t="s">
        <v>710</v>
      </c>
      <c r="N6760" s="111">
        <v>0.78</v>
      </c>
      <c r="O6760" s="114">
        <v>0.23</v>
      </c>
    </row>
    <row r="6761" spans="1:15">
      <c r="A6761" s="108"/>
      <c r="B6761" s="108"/>
      <c r="I6761" s="113">
        <f t="shared" si="0"/>
        <v>370</v>
      </c>
      <c r="J6761" s="111">
        <v>370</v>
      </c>
      <c r="K6761" s="111" t="s">
        <v>1792</v>
      </c>
      <c r="L6761" s="111" t="s">
        <v>750</v>
      </c>
      <c r="M6761" s="111" t="s">
        <v>710</v>
      </c>
      <c r="N6761" s="111">
        <v>0.72299999999999998</v>
      </c>
      <c r="O6761" s="114">
        <v>62.05</v>
      </c>
    </row>
    <row r="6762" spans="1:15">
      <c r="A6762" s="108"/>
      <c r="B6762" s="108"/>
      <c r="I6762" s="113">
        <f t="shared" si="0"/>
        <v>1379</v>
      </c>
      <c r="J6762" s="111">
        <v>1379</v>
      </c>
      <c r="K6762" s="111" t="s">
        <v>1824</v>
      </c>
      <c r="L6762" s="111" t="s">
        <v>723</v>
      </c>
      <c r="M6762" s="111" t="s">
        <v>702</v>
      </c>
      <c r="N6762" s="111">
        <v>362.66</v>
      </c>
      <c r="O6762" s="114">
        <v>0.46</v>
      </c>
    </row>
    <row r="6763" spans="1:15">
      <c r="A6763" s="108"/>
      <c r="B6763" s="108"/>
      <c r="I6763" s="113">
        <f t="shared" si="0"/>
        <v>4721</v>
      </c>
      <c r="J6763" s="111">
        <v>4721</v>
      </c>
      <c r="K6763" s="111" t="s">
        <v>1806</v>
      </c>
      <c r="L6763" s="111" t="s">
        <v>750</v>
      </c>
      <c r="M6763" s="111" t="s">
        <v>702</v>
      </c>
      <c r="N6763" s="111">
        <v>0.59299999999999997</v>
      </c>
      <c r="O6763" s="114">
        <v>43.57</v>
      </c>
    </row>
    <row r="6764" spans="1:15">
      <c r="A6764" s="108"/>
      <c r="B6764" s="108"/>
      <c r="I6764" s="113">
        <f t="shared" si="0"/>
        <v>88316</v>
      </c>
      <c r="J6764" s="111">
        <v>88316</v>
      </c>
      <c r="K6764" s="111" t="s">
        <v>709</v>
      </c>
      <c r="L6764" s="111" t="s">
        <v>708</v>
      </c>
      <c r="M6764" s="111" t="s">
        <v>710</v>
      </c>
      <c r="N6764" s="111">
        <v>2.31</v>
      </c>
      <c r="O6764" s="114">
        <v>17.3</v>
      </c>
    </row>
    <row r="6765" spans="1:15">
      <c r="A6765" s="108"/>
      <c r="B6765" s="108"/>
      <c r="I6765" s="113">
        <f t="shared" si="0"/>
        <v>88377</v>
      </c>
      <c r="J6765" s="111">
        <v>88377</v>
      </c>
      <c r="K6765" s="111" t="s">
        <v>1826</v>
      </c>
      <c r="L6765" s="111" t="s">
        <v>708</v>
      </c>
      <c r="M6765" s="111" t="s">
        <v>702</v>
      </c>
      <c r="N6765" s="111">
        <v>1.46</v>
      </c>
      <c r="O6765" s="114">
        <v>16.97</v>
      </c>
    </row>
    <row r="6766" spans="1:15">
      <c r="A6766" s="108"/>
      <c r="B6766" s="108"/>
      <c r="I6766" s="113">
        <f t="shared" si="0"/>
        <v>88830</v>
      </c>
      <c r="J6766" s="111">
        <v>88830</v>
      </c>
      <c r="K6766" s="111" t="s">
        <v>1827</v>
      </c>
      <c r="L6766" s="111" t="s">
        <v>701</v>
      </c>
      <c r="M6766" s="111" t="s">
        <v>702</v>
      </c>
      <c r="N6766" s="111">
        <v>0.75</v>
      </c>
      <c r="O6766" s="114">
        <v>1.33</v>
      </c>
    </row>
    <row r="6767" spans="1:15">
      <c r="A6767" s="108"/>
      <c r="B6767" s="108"/>
      <c r="I6767" s="113">
        <f t="shared" si="0"/>
        <v>370</v>
      </c>
      <c r="J6767" s="111">
        <v>370</v>
      </c>
      <c r="K6767" s="111" t="s">
        <v>1792</v>
      </c>
      <c r="L6767" s="111" t="s">
        <v>750</v>
      </c>
      <c r="M6767" s="111" t="s">
        <v>710</v>
      </c>
      <c r="N6767" s="111">
        <v>0.70799999999999996</v>
      </c>
      <c r="O6767" s="114">
        <v>62.05</v>
      </c>
    </row>
    <row r="6768" spans="1:15">
      <c r="A6768" s="108"/>
      <c r="B6768" s="108"/>
      <c r="I6768" s="113">
        <f t="shared" si="0"/>
        <v>1379</v>
      </c>
      <c r="J6768" s="111">
        <v>1379</v>
      </c>
      <c r="K6768" s="111" t="s">
        <v>1824</v>
      </c>
      <c r="L6768" s="111" t="s">
        <v>723</v>
      </c>
      <c r="M6768" s="111" t="s">
        <v>702</v>
      </c>
      <c r="N6768" s="111">
        <v>388.88</v>
      </c>
      <c r="O6768" s="114">
        <v>0.46</v>
      </c>
    </row>
    <row r="6769" spans="1:15">
      <c r="A6769" s="108"/>
      <c r="B6769" s="108"/>
      <c r="I6769" s="113">
        <f t="shared" si="0"/>
        <v>4721</v>
      </c>
      <c r="J6769" s="111">
        <v>4721</v>
      </c>
      <c r="K6769" s="111" t="s">
        <v>1806</v>
      </c>
      <c r="L6769" s="111" t="s">
        <v>750</v>
      </c>
      <c r="M6769" s="111" t="s">
        <v>702</v>
      </c>
      <c r="N6769" s="111">
        <v>0.58899999999999997</v>
      </c>
      <c r="O6769" s="114">
        <v>43.57</v>
      </c>
    </row>
    <row r="6770" spans="1:15">
      <c r="A6770" s="108"/>
      <c r="B6770" s="108"/>
      <c r="I6770" s="113">
        <f t="shared" si="0"/>
        <v>88316</v>
      </c>
      <c r="J6770" s="111">
        <v>88316</v>
      </c>
      <c r="K6770" s="111" t="s">
        <v>709</v>
      </c>
      <c r="L6770" s="111" t="s">
        <v>708</v>
      </c>
      <c r="M6770" s="111" t="s">
        <v>710</v>
      </c>
      <c r="N6770" s="111">
        <v>2.2999999999999998</v>
      </c>
      <c r="O6770" s="114">
        <v>17.3</v>
      </c>
    </row>
    <row r="6771" spans="1:15">
      <c r="A6771" s="108"/>
      <c r="B6771" s="108"/>
      <c r="I6771" s="113">
        <f t="shared" si="0"/>
        <v>88377</v>
      </c>
      <c r="J6771" s="111">
        <v>88377</v>
      </c>
      <c r="K6771" s="111" t="s">
        <v>1826</v>
      </c>
      <c r="L6771" s="111" t="s">
        <v>708</v>
      </c>
      <c r="M6771" s="111" t="s">
        <v>702</v>
      </c>
      <c r="N6771" s="111">
        <v>1.45</v>
      </c>
      <c r="O6771" s="114">
        <v>16.97</v>
      </c>
    </row>
    <row r="6772" spans="1:15">
      <c r="A6772" s="108"/>
      <c r="B6772" s="108"/>
      <c r="I6772" s="113">
        <f t="shared" si="0"/>
        <v>88831</v>
      </c>
      <c r="J6772" s="111">
        <v>88831</v>
      </c>
      <c r="K6772" s="111" t="s">
        <v>1828</v>
      </c>
      <c r="L6772" s="111" t="s">
        <v>704</v>
      </c>
      <c r="M6772" s="111" t="s">
        <v>710</v>
      </c>
      <c r="N6772" s="111">
        <v>0.7</v>
      </c>
      <c r="O6772" s="114">
        <v>0.23</v>
      </c>
    </row>
    <row r="6773" spans="1:15">
      <c r="A6773" s="108"/>
      <c r="B6773" s="108"/>
      <c r="I6773" s="113">
        <f t="shared" si="0"/>
        <v>370</v>
      </c>
      <c r="J6773" s="111">
        <v>370</v>
      </c>
      <c r="K6773" s="111" t="s">
        <v>1792</v>
      </c>
      <c r="L6773" s="111" t="s">
        <v>750</v>
      </c>
      <c r="M6773" s="111" t="s">
        <v>710</v>
      </c>
      <c r="N6773" s="111">
        <v>0.67500000000000004</v>
      </c>
      <c r="O6773" s="114">
        <v>62.05</v>
      </c>
    </row>
    <row r="6774" spans="1:15">
      <c r="A6774" s="108"/>
      <c r="B6774" s="108"/>
      <c r="I6774" s="113">
        <f t="shared" si="0"/>
        <v>1379</v>
      </c>
      <c r="J6774" s="111">
        <v>1379</v>
      </c>
      <c r="K6774" s="111" t="s">
        <v>1824</v>
      </c>
      <c r="L6774" s="111" t="s">
        <v>723</v>
      </c>
      <c r="M6774" s="111" t="s">
        <v>702</v>
      </c>
      <c r="N6774" s="111">
        <v>486.85</v>
      </c>
      <c r="O6774" s="114">
        <v>0.46</v>
      </c>
    </row>
    <row r="6775" spans="1:15">
      <c r="A6775" s="108"/>
      <c r="B6775" s="108"/>
      <c r="I6775" s="113">
        <f t="shared" si="0"/>
        <v>4721</v>
      </c>
      <c r="J6775" s="111">
        <v>4721</v>
      </c>
      <c r="K6775" s="111" t="s">
        <v>1806</v>
      </c>
      <c r="L6775" s="111" t="s">
        <v>750</v>
      </c>
      <c r="M6775" s="111" t="s">
        <v>702</v>
      </c>
      <c r="N6775" s="111">
        <v>0.56100000000000005</v>
      </c>
      <c r="O6775" s="114">
        <v>43.57</v>
      </c>
    </row>
    <row r="6776" spans="1:15">
      <c r="A6776" s="108"/>
      <c r="B6776" s="108"/>
      <c r="I6776" s="113">
        <f t="shared" si="0"/>
        <v>88316</v>
      </c>
      <c r="J6776" s="111">
        <v>88316</v>
      </c>
      <c r="K6776" s="111" t="s">
        <v>709</v>
      </c>
      <c r="L6776" s="111" t="s">
        <v>708</v>
      </c>
      <c r="M6776" s="111" t="s">
        <v>710</v>
      </c>
      <c r="N6776" s="111">
        <v>2.44</v>
      </c>
      <c r="O6776" s="114">
        <v>17.3</v>
      </c>
    </row>
    <row r="6777" spans="1:15">
      <c r="A6777" s="108"/>
      <c r="B6777" s="108"/>
      <c r="I6777" s="113">
        <f t="shared" si="0"/>
        <v>88377</v>
      </c>
      <c r="J6777" s="111">
        <v>88377</v>
      </c>
      <c r="K6777" s="111" t="s">
        <v>1826</v>
      </c>
      <c r="L6777" s="111" t="s">
        <v>708</v>
      </c>
      <c r="M6777" s="111" t="s">
        <v>702</v>
      </c>
      <c r="N6777" s="111">
        <v>1.54</v>
      </c>
      <c r="O6777" s="114">
        <v>16.97</v>
      </c>
    </row>
    <row r="6778" spans="1:15">
      <c r="A6778" s="108"/>
      <c r="B6778" s="108"/>
      <c r="I6778" s="113">
        <f t="shared" si="0"/>
        <v>88830</v>
      </c>
      <c r="J6778" s="111">
        <v>88830</v>
      </c>
      <c r="K6778" s="111" t="s">
        <v>1827</v>
      </c>
      <c r="L6778" s="111" t="s">
        <v>701</v>
      </c>
      <c r="M6778" s="111" t="s">
        <v>702</v>
      </c>
      <c r="N6778" s="111">
        <v>0.79</v>
      </c>
      <c r="O6778" s="114">
        <v>1.33</v>
      </c>
    </row>
    <row r="6779" spans="1:15">
      <c r="A6779" s="108"/>
      <c r="B6779" s="108"/>
      <c r="I6779" s="113">
        <f t="shared" si="0"/>
        <v>88831</v>
      </c>
      <c r="J6779" s="111">
        <v>88831</v>
      </c>
      <c r="K6779" s="111" t="s">
        <v>1828</v>
      </c>
      <c r="L6779" s="111" t="s">
        <v>704</v>
      </c>
      <c r="M6779" s="111" t="s">
        <v>710</v>
      </c>
      <c r="N6779" s="111">
        <v>0.75</v>
      </c>
      <c r="O6779" s="114">
        <v>0.23</v>
      </c>
    </row>
    <row r="6780" spans="1:15">
      <c r="A6780" s="108"/>
      <c r="B6780" s="108"/>
      <c r="I6780" s="113">
        <f t="shared" si="0"/>
        <v>370</v>
      </c>
      <c r="J6780" s="111">
        <v>370</v>
      </c>
      <c r="K6780" s="111" t="s">
        <v>1792</v>
      </c>
      <c r="L6780" s="111" t="s">
        <v>750</v>
      </c>
      <c r="M6780" s="111" t="s">
        <v>710</v>
      </c>
      <c r="N6780" s="111">
        <v>0.83199999999999996</v>
      </c>
      <c r="O6780" s="114">
        <v>62.05</v>
      </c>
    </row>
    <row r="6781" spans="1:15">
      <c r="A6781" s="108"/>
      <c r="B6781" s="108"/>
      <c r="I6781" s="113">
        <f t="shared" si="0"/>
        <v>1379</v>
      </c>
      <c r="J6781" s="111">
        <v>1379</v>
      </c>
      <c r="K6781" s="111" t="s">
        <v>1824</v>
      </c>
      <c r="L6781" s="111" t="s">
        <v>723</v>
      </c>
      <c r="M6781" s="111" t="s">
        <v>702</v>
      </c>
      <c r="N6781" s="111">
        <v>213.45</v>
      </c>
      <c r="O6781" s="114">
        <v>0.46</v>
      </c>
    </row>
    <row r="6782" spans="1:15">
      <c r="A6782" s="108"/>
      <c r="B6782" s="108"/>
      <c r="I6782" s="113">
        <f t="shared" si="0"/>
        <v>4721</v>
      </c>
      <c r="J6782" s="111">
        <v>4721</v>
      </c>
      <c r="K6782" s="111" t="s">
        <v>1806</v>
      </c>
      <c r="L6782" s="111" t="s">
        <v>750</v>
      </c>
      <c r="M6782" s="111" t="s">
        <v>702</v>
      </c>
      <c r="N6782" s="111">
        <v>0.58199999999999996</v>
      </c>
      <c r="O6782" s="114">
        <v>43.57</v>
      </c>
    </row>
    <row r="6783" spans="1:15">
      <c r="A6783" s="108"/>
      <c r="B6783" s="108"/>
      <c r="I6783" s="113">
        <f t="shared" si="0"/>
        <v>88316</v>
      </c>
      <c r="J6783" s="111">
        <v>88316</v>
      </c>
      <c r="K6783" s="111" t="s">
        <v>709</v>
      </c>
      <c r="L6783" s="111" t="s">
        <v>708</v>
      </c>
      <c r="M6783" s="111" t="s">
        <v>710</v>
      </c>
      <c r="N6783" s="111">
        <v>2.11</v>
      </c>
      <c r="O6783" s="114">
        <v>17.3</v>
      </c>
    </row>
    <row r="6784" spans="1:15">
      <c r="A6784" s="108"/>
      <c r="B6784" s="108"/>
      <c r="I6784" s="113">
        <f t="shared" si="0"/>
        <v>88377</v>
      </c>
      <c r="J6784" s="111">
        <v>88377</v>
      </c>
      <c r="K6784" s="111" t="s">
        <v>1826</v>
      </c>
      <c r="L6784" s="111" t="s">
        <v>708</v>
      </c>
      <c r="M6784" s="111" t="s">
        <v>702</v>
      </c>
      <c r="N6784" s="111">
        <v>1.33</v>
      </c>
      <c r="O6784" s="114">
        <v>16.97</v>
      </c>
    </row>
    <row r="6785" spans="1:15">
      <c r="A6785" s="108"/>
      <c r="B6785" s="108"/>
      <c r="I6785" s="113">
        <f t="shared" si="0"/>
        <v>89225</v>
      </c>
      <c r="J6785" s="111">
        <v>89225</v>
      </c>
      <c r="K6785" s="111" t="s">
        <v>2208</v>
      </c>
      <c r="L6785" s="111" t="s">
        <v>701</v>
      </c>
      <c r="M6785" s="111" t="s">
        <v>702</v>
      </c>
      <c r="N6785" s="111">
        <v>0.69</v>
      </c>
      <c r="O6785" s="114">
        <v>3.57</v>
      </c>
    </row>
    <row r="6786" spans="1:15">
      <c r="A6786" s="108"/>
      <c r="B6786" s="108"/>
      <c r="I6786" s="113">
        <f t="shared" si="0"/>
        <v>89226</v>
      </c>
      <c r="J6786" s="111">
        <v>89226</v>
      </c>
      <c r="K6786" s="111" t="s">
        <v>2209</v>
      </c>
      <c r="L6786" s="111" t="s">
        <v>704</v>
      </c>
      <c r="M6786" s="111" t="s">
        <v>702</v>
      </c>
      <c r="N6786" s="111">
        <v>0.65</v>
      </c>
      <c r="O6786" s="114">
        <v>0.95</v>
      </c>
    </row>
    <row r="6787" spans="1:15">
      <c r="A6787" s="108"/>
      <c r="B6787" s="108"/>
      <c r="I6787" s="113">
        <f t="shared" si="0"/>
        <v>370</v>
      </c>
      <c r="J6787" s="111">
        <v>370</v>
      </c>
      <c r="K6787" s="111" t="s">
        <v>1792</v>
      </c>
      <c r="L6787" s="111" t="s">
        <v>750</v>
      </c>
      <c r="M6787" s="111" t="s">
        <v>710</v>
      </c>
      <c r="N6787" s="111">
        <v>0.80800000000000005</v>
      </c>
      <c r="O6787" s="114">
        <v>62.05</v>
      </c>
    </row>
    <row r="6788" spans="1:15">
      <c r="A6788" s="108"/>
      <c r="B6788" s="108"/>
      <c r="I6788" s="113">
        <f t="shared" si="0"/>
        <v>1379</v>
      </c>
      <c r="J6788" s="111">
        <v>1379</v>
      </c>
      <c r="K6788" s="111" t="s">
        <v>1824</v>
      </c>
      <c r="L6788" s="111" t="s">
        <v>723</v>
      </c>
      <c r="M6788" s="111" t="s">
        <v>702</v>
      </c>
      <c r="N6788" s="111">
        <v>274.06</v>
      </c>
      <c r="O6788" s="114">
        <v>0.46</v>
      </c>
    </row>
    <row r="6789" spans="1:15">
      <c r="A6789" s="108"/>
      <c r="B6789" s="108"/>
      <c r="I6789" s="113">
        <f t="shared" si="0"/>
        <v>4721</v>
      </c>
      <c r="J6789" s="111">
        <v>4721</v>
      </c>
      <c r="K6789" s="111" t="s">
        <v>1806</v>
      </c>
      <c r="L6789" s="111" t="s">
        <v>750</v>
      </c>
      <c r="M6789" s="111" t="s">
        <v>702</v>
      </c>
      <c r="N6789" s="111">
        <v>0.58099999999999996</v>
      </c>
      <c r="O6789" s="114">
        <v>43.57</v>
      </c>
    </row>
    <row r="6790" spans="1:15">
      <c r="A6790" s="108"/>
      <c r="B6790" s="108"/>
      <c r="I6790" s="113">
        <f t="shared" si="0"/>
        <v>88316</v>
      </c>
      <c r="J6790" s="111">
        <v>88316</v>
      </c>
      <c r="K6790" s="111" t="s">
        <v>709</v>
      </c>
      <c r="L6790" s="111" t="s">
        <v>708</v>
      </c>
      <c r="M6790" s="111" t="s">
        <v>710</v>
      </c>
      <c r="N6790" s="111">
        <v>2.0299999999999998</v>
      </c>
      <c r="O6790" s="114">
        <v>17.3</v>
      </c>
    </row>
    <row r="6791" spans="1:15">
      <c r="A6791" s="108"/>
      <c r="B6791" s="108"/>
      <c r="I6791" s="113">
        <f t="shared" si="0"/>
        <v>88377</v>
      </c>
      <c r="J6791" s="111">
        <v>88377</v>
      </c>
      <c r="K6791" s="111" t="s">
        <v>1826</v>
      </c>
      <c r="L6791" s="111" t="s">
        <v>708</v>
      </c>
      <c r="M6791" s="111" t="s">
        <v>702</v>
      </c>
      <c r="N6791" s="111">
        <v>1.28</v>
      </c>
      <c r="O6791" s="114">
        <v>16.97</v>
      </c>
    </row>
    <row r="6792" spans="1:15">
      <c r="A6792" s="108"/>
      <c r="B6792" s="108"/>
      <c r="I6792" s="113">
        <f t="shared" si="0"/>
        <v>89225</v>
      </c>
      <c r="J6792" s="111">
        <v>89225</v>
      </c>
      <c r="K6792" s="111" t="s">
        <v>2208</v>
      </c>
      <c r="L6792" s="111" t="s">
        <v>701</v>
      </c>
      <c r="M6792" s="111" t="s">
        <v>702</v>
      </c>
      <c r="N6792" s="111">
        <v>0.66</v>
      </c>
      <c r="O6792" s="114">
        <v>3.57</v>
      </c>
    </row>
    <row r="6793" spans="1:15">
      <c r="A6793" s="108"/>
      <c r="B6793" s="108"/>
      <c r="I6793" s="113">
        <f t="shared" si="0"/>
        <v>89226</v>
      </c>
      <c r="J6793" s="111">
        <v>89226</v>
      </c>
      <c r="K6793" s="111" t="s">
        <v>2209</v>
      </c>
      <c r="L6793" s="111" t="s">
        <v>704</v>
      </c>
      <c r="M6793" s="111" t="s">
        <v>702</v>
      </c>
      <c r="N6793" s="111">
        <v>0.62</v>
      </c>
      <c r="O6793" s="114">
        <v>0.95</v>
      </c>
    </row>
    <row r="6794" spans="1:15">
      <c r="A6794" s="108"/>
      <c r="B6794" s="108"/>
      <c r="I6794" s="113">
        <f t="shared" si="0"/>
        <v>370</v>
      </c>
      <c r="J6794" s="111">
        <v>370</v>
      </c>
      <c r="K6794" s="111" t="s">
        <v>1792</v>
      </c>
      <c r="L6794" s="111" t="s">
        <v>750</v>
      </c>
      <c r="M6794" s="111" t="s">
        <v>710</v>
      </c>
      <c r="N6794" s="111">
        <v>0.76100000000000001</v>
      </c>
      <c r="O6794" s="114">
        <v>62.05</v>
      </c>
    </row>
    <row r="6795" spans="1:15">
      <c r="A6795" s="108"/>
      <c r="B6795" s="108"/>
      <c r="I6795" s="113">
        <f t="shared" si="0"/>
        <v>1379</v>
      </c>
      <c r="J6795" s="111">
        <v>1379</v>
      </c>
      <c r="K6795" s="111" t="s">
        <v>1824</v>
      </c>
      <c r="L6795" s="111" t="s">
        <v>723</v>
      </c>
      <c r="M6795" s="111" t="s">
        <v>702</v>
      </c>
      <c r="N6795" s="111">
        <v>325.16000000000003</v>
      </c>
      <c r="O6795" s="114">
        <v>0.46</v>
      </c>
    </row>
    <row r="6796" spans="1:15">
      <c r="A6796" s="108"/>
      <c r="B6796" s="108"/>
      <c r="I6796" s="113">
        <f t="shared" si="0"/>
        <v>4721</v>
      </c>
      <c r="J6796" s="111">
        <v>4721</v>
      </c>
      <c r="K6796" s="111" t="s">
        <v>1806</v>
      </c>
      <c r="L6796" s="111" t="s">
        <v>750</v>
      </c>
      <c r="M6796" s="111" t="s">
        <v>702</v>
      </c>
      <c r="N6796" s="111">
        <v>0.59099999999999997</v>
      </c>
      <c r="O6796" s="114">
        <v>43.57</v>
      </c>
    </row>
    <row r="6797" spans="1:15">
      <c r="A6797" s="108"/>
      <c r="B6797" s="108"/>
      <c r="I6797" s="113">
        <f t="shared" si="0"/>
        <v>370</v>
      </c>
      <c r="J6797" s="111">
        <v>370</v>
      </c>
      <c r="K6797" s="111" t="s">
        <v>1792</v>
      </c>
      <c r="L6797" s="111" t="s">
        <v>750</v>
      </c>
      <c r="M6797" s="111" t="s">
        <v>710</v>
      </c>
      <c r="N6797" s="111">
        <v>0.72699999999999998</v>
      </c>
      <c r="O6797" s="114">
        <v>62.05</v>
      </c>
    </row>
    <row r="6798" spans="1:15">
      <c r="A6798" s="108"/>
      <c r="B6798" s="108"/>
      <c r="I6798" s="113">
        <f t="shared" si="0"/>
        <v>1379</v>
      </c>
      <c r="J6798" s="111">
        <v>1379</v>
      </c>
      <c r="K6798" s="111" t="s">
        <v>1824</v>
      </c>
      <c r="L6798" s="111" t="s">
        <v>723</v>
      </c>
      <c r="M6798" s="111" t="s">
        <v>702</v>
      </c>
      <c r="N6798" s="111">
        <v>364.94</v>
      </c>
      <c r="O6798" s="114">
        <v>0.46</v>
      </c>
    </row>
    <row r="6799" spans="1:15">
      <c r="A6799" s="108"/>
      <c r="B6799" s="108"/>
      <c r="I6799" s="113">
        <f t="shared" si="0"/>
        <v>4721</v>
      </c>
      <c r="J6799" s="111">
        <v>4721</v>
      </c>
      <c r="K6799" s="111" t="s">
        <v>1806</v>
      </c>
      <c r="L6799" s="111" t="s">
        <v>750</v>
      </c>
      <c r="M6799" s="111" t="s">
        <v>702</v>
      </c>
      <c r="N6799" s="111">
        <v>0.59699999999999998</v>
      </c>
      <c r="O6799" s="114">
        <v>43.57</v>
      </c>
    </row>
    <row r="6800" spans="1:15">
      <c r="A6800" s="108"/>
      <c r="B6800" s="108"/>
      <c r="I6800" s="113">
        <f t="shared" si="0"/>
        <v>88316</v>
      </c>
      <c r="J6800" s="111">
        <v>88316</v>
      </c>
      <c r="K6800" s="111" t="s">
        <v>709</v>
      </c>
      <c r="L6800" s="111" t="s">
        <v>708</v>
      </c>
      <c r="M6800" s="111" t="s">
        <v>710</v>
      </c>
      <c r="N6800" s="111">
        <v>1.98</v>
      </c>
      <c r="O6800" s="114">
        <v>17.3</v>
      </c>
    </row>
    <row r="6801" spans="1:15">
      <c r="A6801" s="108"/>
      <c r="B6801" s="108"/>
      <c r="I6801" s="113">
        <f t="shared" si="0"/>
        <v>88377</v>
      </c>
      <c r="J6801" s="111">
        <v>88377</v>
      </c>
      <c r="K6801" s="111" t="s">
        <v>1826</v>
      </c>
      <c r="L6801" s="111" t="s">
        <v>708</v>
      </c>
      <c r="M6801" s="111" t="s">
        <v>702</v>
      </c>
      <c r="N6801" s="111">
        <v>1.25</v>
      </c>
      <c r="O6801" s="114">
        <v>16.97</v>
      </c>
    </row>
    <row r="6802" spans="1:15">
      <c r="A6802" s="108"/>
      <c r="B6802" s="108"/>
      <c r="I6802" s="113">
        <f t="shared" si="0"/>
        <v>89225</v>
      </c>
      <c r="J6802" s="111">
        <v>89225</v>
      </c>
      <c r="K6802" s="111" t="s">
        <v>2208</v>
      </c>
      <c r="L6802" s="111" t="s">
        <v>701</v>
      </c>
      <c r="M6802" s="111" t="s">
        <v>702</v>
      </c>
      <c r="N6802" s="111">
        <v>0.64</v>
      </c>
      <c r="O6802" s="114">
        <v>3.57</v>
      </c>
    </row>
    <row r="6803" spans="1:15">
      <c r="A6803" s="108"/>
      <c r="B6803" s="108"/>
      <c r="I6803" s="113">
        <f t="shared" si="0"/>
        <v>89226</v>
      </c>
      <c r="J6803" s="111">
        <v>89226</v>
      </c>
      <c r="K6803" s="111" t="s">
        <v>2209</v>
      </c>
      <c r="L6803" s="111" t="s">
        <v>704</v>
      </c>
      <c r="M6803" s="111" t="s">
        <v>702</v>
      </c>
      <c r="N6803" s="111">
        <v>0.61</v>
      </c>
      <c r="O6803" s="114">
        <v>0.95</v>
      </c>
    </row>
    <row r="6804" spans="1:15">
      <c r="A6804" s="108"/>
      <c r="B6804" s="108"/>
      <c r="I6804" s="113">
        <f t="shared" si="0"/>
        <v>370</v>
      </c>
      <c r="J6804" s="111">
        <v>370</v>
      </c>
      <c r="K6804" s="111" t="s">
        <v>1792</v>
      </c>
      <c r="L6804" s="111" t="s">
        <v>750</v>
      </c>
      <c r="M6804" s="111" t="s">
        <v>710</v>
      </c>
      <c r="N6804" s="111">
        <v>0.71199999999999997</v>
      </c>
      <c r="O6804" s="114">
        <v>62.05</v>
      </c>
    </row>
    <row r="6805" spans="1:15">
      <c r="A6805" s="108"/>
      <c r="B6805" s="108"/>
      <c r="I6805" s="113">
        <f t="shared" si="0"/>
        <v>1379</v>
      </c>
      <c r="J6805" s="111">
        <v>1379</v>
      </c>
      <c r="K6805" s="111" t="s">
        <v>1824</v>
      </c>
      <c r="L6805" s="111" t="s">
        <v>723</v>
      </c>
      <c r="M6805" s="111" t="s">
        <v>702</v>
      </c>
      <c r="N6805" s="111">
        <v>391.17</v>
      </c>
      <c r="O6805" s="114">
        <v>0.46</v>
      </c>
    </row>
    <row r="6806" spans="1:15">
      <c r="A6806" s="108"/>
      <c r="B6806" s="108"/>
      <c r="I6806" s="113">
        <f t="shared" si="0"/>
        <v>4721</v>
      </c>
      <c r="J6806" s="111">
        <v>4721</v>
      </c>
      <c r="K6806" s="111" t="s">
        <v>1806</v>
      </c>
      <c r="L6806" s="111" t="s">
        <v>750</v>
      </c>
      <c r="M6806" s="111" t="s">
        <v>702</v>
      </c>
      <c r="N6806" s="111">
        <v>0.5927</v>
      </c>
      <c r="O6806" s="114">
        <v>43.57</v>
      </c>
    </row>
    <row r="6807" spans="1:15">
      <c r="A6807" s="108"/>
      <c r="B6807" s="108"/>
      <c r="I6807" s="113">
        <f t="shared" si="0"/>
        <v>88316</v>
      </c>
      <c r="J6807" s="111">
        <v>88316</v>
      </c>
      <c r="K6807" s="111" t="s">
        <v>709</v>
      </c>
      <c r="L6807" s="111" t="s">
        <v>708</v>
      </c>
      <c r="M6807" s="111" t="s">
        <v>710</v>
      </c>
      <c r="N6807" s="111">
        <v>1.96</v>
      </c>
      <c r="O6807" s="114">
        <v>17.3</v>
      </c>
    </row>
    <row r="6808" spans="1:15">
      <c r="A6808" s="108"/>
      <c r="B6808" s="108"/>
      <c r="I6808" s="113">
        <f t="shared" si="0"/>
        <v>88377</v>
      </c>
      <c r="J6808" s="111">
        <v>88377</v>
      </c>
      <c r="K6808" s="111" t="s">
        <v>1826</v>
      </c>
      <c r="L6808" s="111" t="s">
        <v>708</v>
      </c>
      <c r="M6808" s="111" t="s">
        <v>702</v>
      </c>
      <c r="N6808" s="111">
        <v>1.24</v>
      </c>
      <c r="O6808" s="114">
        <v>16.97</v>
      </c>
    </row>
    <row r="6809" spans="1:15">
      <c r="A6809" s="108"/>
      <c r="B6809" s="108"/>
      <c r="I6809" s="113">
        <f t="shared" si="0"/>
        <v>370</v>
      </c>
      <c r="J6809" s="111">
        <v>370</v>
      </c>
      <c r="K6809" s="111" t="s">
        <v>1792</v>
      </c>
      <c r="L6809" s="111" t="s">
        <v>750</v>
      </c>
      <c r="M6809" s="111" t="s">
        <v>710</v>
      </c>
      <c r="N6809" s="111">
        <v>0.68</v>
      </c>
      <c r="O6809" s="114">
        <v>62.05</v>
      </c>
    </row>
    <row r="6810" spans="1:15">
      <c r="A6810" s="108"/>
      <c r="B6810" s="108"/>
      <c r="I6810" s="113">
        <f t="shared" si="0"/>
        <v>1379</v>
      </c>
      <c r="J6810" s="111">
        <v>1379</v>
      </c>
      <c r="K6810" s="111" t="s">
        <v>1824</v>
      </c>
      <c r="L6810" s="111" t="s">
        <v>723</v>
      </c>
      <c r="M6810" s="111" t="s">
        <v>702</v>
      </c>
      <c r="N6810" s="111">
        <v>490.35</v>
      </c>
      <c r="O6810" s="114">
        <v>0.46</v>
      </c>
    </row>
    <row r="6811" spans="1:15">
      <c r="A6811" s="108"/>
      <c r="B6811" s="108"/>
      <c r="I6811" s="113">
        <f t="shared" si="0"/>
        <v>370</v>
      </c>
      <c r="J6811" s="111">
        <v>370</v>
      </c>
      <c r="K6811" s="111" t="s">
        <v>1792</v>
      </c>
      <c r="L6811" s="111" t="s">
        <v>750</v>
      </c>
      <c r="M6811" s="111" t="s">
        <v>710</v>
      </c>
      <c r="N6811" s="111">
        <v>0.85299999999999998</v>
      </c>
      <c r="O6811" s="114">
        <v>62.05</v>
      </c>
    </row>
    <row r="6812" spans="1:15">
      <c r="A6812" s="108"/>
      <c r="B6812" s="108"/>
      <c r="I6812" s="113">
        <f t="shared" si="0"/>
        <v>1379</v>
      </c>
      <c r="J6812" s="111">
        <v>1379</v>
      </c>
      <c r="K6812" s="111" t="s">
        <v>1824</v>
      </c>
      <c r="L6812" s="111" t="s">
        <v>723</v>
      </c>
      <c r="M6812" s="111" t="s">
        <v>702</v>
      </c>
      <c r="N6812" s="111">
        <v>218.65</v>
      </c>
      <c r="O6812" s="114">
        <v>0.46</v>
      </c>
    </row>
    <row r="6813" spans="1:15">
      <c r="A6813" s="108"/>
      <c r="B6813" s="108"/>
      <c r="I6813" s="113">
        <f t="shared" si="0"/>
        <v>4721</v>
      </c>
      <c r="J6813" s="111">
        <v>4721</v>
      </c>
      <c r="K6813" s="111" t="s">
        <v>1806</v>
      </c>
      <c r="L6813" s="111" t="s">
        <v>750</v>
      </c>
      <c r="M6813" s="111" t="s">
        <v>702</v>
      </c>
      <c r="N6813" s="111">
        <v>0.59599999999999997</v>
      </c>
      <c r="O6813" s="114">
        <v>43.57</v>
      </c>
    </row>
    <row r="6814" spans="1:15">
      <c r="A6814" s="108"/>
      <c r="B6814" s="108"/>
      <c r="I6814" s="113">
        <f t="shared" si="0"/>
        <v>88316</v>
      </c>
      <c r="J6814" s="111">
        <v>88316</v>
      </c>
      <c r="K6814" s="111" t="s">
        <v>709</v>
      </c>
      <c r="L6814" s="111" t="s">
        <v>708</v>
      </c>
      <c r="M6814" s="111" t="s">
        <v>710</v>
      </c>
      <c r="N6814" s="111">
        <v>10</v>
      </c>
      <c r="O6814" s="114">
        <v>17.3</v>
      </c>
    </row>
    <row r="6815" spans="1:15">
      <c r="A6815" s="108"/>
      <c r="B6815" s="108"/>
      <c r="I6815" s="113">
        <f t="shared" si="0"/>
        <v>370</v>
      </c>
      <c r="J6815" s="111">
        <v>370</v>
      </c>
      <c r="K6815" s="111" t="s">
        <v>1792</v>
      </c>
      <c r="L6815" s="111" t="s">
        <v>750</v>
      </c>
      <c r="M6815" s="111" t="s">
        <v>710</v>
      </c>
      <c r="N6815" s="111">
        <v>0.81799999999999995</v>
      </c>
      <c r="O6815" s="114">
        <v>62.05</v>
      </c>
    </row>
    <row r="6816" spans="1:15">
      <c r="A6816" s="108"/>
      <c r="B6816" s="108"/>
      <c r="I6816" s="113">
        <f t="shared" si="0"/>
        <v>1379</v>
      </c>
      <c r="J6816" s="111">
        <v>1379</v>
      </c>
      <c r="K6816" s="111" t="s">
        <v>1824</v>
      </c>
      <c r="L6816" s="111" t="s">
        <v>723</v>
      </c>
      <c r="M6816" s="111" t="s">
        <v>702</v>
      </c>
      <c r="N6816" s="111">
        <v>277.72000000000003</v>
      </c>
      <c r="O6816" s="114">
        <v>0.46</v>
      </c>
    </row>
    <row r="6817" spans="1:15">
      <c r="A6817" s="108"/>
      <c r="B6817" s="108"/>
      <c r="I6817" s="113">
        <f t="shared" si="0"/>
        <v>88316</v>
      </c>
      <c r="J6817" s="111">
        <v>88316</v>
      </c>
      <c r="K6817" s="111" t="s">
        <v>709</v>
      </c>
      <c r="L6817" s="111" t="s">
        <v>708</v>
      </c>
      <c r="M6817" s="111" t="s">
        <v>710</v>
      </c>
      <c r="N6817" s="111">
        <v>10.02</v>
      </c>
      <c r="O6817" s="114">
        <v>17.3</v>
      </c>
    </row>
    <row r="6818" spans="1:15">
      <c r="A6818" s="108"/>
      <c r="B6818" s="108"/>
      <c r="I6818" s="113">
        <f t="shared" si="0"/>
        <v>88309</v>
      </c>
      <c r="J6818" s="111">
        <v>88309</v>
      </c>
      <c r="K6818" s="111" t="s">
        <v>1803</v>
      </c>
      <c r="L6818" s="111" t="s">
        <v>708</v>
      </c>
      <c r="M6818" s="111" t="s">
        <v>710</v>
      </c>
      <c r="N6818" s="111">
        <v>2.3860000000000001</v>
      </c>
      <c r="O6818" s="114">
        <v>22.28</v>
      </c>
    </row>
    <row r="6819" spans="1:15">
      <c r="A6819" s="108"/>
      <c r="B6819" s="108"/>
      <c r="I6819" s="113">
        <f t="shared" si="0"/>
        <v>88316</v>
      </c>
      <c r="J6819" s="111">
        <v>88316</v>
      </c>
      <c r="K6819" s="111" t="s">
        <v>709</v>
      </c>
      <c r="L6819" s="111" t="s">
        <v>708</v>
      </c>
      <c r="M6819" s="111" t="s">
        <v>710</v>
      </c>
      <c r="N6819" s="111">
        <v>2.4500000000000002</v>
      </c>
      <c r="O6819" s="114">
        <v>17.3</v>
      </c>
    </row>
    <row r="6820" spans="1:15">
      <c r="A6820" s="108"/>
      <c r="B6820" s="108"/>
      <c r="I6820" s="113">
        <f t="shared" si="0"/>
        <v>90586</v>
      </c>
      <c r="J6820" s="111">
        <v>90586</v>
      </c>
      <c r="K6820" s="111" t="s">
        <v>1881</v>
      </c>
      <c r="L6820" s="111" t="s">
        <v>701</v>
      </c>
      <c r="M6820" s="111" t="s">
        <v>729</v>
      </c>
      <c r="N6820" s="111">
        <v>0.314</v>
      </c>
      <c r="O6820" s="114">
        <v>1.49</v>
      </c>
    </row>
    <row r="6821" spans="1:15">
      <c r="A6821" s="108"/>
      <c r="B6821" s="108"/>
      <c r="I6821" s="113">
        <f t="shared" si="0"/>
        <v>90587</v>
      </c>
      <c r="J6821" s="111">
        <v>90587</v>
      </c>
      <c r="K6821" s="111" t="s">
        <v>1882</v>
      </c>
      <c r="L6821" s="111" t="s">
        <v>704</v>
      </c>
      <c r="M6821" s="111" t="s">
        <v>729</v>
      </c>
      <c r="N6821" s="111">
        <v>0.91100000000000003</v>
      </c>
      <c r="O6821" s="114">
        <v>0.34</v>
      </c>
    </row>
    <row r="6822" spans="1:15">
      <c r="A6822" s="108"/>
      <c r="B6822" s="108"/>
      <c r="I6822" s="113">
        <f t="shared" si="0"/>
        <v>94972</v>
      </c>
      <c r="J6822" s="111">
        <v>94972</v>
      </c>
      <c r="K6822" s="111" t="s">
        <v>2210</v>
      </c>
      <c r="L6822" s="111" t="s">
        <v>750</v>
      </c>
      <c r="M6822" s="111" t="s">
        <v>702</v>
      </c>
      <c r="N6822" s="111">
        <v>1.1499999999999999</v>
      </c>
      <c r="O6822" s="114">
        <v>307.70999999999998</v>
      </c>
    </row>
    <row r="6823" spans="1:15">
      <c r="A6823" s="108"/>
      <c r="B6823" s="108"/>
      <c r="I6823" s="113">
        <f t="shared" si="0"/>
        <v>88309</v>
      </c>
      <c r="J6823" s="111">
        <v>88309</v>
      </c>
      <c r="K6823" s="111" t="s">
        <v>1803</v>
      </c>
      <c r="L6823" s="111" t="s">
        <v>708</v>
      </c>
      <c r="M6823" s="111" t="s">
        <v>710</v>
      </c>
      <c r="N6823" s="111">
        <v>4.9059999999999997</v>
      </c>
      <c r="O6823" s="114">
        <v>22.28</v>
      </c>
    </row>
    <row r="6824" spans="1:15">
      <c r="A6824" s="108"/>
      <c r="B6824" s="108"/>
      <c r="I6824" s="113">
        <f t="shared" si="0"/>
        <v>88316</v>
      </c>
      <c r="J6824" s="111">
        <v>88316</v>
      </c>
      <c r="K6824" s="111" t="s">
        <v>709</v>
      </c>
      <c r="L6824" s="111" t="s">
        <v>708</v>
      </c>
      <c r="M6824" s="111" t="s">
        <v>710</v>
      </c>
      <c r="N6824" s="111">
        <v>3.2959999999999998</v>
      </c>
      <c r="O6824" s="114">
        <v>17.3</v>
      </c>
    </row>
    <row r="6825" spans="1:15">
      <c r="A6825" s="108"/>
      <c r="B6825" s="108"/>
      <c r="I6825" s="113">
        <f t="shared" si="0"/>
        <v>90586</v>
      </c>
      <c r="J6825" s="111">
        <v>90586</v>
      </c>
      <c r="K6825" s="111" t="s">
        <v>1881</v>
      </c>
      <c r="L6825" s="111" t="s">
        <v>701</v>
      </c>
      <c r="M6825" s="111" t="s">
        <v>729</v>
      </c>
      <c r="N6825" s="111">
        <v>0.42299999999999999</v>
      </c>
      <c r="O6825" s="114">
        <v>1.49</v>
      </c>
    </row>
    <row r="6826" spans="1:15">
      <c r="A6826" s="108"/>
      <c r="B6826" s="108"/>
      <c r="I6826" s="113">
        <f t="shared" si="0"/>
        <v>90587</v>
      </c>
      <c r="J6826" s="111">
        <v>90587</v>
      </c>
      <c r="K6826" s="111" t="s">
        <v>1882</v>
      </c>
      <c r="L6826" s="111" t="s">
        <v>704</v>
      </c>
      <c r="M6826" s="111" t="s">
        <v>729</v>
      </c>
      <c r="N6826" s="111">
        <v>1.2250000000000001</v>
      </c>
      <c r="O6826" s="114">
        <v>0.34</v>
      </c>
    </row>
    <row r="6827" spans="1:15">
      <c r="A6827" s="108"/>
      <c r="B6827" s="108"/>
      <c r="I6827" s="113">
        <f t="shared" si="0"/>
        <v>1525</v>
      </c>
      <c r="J6827" s="111">
        <v>1525</v>
      </c>
      <c r="K6827" s="111" t="s">
        <v>1880</v>
      </c>
      <c r="L6827" s="111" t="s">
        <v>750</v>
      </c>
      <c r="M6827" s="111" t="s">
        <v>702</v>
      </c>
      <c r="N6827" s="111">
        <v>1.1499999999999999</v>
      </c>
      <c r="O6827" s="114">
        <v>308.41000000000003</v>
      </c>
    </row>
    <row r="6828" spans="1:15">
      <c r="A6828" s="108"/>
      <c r="B6828" s="108"/>
      <c r="I6828" s="113">
        <f t="shared" si="0"/>
        <v>88309</v>
      </c>
      <c r="J6828" s="111">
        <v>88309</v>
      </c>
      <c r="K6828" s="111" t="s">
        <v>1803</v>
      </c>
      <c r="L6828" s="111" t="s">
        <v>708</v>
      </c>
      <c r="M6828" s="111" t="s">
        <v>710</v>
      </c>
      <c r="N6828" s="111">
        <v>0.36299999999999999</v>
      </c>
      <c r="O6828" s="114">
        <v>22.28</v>
      </c>
    </row>
    <row r="6829" spans="1:15">
      <c r="A6829" s="108"/>
      <c r="B6829" s="108"/>
      <c r="I6829" s="113">
        <f t="shared" si="0"/>
        <v>88316</v>
      </c>
      <c r="J6829" s="111">
        <v>88316</v>
      </c>
      <c r="K6829" s="111" t="s">
        <v>709</v>
      </c>
      <c r="L6829" s="111" t="s">
        <v>708</v>
      </c>
      <c r="M6829" s="111" t="s">
        <v>710</v>
      </c>
      <c r="N6829" s="111">
        <v>0.54400000000000004</v>
      </c>
      <c r="O6829" s="114">
        <v>17.3</v>
      </c>
    </row>
    <row r="6830" spans="1:15">
      <c r="A6830" s="108"/>
      <c r="B6830" s="108"/>
      <c r="I6830" s="113">
        <f t="shared" si="0"/>
        <v>90586</v>
      </c>
      <c r="J6830" s="111">
        <v>90586</v>
      </c>
      <c r="K6830" s="111" t="s">
        <v>1881</v>
      </c>
      <c r="L6830" s="111" t="s">
        <v>701</v>
      </c>
      <c r="M6830" s="111" t="s">
        <v>729</v>
      </c>
      <c r="N6830" s="111">
        <v>8.7999999999999995E-2</v>
      </c>
      <c r="O6830" s="114">
        <v>1.49</v>
      </c>
    </row>
    <row r="6831" spans="1:15">
      <c r="A6831" s="108"/>
      <c r="B6831" s="108"/>
      <c r="I6831" s="113">
        <f t="shared" si="0"/>
        <v>88309</v>
      </c>
      <c r="J6831" s="111">
        <v>88309</v>
      </c>
      <c r="K6831" s="111" t="s">
        <v>1803</v>
      </c>
      <c r="L6831" s="111" t="s">
        <v>708</v>
      </c>
      <c r="M6831" s="111" t="s">
        <v>710</v>
      </c>
      <c r="N6831" s="111">
        <v>0.49299999999999999</v>
      </c>
      <c r="O6831" s="114">
        <v>22.28</v>
      </c>
    </row>
    <row r="6832" spans="1:15">
      <c r="A6832" s="108"/>
      <c r="B6832" s="108"/>
      <c r="I6832" s="113">
        <f t="shared" si="0"/>
        <v>88316</v>
      </c>
      <c r="J6832" s="111">
        <v>88316</v>
      </c>
      <c r="K6832" s="111" t="s">
        <v>709</v>
      </c>
      <c r="L6832" s="111" t="s">
        <v>708</v>
      </c>
      <c r="M6832" s="111" t="s">
        <v>710</v>
      </c>
      <c r="N6832" s="111">
        <v>0.74</v>
      </c>
      <c r="O6832" s="114">
        <v>17.3</v>
      </c>
    </row>
    <row r="6833" spans="1:15">
      <c r="A6833" s="108"/>
      <c r="B6833" s="108"/>
      <c r="I6833" s="113">
        <f t="shared" si="0"/>
        <v>90587</v>
      </c>
      <c r="J6833" s="111">
        <v>90587</v>
      </c>
      <c r="K6833" s="111" t="s">
        <v>1882</v>
      </c>
      <c r="L6833" s="111" t="s">
        <v>704</v>
      </c>
      <c r="M6833" s="111" t="s">
        <v>729</v>
      </c>
      <c r="N6833" s="111">
        <v>0.126</v>
      </c>
      <c r="O6833" s="114">
        <v>0.34</v>
      </c>
    </row>
    <row r="6834" spans="1:15">
      <c r="A6834" s="108"/>
      <c r="B6834" s="108"/>
      <c r="I6834" s="113">
        <f t="shared" si="0"/>
        <v>34872</v>
      </c>
      <c r="J6834" s="111">
        <v>34872</v>
      </c>
      <c r="K6834" s="111" t="s">
        <v>2211</v>
      </c>
      <c r="L6834" s="111" t="s">
        <v>750</v>
      </c>
      <c r="M6834" s="111" t="s">
        <v>702</v>
      </c>
      <c r="N6834" s="111">
        <v>1.0900000000000001</v>
      </c>
      <c r="O6834" s="114">
        <v>317.61</v>
      </c>
    </row>
    <row r="6835" spans="1:15">
      <c r="A6835" s="108"/>
      <c r="B6835" s="108"/>
      <c r="I6835" s="113">
        <f t="shared" si="0"/>
        <v>38408</v>
      </c>
      <c r="J6835" s="111">
        <v>38408</v>
      </c>
      <c r="K6835" s="111" t="s">
        <v>2212</v>
      </c>
      <c r="L6835" s="111" t="s">
        <v>750</v>
      </c>
      <c r="M6835" s="111" t="s">
        <v>702</v>
      </c>
      <c r="N6835" s="111">
        <v>1.1100000000000001</v>
      </c>
      <c r="O6835" s="114">
        <v>317.48</v>
      </c>
    </row>
    <row r="6836" spans="1:15">
      <c r="A6836" s="108"/>
      <c r="B6836" s="108"/>
      <c r="I6836" s="113">
        <f t="shared" si="0"/>
        <v>38408</v>
      </c>
      <c r="J6836" s="111">
        <v>38408</v>
      </c>
      <c r="K6836" s="111" t="s">
        <v>2212</v>
      </c>
      <c r="L6836" s="111" t="s">
        <v>750</v>
      </c>
      <c r="M6836" s="111" t="s">
        <v>702</v>
      </c>
      <c r="N6836" s="111">
        <v>1.08</v>
      </c>
      <c r="O6836" s="114">
        <v>317.48</v>
      </c>
    </row>
    <row r="6837" spans="1:15">
      <c r="A6837" s="108"/>
      <c r="B6837" s="108"/>
      <c r="I6837" s="113">
        <f t="shared" si="0"/>
        <v>38408</v>
      </c>
      <c r="J6837" s="111">
        <v>38408</v>
      </c>
      <c r="K6837" s="111" t="s">
        <v>2212</v>
      </c>
      <c r="L6837" s="111" t="s">
        <v>750</v>
      </c>
      <c r="M6837" s="111" t="s">
        <v>702</v>
      </c>
      <c r="N6837" s="111">
        <v>1.1499999999999999</v>
      </c>
      <c r="O6837" s="114">
        <v>317.48</v>
      </c>
    </row>
    <row r="6838" spans="1:15">
      <c r="A6838" s="108"/>
      <c r="B6838" s="108"/>
      <c r="I6838" s="113">
        <f t="shared" si="0"/>
        <v>34872</v>
      </c>
      <c r="J6838" s="111">
        <v>34872</v>
      </c>
      <c r="K6838" s="111" t="s">
        <v>2211</v>
      </c>
      <c r="L6838" s="111" t="s">
        <v>750</v>
      </c>
      <c r="M6838" s="111" t="s">
        <v>702</v>
      </c>
      <c r="N6838" s="111">
        <v>1.1499999999999999</v>
      </c>
      <c r="O6838" s="114">
        <v>317.61</v>
      </c>
    </row>
    <row r="6839" spans="1:15">
      <c r="A6839" s="108"/>
      <c r="B6839" s="108"/>
      <c r="I6839" s="113">
        <f t="shared" si="0"/>
        <v>38408</v>
      </c>
      <c r="J6839" s="111">
        <v>38408</v>
      </c>
      <c r="K6839" s="111" t="s">
        <v>2212</v>
      </c>
      <c r="L6839" s="111" t="s">
        <v>750</v>
      </c>
      <c r="M6839" s="111" t="s">
        <v>702</v>
      </c>
      <c r="N6839" s="111">
        <v>1.0900000000000001</v>
      </c>
      <c r="O6839" s="114">
        <v>317.48</v>
      </c>
    </row>
    <row r="6840" spans="1:15">
      <c r="A6840" s="108"/>
      <c r="B6840" s="108"/>
      <c r="I6840" s="113">
        <f t="shared" si="0"/>
        <v>3741</v>
      </c>
      <c r="J6840" s="111">
        <v>3741</v>
      </c>
      <c r="K6840" s="111" t="s">
        <v>2213</v>
      </c>
      <c r="L6840" s="111" t="s">
        <v>792</v>
      </c>
      <c r="M6840" s="111" t="s">
        <v>702</v>
      </c>
      <c r="N6840" s="111">
        <v>1</v>
      </c>
      <c r="O6840" s="114">
        <v>36.270000000000003</v>
      </c>
    </row>
    <row r="6841" spans="1:15">
      <c r="A6841" s="108"/>
      <c r="B6841" s="108"/>
      <c r="I6841" s="113">
        <f t="shared" si="0"/>
        <v>4491</v>
      </c>
      <c r="J6841" s="111">
        <v>4491</v>
      </c>
      <c r="K6841" s="111" t="s">
        <v>1865</v>
      </c>
      <c r="L6841" s="111" t="s">
        <v>728</v>
      </c>
      <c r="M6841" s="111" t="s">
        <v>702</v>
      </c>
      <c r="N6841" s="111">
        <v>1.1000000000000001</v>
      </c>
      <c r="O6841" s="114">
        <v>3.48</v>
      </c>
    </row>
    <row r="6842" spans="1:15">
      <c r="A6842" s="108"/>
      <c r="B6842" s="108"/>
      <c r="I6842" s="113">
        <f t="shared" si="0"/>
        <v>5075</v>
      </c>
      <c r="J6842" s="111">
        <v>5075</v>
      </c>
      <c r="K6842" s="111" t="s">
        <v>1701</v>
      </c>
      <c r="L6842" s="111" t="s">
        <v>723</v>
      </c>
      <c r="M6842" s="111" t="s">
        <v>702</v>
      </c>
      <c r="N6842" s="111">
        <v>0.02</v>
      </c>
      <c r="O6842" s="114">
        <v>11.09</v>
      </c>
    </row>
    <row r="6843" spans="1:15">
      <c r="A6843" s="108"/>
      <c r="B6843" s="108"/>
      <c r="I6843" s="113">
        <f t="shared" si="0"/>
        <v>6189</v>
      </c>
      <c r="J6843" s="111">
        <v>6189</v>
      </c>
      <c r="K6843" s="111" t="s">
        <v>1897</v>
      </c>
      <c r="L6843" s="111" t="s">
        <v>728</v>
      </c>
      <c r="M6843" s="111" t="s">
        <v>702</v>
      </c>
      <c r="N6843" s="111">
        <v>0.3</v>
      </c>
      <c r="O6843" s="114">
        <v>13.86</v>
      </c>
    </row>
    <row r="6844" spans="1:15">
      <c r="A6844" s="108"/>
      <c r="B6844" s="108"/>
      <c r="I6844" s="113">
        <f t="shared" si="0"/>
        <v>88309</v>
      </c>
      <c r="J6844" s="111">
        <v>88309</v>
      </c>
      <c r="K6844" s="111" t="s">
        <v>1803</v>
      </c>
      <c r="L6844" s="111" t="s">
        <v>708</v>
      </c>
      <c r="M6844" s="111" t="s">
        <v>710</v>
      </c>
      <c r="N6844" s="111">
        <v>0.3</v>
      </c>
      <c r="O6844" s="114">
        <v>22.28</v>
      </c>
    </row>
    <row r="6845" spans="1:15">
      <c r="A6845" s="108"/>
      <c r="B6845" s="108"/>
      <c r="I6845" s="113">
        <f t="shared" si="0"/>
        <v>92874</v>
      </c>
      <c r="J6845" s="111">
        <v>92874</v>
      </c>
      <c r="K6845" s="111" t="s">
        <v>2214</v>
      </c>
      <c r="L6845" s="111" t="s">
        <v>750</v>
      </c>
      <c r="M6845" s="111" t="s">
        <v>729</v>
      </c>
      <c r="N6845" s="111">
        <v>3.5000000000000003E-2</v>
      </c>
      <c r="O6845" s="114">
        <v>29.59</v>
      </c>
    </row>
    <row r="6846" spans="1:15">
      <c r="A6846" s="108"/>
      <c r="B6846" s="108"/>
      <c r="I6846" s="113">
        <f t="shared" si="0"/>
        <v>94970</v>
      </c>
      <c r="J6846" s="111">
        <v>94970</v>
      </c>
      <c r="K6846" s="111" t="s">
        <v>1903</v>
      </c>
      <c r="L6846" s="111" t="s">
        <v>750</v>
      </c>
      <c r="M6846" s="111" t="s">
        <v>702</v>
      </c>
      <c r="N6846" s="111">
        <v>3.5000000000000003E-2</v>
      </c>
      <c r="O6846" s="114">
        <v>282.29000000000002</v>
      </c>
    </row>
    <row r="6847" spans="1:15">
      <c r="A6847" s="108"/>
      <c r="B6847" s="108"/>
      <c r="I6847" s="113">
        <f t="shared" si="0"/>
        <v>3747</v>
      </c>
      <c r="J6847" s="111">
        <v>3747</v>
      </c>
      <c r="K6847" s="111" t="s">
        <v>2215</v>
      </c>
      <c r="L6847" s="111" t="s">
        <v>792</v>
      </c>
      <c r="M6847" s="111" t="s">
        <v>702</v>
      </c>
      <c r="N6847" s="111">
        <v>1</v>
      </c>
      <c r="O6847" s="114">
        <v>39.79</v>
      </c>
    </row>
    <row r="6848" spans="1:15">
      <c r="A6848" s="108"/>
      <c r="B6848" s="108"/>
      <c r="I6848" s="113">
        <f t="shared" si="0"/>
        <v>88309</v>
      </c>
      <c r="J6848" s="111">
        <v>88309</v>
      </c>
      <c r="K6848" s="111" t="s">
        <v>1803</v>
      </c>
      <c r="L6848" s="111" t="s">
        <v>708</v>
      </c>
      <c r="M6848" s="111" t="s">
        <v>710</v>
      </c>
      <c r="N6848" s="111">
        <v>0.35</v>
      </c>
      <c r="O6848" s="114">
        <v>22.28</v>
      </c>
    </row>
    <row r="6849" spans="1:15">
      <c r="A6849" s="108"/>
      <c r="B6849" s="108"/>
      <c r="I6849" s="113">
        <f t="shared" si="0"/>
        <v>88316</v>
      </c>
      <c r="J6849" s="111">
        <v>88316</v>
      </c>
      <c r="K6849" s="111" t="s">
        <v>709</v>
      </c>
      <c r="L6849" s="111" t="s">
        <v>708</v>
      </c>
      <c r="M6849" s="111" t="s">
        <v>710</v>
      </c>
      <c r="N6849" s="111">
        <v>0.85</v>
      </c>
      <c r="O6849" s="114">
        <v>17.3</v>
      </c>
    </row>
    <row r="6850" spans="1:15">
      <c r="A6850" s="108"/>
      <c r="B6850" s="108"/>
      <c r="I6850" s="113">
        <f t="shared" si="0"/>
        <v>92874</v>
      </c>
      <c r="J6850" s="111">
        <v>92874</v>
      </c>
      <c r="K6850" s="111" t="s">
        <v>2214</v>
      </c>
      <c r="L6850" s="111" t="s">
        <v>750</v>
      </c>
      <c r="M6850" s="111" t="s">
        <v>729</v>
      </c>
      <c r="N6850" s="111">
        <v>4.4999999999999998E-2</v>
      </c>
      <c r="O6850" s="114">
        <v>29.59</v>
      </c>
    </row>
    <row r="6851" spans="1:15">
      <c r="A6851" s="108"/>
      <c r="B6851" s="108"/>
      <c r="I6851" s="113">
        <f t="shared" si="0"/>
        <v>94969</v>
      </c>
      <c r="J6851" s="111">
        <v>94969</v>
      </c>
      <c r="K6851" s="111" t="s">
        <v>1894</v>
      </c>
      <c r="L6851" s="111" t="s">
        <v>750</v>
      </c>
      <c r="M6851" s="111" t="s">
        <v>702</v>
      </c>
      <c r="N6851" s="111">
        <v>4.4999999999999998E-2</v>
      </c>
      <c r="O6851" s="114">
        <v>261.26</v>
      </c>
    </row>
    <row r="6852" spans="1:15">
      <c r="A6852" s="108"/>
      <c r="B6852" s="108"/>
      <c r="I6852" s="113">
        <f t="shared" si="0"/>
        <v>3738</v>
      </c>
      <c r="J6852" s="111">
        <v>3738</v>
      </c>
      <c r="K6852" s="111" t="s">
        <v>2216</v>
      </c>
      <c r="L6852" s="111" t="s">
        <v>792</v>
      </c>
      <c r="M6852" s="111" t="s">
        <v>702</v>
      </c>
      <c r="N6852" s="111">
        <v>1</v>
      </c>
      <c r="O6852" s="114">
        <v>50.58</v>
      </c>
    </row>
    <row r="6853" spans="1:15">
      <c r="A6853" s="108"/>
      <c r="B6853" s="108"/>
      <c r="I6853" s="113">
        <f t="shared" si="0"/>
        <v>88262</v>
      </c>
      <c r="J6853" s="111">
        <v>88262</v>
      </c>
      <c r="K6853" s="111" t="s">
        <v>878</v>
      </c>
      <c r="L6853" s="111" t="s">
        <v>708</v>
      </c>
      <c r="M6853" s="111" t="s">
        <v>710</v>
      </c>
      <c r="N6853" s="111">
        <v>0.25</v>
      </c>
      <c r="O6853" s="114">
        <v>22.13</v>
      </c>
    </row>
    <row r="6854" spans="1:15">
      <c r="A6854" s="108"/>
      <c r="B6854" s="108"/>
      <c r="I6854" s="113">
        <f t="shared" si="0"/>
        <v>88309</v>
      </c>
      <c r="J6854" s="111">
        <v>88309</v>
      </c>
      <c r="K6854" s="111" t="s">
        <v>1803</v>
      </c>
      <c r="L6854" s="111" t="s">
        <v>708</v>
      </c>
      <c r="M6854" s="111" t="s">
        <v>710</v>
      </c>
      <c r="N6854" s="111">
        <v>0.4</v>
      </c>
      <c r="O6854" s="114">
        <v>22.28</v>
      </c>
    </row>
    <row r="6855" spans="1:15">
      <c r="A6855" s="108"/>
      <c r="B6855" s="108"/>
      <c r="I6855" s="113">
        <f t="shared" si="0"/>
        <v>88316</v>
      </c>
      <c r="J6855" s="111">
        <v>88316</v>
      </c>
      <c r="K6855" s="111" t="s">
        <v>709</v>
      </c>
      <c r="L6855" s="111" t="s">
        <v>708</v>
      </c>
      <c r="M6855" s="111" t="s">
        <v>710</v>
      </c>
      <c r="N6855" s="111">
        <v>0.9</v>
      </c>
      <c r="O6855" s="114">
        <v>17.3</v>
      </c>
    </row>
    <row r="6856" spans="1:15">
      <c r="A6856" s="108"/>
      <c r="B6856" s="108"/>
      <c r="I6856" s="113">
        <f t="shared" si="0"/>
        <v>92874</v>
      </c>
      <c r="J6856" s="111">
        <v>92874</v>
      </c>
      <c r="K6856" s="111" t="s">
        <v>2214</v>
      </c>
      <c r="L6856" s="111" t="s">
        <v>750</v>
      </c>
      <c r="M6856" s="111" t="s">
        <v>729</v>
      </c>
      <c r="N6856" s="111">
        <v>5.5E-2</v>
      </c>
      <c r="O6856" s="114">
        <v>29.59</v>
      </c>
    </row>
    <row r="6857" spans="1:15">
      <c r="A6857" s="108"/>
      <c r="B6857" s="108"/>
      <c r="I6857" s="113">
        <f t="shared" si="0"/>
        <v>94969</v>
      </c>
      <c r="J6857" s="111">
        <v>94969</v>
      </c>
      <c r="K6857" s="111" t="s">
        <v>1894</v>
      </c>
      <c r="L6857" s="111" t="s">
        <v>750</v>
      </c>
      <c r="M6857" s="111" t="s">
        <v>702</v>
      </c>
      <c r="N6857" s="111">
        <v>5.5E-2</v>
      </c>
      <c r="O6857" s="114">
        <v>261.26</v>
      </c>
    </row>
    <row r="6858" spans="1:15">
      <c r="A6858" s="108"/>
      <c r="B6858" s="108"/>
      <c r="I6858" s="113">
        <f t="shared" si="0"/>
        <v>3746</v>
      </c>
      <c r="J6858" s="111">
        <v>3746</v>
      </c>
      <c r="K6858" s="111" t="s">
        <v>2217</v>
      </c>
      <c r="L6858" s="111" t="s">
        <v>792</v>
      </c>
      <c r="M6858" s="111" t="s">
        <v>702</v>
      </c>
      <c r="N6858" s="111">
        <v>1</v>
      </c>
      <c r="O6858" s="114">
        <v>61.26</v>
      </c>
    </row>
    <row r="6859" spans="1:15">
      <c r="A6859" s="108"/>
      <c r="B6859" s="108"/>
      <c r="I6859" s="113">
        <f t="shared" si="0"/>
        <v>88309</v>
      </c>
      <c r="J6859" s="111">
        <v>88309</v>
      </c>
      <c r="K6859" s="111" t="s">
        <v>1803</v>
      </c>
      <c r="L6859" s="111" t="s">
        <v>708</v>
      </c>
      <c r="M6859" s="111" t="s">
        <v>710</v>
      </c>
      <c r="N6859" s="111">
        <v>0.45</v>
      </c>
      <c r="O6859" s="114">
        <v>22.28</v>
      </c>
    </row>
    <row r="6860" spans="1:15">
      <c r="A6860" s="108"/>
      <c r="B6860" s="108"/>
      <c r="I6860" s="113">
        <f t="shared" si="0"/>
        <v>92874</v>
      </c>
      <c r="J6860" s="111">
        <v>92874</v>
      </c>
      <c r="K6860" s="111" t="s">
        <v>2214</v>
      </c>
      <c r="L6860" s="111" t="s">
        <v>750</v>
      </c>
      <c r="M6860" s="111" t="s">
        <v>729</v>
      </c>
      <c r="N6860" s="111">
        <v>6.7000000000000004E-2</v>
      </c>
      <c r="O6860" s="114">
        <v>29.59</v>
      </c>
    </row>
    <row r="6861" spans="1:15">
      <c r="A6861" s="108"/>
      <c r="B6861" s="108"/>
      <c r="I6861" s="113">
        <f t="shared" si="0"/>
        <v>94969</v>
      </c>
      <c r="J6861" s="111">
        <v>94969</v>
      </c>
      <c r="K6861" s="111" t="s">
        <v>1894</v>
      </c>
      <c r="L6861" s="111" t="s">
        <v>750</v>
      </c>
      <c r="M6861" s="111" t="s">
        <v>702</v>
      </c>
      <c r="N6861" s="111">
        <v>6.7000000000000004E-2</v>
      </c>
      <c r="O6861" s="114">
        <v>261.26</v>
      </c>
    </row>
    <row r="6862" spans="1:15">
      <c r="A6862" s="108"/>
      <c r="B6862" s="108"/>
      <c r="I6862" s="113">
        <f t="shared" si="0"/>
        <v>3736</v>
      </c>
      <c r="J6862" s="111">
        <v>3736</v>
      </c>
      <c r="K6862" s="111" t="s">
        <v>2218</v>
      </c>
      <c r="L6862" s="111" t="s">
        <v>792</v>
      </c>
      <c r="M6862" s="111" t="s">
        <v>710</v>
      </c>
      <c r="N6862" s="111">
        <v>1</v>
      </c>
      <c r="O6862" s="114">
        <v>34.799999999999997</v>
      </c>
    </row>
    <row r="6863" spans="1:15">
      <c r="A6863" s="108"/>
      <c r="B6863" s="108"/>
      <c r="I6863" s="113">
        <f t="shared" si="0"/>
        <v>4491</v>
      </c>
      <c r="J6863" s="111">
        <v>4491</v>
      </c>
      <c r="K6863" s="111" t="s">
        <v>1865</v>
      </c>
      <c r="L6863" s="111" t="s">
        <v>728</v>
      </c>
      <c r="M6863" s="111" t="s">
        <v>702</v>
      </c>
      <c r="N6863" s="111">
        <v>0.28999999999999998</v>
      </c>
      <c r="O6863" s="114">
        <v>3.48</v>
      </c>
    </row>
    <row r="6864" spans="1:15">
      <c r="A6864" s="108"/>
      <c r="B6864" s="108"/>
      <c r="I6864" s="113">
        <f t="shared" si="0"/>
        <v>5061</v>
      </c>
      <c r="J6864" s="111">
        <v>5061</v>
      </c>
      <c r="K6864" s="111" t="s">
        <v>923</v>
      </c>
      <c r="L6864" s="111" t="s">
        <v>723</v>
      </c>
      <c r="M6864" s="111" t="s">
        <v>710</v>
      </c>
      <c r="N6864" s="111">
        <v>0.03</v>
      </c>
      <c r="O6864" s="114">
        <v>10.9</v>
      </c>
    </row>
    <row r="6865" spans="1:15">
      <c r="A6865" s="108"/>
      <c r="B6865" s="108"/>
      <c r="I6865" s="113">
        <f t="shared" si="0"/>
        <v>6189</v>
      </c>
      <c r="J6865" s="111">
        <v>6189</v>
      </c>
      <c r="K6865" s="111" t="s">
        <v>1897</v>
      </c>
      <c r="L6865" s="111" t="s">
        <v>728</v>
      </c>
      <c r="M6865" s="111" t="s">
        <v>702</v>
      </c>
      <c r="N6865" s="111">
        <v>0.17</v>
      </c>
      <c r="O6865" s="114">
        <v>13.86</v>
      </c>
    </row>
    <row r="6866" spans="1:15">
      <c r="A6866" s="108"/>
      <c r="B6866" s="108"/>
      <c r="I6866" s="113">
        <f t="shared" si="0"/>
        <v>43059</v>
      </c>
      <c r="J6866" s="111">
        <v>43059</v>
      </c>
      <c r="K6866" s="111" t="s">
        <v>2185</v>
      </c>
      <c r="L6866" s="111" t="s">
        <v>723</v>
      </c>
      <c r="M6866" s="111" t="s">
        <v>702</v>
      </c>
      <c r="N6866" s="111">
        <v>0.47099999999999997</v>
      </c>
      <c r="O6866" s="114">
        <v>4.6100000000000003</v>
      </c>
    </row>
    <row r="6867" spans="1:15">
      <c r="A6867" s="108"/>
      <c r="B6867" s="108"/>
      <c r="I6867" s="113">
        <f t="shared" si="0"/>
        <v>88239</v>
      </c>
      <c r="J6867" s="111">
        <v>88239</v>
      </c>
      <c r="K6867" s="111" t="s">
        <v>924</v>
      </c>
      <c r="L6867" s="111" t="s">
        <v>708</v>
      </c>
      <c r="M6867" s="111" t="s">
        <v>702</v>
      </c>
      <c r="N6867" s="111">
        <v>0.16</v>
      </c>
      <c r="O6867" s="114">
        <v>18.61</v>
      </c>
    </row>
    <row r="6868" spans="1:15">
      <c r="A6868" s="108"/>
      <c r="B6868" s="108"/>
      <c r="I6868" s="113">
        <f t="shared" si="0"/>
        <v>92874</v>
      </c>
      <c r="J6868" s="111">
        <v>92874</v>
      </c>
      <c r="K6868" s="111" t="s">
        <v>2214</v>
      </c>
      <c r="L6868" s="111" t="s">
        <v>750</v>
      </c>
      <c r="M6868" s="111" t="s">
        <v>729</v>
      </c>
      <c r="N6868" s="111">
        <v>3.3000000000000002E-2</v>
      </c>
      <c r="O6868" s="114">
        <v>29.59</v>
      </c>
    </row>
    <row r="6869" spans="1:15">
      <c r="A6869" s="108"/>
      <c r="B6869" s="108"/>
      <c r="I6869" s="113">
        <f t="shared" si="0"/>
        <v>94970</v>
      </c>
      <c r="J6869" s="111">
        <v>94970</v>
      </c>
      <c r="K6869" s="111" t="s">
        <v>1903</v>
      </c>
      <c r="L6869" s="111" t="s">
        <v>750</v>
      </c>
      <c r="M6869" s="111" t="s">
        <v>702</v>
      </c>
      <c r="N6869" s="111">
        <v>3.3000000000000002E-2</v>
      </c>
      <c r="O6869" s="114">
        <v>282.29000000000002</v>
      </c>
    </row>
    <row r="6870" spans="1:15">
      <c r="A6870" s="108"/>
      <c r="B6870" s="108"/>
      <c r="I6870" s="113">
        <f t="shared" si="0"/>
        <v>3743</v>
      </c>
      <c r="J6870" s="111">
        <v>3743</v>
      </c>
      <c r="K6870" s="111" t="s">
        <v>2219</v>
      </c>
      <c r="L6870" s="111" t="s">
        <v>792</v>
      </c>
      <c r="M6870" s="111" t="s">
        <v>702</v>
      </c>
      <c r="N6870" s="111">
        <v>1</v>
      </c>
      <c r="O6870" s="114">
        <v>36.14</v>
      </c>
    </row>
    <row r="6871" spans="1:15">
      <c r="A6871" s="108"/>
      <c r="B6871" s="108"/>
      <c r="I6871" s="113">
        <f t="shared" si="0"/>
        <v>88316</v>
      </c>
      <c r="J6871" s="111">
        <v>88316</v>
      </c>
      <c r="K6871" s="111" t="s">
        <v>709</v>
      </c>
      <c r="L6871" s="111" t="s">
        <v>708</v>
      </c>
      <c r="M6871" s="111" t="s">
        <v>710</v>
      </c>
      <c r="N6871" s="111">
        <v>0.44</v>
      </c>
      <c r="O6871" s="114">
        <v>17.3</v>
      </c>
    </row>
    <row r="6872" spans="1:15">
      <c r="A6872" s="108"/>
      <c r="B6872" s="108"/>
      <c r="I6872" s="113">
        <f t="shared" si="0"/>
        <v>92874</v>
      </c>
      <c r="J6872" s="111">
        <v>92874</v>
      </c>
      <c r="K6872" s="111" t="s">
        <v>2214</v>
      </c>
      <c r="L6872" s="111" t="s">
        <v>750</v>
      </c>
      <c r="M6872" s="111" t="s">
        <v>729</v>
      </c>
      <c r="N6872" s="111">
        <v>4.2999999999999997E-2</v>
      </c>
      <c r="O6872" s="114">
        <v>29.59</v>
      </c>
    </row>
    <row r="6873" spans="1:15">
      <c r="A6873" s="108"/>
      <c r="B6873" s="108"/>
      <c r="I6873" s="113">
        <f t="shared" si="0"/>
        <v>34566</v>
      </c>
      <c r="J6873" s="111">
        <v>34566</v>
      </c>
      <c r="K6873" s="111" t="s">
        <v>2220</v>
      </c>
      <c r="L6873" s="111" t="s">
        <v>706</v>
      </c>
      <c r="M6873" s="111" t="s">
        <v>702</v>
      </c>
      <c r="N6873" s="111">
        <v>122.27</v>
      </c>
      <c r="O6873" s="114">
        <v>2.17</v>
      </c>
    </row>
    <row r="6874" spans="1:15">
      <c r="A6874" s="108"/>
      <c r="B6874" s="108"/>
      <c r="I6874" s="113">
        <f t="shared" si="0"/>
        <v>87292</v>
      </c>
      <c r="J6874" s="111">
        <v>87292</v>
      </c>
      <c r="K6874" s="111" t="s">
        <v>2221</v>
      </c>
      <c r="L6874" s="111" t="s">
        <v>750</v>
      </c>
      <c r="M6874" s="111" t="s">
        <v>702</v>
      </c>
      <c r="N6874" s="111">
        <v>0.13</v>
      </c>
      <c r="O6874" s="114">
        <v>299.79000000000002</v>
      </c>
    </row>
    <row r="6875" spans="1:15">
      <c r="A6875" s="108"/>
      <c r="B6875" s="108"/>
      <c r="I6875" s="113">
        <f t="shared" si="0"/>
        <v>88309</v>
      </c>
      <c r="J6875" s="111">
        <v>88309</v>
      </c>
      <c r="K6875" s="111" t="s">
        <v>1803</v>
      </c>
      <c r="L6875" s="111" t="s">
        <v>708</v>
      </c>
      <c r="M6875" s="111" t="s">
        <v>710</v>
      </c>
      <c r="N6875" s="111">
        <v>10.263</v>
      </c>
      <c r="O6875" s="114">
        <v>22.28</v>
      </c>
    </row>
    <row r="6876" spans="1:15">
      <c r="A6876" s="108"/>
      <c r="B6876" s="108"/>
      <c r="I6876" s="113">
        <f t="shared" si="0"/>
        <v>88316</v>
      </c>
      <c r="J6876" s="111">
        <v>88316</v>
      </c>
      <c r="K6876" s="111" t="s">
        <v>709</v>
      </c>
      <c r="L6876" s="111" t="s">
        <v>708</v>
      </c>
      <c r="M6876" s="111" t="s">
        <v>710</v>
      </c>
      <c r="N6876" s="111">
        <v>5.1319999999999997</v>
      </c>
      <c r="O6876" s="114">
        <v>17.3</v>
      </c>
    </row>
    <row r="6877" spans="1:15">
      <c r="A6877" s="108"/>
      <c r="B6877" s="108"/>
      <c r="I6877" s="113">
        <f t="shared" si="0"/>
        <v>34586</v>
      </c>
      <c r="J6877" s="111">
        <v>34586</v>
      </c>
      <c r="K6877" s="111" t="s">
        <v>2222</v>
      </c>
      <c r="L6877" s="111" t="s">
        <v>706</v>
      </c>
      <c r="M6877" s="111" t="s">
        <v>702</v>
      </c>
      <c r="N6877" s="111">
        <v>122.27</v>
      </c>
      <c r="O6877" s="114">
        <v>1.18</v>
      </c>
    </row>
    <row r="6878" spans="1:15">
      <c r="A6878" s="108"/>
      <c r="B6878" s="108"/>
      <c r="I6878" s="113">
        <f t="shared" si="0"/>
        <v>88309</v>
      </c>
      <c r="J6878" s="111">
        <v>88309</v>
      </c>
      <c r="K6878" s="111" t="s">
        <v>1803</v>
      </c>
      <c r="L6878" s="111" t="s">
        <v>708</v>
      </c>
      <c r="M6878" s="111" t="s">
        <v>710</v>
      </c>
      <c r="N6878" s="111">
        <v>8.3439999999999994</v>
      </c>
      <c r="O6878" s="114">
        <v>22.28</v>
      </c>
    </row>
    <row r="6879" spans="1:15">
      <c r="A6879" s="108"/>
      <c r="B6879" s="108"/>
      <c r="I6879" s="113">
        <f t="shared" si="0"/>
        <v>88316</v>
      </c>
      <c r="J6879" s="111">
        <v>88316</v>
      </c>
      <c r="K6879" s="111" t="s">
        <v>709</v>
      </c>
      <c r="L6879" s="111" t="s">
        <v>708</v>
      </c>
      <c r="M6879" s="111" t="s">
        <v>710</v>
      </c>
      <c r="N6879" s="111">
        <v>4.1719999999999997</v>
      </c>
      <c r="O6879" s="114">
        <v>17.3</v>
      </c>
    </row>
    <row r="6880" spans="1:15">
      <c r="A6880" s="108"/>
      <c r="B6880" s="108"/>
      <c r="I6880" s="113">
        <f t="shared" si="0"/>
        <v>511</v>
      </c>
      <c r="J6880" s="111">
        <v>511</v>
      </c>
      <c r="K6880" s="111" t="s">
        <v>2223</v>
      </c>
      <c r="L6880" s="111" t="s">
        <v>407</v>
      </c>
      <c r="M6880" s="111" t="s">
        <v>729</v>
      </c>
      <c r="N6880" s="111">
        <v>0.185</v>
      </c>
      <c r="O6880" s="114">
        <v>16.11</v>
      </c>
    </row>
    <row r="6881" spans="1:15">
      <c r="A6881" s="108"/>
      <c r="B6881" s="108"/>
      <c r="I6881" s="113">
        <f t="shared" si="0"/>
        <v>4226</v>
      </c>
      <c r="J6881" s="111">
        <v>4226</v>
      </c>
      <c r="K6881" s="111" t="s">
        <v>2224</v>
      </c>
      <c r="L6881" s="111" t="s">
        <v>723</v>
      </c>
      <c r="M6881" s="111" t="s">
        <v>710</v>
      </c>
      <c r="N6881" s="111">
        <v>7.7999999999999996E-3</v>
      </c>
      <c r="O6881" s="114">
        <v>5.5</v>
      </c>
    </row>
    <row r="6882" spans="1:15">
      <c r="A6882" s="108"/>
      <c r="B6882" s="108"/>
      <c r="I6882" s="113">
        <f t="shared" si="0"/>
        <v>11621</v>
      </c>
      <c r="J6882" s="111">
        <v>11621</v>
      </c>
      <c r="K6882" s="111" t="s">
        <v>2225</v>
      </c>
      <c r="L6882" s="111" t="s">
        <v>792</v>
      </c>
      <c r="M6882" s="111" t="s">
        <v>702</v>
      </c>
      <c r="N6882" s="111">
        <v>0.33800000000000002</v>
      </c>
      <c r="O6882" s="114">
        <v>37.64</v>
      </c>
    </row>
    <row r="6883" spans="1:15">
      <c r="A6883" s="108"/>
      <c r="B6883" s="108"/>
      <c r="I6883" s="113">
        <f t="shared" si="0"/>
        <v>88270</v>
      </c>
      <c r="J6883" s="111">
        <v>88270</v>
      </c>
      <c r="K6883" s="111" t="s">
        <v>2226</v>
      </c>
      <c r="L6883" s="111" t="s">
        <v>708</v>
      </c>
      <c r="M6883" s="111" t="s">
        <v>702</v>
      </c>
      <c r="N6883" s="111">
        <v>2.7E-2</v>
      </c>
      <c r="O6883" s="114">
        <v>22.69</v>
      </c>
    </row>
    <row r="6884" spans="1:15">
      <c r="A6884" s="108"/>
      <c r="B6884" s="108"/>
      <c r="I6884" s="113">
        <f t="shared" si="0"/>
        <v>88316</v>
      </c>
      <c r="J6884" s="111">
        <v>88316</v>
      </c>
      <c r="K6884" s="111" t="s">
        <v>709</v>
      </c>
      <c r="L6884" s="111" t="s">
        <v>708</v>
      </c>
      <c r="M6884" s="111" t="s">
        <v>710</v>
      </c>
      <c r="N6884" s="111">
        <v>5.0000000000000001E-3</v>
      </c>
      <c r="O6884" s="114">
        <v>17.3</v>
      </c>
    </row>
    <row r="6885" spans="1:15">
      <c r="A6885" s="108"/>
      <c r="B6885" s="108"/>
      <c r="I6885" s="113">
        <f t="shared" si="0"/>
        <v>2692</v>
      </c>
      <c r="J6885" s="111">
        <v>2692</v>
      </c>
      <c r="K6885" s="111" t="s">
        <v>1864</v>
      </c>
      <c r="L6885" s="111" t="s">
        <v>407</v>
      </c>
      <c r="M6885" s="111" t="s">
        <v>702</v>
      </c>
      <c r="N6885" s="111">
        <v>6.0000000000000001E-3</v>
      </c>
      <c r="O6885" s="114">
        <v>3.9</v>
      </c>
    </row>
    <row r="6886" spans="1:15">
      <c r="A6886" s="108"/>
      <c r="B6886" s="108"/>
      <c r="I6886" s="113">
        <f t="shared" si="0"/>
        <v>39017</v>
      </c>
      <c r="J6886" s="111">
        <v>39017</v>
      </c>
      <c r="K6886" s="111" t="s">
        <v>1871</v>
      </c>
      <c r="L6886" s="111" t="s">
        <v>706</v>
      </c>
      <c r="M6886" s="111" t="s">
        <v>702</v>
      </c>
      <c r="N6886" s="111">
        <v>6</v>
      </c>
      <c r="O6886" s="114">
        <v>0.12</v>
      </c>
    </row>
    <row r="6887" spans="1:15">
      <c r="A6887" s="108"/>
      <c r="B6887" s="108"/>
      <c r="I6887" s="113">
        <f t="shared" si="0"/>
        <v>87294</v>
      </c>
      <c r="J6887" s="111">
        <v>87294</v>
      </c>
      <c r="K6887" s="111" t="s">
        <v>2227</v>
      </c>
      <c r="L6887" s="111" t="s">
        <v>750</v>
      </c>
      <c r="M6887" s="111" t="s">
        <v>702</v>
      </c>
      <c r="N6887" s="111">
        <v>1.9E-3</v>
      </c>
      <c r="O6887" s="114">
        <v>289.49</v>
      </c>
    </row>
    <row r="6888" spans="1:15">
      <c r="A6888" s="108"/>
      <c r="B6888" s="108"/>
      <c r="I6888" s="113">
        <f t="shared" si="0"/>
        <v>88309</v>
      </c>
      <c r="J6888" s="111">
        <v>88309</v>
      </c>
      <c r="K6888" s="111" t="s">
        <v>1803</v>
      </c>
      <c r="L6888" s="111" t="s">
        <v>708</v>
      </c>
      <c r="M6888" s="111" t="s">
        <v>710</v>
      </c>
      <c r="N6888" s="111">
        <v>8.4000000000000005E-2</v>
      </c>
      <c r="O6888" s="114">
        <v>22.28</v>
      </c>
    </row>
    <row r="6889" spans="1:15">
      <c r="A6889" s="108"/>
      <c r="B6889" s="108"/>
      <c r="I6889" s="113">
        <f t="shared" si="0"/>
        <v>92270</v>
      </c>
      <c r="J6889" s="111">
        <v>92270</v>
      </c>
      <c r="K6889" s="111" t="s">
        <v>2147</v>
      </c>
      <c r="L6889" s="111" t="s">
        <v>792</v>
      </c>
      <c r="M6889" s="111" t="s">
        <v>702</v>
      </c>
      <c r="N6889" s="111">
        <v>0.17</v>
      </c>
      <c r="O6889" s="114">
        <v>70.19</v>
      </c>
    </row>
    <row r="6890" spans="1:15">
      <c r="A6890" s="108"/>
      <c r="B6890" s="108"/>
      <c r="I6890" s="113">
        <f t="shared" si="0"/>
        <v>92792</v>
      </c>
      <c r="J6890" s="111">
        <v>92792</v>
      </c>
      <c r="K6890" s="111" t="s">
        <v>1873</v>
      </c>
      <c r="L6890" s="111" t="s">
        <v>723</v>
      </c>
      <c r="M6890" s="111" t="s">
        <v>702</v>
      </c>
      <c r="N6890" s="111">
        <v>0.49</v>
      </c>
      <c r="O6890" s="114">
        <v>6.52</v>
      </c>
    </row>
    <row r="6891" spans="1:15">
      <c r="A6891" s="108"/>
      <c r="B6891" s="108"/>
      <c r="I6891" s="113">
        <f t="shared" si="0"/>
        <v>94970</v>
      </c>
      <c r="J6891" s="111">
        <v>94970</v>
      </c>
      <c r="K6891" s="111" t="s">
        <v>1903</v>
      </c>
      <c r="L6891" s="111" t="s">
        <v>750</v>
      </c>
      <c r="M6891" s="111" t="s">
        <v>702</v>
      </c>
      <c r="N6891" s="111">
        <v>1.7999999999999999E-2</v>
      </c>
      <c r="O6891" s="114">
        <v>282.29000000000002</v>
      </c>
    </row>
    <row r="6892" spans="1:15">
      <c r="A6892" s="108"/>
      <c r="B6892" s="108"/>
      <c r="I6892" s="113">
        <f t="shared" si="0"/>
        <v>2692</v>
      </c>
      <c r="J6892" s="111">
        <v>2692</v>
      </c>
      <c r="K6892" s="111" t="s">
        <v>1864</v>
      </c>
      <c r="L6892" s="111" t="s">
        <v>407</v>
      </c>
      <c r="M6892" s="111" t="s">
        <v>702</v>
      </c>
      <c r="N6892" s="111">
        <v>7.0000000000000001E-3</v>
      </c>
      <c r="O6892" s="114">
        <v>3.9</v>
      </c>
    </row>
    <row r="6893" spans="1:15">
      <c r="A6893" s="108"/>
      <c r="B6893" s="108"/>
      <c r="I6893" s="113">
        <f t="shared" si="0"/>
        <v>88309</v>
      </c>
      <c r="J6893" s="111">
        <v>88309</v>
      </c>
      <c r="K6893" s="111" t="s">
        <v>1803</v>
      </c>
      <c r="L6893" s="111" t="s">
        <v>708</v>
      </c>
      <c r="M6893" s="111" t="s">
        <v>710</v>
      </c>
      <c r="N6893" s="111">
        <v>6.8000000000000005E-2</v>
      </c>
      <c r="O6893" s="114">
        <v>22.28</v>
      </c>
    </row>
    <row r="6894" spans="1:15">
      <c r="A6894" s="108"/>
      <c r="B6894" s="108"/>
      <c r="I6894" s="113">
        <f t="shared" si="0"/>
        <v>88316</v>
      </c>
      <c r="J6894" s="111">
        <v>88316</v>
      </c>
      <c r="K6894" s="111" t="s">
        <v>709</v>
      </c>
      <c r="L6894" s="111" t="s">
        <v>708</v>
      </c>
      <c r="M6894" s="111" t="s">
        <v>710</v>
      </c>
      <c r="N6894" s="111">
        <v>9.4E-2</v>
      </c>
      <c r="O6894" s="114">
        <v>17.3</v>
      </c>
    </row>
    <row r="6895" spans="1:15">
      <c r="A6895" s="108"/>
      <c r="B6895" s="108"/>
      <c r="I6895" s="113">
        <f t="shared" si="0"/>
        <v>92270</v>
      </c>
      <c r="J6895" s="111">
        <v>92270</v>
      </c>
      <c r="K6895" s="111" t="s">
        <v>2147</v>
      </c>
      <c r="L6895" s="111" t="s">
        <v>792</v>
      </c>
      <c r="M6895" s="111" t="s">
        <v>702</v>
      </c>
      <c r="N6895" s="111">
        <v>0.217</v>
      </c>
      <c r="O6895" s="114">
        <v>70.19</v>
      </c>
    </row>
    <row r="6896" spans="1:15">
      <c r="A6896" s="108"/>
      <c r="B6896" s="108"/>
      <c r="I6896" s="113">
        <f t="shared" si="0"/>
        <v>92793</v>
      </c>
      <c r="J6896" s="111">
        <v>92793</v>
      </c>
      <c r="K6896" s="111" t="s">
        <v>1874</v>
      </c>
      <c r="L6896" s="111" t="s">
        <v>723</v>
      </c>
      <c r="M6896" s="111" t="s">
        <v>702</v>
      </c>
      <c r="N6896" s="111">
        <v>0.79</v>
      </c>
      <c r="O6896" s="114">
        <v>6.27</v>
      </c>
    </row>
    <row r="6897" spans="1:15">
      <c r="A6897" s="108"/>
      <c r="B6897" s="108"/>
      <c r="I6897" s="113">
        <f t="shared" si="0"/>
        <v>94970</v>
      </c>
      <c r="J6897" s="111">
        <v>94970</v>
      </c>
      <c r="K6897" s="111" t="s">
        <v>1903</v>
      </c>
      <c r="L6897" s="111" t="s">
        <v>750</v>
      </c>
      <c r="M6897" s="111" t="s">
        <v>702</v>
      </c>
      <c r="N6897" s="111">
        <v>2.4E-2</v>
      </c>
      <c r="O6897" s="114">
        <v>282.29000000000002</v>
      </c>
    </row>
    <row r="6898" spans="1:15">
      <c r="A6898" s="108"/>
      <c r="B6898" s="108"/>
      <c r="I6898" s="113">
        <f t="shared" si="0"/>
        <v>2692</v>
      </c>
      <c r="J6898" s="111">
        <v>2692</v>
      </c>
      <c r="K6898" s="111" t="s">
        <v>1864</v>
      </c>
      <c r="L6898" s="111" t="s">
        <v>407</v>
      </c>
      <c r="M6898" s="111" t="s">
        <v>702</v>
      </c>
      <c r="N6898" s="111">
        <v>5.0000000000000001E-3</v>
      </c>
      <c r="O6898" s="114">
        <v>3.9</v>
      </c>
    </row>
    <row r="6899" spans="1:15">
      <c r="A6899" s="108"/>
      <c r="B6899" s="108"/>
      <c r="I6899" s="113">
        <f t="shared" si="0"/>
        <v>88309</v>
      </c>
      <c r="J6899" s="111">
        <v>88309</v>
      </c>
      <c r="K6899" s="111" t="s">
        <v>1803</v>
      </c>
      <c r="L6899" s="111" t="s">
        <v>708</v>
      </c>
      <c r="M6899" s="111" t="s">
        <v>710</v>
      </c>
      <c r="N6899" s="111">
        <v>9.4E-2</v>
      </c>
      <c r="O6899" s="114">
        <v>22.28</v>
      </c>
    </row>
    <row r="6900" spans="1:15">
      <c r="A6900" s="108"/>
      <c r="B6900" s="108"/>
      <c r="I6900" s="113">
        <f t="shared" si="0"/>
        <v>88316</v>
      </c>
      <c r="J6900" s="111">
        <v>88316</v>
      </c>
      <c r="K6900" s="111" t="s">
        <v>709</v>
      </c>
      <c r="L6900" s="111" t="s">
        <v>708</v>
      </c>
      <c r="M6900" s="111" t="s">
        <v>710</v>
      </c>
      <c r="N6900" s="111">
        <v>0.107</v>
      </c>
      <c r="O6900" s="114">
        <v>17.3</v>
      </c>
    </row>
    <row r="6901" spans="1:15">
      <c r="A6901" s="108"/>
      <c r="B6901" s="108"/>
      <c r="I6901" s="113">
        <f t="shared" si="0"/>
        <v>92270</v>
      </c>
      <c r="J6901" s="111">
        <v>92270</v>
      </c>
      <c r="K6901" s="111" t="s">
        <v>2147</v>
      </c>
      <c r="L6901" s="111" t="s">
        <v>792</v>
      </c>
      <c r="M6901" s="111" t="s">
        <v>702</v>
      </c>
      <c r="N6901" s="111">
        <v>0.122</v>
      </c>
      <c r="O6901" s="114">
        <v>70.19</v>
      </c>
    </row>
    <row r="6902" spans="1:15">
      <c r="A6902" s="108"/>
      <c r="B6902" s="108"/>
      <c r="I6902" s="113">
        <f t="shared" si="0"/>
        <v>92791</v>
      </c>
      <c r="J6902" s="111">
        <v>92791</v>
      </c>
      <c r="K6902" s="111" t="s">
        <v>2169</v>
      </c>
      <c r="L6902" s="111" t="s">
        <v>723</v>
      </c>
      <c r="M6902" s="111" t="s">
        <v>702</v>
      </c>
      <c r="N6902" s="111">
        <v>0.308</v>
      </c>
      <c r="O6902" s="114">
        <v>6.81</v>
      </c>
    </row>
    <row r="6903" spans="1:15">
      <c r="A6903" s="108"/>
      <c r="B6903" s="108"/>
      <c r="I6903" s="113">
        <f t="shared" si="0"/>
        <v>94970</v>
      </c>
      <c r="J6903" s="111">
        <v>94970</v>
      </c>
      <c r="K6903" s="111" t="s">
        <v>1903</v>
      </c>
      <c r="L6903" s="111" t="s">
        <v>750</v>
      </c>
      <c r="M6903" s="111" t="s">
        <v>702</v>
      </c>
      <c r="N6903" s="111">
        <v>1.2E-2</v>
      </c>
      <c r="O6903" s="114">
        <v>282.29000000000002</v>
      </c>
    </row>
    <row r="6904" spans="1:15">
      <c r="A6904" s="108"/>
      <c r="B6904" s="108"/>
      <c r="I6904" s="113">
        <f t="shared" si="0"/>
        <v>88309</v>
      </c>
      <c r="J6904" s="111">
        <v>88309</v>
      </c>
      <c r="K6904" s="111" t="s">
        <v>1803</v>
      </c>
      <c r="L6904" s="111" t="s">
        <v>708</v>
      </c>
      <c r="M6904" s="111" t="s">
        <v>710</v>
      </c>
      <c r="N6904" s="111">
        <v>5.8000000000000003E-2</v>
      </c>
      <c r="O6904" s="114">
        <v>22.28</v>
      </c>
    </row>
    <row r="6905" spans="1:15">
      <c r="A6905" s="108"/>
      <c r="B6905" s="108"/>
      <c r="I6905" s="113">
        <f t="shared" si="0"/>
        <v>92270</v>
      </c>
      <c r="J6905" s="111">
        <v>92270</v>
      </c>
      <c r="K6905" s="111" t="s">
        <v>2147</v>
      </c>
      <c r="L6905" s="111" t="s">
        <v>792</v>
      </c>
      <c r="M6905" s="111" t="s">
        <v>702</v>
      </c>
      <c r="N6905" s="111">
        <v>0.214</v>
      </c>
      <c r="O6905" s="114">
        <v>70.19</v>
      </c>
    </row>
    <row r="6906" spans="1:15">
      <c r="A6906" s="108"/>
      <c r="B6906" s="108"/>
      <c r="I6906" s="113">
        <f t="shared" si="0"/>
        <v>4491</v>
      </c>
      <c r="J6906" s="111">
        <v>4491</v>
      </c>
      <c r="K6906" s="111" t="s">
        <v>1865</v>
      </c>
      <c r="L6906" s="111" t="s">
        <v>728</v>
      </c>
      <c r="M6906" s="111" t="s">
        <v>702</v>
      </c>
      <c r="N6906" s="111">
        <v>0.35199999999999998</v>
      </c>
      <c r="O6906" s="114">
        <v>3.48</v>
      </c>
    </row>
    <row r="6907" spans="1:15">
      <c r="A6907" s="108"/>
      <c r="B6907" s="108"/>
      <c r="I6907" s="113">
        <f t="shared" si="0"/>
        <v>88309</v>
      </c>
      <c r="J6907" s="111">
        <v>88309</v>
      </c>
      <c r="K6907" s="111" t="s">
        <v>1803</v>
      </c>
      <c r="L6907" s="111" t="s">
        <v>708</v>
      </c>
      <c r="M6907" s="111" t="s">
        <v>710</v>
      </c>
      <c r="N6907" s="111">
        <v>0.376</v>
      </c>
      <c r="O6907" s="114">
        <v>22.28</v>
      </c>
    </row>
    <row r="6908" spans="1:15">
      <c r="A6908" s="108"/>
      <c r="B6908" s="108"/>
      <c r="I6908" s="113">
        <f t="shared" si="0"/>
        <v>92270</v>
      </c>
      <c r="J6908" s="111">
        <v>92270</v>
      </c>
      <c r="K6908" s="111" t="s">
        <v>2147</v>
      </c>
      <c r="L6908" s="111" t="s">
        <v>792</v>
      </c>
      <c r="M6908" s="111" t="s">
        <v>702</v>
      </c>
      <c r="N6908" s="111">
        <v>0.35</v>
      </c>
      <c r="O6908" s="114">
        <v>70.19</v>
      </c>
    </row>
    <row r="6909" spans="1:15">
      <c r="A6909" s="108"/>
      <c r="B6909" s="108"/>
      <c r="I6909" s="113">
        <f t="shared" si="0"/>
        <v>4491</v>
      </c>
      <c r="J6909" s="111">
        <v>4491</v>
      </c>
      <c r="K6909" s="111" t="s">
        <v>1865</v>
      </c>
      <c r="L6909" s="111" t="s">
        <v>728</v>
      </c>
      <c r="M6909" s="111" t="s">
        <v>702</v>
      </c>
      <c r="N6909" s="111">
        <v>0.22</v>
      </c>
      <c r="O6909" s="114">
        <v>3.48</v>
      </c>
    </row>
    <row r="6910" spans="1:15">
      <c r="A6910" s="108"/>
      <c r="B6910" s="108"/>
      <c r="I6910" s="113">
        <f t="shared" si="0"/>
        <v>92270</v>
      </c>
      <c r="J6910" s="111">
        <v>92270</v>
      </c>
      <c r="K6910" s="111" t="s">
        <v>2147</v>
      </c>
      <c r="L6910" s="111" t="s">
        <v>792</v>
      </c>
      <c r="M6910" s="111" t="s">
        <v>702</v>
      </c>
      <c r="N6910" s="111">
        <v>0.4</v>
      </c>
      <c r="O6910" s="114">
        <v>70.19</v>
      </c>
    </row>
    <row r="6911" spans="1:15">
      <c r="A6911" s="108"/>
      <c r="B6911" s="108"/>
      <c r="I6911" s="113">
        <f t="shared" si="0"/>
        <v>4491</v>
      </c>
      <c r="J6911" s="111">
        <v>4491</v>
      </c>
      <c r="K6911" s="111" t="s">
        <v>1865</v>
      </c>
      <c r="L6911" s="111" t="s">
        <v>728</v>
      </c>
      <c r="M6911" s="111" t="s">
        <v>702</v>
      </c>
      <c r="N6911" s="111">
        <v>1.222</v>
      </c>
      <c r="O6911" s="114">
        <v>3.48</v>
      </c>
    </row>
    <row r="6912" spans="1:15">
      <c r="A6912" s="108"/>
      <c r="B6912" s="108"/>
      <c r="I6912" s="113">
        <f t="shared" si="0"/>
        <v>88309</v>
      </c>
      <c r="J6912" s="111">
        <v>88309</v>
      </c>
      <c r="K6912" s="111" t="s">
        <v>1803</v>
      </c>
      <c r="L6912" s="111" t="s">
        <v>708</v>
      </c>
      <c r="M6912" s="111" t="s">
        <v>710</v>
      </c>
      <c r="N6912" s="111">
        <v>0.38600000000000001</v>
      </c>
      <c r="O6912" s="114">
        <v>22.28</v>
      </c>
    </row>
    <row r="6913" spans="1:15">
      <c r="A6913" s="108"/>
      <c r="B6913" s="108"/>
      <c r="I6913" s="113">
        <f t="shared" si="0"/>
        <v>88316</v>
      </c>
      <c r="J6913" s="111">
        <v>88316</v>
      </c>
      <c r="K6913" s="111" t="s">
        <v>709</v>
      </c>
      <c r="L6913" s="111" t="s">
        <v>708</v>
      </c>
      <c r="M6913" s="111" t="s">
        <v>710</v>
      </c>
      <c r="N6913" s="111">
        <v>0.193</v>
      </c>
      <c r="O6913" s="114">
        <v>17.3</v>
      </c>
    </row>
    <row r="6914" spans="1:15">
      <c r="A6914" s="108"/>
      <c r="B6914" s="108"/>
      <c r="I6914" s="113">
        <f t="shared" si="0"/>
        <v>92270</v>
      </c>
      <c r="J6914" s="111">
        <v>92270</v>
      </c>
      <c r="K6914" s="111" t="s">
        <v>2147</v>
      </c>
      <c r="L6914" s="111" t="s">
        <v>792</v>
      </c>
      <c r="M6914" s="111" t="s">
        <v>702</v>
      </c>
      <c r="N6914" s="111">
        <v>0.3</v>
      </c>
      <c r="O6914" s="114">
        <v>70.19</v>
      </c>
    </row>
    <row r="6915" spans="1:15">
      <c r="A6915" s="108"/>
      <c r="B6915" s="108"/>
      <c r="I6915" s="113">
        <f t="shared" si="0"/>
        <v>4491</v>
      </c>
      <c r="J6915" s="111">
        <v>4491</v>
      </c>
      <c r="K6915" s="111" t="s">
        <v>1865</v>
      </c>
      <c r="L6915" s="111" t="s">
        <v>728</v>
      </c>
      <c r="M6915" s="111" t="s">
        <v>702</v>
      </c>
      <c r="N6915" s="111">
        <v>0.379</v>
      </c>
      <c r="O6915" s="114">
        <v>3.48</v>
      </c>
    </row>
    <row r="6916" spans="1:15">
      <c r="A6916" s="108"/>
      <c r="B6916" s="108"/>
      <c r="I6916" s="113">
        <f t="shared" si="0"/>
        <v>88316</v>
      </c>
      <c r="J6916" s="111">
        <v>88316</v>
      </c>
      <c r="K6916" s="111" t="s">
        <v>709</v>
      </c>
      <c r="L6916" s="111" t="s">
        <v>708</v>
      </c>
      <c r="M6916" s="111" t="s">
        <v>710</v>
      </c>
      <c r="N6916" s="111">
        <v>0.17499999999999999</v>
      </c>
      <c r="O6916" s="114">
        <v>17.3</v>
      </c>
    </row>
    <row r="6917" spans="1:15">
      <c r="A6917" s="108"/>
      <c r="B6917" s="108"/>
      <c r="I6917" s="113">
        <f t="shared" si="0"/>
        <v>660</v>
      </c>
      <c r="J6917" s="111">
        <v>660</v>
      </c>
      <c r="K6917" s="111" t="s">
        <v>1911</v>
      </c>
      <c r="L6917" s="111" t="s">
        <v>706</v>
      </c>
      <c r="M6917" s="111" t="s">
        <v>702</v>
      </c>
      <c r="N6917" s="111">
        <v>5.34</v>
      </c>
      <c r="O6917" s="114">
        <v>1.77</v>
      </c>
    </row>
    <row r="6918" spans="1:15">
      <c r="A6918" s="108"/>
      <c r="B6918" s="108"/>
      <c r="I6918" s="113">
        <f t="shared" si="0"/>
        <v>6193</v>
      </c>
      <c r="J6918" s="111">
        <v>6193</v>
      </c>
      <c r="K6918" s="111" t="s">
        <v>875</v>
      </c>
      <c r="L6918" s="111" t="s">
        <v>728</v>
      </c>
      <c r="M6918" s="111" t="s">
        <v>702</v>
      </c>
      <c r="N6918" s="111">
        <v>0.17599999999999999</v>
      </c>
      <c r="O6918" s="114">
        <v>9.48</v>
      </c>
    </row>
    <row r="6919" spans="1:15">
      <c r="A6919" s="108"/>
      <c r="B6919" s="108"/>
      <c r="I6919" s="113">
        <f t="shared" si="0"/>
        <v>88309</v>
      </c>
      <c r="J6919" s="111">
        <v>88309</v>
      </c>
      <c r="K6919" s="111" t="s">
        <v>1803</v>
      </c>
      <c r="L6919" s="111" t="s">
        <v>708</v>
      </c>
      <c r="M6919" s="111" t="s">
        <v>710</v>
      </c>
      <c r="N6919" s="111">
        <v>0.26900000000000002</v>
      </c>
      <c r="O6919" s="114">
        <v>22.28</v>
      </c>
    </row>
    <row r="6920" spans="1:15">
      <c r="A6920" s="108"/>
      <c r="B6920" s="108"/>
      <c r="I6920" s="113">
        <f t="shared" si="0"/>
        <v>90279</v>
      </c>
      <c r="J6920" s="111">
        <v>90279</v>
      </c>
      <c r="K6920" s="111" t="s">
        <v>2201</v>
      </c>
      <c r="L6920" s="111" t="s">
        <v>750</v>
      </c>
      <c r="M6920" s="111" t="s">
        <v>702</v>
      </c>
      <c r="N6920" s="111">
        <v>1.4E-2</v>
      </c>
      <c r="O6920" s="114">
        <v>282.95999999999998</v>
      </c>
    </row>
    <row r="6921" spans="1:15">
      <c r="A6921" s="108"/>
      <c r="B6921" s="108"/>
      <c r="I6921" s="113">
        <f t="shared" si="0"/>
        <v>6193</v>
      </c>
      <c r="J6921" s="111">
        <v>6193</v>
      </c>
      <c r="K6921" s="111" t="s">
        <v>875</v>
      </c>
      <c r="L6921" s="111" t="s">
        <v>728</v>
      </c>
      <c r="M6921" s="111" t="s">
        <v>702</v>
      </c>
      <c r="N6921" s="111">
        <v>0.183</v>
      </c>
      <c r="O6921" s="114">
        <v>9.48</v>
      </c>
    </row>
    <row r="6922" spans="1:15">
      <c r="A6922" s="108"/>
      <c r="B6922" s="108"/>
      <c r="I6922" s="113">
        <f t="shared" si="0"/>
        <v>88309</v>
      </c>
      <c r="J6922" s="111">
        <v>88309</v>
      </c>
      <c r="K6922" s="111" t="s">
        <v>1803</v>
      </c>
      <c r="L6922" s="111" t="s">
        <v>708</v>
      </c>
      <c r="M6922" s="111" t="s">
        <v>710</v>
      </c>
      <c r="N6922" s="111">
        <v>0.253</v>
      </c>
      <c r="O6922" s="114">
        <v>22.28</v>
      </c>
    </row>
    <row r="6923" spans="1:15">
      <c r="A6923" s="108"/>
      <c r="B6923" s="108"/>
      <c r="I6923" s="113">
        <f t="shared" si="0"/>
        <v>88316</v>
      </c>
      <c r="J6923" s="111">
        <v>88316</v>
      </c>
      <c r="K6923" s="111" t="s">
        <v>709</v>
      </c>
      <c r="L6923" s="111" t="s">
        <v>708</v>
      </c>
      <c r="M6923" s="111" t="s">
        <v>710</v>
      </c>
      <c r="N6923" s="111">
        <v>0.126</v>
      </c>
      <c r="O6923" s="114">
        <v>17.3</v>
      </c>
    </row>
    <row r="6924" spans="1:15">
      <c r="A6924" s="108"/>
      <c r="B6924" s="108"/>
      <c r="I6924" s="113">
        <f t="shared" si="0"/>
        <v>6193</v>
      </c>
      <c r="J6924" s="111">
        <v>6193</v>
      </c>
      <c r="K6924" s="111" t="s">
        <v>875</v>
      </c>
      <c r="L6924" s="111" t="s">
        <v>728</v>
      </c>
      <c r="M6924" s="111" t="s">
        <v>702</v>
      </c>
      <c r="N6924" s="111">
        <v>0.17100000000000001</v>
      </c>
      <c r="O6924" s="114">
        <v>9.48</v>
      </c>
    </row>
    <row r="6925" spans="1:15">
      <c r="A6925" s="108"/>
      <c r="B6925" s="108"/>
      <c r="I6925" s="113">
        <f t="shared" si="0"/>
        <v>88309</v>
      </c>
      <c r="J6925" s="111">
        <v>88309</v>
      </c>
      <c r="K6925" s="111" t="s">
        <v>1803</v>
      </c>
      <c r="L6925" s="111" t="s">
        <v>708</v>
      </c>
      <c r="M6925" s="111" t="s">
        <v>710</v>
      </c>
      <c r="N6925" s="111">
        <v>0.27900000000000003</v>
      </c>
      <c r="O6925" s="114">
        <v>22.28</v>
      </c>
    </row>
    <row r="6926" spans="1:15">
      <c r="A6926" s="108"/>
      <c r="B6926" s="108"/>
      <c r="I6926" s="113">
        <f t="shared" si="0"/>
        <v>88316</v>
      </c>
      <c r="J6926" s="111">
        <v>88316</v>
      </c>
      <c r="K6926" s="111" t="s">
        <v>709</v>
      </c>
      <c r="L6926" s="111" t="s">
        <v>708</v>
      </c>
      <c r="M6926" s="111" t="s">
        <v>710</v>
      </c>
      <c r="N6926" s="111">
        <v>0.13900000000000001</v>
      </c>
      <c r="O6926" s="114">
        <v>17.3</v>
      </c>
    </row>
    <row r="6927" spans="1:15">
      <c r="A6927" s="108"/>
      <c r="B6927" s="108"/>
      <c r="I6927" s="113">
        <f t="shared" si="0"/>
        <v>6193</v>
      </c>
      <c r="J6927" s="111">
        <v>6193</v>
      </c>
      <c r="K6927" s="111" t="s">
        <v>875</v>
      </c>
      <c r="L6927" s="111" t="s">
        <v>728</v>
      </c>
      <c r="M6927" s="111" t="s">
        <v>702</v>
      </c>
      <c r="N6927" s="111">
        <v>0.19</v>
      </c>
      <c r="O6927" s="114">
        <v>9.48</v>
      </c>
    </row>
    <row r="6928" spans="1:15">
      <c r="A6928" s="108"/>
      <c r="B6928" s="108"/>
      <c r="I6928" s="113">
        <f t="shared" si="0"/>
        <v>88309</v>
      </c>
      <c r="J6928" s="111">
        <v>88309</v>
      </c>
      <c r="K6928" s="111" t="s">
        <v>1803</v>
      </c>
      <c r="L6928" s="111" t="s">
        <v>708</v>
      </c>
      <c r="M6928" s="111" t="s">
        <v>710</v>
      </c>
      <c r="N6928" s="111">
        <v>0.24299999999999999</v>
      </c>
      <c r="O6928" s="114">
        <v>22.28</v>
      </c>
    </row>
    <row r="6929" spans="1:15">
      <c r="A6929" s="108"/>
      <c r="B6929" s="108"/>
      <c r="I6929" s="113">
        <f t="shared" si="0"/>
        <v>88316</v>
      </c>
      <c r="J6929" s="111">
        <v>88316</v>
      </c>
      <c r="K6929" s="111" t="s">
        <v>709</v>
      </c>
      <c r="L6929" s="111" t="s">
        <v>708</v>
      </c>
      <c r="M6929" s="111" t="s">
        <v>710</v>
      </c>
      <c r="N6929" s="111">
        <v>0.121</v>
      </c>
      <c r="O6929" s="114">
        <v>17.3</v>
      </c>
    </row>
    <row r="6930" spans="1:15">
      <c r="A6930" s="108"/>
      <c r="B6930" s="108"/>
      <c r="I6930" s="113">
        <f t="shared" si="0"/>
        <v>92270</v>
      </c>
      <c r="J6930" s="111">
        <v>92270</v>
      </c>
      <c r="K6930" s="111" t="s">
        <v>2147</v>
      </c>
      <c r="L6930" s="111" t="s">
        <v>792</v>
      </c>
      <c r="M6930" s="111" t="s">
        <v>702</v>
      </c>
      <c r="N6930" s="111">
        <v>0.16400000000000001</v>
      </c>
      <c r="O6930" s="114">
        <v>70.19</v>
      </c>
    </row>
    <row r="6931" spans="1:15">
      <c r="A6931" s="108"/>
      <c r="B6931" s="108"/>
      <c r="I6931" s="113">
        <f t="shared" si="0"/>
        <v>92270</v>
      </c>
      <c r="J6931" s="111">
        <v>92270</v>
      </c>
      <c r="K6931" s="111" t="s">
        <v>2147</v>
      </c>
      <c r="L6931" s="111" t="s">
        <v>792</v>
      </c>
      <c r="M6931" s="111" t="s">
        <v>702</v>
      </c>
      <c r="N6931" s="111">
        <v>0.21299999999999999</v>
      </c>
      <c r="O6931" s="114">
        <v>70.19</v>
      </c>
    </row>
    <row r="6932" spans="1:15">
      <c r="A6932" s="108"/>
      <c r="B6932" s="108"/>
      <c r="I6932" s="113">
        <f t="shared" si="0"/>
        <v>87294</v>
      </c>
      <c r="J6932" s="111">
        <v>87294</v>
      </c>
      <c r="K6932" s="111" t="s">
        <v>2227</v>
      </c>
      <c r="L6932" s="111" t="s">
        <v>750</v>
      </c>
      <c r="M6932" s="111" t="s">
        <v>702</v>
      </c>
      <c r="N6932" s="111">
        <v>3.5000000000000001E-3</v>
      </c>
      <c r="O6932" s="114">
        <v>289.49</v>
      </c>
    </row>
    <row r="6933" spans="1:15">
      <c r="A6933" s="108"/>
      <c r="B6933" s="108"/>
      <c r="I6933" s="113">
        <f t="shared" si="0"/>
        <v>88309</v>
      </c>
      <c r="J6933" s="111">
        <v>88309</v>
      </c>
      <c r="K6933" s="111" t="s">
        <v>1803</v>
      </c>
      <c r="L6933" s="111" t="s">
        <v>708</v>
      </c>
      <c r="M6933" s="111" t="s">
        <v>710</v>
      </c>
      <c r="N6933" s="111">
        <v>4.2999999999999997E-2</v>
      </c>
      <c r="O6933" s="114">
        <v>22.28</v>
      </c>
    </row>
    <row r="6934" spans="1:15">
      <c r="A6934" s="108"/>
      <c r="B6934" s="108"/>
      <c r="I6934" s="113">
        <f t="shared" si="0"/>
        <v>88309</v>
      </c>
      <c r="J6934" s="111">
        <v>88309</v>
      </c>
      <c r="K6934" s="111" t="s">
        <v>1803</v>
      </c>
      <c r="L6934" s="111" t="s">
        <v>708</v>
      </c>
      <c r="M6934" s="111" t="s">
        <v>710</v>
      </c>
      <c r="N6934" s="111">
        <v>0.15</v>
      </c>
      <c r="O6934" s="114">
        <v>22.28</v>
      </c>
    </row>
    <row r="6935" spans="1:15">
      <c r="A6935" s="108"/>
      <c r="B6935" s="108"/>
      <c r="I6935" s="113">
        <f t="shared" si="0"/>
        <v>88316</v>
      </c>
      <c r="J6935" s="111">
        <v>88316</v>
      </c>
      <c r="K6935" s="111" t="s">
        <v>709</v>
      </c>
      <c r="L6935" s="111" t="s">
        <v>708</v>
      </c>
      <c r="M6935" s="111" t="s">
        <v>710</v>
      </c>
      <c r="N6935" s="111">
        <v>0.03</v>
      </c>
      <c r="O6935" s="114">
        <v>17.3</v>
      </c>
    </row>
    <row r="6936" spans="1:15">
      <c r="A6936" s="108"/>
      <c r="B6936" s="108"/>
      <c r="I6936" s="113">
        <f t="shared" si="0"/>
        <v>7258</v>
      </c>
      <c r="J6936" s="111">
        <v>7258</v>
      </c>
      <c r="K6936" s="111" t="s">
        <v>1898</v>
      </c>
      <c r="L6936" s="111" t="s">
        <v>706</v>
      </c>
      <c r="M6936" s="111" t="s">
        <v>702</v>
      </c>
      <c r="N6936" s="111">
        <v>11.2</v>
      </c>
      <c r="O6936" s="114">
        <v>0.36</v>
      </c>
    </row>
    <row r="6937" spans="1:15">
      <c r="A6937" s="108"/>
      <c r="B6937" s="108"/>
      <c r="I6937" s="113">
        <f t="shared" si="0"/>
        <v>87294</v>
      </c>
      <c r="J6937" s="111">
        <v>87294</v>
      </c>
      <c r="K6937" s="111" t="s">
        <v>2227</v>
      </c>
      <c r="L6937" s="111" t="s">
        <v>750</v>
      </c>
      <c r="M6937" s="111" t="s">
        <v>702</v>
      </c>
      <c r="N6937" s="111">
        <v>5.1999999999999998E-3</v>
      </c>
      <c r="O6937" s="114">
        <v>289.49</v>
      </c>
    </row>
    <row r="6938" spans="1:15">
      <c r="A6938" s="108"/>
      <c r="B6938" s="108"/>
      <c r="I6938" s="113">
        <f t="shared" si="0"/>
        <v>88309</v>
      </c>
      <c r="J6938" s="111">
        <v>88309</v>
      </c>
      <c r="K6938" s="111" t="s">
        <v>1803</v>
      </c>
      <c r="L6938" s="111" t="s">
        <v>708</v>
      </c>
      <c r="M6938" s="111" t="s">
        <v>710</v>
      </c>
      <c r="N6938" s="111">
        <v>0.52900000000000003</v>
      </c>
      <c r="O6938" s="114">
        <v>22.28</v>
      </c>
    </row>
    <row r="6939" spans="1:15">
      <c r="A6939" s="108"/>
      <c r="B6939" s="108"/>
      <c r="I6939" s="113">
        <f t="shared" si="0"/>
        <v>38124</v>
      </c>
      <c r="J6939" s="111">
        <v>38124</v>
      </c>
      <c r="K6939" s="111" t="s">
        <v>1936</v>
      </c>
      <c r="L6939" s="111" t="s">
        <v>706</v>
      </c>
      <c r="M6939" s="111" t="s">
        <v>710</v>
      </c>
      <c r="N6939" s="111">
        <v>0.41199999999999998</v>
      </c>
      <c r="O6939" s="114">
        <v>18</v>
      </c>
    </row>
    <row r="6940" spans="1:15">
      <c r="A6940" s="108"/>
      <c r="B6940" s="108"/>
      <c r="I6940" s="113">
        <f t="shared" si="0"/>
        <v>92270</v>
      </c>
      <c r="J6940" s="111">
        <v>92270</v>
      </c>
      <c r="K6940" s="111" t="s">
        <v>2147</v>
      </c>
      <c r="L6940" s="111" t="s">
        <v>792</v>
      </c>
      <c r="M6940" s="111" t="s">
        <v>702</v>
      </c>
      <c r="N6940" s="111">
        <v>0.2</v>
      </c>
      <c r="O6940" s="114">
        <v>70.19</v>
      </c>
    </row>
    <row r="6941" spans="1:15">
      <c r="A6941" s="108"/>
      <c r="B6941" s="108"/>
      <c r="I6941" s="113">
        <f t="shared" si="0"/>
        <v>94970</v>
      </c>
      <c r="J6941" s="111">
        <v>94970</v>
      </c>
      <c r="K6941" s="111" t="s">
        <v>1903</v>
      </c>
      <c r="L6941" s="111" t="s">
        <v>750</v>
      </c>
      <c r="M6941" s="111" t="s">
        <v>702</v>
      </c>
      <c r="N6941" s="111">
        <v>1.54E-2</v>
      </c>
      <c r="O6941" s="114">
        <v>282.29000000000002</v>
      </c>
    </row>
    <row r="6942" spans="1:15">
      <c r="A6942" s="108"/>
      <c r="B6942" s="108"/>
      <c r="I6942" s="113">
        <f t="shared" si="0"/>
        <v>659</v>
      </c>
      <c r="J6942" s="111">
        <v>659</v>
      </c>
      <c r="K6942" s="111" t="s">
        <v>2228</v>
      </c>
      <c r="L6942" s="111" t="s">
        <v>706</v>
      </c>
      <c r="M6942" s="111" t="s">
        <v>702</v>
      </c>
      <c r="N6942" s="111">
        <v>5.34</v>
      </c>
      <c r="O6942" s="114">
        <v>1.48</v>
      </c>
    </row>
    <row r="6943" spans="1:15">
      <c r="A6943" s="108"/>
      <c r="B6943" s="108"/>
      <c r="I6943" s="113">
        <f t="shared" si="0"/>
        <v>87294</v>
      </c>
      <c r="J6943" s="111">
        <v>87294</v>
      </c>
      <c r="K6943" s="111" t="s">
        <v>2227</v>
      </c>
      <c r="L6943" s="111" t="s">
        <v>750</v>
      </c>
      <c r="M6943" s="111" t="s">
        <v>702</v>
      </c>
      <c r="N6943" s="111">
        <v>1.4E-3</v>
      </c>
      <c r="O6943" s="114">
        <v>289.49</v>
      </c>
    </row>
    <row r="6944" spans="1:15">
      <c r="A6944" s="108"/>
      <c r="B6944" s="108"/>
      <c r="I6944" s="113">
        <f t="shared" si="0"/>
        <v>90279</v>
      </c>
      <c r="J6944" s="111">
        <v>90279</v>
      </c>
      <c r="K6944" s="111" t="s">
        <v>2201</v>
      </c>
      <c r="L6944" s="111" t="s">
        <v>750</v>
      </c>
      <c r="M6944" s="111" t="s">
        <v>702</v>
      </c>
      <c r="N6944" s="111">
        <v>1.14E-2</v>
      </c>
      <c r="O6944" s="114">
        <v>282.95999999999998</v>
      </c>
    </row>
    <row r="6945" spans="1:15">
      <c r="A6945" s="108"/>
      <c r="B6945" s="108"/>
      <c r="I6945" s="113">
        <f t="shared" si="0"/>
        <v>1523</v>
      </c>
      <c r="J6945" s="111">
        <v>1523</v>
      </c>
      <c r="K6945" s="111" t="s">
        <v>2229</v>
      </c>
      <c r="L6945" s="111" t="s">
        <v>750</v>
      </c>
      <c r="M6945" s="111" t="s">
        <v>702</v>
      </c>
      <c r="N6945" s="111">
        <v>1</v>
      </c>
      <c r="O6945" s="114">
        <v>257.77</v>
      </c>
    </row>
    <row r="6946" spans="1:15">
      <c r="A6946" s="108"/>
      <c r="B6946" s="108"/>
      <c r="I6946" s="113">
        <f t="shared" si="0"/>
        <v>92411</v>
      </c>
      <c r="J6946" s="111">
        <v>92411</v>
      </c>
      <c r="K6946" s="111" t="s">
        <v>1887</v>
      </c>
      <c r="L6946" s="111" t="s">
        <v>792</v>
      </c>
      <c r="M6946" s="111" t="s">
        <v>702</v>
      </c>
      <c r="N6946" s="111">
        <v>12</v>
      </c>
      <c r="O6946" s="114">
        <v>113.96</v>
      </c>
    </row>
    <row r="6947" spans="1:15">
      <c r="A6947" s="108"/>
      <c r="B6947" s="108"/>
      <c r="I6947" s="113">
        <f t="shared" si="0"/>
        <v>92873</v>
      </c>
      <c r="J6947" s="111">
        <v>92873</v>
      </c>
      <c r="K6947" s="111" t="s">
        <v>2230</v>
      </c>
      <c r="L6947" s="111" t="s">
        <v>750</v>
      </c>
      <c r="M6947" s="111" t="s">
        <v>729</v>
      </c>
      <c r="N6947" s="111">
        <v>1</v>
      </c>
      <c r="O6947" s="114">
        <v>179.16</v>
      </c>
    </row>
    <row r="6948" spans="1:15">
      <c r="A6948" s="108"/>
      <c r="B6948" s="108"/>
      <c r="I6948" s="113">
        <f t="shared" si="0"/>
        <v>92919</v>
      </c>
      <c r="J6948" s="111">
        <v>92919</v>
      </c>
      <c r="K6948" s="111" t="s">
        <v>2231</v>
      </c>
      <c r="L6948" s="111" t="s">
        <v>723</v>
      </c>
      <c r="M6948" s="111" t="s">
        <v>702</v>
      </c>
      <c r="N6948" s="111">
        <v>80</v>
      </c>
      <c r="O6948" s="114">
        <v>7.91</v>
      </c>
    </row>
    <row r="6949" spans="1:15">
      <c r="A6949" s="108"/>
      <c r="B6949" s="108"/>
      <c r="I6949" s="113">
        <f t="shared" si="0"/>
        <v>92414</v>
      </c>
      <c r="J6949" s="111">
        <v>92414</v>
      </c>
      <c r="K6949" s="111" t="s">
        <v>2232</v>
      </c>
      <c r="L6949" s="111" t="s">
        <v>792</v>
      </c>
      <c r="M6949" s="111" t="s">
        <v>702</v>
      </c>
      <c r="N6949" s="111">
        <v>0.84</v>
      </c>
      <c r="O6949" s="114">
        <v>97.04</v>
      </c>
    </row>
    <row r="6950" spans="1:15">
      <c r="A6950" s="108"/>
      <c r="B6950" s="108"/>
      <c r="I6950" s="113">
        <f t="shared" si="0"/>
        <v>92426</v>
      </c>
      <c r="J6950" s="111">
        <v>92426</v>
      </c>
      <c r="K6950" s="111" t="s">
        <v>2233</v>
      </c>
      <c r="L6950" s="111" t="s">
        <v>792</v>
      </c>
      <c r="M6950" s="111" t="s">
        <v>702</v>
      </c>
      <c r="N6950" s="111">
        <v>2.74</v>
      </c>
      <c r="O6950" s="114">
        <v>46.57</v>
      </c>
    </row>
    <row r="6951" spans="1:15">
      <c r="A6951" s="108"/>
      <c r="B6951" s="108"/>
      <c r="I6951" s="113">
        <f t="shared" si="0"/>
        <v>92451</v>
      </c>
      <c r="J6951" s="111">
        <v>92451</v>
      </c>
      <c r="K6951" s="111" t="s">
        <v>2234</v>
      </c>
      <c r="L6951" s="111" t="s">
        <v>792</v>
      </c>
      <c r="M6951" s="111" t="s">
        <v>702</v>
      </c>
      <c r="N6951" s="111">
        <v>0.56999999999999995</v>
      </c>
      <c r="O6951" s="114">
        <v>112.21</v>
      </c>
    </row>
    <row r="6952" spans="1:15">
      <c r="A6952" s="108"/>
      <c r="B6952" s="108"/>
      <c r="I6952" s="113">
        <f t="shared" si="0"/>
        <v>92463</v>
      </c>
      <c r="J6952" s="111">
        <v>92463</v>
      </c>
      <c r="K6952" s="111" t="s">
        <v>2235</v>
      </c>
      <c r="L6952" s="111" t="s">
        <v>792</v>
      </c>
      <c r="M6952" s="111" t="s">
        <v>702</v>
      </c>
      <c r="N6952" s="111">
        <v>1.87</v>
      </c>
      <c r="O6952" s="114">
        <v>69.930000000000007</v>
      </c>
    </row>
    <row r="6953" spans="1:15">
      <c r="A6953" s="108"/>
      <c r="B6953" s="108"/>
      <c r="I6953" s="113">
        <f t="shared" si="0"/>
        <v>92509</v>
      </c>
      <c r="J6953" s="111">
        <v>92509</v>
      </c>
      <c r="K6953" s="111" t="s">
        <v>2236</v>
      </c>
      <c r="L6953" s="111" t="s">
        <v>792</v>
      </c>
      <c r="M6953" s="111" t="s">
        <v>729</v>
      </c>
      <c r="N6953" s="111">
        <v>0.47</v>
      </c>
      <c r="O6953" s="114">
        <v>39.24</v>
      </c>
    </row>
    <row r="6954" spans="1:15">
      <c r="A6954" s="108"/>
      <c r="B6954" s="108"/>
      <c r="I6954" s="113">
        <f t="shared" si="0"/>
        <v>92521</v>
      </c>
      <c r="J6954" s="111">
        <v>92521</v>
      </c>
      <c r="K6954" s="111" t="s">
        <v>2237</v>
      </c>
      <c r="L6954" s="111" t="s">
        <v>792</v>
      </c>
      <c r="M6954" s="111" t="s">
        <v>729</v>
      </c>
      <c r="N6954" s="111">
        <v>1.61</v>
      </c>
      <c r="O6954" s="114">
        <v>21.34</v>
      </c>
    </row>
    <row r="6955" spans="1:15">
      <c r="A6955" s="108"/>
      <c r="B6955" s="108"/>
      <c r="I6955" s="113">
        <f t="shared" si="0"/>
        <v>92759</v>
      </c>
      <c r="J6955" s="111">
        <v>92759</v>
      </c>
      <c r="K6955" s="111" t="s">
        <v>2238</v>
      </c>
      <c r="L6955" s="111" t="s">
        <v>723</v>
      </c>
      <c r="M6955" s="111" t="s">
        <v>702</v>
      </c>
      <c r="N6955" s="111">
        <v>7.13</v>
      </c>
      <c r="O6955" s="114">
        <v>10.35</v>
      </c>
    </row>
    <row r="6956" spans="1:15">
      <c r="A6956" s="108"/>
      <c r="B6956" s="108"/>
      <c r="I6956" s="113">
        <f t="shared" si="0"/>
        <v>92760</v>
      </c>
      <c r="J6956" s="111">
        <v>92760</v>
      </c>
      <c r="K6956" s="111" t="s">
        <v>2239</v>
      </c>
      <c r="L6956" s="111" t="s">
        <v>723</v>
      </c>
      <c r="M6956" s="111" t="s">
        <v>702</v>
      </c>
      <c r="N6956" s="111">
        <v>5.83</v>
      </c>
      <c r="O6956" s="114">
        <v>9.2899999999999991</v>
      </c>
    </row>
    <row r="6957" spans="1:15">
      <c r="A6957" s="108"/>
      <c r="B6957" s="108"/>
      <c r="I6957" s="113">
        <f t="shared" si="0"/>
        <v>92761</v>
      </c>
      <c r="J6957" s="111">
        <v>92761</v>
      </c>
      <c r="K6957" s="111" t="s">
        <v>2240</v>
      </c>
      <c r="L6957" s="111" t="s">
        <v>723</v>
      </c>
      <c r="M6957" s="111" t="s">
        <v>702</v>
      </c>
      <c r="N6957" s="111">
        <v>0.09</v>
      </c>
      <c r="O6957" s="114">
        <v>8.41</v>
      </c>
    </row>
    <row r="6958" spans="1:15">
      <c r="A6958" s="108"/>
      <c r="B6958" s="108"/>
      <c r="I6958" s="113">
        <f t="shared" si="0"/>
        <v>92762</v>
      </c>
      <c r="J6958" s="111">
        <v>92762</v>
      </c>
      <c r="K6958" s="111" t="s">
        <v>2241</v>
      </c>
      <c r="L6958" s="111" t="s">
        <v>723</v>
      </c>
      <c r="M6958" s="111" t="s">
        <v>702</v>
      </c>
      <c r="N6958" s="111">
        <v>16.489999999999998</v>
      </c>
      <c r="O6958" s="114">
        <v>7.38</v>
      </c>
    </row>
    <row r="6959" spans="1:15">
      <c r="A6959" s="108"/>
      <c r="B6959" s="108"/>
      <c r="I6959" s="113">
        <f t="shared" si="0"/>
        <v>92763</v>
      </c>
      <c r="J6959" s="111">
        <v>92763</v>
      </c>
      <c r="K6959" s="111" t="s">
        <v>2242</v>
      </c>
      <c r="L6959" s="111" t="s">
        <v>723</v>
      </c>
      <c r="M6959" s="111" t="s">
        <v>702</v>
      </c>
      <c r="N6959" s="111">
        <v>10.53</v>
      </c>
      <c r="O6959" s="114">
        <v>6.14</v>
      </c>
    </row>
    <row r="6960" spans="1:15">
      <c r="A6960" s="108"/>
      <c r="B6960" s="108"/>
      <c r="I6960" s="113">
        <f t="shared" si="0"/>
        <v>92764</v>
      </c>
      <c r="J6960" s="111">
        <v>92764</v>
      </c>
      <c r="K6960" s="111" t="s">
        <v>2243</v>
      </c>
      <c r="L6960" s="111" t="s">
        <v>723</v>
      </c>
      <c r="M6960" s="111" t="s">
        <v>702</v>
      </c>
      <c r="N6960" s="111">
        <v>3.85</v>
      </c>
      <c r="O6960" s="114">
        <v>5.73</v>
      </c>
    </row>
    <row r="6961" spans="1:15">
      <c r="A6961" s="108"/>
      <c r="B6961" s="108"/>
      <c r="I6961" s="113">
        <f t="shared" si="0"/>
        <v>92765</v>
      </c>
      <c r="J6961" s="111">
        <v>92765</v>
      </c>
      <c r="K6961" s="111" t="s">
        <v>2244</v>
      </c>
      <c r="L6961" s="111" t="s">
        <v>723</v>
      </c>
      <c r="M6961" s="111" t="s">
        <v>702</v>
      </c>
      <c r="N6961" s="111">
        <v>0.43</v>
      </c>
      <c r="O6961" s="114">
        <v>6.32</v>
      </c>
    </row>
    <row r="6962" spans="1:15">
      <c r="A6962" s="108"/>
      <c r="B6962" s="108"/>
      <c r="I6962" s="113">
        <f t="shared" si="0"/>
        <v>92766</v>
      </c>
      <c r="J6962" s="111">
        <v>92766</v>
      </c>
      <c r="K6962" s="111" t="s">
        <v>2245</v>
      </c>
      <c r="L6962" s="111" t="s">
        <v>723</v>
      </c>
      <c r="M6962" s="111" t="s">
        <v>702</v>
      </c>
      <c r="N6962" s="111">
        <v>0.82</v>
      </c>
      <c r="O6962" s="114">
        <v>6.11</v>
      </c>
    </row>
    <row r="6963" spans="1:15">
      <c r="A6963" s="108"/>
      <c r="B6963" s="108"/>
      <c r="I6963" s="113">
        <f t="shared" si="0"/>
        <v>92768</v>
      </c>
      <c r="J6963" s="111">
        <v>92768</v>
      </c>
      <c r="K6963" s="111" t="s">
        <v>2246</v>
      </c>
      <c r="L6963" s="111" t="s">
        <v>723</v>
      </c>
      <c r="M6963" s="111" t="s">
        <v>702</v>
      </c>
      <c r="N6963" s="111">
        <v>0.83</v>
      </c>
      <c r="O6963" s="114">
        <v>9.0299999999999994</v>
      </c>
    </row>
    <row r="6964" spans="1:15">
      <c r="A6964" s="108"/>
      <c r="B6964" s="108"/>
      <c r="I6964" s="113">
        <f t="shared" si="0"/>
        <v>92769</v>
      </c>
      <c r="J6964" s="111">
        <v>92769</v>
      </c>
      <c r="K6964" s="111" t="s">
        <v>2247</v>
      </c>
      <c r="L6964" s="111" t="s">
        <v>723</v>
      </c>
      <c r="M6964" s="111" t="s">
        <v>702</v>
      </c>
      <c r="N6964" s="111">
        <v>8.4700000000000006</v>
      </c>
      <c r="O6964" s="114">
        <v>8.3000000000000007</v>
      </c>
    </row>
    <row r="6965" spans="1:15">
      <c r="A6965" s="108"/>
      <c r="B6965" s="108"/>
      <c r="I6965" s="113">
        <f t="shared" si="0"/>
        <v>92770</v>
      </c>
      <c r="J6965" s="111">
        <v>92770</v>
      </c>
      <c r="K6965" s="111" t="s">
        <v>2248</v>
      </c>
      <c r="L6965" s="111" t="s">
        <v>723</v>
      </c>
      <c r="M6965" s="111" t="s">
        <v>702</v>
      </c>
      <c r="N6965" s="111">
        <v>10.78</v>
      </c>
      <c r="O6965" s="114">
        <v>7.68</v>
      </c>
    </row>
    <row r="6966" spans="1:15">
      <c r="A6966" s="108"/>
      <c r="B6966" s="108"/>
      <c r="I6966" s="113">
        <f t="shared" si="0"/>
        <v>92874</v>
      </c>
      <c r="J6966" s="111">
        <v>92874</v>
      </c>
      <c r="K6966" s="111" t="s">
        <v>2214</v>
      </c>
      <c r="L6966" s="111" t="s">
        <v>750</v>
      </c>
      <c r="M6966" s="111" t="s">
        <v>729</v>
      </c>
      <c r="N6966" s="111">
        <v>1</v>
      </c>
      <c r="O6966" s="114">
        <v>29.59</v>
      </c>
    </row>
    <row r="6967" spans="1:15">
      <c r="A6967" s="108"/>
      <c r="B6967" s="108"/>
      <c r="I6967" s="113">
        <f t="shared" si="0"/>
        <v>95941</v>
      </c>
      <c r="J6967" s="111">
        <v>95941</v>
      </c>
      <c r="K6967" s="111" t="s">
        <v>2249</v>
      </c>
      <c r="L6967" s="111" t="s">
        <v>792</v>
      </c>
      <c r="M6967" s="111" t="s">
        <v>702</v>
      </c>
      <c r="N6967" s="111">
        <v>0.21</v>
      </c>
      <c r="O6967" s="114">
        <v>106.88</v>
      </c>
    </row>
    <row r="6968" spans="1:15">
      <c r="A6968" s="108"/>
      <c r="B6968" s="108"/>
      <c r="I6968" s="113">
        <f t="shared" si="0"/>
        <v>95944</v>
      </c>
      <c r="J6968" s="111">
        <v>95944</v>
      </c>
      <c r="K6968" s="111" t="s">
        <v>2250</v>
      </c>
      <c r="L6968" s="111" t="s">
        <v>723</v>
      </c>
      <c r="M6968" s="111" t="s">
        <v>702</v>
      </c>
      <c r="N6968" s="111">
        <v>0.51</v>
      </c>
      <c r="O6968" s="114">
        <v>14.02</v>
      </c>
    </row>
    <row r="6969" spans="1:15">
      <c r="A6969" s="108"/>
      <c r="B6969" s="108"/>
      <c r="I6969" s="113">
        <f t="shared" si="0"/>
        <v>95945</v>
      </c>
      <c r="J6969" s="111">
        <v>95945</v>
      </c>
      <c r="K6969" s="111" t="s">
        <v>2251</v>
      </c>
      <c r="L6969" s="111" t="s">
        <v>723</v>
      </c>
      <c r="M6969" s="111" t="s">
        <v>702</v>
      </c>
      <c r="N6969" s="111">
        <v>0.62</v>
      </c>
      <c r="O6969" s="114">
        <v>10.83</v>
      </c>
    </row>
    <row r="6970" spans="1:15">
      <c r="A6970" s="108"/>
      <c r="B6970" s="108"/>
      <c r="I6970" s="113">
        <f t="shared" si="0"/>
        <v>96533</v>
      </c>
      <c r="J6970" s="111">
        <v>96533</v>
      </c>
      <c r="K6970" s="111" t="s">
        <v>2252</v>
      </c>
      <c r="L6970" s="111" t="s">
        <v>792</v>
      </c>
      <c r="M6970" s="111" t="s">
        <v>702</v>
      </c>
      <c r="N6970" s="111">
        <v>0.33</v>
      </c>
      <c r="O6970" s="114">
        <v>72.59</v>
      </c>
    </row>
    <row r="6971" spans="1:15">
      <c r="A6971" s="108"/>
      <c r="B6971" s="108"/>
      <c r="I6971" s="113">
        <f t="shared" si="0"/>
        <v>96543</v>
      </c>
      <c r="J6971" s="111">
        <v>96543</v>
      </c>
      <c r="K6971" s="111" t="s">
        <v>2253</v>
      </c>
      <c r="L6971" s="111" t="s">
        <v>723</v>
      </c>
      <c r="M6971" s="111" t="s">
        <v>702</v>
      </c>
      <c r="N6971" s="111">
        <v>0.23</v>
      </c>
      <c r="O6971" s="114">
        <v>12.74</v>
      </c>
    </row>
    <row r="6972" spans="1:15">
      <c r="A6972" s="108"/>
      <c r="B6972" s="108"/>
      <c r="I6972" s="113">
        <f t="shared" si="0"/>
        <v>96544</v>
      </c>
      <c r="J6972" s="111">
        <v>96544</v>
      </c>
      <c r="K6972" s="111" t="s">
        <v>2254</v>
      </c>
      <c r="L6972" s="111" t="s">
        <v>723</v>
      </c>
      <c r="M6972" s="111" t="s">
        <v>702</v>
      </c>
      <c r="N6972" s="111">
        <v>0.16</v>
      </c>
      <c r="O6972" s="114">
        <v>11.14</v>
      </c>
    </row>
    <row r="6973" spans="1:15">
      <c r="A6973" s="108"/>
      <c r="B6973" s="108"/>
      <c r="I6973" s="113">
        <f t="shared" si="0"/>
        <v>96546</v>
      </c>
      <c r="J6973" s="111">
        <v>96546</v>
      </c>
      <c r="K6973" s="111" t="s">
        <v>2255</v>
      </c>
      <c r="L6973" s="111" t="s">
        <v>723</v>
      </c>
      <c r="M6973" s="111" t="s">
        <v>702</v>
      </c>
      <c r="N6973" s="111">
        <v>1</v>
      </c>
      <c r="O6973" s="114">
        <v>8.52</v>
      </c>
    </row>
    <row r="6974" spans="1:15">
      <c r="A6974" s="108"/>
      <c r="B6974" s="108"/>
      <c r="I6974" s="113">
        <f t="shared" si="0"/>
        <v>92414</v>
      </c>
      <c r="J6974" s="111">
        <v>92414</v>
      </c>
      <c r="K6974" s="111" t="s">
        <v>2232</v>
      </c>
      <c r="L6974" s="111" t="s">
        <v>792</v>
      </c>
      <c r="M6974" s="111" t="s">
        <v>702</v>
      </c>
      <c r="N6974" s="111">
        <v>3.56</v>
      </c>
      <c r="O6974" s="114">
        <v>97.04</v>
      </c>
    </row>
    <row r="6975" spans="1:15">
      <c r="A6975" s="108"/>
      <c r="B6975" s="108"/>
      <c r="I6975" s="113">
        <f t="shared" si="0"/>
        <v>92451</v>
      </c>
      <c r="J6975" s="111">
        <v>92451</v>
      </c>
      <c r="K6975" s="111" t="s">
        <v>2234</v>
      </c>
      <c r="L6975" s="111" t="s">
        <v>792</v>
      </c>
      <c r="M6975" s="111" t="s">
        <v>702</v>
      </c>
      <c r="N6975" s="111">
        <v>5.01</v>
      </c>
      <c r="O6975" s="114">
        <v>112.21</v>
      </c>
    </row>
    <row r="6976" spans="1:15">
      <c r="A6976" s="108"/>
      <c r="B6976" s="108"/>
      <c r="I6976" s="113">
        <f t="shared" si="0"/>
        <v>92509</v>
      </c>
      <c r="J6976" s="111">
        <v>92509</v>
      </c>
      <c r="K6976" s="111" t="s">
        <v>2236</v>
      </c>
      <c r="L6976" s="111" t="s">
        <v>792</v>
      </c>
      <c r="M6976" s="111" t="s">
        <v>729</v>
      </c>
      <c r="N6976" s="111">
        <v>3.8</v>
      </c>
      <c r="O6976" s="114">
        <v>39.24</v>
      </c>
    </row>
    <row r="6977" spans="1:15">
      <c r="A6977" s="108"/>
      <c r="B6977" s="108"/>
      <c r="I6977" s="113">
        <f t="shared" si="0"/>
        <v>92775</v>
      </c>
      <c r="J6977" s="111">
        <v>92775</v>
      </c>
      <c r="K6977" s="111" t="s">
        <v>2256</v>
      </c>
      <c r="L6977" s="111" t="s">
        <v>723</v>
      </c>
      <c r="M6977" s="111" t="s">
        <v>702</v>
      </c>
      <c r="N6977" s="111">
        <v>9.61</v>
      </c>
      <c r="O6977" s="114">
        <v>12.85</v>
      </c>
    </row>
    <row r="6978" spans="1:15">
      <c r="A6978" s="108"/>
      <c r="B6978" s="108"/>
      <c r="I6978" s="113">
        <f t="shared" si="0"/>
        <v>92776</v>
      </c>
      <c r="J6978" s="111">
        <v>92776</v>
      </c>
      <c r="K6978" s="111" t="s">
        <v>2257</v>
      </c>
      <c r="L6978" s="111" t="s">
        <v>723</v>
      </c>
      <c r="M6978" s="111" t="s">
        <v>702</v>
      </c>
      <c r="N6978" s="111">
        <v>1.71</v>
      </c>
      <c r="O6978" s="114">
        <v>11.2</v>
      </c>
    </row>
    <row r="6979" spans="1:15">
      <c r="A6979" s="108"/>
      <c r="B6979" s="108"/>
      <c r="I6979" s="113">
        <f t="shared" si="0"/>
        <v>92777</v>
      </c>
      <c r="J6979" s="111">
        <v>92777</v>
      </c>
      <c r="K6979" s="111" t="s">
        <v>2258</v>
      </c>
      <c r="L6979" s="111" t="s">
        <v>723</v>
      </c>
      <c r="M6979" s="111" t="s">
        <v>702</v>
      </c>
      <c r="N6979" s="111">
        <v>7.45</v>
      </c>
      <c r="O6979" s="114">
        <v>9.84</v>
      </c>
    </row>
    <row r="6980" spans="1:15">
      <c r="A6980" s="108"/>
      <c r="B6980" s="108"/>
      <c r="I6980" s="113">
        <f t="shared" si="0"/>
        <v>92778</v>
      </c>
      <c r="J6980" s="111">
        <v>92778</v>
      </c>
      <c r="K6980" s="111" t="s">
        <v>2259</v>
      </c>
      <c r="L6980" s="111" t="s">
        <v>723</v>
      </c>
      <c r="M6980" s="111" t="s">
        <v>702</v>
      </c>
      <c r="N6980" s="111">
        <v>14.28</v>
      </c>
      <c r="O6980" s="114">
        <v>8.44</v>
      </c>
    </row>
    <row r="6981" spans="1:15">
      <c r="A6981" s="108"/>
      <c r="B6981" s="108"/>
      <c r="I6981" s="113">
        <f t="shared" si="0"/>
        <v>92779</v>
      </c>
      <c r="J6981" s="111">
        <v>92779</v>
      </c>
      <c r="K6981" s="111" t="s">
        <v>2260</v>
      </c>
      <c r="L6981" s="111" t="s">
        <v>723</v>
      </c>
      <c r="M6981" s="111" t="s">
        <v>702</v>
      </c>
      <c r="N6981" s="111">
        <v>6.29</v>
      </c>
      <c r="O6981" s="114">
        <v>6.92</v>
      </c>
    </row>
    <row r="6982" spans="1:15">
      <c r="A6982" s="108"/>
      <c r="B6982" s="108"/>
      <c r="I6982" s="113">
        <f t="shared" si="0"/>
        <v>92784</v>
      </c>
      <c r="J6982" s="111">
        <v>92784</v>
      </c>
      <c r="K6982" s="111" t="s">
        <v>2261</v>
      </c>
      <c r="L6982" s="111" t="s">
        <v>723</v>
      </c>
      <c r="M6982" s="111" t="s">
        <v>702</v>
      </c>
      <c r="N6982" s="111">
        <v>6.95</v>
      </c>
      <c r="O6982" s="114">
        <v>10.76</v>
      </c>
    </row>
    <row r="6983" spans="1:15">
      <c r="A6983" s="108"/>
      <c r="B6983" s="108"/>
      <c r="I6983" s="113">
        <f t="shared" si="0"/>
        <v>92785</v>
      </c>
      <c r="J6983" s="111">
        <v>92785</v>
      </c>
      <c r="K6983" s="111" t="s">
        <v>2262</v>
      </c>
      <c r="L6983" s="111" t="s">
        <v>723</v>
      </c>
      <c r="M6983" s="111" t="s">
        <v>702</v>
      </c>
      <c r="N6983" s="111">
        <v>0.72</v>
      </c>
      <c r="O6983" s="114">
        <v>9.6</v>
      </c>
    </row>
    <row r="6984" spans="1:15">
      <c r="A6984" s="108"/>
      <c r="B6984" s="108"/>
      <c r="I6984" s="113">
        <f t="shared" si="0"/>
        <v>92786</v>
      </c>
      <c r="J6984" s="111">
        <v>92786</v>
      </c>
      <c r="K6984" s="111" t="s">
        <v>2263</v>
      </c>
      <c r="L6984" s="111" t="s">
        <v>723</v>
      </c>
      <c r="M6984" s="111" t="s">
        <v>702</v>
      </c>
      <c r="N6984" s="111">
        <v>5.26</v>
      </c>
      <c r="O6984" s="114">
        <v>8.6300000000000008</v>
      </c>
    </row>
    <row r="6985" spans="1:15">
      <c r="A6985" s="108"/>
      <c r="B6985" s="108"/>
      <c r="I6985" s="113">
        <f t="shared" si="0"/>
        <v>95939</v>
      </c>
      <c r="J6985" s="111">
        <v>95939</v>
      </c>
      <c r="K6985" s="111" t="s">
        <v>2264</v>
      </c>
      <c r="L6985" s="111" t="s">
        <v>792</v>
      </c>
      <c r="M6985" s="111" t="s">
        <v>702</v>
      </c>
      <c r="N6985" s="111">
        <v>0.75</v>
      </c>
      <c r="O6985" s="114">
        <v>151.27000000000001</v>
      </c>
    </row>
    <row r="6986" spans="1:15">
      <c r="A6986" s="108"/>
      <c r="B6986" s="108"/>
      <c r="I6986" s="113">
        <f t="shared" si="0"/>
        <v>95943</v>
      </c>
      <c r="J6986" s="111">
        <v>95943</v>
      </c>
      <c r="K6986" s="111" t="s">
        <v>2265</v>
      </c>
      <c r="L6986" s="111" t="s">
        <v>723</v>
      </c>
      <c r="M6986" s="111" t="s">
        <v>702</v>
      </c>
      <c r="N6986" s="111">
        <v>0.64</v>
      </c>
      <c r="O6986" s="114">
        <v>15.88</v>
      </c>
    </row>
    <row r="6987" spans="1:15">
      <c r="A6987" s="108"/>
      <c r="B6987" s="108"/>
      <c r="I6987" s="113">
        <f t="shared" si="0"/>
        <v>95944</v>
      </c>
      <c r="J6987" s="111">
        <v>95944</v>
      </c>
      <c r="K6987" s="111" t="s">
        <v>2250</v>
      </c>
      <c r="L6987" s="111" t="s">
        <v>723</v>
      </c>
      <c r="M6987" s="111" t="s">
        <v>702</v>
      </c>
      <c r="N6987" s="111">
        <v>1.0900000000000001</v>
      </c>
      <c r="O6987" s="114">
        <v>14.02</v>
      </c>
    </row>
    <row r="6988" spans="1:15">
      <c r="A6988" s="108"/>
      <c r="B6988" s="108"/>
      <c r="I6988" s="113">
        <f t="shared" si="0"/>
        <v>95945</v>
      </c>
      <c r="J6988" s="111">
        <v>95945</v>
      </c>
      <c r="K6988" s="111" t="s">
        <v>2251</v>
      </c>
      <c r="L6988" s="111" t="s">
        <v>723</v>
      </c>
      <c r="M6988" s="111" t="s">
        <v>702</v>
      </c>
      <c r="N6988" s="111">
        <v>1.31</v>
      </c>
      <c r="O6988" s="114">
        <v>10.83</v>
      </c>
    </row>
    <row r="6989" spans="1:15">
      <c r="A6989" s="108"/>
      <c r="B6989" s="108"/>
      <c r="I6989" s="113">
        <f t="shared" si="0"/>
        <v>96533</v>
      </c>
      <c r="J6989" s="111">
        <v>96533</v>
      </c>
      <c r="K6989" s="111" t="s">
        <v>2252</v>
      </c>
      <c r="L6989" s="111" t="s">
        <v>792</v>
      </c>
      <c r="M6989" s="111" t="s">
        <v>702</v>
      </c>
      <c r="N6989" s="111">
        <v>2.19</v>
      </c>
      <c r="O6989" s="114">
        <v>72.59</v>
      </c>
    </row>
    <row r="6990" spans="1:15">
      <c r="A6990" s="108"/>
      <c r="B6990" s="108"/>
      <c r="I6990" s="113">
        <f t="shared" si="0"/>
        <v>96543</v>
      </c>
      <c r="J6990" s="111">
        <v>96543</v>
      </c>
      <c r="K6990" s="111" t="s">
        <v>2253</v>
      </c>
      <c r="L6990" s="111" t="s">
        <v>723</v>
      </c>
      <c r="M6990" s="111" t="s">
        <v>702</v>
      </c>
      <c r="N6990" s="111">
        <v>2.86</v>
      </c>
      <c r="O6990" s="114">
        <v>12.74</v>
      </c>
    </row>
    <row r="6991" spans="1:15">
      <c r="A6991" s="108"/>
      <c r="B6991" s="108"/>
      <c r="I6991" s="113">
        <f t="shared" si="0"/>
        <v>96544</v>
      </c>
      <c r="J6991" s="111">
        <v>96544</v>
      </c>
      <c r="K6991" s="111" t="s">
        <v>2254</v>
      </c>
      <c r="L6991" s="111" t="s">
        <v>723</v>
      </c>
      <c r="M6991" s="111" t="s">
        <v>702</v>
      </c>
      <c r="N6991" s="111">
        <v>0.85</v>
      </c>
      <c r="O6991" s="114">
        <v>11.14</v>
      </c>
    </row>
    <row r="6992" spans="1:15">
      <c r="A6992" s="108"/>
      <c r="B6992" s="108"/>
      <c r="I6992" s="113">
        <f t="shared" si="0"/>
        <v>96545</v>
      </c>
      <c r="J6992" s="111">
        <v>96545</v>
      </c>
      <c r="K6992" s="111" t="s">
        <v>2266</v>
      </c>
      <c r="L6992" s="111" t="s">
        <v>723</v>
      </c>
      <c r="M6992" s="111" t="s">
        <v>702</v>
      </c>
      <c r="N6992" s="111">
        <v>4.75</v>
      </c>
      <c r="O6992" s="114">
        <v>9.86</v>
      </c>
    </row>
    <row r="6993" spans="1:15">
      <c r="A6993" s="108"/>
      <c r="B6993" s="108"/>
      <c r="I6993" s="113">
        <f t="shared" si="0"/>
        <v>96546</v>
      </c>
      <c r="J6993" s="111">
        <v>96546</v>
      </c>
      <c r="K6993" s="111" t="s">
        <v>2255</v>
      </c>
      <c r="L6993" s="111" t="s">
        <v>723</v>
      </c>
      <c r="M6993" s="111" t="s">
        <v>702</v>
      </c>
      <c r="N6993" s="111">
        <v>1.53</v>
      </c>
      <c r="O6993" s="114">
        <v>8.52</v>
      </c>
    </row>
    <row r="6994" spans="1:15">
      <c r="A6994" s="108"/>
      <c r="B6994" s="108"/>
      <c r="I6994" s="113">
        <f t="shared" si="0"/>
        <v>96547</v>
      </c>
      <c r="J6994" s="111">
        <v>96547</v>
      </c>
      <c r="K6994" s="111" t="s">
        <v>2267</v>
      </c>
      <c r="L6994" s="111" t="s">
        <v>723</v>
      </c>
      <c r="M6994" s="111" t="s">
        <v>702</v>
      </c>
      <c r="N6994" s="111">
        <v>2.37</v>
      </c>
      <c r="O6994" s="114">
        <v>7.05</v>
      </c>
    </row>
    <row r="6995" spans="1:15">
      <c r="A6995" s="108"/>
      <c r="B6995" s="108"/>
      <c r="I6995" s="113">
        <f t="shared" si="0"/>
        <v>92442</v>
      </c>
      <c r="J6995" s="111">
        <v>92442</v>
      </c>
      <c r="K6995" s="111" t="s">
        <v>2268</v>
      </c>
      <c r="L6995" s="111" t="s">
        <v>792</v>
      </c>
      <c r="M6995" s="111" t="s">
        <v>702</v>
      </c>
      <c r="N6995" s="111">
        <v>3.56</v>
      </c>
      <c r="O6995" s="114">
        <v>36.049999999999997</v>
      </c>
    </row>
    <row r="6996" spans="1:15">
      <c r="A6996" s="108"/>
      <c r="B6996" s="108"/>
      <c r="I6996" s="113">
        <f t="shared" si="0"/>
        <v>92479</v>
      </c>
      <c r="J6996" s="111">
        <v>92479</v>
      </c>
      <c r="K6996" s="111" t="s">
        <v>2269</v>
      </c>
      <c r="L6996" s="111" t="s">
        <v>792</v>
      </c>
      <c r="M6996" s="111" t="s">
        <v>702</v>
      </c>
      <c r="N6996" s="111">
        <v>5.01</v>
      </c>
      <c r="O6996" s="114">
        <v>39.26</v>
      </c>
    </row>
    <row r="6997" spans="1:15">
      <c r="A6997" s="108"/>
      <c r="B6997" s="108"/>
      <c r="I6997" s="113">
        <f t="shared" si="0"/>
        <v>92537</v>
      </c>
      <c r="J6997" s="111">
        <v>92537</v>
      </c>
      <c r="K6997" s="111" t="s">
        <v>2270</v>
      </c>
      <c r="L6997" s="111" t="s">
        <v>792</v>
      </c>
      <c r="M6997" s="111" t="s">
        <v>729</v>
      </c>
      <c r="N6997" s="111">
        <v>3.8</v>
      </c>
      <c r="O6997" s="114">
        <v>17.399999999999999</v>
      </c>
    </row>
    <row r="6998" spans="1:15">
      <c r="A6998" s="108"/>
      <c r="B6998" s="108"/>
      <c r="I6998" s="113">
        <f t="shared" si="0"/>
        <v>95942</v>
      </c>
      <c r="J6998" s="111">
        <v>95942</v>
      </c>
      <c r="K6998" s="111" t="s">
        <v>2271</v>
      </c>
      <c r="L6998" s="111" t="s">
        <v>792</v>
      </c>
      <c r="M6998" s="111" t="s">
        <v>702</v>
      </c>
      <c r="N6998" s="111">
        <v>0.75</v>
      </c>
      <c r="O6998" s="114">
        <v>98.62</v>
      </c>
    </row>
    <row r="6999" spans="1:15">
      <c r="A6999" s="108"/>
      <c r="B6999" s="108"/>
      <c r="I6999" s="113">
        <f t="shared" si="0"/>
        <v>92414</v>
      </c>
      <c r="J6999" s="111">
        <v>92414</v>
      </c>
      <c r="K6999" s="111" t="s">
        <v>2232</v>
      </c>
      <c r="L6999" s="111" t="s">
        <v>792</v>
      </c>
      <c r="M6999" s="111" t="s">
        <v>702</v>
      </c>
      <c r="N6999" s="111">
        <v>2.2999999999999998</v>
      </c>
      <c r="O6999" s="114">
        <v>97.04</v>
      </c>
    </row>
    <row r="7000" spans="1:15">
      <c r="A7000" s="108"/>
      <c r="B7000" s="108"/>
      <c r="I7000" s="113">
        <f t="shared" si="0"/>
        <v>92451</v>
      </c>
      <c r="J7000" s="111">
        <v>92451</v>
      </c>
      <c r="K7000" s="111" t="s">
        <v>2234</v>
      </c>
      <c r="L7000" s="111" t="s">
        <v>792</v>
      </c>
      <c r="M7000" s="111" t="s">
        <v>702</v>
      </c>
      <c r="N7000" s="111">
        <v>3.08</v>
      </c>
      <c r="O7000" s="114">
        <v>112.21</v>
      </c>
    </row>
    <row r="7001" spans="1:15">
      <c r="A7001" s="108"/>
      <c r="B7001" s="108"/>
      <c r="I7001" s="113">
        <f t="shared" si="0"/>
        <v>92509</v>
      </c>
      <c r="J7001" s="111">
        <v>92509</v>
      </c>
      <c r="K7001" s="111" t="s">
        <v>2236</v>
      </c>
      <c r="L7001" s="111" t="s">
        <v>792</v>
      </c>
      <c r="M7001" s="111" t="s">
        <v>729</v>
      </c>
      <c r="N7001" s="111">
        <v>4.79</v>
      </c>
      <c r="O7001" s="114">
        <v>39.24</v>
      </c>
    </row>
    <row r="7002" spans="1:15">
      <c r="A7002" s="108"/>
      <c r="B7002" s="108"/>
      <c r="I7002" s="113">
        <f t="shared" si="0"/>
        <v>92775</v>
      </c>
      <c r="J7002" s="111">
        <v>92775</v>
      </c>
      <c r="K7002" s="111" t="s">
        <v>2256</v>
      </c>
      <c r="L7002" s="111" t="s">
        <v>723</v>
      </c>
      <c r="M7002" s="111" t="s">
        <v>702</v>
      </c>
      <c r="N7002" s="111">
        <v>8.51</v>
      </c>
      <c r="O7002" s="114">
        <v>12.85</v>
      </c>
    </row>
    <row r="7003" spans="1:15">
      <c r="A7003" s="108"/>
      <c r="B7003" s="108"/>
      <c r="I7003" s="113">
        <f t="shared" si="0"/>
        <v>92777</v>
      </c>
      <c r="J7003" s="111">
        <v>92777</v>
      </c>
      <c r="K7003" s="111" t="s">
        <v>2258</v>
      </c>
      <c r="L7003" s="111" t="s">
        <v>723</v>
      </c>
      <c r="M7003" s="111" t="s">
        <v>702</v>
      </c>
      <c r="N7003" s="111">
        <v>6.33</v>
      </c>
      <c r="O7003" s="114">
        <v>9.84</v>
      </c>
    </row>
    <row r="7004" spans="1:15">
      <c r="A7004" s="108"/>
      <c r="B7004" s="108"/>
      <c r="I7004" s="113">
        <f t="shared" si="0"/>
        <v>92778</v>
      </c>
      <c r="J7004" s="111">
        <v>92778</v>
      </c>
      <c r="K7004" s="111" t="s">
        <v>2259</v>
      </c>
      <c r="L7004" s="111" t="s">
        <v>723</v>
      </c>
      <c r="M7004" s="111" t="s">
        <v>702</v>
      </c>
      <c r="N7004" s="111">
        <v>14.86</v>
      </c>
      <c r="O7004" s="114">
        <v>8.44</v>
      </c>
    </row>
    <row r="7005" spans="1:15">
      <c r="A7005" s="108"/>
      <c r="B7005" s="108"/>
      <c r="I7005" s="113">
        <f t="shared" si="0"/>
        <v>92779</v>
      </c>
      <c r="J7005" s="111">
        <v>92779</v>
      </c>
      <c r="K7005" s="111" t="s">
        <v>2260</v>
      </c>
      <c r="L7005" s="111" t="s">
        <v>723</v>
      </c>
      <c r="M7005" s="111" t="s">
        <v>702</v>
      </c>
      <c r="N7005" s="111">
        <v>1.48</v>
      </c>
      <c r="O7005" s="114">
        <v>6.92</v>
      </c>
    </row>
    <row r="7006" spans="1:15">
      <c r="A7006" s="108"/>
      <c r="B7006" s="108"/>
      <c r="I7006" s="113">
        <f t="shared" si="0"/>
        <v>92780</v>
      </c>
      <c r="J7006" s="111">
        <v>92780</v>
      </c>
      <c r="K7006" s="111" t="s">
        <v>2272</v>
      </c>
      <c r="L7006" s="111" t="s">
        <v>723</v>
      </c>
      <c r="M7006" s="111" t="s">
        <v>702</v>
      </c>
      <c r="N7006" s="111">
        <v>0.33</v>
      </c>
      <c r="O7006" s="114">
        <v>6.26</v>
      </c>
    </row>
    <row r="7007" spans="1:15">
      <c r="A7007" s="108"/>
      <c r="B7007" s="108"/>
      <c r="I7007" s="113">
        <f t="shared" si="0"/>
        <v>92784</v>
      </c>
      <c r="J7007" s="111">
        <v>92784</v>
      </c>
      <c r="K7007" s="111" t="s">
        <v>2261</v>
      </c>
      <c r="L7007" s="111" t="s">
        <v>723</v>
      </c>
      <c r="M7007" s="111" t="s">
        <v>702</v>
      </c>
      <c r="N7007" s="111">
        <v>6.27</v>
      </c>
      <c r="O7007" s="114">
        <v>10.76</v>
      </c>
    </row>
    <row r="7008" spans="1:15">
      <c r="A7008" s="108"/>
      <c r="B7008" s="108"/>
      <c r="I7008" s="113">
        <f t="shared" si="0"/>
        <v>92785</v>
      </c>
      <c r="J7008" s="111">
        <v>92785</v>
      </c>
      <c r="K7008" s="111" t="s">
        <v>2262</v>
      </c>
      <c r="L7008" s="111" t="s">
        <v>723</v>
      </c>
      <c r="M7008" s="111" t="s">
        <v>702</v>
      </c>
      <c r="N7008" s="111">
        <v>2.3199999999999998</v>
      </c>
      <c r="O7008" s="114">
        <v>9.6</v>
      </c>
    </row>
    <row r="7009" spans="1:15">
      <c r="A7009" s="108"/>
      <c r="B7009" s="108"/>
      <c r="I7009" s="113">
        <f t="shared" si="0"/>
        <v>92786</v>
      </c>
      <c r="J7009" s="111">
        <v>92786</v>
      </c>
      <c r="K7009" s="111" t="s">
        <v>2263</v>
      </c>
      <c r="L7009" s="111" t="s">
        <v>723</v>
      </c>
      <c r="M7009" s="111" t="s">
        <v>702</v>
      </c>
      <c r="N7009" s="111">
        <v>7.84</v>
      </c>
      <c r="O7009" s="114">
        <v>8.6300000000000008</v>
      </c>
    </row>
    <row r="7010" spans="1:15">
      <c r="A7010" s="108"/>
      <c r="B7010" s="108"/>
      <c r="I7010" s="113">
        <f t="shared" si="0"/>
        <v>96533</v>
      </c>
      <c r="J7010" s="111">
        <v>96533</v>
      </c>
      <c r="K7010" s="111" t="s">
        <v>2252</v>
      </c>
      <c r="L7010" s="111" t="s">
        <v>792</v>
      </c>
      <c r="M7010" s="111" t="s">
        <v>702</v>
      </c>
      <c r="N7010" s="111">
        <v>4.4800000000000004</v>
      </c>
      <c r="O7010" s="114">
        <v>72.59</v>
      </c>
    </row>
    <row r="7011" spans="1:15">
      <c r="A7011" s="108"/>
      <c r="B7011" s="108"/>
      <c r="I7011" s="113">
        <f t="shared" si="0"/>
        <v>96543</v>
      </c>
      <c r="J7011" s="111">
        <v>96543</v>
      </c>
      <c r="K7011" s="111" t="s">
        <v>2253</v>
      </c>
      <c r="L7011" s="111" t="s">
        <v>723</v>
      </c>
      <c r="M7011" s="111" t="s">
        <v>702</v>
      </c>
      <c r="N7011" s="111">
        <v>4.9800000000000004</v>
      </c>
      <c r="O7011" s="114">
        <v>12.74</v>
      </c>
    </row>
    <row r="7012" spans="1:15">
      <c r="A7012" s="108"/>
      <c r="B7012" s="108"/>
      <c r="I7012" s="113">
        <f t="shared" si="0"/>
        <v>96544</v>
      </c>
      <c r="J7012" s="111">
        <v>96544</v>
      </c>
      <c r="K7012" s="111" t="s">
        <v>2254</v>
      </c>
      <c r="L7012" s="111" t="s">
        <v>723</v>
      </c>
      <c r="M7012" s="111" t="s">
        <v>702</v>
      </c>
      <c r="N7012" s="111">
        <v>5.91</v>
      </c>
      <c r="O7012" s="114">
        <v>11.14</v>
      </c>
    </row>
    <row r="7013" spans="1:15">
      <c r="A7013" s="108"/>
      <c r="B7013" s="108"/>
      <c r="I7013" s="113">
        <f t="shared" si="0"/>
        <v>96545</v>
      </c>
      <c r="J7013" s="111">
        <v>96545</v>
      </c>
      <c r="K7013" s="111" t="s">
        <v>2266</v>
      </c>
      <c r="L7013" s="111" t="s">
        <v>723</v>
      </c>
      <c r="M7013" s="111" t="s">
        <v>702</v>
      </c>
      <c r="N7013" s="111">
        <v>1.1100000000000001</v>
      </c>
      <c r="O7013" s="114">
        <v>9.86</v>
      </c>
    </row>
    <row r="7014" spans="1:15">
      <c r="A7014" s="108"/>
      <c r="B7014" s="108"/>
      <c r="I7014" s="113">
        <f t="shared" si="0"/>
        <v>96546</v>
      </c>
      <c r="J7014" s="111">
        <v>96546</v>
      </c>
      <c r="K7014" s="111" t="s">
        <v>2255</v>
      </c>
      <c r="L7014" s="111" t="s">
        <v>723</v>
      </c>
      <c r="M7014" s="111" t="s">
        <v>702</v>
      </c>
      <c r="N7014" s="111">
        <v>2.82</v>
      </c>
      <c r="O7014" s="114">
        <v>8.52</v>
      </c>
    </row>
    <row r="7015" spans="1:15">
      <c r="A7015" s="108"/>
      <c r="B7015" s="108"/>
      <c r="I7015" s="113">
        <f t="shared" si="0"/>
        <v>96547</v>
      </c>
      <c r="J7015" s="111">
        <v>96547</v>
      </c>
      <c r="K7015" s="111" t="s">
        <v>2267</v>
      </c>
      <c r="L7015" s="111" t="s">
        <v>723</v>
      </c>
      <c r="M7015" s="111" t="s">
        <v>702</v>
      </c>
      <c r="N7015" s="111">
        <v>2.2999999999999998</v>
      </c>
      <c r="O7015" s="114">
        <v>7.05</v>
      </c>
    </row>
    <row r="7016" spans="1:15">
      <c r="A7016" s="108"/>
      <c r="B7016" s="108"/>
      <c r="I7016" s="113">
        <f t="shared" si="0"/>
        <v>92442</v>
      </c>
      <c r="J7016" s="111">
        <v>92442</v>
      </c>
      <c r="K7016" s="111" t="s">
        <v>2268</v>
      </c>
      <c r="L7016" s="111" t="s">
        <v>792</v>
      </c>
      <c r="M7016" s="111" t="s">
        <v>702</v>
      </c>
      <c r="N7016" s="111">
        <v>2.2999999999999998</v>
      </c>
      <c r="O7016" s="114">
        <v>36.049999999999997</v>
      </c>
    </row>
    <row r="7017" spans="1:15">
      <c r="A7017" s="108"/>
      <c r="B7017" s="108"/>
      <c r="I7017" s="113">
        <f t="shared" si="0"/>
        <v>92479</v>
      </c>
      <c r="J7017" s="111">
        <v>92479</v>
      </c>
      <c r="K7017" s="111" t="s">
        <v>2269</v>
      </c>
      <c r="L7017" s="111" t="s">
        <v>792</v>
      </c>
      <c r="M7017" s="111" t="s">
        <v>702</v>
      </c>
      <c r="N7017" s="111">
        <v>3.08</v>
      </c>
      <c r="O7017" s="114">
        <v>39.26</v>
      </c>
    </row>
    <row r="7018" spans="1:15">
      <c r="A7018" s="108"/>
      <c r="B7018" s="108"/>
      <c r="I7018" s="113">
        <f t="shared" si="0"/>
        <v>92537</v>
      </c>
      <c r="J7018" s="111">
        <v>92537</v>
      </c>
      <c r="K7018" s="111" t="s">
        <v>2270</v>
      </c>
      <c r="L7018" s="111" t="s">
        <v>792</v>
      </c>
      <c r="M7018" s="111" t="s">
        <v>729</v>
      </c>
      <c r="N7018" s="111">
        <v>4.79</v>
      </c>
      <c r="O7018" s="114">
        <v>17.399999999999999</v>
      </c>
    </row>
    <row r="7019" spans="1:15">
      <c r="A7019" s="108"/>
      <c r="B7019" s="108"/>
      <c r="I7019" s="113">
        <f t="shared" si="0"/>
        <v>92414</v>
      </c>
      <c r="J7019" s="111">
        <v>92414</v>
      </c>
      <c r="K7019" s="111" t="s">
        <v>2232</v>
      </c>
      <c r="L7019" s="111" t="s">
        <v>792</v>
      </c>
      <c r="M7019" s="111" t="s">
        <v>702</v>
      </c>
      <c r="N7019" s="111">
        <v>1.93</v>
      </c>
      <c r="O7019" s="114">
        <v>97.04</v>
      </c>
    </row>
    <row r="7020" spans="1:15">
      <c r="A7020" s="108"/>
      <c r="B7020" s="108"/>
      <c r="I7020" s="113">
        <f t="shared" si="0"/>
        <v>92451</v>
      </c>
      <c r="J7020" s="111">
        <v>92451</v>
      </c>
      <c r="K7020" s="111" t="s">
        <v>2234</v>
      </c>
      <c r="L7020" s="111" t="s">
        <v>792</v>
      </c>
      <c r="M7020" s="111" t="s">
        <v>702</v>
      </c>
      <c r="N7020" s="111">
        <v>2.2400000000000002</v>
      </c>
      <c r="O7020" s="114">
        <v>112.21</v>
      </c>
    </row>
    <row r="7021" spans="1:15">
      <c r="A7021" s="108"/>
      <c r="B7021" s="108"/>
      <c r="I7021" s="113">
        <f t="shared" si="0"/>
        <v>92509</v>
      </c>
      <c r="J7021" s="111">
        <v>92509</v>
      </c>
      <c r="K7021" s="111" t="s">
        <v>2236</v>
      </c>
      <c r="L7021" s="111" t="s">
        <v>792</v>
      </c>
      <c r="M7021" s="111" t="s">
        <v>729</v>
      </c>
      <c r="N7021" s="111">
        <v>4.97</v>
      </c>
      <c r="O7021" s="114">
        <v>39.24</v>
      </c>
    </row>
    <row r="7022" spans="1:15">
      <c r="A7022" s="108"/>
      <c r="B7022" s="108"/>
      <c r="I7022" s="113">
        <f t="shared" si="0"/>
        <v>92775</v>
      </c>
      <c r="J7022" s="111">
        <v>92775</v>
      </c>
      <c r="K7022" s="111" t="s">
        <v>2256</v>
      </c>
      <c r="L7022" s="111" t="s">
        <v>723</v>
      </c>
      <c r="M7022" s="111" t="s">
        <v>702</v>
      </c>
      <c r="N7022" s="111">
        <v>4.05</v>
      </c>
      <c r="O7022" s="114">
        <v>12.85</v>
      </c>
    </row>
    <row r="7023" spans="1:15">
      <c r="A7023" s="108"/>
      <c r="B7023" s="108"/>
      <c r="I7023" s="113">
        <f t="shared" si="0"/>
        <v>92776</v>
      </c>
      <c r="J7023" s="111">
        <v>92776</v>
      </c>
      <c r="K7023" s="111" t="s">
        <v>2257</v>
      </c>
      <c r="L7023" s="111" t="s">
        <v>723</v>
      </c>
      <c r="M7023" s="111" t="s">
        <v>702</v>
      </c>
      <c r="N7023" s="111">
        <v>2.2999999999999998</v>
      </c>
      <c r="O7023" s="114">
        <v>11.2</v>
      </c>
    </row>
    <row r="7024" spans="1:15">
      <c r="A7024" s="108"/>
      <c r="B7024" s="108"/>
      <c r="I7024" s="113">
        <f t="shared" si="0"/>
        <v>92777</v>
      </c>
      <c r="J7024" s="111">
        <v>92777</v>
      </c>
      <c r="K7024" s="111" t="s">
        <v>2258</v>
      </c>
      <c r="L7024" s="111" t="s">
        <v>723</v>
      </c>
      <c r="M7024" s="111" t="s">
        <v>702</v>
      </c>
      <c r="N7024" s="111">
        <v>1.6</v>
      </c>
      <c r="O7024" s="114">
        <v>9.84</v>
      </c>
    </row>
    <row r="7025" spans="1:15">
      <c r="A7025" s="108"/>
      <c r="B7025" s="108"/>
      <c r="I7025" s="113">
        <f t="shared" si="0"/>
        <v>92778</v>
      </c>
      <c r="J7025" s="111">
        <v>92778</v>
      </c>
      <c r="K7025" s="111" t="s">
        <v>2259</v>
      </c>
      <c r="L7025" s="111" t="s">
        <v>723</v>
      </c>
      <c r="M7025" s="111" t="s">
        <v>702</v>
      </c>
      <c r="N7025" s="111">
        <v>12.73</v>
      </c>
      <c r="O7025" s="114">
        <v>8.44</v>
      </c>
    </row>
    <row r="7026" spans="1:15">
      <c r="A7026" s="108"/>
      <c r="B7026" s="108"/>
      <c r="I7026" s="113">
        <f t="shared" si="0"/>
        <v>92779</v>
      </c>
      <c r="J7026" s="111">
        <v>92779</v>
      </c>
      <c r="K7026" s="111" t="s">
        <v>2260</v>
      </c>
      <c r="L7026" s="111" t="s">
        <v>723</v>
      </c>
      <c r="M7026" s="111" t="s">
        <v>702</v>
      </c>
      <c r="N7026" s="111">
        <v>5.86</v>
      </c>
      <c r="O7026" s="114">
        <v>6.92</v>
      </c>
    </row>
    <row r="7027" spans="1:15">
      <c r="A7027" s="108"/>
      <c r="B7027" s="108"/>
      <c r="I7027" s="113">
        <f t="shared" si="0"/>
        <v>92780</v>
      </c>
      <c r="J7027" s="111">
        <v>92780</v>
      </c>
      <c r="K7027" s="111" t="s">
        <v>2272</v>
      </c>
      <c r="L7027" s="111" t="s">
        <v>723</v>
      </c>
      <c r="M7027" s="111" t="s">
        <v>702</v>
      </c>
      <c r="N7027" s="111">
        <v>8.3800000000000008</v>
      </c>
      <c r="O7027" s="114">
        <v>6.26</v>
      </c>
    </row>
    <row r="7028" spans="1:15">
      <c r="A7028" s="108"/>
      <c r="B7028" s="108"/>
      <c r="I7028" s="113">
        <f t="shared" si="0"/>
        <v>92781</v>
      </c>
      <c r="J7028" s="111">
        <v>92781</v>
      </c>
      <c r="K7028" s="111" t="s">
        <v>2273</v>
      </c>
      <c r="L7028" s="111" t="s">
        <v>723</v>
      </c>
      <c r="M7028" s="111" t="s">
        <v>702</v>
      </c>
      <c r="N7028" s="111">
        <v>8.4600000000000009</v>
      </c>
      <c r="O7028" s="114">
        <v>6.67</v>
      </c>
    </row>
    <row r="7029" spans="1:15">
      <c r="A7029" s="108"/>
      <c r="B7029" s="108"/>
      <c r="I7029" s="113">
        <f t="shared" si="0"/>
        <v>92782</v>
      </c>
      <c r="J7029" s="111">
        <v>92782</v>
      </c>
      <c r="K7029" s="111" t="s">
        <v>2274</v>
      </c>
      <c r="L7029" s="111" t="s">
        <v>723</v>
      </c>
      <c r="M7029" s="111" t="s">
        <v>702</v>
      </c>
      <c r="N7029" s="111">
        <v>1.75</v>
      </c>
      <c r="O7029" s="114">
        <v>6.32</v>
      </c>
    </row>
    <row r="7030" spans="1:15">
      <c r="A7030" s="108"/>
      <c r="B7030" s="108"/>
      <c r="I7030" s="113">
        <f t="shared" si="0"/>
        <v>92784</v>
      </c>
      <c r="J7030" s="111">
        <v>92784</v>
      </c>
      <c r="K7030" s="111" t="s">
        <v>2261</v>
      </c>
      <c r="L7030" s="111" t="s">
        <v>723</v>
      </c>
      <c r="M7030" s="111" t="s">
        <v>702</v>
      </c>
      <c r="N7030" s="111">
        <v>3.28</v>
      </c>
      <c r="O7030" s="114">
        <v>10.76</v>
      </c>
    </row>
    <row r="7031" spans="1:15">
      <c r="A7031" s="108"/>
      <c r="B7031" s="108"/>
      <c r="I7031" s="113">
        <f t="shared" si="0"/>
        <v>92785</v>
      </c>
      <c r="J7031" s="111">
        <v>92785</v>
      </c>
      <c r="K7031" s="111" t="s">
        <v>2262</v>
      </c>
      <c r="L7031" s="111" t="s">
        <v>723</v>
      </c>
      <c r="M7031" s="111" t="s">
        <v>702</v>
      </c>
      <c r="N7031" s="111">
        <v>14.57</v>
      </c>
      <c r="O7031" s="114">
        <v>9.6</v>
      </c>
    </row>
    <row r="7032" spans="1:15">
      <c r="A7032" s="108"/>
      <c r="B7032" s="108"/>
      <c r="I7032" s="113">
        <f t="shared" si="0"/>
        <v>92786</v>
      </c>
      <c r="J7032" s="111">
        <v>92786</v>
      </c>
      <c r="K7032" s="111" t="s">
        <v>2263</v>
      </c>
      <c r="L7032" s="111" t="s">
        <v>723</v>
      </c>
      <c r="M7032" s="111" t="s">
        <v>702</v>
      </c>
      <c r="N7032" s="111">
        <v>11.44</v>
      </c>
      <c r="O7032" s="114">
        <v>8.6300000000000008</v>
      </c>
    </row>
    <row r="7033" spans="1:15">
      <c r="A7033" s="108"/>
      <c r="B7033" s="108"/>
      <c r="I7033" s="113">
        <f t="shared" si="0"/>
        <v>92787</v>
      </c>
      <c r="J7033" s="111">
        <v>92787</v>
      </c>
      <c r="K7033" s="111" t="s">
        <v>2275</v>
      </c>
      <c r="L7033" s="111" t="s">
        <v>723</v>
      </c>
      <c r="M7033" s="111" t="s">
        <v>702</v>
      </c>
      <c r="N7033" s="111">
        <v>9.9700000000000006</v>
      </c>
      <c r="O7033" s="114">
        <v>7.52</v>
      </c>
    </row>
    <row r="7034" spans="1:15">
      <c r="A7034" s="108"/>
      <c r="B7034" s="108"/>
      <c r="I7034" s="113">
        <f t="shared" si="0"/>
        <v>92788</v>
      </c>
      <c r="J7034" s="111">
        <v>92788</v>
      </c>
      <c r="K7034" s="111" t="s">
        <v>2276</v>
      </c>
      <c r="L7034" s="111" t="s">
        <v>723</v>
      </c>
      <c r="M7034" s="111" t="s">
        <v>702</v>
      </c>
      <c r="N7034" s="111">
        <v>5.09</v>
      </c>
      <c r="O7034" s="114">
        <v>6.21</v>
      </c>
    </row>
    <row r="7035" spans="1:15">
      <c r="A7035" s="108"/>
      <c r="B7035" s="108"/>
      <c r="I7035" s="113">
        <f t="shared" si="0"/>
        <v>96533</v>
      </c>
      <c r="J7035" s="111">
        <v>96533</v>
      </c>
      <c r="K7035" s="111" t="s">
        <v>2252</v>
      </c>
      <c r="L7035" s="111" t="s">
        <v>792</v>
      </c>
      <c r="M7035" s="111" t="s">
        <v>702</v>
      </c>
      <c r="N7035" s="111">
        <v>2.85</v>
      </c>
      <c r="O7035" s="114">
        <v>72.59</v>
      </c>
    </row>
    <row r="7036" spans="1:15">
      <c r="A7036" s="108"/>
      <c r="B7036" s="108"/>
      <c r="I7036" s="113">
        <f t="shared" si="0"/>
        <v>96543</v>
      </c>
      <c r="J7036" s="111">
        <v>96543</v>
      </c>
      <c r="K7036" s="111" t="s">
        <v>2253</v>
      </c>
      <c r="L7036" s="111" t="s">
        <v>723</v>
      </c>
      <c r="M7036" s="111" t="s">
        <v>702</v>
      </c>
      <c r="N7036" s="111">
        <v>1.07</v>
      </c>
      <c r="O7036" s="114">
        <v>12.74</v>
      </c>
    </row>
    <row r="7037" spans="1:15">
      <c r="A7037" s="108"/>
      <c r="B7037" s="108"/>
      <c r="I7037" s="113">
        <f t="shared" si="0"/>
        <v>96544</v>
      </c>
      <c r="J7037" s="111">
        <v>96544</v>
      </c>
      <c r="K7037" s="111" t="s">
        <v>2254</v>
      </c>
      <c r="L7037" s="111" t="s">
        <v>723</v>
      </c>
      <c r="M7037" s="111" t="s">
        <v>702</v>
      </c>
      <c r="N7037" s="111">
        <v>0.09</v>
      </c>
      <c r="O7037" s="114">
        <v>11.14</v>
      </c>
    </row>
    <row r="7038" spans="1:15">
      <c r="A7038" s="108"/>
      <c r="B7038" s="108"/>
      <c r="I7038" s="113">
        <f t="shared" si="0"/>
        <v>96545</v>
      </c>
      <c r="J7038" s="111">
        <v>96545</v>
      </c>
      <c r="K7038" s="111" t="s">
        <v>2266</v>
      </c>
      <c r="L7038" s="111" t="s">
        <v>723</v>
      </c>
      <c r="M7038" s="111" t="s">
        <v>702</v>
      </c>
      <c r="N7038" s="111">
        <v>2.85</v>
      </c>
      <c r="O7038" s="114">
        <v>9.86</v>
      </c>
    </row>
    <row r="7039" spans="1:15">
      <c r="A7039" s="108"/>
      <c r="B7039" s="108"/>
      <c r="I7039" s="113">
        <f t="shared" si="0"/>
        <v>96546</v>
      </c>
      <c r="J7039" s="111">
        <v>96546</v>
      </c>
      <c r="K7039" s="111" t="s">
        <v>2255</v>
      </c>
      <c r="L7039" s="111" t="s">
        <v>723</v>
      </c>
      <c r="M7039" s="111" t="s">
        <v>702</v>
      </c>
      <c r="N7039" s="111">
        <v>6.6</v>
      </c>
      <c r="O7039" s="114">
        <v>8.52</v>
      </c>
    </row>
    <row r="7040" spans="1:15">
      <c r="A7040" s="108"/>
      <c r="B7040" s="108"/>
      <c r="I7040" s="113">
        <f t="shared" si="0"/>
        <v>96547</v>
      </c>
      <c r="J7040" s="111">
        <v>96547</v>
      </c>
      <c r="K7040" s="111" t="s">
        <v>2267</v>
      </c>
      <c r="L7040" s="111" t="s">
        <v>723</v>
      </c>
      <c r="M7040" s="111" t="s">
        <v>702</v>
      </c>
      <c r="N7040" s="111">
        <v>1.32</v>
      </c>
      <c r="O7040" s="114">
        <v>7.05</v>
      </c>
    </row>
    <row r="7041" spans="1:15">
      <c r="A7041" s="108"/>
      <c r="B7041" s="108"/>
      <c r="I7041" s="113">
        <f t="shared" si="0"/>
        <v>95939</v>
      </c>
      <c r="J7041" s="111">
        <v>95939</v>
      </c>
      <c r="K7041" s="111" t="s">
        <v>2264</v>
      </c>
      <c r="L7041" s="111" t="s">
        <v>792</v>
      </c>
      <c r="M7041" s="111" t="s">
        <v>702</v>
      </c>
      <c r="N7041" s="111">
        <v>7.4074</v>
      </c>
      <c r="O7041" s="114">
        <v>151.27000000000001</v>
      </c>
    </row>
    <row r="7042" spans="1:15">
      <c r="A7042" s="108"/>
      <c r="B7042" s="108"/>
      <c r="I7042" s="113">
        <f t="shared" si="0"/>
        <v>95944</v>
      </c>
      <c r="J7042" s="111">
        <v>95944</v>
      </c>
      <c r="K7042" s="111" t="s">
        <v>2250</v>
      </c>
      <c r="L7042" s="111" t="s">
        <v>723</v>
      </c>
      <c r="M7042" s="111" t="s">
        <v>702</v>
      </c>
      <c r="N7042" s="111">
        <v>18.148099999999999</v>
      </c>
      <c r="O7042" s="114">
        <v>14.02</v>
      </c>
    </row>
    <row r="7043" spans="1:15">
      <c r="A7043" s="108"/>
      <c r="B7043" s="108"/>
      <c r="I7043" s="113">
        <f t="shared" si="0"/>
        <v>95945</v>
      </c>
      <c r="J7043" s="111">
        <v>95945</v>
      </c>
      <c r="K7043" s="111" t="s">
        <v>2251</v>
      </c>
      <c r="L7043" s="111" t="s">
        <v>723</v>
      </c>
      <c r="M7043" s="111" t="s">
        <v>702</v>
      </c>
      <c r="N7043" s="111">
        <v>22.222200000000001</v>
      </c>
      <c r="O7043" s="114">
        <v>10.83</v>
      </c>
    </row>
    <row r="7044" spans="1:15">
      <c r="A7044" s="108"/>
      <c r="B7044" s="108"/>
      <c r="I7044" s="113">
        <f t="shared" si="0"/>
        <v>1358</v>
      </c>
      <c r="J7044" s="111">
        <v>1358</v>
      </c>
      <c r="K7044" s="111" t="s">
        <v>2142</v>
      </c>
      <c r="L7044" s="111" t="s">
        <v>792</v>
      </c>
      <c r="M7044" s="111" t="s">
        <v>702</v>
      </c>
      <c r="N7044" s="111">
        <v>2.9790000000000001</v>
      </c>
      <c r="O7044" s="114">
        <v>25.13</v>
      </c>
    </row>
    <row r="7045" spans="1:15">
      <c r="A7045" s="108"/>
      <c r="B7045" s="108"/>
      <c r="I7045" s="113">
        <f t="shared" si="0"/>
        <v>2692</v>
      </c>
      <c r="J7045" s="111">
        <v>2692</v>
      </c>
      <c r="K7045" s="111" t="s">
        <v>1864</v>
      </c>
      <c r="L7045" s="111" t="s">
        <v>407</v>
      </c>
      <c r="M7045" s="111" t="s">
        <v>702</v>
      </c>
      <c r="N7045" s="111">
        <v>0.12</v>
      </c>
      <c r="O7045" s="114">
        <v>3.9</v>
      </c>
    </row>
    <row r="7046" spans="1:15">
      <c r="A7046" s="108"/>
      <c r="B7046" s="108"/>
      <c r="I7046" s="113">
        <f t="shared" si="0"/>
        <v>20247</v>
      </c>
      <c r="J7046" s="111">
        <v>20247</v>
      </c>
      <c r="K7046" s="111" t="s">
        <v>1708</v>
      </c>
      <c r="L7046" s="111" t="s">
        <v>723</v>
      </c>
      <c r="M7046" s="111" t="s">
        <v>702</v>
      </c>
      <c r="N7046" s="111">
        <v>0.64449999999999996</v>
      </c>
      <c r="O7046" s="114">
        <v>12.27</v>
      </c>
    </row>
    <row r="7047" spans="1:15">
      <c r="A7047" s="108"/>
      <c r="B7047" s="108"/>
      <c r="I7047" s="113">
        <f t="shared" si="0"/>
        <v>88239</v>
      </c>
      <c r="J7047" s="111">
        <v>88239</v>
      </c>
      <c r="K7047" s="111" t="s">
        <v>924</v>
      </c>
      <c r="L7047" s="111" t="s">
        <v>708</v>
      </c>
      <c r="M7047" s="111" t="s">
        <v>702</v>
      </c>
      <c r="N7047" s="111">
        <v>1.8137000000000001</v>
      </c>
      <c r="O7047" s="114">
        <v>18.61</v>
      </c>
    </row>
    <row r="7048" spans="1:15">
      <c r="A7048" s="108"/>
      <c r="B7048" s="108"/>
      <c r="I7048" s="113">
        <f t="shared" si="0"/>
        <v>88261</v>
      </c>
      <c r="J7048" s="111">
        <v>88261</v>
      </c>
      <c r="K7048" s="111" t="s">
        <v>1938</v>
      </c>
      <c r="L7048" s="111" t="s">
        <v>708</v>
      </c>
      <c r="M7048" s="111" t="s">
        <v>702</v>
      </c>
      <c r="N7048" s="111">
        <v>9.0685000000000002</v>
      </c>
      <c r="O7048" s="114">
        <v>19.420000000000002</v>
      </c>
    </row>
    <row r="7049" spans="1:15">
      <c r="A7049" s="108"/>
      <c r="B7049" s="108"/>
      <c r="I7049" s="113">
        <f t="shared" si="0"/>
        <v>88309</v>
      </c>
      <c r="J7049" s="111">
        <v>88309</v>
      </c>
      <c r="K7049" s="111" t="s">
        <v>1803</v>
      </c>
      <c r="L7049" s="111" t="s">
        <v>708</v>
      </c>
      <c r="M7049" s="111" t="s">
        <v>710</v>
      </c>
      <c r="N7049" s="111">
        <v>32.192999999999998</v>
      </c>
      <c r="O7049" s="114">
        <v>22.28</v>
      </c>
    </row>
    <row r="7050" spans="1:15">
      <c r="A7050" s="108"/>
      <c r="B7050" s="108"/>
      <c r="I7050" s="113">
        <f t="shared" si="0"/>
        <v>88316</v>
      </c>
      <c r="J7050" s="111">
        <v>88316</v>
      </c>
      <c r="K7050" s="111" t="s">
        <v>709</v>
      </c>
      <c r="L7050" s="111" t="s">
        <v>708</v>
      </c>
      <c r="M7050" s="111" t="s">
        <v>710</v>
      </c>
      <c r="N7050" s="111">
        <v>32.192999999999998</v>
      </c>
      <c r="O7050" s="114">
        <v>17.3</v>
      </c>
    </row>
    <row r="7051" spans="1:15">
      <c r="A7051" s="108"/>
      <c r="B7051" s="108"/>
      <c r="I7051" s="113">
        <f t="shared" si="0"/>
        <v>90586</v>
      </c>
      <c r="J7051" s="111">
        <v>90586</v>
      </c>
      <c r="K7051" s="111" t="s">
        <v>1881</v>
      </c>
      <c r="L7051" s="111" t="s">
        <v>701</v>
      </c>
      <c r="M7051" s="111" t="s">
        <v>729</v>
      </c>
      <c r="N7051" s="111">
        <v>6.6319999999999997</v>
      </c>
      <c r="O7051" s="114">
        <v>1.49</v>
      </c>
    </row>
    <row r="7052" spans="1:15">
      <c r="A7052" s="108"/>
      <c r="B7052" s="108"/>
      <c r="I7052" s="113">
        <f t="shared" si="0"/>
        <v>90587</v>
      </c>
      <c r="J7052" s="111">
        <v>90587</v>
      </c>
      <c r="K7052" s="111" t="s">
        <v>1882</v>
      </c>
      <c r="L7052" s="111" t="s">
        <v>704</v>
      </c>
      <c r="M7052" s="111" t="s">
        <v>729</v>
      </c>
      <c r="N7052" s="111">
        <v>18.246200000000002</v>
      </c>
      <c r="O7052" s="114">
        <v>0.34</v>
      </c>
    </row>
    <row r="7053" spans="1:15">
      <c r="A7053" s="108"/>
      <c r="B7053" s="108"/>
      <c r="I7053" s="113">
        <f t="shared" si="0"/>
        <v>91692</v>
      </c>
      <c r="J7053" s="111">
        <v>91692</v>
      </c>
      <c r="K7053" s="111" t="s">
        <v>925</v>
      </c>
      <c r="L7053" s="111" t="s">
        <v>701</v>
      </c>
      <c r="M7053" s="111" t="s">
        <v>702</v>
      </c>
      <c r="N7053" s="111">
        <v>0.77359999999999995</v>
      </c>
      <c r="O7053" s="114">
        <v>24.09</v>
      </c>
    </row>
    <row r="7054" spans="1:15">
      <c r="A7054" s="108"/>
      <c r="B7054" s="108"/>
      <c r="I7054" s="113">
        <f t="shared" si="0"/>
        <v>91693</v>
      </c>
      <c r="J7054" s="111">
        <v>91693</v>
      </c>
      <c r="K7054" s="111" t="s">
        <v>926</v>
      </c>
      <c r="L7054" s="111" t="s">
        <v>704</v>
      </c>
      <c r="M7054" s="111" t="s">
        <v>702</v>
      </c>
      <c r="N7054" s="111">
        <v>1.0401</v>
      </c>
      <c r="O7054" s="114">
        <v>21.72</v>
      </c>
    </row>
    <row r="7055" spans="1:15">
      <c r="A7055" s="108"/>
      <c r="B7055" s="108"/>
      <c r="I7055" s="113">
        <f t="shared" si="0"/>
        <v>92783</v>
      </c>
      <c r="J7055" s="111">
        <v>92783</v>
      </c>
      <c r="K7055" s="111" t="s">
        <v>1901</v>
      </c>
      <c r="L7055" s="111" t="s">
        <v>723</v>
      </c>
      <c r="M7055" s="111" t="s">
        <v>702</v>
      </c>
      <c r="N7055" s="111">
        <v>42.646299999999997</v>
      </c>
      <c r="O7055" s="114">
        <v>12.58</v>
      </c>
    </row>
    <row r="7056" spans="1:15">
      <c r="A7056" s="108"/>
      <c r="B7056" s="108"/>
      <c r="I7056" s="113">
        <f t="shared" si="0"/>
        <v>1358</v>
      </c>
      <c r="J7056" s="111">
        <v>1358</v>
      </c>
      <c r="K7056" s="111" t="s">
        <v>2142</v>
      </c>
      <c r="L7056" s="111" t="s">
        <v>792</v>
      </c>
      <c r="M7056" s="111" t="s">
        <v>702</v>
      </c>
      <c r="N7056" s="111">
        <v>1.9403999999999999</v>
      </c>
      <c r="O7056" s="114">
        <v>25.13</v>
      </c>
    </row>
    <row r="7057" spans="1:15">
      <c r="A7057" s="108"/>
      <c r="B7057" s="108"/>
      <c r="I7057" s="113">
        <f t="shared" si="0"/>
        <v>2692</v>
      </c>
      <c r="J7057" s="111">
        <v>2692</v>
      </c>
      <c r="K7057" s="111" t="s">
        <v>1864</v>
      </c>
      <c r="L7057" s="111" t="s">
        <v>407</v>
      </c>
      <c r="M7057" s="111" t="s">
        <v>702</v>
      </c>
      <c r="N7057" s="111">
        <v>8.3299999999999999E-2</v>
      </c>
      <c r="O7057" s="114">
        <v>3.9</v>
      </c>
    </row>
    <row r="7058" spans="1:15">
      <c r="A7058" s="108"/>
      <c r="B7058" s="108"/>
      <c r="I7058" s="113">
        <f t="shared" si="0"/>
        <v>4517</v>
      </c>
      <c r="J7058" s="111">
        <v>4517</v>
      </c>
      <c r="K7058" s="111" t="s">
        <v>1932</v>
      </c>
      <c r="L7058" s="111" t="s">
        <v>728</v>
      </c>
      <c r="M7058" s="111" t="s">
        <v>702</v>
      </c>
      <c r="N7058" s="111">
        <v>5.6283000000000003</v>
      </c>
      <c r="O7058" s="114">
        <v>1.25</v>
      </c>
    </row>
    <row r="7059" spans="1:15">
      <c r="A7059" s="108"/>
      <c r="B7059" s="108"/>
      <c r="I7059" s="113">
        <f t="shared" si="0"/>
        <v>20247</v>
      </c>
      <c r="J7059" s="111">
        <v>20247</v>
      </c>
      <c r="K7059" s="111" t="s">
        <v>1708</v>
      </c>
      <c r="L7059" s="111" t="s">
        <v>723</v>
      </c>
      <c r="M7059" s="111" t="s">
        <v>702</v>
      </c>
      <c r="N7059" s="111">
        <v>0.4365</v>
      </c>
      <c r="O7059" s="114">
        <v>12.27</v>
      </c>
    </row>
    <row r="7060" spans="1:15">
      <c r="A7060" s="108"/>
      <c r="B7060" s="108"/>
      <c r="I7060" s="113">
        <f t="shared" si="0"/>
        <v>88239</v>
      </c>
      <c r="J7060" s="111">
        <v>88239</v>
      </c>
      <c r="K7060" s="111" t="s">
        <v>924</v>
      </c>
      <c r="L7060" s="111" t="s">
        <v>708</v>
      </c>
      <c r="M7060" s="111" t="s">
        <v>702</v>
      </c>
      <c r="N7060" s="111">
        <v>1.1919999999999999</v>
      </c>
      <c r="O7060" s="114">
        <v>18.61</v>
      </c>
    </row>
    <row r="7061" spans="1:15">
      <c r="A7061" s="108"/>
      <c r="B7061" s="108"/>
      <c r="I7061" s="113">
        <f t="shared" si="0"/>
        <v>88261</v>
      </c>
      <c r="J7061" s="111">
        <v>88261</v>
      </c>
      <c r="K7061" s="111" t="s">
        <v>1938</v>
      </c>
      <c r="L7061" s="111" t="s">
        <v>708</v>
      </c>
      <c r="M7061" s="111" t="s">
        <v>702</v>
      </c>
      <c r="N7061" s="111">
        <v>5.96</v>
      </c>
      <c r="O7061" s="114">
        <v>19.420000000000002</v>
      </c>
    </row>
    <row r="7062" spans="1:15">
      <c r="A7062" s="108"/>
      <c r="B7062" s="108"/>
      <c r="I7062" s="113">
        <f t="shared" si="0"/>
        <v>88309</v>
      </c>
      <c r="J7062" s="111">
        <v>88309</v>
      </c>
      <c r="K7062" s="111" t="s">
        <v>1803</v>
      </c>
      <c r="L7062" s="111" t="s">
        <v>708</v>
      </c>
      <c r="M7062" s="111" t="s">
        <v>710</v>
      </c>
      <c r="N7062" s="111">
        <v>31.5459</v>
      </c>
      <c r="O7062" s="114">
        <v>22.28</v>
      </c>
    </row>
    <row r="7063" spans="1:15">
      <c r="A7063" s="108"/>
      <c r="B7063" s="108"/>
      <c r="I7063" s="113">
        <f t="shared" si="0"/>
        <v>88316</v>
      </c>
      <c r="J7063" s="111">
        <v>88316</v>
      </c>
      <c r="K7063" s="111" t="s">
        <v>709</v>
      </c>
      <c r="L7063" s="111" t="s">
        <v>708</v>
      </c>
      <c r="M7063" s="111" t="s">
        <v>710</v>
      </c>
      <c r="N7063" s="111">
        <v>31.5459</v>
      </c>
      <c r="O7063" s="114">
        <v>17.3</v>
      </c>
    </row>
    <row r="7064" spans="1:15">
      <c r="A7064" s="108"/>
      <c r="B7064" s="108"/>
      <c r="I7064" s="113">
        <f t="shared" si="0"/>
        <v>90586</v>
      </c>
      <c r="J7064" s="111">
        <v>90586</v>
      </c>
      <c r="K7064" s="111" t="s">
        <v>1881</v>
      </c>
      <c r="L7064" s="111" t="s">
        <v>701</v>
      </c>
      <c r="M7064" s="111" t="s">
        <v>729</v>
      </c>
      <c r="N7064" s="111">
        <v>6.6349999999999998</v>
      </c>
      <c r="O7064" s="114">
        <v>1.49</v>
      </c>
    </row>
    <row r="7065" spans="1:15">
      <c r="A7065" s="108"/>
      <c r="B7065" s="108"/>
      <c r="I7065" s="113">
        <f t="shared" si="0"/>
        <v>91692</v>
      </c>
      <c r="J7065" s="111">
        <v>91692</v>
      </c>
      <c r="K7065" s="111" t="s">
        <v>925</v>
      </c>
      <c r="L7065" s="111" t="s">
        <v>701</v>
      </c>
      <c r="M7065" s="111" t="s">
        <v>702</v>
      </c>
      <c r="N7065" s="111">
        <v>0.48770000000000002</v>
      </c>
      <c r="O7065" s="114">
        <v>24.09</v>
      </c>
    </row>
    <row r="7066" spans="1:15">
      <c r="A7066" s="108"/>
      <c r="B7066" s="108"/>
      <c r="I7066" s="113">
        <f t="shared" si="0"/>
        <v>91693</v>
      </c>
      <c r="J7066" s="111">
        <v>91693</v>
      </c>
      <c r="K7066" s="111" t="s">
        <v>926</v>
      </c>
      <c r="L7066" s="111" t="s">
        <v>704</v>
      </c>
      <c r="M7066" s="111" t="s">
        <v>702</v>
      </c>
      <c r="N7066" s="111">
        <v>0.70430000000000004</v>
      </c>
      <c r="O7066" s="114">
        <v>21.72</v>
      </c>
    </row>
    <row r="7067" spans="1:15">
      <c r="A7067" s="108"/>
      <c r="B7067" s="108"/>
      <c r="I7067" s="113">
        <f t="shared" si="0"/>
        <v>92783</v>
      </c>
      <c r="J7067" s="111">
        <v>92783</v>
      </c>
      <c r="K7067" s="111" t="s">
        <v>1901</v>
      </c>
      <c r="L7067" s="111" t="s">
        <v>723</v>
      </c>
      <c r="M7067" s="111" t="s">
        <v>702</v>
      </c>
      <c r="N7067" s="111">
        <v>27.898800000000001</v>
      </c>
      <c r="O7067" s="114">
        <v>12.58</v>
      </c>
    </row>
    <row r="7068" spans="1:15">
      <c r="A7068" s="108"/>
      <c r="B7068" s="108"/>
      <c r="I7068" s="113">
        <f t="shared" si="0"/>
        <v>1358</v>
      </c>
      <c r="J7068" s="111">
        <v>1358</v>
      </c>
      <c r="K7068" s="111" t="s">
        <v>2142</v>
      </c>
      <c r="L7068" s="111" t="s">
        <v>792</v>
      </c>
      <c r="M7068" s="111" t="s">
        <v>702</v>
      </c>
      <c r="N7068" s="111">
        <v>1.3111999999999999</v>
      </c>
      <c r="O7068" s="114">
        <v>25.13</v>
      </c>
    </row>
    <row r="7069" spans="1:15">
      <c r="A7069" s="108"/>
      <c r="B7069" s="108"/>
      <c r="I7069" s="113">
        <f t="shared" si="0"/>
        <v>2692</v>
      </c>
      <c r="J7069" s="111">
        <v>2692</v>
      </c>
      <c r="K7069" s="111" t="s">
        <v>1864</v>
      </c>
      <c r="L7069" s="111" t="s">
        <v>407</v>
      </c>
      <c r="M7069" s="111" t="s">
        <v>702</v>
      </c>
      <c r="N7069" s="111">
        <v>5.67E-2</v>
      </c>
      <c r="O7069" s="114">
        <v>3.9</v>
      </c>
    </row>
    <row r="7070" spans="1:15">
      <c r="A7070" s="108"/>
      <c r="B7070" s="108"/>
      <c r="I7070" s="113">
        <f t="shared" si="0"/>
        <v>4517</v>
      </c>
      <c r="J7070" s="111">
        <v>4517</v>
      </c>
      <c r="K7070" s="111" t="s">
        <v>1932</v>
      </c>
      <c r="L7070" s="111" t="s">
        <v>728</v>
      </c>
      <c r="M7070" s="111" t="s">
        <v>702</v>
      </c>
      <c r="N7070" s="111">
        <v>4.4770000000000003</v>
      </c>
      <c r="O7070" s="114">
        <v>1.25</v>
      </c>
    </row>
    <row r="7071" spans="1:15">
      <c r="A7071" s="108"/>
      <c r="B7071" s="108"/>
      <c r="I7071" s="113">
        <f t="shared" si="0"/>
        <v>20247</v>
      </c>
      <c r="J7071" s="111">
        <v>20247</v>
      </c>
      <c r="K7071" s="111" t="s">
        <v>1708</v>
      </c>
      <c r="L7071" s="111" t="s">
        <v>723</v>
      </c>
      <c r="M7071" s="111" t="s">
        <v>702</v>
      </c>
      <c r="N7071" s="111">
        <v>0.26190000000000002</v>
      </c>
      <c r="O7071" s="114">
        <v>12.27</v>
      </c>
    </row>
    <row r="7072" spans="1:15">
      <c r="A7072" s="108"/>
      <c r="B7072" s="108"/>
      <c r="I7072" s="113">
        <f t="shared" si="0"/>
        <v>88239</v>
      </c>
      <c r="J7072" s="111">
        <v>88239</v>
      </c>
      <c r="K7072" s="111" t="s">
        <v>924</v>
      </c>
      <c r="L7072" s="111" t="s">
        <v>708</v>
      </c>
      <c r="M7072" s="111" t="s">
        <v>702</v>
      </c>
      <c r="N7072" s="111">
        <v>0.73560000000000003</v>
      </c>
      <c r="O7072" s="114">
        <v>18.61</v>
      </c>
    </row>
    <row r="7073" spans="1:15">
      <c r="A7073" s="108"/>
      <c r="B7073" s="108"/>
      <c r="I7073" s="113">
        <f t="shared" si="0"/>
        <v>88261</v>
      </c>
      <c r="J7073" s="111">
        <v>88261</v>
      </c>
      <c r="K7073" s="111" t="s">
        <v>1938</v>
      </c>
      <c r="L7073" s="111" t="s">
        <v>708</v>
      </c>
      <c r="M7073" s="111" t="s">
        <v>702</v>
      </c>
      <c r="N7073" s="111">
        <v>3.6779999999999999</v>
      </c>
      <c r="O7073" s="114">
        <v>19.420000000000002</v>
      </c>
    </row>
    <row r="7074" spans="1:15">
      <c r="A7074" s="108"/>
      <c r="B7074" s="108"/>
      <c r="I7074" s="113">
        <f t="shared" si="0"/>
        <v>88309</v>
      </c>
      <c r="J7074" s="111">
        <v>88309</v>
      </c>
      <c r="K7074" s="111" t="s">
        <v>1803</v>
      </c>
      <c r="L7074" s="111" t="s">
        <v>708</v>
      </c>
      <c r="M7074" s="111" t="s">
        <v>710</v>
      </c>
      <c r="N7074" s="111">
        <v>22.888400000000001</v>
      </c>
      <c r="O7074" s="114">
        <v>22.28</v>
      </c>
    </row>
    <row r="7075" spans="1:15">
      <c r="A7075" s="108"/>
      <c r="B7075" s="108"/>
      <c r="I7075" s="113">
        <f t="shared" si="0"/>
        <v>88316</v>
      </c>
      <c r="J7075" s="111">
        <v>88316</v>
      </c>
      <c r="K7075" s="111" t="s">
        <v>709</v>
      </c>
      <c r="L7075" s="111" t="s">
        <v>708</v>
      </c>
      <c r="M7075" s="111" t="s">
        <v>710</v>
      </c>
      <c r="N7075" s="111">
        <v>22.888400000000001</v>
      </c>
      <c r="O7075" s="114">
        <v>17.3</v>
      </c>
    </row>
    <row r="7076" spans="1:15">
      <c r="A7076" s="108"/>
      <c r="B7076" s="108"/>
      <c r="I7076" s="113">
        <f t="shared" si="0"/>
        <v>90586</v>
      </c>
      <c r="J7076" s="111">
        <v>90586</v>
      </c>
      <c r="K7076" s="111" t="s">
        <v>1881</v>
      </c>
      <c r="L7076" s="111" t="s">
        <v>701</v>
      </c>
      <c r="M7076" s="111" t="s">
        <v>729</v>
      </c>
      <c r="N7076" s="111">
        <v>4.7533000000000003</v>
      </c>
      <c r="O7076" s="114">
        <v>1.49</v>
      </c>
    </row>
    <row r="7077" spans="1:15">
      <c r="A7077" s="108"/>
      <c r="B7077" s="108"/>
      <c r="I7077" s="113">
        <f t="shared" si="0"/>
        <v>90587</v>
      </c>
      <c r="J7077" s="111">
        <v>90587</v>
      </c>
      <c r="K7077" s="111" t="s">
        <v>1882</v>
      </c>
      <c r="L7077" s="111" t="s">
        <v>704</v>
      </c>
      <c r="M7077" s="111" t="s">
        <v>729</v>
      </c>
      <c r="N7077" s="111">
        <v>13.0715</v>
      </c>
      <c r="O7077" s="114">
        <v>0.34</v>
      </c>
    </row>
    <row r="7078" spans="1:15">
      <c r="A7078" s="108"/>
      <c r="B7078" s="108"/>
      <c r="I7078" s="113">
        <f t="shared" si="0"/>
        <v>91692</v>
      </c>
      <c r="J7078" s="111">
        <v>91692</v>
      </c>
      <c r="K7078" s="111" t="s">
        <v>925</v>
      </c>
      <c r="L7078" s="111" t="s">
        <v>701</v>
      </c>
      <c r="M7078" s="111" t="s">
        <v>702</v>
      </c>
      <c r="N7078" s="111">
        <v>0.313</v>
      </c>
      <c r="O7078" s="114">
        <v>24.09</v>
      </c>
    </row>
    <row r="7079" spans="1:15">
      <c r="A7079" s="108"/>
      <c r="B7079" s="108"/>
      <c r="I7079" s="113">
        <f t="shared" si="0"/>
        <v>91693</v>
      </c>
      <c r="J7079" s="111">
        <v>91693</v>
      </c>
      <c r="K7079" s="111" t="s">
        <v>926</v>
      </c>
      <c r="L7079" s="111" t="s">
        <v>704</v>
      </c>
      <c r="M7079" s="111" t="s">
        <v>702</v>
      </c>
      <c r="N7079" s="111">
        <v>0.42259999999999998</v>
      </c>
      <c r="O7079" s="114">
        <v>21.72</v>
      </c>
    </row>
    <row r="7080" spans="1:15">
      <c r="A7080" s="108"/>
      <c r="B7080" s="108"/>
      <c r="I7080" s="113">
        <f t="shared" si="0"/>
        <v>92783</v>
      </c>
      <c r="J7080" s="111">
        <v>92783</v>
      </c>
      <c r="K7080" s="111" t="s">
        <v>1901</v>
      </c>
      <c r="L7080" s="111" t="s">
        <v>723</v>
      </c>
      <c r="M7080" s="111" t="s">
        <v>702</v>
      </c>
      <c r="N7080" s="111">
        <v>28.936900000000001</v>
      </c>
      <c r="O7080" s="114">
        <v>12.58</v>
      </c>
    </row>
    <row r="7081" spans="1:15">
      <c r="A7081" s="108"/>
      <c r="B7081" s="108"/>
      <c r="I7081" s="113">
        <f t="shared" si="0"/>
        <v>94972</v>
      </c>
      <c r="J7081" s="111">
        <v>94972</v>
      </c>
      <c r="K7081" s="111" t="s">
        <v>2210</v>
      </c>
      <c r="L7081" s="111" t="s">
        <v>750</v>
      </c>
      <c r="M7081" s="111" t="s">
        <v>702</v>
      </c>
      <c r="N7081" s="111">
        <v>1.2</v>
      </c>
      <c r="O7081" s="114">
        <v>307.70999999999998</v>
      </c>
    </row>
    <row r="7082" spans="1:15">
      <c r="A7082" s="108"/>
      <c r="B7082" s="108"/>
      <c r="I7082" s="113">
        <f t="shared" si="0"/>
        <v>1358</v>
      </c>
      <c r="J7082" s="111">
        <v>1358</v>
      </c>
      <c r="K7082" s="111" t="s">
        <v>2142</v>
      </c>
      <c r="L7082" s="111" t="s">
        <v>792</v>
      </c>
      <c r="M7082" s="111" t="s">
        <v>702</v>
      </c>
      <c r="N7082" s="111">
        <v>0.75829999999999997</v>
      </c>
      <c r="O7082" s="114">
        <v>25.13</v>
      </c>
    </row>
    <row r="7083" spans="1:15">
      <c r="A7083" s="108"/>
      <c r="B7083" s="108"/>
      <c r="I7083" s="113">
        <f t="shared" si="0"/>
        <v>2692</v>
      </c>
      <c r="J7083" s="111">
        <v>2692</v>
      </c>
      <c r="K7083" s="111" t="s">
        <v>1864</v>
      </c>
      <c r="L7083" s="111" t="s">
        <v>407</v>
      </c>
      <c r="M7083" s="111" t="s">
        <v>702</v>
      </c>
      <c r="N7083" s="111">
        <v>3.3399999999999999E-2</v>
      </c>
      <c r="O7083" s="114">
        <v>3.9</v>
      </c>
    </row>
    <row r="7084" spans="1:15">
      <c r="A7084" s="108"/>
      <c r="B7084" s="108"/>
      <c r="I7084" s="113">
        <f t="shared" si="0"/>
        <v>4517</v>
      </c>
      <c r="J7084" s="111">
        <v>4517</v>
      </c>
      <c r="K7084" s="111" t="s">
        <v>1932</v>
      </c>
      <c r="L7084" s="111" t="s">
        <v>728</v>
      </c>
      <c r="M7084" s="111" t="s">
        <v>702</v>
      </c>
      <c r="N7084" s="111">
        <v>2.8315999999999999</v>
      </c>
      <c r="O7084" s="114">
        <v>1.25</v>
      </c>
    </row>
    <row r="7085" spans="1:15">
      <c r="A7085" s="108"/>
      <c r="B7085" s="108"/>
      <c r="I7085" s="113">
        <f t="shared" si="0"/>
        <v>20247</v>
      </c>
      <c r="J7085" s="111">
        <v>20247</v>
      </c>
      <c r="K7085" s="111" t="s">
        <v>1708</v>
      </c>
      <c r="L7085" s="111" t="s">
        <v>723</v>
      </c>
      <c r="M7085" s="111" t="s">
        <v>702</v>
      </c>
      <c r="N7085" s="111">
        <v>6.0100000000000001E-2</v>
      </c>
      <c r="O7085" s="114">
        <v>12.27</v>
      </c>
    </row>
    <row r="7086" spans="1:15">
      <c r="A7086" s="108"/>
      <c r="B7086" s="108"/>
      <c r="I7086" s="113">
        <f t="shared" si="0"/>
        <v>39995</v>
      </c>
      <c r="J7086" s="111">
        <v>39995</v>
      </c>
      <c r="K7086" s="111" t="s">
        <v>2277</v>
      </c>
      <c r="L7086" s="111" t="s">
        <v>750</v>
      </c>
      <c r="M7086" s="111" t="s">
        <v>729</v>
      </c>
      <c r="N7086" s="111">
        <v>0.18540000000000001</v>
      </c>
      <c r="O7086" s="114">
        <v>297.42</v>
      </c>
    </row>
    <row r="7087" spans="1:15">
      <c r="A7087" s="108"/>
      <c r="B7087" s="108"/>
      <c r="I7087" s="113">
        <f t="shared" si="0"/>
        <v>88239</v>
      </c>
      <c r="J7087" s="111">
        <v>88239</v>
      </c>
      <c r="K7087" s="111" t="s">
        <v>924</v>
      </c>
      <c r="L7087" s="111" t="s">
        <v>708</v>
      </c>
      <c r="M7087" s="111" t="s">
        <v>702</v>
      </c>
      <c r="N7087" s="111">
        <v>0.1865</v>
      </c>
      <c r="O7087" s="114">
        <v>18.61</v>
      </c>
    </row>
    <row r="7088" spans="1:15">
      <c r="A7088" s="108"/>
      <c r="B7088" s="108"/>
      <c r="I7088" s="113">
        <f t="shared" si="0"/>
        <v>88261</v>
      </c>
      <c r="J7088" s="111">
        <v>88261</v>
      </c>
      <c r="K7088" s="111" t="s">
        <v>1938</v>
      </c>
      <c r="L7088" s="111" t="s">
        <v>708</v>
      </c>
      <c r="M7088" s="111" t="s">
        <v>702</v>
      </c>
      <c r="N7088" s="111">
        <v>0.93259999999999998</v>
      </c>
      <c r="O7088" s="114">
        <v>19.420000000000002</v>
      </c>
    </row>
    <row r="7089" spans="1:15">
      <c r="A7089" s="108"/>
      <c r="B7089" s="108"/>
      <c r="I7089" s="113">
        <f t="shared" si="0"/>
        <v>88309</v>
      </c>
      <c r="J7089" s="111">
        <v>88309</v>
      </c>
      <c r="K7089" s="111" t="s">
        <v>1803</v>
      </c>
      <c r="L7089" s="111" t="s">
        <v>708</v>
      </c>
      <c r="M7089" s="111" t="s">
        <v>710</v>
      </c>
      <c r="N7089" s="111">
        <v>6.7480000000000002</v>
      </c>
      <c r="O7089" s="114">
        <v>22.28</v>
      </c>
    </row>
    <row r="7090" spans="1:15">
      <c r="A7090" s="108"/>
      <c r="B7090" s="108"/>
      <c r="I7090" s="113">
        <f t="shared" si="0"/>
        <v>88316</v>
      </c>
      <c r="J7090" s="111">
        <v>88316</v>
      </c>
      <c r="K7090" s="111" t="s">
        <v>709</v>
      </c>
      <c r="L7090" s="111" t="s">
        <v>708</v>
      </c>
      <c r="M7090" s="111" t="s">
        <v>710</v>
      </c>
      <c r="N7090" s="111">
        <v>6.7480000000000002</v>
      </c>
      <c r="O7090" s="114">
        <v>17.3</v>
      </c>
    </row>
    <row r="7091" spans="1:15">
      <c r="A7091" s="108"/>
      <c r="B7091" s="108"/>
      <c r="I7091" s="113">
        <f t="shared" si="0"/>
        <v>90586</v>
      </c>
      <c r="J7091" s="111">
        <v>90586</v>
      </c>
      <c r="K7091" s="111" t="s">
        <v>1881</v>
      </c>
      <c r="L7091" s="111" t="s">
        <v>701</v>
      </c>
      <c r="M7091" s="111" t="s">
        <v>729</v>
      </c>
      <c r="N7091" s="111">
        <v>0.86770000000000003</v>
      </c>
      <c r="O7091" s="114">
        <v>1.49</v>
      </c>
    </row>
    <row r="7092" spans="1:15">
      <c r="A7092" s="108"/>
      <c r="B7092" s="108"/>
      <c r="I7092" s="113">
        <f t="shared" si="0"/>
        <v>90587</v>
      </c>
      <c r="J7092" s="111">
        <v>90587</v>
      </c>
      <c r="K7092" s="111" t="s">
        <v>1882</v>
      </c>
      <c r="L7092" s="111" t="s">
        <v>704</v>
      </c>
      <c r="M7092" s="111" t="s">
        <v>729</v>
      </c>
      <c r="N7092" s="111">
        <v>2.3860000000000001</v>
      </c>
      <c r="O7092" s="114">
        <v>0.34</v>
      </c>
    </row>
    <row r="7093" spans="1:15">
      <c r="A7093" s="108"/>
      <c r="B7093" s="108"/>
      <c r="I7093" s="113">
        <f t="shared" si="0"/>
        <v>91692</v>
      </c>
      <c r="J7093" s="111">
        <v>91692</v>
      </c>
      <c r="K7093" s="111" t="s">
        <v>925</v>
      </c>
      <c r="L7093" s="111" t="s">
        <v>701</v>
      </c>
      <c r="M7093" s="111" t="s">
        <v>702</v>
      </c>
      <c r="N7093" s="111">
        <v>8.9399999999999993E-2</v>
      </c>
      <c r="O7093" s="114">
        <v>24.09</v>
      </c>
    </row>
    <row r="7094" spans="1:15">
      <c r="A7094" s="108"/>
      <c r="B7094" s="108"/>
      <c r="I7094" s="113">
        <f t="shared" si="0"/>
        <v>91693</v>
      </c>
      <c r="J7094" s="111">
        <v>91693</v>
      </c>
      <c r="K7094" s="111" t="s">
        <v>926</v>
      </c>
      <c r="L7094" s="111" t="s">
        <v>704</v>
      </c>
      <c r="M7094" s="111" t="s">
        <v>702</v>
      </c>
      <c r="N7094" s="111">
        <v>9.7100000000000006E-2</v>
      </c>
      <c r="O7094" s="114">
        <v>21.72</v>
      </c>
    </row>
    <row r="7095" spans="1:15">
      <c r="A7095" s="108"/>
      <c r="B7095" s="108"/>
      <c r="I7095" s="113">
        <f t="shared" si="0"/>
        <v>92784</v>
      </c>
      <c r="J7095" s="111">
        <v>92784</v>
      </c>
      <c r="K7095" s="111" t="s">
        <v>2261</v>
      </c>
      <c r="L7095" s="111" t="s">
        <v>723</v>
      </c>
      <c r="M7095" s="111" t="s">
        <v>702</v>
      </c>
      <c r="N7095" s="111">
        <v>31.7318</v>
      </c>
      <c r="O7095" s="114">
        <v>10.76</v>
      </c>
    </row>
    <row r="7096" spans="1:15">
      <c r="A7096" s="108"/>
      <c r="B7096" s="108"/>
      <c r="I7096" s="113">
        <f t="shared" si="0"/>
        <v>94972</v>
      </c>
      <c r="J7096" s="111">
        <v>94972</v>
      </c>
      <c r="K7096" s="111" t="s">
        <v>2210</v>
      </c>
      <c r="L7096" s="111" t="s">
        <v>750</v>
      </c>
      <c r="M7096" s="111" t="s">
        <v>702</v>
      </c>
      <c r="N7096" s="111">
        <v>1.103</v>
      </c>
      <c r="O7096" s="114">
        <v>307.70999999999998</v>
      </c>
    </row>
    <row r="7097" spans="1:15">
      <c r="A7097" s="108"/>
      <c r="B7097" s="108"/>
      <c r="I7097" s="113">
        <f t="shared" si="0"/>
        <v>1358</v>
      </c>
      <c r="J7097" s="111">
        <v>1358</v>
      </c>
      <c r="K7097" s="111" t="s">
        <v>2142</v>
      </c>
      <c r="L7097" s="111" t="s">
        <v>792</v>
      </c>
      <c r="M7097" s="111" t="s">
        <v>702</v>
      </c>
      <c r="N7097" s="111">
        <v>2.9007999999999998</v>
      </c>
      <c r="O7097" s="114">
        <v>25.13</v>
      </c>
    </row>
    <row r="7098" spans="1:15">
      <c r="A7098" s="108"/>
      <c r="B7098" s="108"/>
      <c r="I7098" s="113">
        <f t="shared" si="0"/>
        <v>2692</v>
      </c>
      <c r="J7098" s="111">
        <v>2692</v>
      </c>
      <c r="K7098" s="111" t="s">
        <v>1864</v>
      </c>
      <c r="L7098" s="111" t="s">
        <v>407</v>
      </c>
      <c r="M7098" s="111" t="s">
        <v>702</v>
      </c>
      <c r="N7098" s="111">
        <v>0.1222</v>
      </c>
      <c r="O7098" s="114">
        <v>3.9</v>
      </c>
    </row>
    <row r="7099" spans="1:15">
      <c r="A7099" s="108"/>
      <c r="B7099" s="108"/>
      <c r="I7099" s="113">
        <f t="shared" si="0"/>
        <v>4517</v>
      </c>
      <c r="J7099" s="111">
        <v>4517</v>
      </c>
      <c r="K7099" s="111" t="s">
        <v>1932</v>
      </c>
      <c r="L7099" s="111" t="s">
        <v>728</v>
      </c>
      <c r="M7099" s="111" t="s">
        <v>702</v>
      </c>
      <c r="N7099" s="111">
        <v>6.6348000000000003</v>
      </c>
      <c r="O7099" s="114">
        <v>1.25</v>
      </c>
    </row>
    <row r="7100" spans="1:15">
      <c r="A7100" s="108"/>
      <c r="B7100" s="108"/>
      <c r="I7100" s="113">
        <f t="shared" si="0"/>
        <v>20247</v>
      </c>
      <c r="J7100" s="111">
        <v>20247</v>
      </c>
      <c r="K7100" s="111" t="s">
        <v>1708</v>
      </c>
      <c r="L7100" s="111" t="s">
        <v>723</v>
      </c>
      <c r="M7100" s="111" t="s">
        <v>702</v>
      </c>
      <c r="N7100" s="111">
        <v>0.30559999999999998</v>
      </c>
      <c r="O7100" s="114">
        <v>12.27</v>
      </c>
    </row>
    <row r="7101" spans="1:15">
      <c r="A7101" s="108"/>
      <c r="B7101" s="108"/>
      <c r="I7101" s="113">
        <f t="shared" si="0"/>
        <v>88239</v>
      </c>
      <c r="J7101" s="111">
        <v>88239</v>
      </c>
      <c r="K7101" s="111" t="s">
        <v>924</v>
      </c>
      <c r="L7101" s="111" t="s">
        <v>708</v>
      </c>
      <c r="M7101" s="111" t="s">
        <v>702</v>
      </c>
      <c r="N7101" s="111">
        <v>0.81779999999999997</v>
      </c>
      <c r="O7101" s="114">
        <v>18.61</v>
      </c>
    </row>
    <row r="7102" spans="1:15">
      <c r="A7102" s="108"/>
      <c r="B7102" s="108"/>
      <c r="I7102" s="113">
        <f t="shared" si="0"/>
        <v>88261</v>
      </c>
      <c r="J7102" s="111">
        <v>88261</v>
      </c>
      <c r="K7102" s="111" t="s">
        <v>1938</v>
      </c>
      <c r="L7102" s="111" t="s">
        <v>708</v>
      </c>
      <c r="M7102" s="111" t="s">
        <v>702</v>
      </c>
      <c r="N7102" s="111">
        <v>4.0888</v>
      </c>
      <c r="O7102" s="114">
        <v>19.420000000000002</v>
      </c>
    </row>
    <row r="7103" spans="1:15">
      <c r="A7103" s="108"/>
      <c r="B7103" s="108"/>
      <c r="I7103" s="113">
        <f t="shared" si="0"/>
        <v>88309</v>
      </c>
      <c r="J7103" s="111">
        <v>88309</v>
      </c>
      <c r="K7103" s="111" t="s">
        <v>1803</v>
      </c>
      <c r="L7103" s="111" t="s">
        <v>708</v>
      </c>
      <c r="M7103" s="111" t="s">
        <v>710</v>
      </c>
      <c r="N7103" s="111">
        <v>25.905100000000001</v>
      </c>
      <c r="O7103" s="114">
        <v>22.28</v>
      </c>
    </row>
    <row r="7104" spans="1:15">
      <c r="A7104" s="108"/>
      <c r="B7104" s="108"/>
      <c r="I7104" s="113">
        <f t="shared" si="0"/>
        <v>88316</v>
      </c>
      <c r="J7104" s="111">
        <v>88316</v>
      </c>
      <c r="K7104" s="111" t="s">
        <v>709</v>
      </c>
      <c r="L7104" s="111" t="s">
        <v>708</v>
      </c>
      <c r="M7104" s="111" t="s">
        <v>710</v>
      </c>
      <c r="N7104" s="111">
        <v>25.905100000000001</v>
      </c>
      <c r="O7104" s="114">
        <v>17.3</v>
      </c>
    </row>
    <row r="7105" spans="1:15">
      <c r="A7105" s="108"/>
      <c r="B7105" s="108"/>
      <c r="I7105" s="113">
        <f t="shared" si="0"/>
        <v>90586</v>
      </c>
      <c r="J7105" s="111">
        <v>90586</v>
      </c>
      <c r="K7105" s="111" t="s">
        <v>1881</v>
      </c>
      <c r="L7105" s="111" t="s">
        <v>701</v>
      </c>
      <c r="M7105" s="111" t="s">
        <v>729</v>
      </c>
      <c r="N7105" s="111">
        <v>5.5307000000000004</v>
      </c>
      <c r="O7105" s="114">
        <v>1.49</v>
      </c>
    </row>
    <row r="7106" spans="1:15">
      <c r="A7106" s="108"/>
      <c r="B7106" s="108"/>
      <c r="I7106" s="113">
        <f t="shared" si="0"/>
        <v>90587</v>
      </c>
      <c r="J7106" s="111">
        <v>90587</v>
      </c>
      <c r="K7106" s="111" t="s">
        <v>1882</v>
      </c>
      <c r="L7106" s="111" t="s">
        <v>704</v>
      </c>
      <c r="M7106" s="111" t="s">
        <v>729</v>
      </c>
      <c r="N7106" s="111">
        <v>15.209300000000001</v>
      </c>
      <c r="O7106" s="114">
        <v>0.34</v>
      </c>
    </row>
    <row r="7107" spans="1:15">
      <c r="A7107" s="108"/>
      <c r="B7107" s="108"/>
      <c r="I7107" s="113">
        <f t="shared" si="0"/>
        <v>91692</v>
      </c>
      <c r="J7107" s="111">
        <v>91692</v>
      </c>
      <c r="K7107" s="111" t="s">
        <v>925</v>
      </c>
      <c r="L7107" s="111" t="s">
        <v>701</v>
      </c>
      <c r="M7107" s="111" t="s">
        <v>702</v>
      </c>
      <c r="N7107" s="111">
        <v>0.32479999999999998</v>
      </c>
      <c r="O7107" s="114">
        <v>24.09</v>
      </c>
    </row>
    <row r="7108" spans="1:15">
      <c r="A7108" s="108"/>
      <c r="B7108" s="108"/>
      <c r="I7108" s="113">
        <f t="shared" si="0"/>
        <v>91693</v>
      </c>
      <c r="J7108" s="111">
        <v>91693</v>
      </c>
      <c r="K7108" s="111" t="s">
        <v>926</v>
      </c>
      <c r="L7108" s="111" t="s">
        <v>704</v>
      </c>
      <c r="M7108" s="111" t="s">
        <v>702</v>
      </c>
      <c r="N7108" s="111">
        <v>0.4929</v>
      </c>
      <c r="O7108" s="114">
        <v>21.72</v>
      </c>
    </row>
    <row r="7109" spans="1:15">
      <c r="A7109" s="108"/>
      <c r="B7109" s="108"/>
      <c r="I7109" s="113">
        <f t="shared" si="0"/>
        <v>92775</v>
      </c>
      <c r="J7109" s="111">
        <v>92775</v>
      </c>
      <c r="K7109" s="111" t="s">
        <v>2256</v>
      </c>
      <c r="L7109" s="111" t="s">
        <v>723</v>
      </c>
      <c r="M7109" s="111" t="s">
        <v>702</v>
      </c>
      <c r="N7109" s="111">
        <v>50.472200000000001</v>
      </c>
      <c r="O7109" s="114">
        <v>12.85</v>
      </c>
    </row>
    <row r="7110" spans="1:15">
      <c r="A7110" s="108"/>
      <c r="B7110" s="108"/>
      <c r="I7110" s="113">
        <f t="shared" si="0"/>
        <v>92777</v>
      </c>
      <c r="J7110" s="111">
        <v>92777</v>
      </c>
      <c r="K7110" s="111" t="s">
        <v>2258</v>
      </c>
      <c r="L7110" s="111" t="s">
        <v>723</v>
      </c>
      <c r="M7110" s="111" t="s">
        <v>702</v>
      </c>
      <c r="N7110" s="111">
        <v>19.506699999999999</v>
      </c>
      <c r="O7110" s="114">
        <v>9.84</v>
      </c>
    </row>
    <row r="7111" spans="1:15">
      <c r="A7111" s="108"/>
      <c r="B7111" s="108"/>
      <c r="I7111" s="113">
        <f t="shared" si="0"/>
        <v>1351</v>
      </c>
      <c r="J7111" s="111">
        <v>1351</v>
      </c>
      <c r="K7111" s="111" t="s">
        <v>2165</v>
      </c>
      <c r="L7111" s="111" t="s">
        <v>706</v>
      </c>
      <c r="M7111" s="111" t="s">
        <v>702</v>
      </c>
      <c r="N7111" s="111">
        <v>0.60740000000000005</v>
      </c>
      <c r="O7111" s="114">
        <v>23.46</v>
      </c>
    </row>
    <row r="7112" spans="1:15">
      <c r="A7112" s="108"/>
      <c r="B7112" s="108"/>
      <c r="I7112" s="113">
        <f t="shared" si="0"/>
        <v>1359</v>
      </c>
      <c r="J7112" s="111">
        <v>1359</v>
      </c>
      <c r="K7112" s="111" t="s">
        <v>2278</v>
      </c>
      <c r="L7112" s="111" t="s">
        <v>706</v>
      </c>
      <c r="M7112" s="111" t="s">
        <v>702</v>
      </c>
      <c r="N7112" s="111">
        <v>13.051399999999999</v>
      </c>
      <c r="O7112" s="114">
        <v>72.81</v>
      </c>
    </row>
    <row r="7113" spans="1:15">
      <c r="A7113" s="108"/>
      <c r="B7113" s="108"/>
      <c r="I7113" s="113">
        <f t="shared" si="0"/>
        <v>2692</v>
      </c>
      <c r="J7113" s="111">
        <v>2692</v>
      </c>
      <c r="K7113" s="111" t="s">
        <v>1864</v>
      </c>
      <c r="L7113" s="111" t="s">
        <v>407</v>
      </c>
      <c r="M7113" s="111" t="s">
        <v>702</v>
      </c>
      <c r="N7113" s="111">
        <v>6.6699999999999995E-2</v>
      </c>
      <c r="O7113" s="114">
        <v>3.9</v>
      </c>
    </row>
    <row r="7114" spans="1:15">
      <c r="A7114" s="108"/>
      <c r="B7114" s="108"/>
      <c r="I7114" s="113">
        <f t="shared" si="0"/>
        <v>20247</v>
      </c>
      <c r="J7114" s="111">
        <v>20247</v>
      </c>
      <c r="K7114" s="111" t="s">
        <v>1708</v>
      </c>
      <c r="L7114" s="111" t="s">
        <v>723</v>
      </c>
      <c r="M7114" s="111" t="s">
        <v>702</v>
      </c>
      <c r="N7114" s="111">
        <v>2.1276000000000002</v>
      </c>
      <c r="O7114" s="114">
        <v>12.27</v>
      </c>
    </row>
    <row r="7115" spans="1:15">
      <c r="A7115" s="108"/>
      <c r="B7115" s="108"/>
      <c r="I7115" s="113">
        <f t="shared" si="0"/>
        <v>39014</v>
      </c>
      <c r="J7115" s="111">
        <v>39014</v>
      </c>
      <c r="K7115" s="111" t="s">
        <v>1840</v>
      </c>
      <c r="L7115" s="111" t="s">
        <v>723</v>
      </c>
      <c r="M7115" s="111" t="s">
        <v>702</v>
      </c>
      <c r="N7115" s="111">
        <v>6</v>
      </c>
      <c r="O7115" s="114">
        <v>5.77</v>
      </c>
    </row>
    <row r="7116" spans="1:15">
      <c r="A7116" s="108"/>
      <c r="B7116" s="108"/>
      <c r="I7116" s="113">
        <f t="shared" si="0"/>
        <v>88239</v>
      </c>
      <c r="J7116" s="111">
        <v>88239</v>
      </c>
      <c r="K7116" s="111" t="s">
        <v>924</v>
      </c>
      <c r="L7116" s="111" t="s">
        <v>708</v>
      </c>
      <c r="M7116" s="111" t="s">
        <v>702</v>
      </c>
      <c r="N7116" s="111">
        <v>4.3071999999999999</v>
      </c>
      <c r="O7116" s="114">
        <v>18.61</v>
      </c>
    </row>
    <row r="7117" spans="1:15">
      <c r="A7117" s="108"/>
      <c r="B7117" s="108"/>
      <c r="I7117" s="113">
        <f t="shared" si="0"/>
        <v>88261</v>
      </c>
      <c r="J7117" s="111">
        <v>88261</v>
      </c>
      <c r="K7117" s="111" t="s">
        <v>1938</v>
      </c>
      <c r="L7117" s="111" t="s">
        <v>708</v>
      </c>
      <c r="M7117" s="111" t="s">
        <v>702</v>
      </c>
      <c r="N7117" s="111">
        <v>21.535799999999998</v>
      </c>
      <c r="O7117" s="114">
        <v>19.420000000000002</v>
      </c>
    </row>
    <row r="7118" spans="1:15">
      <c r="A7118" s="108"/>
      <c r="B7118" s="108"/>
      <c r="I7118" s="113">
        <f t="shared" si="0"/>
        <v>88309</v>
      </c>
      <c r="J7118" s="111">
        <v>88309</v>
      </c>
      <c r="K7118" s="111" t="s">
        <v>1803</v>
      </c>
      <c r="L7118" s="111" t="s">
        <v>708</v>
      </c>
      <c r="M7118" s="111" t="s">
        <v>710</v>
      </c>
      <c r="N7118" s="111">
        <v>31.952999999999999</v>
      </c>
      <c r="O7118" s="114">
        <v>22.28</v>
      </c>
    </row>
    <row r="7119" spans="1:15">
      <c r="A7119" s="108"/>
      <c r="B7119" s="108"/>
      <c r="I7119" s="113">
        <f t="shared" si="0"/>
        <v>88316</v>
      </c>
      <c r="J7119" s="111">
        <v>88316</v>
      </c>
      <c r="K7119" s="111" t="s">
        <v>709</v>
      </c>
      <c r="L7119" s="111" t="s">
        <v>708</v>
      </c>
      <c r="M7119" s="111" t="s">
        <v>710</v>
      </c>
      <c r="N7119" s="111">
        <v>31.952999999999999</v>
      </c>
      <c r="O7119" s="114">
        <v>17.3</v>
      </c>
    </row>
    <row r="7120" spans="1:15">
      <c r="A7120" s="108"/>
      <c r="B7120" s="108"/>
      <c r="I7120" s="113">
        <f t="shared" si="0"/>
        <v>91692</v>
      </c>
      <c r="J7120" s="111">
        <v>91692</v>
      </c>
      <c r="K7120" s="111" t="s">
        <v>925</v>
      </c>
      <c r="L7120" s="111" t="s">
        <v>701</v>
      </c>
      <c r="M7120" s="111" t="s">
        <v>702</v>
      </c>
      <c r="N7120" s="111">
        <v>0.88009999999999999</v>
      </c>
      <c r="O7120" s="114">
        <v>24.09</v>
      </c>
    </row>
    <row r="7121" spans="1:15">
      <c r="A7121" s="108"/>
      <c r="B7121" s="108"/>
      <c r="I7121" s="113">
        <f t="shared" si="0"/>
        <v>91693</v>
      </c>
      <c r="J7121" s="111">
        <v>91693</v>
      </c>
      <c r="K7121" s="111" t="s">
        <v>926</v>
      </c>
      <c r="L7121" s="111" t="s">
        <v>704</v>
      </c>
      <c r="M7121" s="111" t="s">
        <v>702</v>
      </c>
      <c r="N7121" s="111">
        <v>3.4270999999999998</v>
      </c>
      <c r="O7121" s="114">
        <v>21.72</v>
      </c>
    </row>
    <row r="7122" spans="1:15">
      <c r="A7122" s="108"/>
      <c r="B7122" s="108"/>
      <c r="I7122" s="113">
        <f t="shared" si="0"/>
        <v>1358</v>
      </c>
      <c r="J7122" s="111">
        <v>1358</v>
      </c>
      <c r="K7122" s="111" t="s">
        <v>2142</v>
      </c>
      <c r="L7122" s="111" t="s">
        <v>792</v>
      </c>
      <c r="M7122" s="111" t="s">
        <v>702</v>
      </c>
      <c r="N7122" s="111">
        <v>8.4224999999999994</v>
      </c>
      <c r="O7122" s="114">
        <v>25.13</v>
      </c>
    </row>
    <row r="7123" spans="1:15">
      <c r="A7123" s="108"/>
      <c r="B7123" s="108"/>
      <c r="I7123" s="113">
        <f t="shared" si="0"/>
        <v>4491</v>
      </c>
      <c r="J7123" s="111">
        <v>4491</v>
      </c>
      <c r="K7123" s="111" t="s">
        <v>1865</v>
      </c>
      <c r="L7123" s="111" t="s">
        <v>728</v>
      </c>
      <c r="M7123" s="111" t="s">
        <v>702</v>
      </c>
      <c r="N7123" s="111">
        <v>5.0545</v>
      </c>
      <c r="O7123" s="114">
        <v>3.48</v>
      </c>
    </row>
    <row r="7124" spans="1:15">
      <c r="A7124" s="108"/>
      <c r="B7124" s="108"/>
      <c r="I7124" s="113">
        <f t="shared" si="0"/>
        <v>5073</v>
      </c>
      <c r="J7124" s="111">
        <v>5073</v>
      </c>
      <c r="K7124" s="111" t="s">
        <v>2160</v>
      </c>
      <c r="L7124" s="111" t="s">
        <v>723</v>
      </c>
      <c r="M7124" s="111" t="s">
        <v>702</v>
      </c>
      <c r="N7124" s="111">
        <v>0.6552</v>
      </c>
      <c r="O7124" s="114">
        <v>11.3</v>
      </c>
    </row>
    <row r="7125" spans="1:15">
      <c r="A7125" s="108"/>
      <c r="B7125" s="108"/>
      <c r="I7125" s="113">
        <f t="shared" si="0"/>
        <v>20247</v>
      </c>
      <c r="J7125" s="111">
        <v>20247</v>
      </c>
      <c r="K7125" s="111" t="s">
        <v>1708</v>
      </c>
      <c r="L7125" s="111" t="s">
        <v>723</v>
      </c>
      <c r="M7125" s="111" t="s">
        <v>702</v>
      </c>
      <c r="N7125" s="111">
        <v>0.43769999999999998</v>
      </c>
      <c r="O7125" s="114">
        <v>12.27</v>
      </c>
    </row>
    <row r="7126" spans="1:15">
      <c r="A7126" s="108"/>
      <c r="B7126" s="108"/>
      <c r="I7126" s="113">
        <f t="shared" si="0"/>
        <v>88239</v>
      </c>
      <c r="J7126" s="111">
        <v>88239</v>
      </c>
      <c r="K7126" s="111" t="s">
        <v>924</v>
      </c>
      <c r="L7126" s="111" t="s">
        <v>708</v>
      </c>
      <c r="M7126" s="111" t="s">
        <v>702</v>
      </c>
      <c r="N7126" s="111">
        <v>1.5631999999999999</v>
      </c>
      <c r="O7126" s="114">
        <v>18.61</v>
      </c>
    </row>
    <row r="7127" spans="1:15">
      <c r="A7127" s="108"/>
      <c r="B7127" s="108"/>
      <c r="I7127" s="113">
        <f t="shared" si="0"/>
        <v>88261</v>
      </c>
      <c r="J7127" s="111">
        <v>88261</v>
      </c>
      <c r="K7127" s="111" t="s">
        <v>1938</v>
      </c>
      <c r="L7127" s="111" t="s">
        <v>708</v>
      </c>
      <c r="M7127" s="111" t="s">
        <v>702</v>
      </c>
      <c r="N7127" s="111">
        <v>7.8158000000000003</v>
      </c>
      <c r="O7127" s="114">
        <v>19.420000000000002</v>
      </c>
    </row>
    <row r="7128" spans="1:15">
      <c r="A7128" s="108"/>
      <c r="B7128" s="108"/>
      <c r="I7128" s="113">
        <f t="shared" si="0"/>
        <v>88309</v>
      </c>
      <c r="J7128" s="111">
        <v>88309</v>
      </c>
      <c r="K7128" s="111" t="s">
        <v>1803</v>
      </c>
      <c r="L7128" s="111" t="s">
        <v>708</v>
      </c>
      <c r="M7128" s="111" t="s">
        <v>710</v>
      </c>
      <c r="N7128" s="111">
        <v>22.407699999999998</v>
      </c>
      <c r="O7128" s="114">
        <v>22.28</v>
      </c>
    </row>
    <row r="7129" spans="1:15">
      <c r="A7129" s="108"/>
      <c r="B7129" s="108"/>
      <c r="I7129" s="113">
        <f t="shared" si="0"/>
        <v>88316</v>
      </c>
      <c r="J7129" s="111">
        <v>88316</v>
      </c>
      <c r="K7129" s="111" t="s">
        <v>709</v>
      </c>
      <c r="L7129" s="111" t="s">
        <v>708</v>
      </c>
      <c r="M7129" s="111" t="s">
        <v>710</v>
      </c>
      <c r="N7129" s="111">
        <v>22.407699999999998</v>
      </c>
      <c r="O7129" s="114">
        <v>17.3</v>
      </c>
    </row>
    <row r="7130" spans="1:15">
      <c r="A7130" s="108"/>
      <c r="B7130" s="108"/>
      <c r="I7130" s="113">
        <f t="shared" si="0"/>
        <v>90586</v>
      </c>
      <c r="J7130" s="111">
        <v>90586</v>
      </c>
      <c r="K7130" s="111" t="s">
        <v>1881</v>
      </c>
      <c r="L7130" s="111" t="s">
        <v>701</v>
      </c>
      <c r="M7130" s="111" t="s">
        <v>729</v>
      </c>
      <c r="N7130" s="111">
        <v>4.7080000000000002</v>
      </c>
      <c r="O7130" s="114">
        <v>1.49</v>
      </c>
    </row>
    <row r="7131" spans="1:15">
      <c r="A7131" s="108"/>
      <c r="B7131" s="108"/>
      <c r="I7131" s="113">
        <f t="shared" si="0"/>
        <v>90587</v>
      </c>
      <c r="J7131" s="111">
        <v>90587</v>
      </c>
      <c r="K7131" s="111" t="s">
        <v>1882</v>
      </c>
      <c r="L7131" s="111" t="s">
        <v>704</v>
      </c>
      <c r="M7131" s="111" t="s">
        <v>729</v>
      </c>
      <c r="N7131" s="111">
        <v>12.947100000000001</v>
      </c>
      <c r="O7131" s="114">
        <v>0.34</v>
      </c>
    </row>
    <row r="7132" spans="1:15">
      <c r="A7132" s="108"/>
      <c r="B7132" s="108"/>
      <c r="I7132" s="113">
        <f t="shared" si="0"/>
        <v>91692</v>
      </c>
      <c r="J7132" s="111">
        <v>91692</v>
      </c>
      <c r="K7132" s="111" t="s">
        <v>925</v>
      </c>
      <c r="L7132" s="111" t="s">
        <v>701</v>
      </c>
      <c r="M7132" s="111" t="s">
        <v>702</v>
      </c>
      <c r="N7132" s="111">
        <v>0.43980000000000002</v>
      </c>
      <c r="O7132" s="114">
        <v>24.09</v>
      </c>
    </row>
    <row r="7133" spans="1:15">
      <c r="A7133" s="108"/>
      <c r="B7133" s="108"/>
      <c r="I7133" s="113">
        <f t="shared" si="0"/>
        <v>91693</v>
      </c>
      <c r="J7133" s="111">
        <v>91693</v>
      </c>
      <c r="K7133" s="111" t="s">
        <v>926</v>
      </c>
      <c r="L7133" s="111" t="s">
        <v>704</v>
      </c>
      <c r="M7133" s="111" t="s">
        <v>702</v>
      </c>
      <c r="N7133" s="111">
        <v>1.1233</v>
      </c>
      <c r="O7133" s="114">
        <v>21.72</v>
      </c>
    </row>
    <row r="7134" spans="1:15">
      <c r="A7134" s="108"/>
      <c r="B7134" s="108"/>
      <c r="I7134" s="113">
        <f t="shared" si="0"/>
        <v>92783</v>
      </c>
      <c r="J7134" s="111">
        <v>92783</v>
      </c>
      <c r="K7134" s="111" t="s">
        <v>1901</v>
      </c>
      <c r="L7134" s="111" t="s">
        <v>723</v>
      </c>
      <c r="M7134" s="111" t="s">
        <v>702</v>
      </c>
      <c r="N7134" s="111">
        <v>21.999700000000001</v>
      </c>
      <c r="O7134" s="114">
        <v>12.58</v>
      </c>
    </row>
    <row r="7135" spans="1:15">
      <c r="A7135" s="108"/>
      <c r="B7135" s="108"/>
      <c r="I7135" s="113">
        <f t="shared" si="0"/>
        <v>1351</v>
      </c>
      <c r="J7135" s="111">
        <v>1351</v>
      </c>
      <c r="K7135" s="111" t="s">
        <v>2165</v>
      </c>
      <c r="L7135" s="111" t="s">
        <v>706</v>
      </c>
      <c r="M7135" s="111" t="s">
        <v>702</v>
      </c>
      <c r="N7135" s="111">
        <v>0.31890000000000002</v>
      </c>
      <c r="O7135" s="114">
        <v>23.46</v>
      </c>
    </row>
    <row r="7136" spans="1:15">
      <c r="A7136" s="108"/>
      <c r="B7136" s="108"/>
      <c r="I7136" s="113">
        <f t="shared" si="0"/>
        <v>1358</v>
      </c>
      <c r="J7136" s="111">
        <v>1358</v>
      </c>
      <c r="K7136" s="111" t="s">
        <v>2142</v>
      </c>
      <c r="L7136" s="111" t="s">
        <v>792</v>
      </c>
      <c r="M7136" s="111" t="s">
        <v>702</v>
      </c>
      <c r="N7136" s="111">
        <v>6.7614000000000001</v>
      </c>
      <c r="O7136" s="114">
        <v>25.13</v>
      </c>
    </row>
    <row r="7137" spans="1:15">
      <c r="A7137" s="108"/>
      <c r="B7137" s="108"/>
      <c r="I7137" s="113">
        <f t="shared" si="0"/>
        <v>2692</v>
      </c>
      <c r="J7137" s="111">
        <v>2692</v>
      </c>
      <c r="K7137" s="111" t="s">
        <v>1864</v>
      </c>
      <c r="L7137" s="111" t="s">
        <v>407</v>
      </c>
      <c r="M7137" s="111" t="s">
        <v>702</v>
      </c>
      <c r="N7137" s="111">
        <v>3.5000000000000003E-2</v>
      </c>
      <c r="O7137" s="114">
        <v>3.9</v>
      </c>
    </row>
    <row r="7138" spans="1:15">
      <c r="A7138" s="108"/>
      <c r="B7138" s="108"/>
      <c r="I7138" s="113">
        <f t="shared" si="0"/>
        <v>4491</v>
      </c>
      <c r="J7138" s="111">
        <v>4491</v>
      </c>
      <c r="K7138" s="111" t="s">
        <v>1865</v>
      </c>
      <c r="L7138" s="111" t="s">
        <v>728</v>
      </c>
      <c r="M7138" s="111" t="s">
        <v>702</v>
      </c>
      <c r="N7138" s="111">
        <v>1.4216</v>
      </c>
      <c r="O7138" s="114">
        <v>3.48</v>
      </c>
    </row>
    <row r="7139" spans="1:15">
      <c r="A7139" s="108"/>
      <c r="B7139" s="108"/>
      <c r="I7139" s="113">
        <f t="shared" si="0"/>
        <v>4517</v>
      </c>
      <c r="J7139" s="111">
        <v>4517</v>
      </c>
      <c r="K7139" s="111" t="s">
        <v>1932</v>
      </c>
      <c r="L7139" s="111" t="s">
        <v>728</v>
      </c>
      <c r="M7139" s="111" t="s">
        <v>702</v>
      </c>
      <c r="N7139" s="111">
        <v>6.25</v>
      </c>
      <c r="O7139" s="114">
        <v>1.25</v>
      </c>
    </row>
    <row r="7140" spans="1:15">
      <c r="A7140" s="108"/>
      <c r="B7140" s="108"/>
      <c r="I7140" s="113">
        <f t="shared" si="0"/>
        <v>5073</v>
      </c>
      <c r="J7140" s="111">
        <v>5073</v>
      </c>
      <c r="K7140" s="111" t="s">
        <v>2160</v>
      </c>
      <c r="L7140" s="111" t="s">
        <v>723</v>
      </c>
      <c r="M7140" s="111" t="s">
        <v>702</v>
      </c>
      <c r="N7140" s="111">
        <v>0.18429999999999999</v>
      </c>
      <c r="O7140" s="114">
        <v>11.3</v>
      </c>
    </row>
    <row r="7141" spans="1:15">
      <c r="A7141" s="108"/>
      <c r="B7141" s="108"/>
      <c r="I7141" s="113">
        <f t="shared" si="0"/>
        <v>20247</v>
      </c>
      <c r="J7141" s="111">
        <v>20247</v>
      </c>
      <c r="K7141" s="111" t="s">
        <v>1708</v>
      </c>
      <c r="L7141" s="111" t="s">
        <v>723</v>
      </c>
      <c r="M7141" s="111" t="s">
        <v>702</v>
      </c>
      <c r="N7141" s="111">
        <v>0.2954</v>
      </c>
      <c r="O7141" s="114">
        <v>12.27</v>
      </c>
    </row>
    <row r="7142" spans="1:15">
      <c r="A7142" s="108"/>
      <c r="B7142" s="108"/>
      <c r="I7142" s="113">
        <f t="shared" si="0"/>
        <v>39995</v>
      </c>
      <c r="J7142" s="111">
        <v>39995</v>
      </c>
      <c r="K7142" s="111" t="s">
        <v>2277</v>
      </c>
      <c r="L7142" s="111" t="s">
        <v>750</v>
      </c>
      <c r="M7142" s="111" t="s">
        <v>729</v>
      </c>
      <c r="N7142" s="111">
        <v>0.2475</v>
      </c>
      <c r="O7142" s="114">
        <v>297.42</v>
      </c>
    </row>
    <row r="7143" spans="1:15">
      <c r="A7143" s="108"/>
      <c r="B7143" s="108"/>
      <c r="I7143" s="113">
        <f t="shared" si="0"/>
        <v>88239</v>
      </c>
      <c r="J7143" s="111">
        <v>88239</v>
      </c>
      <c r="K7143" s="111" t="s">
        <v>924</v>
      </c>
      <c r="L7143" s="111" t="s">
        <v>708</v>
      </c>
      <c r="M7143" s="111" t="s">
        <v>702</v>
      </c>
      <c r="N7143" s="111">
        <v>0.86129999999999995</v>
      </c>
      <c r="O7143" s="114">
        <v>18.61</v>
      </c>
    </row>
    <row r="7144" spans="1:15">
      <c r="A7144" s="108"/>
      <c r="B7144" s="108"/>
      <c r="I7144" s="113">
        <f t="shared" si="0"/>
        <v>88261</v>
      </c>
      <c r="J7144" s="111">
        <v>88261</v>
      </c>
      <c r="K7144" s="111" t="s">
        <v>1938</v>
      </c>
      <c r="L7144" s="111" t="s">
        <v>708</v>
      </c>
      <c r="M7144" s="111" t="s">
        <v>702</v>
      </c>
      <c r="N7144" s="111">
        <v>4.3066000000000004</v>
      </c>
      <c r="O7144" s="114">
        <v>19.420000000000002</v>
      </c>
    </row>
    <row r="7145" spans="1:15">
      <c r="A7145" s="108"/>
      <c r="B7145" s="108"/>
      <c r="I7145" s="113">
        <f t="shared" si="0"/>
        <v>88309</v>
      </c>
      <c r="J7145" s="111">
        <v>88309</v>
      </c>
      <c r="K7145" s="111" t="s">
        <v>1803</v>
      </c>
      <c r="L7145" s="111" t="s">
        <v>708</v>
      </c>
      <c r="M7145" s="111" t="s">
        <v>710</v>
      </c>
      <c r="N7145" s="111">
        <v>7.8078000000000003</v>
      </c>
      <c r="O7145" s="114">
        <v>22.28</v>
      </c>
    </row>
    <row r="7146" spans="1:15">
      <c r="A7146" s="108"/>
      <c r="B7146" s="108"/>
      <c r="I7146" s="113">
        <f t="shared" si="0"/>
        <v>88316</v>
      </c>
      <c r="J7146" s="111">
        <v>88316</v>
      </c>
      <c r="K7146" s="111" t="s">
        <v>709</v>
      </c>
      <c r="L7146" s="111" t="s">
        <v>708</v>
      </c>
      <c r="M7146" s="111" t="s">
        <v>710</v>
      </c>
      <c r="N7146" s="111">
        <v>7.8078000000000003</v>
      </c>
      <c r="O7146" s="114">
        <v>17.3</v>
      </c>
    </row>
    <row r="7147" spans="1:15">
      <c r="A7147" s="108"/>
      <c r="B7147" s="108"/>
      <c r="I7147" s="113">
        <f t="shared" si="0"/>
        <v>90586</v>
      </c>
      <c r="J7147" s="111">
        <v>90586</v>
      </c>
      <c r="K7147" s="111" t="s">
        <v>1881</v>
      </c>
      <c r="L7147" s="111" t="s">
        <v>701</v>
      </c>
      <c r="M7147" s="111" t="s">
        <v>729</v>
      </c>
      <c r="N7147" s="111">
        <v>1.1283000000000001</v>
      </c>
      <c r="O7147" s="114">
        <v>1.49</v>
      </c>
    </row>
    <row r="7148" spans="1:15">
      <c r="A7148" s="108"/>
      <c r="B7148" s="108"/>
      <c r="I7148" s="113">
        <f t="shared" si="0"/>
        <v>90587</v>
      </c>
      <c r="J7148" s="111">
        <v>90587</v>
      </c>
      <c r="K7148" s="111" t="s">
        <v>1882</v>
      </c>
      <c r="L7148" s="111" t="s">
        <v>704</v>
      </c>
      <c r="M7148" s="111" t="s">
        <v>729</v>
      </c>
      <c r="N7148" s="111">
        <v>3.1027999999999998</v>
      </c>
      <c r="O7148" s="114">
        <v>0.34</v>
      </c>
    </row>
    <row r="7149" spans="1:15">
      <c r="A7149" s="108"/>
      <c r="B7149" s="108"/>
      <c r="I7149" s="113">
        <f t="shared" si="0"/>
        <v>91692</v>
      </c>
      <c r="J7149" s="111">
        <v>91692</v>
      </c>
      <c r="K7149" s="111" t="s">
        <v>925</v>
      </c>
      <c r="L7149" s="111" t="s">
        <v>701</v>
      </c>
      <c r="M7149" s="111" t="s">
        <v>702</v>
      </c>
      <c r="N7149" s="111">
        <v>0.26750000000000002</v>
      </c>
      <c r="O7149" s="114">
        <v>24.09</v>
      </c>
    </row>
    <row r="7150" spans="1:15">
      <c r="A7150" s="108"/>
      <c r="B7150" s="108"/>
      <c r="I7150" s="113">
        <f t="shared" si="0"/>
        <v>91693</v>
      </c>
      <c r="J7150" s="111">
        <v>91693</v>
      </c>
      <c r="K7150" s="111" t="s">
        <v>926</v>
      </c>
      <c r="L7150" s="111" t="s">
        <v>704</v>
      </c>
      <c r="M7150" s="111" t="s">
        <v>702</v>
      </c>
      <c r="N7150" s="111">
        <v>0.59379999999999999</v>
      </c>
      <c r="O7150" s="114">
        <v>21.72</v>
      </c>
    </row>
    <row r="7151" spans="1:15">
      <c r="A7151" s="108"/>
      <c r="B7151" s="108"/>
      <c r="I7151" s="113">
        <f t="shared" si="0"/>
        <v>92784</v>
      </c>
      <c r="J7151" s="111">
        <v>92784</v>
      </c>
      <c r="K7151" s="111" t="s">
        <v>2261</v>
      </c>
      <c r="L7151" s="111" t="s">
        <v>723</v>
      </c>
      <c r="M7151" s="111" t="s">
        <v>702</v>
      </c>
      <c r="N7151" s="111">
        <v>32.6798</v>
      </c>
      <c r="O7151" s="114">
        <v>10.76</v>
      </c>
    </row>
    <row r="7152" spans="1:15">
      <c r="A7152" s="108"/>
      <c r="B7152" s="108"/>
      <c r="I7152" s="113">
        <f t="shared" si="0"/>
        <v>34493</v>
      </c>
      <c r="J7152" s="111">
        <v>34493</v>
      </c>
      <c r="K7152" s="111" t="s">
        <v>2205</v>
      </c>
      <c r="L7152" s="111" t="s">
        <v>750</v>
      </c>
      <c r="M7152" s="111" t="s">
        <v>702</v>
      </c>
      <c r="N7152" s="111">
        <v>0.14460000000000001</v>
      </c>
      <c r="O7152" s="114">
        <v>276.19</v>
      </c>
    </row>
    <row r="7153" spans="1:15">
      <c r="A7153" s="108"/>
      <c r="B7153" s="108"/>
      <c r="I7153" s="113">
        <f t="shared" si="0"/>
        <v>88309</v>
      </c>
      <c r="J7153" s="111">
        <v>88309</v>
      </c>
      <c r="K7153" s="111" t="s">
        <v>1803</v>
      </c>
      <c r="L7153" s="111" t="s">
        <v>708</v>
      </c>
      <c r="M7153" s="111" t="s">
        <v>710</v>
      </c>
      <c r="N7153" s="111">
        <v>0.12330000000000001</v>
      </c>
      <c r="O7153" s="114">
        <v>22.28</v>
      </c>
    </row>
    <row r="7154" spans="1:15">
      <c r="A7154" s="108"/>
      <c r="B7154" s="108"/>
      <c r="I7154" s="113">
        <f t="shared" si="0"/>
        <v>88316</v>
      </c>
      <c r="J7154" s="111">
        <v>88316</v>
      </c>
      <c r="K7154" s="111" t="s">
        <v>709</v>
      </c>
      <c r="L7154" s="111" t="s">
        <v>708</v>
      </c>
      <c r="M7154" s="111" t="s">
        <v>710</v>
      </c>
      <c r="N7154" s="111">
        <v>0.37</v>
      </c>
      <c r="O7154" s="114">
        <v>17.3</v>
      </c>
    </row>
    <row r="7155" spans="1:15">
      <c r="A7155" s="108"/>
      <c r="B7155" s="108"/>
      <c r="I7155" s="113">
        <f t="shared" si="0"/>
        <v>90680</v>
      </c>
      <c r="J7155" s="111">
        <v>90680</v>
      </c>
      <c r="K7155" s="111" t="s">
        <v>2095</v>
      </c>
      <c r="L7155" s="111" t="s">
        <v>701</v>
      </c>
      <c r="M7155" s="111" t="s">
        <v>729</v>
      </c>
      <c r="N7155" s="111">
        <v>7.85E-2</v>
      </c>
      <c r="O7155" s="114">
        <v>231.88</v>
      </c>
    </row>
    <row r="7156" spans="1:15">
      <c r="A7156" s="108"/>
      <c r="B7156" s="108"/>
      <c r="I7156" s="113">
        <f t="shared" si="0"/>
        <v>90681</v>
      </c>
      <c r="J7156" s="111">
        <v>90681</v>
      </c>
      <c r="K7156" s="111" t="s">
        <v>2096</v>
      </c>
      <c r="L7156" s="111" t="s">
        <v>704</v>
      </c>
      <c r="M7156" s="111" t="s">
        <v>729</v>
      </c>
      <c r="N7156" s="111">
        <v>4.4900000000000002E-2</v>
      </c>
      <c r="O7156" s="114">
        <v>100.59</v>
      </c>
    </row>
    <row r="7157" spans="1:15">
      <c r="A7157" s="108"/>
      <c r="B7157" s="108"/>
      <c r="I7157" s="113">
        <f t="shared" si="0"/>
        <v>91634</v>
      </c>
      <c r="J7157" s="111">
        <v>91634</v>
      </c>
      <c r="K7157" s="111" t="s">
        <v>2279</v>
      </c>
      <c r="L7157" s="111" t="s">
        <v>701</v>
      </c>
      <c r="M7157" s="111" t="s">
        <v>729</v>
      </c>
      <c r="N7157" s="111">
        <v>7.0000000000000007E-2</v>
      </c>
      <c r="O7157" s="114">
        <v>120.48</v>
      </c>
    </row>
    <row r="7158" spans="1:15">
      <c r="A7158" s="108"/>
      <c r="B7158" s="108"/>
      <c r="I7158" s="113">
        <f t="shared" si="0"/>
        <v>91635</v>
      </c>
      <c r="J7158" s="111">
        <v>91635</v>
      </c>
      <c r="K7158" s="111" t="s">
        <v>2280</v>
      </c>
      <c r="L7158" s="111" t="s">
        <v>704</v>
      </c>
      <c r="M7158" s="111" t="s">
        <v>729</v>
      </c>
      <c r="N7158" s="111">
        <v>0.1163</v>
      </c>
      <c r="O7158" s="114">
        <v>32.83</v>
      </c>
    </row>
    <row r="7159" spans="1:15">
      <c r="A7159" s="108"/>
      <c r="B7159" s="108"/>
      <c r="I7159" s="113">
        <f t="shared" si="0"/>
        <v>97913</v>
      </c>
      <c r="J7159" s="111">
        <v>97913</v>
      </c>
      <c r="K7159" s="111" t="s">
        <v>2090</v>
      </c>
      <c r="L7159" s="111" t="s">
        <v>2091</v>
      </c>
      <c r="M7159" s="111" t="s">
        <v>729</v>
      </c>
      <c r="N7159" s="111">
        <v>4.4200000000000003E-2</v>
      </c>
      <c r="O7159" s="114">
        <v>1.7</v>
      </c>
    </row>
    <row r="7160" spans="1:15">
      <c r="A7160" s="108"/>
      <c r="B7160" s="108"/>
      <c r="I7160" s="113">
        <f t="shared" si="0"/>
        <v>100973</v>
      </c>
      <c r="J7160" s="111">
        <v>100973</v>
      </c>
      <c r="K7160" s="111" t="s">
        <v>2093</v>
      </c>
      <c r="L7160" s="111" t="s">
        <v>750</v>
      </c>
      <c r="M7160" s="111" t="s">
        <v>729</v>
      </c>
      <c r="N7160" s="111">
        <v>0.14729999999999999</v>
      </c>
      <c r="O7160" s="114">
        <v>4.8899999999999997</v>
      </c>
    </row>
    <row r="7161" spans="1:15">
      <c r="A7161" s="108"/>
      <c r="B7161" s="108"/>
      <c r="I7161" s="113">
        <f t="shared" si="0"/>
        <v>34493</v>
      </c>
      <c r="J7161" s="111">
        <v>34493</v>
      </c>
      <c r="K7161" s="111" t="s">
        <v>2205</v>
      </c>
      <c r="L7161" s="111" t="s">
        <v>750</v>
      </c>
      <c r="M7161" s="111" t="s">
        <v>702</v>
      </c>
      <c r="N7161" s="111">
        <v>0.14449999999999999</v>
      </c>
      <c r="O7161" s="114">
        <v>276.19</v>
      </c>
    </row>
    <row r="7162" spans="1:15">
      <c r="A7162" s="108"/>
      <c r="B7162" s="108"/>
      <c r="I7162" s="113">
        <f t="shared" si="0"/>
        <v>88309</v>
      </c>
      <c r="J7162" s="111">
        <v>88309</v>
      </c>
      <c r="K7162" s="111" t="s">
        <v>1803</v>
      </c>
      <c r="L7162" s="111" t="s">
        <v>708</v>
      </c>
      <c r="M7162" s="111" t="s">
        <v>710</v>
      </c>
      <c r="N7162" s="111">
        <v>8.5800000000000001E-2</v>
      </c>
      <c r="O7162" s="114">
        <v>22.28</v>
      </c>
    </row>
    <row r="7163" spans="1:15">
      <c r="A7163" s="108"/>
      <c r="B7163" s="108"/>
      <c r="I7163" s="113">
        <f t="shared" si="0"/>
        <v>88316</v>
      </c>
      <c r="J7163" s="111">
        <v>88316</v>
      </c>
      <c r="K7163" s="111" t="s">
        <v>709</v>
      </c>
      <c r="L7163" s="111" t="s">
        <v>708</v>
      </c>
      <c r="M7163" s="111" t="s">
        <v>710</v>
      </c>
      <c r="N7163" s="111">
        <v>0.25750000000000001</v>
      </c>
      <c r="O7163" s="114">
        <v>17.3</v>
      </c>
    </row>
    <row r="7164" spans="1:15">
      <c r="A7164" s="108"/>
      <c r="B7164" s="108"/>
      <c r="I7164" s="113">
        <f t="shared" si="0"/>
        <v>90680</v>
      </c>
      <c r="J7164" s="111">
        <v>90680</v>
      </c>
      <c r="K7164" s="111" t="s">
        <v>2095</v>
      </c>
      <c r="L7164" s="111" t="s">
        <v>701</v>
      </c>
      <c r="M7164" s="111" t="s">
        <v>729</v>
      </c>
      <c r="N7164" s="111">
        <v>5.4600000000000003E-2</v>
      </c>
      <c r="O7164" s="114">
        <v>231.88</v>
      </c>
    </row>
    <row r="7165" spans="1:15">
      <c r="A7165" s="108"/>
      <c r="B7165" s="108"/>
      <c r="I7165" s="113">
        <f t="shared" si="0"/>
        <v>90681</v>
      </c>
      <c r="J7165" s="111">
        <v>90681</v>
      </c>
      <c r="K7165" s="111" t="s">
        <v>2096</v>
      </c>
      <c r="L7165" s="111" t="s">
        <v>704</v>
      </c>
      <c r="M7165" s="111" t="s">
        <v>729</v>
      </c>
      <c r="N7165" s="111">
        <v>3.1199999999999999E-2</v>
      </c>
      <c r="O7165" s="114">
        <v>100.59</v>
      </c>
    </row>
    <row r="7166" spans="1:15">
      <c r="A7166" s="108"/>
      <c r="B7166" s="108"/>
      <c r="I7166" s="113">
        <f t="shared" si="0"/>
        <v>91634</v>
      </c>
      <c r="J7166" s="111">
        <v>91634</v>
      </c>
      <c r="K7166" s="111" t="s">
        <v>2279</v>
      </c>
      <c r="L7166" s="111" t="s">
        <v>701</v>
      </c>
      <c r="M7166" s="111" t="s">
        <v>729</v>
      </c>
      <c r="N7166" s="111">
        <v>7.0000000000000001E-3</v>
      </c>
      <c r="O7166" s="114">
        <v>120.48</v>
      </c>
    </row>
    <row r="7167" spans="1:15">
      <c r="A7167" s="108"/>
      <c r="B7167" s="108"/>
      <c r="I7167" s="113">
        <f t="shared" si="0"/>
        <v>91635</v>
      </c>
      <c r="J7167" s="111">
        <v>91635</v>
      </c>
      <c r="K7167" s="111" t="s">
        <v>2280</v>
      </c>
      <c r="L7167" s="111" t="s">
        <v>704</v>
      </c>
      <c r="M7167" s="111" t="s">
        <v>729</v>
      </c>
      <c r="N7167" s="111">
        <v>7.8799999999999995E-2</v>
      </c>
      <c r="O7167" s="114">
        <v>32.83</v>
      </c>
    </row>
    <row r="7168" spans="1:15">
      <c r="A7168" s="108"/>
      <c r="B7168" s="108"/>
      <c r="I7168" s="113">
        <f t="shared" si="0"/>
        <v>88309</v>
      </c>
      <c r="J7168" s="111">
        <v>88309</v>
      </c>
      <c r="K7168" s="111" t="s">
        <v>1803</v>
      </c>
      <c r="L7168" s="111" t="s">
        <v>708</v>
      </c>
      <c r="M7168" s="111" t="s">
        <v>710</v>
      </c>
      <c r="N7168" s="111">
        <v>6.7100000000000007E-2</v>
      </c>
      <c r="O7168" s="114">
        <v>22.28</v>
      </c>
    </row>
    <row r="7169" spans="1:15">
      <c r="A7169" s="108"/>
      <c r="B7169" s="108"/>
      <c r="I7169" s="113">
        <f t="shared" si="0"/>
        <v>88316</v>
      </c>
      <c r="J7169" s="111">
        <v>88316</v>
      </c>
      <c r="K7169" s="111" t="s">
        <v>709</v>
      </c>
      <c r="L7169" s="111" t="s">
        <v>708</v>
      </c>
      <c r="M7169" s="111" t="s">
        <v>710</v>
      </c>
      <c r="N7169" s="111">
        <v>0.20119999999999999</v>
      </c>
      <c r="O7169" s="114">
        <v>17.3</v>
      </c>
    </row>
    <row r="7170" spans="1:15">
      <c r="A7170" s="108"/>
      <c r="B7170" s="108"/>
      <c r="I7170" s="113">
        <f t="shared" si="0"/>
        <v>90680</v>
      </c>
      <c r="J7170" s="111">
        <v>90680</v>
      </c>
      <c r="K7170" s="111" t="s">
        <v>2095</v>
      </c>
      <c r="L7170" s="111" t="s">
        <v>701</v>
      </c>
      <c r="M7170" s="111" t="s">
        <v>729</v>
      </c>
      <c r="N7170" s="111">
        <v>4.2700000000000002E-2</v>
      </c>
      <c r="O7170" s="114">
        <v>231.88</v>
      </c>
    </row>
    <row r="7171" spans="1:15">
      <c r="A7171" s="108"/>
      <c r="B7171" s="108"/>
      <c r="I7171" s="113">
        <f t="shared" si="0"/>
        <v>90681</v>
      </c>
      <c r="J7171" s="111">
        <v>90681</v>
      </c>
      <c r="K7171" s="111" t="s">
        <v>2096</v>
      </c>
      <c r="L7171" s="111" t="s">
        <v>704</v>
      </c>
      <c r="M7171" s="111" t="s">
        <v>729</v>
      </c>
      <c r="N7171" s="111">
        <v>2.4400000000000002E-2</v>
      </c>
      <c r="O7171" s="114">
        <v>100.59</v>
      </c>
    </row>
    <row r="7172" spans="1:15">
      <c r="A7172" s="108"/>
      <c r="B7172" s="108"/>
      <c r="I7172" s="113">
        <f t="shared" si="0"/>
        <v>91635</v>
      </c>
      <c r="J7172" s="111">
        <v>91635</v>
      </c>
      <c r="K7172" s="111" t="s">
        <v>2280</v>
      </c>
      <c r="L7172" s="111" t="s">
        <v>704</v>
      </c>
      <c r="M7172" s="111" t="s">
        <v>729</v>
      </c>
      <c r="N7172" s="111">
        <v>0.06</v>
      </c>
      <c r="O7172" s="114">
        <v>32.83</v>
      </c>
    </row>
    <row r="7173" spans="1:15">
      <c r="A7173" s="108"/>
      <c r="B7173" s="108"/>
      <c r="I7173" s="113">
        <f t="shared" si="0"/>
        <v>34493</v>
      </c>
      <c r="J7173" s="111">
        <v>34493</v>
      </c>
      <c r="K7173" s="111" t="s">
        <v>2205</v>
      </c>
      <c r="L7173" s="111" t="s">
        <v>750</v>
      </c>
      <c r="M7173" s="111" t="s">
        <v>702</v>
      </c>
      <c r="N7173" s="111">
        <v>0.19270000000000001</v>
      </c>
      <c r="O7173" s="114">
        <v>276.19</v>
      </c>
    </row>
    <row r="7174" spans="1:15">
      <c r="A7174" s="108"/>
      <c r="B7174" s="108"/>
      <c r="I7174" s="113">
        <f t="shared" si="0"/>
        <v>88309</v>
      </c>
      <c r="J7174" s="111">
        <v>88309</v>
      </c>
      <c r="K7174" s="111" t="s">
        <v>1803</v>
      </c>
      <c r="L7174" s="111" t="s">
        <v>708</v>
      </c>
      <c r="M7174" s="111" t="s">
        <v>710</v>
      </c>
      <c r="N7174" s="111">
        <v>9.8799999999999999E-2</v>
      </c>
      <c r="O7174" s="114">
        <v>22.28</v>
      </c>
    </row>
    <row r="7175" spans="1:15">
      <c r="A7175" s="108"/>
      <c r="B7175" s="108"/>
      <c r="I7175" s="113">
        <f t="shared" si="0"/>
        <v>88316</v>
      </c>
      <c r="J7175" s="111">
        <v>88316</v>
      </c>
      <c r="K7175" s="111" t="s">
        <v>709</v>
      </c>
      <c r="L7175" s="111" t="s">
        <v>708</v>
      </c>
      <c r="M7175" s="111" t="s">
        <v>710</v>
      </c>
      <c r="N7175" s="111">
        <v>0.2964</v>
      </c>
      <c r="O7175" s="114">
        <v>17.3</v>
      </c>
    </row>
    <row r="7176" spans="1:15">
      <c r="A7176" s="108"/>
      <c r="B7176" s="108"/>
      <c r="I7176" s="113">
        <f t="shared" si="0"/>
        <v>90680</v>
      </c>
      <c r="J7176" s="111">
        <v>90680</v>
      </c>
      <c r="K7176" s="111" t="s">
        <v>2095</v>
      </c>
      <c r="L7176" s="111" t="s">
        <v>701</v>
      </c>
      <c r="M7176" s="111" t="s">
        <v>729</v>
      </c>
      <c r="N7176" s="111">
        <v>6.2899999999999998E-2</v>
      </c>
      <c r="O7176" s="114">
        <v>231.88</v>
      </c>
    </row>
    <row r="7177" spans="1:15">
      <c r="A7177" s="108"/>
      <c r="B7177" s="108"/>
      <c r="I7177" s="113">
        <f t="shared" si="0"/>
        <v>90681</v>
      </c>
      <c r="J7177" s="111">
        <v>90681</v>
      </c>
      <c r="K7177" s="111" t="s">
        <v>2096</v>
      </c>
      <c r="L7177" s="111" t="s">
        <v>704</v>
      </c>
      <c r="M7177" s="111" t="s">
        <v>729</v>
      </c>
      <c r="N7177" s="111">
        <v>3.5999999999999997E-2</v>
      </c>
      <c r="O7177" s="114">
        <v>100.59</v>
      </c>
    </row>
    <row r="7178" spans="1:15">
      <c r="A7178" s="108"/>
      <c r="B7178" s="108"/>
      <c r="I7178" s="113">
        <f t="shared" si="0"/>
        <v>91634</v>
      </c>
      <c r="J7178" s="111">
        <v>91634</v>
      </c>
      <c r="K7178" s="111" t="s">
        <v>2279</v>
      </c>
      <c r="L7178" s="111" t="s">
        <v>701</v>
      </c>
      <c r="M7178" s="111" t="s">
        <v>729</v>
      </c>
      <c r="N7178" s="111">
        <v>8.0999999999999996E-3</v>
      </c>
      <c r="O7178" s="114">
        <v>120.48</v>
      </c>
    </row>
    <row r="7179" spans="1:15">
      <c r="A7179" s="108"/>
      <c r="B7179" s="108"/>
      <c r="I7179" s="113">
        <f t="shared" si="0"/>
        <v>91635</v>
      </c>
      <c r="J7179" s="111">
        <v>91635</v>
      </c>
      <c r="K7179" s="111" t="s">
        <v>2280</v>
      </c>
      <c r="L7179" s="111" t="s">
        <v>704</v>
      </c>
      <c r="M7179" s="111" t="s">
        <v>729</v>
      </c>
      <c r="N7179" s="111">
        <v>9.0700000000000003E-2</v>
      </c>
      <c r="O7179" s="114">
        <v>32.83</v>
      </c>
    </row>
    <row r="7180" spans="1:15">
      <c r="A7180" s="108"/>
      <c r="B7180" s="108"/>
      <c r="I7180" s="113">
        <f t="shared" si="0"/>
        <v>97913</v>
      </c>
      <c r="J7180" s="111">
        <v>97913</v>
      </c>
      <c r="K7180" s="111" t="s">
        <v>2090</v>
      </c>
      <c r="L7180" s="111" t="s">
        <v>2091</v>
      </c>
      <c r="M7180" s="111" t="s">
        <v>729</v>
      </c>
      <c r="N7180" s="111">
        <v>5.8900000000000001E-2</v>
      </c>
      <c r="O7180" s="114">
        <v>1.7</v>
      </c>
    </row>
    <row r="7181" spans="1:15">
      <c r="A7181" s="108"/>
      <c r="B7181" s="108"/>
      <c r="I7181" s="113">
        <f t="shared" si="0"/>
        <v>100973</v>
      </c>
      <c r="J7181" s="111">
        <v>100973</v>
      </c>
      <c r="K7181" s="111" t="s">
        <v>2093</v>
      </c>
      <c r="L7181" s="111" t="s">
        <v>750</v>
      </c>
      <c r="M7181" s="111" t="s">
        <v>729</v>
      </c>
      <c r="N7181" s="111">
        <v>0.1963</v>
      </c>
      <c r="O7181" s="114">
        <v>4.8899999999999997</v>
      </c>
    </row>
    <row r="7182" spans="1:15">
      <c r="A7182" s="108"/>
      <c r="B7182" s="108"/>
      <c r="I7182" s="113">
        <f t="shared" si="0"/>
        <v>34493</v>
      </c>
      <c r="J7182" s="111">
        <v>34493</v>
      </c>
      <c r="K7182" s="111" t="s">
        <v>2205</v>
      </c>
      <c r="L7182" s="111" t="s">
        <v>750</v>
      </c>
      <c r="M7182" s="111" t="s">
        <v>702</v>
      </c>
      <c r="N7182" s="111">
        <v>0.1925</v>
      </c>
      <c r="O7182" s="114">
        <v>276.19</v>
      </c>
    </row>
    <row r="7183" spans="1:15">
      <c r="A7183" s="108"/>
      <c r="B7183" s="108"/>
      <c r="I7183" s="113">
        <f t="shared" si="0"/>
        <v>88309</v>
      </c>
      <c r="J7183" s="111">
        <v>88309</v>
      </c>
      <c r="K7183" s="111" t="s">
        <v>1803</v>
      </c>
      <c r="L7183" s="111" t="s">
        <v>708</v>
      </c>
      <c r="M7183" s="111" t="s">
        <v>710</v>
      </c>
      <c r="N7183" s="111">
        <v>7.0699999999999999E-2</v>
      </c>
      <c r="O7183" s="114">
        <v>22.28</v>
      </c>
    </row>
    <row r="7184" spans="1:15">
      <c r="A7184" s="108"/>
      <c r="B7184" s="108"/>
      <c r="I7184" s="113">
        <f t="shared" si="0"/>
        <v>88316</v>
      </c>
      <c r="J7184" s="111">
        <v>88316</v>
      </c>
      <c r="K7184" s="111" t="s">
        <v>709</v>
      </c>
      <c r="L7184" s="111" t="s">
        <v>708</v>
      </c>
      <c r="M7184" s="111" t="s">
        <v>710</v>
      </c>
      <c r="N7184" s="111">
        <v>0.21199999999999999</v>
      </c>
      <c r="O7184" s="114">
        <v>17.3</v>
      </c>
    </row>
    <row r="7185" spans="1:15">
      <c r="A7185" s="108"/>
      <c r="B7185" s="108"/>
      <c r="I7185" s="113">
        <f t="shared" si="0"/>
        <v>90680</v>
      </c>
      <c r="J7185" s="111">
        <v>90680</v>
      </c>
      <c r="K7185" s="111" t="s">
        <v>2095</v>
      </c>
      <c r="L7185" s="111" t="s">
        <v>701</v>
      </c>
      <c r="M7185" s="111" t="s">
        <v>729</v>
      </c>
      <c r="N7185" s="111">
        <v>4.4999999999999998E-2</v>
      </c>
      <c r="O7185" s="114">
        <v>231.88</v>
      </c>
    </row>
    <row r="7186" spans="1:15">
      <c r="A7186" s="108"/>
      <c r="B7186" s="108"/>
      <c r="I7186" s="113">
        <f t="shared" si="0"/>
        <v>90681</v>
      </c>
      <c r="J7186" s="111">
        <v>90681</v>
      </c>
      <c r="K7186" s="111" t="s">
        <v>2096</v>
      </c>
      <c r="L7186" s="111" t="s">
        <v>704</v>
      </c>
      <c r="M7186" s="111" t="s">
        <v>729</v>
      </c>
      <c r="N7186" s="111">
        <v>2.5700000000000001E-2</v>
      </c>
      <c r="O7186" s="114">
        <v>100.59</v>
      </c>
    </row>
    <row r="7187" spans="1:15">
      <c r="A7187" s="108"/>
      <c r="B7187" s="108"/>
      <c r="I7187" s="113">
        <f t="shared" si="0"/>
        <v>91635</v>
      </c>
      <c r="J7187" s="111">
        <v>91635</v>
      </c>
      <c r="K7187" s="111" t="s">
        <v>2280</v>
      </c>
      <c r="L7187" s="111" t="s">
        <v>704</v>
      </c>
      <c r="M7187" s="111" t="s">
        <v>729</v>
      </c>
      <c r="N7187" s="111">
        <v>6.25E-2</v>
      </c>
      <c r="O7187" s="114">
        <v>32.83</v>
      </c>
    </row>
    <row r="7188" spans="1:15">
      <c r="A7188" s="108"/>
      <c r="B7188" s="108"/>
      <c r="I7188" s="113">
        <f t="shared" si="0"/>
        <v>34493</v>
      </c>
      <c r="J7188" s="111">
        <v>34493</v>
      </c>
      <c r="K7188" s="111" t="s">
        <v>2205</v>
      </c>
      <c r="L7188" s="111" t="s">
        <v>750</v>
      </c>
      <c r="M7188" s="111" t="s">
        <v>702</v>
      </c>
      <c r="N7188" s="111">
        <v>0.1923</v>
      </c>
      <c r="O7188" s="114">
        <v>276.19</v>
      </c>
    </row>
    <row r="7189" spans="1:15">
      <c r="A7189" s="108"/>
      <c r="B7189" s="108"/>
      <c r="I7189" s="113">
        <f t="shared" si="0"/>
        <v>88309</v>
      </c>
      <c r="J7189" s="111">
        <v>88309</v>
      </c>
      <c r="K7189" s="111" t="s">
        <v>1803</v>
      </c>
      <c r="L7189" s="111" t="s">
        <v>708</v>
      </c>
      <c r="M7189" s="111" t="s">
        <v>710</v>
      </c>
      <c r="N7189" s="111">
        <v>5.6599999999999998E-2</v>
      </c>
      <c r="O7189" s="114">
        <v>22.28</v>
      </c>
    </row>
    <row r="7190" spans="1:15">
      <c r="A7190" s="108"/>
      <c r="B7190" s="108"/>
      <c r="I7190" s="113">
        <f t="shared" si="0"/>
        <v>88316</v>
      </c>
      <c r="J7190" s="111">
        <v>88316</v>
      </c>
      <c r="K7190" s="111" t="s">
        <v>709</v>
      </c>
      <c r="L7190" s="111" t="s">
        <v>708</v>
      </c>
      <c r="M7190" s="111" t="s">
        <v>710</v>
      </c>
      <c r="N7190" s="111">
        <v>0.16980000000000001</v>
      </c>
      <c r="O7190" s="114">
        <v>17.3</v>
      </c>
    </row>
    <row r="7191" spans="1:15">
      <c r="A7191" s="108"/>
      <c r="B7191" s="108"/>
      <c r="I7191" s="113">
        <f t="shared" si="0"/>
        <v>90680</v>
      </c>
      <c r="J7191" s="111">
        <v>90680</v>
      </c>
      <c r="K7191" s="111" t="s">
        <v>2095</v>
      </c>
      <c r="L7191" s="111" t="s">
        <v>701</v>
      </c>
      <c r="M7191" s="111" t="s">
        <v>729</v>
      </c>
      <c r="N7191" s="111">
        <v>3.5999999999999997E-2</v>
      </c>
      <c r="O7191" s="114">
        <v>231.88</v>
      </c>
    </row>
    <row r="7192" spans="1:15">
      <c r="A7192" s="108"/>
      <c r="B7192" s="108"/>
      <c r="I7192" s="113">
        <f t="shared" si="0"/>
        <v>90681</v>
      </c>
      <c r="J7192" s="111">
        <v>90681</v>
      </c>
      <c r="K7192" s="111" t="s">
        <v>2096</v>
      </c>
      <c r="L7192" s="111" t="s">
        <v>704</v>
      </c>
      <c r="M7192" s="111" t="s">
        <v>729</v>
      </c>
      <c r="N7192" s="111">
        <v>2.06E-2</v>
      </c>
      <c r="O7192" s="114">
        <v>100.59</v>
      </c>
    </row>
    <row r="7193" spans="1:15">
      <c r="A7193" s="108"/>
      <c r="B7193" s="108"/>
      <c r="I7193" s="113">
        <f t="shared" si="0"/>
        <v>91635</v>
      </c>
      <c r="J7193" s="111">
        <v>91635</v>
      </c>
      <c r="K7193" s="111" t="s">
        <v>2280</v>
      </c>
      <c r="L7193" s="111" t="s">
        <v>704</v>
      </c>
      <c r="M7193" s="111" t="s">
        <v>729</v>
      </c>
      <c r="N7193" s="111">
        <v>4.8500000000000001E-2</v>
      </c>
      <c r="O7193" s="114">
        <v>32.83</v>
      </c>
    </row>
    <row r="7194" spans="1:15">
      <c r="A7194" s="108"/>
      <c r="B7194" s="108"/>
      <c r="I7194" s="113">
        <f t="shared" si="0"/>
        <v>34493</v>
      </c>
      <c r="J7194" s="111">
        <v>34493</v>
      </c>
      <c r="K7194" s="111" t="s">
        <v>2205</v>
      </c>
      <c r="L7194" s="111" t="s">
        <v>750</v>
      </c>
      <c r="M7194" s="111" t="s">
        <v>702</v>
      </c>
      <c r="N7194" s="111">
        <v>0.24060000000000001</v>
      </c>
      <c r="O7194" s="114">
        <v>276.19</v>
      </c>
    </row>
    <row r="7195" spans="1:15">
      <c r="A7195" s="108"/>
      <c r="B7195" s="108"/>
      <c r="I7195" s="113">
        <f t="shared" si="0"/>
        <v>88309</v>
      </c>
      <c r="J7195" s="111">
        <v>88309</v>
      </c>
      <c r="K7195" s="111" t="s">
        <v>1803</v>
      </c>
      <c r="L7195" s="111" t="s">
        <v>708</v>
      </c>
      <c r="M7195" s="111" t="s">
        <v>710</v>
      </c>
      <c r="N7195" s="111">
        <v>8.5500000000000007E-2</v>
      </c>
      <c r="O7195" s="114">
        <v>22.28</v>
      </c>
    </row>
    <row r="7196" spans="1:15">
      <c r="A7196" s="108"/>
      <c r="B7196" s="108"/>
      <c r="I7196" s="113">
        <f t="shared" si="0"/>
        <v>88316</v>
      </c>
      <c r="J7196" s="111">
        <v>88316</v>
      </c>
      <c r="K7196" s="111" t="s">
        <v>709</v>
      </c>
      <c r="L7196" s="111" t="s">
        <v>708</v>
      </c>
      <c r="M7196" s="111" t="s">
        <v>710</v>
      </c>
      <c r="N7196" s="111">
        <v>0.25659999999999999</v>
      </c>
      <c r="O7196" s="114">
        <v>17.3</v>
      </c>
    </row>
    <row r="7197" spans="1:15">
      <c r="A7197" s="108"/>
      <c r="B7197" s="108"/>
      <c r="I7197" s="113">
        <f t="shared" si="0"/>
        <v>90680</v>
      </c>
      <c r="J7197" s="111">
        <v>90680</v>
      </c>
      <c r="K7197" s="111" t="s">
        <v>2095</v>
      </c>
      <c r="L7197" s="111" t="s">
        <v>701</v>
      </c>
      <c r="M7197" s="111" t="s">
        <v>729</v>
      </c>
      <c r="N7197" s="111">
        <v>5.4399999999999997E-2</v>
      </c>
      <c r="O7197" s="114">
        <v>231.88</v>
      </c>
    </row>
    <row r="7198" spans="1:15">
      <c r="A7198" s="108"/>
      <c r="B7198" s="108"/>
      <c r="I7198" s="113">
        <f t="shared" si="0"/>
        <v>90681</v>
      </c>
      <c r="J7198" s="111">
        <v>90681</v>
      </c>
      <c r="K7198" s="111" t="s">
        <v>2096</v>
      </c>
      <c r="L7198" s="111" t="s">
        <v>704</v>
      </c>
      <c r="M7198" s="111" t="s">
        <v>729</v>
      </c>
      <c r="N7198" s="111">
        <v>3.1099999999999999E-2</v>
      </c>
      <c r="O7198" s="114">
        <v>100.59</v>
      </c>
    </row>
    <row r="7199" spans="1:15">
      <c r="A7199" s="108"/>
      <c r="B7199" s="108"/>
      <c r="I7199" s="113">
        <f t="shared" si="0"/>
        <v>91634</v>
      </c>
      <c r="J7199" s="111">
        <v>91634</v>
      </c>
      <c r="K7199" s="111" t="s">
        <v>2279</v>
      </c>
      <c r="L7199" s="111" t="s">
        <v>701</v>
      </c>
      <c r="M7199" s="111" t="s">
        <v>729</v>
      </c>
      <c r="N7199" s="111">
        <v>1.44E-2</v>
      </c>
      <c r="O7199" s="114">
        <v>120.48</v>
      </c>
    </row>
    <row r="7200" spans="1:15">
      <c r="A7200" s="108"/>
      <c r="B7200" s="108"/>
      <c r="I7200" s="113">
        <f t="shared" si="0"/>
        <v>91635</v>
      </c>
      <c r="J7200" s="111">
        <v>91635</v>
      </c>
      <c r="K7200" s="111" t="s">
        <v>2280</v>
      </c>
      <c r="L7200" s="111" t="s">
        <v>704</v>
      </c>
      <c r="M7200" s="111" t="s">
        <v>729</v>
      </c>
      <c r="N7200" s="111">
        <v>7.1199999999999999E-2</v>
      </c>
      <c r="O7200" s="114">
        <v>32.83</v>
      </c>
    </row>
    <row r="7201" spans="1:15">
      <c r="A7201" s="108"/>
      <c r="B7201" s="108"/>
      <c r="I7201" s="113">
        <f t="shared" si="0"/>
        <v>97913</v>
      </c>
      <c r="J7201" s="111">
        <v>97913</v>
      </c>
      <c r="K7201" s="111" t="s">
        <v>2090</v>
      </c>
      <c r="L7201" s="111" t="s">
        <v>2091</v>
      </c>
      <c r="M7201" s="111" t="s">
        <v>729</v>
      </c>
      <c r="N7201" s="111">
        <v>7.3599999999999999E-2</v>
      </c>
      <c r="O7201" s="114">
        <v>1.7</v>
      </c>
    </row>
    <row r="7202" spans="1:15">
      <c r="A7202" s="108"/>
      <c r="B7202" s="108"/>
      <c r="I7202" s="113">
        <f t="shared" si="0"/>
        <v>100973</v>
      </c>
      <c r="J7202" s="111">
        <v>100973</v>
      </c>
      <c r="K7202" s="111" t="s">
        <v>2093</v>
      </c>
      <c r="L7202" s="111" t="s">
        <v>750</v>
      </c>
      <c r="M7202" s="111" t="s">
        <v>729</v>
      </c>
      <c r="N7202" s="111">
        <v>0.24540000000000001</v>
      </c>
      <c r="O7202" s="114">
        <v>4.8899999999999997</v>
      </c>
    </row>
    <row r="7203" spans="1:15">
      <c r="A7203" s="108"/>
      <c r="B7203" s="108"/>
      <c r="I7203" s="113">
        <f t="shared" si="0"/>
        <v>34493</v>
      </c>
      <c r="J7203" s="111">
        <v>34493</v>
      </c>
      <c r="K7203" s="111" t="s">
        <v>2205</v>
      </c>
      <c r="L7203" s="111" t="s">
        <v>750</v>
      </c>
      <c r="M7203" s="111" t="s">
        <v>702</v>
      </c>
      <c r="N7203" s="111">
        <v>0.24030000000000001</v>
      </c>
      <c r="O7203" s="114">
        <v>276.19</v>
      </c>
    </row>
    <row r="7204" spans="1:15">
      <c r="A7204" s="108"/>
      <c r="B7204" s="108"/>
      <c r="I7204" s="113">
        <f t="shared" si="0"/>
        <v>88309</v>
      </c>
      <c r="J7204" s="111">
        <v>88309</v>
      </c>
      <c r="K7204" s="111" t="s">
        <v>1803</v>
      </c>
      <c r="L7204" s="111" t="s">
        <v>708</v>
      </c>
      <c r="M7204" s="111" t="s">
        <v>710</v>
      </c>
      <c r="N7204" s="111">
        <v>6.3E-2</v>
      </c>
      <c r="O7204" s="114">
        <v>22.28</v>
      </c>
    </row>
    <row r="7205" spans="1:15">
      <c r="A7205" s="108"/>
      <c r="B7205" s="108"/>
      <c r="I7205" s="113">
        <f t="shared" si="0"/>
        <v>88316</v>
      </c>
      <c r="J7205" s="111">
        <v>88316</v>
      </c>
      <c r="K7205" s="111" t="s">
        <v>709</v>
      </c>
      <c r="L7205" s="111" t="s">
        <v>708</v>
      </c>
      <c r="M7205" s="111" t="s">
        <v>710</v>
      </c>
      <c r="N7205" s="111">
        <v>0.18909999999999999</v>
      </c>
      <c r="O7205" s="114">
        <v>17.3</v>
      </c>
    </row>
    <row r="7206" spans="1:15">
      <c r="A7206" s="108"/>
      <c r="B7206" s="108"/>
      <c r="I7206" s="113">
        <f t="shared" si="0"/>
        <v>90680</v>
      </c>
      <c r="J7206" s="111">
        <v>90680</v>
      </c>
      <c r="K7206" s="111" t="s">
        <v>2095</v>
      </c>
      <c r="L7206" s="111" t="s">
        <v>701</v>
      </c>
      <c r="M7206" s="111" t="s">
        <v>729</v>
      </c>
      <c r="N7206" s="111">
        <v>4.0099999999999997E-2</v>
      </c>
      <c r="O7206" s="114">
        <v>231.88</v>
      </c>
    </row>
    <row r="7207" spans="1:15">
      <c r="A7207" s="108"/>
      <c r="B7207" s="108"/>
      <c r="I7207" s="113">
        <f t="shared" si="0"/>
        <v>90681</v>
      </c>
      <c r="J7207" s="111">
        <v>90681</v>
      </c>
      <c r="K7207" s="111" t="s">
        <v>2096</v>
      </c>
      <c r="L7207" s="111" t="s">
        <v>704</v>
      </c>
      <c r="M7207" s="111" t="s">
        <v>729</v>
      </c>
      <c r="N7207" s="111">
        <v>2.29E-2</v>
      </c>
      <c r="O7207" s="114">
        <v>100.59</v>
      </c>
    </row>
    <row r="7208" spans="1:15">
      <c r="A7208" s="108"/>
      <c r="B7208" s="108"/>
      <c r="I7208" s="113">
        <f t="shared" si="0"/>
        <v>91635</v>
      </c>
      <c r="J7208" s="111">
        <v>91635</v>
      </c>
      <c r="K7208" s="111" t="s">
        <v>2280</v>
      </c>
      <c r="L7208" s="111" t="s">
        <v>704</v>
      </c>
      <c r="M7208" s="111" t="s">
        <v>729</v>
      </c>
      <c r="N7208" s="111">
        <v>4.87E-2</v>
      </c>
      <c r="O7208" s="114">
        <v>32.83</v>
      </c>
    </row>
    <row r="7209" spans="1:15">
      <c r="A7209" s="108"/>
      <c r="B7209" s="108"/>
      <c r="I7209" s="113">
        <f t="shared" si="0"/>
        <v>34493</v>
      </c>
      <c r="J7209" s="111">
        <v>34493</v>
      </c>
      <c r="K7209" s="111" t="s">
        <v>2205</v>
      </c>
      <c r="L7209" s="111" t="s">
        <v>750</v>
      </c>
      <c r="M7209" s="111" t="s">
        <v>702</v>
      </c>
      <c r="N7209" s="111">
        <v>0.24</v>
      </c>
      <c r="O7209" s="114">
        <v>276.19</v>
      </c>
    </row>
    <row r="7210" spans="1:15">
      <c r="A7210" s="108"/>
      <c r="B7210" s="108"/>
      <c r="I7210" s="113">
        <f t="shared" si="0"/>
        <v>88309</v>
      </c>
      <c r="J7210" s="111">
        <v>88309</v>
      </c>
      <c r="K7210" s="111" t="s">
        <v>1803</v>
      </c>
      <c r="L7210" s="111" t="s">
        <v>708</v>
      </c>
      <c r="M7210" s="111" t="s">
        <v>710</v>
      </c>
      <c r="N7210" s="111">
        <v>5.1799999999999999E-2</v>
      </c>
      <c r="O7210" s="114">
        <v>22.28</v>
      </c>
    </row>
    <row r="7211" spans="1:15">
      <c r="A7211" s="108"/>
      <c r="B7211" s="108"/>
      <c r="I7211" s="113">
        <f t="shared" si="0"/>
        <v>88316</v>
      </c>
      <c r="J7211" s="111">
        <v>88316</v>
      </c>
      <c r="K7211" s="111" t="s">
        <v>709</v>
      </c>
      <c r="L7211" s="111" t="s">
        <v>708</v>
      </c>
      <c r="M7211" s="111" t="s">
        <v>710</v>
      </c>
      <c r="N7211" s="111">
        <v>0.15529999999999999</v>
      </c>
      <c r="O7211" s="114">
        <v>17.3</v>
      </c>
    </row>
    <row r="7212" spans="1:15">
      <c r="A7212" s="108"/>
      <c r="B7212" s="108"/>
      <c r="I7212" s="113">
        <f t="shared" si="0"/>
        <v>90680</v>
      </c>
      <c r="J7212" s="111">
        <v>90680</v>
      </c>
      <c r="K7212" s="111" t="s">
        <v>2095</v>
      </c>
      <c r="L7212" s="111" t="s">
        <v>701</v>
      </c>
      <c r="M7212" s="111" t="s">
        <v>729</v>
      </c>
      <c r="N7212" s="111">
        <v>3.2899999999999999E-2</v>
      </c>
      <c r="O7212" s="114">
        <v>231.88</v>
      </c>
    </row>
    <row r="7213" spans="1:15">
      <c r="A7213" s="108"/>
      <c r="B7213" s="108"/>
      <c r="I7213" s="113">
        <f t="shared" si="0"/>
        <v>90681</v>
      </c>
      <c r="J7213" s="111">
        <v>90681</v>
      </c>
      <c r="K7213" s="111" t="s">
        <v>2096</v>
      </c>
      <c r="L7213" s="111" t="s">
        <v>704</v>
      </c>
      <c r="M7213" s="111" t="s">
        <v>729</v>
      </c>
      <c r="N7213" s="111">
        <v>1.8800000000000001E-2</v>
      </c>
      <c r="O7213" s="114">
        <v>100.59</v>
      </c>
    </row>
    <row r="7214" spans="1:15">
      <c r="A7214" s="108"/>
      <c r="B7214" s="108"/>
      <c r="I7214" s="113">
        <f t="shared" si="0"/>
        <v>91635</v>
      </c>
      <c r="J7214" s="111">
        <v>91635</v>
      </c>
      <c r="K7214" s="111" t="s">
        <v>2280</v>
      </c>
      <c r="L7214" s="111" t="s">
        <v>704</v>
      </c>
      <c r="M7214" s="111" t="s">
        <v>729</v>
      </c>
      <c r="N7214" s="111">
        <v>3.7400000000000003E-2</v>
      </c>
      <c r="O7214" s="114">
        <v>32.83</v>
      </c>
    </row>
    <row r="7215" spans="1:15">
      <c r="A7215" s="108"/>
      <c r="B7215" s="108"/>
      <c r="I7215" s="113">
        <f t="shared" si="0"/>
        <v>34493</v>
      </c>
      <c r="J7215" s="111">
        <v>34493</v>
      </c>
      <c r="K7215" s="111" t="s">
        <v>2205</v>
      </c>
      <c r="L7215" s="111" t="s">
        <v>750</v>
      </c>
      <c r="M7215" s="111" t="s">
        <v>702</v>
      </c>
      <c r="N7215" s="111">
        <v>0.28839999999999999</v>
      </c>
      <c r="O7215" s="114">
        <v>276.19</v>
      </c>
    </row>
    <row r="7216" spans="1:15">
      <c r="A7216" s="108"/>
      <c r="B7216" s="108"/>
      <c r="I7216" s="113">
        <f t="shared" si="0"/>
        <v>88309</v>
      </c>
      <c r="J7216" s="111">
        <v>88309</v>
      </c>
      <c r="K7216" s="111" t="s">
        <v>1803</v>
      </c>
      <c r="L7216" s="111" t="s">
        <v>708</v>
      </c>
      <c r="M7216" s="111" t="s">
        <v>710</v>
      </c>
      <c r="N7216" s="111">
        <v>7.7899999999999997E-2</v>
      </c>
      <c r="O7216" s="114">
        <v>22.28</v>
      </c>
    </row>
    <row r="7217" spans="1:15">
      <c r="A7217" s="108"/>
      <c r="B7217" s="108"/>
      <c r="I7217" s="113">
        <f t="shared" si="0"/>
        <v>88316</v>
      </c>
      <c r="J7217" s="111">
        <v>88316</v>
      </c>
      <c r="K7217" s="111" t="s">
        <v>709</v>
      </c>
      <c r="L7217" s="111" t="s">
        <v>708</v>
      </c>
      <c r="M7217" s="111" t="s">
        <v>710</v>
      </c>
      <c r="N7217" s="111">
        <v>0.2336</v>
      </c>
      <c r="O7217" s="114">
        <v>17.3</v>
      </c>
    </row>
    <row r="7218" spans="1:15">
      <c r="A7218" s="108"/>
      <c r="B7218" s="108"/>
      <c r="I7218" s="113">
        <f t="shared" si="0"/>
        <v>90680</v>
      </c>
      <c r="J7218" s="111">
        <v>90680</v>
      </c>
      <c r="K7218" s="111" t="s">
        <v>2095</v>
      </c>
      <c r="L7218" s="111" t="s">
        <v>701</v>
      </c>
      <c r="M7218" s="111" t="s">
        <v>729</v>
      </c>
      <c r="N7218" s="111">
        <v>4.9500000000000002E-2</v>
      </c>
      <c r="O7218" s="114">
        <v>231.88</v>
      </c>
    </row>
    <row r="7219" spans="1:15">
      <c r="A7219" s="108"/>
      <c r="B7219" s="108"/>
      <c r="I7219" s="113">
        <f t="shared" si="0"/>
        <v>90681</v>
      </c>
      <c r="J7219" s="111">
        <v>90681</v>
      </c>
      <c r="K7219" s="111" t="s">
        <v>2096</v>
      </c>
      <c r="L7219" s="111" t="s">
        <v>704</v>
      </c>
      <c r="M7219" s="111" t="s">
        <v>729</v>
      </c>
      <c r="N7219" s="111">
        <v>2.8299999999999999E-2</v>
      </c>
      <c r="O7219" s="114">
        <v>100.59</v>
      </c>
    </row>
    <row r="7220" spans="1:15">
      <c r="A7220" s="108"/>
      <c r="B7220" s="108"/>
      <c r="I7220" s="113">
        <f t="shared" si="0"/>
        <v>91634</v>
      </c>
      <c r="J7220" s="111">
        <v>91634</v>
      </c>
      <c r="K7220" s="111" t="s">
        <v>2279</v>
      </c>
      <c r="L7220" s="111" t="s">
        <v>701</v>
      </c>
      <c r="M7220" s="111" t="s">
        <v>729</v>
      </c>
      <c r="N7220" s="111">
        <v>1.61E-2</v>
      </c>
      <c r="O7220" s="114">
        <v>120.48</v>
      </c>
    </row>
    <row r="7221" spans="1:15">
      <c r="A7221" s="108"/>
      <c r="B7221" s="108"/>
      <c r="I7221" s="113">
        <f t="shared" si="0"/>
        <v>91635</v>
      </c>
      <c r="J7221" s="111">
        <v>91635</v>
      </c>
      <c r="K7221" s="111" t="s">
        <v>2280</v>
      </c>
      <c r="L7221" s="111" t="s">
        <v>704</v>
      </c>
      <c r="M7221" s="111" t="s">
        <v>729</v>
      </c>
      <c r="N7221" s="111">
        <v>6.1800000000000001E-2</v>
      </c>
      <c r="O7221" s="114">
        <v>32.83</v>
      </c>
    </row>
    <row r="7222" spans="1:15">
      <c r="A7222" s="108"/>
      <c r="B7222" s="108"/>
      <c r="I7222" s="113">
        <f t="shared" si="0"/>
        <v>97913</v>
      </c>
      <c r="J7222" s="111">
        <v>97913</v>
      </c>
      <c r="K7222" s="111" t="s">
        <v>2090</v>
      </c>
      <c r="L7222" s="111" t="s">
        <v>2091</v>
      </c>
      <c r="M7222" s="111" t="s">
        <v>729</v>
      </c>
      <c r="N7222" s="111">
        <v>8.8400000000000006E-2</v>
      </c>
      <c r="O7222" s="114">
        <v>1.7</v>
      </c>
    </row>
    <row r="7223" spans="1:15">
      <c r="A7223" s="108"/>
      <c r="B7223" s="108"/>
      <c r="I7223" s="113">
        <f t="shared" si="0"/>
        <v>100973</v>
      </c>
      <c r="J7223" s="111">
        <v>100973</v>
      </c>
      <c r="K7223" s="111" t="s">
        <v>2093</v>
      </c>
      <c r="L7223" s="111" t="s">
        <v>750</v>
      </c>
      <c r="M7223" s="111" t="s">
        <v>729</v>
      </c>
      <c r="N7223" s="111">
        <v>0.29449999999999998</v>
      </c>
      <c r="O7223" s="114">
        <v>4.8899999999999997</v>
      </c>
    </row>
    <row r="7224" spans="1:15">
      <c r="A7224" s="108"/>
      <c r="B7224" s="108"/>
      <c r="I7224" s="113">
        <f t="shared" si="0"/>
        <v>34493</v>
      </c>
      <c r="J7224" s="111">
        <v>34493</v>
      </c>
      <c r="K7224" s="111" t="s">
        <v>2205</v>
      </c>
      <c r="L7224" s="111" t="s">
        <v>750</v>
      </c>
      <c r="M7224" s="111" t="s">
        <v>702</v>
      </c>
      <c r="N7224" s="111">
        <v>0.28789999999999999</v>
      </c>
      <c r="O7224" s="114">
        <v>276.19</v>
      </c>
    </row>
    <row r="7225" spans="1:15">
      <c r="A7225" s="108"/>
      <c r="B7225" s="108"/>
      <c r="I7225" s="113">
        <f t="shared" si="0"/>
        <v>88309</v>
      </c>
      <c r="J7225" s="111">
        <v>88309</v>
      </c>
      <c r="K7225" s="111" t="s">
        <v>1803</v>
      </c>
      <c r="L7225" s="111" t="s">
        <v>708</v>
      </c>
      <c r="M7225" s="111" t="s">
        <v>710</v>
      </c>
      <c r="N7225" s="111">
        <v>5.91E-2</v>
      </c>
      <c r="O7225" s="114">
        <v>22.28</v>
      </c>
    </row>
    <row r="7226" spans="1:15">
      <c r="A7226" s="108"/>
      <c r="B7226" s="108"/>
      <c r="I7226" s="113">
        <f t="shared" si="0"/>
        <v>88316</v>
      </c>
      <c r="J7226" s="111">
        <v>88316</v>
      </c>
      <c r="K7226" s="111" t="s">
        <v>709</v>
      </c>
      <c r="L7226" s="111" t="s">
        <v>708</v>
      </c>
      <c r="M7226" s="111" t="s">
        <v>710</v>
      </c>
      <c r="N7226" s="111">
        <v>0.1774</v>
      </c>
      <c r="O7226" s="114">
        <v>17.3</v>
      </c>
    </row>
    <row r="7227" spans="1:15">
      <c r="A7227" s="108"/>
      <c r="B7227" s="108"/>
      <c r="I7227" s="113">
        <f t="shared" si="0"/>
        <v>90680</v>
      </c>
      <c r="J7227" s="111">
        <v>90680</v>
      </c>
      <c r="K7227" s="111" t="s">
        <v>2095</v>
      </c>
      <c r="L7227" s="111" t="s">
        <v>701</v>
      </c>
      <c r="M7227" s="111" t="s">
        <v>729</v>
      </c>
      <c r="N7227" s="111">
        <v>3.7600000000000001E-2</v>
      </c>
      <c r="O7227" s="114">
        <v>231.88</v>
      </c>
    </row>
    <row r="7228" spans="1:15">
      <c r="A7228" s="108"/>
      <c r="B7228" s="108"/>
      <c r="I7228" s="113">
        <f t="shared" si="0"/>
        <v>90681</v>
      </c>
      <c r="J7228" s="111">
        <v>90681</v>
      </c>
      <c r="K7228" s="111" t="s">
        <v>2096</v>
      </c>
      <c r="L7228" s="111" t="s">
        <v>704</v>
      </c>
      <c r="M7228" s="111" t="s">
        <v>729</v>
      </c>
      <c r="N7228" s="111">
        <v>2.1499999999999998E-2</v>
      </c>
      <c r="O7228" s="114">
        <v>100.59</v>
      </c>
    </row>
    <row r="7229" spans="1:15">
      <c r="A7229" s="108"/>
      <c r="B7229" s="108"/>
      <c r="I7229" s="113">
        <f t="shared" si="0"/>
        <v>91635</v>
      </c>
      <c r="J7229" s="111">
        <v>91635</v>
      </c>
      <c r="K7229" s="111" t="s">
        <v>2280</v>
      </c>
      <c r="L7229" s="111" t="s">
        <v>704</v>
      </c>
      <c r="M7229" s="111" t="s">
        <v>729</v>
      </c>
      <c r="N7229" s="111">
        <v>4.2999999999999997E-2</v>
      </c>
      <c r="O7229" s="114">
        <v>32.83</v>
      </c>
    </row>
    <row r="7230" spans="1:15">
      <c r="A7230" s="108"/>
      <c r="B7230" s="108"/>
      <c r="I7230" s="113">
        <f t="shared" si="0"/>
        <v>34493</v>
      </c>
      <c r="J7230" s="111">
        <v>34493</v>
      </c>
      <c r="K7230" s="111" t="s">
        <v>2205</v>
      </c>
      <c r="L7230" s="111" t="s">
        <v>750</v>
      </c>
      <c r="M7230" s="111" t="s">
        <v>702</v>
      </c>
      <c r="N7230" s="111">
        <v>0.28739999999999999</v>
      </c>
      <c r="O7230" s="114">
        <v>276.19</v>
      </c>
    </row>
    <row r="7231" spans="1:15">
      <c r="A7231" s="108"/>
      <c r="B7231" s="108"/>
      <c r="I7231" s="113">
        <f t="shared" si="0"/>
        <v>88309</v>
      </c>
      <c r="J7231" s="111">
        <v>88309</v>
      </c>
      <c r="K7231" s="111" t="s">
        <v>1803</v>
      </c>
      <c r="L7231" s="111" t="s">
        <v>708</v>
      </c>
      <c r="M7231" s="111" t="s">
        <v>710</v>
      </c>
      <c r="N7231" s="111">
        <v>4.9700000000000001E-2</v>
      </c>
      <c r="O7231" s="114">
        <v>22.28</v>
      </c>
    </row>
    <row r="7232" spans="1:15">
      <c r="A7232" s="108"/>
      <c r="B7232" s="108"/>
      <c r="I7232" s="113">
        <f t="shared" si="0"/>
        <v>88316</v>
      </c>
      <c r="J7232" s="111">
        <v>88316</v>
      </c>
      <c r="K7232" s="111" t="s">
        <v>709</v>
      </c>
      <c r="L7232" s="111" t="s">
        <v>708</v>
      </c>
      <c r="M7232" s="111" t="s">
        <v>710</v>
      </c>
      <c r="N7232" s="111">
        <v>0.1492</v>
      </c>
      <c r="O7232" s="114">
        <v>17.3</v>
      </c>
    </row>
    <row r="7233" spans="1:15">
      <c r="A7233" s="108"/>
      <c r="B7233" s="108"/>
      <c r="I7233" s="113">
        <f t="shared" si="0"/>
        <v>90680</v>
      </c>
      <c r="J7233" s="111">
        <v>90680</v>
      </c>
      <c r="K7233" s="111" t="s">
        <v>2095</v>
      </c>
      <c r="L7233" s="111" t="s">
        <v>701</v>
      </c>
      <c r="M7233" s="111" t="s">
        <v>729</v>
      </c>
      <c r="N7233" s="111">
        <v>3.1600000000000003E-2</v>
      </c>
      <c r="O7233" s="114">
        <v>231.88</v>
      </c>
    </row>
    <row r="7234" spans="1:15">
      <c r="A7234" s="108"/>
      <c r="B7234" s="108"/>
      <c r="I7234" s="113">
        <f t="shared" si="0"/>
        <v>90681</v>
      </c>
      <c r="J7234" s="111">
        <v>90681</v>
      </c>
      <c r="K7234" s="111" t="s">
        <v>2096</v>
      </c>
      <c r="L7234" s="111" t="s">
        <v>704</v>
      </c>
      <c r="M7234" s="111" t="s">
        <v>729</v>
      </c>
      <c r="N7234" s="111">
        <v>1.8100000000000002E-2</v>
      </c>
      <c r="O7234" s="114">
        <v>100.59</v>
      </c>
    </row>
    <row r="7235" spans="1:15">
      <c r="A7235" s="108"/>
      <c r="B7235" s="108"/>
      <c r="I7235" s="113">
        <f t="shared" si="0"/>
        <v>91635</v>
      </c>
      <c r="J7235" s="111">
        <v>91635</v>
      </c>
      <c r="K7235" s="111" t="s">
        <v>2280</v>
      </c>
      <c r="L7235" s="111" t="s">
        <v>704</v>
      </c>
      <c r="M7235" s="111" t="s">
        <v>729</v>
      </c>
      <c r="N7235" s="111">
        <v>3.3599999999999998E-2</v>
      </c>
      <c r="O7235" s="114">
        <v>32.83</v>
      </c>
    </row>
    <row r="7236" spans="1:15">
      <c r="A7236" s="108"/>
      <c r="B7236" s="108"/>
      <c r="I7236" s="113">
        <f t="shared" si="0"/>
        <v>1358</v>
      </c>
      <c r="J7236" s="111">
        <v>1358</v>
      </c>
      <c r="K7236" s="111" t="s">
        <v>2142</v>
      </c>
      <c r="L7236" s="111" t="s">
        <v>792</v>
      </c>
      <c r="M7236" s="111" t="s">
        <v>702</v>
      </c>
      <c r="N7236" s="111">
        <v>0.86629999999999996</v>
      </c>
      <c r="O7236" s="114">
        <v>25.13</v>
      </c>
    </row>
    <row r="7237" spans="1:15">
      <c r="A7237" s="108"/>
      <c r="B7237" s="108"/>
      <c r="I7237" s="113">
        <f t="shared" si="0"/>
        <v>4491</v>
      </c>
      <c r="J7237" s="111">
        <v>4491</v>
      </c>
      <c r="K7237" s="111" t="s">
        <v>1865</v>
      </c>
      <c r="L7237" s="111" t="s">
        <v>728</v>
      </c>
      <c r="M7237" s="111" t="s">
        <v>702</v>
      </c>
      <c r="N7237" s="111">
        <v>2.0167000000000002</v>
      </c>
      <c r="O7237" s="114">
        <v>3.48</v>
      </c>
    </row>
    <row r="7238" spans="1:15">
      <c r="A7238" s="108"/>
      <c r="B7238" s="108"/>
      <c r="I7238" s="113">
        <f t="shared" si="0"/>
        <v>4509</v>
      </c>
      <c r="J7238" s="111">
        <v>4509</v>
      </c>
      <c r="K7238" s="111" t="s">
        <v>2281</v>
      </c>
      <c r="L7238" s="111" t="s">
        <v>728</v>
      </c>
      <c r="M7238" s="111" t="s">
        <v>702</v>
      </c>
      <c r="N7238" s="111">
        <v>1.65</v>
      </c>
      <c r="O7238" s="114">
        <v>1.9</v>
      </c>
    </row>
    <row r="7239" spans="1:15">
      <c r="A7239" s="108"/>
      <c r="B7239" s="108"/>
      <c r="I7239" s="113">
        <f t="shared" si="0"/>
        <v>5068</v>
      </c>
      <c r="J7239" s="111">
        <v>5068</v>
      </c>
      <c r="K7239" s="111" t="s">
        <v>1866</v>
      </c>
      <c r="L7239" s="111" t="s">
        <v>723</v>
      </c>
      <c r="M7239" s="111" t="s">
        <v>702</v>
      </c>
      <c r="N7239" s="111">
        <v>0.2954</v>
      </c>
      <c r="O7239" s="114">
        <v>11.09</v>
      </c>
    </row>
    <row r="7240" spans="1:15">
      <c r="A7240" s="108"/>
      <c r="B7240" s="108"/>
      <c r="I7240" s="113">
        <f t="shared" si="0"/>
        <v>88309</v>
      </c>
      <c r="J7240" s="111">
        <v>88309</v>
      </c>
      <c r="K7240" s="111" t="s">
        <v>1803</v>
      </c>
      <c r="L7240" s="111" t="s">
        <v>708</v>
      </c>
      <c r="M7240" s="111" t="s">
        <v>710</v>
      </c>
      <c r="N7240" s="111">
        <v>1.3309</v>
      </c>
      <c r="O7240" s="114">
        <v>22.28</v>
      </c>
    </row>
    <row r="7241" spans="1:15">
      <c r="A7241" s="108"/>
      <c r="B7241" s="108"/>
      <c r="I7241" s="113">
        <f t="shared" si="0"/>
        <v>88316</v>
      </c>
      <c r="J7241" s="111">
        <v>88316</v>
      </c>
      <c r="K7241" s="111" t="s">
        <v>709</v>
      </c>
      <c r="L7241" s="111" t="s">
        <v>708</v>
      </c>
      <c r="M7241" s="111" t="s">
        <v>710</v>
      </c>
      <c r="N7241" s="111">
        <v>0.79849999999999999</v>
      </c>
      <c r="O7241" s="114">
        <v>17.3</v>
      </c>
    </row>
    <row r="7242" spans="1:15">
      <c r="A7242" s="108"/>
      <c r="B7242" s="108"/>
      <c r="I7242" s="113">
        <f t="shared" si="0"/>
        <v>91692</v>
      </c>
      <c r="J7242" s="111">
        <v>91692</v>
      </c>
      <c r="K7242" s="111" t="s">
        <v>925</v>
      </c>
      <c r="L7242" s="111" t="s">
        <v>701</v>
      </c>
      <c r="M7242" s="111" t="s">
        <v>702</v>
      </c>
      <c r="N7242" s="111">
        <v>0.1201</v>
      </c>
      <c r="O7242" s="114">
        <v>24.09</v>
      </c>
    </row>
    <row r="7243" spans="1:15">
      <c r="A7243" s="108"/>
      <c r="B7243" s="108"/>
      <c r="I7243" s="113">
        <f t="shared" si="0"/>
        <v>91693</v>
      </c>
      <c r="J7243" s="111">
        <v>91693</v>
      </c>
      <c r="K7243" s="111" t="s">
        <v>926</v>
      </c>
      <c r="L7243" s="111" t="s">
        <v>704</v>
      </c>
      <c r="M7243" s="111" t="s">
        <v>702</v>
      </c>
      <c r="N7243" s="111">
        <v>0.52459999999999996</v>
      </c>
      <c r="O7243" s="114">
        <v>21.72</v>
      </c>
    </row>
    <row r="7244" spans="1:15">
      <c r="A7244" s="108"/>
      <c r="B7244" s="108"/>
      <c r="I7244" s="113">
        <f t="shared" si="0"/>
        <v>94970</v>
      </c>
      <c r="J7244" s="111">
        <v>94970</v>
      </c>
      <c r="K7244" s="111" t="s">
        <v>1903</v>
      </c>
      <c r="L7244" s="111" t="s">
        <v>750</v>
      </c>
      <c r="M7244" s="111" t="s">
        <v>702</v>
      </c>
      <c r="N7244" s="111">
        <v>0.36359999999999998</v>
      </c>
      <c r="O7244" s="114">
        <v>282.29000000000002</v>
      </c>
    </row>
    <row r="7245" spans="1:15">
      <c r="A7245" s="108"/>
      <c r="B7245" s="108"/>
      <c r="I7245" s="113">
        <f t="shared" si="0"/>
        <v>96525</v>
      </c>
      <c r="J7245" s="111">
        <v>96525</v>
      </c>
      <c r="K7245" s="111" t="s">
        <v>2282</v>
      </c>
      <c r="L7245" s="111" t="s">
        <v>750</v>
      </c>
      <c r="M7245" s="111" t="s">
        <v>702</v>
      </c>
      <c r="N7245" s="111">
        <v>0.69359999999999999</v>
      </c>
      <c r="O7245" s="114">
        <v>30.13</v>
      </c>
    </row>
    <row r="7246" spans="1:15">
      <c r="A7246" s="108"/>
      <c r="B7246" s="108"/>
      <c r="I7246" s="113">
        <f t="shared" si="0"/>
        <v>96544</v>
      </c>
      <c r="J7246" s="111">
        <v>96544</v>
      </c>
      <c r="K7246" s="111" t="s">
        <v>2254</v>
      </c>
      <c r="L7246" s="111" t="s">
        <v>723</v>
      </c>
      <c r="M7246" s="111" t="s">
        <v>702</v>
      </c>
      <c r="N7246" s="111">
        <v>13.327199999999999</v>
      </c>
      <c r="O7246" s="114">
        <v>11.14</v>
      </c>
    </row>
    <row r="7247" spans="1:15">
      <c r="A7247" s="108"/>
      <c r="B7247" s="108"/>
      <c r="I7247" s="113">
        <f t="shared" si="0"/>
        <v>96546</v>
      </c>
      <c r="J7247" s="111">
        <v>96546</v>
      </c>
      <c r="K7247" s="111" t="s">
        <v>2255</v>
      </c>
      <c r="L7247" s="111" t="s">
        <v>723</v>
      </c>
      <c r="M7247" s="111" t="s">
        <v>702</v>
      </c>
      <c r="N7247" s="111">
        <v>5.88</v>
      </c>
      <c r="O7247" s="114">
        <v>8.52</v>
      </c>
    </row>
    <row r="7248" spans="1:15">
      <c r="A7248" s="108"/>
      <c r="B7248" s="108"/>
      <c r="I7248" s="113">
        <f t="shared" si="0"/>
        <v>1358</v>
      </c>
      <c r="J7248" s="111">
        <v>1358</v>
      </c>
      <c r="K7248" s="111" t="s">
        <v>2142</v>
      </c>
      <c r="L7248" s="111" t="s">
        <v>792</v>
      </c>
      <c r="M7248" s="111" t="s">
        <v>702</v>
      </c>
      <c r="N7248" s="111">
        <v>0.96250000000000002</v>
      </c>
      <c r="O7248" s="114">
        <v>25.13</v>
      </c>
    </row>
    <row r="7249" spans="1:15">
      <c r="A7249" s="108"/>
      <c r="B7249" s="108"/>
      <c r="I7249" s="113">
        <f t="shared" si="0"/>
        <v>4509</v>
      </c>
      <c r="J7249" s="111">
        <v>4509</v>
      </c>
      <c r="K7249" s="111" t="s">
        <v>2281</v>
      </c>
      <c r="L7249" s="111" t="s">
        <v>728</v>
      </c>
      <c r="M7249" s="111" t="s">
        <v>702</v>
      </c>
      <c r="N7249" s="111">
        <v>1.7417</v>
      </c>
      <c r="O7249" s="114">
        <v>1.9</v>
      </c>
    </row>
    <row r="7250" spans="1:15">
      <c r="A7250" s="108"/>
      <c r="B7250" s="108"/>
      <c r="I7250" s="113">
        <f t="shared" si="0"/>
        <v>96525</v>
      </c>
      <c r="J7250" s="111">
        <v>96525</v>
      </c>
      <c r="K7250" s="111" t="s">
        <v>2282</v>
      </c>
      <c r="L7250" s="111" t="s">
        <v>750</v>
      </c>
      <c r="M7250" s="111" t="s">
        <v>702</v>
      </c>
      <c r="N7250" s="111">
        <v>0.80359999999999998</v>
      </c>
      <c r="O7250" s="114">
        <v>30.13</v>
      </c>
    </row>
    <row r="7251" spans="1:15">
      <c r="A7251" s="108"/>
      <c r="B7251" s="108"/>
      <c r="I7251" s="113">
        <f t="shared" si="0"/>
        <v>1358</v>
      </c>
      <c r="J7251" s="111">
        <v>1358</v>
      </c>
      <c r="K7251" s="111" t="s">
        <v>2142</v>
      </c>
      <c r="L7251" s="111" t="s">
        <v>792</v>
      </c>
      <c r="M7251" s="111" t="s">
        <v>702</v>
      </c>
      <c r="N7251" s="111">
        <v>1.0588</v>
      </c>
      <c r="O7251" s="114">
        <v>25.13</v>
      </c>
    </row>
    <row r="7252" spans="1:15">
      <c r="A7252" s="108"/>
      <c r="B7252" s="108"/>
      <c r="I7252" s="113">
        <f t="shared" si="0"/>
        <v>4509</v>
      </c>
      <c r="J7252" s="111">
        <v>4509</v>
      </c>
      <c r="K7252" s="111" t="s">
        <v>2281</v>
      </c>
      <c r="L7252" s="111" t="s">
        <v>728</v>
      </c>
      <c r="M7252" s="111" t="s">
        <v>702</v>
      </c>
      <c r="N7252" s="111">
        <v>1.8332999999999999</v>
      </c>
      <c r="O7252" s="114">
        <v>1.9</v>
      </c>
    </row>
    <row r="7253" spans="1:15">
      <c r="A7253" s="108"/>
      <c r="B7253" s="108"/>
      <c r="I7253" s="113">
        <f t="shared" si="0"/>
        <v>96525</v>
      </c>
      <c r="J7253" s="111">
        <v>96525</v>
      </c>
      <c r="K7253" s="111" t="s">
        <v>2282</v>
      </c>
      <c r="L7253" s="111" t="s">
        <v>750</v>
      </c>
      <c r="M7253" s="111" t="s">
        <v>702</v>
      </c>
      <c r="N7253" s="111">
        <v>0.91359999999999997</v>
      </c>
      <c r="O7253" s="114">
        <v>30.13</v>
      </c>
    </row>
    <row r="7254" spans="1:15">
      <c r="A7254" s="108"/>
      <c r="B7254" s="108"/>
      <c r="I7254" s="113">
        <f t="shared" si="0"/>
        <v>1358</v>
      </c>
      <c r="J7254" s="111">
        <v>1358</v>
      </c>
      <c r="K7254" s="111" t="s">
        <v>2142</v>
      </c>
      <c r="L7254" s="111" t="s">
        <v>792</v>
      </c>
      <c r="M7254" s="111" t="s">
        <v>702</v>
      </c>
      <c r="N7254" s="111">
        <v>1.155</v>
      </c>
      <c r="O7254" s="114">
        <v>25.13</v>
      </c>
    </row>
    <row r="7255" spans="1:15">
      <c r="A7255" s="108"/>
      <c r="B7255" s="108"/>
      <c r="I7255" s="113">
        <f t="shared" si="0"/>
        <v>4509</v>
      </c>
      <c r="J7255" s="111">
        <v>4509</v>
      </c>
      <c r="K7255" s="111" t="s">
        <v>2281</v>
      </c>
      <c r="L7255" s="111" t="s">
        <v>728</v>
      </c>
      <c r="M7255" s="111" t="s">
        <v>702</v>
      </c>
      <c r="N7255" s="111">
        <v>1.925</v>
      </c>
      <c r="O7255" s="114">
        <v>1.9</v>
      </c>
    </row>
    <row r="7256" spans="1:15">
      <c r="A7256" s="108"/>
      <c r="B7256" s="108"/>
      <c r="I7256" s="113">
        <f t="shared" si="0"/>
        <v>96525</v>
      </c>
      <c r="J7256" s="111">
        <v>96525</v>
      </c>
      <c r="K7256" s="111" t="s">
        <v>2282</v>
      </c>
      <c r="L7256" s="111" t="s">
        <v>750</v>
      </c>
      <c r="M7256" s="111" t="s">
        <v>702</v>
      </c>
      <c r="N7256" s="111">
        <v>1.0236000000000001</v>
      </c>
      <c r="O7256" s="114">
        <v>30.13</v>
      </c>
    </row>
    <row r="7257" spans="1:15">
      <c r="A7257" s="108"/>
      <c r="B7257" s="108"/>
      <c r="I7257" s="113">
        <f t="shared" si="0"/>
        <v>1358</v>
      </c>
      <c r="J7257" s="111">
        <v>1358</v>
      </c>
      <c r="K7257" s="111" t="s">
        <v>2142</v>
      </c>
      <c r="L7257" s="111" t="s">
        <v>792</v>
      </c>
      <c r="M7257" s="111" t="s">
        <v>702</v>
      </c>
      <c r="N7257" s="111">
        <v>1.3474999999999999</v>
      </c>
      <c r="O7257" s="114">
        <v>25.13</v>
      </c>
    </row>
    <row r="7258" spans="1:15">
      <c r="A7258" s="108"/>
      <c r="B7258" s="108"/>
      <c r="I7258" s="113">
        <f t="shared" si="0"/>
        <v>4509</v>
      </c>
      <c r="J7258" s="111">
        <v>4509</v>
      </c>
      <c r="K7258" s="111" t="s">
        <v>2281</v>
      </c>
      <c r="L7258" s="111" t="s">
        <v>728</v>
      </c>
      <c r="M7258" s="111" t="s">
        <v>702</v>
      </c>
      <c r="N7258" s="111">
        <v>2.1082999999999998</v>
      </c>
      <c r="O7258" s="114">
        <v>1.9</v>
      </c>
    </row>
    <row r="7259" spans="1:15">
      <c r="A7259" s="108"/>
      <c r="B7259" s="108"/>
      <c r="I7259" s="113">
        <f t="shared" si="0"/>
        <v>96525</v>
      </c>
      <c r="J7259" s="111">
        <v>96525</v>
      </c>
      <c r="K7259" s="111" t="s">
        <v>2282</v>
      </c>
      <c r="L7259" s="111" t="s">
        <v>750</v>
      </c>
      <c r="M7259" s="111" t="s">
        <v>702</v>
      </c>
      <c r="N7259" s="111">
        <v>1.2436</v>
      </c>
      <c r="O7259" s="114">
        <v>30.13</v>
      </c>
    </row>
    <row r="7260" spans="1:15">
      <c r="A7260" s="108"/>
      <c r="B7260" s="108"/>
      <c r="I7260" s="113">
        <f t="shared" si="0"/>
        <v>10998</v>
      </c>
      <c r="J7260" s="111">
        <v>10998</v>
      </c>
      <c r="K7260" s="111" t="s">
        <v>2283</v>
      </c>
      <c r="L7260" s="111" t="s">
        <v>723</v>
      </c>
      <c r="M7260" s="111" t="s">
        <v>702</v>
      </c>
      <c r="N7260" s="111">
        <v>0.59</v>
      </c>
      <c r="O7260" s="114">
        <v>22.67</v>
      </c>
    </row>
    <row r="7261" spans="1:15">
      <c r="A7261" s="108"/>
      <c r="B7261" s="108"/>
      <c r="I7261" s="113">
        <f t="shared" si="0"/>
        <v>88317</v>
      </c>
      <c r="J7261" s="111">
        <v>88317</v>
      </c>
      <c r="K7261" s="111" t="s">
        <v>724</v>
      </c>
      <c r="L7261" s="111" t="s">
        <v>708</v>
      </c>
      <c r="M7261" s="111" t="s">
        <v>710</v>
      </c>
      <c r="N7261" s="111">
        <v>1.56</v>
      </c>
      <c r="O7261" s="114">
        <v>23.43</v>
      </c>
    </row>
    <row r="7262" spans="1:15">
      <c r="A7262" s="108"/>
      <c r="B7262" s="108"/>
      <c r="I7262" s="113">
        <f t="shared" si="0"/>
        <v>10998</v>
      </c>
      <c r="J7262" s="111">
        <v>10998</v>
      </c>
      <c r="K7262" s="111" t="s">
        <v>2283</v>
      </c>
      <c r="L7262" s="111" t="s">
        <v>723</v>
      </c>
      <c r="M7262" s="111" t="s">
        <v>702</v>
      </c>
      <c r="N7262" s="111">
        <v>0.89</v>
      </c>
      <c r="O7262" s="114">
        <v>22.67</v>
      </c>
    </row>
    <row r="7263" spans="1:15">
      <c r="A7263" s="108"/>
      <c r="B7263" s="108"/>
      <c r="I7263" s="113">
        <f t="shared" si="0"/>
        <v>88317</v>
      </c>
      <c r="J7263" s="111">
        <v>88317</v>
      </c>
      <c r="K7263" s="111" t="s">
        <v>724</v>
      </c>
      <c r="L7263" s="111" t="s">
        <v>708</v>
      </c>
      <c r="M7263" s="111" t="s">
        <v>710</v>
      </c>
      <c r="N7263" s="111">
        <v>1.62</v>
      </c>
      <c r="O7263" s="114">
        <v>23.43</v>
      </c>
    </row>
    <row r="7264" spans="1:15">
      <c r="A7264" s="108"/>
      <c r="B7264" s="108"/>
      <c r="I7264" s="113">
        <f t="shared" si="0"/>
        <v>10998</v>
      </c>
      <c r="J7264" s="111">
        <v>10998</v>
      </c>
      <c r="K7264" s="111" t="s">
        <v>2283</v>
      </c>
      <c r="L7264" s="111" t="s">
        <v>723</v>
      </c>
      <c r="M7264" s="111" t="s">
        <v>702</v>
      </c>
      <c r="N7264" s="111">
        <v>1.27</v>
      </c>
      <c r="O7264" s="114">
        <v>22.67</v>
      </c>
    </row>
    <row r="7265" spans="1:15">
      <c r="A7265" s="108"/>
      <c r="B7265" s="108"/>
      <c r="I7265" s="113">
        <f t="shared" si="0"/>
        <v>88317</v>
      </c>
      <c r="J7265" s="111">
        <v>88317</v>
      </c>
      <c r="K7265" s="111" t="s">
        <v>724</v>
      </c>
      <c r="L7265" s="111" t="s">
        <v>708</v>
      </c>
      <c r="M7265" s="111" t="s">
        <v>710</v>
      </c>
      <c r="N7265" s="111">
        <v>1.67</v>
      </c>
      <c r="O7265" s="114">
        <v>23.43</v>
      </c>
    </row>
    <row r="7266" spans="1:15">
      <c r="A7266" s="108"/>
      <c r="B7266" s="108"/>
      <c r="I7266" s="113">
        <f t="shared" si="0"/>
        <v>10998</v>
      </c>
      <c r="J7266" s="111">
        <v>10998</v>
      </c>
      <c r="K7266" s="111" t="s">
        <v>2283</v>
      </c>
      <c r="L7266" s="111" t="s">
        <v>723</v>
      </c>
      <c r="M7266" s="111" t="s">
        <v>702</v>
      </c>
      <c r="N7266" s="111">
        <v>2.27</v>
      </c>
      <c r="O7266" s="114">
        <v>22.67</v>
      </c>
    </row>
    <row r="7267" spans="1:15">
      <c r="A7267" s="108"/>
      <c r="B7267" s="108"/>
      <c r="I7267" s="113">
        <f t="shared" si="0"/>
        <v>88317</v>
      </c>
      <c r="J7267" s="111">
        <v>88317</v>
      </c>
      <c r="K7267" s="111" t="s">
        <v>724</v>
      </c>
      <c r="L7267" s="111" t="s">
        <v>708</v>
      </c>
      <c r="M7267" s="111" t="s">
        <v>710</v>
      </c>
      <c r="N7267" s="111">
        <v>1.79</v>
      </c>
      <c r="O7267" s="114">
        <v>23.43</v>
      </c>
    </row>
    <row r="7268" spans="1:15">
      <c r="A7268" s="108"/>
      <c r="B7268" s="108"/>
      <c r="I7268" s="113">
        <f t="shared" si="0"/>
        <v>10998</v>
      </c>
      <c r="J7268" s="111">
        <v>10998</v>
      </c>
      <c r="K7268" s="111" t="s">
        <v>2283</v>
      </c>
      <c r="L7268" s="111" t="s">
        <v>723</v>
      </c>
      <c r="M7268" s="111" t="s">
        <v>702</v>
      </c>
      <c r="N7268" s="111">
        <v>3.5</v>
      </c>
      <c r="O7268" s="114">
        <v>22.67</v>
      </c>
    </row>
    <row r="7269" spans="1:15">
      <c r="A7269" s="108"/>
      <c r="B7269" s="108"/>
      <c r="I7269" s="113">
        <f t="shared" si="0"/>
        <v>88317</v>
      </c>
      <c r="J7269" s="111">
        <v>88317</v>
      </c>
      <c r="K7269" s="111" t="s">
        <v>724</v>
      </c>
      <c r="L7269" s="111" t="s">
        <v>708</v>
      </c>
      <c r="M7269" s="111" t="s">
        <v>710</v>
      </c>
      <c r="N7269" s="111">
        <v>1.9</v>
      </c>
      <c r="O7269" s="114">
        <v>23.43</v>
      </c>
    </row>
    <row r="7270" spans="1:15">
      <c r="A7270" s="108"/>
      <c r="B7270" s="108"/>
      <c r="I7270" s="113">
        <f t="shared" si="0"/>
        <v>10998</v>
      </c>
      <c r="J7270" s="111">
        <v>10998</v>
      </c>
      <c r="K7270" s="111" t="s">
        <v>2283</v>
      </c>
      <c r="L7270" s="111" t="s">
        <v>723</v>
      </c>
      <c r="M7270" s="111" t="s">
        <v>702</v>
      </c>
      <c r="N7270" s="111">
        <v>5.05</v>
      </c>
      <c r="O7270" s="114">
        <v>22.67</v>
      </c>
    </row>
    <row r="7271" spans="1:15">
      <c r="A7271" s="108"/>
      <c r="B7271" s="108"/>
      <c r="I7271" s="113">
        <f t="shared" si="0"/>
        <v>88317</v>
      </c>
      <c r="J7271" s="111">
        <v>88317</v>
      </c>
      <c r="K7271" s="111" t="s">
        <v>724</v>
      </c>
      <c r="L7271" s="111" t="s">
        <v>708</v>
      </c>
      <c r="M7271" s="111" t="s">
        <v>710</v>
      </c>
      <c r="N7271" s="111">
        <v>2.0099999999999998</v>
      </c>
      <c r="O7271" s="114">
        <v>23.43</v>
      </c>
    </row>
    <row r="7272" spans="1:15">
      <c r="A7272" s="108"/>
      <c r="B7272" s="108"/>
      <c r="I7272" s="113">
        <f t="shared" si="0"/>
        <v>442</v>
      </c>
      <c r="J7272" s="111">
        <v>442</v>
      </c>
      <c r="K7272" s="111" t="s">
        <v>2076</v>
      </c>
      <c r="L7272" s="111" t="s">
        <v>706</v>
      </c>
      <c r="M7272" s="111" t="s">
        <v>702</v>
      </c>
      <c r="N7272" s="111">
        <v>5.0999999999999997E-2</v>
      </c>
      <c r="O7272" s="114">
        <v>3.71</v>
      </c>
    </row>
    <row r="7273" spans="1:15">
      <c r="A7273" s="108"/>
      <c r="B7273" s="108"/>
      <c r="I7273" s="113">
        <f t="shared" si="0"/>
        <v>4777</v>
      </c>
      <c r="J7273" s="111">
        <v>4777</v>
      </c>
      <c r="K7273" s="111" t="s">
        <v>1777</v>
      </c>
      <c r="L7273" s="111" t="s">
        <v>723</v>
      </c>
      <c r="M7273" s="111" t="s">
        <v>702</v>
      </c>
      <c r="N7273" s="111">
        <v>2.8000000000000001E-2</v>
      </c>
      <c r="O7273" s="114">
        <v>5.94</v>
      </c>
    </row>
    <row r="7274" spans="1:15">
      <c r="A7274" s="108"/>
      <c r="B7274" s="108"/>
      <c r="I7274" s="113">
        <f t="shared" si="0"/>
        <v>43082</v>
      </c>
      <c r="J7274" s="111">
        <v>43082</v>
      </c>
      <c r="K7274" s="111" t="s">
        <v>2117</v>
      </c>
      <c r="L7274" s="111" t="s">
        <v>723</v>
      </c>
      <c r="M7274" s="111" t="s">
        <v>710</v>
      </c>
      <c r="N7274" s="111">
        <v>1</v>
      </c>
      <c r="O7274" s="114">
        <v>7.41</v>
      </c>
    </row>
    <row r="7275" spans="1:15">
      <c r="A7275" s="108"/>
      <c r="B7275" s="108"/>
      <c r="I7275" s="113">
        <f t="shared" si="0"/>
        <v>88240</v>
      </c>
      <c r="J7275" s="111">
        <v>88240</v>
      </c>
      <c r="K7275" s="111" t="s">
        <v>2284</v>
      </c>
      <c r="L7275" s="111" t="s">
        <v>708</v>
      </c>
      <c r="M7275" s="111" t="s">
        <v>702</v>
      </c>
      <c r="N7275" s="111">
        <v>4.7000000000000002E-3</v>
      </c>
      <c r="O7275" s="114">
        <v>15.9</v>
      </c>
    </row>
    <row r="7276" spans="1:15">
      <c r="A7276" s="108"/>
      <c r="B7276" s="108"/>
      <c r="I7276" s="113">
        <f t="shared" si="0"/>
        <v>88278</v>
      </c>
      <c r="J7276" s="111">
        <v>88278</v>
      </c>
      <c r="K7276" s="111" t="s">
        <v>1768</v>
      </c>
      <c r="L7276" s="111" t="s">
        <v>708</v>
      </c>
      <c r="M7276" s="111" t="s">
        <v>702</v>
      </c>
      <c r="N7276" s="111">
        <v>2.9000000000000001E-2</v>
      </c>
      <c r="O7276" s="114">
        <v>20.45</v>
      </c>
    </row>
    <row r="7277" spans="1:15">
      <c r="A7277" s="108"/>
      <c r="B7277" s="108"/>
      <c r="I7277" s="113">
        <f t="shared" si="0"/>
        <v>93287</v>
      </c>
      <c r="J7277" s="111">
        <v>93287</v>
      </c>
      <c r="K7277" s="111" t="s">
        <v>1704</v>
      </c>
      <c r="L7277" s="111" t="s">
        <v>701</v>
      </c>
      <c r="M7277" s="111" t="s">
        <v>729</v>
      </c>
      <c r="N7277" s="111">
        <v>4.1000000000000003E-3</v>
      </c>
      <c r="O7277" s="114">
        <v>350.75</v>
      </c>
    </row>
    <row r="7278" spans="1:15">
      <c r="A7278" s="108"/>
      <c r="B7278" s="108"/>
      <c r="I7278" s="113">
        <f t="shared" si="0"/>
        <v>93288</v>
      </c>
      <c r="J7278" s="111">
        <v>93288</v>
      </c>
      <c r="K7278" s="111" t="s">
        <v>1705</v>
      </c>
      <c r="L7278" s="111" t="s">
        <v>704</v>
      </c>
      <c r="M7278" s="111" t="s">
        <v>729</v>
      </c>
      <c r="N7278" s="111">
        <v>3.8E-3</v>
      </c>
      <c r="O7278" s="114">
        <v>107.73</v>
      </c>
    </row>
    <row r="7279" spans="1:15">
      <c r="A7279" s="108"/>
      <c r="B7279" s="108"/>
      <c r="I7279" s="113">
        <f t="shared" si="0"/>
        <v>100716</v>
      </c>
      <c r="J7279" s="111">
        <v>100716</v>
      </c>
      <c r="K7279" s="111" t="s">
        <v>2285</v>
      </c>
      <c r="L7279" s="111" t="s">
        <v>792</v>
      </c>
      <c r="M7279" s="111" t="s">
        <v>729</v>
      </c>
      <c r="N7279" s="111">
        <v>3.5799999999999998E-2</v>
      </c>
      <c r="O7279" s="114">
        <v>21.73</v>
      </c>
    </row>
    <row r="7280" spans="1:15">
      <c r="A7280" s="108"/>
      <c r="B7280" s="108"/>
      <c r="I7280" s="113">
        <f t="shared" si="0"/>
        <v>100719</v>
      </c>
      <c r="J7280" s="111">
        <v>100719</v>
      </c>
      <c r="K7280" s="111" t="s">
        <v>2286</v>
      </c>
      <c r="L7280" s="111" t="s">
        <v>792</v>
      </c>
      <c r="M7280" s="111" t="s">
        <v>729</v>
      </c>
      <c r="N7280" s="111">
        <v>3.5799999999999998E-2</v>
      </c>
      <c r="O7280" s="114">
        <v>7.27</v>
      </c>
    </row>
    <row r="7281" spans="1:15">
      <c r="A7281" s="108"/>
      <c r="B7281" s="108"/>
      <c r="I7281" s="113">
        <f t="shared" si="0"/>
        <v>10997</v>
      </c>
      <c r="J7281" s="111">
        <v>10997</v>
      </c>
      <c r="K7281" s="111" t="s">
        <v>722</v>
      </c>
      <c r="L7281" s="111" t="s">
        <v>723</v>
      </c>
      <c r="M7281" s="111" t="s">
        <v>710</v>
      </c>
      <c r="N7281" s="111">
        <v>1.5E-3</v>
      </c>
      <c r="O7281" s="114">
        <v>21.63</v>
      </c>
    </row>
    <row r="7282" spans="1:15">
      <c r="A7282" s="108"/>
      <c r="B7282" s="108"/>
      <c r="I7282" s="113">
        <f t="shared" si="0"/>
        <v>88240</v>
      </c>
      <c r="J7282" s="111">
        <v>88240</v>
      </c>
      <c r="K7282" s="111" t="s">
        <v>2284</v>
      </c>
      <c r="L7282" s="111" t="s">
        <v>708</v>
      </c>
      <c r="M7282" s="111" t="s">
        <v>702</v>
      </c>
      <c r="N7282" s="111">
        <v>4.4000000000000003E-3</v>
      </c>
      <c r="O7282" s="114">
        <v>15.9</v>
      </c>
    </row>
    <row r="7283" spans="1:15">
      <c r="A7283" s="108"/>
      <c r="B7283" s="108"/>
      <c r="I7283" s="113">
        <f t="shared" si="0"/>
        <v>88278</v>
      </c>
      <c r="J7283" s="111">
        <v>88278</v>
      </c>
      <c r="K7283" s="111" t="s">
        <v>1768</v>
      </c>
      <c r="L7283" s="111" t="s">
        <v>708</v>
      </c>
      <c r="M7283" s="111" t="s">
        <v>702</v>
      </c>
      <c r="N7283" s="111">
        <v>1.4E-2</v>
      </c>
      <c r="O7283" s="114">
        <v>20.45</v>
      </c>
    </row>
    <row r="7284" spans="1:15">
      <c r="A7284" s="108"/>
      <c r="B7284" s="108"/>
      <c r="I7284" s="113">
        <f t="shared" si="0"/>
        <v>88317</v>
      </c>
      <c r="J7284" s="111">
        <v>88317</v>
      </c>
      <c r="K7284" s="111" t="s">
        <v>724</v>
      </c>
      <c r="L7284" s="111" t="s">
        <v>708</v>
      </c>
      <c r="M7284" s="111" t="s">
        <v>710</v>
      </c>
      <c r="N7284" s="111">
        <v>1.8100000000000002E-2</v>
      </c>
      <c r="O7284" s="114">
        <v>23.43</v>
      </c>
    </row>
    <row r="7285" spans="1:15">
      <c r="A7285" s="108"/>
      <c r="B7285" s="108"/>
      <c r="I7285" s="113">
        <f t="shared" si="0"/>
        <v>93287</v>
      </c>
      <c r="J7285" s="111">
        <v>93287</v>
      </c>
      <c r="K7285" s="111" t="s">
        <v>1704</v>
      </c>
      <c r="L7285" s="111" t="s">
        <v>701</v>
      </c>
      <c r="M7285" s="111" t="s">
        <v>729</v>
      </c>
      <c r="N7285" s="111">
        <v>4.0000000000000001E-3</v>
      </c>
      <c r="O7285" s="114">
        <v>350.75</v>
      </c>
    </row>
    <row r="7286" spans="1:15">
      <c r="A7286" s="108"/>
      <c r="B7286" s="108"/>
      <c r="I7286" s="113">
        <f t="shared" si="0"/>
        <v>93288</v>
      </c>
      <c r="J7286" s="111">
        <v>93288</v>
      </c>
      <c r="K7286" s="111" t="s">
        <v>1705</v>
      </c>
      <c r="L7286" s="111" t="s">
        <v>704</v>
      </c>
      <c r="M7286" s="111" t="s">
        <v>729</v>
      </c>
      <c r="N7286" s="111">
        <v>3.7000000000000002E-3</v>
      </c>
      <c r="O7286" s="114">
        <v>107.73</v>
      </c>
    </row>
    <row r="7287" spans="1:15">
      <c r="A7287" s="108"/>
      <c r="B7287" s="108"/>
      <c r="I7287" s="113">
        <f t="shared" si="0"/>
        <v>1333</v>
      </c>
      <c r="J7287" s="111">
        <v>1333</v>
      </c>
      <c r="K7287" s="111" t="s">
        <v>2287</v>
      </c>
      <c r="L7287" s="111" t="s">
        <v>723</v>
      </c>
      <c r="M7287" s="111" t="s">
        <v>702</v>
      </c>
      <c r="N7287" s="111">
        <v>5.5E-2</v>
      </c>
      <c r="O7287" s="114">
        <v>5.62</v>
      </c>
    </row>
    <row r="7288" spans="1:15">
      <c r="A7288" s="108"/>
      <c r="B7288" s="108"/>
      <c r="I7288" s="113">
        <f t="shared" si="0"/>
        <v>41598</v>
      </c>
      <c r="J7288" s="111">
        <v>41598</v>
      </c>
      <c r="K7288" s="111" t="s">
        <v>2116</v>
      </c>
      <c r="L7288" s="111" t="s">
        <v>723</v>
      </c>
      <c r="M7288" s="111" t="s">
        <v>702</v>
      </c>
      <c r="N7288" s="111">
        <v>1</v>
      </c>
      <c r="O7288" s="114">
        <v>8.08</v>
      </c>
    </row>
    <row r="7289" spans="1:15">
      <c r="A7289" s="108"/>
      <c r="B7289" s="108"/>
      <c r="I7289" s="113">
        <f t="shared" si="0"/>
        <v>88240</v>
      </c>
      <c r="J7289" s="111">
        <v>88240</v>
      </c>
      <c r="K7289" s="111" t="s">
        <v>2284</v>
      </c>
      <c r="L7289" s="111" t="s">
        <v>708</v>
      </c>
      <c r="M7289" s="111" t="s">
        <v>702</v>
      </c>
      <c r="N7289" s="111">
        <v>1.5E-3</v>
      </c>
      <c r="O7289" s="114">
        <v>15.9</v>
      </c>
    </row>
    <row r="7290" spans="1:15">
      <c r="A7290" s="108"/>
      <c r="B7290" s="108"/>
      <c r="I7290" s="113">
        <f t="shared" si="0"/>
        <v>88278</v>
      </c>
      <c r="J7290" s="111">
        <v>88278</v>
      </c>
      <c r="K7290" s="111" t="s">
        <v>1768</v>
      </c>
      <c r="L7290" s="111" t="s">
        <v>708</v>
      </c>
      <c r="M7290" s="111" t="s">
        <v>702</v>
      </c>
      <c r="N7290" s="111">
        <v>1.4999999999999999E-2</v>
      </c>
      <c r="O7290" s="114">
        <v>20.45</v>
      </c>
    </row>
    <row r="7291" spans="1:15">
      <c r="A7291" s="108"/>
      <c r="B7291" s="108"/>
      <c r="I7291" s="113">
        <f t="shared" si="0"/>
        <v>93287</v>
      </c>
      <c r="J7291" s="111">
        <v>93287</v>
      </c>
      <c r="K7291" s="111" t="s">
        <v>1704</v>
      </c>
      <c r="L7291" s="111" t="s">
        <v>701</v>
      </c>
      <c r="M7291" s="111" t="s">
        <v>729</v>
      </c>
      <c r="N7291" s="111">
        <v>1.6000000000000001E-3</v>
      </c>
      <c r="O7291" s="114">
        <v>350.75</v>
      </c>
    </row>
    <row r="7292" spans="1:15">
      <c r="A7292" s="108"/>
      <c r="B7292" s="108"/>
      <c r="I7292" s="113">
        <f t="shared" si="0"/>
        <v>93288</v>
      </c>
      <c r="J7292" s="111">
        <v>93288</v>
      </c>
      <c r="K7292" s="111" t="s">
        <v>1705</v>
      </c>
      <c r="L7292" s="111" t="s">
        <v>704</v>
      </c>
      <c r="M7292" s="111" t="s">
        <v>729</v>
      </c>
      <c r="N7292" s="111">
        <v>1.5E-3</v>
      </c>
      <c r="O7292" s="114">
        <v>107.73</v>
      </c>
    </row>
    <row r="7293" spans="1:15">
      <c r="A7293" s="108"/>
      <c r="B7293" s="108"/>
      <c r="I7293" s="113">
        <f t="shared" si="0"/>
        <v>100716</v>
      </c>
      <c r="J7293" s="111">
        <v>100716</v>
      </c>
      <c r="K7293" s="111" t="s">
        <v>2285</v>
      </c>
      <c r="L7293" s="111" t="s">
        <v>792</v>
      </c>
      <c r="M7293" s="111" t="s">
        <v>729</v>
      </c>
      <c r="N7293" s="111">
        <v>2.2700000000000001E-2</v>
      </c>
      <c r="O7293" s="114">
        <v>21.73</v>
      </c>
    </row>
    <row r="7294" spans="1:15">
      <c r="A7294" s="108"/>
      <c r="B7294" s="108"/>
      <c r="I7294" s="113">
        <f t="shared" si="0"/>
        <v>100719</v>
      </c>
      <c r="J7294" s="111">
        <v>100719</v>
      </c>
      <c r="K7294" s="111" t="s">
        <v>2286</v>
      </c>
      <c r="L7294" s="111" t="s">
        <v>792</v>
      </c>
      <c r="M7294" s="111" t="s">
        <v>729</v>
      </c>
      <c r="N7294" s="111">
        <v>2.2700000000000001E-2</v>
      </c>
      <c r="O7294" s="114">
        <v>7.27</v>
      </c>
    </row>
    <row r="7295" spans="1:15">
      <c r="A7295" s="108"/>
      <c r="B7295" s="108"/>
      <c r="I7295" s="113">
        <f t="shared" si="0"/>
        <v>10997</v>
      </c>
      <c r="J7295" s="111">
        <v>10997</v>
      </c>
      <c r="K7295" s="111" t="s">
        <v>722</v>
      </c>
      <c r="L7295" s="111" t="s">
        <v>723</v>
      </c>
      <c r="M7295" s="111" t="s">
        <v>710</v>
      </c>
      <c r="N7295" s="111">
        <v>1.6999999999999999E-3</v>
      </c>
      <c r="O7295" s="114">
        <v>21.63</v>
      </c>
    </row>
    <row r="7296" spans="1:15">
      <c r="A7296" s="108"/>
      <c r="B7296" s="108"/>
      <c r="I7296" s="113">
        <f t="shared" si="0"/>
        <v>88240</v>
      </c>
      <c r="J7296" s="111">
        <v>88240</v>
      </c>
      <c r="K7296" s="111" t="s">
        <v>2284</v>
      </c>
      <c r="L7296" s="111" t="s">
        <v>708</v>
      </c>
      <c r="M7296" s="111" t="s">
        <v>702</v>
      </c>
      <c r="N7296" s="111">
        <v>1.2999999999999999E-3</v>
      </c>
      <c r="O7296" s="114">
        <v>15.9</v>
      </c>
    </row>
    <row r="7297" spans="1:15">
      <c r="A7297" s="108"/>
      <c r="B7297" s="108"/>
      <c r="I7297" s="113">
        <f t="shared" si="0"/>
        <v>88278</v>
      </c>
      <c r="J7297" s="111">
        <v>88278</v>
      </c>
      <c r="K7297" s="111" t="s">
        <v>1768</v>
      </c>
      <c r="L7297" s="111" t="s">
        <v>708</v>
      </c>
      <c r="M7297" s="111" t="s">
        <v>702</v>
      </c>
      <c r="N7297" s="111">
        <v>5.0000000000000001E-3</v>
      </c>
      <c r="O7297" s="114">
        <v>20.45</v>
      </c>
    </row>
    <row r="7298" spans="1:15">
      <c r="A7298" s="108"/>
      <c r="B7298" s="108"/>
      <c r="I7298" s="113">
        <f t="shared" si="0"/>
        <v>88317</v>
      </c>
      <c r="J7298" s="111">
        <v>88317</v>
      </c>
      <c r="K7298" s="111" t="s">
        <v>724</v>
      </c>
      <c r="L7298" s="111" t="s">
        <v>708</v>
      </c>
      <c r="M7298" s="111" t="s">
        <v>710</v>
      </c>
      <c r="N7298" s="111">
        <v>2.8299999999999999E-2</v>
      </c>
      <c r="O7298" s="114">
        <v>23.43</v>
      </c>
    </row>
    <row r="7299" spans="1:15">
      <c r="A7299" s="108"/>
      <c r="B7299" s="108"/>
      <c r="I7299" s="113">
        <f t="shared" si="0"/>
        <v>93287</v>
      </c>
      <c r="J7299" s="111">
        <v>93287</v>
      </c>
      <c r="K7299" s="111" t="s">
        <v>1704</v>
      </c>
      <c r="L7299" s="111" t="s">
        <v>701</v>
      </c>
      <c r="M7299" s="111" t="s">
        <v>729</v>
      </c>
      <c r="N7299" s="111">
        <v>1.5E-3</v>
      </c>
      <c r="O7299" s="114">
        <v>350.75</v>
      </c>
    </row>
    <row r="7300" spans="1:15">
      <c r="A7300" s="108"/>
      <c r="B7300" s="108"/>
      <c r="I7300" s="113">
        <f t="shared" si="0"/>
        <v>93288</v>
      </c>
      <c r="J7300" s="111">
        <v>93288</v>
      </c>
      <c r="K7300" s="111" t="s">
        <v>1705</v>
      </c>
      <c r="L7300" s="111" t="s">
        <v>704</v>
      </c>
      <c r="M7300" s="111" t="s">
        <v>729</v>
      </c>
      <c r="N7300" s="111">
        <v>1.4E-3</v>
      </c>
      <c r="O7300" s="114">
        <v>107.73</v>
      </c>
    </row>
    <row r="7301" spans="1:15">
      <c r="A7301" s="108"/>
      <c r="B7301" s="108"/>
      <c r="I7301" s="113">
        <f t="shared" si="0"/>
        <v>442</v>
      </c>
      <c r="J7301" s="111">
        <v>442</v>
      </c>
      <c r="K7301" s="111" t="s">
        <v>2076</v>
      </c>
      <c r="L7301" s="111" t="s">
        <v>706</v>
      </c>
      <c r="M7301" s="111" t="s">
        <v>702</v>
      </c>
      <c r="N7301" s="111">
        <v>0.158</v>
      </c>
      <c r="O7301" s="114">
        <v>3.71</v>
      </c>
    </row>
    <row r="7302" spans="1:15">
      <c r="A7302" s="108"/>
      <c r="B7302" s="108"/>
      <c r="I7302" s="113">
        <f t="shared" si="0"/>
        <v>1330</v>
      </c>
      <c r="J7302" s="111">
        <v>1330</v>
      </c>
      <c r="K7302" s="111" t="s">
        <v>1769</v>
      </c>
      <c r="L7302" s="111" t="s">
        <v>723</v>
      </c>
      <c r="M7302" s="111" t="s">
        <v>702</v>
      </c>
      <c r="N7302" s="111">
        <v>0.126</v>
      </c>
      <c r="O7302" s="114">
        <v>5.56</v>
      </c>
    </row>
    <row r="7303" spans="1:15">
      <c r="A7303" s="108"/>
      <c r="B7303" s="108"/>
      <c r="I7303" s="113">
        <f t="shared" si="0"/>
        <v>4777</v>
      </c>
      <c r="J7303" s="111">
        <v>4777</v>
      </c>
      <c r="K7303" s="111" t="s">
        <v>1777</v>
      </c>
      <c r="L7303" s="111" t="s">
        <v>723</v>
      </c>
      <c r="M7303" s="111" t="s">
        <v>702</v>
      </c>
      <c r="N7303" s="111">
        <v>1</v>
      </c>
      <c r="O7303" s="114">
        <v>5.94</v>
      </c>
    </row>
    <row r="7304" spans="1:15">
      <c r="A7304" s="108"/>
      <c r="B7304" s="108"/>
      <c r="I7304" s="113">
        <f t="shared" si="0"/>
        <v>88240</v>
      </c>
      <c r="J7304" s="111">
        <v>88240</v>
      </c>
      <c r="K7304" s="111" t="s">
        <v>2284</v>
      </c>
      <c r="L7304" s="111" t="s">
        <v>708</v>
      </c>
      <c r="M7304" s="111" t="s">
        <v>702</v>
      </c>
      <c r="N7304" s="111">
        <v>2.2200000000000001E-2</v>
      </c>
      <c r="O7304" s="114">
        <v>15.9</v>
      </c>
    </row>
    <row r="7305" spans="1:15">
      <c r="A7305" s="108"/>
      <c r="B7305" s="108"/>
      <c r="I7305" s="113">
        <f t="shared" si="0"/>
        <v>100716</v>
      </c>
      <c r="J7305" s="111">
        <v>100716</v>
      </c>
      <c r="K7305" s="111" t="s">
        <v>2285</v>
      </c>
      <c r="L7305" s="111" t="s">
        <v>792</v>
      </c>
      <c r="M7305" s="111" t="s">
        <v>729</v>
      </c>
      <c r="N7305" s="111">
        <v>2.8500000000000001E-2</v>
      </c>
      <c r="O7305" s="114">
        <v>21.73</v>
      </c>
    </row>
    <row r="7306" spans="1:15">
      <c r="A7306" s="108"/>
      <c r="B7306" s="108"/>
      <c r="I7306" s="113">
        <f t="shared" si="0"/>
        <v>100719</v>
      </c>
      <c r="J7306" s="111">
        <v>100719</v>
      </c>
      <c r="K7306" s="111" t="s">
        <v>2286</v>
      </c>
      <c r="L7306" s="111" t="s">
        <v>792</v>
      </c>
      <c r="M7306" s="111" t="s">
        <v>729</v>
      </c>
      <c r="N7306" s="111">
        <v>2.8500000000000001E-2</v>
      </c>
      <c r="O7306" s="114">
        <v>7.27</v>
      </c>
    </row>
    <row r="7307" spans="1:15">
      <c r="A7307" s="108"/>
      <c r="B7307" s="108"/>
      <c r="I7307" s="113">
        <f t="shared" si="0"/>
        <v>10997</v>
      </c>
      <c r="J7307" s="111">
        <v>10997</v>
      </c>
      <c r="K7307" s="111" t="s">
        <v>722</v>
      </c>
      <c r="L7307" s="111" t="s">
        <v>723</v>
      </c>
      <c r="M7307" s="111" t="s">
        <v>710</v>
      </c>
      <c r="N7307" s="111">
        <v>0.126</v>
      </c>
      <c r="O7307" s="114">
        <v>21.63</v>
      </c>
    </row>
    <row r="7308" spans="1:15">
      <c r="A7308" s="108"/>
      <c r="B7308" s="108"/>
      <c r="I7308" s="113">
        <f t="shared" si="0"/>
        <v>88240</v>
      </c>
      <c r="J7308" s="111">
        <v>88240</v>
      </c>
      <c r="K7308" s="111" t="s">
        <v>2284</v>
      </c>
      <c r="L7308" s="111" t="s">
        <v>708</v>
      </c>
      <c r="M7308" s="111" t="s">
        <v>702</v>
      </c>
      <c r="N7308" s="111">
        <v>0.215</v>
      </c>
      <c r="O7308" s="114">
        <v>15.9</v>
      </c>
    </row>
    <row r="7309" spans="1:15">
      <c r="A7309" s="108"/>
      <c r="B7309" s="108"/>
      <c r="I7309" s="113">
        <f t="shared" si="0"/>
        <v>88278</v>
      </c>
      <c r="J7309" s="111">
        <v>88278</v>
      </c>
      <c r="K7309" s="111" t="s">
        <v>1768</v>
      </c>
      <c r="L7309" s="111" t="s">
        <v>708</v>
      </c>
      <c r="M7309" s="111" t="s">
        <v>702</v>
      </c>
      <c r="N7309" s="111">
        <v>0.08</v>
      </c>
      <c r="O7309" s="114">
        <v>20.45</v>
      </c>
    </row>
    <row r="7310" spans="1:15">
      <c r="A7310" s="108"/>
      <c r="B7310" s="108"/>
      <c r="I7310" s="113">
        <f t="shared" si="0"/>
        <v>88317</v>
      </c>
      <c r="J7310" s="111">
        <v>88317</v>
      </c>
      <c r="K7310" s="111" t="s">
        <v>724</v>
      </c>
      <c r="L7310" s="111" t="s">
        <v>708</v>
      </c>
      <c r="M7310" s="111" t="s">
        <v>710</v>
      </c>
      <c r="N7310" s="111">
        <v>6.6299999999999998E-2</v>
      </c>
      <c r="O7310" s="114">
        <v>23.43</v>
      </c>
    </row>
    <row r="7311" spans="1:15">
      <c r="A7311" s="108"/>
      <c r="B7311" s="108"/>
      <c r="I7311" s="113">
        <f t="shared" si="0"/>
        <v>88240</v>
      </c>
      <c r="J7311" s="111">
        <v>88240</v>
      </c>
      <c r="K7311" s="111" t="s">
        <v>2284</v>
      </c>
      <c r="L7311" s="111" t="s">
        <v>708</v>
      </c>
      <c r="M7311" s="111" t="s">
        <v>702</v>
      </c>
      <c r="N7311" s="111">
        <v>1.11E-2</v>
      </c>
      <c r="O7311" s="114">
        <v>15.9</v>
      </c>
    </row>
    <row r="7312" spans="1:15">
      <c r="A7312" s="108"/>
      <c r="B7312" s="108"/>
      <c r="I7312" s="113">
        <f t="shared" si="0"/>
        <v>88278</v>
      </c>
      <c r="J7312" s="111">
        <v>88278</v>
      </c>
      <c r="K7312" s="111" t="s">
        <v>1768</v>
      </c>
      <c r="L7312" s="111" t="s">
        <v>708</v>
      </c>
      <c r="M7312" s="111" t="s">
        <v>702</v>
      </c>
      <c r="N7312" s="111">
        <v>0.09</v>
      </c>
      <c r="O7312" s="114">
        <v>20.45</v>
      </c>
    </row>
    <row r="7313" spans="1:15">
      <c r="A7313" s="108"/>
      <c r="B7313" s="108"/>
      <c r="I7313" s="113">
        <f t="shared" si="0"/>
        <v>93287</v>
      </c>
      <c r="J7313" s="111">
        <v>93287</v>
      </c>
      <c r="K7313" s="111" t="s">
        <v>1704</v>
      </c>
      <c r="L7313" s="111" t="s">
        <v>701</v>
      </c>
      <c r="M7313" s="111" t="s">
        <v>729</v>
      </c>
      <c r="N7313" s="111">
        <v>1.3599999999999999E-2</v>
      </c>
      <c r="O7313" s="114">
        <v>350.75</v>
      </c>
    </row>
    <row r="7314" spans="1:15">
      <c r="A7314" s="108"/>
      <c r="B7314" s="108"/>
      <c r="I7314" s="113">
        <f t="shared" si="0"/>
        <v>93288</v>
      </c>
      <c r="J7314" s="111">
        <v>93288</v>
      </c>
      <c r="K7314" s="111" t="s">
        <v>1705</v>
      </c>
      <c r="L7314" s="111" t="s">
        <v>704</v>
      </c>
      <c r="M7314" s="111" t="s">
        <v>729</v>
      </c>
      <c r="N7314" s="111">
        <v>1.5800000000000002E-2</v>
      </c>
      <c r="O7314" s="114">
        <v>107.73</v>
      </c>
    </row>
    <row r="7315" spans="1:15">
      <c r="A7315" s="108"/>
      <c r="B7315" s="108"/>
      <c r="I7315" s="113">
        <f t="shared" si="0"/>
        <v>88240</v>
      </c>
      <c r="J7315" s="111">
        <v>88240</v>
      </c>
      <c r="K7315" s="111" t="s">
        <v>2284</v>
      </c>
      <c r="L7315" s="111" t="s">
        <v>708</v>
      </c>
      <c r="M7315" s="111" t="s">
        <v>702</v>
      </c>
      <c r="N7315" s="111">
        <v>1.0500000000000001E-2</v>
      </c>
      <c r="O7315" s="114">
        <v>15.9</v>
      </c>
    </row>
    <row r="7316" spans="1:15">
      <c r="A7316" s="108"/>
      <c r="B7316" s="108"/>
      <c r="I7316" s="113">
        <f t="shared" si="0"/>
        <v>88278</v>
      </c>
      <c r="J7316" s="111">
        <v>88278</v>
      </c>
      <c r="K7316" s="111" t="s">
        <v>1768</v>
      </c>
      <c r="L7316" s="111" t="s">
        <v>708</v>
      </c>
      <c r="M7316" s="111" t="s">
        <v>702</v>
      </c>
      <c r="N7316" s="111">
        <v>4.9000000000000002E-2</v>
      </c>
      <c r="O7316" s="114">
        <v>20.45</v>
      </c>
    </row>
    <row r="7317" spans="1:15">
      <c r="A7317" s="108"/>
      <c r="B7317" s="108"/>
      <c r="I7317" s="113">
        <f t="shared" si="0"/>
        <v>88317</v>
      </c>
      <c r="J7317" s="111">
        <v>88317</v>
      </c>
      <c r="K7317" s="111" t="s">
        <v>724</v>
      </c>
      <c r="L7317" s="111" t="s">
        <v>708</v>
      </c>
      <c r="M7317" s="111" t="s">
        <v>710</v>
      </c>
      <c r="N7317" s="111">
        <v>4.4299999999999999E-2</v>
      </c>
      <c r="O7317" s="114">
        <v>23.43</v>
      </c>
    </row>
    <row r="7318" spans="1:15">
      <c r="A7318" s="108"/>
      <c r="B7318" s="108"/>
      <c r="I7318" s="113">
        <f t="shared" si="0"/>
        <v>93287</v>
      </c>
      <c r="J7318" s="111">
        <v>93287</v>
      </c>
      <c r="K7318" s="111" t="s">
        <v>1704</v>
      </c>
      <c r="L7318" s="111" t="s">
        <v>701</v>
      </c>
      <c r="M7318" s="111" t="s">
        <v>729</v>
      </c>
      <c r="N7318" s="111">
        <v>1.32E-2</v>
      </c>
      <c r="O7318" s="114">
        <v>350.75</v>
      </c>
    </row>
    <row r="7319" spans="1:15">
      <c r="A7319" s="108"/>
      <c r="B7319" s="108"/>
      <c r="I7319" s="113">
        <f t="shared" si="0"/>
        <v>88240</v>
      </c>
      <c r="J7319" s="111">
        <v>88240</v>
      </c>
      <c r="K7319" s="111" t="s">
        <v>2284</v>
      </c>
      <c r="L7319" s="111" t="s">
        <v>708</v>
      </c>
      <c r="M7319" s="111" t="s">
        <v>702</v>
      </c>
      <c r="N7319" s="111">
        <v>1.1299999999999999E-2</v>
      </c>
      <c r="O7319" s="114">
        <v>15.9</v>
      </c>
    </row>
    <row r="7320" spans="1:15">
      <c r="A7320" s="108"/>
      <c r="B7320" s="108"/>
      <c r="I7320" s="113">
        <f t="shared" si="0"/>
        <v>88278</v>
      </c>
      <c r="J7320" s="111">
        <v>88278</v>
      </c>
      <c r="K7320" s="111" t="s">
        <v>1768</v>
      </c>
      <c r="L7320" s="111" t="s">
        <v>708</v>
      </c>
      <c r="M7320" s="111" t="s">
        <v>702</v>
      </c>
      <c r="N7320" s="111">
        <v>8.3000000000000004E-2</v>
      </c>
      <c r="O7320" s="114">
        <v>20.45</v>
      </c>
    </row>
    <row r="7321" spans="1:15">
      <c r="A7321" s="108"/>
      <c r="B7321" s="108"/>
      <c r="I7321" s="113">
        <f t="shared" si="0"/>
        <v>95212</v>
      </c>
      <c r="J7321" s="111">
        <v>95212</v>
      </c>
      <c r="K7321" s="111" t="s">
        <v>2288</v>
      </c>
      <c r="L7321" s="111" t="s">
        <v>701</v>
      </c>
      <c r="M7321" s="111" t="s">
        <v>729</v>
      </c>
      <c r="N7321" s="111">
        <v>8.5000000000000006E-2</v>
      </c>
      <c r="O7321" s="114">
        <v>111.14</v>
      </c>
    </row>
    <row r="7322" spans="1:15">
      <c r="A7322" s="108"/>
      <c r="B7322" s="108"/>
      <c r="I7322" s="113">
        <f t="shared" si="0"/>
        <v>95213</v>
      </c>
      <c r="J7322" s="111">
        <v>95213</v>
      </c>
      <c r="K7322" s="111" t="s">
        <v>2289</v>
      </c>
      <c r="L7322" s="111" t="s">
        <v>704</v>
      </c>
      <c r="M7322" s="111" t="s">
        <v>729</v>
      </c>
      <c r="N7322" s="111">
        <v>1.26E-2</v>
      </c>
      <c r="O7322" s="114">
        <v>74.36</v>
      </c>
    </row>
    <row r="7323" spans="1:15">
      <c r="A7323" s="108"/>
      <c r="B7323" s="108"/>
      <c r="I7323" s="113">
        <f t="shared" si="0"/>
        <v>88240</v>
      </c>
      <c r="J7323" s="111">
        <v>88240</v>
      </c>
      <c r="K7323" s="111" t="s">
        <v>2284</v>
      </c>
      <c r="L7323" s="111" t="s">
        <v>708</v>
      </c>
      <c r="M7323" s="111" t="s">
        <v>702</v>
      </c>
      <c r="N7323" s="111">
        <v>1.09E-2</v>
      </c>
      <c r="O7323" s="114">
        <v>15.9</v>
      </c>
    </row>
    <row r="7324" spans="1:15">
      <c r="A7324" s="108"/>
      <c r="B7324" s="108"/>
      <c r="I7324" s="113">
        <f t="shared" si="0"/>
        <v>88278</v>
      </c>
      <c r="J7324" s="111">
        <v>88278</v>
      </c>
      <c r="K7324" s="111" t="s">
        <v>1768</v>
      </c>
      <c r="L7324" s="111" t="s">
        <v>708</v>
      </c>
      <c r="M7324" s="111" t="s">
        <v>702</v>
      </c>
      <c r="N7324" s="111">
        <v>4.1000000000000002E-2</v>
      </c>
      <c r="O7324" s="114">
        <v>20.45</v>
      </c>
    </row>
    <row r="7325" spans="1:15">
      <c r="A7325" s="108"/>
      <c r="B7325" s="108"/>
      <c r="I7325" s="113">
        <f t="shared" si="0"/>
        <v>88317</v>
      </c>
      <c r="J7325" s="111">
        <v>88317</v>
      </c>
      <c r="K7325" s="111" t="s">
        <v>724</v>
      </c>
      <c r="L7325" s="111" t="s">
        <v>708</v>
      </c>
      <c r="M7325" s="111" t="s">
        <v>710</v>
      </c>
      <c r="N7325" s="111">
        <v>4.4900000000000002E-2</v>
      </c>
      <c r="O7325" s="114">
        <v>23.43</v>
      </c>
    </row>
    <row r="7326" spans="1:15">
      <c r="A7326" s="108"/>
      <c r="B7326" s="108"/>
      <c r="I7326" s="113">
        <f t="shared" si="0"/>
        <v>95212</v>
      </c>
      <c r="J7326" s="111">
        <v>95212</v>
      </c>
      <c r="K7326" s="111" t="s">
        <v>2288</v>
      </c>
      <c r="L7326" s="111" t="s">
        <v>701</v>
      </c>
      <c r="M7326" s="111" t="s">
        <v>729</v>
      </c>
      <c r="N7326" s="111">
        <v>8.2000000000000007E-3</v>
      </c>
      <c r="O7326" s="114">
        <v>111.14</v>
      </c>
    </row>
    <row r="7327" spans="1:15">
      <c r="A7327" s="108"/>
      <c r="B7327" s="108"/>
      <c r="I7327" s="113">
        <f t="shared" si="0"/>
        <v>95213</v>
      </c>
      <c r="J7327" s="111">
        <v>95213</v>
      </c>
      <c r="K7327" s="111" t="s">
        <v>2289</v>
      </c>
      <c r="L7327" s="111" t="s">
        <v>704</v>
      </c>
      <c r="M7327" s="111" t="s">
        <v>729</v>
      </c>
      <c r="N7327" s="111">
        <v>1.24E-2</v>
      </c>
      <c r="O7327" s="114">
        <v>74.36</v>
      </c>
    </row>
    <row r="7328" spans="1:15">
      <c r="A7328" s="108"/>
      <c r="B7328" s="108"/>
      <c r="I7328" s="113">
        <f t="shared" si="0"/>
        <v>1334</v>
      </c>
      <c r="J7328" s="111">
        <v>1334</v>
      </c>
      <c r="K7328" s="111" t="s">
        <v>2290</v>
      </c>
      <c r="L7328" s="111" t="s">
        <v>723</v>
      </c>
      <c r="M7328" s="111" t="s">
        <v>702</v>
      </c>
      <c r="N7328" s="111">
        <v>6.8199999999999997E-2</v>
      </c>
      <c r="O7328" s="114">
        <v>6.33</v>
      </c>
    </row>
    <row r="7329" spans="1:15">
      <c r="A7329" s="108"/>
      <c r="B7329" s="108"/>
      <c r="I7329" s="113">
        <f t="shared" si="0"/>
        <v>4777</v>
      </c>
      <c r="J7329" s="111">
        <v>4777</v>
      </c>
      <c r="K7329" s="111" t="s">
        <v>1777</v>
      </c>
      <c r="L7329" s="111" t="s">
        <v>723</v>
      </c>
      <c r="M7329" s="111" t="s">
        <v>702</v>
      </c>
      <c r="N7329" s="111">
        <v>0.16980000000000001</v>
      </c>
      <c r="O7329" s="114">
        <v>5.94</v>
      </c>
    </row>
    <row r="7330" spans="1:15">
      <c r="A7330" s="108"/>
      <c r="B7330" s="108"/>
      <c r="I7330" s="113">
        <f t="shared" si="0"/>
        <v>10966</v>
      </c>
      <c r="J7330" s="111">
        <v>10966</v>
      </c>
      <c r="K7330" s="111" t="s">
        <v>2291</v>
      </c>
      <c r="L7330" s="111" t="s">
        <v>723</v>
      </c>
      <c r="M7330" s="111" t="s">
        <v>702</v>
      </c>
      <c r="N7330" s="111">
        <v>0.76200000000000001</v>
      </c>
      <c r="O7330" s="114">
        <v>6.76</v>
      </c>
    </row>
    <row r="7331" spans="1:15">
      <c r="A7331" s="108"/>
      <c r="B7331" s="108"/>
      <c r="I7331" s="113">
        <f t="shared" si="0"/>
        <v>10997</v>
      </c>
      <c r="J7331" s="111">
        <v>10997</v>
      </c>
      <c r="K7331" s="111" t="s">
        <v>722</v>
      </c>
      <c r="L7331" s="111" t="s">
        <v>723</v>
      </c>
      <c r="M7331" s="111" t="s">
        <v>710</v>
      </c>
      <c r="N7331" s="111">
        <v>8.0000000000000004E-4</v>
      </c>
      <c r="O7331" s="114">
        <v>21.63</v>
      </c>
    </row>
    <row r="7332" spans="1:15">
      <c r="A7332" s="108"/>
      <c r="B7332" s="108"/>
      <c r="I7332" s="113">
        <f t="shared" si="0"/>
        <v>88240</v>
      </c>
      <c r="J7332" s="111">
        <v>88240</v>
      </c>
      <c r="K7332" s="111" t="s">
        <v>2284</v>
      </c>
      <c r="L7332" s="111" t="s">
        <v>708</v>
      </c>
      <c r="M7332" s="111" t="s">
        <v>702</v>
      </c>
      <c r="N7332" s="111">
        <v>1.8E-3</v>
      </c>
      <c r="O7332" s="114">
        <v>15.9</v>
      </c>
    </row>
    <row r="7333" spans="1:15">
      <c r="A7333" s="108"/>
      <c r="B7333" s="108"/>
      <c r="I7333" s="113">
        <f t="shared" si="0"/>
        <v>88317</v>
      </c>
      <c r="J7333" s="111">
        <v>88317</v>
      </c>
      <c r="K7333" s="111" t="s">
        <v>724</v>
      </c>
      <c r="L7333" s="111" t="s">
        <v>708</v>
      </c>
      <c r="M7333" s="111" t="s">
        <v>710</v>
      </c>
      <c r="N7333" s="111">
        <v>6.7999999999999996E-3</v>
      </c>
      <c r="O7333" s="114">
        <v>23.43</v>
      </c>
    </row>
    <row r="7334" spans="1:15">
      <c r="A7334" s="108"/>
      <c r="B7334" s="108"/>
      <c r="I7334" s="113">
        <f t="shared" si="0"/>
        <v>93287</v>
      </c>
      <c r="J7334" s="111">
        <v>93287</v>
      </c>
      <c r="K7334" s="111" t="s">
        <v>1704</v>
      </c>
      <c r="L7334" s="111" t="s">
        <v>701</v>
      </c>
      <c r="M7334" s="111" t="s">
        <v>729</v>
      </c>
      <c r="N7334" s="111">
        <v>1.4E-3</v>
      </c>
      <c r="O7334" s="114">
        <v>350.75</v>
      </c>
    </row>
    <row r="7335" spans="1:15">
      <c r="A7335" s="108"/>
      <c r="B7335" s="108"/>
      <c r="I7335" s="113">
        <f t="shared" si="0"/>
        <v>93288</v>
      </c>
      <c r="J7335" s="111">
        <v>93288</v>
      </c>
      <c r="K7335" s="111" t="s">
        <v>1705</v>
      </c>
      <c r="L7335" s="111" t="s">
        <v>704</v>
      </c>
      <c r="M7335" s="111" t="s">
        <v>729</v>
      </c>
      <c r="N7335" s="111">
        <v>1.1999999999999999E-3</v>
      </c>
      <c r="O7335" s="114">
        <v>107.73</v>
      </c>
    </row>
    <row r="7336" spans="1:15">
      <c r="A7336" s="108"/>
      <c r="B7336" s="108"/>
      <c r="I7336" s="113">
        <f t="shared" si="0"/>
        <v>100716</v>
      </c>
      <c r="J7336" s="111">
        <v>100716</v>
      </c>
      <c r="K7336" s="111" t="s">
        <v>2285</v>
      </c>
      <c r="L7336" s="111" t="s">
        <v>792</v>
      </c>
      <c r="M7336" s="111" t="s">
        <v>729</v>
      </c>
      <c r="N7336" s="111">
        <v>0.22189999999999999</v>
      </c>
      <c r="O7336" s="114">
        <v>21.73</v>
      </c>
    </row>
    <row r="7337" spans="1:15">
      <c r="A7337" s="108"/>
      <c r="B7337" s="108"/>
      <c r="I7337" s="113">
        <f t="shared" si="0"/>
        <v>100719</v>
      </c>
      <c r="J7337" s="111">
        <v>100719</v>
      </c>
      <c r="K7337" s="111" t="s">
        <v>2286</v>
      </c>
      <c r="L7337" s="111" t="s">
        <v>792</v>
      </c>
      <c r="M7337" s="111" t="s">
        <v>729</v>
      </c>
      <c r="N7337" s="111">
        <v>0.22189999999999999</v>
      </c>
      <c r="O7337" s="114">
        <v>7.27</v>
      </c>
    </row>
    <row r="7338" spans="1:15">
      <c r="A7338" s="108"/>
      <c r="B7338" s="108"/>
      <c r="I7338" s="113">
        <f t="shared" si="0"/>
        <v>1333</v>
      </c>
      <c r="J7338" s="111">
        <v>1333</v>
      </c>
      <c r="K7338" s="111" t="s">
        <v>2287</v>
      </c>
      <c r="L7338" s="111" t="s">
        <v>723</v>
      </c>
      <c r="M7338" s="111" t="s">
        <v>702</v>
      </c>
      <c r="N7338" s="111">
        <v>3.3999999999999998E-3</v>
      </c>
      <c r="O7338" s="114">
        <v>5.62</v>
      </c>
    </row>
    <row r="7339" spans="1:15">
      <c r="A7339" s="108"/>
      <c r="B7339" s="108"/>
      <c r="I7339" s="113">
        <f t="shared" si="0"/>
        <v>4777</v>
      </c>
      <c r="J7339" s="111">
        <v>4777</v>
      </c>
      <c r="K7339" s="111" t="s">
        <v>1777</v>
      </c>
      <c r="L7339" s="111" t="s">
        <v>723</v>
      </c>
      <c r="M7339" s="111" t="s">
        <v>702</v>
      </c>
      <c r="N7339" s="111">
        <v>0.55679999999999996</v>
      </c>
      <c r="O7339" s="114">
        <v>5.94</v>
      </c>
    </row>
    <row r="7340" spans="1:15">
      <c r="A7340" s="108"/>
      <c r="B7340" s="108"/>
      <c r="I7340" s="113">
        <f t="shared" si="0"/>
        <v>10966</v>
      </c>
      <c r="J7340" s="111">
        <v>10966</v>
      </c>
      <c r="K7340" s="111" t="s">
        <v>2291</v>
      </c>
      <c r="L7340" s="111" t="s">
        <v>723</v>
      </c>
      <c r="M7340" s="111" t="s">
        <v>702</v>
      </c>
      <c r="N7340" s="111">
        <v>0.43880000000000002</v>
      </c>
      <c r="O7340" s="114">
        <v>6.76</v>
      </c>
    </row>
    <row r="7341" spans="1:15">
      <c r="A7341" s="108"/>
      <c r="B7341" s="108"/>
      <c r="I7341" s="113">
        <f t="shared" si="0"/>
        <v>88240</v>
      </c>
      <c r="J7341" s="111">
        <v>88240</v>
      </c>
      <c r="K7341" s="111" t="s">
        <v>2284</v>
      </c>
      <c r="L7341" s="111" t="s">
        <v>708</v>
      </c>
      <c r="M7341" s="111" t="s">
        <v>702</v>
      </c>
      <c r="N7341" s="111">
        <v>5.9999999999999995E-4</v>
      </c>
      <c r="O7341" s="114">
        <v>15.9</v>
      </c>
    </row>
    <row r="7342" spans="1:15">
      <c r="A7342" s="108"/>
      <c r="B7342" s="108"/>
      <c r="I7342" s="113">
        <f t="shared" si="0"/>
        <v>88278</v>
      </c>
      <c r="J7342" s="111">
        <v>88278</v>
      </c>
      <c r="K7342" s="111" t="s">
        <v>1768</v>
      </c>
      <c r="L7342" s="111" t="s">
        <v>708</v>
      </c>
      <c r="M7342" s="111" t="s">
        <v>702</v>
      </c>
      <c r="N7342" s="111">
        <v>1.8E-3</v>
      </c>
      <c r="O7342" s="114">
        <v>20.45</v>
      </c>
    </row>
    <row r="7343" spans="1:15">
      <c r="A7343" s="108"/>
      <c r="B7343" s="108"/>
      <c r="I7343" s="113">
        <f t="shared" si="0"/>
        <v>88317</v>
      </c>
      <c r="J7343" s="111">
        <v>88317</v>
      </c>
      <c r="K7343" s="111" t="s">
        <v>724</v>
      </c>
      <c r="L7343" s="111" t="s">
        <v>708</v>
      </c>
      <c r="M7343" s="111" t="s">
        <v>710</v>
      </c>
      <c r="N7343" s="111">
        <v>4.5999999999999999E-3</v>
      </c>
      <c r="O7343" s="114">
        <v>23.43</v>
      </c>
    </row>
    <row r="7344" spans="1:15">
      <c r="A7344" s="108"/>
      <c r="B7344" s="108"/>
      <c r="I7344" s="113">
        <f t="shared" si="0"/>
        <v>93287</v>
      </c>
      <c r="J7344" s="111">
        <v>93287</v>
      </c>
      <c r="K7344" s="111" t="s">
        <v>1704</v>
      </c>
      <c r="L7344" s="111" t="s">
        <v>701</v>
      </c>
      <c r="M7344" s="111" t="s">
        <v>729</v>
      </c>
      <c r="N7344" s="111">
        <v>5.0000000000000001E-4</v>
      </c>
      <c r="O7344" s="114">
        <v>350.75</v>
      </c>
    </row>
    <row r="7345" spans="1:15">
      <c r="A7345" s="108"/>
      <c r="B7345" s="108"/>
      <c r="I7345" s="113">
        <f t="shared" si="0"/>
        <v>93288</v>
      </c>
      <c r="J7345" s="111">
        <v>93288</v>
      </c>
      <c r="K7345" s="111" t="s">
        <v>1705</v>
      </c>
      <c r="L7345" s="111" t="s">
        <v>704</v>
      </c>
      <c r="M7345" s="111" t="s">
        <v>729</v>
      </c>
      <c r="N7345" s="111">
        <v>4.0000000000000002E-4</v>
      </c>
      <c r="O7345" s="114">
        <v>107.73</v>
      </c>
    </row>
    <row r="7346" spans="1:15">
      <c r="A7346" s="108"/>
      <c r="B7346" s="108"/>
      <c r="I7346" s="113">
        <f t="shared" si="0"/>
        <v>100716</v>
      </c>
      <c r="J7346" s="111">
        <v>100716</v>
      </c>
      <c r="K7346" s="111" t="s">
        <v>2285</v>
      </c>
      <c r="L7346" s="111" t="s">
        <v>792</v>
      </c>
      <c r="M7346" s="111" t="s">
        <v>729</v>
      </c>
      <c r="N7346" s="111">
        <v>4.6100000000000002E-2</v>
      </c>
      <c r="O7346" s="114">
        <v>21.73</v>
      </c>
    </row>
    <row r="7347" spans="1:15">
      <c r="A7347" s="108"/>
      <c r="B7347" s="108"/>
      <c r="I7347" s="113">
        <f t="shared" si="0"/>
        <v>100719</v>
      </c>
      <c r="J7347" s="111">
        <v>100719</v>
      </c>
      <c r="K7347" s="111" t="s">
        <v>2286</v>
      </c>
      <c r="L7347" s="111" t="s">
        <v>792</v>
      </c>
      <c r="M7347" s="111" t="s">
        <v>729</v>
      </c>
      <c r="N7347" s="111">
        <v>4.6100000000000002E-2</v>
      </c>
      <c r="O7347" s="114">
        <v>7.27</v>
      </c>
    </row>
    <row r="7348" spans="1:15">
      <c r="A7348" s="108"/>
      <c r="B7348" s="108"/>
      <c r="I7348" s="113">
        <f t="shared" si="0"/>
        <v>1333</v>
      </c>
      <c r="J7348" s="111">
        <v>1333</v>
      </c>
      <c r="K7348" s="111" t="s">
        <v>2287</v>
      </c>
      <c r="L7348" s="111" t="s">
        <v>723</v>
      </c>
      <c r="M7348" s="111" t="s">
        <v>702</v>
      </c>
      <c r="N7348" s="111">
        <v>5.8999999999999999E-3</v>
      </c>
      <c r="O7348" s="114">
        <v>5.62</v>
      </c>
    </row>
    <row r="7349" spans="1:15">
      <c r="A7349" s="108"/>
      <c r="B7349" s="108"/>
      <c r="I7349" s="113">
        <f t="shared" si="0"/>
        <v>4777</v>
      </c>
      <c r="J7349" s="111">
        <v>4777</v>
      </c>
      <c r="K7349" s="111" t="s">
        <v>1777</v>
      </c>
      <c r="L7349" s="111" t="s">
        <v>723</v>
      </c>
      <c r="M7349" s="111" t="s">
        <v>702</v>
      </c>
      <c r="N7349" s="111">
        <v>0.47360000000000002</v>
      </c>
      <c r="O7349" s="114">
        <v>5.94</v>
      </c>
    </row>
    <row r="7350" spans="1:15">
      <c r="A7350" s="108"/>
      <c r="B7350" s="108"/>
      <c r="I7350" s="113">
        <f t="shared" si="0"/>
        <v>10966</v>
      </c>
      <c r="J7350" s="111">
        <v>10966</v>
      </c>
      <c r="K7350" s="111" t="s">
        <v>2291</v>
      </c>
      <c r="L7350" s="111" t="s">
        <v>723</v>
      </c>
      <c r="M7350" s="111" t="s">
        <v>702</v>
      </c>
      <c r="N7350" s="111">
        <v>0.51880000000000004</v>
      </c>
      <c r="O7350" s="114">
        <v>6.76</v>
      </c>
    </row>
    <row r="7351" spans="1:15">
      <c r="A7351" s="108"/>
      <c r="B7351" s="108"/>
      <c r="I7351" s="113">
        <f t="shared" si="0"/>
        <v>10997</v>
      </c>
      <c r="J7351" s="111">
        <v>10997</v>
      </c>
      <c r="K7351" s="111" t="s">
        <v>722</v>
      </c>
      <c r="L7351" s="111" t="s">
        <v>723</v>
      </c>
      <c r="M7351" s="111" t="s">
        <v>710</v>
      </c>
      <c r="N7351" s="111">
        <v>1.8E-3</v>
      </c>
      <c r="O7351" s="114">
        <v>21.63</v>
      </c>
    </row>
    <row r="7352" spans="1:15">
      <c r="A7352" s="108"/>
      <c r="B7352" s="108"/>
      <c r="I7352" s="113">
        <f t="shared" si="0"/>
        <v>88240</v>
      </c>
      <c r="J7352" s="111">
        <v>88240</v>
      </c>
      <c r="K7352" s="111" t="s">
        <v>2284</v>
      </c>
      <c r="L7352" s="111" t="s">
        <v>708</v>
      </c>
      <c r="M7352" s="111" t="s">
        <v>702</v>
      </c>
      <c r="N7352" s="111">
        <v>8.0000000000000004E-4</v>
      </c>
      <c r="O7352" s="114">
        <v>15.9</v>
      </c>
    </row>
    <row r="7353" spans="1:15">
      <c r="A7353" s="108"/>
      <c r="B7353" s="108"/>
      <c r="I7353" s="113">
        <f t="shared" si="0"/>
        <v>88278</v>
      </c>
      <c r="J7353" s="111">
        <v>88278</v>
      </c>
      <c r="K7353" s="111" t="s">
        <v>1768</v>
      </c>
      <c r="L7353" s="111" t="s">
        <v>708</v>
      </c>
      <c r="M7353" s="111" t="s">
        <v>702</v>
      </c>
      <c r="N7353" s="111">
        <v>2.3699999999999999E-2</v>
      </c>
      <c r="O7353" s="114">
        <v>20.45</v>
      </c>
    </row>
    <row r="7354" spans="1:15">
      <c r="A7354" s="108"/>
      <c r="B7354" s="108"/>
      <c r="I7354" s="113">
        <f t="shared" si="0"/>
        <v>88317</v>
      </c>
      <c r="J7354" s="111">
        <v>88317</v>
      </c>
      <c r="K7354" s="111" t="s">
        <v>724</v>
      </c>
      <c r="L7354" s="111" t="s">
        <v>708</v>
      </c>
      <c r="M7354" s="111" t="s">
        <v>710</v>
      </c>
      <c r="N7354" s="111">
        <v>5.0000000000000001E-3</v>
      </c>
      <c r="O7354" s="114">
        <v>23.43</v>
      </c>
    </row>
    <row r="7355" spans="1:15">
      <c r="A7355" s="108"/>
      <c r="B7355" s="108"/>
      <c r="I7355" s="113">
        <f t="shared" si="0"/>
        <v>93287</v>
      </c>
      <c r="J7355" s="111">
        <v>93287</v>
      </c>
      <c r="K7355" s="111" t="s">
        <v>1704</v>
      </c>
      <c r="L7355" s="111" t="s">
        <v>701</v>
      </c>
      <c r="M7355" s="111" t="s">
        <v>729</v>
      </c>
      <c r="N7355" s="111">
        <v>6.9999999999999999E-4</v>
      </c>
      <c r="O7355" s="114">
        <v>350.75</v>
      </c>
    </row>
    <row r="7356" spans="1:15">
      <c r="A7356" s="108"/>
      <c r="B7356" s="108"/>
      <c r="I7356" s="113">
        <f t="shared" si="0"/>
        <v>93288</v>
      </c>
      <c r="J7356" s="111">
        <v>93288</v>
      </c>
      <c r="K7356" s="111" t="s">
        <v>1705</v>
      </c>
      <c r="L7356" s="111" t="s">
        <v>704</v>
      </c>
      <c r="M7356" s="111" t="s">
        <v>729</v>
      </c>
      <c r="N7356" s="111">
        <v>5.0000000000000001E-4</v>
      </c>
      <c r="O7356" s="114">
        <v>107.73</v>
      </c>
    </row>
    <row r="7357" spans="1:15">
      <c r="A7357" s="108"/>
      <c r="B7357" s="108"/>
      <c r="I7357" s="113">
        <f t="shared" si="0"/>
        <v>100716</v>
      </c>
      <c r="J7357" s="111">
        <v>100716</v>
      </c>
      <c r="K7357" s="111" t="s">
        <v>2285</v>
      </c>
      <c r="L7357" s="111" t="s">
        <v>792</v>
      </c>
      <c r="M7357" s="111" t="s">
        <v>729</v>
      </c>
      <c r="N7357" s="111">
        <v>7.8899999999999998E-2</v>
      </c>
      <c r="O7357" s="114">
        <v>21.73</v>
      </c>
    </row>
    <row r="7358" spans="1:15">
      <c r="A7358" s="108"/>
      <c r="B7358" s="108"/>
      <c r="I7358" s="113">
        <f t="shared" si="0"/>
        <v>100719</v>
      </c>
      <c r="J7358" s="111">
        <v>100719</v>
      </c>
      <c r="K7358" s="111" t="s">
        <v>2286</v>
      </c>
      <c r="L7358" s="111" t="s">
        <v>792</v>
      </c>
      <c r="M7358" s="111" t="s">
        <v>729</v>
      </c>
      <c r="N7358" s="111">
        <v>7.8899999999999998E-2</v>
      </c>
      <c r="O7358" s="114">
        <v>7.27</v>
      </c>
    </row>
    <row r="7359" spans="1:15">
      <c r="A7359" s="108"/>
      <c r="B7359" s="108"/>
      <c r="I7359" s="113">
        <f t="shared" si="0"/>
        <v>11977</v>
      </c>
      <c r="J7359" s="111">
        <v>11977</v>
      </c>
      <c r="K7359" s="111" t="s">
        <v>2292</v>
      </c>
      <c r="L7359" s="111" t="s">
        <v>706</v>
      </c>
      <c r="M7359" s="111" t="s">
        <v>702</v>
      </c>
      <c r="N7359" s="111">
        <v>1.6899999999999998E-2</v>
      </c>
      <c r="O7359" s="114">
        <v>6.59</v>
      </c>
    </row>
    <row r="7360" spans="1:15">
      <c r="A7360" s="108"/>
      <c r="B7360" s="108"/>
      <c r="I7360" s="113">
        <f t="shared" si="0"/>
        <v>88240</v>
      </c>
      <c r="J7360" s="111">
        <v>88240</v>
      </c>
      <c r="K7360" s="111" t="s">
        <v>2284</v>
      </c>
      <c r="L7360" s="111" t="s">
        <v>708</v>
      </c>
      <c r="M7360" s="111" t="s">
        <v>702</v>
      </c>
      <c r="N7360" s="111">
        <v>1.9E-3</v>
      </c>
      <c r="O7360" s="114">
        <v>15.9</v>
      </c>
    </row>
    <row r="7361" spans="1:15">
      <c r="A7361" s="108"/>
      <c r="B7361" s="108"/>
      <c r="I7361" s="113">
        <f t="shared" si="0"/>
        <v>88278</v>
      </c>
      <c r="J7361" s="111">
        <v>88278</v>
      </c>
      <c r="K7361" s="111" t="s">
        <v>1768</v>
      </c>
      <c r="L7361" s="111" t="s">
        <v>708</v>
      </c>
      <c r="M7361" s="111" t="s">
        <v>702</v>
      </c>
      <c r="N7361" s="111">
        <v>9.7000000000000003E-3</v>
      </c>
      <c r="O7361" s="114">
        <v>20.45</v>
      </c>
    </row>
    <row r="7362" spans="1:15">
      <c r="A7362" s="108"/>
      <c r="B7362" s="108"/>
      <c r="I7362" s="113">
        <f t="shared" si="0"/>
        <v>88240</v>
      </c>
      <c r="J7362" s="111">
        <v>88240</v>
      </c>
      <c r="K7362" s="111" t="s">
        <v>2284</v>
      </c>
      <c r="L7362" s="111" t="s">
        <v>708</v>
      </c>
      <c r="M7362" s="111" t="s">
        <v>702</v>
      </c>
      <c r="N7362" s="111">
        <v>6.9999999999999999E-4</v>
      </c>
      <c r="O7362" s="114">
        <v>15.9</v>
      </c>
    </row>
    <row r="7363" spans="1:15">
      <c r="A7363" s="108"/>
      <c r="B7363" s="108"/>
      <c r="I7363" s="113">
        <f t="shared" si="0"/>
        <v>88278</v>
      </c>
      <c r="J7363" s="111">
        <v>88278</v>
      </c>
      <c r="K7363" s="111" t="s">
        <v>1768</v>
      </c>
      <c r="L7363" s="111" t="s">
        <v>708</v>
      </c>
      <c r="M7363" s="111" t="s">
        <v>702</v>
      </c>
      <c r="N7363" s="111">
        <v>3.8600000000000002E-2</v>
      </c>
      <c r="O7363" s="114">
        <v>20.45</v>
      </c>
    </row>
    <row r="7364" spans="1:15">
      <c r="A7364" s="108"/>
      <c r="B7364" s="108"/>
      <c r="I7364" s="113">
        <f t="shared" si="0"/>
        <v>93287</v>
      </c>
      <c r="J7364" s="111">
        <v>93287</v>
      </c>
      <c r="K7364" s="111" t="s">
        <v>1704</v>
      </c>
      <c r="L7364" s="111" t="s">
        <v>701</v>
      </c>
      <c r="M7364" s="111" t="s">
        <v>729</v>
      </c>
      <c r="N7364" s="111">
        <v>5.4000000000000003E-3</v>
      </c>
      <c r="O7364" s="114">
        <v>350.75</v>
      </c>
    </row>
    <row r="7365" spans="1:15">
      <c r="A7365" s="108"/>
      <c r="B7365" s="108"/>
      <c r="I7365" s="113">
        <f t="shared" si="0"/>
        <v>442</v>
      </c>
      <c r="J7365" s="111">
        <v>442</v>
      </c>
      <c r="K7365" s="111" t="s">
        <v>2076</v>
      </c>
      <c r="L7365" s="111" t="s">
        <v>706</v>
      </c>
      <c r="M7365" s="111" t="s">
        <v>702</v>
      </c>
      <c r="N7365" s="111">
        <v>3.0000000000000001E-3</v>
      </c>
      <c r="O7365" s="114">
        <v>3.71</v>
      </c>
    </row>
    <row r="7366" spans="1:15">
      <c r="A7366" s="108"/>
      <c r="B7366" s="108"/>
      <c r="I7366" s="113">
        <f t="shared" si="0"/>
        <v>4777</v>
      </c>
      <c r="J7366" s="111">
        <v>4777</v>
      </c>
      <c r="K7366" s="111" t="s">
        <v>1777</v>
      </c>
      <c r="L7366" s="111" t="s">
        <v>723</v>
      </c>
      <c r="M7366" s="111" t="s">
        <v>702</v>
      </c>
      <c r="N7366" s="111">
        <v>0.43759999999999999</v>
      </c>
      <c r="O7366" s="114">
        <v>5.94</v>
      </c>
    </row>
    <row r="7367" spans="1:15">
      <c r="A7367" s="108"/>
      <c r="B7367" s="108"/>
      <c r="I7367" s="113">
        <f t="shared" si="0"/>
        <v>88240</v>
      </c>
      <c r="J7367" s="111">
        <v>88240</v>
      </c>
      <c r="K7367" s="111" t="s">
        <v>2284</v>
      </c>
      <c r="L7367" s="111" t="s">
        <v>708</v>
      </c>
      <c r="M7367" s="111" t="s">
        <v>702</v>
      </c>
      <c r="N7367" s="111">
        <v>8.9999999999999998E-4</v>
      </c>
      <c r="O7367" s="114">
        <v>15.9</v>
      </c>
    </row>
    <row r="7368" spans="1:15">
      <c r="A7368" s="108"/>
      <c r="B7368" s="108"/>
      <c r="I7368" s="113">
        <f t="shared" si="0"/>
        <v>93288</v>
      </c>
      <c r="J7368" s="111">
        <v>93288</v>
      </c>
      <c r="K7368" s="111" t="s">
        <v>1705</v>
      </c>
      <c r="L7368" s="111" t="s">
        <v>704</v>
      </c>
      <c r="M7368" s="111" t="s">
        <v>729</v>
      </c>
      <c r="N7368" s="111">
        <v>5.9999999999999995E-4</v>
      </c>
      <c r="O7368" s="114">
        <v>107.73</v>
      </c>
    </row>
    <row r="7369" spans="1:15">
      <c r="A7369" s="108"/>
      <c r="B7369" s="108"/>
      <c r="I7369" s="113">
        <f t="shared" si="0"/>
        <v>100716</v>
      </c>
      <c r="J7369" s="111">
        <v>100716</v>
      </c>
      <c r="K7369" s="111" t="s">
        <v>2285</v>
      </c>
      <c r="L7369" s="111" t="s">
        <v>792</v>
      </c>
      <c r="M7369" s="111" t="s">
        <v>729</v>
      </c>
      <c r="N7369" s="111">
        <v>7.9000000000000008E-3</v>
      </c>
      <c r="O7369" s="114">
        <v>21.73</v>
      </c>
    </row>
    <row r="7370" spans="1:15">
      <c r="A7370" s="108"/>
      <c r="B7370" s="108"/>
      <c r="I7370" s="113">
        <f t="shared" si="0"/>
        <v>100719</v>
      </c>
      <c r="J7370" s="111">
        <v>100719</v>
      </c>
      <c r="K7370" s="111" t="s">
        <v>2286</v>
      </c>
      <c r="L7370" s="111" t="s">
        <v>792</v>
      </c>
      <c r="M7370" s="111" t="s">
        <v>729</v>
      </c>
      <c r="N7370" s="111">
        <v>7.9000000000000008E-3</v>
      </c>
      <c r="O7370" s="114">
        <v>7.27</v>
      </c>
    </row>
    <row r="7371" spans="1:15">
      <c r="A7371" s="108"/>
      <c r="B7371" s="108"/>
      <c r="I7371" s="113">
        <f t="shared" si="0"/>
        <v>123</v>
      </c>
      <c r="J7371" s="111">
        <v>123</v>
      </c>
      <c r="K7371" s="111" t="s">
        <v>2293</v>
      </c>
      <c r="L7371" s="111" t="s">
        <v>407</v>
      </c>
      <c r="M7371" s="111" t="s">
        <v>710</v>
      </c>
      <c r="N7371" s="111">
        <v>0.28000000000000003</v>
      </c>
      <c r="O7371" s="114">
        <v>4.0599999999999996</v>
      </c>
    </row>
    <row r="7372" spans="1:15">
      <c r="A7372" s="108"/>
      <c r="B7372" s="108"/>
      <c r="I7372" s="113">
        <f t="shared" si="0"/>
        <v>87298</v>
      </c>
      <c r="J7372" s="111">
        <v>87298</v>
      </c>
      <c r="K7372" s="111" t="s">
        <v>2294</v>
      </c>
      <c r="L7372" s="111" t="s">
        <v>750</v>
      </c>
      <c r="M7372" s="111" t="s">
        <v>702</v>
      </c>
      <c r="N7372" s="111">
        <v>2.5000000000000001E-2</v>
      </c>
      <c r="O7372" s="114">
        <v>419.79</v>
      </c>
    </row>
    <row r="7373" spans="1:15">
      <c r="A7373" s="108"/>
      <c r="B7373" s="108"/>
      <c r="I7373" s="113">
        <f t="shared" si="0"/>
        <v>88309</v>
      </c>
      <c r="J7373" s="111">
        <v>88309</v>
      </c>
      <c r="K7373" s="111" t="s">
        <v>1803</v>
      </c>
      <c r="L7373" s="111" t="s">
        <v>708</v>
      </c>
      <c r="M7373" s="111" t="s">
        <v>710</v>
      </c>
      <c r="N7373" s="111">
        <v>0.97499999999999998</v>
      </c>
      <c r="O7373" s="114">
        <v>22.28</v>
      </c>
    </row>
    <row r="7374" spans="1:15">
      <c r="A7374" s="108"/>
      <c r="B7374" s="108"/>
      <c r="I7374" s="113">
        <f t="shared" si="0"/>
        <v>123</v>
      </c>
      <c r="J7374" s="111">
        <v>123</v>
      </c>
      <c r="K7374" s="111" t="s">
        <v>2293</v>
      </c>
      <c r="L7374" s="111" t="s">
        <v>407</v>
      </c>
      <c r="M7374" s="111" t="s">
        <v>710</v>
      </c>
      <c r="N7374" s="111">
        <v>0.38700000000000001</v>
      </c>
      <c r="O7374" s="114">
        <v>4.0599999999999996</v>
      </c>
    </row>
    <row r="7375" spans="1:15">
      <c r="A7375" s="108"/>
      <c r="B7375" s="108"/>
      <c r="I7375" s="113">
        <f t="shared" si="0"/>
        <v>87286</v>
      </c>
      <c r="J7375" s="111">
        <v>87286</v>
      </c>
      <c r="K7375" s="111" t="s">
        <v>2295</v>
      </c>
      <c r="L7375" s="111" t="s">
        <v>750</v>
      </c>
      <c r="M7375" s="111" t="s">
        <v>702</v>
      </c>
      <c r="N7375" s="111">
        <v>2.5000000000000001E-2</v>
      </c>
      <c r="O7375" s="114">
        <v>323.82</v>
      </c>
    </row>
    <row r="7376" spans="1:15">
      <c r="A7376" s="108"/>
      <c r="B7376" s="108"/>
      <c r="I7376" s="113">
        <f t="shared" si="0"/>
        <v>88309</v>
      </c>
      <c r="J7376" s="111">
        <v>88309</v>
      </c>
      <c r="K7376" s="111" t="s">
        <v>1803</v>
      </c>
      <c r="L7376" s="111" t="s">
        <v>708</v>
      </c>
      <c r="M7376" s="111" t="s">
        <v>710</v>
      </c>
      <c r="N7376" s="111">
        <v>0.86699999999999999</v>
      </c>
      <c r="O7376" s="114">
        <v>22.28</v>
      </c>
    </row>
    <row r="7377" spans="1:15">
      <c r="A7377" s="108"/>
      <c r="B7377" s="108"/>
      <c r="I7377" s="113">
        <f t="shared" si="0"/>
        <v>88316</v>
      </c>
      <c r="J7377" s="111">
        <v>88316</v>
      </c>
      <c r="K7377" s="111" t="s">
        <v>709</v>
      </c>
      <c r="L7377" s="111" t="s">
        <v>708</v>
      </c>
      <c r="M7377" s="111" t="s">
        <v>710</v>
      </c>
      <c r="N7377" s="111">
        <v>0.17599999999999999</v>
      </c>
      <c r="O7377" s="114">
        <v>17.3</v>
      </c>
    </row>
    <row r="7378" spans="1:15">
      <c r="A7378" s="108"/>
      <c r="B7378" s="108"/>
      <c r="I7378" s="113">
        <f t="shared" si="0"/>
        <v>123</v>
      </c>
      <c r="J7378" s="111">
        <v>123</v>
      </c>
      <c r="K7378" s="111" t="s">
        <v>2293</v>
      </c>
      <c r="L7378" s="111" t="s">
        <v>407</v>
      </c>
      <c r="M7378" s="111" t="s">
        <v>710</v>
      </c>
      <c r="N7378" s="111">
        <v>0.55900000000000005</v>
      </c>
      <c r="O7378" s="114">
        <v>4.0599999999999996</v>
      </c>
    </row>
    <row r="7379" spans="1:15">
      <c r="A7379" s="108"/>
      <c r="B7379" s="108"/>
      <c r="I7379" s="113">
        <f t="shared" si="0"/>
        <v>88309</v>
      </c>
      <c r="J7379" s="111">
        <v>88309</v>
      </c>
      <c r="K7379" s="111" t="s">
        <v>1803</v>
      </c>
      <c r="L7379" s="111" t="s">
        <v>708</v>
      </c>
      <c r="M7379" s="111" t="s">
        <v>710</v>
      </c>
      <c r="N7379" s="111">
        <v>0.73</v>
      </c>
      <c r="O7379" s="114">
        <v>22.28</v>
      </c>
    </row>
    <row r="7380" spans="1:15">
      <c r="A7380" s="108"/>
      <c r="B7380" s="108"/>
      <c r="I7380" s="113">
        <f t="shared" si="0"/>
        <v>88316</v>
      </c>
      <c r="J7380" s="111">
        <v>88316</v>
      </c>
      <c r="K7380" s="111" t="s">
        <v>709</v>
      </c>
      <c r="L7380" s="111" t="s">
        <v>708</v>
      </c>
      <c r="M7380" s="111" t="s">
        <v>710</v>
      </c>
      <c r="N7380" s="111">
        <v>0.14799999999999999</v>
      </c>
      <c r="O7380" s="114">
        <v>17.3</v>
      </c>
    </row>
    <row r="7381" spans="1:15">
      <c r="A7381" s="108"/>
      <c r="B7381" s="108"/>
      <c r="I7381" s="113">
        <f t="shared" si="0"/>
        <v>135</v>
      </c>
      <c r="J7381" s="111">
        <v>135</v>
      </c>
      <c r="K7381" s="111" t="s">
        <v>2296</v>
      </c>
      <c r="L7381" s="111" t="s">
        <v>723</v>
      </c>
      <c r="M7381" s="111" t="s">
        <v>702</v>
      </c>
      <c r="N7381" s="111">
        <v>3.2</v>
      </c>
      <c r="O7381" s="114">
        <v>1.86</v>
      </c>
    </row>
    <row r="7382" spans="1:15">
      <c r="A7382" s="108"/>
      <c r="B7382" s="108"/>
      <c r="I7382" s="113">
        <f t="shared" si="0"/>
        <v>88243</v>
      </c>
      <c r="J7382" s="111">
        <v>88243</v>
      </c>
      <c r="K7382" s="111" t="s">
        <v>1927</v>
      </c>
      <c r="L7382" s="111" t="s">
        <v>708</v>
      </c>
      <c r="M7382" s="111" t="s">
        <v>702</v>
      </c>
      <c r="N7382" s="111">
        <v>0.108</v>
      </c>
      <c r="O7382" s="114">
        <v>20.7</v>
      </c>
    </row>
    <row r="7383" spans="1:15">
      <c r="A7383" s="108"/>
      <c r="B7383" s="108"/>
      <c r="I7383" s="113">
        <f t="shared" si="0"/>
        <v>88270</v>
      </c>
      <c r="J7383" s="111">
        <v>88270</v>
      </c>
      <c r="K7383" s="111" t="s">
        <v>2226</v>
      </c>
      <c r="L7383" s="111" t="s">
        <v>708</v>
      </c>
      <c r="M7383" s="111" t="s">
        <v>702</v>
      </c>
      <c r="N7383" s="111">
        <v>0.53200000000000003</v>
      </c>
      <c r="O7383" s="114">
        <v>22.69</v>
      </c>
    </row>
    <row r="7384" spans="1:15">
      <c r="A7384" s="108"/>
      <c r="B7384" s="108"/>
      <c r="I7384" s="113">
        <f t="shared" si="0"/>
        <v>135</v>
      </c>
      <c r="J7384" s="111">
        <v>135</v>
      </c>
      <c r="K7384" s="111" t="s">
        <v>2296</v>
      </c>
      <c r="L7384" s="111" t="s">
        <v>723</v>
      </c>
      <c r="M7384" s="111" t="s">
        <v>702</v>
      </c>
      <c r="N7384" s="111">
        <v>4.2</v>
      </c>
      <c r="O7384" s="114">
        <v>1.86</v>
      </c>
    </row>
    <row r="7385" spans="1:15">
      <c r="A7385" s="108"/>
      <c r="B7385" s="108"/>
      <c r="I7385" s="113">
        <f t="shared" si="0"/>
        <v>4030</v>
      </c>
      <c r="J7385" s="111">
        <v>4030</v>
      </c>
      <c r="K7385" s="111" t="s">
        <v>2297</v>
      </c>
      <c r="L7385" s="111" t="s">
        <v>792</v>
      </c>
      <c r="M7385" s="111" t="s">
        <v>702</v>
      </c>
      <c r="N7385" s="111">
        <v>1.351</v>
      </c>
      <c r="O7385" s="114">
        <v>5.0999999999999996</v>
      </c>
    </row>
    <row r="7386" spans="1:15">
      <c r="A7386" s="108"/>
      <c r="B7386" s="108"/>
      <c r="I7386" s="113">
        <f t="shared" si="0"/>
        <v>88243</v>
      </c>
      <c r="J7386" s="111">
        <v>88243</v>
      </c>
      <c r="K7386" s="111" t="s">
        <v>1927</v>
      </c>
      <c r="L7386" s="111" t="s">
        <v>708</v>
      </c>
      <c r="M7386" s="111" t="s">
        <v>702</v>
      </c>
      <c r="N7386" s="111">
        <v>0.17799999999999999</v>
      </c>
      <c r="O7386" s="114">
        <v>20.7</v>
      </c>
    </row>
    <row r="7387" spans="1:15">
      <c r="A7387" s="108"/>
      <c r="B7387" s="108"/>
      <c r="I7387" s="113">
        <f t="shared" si="0"/>
        <v>88270</v>
      </c>
      <c r="J7387" s="111">
        <v>88270</v>
      </c>
      <c r="K7387" s="111" t="s">
        <v>2226</v>
      </c>
      <c r="L7387" s="111" t="s">
        <v>708</v>
      </c>
      <c r="M7387" s="111" t="s">
        <v>702</v>
      </c>
      <c r="N7387" s="111">
        <v>0.88100000000000001</v>
      </c>
      <c r="O7387" s="114">
        <v>22.69</v>
      </c>
    </row>
    <row r="7388" spans="1:15">
      <c r="A7388" s="108"/>
      <c r="B7388" s="108"/>
      <c r="I7388" s="113">
        <f t="shared" si="0"/>
        <v>135</v>
      </c>
      <c r="J7388" s="111">
        <v>135</v>
      </c>
      <c r="K7388" s="111" t="s">
        <v>2296</v>
      </c>
      <c r="L7388" s="111" t="s">
        <v>723</v>
      </c>
      <c r="M7388" s="111" t="s">
        <v>702</v>
      </c>
      <c r="N7388" s="111">
        <v>0.67200000000000004</v>
      </c>
      <c r="O7388" s="114">
        <v>1.86</v>
      </c>
    </row>
    <row r="7389" spans="1:15">
      <c r="A7389" s="108"/>
      <c r="B7389" s="108"/>
      <c r="I7389" s="113">
        <f t="shared" si="0"/>
        <v>4030</v>
      </c>
      <c r="J7389" s="111">
        <v>4030</v>
      </c>
      <c r="K7389" s="111" t="s">
        <v>2297</v>
      </c>
      <c r="L7389" s="111" t="s">
        <v>792</v>
      </c>
      <c r="M7389" s="111" t="s">
        <v>702</v>
      </c>
      <c r="N7389" s="111">
        <v>0.26400000000000001</v>
      </c>
      <c r="O7389" s="114">
        <v>5.0999999999999996</v>
      </c>
    </row>
    <row r="7390" spans="1:15">
      <c r="A7390" s="108"/>
      <c r="B7390" s="108"/>
      <c r="I7390" s="113">
        <f t="shared" si="0"/>
        <v>88243</v>
      </c>
      <c r="J7390" s="111">
        <v>88243</v>
      </c>
      <c r="K7390" s="111" t="s">
        <v>1927</v>
      </c>
      <c r="L7390" s="111" t="s">
        <v>708</v>
      </c>
      <c r="M7390" s="111" t="s">
        <v>702</v>
      </c>
      <c r="N7390" s="111">
        <v>2.4E-2</v>
      </c>
      <c r="O7390" s="114">
        <v>20.7</v>
      </c>
    </row>
    <row r="7391" spans="1:15">
      <c r="A7391" s="108"/>
      <c r="B7391" s="108"/>
      <c r="I7391" s="113">
        <f t="shared" si="0"/>
        <v>88270</v>
      </c>
      <c r="J7391" s="111">
        <v>88270</v>
      </c>
      <c r="K7391" s="111" t="s">
        <v>2226</v>
      </c>
      <c r="L7391" s="111" t="s">
        <v>708</v>
      </c>
      <c r="M7391" s="111" t="s">
        <v>702</v>
      </c>
      <c r="N7391" s="111">
        <v>0.12</v>
      </c>
      <c r="O7391" s="114">
        <v>22.69</v>
      </c>
    </row>
    <row r="7392" spans="1:15">
      <c r="A7392" s="108"/>
      <c r="B7392" s="108"/>
      <c r="I7392" s="113">
        <f t="shared" si="0"/>
        <v>4030</v>
      </c>
      <c r="J7392" s="111">
        <v>4030</v>
      </c>
      <c r="K7392" s="111" t="s">
        <v>2297</v>
      </c>
      <c r="L7392" s="111" t="s">
        <v>792</v>
      </c>
      <c r="M7392" s="111" t="s">
        <v>702</v>
      </c>
      <c r="N7392" s="111">
        <v>0.40500000000000003</v>
      </c>
      <c r="O7392" s="114">
        <v>5.0999999999999996</v>
      </c>
    </row>
    <row r="7393" spans="1:15">
      <c r="A7393" s="108"/>
      <c r="B7393" s="108"/>
      <c r="I7393" s="113">
        <f t="shared" si="0"/>
        <v>88243</v>
      </c>
      <c r="J7393" s="111">
        <v>88243</v>
      </c>
      <c r="K7393" s="111" t="s">
        <v>1927</v>
      </c>
      <c r="L7393" s="111" t="s">
        <v>708</v>
      </c>
      <c r="M7393" s="111" t="s">
        <v>702</v>
      </c>
      <c r="N7393" s="111">
        <v>1.2E-2</v>
      </c>
      <c r="O7393" s="114">
        <v>20.7</v>
      </c>
    </row>
    <row r="7394" spans="1:15">
      <c r="A7394" s="108"/>
      <c r="B7394" s="108"/>
      <c r="I7394" s="113">
        <f t="shared" si="0"/>
        <v>88270</v>
      </c>
      <c r="J7394" s="111">
        <v>88270</v>
      </c>
      <c r="K7394" s="111" t="s">
        <v>2226</v>
      </c>
      <c r="L7394" s="111" t="s">
        <v>708</v>
      </c>
      <c r="M7394" s="111" t="s">
        <v>702</v>
      </c>
      <c r="N7394" s="111">
        <v>5.7000000000000002E-2</v>
      </c>
      <c r="O7394" s="114">
        <v>22.69</v>
      </c>
    </row>
    <row r="7395" spans="1:15">
      <c r="A7395" s="108"/>
      <c r="B7395" s="108"/>
      <c r="I7395" s="113">
        <f t="shared" si="0"/>
        <v>511</v>
      </c>
      <c r="J7395" s="111">
        <v>511</v>
      </c>
      <c r="K7395" s="111" t="s">
        <v>2223</v>
      </c>
      <c r="L7395" s="111" t="s">
        <v>407</v>
      </c>
      <c r="M7395" s="111" t="s">
        <v>729</v>
      </c>
      <c r="N7395" s="111">
        <v>0.61499999999999999</v>
      </c>
      <c r="O7395" s="114">
        <v>16.11</v>
      </c>
    </row>
    <row r="7396" spans="1:15">
      <c r="A7396" s="108"/>
      <c r="B7396" s="108"/>
      <c r="I7396" s="113">
        <f t="shared" si="0"/>
        <v>4014</v>
      </c>
      <c r="J7396" s="111">
        <v>4014</v>
      </c>
      <c r="K7396" s="111" t="s">
        <v>2298</v>
      </c>
      <c r="L7396" s="111" t="s">
        <v>792</v>
      </c>
      <c r="M7396" s="111" t="s">
        <v>702</v>
      </c>
      <c r="N7396" s="111">
        <v>1.125</v>
      </c>
      <c r="O7396" s="114">
        <v>38.950000000000003</v>
      </c>
    </row>
    <row r="7397" spans="1:15">
      <c r="A7397" s="108"/>
      <c r="B7397" s="108"/>
      <c r="I7397" s="113">
        <f t="shared" si="0"/>
        <v>4226</v>
      </c>
      <c r="J7397" s="111">
        <v>4226</v>
      </c>
      <c r="K7397" s="111" t="s">
        <v>2224</v>
      </c>
      <c r="L7397" s="111" t="s">
        <v>723</v>
      </c>
      <c r="M7397" s="111" t="s">
        <v>710</v>
      </c>
      <c r="N7397" s="111">
        <v>0.26</v>
      </c>
      <c r="O7397" s="114">
        <v>5.5</v>
      </c>
    </row>
    <row r="7398" spans="1:15">
      <c r="A7398" s="108"/>
      <c r="B7398" s="108"/>
      <c r="I7398" s="113">
        <f t="shared" si="0"/>
        <v>88243</v>
      </c>
      <c r="J7398" s="111">
        <v>88243</v>
      </c>
      <c r="K7398" s="111" t="s">
        <v>1927</v>
      </c>
      <c r="L7398" s="111" t="s">
        <v>708</v>
      </c>
      <c r="M7398" s="111" t="s">
        <v>702</v>
      </c>
      <c r="N7398" s="111">
        <v>0.192</v>
      </c>
      <c r="O7398" s="114">
        <v>20.7</v>
      </c>
    </row>
    <row r="7399" spans="1:15">
      <c r="A7399" s="108"/>
      <c r="B7399" s="108"/>
      <c r="I7399" s="113">
        <f t="shared" si="0"/>
        <v>88270</v>
      </c>
      <c r="J7399" s="111">
        <v>88270</v>
      </c>
      <c r="K7399" s="111" t="s">
        <v>2226</v>
      </c>
      <c r="L7399" s="111" t="s">
        <v>708</v>
      </c>
      <c r="M7399" s="111" t="s">
        <v>702</v>
      </c>
      <c r="N7399" s="111">
        <v>0.94799999999999995</v>
      </c>
      <c r="O7399" s="114">
        <v>22.69</v>
      </c>
    </row>
    <row r="7400" spans="1:15">
      <c r="A7400" s="108"/>
      <c r="B7400" s="108"/>
      <c r="I7400" s="113">
        <f t="shared" si="0"/>
        <v>4015</v>
      </c>
      <c r="J7400" s="111">
        <v>4015</v>
      </c>
      <c r="K7400" s="111" t="s">
        <v>2299</v>
      </c>
      <c r="L7400" s="111" t="s">
        <v>792</v>
      </c>
      <c r="M7400" s="111" t="s">
        <v>702</v>
      </c>
      <c r="N7400" s="111">
        <v>1.125</v>
      </c>
      <c r="O7400" s="114">
        <v>47.83</v>
      </c>
    </row>
    <row r="7401" spans="1:15">
      <c r="A7401" s="108"/>
      <c r="B7401" s="108"/>
      <c r="I7401" s="113">
        <f t="shared" si="0"/>
        <v>4226</v>
      </c>
      <c r="J7401" s="111">
        <v>4226</v>
      </c>
      <c r="K7401" s="111" t="s">
        <v>2224</v>
      </c>
      <c r="L7401" s="111" t="s">
        <v>723</v>
      </c>
      <c r="M7401" s="111" t="s">
        <v>710</v>
      </c>
      <c r="N7401" s="111">
        <v>0.52</v>
      </c>
      <c r="O7401" s="114">
        <v>5.5</v>
      </c>
    </row>
    <row r="7402" spans="1:15">
      <c r="A7402" s="108"/>
      <c r="B7402" s="108"/>
      <c r="I7402" s="113">
        <f t="shared" si="0"/>
        <v>88243</v>
      </c>
      <c r="J7402" s="111">
        <v>88243</v>
      </c>
      <c r="K7402" s="111" t="s">
        <v>1927</v>
      </c>
      <c r="L7402" s="111" t="s">
        <v>708</v>
      </c>
      <c r="M7402" s="111" t="s">
        <v>702</v>
      </c>
      <c r="N7402" s="111">
        <v>0.27800000000000002</v>
      </c>
      <c r="O7402" s="114">
        <v>20.7</v>
      </c>
    </row>
    <row r="7403" spans="1:15">
      <c r="A7403" s="108"/>
      <c r="B7403" s="108"/>
      <c r="I7403" s="113">
        <f t="shared" si="0"/>
        <v>88270</v>
      </c>
      <c r="J7403" s="111">
        <v>88270</v>
      </c>
      <c r="K7403" s="111" t="s">
        <v>2226</v>
      </c>
      <c r="L7403" s="111" t="s">
        <v>708</v>
      </c>
      <c r="M7403" s="111" t="s">
        <v>702</v>
      </c>
      <c r="N7403" s="111">
        <v>1.375</v>
      </c>
      <c r="O7403" s="114">
        <v>22.69</v>
      </c>
    </row>
    <row r="7404" spans="1:15">
      <c r="A7404" s="108"/>
      <c r="B7404" s="108"/>
      <c r="I7404" s="113">
        <f t="shared" si="0"/>
        <v>43148</v>
      </c>
      <c r="J7404" s="111">
        <v>43148</v>
      </c>
      <c r="K7404" s="111" t="s">
        <v>2300</v>
      </c>
      <c r="L7404" s="111" t="s">
        <v>723</v>
      </c>
      <c r="M7404" s="111" t="s">
        <v>702</v>
      </c>
      <c r="N7404" s="111">
        <v>2</v>
      </c>
      <c r="O7404" s="114">
        <v>33.770000000000003</v>
      </c>
    </row>
    <row r="7405" spans="1:15">
      <c r="A7405" s="108"/>
      <c r="B7405" s="108"/>
      <c r="I7405" s="113">
        <f t="shared" si="0"/>
        <v>88243</v>
      </c>
      <c r="J7405" s="111">
        <v>88243</v>
      </c>
      <c r="K7405" s="111" t="s">
        <v>1927</v>
      </c>
      <c r="L7405" s="111" t="s">
        <v>708</v>
      </c>
      <c r="M7405" s="111" t="s">
        <v>702</v>
      </c>
      <c r="N7405" s="111">
        <v>9.6000000000000002E-2</v>
      </c>
      <c r="O7405" s="114">
        <v>20.7</v>
      </c>
    </row>
    <row r="7406" spans="1:15">
      <c r="A7406" s="108"/>
      <c r="B7406" s="108"/>
      <c r="I7406" s="113">
        <f t="shared" si="0"/>
        <v>88270</v>
      </c>
      <c r="J7406" s="111">
        <v>88270</v>
      </c>
      <c r="K7406" s="111" t="s">
        <v>2226</v>
      </c>
      <c r="L7406" s="111" t="s">
        <v>708</v>
      </c>
      <c r="M7406" s="111" t="s">
        <v>702</v>
      </c>
      <c r="N7406" s="111">
        <v>0.47599999999999998</v>
      </c>
      <c r="O7406" s="114">
        <v>22.69</v>
      </c>
    </row>
    <row r="7407" spans="1:15">
      <c r="A7407" s="108"/>
      <c r="B7407" s="108"/>
      <c r="I7407" s="113">
        <f t="shared" si="0"/>
        <v>43147</v>
      </c>
      <c r="J7407" s="111">
        <v>43147</v>
      </c>
      <c r="K7407" s="111" t="s">
        <v>2301</v>
      </c>
      <c r="L7407" s="111" t="s">
        <v>723</v>
      </c>
      <c r="M7407" s="111" t="s">
        <v>702</v>
      </c>
      <c r="N7407" s="111">
        <v>1.2</v>
      </c>
      <c r="O7407" s="114">
        <v>13.08</v>
      </c>
    </row>
    <row r="7408" spans="1:15">
      <c r="A7408" s="108"/>
      <c r="B7408" s="108"/>
      <c r="I7408" s="113">
        <f t="shared" si="0"/>
        <v>88243</v>
      </c>
      <c r="J7408" s="111">
        <v>88243</v>
      </c>
      <c r="K7408" s="111" t="s">
        <v>1927</v>
      </c>
      <c r="L7408" s="111" t="s">
        <v>708</v>
      </c>
      <c r="M7408" s="111" t="s">
        <v>702</v>
      </c>
      <c r="N7408" s="111">
        <v>0.11700000000000001</v>
      </c>
      <c r="O7408" s="114">
        <v>20.7</v>
      </c>
    </row>
    <row r="7409" spans="1:15">
      <c r="A7409" s="108"/>
      <c r="B7409" s="108"/>
      <c r="I7409" s="113">
        <f t="shared" si="0"/>
        <v>88270</v>
      </c>
      <c r="J7409" s="111">
        <v>88270</v>
      </c>
      <c r="K7409" s="111" t="s">
        <v>2226</v>
      </c>
      <c r="L7409" s="111" t="s">
        <v>708</v>
      </c>
      <c r="M7409" s="111" t="s">
        <v>702</v>
      </c>
      <c r="N7409" s="111">
        <v>0.57799999999999996</v>
      </c>
      <c r="O7409" s="114">
        <v>22.69</v>
      </c>
    </row>
    <row r="7410" spans="1:15">
      <c r="A7410" s="108"/>
      <c r="B7410" s="108"/>
      <c r="I7410" s="113">
        <f t="shared" si="0"/>
        <v>626</v>
      </c>
      <c r="J7410" s="111">
        <v>626</v>
      </c>
      <c r="K7410" s="111" t="s">
        <v>2302</v>
      </c>
      <c r="L7410" s="111" t="s">
        <v>723</v>
      </c>
      <c r="M7410" s="111" t="s">
        <v>710</v>
      </c>
      <c r="N7410" s="111">
        <v>1.5</v>
      </c>
      <c r="O7410" s="114">
        <v>12.2</v>
      </c>
    </row>
    <row r="7411" spans="1:15">
      <c r="A7411" s="108"/>
      <c r="B7411" s="108"/>
      <c r="I7411" s="113">
        <f t="shared" si="0"/>
        <v>88243</v>
      </c>
      <c r="J7411" s="111">
        <v>88243</v>
      </c>
      <c r="K7411" s="111" t="s">
        <v>1927</v>
      </c>
      <c r="L7411" s="111" t="s">
        <v>708</v>
      </c>
      <c r="M7411" s="111" t="s">
        <v>702</v>
      </c>
      <c r="N7411" s="111">
        <v>8.5000000000000006E-2</v>
      </c>
      <c r="O7411" s="114">
        <v>20.7</v>
      </c>
    </row>
    <row r="7412" spans="1:15">
      <c r="A7412" s="108"/>
      <c r="B7412" s="108"/>
      <c r="I7412" s="113">
        <f t="shared" si="0"/>
        <v>88270</v>
      </c>
      <c r="J7412" s="111">
        <v>88270</v>
      </c>
      <c r="K7412" s="111" t="s">
        <v>2226</v>
      </c>
      <c r="L7412" s="111" t="s">
        <v>708</v>
      </c>
      <c r="M7412" s="111" t="s">
        <v>702</v>
      </c>
      <c r="N7412" s="111">
        <v>0.42199999999999999</v>
      </c>
      <c r="O7412" s="114">
        <v>22.69</v>
      </c>
    </row>
    <row r="7413" spans="1:15">
      <c r="A7413" s="108"/>
      <c r="B7413" s="108"/>
      <c r="I7413" s="113">
        <f t="shared" si="0"/>
        <v>38365</v>
      </c>
      <c r="J7413" s="111">
        <v>38365</v>
      </c>
      <c r="K7413" s="111" t="s">
        <v>2303</v>
      </c>
      <c r="L7413" s="111" t="s">
        <v>792</v>
      </c>
      <c r="M7413" s="111" t="s">
        <v>702</v>
      </c>
      <c r="N7413" s="111">
        <v>1.04</v>
      </c>
      <c r="O7413" s="114">
        <v>1.51</v>
      </c>
    </row>
    <row r="7414" spans="1:15">
      <c r="A7414" s="108"/>
      <c r="B7414" s="108"/>
      <c r="I7414" s="113">
        <f t="shared" si="0"/>
        <v>87372</v>
      </c>
      <c r="J7414" s="111">
        <v>87372</v>
      </c>
      <c r="K7414" s="111" t="s">
        <v>2304</v>
      </c>
      <c r="L7414" s="111" t="s">
        <v>750</v>
      </c>
      <c r="M7414" s="111" t="s">
        <v>702</v>
      </c>
      <c r="N7414" s="111">
        <v>2.5000000000000001E-2</v>
      </c>
      <c r="O7414" s="114">
        <v>538.35</v>
      </c>
    </row>
    <row r="7415" spans="1:15">
      <c r="A7415" s="108"/>
      <c r="B7415" s="108"/>
      <c r="I7415" s="113">
        <f t="shared" si="0"/>
        <v>88309</v>
      </c>
      <c r="J7415" s="111">
        <v>88309</v>
      </c>
      <c r="K7415" s="111" t="s">
        <v>1803</v>
      </c>
      <c r="L7415" s="111" t="s">
        <v>708</v>
      </c>
      <c r="M7415" s="111" t="s">
        <v>710</v>
      </c>
      <c r="N7415" s="111">
        <v>0.41899999999999998</v>
      </c>
      <c r="O7415" s="114">
        <v>22.28</v>
      </c>
    </row>
    <row r="7416" spans="1:15">
      <c r="A7416" s="108"/>
      <c r="B7416" s="108"/>
      <c r="I7416" s="113">
        <f t="shared" si="0"/>
        <v>88316</v>
      </c>
      <c r="J7416" s="111">
        <v>88316</v>
      </c>
      <c r="K7416" s="111" t="s">
        <v>709</v>
      </c>
      <c r="L7416" s="111" t="s">
        <v>708</v>
      </c>
      <c r="M7416" s="111" t="s">
        <v>710</v>
      </c>
      <c r="N7416" s="111">
        <v>8.5000000000000006E-2</v>
      </c>
      <c r="O7416" s="114">
        <v>17.3</v>
      </c>
    </row>
    <row r="7417" spans="1:15">
      <c r="A7417" s="108"/>
      <c r="B7417" s="108"/>
      <c r="I7417" s="113">
        <f t="shared" si="0"/>
        <v>10931</v>
      </c>
      <c r="J7417" s="111">
        <v>10931</v>
      </c>
      <c r="K7417" s="111" t="s">
        <v>2305</v>
      </c>
      <c r="L7417" s="111" t="s">
        <v>792</v>
      </c>
      <c r="M7417" s="111" t="s">
        <v>702</v>
      </c>
      <c r="N7417" s="111">
        <v>1.05</v>
      </c>
      <c r="O7417" s="114">
        <v>7.95</v>
      </c>
    </row>
    <row r="7418" spans="1:15">
      <c r="A7418" s="108"/>
      <c r="B7418" s="108"/>
      <c r="I7418" s="113">
        <f t="shared" si="0"/>
        <v>88309</v>
      </c>
      <c r="J7418" s="111">
        <v>88309</v>
      </c>
      <c r="K7418" s="111" t="s">
        <v>1803</v>
      </c>
      <c r="L7418" s="111" t="s">
        <v>708</v>
      </c>
      <c r="M7418" s="111" t="s">
        <v>710</v>
      </c>
      <c r="N7418" s="111">
        <v>0.46700000000000003</v>
      </c>
      <c r="O7418" s="114">
        <v>22.28</v>
      </c>
    </row>
    <row r="7419" spans="1:15">
      <c r="A7419" s="108"/>
      <c r="B7419" s="108"/>
      <c r="I7419" s="113">
        <f t="shared" si="0"/>
        <v>87372</v>
      </c>
      <c r="J7419" s="111">
        <v>87372</v>
      </c>
      <c r="K7419" s="111" t="s">
        <v>2304</v>
      </c>
      <c r="L7419" s="111" t="s">
        <v>750</v>
      </c>
      <c r="M7419" s="111" t="s">
        <v>702</v>
      </c>
      <c r="N7419" s="111">
        <v>3.5000000000000003E-2</v>
      </c>
      <c r="O7419" s="114">
        <v>538.35</v>
      </c>
    </row>
    <row r="7420" spans="1:15">
      <c r="A7420" s="108"/>
      <c r="B7420" s="108"/>
      <c r="I7420" s="113">
        <f t="shared" si="0"/>
        <v>88316</v>
      </c>
      <c r="J7420" s="111">
        <v>88316</v>
      </c>
      <c r="K7420" s="111" t="s">
        <v>709</v>
      </c>
      <c r="L7420" s="111" t="s">
        <v>708</v>
      </c>
      <c r="M7420" s="111" t="s">
        <v>710</v>
      </c>
      <c r="N7420" s="111">
        <v>0.13300000000000001</v>
      </c>
      <c r="O7420" s="114">
        <v>17.3</v>
      </c>
    </row>
    <row r="7421" spans="1:15">
      <c r="A7421" s="108"/>
      <c r="B7421" s="108"/>
      <c r="I7421" s="113">
        <f t="shared" si="0"/>
        <v>88309</v>
      </c>
      <c r="J7421" s="111">
        <v>88309</v>
      </c>
      <c r="K7421" s="111" t="s">
        <v>1803</v>
      </c>
      <c r="L7421" s="111" t="s">
        <v>708</v>
      </c>
      <c r="M7421" s="111" t="s">
        <v>710</v>
      </c>
      <c r="N7421" s="111">
        <v>0.70599999999999996</v>
      </c>
      <c r="O7421" s="114">
        <v>22.28</v>
      </c>
    </row>
    <row r="7422" spans="1:15">
      <c r="A7422" s="108"/>
      <c r="B7422" s="108"/>
      <c r="I7422" s="113">
        <f t="shared" si="0"/>
        <v>87372</v>
      </c>
      <c r="J7422" s="111">
        <v>87372</v>
      </c>
      <c r="K7422" s="111" t="s">
        <v>2304</v>
      </c>
      <c r="L7422" s="111" t="s">
        <v>750</v>
      </c>
      <c r="M7422" s="111" t="s">
        <v>702</v>
      </c>
      <c r="N7422" s="111">
        <v>4.3999999999999997E-2</v>
      </c>
      <c r="O7422" s="114">
        <v>538.35</v>
      </c>
    </row>
    <row r="7423" spans="1:15">
      <c r="A7423" s="108"/>
      <c r="B7423" s="108"/>
      <c r="I7423" s="113">
        <f t="shared" si="0"/>
        <v>88309</v>
      </c>
      <c r="J7423" s="111">
        <v>88309</v>
      </c>
      <c r="K7423" s="111" t="s">
        <v>1803</v>
      </c>
      <c r="L7423" s="111" t="s">
        <v>708</v>
      </c>
      <c r="M7423" s="111" t="s">
        <v>710</v>
      </c>
      <c r="N7423" s="111">
        <v>0.89900000000000002</v>
      </c>
      <c r="O7423" s="114">
        <v>22.28</v>
      </c>
    </row>
    <row r="7424" spans="1:15">
      <c r="A7424" s="108"/>
      <c r="B7424" s="108"/>
      <c r="I7424" s="113">
        <f t="shared" si="0"/>
        <v>88316</v>
      </c>
      <c r="J7424" s="111">
        <v>88316</v>
      </c>
      <c r="K7424" s="111" t="s">
        <v>709</v>
      </c>
      <c r="L7424" s="111" t="s">
        <v>708</v>
      </c>
      <c r="M7424" s="111" t="s">
        <v>710</v>
      </c>
      <c r="N7424" s="111">
        <v>0.182</v>
      </c>
      <c r="O7424" s="114">
        <v>17.3</v>
      </c>
    </row>
    <row r="7425" spans="1:15">
      <c r="A7425" s="108"/>
      <c r="B7425" s="108"/>
      <c r="I7425" s="113">
        <f t="shared" si="0"/>
        <v>88309</v>
      </c>
      <c r="J7425" s="111">
        <v>88309</v>
      </c>
      <c r="K7425" s="111" t="s">
        <v>1803</v>
      </c>
      <c r="L7425" s="111" t="s">
        <v>708</v>
      </c>
      <c r="M7425" s="111" t="s">
        <v>710</v>
      </c>
      <c r="N7425" s="111">
        <v>0.94599999999999995</v>
      </c>
      <c r="O7425" s="114">
        <v>22.28</v>
      </c>
    </row>
    <row r="7426" spans="1:15">
      <c r="A7426" s="108"/>
      <c r="B7426" s="108"/>
      <c r="I7426" s="113">
        <f t="shared" si="0"/>
        <v>87372</v>
      </c>
      <c r="J7426" s="111">
        <v>87372</v>
      </c>
      <c r="K7426" s="111" t="s">
        <v>2304</v>
      </c>
      <c r="L7426" s="111" t="s">
        <v>750</v>
      </c>
      <c r="M7426" s="111" t="s">
        <v>702</v>
      </c>
      <c r="N7426" s="111">
        <v>5.3999999999999999E-2</v>
      </c>
      <c r="O7426" s="114">
        <v>538.35</v>
      </c>
    </row>
    <row r="7427" spans="1:15">
      <c r="A7427" s="108"/>
      <c r="B7427" s="108"/>
      <c r="I7427" s="113">
        <f t="shared" si="0"/>
        <v>88309</v>
      </c>
      <c r="J7427" s="111">
        <v>88309</v>
      </c>
      <c r="K7427" s="111" t="s">
        <v>1803</v>
      </c>
      <c r="L7427" s="111" t="s">
        <v>708</v>
      </c>
      <c r="M7427" s="111" t="s">
        <v>710</v>
      </c>
      <c r="N7427" s="111">
        <v>1.1379999999999999</v>
      </c>
      <c r="O7427" s="114">
        <v>22.28</v>
      </c>
    </row>
    <row r="7428" spans="1:15">
      <c r="A7428" s="108"/>
      <c r="B7428" s="108"/>
      <c r="I7428" s="113">
        <f t="shared" si="0"/>
        <v>88309</v>
      </c>
      <c r="J7428" s="111">
        <v>88309</v>
      </c>
      <c r="K7428" s="111" t="s">
        <v>1803</v>
      </c>
      <c r="L7428" s="111" t="s">
        <v>708</v>
      </c>
      <c r="M7428" s="111" t="s">
        <v>710</v>
      </c>
      <c r="N7428" s="111">
        <v>1.1859999999999999</v>
      </c>
      <c r="O7428" s="114">
        <v>22.28</v>
      </c>
    </row>
    <row r="7429" spans="1:15">
      <c r="A7429" s="108"/>
      <c r="B7429" s="108"/>
      <c r="I7429" s="113">
        <f t="shared" si="0"/>
        <v>88316</v>
      </c>
      <c r="J7429" s="111">
        <v>88316</v>
      </c>
      <c r="K7429" s="111" t="s">
        <v>709</v>
      </c>
      <c r="L7429" s="111" t="s">
        <v>708</v>
      </c>
      <c r="M7429" s="111" t="s">
        <v>710</v>
      </c>
      <c r="N7429" s="111">
        <v>0.24</v>
      </c>
      <c r="O7429" s="114">
        <v>17.3</v>
      </c>
    </row>
    <row r="7430" spans="1:15">
      <c r="A7430" s="108"/>
      <c r="B7430" s="108"/>
      <c r="I7430" s="113">
        <f t="shared" si="0"/>
        <v>1523</v>
      </c>
      <c r="J7430" s="111">
        <v>1523</v>
      </c>
      <c r="K7430" s="111" t="s">
        <v>2229</v>
      </c>
      <c r="L7430" s="111" t="s">
        <v>750</v>
      </c>
      <c r="M7430" s="111" t="s">
        <v>702</v>
      </c>
      <c r="N7430" s="111">
        <v>4.3999999999999997E-2</v>
      </c>
      <c r="O7430" s="114">
        <v>257.77</v>
      </c>
    </row>
    <row r="7431" spans="1:15">
      <c r="A7431" s="108"/>
      <c r="B7431" s="108"/>
      <c r="I7431" s="113">
        <f t="shared" si="0"/>
        <v>88309</v>
      </c>
      <c r="J7431" s="111">
        <v>88309</v>
      </c>
      <c r="K7431" s="111" t="s">
        <v>1803</v>
      </c>
      <c r="L7431" s="111" t="s">
        <v>708</v>
      </c>
      <c r="M7431" s="111" t="s">
        <v>710</v>
      </c>
      <c r="N7431" s="111">
        <v>0.63700000000000001</v>
      </c>
      <c r="O7431" s="114">
        <v>22.28</v>
      </c>
    </row>
    <row r="7432" spans="1:15">
      <c r="A7432" s="108"/>
      <c r="B7432" s="108"/>
      <c r="I7432" s="113">
        <f t="shared" si="0"/>
        <v>88316</v>
      </c>
      <c r="J7432" s="111">
        <v>88316</v>
      </c>
      <c r="K7432" s="111" t="s">
        <v>709</v>
      </c>
      <c r="L7432" s="111" t="s">
        <v>708</v>
      </c>
      <c r="M7432" s="111" t="s">
        <v>710</v>
      </c>
      <c r="N7432" s="111">
        <v>0.129</v>
      </c>
      <c r="O7432" s="114">
        <v>17.3</v>
      </c>
    </row>
    <row r="7433" spans="1:15">
      <c r="A7433" s="108"/>
      <c r="B7433" s="108"/>
      <c r="I7433" s="113">
        <f t="shared" si="0"/>
        <v>1523</v>
      </c>
      <c r="J7433" s="111">
        <v>1523</v>
      </c>
      <c r="K7433" s="111" t="s">
        <v>2229</v>
      </c>
      <c r="L7433" s="111" t="s">
        <v>750</v>
      </c>
      <c r="M7433" s="111" t="s">
        <v>702</v>
      </c>
      <c r="N7433" s="111">
        <v>5.3999999999999999E-2</v>
      </c>
      <c r="O7433" s="114">
        <v>257.77</v>
      </c>
    </row>
    <row r="7434" spans="1:15">
      <c r="A7434" s="108"/>
      <c r="B7434" s="108"/>
      <c r="I7434" s="113">
        <f t="shared" si="0"/>
        <v>88309</v>
      </c>
      <c r="J7434" s="111">
        <v>88309</v>
      </c>
      <c r="K7434" s="111" t="s">
        <v>1803</v>
      </c>
      <c r="L7434" s="111" t="s">
        <v>708</v>
      </c>
      <c r="M7434" s="111" t="s">
        <v>710</v>
      </c>
      <c r="N7434" s="111">
        <v>0.80500000000000005</v>
      </c>
      <c r="O7434" s="114">
        <v>22.28</v>
      </c>
    </row>
    <row r="7435" spans="1:15">
      <c r="A7435" s="108"/>
      <c r="B7435" s="108"/>
      <c r="I7435" s="113">
        <f t="shared" si="0"/>
        <v>88316</v>
      </c>
      <c r="J7435" s="111">
        <v>88316</v>
      </c>
      <c r="K7435" s="111" t="s">
        <v>709</v>
      </c>
      <c r="L7435" s="111" t="s">
        <v>708</v>
      </c>
      <c r="M7435" s="111" t="s">
        <v>710</v>
      </c>
      <c r="N7435" s="111">
        <v>0.16300000000000001</v>
      </c>
      <c r="O7435" s="114">
        <v>17.3</v>
      </c>
    </row>
    <row r="7436" spans="1:15">
      <c r="A7436" s="108"/>
      <c r="B7436" s="108"/>
      <c r="I7436" s="113">
        <f t="shared" si="0"/>
        <v>88309</v>
      </c>
      <c r="J7436" s="111">
        <v>88309</v>
      </c>
      <c r="K7436" s="111" t="s">
        <v>1803</v>
      </c>
      <c r="L7436" s="111" t="s">
        <v>708</v>
      </c>
      <c r="M7436" s="111" t="s">
        <v>710</v>
      </c>
      <c r="N7436" s="111">
        <v>0.83899999999999997</v>
      </c>
      <c r="O7436" s="114">
        <v>22.28</v>
      </c>
    </row>
    <row r="7437" spans="1:15">
      <c r="A7437" s="108"/>
      <c r="B7437" s="108"/>
      <c r="I7437" s="113">
        <f t="shared" si="0"/>
        <v>2689</v>
      </c>
      <c r="J7437" s="111">
        <v>2689</v>
      </c>
      <c r="K7437" s="111" t="s">
        <v>2306</v>
      </c>
      <c r="L7437" s="111" t="s">
        <v>728</v>
      </c>
      <c r="M7437" s="111" t="s">
        <v>702</v>
      </c>
      <c r="N7437" s="111">
        <v>1.1000000000000001</v>
      </c>
      <c r="O7437" s="114">
        <v>1.63</v>
      </c>
    </row>
    <row r="7438" spans="1:15">
      <c r="A7438" s="108"/>
      <c r="B7438" s="108"/>
      <c r="I7438" s="113">
        <f t="shared" si="0"/>
        <v>88247</v>
      </c>
      <c r="J7438" s="111">
        <v>88247</v>
      </c>
      <c r="K7438" s="111" t="s">
        <v>2307</v>
      </c>
      <c r="L7438" s="111" t="s">
        <v>708</v>
      </c>
      <c r="M7438" s="111" t="s">
        <v>702</v>
      </c>
      <c r="N7438" s="111">
        <v>5.5E-2</v>
      </c>
      <c r="O7438" s="114">
        <v>17.440000000000001</v>
      </c>
    </row>
    <row r="7439" spans="1:15">
      <c r="A7439" s="108"/>
      <c r="B7439" s="108"/>
      <c r="I7439" s="113">
        <f t="shared" si="0"/>
        <v>88264</v>
      </c>
      <c r="J7439" s="111">
        <v>88264</v>
      </c>
      <c r="K7439" s="111" t="s">
        <v>2308</v>
      </c>
      <c r="L7439" s="111" t="s">
        <v>708</v>
      </c>
      <c r="M7439" s="111" t="s">
        <v>710</v>
      </c>
      <c r="N7439" s="111">
        <v>5.5E-2</v>
      </c>
      <c r="O7439" s="114">
        <v>22.48</v>
      </c>
    </row>
    <row r="7440" spans="1:15">
      <c r="A7440" s="108"/>
      <c r="B7440" s="108"/>
      <c r="I7440" s="113">
        <f t="shared" si="0"/>
        <v>91170</v>
      </c>
      <c r="J7440" s="111">
        <v>91170</v>
      </c>
      <c r="K7440" s="111" t="s">
        <v>825</v>
      </c>
      <c r="L7440" s="111" t="s">
        <v>728</v>
      </c>
      <c r="M7440" s="111" t="s">
        <v>702</v>
      </c>
      <c r="N7440" s="111">
        <v>1</v>
      </c>
      <c r="O7440" s="114">
        <v>2.34</v>
      </c>
    </row>
    <row r="7441" spans="1:15">
      <c r="A7441" s="108"/>
      <c r="B7441" s="108"/>
      <c r="I7441" s="113">
        <f t="shared" si="0"/>
        <v>39243</v>
      </c>
      <c r="J7441" s="111">
        <v>39243</v>
      </c>
      <c r="K7441" s="111" t="s">
        <v>2309</v>
      </c>
      <c r="L7441" s="111" t="s">
        <v>728</v>
      </c>
      <c r="M7441" s="111" t="s">
        <v>702</v>
      </c>
      <c r="N7441" s="111">
        <v>1.1000000000000001</v>
      </c>
      <c r="O7441" s="114">
        <v>2</v>
      </c>
    </row>
    <row r="7442" spans="1:15">
      <c r="A7442" s="108"/>
      <c r="B7442" s="108"/>
      <c r="I7442" s="113">
        <f t="shared" si="0"/>
        <v>2688</v>
      </c>
      <c r="J7442" s="111">
        <v>2688</v>
      </c>
      <c r="K7442" s="111" t="s">
        <v>2310</v>
      </c>
      <c r="L7442" s="111" t="s">
        <v>728</v>
      </c>
      <c r="M7442" s="111" t="s">
        <v>702</v>
      </c>
      <c r="N7442" s="111">
        <v>1.1000000000000001</v>
      </c>
      <c r="O7442" s="114">
        <v>1.77</v>
      </c>
    </row>
    <row r="7443" spans="1:15">
      <c r="A7443" s="108"/>
      <c r="B7443" s="108"/>
      <c r="I7443" s="113">
        <f t="shared" si="0"/>
        <v>88247</v>
      </c>
      <c r="J7443" s="111">
        <v>88247</v>
      </c>
      <c r="K7443" s="111" t="s">
        <v>2307</v>
      </c>
      <c r="L7443" s="111" t="s">
        <v>708</v>
      </c>
      <c r="M7443" s="111" t="s">
        <v>702</v>
      </c>
      <c r="N7443" s="111">
        <v>7.0000000000000007E-2</v>
      </c>
      <c r="O7443" s="114">
        <v>17.440000000000001</v>
      </c>
    </row>
    <row r="7444" spans="1:15">
      <c r="A7444" s="108"/>
      <c r="B7444" s="108"/>
      <c r="I7444" s="113">
        <f t="shared" si="0"/>
        <v>88264</v>
      </c>
      <c r="J7444" s="111">
        <v>88264</v>
      </c>
      <c r="K7444" s="111" t="s">
        <v>2308</v>
      </c>
      <c r="L7444" s="111" t="s">
        <v>708</v>
      </c>
      <c r="M7444" s="111" t="s">
        <v>710</v>
      </c>
      <c r="N7444" s="111">
        <v>7.0000000000000007E-2</v>
      </c>
      <c r="O7444" s="114">
        <v>22.48</v>
      </c>
    </row>
    <row r="7445" spans="1:15">
      <c r="A7445" s="108"/>
      <c r="B7445" s="108"/>
      <c r="I7445" s="113">
        <f t="shared" si="0"/>
        <v>39244</v>
      </c>
      <c r="J7445" s="111">
        <v>39244</v>
      </c>
      <c r="K7445" s="111" t="s">
        <v>2311</v>
      </c>
      <c r="L7445" s="111" t="s">
        <v>728</v>
      </c>
      <c r="M7445" s="111" t="s">
        <v>702</v>
      </c>
      <c r="N7445" s="111">
        <v>1.1000000000000001</v>
      </c>
      <c r="O7445" s="114">
        <v>2.7</v>
      </c>
    </row>
    <row r="7446" spans="1:15">
      <c r="A7446" s="108"/>
      <c r="B7446" s="108"/>
      <c r="I7446" s="113">
        <f t="shared" si="0"/>
        <v>2690</v>
      </c>
      <c r="J7446" s="111">
        <v>2690</v>
      </c>
      <c r="K7446" s="111" t="s">
        <v>2312</v>
      </c>
      <c r="L7446" s="111" t="s">
        <v>728</v>
      </c>
      <c r="M7446" s="111" t="s">
        <v>702</v>
      </c>
      <c r="N7446" s="111">
        <v>1.1000000000000001</v>
      </c>
      <c r="O7446" s="114">
        <v>3.03</v>
      </c>
    </row>
    <row r="7447" spans="1:15">
      <c r="A7447" s="108"/>
      <c r="B7447" s="108"/>
      <c r="I7447" s="113">
        <f t="shared" si="0"/>
        <v>88247</v>
      </c>
      <c r="J7447" s="111">
        <v>88247</v>
      </c>
      <c r="K7447" s="111" t="s">
        <v>2307</v>
      </c>
      <c r="L7447" s="111" t="s">
        <v>708</v>
      </c>
      <c r="M7447" s="111" t="s">
        <v>702</v>
      </c>
      <c r="N7447" s="111">
        <v>0.09</v>
      </c>
      <c r="O7447" s="114">
        <v>17.440000000000001</v>
      </c>
    </row>
    <row r="7448" spans="1:15">
      <c r="A7448" s="108"/>
      <c r="B7448" s="108"/>
      <c r="I7448" s="113">
        <f t="shared" si="0"/>
        <v>88264</v>
      </c>
      <c r="J7448" s="111">
        <v>88264</v>
      </c>
      <c r="K7448" s="111" t="s">
        <v>2308</v>
      </c>
      <c r="L7448" s="111" t="s">
        <v>708</v>
      </c>
      <c r="M7448" s="111" t="s">
        <v>710</v>
      </c>
      <c r="N7448" s="111">
        <v>0.09</v>
      </c>
      <c r="O7448" s="114">
        <v>22.48</v>
      </c>
    </row>
    <row r="7449" spans="1:15">
      <c r="A7449" s="108"/>
      <c r="B7449" s="108"/>
      <c r="I7449" s="113">
        <f t="shared" si="0"/>
        <v>39245</v>
      </c>
      <c r="J7449" s="111">
        <v>39245</v>
      </c>
      <c r="K7449" s="111" t="s">
        <v>2313</v>
      </c>
      <c r="L7449" s="111" t="s">
        <v>728</v>
      </c>
      <c r="M7449" s="111" t="s">
        <v>702</v>
      </c>
      <c r="N7449" s="111">
        <v>1.1000000000000001</v>
      </c>
      <c r="O7449" s="114">
        <v>5.2</v>
      </c>
    </row>
    <row r="7450" spans="1:15">
      <c r="A7450" s="108"/>
      <c r="B7450" s="108"/>
      <c r="I7450" s="113">
        <f t="shared" si="0"/>
        <v>40401</v>
      </c>
      <c r="J7450" s="111">
        <v>40401</v>
      </c>
      <c r="K7450" s="111" t="s">
        <v>2314</v>
      </c>
      <c r="L7450" s="111" t="s">
        <v>728</v>
      </c>
      <c r="M7450" s="111" t="s">
        <v>702</v>
      </c>
      <c r="N7450" s="111">
        <v>1.1000000000000001</v>
      </c>
      <c r="O7450" s="114">
        <v>1.9</v>
      </c>
    </row>
    <row r="7451" spans="1:15">
      <c r="A7451" s="108"/>
      <c r="B7451" s="108"/>
      <c r="I7451" s="113">
        <f t="shared" si="0"/>
        <v>39247</v>
      </c>
      <c r="J7451" s="111">
        <v>39247</v>
      </c>
      <c r="K7451" s="111" t="s">
        <v>2315</v>
      </c>
      <c r="L7451" s="111" t="s">
        <v>728</v>
      </c>
      <c r="M7451" s="111" t="s">
        <v>702</v>
      </c>
      <c r="N7451" s="111">
        <v>1.1000000000000001</v>
      </c>
      <c r="O7451" s="114">
        <v>2.88</v>
      </c>
    </row>
    <row r="7452" spans="1:15">
      <c r="A7452" s="108"/>
      <c r="B7452" s="108"/>
      <c r="I7452" s="113">
        <f t="shared" si="0"/>
        <v>88247</v>
      </c>
      <c r="J7452" s="111">
        <v>88247</v>
      </c>
      <c r="K7452" s="111" t="s">
        <v>2307</v>
      </c>
      <c r="L7452" s="111" t="s">
        <v>708</v>
      </c>
      <c r="M7452" s="111" t="s">
        <v>702</v>
      </c>
      <c r="N7452" s="111">
        <v>0.113</v>
      </c>
      <c r="O7452" s="114">
        <v>17.440000000000001</v>
      </c>
    </row>
    <row r="7453" spans="1:15">
      <c r="A7453" s="108"/>
      <c r="B7453" s="108"/>
      <c r="I7453" s="113">
        <f t="shared" si="0"/>
        <v>88264</v>
      </c>
      <c r="J7453" s="111">
        <v>88264</v>
      </c>
      <c r="K7453" s="111" t="s">
        <v>2308</v>
      </c>
      <c r="L7453" s="111" t="s">
        <v>708</v>
      </c>
      <c r="M7453" s="111" t="s">
        <v>710</v>
      </c>
      <c r="N7453" s="111">
        <v>0.113</v>
      </c>
      <c r="O7453" s="114">
        <v>22.48</v>
      </c>
    </row>
    <row r="7454" spans="1:15">
      <c r="A7454" s="108"/>
      <c r="B7454" s="108"/>
      <c r="I7454" s="113">
        <f t="shared" si="0"/>
        <v>40402</v>
      </c>
      <c r="J7454" s="111">
        <v>40402</v>
      </c>
      <c r="K7454" s="111" t="s">
        <v>2316</v>
      </c>
      <c r="L7454" s="111" t="s">
        <v>728</v>
      </c>
      <c r="M7454" s="111" t="s">
        <v>702</v>
      </c>
      <c r="N7454" s="111">
        <v>1.1000000000000001</v>
      </c>
      <c r="O7454" s="114">
        <v>2.44</v>
      </c>
    </row>
    <row r="7455" spans="1:15">
      <c r="A7455" s="108"/>
      <c r="B7455" s="108"/>
      <c r="I7455" s="113">
        <f t="shared" si="0"/>
        <v>43132</v>
      </c>
      <c r="J7455" s="111">
        <v>43132</v>
      </c>
      <c r="K7455" s="111" t="s">
        <v>1872</v>
      </c>
      <c r="L7455" s="111" t="s">
        <v>723</v>
      </c>
      <c r="M7455" s="111" t="s">
        <v>702</v>
      </c>
      <c r="N7455" s="111">
        <v>1.6000000000000001E-3</v>
      </c>
      <c r="O7455" s="114">
        <v>12.5</v>
      </c>
    </row>
    <row r="7456" spans="1:15">
      <c r="A7456" s="108"/>
      <c r="B7456" s="108"/>
      <c r="I7456" s="113">
        <f t="shared" si="0"/>
        <v>88247</v>
      </c>
      <c r="J7456" s="111">
        <v>88247</v>
      </c>
      <c r="K7456" s="111" t="s">
        <v>2307</v>
      </c>
      <c r="L7456" s="111" t="s">
        <v>708</v>
      </c>
      <c r="M7456" s="111" t="s">
        <v>702</v>
      </c>
      <c r="N7456" s="111">
        <v>7.1999999999999995E-2</v>
      </c>
      <c r="O7456" s="114">
        <v>17.440000000000001</v>
      </c>
    </row>
    <row r="7457" spans="1:15">
      <c r="A7457" s="108"/>
      <c r="B7457" s="108"/>
      <c r="I7457" s="113">
        <f t="shared" si="0"/>
        <v>88264</v>
      </c>
      <c r="J7457" s="111">
        <v>88264</v>
      </c>
      <c r="K7457" s="111" t="s">
        <v>2308</v>
      </c>
      <c r="L7457" s="111" t="s">
        <v>708</v>
      </c>
      <c r="M7457" s="111" t="s">
        <v>710</v>
      </c>
      <c r="N7457" s="111">
        <v>7.1999999999999995E-2</v>
      </c>
      <c r="O7457" s="114">
        <v>22.48</v>
      </c>
    </row>
    <row r="7458" spans="1:15">
      <c r="A7458" s="108"/>
      <c r="B7458" s="108"/>
      <c r="I7458" s="113">
        <f t="shared" si="0"/>
        <v>43132</v>
      </c>
      <c r="J7458" s="111">
        <v>43132</v>
      </c>
      <c r="K7458" s="111" t="s">
        <v>1872</v>
      </c>
      <c r="L7458" s="111" t="s">
        <v>723</v>
      </c>
      <c r="M7458" s="111" t="s">
        <v>702</v>
      </c>
      <c r="N7458" s="111">
        <v>1.8E-3</v>
      </c>
      <c r="O7458" s="114">
        <v>12.5</v>
      </c>
    </row>
    <row r="7459" spans="1:15">
      <c r="A7459" s="108"/>
      <c r="B7459" s="108"/>
      <c r="I7459" s="113">
        <f t="shared" si="0"/>
        <v>88247</v>
      </c>
      <c r="J7459" s="111">
        <v>88247</v>
      </c>
      <c r="K7459" s="111" t="s">
        <v>2307</v>
      </c>
      <c r="L7459" s="111" t="s">
        <v>708</v>
      </c>
      <c r="M7459" s="111" t="s">
        <v>702</v>
      </c>
      <c r="N7459" s="111">
        <v>8.6999999999999994E-2</v>
      </c>
      <c r="O7459" s="114">
        <v>17.440000000000001</v>
      </c>
    </row>
    <row r="7460" spans="1:15">
      <c r="A7460" s="108"/>
      <c r="B7460" s="108"/>
      <c r="I7460" s="113">
        <f t="shared" si="0"/>
        <v>88264</v>
      </c>
      <c r="J7460" s="111">
        <v>88264</v>
      </c>
      <c r="K7460" s="111" t="s">
        <v>2308</v>
      </c>
      <c r="L7460" s="111" t="s">
        <v>708</v>
      </c>
      <c r="M7460" s="111" t="s">
        <v>710</v>
      </c>
      <c r="N7460" s="111">
        <v>8.6999999999999994E-2</v>
      </c>
      <c r="O7460" s="114">
        <v>22.48</v>
      </c>
    </row>
    <row r="7461" spans="1:15">
      <c r="A7461" s="108"/>
      <c r="B7461" s="108"/>
      <c r="I7461" s="113">
        <f t="shared" si="0"/>
        <v>43132</v>
      </c>
      <c r="J7461" s="111">
        <v>43132</v>
      </c>
      <c r="K7461" s="111" t="s">
        <v>1872</v>
      </c>
      <c r="L7461" s="111" t="s">
        <v>723</v>
      </c>
      <c r="M7461" s="111" t="s">
        <v>702</v>
      </c>
      <c r="N7461" s="111">
        <v>2E-3</v>
      </c>
      <c r="O7461" s="114">
        <v>12.5</v>
      </c>
    </row>
    <row r="7462" spans="1:15">
      <c r="A7462" s="108"/>
      <c r="B7462" s="108"/>
      <c r="I7462" s="113">
        <f t="shared" si="0"/>
        <v>88247</v>
      </c>
      <c r="J7462" s="111">
        <v>88247</v>
      </c>
      <c r="K7462" s="111" t="s">
        <v>2307</v>
      </c>
      <c r="L7462" s="111" t="s">
        <v>708</v>
      </c>
      <c r="M7462" s="111" t="s">
        <v>702</v>
      </c>
      <c r="N7462" s="111">
        <v>0.107</v>
      </c>
      <c r="O7462" s="114">
        <v>17.440000000000001</v>
      </c>
    </row>
    <row r="7463" spans="1:15">
      <c r="A7463" s="108"/>
      <c r="B7463" s="108"/>
      <c r="I7463" s="113">
        <f t="shared" si="0"/>
        <v>88264</v>
      </c>
      <c r="J7463" s="111">
        <v>88264</v>
      </c>
      <c r="K7463" s="111" t="s">
        <v>2308</v>
      </c>
      <c r="L7463" s="111" t="s">
        <v>708</v>
      </c>
      <c r="M7463" s="111" t="s">
        <v>710</v>
      </c>
      <c r="N7463" s="111">
        <v>0.107</v>
      </c>
      <c r="O7463" s="114">
        <v>22.48</v>
      </c>
    </row>
    <row r="7464" spans="1:15">
      <c r="A7464" s="108"/>
      <c r="B7464" s="108"/>
      <c r="I7464" s="113">
        <f t="shared" si="0"/>
        <v>43132</v>
      </c>
      <c r="J7464" s="111">
        <v>43132</v>
      </c>
      <c r="K7464" s="111" t="s">
        <v>1872</v>
      </c>
      <c r="L7464" s="111" t="s">
        <v>723</v>
      </c>
      <c r="M7464" s="111" t="s">
        <v>702</v>
      </c>
      <c r="N7464" s="111">
        <v>2.3E-3</v>
      </c>
      <c r="O7464" s="114">
        <v>12.5</v>
      </c>
    </row>
    <row r="7465" spans="1:15">
      <c r="A7465" s="108"/>
      <c r="B7465" s="108"/>
      <c r="I7465" s="113">
        <f t="shared" si="0"/>
        <v>88247</v>
      </c>
      <c r="J7465" s="111">
        <v>88247</v>
      </c>
      <c r="K7465" s="111" t="s">
        <v>2307</v>
      </c>
      <c r="L7465" s="111" t="s">
        <v>708</v>
      </c>
      <c r="M7465" s="111" t="s">
        <v>702</v>
      </c>
      <c r="N7465" s="111">
        <v>0.13100000000000001</v>
      </c>
      <c r="O7465" s="114">
        <v>17.440000000000001</v>
      </c>
    </row>
    <row r="7466" spans="1:15">
      <c r="A7466" s="108"/>
      <c r="B7466" s="108"/>
      <c r="I7466" s="113">
        <f t="shared" si="0"/>
        <v>88264</v>
      </c>
      <c r="J7466" s="111">
        <v>88264</v>
      </c>
      <c r="K7466" s="111" t="s">
        <v>2308</v>
      </c>
      <c r="L7466" s="111" t="s">
        <v>708</v>
      </c>
      <c r="M7466" s="111" t="s">
        <v>710</v>
      </c>
      <c r="N7466" s="111">
        <v>0.13100000000000001</v>
      </c>
      <c r="O7466" s="114">
        <v>22.48</v>
      </c>
    </row>
    <row r="7467" spans="1:15">
      <c r="A7467" s="108"/>
      <c r="B7467" s="108"/>
      <c r="I7467" s="113">
        <f t="shared" si="0"/>
        <v>2689</v>
      </c>
      <c r="J7467" s="111">
        <v>2689</v>
      </c>
      <c r="K7467" s="111" t="s">
        <v>2306</v>
      </c>
      <c r="L7467" s="111" t="s">
        <v>728</v>
      </c>
      <c r="M7467" s="111" t="s">
        <v>702</v>
      </c>
      <c r="N7467" s="111">
        <v>1.0169999999999999</v>
      </c>
      <c r="O7467" s="114">
        <v>1.63</v>
      </c>
    </row>
    <row r="7468" spans="1:15">
      <c r="A7468" s="108"/>
      <c r="B7468" s="108"/>
      <c r="I7468" s="113">
        <f t="shared" si="0"/>
        <v>88247</v>
      </c>
      <c r="J7468" s="111">
        <v>88247</v>
      </c>
      <c r="K7468" s="111" t="s">
        <v>2307</v>
      </c>
      <c r="L7468" s="111" t="s">
        <v>708</v>
      </c>
      <c r="M7468" s="111" t="s">
        <v>702</v>
      </c>
      <c r="N7468" s="111">
        <v>0.129</v>
      </c>
      <c r="O7468" s="114">
        <v>17.440000000000001</v>
      </c>
    </row>
    <row r="7469" spans="1:15">
      <c r="A7469" s="108"/>
      <c r="B7469" s="108"/>
      <c r="I7469" s="113">
        <f t="shared" si="0"/>
        <v>88264</v>
      </c>
      <c r="J7469" s="111">
        <v>88264</v>
      </c>
      <c r="K7469" s="111" t="s">
        <v>2308</v>
      </c>
      <c r="L7469" s="111" t="s">
        <v>708</v>
      </c>
      <c r="M7469" s="111" t="s">
        <v>710</v>
      </c>
      <c r="N7469" s="111">
        <v>0.129</v>
      </c>
      <c r="O7469" s="114">
        <v>22.48</v>
      </c>
    </row>
    <row r="7470" spans="1:15">
      <c r="A7470" s="108"/>
      <c r="B7470" s="108"/>
      <c r="I7470" s="113">
        <f t="shared" si="0"/>
        <v>39243</v>
      </c>
      <c r="J7470" s="111">
        <v>39243</v>
      </c>
      <c r="K7470" s="111" t="s">
        <v>2309</v>
      </c>
      <c r="L7470" s="111" t="s">
        <v>728</v>
      </c>
      <c r="M7470" s="111" t="s">
        <v>702</v>
      </c>
      <c r="N7470" s="111">
        <v>1.0169999999999999</v>
      </c>
      <c r="O7470" s="114">
        <v>2</v>
      </c>
    </row>
    <row r="7471" spans="1:15">
      <c r="A7471" s="108"/>
      <c r="B7471" s="108"/>
      <c r="I7471" s="113">
        <f t="shared" si="0"/>
        <v>2688</v>
      </c>
      <c r="J7471" s="111">
        <v>2688</v>
      </c>
      <c r="K7471" s="111" t="s">
        <v>2310</v>
      </c>
      <c r="L7471" s="111" t="s">
        <v>728</v>
      </c>
      <c r="M7471" s="111" t="s">
        <v>702</v>
      </c>
      <c r="N7471" s="111">
        <v>1.0169999999999999</v>
      </c>
      <c r="O7471" s="114">
        <v>1.77</v>
      </c>
    </row>
    <row r="7472" spans="1:15">
      <c r="A7472" s="108"/>
      <c r="B7472" s="108"/>
      <c r="I7472" s="113">
        <f t="shared" si="0"/>
        <v>88247</v>
      </c>
      <c r="J7472" s="111">
        <v>88247</v>
      </c>
      <c r="K7472" s="111" t="s">
        <v>2307</v>
      </c>
      <c r="L7472" s="111" t="s">
        <v>708</v>
      </c>
      <c r="M7472" s="111" t="s">
        <v>702</v>
      </c>
      <c r="N7472" s="111">
        <v>0.14399999999999999</v>
      </c>
      <c r="O7472" s="114">
        <v>17.440000000000001</v>
      </c>
    </row>
    <row r="7473" spans="1:15">
      <c r="A7473" s="108"/>
      <c r="B7473" s="108"/>
      <c r="I7473" s="113">
        <f t="shared" si="0"/>
        <v>88264</v>
      </c>
      <c r="J7473" s="111">
        <v>88264</v>
      </c>
      <c r="K7473" s="111" t="s">
        <v>2308</v>
      </c>
      <c r="L7473" s="111" t="s">
        <v>708</v>
      </c>
      <c r="M7473" s="111" t="s">
        <v>710</v>
      </c>
      <c r="N7473" s="111">
        <v>0.14399999999999999</v>
      </c>
      <c r="O7473" s="114">
        <v>22.48</v>
      </c>
    </row>
    <row r="7474" spans="1:15">
      <c r="A7474" s="108"/>
      <c r="B7474" s="108"/>
      <c r="I7474" s="113">
        <f t="shared" si="0"/>
        <v>39244</v>
      </c>
      <c r="J7474" s="111">
        <v>39244</v>
      </c>
      <c r="K7474" s="111" t="s">
        <v>2311</v>
      </c>
      <c r="L7474" s="111" t="s">
        <v>728</v>
      </c>
      <c r="M7474" s="111" t="s">
        <v>702</v>
      </c>
      <c r="N7474" s="111">
        <v>1.0169999999999999</v>
      </c>
      <c r="O7474" s="114">
        <v>2.7</v>
      </c>
    </row>
    <row r="7475" spans="1:15">
      <c r="A7475" s="108"/>
      <c r="B7475" s="108"/>
      <c r="I7475" s="113">
        <f t="shared" si="0"/>
        <v>2690</v>
      </c>
      <c r="J7475" s="111">
        <v>2690</v>
      </c>
      <c r="K7475" s="111" t="s">
        <v>2312</v>
      </c>
      <c r="L7475" s="111" t="s">
        <v>728</v>
      </c>
      <c r="M7475" s="111" t="s">
        <v>702</v>
      </c>
      <c r="N7475" s="111">
        <v>1.0169999999999999</v>
      </c>
      <c r="O7475" s="114">
        <v>3.03</v>
      </c>
    </row>
    <row r="7476" spans="1:15">
      <c r="A7476" s="108"/>
      <c r="B7476" s="108"/>
      <c r="I7476" s="113">
        <f t="shared" si="0"/>
        <v>88247</v>
      </c>
      <c r="J7476" s="111">
        <v>88247</v>
      </c>
      <c r="K7476" s="111" t="s">
        <v>2307</v>
      </c>
      <c r="L7476" s="111" t="s">
        <v>708</v>
      </c>
      <c r="M7476" s="111" t="s">
        <v>702</v>
      </c>
      <c r="N7476" s="111">
        <v>0.16400000000000001</v>
      </c>
      <c r="O7476" s="114">
        <v>17.440000000000001</v>
      </c>
    </row>
    <row r="7477" spans="1:15">
      <c r="A7477" s="108"/>
      <c r="B7477" s="108"/>
      <c r="I7477" s="113">
        <f t="shared" si="0"/>
        <v>88264</v>
      </c>
      <c r="J7477" s="111">
        <v>88264</v>
      </c>
      <c r="K7477" s="111" t="s">
        <v>2308</v>
      </c>
      <c r="L7477" s="111" t="s">
        <v>708</v>
      </c>
      <c r="M7477" s="111" t="s">
        <v>710</v>
      </c>
      <c r="N7477" s="111">
        <v>0.16400000000000001</v>
      </c>
      <c r="O7477" s="114">
        <v>22.48</v>
      </c>
    </row>
    <row r="7478" spans="1:15">
      <c r="A7478" s="108"/>
      <c r="B7478" s="108"/>
      <c r="I7478" s="113">
        <f t="shared" si="0"/>
        <v>39245</v>
      </c>
      <c r="J7478" s="111">
        <v>39245</v>
      </c>
      <c r="K7478" s="111" t="s">
        <v>2313</v>
      </c>
      <c r="L7478" s="111" t="s">
        <v>728</v>
      </c>
      <c r="M7478" s="111" t="s">
        <v>702</v>
      </c>
      <c r="N7478" s="111">
        <v>1.0169999999999999</v>
      </c>
      <c r="O7478" s="114">
        <v>5.2</v>
      </c>
    </row>
    <row r="7479" spans="1:15">
      <c r="A7479" s="108"/>
      <c r="B7479" s="108"/>
      <c r="I7479" s="113">
        <f t="shared" si="0"/>
        <v>40401</v>
      </c>
      <c r="J7479" s="111">
        <v>40401</v>
      </c>
      <c r="K7479" s="111" t="s">
        <v>2314</v>
      </c>
      <c r="L7479" s="111" t="s">
        <v>728</v>
      </c>
      <c r="M7479" s="111" t="s">
        <v>702</v>
      </c>
      <c r="N7479" s="111">
        <v>1.0169999999999999</v>
      </c>
      <c r="O7479" s="114">
        <v>1.9</v>
      </c>
    </row>
    <row r="7480" spans="1:15">
      <c r="A7480" s="108"/>
      <c r="B7480" s="108"/>
      <c r="I7480" s="113">
        <f t="shared" si="0"/>
        <v>39247</v>
      </c>
      <c r="J7480" s="111">
        <v>39247</v>
      </c>
      <c r="K7480" s="111" t="s">
        <v>2315</v>
      </c>
      <c r="L7480" s="111" t="s">
        <v>728</v>
      </c>
      <c r="M7480" s="111" t="s">
        <v>702</v>
      </c>
      <c r="N7480" s="111">
        <v>1.0169999999999999</v>
      </c>
      <c r="O7480" s="114">
        <v>2.88</v>
      </c>
    </row>
    <row r="7481" spans="1:15">
      <c r="A7481" s="108"/>
      <c r="B7481" s="108"/>
      <c r="I7481" s="113">
        <f t="shared" si="0"/>
        <v>88247</v>
      </c>
      <c r="J7481" s="111">
        <v>88247</v>
      </c>
      <c r="K7481" s="111" t="s">
        <v>2307</v>
      </c>
      <c r="L7481" s="111" t="s">
        <v>708</v>
      </c>
      <c r="M7481" s="111" t="s">
        <v>702</v>
      </c>
      <c r="N7481" s="111">
        <v>0.188</v>
      </c>
      <c r="O7481" s="114">
        <v>17.440000000000001</v>
      </c>
    </row>
    <row r="7482" spans="1:15">
      <c r="A7482" s="108"/>
      <c r="B7482" s="108"/>
      <c r="I7482" s="113">
        <f t="shared" si="0"/>
        <v>88264</v>
      </c>
      <c r="J7482" s="111">
        <v>88264</v>
      </c>
      <c r="K7482" s="111" t="s">
        <v>2308</v>
      </c>
      <c r="L7482" s="111" t="s">
        <v>708</v>
      </c>
      <c r="M7482" s="111" t="s">
        <v>710</v>
      </c>
      <c r="N7482" s="111">
        <v>0.188</v>
      </c>
      <c r="O7482" s="114">
        <v>22.48</v>
      </c>
    </row>
    <row r="7483" spans="1:15">
      <c r="A7483" s="108"/>
      <c r="B7483" s="108"/>
      <c r="I7483" s="113">
        <f t="shared" si="0"/>
        <v>40402</v>
      </c>
      <c r="J7483" s="111">
        <v>40402</v>
      </c>
      <c r="K7483" s="111" t="s">
        <v>2316</v>
      </c>
      <c r="L7483" s="111" t="s">
        <v>728</v>
      </c>
      <c r="M7483" s="111" t="s">
        <v>702</v>
      </c>
      <c r="N7483" s="111">
        <v>1.0169999999999999</v>
      </c>
      <c r="O7483" s="114">
        <v>2.44</v>
      </c>
    </row>
    <row r="7484" spans="1:15">
      <c r="A7484" s="108"/>
      <c r="B7484" s="108"/>
      <c r="I7484" s="113">
        <f t="shared" si="0"/>
        <v>2673</v>
      </c>
      <c r="J7484" s="111">
        <v>2673</v>
      </c>
      <c r="K7484" s="111" t="s">
        <v>2317</v>
      </c>
      <c r="L7484" s="111" t="s">
        <v>728</v>
      </c>
      <c r="M7484" s="111" t="s">
        <v>710</v>
      </c>
      <c r="N7484" s="111">
        <v>1.0169999999999999</v>
      </c>
      <c r="O7484" s="114">
        <v>2.71</v>
      </c>
    </row>
    <row r="7485" spans="1:15">
      <c r="A7485" s="108"/>
      <c r="B7485" s="108"/>
      <c r="I7485" s="113">
        <f t="shared" si="0"/>
        <v>88247</v>
      </c>
      <c r="J7485" s="111">
        <v>88247</v>
      </c>
      <c r="K7485" s="111" t="s">
        <v>2307</v>
      </c>
      <c r="L7485" s="111" t="s">
        <v>708</v>
      </c>
      <c r="M7485" s="111" t="s">
        <v>702</v>
      </c>
      <c r="N7485" s="111">
        <v>6.5000000000000002E-2</v>
      </c>
      <c r="O7485" s="114">
        <v>17.440000000000001</v>
      </c>
    </row>
    <row r="7486" spans="1:15">
      <c r="A7486" s="108"/>
      <c r="B7486" s="108"/>
      <c r="I7486" s="113">
        <f t="shared" si="0"/>
        <v>88264</v>
      </c>
      <c r="J7486" s="111">
        <v>88264</v>
      </c>
      <c r="K7486" s="111" t="s">
        <v>2308</v>
      </c>
      <c r="L7486" s="111" t="s">
        <v>708</v>
      </c>
      <c r="M7486" s="111" t="s">
        <v>710</v>
      </c>
      <c r="N7486" s="111">
        <v>6.5000000000000002E-2</v>
      </c>
      <c r="O7486" s="114">
        <v>22.48</v>
      </c>
    </row>
    <row r="7487" spans="1:15">
      <c r="A7487" s="108"/>
      <c r="B7487" s="108"/>
      <c r="I7487" s="113">
        <f t="shared" si="0"/>
        <v>2674</v>
      </c>
      <c r="J7487" s="111">
        <v>2674</v>
      </c>
      <c r="K7487" s="111" t="s">
        <v>2318</v>
      </c>
      <c r="L7487" s="111" t="s">
        <v>728</v>
      </c>
      <c r="M7487" s="111" t="s">
        <v>702</v>
      </c>
      <c r="N7487" s="111">
        <v>1.0169999999999999</v>
      </c>
      <c r="O7487" s="114">
        <v>3.37</v>
      </c>
    </row>
    <row r="7488" spans="1:15">
      <c r="A7488" s="108"/>
      <c r="B7488" s="108"/>
      <c r="I7488" s="113">
        <f t="shared" si="0"/>
        <v>88247</v>
      </c>
      <c r="J7488" s="111">
        <v>88247</v>
      </c>
      <c r="K7488" s="111" t="s">
        <v>2307</v>
      </c>
      <c r="L7488" s="111" t="s">
        <v>708</v>
      </c>
      <c r="M7488" s="111" t="s">
        <v>702</v>
      </c>
      <c r="N7488" s="111">
        <v>8.2000000000000003E-2</v>
      </c>
      <c r="O7488" s="114">
        <v>17.440000000000001</v>
      </c>
    </row>
    <row r="7489" spans="1:15">
      <c r="A7489" s="108"/>
      <c r="B7489" s="108"/>
      <c r="I7489" s="113">
        <f t="shared" si="0"/>
        <v>88264</v>
      </c>
      <c r="J7489" s="111">
        <v>88264</v>
      </c>
      <c r="K7489" s="111" t="s">
        <v>2308</v>
      </c>
      <c r="L7489" s="111" t="s">
        <v>708</v>
      </c>
      <c r="M7489" s="111" t="s">
        <v>710</v>
      </c>
      <c r="N7489" s="111">
        <v>8.2000000000000003E-2</v>
      </c>
      <c r="O7489" s="114">
        <v>22.48</v>
      </c>
    </row>
    <row r="7490" spans="1:15">
      <c r="A7490" s="108"/>
      <c r="B7490" s="108"/>
      <c r="I7490" s="113">
        <f t="shared" si="0"/>
        <v>2685</v>
      </c>
      <c r="J7490" s="111">
        <v>2685</v>
      </c>
      <c r="K7490" s="111" t="s">
        <v>2319</v>
      </c>
      <c r="L7490" s="111" t="s">
        <v>728</v>
      </c>
      <c r="M7490" s="111" t="s">
        <v>702</v>
      </c>
      <c r="N7490" s="111">
        <v>1.0169999999999999</v>
      </c>
      <c r="O7490" s="114">
        <v>5.27</v>
      </c>
    </row>
    <row r="7491" spans="1:15">
      <c r="A7491" s="108"/>
      <c r="B7491" s="108"/>
      <c r="I7491" s="113">
        <f t="shared" si="0"/>
        <v>88247</v>
      </c>
      <c r="J7491" s="111">
        <v>88247</v>
      </c>
      <c r="K7491" s="111" t="s">
        <v>2307</v>
      </c>
      <c r="L7491" s="111" t="s">
        <v>708</v>
      </c>
      <c r="M7491" s="111" t="s">
        <v>702</v>
      </c>
      <c r="N7491" s="111">
        <v>0.106</v>
      </c>
      <c r="O7491" s="114">
        <v>17.440000000000001</v>
      </c>
    </row>
    <row r="7492" spans="1:15">
      <c r="A7492" s="108"/>
      <c r="B7492" s="108"/>
      <c r="I7492" s="113">
        <f t="shared" si="0"/>
        <v>88264</v>
      </c>
      <c r="J7492" s="111">
        <v>88264</v>
      </c>
      <c r="K7492" s="111" t="s">
        <v>2308</v>
      </c>
      <c r="L7492" s="111" t="s">
        <v>708</v>
      </c>
      <c r="M7492" s="111" t="s">
        <v>710</v>
      </c>
      <c r="N7492" s="111">
        <v>0.106</v>
      </c>
      <c r="O7492" s="114">
        <v>22.48</v>
      </c>
    </row>
    <row r="7493" spans="1:15">
      <c r="A7493" s="108"/>
      <c r="B7493" s="108"/>
      <c r="I7493" s="113">
        <f t="shared" si="0"/>
        <v>2684</v>
      </c>
      <c r="J7493" s="111">
        <v>2684</v>
      </c>
      <c r="K7493" s="111" t="s">
        <v>2320</v>
      </c>
      <c r="L7493" s="111" t="s">
        <v>728</v>
      </c>
      <c r="M7493" s="111" t="s">
        <v>702</v>
      </c>
      <c r="N7493" s="111">
        <v>1.0169999999999999</v>
      </c>
      <c r="O7493" s="114">
        <v>7.02</v>
      </c>
    </row>
    <row r="7494" spans="1:15">
      <c r="A7494" s="108"/>
      <c r="B7494" s="108"/>
      <c r="I7494" s="113">
        <f t="shared" si="0"/>
        <v>88247</v>
      </c>
      <c r="J7494" s="111">
        <v>88247</v>
      </c>
      <c r="K7494" s="111" t="s">
        <v>2307</v>
      </c>
      <c r="L7494" s="111" t="s">
        <v>708</v>
      </c>
      <c r="M7494" s="111" t="s">
        <v>702</v>
      </c>
      <c r="N7494" s="111">
        <v>0.13400000000000001</v>
      </c>
      <c r="O7494" s="114">
        <v>17.440000000000001</v>
      </c>
    </row>
    <row r="7495" spans="1:15">
      <c r="A7495" s="108"/>
      <c r="B7495" s="108"/>
      <c r="I7495" s="113">
        <f t="shared" si="0"/>
        <v>88264</v>
      </c>
      <c r="J7495" s="111">
        <v>88264</v>
      </c>
      <c r="K7495" s="111" t="s">
        <v>2308</v>
      </c>
      <c r="L7495" s="111" t="s">
        <v>708</v>
      </c>
      <c r="M7495" s="111" t="s">
        <v>710</v>
      </c>
      <c r="N7495" s="111">
        <v>0.13400000000000001</v>
      </c>
      <c r="O7495" s="114">
        <v>22.48</v>
      </c>
    </row>
    <row r="7496" spans="1:15">
      <c r="A7496" s="108"/>
      <c r="B7496" s="108"/>
      <c r="I7496" s="113">
        <f t="shared" si="0"/>
        <v>88247</v>
      </c>
      <c r="J7496" s="111">
        <v>88247</v>
      </c>
      <c r="K7496" s="111" t="s">
        <v>2307</v>
      </c>
      <c r="L7496" s="111" t="s">
        <v>708</v>
      </c>
      <c r="M7496" s="111" t="s">
        <v>702</v>
      </c>
      <c r="N7496" s="111">
        <v>8.5000000000000006E-2</v>
      </c>
      <c r="O7496" s="114">
        <v>17.440000000000001</v>
      </c>
    </row>
    <row r="7497" spans="1:15">
      <c r="A7497" s="108"/>
      <c r="B7497" s="108"/>
      <c r="I7497" s="113">
        <f t="shared" si="0"/>
        <v>88264</v>
      </c>
      <c r="J7497" s="111">
        <v>88264</v>
      </c>
      <c r="K7497" s="111" t="s">
        <v>2308</v>
      </c>
      <c r="L7497" s="111" t="s">
        <v>708</v>
      </c>
      <c r="M7497" s="111" t="s">
        <v>710</v>
      </c>
      <c r="N7497" s="111">
        <v>8.5000000000000006E-2</v>
      </c>
      <c r="O7497" s="114">
        <v>22.48</v>
      </c>
    </row>
    <row r="7498" spans="1:15">
      <c r="A7498" s="108"/>
      <c r="B7498" s="108"/>
      <c r="I7498" s="113">
        <f t="shared" si="0"/>
        <v>88247</v>
      </c>
      <c r="J7498" s="111">
        <v>88247</v>
      </c>
      <c r="K7498" s="111" t="s">
        <v>2307</v>
      </c>
      <c r="L7498" s="111" t="s">
        <v>708</v>
      </c>
      <c r="M7498" s="111" t="s">
        <v>702</v>
      </c>
      <c r="N7498" s="111">
        <v>0.10199999999999999</v>
      </c>
      <c r="O7498" s="114">
        <v>17.440000000000001</v>
      </c>
    </row>
    <row r="7499" spans="1:15">
      <c r="A7499" s="108"/>
      <c r="B7499" s="108"/>
      <c r="I7499" s="113">
        <f t="shared" si="0"/>
        <v>88264</v>
      </c>
      <c r="J7499" s="111">
        <v>88264</v>
      </c>
      <c r="K7499" s="111" t="s">
        <v>2308</v>
      </c>
      <c r="L7499" s="111" t="s">
        <v>708</v>
      </c>
      <c r="M7499" s="111" t="s">
        <v>710</v>
      </c>
      <c r="N7499" s="111">
        <v>0.10199999999999999</v>
      </c>
      <c r="O7499" s="114">
        <v>22.48</v>
      </c>
    </row>
    <row r="7500" spans="1:15">
      <c r="A7500" s="108"/>
      <c r="B7500" s="108"/>
      <c r="I7500" s="113">
        <f t="shared" si="0"/>
        <v>88247</v>
      </c>
      <c r="J7500" s="111">
        <v>88247</v>
      </c>
      <c r="K7500" s="111" t="s">
        <v>2307</v>
      </c>
      <c r="L7500" s="111" t="s">
        <v>708</v>
      </c>
      <c r="M7500" s="111" t="s">
        <v>702</v>
      </c>
      <c r="N7500" s="111">
        <v>0.126</v>
      </c>
      <c r="O7500" s="114">
        <v>17.440000000000001</v>
      </c>
    </row>
    <row r="7501" spans="1:15">
      <c r="A7501" s="108"/>
      <c r="B7501" s="108"/>
      <c r="I7501" s="113">
        <f t="shared" si="0"/>
        <v>88264</v>
      </c>
      <c r="J7501" s="111">
        <v>88264</v>
      </c>
      <c r="K7501" s="111" t="s">
        <v>2308</v>
      </c>
      <c r="L7501" s="111" t="s">
        <v>708</v>
      </c>
      <c r="M7501" s="111" t="s">
        <v>710</v>
      </c>
      <c r="N7501" s="111">
        <v>0.126</v>
      </c>
      <c r="O7501" s="114">
        <v>22.48</v>
      </c>
    </row>
    <row r="7502" spans="1:15">
      <c r="A7502" s="108"/>
      <c r="B7502" s="108"/>
      <c r="I7502" s="113">
        <f t="shared" si="0"/>
        <v>88247</v>
      </c>
      <c r="J7502" s="111">
        <v>88247</v>
      </c>
      <c r="K7502" s="111" t="s">
        <v>2307</v>
      </c>
      <c r="L7502" s="111" t="s">
        <v>708</v>
      </c>
      <c r="M7502" s="111" t="s">
        <v>702</v>
      </c>
      <c r="N7502" s="111">
        <v>0.154</v>
      </c>
      <c r="O7502" s="114">
        <v>17.440000000000001</v>
      </c>
    </row>
    <row r="7503" spans="1:15">
      <c r="A7503" s="108"/>
      <c r="B7503" s="108"/>
      <c r="I7503" s="113">
        <f t="shared" si="0"/>
        <v>88264</v>
      </c>
      <c r="J7503" s="111">
        <v>88264</v>
      </c>
      <c r="K7503" s="111" t="s">
        <v>2308</v>
      </c>
      <c r="L7503" s="111" t="s">
        <v>708</v>
      </c>
      <c r="M7503" s="111" t="s">
        <v>710</v>
      </c>
      <c r="N7503" s="111">
        <v>0.154</v>
      </c>
      <c r="O7503" s="114">
        <v>22.48</v>
      </c>
    </row>
    <row r="7504" spans="1:15">
      <c r="A7504" s="108"/>
      <c r="B7504" s="108"/>
      <c r="I7504" s="113">
        <f t="shared" si="0"/>
        <v>88247</v>
      </c>
      <c r="J7504" s="111">
        <v>88247</v>
      </c>
      <c r="K7504" s="111" t="s">
        <v>2307</v>
      </c>
      <c r="L7504" s="111" t="s">
        <v>708</v>
      </c>
      <c r="M7504" s="111" t="s">
        <v>702</v>
      </c>
      <c r="N7504" s="111">
        <v>0.152</v>
      </c>
      <c r="O7504" s="114">
        <v>17.440000000000001</v>
      </c>
    </row>
    <row r="7505" spans="1:15">
      <c r="A7505" s="108"/>
      <c r="B7505" s="108"/>
      <c r="I7505" s="113">
        <f t="shared" si="0"/>
        <v>88264</v>
      </c>
      <c r="J7505" s="111">
        <v>88264</v>
      </c>
      <c r="K7505" s="111" t="s">
        <v>2308</v>
      </c>
      <c r="L7505" s="111" t="s">
        <v>708</v>
      </c>
      <c r="M7505" s="111" t="s">
        <v>710</v>
      </c>
      <c r="N7505" s="111">
        <v>0.152</v>
      </c>
      <c r="O7505" s="114">
        <v>22.48</v>
      </c>
    </row>
    <row r="7506" spans="1:15">
      <c r="A7506" s="108"/>
      <c r="B7506" s="108"/>
      <c r="I7506" s="113">
        <f t="shared" si="0"/>
        <v>88247</v>
      </c>
      <c r="J7506" s="111">
        <v>88247</v>
      </c>
      <c r="K7506" s="111" t="s">
        <v>2307</v>
      </c>
      <c r="L7506" s="111" t="s">
        <v>708</v>
      </c>
      <c r="M7506" s="111" t="s">
        <v>702</v>
      </c>
      <c r="N7506" s="111">
        <v>0.17</v>
      </c>
      <c r="O7506" s="114">
        <v>17.440000000000001</v>
      </c>
    </row>
    <row r="7507" spans="1:15">
      <c r="A7507" s="108"/>
      <c r="B7507" s="108"/>
      <c r="I7507" s="113">
        <f t="shared" si="0"/>
        <v>88264</v>
      </c>
      <c r="J7507" s="111">
        <v>88264</v>
      </c>
      <c r="K7507" s="111" t="s">
        <v>2308</v>
      </c>
      <c r="L7507" s="111" t="s">
        <v>708</v>
      </c>
      <c r="M7507" s="111" t="s">
        <v>710</v>
      </c>
      <c r="N7507" s="111">
        <v>0.17</v>
      </c>
      <c r="O7507" s="114">
        <v>22.48</v>
      </c>
    </row>
    <row r="7508" spans="1:15">
      <c r="A7508" s="108"/>
      <c r="B7508" s="108"/>
      <c r="I7508" s="113">
        <f t="shared" si="0"/>
        <v>88247</v>
      </c>
      <c r="J7508" s="111">
        <v>88247</v>
      </c>
      <c r="K7508" s="111" t="s">
        <v>2307</v>
      </c>
      <c r="L7508" s="111" t="s">
        <v>708</v>
      </c>
      <c r="M7508" s="111" t="s">
        <v>702</v>
      </c>
      <c r="N7508" s="111">
        <v>0.19400000000000001</v>
      </c>
      <c r="O7508" s="114">
        <v>17.440000000000001</v>
      </c>
    </row>
    <row r="7509" spans="1:15">
      <c r="A7509" s="108"/>
      <c r="B7509" s="108"/>
      <c r="I7509" s="113">
        <f t="shared" si="0"/>
        <v>88264</v>
      </c>
      <c r="J7509" s="111">
        <v>88264</v>
      </c>
      <c r="K7509" s="111" t="s">
        <v>2308</v>
      </c>
      <c r="L7509" s="111" t="s">
        <v>708</v>
      </c>
      <c r="M7509" s="111" t="s">
        <v>710</v>
      </c>
      <c r="N7509" s="111">
        <v>0.19400000000000001</v>
      </c>
      <c r="O7509" s="114">
        <v>22.48</v>
      </c>
    </row>
    <row r="7510" spans="1:15">
      <c r="A7510" s="108"/>
      <c r="B7510" s="108"/>
      <c r="I7510" s="113">
        <f t="shared" si="0"/>
        <v>88247</v>
      </c>
      <c r="J7510" s="111">
        <v>88247</v>
      </c>
      <c r="K7510" s="111" t="s">
        <v>2307</v>
      </c>
      <c r="L7510" s="111" t="s">
        <v>708</v>
      </c>
      <c r="M7510" s="111" t="s">
        <v>702</v>
      </c>
      <c r="N7510" s="111">
        <v>0.221</v>
      </c>
      <c r="O7510" s="114">
        <v>17.440000000000001</v>
      </c>
    </row>
    <row r="7511" spans="1:15">
      <c r="A7511" s="108"/>
      <c r="B7511" s="108"/>
      <c r="I7511" s="113">
        <f t="shared" si="0"/>
        <v>88264</v>
      </c>
      <c r="J7511" s="111">
        <v>88264</v>
      </c>
      <c r="K7511" s="111" t="s">
        <v>2308</v>
      </c>
      <c r="L7511" s="111" t="s">
        <v>708</v>
      </c>
      <c r="M7511" s="111" t="s">
        <v>710</v>
      </c>
      <c r="N7511" s="111">
        <v>0.221</v>
      </c>
      <c r="O7511" s="114">
        <v>22.48</v>
      </c>
    </row>
    <row r="7512" spans="1:15">
      <c r="A7512" s="108"/>
      <c r="B7512" s="108"/>
      <c r="I7512" s="113">
        <f t="shared" si="0"/>
        <v>2680</v>
      </c>
      <c r="J7512" s="111">
        <v>2680</v>
      </c>
      <c r="K7512" s="111" t="s">
        <v>2321</v>
      </c>
      <c r="L7512" s="111" t="s">
        <v>728</v>
      </c>
      <c r="M7512" s="111" t="s">
        <v>702</v>
      </c>
      <c r="N7512" s="111">
        <v>1.1000000000000001</v>
      </c>
      <c r="O7512" s="114">
        <v>7.71</v>
      </c>
    </row>
    <row r="7513" spans="1:15">
      <c r="A7513" s="108"/>
      <c r="B7513" s="108"/>
      <c r="I7513" s="113">
        <f t="shared" si="0"/>
        <v>88247</v>
      </c>
      <c r="J7513" s="111">
        <v>88247</v>
      </c>
      <c r="K7513" s="111" t="s">
        <v>2307</v>
      </c>
      <c r="L7513" s="111" t="s">
        <v>708</v>
      </c>
      <c r="M7513" s="111" t="s">
        <v>702</v>
      </c>
      <c r="N7513" s="111">
        <v>0.112</v>
      </c>
      <c r="O7513" s="114">
        <v>17.440000000000001</v>
      </c>
    </row>
    <row r="7514" spans="1:15">
      <c r="A7514" s="108"/>
      <c r="B7514" s="108"/>
      <c r="I7514" s="113">
        <f t="shared" si="0"/>
        <v>88264</v>
      </c>
      <c r="J7514" s="111">
        <v>88264</v>
      </c>
      <c r="K7514" s="111" t="s">
        <v>2308</v>
      </c>
      <c r="L7514" s="111" t="s">
        <v>708</v>
      </c>
      <c r="M7514" s="111" t="s">
        <v>710</v>
      </c>
      <c r="N7514" s="111">
        <v>0.112</v>
      </c>
      <c r="O7514" s="114">
        <v>22.48</v>
      </c>
    </row>
    <row r="7515" spans="1:15">
      <c r="A7515" s="108"/>
      <c r="B7515" s="108"/>
      <c r="I7515" s="113">
        <f t="shared" si="0"/>
        <v>2681</v>
      </c>
      <c r="J7515" s="111">
        <v>2681</v>
      </c>
      <c r="K7515" s="111" t="s">
        <v>2322</v>
      </c>
      <c r="L7515" s="111" t="s">
        <v>728</v>
      </c>
      <c r="M7515" s="111" t="s">
        <v>702</v>
      </c>
      <c r="N7515" s="111">
        <v>1.1000000000000001</v>
      </c>
      <c r="O7515" s="114">
        <v>12.61</v>
      </c>
    </row>
    <row r="7516" spans="1:15">
      <c r="A7516" s="108"/>
      <c r="B7516" s="108"/>
      <c r="I7516" s="113">
        <f t="shared" si="0"/>
        <v>2682</v>
      </c>
      <c r="J7516" s="111">
        <v>2682</v>
      </c>
      <c r="K7516" s="111" t="s">
        <v>2323</v>
      </c>
      <c r="L7516" s="111" t="s">
        <v>728</v>
      </c>
      <c r="M7516" s="111" t="s">
        <v>702</v>
      </c>
      <c r="N7516" s="111">
        <v>1.1000000000000001</v>
      </c>
      <c r="O7516" s="114">
        <v>18.399999999999999</v>
      </c>
    </row>
    <row r="7517" spans="1:15">
      <c r="A7517" s="108"/>
      <c r="B7517" s="108"/>
      <c r="I7517" s="113">
        <f t="shared" si="0"/>
        <v>2686</v>
      </c>
      <c r="J7517" s="111">
        <v>2686</v>
      </c>
      <c r="K7517" s="111" t="s">
        <v>2324</v>
      </c>
      <c r="L7517" s="111" t="s">
        <v>728</v>
      </c>
      <c r="M7517" s="111" t="s">
        <v>702</v>
      </c>
      <c r="N7517" s="111">
        <v>1.1000000000000001</v>
      </c>
      <c r="O7517" s="114">
        <v>23.07</v>
      </c>
    </row>
    <row r="7518" spans="1:15">
      <c r="A7518" s="108"/>
      <c r="B7518" s="108"/>
      <c r="I7518" s="113">
        <f t="shared" si="0"/>
        <v>88247</v>
      </c>
      <c r="J7518" s="111">
        <v>88247</v>
      </c>
      <c r="K7518" s="111" t="s">
        <v>2307</v>
      </c>
      <c r="L7518" s="111" t="s">
        <v>708</v>
      </c>
      <c r="M7518" s="111" t="s">
        <v>702</v>
      </c>
      <c r="N7518" s="111">
        <v>0.17100000000000001</v>
      </c>
      <c r="O7518" s="114">
        <v>17.440000000000001</v>
      </c>
    </row>
    <row r="7519" spans="1:15">
      <c r="A7519" s="108"/>
      <c r="B7519" s="108"/>
      <c r="I7519" s="113">
        <f t="shared" si="0"/>
        <v>88264</v>
      </c>
      <c r="J7519" s="111">
        <v>88264</v>
      </c>
      <c r="K7519" s="111" t="s">
        <v>2308</v>
      </c>
      <c r="L7519" s="111" t="s">
        <v>708</v>
      </c>
      <c r="M7519" s="111" t="s">
        <v>710</v>
      </c>
      <c r="N7519" s="111">
        <v>0.17100000000000001</v>
      </c>
      <c r="O7519" s="114">
        <v>22.48</v>
      </c>
    </row>
    <row r="7520" spans="1:15">
      <c r="A7520" s="108"/>
      <c r="B7520" s="108"/>
      <c r="I7520" s="113">
        <f t="shared" si="0"/>
        <v>2683</v>
      </c>
      <c r="J7520" s="111">
        <v>2683</v>
      </c>
      <c r="K7520" s="111" t="s">
        <v>2325</v>
      </c>
      <c r="L7520" s="111" t="s">
        <v>728</v>
      </c>
      <c r="M7520" s="111" t="s">
        <v>702</v>
      </c>
      <c r="N7520" s="111">
        <v>1.1000000000000001</v>
      </c>
      <c r="O7520" s="114">
        <v>36.35</v>
      </c>
    </row>
    <row r="7521" spans="1:15">
      <c r="A7521" s="108"/>
      <c r="B7521" s="108"/>
      <c r="I7521" s="113">
        <f t="shared" si="0"/>
        <v>88247</v>
      </c>
      <c r="J7521" s="111">
        <v>88247</v>
      </c>
      <c r="K7521" s="111" t="s">
        <v>2307</v>
      </c>
      <c r="L7521" s="111" t="s">
        <v>708</v>
      </c>
      <c r="M7521" s="111" t="s">
        <v>702</v>
      </c>
      <c r="N7521" s="111">
        <v>0.21299999999999999</v>
      </c>
      <c r="O7521" s="114">
        <v>17.440000000000001</v>
      </c>
    </row>
    <row r="7522" spans="1:15">
      <c r="A7522" s="108"/>
      <c r="B7522" s="108"/>
      <c r="I7522" s="113">
        <f t="shared" si="0"/>
        <v>88264</v>
      </c>
      <c r="J7522" s="111">
        <v>88264</v>
      </c>
      <c r="K7522" s="111" t="s">
        <v>2308</v>
      </c>
      <c r="L7522" s="111" t="s">
        <v>708</v>
      </c>
      <c r="M7522" s="111" t="s">
        <v>710</v>
      </c>
      <c r="N7522" s="111">
        <v>0.21299999999999999</v>
      </c>
      <c r="O7522" s="114">
        <v>22.48</v>
      </c>
    </row>
    <row r="7523" spans="1:15">
      <c r="A7523" s="108"/>
      <c r="B7523" s="108"/>
      <c r="I7523" s="113">
        <f t="shared" si="0"/>
        <v>2676</v>
      </c>
      <c r="J7523" s="111">
        <v>2676</v>
      </c>
      <c r="K7523" s="111" t="s">
        <v>2326</v>
      </c>
      <c r="L7523" s="111" t="s">
        <v>728</v>
      </c>
      <c r="M7523" s="111" t="s">
        <v>702</v>
      </c>
      <c r="N7523" s="111">
        <v>1.0481</v>
      </c>
      <c r="O7523" s="114">
        <v>1.57</v>
      </c>
    </row>
    <row r="7524" spans="1:15">
      <c r="A7524" s="108"/>
      <c r="B7524" s="108"/>
      <c r="I7524" s="113">
        <f t="shared" si="0"/>
        <v>88247</v>
      </c>
      <c r="J7524" s="111">
        <v>88247</v>
      </c>
      <c r="K7524" s="111" t="s">
        <v>2307</v>
      </c>
      <c r="L7524" s="111" t="s">
        <v>708</v>
      </c>
      <c r="M7524" s="111" t="s">
        <v>702</v>
      </c>
      <c r="N7524" s="111">
        <v>3.09E-2</v>
      </c>
      <c r="O7524" s="114">
        <v>17.440000000000001</v>
      </c>
    </row>
    <row r="7525" spans="1:15">
      <c r="A7525" s="108"/>
      <c r="B7525" s="108"/>
      <c r="I7525" s="113">
        <f t="shared" si="0"/>
        <v>88264</v>
      </c>
      <c r="J7525" s="111">
        <v>88264</v>
      </c>
      <c r="K7525" s="111" t="s">
        <v>2308</v>
      </c>
      <c r="L7525" s="111" t="s">
        <v>708</v>
      </c>
      <c r="M7525" s="111" t="s">
        <v>710</v>
      </c>
      <c r="N7525" s="111">
        <v>3.09E-2</v>
      </c>
      <c r="O7525" s="114">
        <v>22.48</v>
      </c>
    </row>
    <row r="7526" spans="1:15">
      <c r="A7526" s="108"/>
      <c r="B7526" s="108"/>
      <c r="I7526" s="113">
        <f t="shared" si="0"/>
        <v>2678</v>
      </c>
      <c r="J7526" s="111">
        <v>2678</v>
      </c>
      <c r="K7526" s="111" t="s">
        <v>2327</v>
      </c>
      <c r="L7526" s="111" t="s">
        <v>728</v>
      </c>
      <c r="M7526" s="111" t="s">
        <v>702</v>
      </c>
      <c r="N7526" s="111">
        <v>1.0481</v>
      </c>
      <c r="O7526" s="114">
        <v>1.97</v>
      </c>
    </row>
    <row r="7527" spans="1:15">
      <c r="A7527" s="108"/>
      <c r="B7527" s="108"/>
      <c r="I7527" s="113">
        <f t="shared" si="0"/>
        <v>88247</v>
      </c>
      <c r="J7527" s="111">
        <v>88247</v>
      </c>
      <c r="K7527" s="111" t="s">
        <v>2307</v>
      </c>
      <c r="L7527" s="111" t="s">
        <v>708</v>
      </c>
      <c r="M7527" s="111" t="s">
        <v>702</v>
      </c>
      <c r="N7527" s="111">
        <v>3.9100000000000003E-2</v>
      </c>
      <c r="O7527" s="114">
        <v>17.440000000000001</v>
      </c>
    </row>
    <row r="7528" spans="1:15">
      <c r="A7528" s="108"/>
      <c r="B7528" s="108"/>
      <c r="I7528" s="113">
        <f t="shared" si="0"/>
        <v>88264</v>
      </c>
      <c r="J7528" s="111">
        <v>88264</v>
      </c>
      <c r="K7528" s="111" t="s">
        <v>2308</v>
      </c>
      <c r="L7528" s="111" t="s">
        <v>708</v>
      </c>
      <c r="M7528" s="111" t="s">
        <v>710</v>
      </c>
      <c r="N7528" s="111">
        <v>3.9100000000000003E-2</v>
      </c>
      <c r="O7528" s="114">
        <v>22.48</v>
      </c>
    </row>
    <row r="7529" spans="1:15">
      <c r="A7529" s="108"/>
      <c r="B7529" s="108"/>
      <c r="I7529" s="113">
        <f t="shared" si="0"/>
        <v>2679</v>
      </c>
      <c r="J7529" s="111">
        <v>2679</v>
      </c>
      <c r="K7529" s="111" t="s">
        <v>2328</v>
      </c>
      <c r="L7529" s="111" t="s">
        <v>728</v>
      </c>
      <c r="M7529" s="111" t="s">
        <v>702</v>
      </c>
      <c r="N7529" s="111">
        <v>1.0481</v>
      </c>
      <c r="O7529" s="114">
        <v>3.04</v>
      </c>
    </row>
    <row r="7530" spans="1:15">
      <c r="A7530" s="108"/>
      <c r="B7530" s="108"/>
      <c r="I7530" s="113">
        <f t="shared" si="0"/>
        <v>88247</v>
      </c>
      <c r="J7530" s="111">
        <v>88247</v>
      </c>
      <c r="K7530" s="111" t="s">
        <v>2307</v>
      </c>
      <c r="L7530" s="111" t="s">
        <v>708</v>
      </c>
      <c r="M7530" s="111" t="s">
        <v>702</v>
      </c>
      <c r="N7530" s="111">
        <v>5.0599999999999999E-2</v>
      </c>
      <c r="O7530" s="114">
        <v>17.440000000000001</v>
      </c>
    </row>
    <row r="7531" spans="1:15">
      <c r="A7531" s="108"/>
      <c r="B7531" s="108"/>
      <c r="I7531" s="113">
        <f t="shared" si="0"/>
        <v>88264</v>
      </c>
      <c r="J7531" s="111">
        <v>88264</v>
      </c>
      <c r="K7531" s="111" t="s">
        <v>2308</v>
      </c>
      <c r="L7531" s="111" t="s">
        <v>708</v>
      </c>
      <c r="M7531" s="111" t="s">
        <v>710</v>
      </c>
      <c r="N7531" s="111">
        <v>5.0599999999999999E-2</v>
      </c>
      <c r="O7531" s="114">
        <v>22.48</v>
      </c>
    </row>
    <row r="7532" spans="1:15">
      <c r="A7532" s="108"/>
      <c r="B7532" s="108"/>
      <c r="I7532" s="113">
        <f t="shared" si="0"/>
        <v>88247</v>
      </c>
      <c r="J7532" s="111">
        <v>88247</v>
      </c>
      <c r="K7532" s="111" t="s">
        <v>2307</v>
      </c>
      <c r="L7532" s="111" t="s">
        <v>708</v>
      </c>
      <c r="M7532" s="111" t="s">
        <v>702</v>
      </c>
      <c r="N7532" s="111">
        <v>7.2900000000000006E-2</v>
      </c>
      <c r="O7532" s="114">
        <v>17.440000000000001</v>
      </c>
    </row>
    <row r="7533" spans="1:15">
      <c r="A7533" s="108"/>
      <c r="B7533" s="108"/>
      <c r="I7533" s="113">
        <f t="shared" si="0"/>
        <v>88264</v>
      </c>
      <c r="J7533" s="111">
        <v>88264</v>
      </c>
      <c r="K7533" s="111" t="s">
        <v>2308</v>
      </c>
      <c r="L7533" s="111" t="s">
        <v>708</v>
      </c>
      <c r="M7533" s="111" t="s">
        <v>710</v>
      </c>
      <c r="N7533" s="111">
        <v>7.2900000000000006E-2</v>
      </c>
      <c r="O7533" s="114">
        <v>22.48</v>
      </c>
    </row>
    <row r="7534" spans="1:15">
      <c r="A7534" s="108"/>
      <c r="B7534" s="108"/>
      <c r="I7534" s="113">
        <f t="shared" si="0"/>
        <v>91173</v>
      </c>
      <c r="J7534" s="111">
        <v>91173</v>
      </c>
      <c r="K7534" s="111" t="s">
        <v>860</v>
      </c>
      <c r="L7534" s="111" t="s">
        <v>728</v>
      </c>
      <c r="M7534" s="111" t="s">
        <v>702</v>
      </c>
      <c r="N7534" s="111">
        <v>2</v>
      </c>
      <c r="O7534" s="114">
        <v>1.18</v>
      </c>
    </row>
    <row r="7535" spans="1:15">
      <c r="A7535" s="108"/>
      <c r="B7535" s="108"/>
      <c r="I7535" s="113">
        <f t="shared" si="0"/>
        <v>88247</v>
      </c>
      <c r="J7535" s="111">
        <v>88247</v>
      </c>
      <c r="K7535" s="111" t="s">
        <v>2307</v>
      </c>
      <c r="L7535" s="111" t="s">
        <v>708</v>
      </c>
      <c r="M7535" s="111" t="s">
        <v>702</v>
      </c>
      <c r="N7535" s="111">
        <v>8.1100000000000005E-2</v>
      </c>
      <c r="O7535" s="114">
        <v>17.440000000000001</v>
      </c>
    </row>
    <row r="7536" spans="1:15">
      <c r="A7536" s="108"/>
      <c r="B7536" s="108"/>
      <c r="I7536" s="113">
        <f t="shared" si="0"/>
        <v>88264</v>
      </c>
      <c r="J7536" s="111">
        <v>88264</v>
      </c>
      <c r="K7536" s="111" t="s">
        <v>2308</v>
      </c>
      <c r="L7536" s="111" t="s">
        <v>708</v>
      </c>
      <c r="M7536" s="111" t="s">
        <v>710</v>
      </c>
      <c r="N7536" s="111">
        <v>8.1100000000000005E-2</v>
      </c>
      <c r="O7536" s="114">
        <v>22.48</v>
      </c>
    </row>
    <row r="7537" spans="1:15">
      <c r="A7537" s="108"/>
      <c r="B7537" s="108"/>
      <c r="I7537" s="113">
        <f t="shared" si="0"/>
        <v>88247</v>
      </c>
      <c r="J7537" s="111">
        <v>88247</v>
      </c>
      <c r="K7537" s="111" t="s">
        <v>2307</v>
      </c>
      <c r="L7537" s="111" t="s">
        <v>708</v>
      </c>
      <c r="M7537" s="111" t="s">
        <v>702</v>
      </c>
      <c r="N7537" s="111">
        <v>9.2600000000000002E-2</v>
      </c>
      <c r="O7537" s="114">
        <v>17.440000000000001</v>
      </c>
    </row>
    <row r="7538" spans="1:15">
      <c r="A7538" s="108"/>
      <c r="B7538" s="108"/>
      <c r="I7538" s="113">
        <f t="shared" si="0"/>
        <v>88264</v>
      </c>
      <c r="J7538" s="111">
        <v>88264</v>
      </c>
      <c r="K7538" s="111" t="s">
        <v>2308</v>
      </c>
      <c r="L7538" s="111" t="s">
        <v>708</v>
      </c>
      <c r="M7538" s="111" t="s">
        <v>710</v>
      </c>
      <c r="N7538" s="111">
        <v>9.2600000000000002E-2</v>
      </c>
      <c r="O7538" s="114">
        <v>22.48</v>
      </c>
    </row>
    <row r="7539" spans="1:15">
      <c r="A7539" s="108"/>
      <c r="B7539" s="108"/>
      <c r="I7539" s="113">
        <f t="shared" si="0"/>
        <v>1901</v>
      </c>
      <c r="J7539" s="111">
        <v>1901</v>
      </c>
      <c r="K7539" s="111" t="s">
        <v>2329</v>
      </c>
      <c r="L7539" s="111" t="s">
        <v>706</v>
      </c>
      <c r="M7539" s="111" t="s">
        <v>702</v>
      </c>
      <c r="N7539" s="111">
        <v>1</v>
      </c>
      <c r="O7539" s="114">
        <v>0.7</v>
      </c>
    </row>
    <row r="7540" spans="1:15">
      <c r="A7540" s="108"/>
      <c r="B7540" s="108"/>
      <c r="I7540" s="113">
        <f t="shared" si="0"/>
        <v>20080</v>
      </c>
      <c r="J7540" s="111">
        <v>20080</v>
      </c>
      <c r="K7540" s="111" t="s">
        <v>2330</v>
      </c>
      <c r="L7540" s="111" t="s">
        <v>706</v>
      </c>
      <c r="M7540" s="111" t="s">
        <v>702</v>
      </c>
      <c r="N7540" s="111">
        <v>2.86E-2</v>
      </c>
      <c r="O7540" s="114">
        <v>18.920000000000002</v>
      </c>
    </row>
    <row r="7541" spans="1:15">
      <c r="A7541" s="108"/>
      <c r="B7541" s="108"/>
      <c r="I7541" s="113">
        <f t="shared" si="0"/>
        <v>88247</v>
      </c>
      <c r="J7541" s="111">
        <v>88247</v>
      </c>
      <c r="K7541" s="111" t="s">
        <v>2307</v>
      </c>
      <c r="L7541" s="111" t="s">
        <v>708</v>
      </c>
      <c r="M7541" s="111" t="s">
        <v>702</v>
      </c>
      <c r="N7541" s="111">
        <v>6.08E-2</v>
      </c>
      <c r="O7541" s="114">
        <v>17.440000000000001</v>
      </c>
    </row>
    <row r="7542" spans="1:15">
      <c r="A7542" s="108"/>
      <c r="B7542" s="108"/>
      <c r="I7542" s="113">
        <f t="shared" si="0"/>
        <v>88264</v>
      </c>
      <c r="J7542" s="111">
        <v>88264</v>
      </c>
      <c r="K7542" s="111" t="s">
        <v>2308</v>
      </c>
      <c r="L7542" s="111" t="s">
        <v>708</v>
      </c>
      <c r="M7542" s="111" t="s">
        <v>710</v>
      </c>
      <c r="N7542" s="111">
        <v>6.08E-2</v>
      </c>
      <c r="O7542" s="114">
        <v>22.48</v>
      </c>
    </row>
    <row r="7543" spans="1:15">
      <c r="A7543" s="108"/>
      <c r="B7543" s="108"/>
      <c r="I7543" s="113">
        <f t="shared" si="0"/>
        <v>21128</v>
      </c>
      <c r="J7543" s="111">
        <v>21128</v>
      </c>
      <c r="K7543" s="111" t="s">
        <v>2331</v>
      </c>
      <c r="L7543" s="111" t="s">
        <v>728</v>
      </c>
      <c r="M7543" s="111" t="s">
        <v>710</v>
      </c>
      <c r="N7543" s="111">
        <v>1.05</v>
      </c>
      <c r="O7543" s="114">
        <v>6.06</v>
      </c>
    </row>
    <row r="7544" spans="1:15">
      <c r="A7544" s="108"/>
      <c r="B7544" s="108"/>
      <c r="I7544" s="113">
        <f t="shared" si="0"/>
        <v>88247</v>
      </c>
      <c r="J7544" s="111">
        <v>88247</v>
      </c>
      <c r="K7544" s="111" t="s">
        <v>2307</v>
      </c>
      <c r="L7544" s="111" t="s">
        <v>708</v>
      </c>
      <c r="M7544" s="111" t="s">
        <v>702</v>
      </c>
      <c r="N7544" s="111">
        <v>8.2400000000000001E-2</v>
      </c>
      <c r="O7544" s="114">
        <v>17.440000000000001</v>
      </c>
    </row>
    <row r="7545" spans="1:15">
      <c r="A7545" s="108"/>
      <c r="B7545" s="108"/>
      <c r="I7545" s="113">
        <f t="shared" si="0"/>
        <v>88264</v>
      </c>
      <c r="J7545" s="111">
        <v>88264</v>
      </c>
      <c r="K7545" s="111" t="s">
        <v>2308</v>
      </c>
      <c r="L7545" s="111" t="s">
        <v>708</v>
      </c>
      <c r="M7545" s="111" t="s">
        <v>710</v>
      </c>
      <c r="N7545" s="111">
        <v>8.2400000000000001E-2</v>
      </c>
      <c r="O7545" s="114">
        <v>22.48</v>
      </c>
    </row>
    <row r="7546" spans="1:15">
      <c r="A7546" s="108"/>
      <c r="B7546" s="108"/>
      <c r="I7546" s="113">
        <f t="shared" si="0"/>
        <v>95753</v>
      </c>
      <c r="J7546" s="111">
        <v>95753</v>
      </c>
      <c r="K7546" s="111" t="s">
        <v>2332</v>
      </c>
      <c r="L7546" s="111" t="s">
        <v>706</v>
      </c>
      <c r="M7546" s="111" t="s">
        <v>702</v>
      </c>
      <c r="N7546" s="111">
        <v>0.33329999999999999</v>
      </c>
      <c r="O7546" s="114">
        <v>5.32</v>
      </c>
    </row>
    <row r="7547" spans="1:15">
      <c r="A7547" s="108"/>
      <c r="B7547" s="108"/>
      <c r="I7547" s="113">
        <f t="shared" si="0"/>
        <v>21136</v>
      </c>
      <c r="J7547" s="111">
        <v>21136</v>
      </c>
      <c r="K7547" s="111" t="s">
        <v>2333</v>
      </c>
      <c r="L7547" s="111" t="s">
        <v>728</v>
      </c>
      <c r="M7547" s="111" t="s">
        <v>702</v>
      </c>
      <c r="N7547" s="111">
        <v>1.05</v>
      </c>
      <c r="O7547" s="114">
        <v>7.83</v>
      </c>
    </row>
    <row r="7548" spans="1:15">
      <c r="A7548" s="108"/>
      <c r="B7548" s="108"/>
      <c r="I7548" s="113">
        <f t="shared" si="0"/>
        <v>88247</v>
      </c>
      <c r="J7548" s="111">
        <v>88247</v>
      </c>
      <c r="K7548" s="111" t="s">
        <v>2307</v>
      </c>
      <c r="L7548" s="111" t="s">
        <v>708</v>
      </c>
      <c r="M7548" s="111" t="s">
        <v>702</v>
      </c>
      <c r="N7548" s="111">
        <v>0.10440000000000001</v>
      </c>
      <c r="O7548" s="114">
        <v>17.440000000000001</v>
      </c>
    </row>
    <row r="7549" spans="1:15">
      <c r="A7549" s="108"/>
      <c r="B7549" s="108"/>
      <c r="I7549" s="113">
        <f t="shared" si="0"/>
        <v>88264</v>
      </c>
      <c r="J7549" s="111">
        <v>88264</v>
      </c>
      <c r="K7549" s="111" t="s">
        <v>2308</v>
      </c>
      <c r="L7549" s="111" t="s">
        <v>708</v>
      </c>
      <c r="M7549" s="111" t="s">
        <v>710</v>
      </c>
      <c r="N7549" s="111">
        <v>0.10440000000000001</v>
      </c>
      <c r="O7549" s="114">
        <v>22.48</v>
      </c>
    </row>
    <row r="7550" spans="1:15">
      <c r="A7550" s="108"/>
      <c r="B7550" s="108"/>
      <c r="I7550" s="113">
        <f t="shared" si="0"/>
        <v>95754</v>
      </c>
      <c r="J7550" s="111">
        <v>95754</v>
      </c>
      <c r="K7550" s="111" t="s">
        <v>2334</v>
      </c>
      <c r="L7550" s="111" t="s">
        <v>706</v>
      </c>
      <c r="M7550" s="111" t="s">
        <v>702</v>
      </c>
      <c r="N7550" s="111">
        <v>0.33329999999999999</v>
      </c>
      <c r="O7550" s="114">
        <v>6.69</v>
      </c>
    </row>
    <row r="7551" spans="1:15">
      <c r="A7551" s="108"/>
      <c r="B7551" s="108"/>
      <c r="I7551" s="113">
        <f t="shared" si="0"/>
        <v>21135</v>
      </c>
      <c r="J7551" s="111">
        <v>21135</v>
      </c>
      <c r="K7551" s="111" t="s">
        <v>2335</v>
      </c>
      <c r="L7551" s="111" t="s">
        <v>728</v>
      </c>
      <c r="M7551" s="111" t="s">
        <v>702</v>
      </c>
      <c r="N7551" s="111">
        <v>1.05</v>
      </c>
      <c r="O7551" s="114">
        <v>15.06</v>
      </c>
    </row>
    <row r="7552" spans="1:15">
      <c r="A7552" s="108"/>
      <c r="B7552" s="108"/>
      <c r="I7552" s="113">
        <f t="shared" si="0"/>
        <v>88247</v>
      </c>
      <c r="J7552" s="111">
        <v>88247</v>
      </c>
      <c r="K7552" s="111" t="s">
        <v>2307</v>
      </c>
      <c r="L7552" s="111" t="s">
        <v>708</v>
      </c>
      <c r="M7552" s="111" t="s">
        <v>702</v>
      </c>
      <c r="N7552" s="111">
        <v>0.13500000000000001</v>
      </c>
      <c r="O7552" s="114">
        <v>17.440000000000001</v>
      </c>
    </row>
    <row r="7553" spans="1:15">
      <c r="A7553" s="108"/>
      <c r="B7553" s="108"/>
      <c r="I7553" s="113">
        <f t="shared" si="0"/>
        <v>88264</v>
      </c>
      <c r="J7553" s="111">
        <v>88264</v>
      </c>
      <c r="K7553" s="111" t="s">
        <v>2308</v>
      </c>
      <c r="L7553" s="111" t="s">
        <v>708</v>
      </c>
      <c r="M7553" s="111" t="s">
        <v>710</v>
      </c>
      <c r="N7553" s="111">
        <v>0.13500000000000001</v>
      </c>
      <c r="O7553" s="114">
        <v>22.48</v>
      </c>
    </row>
    <row r="7554" spans="1:15">
      <c r="A7554" s="108"/>
      <c r="B7554" s="108"/>
      <c r="I7554" s="113">
        <f t="shared" si="0"/>
        <v>95755</v>
      </c>
      <c r="J7554" s="111">
        <v>95755</v>
      </c>
      <c r="K7554" s="111" t="s">
        <v>2336</v>
      </c>
      <c r="L7554" s="111" t="s">
        <v>706</v>
      </c>
      <c r="M7554" s="111" t="s">
        <v>702</v>
      </c>
      <c r="N7554" s="111">
        <v>0.33329999999999999</v>
      </c>
      <c r="O7554" s="114">
        <v>9.35</v>
      </c>
    </row>
    <row r="7555" spans="1:15">
      <c r="A7555" s="108"/>
      <c r="B7555" s="108"/>
      <c r="I7555" s="113">
        <f t="shared" si="0"/>
        <v>21130</v>
      </c>
      <c r="J7555" s="111">
        <v>21130</v>
      </c>
      <c r="K7555" s="111" t="s">
        <v>2337</v>
      </c>
      <c r="L7555" s="111" t="s">
        <v>728</v>
      </c>
      <c r="M7555" s="111" t="s">
        <v>702</v>
      </c>
      <c r="N7555" s="111">
        <v>1.05</v>
      </c>
      <c r="O7555" s="114">
        <v>15.3</v>
      </c>
    </row>
    <row r="7556" spans="1:15">
      <c r="A7556" s="108"/>
      <c r="B7556" s="108"/>
      <c r="I7556" s="113">
        <f t="shared" si="0"/>
        <v>88247</v>
      </c>
      <c r="J7556" s="111">
        <v>88247</v>
      </c>
      <c r="K7556" s="111" t="s">
        <v>2307</v>
      </c>
      <c r="L7556" s="111" t="s">
        <v>708</v>
      </c>
      <c r="M7556" s="111" t="s">
        <v>702</v>
      </c>
      <c r="N7556" s="111">
        <v>0.1701</v>
      </c>
      <c r="O7556" s="114">
        <v>17.440000000000001</v>
      </c>
    </row>
    <row r="7557" spans="1:15">
      <c r="A7557" s="108"/>
      <c r="B7557" s="108"/>
      <c r="I7557" s="113">
        <f t="shared" si="0"/>
        <v>88264</v>
      </c>
      <c r="J7557" s="111">
        <v>88264</v>
      </c>
      <c r="K7557" s="111" t="s">
        <v>2308</v>
      </c>
      <c r="L7557" s="111" t="s">
        <v>708</v>
      </c>
      <c r="M7557" s="111" t="s">
        <v>710</v>
      </c>
      <c r="N7557" s="111">
        <v>0.1701</v>
      </c>
      <c r="O7557" s="114">
        <v>22.48</v>
      </c>
    </row>
    <row r="7558" spans="1:15">
      <c r="A7558" s="108"/>
      <c r="B7558" s="108"/>
      <c r="I7558" s="113">
        <f t="shared" si="0"/>
        <v>95756</v>
      </c>
      <c r="J7558" s="111">
        <v>95756</v>
      </c>
      <c r="K7558" s="111" t="s">
        <v>2338</v>
      </c>
      <c r="L7558" s="111" t="s">
        <v>706</v>
      </c>
      <c r="M7558" s="111" t="s">
        <v>702</v>
      </c>
      <c r="N7558" s="111">
        <v>0.33329999999999999</v>
      </c>
      <c r="O7558" s="114">
        <v>12.28</v>
      </c>
    </row>
    <row r="7559" spans="1:15">
      <c r="A7559" s="108"/>
      <c r="B7559" s="108"/>
      <c r="I7559" s="113">
        <f t="shared" si="0"/>
        <v>88247</v>
      </c>
      <c r="J7559" s="111">
        <v>88247</v>
      </c>
      <c r="K7559" s="111" t="s">
        <v>2307</v>
      </c>
      <c r="L7559" s="111" t="s">
        <v>708</v>
      </c>
      <c r="M7559" s="111" t="s">
        <v>702</v>
      </c>
      <c r="N7559" s="111">
        <v>0.19439999999999999</v>
      </c>
      <c r="O7559" s="114">
        <v>17.440000000000001</v>
      </c>
    </row>
    <row r="7560" spans="1:15">
      <c r="A7560" s="108"/>
      <c r="B7560" s="108"/>
      <c r="I7560" s="113">
        <f t="shared" si="0"/>
        <v>88264</v>
      </c>
      <c r="J7560" s="111">
        <v>88264</v>
      </c>
      <c r="K7560" s="111" t="s">
        <v>2308</v>
      </c>
      <c r="L7560" s="111" t="s">
        <v>708</v>
      </c>
      <c r="M7560" s="111" t="s">
        <v>710</v>
      </c>
      <c r="N7560" s="111">
        <v>0.19439999999999999</v>
      </c>
      <c r="O7560" s="114">
        <v>22.48</v>
      </c>
    </row>
    <row r="7561" spans="1:15">
      <c r="A7561" s="108"/>
      <c r="B7561" s="108"/>
      <c r="I7561" s="113">
        <f t="shared" si="0"/>
        <v>95757</v>
      </c>
      <c r="J7561" s="111">
        <v>95757</v>
      </c>
      <c r="K7561" s="111" t="s">
        <v>2339</v>
      </c>
      <c r="L7561" s="111" t="s">
        <v>706</v>
      </c>
      <c r="M7561" s="111" t="s">
        <v>702</v>
      </c>
      <c r="N7561" s="111">
        <v>0.33329999999999999</v>
      </c>
      <c r="O7561" s="114">
        <v>8.39</v>
      </c>
    </row>
    <row r="7562" spans="1:15">
      <c r="A7562" s="108"/>
      <c r="B7562" s="108"/>
      <c r="I7562" s="113">
        <f t="shared" si="0"/>
        <v>88247</v>
      </c>
      <c r="J7562" s="111">
        <v>88247</v>
      </c>
      <c r="K7562" s="111" t="s">
        <v>2307</v>
      </c>
      <c r="L7562" s="111" t="s">
        <v>708</v>
      </c>
      <c r="M7562" s="111" t="s">
        <v>702</v>
      </c>
      <c r="N7562" s="111">
        <v>0.21629999999999999</v>
      </c>
      <c r="O7562" s="114">
        <v>17.440000000000001</v>
      </c>
    </row>
    <row r="7563" spans="1:15">
      <c r="A7563" s="108"/>
      <c r="B7563" s="108"/>
      <c r="I7563" s="113">
        <f t="shared" si="0"/>
        <v>88264</v>
      </c>
      <c r="J7563" s="111">
        <v>88264</v>
      </c>
      <c r="K7563" s="111" t="s">
        <v>2308</v>
      </c>
      <c r="L7563" s="111" t="s">
        <v>708</v>
      </c>
      <c r="M7563" s="111" t="s">
        <v>710</v>
      </c>
      <c r="N7563" s="111">
        <v>0.21629999999999999</v>
      </c>
      <c r="O7563" s="114">
        <v>22.48</v>
      </c>
    </row>
    <row r="7564" spans="1:15">
      <c r="A7564" s="108"/>
      <c r="B7564" s="108"/>
      <c r="I7564" s="113">
        <f t="shared" si="0"/>
        <v>95758</v>
      </c>
      <c r="J7564" s="111">
        <v>95758</v>
      </c>
      <c r="K7564" s="111" t="s">
        <v>2340</v>
      </c>
      <c r="L7564" s="111" t="s">
        <v>706</v>
      </c>
      <c r="M7564" s="111" t="s">
        <v>702</v>
      </c>
      <c r="N7564" s="111">
        <v>0.33329999999999999</v>
      </c>
      <c r="O7564" s="114">
        <v>9.4</v>
      </c>
    </row>
    <row r="7565" spans="1:15">
      <c r="A7565" s="108"/>
      <c r="B7565" s="108"/>
      <c r="I7565" s="113">
        <f t="shared" si="0"/>
        <v>88247</v>
      </c>
      <c r="J7565" s="111">
        <v>88247</v>
      </c>
      <c r="K7565" s="111" t="s">
        <v>2307</v>
      </c>
      <c r="L7565" s="111" t="s">
        <v>708</v>
      </c>
      <c r="M7565" s="111" t="s">
        <v>702</v>
      </c>
      <c r="N7565" s="111">
        <v>0.247</v>
      </c>
      <c r="O7565" s="114">
        <v>17.440000000000001</v>
      </c>
    </row>
    <row r="7566" spans="1:15">
      <c r="A7566" s="108"/>
      <c r="B7566" s="108"/>
      <c r="I7566" s="113">
        <f t="shared" si="0"/>
        <v>88264</v>
      </c>
      <c r="J7566" s="111">
        <v>88264</v>
      </c>
      <c r="K7566" s="111" t="s">
        <v>2308</v>
      </c>
      <c r="L7566" s="111" t="s">
        <v>708</v>
      </c>
      <c r="M7566" s="111" t="s">
        <v>710</v>
      </c>
      <c r="N7566" s="111">
        <v>0.247</v>
      </c>
      <c r="O7566" s="114">
        <v>22.48</v>
      </c>
    </row>
    <row r="7567" spans="1:15">
      <c r="A7567" s="108"/>
      <c r="B7567" s="108"/>
      <c r="I7567" s="113">
        <f t="shared" si="0"/>
        <v>95759</v>
      </c>
      <c r="J7567" s="111">
        <v>95759</v>
      </c>
      <c r="K7567" s="111" t="s">
        <v>2341</v>
      </c>
      <c r="L7567" s="111" t="s">
        <v>706</v>
      </c>
      <c r="M7567" s="111" t="s">
        <v>702</v>
      </c>
      <c r="N7567" s="111">
        <v>0.33329999999999999</v>
      </c>
      <c r="O7567" s="114">
        <v>11.55</v>
      </c>
    </row>
    <row r="7568" spans="1:15">
      <c r="A7568" s="108"/>
      <c r="B7568" s="108"/>
      <c r="I7568" s="113">
        <f t="shared" si="0"/>
        <v>88247</v>
      </c>
      <c r="J7568" s="111">
        <v>88247</v>
      </c>
      <c r="K7568" s="111" t="s">
        <v>2307</v>
      </c>
      <c r="L7568" s="111" t="s">
        <v>708</v>
      </c>
      <c r="M7568" s="111" t="s">
        <v>702</v>
      </c>
      <c r="N7568" s="111">
        <v>0.28210000000000002</v>
      </c>
      <c r="O7568" s="114">
        <v>17.440000000000001</v>
      </c>
    </row>
    <row r="7569" spans="1:15">
      <c r="A7569" s="108"/>
      <c r="B7569" s="108"/>
      <c r="I7569" s="113">
        <f t="shared" si="0"/>
        <v>88264</v>
      </c>
      <c r="J7569" s="111">
        <v>88264</v>
      </c>
      <c r="K7569" s="111" t="s">
        <v>2308</v>
      </c>
      <c r="L7569" s="111" t="s">
        <v>708</v>
      </c>
      <c r="M7569" s="111" t="s">
        <v>710</v>
      </c>
      <c r="N7569" s="111">
        <v>0.28210000000000002</v>
      </c>
      <c r="O7569" s="114">
        <v>22.48</v>
      </c>
    </row>
    <row r="7570" spans="1:15">
      <c r="A7570" s="108"/>
      <c r="B7570" s="108"/>
      <c r="I7570" s="113">
        <f t="shared" si="0"/>
        <v>95760</v>
      </c>
      <c r="J7570" s="111">
        <v>95760</v>
      </c>
      <c r="K7570" s="111" t="s">
        <v>2342</v>
      </c>
      <c r="L7570" s="111" t="s">
        <v>706</v>
      </c>
      <c r="M7570" s="111" t="s">
        <v>702</v>
      </c>
      <c r="N7570" s="111">
        <v>0.33329999999999999</v>
      </c>
      <c r="O7570" s="114">
        <v>13.9</v>
      </c>
    </row>
    <row r="7571" spans="1:15">
      <c r="A7571" s="108"/>
      <c r="B7571" s="108"/>
      <c r="I7571" s="113">
        <f t="shared" si="0"/>
        <v>39246</v>
      </c>
      <c r="J7571" s="111">
        <v>39246</v>
      </c>
      <c r="K7571" s="111" t="s">
        <v>2343</v>
      </c>
      <c r="L7571" s="111" t="s">
        <v>728</v>
      </c>
      <c r="M7571" s="111" t="s">
        <v>702</v>
      </c>
      <c r="N7571" s="111">
        <v>1.1000000000000001</v>
      </c>
      <c r="O7571" s="114">
        <v>3.31</v>
      </c>
    </row>
    <row r="7572" spans="1:15">
      <c r="A7572" s="108"/>
      <c r="B7572" s="108"/>
      <c r="I7572" s="113">
        <f t="shared" si="0"/>
        <v>88247</v>
      </c>
      <c r="J7572" s="111">
        <v>88247</v>
      </c>
      <c r="K7572" s="111" t="s">
        <v>2307</v>
      </c>
      <c r="L7572" s="111" t="s">
        <v>708</v>
      </c>
      <c r="M7572" s="111" t="s">
        <v>702</v>
      </c>
      <c r="N7572" s="111">
        <v>6.2E-2</v>
      </c>
      <c r="O7572" s="114">
        <v>17.440000000000001</v>
      </c>
    </row>
    <row r="7573" spans="1:15">
      <c r="A7573" s="108"/>
      <c r="B7573" s="108"/>
      <c r="I7573" s="113">
        <f t="shared" si="0"/>
        <v>88264</v>
      </c>
      <c r="J7573" s="111">
        <v>88264</v>
      </c>
      <c r="K7573" s="111" t="s">
        <v>2308</v>
      </c>
      <c r="L7573" s="111" t="s">
        <v>708</v>
      </c>
      <c r="M7573" s="111" t="s">
        <v>710</v>
      </c>
      <c r="N7573" s="111">
        <v>6.2E-2</v>
      </c>
      <c r="O7573" s="114">
        <v>22.48</v>
      </c>
    </row>
    <row r="7574" spans="1:15">
      <c r="A7574" s="108"/>
      <c r="B7574" s="108"/>
      <c r="I7574" s="113">
        <f t="shared" si="0"/>
        <v>2446</v>
      </c>
      <c r="J7574" s="111">
        <v>2446</v>
      </c>
      <c r="K7574" s="111" t="s">
        <v>2344</v>
      </c>
      <c r="L7574" s="111" t="s">
        <v>728</v>
      </c>
      <c r="M7574" s="111" t="s">
        <v>710</v>
      </c>
      <c r="N7574" s="111">
        <v>1.1000000000000001</v>
      </c>
      <c r="O7574" s="114">
        <v>4.75</v>
      </c>
    </row>
    <row r="7575" spans="1:15">
      <c r="A7575" s="108"/>
      <c r="B7575" s="108"/>
      <c r="I7575" s="113">
        <f t="shared" si="0"/>
        <v>88247</v>
      </c>
      <c r="J7575" s="111">
        <v>88247</v>
      </c>
      <c r="K7575" s="111" t="s">
        <v>2307</v>
      </c>
      <c r="L7575" s="111" t="s">
        <v>708</v>
      </c>
      <c r="M7575" s="111" t="s">
        <v>702</v>
      </c>
      <c r="N7575" s="111">
        <v>0.105</v>
      </c>
      <c r="O7575" s="114">
        <v>17.440000000000001</v>
      </c>
    </row>
    <row r="7576" spans="1:15">
      <c r="A7576" s="108"/>
      <c r="B7576" s="108"/>
      <c r="I7576" s="113">
        <f t="shared" si="0"/>
        <v>88264</v>
      </c>
      <c r="J7576" s="111">
        <v>88264</v>
      </c>
      <c r="K7576" s="111" t="s">
        <v>2308</v>
      </c>
      <c r="L7576" s="111" t="s">
        <v>708</v>
      </c>
      <c r="M7576" s="111" t="s">
        <v>710</v>
      </c>
      <c r="N7576" s="111">
        <v>0.105</v>
      </c>
      <c r="O7576" s="114">
        <v>22.48</v>
      </c>
    </row>
    <row r="7577" spans="1:15">
      <c r="A7577" s="108"/>
      <c r="B7577" s="108"/>
      <c r="I7577" s="113">
        <f t="shared" si="0"/>
        <v>2442</v>
      </c>
      <c r="J7577" s="111">
        <v>2442</v>
      </c>
      <c r="K7577" s="111" t="s">
        <v>2345</v>
      </c>
      <c r="L7577" s="111" t="s">
        <v>728</v>
      </c>
      <c r="M7577" s="111" t="s">
        <v>702</v>
      </c>
      <c r="N7577" s="111">
        <v>1.1000000000000001</v>
      </c>
      <c r="O7577" s="114">
        <v>6.65</v>
      </c>
    </row>
    <row r="7578" spans="1:15">
      <c r="A7578" s="108"/>
      <c r="B7578" s="108"/>
      <c r="I7578" s="113">
        <f t="shared" si="0"/>
        <v>88247</v>
      </c>
      <c r="J7578" s="111">
        <v>88247</v>
      </c>
      <c r="K7578" s="111" t="s">
        <v>2307</v>
      </c>
      <c r="L7578" s="111" t="s">
        <v>708</v>
      </c>
      <c r="M7578" s="111" t="s">
        <v>702</v>
      </c>
      <c r="N7578" s="111">
        <v>0.19600000000000001</v>
      </c>
      <c r="O7578" s="114">
        <v>17.440000000000001</v>
      </c>
    </row>
    <row r="7579" spans="1:15">
      <c r="A7579" s="108"/>
      <c r="B7579" s="108"/>
      <c r="I7579" s="113">
        <f t="shared" si="0"/>
        <v>88264</v>
      </c>
      <c r="J7579" s="111">
        <v>88264</v>
      </c>
      <c r="K7579" s="111" t="s">
        <v>2308</v>
      </c>
      <c r="L7579" s="111" t="s">
        <v>708</v>
      </c>
      <c r="M7579" s="111" t="s">
        <v>710</v>
      </c>
      <c r="N7579" s="111">
        <v>0.19600000000000001</v>
      </c>
      <c r="O7579" s="114">
        <v>22.48</v>
      </c>
    </row>
    <row r="7580" spans="1:15">
      <c r="A7580" s="108"/>
      <c r="B7580" s="108"/>
      <c r="I7580" s="113">
        <f t="shared" si="0"/>
        <v>39248</v>
      </c>
      <c r="J7580" s="111">
        <v>39248</v>
      </c>
      <c r="K7580" s="111" t="s">
        <v>2346</v>
      </c>
      <c r="L7580" s="111" t="s">
        <v>728</v>
      </c>
      <c r="M7580" s="111" t="s">
        <v>702</v>
      </c>
      <c r="N7580" s="111">
        <v>1.1000000000000001</v>
      </c>
      <c r="O7580" s="114">
        <v>9.27</v>
      </c>
    </row>
    <row r="7581" spans="1:15">
      <c r="A7581" s="108"/>
      <c r="B7581" s="108"/>
      <c r="I7581" s="113">
        <f t="shared" si="0"/>
        <v>88247</v>
      </c>
      <c r="J7581" s="111">
        <v>88247</v>
      </c>
      <c r="K7581" s="111" t="s">
        <v>2307</v>
      </c>
      <c r="L7581" s="111" t="s">
        <v>708</v>
      </c>
      <c r="M7581" s="111" t="s">
        <v>702</v>
      </c>
      <c r="N7581" s="111">
        <v>0.23</v>
      </c>
      <c r="O7581" s="114">
        <v>17.440000000000001</v>
      </c>
    </row>
    <row r="7582" spans="1:15">
      <c r="A7582" s="108"/>
      <c r="B7582" s="108"/>
      <c r="I7582" s="113">
        <f t="shared" si="0"/>
        <v>88264</v>
      </c>
      <c r="J7582" s="111">
        <v>88264</v>
      </c>
      <c r="K7582" s="111" t="s">
        <v>2308</v>
      </c>
      <c r="L7582" s="111" t="s">
        <v>708</v>
      </c>
      <c r="M7582" s="111" t="s">
        <v>710</v>
      </c>
      <c r="N7582" s="111">
        <v>0.23</v>
      </c>
      <c r="O7582" s="114">
        <v>22.48</v>
      </c>
    </row>
    <row r="7583" spans="1:15">
      <c r="A7583" s="108"/>
      <c r="B7583" s="108"/>
      <c r="I7583" s="113">
        <f t="shared" si="0"/>
        <v>88247</v>
      </c>
      <c r="J7583" s="111">
        <v>88247</v>
      </c>
      <c r="K7583" s="111" t="s">
        <v>2307</v>
      </c>
      <c r="L7583" s="111" t="s">
        <v>708</v>
      </c>
      <c r="M7583" s="111" t="s">
        <v>702</v>
      </c>
      <c r="N7583" s="111">
        <v>8.3000000000000004E-2</v>
      </c>
      <c r="O7583" s="114">
        <v>17.440000000000001</v>
      </c>
    </row>
    <row r="7584" spans="1:15">
      <c r="A7584" s="108"/>
      <c r="B7584" s="108"/>
      <c r="I7584" s="113">
        <f t="shared" si="0"/>
        <v>88264</v>
      </c>
      <c r="J7584" s="111">
        <v>88264</v>
      </c>
      <c r="K7584" s="111" t="s">
        <v>2308</v>
      </c>
      <c r="L7584" s="111" t="s">
        <v>708</v>
      </c>
      <c r="M7584" s="111" t="s">
        <v>710</v>
      </c>
      <c r="N7584" s="111">
        <v>8.3000000000000004E-2</v>
      </c>
      <c r="O7584" s="114">
        <v>22.48</v>
      </c>
    </row>
    <row r="7585" spans="1:15">
      <c r="A7585" s="108"/>
      <c r="B7585" s="108"/>
      <c r="I7585" s="113">
        <f t="shared" si="0"/>
        <v>1891</v>
      </c>
      <c r="J7585" s="111">
        <v>1891</v>
      </c>
      <c r="K7585" s="111" t="s">
        <v>2347</v>
      </c>
      <c r="L7585" s="111" t="s">
        <v>706</v>
      </c>
      <c r="M7585" s="111" t="s">
        <v>702</v>
      </c>
      <c r="N7585" s="111">
        <v>1</v>
      </c>
      <c r="O7585" s="114">
        <v>1.03</v>
      </c>
    </row>
    <row r="7586" spans="1:15">
      <c r="A7586" s="108"/>
      <c r="B7586" s="108"/>
      <c r="I7586" s="113">
        <f t="shared" si="0"/>
        <v>1892</v>
      </c>
      <c r="J7586" s="111">
        <v>1892</v>
      </c>
      <c r="K7586" s="111" t="s">
        <v>2348</v>
      </c>
      <c r="L7586" s="111" t="s">
        <v>706</v>
      </c>
      <c r="M7586" s="111" t="s">
        <v>702</v>
      </c>
      <c r="N7586" s="111">
        <v>1</v>
      </c>
      <c r="O7586" s="114">
        <v>1.45</v>
      </c>
    </row>
    <row r="7587" spans="1:15">
      <c r="A7587" s="108"/>
      <c r="B7587" s="108"/>
      <c r="I7587" s="113">
        <f t="shared" si="0"/>
        <v>88247</v>
      </c>
      <c r="J7587" s="111">
        <v>88247</v>
      </c>
      <c r="K7587" s="111" t="s">
        <v>2307</v>
      </c>
      <c r="L7587" s="111" t="s">
        <v>708</v>
      </c>
      <c r="M7587" s="111" t="s">
        <v>702</v>
      </c>
      <c r="N7587" s="111">
        <v>0.13900000000000001</v>
      </c>
      <c r="O7587" s="114">
        <v>17.440000000000001</v>
      </c>
    </row>
    <row r="7588" spans="1:15">
      <c r="A7588" s="108"/>
      <c r="B7588" s="108"/>
      <c r="I7588" s="113">
        <f t="shared" si="0"/>
        <v>88264</v>
      </c>
      <c r="J7588" s="111">
        <v>88264</v>
      </c>
      <c r="K7588" s="111" t="s">
        <v>2308</v>
      </c>
      <c r="L7588" s="111" t="s">
        <v>708</v>
      </c>
      <c r="M7588" s="111" t="s">
        <v>710</v>
      </c>
      <c r="N7588" s="111">
        <v>0.13900000000000001</v>
      </c>
      <c r="O7588" s="114">
        <v>22.48</v>
      </c>
    </row>
    <row r="7589" spans="1:15">
      <c r="A7589" s="108"/>
      <c r="B7589" s="108"/>
      <c r="I7589" s="113">
        <f t="shared" si="0"/>
        <v>1902</v>
      </c>
      <c r="J7589" s="111">
        <v>1902</v>
      </c>
      <c r="K7589" s="111" t="s">
        <v>2349</v>
      </c>
      <c r="L7589" s="111" t="s">
        <v>706</v>
      </c>
      <c r="M7589" s="111" t="s">
        <v>702</v>
      </c>
      <c r="N7589" s="111">
        <v>1</v>
      </c>
      <c r="O7589" s="114">
        <v>2.25</v>
      </c>
    </row>
    <row r="7590" spans="1:15">
      <c r="A7590" s="108"/>
      <c r="B7590" s="108"/>
      <c r="I7590" s="113">
        <f t="shared" si="0"/>
        <v>88247</v>
      </c>
      <c r="J7590" s="111">
        <v>88247</v>
      </c>
      <c r="K7590" s="111" t="s">
        <v>2307</v>
      </c>
      <c r="L7590" s="111" t="s">
        <v>708</v>
      </c>
      <c r="M7590" s="111" t="s">
        <v>702</v>
      </c>
      <c r="N7590" s="111">
        <v>0.17599999999999999</v>
      </c>
      <c r="O7590" s="114">
        <v>17.440000000000001</v>
      </c>
    </row>
    <row r="7591" spans="1:15">
      <c r="A7591" s="108"/>
      <c r="B7591" s="108"/>
      <c r="I7591" s="113">
        <f t="shared" si="0"/>
        <v>88264</v>
      </c>
      <c r="J7591" s="111">
        <v>88264</v>
      </c>
      <c r="K7591" s="111" t="s">
        <v>2308</v>
      </c>
      <c r="L7591" s="111" t="s">
        <v>708</v>
      </c>
      <c r="M7591" s="111" t="s">
        <v>710</v>
      </c>
      <c r="N7591" s="111">
        <v>0.17599999999999999</v>
      </c>
      <c r="O7591" s="114">
        <v>22.48</v>
      </c>
    </row>
    <row r="7592" spans="1:15">
      <c r="A7592" s="108"/>
      <c r="B7592" s="108"/>
      <c r="I7592" s="113">
        <f t="shared" si="0"/>
        <v>88247</v>
      </c>
      <c r="J7592" s="111">
        <v>88247</v>
      </c>
      <c r="K7592" s="111" t="s">
        <v>2307</v>
      </c>
      <c r="L7592" s="111" t="s">
        <v>708</v>
      </c>
      <c r="M7592" s="111" t="s">
        <v>702</v>
      </c>
      <c r="N7592" s="111">
        <v>0.16800000000000001</v>
      </c>
      <c r="O7592" s="114">
        <v>17.440000000000001</v>
      </c>
    </row>
    <row r="7593" spans="1:15">
      <c r="A7593" s="108"/>
      <c r="B7593" s="108"/>
      <c r="I7593" s="113">
        <f t="shared" si="0"/>
        <v>88264</v>
      </c>
      <c r="J7593" s="111">
        <v>88264</v>
      </c>
      <c r="K7593" s="111" t="s">
        <v>2308</v>
      </c>
      <c r="L7593" s="111" t="s">
        <v>708</v>
      </c>
      <c r="M7593" s="111" t="s">
        <v>710</v>
      </c>
      <c r="N7593" s="111">
        <v>0.16800000000000001</v>
      </c>
      <c r="O7593" s="114">
        <v>22.48</v>
      </c>
    </row>
    <row r="7594" spans="1:15">
      <c r="A7594" s="108"/>
      <c r="B7594" s="108"/>
      <c r="I7594" s="113">
        <f t="shared" si="0"/>
        <v>88247</v>
      </c>
      <c r="J7594" s="111">
        <v>88247</v>
      </c>
      <c r="K7594" s="111" t="s">
        <v>2307</v>
      </c>
      <c r="L7594" s="111" t="s">
        <v>708</v>
      </c>
      <c r="M7594" s="111" t="s">
        <v>702</v>
      </c>
      <c r="N7594" s="111">
        <v>0.20499999999999999</v>
      </c>
      <c r="O7594" s="114">
        <v>17.440000000000001</v>
      </c>
    </row>
    <row r="7595" spans="1:15">
      <c r="A7595" s="108"/>
      <c r="B7595" s="108"/>
      <c r="I7595" s="113">
        <f t="shared" si="0"/>
        <v>88264</v>
      </c>
      <c r="J7595" s="111">
        <v>88264</v>
      </c>
      <c r="K7595" s="111" t="s">
        <v>2308</v>
      </c>
      <c r="L7595" s="111" t="s">
        <v>708</v>
      </c>
      <c r="M7595" s="111" t="s">
        <v>710</v>
      </c>
      <c r="N7595" s="111">
        <v>0.20499999999999999</v>
      </c>
      <c r="O7595" s="114">
        <v>22.48</v>
      </c>
    </row>
    <row r="7596" spans="1:15">
      <c r="A7596" s="108"/>
      <c r="B7596" s="108"/>
      <c r="I7596" s="113">
        <f t="shared" si="0"/>
        <v>88247</v>
      </c>
      <c r="J7596" s="111">
        <v>88247</v>
      </c>
      <c r="K7596" s="111" t="s">
        <v>2307</v>
      </c>
      <c r="L7596" s="111" t="s">
        <v>708</v>
      </c>
      <c r="M7596" s="111" t="s">
        <v>702</v>
      </c>
      <c r="N7596" s="111">
        <v>0.14299999999999999</v>
      </c>
      <c r="O7596" s="114">
        <v>17.440000000000001</v>
      </c>
    </row>
    <row r="7597" spans="1:15">
      <c r="A7597" s="108"/>
      <c r="B7597" s="108"/>
      <c r="I7597" s="113">
        <f t="shared" si="0"/>
        <v>88264</v>
      </c>
      <c r="J7597" s="111">
        <v>88264</v>
      </c>
      <c r="K7597" s="111" t="s">
        <v>2308</v>
      </c>
      <c r="L7597" s="111" t="s">
        <v>708</v>
      </c>
      <c r="M7597" s="111" t="s">
        <v>710</v>
      </c>
      <c r="N7597" s="111">
        <v>0.14299999999999999</v>
      </c>
      <c r="O7597" s="114">
        <v>22.48</v>
      </c>
    </row>
    <row r="7598" spans="1:15">
      <c r="A7598" s="108"/>
      <c r="B7598" s="108"/>
      <c r="I7598" s="113">
        <f t="shared" si="0"/>
        <v>88247</v>
      </c>
      <c r="J7598" s="111">
        <v>88247</v>
      </c>
      <c r="K7598" s="111" t="s">
        <v>2307</v>
      </c>
      <c r="L7598" s="111" t="s">
        <v>708</v>
      </c>
      <c r="M7598" s="111" t="s">
        <v>702</v>
      </c>
      <c r="N7598" s="111">
        <v>0.159</v>
      </c>
      <c r="O7598" s="114">
        <v>17.440000000000001</v>
      </c>
    </row>
    <row r="7599" spans="1:15">
      <c r="A7599" s="108"/>
      <c r="B7599" s="108"/>
      <c r="I7599" s="113">
        <f t="shared" si="0"/>
        <v>88264</v>
      </c>
      <c r="J7599" s="111">
        <v>88264</v>
      </c>
      <c r="K7599" s="111" t="s">
        <v>2308</v>
      </c>
      <c r="L7599" s="111" t="s">
        <v>708</v>
      </c>
      <c r="M7599" s="111" t="s">
        <v>710</v>
      </c>
      <c r="N7599" s="111">
        <v>0.159</v>
      </c>
      <c r="O7599" s="114">
        <v>22.48</v>
      </c>
    </row>
    <row r="7600" spans="1:15">
      <c r="A7600" s="108"/>
      <c r="B7600" s="108"/>
      <c r="I7600" s="113">
        <f t="shared" si="0"/>
        <v>88247</v>
      </c>
      <c r="J7600" s="111">
        <v>88247</v>
      </c>
      <c r="K7600" s="111" t="s">
        <v>2307</v>
      </c>
      <c r="L7600" s="111" t="s">
        <v>708</v>
      </c>
      <c r="M7600" s="111" t="s">
        <v>702</v>
      </c>
      <c r="N7600" s="111">
        <v>0.182</v>
      </c>
      <c r="O7600" s="114">
        <v>17.440000000000001</v>
      </c>
    </row>
    <row r="7601" spans="1:15">
      <c r="A7601" s="108"/>
      <c r="B7601" s="108"/>
      <c r="I7601" s="113">
        <f t="shared" si="0"/>
        <v>88264</v>
      </c>
      <c r="J7601" s="111">
        <v>88264</v>
      </c>
      <c r="K7601" s="111" t="s">
        <v>2308</v>
      </c>
      <c r="L7601" s="111" t="s">
        <v>708</v>
      </c>
      <c r="M7601" s="111" t="s">
        <v>710</v>
      </c>
      <c r="N7601" s="111">
        <v>0.182</v>
      </c>
      <c r="O7601" s="114">
        <v>22.48</v>
      </c>
    </row>
    <row r="7602" spans="1:15">
      <c r="A7602" s="108"/>
      <c r="B7602" s="108"/>
      <c r="I7602" s="113">
        <f t="shared" si="0"/>
        <v>88247</v>
      </c>
      <c r="J7602" s="111">
        <v>88247</v>
      </c>
      <c r="K7602" s="111" t="s">
        <v>2307</v>
      </c>
      <c r="L7602" s="111" t="s">
        <v>708</v>
      </c>
      <c r="M7602" s="111" t="s">
        <v>702</v>
      </c>
      <c r="N7602" s="111">
        <v>0.20799999999999999</v>
      </c>
      <c r="O7602" s="114">
        <v>17.440000000000001</v>
      </c>
    </row>
    <row r="7603" spans="1:15">
      <c r="A7603" s="108"/>
      <c r="B7603" s="108"/>
      <c r="I7603" s="113">
        <f t="shared" si="0"/>
        <v>88264</v>
      </c>
      <c r="J7603" s="111">
        <v>88264</v>
      </c>
      <c r="K7603" s="111" t="s">
        <v>2308</v>
      </c>
      <c r="L7603" s="111" t="s">
        <v>708</v>
      </c>
      <c r="M7603" s="111" t="s">
        <v>710</v>
      </c>
      <c r="N7603" s="111">
        <v>0.20799999999999999</v>
      </c>
      <c r="O7603" s="114">
        <v>22.48</v>
      </c>
    </row>
    <row r="7604" spans="1:15">
      <c r="A7604" s="108"/>
      <c r="B7604" s="108"/>
      <c r="I7604" s="113">
        <f t="shared" si="0"/>
        <v>1870</v>
      </c>
      <c r="J7604" s="111">
        <v>1870</v>
      </c>
      <c r="K7604" s="111" t="s">
        <v>2350</v>
      </c>
      <c r="L7604" s="111" t="s">
        <v>706</v>
      </c>
      <c r="M7604" s="111" t="s">
        <v>710</v>
      </c>
      <c r="N7604" s="111">
        <v>1</v>
      </c>
      <c r="O7604" s="114">
        <v>2.36</v>
      </c>
    </row>
    <row r="7605" spans="1:15">
      <c r="A7605" s="108"/>
      <c r="B7605" s="108"/>
      <c r="I7605" s="113">
        <f t="shared" si="0"/>
        <v>88247</v>
      </c>
      <c r="J7605" s="111">
        <v>88247</v>
      </c>
      <c r="K7605" s="111" t="s">
        <v>2307</v>
      </c>
      <c r="L7605" s="111" t="s">
        <v>708</v>
      </c>
      <c r="M7605" s="111" t="s">
        <v>702</v>
      </c>
      <c r="N7605" s="111">
        <v>0.125</v>
      </c>
      <c r="O7605" s="114">
        <v>17.440000000000001</v>
      </c>
    </row>
    <row r="7606" spans="1:15">
      <c r="A7606" s="108"/>
      <c r="B7606" s="108"/>
      <c r="I7606" s="113">
        <f t="shared" si="0"/>
        <v>88264</v>
      </c>
      <c r="J7606" s="111">
        <v>88264</v>
      </c>
      <c r="K7606" s="111" t="s">
        <v>2308</v>
      </c>
      <c r="L7606" s="111" t="s">
        <v>708</v>
      </c>
      <c r="M7606" s="111" t="s">
        <v>710</v>
      </c>
      <c r="N7606" s="111">
        <v>0.125</v>
      </c>
      <c r="O7606" s="114">
        <v>22.48</v>
      </c>
    </row>
    <row r="7607" spans="1:15">
      <c r="A7607" s="108"/>
      <c r="B7607" s="108"/>
      <c r="I7607" s="113">
        <f t="shared" si="0"/>
        <v>40409</v>
      </c>
      <c r="J7607" s="111">
        <v>40409</v>
      </c>
      <c r="K7607" s="111" t="s">
        <v>2351</v>
      </c>
      <c r="L7607" s="111" t="s">
        <v>706</v>
      </c>
      <c r="M7607" s="111" t="s">
        <v>702</v>
      </c>
      <c r="N7607" s="111">
        <v>1</v>
      </c>
      <c r="O7607" s="114">
        <v>2.1</v>
      </c>
    </row>
    <row r="7608" spans="1:15">
      <c r="A7608" s="108"/>
      <c r="B7608" s="108"/>
      <c r="I7608" s="113">
        <f t="shared" si="0"/>
        <v>1879</v>
      </c>
      <c r="J7608" s="111">
        <v>1879</v>
      </c>
      <c r="K7608" s="111" t="s">
        <v>2352</v>
      </c>
      <c r="L7608" s="111" t="s">
        <v>706</v>
      </c>
      <c r="M7608" s="111" t="s">
        <v>702</v>
      </c>
      <c r="N7608" s="111">
        <v>1</v>
      </c>
      <c r="O7608" s="114">
        <v>2.39</v>
      </c>
    </row>
    <row r="7609" spans="1:15">
      <c r="A7609" s="108"/>
      <c r="B7609" s="108"/>
      <c r="I7609" s="113">
        <f t="shared" si="0"/>
        <v>88247</v>
      </c>
      <c r="J7609" s="111">
        <v>88247</v>
      </c>
      <c r="K7609" s="111" t="s">
        <v>2307</v>
      </c>
      <c r="L7609" s="111" t="s">
        <v>708</v>
      </c>
      <c r="M7609" s="111" t="s">
        <v>702</v>
      </c>
      <c r="N7609" s="111">
        <v>0.16</v>
      </c>
      <c r="O7609" s="114">
        <v>17.440000000000001</v>
      </c>
    </row>
    <row r="7610" spans="1:15">
      <c r="A7610" s="108"/>
      <c r="B7610" s="108"/>
      <c r="I7610" s="113">
        <f t="shared" si="0"/>
        <v>88264</v>
      </c>
      <c r="J7610" s="111">
        <v>88264</v>
      </c>
      <c r="K7610" s="111" t="s">
        <v>2308</v>
      </c>
      <c r="L7610" s="111" t="s">
        <v>708</v>
      </c>
      <c r="M7610" s="111" t="s">
        <v>710</v>
      </c>
      <c r="N7610" s="111">
        <v>0.16</v>
      </c>
      <c r="O7610" s="114">
        <v>22.48</v>
      </c>
    </row>
    <row r="7611" spans="1:15">
      <c r="A7611" s="108"/>
      <c r="B7611" s="108"/>
      <c r="I7611" s="113">
        <f t="shared" si="0"/>
        <v>12034</v>
      </c>
      <c r="J7611" s="111">
        <v>12034</v>
      </c>
      <c r="K7611" s="111" t="s">
        <v>2353</v>
      </c>
      <c r="L7611" s="111" t="s">
        <v>706</v>
      </c>
      <c r="M7611" s="111" t="s">
        <v>702</v>
      </c>
      <c r="N7611" s="111">
        <v>1</v>
      </c>
      <c r="O7611" s="114">
        <v>4.0999999999999996</v>
      </c>
    </row>
    <row r="7612" spans="1:15">
      <c r="A7612" s="108"/>
      <c r="B7612" s="108"/>
      <c r="I7612" s="113">
        <f t="shared" si="0"/>
        <v>1884</v>
      </c>
      <c r="J7612" s="111">
        <v>1884</v>
      </c>
      <c r="K7612" s="111" t="s">
        <v>2354</v>
      </c>
      <c r="L7612" s="111" t="s">
        <v>706</v>
      </c>
      <c r="M7612" s="111" t="s">
        <v>702</v>
      </c>
      <c r="N7612" s="111">
        <v>1</v>
      </c>
      <c r="O7612" s="114">
        <v>3.62</v>
      </c>
    </row>
    <row r="7613" spans="1:15">
      <c r="A7613" s="108"/>
      <c r="B7613" s="108"/>
      <c r="I7613" s="113">
        <f t="shared" si="0"/>
        <v>88247</v>
      </c>
      <c r="J7613" s="111">
        <v>88247</v>
      </c>
      <c r="K7613" s="111" t="s">
        <v>2307</v>
      </c>
      <c r="L7613" s="111" t="s">
        <v>708</v>
      </c>
      <c r="M7613" s="111" t="s">
        <v>702</v>
      </c>
      <c r="N7613" s="111">
        <v>0.20899999999999999</v>
      </c>
      <c r="O7613" s="114">
        <v>17.440000000000001</v>
      </c>
    </row>
    <row r="7614" spans="1:15">
      <c r="A7614" s="108"/>
      <c r="B7614" s="108"/>
      <c r="I7614" s="113">
        <f t="shared" si="0"/>
        <v>88264</v>
      </c>
      <c r="J7614" s="111">
        <v>88264</v>
      </c>
      <c r="K7614" s="111" t="s">
        <v>2308</v>
      </c>
      <c r="L7614" s="111" t="s">
        <v>708</v>
      </c>
      <c r="M7614" s="111" t="s">
        <v>710</v>
      </c>
      <c r="N7614" s="111">
        <v>0.20899999999999999</v>
      </c>
      <c r="O7614" s="114">
        <v>22.48</v>
      </c>
    </row>
    <row r="7615" spans="1:15">
      <c r="A7615" s="108"/>
      <c r="B7615" s="108"/>
      <c r="I7615" s="113">
        <f t="shared" si="0"/>
        <v>39276</v>
      </c>
      <c r="J7615" s="111">
        <v>39276</v>
      </c>
      <c r="K7615" s="111" t="s">
        <v>2355</v>
      </c>
      <c r="L7615" s="111" t="s">
        <v>706</v>
      </c>
      <c r="M7615" s="111" t="s">
        <v>702</v>
      </c>
      <c r="N7615" s="111">
        <v>1</v>
      </c>
      <c r="O7615" s="114">
        <v>5.36</v>
      </c>
    </row>
    <row r="7616" spans="1:15">
      <c r="A7616" s="108"/>
      <c r="B7616" s="108"/>
      <c r="I7616" s="113">
        <f t="shared" si="0"/>
        <v>1874</v>
      </c>
      <c r="J7616" s="111">
        <v>1874</v>
      </c>
      <c r="K7616" s="111" t="s">
        <v>2356</v>
      </c>
      <c r="L7616" s="111" t="s">
        <v>706</v>
      </c>
      <c r="M7616" s="111" t="s">
        <v>702</v>
      </c>
      <c r="N7616" s="111">
        <v>1</v>
      </c>
      <c r="O7616" s="114">
        <v>4.09</v>
      </c>
    </row>
    <row r="7617" spans="1:15">
      <c r="A7617" s="108"/>
      <c r="B7617" s="108"/>
      <c r="I7617" s="113">
        <f t="shared" si="0"/>
        <v>88247</v>
      </c>
      <c r="J7617" s="111">
        <v>88247</v>
      </c>
      <c r="K7617" s="111" t="s">
        <v>2307</v>
      </c>
      <c r="L7617" s="111" t="s">
        <v>708</v>
      </c>
      <c r="M7617" s="111" t="s">
        <v>702</v>
      </c>
      <c r="N7617" s="111">
        <v>0.26400000000000001</v>
      </c>
      <c r="O7617" s="114">
        <v>17.440000000000001</v>
      </c>
    </row>
    <row r="7618" spans="1:15">
      <c r="A7618" s="108"/>
      <c r="B7618" s="108"/>
      <c r="I7618" s="113">
        <f t="shared" si="0"/>
        <v>88264</v>
      </c>
      <c r="J7618" s="111">
        <v>88264</v>
      </c>
      <c r="K7618" s="111" t="s">
        <v>2308</v>
      </c>
      <c r="L7618" s="111" t="s">
        <v>708</v>
      </c>
      <c r="M7618" s="111" t="s">
        <v>710</v>
      </c>
      <c r="N7618" s="111">
        <v>0.26400000000000001</v>
      </c>
      <c r="O7618" s="114">
        <v>22.48</v>
      </c>
    </row>
    <row r="7619" spans="1:15">
      <c r="A7619" s="108"/>
      <c r="B7619" s="108"/>
      <c r="I7619" s="113">
        <f t="shared" si="0"/>
        <v>40408</v>
      </c>
      <c r="J7619" s="111">
        <v>40408</v>
      </c>
      <c r="K7619" s="111" t="s">
        <v>2357</v>
      </c>
      <c r="L7619" s="111" t="s">
        <v>706</v>
      </c>
      <c r="M7619" s="111" t="s">
        <v>702</v>
      </c>
      <c r="N7619" s="111">
        <v>1</v>
      </c>
      <c r="O7619" s="114">
        <v>5.95</v>
      </c>
    </row>
    <row r="7620" spans="1:15">
      <c r="A7620" s="108"/>
      <c r="B7620" s="108"/>
      <c r="I7620" s="113">
        <f t="shared" si="0"/>
        <v>88247</v>
      </c>
      <c r="J7620" s="111">
        <v>88247</v>
      </c>
      <c r="K7620" s="111" t="s">
        <v>2307</v>
      </c>
      <c r="L7620" s="111" t="s">
        <v>708</v>
      </c>
      <c r="M7620" s="111" t="s">
        <v>702</v>
      </c>
      <c r="N7620" s="111">
        <v>0.16700000000000001</v>
      </c>
      <c r="O7620" s="114">
        <v>17.440000000000001</v>
      </c>
    </row>
    <row r="7621" spans="1:15">
      <c r="A7621" s="108"/>
      <c r="B7621" s="108"/>
      <c r="I7621" s="113">
        <f t="shared" si="0"/>
        <v>88264</v>
      </c>
      <c r="J7621" s="111">
        <v>88264</v>
      </c>
      <c r="K7621" s="111" t="s">
        <v>2308</v>
      </c>
      <c r="L7621" s="111" t="s">
        <v>708</v>
      </c>
      <c r="M7621" s="111" t="s">
        <v>710</v>
      </c>
      <c r="N7621" s="111">
        <v>0.16700000000000001</v>
      </c>
      <c r="O7621" s="114">
        <v>22.48</v>
      </c>
    </row>
    <row r="7622" spans="1:15">
      <c r="A7622" s="108"/>
      <c r="B7622" s="108"/>
      <c r="I7622" s="113">
        <f t="shared" si="0"/>
        <v>88247</v>
      </c>
      <c r="J7622" s="111">
        <v>88247</v>
      </c>
      <c r="K7622" s="111" t="s">
        <v>2307</v>
      </c>
      <c r="L7622" s="111" t="s">
        <v>708</v>
      </c>
      <c r="M7622" s="111" t="s">
        <v>702</v>
      </c>
      <c r="N7622" s="111">
        <v>0.20200000000000001</v>
      </c>
      <c r="O7622" s="114">
        <v>17.440000000000001</v>
      </c>
    </row>
    <row r="7623" spans="1:15">
      <c r="A7623" s="108"/>
      <c r="B7623" s="108"/>
      <c r="I7623" s="113">
        <f t="shared" si="0"/>
        <v>88264</v>
      </c>
      <c r="J7623" s="111">
        <v>88264</v>
      </c>
      <c r="K7623" s="111" t="s">
        <v>2308</v>
      </c>
      <c r="L7623" s="111" t="s">
        <v>708</v>
      </c>
      <c r="M7623" s="111" t="s">
        <v>710</v>
      </c>
      <c r="N7623" s="111">
        <v>0.20200000000000001</v>
      </c>
      <c r="O7623" s="114">
        <v>22.48</v>
      </c>
    </row>
    <row r="7624" spans="1:15">
      <c r="A7624" s="108"/>
      <c r="B7624" s="108"/>
      <c r="I7624" s="113">
        <f t="shared" si="0"/>
        <v>88247</v>
      </c>
      <c r="J7624" s="111">
        <v>88247</v>
      </c>
      <c r="K7624" s="111" t="s">
        <v>2307</v>
      </c>
      <c r="L7624" s="111" t="s">
        <v>708</v>
      </c>
      <c r="M7624" s="111" t="s">
        <v>702</v>
      </c>
      <c r="N7624" s="111">
        <v>0.251</v>
      </c>
      <c r="O7624" s="114">
        <v>17.440000000000001</v>
      </c>
    </row>
    <row r="7625" spans="1:15">
      <c r="A7625" s="108"/>
      <c r="B7625" s="108"/>
      <c r="I7625" s="113">
        <f t="shared" si="0"/>
        <v>88264</v>
      </c>
      <c r="J7625" s="111">
        <v>88264</v>
      </c>
      <c r="K7625" s="111" t="s">
        <v>2308</v>
      </c>
      <c r="L7625" s="111" t="s">
        <v>708</v>
      </c>
      <c r="M7625" s="111" t="s">
        <v>710</v>
      </c>
      <c r="N7625" s="111">
        <v>0.251</v>
      </c>
      <c r="O7625" s="114">
        <v>22.48</v>
      </c>
    </row>
    <row r="7626" spans="1:15">
      <c r="A7626" s="108"/>
      <c r="B7626" s="108"/>
      <c r="I7626" s="113">
        <f t="shared" si="0"/>
        <v>88247</v>
      </c>
      <c r="J7626" s="111">
        <v>88247</v>
      </c>
      <c r="K7626" s="111" t="s">
        <v>2307</v>
      </c>
      <c r="L7626" s="111" t="s">
        <v>708</v>
      </c>
      <c r="M7626" s="111" t="s">
        <v>702</v>
      </c>
      <c r="N7626" s="111">
        <v>0.307</v>
      </c>
      <c r="O7626" s="114">
        <v>17.440000000000001</v>
      </c>
    </row>
    <row r="7627" spans="1:15">
      <c r="A7627" s="108"/>
      <c r="B7627" s="108"/>
      <c r="I7627" s="113">
        <f t="shared" si="0"/>
        <v>88264</v>
      </c>
      <c r="J7627" s="111">
        <v>88264</v>
      </c>
      <c r="K7627" s="111" t="s">
        <v>2308</v>
      </c>
      <c r="L7627" s="111" t="s">
        <v>708</v>
      </c>
      <c r="M7627" s="111" t="s">
        <v>710</v>
      </c>
      <c r="N7627" s="111">
        <v>0.307</v>
      </c>
      <c r="O7627" s="114">
        <v>22.48</v>
      </c>
    </row>
    <row r="7628" spans="1:15">
      <c r="A7628" s="108"/>
      <c r="B7628" s="108"/>
      <c r="I7628" s="113">
        <f t="shared" si="0"/>
        <v>88247</v>
      </c>
      <c r="J7628" s="111">
        <v>88247</v>
      </c>
      <c r="K7628" s="111" t="s">
        <v>2307</v>
      </c>
      <c r="L7628" s="111" t="s">
        <v>708</v>
      </c>
      <c r="M7628" s="111" t="s">
        <v>702</v>
      </c>
      <c r="N7628" s="111">
        <v>0.215</v>
      </c>
      <c r="O7628" s="114">
        <v>17.440000000000001</v>
      </c>
    </row>
    <row r="7629" spans="1:15">
      <c r="A7629" s="108"/>
      <c r="B7629" s="108"/>
      <c r="I7629" s="113">
        <f t="shared" si="0"/>
        <v>88264</v>
      </c>
      <c r="J7629" s="111">
        <v>88264</v>
      </c>
      <c r="K7629" s="111" t="s">
        <v>2308</v>
      </c>
      <c r="L7629" s="111" t="s">
        <v>708</v>
      </c>
      <c r="M7629" s="111" t="s">
        <v>710</v>
      </c>
      <c r="N7629" s="111">
        <v>0.215</v>
      </c>
      <c r="O7629" s="114">
        <v>22.48</v>
      </c>
    </row>
    <row r="7630" spans="1:15">
      <c r="A7630" s="108"/>
      <c r="B7630" s="108"/>
      <c r="I7630" s="113">
        <f t="shared" si="0"/>
        <v>88247</v>
      </c>
      <c r="J7630" s="111">
        <v>88247</v>
      </c>
      <c r="K7630" s="111" t="s">
        <v>2307</v>
      </c>
      <c r="L7630" s="111" t="s">
        <v>708</v>
      </c>
      <c r="M7630" s="111" t="s">
        <v>702</v>
      </c>
      <c r="N7630" s="111">
        <v>0.23899999999999999</v>
      </c>
      <c r="O7630" s="114">
        <v>17.440000000000001</v>
      </c>
    </row>
    <row r="7631" spans="1:15">
      <c r="A7631" s="108"/>
      <c r="B7631" s="108"/>
      <c r="I7631" s="113">
        <f t="shared" si="0"/>
        <v>88264</v>
      </c>
      <c r="J7631" s="111">
        <v>88264</v>
      </c>
      <c r="K7631" s="111" t="s">
        <v>2308</v>
      </c>
      <c r="L7631" s="111" t="s">
        <v>708</v>
      </c>
      <c r="M7631" s="111" t="s">
        <v>710</v>
      </c>
      <c r="N7631" s="111">
        <v>0.23899999999999999</v>
      </c>
      <c r="O7631" s="114">
        <v>22.48</v>
      </c>
    </row>
    <row r="7632" spans="1:15">
      <c r="A7632" s="108"/>
      <c r="B7632" s="108"/>
      <c r="I7632" s="113">
        <f t="shared" si="0"/>
        <v>88247</v>
      </c>
      <c r="J7632" s="111">
        <v>88247</v>
      </c>
      <c r="K7632" s="111" t="s">
        <v>2307</v>
      </c>
      <c r="L7632" s="111" t="s">
        <v>708</v>
      </c>
      <c r="M7632" s="111" t="s">
        <v>702</v>
      </c>
      <c r="N7632" s="111">
        <v>0.27300000000000002</v>
      </c>
      <c r="O7632" s="114">
        <v>17.440000000000001</v>
      </c>
    </row>
    <row r="7633" spans="1:15">
      <c r="A7633" s="108"/>
      <c r="B7633" s="108"/>
      <c r="I7633" s="113">
        <f t="shared" si="0"/>
        <v>88264</v>
      </c>
      <c r="J7633" s="111">
        <v>88264</v>
      </c>
      <c r="K7633" s="111" t="s">
        <v>2308</v>
      </c>
      <c r="L7633" s="111" t="s">
        <v>708</v>
      </c>
      <c r="M7633" s="111" t="s">
        <v>710</v>
      </c>
      <c r="N7633" s="111">
        <v>0.27300000000000002</v>
      </c>
      <c r="O7633" s="114">
        <v>22.48</v>
      </c>
    </row>
    <row r="7634" spans="1:15">
      <c r="A7634" s="108"/>
      <c r="B7634" s="108"/>
      <c r="I7634" s="113">
        <f t="shared" si="0"/>
        <v>88247</v>
      </c>
      <c r="J7634" s="111">
        <v>88247</v>
      </c>
      <c r="K7634" s="111" t="s">
        <v>2307</v>
      </c>
      <c r="L7634" s="111" t="s">
        <v>708</v>
      </c>
      <c r="M7634" s="111" t="s">
        <v>702</v>
      </c>
      <c r="N7634" s="111">
        <v>0.312</v>
      </c>
      <c r="O7634" s="114">
        <v>17.440000000000001</v>
      </c>
    </row>
    <row r="7635" spans="1:15">
      <c r="A7635" s="108"/>
      <c r="B7635" s="108"/>
      <c r="I7635" s="113">
        <f t="shared" si="0"/>
        <v>88264</v>
      </c>
      <c r="J7635" s="111">
        <v>88264</v>
      </c>
      <c r="K7635" s="111" t="s">
        <v>2308</v>
      </c>
      <c r="L7635" s="111" t="s">
        <v>708</v>
      </c>
      <c r="M7635" s="111" t="s">
        <v>710</v>
      </c>
      <c r="N7635" s="111">
        <v>0.312</v>
      </c>
      <c r="O7635" s="114">
        <v>22.48</v>
      </c>
    </row>
    <row r="7636" spans="1:15">
      <c r="A7636" s="108"/>
      <c r="B7636" s="108"/>
      <c r="I7636" s="113">
        <f t="shared" si="0"/>
        <v>1893</v>
      </c>
      <c r="J7636" s="111">
        <v>1893</v>
      </c>
      <c r="K7636" s="111" t="s">
        <v>2358</v>
      </c>
      <c r="L7636" s="111" t="s">
        <v>706</v>
      </c>
      <c r="M7636" s="111" t="s">
        <v>702</v>
      </c>
      <c r="N7636" s="111">
        <v>1</v>
      </c>
      <c r="O7636" s="114">
        <v>3.09</v>
      </c>
    </row>
    <row r="7637" spans="1:15">
      <c r="A7637" s="108"/>
      <c r="B7637" s="108"/>
      <c r="I7637" s="113">
        <f t="shared" si="0"/>
        <v>88247</v>
      </c>
      <c r="J7637" s="111">
        <v>88247</v>
      </c>
      <c r="K7637" s="111" t="s">
        <v>2307</v>
      </c>
      <c r="L7637" s="111" t="s">
        <v>708</v>
      </c>
      <c r="M7637" s="111" t="s">
        <v>702</v>
      </c>
      <c r="N7637" s="111">
        <v>0.224</v>
      </c>
      <c r="O7637" s="114">
        <v>17.440000000000001</v>
      </c>
    </row>
    <row r="7638" spans="1:15">
      <c r="A7638" s="108"/>
      <c r="B7638" s="108"/>
      <c r="I7638" s="113">
        <f t="shared" si="0"/>
        <v>88264</v>
      </c>
      <c r="J7638" s="111">
        <v>88264</v>
      </c>
      <c r="K7638" s="111" t="s">
        <v>2308</v>
      </c>
      <c r="L7638" s="111" t="s">
        <v>708</v>
      </c>
      <c r="M7638" s="111" t="s">
        <v>710</v>
      </c>
      <c r="N7638" s="111">
        <v>0.224</v>
      </c>
      <c r="O7638" s="114">
        <v>22.48</v>
      </c>
    </row>
    <row r="7639" spans="1:15">
      <c r="A7639" s="108"/>
      <c r="B7639" s="108"/>
      <c r="I7639" s="113">
        <f t="shared" si="0"/>
        <v>1894</v>
      </c>
      <c r="J7639" s="111">
        <v>1894</v>
      </c>
      <c r="K7639" s="111" t="s">
        <v>2359</v>
      </c>
      <c r="L7639" s="111" t="s">
        <v>706</v>
      </c>
      <c r="M7639" s="111" t="s">
        <v>702</v>
      </c>
      <c r="N7639" s="111">
        <v>1</v>
      </c>
      <c r="O7639" s="114">
        <v>4.47</v>
      </c>
    </row>
    <row r="7640" spans="1:15">
      <c r="A7640" s="108"/>
      <c r="B7640" s="108"/>
      <c r="I7640" s="113">
        <f t="shared" si="0"/>
        <v>88247</v>
      </c>
      <c r="J7640" s="111">
        <v>88247</v>
      </c>
      <c r="K7640" s="111" t="s">
        <v>2307</v>
      </c>
      <c r="L7640" s="111" t="s">
        <v>708</v>
      </c>
      <c r="M7640" s="111" t="s">
        <v>702</v>
      </c>
      <c r="N7640" s="111">
        <v>0.25800000000000001</v>
      </c>
      <c r="O7640" s="114">
        <v>17.440000000000001</v>
      </c>
    </row>
    <row r="7641" spans="1:15">
      <c r="A7641" s="108"/>
      <c r="B7641" s="108"/>
      <c r="I7641" s="113">
        <f t="shared" si="0"/>
        <v>88264</v>
      </c>
      <c r="J7641" s="111">
        <v>88264</v>
      </c>
      <c r="K7641" s="111" t="s">
        <v>2308</v>
      </c>
      <c r="L7641" s="111" t="s">
        <v>708</v>
      </c>
      <c r="M7641" s="111" t="s">
        <v>710</v>
      </c>
      <c r="N7641" s="111">
        <v>0.25800000000000001</v>
      </c>
      <c r="O7641" s="114">
        <v>22.48</v>
      </c>
    </row>
    <row r="7642" spans="1:15">
      <c r="A7642" s="108"/>
      <c r="B7642" s="108"/>
      <c r="I7642" s="113">
        <f t="shared" si="0"/>
        <v>1907</v>
      </c>
      <c r="J7642" s="111">
        <v>1907</v>
      </c>
      <c r="K7642" s="111" t="s">
        <v>2360</v>
      </c>
      <c r="L7642" s="111" t="s">
        <v>706</v>
      </c>
      <c r="M7642" s="111" t="s">
        <v>702</v>
      </c>
      <c r="N7642" s="111">
        <v>1</v>
      </c>
      <c r="O7642" s="114">
        <v>9.94</v>
      </c>
    </row>
    <row r="7643" spans="1:15">
      <c r="A7643" s="108"/>
      <c r="B7643" s="108"/>
      <c r="I7643" s="113">
        <f t="shared" si="0"/>
        <v>88247</v>
      </c>
      <c r="J7643" s="111">
        <v>88247</v>
      </c>
      <c r="K7643" s="111" t="s">
        <v>2307</v>
      </c>
      <c r="L7643" s="111" t="s">
        <v>708</v>
      </c>
      <c r="M7643" s="111" t="s">
        <v>702</v>
      </c>
      <c r="N7643" s="111">
        <v>0.308</v>
      </c>
      <c r="O7643" s="114">
        <v>17.440000000000001</v>
      </c>
    </row>
    <row r="7644" spans="1:15">
      <c r="A7644" s="108"/>
      <c r="B7644" s="108"/>
      <c r="I7644" s="113">
        <f t="shared" si="0"/>
        <v>88264</v>
      </c>
      <c r="J7644" s="111">
        <v>88264</v>
      </c>
      <c r="K7644" s="111" t="s">
        <v>2308</v>
      </c>
      <c r="L7644" s="111" t="s">
        <v>708</v>
      </c>
      <c r="M7644" s="111" t="s">
        <v>710</v>
      </c>
      <c r="N7644" s="111">
        <v>0.308</v>
      </c>
      <c r="O7644" s="114">
        <v>22.48</v>
      </c>
    </row>
    <row r="7645" spans="1:15">
      <c r="A7645" s="108"/>
      <c r="B7645" s="108"/>
      <c r="I7645" s="113">
        <f t="shared" si="0"/>
        <v>1896</v>
      </c>
      <c r="J7645" s="111">
        <v>1896</v>
      </c>
      <c r="K7645" s="111" t="s">
        <v>2361</v>
      </c>
      <c r="L7645" s="111" t="s">
        <v>706</v>
      </c>
      <c r="M7645" s="111" t="s">
        <v>702</v>
      </c>
      <c r="N7645" s="111">
        <v>1</v>
      </c>
      <c r="O7645" s="114">
        <v>13.35</v>
      </c>
    </row>
    <row r="7646" spans="1:15">
      <c r="A7646" s="108"/>
      <c r="B7646" s="108"/>
      <c r="I7646" s="113">
        <f t="shared" si="0"/>
        <v>88247</v>
      </c>
      <c r="J7646" s="111">
        <v>88247</v>
      </c>
      <c r="K7646" s="111" t="s">
        <v>2307</v>
      </c>
      <c r="L7646" s="111" t="s">
        <v>708</v>
      </c>
      <c r="M7646" s="111" t="s">
        <v>702</v>
      </c>
      <c r="N7646" s="111">
        <v>0.34200000000000003</v>
      </c>
      <c r="O7646" s="114">
        <v>17.440000000000001</v>
      </c>
    </row>
    <row r="7647" spans="1:15">
      <c r="A7647" s="108"/>
      <c r="B7647" s="108"/>
      <c r="I7647" s="113">
        <f t="shared" si="0"/>
        <v>88264</v>
      </c>
      <c r="J7647" s="111">
        <v>88264</v>
      </c>
      <c r="K7647" s="111" t="s">
        <v>2308</v>
      </c>
      <c r="L7647" s="111" t="s">
        <v>708</v>
      </c>
      <c r="M7647" s="111" t="s">
        <v>710</v>
      </c>
      <c r="N7647" s="111">
        <v>0.34200000000000003</v>
      </c>
      <c r="O7647" s="114">
        <v>22.48</v>
      </c>
    </row>
    <row r="7648" spans="1:15">
      <c r="A7648" s="108"/>
      <c r="B7648" s="108"/>
      <c r="I7648" s="113">
        <f t="shared" si="0"/>
        <v>1895</v>
      </c>
      <c r="J7648" s="111">
        <v>1895</v>
      </c>
      <c r="K7648" s="111" t="s">
        <v>2362</v>
      </c>
      <c r="L7648" s="111" t="s">
        <v>706</v>
      </c>
      <c r="M7648" s="111" t="s">
        <v>702</v>
      </c>
      <c r="N7648" s="111">
        <v>1</v>
      </c>
      <c r="O7648" s="114">
        <v>23.46</v>
      </c>
    </row>
    <row r="7649" spans="1:15">
      <c r="A7649" s="108"/>
      <c r="B7649" s="108"/>
      <c r="I7649" s="113">
        <f t="shared" si="0"/>
        <v>88247</v>
      </c>
      <c r="J7649" s="111">
        <v>88247</v>
      </c>
      <c r="K7649" s="111" t="s">
        <v>2307</v>
      </c>
      <c r="L7649" s="111" t="s">
        <v>708</v>
      </c>
      <c r="M7649" s="111" t="s">
        <v>702</v>
      </c>
      <c r="N7649" s="111">
        <v>0.42599999999999999</v>
      </c>
      <c r="O7649" s="114">
        <v>17.440000000000001</v>
      </c>
    </row>
    <row r="7650" spans="1:15">
      <c r="A7650" s="108"/>
      <c r="B7650" s="108"/>
      <c r="I7650" s="113">
        <f t="shared" si="0"/>
        <v>88264</v>
      </c>
      <c r="J7650" s="111">
        <v>88264</v>
      </c>
      <c r="K7650" s="111" t="s">
        <v>2308</v>
      </c>
      <c r="L7650" s="111" t="s">
        <v>708</v>
      </c>
      <c r="M7650" s="111" t="s">
        <v>710</v>
      </c>
      <c r="N7650" s="111">
        <v>0.42599999999999999</v>
      </c>
      <c r="O7650" s="114">
        <v>22.48</v>
      </c>
    </row>
    <row r="7651" spans="1:15">
      <c r="A7651" s="108"/>
      <c r="B7651" s="108"/>
      <c r="I7651" s="113">
        <f t="shared" si="0"/>
        <v>1875</v>
      </c>
      <c r="J7651" s="111">
        <v>1875</v>
      </c>
      <c r="K7651" s="111" t="s">
        <v>2363</v>
      </c>
      <c r="L7651" s="111" t="s">
        <v>706</v>
      </c>
      <c r="M7651" s="111" t="s">
        <v>702</v>
      </c>
      <c r="N7651" s="111">
        <v>1</v>
      </c>
      <c r="O7651" s="114">
        <v>4.95</v>
      </c>
    </row>
    <row r="7652" spans="1:15">
      <c r="A7652" s="108"/>
      <c r="B7652" s="108"/>
      <c r="I7652" s="113">
        <f t="shared" si="0"/>
        <v>88247</v>
      </c>
      <c r="J7652" s="111">
        <v>88247</v>
      </c>
      <c r="K7652" s="111" t="s">
        <v>2307</v>
      </c>
      <c r="L7652" s="111" t="s">
        <v>708</v>
      </c>
      <c r="M7652" s="111" t="s">
        <v>702</v>
      </c>
      <c r="N7652" s="111">
        <v>0.33600000000000002</v>
      </c>
      <c r="O7652" s="114">
        <v>17.440000000000001</v>
      </c>
    </row>
    <row r="7653" spans="1:15">
      <c r="A7653" s="108"/>
      <c r="B7653" s="108"/>
      <c r="I7653" s="113">
        <f t="shared" si="0"/>
        <v>88264</v>
      </c>
      <c r="J7653" s="111">
        <v>88264</v>
      </c>
      <c r="K7653" s="111" t="s">
        <v>2308</v>
      </c>
      <c r="L7653" s="111" t="s">
        <v>708</v>
      </c>
      <c r="M7653" s="111" t="s">
        <v>710</v>
      </c>
      <c r="N7653" s="111">
        <v>0.33600000000000002</v>
      </c>
      <c r="O7653" s="114">
        <v>22.48</v>
      </c>
    </row>
    <row r="7654" spans="1:15">
      <c r="A7654" s="108"/>
      <c r="B7654" s="108"/>
      <c r="I7654" s="113">
        <f t="shared" si="0"/>
        <v>1876</v>
      </c>
      <c r="J7654" s="111">
        <v>1876</v>
      </c>
      <c r="K7654" s="111" t="s">
        <v>2364</v>
      </c>
      <c r="L7654" s="111" t="s">
        <v>706</v>
      </c>
      <c r="M7654" s="111" t="s">
        <v>702</v>
      </c>
      <c r="N7654" s="111">
        <v>1</v>
      </c>
      <c r="O7654" s="114">
        <v>8.0399999999999991</v>
      </c>
    </row>
    <row r="7655" spans="1:15">
      <c r="A7655" s="108"/>
      <c r="B7655" s="108"/>
      <c r="I7655" s="113">
        <f t="shared" si="0"/>
        <v>88247</v>
      </c>
      <c r="J7655" s="111">
        <v>88247</v>
      </c>
      <c r="K7655" s="111" t="s">
        <v>2307</v>
      </c>
      <c r="L7655" s="111" t="s">
        <v>708</v>
      </c>
      <c r="M7655" s="111" t="s">
        <v>702</v>
      </c>
      <c r="N7655" s="111">
        <v>0.38700000000000001</v>
      </c>
      <c r="O7655" s="114">
        <v>17.440000000000001</v>
      </c>
    </row>
    <row r="7656" spans="1:15">
      <c r="A7656" s="108"/>
      <c r="B7656" s="108"/>
      <c r="I7656" s="113">
        <f t="shared" si="0"/>
        <v>88264</v>
      </c>
      <c r="J7656" s="111">
        <v>88264</v>
      </c>
      <c r="K7656" s="111" t="s">
        <v>2308</v>
      </c>
      <c r="L7656" s="111" t="s">
        <v>708</v>
      </c>
      <c r="M7656" s="111" t="s">
        <v>710</v>
      </c>
      <c r="N7656" s="111">
        <v>0.38700000000000001</v>
      </c>
      <c r="O7656" s="114">
        <v>22.48</v>
      </c>
    </row>
    <row r="7657" spans="1:15">
      <c r="A7657" s="108"/>
      <c r="B7657" s="108"/>
      <c r="I7657" s="113">
        <f t="shared" si="0"/>
        <v>1887</v>
      </c>
      <c r="J7657" s="111">
        <v>1887</v>
      </c>
      <c r="K7657" s="111" t="s">
        <v>2365</v>
      </c>
      <c r="L7657" s="111" t="s">
        <v>706</v>
      </c>
      <c r="M7657" s="111" t="s">
        <v>702</v>
      </c>
      <c r="N7657" s="111">
        <v>1</v>
      </c>
      <c r="O7657" s="114">
        <v>20.52</v>
      </c>
    </row>
    <row r="7658" spans="1:15">
      <c r="A7658" s="108"/>
      <c r="B7658" s="108"/>
      <c r="I7658" s="113">
        <f t="shared" si="0"/>
        <v>88247</v>
      </c>
      <c r="J7658" s="111">
        <v>88247</v>
      </c>
      <c r="K7658" s="111" t="s">
        <v>2307</v>
      </c>
      <c r="L7658" s="111" t="s">
        <v>708</v>
      </c>
      <c r="M7658" s="111" t="s">
        <v>702</v>
      </c>
      <c r="N7658" s="111">
        <v>0.46300000000000002</v>
      </c>
      <c r="O7658" s="114">
        <v>17.440000000000001</v>
      </c>
    </row>
    <row r="7659" spans="1:15">
      <c r="A7659" s="108"/>
      <c r="B7659" s="108"/>
      <c r="I7659" s="113">
        <f t="shared" si="0"/>
        <v>88264</v>
      </c>
      <c r="J7659" s="111">
        <v>88264</v>
      </c>
      <c r="K7659" s="111" t="s">
        <v>2308</v>
      </c>
      <c r="L7659" s="111" t="s">
        <v>708</v>
      </c>
      <c r="M7659" s="111" t="s">
        <v>710</v>
      </c>
      <c r="N7659" s="111">
        <v>0.46300000000000002</v>
      </c>
      <c r="O7659" s="114">
        <v>22.48</v>
      </c>
    </row>
    <row r="7660" spans="1:15">
      <c r="A7660" s="108"/>
      <c r="B7660" s="108"/>
      <c r="I7660" s="113">
        <f t="shared" si="0"/>
        <v>1877</v>
      </c>
      <c r="J7660" s="111">
        <v>1877</v>
      </c>
      <c r="K7660" s="111" t="s">
        <v>2366</v>
      </c>
      <c r="L7660" s="111" t="s">
        <v>706</v>
      </c>
      <c r="M7660" s="111" t="s">
        <v>702</v>
      </c>
      <c r="N7660" s="111">
        <v>1</v>
      </c>
      <c r="O7660" s="114">
        <v>20.54</v>
      </c>
    </row>
    <row r="7661" spans="1:15">
      <c r="A7661" s="108"/>
      <c r="B7661" s="108"/>
      <c r="I7661" s="113">
        <f t="shared" si="0"/>
        <v>88247</v>
      </c>
      <c r="J7661" s="111">
        <v>88247</v>
      </c>
      <c r="K7661" s="111" t="s">
        <v>2307</v>
      </c>
      <c r="L7661" s="111" t="s">
        <v>708</v>
      </c>
      <c r="M7661" s="111" t="s">
        <v>702</v>
      </c>
      <c r="N7661" s="111">
        <v>0.51300000000000001</v>
      </c>
      <c r="O7661" s="114">
        <v>17.440000000000001</v>
      </c>
    </row>
    <row r="7662" spans="1:15">
      <c r="A7662" s="108"/>
      <c r="B7662" s="108"/>
      <c r="I7662" s="113">
        <f t="shared" si="0"/>
        <v>88264</v>
      </c>
      <c r="J7662" s="111">
        <v>88264</v>
      </c>
      <c r="K7662" s="111" t="s">
        <v>2308</v>
      </c>
      <c r="L7662" s="111" t="s">
        <v>708</v>
      </c>
      <c r="M7662" s="111" t="s">
        <v>710</v>
      </c>
      <c r="N7662" s="111">
        <v>0.51300000000000001</v>
      </c>
      <c r="O7662" s="114">
        <v>22.48</v>
      </c>
    </row>
    <row r="7663" spans="1:15">
      <c r="A7663" s="108"/>
      <c r="B7663" s="108"/>
      <c r="I7663" s="113">
        <f t="shared" si="0"/>
        <v>1878</v>
      </c>
      <c r="J7663" s="111">
        <v>1878</v>
      </c>
      <c r="K7663" s="111" t="s">
        <v>2367</v>
      </c>
      <c r="L7663" s="111" t="s">
        <v>706</v>
      </c>
      <c r="M7663" s="111" t="s">
        <v>702</v>
      </c>
      <c r="N7663" s="111">
        <v>1</v>
      </c>
      <c r="O7663" s="114">
        <v>41.28</v>
      </c>
    </row>
    <row r="7664" spans="1:15">
      <c r="A7664" s="108"/>
      <c r="B7664" s="108"/>
      <c r="I7664" s="113">
        <f t="shared" si="0"/>
        <v>88247</v>
      </c>
      <c r="J7664" s="111">
        <v>88247</v>
      </c>
      <c r="K7664" s="111" t="s">
        <v>2307</v>
      </c>
      <c r="L7664" s="111" t="s">
        <v>708</v>
      </c>
      <c r="M7664" s="111" t="s">
        <v>702</v>
      </c>
      <c r="N7664" s="111">
        <v>0.63900000000000001</v>
      </c>
      <c r="O7664" s="114">
        <v>17.440000000000001</v>
      </c>
    </row>
    <row r="7665" spans="1:15">
      <c r="A7665" s="108"/>
      <c r="B7665" s="108"/>
      <c r="I7665" s="113">
        <f t="shared" si="0"/>
        <v>88264</v>
      </c>
      <c r="J7665" s="111">
        <v>88264</v>
      </c>
      <c r="K7665" s="111" t="s">
        <v>2308</v>
      </c>
      <c r="L7665" s="111" t="s">
        <v>708</v>
      </c>
      <c r="M7665" s="111" t="s">
        <v>710</v>
      </c>
      <c r="N7665" s="111">
        <v>0.63900000000000001</v>
      </c>
      <c r="O7665" s="114">
        <v>22.48</v>
      </c>
    </row>
    <row r="7666" spans="1:15">
      <c r="A7666" s="108"/>
      <c r="B7666" s="108"/>
      <c r="I7666" s="113">
        <f t="shared" si="0"/>
        <v>20080</v>
      </c>
      <c r="J7666" s="111">
        <v>20080</v>
      </c>
      <c r="K7666" s="111" t="s">
        <v>2330</v>
      </c>
      <c r="L7666" s="111" t="s">
        <v>706</v>
      </c>
      <c r="M7666" s="111" t="s">
        <v>702</v>
      </c>
      <c r="N7666" s="111">
        <v>3.4299999999999997E-2</v>
      </c>
      <c r="O7666" s="114">
        <v>18.920000000000002</v>
      </c>
    </row>
    <row r="7667" spans="1:15">
      <c r="A7667" s="108"/>
      <c r="B7667" s="108"/>
      <c r="I7667" s="113">
        <f t="shared" si="0"/>
        <v>88247</v>
      </c>
      <c r="J7667" s="111">
        <v>88247</v>
      </c>
      <c r="K7667" s="111" t="s">
        <v>2307</v>
      </c>
      <c r="L7667" s="111" t="s">
        <v>708</v>
      </c>
      <c r="M7667" s="111" t="s">
        <v>702</v>
      </c>
      <c r="N7667" s="111">
        <v>7.7899999999999997E-2</v>
      </c>
      <c r="O7667" s="114">
        <v>17.440000000000001</v>
      </c>
    </row>
    <row r="7668" spans="1:15">
      <c r="A7668" s="108"/>
      <c r="B7668" s="108"/>
      <c r="I7668" s="113">
        <f t="shared" si="0"/>
        <v>88264</v>
      </c>
      <c r="J7668" s="111">
        <v>88264</v>
      </c>
      <c r="K7668" s="111" t="s">
        <v>2308</v>
      </c>
      <c r="L7668" s="111" t="s">
        <v>708</v>
      </c>
      <c r="M7668" s="111" t="s">
        <v>710</v>
      </c>
      <c r="N7668" s="111">
        <v>7.7899999999999997E-2</v>
      </c>
      <c r="O7668" s="114">
        <v>22.48</v>
      </c>
    </row>
    <row r="7669" spans="1:15">
      <c r="A7669" s="108"/>
      <c r="B7669" s="108"/>
      <c r="I7669" s="113">
        <f t="shared" si="0"/>
        <v>20080</v>
      </c>
      <c r="J7669" s="111">
        <v>20080</v>
      </c>
      <c r="K7669" s="111" t="s">
        <v>2330</v>
      </c>
      <c r="L7669" s="111" t="s">
        <v>706</v>
      </c>
      <c r="M7669" s="111" t="s">
        <v>702</v>
      </c>
      <c r="N7669" s="111">
        <v>4.5699999999999998E-2</v>
      </c>
      <c r="O7669" s="114">
        <v>18.920000000000002</v>
      </c>
    </row>
    <row r="7670" spans="1:15">
      <c r="A7670" s="108"/>
      <c r="B7670" s="108"/>
      <c r="I7670" s="113">
        <f t="shared" si="0"/>
        <v>88247</v>
      </c>
      <c r="J7670" s="111">
        <v>88247</v>
      </c>
      <c r="K7670" s="111" t="s">
        <v>2307</v>
      </c>
      <c r="L7670" s="111" t="s">
        <v>708</v>
      </c>
      <c r="M7670" s="111" t="s">
        <v>702</v>
      </c>
      <c r="N7670" s="111">
        <v>0.1018</v>
      </c>
      <c r="O7670" s="114">
        <v>17.440000000000001</v>
      </c>
    </row>
    <row r="7671" spans="1:15">
      <c r="A7671" s="108"/>
      <c r="B7671" s="108"/>
      <c r="I7671" s="113">
        <f t="shared" si="0"/>
        <v>88264</v>
      </c>
      <c r="J7671" s="111">
        <v>88264</v>
      </c>
      <c r="K7671" s="111" t="s">
        <v>2308</v>
      </c>
      <c r="L7671" s="111" t="s">
        <v>708</v>
      </c>
      <c r="M7671" s="111" t="s">
        <v>710</v>
      </c>
      <c r="N7671" s="111">
        <v>0.1018</v>
      </c>
      <c r="O7671" s="114">
        <v>22.48</v>
      </c>
    </row>
    <row r="7672" spans="1:15">
      <c r="A7672" s="108"/>
      <c r="B7672" s="108"/>
      <c r="I7672" s="113">
        <f t="shared" si="0"/>
        <v>88247</v>
      </c>
      <c r="J7672" s="111">
        <v>88247</v>
      </c>
      <c r="K7672" s="111" t="s">
        <v>2307</v>
      </c>
      <c r="L7672" s="111" t="s">
        <v>708</v>
      </c>
      <c r="M7672" s="111" t="s">
        <v>702</v>
      </c>
      <c r="N7672" s="111">
        <v>0.1051</v>
      </c>
      <c r="O7672" s="114">
        <v>17.440000000000001</v>
      </c>
    </row>
    <row r="7673" spans="1:15">
      <c r="A7673" s="108"/>
      <c r="B7673" s="108"/>
      <c r="I7673" s="113">
        <f t="shared" si="0"/>
        <v>88264</v>
      </c>
      <c r="J7673" s="111">
        <v>88264</v>
      </c>
      <c r="K7673" s="111" t="s">
        <v>2308</v>
      </c>
      <c r="L7673" s="111" t="s">
        <v>708</v>
      </c>
      <c r="M7673" s="111" t="s">
        <v>710</v>
      </c>
      <c r="N7673" s="111">
        <v>0.1051</v>
      </c>
      <c r="O7673" s="114">
        <v>22.48</v>
      </c>
    </row>
    <row r="7674" spans="1:15">
      <c r="A7674" s="108"/>
      <c r="B7674" s="108"/>
      <c r="I7674" s="113">
        <f t="shared" si="0"/>
        <v>88247</v>
      </c>
      <c r="J7674" s="111">
        <v>88247</v>
      </c>
      <c r="K7674" s="111" t="s">
        <v>2307</v>
      </c>
      <c r="L7674" s="111" t="s">
        <v>708</v>
      </c>
      <c r="M7674" s="111" t="s">
        <v>702</v>
      </c>
      <c r="N7674" s="111">
        <v>0.11700000000000001</v>
      </c>
      <c r="O7674" s="114">
        <v>17.440000000000001</v>
      </c>
    </row>
    <row r="7675" spans="1:15">
      <c r="A7675" s="108"/>
      <c r="B7675" s="108"/>
      <c r="I7675" s="113">
        <f t="shared" si="0"/>
        <v>88264</v>
      </c>
      <c r="J7675" s="111">
        <v>88264</v>
      </c>
      <c r="K7675" s="111" t="s">
        <v>2308</v>
      </c>
      <c r="L7675" s="111" t="s">
        <v>708</v>
      </c>
      <c r="M7675" s="111" t="s">
        <v>710</v>
      </c>
      <c r="N7675" s="111">
        <v>0.11700000000000001</v>
      </c>
      <c r="O7675" s="114">
        <v>22.48</v>
      </c>
    </row>
    <row r="7676" spans="1:15">
      <c r="A7676" s="108"/>
      <c r="B7676" s="108"/>
      <c r="I7676" s="113">
        <f t="shared" si="0"/>
        <v>88247</v>
      </c>
      <c r="J7676" s="111">
        <v>88247</v>
      </c>
      <c r="K7676" s="111" t="s">
        <v>2307</v>
      </c>
      <c r="L7676" s="111" t="s">
        <v>708</v>
      </c>
      <c r="M7676" s="111" t="s">
        <v>702</v>
      </c>
      <c r="N7676" s="111">
        <v>0.1336</v>
      </c>
      <c r="O7676" s="114">
        <v>17.440000000000001</v>
      </c>
    </row>
    <row r="7677" spans="1:15">
      <c r="A7677" s="108"/>
      <c r="B7677" s="108"/>
      <c r="I7677" s="113">
        <f t="shared" si="0"/>
        <v>88264</v>
      </c>
      <c r="J7677" s="111">
        <v>88264</v>
      </c>
      <c r="K7677" s="111" t="s">
        <v>2308</v>
      </c>
      <c r="L7677" s="111" t="s">
        <v>708</v>
      </c>
      <c r="M7677" s="111" t="s">
        <v>710</v>
      </c>
      <c r="N7677" s="111">
        <v>0.1336</v>
      </c>
      <c r="O7677" s="114">
        <v>22.48</v>
      </c>
    </row>
    <row r="7678" spans="1:15">
      <c r="A7678" s="108"/>
      <c r="B7678" s="108"/>
      <c r="I7678" s="113">
        <f t="shared" si="0"/>
        <v>2637</v>
      </c>
      <c r="J7678" s="111">
        <v>2637</v>
      </c>
      <c r="K7678" s="111" t="s">
        <v>2368</v>
      </c>
      <c r="L7678" s="111" t="s">
        <v>706</v>
      </c>
      <c r="M7678" s="111" t="s">
        <v>702</v>
      </c>
      <c r="N7678" s="111">
        <v>1</v>
      </c>
      <c r="O7678" s="114">
        <v>1.1100000000000001</v>
      </c>
    </row>
    <row r="7679" spans="1:15">
      <c r="A7679" s="108"/>
      <c r="B7679" s="108"/>
      <c r="I7679" s="113">
        <f t="shared" si="0"/>
        <v>88247</v>
      </c>
      <c r="J7679" s="111">
        <v>88247</v>
      </c>
      <c r="K7679" s="111" t="s">
        <v>2307</v>
      </c>
      <c r="L7679" s="111" t="s">
        <v>708</v>
      </c>
      <c r="M7679" s="111" t="s">
        <v>702</v>
      </c>
      <c r="N7679" s="111">
        <v>0.1057</v>
      </c>
      <c r="O7679" s="114">
        <v>17.440000000000001</v>
      </c>
    </row>
    <row r="7680" spans="1:15">
      <c r="A7680" s="108"/>
      <c r="B7680" s="108"/>
      <c r="I7680" s="113">
        <f t="shared" si="0"/>
        <v>88264</v>
      </c>
      <c r="J7680" s="111">
        <v>88264</v>
      </c>
      <c r="K7680" s="111" t="s">
        <v>2308</v>
      </c>
      <c r="L7680" s="111" t="s">
        <v>708</v>
      </c>
      <c r="M7680" s="111" t="s">
        <v>710</v>
      </c>
      <c r="N7680" s="111">
        <v>0.1057</v>
      </c>
      <c r="O7680" s="114">
        <v>22.48</v>
      </c>
    </row>
    <row r="7681" spans="1:15">
      <c r="A7681" s="108"/>
      <c r="B7681" s="108"/>
      <c r="I7681" s="113">
        <f t="shared" si="0"/>
        <v>2638</v>
      </c>
      <c r="J7681" s="111">
        <v>2638</v>
      </c>
      <c r="K7681" s="111" t="s">
        <v>2369</v>
      </c>
      <c r="L7681" s="111" t="s">
        <v>706</v>
      </c>
      <c r="M7681" s="111" t="s">
        <v>702</v>
      </c>
      <c r="N7681" s="111">
        <v>1</v>
      </c>
      <c r="O7681" s="114">
        <v>1.29</v>
      </c>
    </row>
    <row r="7682" spans="1:15">
      <c r="A7682" s="108"/>
      <c r="B7682" s="108"/>
      <c r="I7682" s="113">
        <f t="shared" si="0"/>
        <v>88247</v>
      </c>
      <c r="J7682" s="111">
        <v>88247</v>
      </c>
      <c r="K7682" s="111" t="s">
        <v>2307</v>
      </c>
      <c r="L7682" s="111" t="s">
        <v>708</v>
      </c>
      <c r="M7682" s="111" t="s">
        <v>702</v>
      </c>
      <c r="N7682" s="111">
        <v>0.13539999999999999</v>
      </c>
      <c r="O7682" s="114">
        <v>17.440000000000001</v>
      </c>
    </row>
    <row r="7683" spans="1:15">
      <c r="A7683" s="108"/>
      <c r="B7683" s="108"/>
      <c r="I7683" s="113">
        <f t="shared" si="0"/>
        <v>88264</v>
      </c>
      <c r="J7683" s="111">
        <v>88264</v>
      </c>
      <c r="K7683" s="111" t="s">
        <v>2308</v>
      </c>
      <c r="L7683" s="111" t="s">
        <v>708</v>
      </c>
      <c r="M7683" s="111" t="s">
        <v>710</v>
      </c>
      <c r="N7683" s="111">
        <v>0.13539999999999999</v>
      </c>
      <c r="O7683" s="114">
        <v>22.48</v>
      </c>
    </row>
    <row r="7684" spans="1:15">
      <c r="A7684" s="108"/>
      <c r="B7684" s="108"/>
      <c r="I7684" s="113">
        <f t="shared" si="0"/>
        <v>2639</v>
      </c>
      <c r="J7684" s="111">
        <v>2639</v>
      </c>
      <c r="K7684" s="111" t="s">
        <v>2370</v>
      </c>
      <c r="L7684" s="111" t="s">
        <v>706</v>
      </c>
      <c r="M7684" s="111" t="s">
        <v>702</v>
      </c>
      <c r="N7684" s="111">
        <v>1</v>
      </c>
      <c r="O7684" s="114">
        <v>2.2999999999999998</v>
      </c>
    </row>
    <row r="7685" spans="1:15">
      <c r="A7685" s="108"/>
      <c r="B7685" s="108"/>
      <c r="I7685" s="113">
        <f t="shared" si="0"/>
        <v>88247</v>
      </c>
      <c r="J7685" s="111">
        <v>88247</v>
      </c>
      <c r="K7685" s="111" t="s">
        <v>2307</v>
      </c>
      <c r="L7685" s="111" t="s">
        <v>708</v>
      </c>
      <c r="M7685" s="111" t="s">
        <v>702</v>
      </c>
      <c r="N7685" s="111">
        <v>0.17699999999999999</v>
      </c>
      <c r="O7685" s="114">
        <v>17.440000000000001</v>
      </c>
    </row>
    <row r="7686" spans="1:15">
      <c r="A7686" s="108"/>
      <c r="B7686" s="108"/>
      <c r="I7686" s="113">
        <f t="shared" si="0"/>
        <v>88264</v>
      </c>
      <c r="J7686" s="111">
        <v>88264</v>
      </c>
      <c r="K7686" s="111" t="s">
        <v>2308</v>
      </c>
      <c r="L7686" s="111" t="s">
        <v>708</v>
      </c>
      <c r="M7686" s="111" t="s">
        <v>710</v>
      </c>
      <c r="N7686" s="111">
        <v>0.17699999999999999</v>
      </c>
      <c r="O7686" s="114">
        <v>22.48</v>
      </c>
    </row>
    <row r="7687" spans="1:15">
      <c r="A7687" s="108"/>
      <c r="B7687" s="108"/>
      <c r="I7687" s="113">
        <f t="shared" si="0"/>
        <v>2644</v>
      </c>
      <c r="J7687" s="111">
        <v>2644</v>
      </c>
      <c r="K7687" s="111" t="s">
        <v>2371</v>
      </c>
      <c r="L7687" s="111" t="s">
        <v>706</v>
      </c>
      <c r="M7687" s="111" t="s">
        <v>702</v>
      </c>
      <c r="N7687" s="111">
        <v>1</v>
      </c>
      <c r="O7687" s="114">
        <v>3.33</v>
      </c>
    </row>
    <row r="7688" spans="1:15">
      <c r="A7688" s="108"/>
      <c r="B7688" s="108"/>
      <c r="I7688" s="113">
        <f t="shared" si="0"/>
        <v>88247</v>
      </c>
      <c r="J7688" s="111">
        <v>88247</v>
      </c>
      <c r="K7688" s="111" t="s">
        <v>2307</v>
      </c>
      <c r="L7688" s="111" t="s">
        <v>708</v>
      </c>
      <c r="M7688" s="111" t="s">
        <v>702</v>
      </c>
      <c r="N7688" s="111">
        <v>0.22459999999999999</v>
      </c>
      <c r="O7688" s="114">
        <v>17.440000000000001</v>
      </c>
    </row>
    <row r="7689" spans="1:15">
      <c r="A7689" s="108"/>
      <c r="B7689" s="108"/>
      <c r="I7689" s="113">
        <f t="shared" si="0"/>
        <v>88264</v>
      </c>
      <c r="J7689" s="111">
        <v>88264</v>
      </c>
      <c r="K7689" s="111" t="s">
        <v>2308</v>
      </c>
      <c r="L7689" s="111" t="s">
        <v>708</v>
      </c>
      <c r="M7689" s="111" t="s">
        <v>710</v>
      </c>
      <c r="N7689" s="111">
        <v>0.22459999999999999</v>
      </c>
      <c r="O7689" s="114">
        <v>22.48</v>
      </c>
    </row>
    <row r="7690" spans="1:15">
      <c r="A7690" s="108"/>
      <c r="B7690" s="108"/>
      <c r="I7690" s="113">
        <f t="shared" si="0"/>
        <v>88247</v>
      </c>
      <c r="J7690" s="111">
        <v>88247</v>
      </c>
      <c r="K7690" s="111" t="s">
        <v>2307</v>
      </c>
      <c r="L7690" s="111" t="s">
        <v>708</v>
      </c>
      <c r="M7690" s="111" t="s">
        <v>702</v>
      </c>
      <c r="N7690" s="111">
        <v>0.1827</v>
      </c>
      <c r="O7690" s="114">
        <v>17.440000000000001</v>
      </c>
    </row>
    <row r="7691" spans="1:15">
      <c r="A7691" s="108"/>
      <c r="B7691" s="108"/>
      <c r="I7691" s="113">
        <f t="shared" si="0"/>
        <v>88264</v>
      </c>
      <c r="J7691" s="111">
        <v>88264</v>
      </c>
      <c r="K7691" s="111" t="s">
        <v>2308</v>
      </c>
      <c r="L7691" s="111" t="s">
        <v>708</v>
      </c>
      <c r="M7691" s="111" t="s">
        <v>710</v>
      </c>
      <c r="N7691" s="111">
        <v>0.1827</v>
      </c>
      <c r="O7691" s="114">
        <v>22.48</v>
      </c>
    </row>
    <row r="7692" spans="1:15">
      <c r="A7692" s="108"/>
      <c r="B7692" s="108"/>
      <c r="I7692" s="113">
        <f t="shared" si="0"/>
        <v>88247</v>
      </c>
      <c r="J7692" s="111">
        <v>88247</v>
      </c>
      <c r="K7692" s="111" t="s">
        <v>2307</v>
      </c>
      <c r="L7692" s="111" t="s">
        <v>708</v>
      </c>
      <c r="M7692" s="111" t="s">
        <v>702</v>
      </c>
      <c r="N7692" s="111">
        <v>0.20330000000000001</v>
      </c>
      <c r="O7692" s="114">
        <v>17.440000000000001</v>
      </c>
    </row>
    <row r="7693" spans="1:15">
      <c r="A7693" s="108"/>
      <c r="B7693" s="108"/>
      <c r="I7693" s="113">
        <f t="shared" si="0"/>
        <v>88264</v>
      </c>
      <c r="J7693" s="111">
        <v>88264</v>
      </c>
      <c r="K7693" s="111" t="s">
        <v>2308</v>
      </c>
      <c r="L7693" s="111" t="s">
        <v>708</v>
      </c>
      <c r="M7693" s="111" t="s">
        <v>710</v>
      </c>
      <c r="N7693" s="111">
        <v>0.20330000000000001</v>
      </c>
      <c r="O7693" s="114">
        <v>22.48</v>
      </c>
    </row>
    <row r="7694" spans="1:15">
      <c r="A7694" s="108"/>
      <c r="B7694" s="108"/>
      <c r="I7694" s="113">
        <f t="shared" si="0"/>
        <v>88247</v>
      </c>
      <c r="J7694" s="111">
        <v>88247</v>
      </c>
      <c r="K7694" s="111" t="s">
        <v>2307</v>
      </c>
      <c r="L7694" s="111" t="s">
        <v>708</v>
      </c>
      <c r="M7694" s="111" t="s">
        <v>702</v>
      </c>
      <c r="N7694" s="111">
        <v>0.23219999999999999</v>
      </c>
      <c r="O7694" s="114">
        <v>17.440000000000001</v>
      </c>
    </row>
    <row r="7695" spans="1:15">
      <c r="A7695" s="108"/>
      <c r="B7695" s="108"/>
      <c r="I7695" s="113">
        <f t="shared" si="0"/>
        <v>88264</v>
      </c>
      <c r="J7695" s="111">
        <v>88264</v>
      </c>
      <c r="K7695" s="111" t="s">
        <v>2308</v>
      </c>
      <c r="L7695" s="111" t="s">
        <v>708</v>
      </c>
      <c r="M7695" s="111" t="s">
        <v>710</v>
      </c>
      <c r="N7695" s="111">
        <v>0.23219999999999999</v>
      </c>
      <c r="O7695" s="114">
        <v>22.48</v>
      </c>
    </row>
    <row r="7696" spans="1:15">
      <c r="A7696" s="108"/>
      <c r="B7696" s="108"/>
      <c r="I7696" s="113">
        <f t="shared" si="0"/>
        <v>88247</v>
      </c>
      <c r="J7696" s="111">
        <v>88247</v>
      </c>
      <c r="K7696" s="111" t="s">
        <v>2307</v>
      </c>
      <c r="L7696" s="111" t="s">
        <v>708</v>
      </c>
      <c r="M7696" s="111" t="s">
        <v>702</v>
      </c>
      <c r="N7696" s="111">
        <v>0.2651</v>
      </c>
      <c r="O7696" s="114">
        <v>17.440000000000001</v>
      </c>
    </row>
    <row r="7697" spans="1:15">
      <c r="A7697" s="108"/>
      <c r="B7697" s="108"/>
      <c r="I7697" s="113">
        <f t="shared" si="0"/>
        <v>88264</v>
      </c>
      <c r="J7697" s="111">
        <v>88264</v>
      </c>
      <c r="K7697" s="111" t="s">
        <v>2308</v>
      </c>
      <c r="L7697" s="111" t="s">
        <v>708</v>
      </c>
      <c r="M7697" s="111" t="s">
        <v>710</v>
      </c>
      <c r="N7697" s="111">
        <v>0.2651</v>
      </c>
      <c r="O7697" s="114">
        <v>22.48</v>
      </c>
    </row>
    <row r="7698" spans="1:15">
      <c r="A7698" s="108"/>
      <c r="B7698" s="108"/>
      <c r="I7698" s="113">
        <f t="shared" si="0"/>
        <v>39274</v>
      </c>
      <c r="J7698" s="111">
        <v>39274</v>
      </c>
      <c r="K7698" s="111" t="s">
        <v>2372</v>
      </c>
      <c r="L7698" s="111" t="s">
        <v>706</v>
      </c>
      <c r="M7698" s="111" t="s">
        <v>702</v>
      </c>
      <c r="N7698" s="111">
        <v>1</v>
      </c>
      <c r="O7698" s="114">
        <v>2.2000000000000002</v>
      </c>
    </row>
    <row r="7699" spans="1:15">
      <c r="A7699" s="108"/>
      <c r="B7699" s="108"/>
      <c r="I7699" s="113">
        <f t="shared" si="0"/>
        <v>1013</v>
      </c>
      <c r="J7699" s="111">
        <v>1013</v>
      </c>
      <c r="K7699" s="111" t="s">
        <v>2373</v>
      </c>
      <c r="L7699" s="111" t="s">
        <v>728</v>
      </c>
      <c r="M7699" s="111" t="s">
        <v>702</v>
      </c>
      <c r="N7699" s="111">
        <v>1.19</v>
      </c>
      <c r="O7699" s="114">
        <v>0.83</v>
      </c>
    </row>
    <row r="7700" spans="1:15">
      <c r="A7700" s="108"/>
      <c r="B7700" s="108"/>
      <c r="I7700" s="113">
        <f t="shared" si="0"/>
        <v>21127</v>
      </c>
      <c r="J7700" s="111">
        <v>21127</v>
      </c>
      <c r="K7700" s="111" t="s">
        <v>2374</v>
      </c>
      <c r="L7700" s="111" t="s">
        <v>706</v>
      </c>
      <c r="M7700" s="111" t="s">
        <v>702</v>
      </c>
      <c r="N7700" s="111">
        <v>8.9999999999999993E-3</v>
      </c>
      <c r="O7700" s="114">
        <v>3.21</v>
      </c>
    </row>
    <row r="7701" spans="1:15">
      <c r="A7701" s="108"/>
      <c r="B7701" s="108"/>
      <c r="I7701" s="113">
        <f t="shared" si="0"/>
        <v>88247</v>
      </c>
      <c r="J7701" s="111">
        <v>88247</v>
      </c>
      <c r="K7701" s="111" t="s">
        <v>2307</v>
      </c>
      <c r="L7701" s="111" t="s">
        <v>708</v>
      </c>
      <c r="M7701" s="111" t="s">
        <v>702</v>
      </c>
      <c r="N7701" s="111">
        <v>2.4E-2</v>
      </c>
      <c r="O7701" s="114">
        <v>17.440000000000001</v>
      </c>
    </row>
    <row r="7702" spans="1:15">
      <c r="A7702" s="108"/>
      <c r="B7702" s="108"/>
      <c r="I7702" s="113">
        <f t="shared" si="0"/>
        <v>88264</v>
      </c>
      <c r="J7702" s="111">
        <v>88264</v>
      </c>
      <c r="K7702" s="111" t="s">
        <v>2308</v>
      </c>
      <c r="L7702" s="111" t="s">
        <v>708</v>
      </c>
      <c r="M7702" s="111" t="s">
        <v>710</v>
      </c>
      <c r="N7702" s="111">
        <v>2.4E-2</v>
      </c>
      <c r="O7702" s="114">
        <v>22.48</v>
      </c>
    </row>
    <row r="7703" spans="1:15">
      <c r="A7703" s="108"/>
      <c r="B7703" s="108"/>
      <c r="I7703" s="113">
        <f t="shared" si="0"/>
        <v>993</v>
      </c>
      <c r="J7703" s="111">
        <v>993</v>
      </c>
      <c r="K7703" s="111" t="s">
        <v>2375</v>
      </c>
      <c r="L7703" s="111" t="s">
        <v>728</v>
      </c>
      <c r="M7703" s="111" t="s">
        <v>702</v>
      </c>
      <c r="N7703" s="111">
        <v>1.19</v>
      </c>
      <c r="O7703" s="114">
        <v>1.42</v>
      </c>
    </row>
    <row r="7704" spans="1:15">
      <c r="A7704" s="108"/>
      <c r="B7704" s="108"/>
      <c r="I7704" s="113">
        <f t="shared" si="0"/>
        <v>1014</v>
      </c>
      <c r="J7704" s="111">
        <v>1014</v>
      </c>
      <c r="K7704" s="111" t="s">
        <v>2376</v>
      </c>
      <c r="L7704" s="111" t="s">
        <v>728</v>
      </c>
      <c r="M7704" s="111" t="s">
        <v>702</v>
      </c>
      <c r="N7704" s="111">
        <v>1.19</v>
      </c>
      <c r="O7704" s="114">
        <v>1.33</v>
      </c>
    </row>
    <row r="7705" spans="1:15">
      <c r="A7705" s="108"/>
      <c r="B7705" s="108"/>
      <c r="I7705" s="113">
        <f t="shared" si="0"/>
        <v>88247</v>
      </c>
      <c r="J7705" s="111">
        <v>88247</v>
      </c>
      <c r="K7705" s="111" t="s">
        <v>2307</v>
      </c>
      <c r="L7705" s="111" t="s">
        <v>708</v>
      </c>
      <c r="M7705" s="111" t="s">
        <v>702</v>
      </c>
      <c r="N7705" s="111">
        <v>0.03</v>
      </c>
      <c r="O7705" s="114">
        <v>17.440000000000001</v>
      </c>
    </row>
    <row r="7706" spans="1:15">
      <c r="A7706" s="108"/>
      <c r="B7706" s="108"/>
      <c r="I7706" s="113">
        <f t="shared" si="0"/>
        <v>88264</v>
      </c>
      <c r="J7706" s="111">
        <v>88264</v>
      </c>
      <c r="K7706" s="111" t="s">
        <v>2308</v>
      </c>
      <c r="L7706" s="111" t="s">
        <v>708</v>
      </c>
      <c r="M7706" s="111" t="s">
        <v>710</v>
      </c>
      <c r="N7706" s="111">
        <v>0.03</v>
      </c>
      <c r="O7706" s="114">
        <v>22.48</v>
      </c>
    </row>
    <row r="7707" spans="1:15">
      <c r="A7707" s="108"/>
      <c r="B7707" s="108"/>
      <c r="I7707" s="113">
        <f t="shared" si="0"/>
        <v>1022</v>
      </c>
      <c r="J7707" s="111">
        <v>1022</v>
      </c>
      <c r="K7707" s="111" t="s">
        <v>2377</v>
      </c>
      <c r="L7707" s="111" t="s">
        <v>728</v>
      </c>
      <c r="M7707" s="111" t="s">
        <v>702</v>
      </c>
      <c r="N7707" s="111">
        <v>1.19</v>
      </c>
      <c r="O7707" s="114">
        <v>1.97</v>
      </c>
    </row>
    <row r="7708" spans="1:15">
      <c r="A7708" s="108"/>
      <c r="B7708" s="108"/>
      <c r="I7708" s="113">
        <f t="shared" si="0"/>
        <v>981</v>
      </c>
      <c r="J7708" s="111">
        <v>981</v>
      </c>
      <c r="K7708" s="111" t="s">
        <v>2378</v>
      </c>
      <c r="L7708" s="111" t="s">
        <v>728</v>
      </c>
      <c r="M7708" s="111" t="s">
        <v>702</v>
      </c>
      <c r="N7708" s="111">
        <v>1.19</v>
      </c>
      <c r="O7708" s="114">
        <v>2.37</v>
      </c>
    </row>
    <row r="7709" spans="1:15">
      <c r="A7709" s="108"/>
      <c r="B7709" s="108"/>
      <c r="I7709" s="113">
        <f t="shared" si="0"/>
        <v>88247</v>
      </c>
      <c r="J7709" s="111">
        <v>88247</v>
      </c>
      <c r="K7709" s="111" t="s">
        <v>2307</v>
      </c>
      <c r="L7709" s="111" t="s">
        <v>708</v>
      </c>
      <c r="M7709" s="111" t="s">
        <v>702</v>
      </c>
      <c r="N7709" s="111">
        <v>0.04</v>
      </c>
      <c r="O7709" s="114">
        <v>17.440000000000001</v>
      </c>
    </row>
    <row r="7710" spans="1:15">
      <c r="A7710" s="108"/>
      <c r="B7710" s="108"/>
      <c r="I7710" s="113">
        <f t="shared" si="0"/>
        <v>88264</v>
      </c>
      <c r="J7710" s="111">
        <v>88264</v>
      </c>
      <c r="K7710" s="111" t="s">
        <v>2308</v>
      </c>
      <c r="L7710" s="111" t="s">
        <v>708</v>
      </c>
      <c r="M7710" s="111" t="s">
        <v>710</v>
      </c>
      <c r="N7710" s="111">
        <v>0.04</v>
      </c>
      <c r="O7710" s="114">
        <v>22.48</v>
      </c>
    </row>
    <row r="7711" spans="1:15">
      <c r="A7711" s="108"/>
      <c r="B7711" s="108"/>
      <c r="I7711" s="113">
        <f t="shared" si="0"/>
        <v>1021</v>
      </c>
      <c r="J7711" s="111">
        <v>1021</v>
      </c>
      <c r="K7711" s="111" t="s">
        <v>2379</v>
      </c>
      <c r="L7711" s="111" t="s">
        <v>728</v>
      </c>
      <c r="M7711" s="111" t="s">
        <v>702</v>
      </c>
      <c r="N7711" s="111">
        <v>1.19</v>
      </c>
      <c r="O7711" s="114">
        <v>2.83</v>
      </c>
    </row>
    <row r="7712" spans="1:15">
      <c r="A7712" s="108"/>
      <c r="B7712" s="108"/>
      <c r="I7712" s="113">
        <f t="shared" si="0"/>
        <v>982</v>
      </c>
      <c r="J7712" s="111">
        <v>982</v>
      </c>
      <c r="K7712" s="111" t="s">
        <v>2380</v>
      </c>
      <c r="L7712" s="111" t="s">
        <v>728</v>
      </c>
      <c r="M7712" s="111" t="s">
        <v>702</v>
      </c>
      <c r="N7712" s="111">
        <v>1.19</v>
      </c>
      <c r="O7712" s="114">
        <v>3.32</v>
      </c>
    </row>
    <row r="7713" spans="1:15">
      <c r="A7713" s="108"/>
      <c r="B7713" s="108"/>
      <c r="I7713" s="113">
        <f t="shared" si="0"/>
        <v>88247</v>
      </c>
      <c r="J7713" s="111">
        <v>88247</v>
      </c>
      <c r="K7713" s="111" t="s">
        <v>2307</v>
      </c>
      <c r="L7713" s="111" t="s">
        <v>708</v>
      </c>
      <c r="M7713" s="111" t="s">
        <v>702</v>
      </c>
      <c r="N7713" s="111">
        <v>5.1999999999999998E-2</v>
      </c>
      <c r="O7713" s="114">
        <v>17.440000000000001</v>
      </c>
    </row>
    <row r="7714" spans="1:15">
      <c r="A7714" s="108"/>
      <c r="B7714" s="108"/>
      <c r="I7714" s="113">
        <f t="shared" si="0"/>
        <v>88264</v>
      </c>
      <c r="J7714" s="111">
        <v>88264</v>
      </c>
      <c r="K7714" s="111" t="s">
        <v>2308</v>
      </c>
      <c r="L7714" s="111" t="s">
        <v>708</v>
      </c>
      <c r="M7714" s="111" t="s">
        <v>710</v>
      </c>
      <c r="N7714" s="111">
        <v>5.1999999999999998E-2</v>
      </c>
      <c r="O7714" s="114">
        <v>22.48</v>
      </c>
    </row>
    <row r="7715" spans="1:15">
      <c r="A7715" s="108"/>
      <c r="B7715" s="108"/>
      <c r="I7715" s="113">
        <f t="shared" si="0"/>
        <v>994</v>
      </c>
      <c r="J7715" s="111">
        <v>994</v>
      </c>
      <c r="K7715" s="111" t="s">
        <v>2381</v>
      </c>
      <c r="L7715" s="111" t="s">
        <v>728</v>
      </c>
      <c r="M7715" s="111" t="s">
        <v>702</v>
      </c>
      <c r="N7715" s="111">
        <v>1.19</v>
      </c>
      <c r="O7715" s="114">
        <v>3.87</v>
      </c>
    </row>
    <row r="7716" spans="1:15">
      <c r="A7716" s="108"/>
      <c r="B7716" s="108"/>
      <c r="I7716" s="113">
        <f t="shared" si="0"/>
        <v>980</v>
      </c>
      <c r="J7716" s="111">
        <v>980</v>
      </c>
      <c r="K7716" s="111" t="s">
        <v>2382</v>
      </c>
      <c r="L7716" s="111" t="s">
        <v>728</v>
      </c>
      <c r="M7716" s="111" t="s">
        <v>702</v>
      </c>
      <c r="N7716" s="111">
        <v>1.19</v>
      </c>
      <c r="O7716" s="114">
        <v>5.68</v>
      </c>
    </row>
    <row r="7717" spans="1:15">
      <c r="A7717" s="108"/>
      <c r="B7717" s="108"/>
      <c r="I7717" s="113">
        <f t="shared" si="0"/>
        <v>88247</v>
      </c>
      <c r="J7717" s="111">
        <v>88247</v>
      </c>
      <c r="K7717" s="111" t="s">
        <v>2307</v>
      </c>
      <c r="L7717" s="111" t="s">
        <v>708</v>
      </c>
      <c r="M7717" s="111" t="s">
        <v>702</v>
      </c>
      <c r="N7717" s="111">
        <v>7.6999999999999999E-2</v>
      </c>
      <c r="O7717" s="114">
        <v>17.440000000000001</v>
      </c>
    </row>
    <row r="7718" spans="1:15">
      <c r="A7718" s="108"/>
      <c r="B7718" s="108"/>
      <c r="I7718" s="113">
        <f t="shared" si="0"/>
        <v>88264</v>
      </c>
      <c r="J7718" s="111">
        <v>88264</v>
      </c>
      <c r="K7718" s="111" t="s">
        <v>2308</v>
      </c>
      <c r="L7718" s="111" t="s">
        <v>708</v>
      </c>
      <c r="M7718" s="111" t="s">
        <v>710</v>
      </c>
      <c r="N7718" s="111">
        <v>7.6999999999999999E-2</v>
      </c>
      <c r="O7718" s="114">
        <v>22.48</v>
      </c>
    </row>
    <row r="7719" spans="1:15">
      <c r="A7719" s="108"/>
      <c r="B7719" s="108"/>
      <c r="I7719" s="113">
        <f t="shared" si="0"/>
        <v>1020</v>
      </c>
      <c r="J7719" s="111">
        <v>1020</v>
      </c>
      <c r="K7719" s="111" t="s">
        <v>2383</v>
      </c>
      <c r="L7719" s="111" t="s">
        <v>728</v>
      </c>
      <c r="M7719" s="111" t="s">
        <v>702</v>
      </c>
      <c r="N7719" s="111">
        <v>1.19</v>
      </c>
      <c r="O7719" s="114">
        <v>6.2</v>
      </c>
    </row>
    <row r="7720" spans="1:15">
      <c r="A7720" s="108"/>
      <c r="B7720" s="108"/>
      <c r="I7720" s="113">
        <f t="shared" si="0"/>
        <v>979</v>
      </c>
      <c r="J7720" s="111">
        <v>979</v>
      </c>
      <c r="K7720" s="111" t="s">
        <v>2384</v>
      </c>
      <c r="L7720" s="111" t="s">
        <v>728</v>
      </c>
      <c r="M7720" s="111" t="s">
        <v>710</v>
      </c>
      <c r="N7720" s="111">
        <v>1.19</v>
      </c>
      <c r="O7720" s="114">
        <v>8.76</v>
      </c>
    </row>
    <row r="7721" spans="1:15">
      <c r="A7721" s="108"/>
      <c r="B7721" s="108"/>
      <c r="I7721" s="113">
        <f t="shared" si="0"/>
        <v>88247</v>
      </c>
      <c r="J7721" s="111">
        <v>88247</v>
      </c>
      <c r="K7721" s="111" t="s">
        <v>2307</v>
      </c>
      <c r="L7721" s="111" t="s">
        <v>708</v>
      </c>
      <c r="M7721" s="111" t="s">
        <v>702</v>
      </c>
      <c r="N7721" s="111">
        <v>0.115</v>
      </c>
      <c r="O7721" s="114">
        <v>17.440000000000001</v>
      </c>
    </row>
    <row r="7722" spans="1:15">
      <c r="A7722" s="108"/>
      <c r="B7722" s="108"/>
      <c r="I7722" s="113">
        <f t="shared" si="0"/>
        <v>88264</v>
      </c>
      <c r="J7722" s="111">
        <v>88264</v>
      </c>
      <c r="K7722" s="111" t="s">
        <v>2308</v>
      </c>
      <c r="L7722" s="111" t="s">
        <v>708</v>
      </c>
      <c r="M7722" s="111" t="s">
        <v>710</v>
      </c>
      <c r="N7722" s="111">
        <v>0.115</v>
      </c>
      <c r="O7722" s="114">
        <v>22.48</v>
      </c>
    </row>
    <row r="7723" spans="1:15">
      <c r="A7723" s="108"/>
      <c r="B7723" s="108"/>
      <c r="I7723" s="113">
        <f t="shared" si="0"/>
        <v>995</v>
      </c>
      <c r="J7723" s="111">
        <v>995</v>
      </c>
      <c r="K7723" s="111" t="s">
        <v>2385</v>
      </c>
      <c r="L7723" s="111" t="s">
        <v>728</v>
      </c>
      <c r="M7723" s="111" t="s">
        <v>702</v>
      </c>
      <c r="N7723" s="111">
        <v>1.19</v>
      </c>
      <c r="O7723" s="114">
        <v>9.51</v>
      </c>
    </row>
    <row r="7724" spans="1:15">
      <c r="A7724" s="108"/>
      <c r="B7724" s="108"/>
      <c r="I7724" s="113">
        <f t="shared" si="0"/>
        <v>980</v>
      </c>
      <c r="J7724" s="111">
        <v>980</v>
      </c>
      <c r="K7724" s="111" t="s">
        <v>2382</v>
      </c>
      <c r="L7724" s="111" t="s">
        <v>728</v>
      </c>
      <c r="M7724" s="111" t="s">
        <v>702</v>
      </c>
      <c r="N7724" s="111">
        <v>1.0269999999999999</v>
      </c>
      <c r="O7724" s="114">
        <v>5.68</v>
      </c>
    </row>
    <row r="7725" spans="1:15">
      <c r="A7725" s="108"/>
      <c r="B7725" s="108"/>
      <c r="I7725" s="113">
        <f t="shared" si="0"/>
        <v>21127</v>
      </c>
      <c r="J7725" s="111">
        <v>21127</v>
      </c>
      <c r="K7725" s="111" t="s">
        <v>2374</v>
      </c>
      <c r="L7725" s="111" t="s">
        <v>706</v>
      </c>
      <c r="M7725" s="111" t="s">
        <v>702</v>
      </c>
      <c r="N7725" s="111">
        <v>0.01</v>
      </c>
      <c r="O7725" s="114">
        <v>3.21</v>
      </c>
    </row>
    <row r="7726" spans="1:15">
      <c r="A7726" s="108"/>
      <c r="B7726" s="108"/>
      <c r="I7726" s="113">
        <f t="shared" si="0"/>
        <v>88247</v>
      </c>
      <c r="J7726" s="111">
        <v>88247</v>
      </c>
      <c r="K7726" s="111" t="s">
        <v>2307</v>
      </c>
      <c r="L7726" s="111" t="s">
        <v>708</v>
      </c>
      <c r="M7726" s="111" t="s">
        <v>702</v>
      </c>
      <c r="N7726" s="111">
        <v>8.9999999999999993E-3</v>
      </c>
      <c r="O7726" s="114">
        <v>17.440000000000001</v>
      </c>
    </row>
    <row r="7727" spans="1:15">
      <c r="A7727" s="108"/>
      <c r="B7727" s="108"/>
      <c r="I7727" s="113">
        <f t="shared" si="0"/>
        <v>88264</v>
      </c>
      <c r="J7727" s="111">
        <v>88264</v>
      </c>
      <c r="K7727" s="111" t="s">
        <v>2308</v>
      </c>
      <c r="L7727" s="111" t="s">
        <v>708</v>
      </c>
      <c r="M7727" s="111" t="s">
        <v>710</v>
      </c>
      <c r="N7727" s="111">
        <v>8.9999999999999993E-3</v>
      </c>
      <c r="O7727" s="114">
        <v>22.48</v>
      </c>
    </row>
    <row r="7728" spans="1:15">
      <c r="A7728" s="108"/>
      <c r="B7728" s="108"/>
      <c r="I7728" s="113">
        <f t="shared" si="0"/>
        <v>1020</v>
      </c>
      <c r="J7728" s="111">
        <v>1020</v>
      </c>
      <c r="K7728" s="111" t="s">
        <v>2383</v>
      </c>
      <c r="L7728" s="111" t="s">
        <v>728</v>
      </c>
      <c r="M7728" s="111" t="s">
        <v>702</v>
      </c>
      <c r="N7728" s="111">
        <v>1.0269999999999999</v>
      </c>
      <c r="O7728" s="114">
        <v>6.2</v>
      </c>
    </row>
    <row r="7729" spans="1:15">
      <c r="A7729" s="108"/>
      <c r="B7729" s="108"/>
      <c r="I7729" s="113">
        <f t="shared" si="0"/>
        <v>979</v>
      </c>
      <c r="J7729" s="111">
        <v>979</v>
      </c>
      <c r="K7729" s="111" t="s">
        <v>2384</v>
      </c>
      <c r="L7729" s="111" t="s">
        <v>728</v>
      </c>
      <c r="M7729" s="111" t="s">
        <v>710</v>
      </c>
      <c r="N7729" s="111">
        <v>1.0269999999999999</v>
      </c>
      <c r="O7729" s="114">
        <v>8.76</v>
      </c>
    </row>
    <row r="7730" spans="1:15">
      <c r="A7730" s="108"/>
      <c r="B7730" s="108"/>
      <c r="I7730" s="113">
        <f t="shared" si="0"/>
        <v>88247</v>
      </c>
      <c r="J7730" s="111">
        <v>88247</v>
      </c>
      <c r="K7730" s="111" t="s">
        <v>2307</v>
      </c>
      <c r="L7730" s="111" t="s">
        <v>708</v>
      </c>
      <c r="M7730" s="111" t="s">
        <v>702</v>
      </c>
      <c r="N7730" s="111">
        <v>1.2999999999999999E-2</v>
      </c>
      <c r="O7730" s="114">
        <v>17.440000000000001</v>
      </c>
    </row>
    <row r="7731" spans="1:15">
      <c r="A7731" s="108"/>
      <c r="B7731" s="108"/>
      <c r="I7731" s="113">
        <f t="shared" si="0"/>
        <v>88264</v>
      </c>
      <c r="J7731" s="111">
        <v>88264</v>
      </c>
      <c r="K7731" s="111" t="s">
        <v>2308</v>
      </c>
      <c r="L7731" s="111" t="s">
        <v>708</v>
      </c>
      <c r="M7731" s="111" t="s">
        <v>710</v>
      </c>
      <c r="N7731" s="111">
        <v>1.2999999999999999E-2</v>
      </c>
      <c r="O7731" s="114">
        <v>22.48</v>
      </c>
    </row>
    <row r="7732" spans="1:15">
      <c r="A7732" s="108"/>
      <c r="B7732" s="108"/>
      <c r="I7732" s="113">
        <f t="shared" si="0"/>
        <v>995</v>
      </c>
      <c r="J7732" s="111">
        <v>995</v>
      </c>
      <c r="K7732" s="111" t="s">
        <v>2385</v>
      </c>
      <c r="L7732" s="111" t="s">
        <v>728</v>
      </c>
      <c r="M7732" s="111" t="s">
        <v>702</v>
      </c>
      <c r="N7732" s="111">
        <v>1.0269999999999999</v>
      </c>
      <c r="O7732" s="114">
        <v>9.51</v>
      </c>
    </row>
    <row r="7733" spans="1:15">
      <c r="A7733" s="108"/>
      <c r="B7733" s="108"/>
      <c r="I7733" s="113">
        <f t="shared" si="0"/>
        <v>39232</v>
      </c>
      <c r="J7733" s="111">
        <v>39232</v>
      </c>
      <c r="K7733" s="111" t="s">
        <v>2386</v>
      </c>
      <c r="L7733" s="111" t="s">
        <v>728</v>
      </c>
      <c r="M7733" s="111" t="s">
        <v>702</v>
      </c>
      <c r="N7733" s="111">
        <v>1.0149999999999999</v>
      </c>
      <c r="O7733" s="114">
        <v>14.05</v>
      </c>
    </row>
    <row r="7734" spans="1:15">
      <c r="A7734" s="108"/>
      <c r="B7734" s="108"/>
      <c r="I7734" s="113">
        <f t="shared" si="0"/>
        <v>88247</v>
      </c>
      <c r="J7734" s="111">
        <v>88247</v>
      </c>
      <c r="K7734" s="111" t="s">
        <v>2307</v>
      </c>
      <c r="L7734" s="111" t="s">
        <v>708</v>
      </c>
      <c r="M7734" s="111" t="s">
        <v>702</v>
      </c>
      <c r="N7734" s="111">
        <v>6.4000000000000001E-2</v>
      </c>
      <c r="O7734" s="114">
        <v>17.440000000000001</v>
      </c>
    </row>
    <row r="7735" spans="1:15">
      <c r="A7735" s="108"/>
      <c r="B7735" s="108"/>
      <c r="I7735" s="113">
        <f t="shared" si="0"/>
        <v>88264</v>
      </c>
      <c r="J7735" s="111">
        <v>88264</v>
      </c>
      <c r="K7735" s="111" t="s">
        <v>2308</v>
      </c>
      <c r="L7735" s="111" t="s">
        <v>708</v>
      </c>
      <c r="M7735" s="111" t="s">
        <v>710</v>
      </c>
      <c r="N7735" s="111">
        <v>6.4000000000000001E-2</v>
      </c>
      <c r="O7735" s="114">
        <v>22.48</v>
      </c>
    </row>
    <row r="7736" spans="1:15">
      <c r="A7736" s="108"/>
      <c r="B7736" s="108"/>
      <c r="I7736" s="113">
        <f t="shared" si="0"/>
        <v>996</v>
      </c>
      <c r="J7736" s="111">
        <v>996</v>
      </c>
      <c r="K7736" s="111" t="s">
        <v>2387</v>
      </c>
      <c r="L7736" s="111" t="s">
        <v>728</v>
      </c>
      <c r="M7736" s="111" t="s">
        <v>702</v>
      </c>
      <c r="N7736" s="111">
        <v>1.0149999999999999</v>
      </c>
      <c r="O7736" s="114">
        <v>14.47</v>
      </c>
    </row>
    <row r="7737" spans="1:15">
      <c r="A7737" s="108"/>
      <c r="B7737" s="108"/>
      <c r="I7737" s="113">
        <f t="shared" si="0"/>
        <v>39233</v>
      </c>
      <c r="J7737" s="111">
        <v>39233</v>
      </c>
      <c r="K7737" s="111" t="s">
        <v>2388</v>
      </c>
      <c r="L7737" s="111" t="s">
        <v>728</v>
      </c>
      <c r="M7737" s="111" t="s">
        <v>702</v>
      </c>
      <c r="N7737" s="111">
        <v>1.0149999999999999</v>
      </c>
      <c r="O7737" s="114">
        <v>19.32</v>
      </c>
    </row>
    <row r="7738" spans="1:15">
      <c r="A7738" s="108"/>
      <c r="B7738" s="108"/>
      <c r="I7738" s="113">
        <f t="shared" si="0"/>
        <v>88247</v>
      </c>
      <c r="J7738" s="111">
        <v>88247</v>
      </c>
      <c r="K7738" s="111" t="s">
        <v>2307</v>
      </c>
      <c r="L7738" s="111" t="s">
        <v>708</v>
      </c>
      <c r="M7738" s="111" t="s">
        <v>702</v>
      </c>
      <c r="N7738" s="111">
        <v>7.2999999999999995E-2</v>
      </c>
      <c r="O7738" s="114">
        <v>17.440000000000001</v>
      </c>
    </row>
    <row r="7739" spans="1:15">
      <c r="A7739" s="108"/>
      <c r="B7739" s="108"/>
      <c r="I7739" s="113">
        <f t="shared" si="0"/>
        <v>88264</v>
      </c>
      <c r="J7739" s="111">
        <v>88264</v>
      </c>
      <c r="K7739" s="111" t="s">
        <v>2308</v>
      </c>
      <c r="L7739" s="111" t="s">
        <v>708</v>
      </c>
      <c r="M7739" s="111" t="s">
        <v>710</v>
      </c>
      <c r="N7739" s="111">
        <v>7.2999999999999995E-2</v>
      </c>
      <c r="O7739" s="114">
        <v>22.48</v>
      </c>
    </row>
    <row r="7740" spans="1:15">
      <c r="A7740" s="108"/>
      <c r="B7740" s="108"/>
      <c r="I7740" s="113">
        <f t="shared" si="0"/>
        <v>1019</v>
      </c>
      <c r="J7740" s="111">
        <v>1019</v>
      </c>
      <c r="K7740" s="111" t="s">
        <v>2389</v>
      </c>
      <c r="L7740" s="111" t="s">
        <v>728</v>
      </c>
      <c r="M7740" s="111" t="s">
        <v>702</v>
      </c>
      <c r="N7740" s="111">
        <v>1.0149999999999999</v>
      </c>
      <c r="O7740" s="114">
        <v>19.95</v>
      </c>
    </row>
    <row r="7741" spans="1:15">
      <c r="A7741" s="108"/>
      <c r="B7741" s="108"/>
      <c r="I7741" s="113">
        <f t="shared" si="0"/>
        <v>39234</v>
      </c>
      <c r="J7741" s="111">
        <v>39234</v>
      </c>
      <c r="K7741" s="111" t="s">
        <v>2390</v>
      </c>
      <c r="L7741" s="111" t="s">
        <v>728</v>
      </c>
      <c r="M7741" s="111" t="s">
        <v>702</v>
      </c>
      <c r="N7741" s="111">
        <v>1.0149999999999999</v>
      </c>
      <c r="O7741" s="114">
        <v>28.35</v>
      </c>
    </row>
    <row r="7742" spans="1:15">
      <c r="A7742" s="108"/>
      <c r="B7742" s="108"/>
      <c r="I7742" s="113">
        <f t="shared" si="0"/>
        <v>1018</v>
      </c>
      <c r="J7742" s="111">
        <v>1018</v>
      </c>
      <c r="K7742" s="111" t="s">
        <v>2391</v>
      </c>
      <c r="L7742" s="111" t="s">
        <v>728</v>
      </c>
      <c r="M7742" s="111" t="s">
        <v>702</v>
      </c>
      <c r="N7742" s="111">
        <v>1.0149999999999999</v>
      </c>
      <c r="O7742" s="114">
        <v>28.43</v>
      </c>
    </row>
    <row r="7743" spans="1:15">
      <c r="A7743" s="108"/>
      <c r="B7743" s="108"/>
      <c r="I7743" s="113">
        <f t="shared" si="0"/>
        <v>39235</v>
      </c>
      <c r="J7743" s="111">
        <v>39235</v>
      </c>
      <c r="K7743" s="111" t="s">
        <v>2392</v>
      </c>
      <c r="L7743" s="111" t="s">
        <v>728</v>
      </c>
      <c r="M7743" s="111" t="s">
        <v>702</v>
      </c>
      <c r="N7743" s="111">
        <v>1.0149999999999999</v>
      </c>
      <c r="O7743" s="114">
        <v>39.880000000000003</v>
      </c>
    </row>
    <row r="7744" spans="1:15">
      <c r="A7744" s="108"/>
      <c r="B7744" s="108"/>
      <c r="I7744" s="113">
        <f t="shared" si="0"/>
        <v>977</v>
      </c>
      <c r="J7744" s="111">
        <v>977</v>
      </c>
      <c r="K7744" s="111" t="s">
        <v>2393</v>
      </c>
      <c r="L7744" s="111" t="s">
        <v>728</v>
      </c>
      <c r="M7744" s="111" t="s">
        <v>702</v>
      </c>
      <c r="N7744" s="111">
        <v>1.0149999999999999</v>
      </c>
      <c r="O7744" s="114">
        <v>39.39</v>
      </c>
    </row>
    <row r="7745" spans="1:15">
      <c r="A7745" s="108"/>
      <c r="B7745" s="108"/>
      <c r="I7745" s="113">
        <f t="shared" si="0"/>
        <v>39236</v>
      </c>
      <c r="J7745" s="111">
        <v>39236</v>
      </c>
      <c r="K7745" s="111" t="s">
        <v>2394</v>
      </c>
      <c r="L7745" s="111" t="s">
        <v>728</v>
      </c>
      <c r="M7745" s="111" t="s">
        <v>702</v>
      </c>
      <c r="N7745" s="111">
        <v>1.0149999999999999</v>
      </c>
      <c r="O7745" s="114">
        <v>52.28</v>
      </c>
    </row>
    <row r="7746" spans="1:15">
      <c r="A7746" s="108"/>
      <c r="B7746" s="108"/>
      <c r="I7746" s="113">
        <f t="shared" si="0"/>
        <v>88247</v>
      </c>
      <c r="J7746" s="111">
        <v>88247</v>
      </c>
      <c r="K7746" s="111" t="s">
        <v>2307</v>
      </c>
      <c r="L7746" s="111" t="s">
        <v>708</v>
      </c>
      <c r="M7746" s="111" t="s">
        <v>702</v>
      </c>
      <c r="N7746" s="111">
        <v>0.128</v>
      </c>
      <c r="O7746" s="114">
        <v>17.440000000000001</v>
      </c>
    </row>
    <row r="7747" spans="1:15">
      <c r="A7747" s="108"/>
      <c r="B7747" s="108"/>
      <c r="I7747" s="113">
        <f t="shared" si="0"/>
        <v>88264</v>
      </c>
      <c r="J7747" s="111">
        <v>88264</v>
      </c>
      <c r="K7747" s="111" t="s">
        <v>2308</v>
      </c>
      <c r="L7747" s="111" t="s">
        <v>708</v>
      </c>
      <c r="M7747" s="111" t="s">
        <v>710</v>
      </c>
      <c r="N7747" s="111">
        <v>0.128</v>
      </c>
      <c r="O7747" s="114">
        <v>22.48</v>
      </c>
    </row>
    <row r="7748" spans="1:15">
      <c r="A7748" s="108"/>
      <c r="B7748" s="108"/>
      <c r="I7748" s="113">
        <f t="shared" si="0"/>
        <v>998</v>
      </c>
      <c r="J7748" s="111">
        <v>998</v>
      </c>
      <c r="K7748" s="111" t="s">
        <v>2395</v>
      </c>
      <c r="L7748" s="111" t="s">
        <v>728</v>
      </c>
      <c r="M7748" s="111" t="s">
        <v>702</v>
      </c>
      <c r="N7748" s="111">
        <v>1.0149999999999999</v>
      </c>
      <c r="O7748" s="114">
        <v>52.32</v>
      </c>
    </row>
    <row r="7749" spans="1:15">
      <c r="A7749" s="108"/>
      <c r="B7749" s="108"/>
      <c r="I7749" s="113">
        <f t="shared" si="0"/>
        <v>39237</v>
      </c>
      <c r="J7749" s="111">
        <v>39237</v>
      </c>
      <c r="K7749" s="111" t="s">
        <v>2396</v>
      </c>
      <c r="L7749" s="111" t="s">
        <v>728</v>
      </c>
      <c r="M7749" s="111" t="s">
        <v>702</v>
      </c>
      <c r="N7749" s="111">
        <v>1.0149999999999999</v>
      </c>
      <c r="O7749" s="114">
        <v>67.39</v>
      </c>
    </row>
    <row r="7750" spans="1:15">
      <c r="A7750" s="108"/>
      <c r="B7750" s="108"/>
      <c r="I7750" s="113">
        <f t="shared" si="0"/>
        <v>1017</v>
      </c>
      <c r="J7750" s="111">
        <v>1017</v>
      </c>
      <c r="K7750" s="111" t="s">
        <v>2397</v>
      </c>
      <c r="L7750" s="111" t="s">
        <v>728</v>
      </c>
      <c r="M7750" s="111" t="s">
        <v>702</v>
      </c>
      <c r="N7750" s="111">
        <v>1.0149999999999999</v>
      </c>
      <c r="O7750" s="114">
        <v>68.11</v>
      </c>
    </row>
    <row r="7751" spans="1:15">
      <c r="A7751" s="108"/>
      <c r="B7751" s="108"/>
      <c r="I7751" s="113">
        <f t="shared" si="0"/>
        <v>39238</v>
      </c>
      <c r="J7751" s="111">
        <v>39238</v>
      </c>
      <c r="K7751" s="111" t="s">
        <v>2398</v>
      </c>
      <c r="L7751" s="111" t="s">
        <v>728</v>
      </c>
      <c r="M7751" s="111" t="s">
        <v>702</v>
      </c>
      <c r="N7751" s="111">
        <v>1.0149999999999999</v>
      </c>
      <c r="O7751" s="114">
        <v>84.14</v>
      </c>
    </row>
    <row r="7752" spans="1:15">
      <c r="A7752" s="108"/>
      <c r="B7752" s="108"/>
      <c r="I7752" s="113">
        <f t="shared" si="0"/>
        <v>88247</v>
      </c>
      <c r="J7752" s="111">
        <v>88247</v>
      </c>
      <c r="K7752" s="111" t="s">
        <v>2307</v>
      </c>
      <c r="L7752" s="111" t="s">
        <v>708</v>
      </c>
      <c r="M7752" s="111" t="s">
        <v>702</v>
      </c>
      <c r="N7752" s="111">
        <v>0.17899999999999999</v>
      </c>
      <c r="O7752" s="114">
        <v>17.440000000000001</v>
      </c>
    </row>
    <row r="7753" spans="1:15">
      <c r="A7753" s="108"/>
      <c r="B7753" s="108"/>
      <c r="I7753" s="113">
        <f t="shared" si="0"/>
        <v>88264</v>
      </c>
      <c r="J7753" s="111">
        <v>88264</v>
      </c>
      <c r="K7753" s="111" t="s">
        <v>2308</v>
      </c>
      <c r="L7753" s="111" t="s">
        <v>708</v>
      </c>
      <c r="M7753" s="111" t="s">
        <v>710</v>
      </c>
      <c r="N7753" s="111">
        <v>0.17899999999999999</v>
      </c>
      <c r="O7753" s="114">
        <v>22.48</v>
      </c>
    </row>
    <row r="7754" spans="1:15">
      <c r="A7754" s="108"/>
      <c r="B7754" s="108"/>
      <c r="I7754" s="113">
        <f t="shared" si="0"/>
        <v>999</v>
      </c>
      <c r="J7754" s="111">
        <v>999</v>
      </c>
      <c r="K7754" s="111" t="s">
        <v>2399</v>
      </c>
      <c r="L7754" s="111" t="s">
        <v>728</v>
      </c>
      <c r="M7754" s="111" t="s">
        <v>702</v>
      </c>
      <c r="N7754" s="111">
        <v>1.0149999999999999</v>
      </c>
      <c r="O7754" s="114">
        <v>84.39</v>
      </c>
    </row>
    <row r="7755" spans="1:15">
      <c r="A7755" s="108"/>
      <c r="B7755" s="108"/>
      <c r="I7755" s="113">
        <f t="shared" si="0"/>
        <v>39239</v>
      </c>
      <c r="J7755" s="111">
        <v>39239</v>
      </c>
      <c r="K7755" s="111" t="s">
        <v>2400</v>
      </c>
      <c r="L7755" s="111" t="s">
        <v>728</v>
      </c>
      <c r="M7755" s="111" t="s">
        <v>702</v>
      </c>
      <c r="N7755" s="111">
        <v>1.0149999999999999</v>
      </c>
      <c r="O7755" s="114">
        <v>102.4</v>
      </c>
    </row>
    <row r="7756" spans="1:15">
      <c r="A7756" s="108"/>
      <c r="B7756" s="108"/>
      <c r="I7756" s="113">
        <f t="shared" si="0"/>
        <v>88247</v>
      </c>
      <c r="J7756" s="111">
        <v>88247</v>
      </c>
      <c r="K7756" s="111" t="s">
        <v>2307</v>
      </c>
      <c r="L7756" s="111" t="s">
        <v>708</v>
      </c>
      <c r="M7756" s="111" t="s">
        <v>702</v>
      </c>
      <c r="N7756" s="111">
        <v>0.21199999999999999</v>
      </c>
      <c r="O7756" s="114">
        <v>17.440000000000001</v>
      </c>
    </row>
    <row r="7757" spans="1:15">
      <c r="A7757" s="108"/>
      <c r="B7757" s="108"/>
      <c r="I7757" s="113">
        <f t="shared" si="0"/>
        <v>88264</v>
      </c>
      <c r="J7757" s="111">
        <v>88264</v>
      </c>
      <c r="K7757" s="111" t="s">
        <v>2308</v>
      </c>
      <c r="L7757" s="111" t="s">
        <v>708</v>
      </c>
      <c r="M7757" s="111" t="s">
        <v>710</v>
      </c>
      <c r="N7757" s="111">
        <v>0.21199999999999999</v>
      </c>
      <c r="O7757" s="114">
        <v>22.48</v>
      </c>
    </row>
    <row r="7758" spans="1:15">
      <c r="A7758" s="108"/>
      <c r="B7758" s="108"/>
      <c r="I7758" s="113">
        <f t="shared" si="0"/>
        <v>1000</v>
      </c>
      <c r="J7758" s="111">
        <v>1000</v>
      </c>
      <c r="K7758" s="111" t="s">
        <v>2401</v>
      </c>
      <c r="L7758" s="111" t="s">
        <v>728</v>
      </c>
      <c r="M7758" s="111" t="s">
        <v>702</v>
      </c>
      <c r="N7758" s="111">
        <v>1.0149999999999999</v>
      </c>
      <c r="O7758" s="114">
        <v>103.45</v>
      </c>
    </row>
    <row r="7759" spans="1:15">
      <c r="A7759" s="108"/>
      <c r="B7759" s="108"/>
      <c r="I7759" s="113">
        <f t="shared" si="0"/>
        <v>39240</v>
      </c>
      <c r="J7759" s="111">
        <v>39240</v>
      </c>
      <c r="K7759" s="111" t="s">
        <v>2402</v>
      </c>
      <c r="L7759" s="111" t="s">
        <v>728</v>
      </c>
      <c r="M7759" s="111" t="s">
        <v>702</v>
      </c>
      <c r="N7759" s="111">
        <v>1.0149999999999999</v>
      </c>
      <c r="O7759" s="114">
        <v>135.34</v>
      </c>
    </row>
    <row r="7760" spans="1:15">
      <c r="A7760" s="108"/>
      <c r="B7760" s="108"/>
      <c r="I7760" s="113">
        <f t="shared" si="0"/>
        <v>88247</v>
      </c>
      <c r="J7760" s="111">
        <v>88247</v>
      </c>
      <c r="K7760" s="111" t="s">
        <v>2307</v>
      </c>
      <c r="L7760" s="111" t="s">
        <v>708</v>
      </c>
      <c r="M7760" s="111" t="s">
        <v>702</v>
      </c>
      <c r="N7760" s="111">
        <v>0.26300000000000001</v>
      </c>
      <c r="O7760" s="114">
        <v>17.440000000000001</v>
      </c>
    </row>
    <row r="7761" spans="1:15">
      <c r="A7761" s="108"/>
      <c r="B7761" s="108"/>
      <c r="I7761" s="113">
        <f t="shared" si="0"/>
        <v>88264</v>
      </c>
      <c r="J7761" s="111">
        <v>88264</v>
      </c>
      <c r="K7761" s="111" t="s">
        <v>2308</v>
      </c>
      <c r="L7761" s="111" t="s">
        <v>708</v>
      </c>
      <c r="M7761" s="111" t="s">
        <v>710</v>
      </c>
      <c r="N7761" s="111">
        <v>0.26300000000000001</v>
      </c>
      <c r="O7761" s="114">
        <v>22.48</v>
      </c>
    </row>
    <row r="7762" spans="1:15">
      <c r="A7762" s="108"/>
      <c r="B7762" s="108"/>
      <c r="I7762" s="113">
        <f t="shared" si="0"/>
        <v>1015</v>
      </c>
      <c r="J7762" s="111">
        <v>1015</v>
      </c>
      <c r="K7762" s="111" t="s">
        <v>2403</v>
      </c>
      <c r="L7762" s="111" t="s">
        <v>728</v>
      </c>
      <c r="M7762" s="111" t="s">
        <v>702</v>
      </c>
      <c r="N7762" s="111">
        <v>1.0149999999999999</v>
      </c>
      <c r="O7762" s="114">
        <v>136.22</v>
      </c>
    </row>
    <row r="7763" spans="1:15">
      <c r="A7763" s="108"/>
      <c r="B7763" s="108"/>
      <c r="I7763" s="113">
        <f t="shared" si="0"/>
        <v>1024</v>
      </c>
      <c r="J7763" s="111">
        <v>1024</v>
      </c>
      <c r="K7763" s="111" t="s">
        <v>2404</v>
      </c>
      <c r="L7763" s="111" t="s">
        <v>728</v>
      </c>
      <c r="M7763" s="111" t="s">
        <v>702</v>
      </c>
      <c r="N7763" s="111">
        <v>1.0149999999999999</v>
      </c>
      <c r="O7763" s="114">
        <v>165.6</v>
      </c>
    </row>
    <row r="7764" spans="1:15">
      <c r="A7764" s="108"/>
      <c r="B7764" s="108"/>
      <c r="I7764" s="113">
        <f t="shared" si="0"/>
        <v>88247</v>
      </c>
      <c r="J7764" s="111">
        <v>88247</v>
      </c>
      <c r="K7764" s="111" t="s">
        <v>2307</v>
      </c>
      <c r="L7764" s="111" t="s">
        <v>708</v>
      </c>
      <c r="M7764" s="111" t="s">
        <v>702</v>
      </c>
      <c r="N7764" s="111">
        <v>0.311</v>
      </c>
      <c r="O7764" s="114">
        <v>17.440000000000001</v>
      </c>
    </row>
    <row r="7765" spans="1:15">
      <c r="A7765" s="108"/>
      <c r="B7765" s="108"/>
      <c r="I7765" s="113">
        <f t="shared" si="0"/>
        <v>88264</v>
      </c>
      <c r="J7765" s="111">
        <v>88264</v>
      </c>
      <c r="K7765" s="111" t="s">
        <v>2308</v>
      </c>
      <c r="L7765" s="111" t="s">
        <v>708</v>
      </c>
      <c r="M7765" s="111" t="s">
        <v>710</v>
      </c>
      <c r="N7765" s="111">
        <v>0.311</v>
      </c>
      <c r="O7765" s="114">
        <v>22.48</v>
      </c>
    </row>
    <row r="7766" spans="1:15">
      <c r="A7766" s="108"/>
      <c r="B7766" s="108"/>
      <c r="I7766" s="113">
        <f t="shared" si="0"/>
        <v>1001</v>
      </c>
      <c r="J7766" s="111">
        <v>1001</v>
      </c>
      <c r="K7766" s="111" t="s">
        <v>2405</v>
      </c>
      <c r="L7766" s="111" t="s">
        <v>728</v>
      </c>
      <c r="M7766" s="111" t="s">
        <v>702</v>
      </c>
      <c r="N7766" s="111">
        <v>1.0149999999999999</v>
      </c>
      <c r="O7766" s="114">
        <v>170.47</v>
      </c>
    </row>
    <row r="7767" spans="1:15">
      <c r="A7767" s="108"/>
      <c r="B7767" s="108"/>
      <c r="I7767" s="113">
        <f t="shared" si="0"/>
        <v>370</v>
      </c>
      <c r="J7767" s="111">
        <v>370</v>
      </c>
      <c r="K7767" s="111" t="s">
        <v>1792</v>
      </c>
      <c r="L7767" s="111" t="s">
        <v>750</v>
      </c>
      <c r="M7767" s="111" t="s">
        <v>710</v>
      </c>
      <c r="N7767" s="111">
        <v>6.5299999999999997E-2</v>
      </c>
      <c r="O7767" s="114">
        <v>62.05</v>
      </c>
    </row>
    <row r="7768" spans="1:15">
      <c r="A7768" s="108"/>
      <c r="B7768" s="108"/>
      <c r="I7768" s="113">
        <f t="shared" si="0"/>
        <v>1106</v>
      </c>
      <c r="J7768" s="111">
        <v>1106</v>
      </c>
      <c r="K7768" s="111" t="s">
        <v>1896</v>
      </c>
      <c r="L7768" s="111" t="s">
        <v>723</v>
      </c>
      <c r="M7768" s="111" t="s">
        <v>710</v>
      </c>
      <c r="N7768" s="111">
        <v>3.0095999999999998</v>
      </c>
      <c r="O7768" s="114">
        <v>0.34</v>
      </c>
    </row>
    <row r="7769" spans="1:15">
      <c r="A7769" s="108"/>
      <c r="B7769" s="108"/>
      <c r="I7769" s="113">
        <f t="shared" si="0"/>
        <v>1358</v>
      </c>
      <c r="J7769" s="111">
        <v>1358</v>
      </c>
      <c r="K7769" s="111" t="s">
        <v>2142</v>
      </c>
      <c r="L7769" s="111" t="s">
        <v>792</v>
      </c>
      <c r="M7769" s="111" t="s">
        <v>702</v>
      </c>
      <c r="N7769" s="111">
        <v>0.06</v>
      </c>
      <c r="O7769" s="114">
        <v>25.13</v>
      </c>
    </row>
    <row r="7770" spans="1:15">
      <c r="A7770" s="108"/>
      <c r="B7770" s="108"/>
      <c r="I7770" s="113">
        <f t="shared" si="0"/>
        <v>1379</v>
      </c>
      <c r="J7770" s="111">
        <v>1379</v>
      </c>
      <c r="K7770" s="111" t="s">
        <v>1824</v>
      </c>
      <c r="L7770" s="111" t="s">
        <v>723</v>
      </c>
      <c r="M7770" s="111" t="s">
        <v>702</v>
      </c>
      <c r="N7770" s="111">
        <v>18.508400000000002</v>
      </c>
      <c r="O7770" s="114">
        <v>0.46</v>
      </c>
    </row>
    <row r="7771" spans="1:15">
      <c r="A7771" s="108"/>
      <c r="B7771" s="108"/>
      <c r="I7771" s="113">
        <f t="shared" si="0"/>
        <v>4721</v>
      </c>
      <c r="J7771" s="111">
        <v>4721</v>
      </c>
      <c r="K7771" s="111" t="s">
        <v>1806</v>
      </c>
      <c r="L7771" s="111" t="s">
        <v>750</v>
      </c>
      <c r="M7771" s="111" t="s">
        <v>702</v>
      </c>
      <c r="N7771" s="111">
        <v>3.6499999999999998E-2</v>
      </c>
      <c r="O7771" s="114">
        <v>43.57</v>
      </c>
    </row>
    <row r="7772" spans="1:15">
      <c r="A7772" s="108"/>
      <c r="B7772" s="108"/>
      <c r="I7772" s="113">
        <f t="shared" si="0"/>
        <v>7258</v>
      </c>
      <c r="J7772" s="111">
        <v>7258</v>
      </c>
      <c r="K7772" s="111" t="s">
        <v>1898</v>
      </c>
      <c r="L7772" s="111" t="s">
        <v>706</v>
      </c>
      <c r="M7772" s="111" t="s">
        <v>702</v>
      </c>
      <c r="N7772" s="111">
        <v>60.48</v>
      </c>
      <c r="O7772" s="114">
        <v>0.36</v>
      </c>
    </row>
    <row r="7773" spans="1:15">
      <c r="A7773" s="108"/>
      <c r="B7773" s="108"/>
      <c r="I7773" s="113">
        <f t="shared" si="0"/>
        <v>43059</v>
      </c>
      <c r="J7773" s="111">
        <v>43059</v>
      </c>
      <c r="K7773" s="111" t="s">
        <v>2185</v>
      </c>
      <c r="L7773" s="111" t="s">
        <v>723</v>
      </c>
      <c r="M7773" s="111" t="s">
        <v>702</v>
      </c>
      <c r="N7773" s="111">
        <v>2.1560000000000001</v>
      </c>
      <c r="O7773" s="114">
        <v>4.6100000000000003</v>
      </c>
    </row>
    <row r="7774" spans="1:15">
      <c r="A7774" s="108"/>
      <c r="B7774" s="108"/>
      <c r="I7774" s="113">
        <f t="shared" si="0"/>
        <v>88309</v>
      </c>
      <c r="J7774" s="111">
        <v>88309</v>
      </c>
      <c r="K7774" s="111" t="s">
        <v>1803</v>
      </c>
      <c r="L7774" s="111" t="s">
        <v>708</v>
      </c>
      <c r="M7774" s="111" t="s">
        <v>710</v>
      </c>
      <c r="N7774" s="111">
        <v>1.6789000000000001</v>
      </c>
      <c r="O7774" s="114">
        <v>22.28</v>
      </c>
    </row>
    <row r="7775" spans="1:15">
      <c r="A7775" s="108"/>
      <c r="B7775" s="108"/>
      <c r="I7775" s="113">
        <f t="shared" si="0"/>
        <v>88316</v>
      </c>
      <c r="J7775" s="111">
        <v>88316</v>
      </c>
      <c r="K7775" s="111" t="s">
        <v>709</v>
      </c>
      <c r="L7775" s="111" t="s">
        <v>708</v>
      </c>
      <c r="M7775" s="111" t="s">
        <v>710</v>
      </c>
      <c r="N7775" s="111">
        <v>4.4832000000000001</v>
      </c>
      <c r="O7775" s="114">
        <v>17.3</v>
      </c>
    </row>
    <row r="7776" spans="1:15">
      <c r="A7776" s="108"/>
      <c r="B7776" s="108"/>
      <c r="I7776" s="113">
        <f t="shared" si="0"/>
        <v>12001</v>
      </c>
      <c r="J7776" s="111">
        <v>12001</v>
      </c>
      <c r="K7776" s="111" t="s">
        <v>2406</v>
      </c>
      <c r="L7776" s="111" t="s">
        <v>706</v>
      </c>
      <c r="M7776" s="111" t="s">
        <v>702</v>
      </c>
      <c r="N7776" s="111">
        <v>1</v>
      </c>
      <c r="O7776" s="114">
        <v>5.33</v>
      </c>
    </row>
    <row r="7777" spans="1:15">
      <c r="A7777" s="108"/>
      <c r="B7777" s="108"/>
      <c r="I7777" s="113">
        <f t="shared" si="0"/>
        <v>1871</v>
      </c>
      <c r="J7777" s="111">
        <v>1871</v>
      </c>
      <c r="K7777" s="111" t="s">
        <v>2407</v>
      </c>
      <c r="L7777" s="111" t="s">
        <v>706</v>
      </c>
      <c r="M7777" s="111" t="s">
        <v>702</v>
      </c>
      <c r="N7777" s="111">
        <v>1</v>
      </c>
      <c r="O7777" s="114">
        <v>3.69</v>
      </c>
    </row>
    <row r="7778" spans="1:15">
      <c r="A7778" s="108"/>
      <c r="B7778" s="108"/>
      <c r="I7778" s="113">
        <f t="shared" si="0"/>
        <v>1872</v>
      </c>
      <c r="J7778" s="111">
        <v>1872</v>
      </c>
      <c r="K7778" s="111" t="s">
        <v>2408</v>
      </c>
      <c r="L7778" s="111" t="s">
        <v>706</v>
      </c>
      <c r="M7778" s="111" t="s">
        <v>702</v>
      </c>
      <c r="N7778" s="111">
        <v>1</v>
      </c>
      <c r="O7778" s="114">
        <v>2.06</v>
      </c>
    </row>
    <row r="7779" spans="1:15">
      <c r="A7779" s="108"/>
      <c r="B7779" s="108"/>
      <c r="I7779" s="113">
        <f t="shared" si="0"/>
        <v>88247</v>
      </c>
      <c r="J7779" s="111">
        <v>88247</v>
      </c>
      <c r="K7779" s="111" t="s">
        <v>2307</v>
      </c>
      <c r="L7779" s="111" t="s">
        <v>708</v>
      </c>
      <c r="M7779" s="111" t="s">
        <v>702</v>
      </c>
      <c r="N7779" s="111">
        <v>0.51900000000000002</v>
      </c>
      <c r="O7779" s="114">
        <v>17.440000000000001</v>
      </c>
    </row>
    <row r="7780" spans="1:15">
      <c r="A7780" s="108"/>
      <c r="B7780" s="108"/>
      <c r="I7780" s="113">
        <f t="shared" si="0"/>
        <v>88264</v>
      </c>
      <c r="J7780" s="111">
        <v>88264</v>
      </c>
      <c r="K7780" s="111" t="s">
        <v>2308</v>
      </c>
      <c r="L7780" s="111" t="s">
        <v>708</v>
      </c>
      <c r="M7780" s="111" t="s">
        <v>710</v>
      </c>
      <c r="N7780" s="111">
        <v>0.51900000000000002</v>
      </c>
      <c r="O7780" s="114">
        <v>22.48</v>
      </c>
    </row>
    <row r="7781" spans="1:15">
      <c r="A7781" s="108"/>
      <c r="B7781" s="108"/>
      <c r="I7781" s="113">
        <f t="shared" si="0"/>
        <v>88629</v>
      </c>
      <c r="J7781" s="111">
        <v>88629</v>
      </c>
      <c r="K7781" s="111" t="s">
        <v>749</v>
      </c>
      <c r="L7781" s="111" t="s">
        <v>750</v>
      </c>
      <c r="M7781" s="111" t="s">
        <v>702</v>
      </c>
      <c r="N7781" s="111">
        <v>8.9999999999999998E-4</v>
      </c>
      <c r="O7781" s="114">
        <v>436.81</v>
      </c>
    </row>
    <row r="7782" spans="1:15">
      <c r="A7782" s="108"/>
      <c r="B7782" s="108"/>
      <c r="I7782" s="113">
        <f t="shared" si="0"/>
        <v>88247</v>
      </c>
      <c r="J7782" s="111">
        <v>88247</v>
      </c>
      <c r="K7782" s="111" t="s">
        <v>2307</v>
      </c>
      <c r="L7782" s="111" t="s">
        <v>708</v>
      </c>
      <c r="M7782" s="111" t="s">
        <v>702</v>
      </c>
      <c r="N7782" s="111">
        <v>0.14499999999999999</v>
      </c>
      <c r="O7782" s="114">
        <v>17.440000000000001</v>
      </c>
    </row>
    <row r="7783" spans="1:15">
      <c r="A7783" s="108"/>
      <c r="B7783" s="108"/>
      <c r="I7783" s="113">
        <f t="shared" si="0"/>
        <v>88264</v>
      </c>
      <c r="J7783" s="111">
        <v>88264</v>
      </c>
      <c r="K7783" s="111" t="s">
        <v>2308</v>
      </c>
      <c r="L7783" s="111" t="s">
        <v>708</v>
      </c>
      <c r="M7783" s="111" t="s">
        <v>710</v>
      </c>
      <c r="N7783" s="111">
        <v>0.14499999999999999</v>
      </c>
      <c r="O7783" s="114">
        <v>22.48</v>
      </c>
    </row>
    <row r="7784" spans="1:15">
      <c r="A7784" s="108"/>
      <c r="B7784" s="108"/>
      <c r="I7784" s="113">
        <f t="shared" si="0"/>
        <v>1873</v>
      </c>
      <c r="J7784" s="111">
        <v>1873</v>
      </c>
      <c r="K7784" s="111" t="s">
        <v>2409</v>
      </c>
      <c r="L7784" s="111" t="s">
        <v>706</v>
      </c>
      <c r="M7784" s="111" t="s">
        <v>702</v>
      </c>
      <c r="N7784" s="111">
        <v>1</v>
      </c>
      <c r="O7784" s="114">
        <v>4.0999999999999996</v>
      </c>
    </row>
    <row r="7785" spans="1:15">
      <c r="A7785" s="108"/>
      <c r="B7785" s="108"/>
      <c r="I7785" s="113">
        <f t="shared" si="0"/>
        <v>88247</v>
      </c>
      <c r="J7785" s="111">
        <v>88247</v>
      </c>
      <c r="K7785" s="111" t="s">
        <v>2307</v>
      </c>
      <c r="L7785" s="111" t="s">
        <v>708</v>
      </c>
      <c r="M7785" s="111" t="s">
        <v>702</v>
      </c>
      <c r="N7785" s="111">
        <v>0.59599999999999997</v>
      </c>
      <c r="O7785" s="114">
        <v>17.440000000000001</v>
      </c>
    </row>
    <row r="7786" spans="1:15">
      <c r="A7786" s="108"/>
      <c r="B7786" s="108"/>
      <c r="I7786" s="113">
        <f t="shared" si="0"/>
        <v>88264</v>
      </c>
      <c r="J7786" s="111">
        <v>88264</v>
      </c>
      <c r="K7786" s="111" t="s">
        <v>2308</v>
      </c>
      <c r="L7786" s="111" t="s">
        <v>708</v>
      </c>
      <c r="M7786" s="111" t="s">
        <v>710</v>
      </c>
      <c r="N7786" s="111">
        <v>0.59599999999999997</v>
      </c>
      <c r="O7786" s="114">
        <v>22.48</v>
      </c>
    </row>
    <row r="7787" spans="1:15">
      <c r="A7787" s="108"/>
      <c r="B7787" s="108"/>
      <c r="I7787" s="113">
        <f t="shared" si="0"/>
        <v>88629</v>
      </c>
      <c r="J7787" s="111">
        <v>88629</v>
      </c>
      <c r="K7787" s="111" t="s">
        <v>749</v>
      </c>
      <c r="L7787" s="111" t="s">
        <v>750</v>
      </c>
      <c r="M7787" s="111" t="s">
        <v>702</v>
      </c>
      <c r="N7787" s="111">
        <v>1.1999999999999999E-3</v>
      </c>
      <c r="O7787" s="114">
        <v>436.81</v>
      </c>
    </row>
    <row r="7788" spans="1:15">
      <c r="A7788" s="108"/>
      <c r="B7788" s="108"/>
      <c r="I7788" s="113">
        <f t="shared" si="0"/>
        <v>88247</v>
      </c>
      <c r="J7788" s="111">
        <v>88247</v>
      </c>
      <c r="K7788" s="111" t="s">
        <v>2307</v>
      </c>
      <c r="L7788" s="111" t="s">
        <v>708</v>
      </c>
      <c r="M7788" s="111" t="s">
        <v>702</v>
      </c>
      <c r="N7788" s="111">
        <v>0.28299999999999997</v>
      </c>
      <c r="O7788" s="114">
        <v>17.440000000000001</v>
      </c>
    </row>
    <row r="7789" spans="1:15">
      <c r="A7789" s="108"/>
      <c r="B7789" s="108"/>
      <c r="I7789" s="113">
        <f t="shared" si="0"/>
        <v>88264</v>
      </c>
      <c r="J7789" s="111">
        <v>88264</v>
      </c>
      <c r="K7789" s="111" t="s">
        <v>2308</v>
      </c>
      <c r="L7789" s="111" t="s">
        <v>708</v>
      </c>
      <c r="M7789" s="111" t="s">
        <v>710</v>
      </c>
      <c r="N7789" s="111">
        <v>0.28299999999999997</v>
      </c>
      <c r="O7789" s="114">
        <v>22.48</v>
      </c>
    </row>
    <row r="7790" spans="1:15">
      <c r="A7790" s="108"/>
      <c r="B7790" s="108"/>
      <c r="I7790" s="113">
        <f t="shared" si="0"/>
        <v>88247</v>
      </c>
      <c r="J7790" s="111">
        <v>88247</v>
      </c>
      <c r="K7790" s="111" t="s">
        <v>2307</v>
      </c>
      <c r="L7790" s="111" t="s">
        <v>708</v>
      </c>
      <c r="M7790" s="111" t="s">
        <v>702</v>
      </c>
      <c r="N7790" s="111">
        <v>0.16600000000000001</v>
      </c>
      <c r="O7790" s="114">
        <v>17.440000000000001</v>
      </c>
    </row>
    <row r="7791" spans="1:15">
      <c r="A7791" s="108"/>
      <c r="B7791" s="108"/>
      <c r="I7791" s="113">
        <f t="shared" si="0"/>
        <v>88264</v>
      </c>
      <c r="J7791" s="111">
        <v>88264</v>
      </c>
      <c r="K7791" s="111" t="s">
        <v>2308</v>
      </c>
      <c r="L7791" s="111" t="s">
        <v>708</v>
      </c>
      <c r="M7791" s="111" t="s">
        <v>710</v>
      </c>
      <c r="N7791" s="111">
        <v>0.16600000000000001</v>
      </c>
      <c r="O7791" s="114">
        <v>22.48</v>
      </c>
    </row>
    <row r="7792" spans="1:15">
      <c r="A7792" s="108"/>
      <c r="B7792" s="108"/>
      <c r="I7792" s="113">
        <f t="shared" si="0"/>
        <v>10569</v>
      </c>
      <c r="J7792" s="111">
        <v>10569</v>
      </c>
      <c r="K7792" s="111" t="s">
        <v>2410</v>
      </c>
      <c r="L7792" s="111" t="s">
        <v>706</v>
      </c>
      <c r="M7792" s="111" t="s">
        <v>702</v>
      </c>
      <c r="N7792" s="111">
        <v>1</v>
      </c>
      <c r="O7792" s="114">
        <v>2</v>
      </c>
    </row>
    <row r="7793" spans="1:15">
      <c r="A7793" s="108"/>
      <c r="B7793" s="108"/>
      <c r="I7793" s="113">
        <f t="shared" si="0"/>
        <v>2555</v>
      </c>
      <c r="J7793" s="111">
        <v>2555</v>
      </c>
      <c r="K7793" s="111" t="s">
        <v>2411</v>
      </c>
      <c r="L7793" s="111" t="s">
        <v>706</v>
      </c>
      <c r="M7793" s="111" t="s">
        <v>702</v>
      </c>
      <c r="N7793" s="111">
        <v>1</v>
      </c>
      <c r="O7793" s="114">
        <v>0.91</v>
      </c>
    </row>
    <row r="7794" spans="1:15">
      <c r="A7794" s="108"/>
      <c r="B7794" s="108"/>
      <c r="I7794" s="113">
        <f t="shared" si="0"/>
        <v>2556</v>
      </c>
      <c r="J7794" s="111">
        <v>2556</v>
      </c>
      <c r="K7794" s="111" t="s">
        <v>2412</v>
      </c>
      <c r="L7794" s="111" t="s">
        <v>706</v>
      </c>
      <c r="M7794" s="111" t="s">
        <v>702</v>
      </c>
      <c r="N7794" s="111">
        <v>1</v>
      </c>
      <c r="O7794" s="114">
        <v>0.94</v>
      </c>
    </row>
    <row r="7795" spans="1:15">
      <c r="A7795" s="108"/>
      <c r="B7795" s="108"/>
      <c r="I7795" s="113">
        <f t="shared" si="0"/>
        <v>2557</v>
      </c>
      <c r="J7795" s="111">
        <v>2557</v>
      </c>
      <c r="K7795" s="111" t="s">
        <v>2413</v>
      </c>
      <c r="L7795" s="111" t="s">
        <v>706</v>
      </c>
      <c r="M7795" s="111" t="s">
        <v>702</v>
      </c>
      <c r="N7795" s="111">
        <v>1</v>
      </c>
      <c r="O7795" s="114">
        <v>2</v>
      </c>
    </row>
    <row r="7796" spans="1:15">
      <c r="A7796" s="108"/>
      <c r="B7796" s="108"/>
      <c r="I7796" s="113">
        <f t="shared" si="0"/>
        <v>11950</v>
      </c>
      <c r="J7796" s="111">
        <v>11950</v>
      </c>
      <c r="K7796" s="111" t="s">
        <v>2017</v>
      </c>
      <c r="L7796" s="111" t="s">
        <v>706</v>
      </c>
      <c r="M7796" s="111" t="s">
        <v>702</v>
      </c>
      <c r="N7796" s="111">
        <v>2</v>
      </c>
      <c r="O7796" s="114">
        <v>0.2</v>
      </c>
    </row>
    <row r="7797" spans="1:15">
      <c r="A7797" s="108"/>
      <c r="B7797" s="108"/>
      <c r="I7797" s="113">
        <f t="shared" si="0"/>
        <v>14053</v>
      </c>
      <c r="J7797" s="111">
        <v>14053</v>
      </c>
      <c r="K7797" s="111" t="s">
        <v>2414</v>
      </c>
      <c r="L7797" s="111" t="s">
        <v>706</v>
      </c>
      <c r="M7797" s="111" t="s">
        <v>702</v>
      </c>
      <c r="N7797" s="111">
        <v>1</v>
      </c>
      <c r="O7797" s="114">
        <v>9.5399999999999991</v>
      </c>
    </row>
    <row r="7798" spans="1:15">
      <c r="A7798" s="108"/>
      <c r="B7798" s="108"/>
      <c r="I7798" s="113">
        <f t="shared" si="0"/>
        <v>88247</v>
      </c>
      <c r="J7798" s="111">
        <v>88247</v>
      </c>
      <c r="K7798" s="111" t="s">
        <v>2307</v>
      </c>
      <c r="L7798" s="111" t="s">
        <v>708</v>
      </c>
      <c r="M7798" s="111" t="s">
        <v>702</v>
      </c>
      <c r="N7798" s="111">
        <v>0.34339999999999998</v>
      </c>
      <c r="O7798" s="114">
        <v>17.440000000000001</v>
      </c>
    </row>
    <row r="7799" spans="1:15">
      <c r="A7799" s="108"/>
      <c r="B7799" s="108"/>
      <c r="I7799" s="113">
        <f t="shared" si="0"/>
        <v>88264</v>
      </c>
      <c r="J7799" s="111">
        <v>88264</v>
      </c>
      <c r="K7799" s="111" t="s">
        <v>2308</v>
      </c>
      <c r="L7799" s="111" t="s">
        <v>708</v>
      </c>
      <c r="M7799" s="111" t="s">
        <v>710</v>
      </c>
      <c r="N7799" s="111">
        <v>0.34339999999999998</v>
      </c>
      <c r="O7799" s="114">
        <v>22.48</v>
      </c>
    </row>
    <row r="7800" spans="1:15">
      <c r="A7800" s="108"/>
      <c r="B7800" s="108"/>
      <c r="I7800" s="113">
        <f t="shared" si="0"/>
        <v>2559</v>
      </c>
      <c r="J7800" s="111">
        <v>2559</v>
      </c>
      <c r="K7800" s="111" t="s">
        <v>2415</v>
      </c>
      <c r="L7800" s="111" t="s">
        <v>706</v>
      </c>
      <c r="M7800" s="111" t="s">
        <v>710</v>
      </c>
      <c r="N7800" s="111">
        <v>1</v>
      </c>
      <c r="O7800" s="114">
        <v>10.11</v>
      </c>
    </row>
    <row r="7801" spans="1:15">
      <c r="A7801" s="108"/>
      <c r="B7801" s="108"/>
      <c r="I7801" s="113">
        <f t="shared" si="0"/>
        <v>2565</v>
      </c>
      <c r="J7801" s="111">
        <v>2565</v>
      </c>
      <c r="K7801" s="111" t="s">
        <v>2416</v>
      </c>
      <c r="L7801" s="111" t="s">
        <v>706</v>
      </c>
      <c r="M7801" s="111" t="s">
        <v>702</v>
      </c>
      <c r="N7801" s="111">
        <v>1</v>
      </c>
      <c r="O7801" s="114">
        <v>8.19</v>
      </c>
    </row>
    <row r="7802" spans="1:15">
      <c r="A7802" s="108"/>
      <c r="B7802" s="108"/>
      <c r="I7802" s="113">
        <f t="shared" si="0"/>
        <v>14054</v>
      </c>
      <c r="J7802" s="111">
        <v>14054</v>
      </c>
      <c r="K7802" s="111" t="s">
        <v>2417</v>
      </c>
      <c r="L7802" s="111" t="s">
        <v>706</v>
      </c>
      <c r="M7802" s="111" t="s">
        <v>702</v>
      </c>
      <c r="N7802" s="111">
        <v>1</v>
      </c>
      <c r="O7802" s="114">
        <v>12.21</v>
      </c>
    </row>
    <row r="7803" spans="1:15">
      <c r="A7803" s="108"/>
      <c r="B7803" s="108"/>
      <c r="I7803" s="113">
        <f t="shared" si="0"/>
        <v>88247</v>
      </c>
      <c r="J7803" s="111">
        <v>88247</v>
      </c>
      <c r="K7803" s="111" t="s">
        <v>2307</v>
      </c>
      <c r="L7803" s="111" t="s">
        <v>708</v>
      </c>
      <c r="M7803" s="111" t="s">
        <v>702</v>
      </c>
      <c r="N7803" s="111">
        <v>0.35699999999999998</v>
      </c>
      <c r="O7803" s="114">
        <v>17.440000000000001</v>
      </c>
    </row>
    <row r="7804" spans="1:15">
      <c r="A7804" s="108"/>
      <c r="B7804" s="108"/>
      <c r="I7804" s="113">
        <f t="shared" si="0"/>
        <v>88264</v>
      </c>
      <c r="J7804" s="111">
        <v>88264</v>
      </c>
      <c r="K7804" s="111" t="s">
        <v>2308</v>
      </c>
      <c r="L7804" s="111" t="s">
        <v>708</v>
      </c>
      <c r="M7804" s="111" t="s">
        <v>710</v>
      </c>
      <c r="N7804" s="111">
        <v>0.35699999999999998</v>
      </c>
      <c r="O7804" s="114">
        <v>22.48</v>
      </c>
    </row>
    <row r="7805" spans="1:15">
      <c r="A7805" s="108"/>
      <c r="B7805" s="108"/>
      <c r="I7805" s="113">
        <f t="shared" si="0"/>
        <v>2560</v>
      </c>
      <c r="J7805" s="111">
        <v>2560</v>
      </c>
      <c r="K7805" s="111" t="s">
        <v>2418</v>
      </c>
      <c r="L7805" s="111" t="s">
        <v>706</v>
      </c>
      <c r="M7805" s="111" t="s">
        <v>702</v>
      </c>
      <c r="N7805" s="111">
        <v>1</v>
      </c>
      <c r="O7805" s="114">
        <v>12.64</v>
      </c>
    </row>
    <row r="7806" spans="1:15">
      <c r="A7806" s="108"/>
      <c r="B7806" s="108"/>
      <c r="I7806" s="113">
        <f t="shared" si="0"/>
        <v>2590</v>
      </c>
      <c r="J7806" s="111">
        <v>2590</v>
      </c>
      <c r="K7806" s="111" t="s">
        <v>2419</v>
      </c>
      <c r="L7806" s="111" t="s">
        <v>706</v>
      </c>
      <c r="M7806" s="111" t="s">
        <v>702</v>
      </c>
      <c r="N7806" s="111">
        <v>1</v>
      </c>
      <c r="O7806" s="114">
        <v>13.75</v>
      </c>
    </row>
    <row r="7807" spans="1:15">
      <c r="A7807" s="108"/>
      <c r="B7807" s="108"/>
      <c r="I7807" s="113">
        <f t="shared" si="0"/>
        <v>2566</v>
      </c>
      <c r="J7807" s="111">
        <v>2566</v>
      </c>
      <c r="K7807" s="111" t="s">
        <v>2420</v>
      </c>
      <c r="L7807" s="111" t="s">
        <v>706</v>
      </c>
      <c r="M7807" s="111" t="s">
        <v>702</v>
      </c>
      <c r="N7807" s="111">
        <v>1</v>
      </c>
      <c r="O7807" s="114">
        <v>16.86</v>
      </c>
    </row>
    <row r="7808" spans="1:15">
      <c r="A7808" s="108"/>
      <c r="B7808" s="108"/>
      <c r="I7808" s="113">
        <f t="shared" si="0"/>
        <v>88247</v>
      </c>
      <c r="J7808" s="111">
        <v>88247</v>
      </c>
      <c r="K7808" s="111" t="s">
        <v>2307</v>
      </c>
      <c r="L7808" s="111" t="s">
        <v>708</v>
      </c>
      <c r="M7808" s="111" t="s">
        <v>702</v>
      </c>
      <c r="N7808" s="111">
        <v>0.37619999999999998</v>
      </c>
      <c r="O7808" s="114">
        <v>17.440000000000001</v>
      </c>
    </row>
    <row r="7809" spans="1:15">
      <c r="A7809" s="108"/>
      <c r="B7809" s="108"/>
      <c r="I7809" s="113">
        <f t="shared" si="0"/>
        <v>88264</v>
      </c>
      <c r="J7809" s="111">
        <v>88264</v>
      </c>
      <c r="K7809" s="111" t="s">
        <v>2308</v>
      </c>
      <c r="L7809" s="111" t="s">
        <v>708</v>
      </c>
      <c r="M7809" s="111" t="s">
        <v>710</v>
      </c>
      <c r="N7809" s="111">
        <v>0.37619999999999998</v>
      </c>
      <c r="O7809" s="114">
        <v>22.48</v>
      </c>
    </row>
    <row r="7810" spans="1:15">
      <c r="A7810" s="108"/>
      <c r="B7810" s="108"/>
      <c r="I7810" s="113">
        <f t="shared" si="0"/>
        <v>2593</v>
      </c>
      <c r="J7810" s="111">
        <v>2593</v>
      </c>
      <c r="K7810" s="111" t="s">
        <v>2421</v>
      </c>
      <c r="L7810" s="111" t="s">
        <v>706</v>
      </c>
      <c r="M7810" s="111" t="s">
        <v>702</v>
      </c>
      <c r="N7810" s="111">
        <v>1</v>
      </c>
      <c r="O7810" s="114">
        <v>8.4600000000000009</v>
      </c>
    </row>
    <row r="7811" spans="1:15">
      <c r="A7811" s="108"/>
      <c r="B7811" s="108"/>
      <c r="I7811" s="113">
        <f t="shared" si="0"/>
        <v>88247</v>
      </c>
      <c r="J7811" s="111">
        <v>88247</v>
      </c>
      <c r="K7811" s="111" t="s">
        <v>2307</v>
      </c>
      <c r="L7811" s="111" t="s">
        <v>708</v>
      </c>
      <c r="M7811" s="111" t="s">
        <v>702</v>
      </c>
      <c r="N7811" s="111">
        <v>0.37690000000000001</v>
      </c>
      <c r="O7811" s="114">
        <v>17.440000000000001</v>
      </c>
    </row>
    <row r="7812" spans="1:15">
      <c r="A7812" s="108"/>
      <c r="B7812" s="108"/>
      <c r="I7812" s="113">
        <f t="shared" si="0"/>
        <v>88264</v>
      </c>
      <c r="J7812" s="111">
        <v>88264</v>
      </c>
      <c r="K7812" s="111" t="s">
        <v>2308</v>
      </c>
      <c r="L7812" s="111" t="s">
        <v>708</v>
      </c>
      <c r="M7812" s="111" t="s">
        <v>710</v>
      </c>
      <c r="N7812" s="111">
        <v>0.37690000000000001</v>
      </c>
      <c r="O7812" s="114">
        <v>22.48</v>
      </c>
    </row>
    <row r="7813" spans="1:15">
      <c r="A7813" s="108"/>
      <c r="B7813" s="108"/>
      <c r="I7813" s="113">
        <f t="shared" si="0"/>
        <v>2570</v>
      </c>
      <c r="J7813" s="111">
        <v>2570</v>
      </c>
      <c r="K7813" s="111" t="s">
        <v>2422</v>
      </c>
      <c r="L7813" s="111" t="s">
        <v>706</v>
      </c>
      <c r="M7813" s="111" t="s">
        <v>702</v>
      </c>
      <c r="N7813" s="111">
        <v>1</v>
      </c>
      <c r="O7813" s="114">
        <v>13.3</v>
      </c>
    </row>
    <row r="7814" spans="1:15">
      <c r="A7814" s="108"/>
      <c r="B7814" s="108"/>
      <c r="I7814" s="113">
        <f t="shared" si="0"/>
        <v>88247</v>
      </c>
      <c r="J7814" s="111">
        <v>88247</v>
      </c>
      <c r="K7814" s="111" t="s">
        <v>2307</v>
      </c>
      <c r="L7814" s="111" t="s">
        <v>708</v>
      </c>
      <c r="M7814" s="111" t="s">
        <v>702</v>
      </c>
      <c r="N7814" s="111">
        <v>0.39779999999999999</v>
      </c>
      <c r="O7814" s="114">
        <v>17.440000000000001</v>
      </c>
    </row>
    <row r="7815" spans="1:15">
      <c r="A7815" s="108"/>
      <c r="B7815" s="108"/>
      <c r="I7815" s="113">
        <f t="shared" si="0"/>
        <v>88264</v>
      </c>
      <c r="J7815" s="111">
        <v>88264</v>
      </c>
      <c r="K7815" s="111" t="s">
        <v>2308</v>
      </c>
      <c r="L7815" s="111" t="s">
        <v>708</v>
      </c>
      <c r="M7815" s="111" t="s">
        <v>710</v>
      </c>
      <c r="N7815" s="111">
        <v>0.39779999999999999</v>
      </c>
      <c r="O7815" s="114">
        <v>22.48</v>
      </c>
    </row>
    <row r="7816" spans="1:15">
      <c r="A7816" s="108"/>
      <c r="B7816" s="108"/>
      <c r="I7816" s="113">
        <f t="shared" si="0"/>
        <v>2588</v>
      </c>
      <c r="J7816" s="111">
        <v>2588</v>
      </c>
      <c r="K7816" s="111" t="s">
        <v>2423</v>
      </c>
      <c r="L7816" s="111" t="s">
        <v>706</v>
      </c>
      <c r="M7816" s="111" t="s">
        <v>702</v>
      </c>
      <c r="N7816" s="111">
        <v>1</v>
      </c>
      <c r="O7816" s="114">
        <v>20.59</v>
      </c>
    </row>
    <row r="7817" spans="1:15">
      <c r="A7817" s="108"/>
      <c r="B7817" s="108"/>
      <c r="I7817" s="113">
        <f t="shared" si="0"/>
        <v>88247</v>
      </c>
      <c r="J7817" s="111">
        <v>88247</v>
      </c>
      <c r="K7817" s="111" t="s">
        <v>2307</v>
      </c>
      <c r="L7817" s="111" t="s">
        <v>708</v>
      </c>
      <c r="M7817" s="111" t="s">
        <v>702</v>
      </c>
      <c r="N7817" s="111">
        <v>0.42709999999999998</v>
      </c>
      <c r="O7817" s="114">
        <v>17.440000000000001</v>
      </c>
    </row>
    <row r="7818" spans="1:15">
      <c r="A7818" s="108"/>
      <c r="B7818" s="108"/>
      <c r="I7818" s="113">
        <f t="shared" si="0"/>
        <v>88264</v>
      </c>
      <c r="J7818" s="111">
        <v>88264</v>
      </c>
      <c r="K7818" s="111" t="s">
        <v>2308</v>
      </c>
      <c r="L7818" s="111" t="s">
        <v>708</v>
      </c>
      <c r="M7818" s="111" t="s">
        <v>710</v>
      </c>
      <c r="N7818" s="111">
        <v>0.42709999999999998</v>
      </c>
      <c r="O7818" s="114">
        <v>22.48</v>
      </c>
    </row>
    <row r="7819" spans="1:15">
      <c r="A7819" s="108"/>
      <c r="B7819" s="108"/>
      <c r="I7819" s="113">
        <f t="shared" si="0"/>
        <v>2574</v>
      </c>
      <c r="J7819" s="111">
        <v>2574</v>
      </c>
      <c r="K7819" s="111" t="s">
        <v>2424</v>
      </c>
      <c r="L7819" s="111" t="s">
        <v>706</v>
      </c>
      <c r="M7819" s="111" t="s">
        <v>702</v>
      </c>
      <c r="N7819" s="111">
        <v>1</v>
      </c>
      <c r="O7819" s="114">
        <v>9.76</v>
      </c>
    </row>
    <row r="7820" spans="1:15">
      <c r="A7820" s="108"/>
      <c r="B7820" s="108"/>
      <c r="I7820" s="113">
        <f t="shared" si="0"/>
        <v>88247</v>
      </c>
      <c r="J7820" s="111">
        <v>88247</v>
      </c>
      <c r="K7820" s="111" t="s">
        <v>2307</v>
      </c>
      <c r="L7820" s="111" t="s">
        <v>708</v>
      </c>
      <c r="M7820" s="111" t="s">
        <v>702</v>
      </c>
      <c r="N7820" s="111">
        <v>0.43680000000000002</v>
      </c>
      <c r="O7820" s="114">
        <v>17.440000000000001</v>
      </c>
    </row>
    <row r="7821" spans="1:15">
      <c r="A7821" s="108"/>
      <c r="B7821" s="108"/>
      <c r="I7821" s="113">
        <f t="shared" si="0"/>
        <v>88264</v>
      </c>
      <c r="J7821" s="111">
        <v>88264</v>
      </c>
      <c r="K7821" s="111" t="s">
        <v>2308</v>
      </c>
      <c r="L7821" s="111" t="s">
        <v>708</v>
      </c>
      <c r="M7821" s="111" t="s">
        <v>710</v>
      </c>
      <c r="N7821" s="111">
        <v>0.43680000000000002</v>
      </c>
      <c r="O7821" s="114">
        <v>22.48</v>
      </c>
    </row>
    <row r="7822" spans="1:15">
      <c r="A7822" s="108"/>
      <c r="B7822" s="108"/>
      <c r="I7822" s="113">
        <f t="shared" si="0"/>
        <v>2586</v>
      </c>
      <c r="J7822" s="111">
        <v>2586</v>
      </c>
      <c r="K7822" s="111" t="s">
        <v>2425</v>
      </c>
      <c r="L7822" s="111" t="s">
        <v>706</v>
      </c>
      <c r="M7822" s="111" t="s">
        <v>702</v>
      </c>
      <c r="N7822" s="111">
        <v>1</v>
      </c>
      <c r="O7822" s="114">
        <v>15.71</v>
      </c>
    </row>
    <row r="7823" spans="1:15">
      <c r="A7823" s="108"/>
      <c r="B7823" s="108"/>
      <c r="I7823" s="113">
        <f t="shared" si="0"/>
        <v>88247</v>
      </c>
      <c r="J7823" s="111">
        <v>88247</v>
      </c>
      <c r="K7823" s="111" t="s">
        <v>2307</v>
      </c>
      <c r="L7823" s="111" t="s">
        <v>708</v>
      </c>
      <c r="M7823" s="111" t="s">
        <v>702</v>
      </c>
      <c r="N7823" s="111">
        <v>0.46820000000000001</v>
      </c>
      <c r="O7823" s="114">
        <v>17.440000000000001</v>
      </c>
    </row>
    <row r="7824" spans="1:15">
      <c r="A7824" s="108"/>
      <c r="B7824" s="108"/>
      <c r="I7824" s="113">
        <f t="shared" si="0"/>
        <v>88264</v>
      </c>
      <c r="J7824" s="111">
        <v>88264</v>
      </c>
      <c r="K7824" s="111" t="s">
        <v>2308</v>
      </c>
      <c r="L7824" s="111" t="s">
        <v>708</v>
      </c>
      <c r="M7824" s="111" t="s">
        <v>710</v>
      </c>
      <c r="N7824" s="111">
        <v>0.46820000000000001</v>
      </c>
      <c r="O7824" s="114">
        <v>22.48</v>
      </c>
    </row>
    <row r="7825" spans="1:15">
      <c r="A7825" s="108"/>
      <c r="B7825" s="108"/>
      <c r="I7825" s="113">
        <f t="shared" si="0"/>
        <v>2575</v>
      </c>
      <c r="J7825" s="111">
        <v>2575</v>
      </c>
      <c r="K7825" s="111" t="s">
        <v>2426</v>
      </c>
      <c r="L7825" s="111" t="s">
        <v>706</v>
      </c>
      <c r="M7825" s="111" t="s">
        <v>702</v>
      </c>
      <c r="N7825" s="111">
        <v>1</v>
      </c>
      <c r="O7825" s="114">
        <v>23.35</v>
      </c>
    </row>
    <row r="7826" spans="1:15">
      <c r="A7826" s="108"/>
      <c r="B7826" s="108"/>
      <c r="I7826" s="113">
        <f t="shared" si="0"/>
        <v>88247</v>
      </c>
      <c r="J7826" s="111">
        <v>88247</v>
      </c>
      <c r="K7826" s="111" t="s">
        <v>2307</v>
      </c>
      <c r="L7826" s="111" t="s">
        <v>708</v>
      </c>
      <c r="M7826" s="111" t="s">
        <v>702</v>
      </c>
      <c r="N7826" s="111">
        <v>0.5121</v>
      </c>
      <c r="O7826" s="114">
        <v>17.440000000000001</v>
      </c>
    </row>
    <row r="7827" spans="1:15">
      <c r="A7827" s="108"/>
      <c r="B7827" s="108"/>
      <c r="I7827" s="113">
        <f t="shared" si="0"/>
        <v>88264</v>
      </c>
      <c r="J7827" s="111">
        <v>88264</v>
      </c>
      <c r="K7827" s="111" t="s">
        <v>2308</v>
      </c>
      <c r="L7827" s="111" t="s">
        <v>708</v>
      </c>
      <c r="M7827" s="111" t="s">
        <v>710</v>
      </c>
      <c r="N7827" s="111">
        <v>0.5121</v>
      </c>
      <c r="O7827" s="114">
        <v>22.48</v>
      </c>
    </row>
    <row r="7828" spans="1:15">
      <c r="A7828" s="108"/>
      <c r="B7828" s="108"/>
      <c r="I7828" s="113">
        <f t="shared" si="0"/>
        <v>2580</v>
      </c>
      <c r="J7828" s="111">
        <v>2580</v>
      </c>
      <c r="K7828" s="111" t="s">
        <v>2427</v>
      </c>
      <c r="L7828" s="111" t="s">
        <v>706</v>
      </c>
      <c r="M7828" s="111" t="s">
        <v>702</v>
      </c>
      <c r="N7828" s="111">
        <v>1</v>
      </c>
      <c r="O7828" s="114">
        <v>12.88</v>
      </c>
    </row>
    <row r="7829" spans="1:15">
      <c r="A7829" s="108"/>
      <c r="B7829" s="108"/>
      <c r="I7829" s="113">
        <f t="shared" si="0"/>
        <v>88247</v>
      </c>
      <c r="J7829" s="111">
        <v>88247</v>
      </c>
      <c r="K7829" s="111" t="s">
        <v>2307</v>
      </c>
      <c r="L7829" s="111" t="s">
        <v>708</v>
      </c>
      <c r="M7829" s="111" t="s">
        <v>702</v>
      </c>
      <c r="N7829" s="111">
        <v>0.49669999999999997</v>
      </c>
      <c r="O7829" s="114">
        <v>17.440000000000001</v>
      </c>
    </row>
    <row r="7830" spans="1:15">
      <c r="A7830" s="108"/>
      <c r="B7830" s="108"/>
      <c r="I7830" s="113">
        <f t="shared" si="0"/>
        <v>88264</v>
      </c>
      <c r="J7830" s="111">
        <v>88264</v>
      </c>
      <c r="K7830" s="111" t="s">
        <v>2308</v>
      </c>
      <c r="L7830" s="111" t="s">
        <v>708</v>
      </c>
      <c r="M7830" s="111" t="s">
        <v>710</v>
      </c>
      <c r="N7830" s="111">
        <v>0.49669999999999997</v>
      </c>
      <c r="O7830" s="114">
        <v>22.48</v>
      </c>
    </row>
    <row r="7831" spans="1:15">
      <c r="A7831" s="108"/>
      <c r="B7831" s="108"/>
      <c r="I7831" s="113">
        <f t="shared" si="0"/>
        <v>2581</v>
      </c>
      <c r="J7831" s="111">
        <v>2581</v>
      </c>
      <c r="K7831" s="111" t="s">
        <v>2428</v>
      </c>
      <c r="L7831" s="111" t="s">
        <v>706</v>
      </c>
      <c r="M7831" s="111" t="s">
        <v>702</v>
      </c>
      <c r="N7831" s="111">
        <v>1</v>
      </c>
      <c r="O7831" s="114">
        <v>15.04</v>
      </c>
    </row>
    <row r="7832" spans="1:15">
      <c r="A7832" s="108"/>
      <c r="B7832" s="108"/>
      <c r="I7832" s="113">
        <f t="shared" si="0"/>
        <v>88247</v>
      </c>
      <c r="J7832" s="111">
        <v>88247</v>
      </c>
      <c r="K7832" s="111" t="s">
        <v>2307</v>
      </c>
      <c r="L7832" s="111" t="s">
        <v>708</v>
      </c>
      <c r="M7832" s="111" t="s">
        <v>702</v>
      </c>
      <c r="N7832" s="111">
        <v>0.53849999999999998</v>
      </c>
      <c r="O7832" s="114">
        <v>17.440000000000001</v>
      </c>
    </row>
    <row r="7833" spans="1:15">
      <c r="A7833" s="108"/>
      <c r="B7833" s="108"/>
      <c r="I7833" s="113">
        <f t="shared" si="0"/>
        <v>88264</v>
      </c>
      <c r="J7833" s="111">
        <v>88264</v>
      </c>
      <c r="K7833" s="111" t="s">
        <v>2308</v>
      </c>
      <c r="L7833" s="111" t="s">
        <v>708</v>
      </c>
      <c r="M7833" s="111" t="s">
        <v>710</v>
      </c>
      <c r="N7833" s="111">
        <v>0.53849999999999998</v>
      </c>
      <c r="O7833" s="114">
        <v>22.48</v>
      </c>
    </row>
    <row r="7834" spans="1:15">
      <c r="A7834" s="108"/>
      <c r="B7834" s="108"/>
      <c r="I7834" s="113">
        <f t="shared" si="0"/>
        <v>2597</v>
      </c>
      <c r="J7834" s="111">
        <v>2597</v>
      </c>
      <c r="K7834" s="111" t="s">
        <v>2429</v>
      </c>
      <c r="L7834" s="111" t="s">
        <v>706</v>
      </c>
      <c r="M7834" s="111" t="s">
        <v>702</v>
      </c>
      <c r="N7834" s="111">
        <v>1</v>
      </c>
      <c r="O7834" s="114">
        <v>24.69</v>
      </c>
    </row>
    <row r="7835" spans="1:15">
      <c r="A7835" s="108"/>
      <c r="B7835" s="108"/>
      <c r="I7835" s="113">
        <f t="shared" si="0"/>
        <v>88247</v>
      </c>
      <c r="J7835" s="111">
        <v>88247</v>
      </c>
      <c r="K7835" s="111" t="s">
        <v>2307</v>
      </c>
      <c r="L7835" s="111" t="s">
        <v>708</v>
      </c>
      <c r="M7835" s="111" t="s">
        <v>702</v>
      </c>
      <c r="N7835" s="111">
        <v>0.59709999999999996</v>
      </c>
      <c r="O7835" s="114">
        <v>17.440000000000001</v>
      </c>
    </row>
    <row r="7836" spans="1:15">
      <c r="A7836" s="108"/>
      <c r="B7836" s="108"/>
      <c r="I7836" s="113">
        <f t="shared" si="0"/>
        <v>88264</v>
      </c>
      <c r="J7836" s="111">
        <v>88264</v>
      </c>
      <c r="K7836" s="111" t="s">
        <v>2308</v>
      </c>
      <c r="L7836" s="111" t="s">
        <v>708</v>
      </c>
      <c r="M7836" s="111" t="s">
        <v>710</v>
      </c>
      <c r="N7836" s="111">
        <v>0.59709999999999996</v>
      </c>
      <c r="O7836" s="114">
        <v>22.48</v>
      </c>
    </row>
    <row r="7837" spans="1:15">
      <c r="A7837" s="108"/>
      <c r="B7837" s="108"/>
      <c r="I7837" s="113">
        <f t="shared" si="0"/>
        <v>12010</v>
      </c>
      <c r="J7837" s="111">
        <v>12010</v>
      </c>
      <c r="K7837" s="111" t="s">
        <v>2430</v>
      </c>
      <c r="L7837" s="111" t="s">
        <v>706</v>
      </c>
      <c r="M7837" s="111" t="s">
        <v>702</v>
      </c>
      <c r="N7837" s="111">
        <v>1</v>
      </c>
      <c r="O7837" s="114">
        <v>8.67</v>
      </c>
    </row>
    <row r="7838" spans="1:15">
      <c r="A7838" s="108"/>
      <c r="B7838" s="108"/>
      <c r="I7838" s="113">
        <f t="shared" si="0"/>
        <v>88247</v>
      </c>
      <c r="J7838" s="111">
        <v>88247</v>
      </c>
      <c r="K7838" s="111" t="s">
        <v>2307</v>
      </c>
      <c r="L7838" s="111" t="s">
        <v>708</v>
      </c>
      <c r="M7838" s="111" t="s">
        <v>702</v>
      </c>
      <c r="N7838" s="111">
        <v>0.28420000000000001</v>
      </c>
      <c r="O7838" s="114">
        <v>17.440000000000001</v>
      </c>
    </row>
    <row r="7839" spans="1:15">
      <c r="A7839" s="108"/>
      <c r="B7839" s="108"/>
      <c r="I7839" s="113">
        <f t="shared" si="0"/>
        <v>88264</v>
      </c>
      <c r="J7839" s="111">
        <v>88264</v>
      </c>
      <c r="K7839" s="111" t="s">
        <v>2308</v>
      </c>
      <c r="L7839" s="111" t="s">
        <v>708</v>
      </c>
      <c r="M7839" s="111" t="s">
        <v>710</v>
      </c>
      <c r="N7839" s="111">
        <v>0.28420000000000001</v>
      </c>
      <c r="O7839" s="114">
        <v>22.48</v>
      </c>
    </row>
    <row r="7840" spans="1:15">
      <c r="A7840" s="108"/>
      <c r="B7840" s="108"/>
      <c r="I7840" s="113">
        <f t="shared" si="0"/>
        <v>88247</v>
      </c>
      <c r="J7840" s="111">
        <v>88247</v>
      </c>
      <c r="K7840" s="111" t="s">
        <v>2307</v>
      </c>
      <c r="L7840" s="111" t="s">
        <v>708</v>
      </c>
      <c r="M7840" s="111" t="s">
        <v>702</v>
      </c>
      <c r="N7840" s="111">
        <v>0.28889999999999999</v>
      </c>
      <c r="O7840" s="114">
        <v>17.440000000000001</v>
      </c>
    </row>
    <row r="7841" spans="1:15">
      <c r="A7841" s="108"/>
      <c r="B7841" s="108"/>
      <c r="I7841" s="113">
        <f t="shared" si="0"/>
        <v>88264</v>
      </c>
      <c r="J7841" s="111">
        <v>88264</v>
      </c>
      <c r="K7841" s="111" t="s">
        <v>2308</v>
      </c>
      <c r="L7841" s="111" t="s">
        <v>708</v>
      </c>
      <c r="M7841" s="111" t="s">
        <v>710</v>
      </c>
      <c r="N7841" s="111">
        <v>0.28889999999999999</v>
      </c>
      <c r="O7841" s="114">
        <v>22.48</v>
      </c>
    </row>
    <row r="7842" spans="1:15">
      <c r="A7842" s="108"/>
      <c r="B7842" s="108"/>
      <c r="I7842" s="113">
        <f t="shared" si="0"/>
        <v>39329</v>
      </c>
      <c r="J7842" s="111">
        <v>39329</v>
      </c>
      <c r="K7842" s="111" t="s">
        <v>2431</v>
      </c>
      <c r="L7842" s="111" t="s">
        <v>706</v>
      </c>
      <c r="M7842" s="111" t="s">
        <v>702</v>
      </c>
      <c r="N7842" s="111">
        <v>1</v>
      </c>
      <c r="O7842" s="114">
        <v>9.07</v>
      </c>
    </row>
    <row r="7843" spans="1:15">
      <c r="A7843" s="108"/>
      <c r="B7843" s="108"/>
      <c r="I7843" s="113">
        <f t="shared" si="0"/>
        <v>88247</v>
      </c>
      <c r="J7843" s="111">
        <v>88247</v>
      </c>
      <c r="K7843" s="111" t="s">
        <v>2307</v>
      </c>
      <c r="L7843" s="111" t="s">
        <v>708</v>
      </c>
      <c r="M7843" s="111" t="s">
        <v>702</v>
      </c>
      <c r="N7843" s="111">
        <v>0.29549999999999998</v>
      </c>
      <c r="O7843" s="114">
        <v>17.440000000000001</v>
      </c>
    </row>
    <row r="7844" spans="1:15">
      <c r="A7844" s="108"/>
      <c r="B7844" s="108"/>
      <c r="I7844" s="113">
        <f t="shared" si="0"/>
        <v>88264</v>
      </c>
      <c r="J7844" s="111">
        <v>88264</v>
      </c>
      <c r="K7844" s="111" t="s">
        <v>2308</v>
      </c>
      <c r="L7844" s="111" t="s">
        <v>708</v>
      </c>
      <c r="M7844" s="111" t="s">
        <v>710</v>
      </c>
      <c r="N7844" s="111">
        <v>0.29549999999999998</v>
      </c>
      <c r="O7844" s="114">
        <v>22.48</v>
      </c>
    </row>
    <row r="7845" spans="1:15">
      <c r="A7845" s="108"/>
      <c r="B7845" s="108"/>
      <c r="I7845" s="113">
        <f t="shared" si="0"/>
        <v>12020</v>
      </c>
      <c r="J7845" s="111">
        <v>12020</v>
      </c>
      <c r="K7845" s="111" t="s">
        <v>2432</v>
      </c>
      <c r="L7845" s="111" t="s">
        <v>706</v>
      </c>
      <c r="M7845" s="111" t="s">
        <v>702</v>
      </c>
      <c r="N7845" s="111">
        <v>1</v>
      </c>
      <c r="O7845" s="114">
        <v>9.5500000000000007</v>
      </c>
    </row>
    <row r="7846" spans="1:15">
      <c r="A7846" s="108"/>
      <c r="B7846" s="108"/>
      <c r="I7846" s="113">
        <f t="shared" si="0"/>
        <v>88247</v>
      </c>
      <c r="J7846" s="111">
        <v>88247</v>
      </c>
      <c r="K7846" s="111" t="s">
        <v>2307</v>
      </c>
      <c r="L7846" s="111" t="s">
        <v>708</v>
      </c>
      <c r="M7846" s="111" t="s">
        <v>702</v>
      </c>
      <c r="N7846" s="111">
        <v>0.3382</v>
      </c>
      <c r="O7846" s="114">
        <v>17.440000000000001</v>
      </c>
    </row>
    <row r="7847" spans="1:15">
      <c r="A7847" s="108"/>
      <c r="B7847" s="108"/>
      <c r="I7847" s="113">
        <f t="shared" si="0"/>
        <v>88264</v>
      </c>
      <c r="J7847" s="111">
        <v>88264</v>
      </c>
      <c r="K7847" s="111" t="s">
        <v>2308</v>
      </c>
      <c r="L7847" s="111" t="s">
        <v>708</v>
      </c>
      <c r="M7847" s="111" t="s">
        <v>710</v>
      </c>
      <c r="N7847" s="111">
        <v>0.3382</v>
      </c>
      <c r="O7847" s="114">
        <v>22.48</v>
      </c>
    </row>
    <row r="7848" spans="1:15">
      <c r="A7848" s="108"/>
      <c r="B7848" s="108"/>
      <c r="I7848" s="113">
        <f t="shared" si="0"/>
        <v>88247</v>
      </c>
      <c r="J7848" s="111">
        <v>88247</v>
      </c>
      <c r="K7848" s="111" t="s">
        <v>2307</v>
      </c>
      <c r="L7848" s="111" t="s">
        <v>708</v>
      </c>
      <c r="M7848" s="111" t="s">
        <v>702</v>
      </c>
      <c r="N7848" s="111">
        <v>0.3523</v>
      </c>
      <c r="O7848" s="114">
        <v>17.440000000000001</v>
      </c>
    </row>
    <row r="7849" spans="1:15">
      <c r="A7849" s="108"/>
      <c r="B7849" s="108"/>
      <c r="I7849" s="113">
        <f t="shared" si="0"/>
        <v>88264</v>
      </c>
      <c r="J7849" s="111">
        <v>88264</v>
      </c>
      <c r="K7849" s="111" t="s">
        <v>2308</v>
      </c>
      <c r="L7849" s="111" t="s">
        <v>708</v>
      </c>
      <c r="M7849" s="111" t="s">
        <v>710</v>
      </c>
      <c r="N7849" s="111">
        <v>0.3523</v>
      </c>
      <c r="O7849" s="114">
        <v>22.48</v>
      </c>
    </row>
    <row r="7850" spans="1:15">
      <c r="A7850" s="108"/>
      <c r="B7850" s="108"/>
      <c r="I7850" s="113">
        <f t="shared" si="0"/>
        <v>12019</v>
      </c>
      <c r="J7850" s="111">
        <v>12019</v>
      </c>
      <c r="K7850" s="111" t="s">
        <v>2433</v>
      </c>
      <c r="L7850" s="111" t="s">
        <v>706</v>
      </c>
      <c r="M7850" s="111" t="s">
        <v>702</v>
      </c>
      <c r="N7850" s="111">
        <v>1</v>
      </c>
      <c r="O7850" s="114">
        <v>11.12</v>
      </c>
    </row>
    <row r="7851" spans="1:15">
      <c r="A7851" s="108"/>
      <c r="B7851" s="108"/>
      <c r="I7851" s="113">
        <f t="shared" si="0"/>
        <v>88247</v>
      </c>
      <c r="J7851" s="111">
        <v>88247</v>
      </c>
      <c r="K7851" s="111" t="s">
        <v>2307</v>
      </c>
      <c r="L7851" s="111" t="s">
        <v>708</v>
      </c>
      <c r="M7851" s="111" t="s">
        <v>702</v>
      </c>
      <c r="N7851" s="111">
        <v>0.37219999999999998</v>
      </c>
      <c r="O7851" s="114">
        <v>17.440000000000001</v>
      </c>
    </row>
    <row r="7852" spans="1:15">
      <c r="A7852" s="108"/>
      <c r="B7852" s="108"/>
      <c r="I7852" s="113">
        <f t="shared" si="0"/>
        <v>88264</v>
      </c>
      <c r="J7852" s="111">
        <v>88264</v>
      </c>
      <c r="K7852" s="111" t="s">
        <v>2308</v>
      </c>
      <c r="L7852" s="111" t="s">
        <v>708</v>
      </c>
      <c r="M7852" s="111" t="s">
        <v>710</v>
      </c>
      <c r="N7852" s="111">
        <v>0.37219999999999998</v>
      </c>
      <c r="O7852" s="114">
        <v>22.48</v>
      </c>
    </row>
    <row r="7853" spans="1:15">
      <c r="A7853" s="108"/>
      <c r="B7853" s="108"/>
      <c r="I7853" s="113">
        <f t="shared" si="0"/>
        <v>12016</v>
      </c>
      <c r="J7853" s="111">
        <v>12016</v>
      </c>
      <c r="K7853" s="111" t="s">
        <v>2434</v>
      </c>
      <c r="L7853" s="111" t="s">
        <v>706</v>
      </c>
      <c r="M7853" s="111" t="s">
        <v>702</v>
      </c>
      <c r="N7853" s="111">
        <v>1</v>
      </c>
      <c r="O7853" s="114">
        <v>9.5500000000000007</v>
      </c>
    </row>
    <row r="7854" spans="1:15">
      <c r="A7854" s="108"/>
      <c r="B7854" s="108"/>
      <c r="I7854" s="113">
        <f t="shared" si="0"/>
        <v>88247</v>
      </c>
      <c r="J7854" s="111">
        <v>88247</v>
      </c>
      <c r="K7854" s="111" t="s">
        <v>2307</v>
      </c>
      <c r="L7854" s="111" t="s">
        <v>708</v>
      </c>
      <c r="M7854" s="111" t="s">
        <v>702</v>
      </c>
      <c r="N7854" s="111">
        <v>9.5200000000000007E-2</v>
      </c>
      <c r="O7854" s="114">
        <v>17.440000000000001</v>
      </c>
    </row>
    <row r="7855" spans="1:15">
      <c r="A7855" s="108"/>
      <c r="B7855" s="108"/>
      <c r="I7855" s="113">
        <f t="shared" si="0"/>
        <v>88264</v>
      </c>
      <c r="J7855" s="111">
        <v>88264</v>
      </c>
      <c r="K7855" s="111" t="s">
        <v>2308</v>
      </c>
      <c r="L7855" s="111" t="s">
        <v>708</v>
      </c>
      <c r="M7855" s="111" t="s">
        <v>710</v>
      </c>
      <c r="N7855" s="111">
        <v>9.5200000000000007E-2</v>
      </c>
      <c r="O7855" s="114">
        <v>22.48</v>
      </c>
    </row>
    <row r="7856" spans="1:15">
      <c r="A7856" s="108"/>
      <c r="B7856" s="108"/>
      <c r="I7856" s="113">
        <f t="shared" si="0"/>
        <v>12015</v>
      </c>
      <c r="J7856" s="111">
        <v>12015</v>
      </c>
      <c r="K7856" s="111" t="s">
        <v>2435</v>
      </c>
      <c r="L7856" s="111" t="s">
        <v>706</v>
      </c>
      <c r="M7856" s="111" t="s">
        <v>702</v>
      </c>
      <c r="N7856" s="111">
        <v>1</v>
      </c>
      <c r="O7856" s="114">
        <v>11.12</v>
      </c>
    </row>
    <row r="7857" spans="1:15">
      <c r="A7857" s="108"/>
      <c r="B7857" s="108"/>
      <c r="I7857" s="113">
        <f t="shared" si="0"/>
        <v>12025</v>
      </c>
      <c r="J7857" s="111">
        <v>12025</v>
      </c>
      <c r="K7857" s="111" t="s">
        <v>2436</v>
      </c>
      <c r="L7857" s="111" t="s">
        <v>706</v>
      </c>
      <c r="M7857" s="111" t="s">
        <v>702</v>
      </c>
      <c r="N7857" s="111">
        <v>1</v>
      </c>
      <c r="O7857" s="114">
        <v>10.54</v>
      </c>
    </row>
    <row r="7858" spans="1:15">
      <c r="A7858" s="108"/>
      <c r="B7858" s="108"/>
      <c r="I7858" s="113">
        <f t="shared" si="0"/>
        <v>88247</v>
      </c>
      <c r="J7858" s="111">
        <v>88247</v>
      </c>
      <c r="K7858" s="111" t="s">
        <v>2307</v>
      </c>
      <c r="L7858" s="111" t="s">
        <v>708</v>
      </c>
      <c r="M7858" s="111" t="s">
        <v>702</v>
      </c>
      <c r="N7858" s="111">
        <v>0.1216</v>
      </c>
      <c r="O7858" s="114">
        <v>17.440000000000001</v>
      </c>
    </row>
    <row r="7859" spans="1:15">
      <c r="A7859" s="108"/>
      <c r="B7859" s="108"/>
      <c r="I7859" s="113">
        <f t="shared" si="0"/>
        <v>88264</v>
      </c>
      <c r="J7859" s="111">
        <v>88264</v>
      </c>
      <c r="K7859" s="111" t="s">
        <v>2308</v>
      </c>
      <c r="L7859" s="111" t="s">
        <v>708</v>
      </c>
      <c r="M7859" s="111" t="s">
        <v>710</v>
      </c>
      <c r="N7859" s="111">
        <v>0.1216</v>
      </c>
      <c r="O7859" s="114">
        <v>22.48</v>
      </c>
    </row>
    <row r="7860" spans="1:15">
      <c r="A7860" s="108"/>
      <c r="B7860" s="108"/>
      <c r="I7860" s="113">
        <f t="shared" si="0"/>
        <v>88247</v>
      </c>
      <c r="J7860" s="111">
        <v>88247</v>
      </c>
      <c r="K7860" s="111" t="s">
        <v>2307</v>
      </c>
      <c r="L7860" s="111" t="s">
        <v>708</v>
      </c>
      <c r="M7860" s="111" t="s">
        <v>702</v>
      </c>
      <c r="N7860" s="111">
        <v>0.14280000000000001</v>
      </c>
      <c r="O7860" s="114">
        <v>17.440000000000001</v>
      </c>
    </row>
    <row r="7861" spans="1:15">
      <c r="A7861" s="108"/>
      <c r="B7861" s="108"/>
      <c r="I7861" s="113">
        <f t="shared" si="0"/>
        <v>88264</v>
      </c>
      <c r="J7861" s="111">
        <v>88264</v>
      </c>
      <c r="K7861" s="111" t="s">
        <v>2308</v>
      </c>
      <c r="L7861" s="111" t="s">
        <v>708</v>
      </c>
      <c r="M7861" s="111" t="s">
        <v>710</v>
      </c>
      <c r="N7861" s="111">
        <v>0.14280000000000001</v>
      </c>
      <c r="O7861" s="114">
        <v>22.48</v>
      </c>
    </row>
    <row r="7862" spans="1:15">
      <c r="A7862" s="108"/>
      <c r="B7862" s="108"/>
      <c r="I7862" s="113">
        <f t="shared" si="0"/>
        <v>39342</v>
      </c>
      <c r="J7862" s="111">
        <v>39342</v>
      </c>
      <c r="K7862" s="111" t="s">
        <v>2437</v>
      </c>
      <c r="L7862" s="111" t="s">
        <v>706</v>
      </c>
      <c r="M7862" s="111" t="s">
        <v>702</v>
      </c>
      <c r="N7862" s="111">
        <v>1</v>
      </c>
      <c r="O7862" s="114">
        <v>13.9</v>
      </c>
    </row>
    <row r="7863" spans="1:15">
      <c r="A7863" s="108"/>
      <c r="B7863" s="108"/>
      <c r="I7863" s="113">
        <f t="shared" si="0"/>
        <v>88247</v>
      </c>
      <c r="J7863" s="111">
        <v>88247</v>
      </c>
      <c r="K7863" s="111" t="s">
        <v>2307</v>
      </c>
      <c r="L7863" s="111" t="s">
        <v>708</v>
      </c>
      <c r="M7863" s="111" t="s">
        <v>702</v>
      </c>
      <c r="N7863" s="111">
        <v>0.17249999999999999</v>
      </c>
      <c r="O7863" s="114">
        <v>17.440000000000001</v>
      </c>
    </row>
    <row r="7864" spans="1:15">
      <c r="A7864" s="108"/>
      <c r="B7864" s="108"/>
      <c r="I7864" s="113">
        <f t="shared" si="0"/>
        <v>88264</v>
      </c>
      <c r="J7864" s="111">
        <v>88264</v>
      </c>
      <c r="K7864" s="111" t="s">
        <v>2308</v>
      </c>
      <c r="L7864" s="111" t="s">
        <v>708</v>
      </c>
      <c r="M7864" s="111" t="s">
        <v>710</v>
      </c>
      <c r="N7864" s="111">
        <v>0.17249999999999999</v>
      </c>
      <c r="O7864" s="114">
        <v>22.48</v>
      </c>
    </row>
    <row r="7865" spans="1:15">
      <c r="A7865" s="108"/>
      <c r="B7865" s="108"/>
      <c r="I7865" s="113">
        <f t="shared" si="0"/>
        <v>39343</v>
      </c>
      <c r="J7865" s="111">
        <v>39343</v>
      </c>
      <c r="K7865" s="111" t="s">
        <v>2438</v>
      </c>
      <c r="L7865" s="111" t="s">
        <v>706</v>
      </c>
      <c r="M7865" s="111" t="s">
        <v>702</v>
      </c>
      <c r="N7865" s="111">
        <v>1</v>
      </c>
      <c r="O7865" s="114">
        <v>11.73</v>
      </c>
    </row>
    <row r="7866" spans="1:15">
      <c r="A7866" s="108"/>
      <c r="B7866" s="108"/>
      <c r="I7866" s="113">
        <f t="shared" si="0"/>
        <v>88247</v>
      </c>
      <c r="J7866" s="111">
        <v>88247</v>
      </c>
      <c r="K7866" s="111" t="s">
        <v>2307</v>
      </c>
      <c r="L7866" s="111" t="s">
        <v>708</v>
      </c>
      <c r="M7866" s="111" t="s">
        <v>702</v>
      </c>
      <c r="N7866" s="111">
        <v>0.41930000000000001</v>
      </c>
      <c r="O7866" s="114">
        <v>17.440000000000001</v>
      </c>
    </row>
    <row r="7867" spans="1:15">
      <c r="A7867" s="108"/>
      <c r="B7867" s="108"/>
      <c r="I7867" s="113">
        <f t="shared" si="0"/>
        <v>88264</v>
      </c>
      <c r="J7867" s="111">
        <v>88264</v>
      </c>
      <c r="K7867" s="111" t="s">
        <v>2308</v>
      </c>
      <c r="L7867" s="111" t="s">
        <v>708</v>
      </c>
      <c r="M7867" s="111" t="s">
        <v>710</v>
      </c>
      <c r="N7867" s="111">
        <v>0.41930000000000001</v>
      </c>
      <c r="O7867" s="114">
        <v>22.48</v>
      </c>
    </row>
    <row r="7868" spans="1:15">
      <c r="A7868" s="108"/>
      <c r="B7868" s="108"/>
      <c r="I7868" s="113">
        <f t="shared" si="0"/>
        <v>39344</v>
      </c>
      <c r="J7868" s="111">
        <v>39344</v>
      </c>
      <c r="K7868" s="111" t="s">
        <v>2439</v>
      </c>
      <c r="L7868" s="111" t="s">
        <v>706</v>
      </c>
      <c r="M7868" s="111" t="s">
        <v>702</v>
      </c>
      <c r="N7868" s="111">
        <v>1</v>
      </c>
      <c r="O7868" s="114">
        <v>11.34</v>
      </c>
    </row>
    <row r="7869" spans="1:15">
      <c r="A7869" s="108"/>
      <c r="B7869" s="108"/>
      <c r="I7869" s="113">
        <f t="shared" si="0"/>
        <v>88247</v>
      </c>
      <c r="J7869" s="111">
        <v>88247</v>
      </c>
      <c r="K7869" s="111" t="s">
        <v>2307</v>
      </c>
      <c r="L7869" s="111" t="s">
        <v>708</v>
      </c>
      <c r="M7869" s="111" t="s">
        <v>702</v>
      </c>
      <c r="N7869" s="111">
        <v>0.4476</v>
      </c>
      <c r="O7869" s="114">
        <v>17.440000000000001</v>
      </c>
    </row>
    <row r="7870" spans="1:15">
      <c r="A7870" s="108"/>
      <c r="B7870" s="108"/>
      <c r="I7870" s="113">
        <f t="shared" si="0"/>
        <v>88264</v>
      </c>
      <c r="J7870" s="111">
        <v>88264</v>
      </c>
      <c r="K7870" s="111" t="s">
        <v>2308</v>
      </c>
      <c r="L7870" s="111" t="s">
        <v>708</v>
      </c>
      <c r="M7870" s="111" t="s">
        <v>710</v>
      </c>
      <c r="N7870" s="111">
        <v>0.4476</v>
      </c>
      <c r="O7870" s="114">
        <v>22.48</v>
      </c>
    </row>
    <row r="7871" spans="1:15">
      <c r="A7871" s="108"/>
      <c r="B7871" s="108"/>
      <c r="I7871" s="113">
        <f t="shared" si="0"/>
        <v>39345</v>
      </c>
      <c r="J7871" s="111">
        <v>39345</v>
      </c>
      <c r="K7871" s="111" t="s">
        <v>2440</v>
      </c>
      <c r="L7871" s="111" t="s">
        <v>706</v>
      </c>
      <c r="M7871" s="111" t="s">
        <v>702</v>
      </c>
      <c r="N7871" s="111">
        <v>1</v>
      </c>
      <c r="O7871" s="114">
        <v>15.88</v>
      </c>
    </row>
    <row r="7872" spans="1:15">
      <c r="A7872" s="108"/>
      <c r="B7872" s="108"/>
      <c r="I7872" s="113">
        <f t="shared" si="0"/>
        <v>88247</v>
      </c>
      <c r="J7872" s="111">
        <v>88247</v>
      </c>
      <c r="K7872" s="111" t="s">
        <v>2307</v>
      </c>
      <c r="L7872" s="111" t="s">
        <v>708</v>
      </c>
      <c r="M7872" s="111" t="s">
        <v>702</v>
      </c>
      <c r="N7872" s="111">
        <v>0.48720000000000002</v>
      </c>
      <c r="O7872" s="114">
        <v>17.440000000000001</v>
      </c>
    </row>
    <row r="7873" spans="1:15">
      <c r="A7873" s="108"/>
      <c r="B7873" s="108"/>
      <c r="I7873" s="113">
        <f t="shared" si="0"/>
        <v>88264</v>
      </c>
      <c r="J7873" s="111">
        <v>88264</v>
      </c>
      <c r="K7873" s="111" t="s">
        <v>2308</v>
      </c>
      <c r="L7873" s="111" t="s">
        <v>708</v>
      </c>
      <c r="M7873" s="111" t="s">
        <v>710</v>
      </c>
      <c r="N7873" s="111">
        <v>0.48720000000000002</v>
      </c>
      <c r="O7873" s="114">
        <v>22.48</v>
      </c>
    </row>
    <row r="7874" spans="1:15">
      <c r="A7874" s="108"/>
      <c r="B7874" s="108"/>
      <c r="I7874" s="113">
        <f t="shared" si="0"/>
        <v>7258</v>
      </c>
      <c r="J7874" s="111">
        <v>7258</v>
      </c>
      <c r="K7874" s="111" t="s">
        <v>1898</v>
      </c>
      <c r="L7874" s="111" t="s">
        <v>706</v>
      </c>
      <c r="M7874" s="111" t="s">
        <v>702</v>
      </c>
      <c r="N7874" s="111">
        <v>48.750700000000002</v>
      </c>
      <c r="O7874" s="114">
        <v>0.36</v>
      </c>
    </row>
    <row r="7875" spans="1:15">
      <c r="A7875" s="108"/>
      <c r="B7875" s="108"/>
      <c r="I7875" s="113">
        <f t="shared" si="0"/>
        <v>87316</v>
      </c>
      <c r="J7875" s="111">
        <v>87316</v>
      </c>
      <c r="K7875" s="111" t="s">
        <v>1884</v>
      </c>
      <c r="L7875" s="111" t="s">
        <v>750</v>
      </c>
      <c r="M7875" s="111" t="s">
        <v>702</v>
      </c>
      <c r="N7875" s="111">
        <v>4.0000000000000002E-4</v>
      </c>
      <c r="O7875" s="114">
        <v>300.22000000000003</v>
      </c>
    </row>
    <row r="7876" spans="1:15">
      <c r="A7876" s="108"/>
      <c r="B7876" s="108"/>
      <c r="I7876" s="113">
        <f t="shared" si="0"/>
        <v>88309</v>
      </c>
      <c r="J7876" s="111">
        <v>88309</v>
      </c>
      <c r="K7876" s="111" t="s">
        <v>1803</v>
      </c>
      <c r="L7876" s="111" t="s">
        <v>708</v>
      </c>
      <c r="M7876" s="111" t="s">
        <v>710</v>
      </c>
      <c r="N7876" s="111">
        <v>1.5362</v>
      </c>
      <c r="O7876" s="114">
        <v>22.28</v>
      </c>
    </row>
    <row r="7877" spans="1:15">
      <c r="A7877" s="108"/>
      <c r="B7877" s="108"/>
      <c r="I7877" s="113">
        <f t="shared" si="0"/>
        <v>88316</v>
      </c>
      <c r="J7877" s="111">
        <v>88316</v>
      </c>
      <c r="K7877" s="111" t="s">
        <v>709</v>
      </c>
      <c r="L7877" s="111" t="s">
        <v>708</v>
      </c>
      <c r="M7877" s="111" t="s">
        <v>710</v>
      </c>
      <c r="N7877" s="111">
        <v>1.5362</v>
      </c>
      <c r="O7877" s="114">
        <v>17.3</v>
      </c>
    </row>
    <row r="7878" spans="1:15">
      <c r="A7878" s="108"/>
      <c r="B7878" s="108"/>
      <c r="I7878" s="113">
        <f t="shared" si="0"/>
        <v>88628</v>
      </c>
      <c r="J7878" s="111">
        <v>88628</v>
      </c>
      <c r="K7878" s="111" t="s">
        <v>1926</v>
      </c>
      <c r="L7878" s="111" t="s">
        <v>750</v>
      </c>
      <c r="M7878" s="111" t="s">
        <v>702</v>
      </c>
      <c r="N7878" s="111">
        <v>2.7799999999999998E-2</v>
      </c>
      <c r="O7878" s="114">
        <v>348.58</v>
      </c>
    </row>
    <row r="7879" spans="1:15">
      <c r="A7879" s="108"/>
      <c r="B7879" s="108"/>
      <c r="I7879" s="113">
        <f t="shared" si="0"/>
        <v>94103</v>
      </c>
      <c r="J7879" s="111">
        <v>94103</v>
      </c>
      <c r="K7879" s="111" t="s">
        <v>2441</v>
      </c>
      <c r="L7879" s="111" t="s">
        <v>750</v>
      </c>
      <c r="M7879" s="111" t="s">
        <v>729</v>
      </c>
      <c r="N7879" s="111">
        <v>3.5999999999999997E-2</v>
      </c>
      <c r="O7879" s="114">
        <v>187.26</v>
      </c>
    </row>
    <row r="7880" spans="1:15">
      <c r="A7880" s="108"/>
      <c r="B7880" s="108"/>
      <c r="I7880" s="113">
        <f t="shared" si="0"/>
        <v>97734</v>
      </c>
      <c r="J7880" s="111">
        <v>97734</v>
      </c>
      <c r="K7880" s="111" t="s">
        <v>2442</v>
      </c>
      <c r="L7880" s="111" t="s">
        <v>750</v>
      </c>
      <c r="M7880" s="111" t="s">
        <v>729</v>
      </c>
      <c r="N7880" s="111">
        <v>1.7500000000000002E-2</v>
      </c>
      <c r="O7880" s="131">
        <v>2198.79</v>
      </c>
    </row>
    <row r="7881" spans="1:15">
      <c r="A7881" s="108"/>
      <c r="B7881" s="108"/>
      <c r="I7881" s="113">
        <f t="shared" si="0"/>
        <v>7258</v>
      </c>
      <c r="J7881" s="111">
        <v>7258</v>
      </c>
      <c r="K7881" s="111" t="s">
        <v>1898</v>
      </c>
      <c r="L7881" s="111" t="s">
        <v>706</v>
      </c>
      <c r="M7881" s="111" t="s">
        <v>702</v>
      </c>
      <c r="N7881" s="111">
        <v>80.289000000000001</v>
      </c>
      <c r="O7881" s="114">
        <v>0.36</v>
      </c>
    </row>
    <row r="7882" spans="1:15">
      <c r="A7882" s="108"/>
      <c r="B7882" s="108"/>
      <c r="I7882" s="113">
        <f t="shared" si="0"/>
        <v>87316</v>
      </c>
      <c r="J7882" s="111">
        <v>87316</v>
      </c>
      <c r="K7882" s="111" t="s">
        <v>1884</v>
      </c>
      <c r="L7882" s="111" t="s">
        <v>750</v>
      </c>
      <c r="M7882" s="111" t="s">
        <v>702</v>
      </c>
      <c r="N7882" s="111">
        <v>6.9999999999999999E-4</v>
      </c>
      <c r="O7882" s="114">
        <v>300.22000000000003</v>
      </c>
    </row>
    <row r="7883" spans="1:15">
      <c r="A7883" s="108"/>
      <c r="B7883" s="108"/>
      <c r="I7883" s="113">
        <f t="shared" si="0"/>
        <v>88309</v>
      </c>
      <c r="J7883" s="111">
        <v>88309</v>
      </c>
      <c r="K7883" s="111" t="s">
        <v>1803</v>
      </c>
      <c r="L7883" s="111" t="s">
        <v>708</v>
      </c>
      <c r="M7883" s="111" t="s">
        <v>710</v>
      </c>
      <c r="N7883" s="111">
        <v>2.5508000000000002</v>
      </c>
      <c r="O7883" s="114">
        <v>22.28</v>
      </c>
    </row>
    <row r="7884" spans="1:15">
      <c r="A7884" s="108"/>
      <c r="B7884" s="108"/>
      <c r="I7884" s="113">
        <f t="shared" si="0"/>
        <v>88316</v>
      </c>
      <c r="J7884" s="111">
        <v>88316</v>
      </c>
      <c r="K7884" s="111" t="s">
        <v>709</v>
      </c>
      <c r="L7884" s="111" t="s">
        <v>708</v>
      </c>
      <c r="M7884" s="111" t="s">
        <v>710</v>
      </c>
      <c r="N7884" s="111">
        <v>2.5508000000000002</v>
      </c>
      <c r="O7884" s="114">
        <v>17.3</v>
      </c>
    </row>
    <row r="7885" spans="1:15">
      <c r="A7885" s="108"/>
      <c r="B7885" s="108"/>
      <c r="I7885" s="113">
        <f t="shared" si="0"/>
        <v>88628</v>
      </c>
      <c r="J7885" s="111">
        <v>88628</v>
      </c>
      <c r="K7885" s="111" t="s">
        <v>1926</v>
      </c>
      <c r="L7885" s="111" t="s">
        <v>750</v>
      </c>
      <c r="M7885" s="111" t="s">
        <v>702</v>
      </c>
      <c r="N7885" s="111">
        <v>4.6800000000000001E-2</v>
      </c>
      <c r="O7885" s="114">
        <v>348.58</v>
      </c>
    </row>
    <row r="7886" spans="1:15">
      <c r="A7886" s="108"/>
      <c r="B7886" s="108"/>
      <c r="I7886" s="113">
        <f t="shared" si="0"/>
        <v>94103</v>
      </c>
      <c r="J7886" s="111">
        <v>94103</v>
      </c>
      <c r="K7886" s="111" t="s">
        <v>2441</v>
      </c>
      <c r="L7886" s="111" t="s">
        <v>750</v>
      </c>
      <c r="M7886" s="111" t="s">
        <v>729</v>
      </c>
      <c r="N7886" s="111">
        <v>4.9000000000000002E-2</v>
      </c>
      <c r="O7886" s="114">
        <v>187.26</v>
      </c>
    </row>
    <row r="7887" spans="1:15">
      <c r="A7887" s="108"/>
      <c r="B7887" s="108"/>
      <c r="I7887" s="113">
        <f t="shared" si="0"/>
        <v>97734</v>
      </c>
      <c r="J7887" s="111">
        <v>97734</v>
      </c>
      <c r="K7887" s="111" t="s">
        <v>2442</v>
      </c>
      <c r="L7887" s="111" t="s">
        <v>750</v>
      </c>
      <c r="M7887" s="111" t="s">
        <v>729</v>
      </c>
      <c r="N7887" s="111">
        <v>2.52E-2</v>
      </c>
      <c r="O7887" s="131">
        <v>2198.79</v>
      </c>
    </row>
    <row r="7888" spans="1:15">
      <c r="A7888" s="108"/>
      <c r="B7888" s="108"/>
      <c r="I7888" s="113">
        <f t="shared" si="0"/>
        <v>5678</v>
      </c>
      <c r="J7888" s="111">
        <v>5678</v>
      </c>
      <c r="K7888" s="111" t="s">
        <v>700</v>
      </c>
      <c r="L7888" s="111" t="s">
        <v>701</v>
      </c>
      <c r="M7888" s="111" t="s">
        <v>702</v>
      </c>
      <c r="N7888" s="111">
        <v>8.6999999999999994E-3</v>
      </c>
      <c r="O7888" s="114">
        <v>86.07</v>
      </c>
    </row>
    <row r="7889" spans="1:15">
      <c r="A7889" s="108"/>
      <c r="B7889" s="108"/>
      <c r="I7889" s="113">
        <f t="shared" si="0"/>
        <v>5679</v>
      </c>
      <c r="J7889" s="111">
        <v>5679</v>
      </c>
      <c r="K7889" s="111" t="s">
        <v>703</v>
      </c>
      <c r="L7889" s="111" t="s">
        <v>704</v>
      </c>
      <c r="M7889" s="111" t="s">
        <v>702</v>
      </c>
      <c r="N7889" s="111">
        <v>2.9399999999999999E-2</v>
      </c>
      <c r="O7889" s="114">
        <v>39.03</v>
      </c>
    </row>
    <row r="7890" spans="1:15">
      <c r="A7890" s="108"/>
      <c r="B7890" s="108"/>
      <c r="I7890" s="113">
        <f t="shared" si="0"/>
        <v>7258</v>
      </c>
      <c r="J7890" s="111">
        <v>7258</v>
      </c>
      <c r="K7890" s="111" t="s">
        <v>1898</v>
      </c>
      <c r="L7890" s="111" t="s">
        <v>706</v>
      </c>
      <c r="M7890" s="111" t="s">
        <v>702</v>
      </c>
      <c r="N7890" s="111">
        <v>169.80269999999999</v>
      </c>
      <c r="O7890" s="114">
        <v>0.36</v>
      </c>
    </row>
    <row r="7891" spans="1:15">
      <c r="A7891" s="108"/>
      <c r="B7891" s="108"/>
      <c r="I7891" s="113">
        <f t="shared" si="0"/>
        <v>87316</v>
      </c>
      <c r="J7891" s="111">
        <v>87316</v>
      </c>
      <c r="K7891" s="111" t="s">
        <v>1884</v>
      </c>
      <c r="L7891" s="111" t="s">
        <v>750</v>
      </c>
      <c r="M7891" s="111" t="s">
        <v>702</v>
      </c>
      <c r="N7891" s="111">
        <v>1.4E-3</v>
      </c>
      <c r="O7891" s="114">
        <v>300.22000000000003</v>
      </c>
    </row>
    <row r="7892" spans="1:15">
      <c r="A7892" s="108"/>
      <c r="B7892" s="108"/>
      <c r="I7892" s="113">
        <f t="shared" si="0"/>
        <v>88309</v>
      </c>
      <c r="J7892" s="111">
        <v>88309</v>
      </c>
      <c r="K7892" s="111" t="s">
        <v>1803</v>
      </c>
      <c r="L7892" s="111" t="s">
        <v>708</v>
      </c>
      <c r="M7892" s="111" t="s">
        <v>710</v>
      </c>
      <c r="N7892" s="111">
        <v>5.4391999999999996</v>
      </c>
      <c r="O7892" s="114">
        <v>22.28</v>
      </c>
    </row>
    <row r="7893" spans="1:15">
      <c r="A7893" s="108"/>
      <c r="B7893" s="108"/>
      <c r="I7893" s="113">
        <f t="shared" si="0"/>
        <v>88316</v>
      </c>
      <c r="J7893" s="111">
        <v>88316</v>
      </c>
      <c r="K7893" s="111" t="s">
        <v>709</v>
      </c>
      <c r="L7893" s="111" t="s">
        <v>708</v>
      </c>
      <c r="M7893" s="111" t="s">
        <v>710</v>
      </c>
      <c r="N7893" s="111">
        <v>5.4391999999999996</v>
      </c>
      <c r="O7893" s="114">
        <v>17.3</v>
      </c>
    </row>
    <row r="7894" spans="1:15">
      <c r="A7894" s="108"/>
      <c r="B7894" s="108"/>
      <c r="I7894" s="113">
        <f t="shared" si="0"/>
        <v>88628</v>
      </c>
      <c r="J7894" s="111">
        <v>88628</v>
      </c>
      <c r="K7894" s="111" t="s">
        <v>1926</v>
      </c>
      <c r="L7894" s="111" t="s">
        <v>750</v>
      </c>
      <c r="M7894" s="111" t="s">
        <v>702</v>
      </c>
      <c r="N7894" s="111">
        <v>0.1012</v>
      </c>
      <c r="O7894" s="114">
        <v>348.58</v>
      </c>
    </row>
    <row r="7895" spans="1:15">
      <c r="A7895" s="108"/>
      <c r="B7895" s="108"/>
      <c r="I7895" s="113">
        <f t="shared" si="0"/>
        <v>94112</v>
      </c>
      <c r="J7895" s="111">
        <v>94112</v>
      </c>
      <c r="K7895" s="111" t="s">
        <v>2443</v>
      </c>
      <c r="L7895" s="111" t="s">
        <v>750</v>
      </c>
      <c r="M7895" s="111" t="s">
        <v>729</v>
      </c>
      <c r="N7895" s="111">
        <v>8.1000000000000003E-2</v>
      </c>
      <c r="O7895" s="114">
        <v>146.6</v>
      </c>
    </row>
    <row r="7896" spans="1:15">
      <c r="A7896" s="108"/>
      <c r="B7896" s="108"/>
      <c r="I7896" s="113">
        <f t="shared" si="0"/>
        <v>97735</v>
      </c>
      <c r="J7896" s="111">
        <v>97735</v>
      </c>
      <c r="K7896" s="111" t="s">
        <v>2444</v>
      </c>
      <c r="L7896" s="111" t="s">
        <v>750</v>
      </c>
      <c r="M7896" s="111" t="s">
        <v>729</v>
      </c>
      <c r="N7896" s="111">
        <v>4.48E-2</v>
      </c>
      <c r="O7896" s="131">
        <v>1794.48</v>
      </c>
    </row>
    <row r="7897" spans="1:15">
      <c r="A7897" s="108"/>
      <c r="B7897" s="108"/>
      <c r="I7897" s="113">
        <f t="shared" si="0"/>
        <v>5678</v>
      </c>
      <c r="J7897" s="111">
        <v>5678</v>
      </c>
      <c r="K7897" s="111" t="s">
        <v>700</v>
      </c>
      <c r="L7897" s="111" t="s">
        <v>701</v>
      </c>
      <c r="M7897" s="111" t="s">
        <v>702</v>
      </c>
      <c r="N7897" s="111">
        <v>1.3599999999999999E-2</v>
      </c>
      <c r="O7897" s="114">
        <v>86.07</v>
      </c>
    </row>
    <row r="7898" spans="1:15">
      <c r="A7898" s="108"/>
      <c r="B7898" s="108"/>
      <c r="I7898" s="113">
        <f t="shared" si="0"/>
        <v>5679</v>
      </c>
      <c r="J7898" s="111">
        <v>5679</v>
      </c>
      <c r="K7898" s="111" t="s">
        <v>703</v>
      </c>
      <c r="L7898" s="111" t="s">
        <v>704</v>
      </c>
      <c r="M7898" s="111" t="s">
        <v>702</v>
      </c>
      <c r="N7898" s="111">
        <v>4.5600000000000002E-2</v>
      </c>
      <c r="O7898" s="114">
        <v>39.03</v>
      </c>
    </row>
    <row r="7899" spans="1:15">
      <c r="A7899" s="108"/>
      <c r="B7899" s="108"/>
      <c r="I7899" s="113">
        <f t="shared" si="0"/>
        <v>7258</v>
      </c>
      <c r="J7899" s="111">
        <v>7258</v>
      </c>
      <c r="K7899" s="111" t="s">
        <v>1898</v>
      </c>
      <c r="L7899" s="111" t="s">
        <v>706</v>
      </c>
      <c r="M7899" s="111" t="s">
        <v>702</v>
      </c>
      <c r="N7899" s="111">
        <v>216.49160000000001</v>
      </c>
      <c r="O7899" s="114">
        <v>0.36</v>
      </c>
    </row>
    <row r="7900" spans="1:15">
      <c r="A7900" s="108"/>
      <c r="B7900" s="108"/>
      <c r="I7900" s="113">
        <f t="shared" si="0"/>
        <v>87316</v>
      </c>
      <c r="J7900" s="111">
        <v>87316</v>
      </c>
      <c r="K7900" s="111" t="s">
        <v>1884</v>
      </c>
      <c r="L7900" s="111" t="s">
        <v>750</v>
      </c>
      <c r="M7900" s="111" t="s">
        <v>702</v>
      </c>
      <c r="N7900" s="111">
        <v>1.8E-3</v>
      </c>
      <c r="O7900" s="114">
        <v>300.22000000000003</v>
      </c>
    </row>
    <row r="7901" spans="1:15">
      <c r="A7901" s="108"/>
      <c r="B7901" s="108"/>
      <c r="I7901" s="113">
        <f t="shared" si="0"/>
        <v>88309</v>
      </c>
      <c r="J7901" s="111">
        <v>88309</v>
      </c>
      <c r="K7901" s="111" t="s">
        <v>1803</v>
      </c>
      <c r="L7901" s="111" t="s">
        <v>708</v>
      </c>
      <c r="M7901" s="111" t="s">
        <v>710</v>
      </c>
      <c r="N7901" s="111">
        <v>6.9993999999999996</v>
      </c>
      <c r="O7901" s="114">
        <v>22.28</v>
      </c>
    </row>
    <row r="7902" spans="1:15">
      <c r="A7902" s="108"/>
      <c r="B7902" s="108"/>
      <c r="I7902" s="113">
        <f t="shared" si="0"/>
        <v>88316</v>
      </c>
      <c r="J7902" s="111">
        <v>88316</v>
      </c>
      <c r="K7902" s="111" t="s">
        <v>709</v>
      </c>
      <c r="L7902" s="111" t="s">
        <v>708</v>
      </c>
      <c r="M7902" s="111" t="s">
        <v>710</v>
      </c>
      <c r="N7902" s="111">
        <v>6.9993999999999996</v>
      </c>
      <c r="O7902" s="114">
        <v>17.3</v>
      </c>
    </row>
    <row r="7903" spans="1:15">
      <c r="A7903" s="108"/>
      <c r="B7903" s="108"/>
      <c r="I7903" s="113">
        <f t="shared" si="0"/>
        <v>88628</v>
      </c>
      <c r="J7903" s="111">
        <v>88628</v>
      </c>
      <c r="K7903" s="111" t="s">
        <v>1926</v>
      </c>
      <c r="L7903" s="111" t="s">
        <v>750</v>
      </c>
      <c r="M7903" s="111" t="s">
        <v>702</v>
      </c>
      <c r="N7903" s="111">
        <v>0.13059999999999999</v>
      </c>
      <c r="O7903" s="114">
        <v>348.58</v>
      </c>
    </row>
    <row r="7904" spans="1:15">
      <c r="A7904" s="108"/>
      <c r="B7904" s="108"/>
      <c r="I7904" s="113">
        <f t="shared" si="0"/>
        <v>94116</v>
      </c>
      <c r="J7904" s="111">
        <v>94116</v>
      </c>
      <c r="K7904" s="111" t="s">
        <v>1902</v>
      </c>
      <c r="L7904" s="111" t="s">
        <v>750</v>
      </c>
      <c r="M7904" s="111" t="s">
        <v>729</v>
      </c>
      <c r="N7904" s="111">
        <v>0.121</v>
      </c>
      <c r="O7904" s="114">
        <v>113.69</v>
      </c>
    </row>
    <row r="7905" spans="1:15">
      <c r="A7905" s="108"/>
      <c r="B7905" s="108"/>
      <c r="I7905" s="113">
        <f t="shared" si="0"/>
        <v>97735</v>
      </c>
      <c r="J7905" s="111">
        <v>97735</v>
      </c>
      <c r="K7905" s="111" t="s">
        <v>2444</v>
      </c>
      <c r="L7905" s="111" t="s">
        <v>750</v>
      </c>
      <c r="M7905" s="111" t="s">
        <v>729</v>
      </c>
      <c r="N7905" s="111">
        <v>7.0000000000000007E-2</v>
      </c>
      <c r="O7905" s="131">
        <v>1794.48</v>
      </c>
    </row>
    <row r="7906" spans="1:15">
      <c r="A7906" s="108"/>
      <c r="B7906" s="108"/>
      <c r="I7906" s="113">
        <f t="shared" si="0"/>
        <v>5678</v>
      </c>
      <c r="J7906" s="111">
        <v>5678</v>
      </c>
      <c r="K7906" s="111" t="s">
        <v>700</v>
      </c>
      <c r="L7906" s="111" t="s">
        <v>701</v>
      </c>
      <c r="M7906" s="111" t="s">
        <v>702</v>
      </c>
      <c r="N7906" s="111">
        <v>1.9699999999999999E-2</v>
      </c>
      <c r="O7906" s="114">
        <v>86.07</v>
      </c>
    </row>
    <row r="7907" spans="1:15">
      <c r="A7907" s="108"/>
      <c r="B7907" s="108"/>
      <c r="I7907" s="113">
        <f t="shared" si="0"/>
        <v>5679</v>
      </c>
      <c r="J7907" s="111">
        <v>5679</v>
      </c>
      <c r="K7907" s="111" t="s">
        <v>703</v>
      </c>
      <c r="L7907" s="111" t="s">
        <v>704</v>
      </c>
      <c r="M7907" s="111" t="s">
        <v>702</v>
      </c>
      <c r="N7907" s="111">
        <v>6.6400000000000001E-2</v>
      </c>
      <c r="O7907" s="114">
        <v>39.03</v>
      </c>
    </row>
    <row r="7908" spans="1:15">
      <c r="A7908" s="108"/>
      <c r="B7908" s="108"/>
      <c r="I7908" s="113">
        <f t="shared" si="0"/>
        <v>7258</v>
      </c>
      <c r="J7908" s="111">
        <v>7258</v>
      </c>
      <c r="K7908" s="111" t="s">
        <v>1898</v>
      </c>
      <c r="L7908" s="111" t="s">
        <v>706</v>
      </c>
      <c r="M7908" s="111" t="s">
        <v>702</v>
      </c>
      <c r="N7908" s="111">
        <v>262.35599999999999</v>
      </c>
      <c r="O7908" s="114">
        <v>0.36</v>
      </c>
    </row>
    <row r="7909" spans="1:15">
      <c r="A7909" s="108"/>
      <c r="B7909" s="108"/>
      <c r="I7909" s="113">
        <f t="shared" si="0"/>
        <v>87316</v>
      </c>
      <c r="J7909" s="111">
        <v>87316</v>
      </c>
      <c r="K7909" s="111" t="s">
        <v>1884</v>
      </c>
      <c r="L7909" s="111" t="s">
        <v>750</v>
      </c>
      <c r="M7909" s="111" t="s">
        <v>702</v>
      </c>
      <c r="N7909" s="111">
        <v>2.0999999999999999E-3</v>
      </c>
      <c r="O7909" s="114">
        <v>300.22000000000003</v>
      </c>
    </row>
    <row r="7910" spans="1:15">
      <c r="A7910" s="108"/>
      <c r="B7910" s="108"/>
      <c r="I7910" s="113">
        <f t="shared" si="0"/>
        <v>88309</v>
      </c>
      <c r="J7910" s="111">
        <v>88309</v>
      </c>
      <c r="K7910" s="111" t="s">
        <v>1803</v>
      </c>
      <c r="L7910" s="111" t="s">
        <v>708</v>
      </c>
      <c r="M7910" s="111" t="s">
        <v>710</v>
      </c>
      <c r="N7910" s="111">
        <v>8.5356000000000005</v>
      </c>
      <c r="O7910" s="114">
        <v>22.28</v>
      </c>
    </row>
    <row r="7911" spans="1:15">
      <c r="A7911" s="108"/>
      <c r="B7911" s="108"/>
      <c r="I7911" s="113">
        <f t="shared" si="0"/>
        <v>88316</v>
      </c>
      <c r="J7911" s="111">
        <v>88316</v>
      </c>
      <c r="K7911" s="111" t="s">
        <v>709</v>
      </c>
      <c r="L7911" s="111" t="s">
        <v>708</v>
      </c>
      <c r="M7911" s="111" t="s">
        <v>710</v>
      </c>
      <c r="N7911" s="111">
        <v>8.5356000000000005</v>
      </c>
      <c r="O7911" s="114">
        <v>17.3</v>
      </c>
    </row>
    <row r="7912" spans="1:15">
      <c r="A7912" s="108"/>
      <c r="B7912" s="108"/>
      <c r="I7912" s="113">
        <f t="shared" si="0"/>
        <v>88628</v>
      </c>
      <c r="J7912" s="111">
        <v>88628</v>
      </c>
      <c r="K7912" s="111" t="s">
        <v>1926</v>
      </c>
      <c r="L7912" s="111" t="s">
        <v>750</v>
      </c>
      <c r="M7912" s="111" t="s">
        <v>702</v>
      </c>
      <c r="N7912" s="111">
        <v>0.1595</v>
      </c>
      <c r="O7912" s="114">
        <v>348.58</v>
      </c>
    </row>
    <row r="7913" spans="1:15">
      <c r="A7913" s="108"/>
      <c r="B7913" s="108"/>
      <c r="I7913" s="113">
        <f t="shared" si="0"/>
        <v>94116</v>
      </c>
      <c r="J7913" s="111">
        <v>94116</v>
      </c>
      <c r="K7913" s="111" t="s">
        <v>1902</v>
      </c>
      <c r="L7913" s="111" t="s">
        <v>750</v>
      </c>
      <c r="M7913" s="111" t="s">
        <v>729</v>
      </c>
      <c r="N7913" s="111">
        <v>0.16900000000000001</v>
      </c>
      <c r="O7913" s="114">
        <v>113.69</v>
      </c>
    </row>
    <row r="7914" spans="1:15">
      <c r="A7914" s="108"/>
      <c r="B7914" s="108"/>
      <c r="I7914" s="113">
        <f t="shared" si="0"/>
        <v>97736</v>
      </c>
      <c r="J7914" s="111">
        <v>97736</v>
      </c>
      <c r="K7914" s="111" t="s">
        <v>1915</v>
      </c>
      <c r="L7914" s="111" t="s">
        <v>750</v>
      </c>
      <c r="M7914" s="111" t="s">
        <v>729</v>
      </c>
      <c r="N7914" s="111">
        <v>0.1008</v>
      </c>
      <c r="O7914" s="131">
        <v>1054.42</v>
      </c>
    </row>
    <row r="7915" spans="1:15">
      <c r="A7915" s="108"/>
      <c r="B7915" s="108"/>
      <c r="I7915" s="113">
        <f t="shared" si="0"/>
        <v>650</v>
      </c>
      <c r="J7915" s="111">
        <v>650</v>
      </c>
      <c r="K7915" s="111" t="s">
        <v>2445</v>
      </c>
      <c r="L7915" s="111" t="s">
        <v>706</v>
      </c>
      <c r="M7915" s="111" t="s">
        <v>710</v>
      </c>
      <c r="N7915" s="111">
        <v>10.8352</v>
      </c>
      <c r="O7915" s="114">
        <v>1.6</v>
      </c>
    </row>
    <row r="7916" spans="1:15">
      <c r="A7916" s="108"/>
      <c r="B7916" s="108"/>
      <c r="I7916" s="113">
        <f t="shared" si="0"/>
        <v>88309</v>
      </c>
      <c r="J7916" s="111">
        <v>88309</v>
      </c>
      <c r="K7916" s="111" t="s">
        <v>1803</v>
      </c>
      <c r="L7916" s="111" t="s">
        <v>708</v>
      </c>
      <c r="M7916" s="111" t="s">
        <v>710</v>
      </c>
      <c r="N7916" s="111">
        <v>1.6486000000000001</v>
      </c>
      <c r="O7916" s="114">
        <v>22.28</v>
      </c>
    </row>
    <row r="7917" spans="1:15">
      <c r="A7917" s="108"/>
      <c r="B7917" s="108"/>
      <c r="I7917" s="113">
        <f t="shared" si="0"/>
        <v>88316</v>
      </c>
      <c r="J7917" s="111">
        <v>88316</v>
      </c>
      <c r="K7917" s="111" t="s">
        <v>709</v>
      </c>
      <c r="L7917" s="111" t="s">
        <v>708</v>
      </c>
      <c r="M7917" s="111" t="s">
        <v>710</v>
      </c>
      <c r="N7917" s="111">
        <v>1.6486000000000001</v>
      </c>
      <c r="O7917" s="114">
        <v>17.3</v>
      </c>
    </row>
    <row r="7918" spans="1:15">
      <c r="A7918" s="108"/>
      <c r="B7918" s="108"/>
      <c r="I7918" s="113">
        <f t="shared" si="0"/>
        <v>88628</v>
      </c>
      <c r="J7918" s="111">
        <v>88628</v>
      </c>
      <c r="K7918" s="111" t="s">
        <v>1926</v>
      </c>
      <c r="L7918" s="111" t="s">
        <v>750</v>
      </c>
      <c r="M7918" s="111" t="s">
        <v>702</v>
      </c>
      <c r="N7918" s="111">
        <v>2.6100000000000002E-2</v>
      </c>
      <c r="O7918" s="114">
        <v>348.58</v>
      </c>
    </row>
    <row r="7919" spans="1:15">
      <c r="A7919" s="108"/>
      <c r="B7919" s="108"/>
      <c r="I7919" s="113">
        <f t="shared" si="0"/>
        <v>650</v>
      </c>
      <c r="J7919" s="111">
        <v>650</v>
      </c>
      <c r="K7919" s="111" t="s">
        <v>2445</v>
      </c>
      <c r="L7919" s="111" t="s">
        <v>706</v>
      </c>
      <c r="M7919" s="111" t="s">
        <v>710</v>
      </c>
      <c r="N7919" s="111">
        <v>22.915299999999998</v>
      </c>
      <c r="O7919" s="114">
        <v>1.6</v>
      </c>
    </row>
    <row r="7920" spans="1:15">
      <c r="A7920" s="108"/>
      <c r="B7920" s="108"/>
      <c r="I7920" s="113">
        <f t="shared" si="0"/>
        <v>88309</v>
      </c>
      <c r="J7920" s="111">
        <v>88309</v>
      </c>
      <c r="K7920" s="111" t="s">
        <v>1803</v>
      </c>
      <c r="L7920" s="111" t="s">
        <v>708</v>
      </c>
      <c r="M7920" s="111" t="s">
        <v>710</v>
      </c>
      <c r="N7920" s="111">
        <v>3.5310000000000001</v>
      </c>
      <c r="O7920" s="114">
        <v>22.28</v>
      </c>
    </row>
    <row r="7921" spans="1:15">
      <c r="A7921" s="108"/>
      <c r="B7921" s="108"/>
      <c r="I7921" s="113">
        <f t="shared" si="0"/>
        <v>88316</v>
      </c>
      <c r="J7921" s="111">
        <v>88316</v>
      </c>
      <c r="K7921" s="111" t="s">
        <v>709</v>
      </c>
      <c r="L7921" s="111" t="s">
        <v>708</v>
      </c>
      <c r="M7921" s="111" t="s">
        <v>710</v>
      </c>
      <c r="N7921" s="111">
        <v>3.5310000000000001</v>
      </c>
      <c r="O7921" s="114">
        <v>17.3</v>
      </c>
    </row>
    <row r="7922" spans="1:15">
      <c r="A7922" s="108"/>
      <c r="B7922" s="108"/>
      <c r="I7922" s="113">
        <f t="shared" si="0"/>
        <v>88628</v>
      </c>
      <c r="J7922" s="111">
        <v>88628</v>
      </c>
      <c r="K7922" s="111" t="s">
        <v>1926</v>
      </c>
      <c r="L7922" s="111" t="s">
        <v>750</v>
      </c>
      <c r="M7922" s="111" t="s">
        <v>702</v>
      </c>
      <c r="N7922" s="111">
        <v>5.7500000000000002E-2</v>
      </c>
      <c r="O7922" s="114">
        <v>348.58</v>
      </c>
    </row>
    <row r="7923" spans="1:15">
      <c r="A7923" s="108"/>
      <c r="B7923" s="108"/>
      <c r="I7923" s="113">
        <f t="shared" si="0"/>
        <v>650</v>
      </c>
      <c r="J7923" s="111">
        <v>650</v>
      </c>
      <c r="K7923" s="111" t="s">
        <v>2445</v>
      </c>
      <c r="L7923" s="111" t="s">
        <v>706</v>
      </c>
      <c r="M7923" s="111" t="s">
        <v>710</v>
      </c>
      <c r="N7923" s="111">
        <v>29.216100000000001</v>
      </c>
      <c r="O7923" s="114">
        <v>1.6</v>
      </c>
    </row>
    <row r="7924" spans="1:15">
      <c r="A7924" s="108"/>
      <c r="B7924" s="108"/>
      <c r="I7924" s="113">
        <f t="shared" si="0"/>
        <v>88309</v>
      </c>
      <c r="J7924" s="111">
        <v>88309</v>
      </c>
      <c r="K7924" s="111" t="s">
        <v>1803</v>
      </c>
      <c r="L7924" s="111" t="s">
        <v>708</v>
      </c>
      <c r="M7924" s="111" t="s">
        <v>710</v>
      </c>
      <c r="N7924" s="111">
        <v>4.5666000000000002</v>
      </c>
      <c r="O7924" s="114">
        <v>22.28</v>
      </c>
    </row>
    <row r="7925" spans="1:15">
      <c r="A7925" s="108"/>
      <c r="B7925" s="108"/>
      <c r="I7925" s="113">
        <f t="shared" si="0"/>
        <v>88316</v>
      </c>
      <c r="J7925" s="111">
        <v>88316</v>
      </c>
      <c r="K7925" s="111" t="s">
        <v>709</v>
      </c>
      <c r="L7925" s="111" t="s">
        <v>708</v>
      </c>
      <c r="M7925" s="111" t="s">
        <v>710</v>
      </c>
      <c r="N7925" s="111">
        <v>4.5666000000000002</v>
      </c>
      <c r="O7925" s="114">
        <v>17.3</v>
      </c>
    </row>
    <row r="7926" spans="1:15">
      <c r="A7926" s="108"/>
      <c r="B7926" s="108"/>
      <c r="I7926" s="113">
        <f t="shared" si="0"/>
        <v>88628</v>
      </c>
      <c r="J7926" s="111">
        <v>88628</v>
      </c>
      <c r="K7926" s="111" t="s">
        <v>1926</v>
      </c>
      <c r="L7926" s="111" t="s">
        <v>750</v>
      </c>
      <c r="M7926" s="111" t="s">
        <v>702</v>
      </c>
      <c r="N7926" s="111">
        <v>7.4800000000000005E-2</v>
      </c>
      <c r="O7926" s="114">
        <v>348.58</v>
      </c>
    </row>
    <row r="7927" spans="1:15">
      <c r="A7927" s="108"/>
      <c r="B7927" s="108"/>
      <c r="I7927" s="113">
        <f t="shared" si="0"/>
        <v>650</v>
      </c>
      <c r="J7927" s="111">
        <v>650</v>
      </c>
      <c r="K7927" s="111" t="s">
        <v>2445</v>
      </c>
      <c r="L7927" s="111" t="s">
        <v>706</v>
      </c>
      <c r="M7927" s="111" t="s">
        <v>710</v>
      </c>
      <c r="N7927" s="111">
        <v>35.405700000000003</v>
      </c>
      <c r="O7927" s="114">
        <v>1.6</v>
      </c>
    </row>
    <row r="7928" spans="1:15">
      <c r="A7928" s="108"/>
      <c r="B7928" s="108"/>
      <c r="I7928" s="113">
        <f t="shared" si="0"/>
        <v>88309</v>
      </c>
      <c r="J7928" s="111">
        <v>88309</v>
      </c>
      <c r="K7928" s="111" t="s">
        <v>1803</v>
      </c>
      <c r="L7928" s="111" t="s">
        <v>708</v>
      </c>
      <c r="M7928" s="111" t="s">
        <v>710</v>
      </c>
      <c r="N7928" s="111">
        <v>5.5872999999999999</v>
      </c>
      <c r="O7928" s="114">
        <v>22.28</v>
      </c>
    </row>
    <row r="7929" spans="1:15">
      <c r="A7929" s="108"/>
      <c r="B7929" s="108"/>
      <c r="I7929" s="113">
        <f t="shared" si="0"/>
        <v>88316</v>
      </c>
      <c r="J7929" s="111">
        <v>88316</v>
      </c>
      <c r="K7929" s="111" t="s">
        <v>709</v>
      </c>
      <c r="L7929" s="111" t="s">
        <v>708</v>
      </c>
      <c r="M7929" s="111" t="s">
        <v>710</v>
      </c>
      <c r="N7929" s="111">
        <v>5.5872999999999999</v>
      </c>
      <c r="O7929" s="114">
        <v>17.3</v>
      </c>
    </row>
    <row r="7930" spans="1:15">
      <c r="A7930" s="108"/>
      <c r="B7930" s="108"/>
      <c r="I7930" s="113">
        <f t="shared" si="0"/>
        <v>88628</v>
      </c>
      <c r="J7930" s="111">
        <v>88628</v>
      </c>
      <c r="K7930" s="111" t="s">
        <v>1926</v>
      </c>
      <c r="L7930" s="111" t="s">
        <v>750</v>
      </c>
      <c r="M7930" s="111" t="s">
        <v>702</v>
      </c>
      <c r="N7930" s="111">
        <v>9.1899999999999996E-2</v>
      </c>
      <c r="O7930" s="114">
        <v>348.58</v>
      </c>
    </row>
    <row r="7931" spans="1:15">
      <c r="A7931" s="108"/>
      <c r="B7931" s="108"/>
      <c r="I7931" s="113">
        <f t="shared" si="0"/>
        <v>367</v>
      </c>
      <c r="J7931" s="111">
        <v>367</v>
      </c>
      <c r="K7931" s="111" t="s">
        <v>1801</v>
      </c>
      <c r="L7931" s="111" t="s">
        <v>750</v>
      </c>
      <c r="M7931" s="111" t="s">
        <v>710</v>
      </c>
      <c r="N7931" s="111">
        <v>1.0999999999999999E-2</v>
      </c>
      <c r="O7931" s="114">
        <v>60.03</v>
      </c>
    </row>
    <row r="7932" spans="1:15">
      <c r="A7932" s="108"/>
      <c r="B7932" s="108"/>
      <c r="I7932" s="113">
        <f t="shared" si="0"/>
        <v>1379</v>
      </c>
      <c r="J7932" s="111">
        <v>1379</v>
      </c>
      <c r="K7932" s="111" t="s">
        <v>1824</v>
      </c>
      <c r="L7932" s="111" t="s">
        <v>723</v>
      </c>
      <c r="M7932" s="111" t="s">
        <v>702</v>
      </c>
      <c r="N7932" s="111">
        <v>4.8600000000000003</v>
      </c>
      <c r="O7932" s="114">
        <v>0.46</v>
      </c>
    </row>
    <row r="7933" spans="1:15">
      <c r="A7933" s="108"/>
      <c r="B7933" s="108"/>
      <c r="I7933" s="113">
        <f t="shared" si="0"/>
        <v>39808</v>
      </c>
      <c r="J7933" s="111">
        <v>39808</v>
      </c>
      <c r="K7933" s="111" t="s">
        <v>2446</v>
      </c>
      <c r="L7933" s="111" t="s">
        <v>706</v>
      </c>
      <c r="M7933" s="111" t="s">
        <v>702</v>
      </c>
      <c r="N7933" s="111">
        <v>1</v>
      </c>
      <c r="O7933" s="114">
        <v>51.73</v>
      </c>
    </row>
    <row r="7934" spans="1:15">
      <c r="A7934" s="108"/>
      <c r="B7934" s="108"/>
      <c r="I7934" s="113">
        <f t="shared" si="0"/>
        <v>88309</v>
      </c>
      <c r="J7934" s="111">
        <v>88309</v>
      </c>
      <c r="K7934" s="111" t="s">
        <v>1803</v>
      </c>
      <c r="L7934" s="111" t="s">
        <v>708</v>
      </c>
      <c r="M7934" s="111" t="s">
        <v>710</v>
      </c>
      <c r="N7934" s="111">
        <v>1.34</v>
      </c>
      <c r="O7934" s="114">
        <v>22.28</v>
      </c>
    </row>
    <row r="7935" spans="1:15">
      <c r="A7935" s="108"/>
      <c r="B7935" s="108"/>
      <c r="I7935" s="113">
        <f t="shared" si="0"/>
        <v>88316</v>
      </c>
      <c r="J7935" s="111">
        <v>88316</v>
      </c>
      <c r="K7935" s="111" t="s">
        <v>709</v>
      </c>
      <c r="L7935" s="111" t="s">
        <v>708</v>
      </c>
      <c r="M7935" s="111" t="s">
        <v>710</v>
      </c>
      <c r="N7935" s="111">
        <v>1.34</v>
      </c>
      <c r="O7935" s="114">
        <v>17.3</v>
      </c>
    </row>
    <row r="7936" spans="1:15">
      <c r="A7936" s="108"/>
      <c r="B7936" s="108"/>
      <c r="I7936" s="113">
        <f t="shared" si="0"/>
        <v>2394</v>
      </c>
      <c r="J7936" s="111">
        <v>2394</v>
      </c>
      <c r="K7936" s="111" t="s">
        <v>2447</v>
      </c>
      <c r="L7936" s="111" t="s">
        <v>706</v>
      </c>
      <c r="M7936" s="111" t="s">
        <v>702</v>
      </c>
      <c r="N7936" s="111">
        <v>1</v>
      </c>
      <c r="O7936" s="131">
        <v>4710.3900000000003</v>
      </c>
    </row>
    <row r="7937" spans="1:15">
      <c r="A7937" s="108"/>
      <c r="B7937" s="108"/>
      <c r="I7937" s="113">
        <f t="shared" si="0"/>
        <v>88247</v>
      </c>
      <c r="J7937" s="111">
        <v>88247</v>
      </c>
      <c r="K7937" s="111" t="s">
        <v>2307</v>
      </c>
      <c r="L7937" s="111" t="s">
        <v>708</v>
      </c>
      <c r="M7937" s="111" t="s">
        <v>702</v>
      </c>
      <c r="N7937" s="111">
        <v>8</v>
      </c>
      <c r="O7937" s="114">
        <v>17.440000000000001</v>
      </c>
    </row>
    <row r="7938" spans="1:15">
      <c r="A7938" s="108"/>
      <c r="B7938" s="108"/>
      <c r="I7938" s="113">
        <f t="shared" si="0"/>
        <v>88264</v>
      </c>
      <c r="J7938" s="111">
        <v>88264</v>
      </c>
      <c r="K7938" s="111" t="s">
        <v>2308</v>
      </c>
      <c r="L7938" s="111" t="s">
        <v>708</v>
      </c>
      <c r="M7938" s="111" t="s">
        <v>710</v>
      </c>
      <c r="N7938" s="111">
        <v>8</v>
      </c>
      <c r="O7938" s="114">
        <v>22.48</v>
      </c>
    </row>
    <row r="7939" spans="1:15">
      <c r="A7939" s="108"/>
      <c r="B7939" s="108"/>
      <c r="I7939" s="113">
        <f t="shared" si="0"/>
        <v>88266</v>
      </c>
      <c r="J7939" s="111">
        <v>88266</v>
      </c>
      <c r="K7939" s="111" t="s">
        <v>2448</v>
      </c>
      <c r="L7939" s="111" t="s">
        <v>708</v>
      </c>
      <c r="M7939" s="111" t="s">
        <v>702</v>
      </c>
      <c r="N7939" s="111">
        <v>4</v>
      </c>
      <c r="O7939" s="114">
        <v>26.91</v>
      </c>
    </row>
    <row r="7940" spans="1:15">
      <c r="A7940" s="108"/>
      <c r="B7940" s="108"/>
      <c r="I7940" s="113">
        <f t="shared" si="0"/>
        <v>1623</v>
      </c>
      <c r="J7940" s="111">
        <v>1623</v>
      </c>
      <c r="K7940" s="111" t="s">
        <v>2449</v>
      </c>
      <c r="L7940" s="111" t="s">
        <v>706</v>
      </c>
      <c r="M7940" s="111" t="s">
        <v>702</v>
      </c>
      <c r="N7940" s="111">
        <v>1</v>
      </c>
      <c r="O7940" s="114">
        <v>163.53</v>
      </c>
    </row>
    <row r="7941" spans="1:15">
      <c r="A7941" s="108"/>
      <c r="B7941" s="108"/>
      <c r="I7941" s="113">
        <f t="shared" si="0"/>
        <v>88247</v>
      </c>
      <c r="J7941" s="111">
        <v>88247</v>
      </c>
      <c r="K7941" s="111" t="s">
        <v>2307</v>
      </c>
      <c r="L7941" s="111" t="s">
        <v>708</v>
      </c>
      <c r="M7941" s="111" t="s">
        <v>702</v>
      </c>
      <c r="N7941" s="111">
        <v>3</v>
      </c>
      <c r="O7941" s="114">
        <v>17.440000000000001</v>
      </c>
    </row>
    <row r="7942" spans="1:15">
      <c r="A7942" s="108"/>
      <c r="B7942" s="108"/>
      <c r="I7942" s="113">
        <f t="shared" si="0"/>
        <v>88264</v>
      </c>
      <c r="J7942" s="111">
        <v>88264</v>
      </c>
      <c r="K7942" s="111" t="s">
        <v>2308</v>
      </c>
      <c r="L7942" s="111" t="s">
        <v>708</v>
      </c>
      <c r="M7942" s="111" t="s">
        <v>710</v>
      </c>
      <c r="N7942" s="111">
        <v>3</v>
      </c>
      <c r="O7942" s="114">
        <v>22.48</v>
      </c>
    </row>
    <row r="7943" spans="1:15">
      <c r="A7943" s="108"/>
      <c r="B7943" s="108"/>
      <c r="I7943" s="113">
        <f t="shared" si="0"/>
        <v>88266</v>
      </c>
      <c r="J7943" s="111">
        <v>88266</v>
      </c>
      <c r="K7943" s="111" t="s">
        <v>2448</v>
      </c>
      <c r="L7943" s="111" t="s">
        <v>708</v>
      </c>
      <c r="M7943" s="111" t="s">
        <v>702</v>
      </c>
      <c r="N7943" s="111">
        <v>0.5</v>
      </c>
      <c r="O7943" s="114">
        <v>26.91</v>
      </c>
    </row>
    <row r="7944" spans="1:15">
      <c r="A7944" s="108"/>
      <c r="B7944" s="108"/>
      <c r="I7944" s="113">
        <f t="shared" si="0"/>
        <v>1625</v>
      </c>
      <c r="J7944" s="111">
        <v>1625</v>
      </c>
      <c r="K7944" s="111" t="s">
        <v>2450</v>
      </c>
      <c r="L7944" s="111" t="s">
        <v>706</v>
      </c>
      <c r="M7944" s="111" t="s">
        <v>702</v>
      </c>
      <c r="N7944" s="111">
        <v>1</v>
      </c>
      <c r="O7944" s="114">
        <v>200.52</v>
      </c>
    </row>
    <row r="7945" spans="1:15">
      <c r="A7945" s="108"/>
      <c r="B7945" s="108"/>
      <c r="I7945" s="113">
        <f t="shared" si="0"/>
        <v>88247</v>
      </c>
      <c r="J7945" s="111">
        <v>88247</v>
      </c>
      <c r="K7945" s="111" t="s">
        <v>2307</v>
      </c>
      <c r="L7945" s="111" t="s">
        <v>708</v>
      </c>
      <c r="M7945" s="111" t="s">
        <v>702</v>
      </c>
      <c r="N7945" s="111">
        <v>3.5</v>
      </c>
      <c r="O7945" s="114">
        <v>17.440000000000001</v>
      </c>
    </row>
    <row r="7946" spans="1:15">
      <c r="A7946" s="108"/>
      <c r="B7946" s="108"/>
      <c r="I7946" s="113">
        <f t="shared" si="0"/>
        <v>88264</v>
      </c>
      <c r="J7946" s="111">
        <v>88264</v>
      </c>
      <c r="K7946" s="111" t="s">
        <v>2308</v>
      </c>
      <c r="L7946" s="111" t="s">
        <v>708</v>
      </c>
      <c r="M7946" s="111" t="s">
        <v>710</v>
      </c>
      <c r="N7946" s="111">
        <v>3.5</v>
      </c>
      <c r="O7946" s="114">
        <v>22.48</v>
      </c>
    </row>
    <row r="7947" spans="1:15">
      <c r="A7947" s="108"/>
      <c r="B7947" s="108"/>
      <c r="I7947" s="113">
        <f t="shared" si="0"/>
        <v>1620</v>
      </c>
      <c r="J7947" s="111">
        <v>1620</v>
      </c>
      <c r="K7947" s="111" t="s">
        <v>2451</v>
      </c>
      <c r="L7947" s="111" t="s">
        <v>706</v>
      </c>
      <c r="M7947" s="111" t="s">
        <v>702</v>
      </c>
      <c r="N7947" s="111">
        <v>1</v>
      </c>
      <c r="O7947" s="114">
        <v>422.39</v>
      </c>
    </row>
    <row r="7948" spans="1:15">
      <c r="A7948" s="108"/>
      <c r="B7948" s="108"/>
      <c r="I7948" s="113">
        <f t="shared" si="0"/>
        <v>88247</v>
      </c>
      <c r="J7948" s="111">
        <v>88247</v>
      </c>
      <c r="K7948" s="111" t="s">
        <v>2307</v>
      </c>
      <c r="L7948" s="111" t="s">
        <v>708</v>
      </c>
      <c r="M7948" s="111" t="s">
        <v>702</v>
      </c>
      <c r="N7948" s="111">
        <v>3.8</v>
      </c>
      <c r="O7948" s="114">
        <v>17.440000000000001</v>
      </c>
    </row>
    <row r="7949" spans="1:15">
      <c r="A7949" s="108"/>
      <c r="B7949" s="108"/>
      <c r="I7949" s="113">
        <f t="shared" si="0"/>
        <v>88264</v>
      </c>
      <c r="J7949" s="111">
        <v>88264</v>
      </c>
      <c r="K7949" s="111" t="s">
        <v>2308</v>
      </c>
      <c r="L7949" s="111" t="s">
        <v>708</v>
      </c>
      <c r="M7949" s="111" t="s">
        <v>710</v>
      </c>
      <c r="N7949" s="111">
        <v>3.8</v>
      </c>
      <c r="O7949" s="114">
        <v>22.48</v>
      </c>
    </row>
    <row r="7950" spans="1:15">
      <c r="A7950" s="108"/>
      <c r="B7950" s="108"/>
      <c r="I7950" s="113">
        <f t="shared" si="0"/>
        <v>1618</v>
      </c>
      <c r="J7950" s="111">
        <v>1618</v>
      </c>
      <c r="K7950" s="111" t="s">
        <v>2452</v>
      </c>
      <c r="L7950" s="111" t="s">
        <v>706</v>
      </c>
      <c r="M7950" s="111" t="s">
        <v>702</v>
      </c>
      <c r="N7950" s="111">
        <v>1</v>
      </c>
      <c r="O7950" s="131">
        <v>1606.71</v>
      </c>
    </row>
    <row r="7951" spans="1:15">
      <c r="A7951" s="108"/>
      <c r="B7951" s="108"/>
      <c r="I7951" s="113">
        <f t="shared" si="0"/>
        <v>88247</v>
      </c>
      <c r="J7951" s="111">
        <v>88247</v>
      </c>
      <c r="K7951" s="111" t="s">
        <v>2307</v>
      </c>
      <c r="L7951" s="111" t="s">
        <v>708</v>
      </c>
      <c r="M7951" s="111" t="s">
        <v>702</v>
      </c>
      <c r="N7951" s="111">
        <v>4.5</v>
      </c>
      <c r="O7951" s="114">
        <v>17.440000000000001</v>
      </c>
    </row>
    <row r="7952" spans="1:15">
      <c r="A7952" s="108"/>
      <c r="B7952" s="108"/>
      <c r="I7952" s="113">
        <f t="shared" si="0"/>
        <v>88264</v>
      </c>
      <c r="J7952" s="111">
        <v>88264</v>
      </c>
      <c r="K7952" s="111" t="s">
        <v>2308</v>
      </c>
      <c r="L7952" s="111" t="s">
        <v>708</v>
      </c>
      <c r="M7952" s="111" t="s">
        <v>710</v>
      </c>
      <c r="N7952" s="111">
        <v>4.5</v>
      </c>
      <c r="O7952" s="114">
        <v>22.48</v>
      </c>
    </row>
    <row r="7953" spans="1:15">
      <c r="A7953" s="108"/>
      <c r="B7953" s="108"/>
      <c r="I7953" s="113">
        <f t="shared" si="0"/>
        <v>2370</v>
      </c>
      <c r="J7953" s="111">
        <v>2370</v>
      </c>
      <c r="K7953" s="111" t="s">
        <v>2453</v>
      </c>
      <c r="L7953" s="111" t="s">
        <v>706</v>
      </c>
      <c r="M7953" s="111" t="s">
        <v>710</v>
      </c>
      <c r="N7953" s="111">
        <v>1</v>
      </c>
      <c r="O7953" s="114">
        <v>12.35</v>
      </c>
    </row>
    <row r="7954" spans="1:15">
      <c r="A7954" s="108"/>
      <c r="B7954" s="108"/>
      <c r="I7954" s="113">
        <f t="shared" si="0"/>
        <v>2386</v>
      </c>
      <c r="J7954" s="111">
        <v>2386</v>
      </c>
      <c r="K7954" s="111" t="s">
        <v>2454</v>
      </c>
      <c r="L7954" s="111" t="s">
        <v>706</v>
      </c>
      <c r="M7954" s="111" t="s">
        <v>702</v>
      </c>
      <c r="N7954" s="111">
        <v>1</v>
      </c>
      <c r="O7954" s="114">
        <v>20.72</v>
      </c>
    </row>
    <row r="7955" spans="1:15">
      <c r="A7955" s="108"/>
      <c r="B7955" s="108"/>
      <c r="I7955" s="113">
        <f t="shared" si="0"/>
        <v>2388</v>
      </c>
      <c r="J7955" s="111">
        <v>2388</v>
      </c>
      <c r="K7955" s="111" t="s">
        <v>2455</v>
      </c>
      <c r="L7955" s="111" t="s">
        <v>706</v>
      </c>
      <c r="M7955" s="111" t="s">
        <v>702</v>
      </c>
      <c r="N7955" s="111">
        <v>1</v>
      </c>
      <c r="O7955" s="114">
        <v>66.459999999999994</v>
      </c>
    </row>
    <row r="7956" spans="1:15">
      <c r="A7956" s="108"/>
      <c r="B7956" s="108"/>
      <c r="I7956" s="113">
        <f t="shared" si="0"/>
        <v>88264</v>
      </c>
      <c r="J7956" s="111">
        <v>88264</v>
      </c>
      <c r="K7956" s="111" t="s">
        <v>2308</v>
      </c>
      <c r="L7956" s="111" t="s">
        <v>708</v>
      </c>
      <c r="M7956" s="111" t="s">
        <v>710</v>
      </c>
      <c r="N7956" s="111">
        <v>0.15</v>
      </c>
      <c r="O7956" s="114">
        <v>22.48</v>
      </c>
    </row>
    <row r="7957" spans="1:15">
      <c r="A7957" s="108"/>
      <c r="B7957" s="108"/>
      <c r="I7957" s="113">
        <f t="shared" si="0"/>
        <v>2392</v>
      </c>
      <c r="J7957" s="111">
        <v>2392</v>
      </c>
      <c r="K7957" s="111" t="s">
        <v>2456</v>
      </c>
      <c r="L7957" s="111" t="s">
        <v>706</v>
      </c>
      <c r="M7957" s="111" t="s">
        <v>702</v>
      </c>
      <c r="N7957" s="111">
        <v>1</v>
      </c>
      <c r="O7957" s="114">
        <v>82.9</v>
      </c>
    </row>
    <row r="7958" spans="1:15">
      <c r="A7958" s="108"/>
      <c r="B7958" s="108"/>
      <c r="I7958" s="113">
        <f t="shared" si="0"/>
        <v>88247</v>
      </c>
      <c r="J7958" s="111">
        <v>88247</v>
      </c>
      <c r="K7958" s="111" t="s">
        <v>2307</v>
      </c>
      <c r="L7958" s="111" t="s">
        <v>708</v>
      </c>
      <c r="M7958" s="111" t="s">
        <v>702</v>
      </c>
      <c r="N7958" s="111">
        <v>0.4</v>
      </c>
      <c r="O7958" s="114">
        <v>17.440000000000001</v>
      </c>
    </row>
    <row r="7959" spans="1:15">
      <c r="A7959" s="108"/>
      <c r="B7959" s="108"/>
      <c r="I7959" s="113">
        <f t="shared" si="0"/>
        <v>88264</v>
      </c>
      <c r="J7959" s="111">
        <v>88264</v>
      </c>
      <c r="K7959" s="111" t="s">
        <v>2308</v>
      </c>
      <c r="L7959" s="111" t="s">
        <v>708</v>
      </c>
      <c r="M7959" s="111" t="s">
        <v>710</v>
      </c>
      <c r="N7959" s="111">
        <v>0.4</v>
      </c>
      <c r="O7959" s="114">
        <v>22.48</v>
      </c>
    </row>
    <row r="7960" spans="1:15">
      <c r="A7960" s="108"/>
      <c r="B7960" s="108"/>
      <c r="I7960" s="113">
        <f t="shared" si="0"/>
        <v>2373</v>
      </c>
      <c r="J7960" s="111">
        <v>2373</v>
      </c>
      <c r="K7960" s="111" t="s">
        <v>2457</v>
      </c>
      <c r="L7960" s="111" t="s">
        <v>706</v>
      </c>
      <c r="M7960" s="111" t="s">
        <v>702</v>
      </c>
      <c r="N7960" s="111">
        <v>1</v>
      </c>
      <c r="O7960" s="114">
        <v>116.8</v>
      </c>
    </row>
    <row r="7961" spans="1:15">
      <c r="A7961" s="108"/>
      <c r="B7961" s="108"/>
      <c r="I7961" s="113">
        <f t="shared" si="0"/>
        <v>2391</v>
      </c>
      <c r="J7961" s="111">
        <v>2391</v>
      </c>
      <c r="K7961" s="111" t="s">
        <v>2458</v>
      </c>
      <c r="L7961" s="111" t="s">
        <v>706</v>
      </c>
      <c r="M7961" s="111" t="s">
        <v>702</v>
      </c>
      <c r="N7961" s="111">
        <v>1</v>
      </c>
      <c r="O7961" s="114">
        <v>365.28</v>
      </c>
    </row>
    <row r="7962" spans="1:15">
      <c r="A7962" s="108"/>
      <c r="B7962" s="108"/>
      <c r="I7962" s="113">
        <f t="shared" si="0"/>
        <v>2393</v>
      </c>
      <c r="J7962" s="111">
        <v>2393</v>
      </c>
      <c r="K7962" s="111" t="s">
        <v>2459</v>
      </c>
      <c r="L7962" s="111" t="s">
        <v>706</v>
      </c>
      <c r="M7962" s="111" t="s">
        <v>702</v>
      </c>
      <c r="N7962" s="111">
        <v>1</v>
      </c>
      <c r="O7962" s="114">
        <v>973.92</v>
      </c>
    </row>
    <row r="7963" spans="1:15">
      <c r="A7963" s="108"/>
      <c r="B7963" s="108"/>
      <c r="I7963" s="113">
        <f t="shared" si="0"/>
        <v>2379</v>
      </c>
      <c r="J7963" s="111">
        <v>2379</v>
      </c>
      <c r="K7963" s="111" t="s">
        <v>2460</v>
      </c>
      <c r="L7963" s="111" t="s">
        <v>706</v>
      </c>
      <c r="M7963" s="111" t="s">
        <v>702</v>
      </c>
      <c r="N7963" s="111">
        <v>1</v>
      </c>
      <c r="O7963" s="131">
        <v>1337.81</v>
      </c>
    </row>
    <row r="7964" spans="1:15">
      <c r="A7964" s="108"/>
      <c r="B7964" s="108"/>
      <c r="I7964" s="113">
        <f t="shared" si="0"/>
        <v>2376</v>
      </c>
      <c r="J7964" s="111">
        <v>2376</v>
      </c>
      <c r="K7964" s="111" t="s">
        <v>2461</v>
      </c>
      <c r="L7964" s="111" t="s">
        <v>706</v>
      </c>
      <c r="M7964" s="111" t="s">
        <v>702</v>
      </c>
      <c r="N7964" s="111">
        <v>1</v>
      </c>
      <c r="O7964" s="131">
        <v>2203.36</v>
      </c>
    </row>
    <row r="7965" spans="1:15">
      <c r="A7965" s="108"/>
      <c r="B7965" s="108"/>
      <c r="I7965" s="113">
        <f t="shared" si="0"/>
        <v>2377</v>
      </c>
      <c r="J7965" s="111">
        <v>2377</v>
      </c>
      <c r="K7965" s="111" t="s">
        <v>2462</v>
      </c>
      <c r="L7965" s="111" t="s">
        <v>706</v>
      </c>
      <c r="M7965" s="111" t="s">
        <v>702</v>
      </c>
      <c r="N7965" s="111">
        <v>1</v>
      </c>
      <c r="O7965" s="114">
        <v>581.57000000000005</v>
      </c>
    </row>
    <row r="7966" spans="1:15">
      <c r="A7966" s="108"/>
      <c r="B7966" s="108"/>
      <c r="I7966" s="113">
        <f t="shared" si="0"/>
        <v>39794</v>
      </c>
      <c r="J7966" s="111">
        <v>39794</v>
      </c>
      <c r="K7966" s="111" t="s">
        <v>2463</v>
      </c>
      <c r="L7966" s="111" t="s">
        <v>706</v>
      </c>
      <c r="M7966" s="111" t="s">
        <v>702</v>
      </c>
      <c r="N7966" s="111">
        <v>1</v>
      </c>
      <c r="O7966" s="114">
        <v>24.31</v>
      </c>
    </row>
    <row r="7967" spans="1:15">
      <c r="A7967" s="108"/>
      <c r="B7967" s="108"/>
      <c r="I7967" s="113">
        <f t="shared" si="0"/>
        <v>88247</v>
      </c>
      <c r="J7967" s="111">
        <v>88247</v>
      </c>
      <c r="K7967" s="111" t="s">
        <v>2307</v>
      </c>
      <c r="L7967" s="111" t="s">
        <v>708</v>
      </c>
      <c r="M7967" s="111" t="s">
        <v>702</v>
      </c>
      <c r="N7967" s="111">
        <v>1</v>
      </c>
      <c r="O7967" s="114">
        <v>17.440000000000001</v>
      </c>
    </row>
    <row r="7968" spans="1:15">
      <c r="A7968" s="108"/>
      <c r="B7968" s="108"/>
      <c r="I7968" s="113">
        <f t="shared" si="0"/>
        <v>88264</v>
      </c>
      <c r="J7968" s="111">
        <v>88264</v>
      </c>
      <c r="K7968" s="111" t="s">
        <v>2308</v>
      </c>
      <c r="L7968" s="111" t="s">
        <v>708</v>
      </c>
      <c r="M7968" s="111" t="s">
        <v>710</v>
      </c>
      <c r="N7968" s="111">
        <v>1</v>
      </c>
      <c r="O7968" s="114">
        <v>22.48</v>
      </c>
    </row>
    <row r="7969" spans="1:15">
      <c r="A7969" s="108"/>
      <c r="B7969" s="108"/>
      <c r="I7969" s="113">
        <f t="shared" si="0"/>
        <v>12038</v>
      </c>
      <c r="J7969" s="111">
        <v>12038</v>
      </c>
      <c r="K7969" s="111" t="s">
        <v>2464</v>
      </c>
      <c r="L7969" s="111" t="s">
        <v>706</v>
      </c>
      <c r="M7969" s="111" t="s">
        <v>702</v>
      </c>
      <c r="N7969" s="111">
        <v>1</v>
      </c>
      <c r="O7969" s="114">
        <v>277.70999999999998</v>
      </c>
    </row>
    <row r="7970" spans="1:15">
      <c r="A7970" s="108"/>
      <c r="B7970" s="108"/>
      <c r="I7970" s="113">
        <f t="shared" si="0"/>
        <v>88247</v>
      </c>
      <c r="J7970" s="111">
        <v>88247</v>
      </c>
      <c r="K7970" s="111" t="s">
        <v>2307</v>
      </c>
      <c r="L7970" s="111" t="s">
        <v>708</v>
      </c>
      <c r="M7970" s="111" t="s">
        <v>702</v>
      </c>
      <c r="N7970" s="111">
        <v>2.5</v>
      </c>
      <c r="O7970" s="114">
        <v>17.440000000000001</v>
      </c>
    </row>
    <row r="7971" spans="1:15">
      <c r="A7971" s="108"/>
      <c r="B7971" s="108"/>
      <c r="I7971" s="113">
        <f t="shared" si="0"/>
        <v>88264</v>
      </c>
      <c r="J7971" s="111">
        <v>88264</v>
      </c>
      <c r="K7971" s="111" t="s">
        <v>2308</v>
      </c>
      <c r="L7971" s="111" t="s">
        <v>708</v>
      </c>
      <c r="M7971" s="111" t="s">
        <v>710</v>
      </c>
      <c r="N7971" s="111">
        <v>2.5</v>
      </c>
      <c r="O7971" s="114">
        <v>22.48</v>
      </c>
    </row>
    <row r="7972" spans="1:15">
      <c r="A7972" s="108"/>
      <c r="B7972" s="108"/>
      <c r="I7972" s="113">
        <f t="shared" si="0"/>
        <v>12039</v>
      </c>
      <c r="J7972" s="111">
        <v>12039</v>
      </c>
      <c r="K7972" s="111" t="s">
        <v>2465</v>
      </c>
      <c r="L7972" s="111" t="s">
        <v>706</v>
      </c>
      <c r="M7972" s="111" t="s">
        <v>702</v>
      </c>
      <c r="N7972" s="111">
        <v>1</v>
      </c>
      <c r="O7972" s="114">
        <v>315.33</v>
      </c>
    </row>
    <row r="7973" spans="1:15">
      <c r="A7973" s="108"/>
      <c r="B7973" s="108"/>
      <c r="I7973" s="113">
        <f t="shared" si="0"/>
        <v>12041</v>
      </c>
      <c r="J7973" s="111">
        <v>12041</v>
      </c>
      <c r="K7973" s="111" t="s">
        <v>2466</v>
      </c>
      <c r="L7973" s="111" t="s">
        <v>706</v>
      </c>
      <c r="M7973" s="111" t="s">
        <v>702</v>
      </c>
      <c r="N7973" s="111">
        <v>1</v>
      </c>
      <c r="O7973" s="114">
        <v>361.63</v>
      </c>
    </row>
    <row r="7974" spans="1:15">
      <c r="A7974" s="108"/>
      <c r="B7974" s="108"/>
      <c r="I7974" s="113">
        <f t="shared" si="0"/>
        <v>12042</v>
      </c>
      <c r="J7974" s="111">
        <v>12042</v>
      </c>
      <c r="K7974" s="111" t="s">
        <v>2467</v>
      </c>
      <c r="L7974" s="111" t="s">
        <v>706</v>
      </c>
      <c r="M7974" s="111" t="s">
        <v>702</v>
      </c>
      <c r="N7974" s="111">
        <v>1</v>
      </c>
      <c r="O7974" s="114">
        <v>530.63</v>
      </c>
    </row>
    <row r="7975" spans="1:15">
      <c r="A7975" s="108"/>
      <c r="B7975" s="108"/>
      <c r="I7975" s="113">
        <f t="shared" si="0"/>
        <v>88247</v>
      </c>
      <c r="J7975" s="111">
        <v>88247</v>
      </c>
      <c r="K7975" s="111" t="s">
        <v>2307</v>
      </c>
      <c r="L7975" s="111" t="s">
        <v>708</v>
      </c>
      <c r="M7975" s="111" t="s">
        <v>702</v>
      </c>
      <c r="N7975" s="111">
        <v>4</v>
      </c>
      <c r="O7975" s="114">
        <v>17.440000000000001</v>
      </c>
    </row>
    <row r="7976" spans="1:15">
      <c r="A7976" s="108"/>
      <c r="B7976" s="108"/>
      <c r="I7976" s="113">
        <f t="shared" si="0"/>
        <v>88264</v>
      </c>
      <c r="J7976" s="111">
        <v>88264</v>
      </c>
      <c r="K7976" s="111" t="s">
        <v>2308</v>
      </c>
      <c r="L7976" s="111" t="s">
        <v>708</v>
      </c>
      <c r="M7976" s="111" t="s">
        <v>710</v>
      </c>
      <c r="N7976" s="111">
        <v>4</v>
      </c>
      <c r="O7976" s="114">
        <v>22.48</v>
      </c>
    </row>
    <row r="7977" spans="1:15">
      <c r="A7977" s="108"/>
      <c r="B7977" s="108"/>
      <c r="I7977" s="113">
        <f t="shared" si="0"/>
        <v>12043</v>
      </c>
      <c r="J7977" s="111">
        <v>12043</v>
      </c>
      <c r="K7977" s="111" t="s">
        <v>2468</v>
      </c>
      <c r="L7977" s="111" t="s">
        <v>706</v>
      </c>
      <c r="M7977" s="111" t="s">
        <v>702</v>
      </c>
      <c r="N7977" s="111">
        <v>1</v>
      </c>
      <c r="O7977" s="114">
        <v>763.52</v>
      </c>
    </row>
    <row r="7978" spans="1:15">
      <c r="A7978" s="108"/>
      <c r="B7978" s="108"/>
      <c r="I7978" s="113">
        <f t="shared" si="0"/>
        <v>88247</v>
      </c>
      <c r="J7978" s="111">
        <v>88247</v>
      </c>
      <c r="K7978" s="111" t="s">
        <v>2307</v>
      </c>
      <c r="L7978" s="111" t="s">
        <v>708</v>
      </c>
      <c r="M7978" s="111" t="s">
        <v>702</v>
      </c>
      <c r="N7978" s="111">
        <v>6</v>
      </c>
      <c r="O7978" s="114">
        <v>17.440000000000001</v>
      </c>
    </row>
    <row r="7979" spans="1:15">
      <c r="A7979" s="108"/>
      <c r="B7979" s="108"/>
      <c r="I7979" s="113">
        <f t="shared" si="0"/>
        <v>88264</v>
      </c>
      <c r="J7979" s="111">
        <v>88264</v>
      </c>
      <c r="K7979" s="111" t="s">
        <v>2308</v>
      </c>
      <c r="L7979" s="111" t="s">
        <v>708</v>
      </c>
      <c r="M7979" s="111" t="s">
        <v>710</v>
      </c>
      <c r="N7979" s="111">
        <v>6</v>
      </c>
      <c r="O7979" s="114">
        <v>22.48</v>
      </c>
    </row>
    <row r="7980" spans="1:15">
      <c r="A7980" s="108"/>
      <c r="B7980" s="108"/>
      <c r="I7980" s="113">
        <f t="shared" si="0"/>
        <v>13393</v>
      </c>
      <c r="J7980" s="111">
        <v>13393</v>
      </c>
      <c r="K7980" s="111" t="s">
        <v>2469</v>
      </c>
      <c r="L7980" s="111" t="s">
        <v>706</v>
      </c>
      <c r="M7980" s="111" t="s">
        <v>702</v>
      </c>
      <c r="N7980" s="111">
        <v>1</v>
      </c>
      <c r="O7980" s="114">
        <v>214.11</v>
      </c>
    </row>
    <row r="7981" spans="1:15">
      <c r="A7981" s="108"/>
      <c r="B7981" s="108"/>
      <c r="I7981" s="113">
        <f t="shared" si="0"/>
        <v>88247</v>
      </c>
      <c r="J7981" s="111">
        <v>88247</v>
      </c>
      <c r="K7981" s="111" t="s">
        <v>2307</v>
      </c>
      <c r="L7981" s="111" t="s">
        <v>708</v>
      </c>
      <c r="M7981" s="111" t="s">
        <v>702</v>
      </c>
      <c r="N7981" s="111">
        <v>2</v>
      </c>
      <c r="O7981" s="114">
        <v>17.440000000000001</v>
      </c>
    </row>
    <row r="7982" spans="1:15">
      <c r="A7982" s="108"/>
      <c r="B7982" s="108"/>
      <c r="I7982" s="113">
        <f t="shared" si="0"/>
        <v>88264</v>
      </c>
      <c r="J7982" s="111">
        <v>88264</v>
      </c>
      <c r="K7982" s="111" t="s">
        <v>2308</v>
      </c>
      <c r="L7982" s="111" t="s">
        <v>708</v>
      </c>
      <c r="M7982" s="111" t="s">
        <v>710</v>
      </c>
      <c r="N7982" s="111">
        <v>2</v>
      </c>
      <c r="O7982" s="114">
        <v>22.48</v>
      </c>
    </row>
    <row r="7983" spans="1:15">
      <c r="A7983" s="108"/>
      <c r="B7983" s="108"/>
      <c r="I7983" s="113">
        <f t="shared" si="0"/>
        <v>39795</v>
      </c>
      <c r="J7983" s="111">
        <v>39795</v>
      </c>
      <c r="K7983" s="111" t="s">
        <v>2470</v>
      </c>
      <c r="L7983" s="111" t="s">
        <v>706</v>
      </c>
      <c r="M7983" s="111" t="s">
        <v>702</v>
      </c>
      <c r="N7983" s="111">
        <v>1</v>
      </c>
      <c r="O7983" s="114">
        <v>38.4</v>
      </c>
    </row>
    <row r="7984" spans="1:15">
      <c r="A7984" s="108"/>
      <c r="B7984" s="108"/>
      <c r="I7984" s="113">
        <f t="shared" si="0"/>
        <v>1570</v>
      </c>
      <c r="J7984" s="111">
        <v>1570</v>
      </c>
      <c r="K7984" s="111" t="s">
        <v>2471</v>
      </c>
      <c r="L7984" s="111" t="s">
        <v>706</v>
      </c>
      <c r="M7984" s="111" t="s">
        <v>702</v>
      </c>
      <c r="N7984" s="111">
        <v>1</v>
      </c>
      <c r="O7984" s="114">
        <v>0.6</v>
      </c>
    </row>
    <row r="7985" spans="1:15">
      <c r="A7985" s="108"/>
      <c r="B7985" s="108"/>
      <c r="I7985" s="113">
        <f t="shared" si="0"/>
        <v>34653</v>
      </c>
      <c r="J7985" s="111">
        <v>34653</v>
      </c>
      <c r="K7985" s="111" t="s">
        <v>2472</v>
      </c>
      <c r="L7985" s="111" t="s">
        <v>706</v>
      </c>
      <c r="M7985" s="111" t="s">
        <v>702</v>
      </c>
      <c r="N7985" s="111">
        <v>1</v>
      </c>
      <c r="O7985" s="114">
        <v>9.5299999999999994</v>
      </c>
    </row>
    <row r="7986" spans="1:15">
      <c r="A7986" s="108"/>
      <c r="B7986" s="108"/>
      <c r="I7986" s="113">
        <f t="shared" si="0"/>
        <v>88247</v>
      </c>
      <c r="J7986" s="111">
        <v>88247</v>
      </c>
      <c r="K7986" s="111" t="s">
        <v>2307</v>
      </c>
      <c r="L7986" s="111" t="s">
        <v>708</v>
      </c>
      <c r="M7986" s="111" t="s">
        <v>702</v>
      </c>
      <c r="N7986" s="111">
        <v>3.5000000000000003E-2</v>
      </c>
      <c r="O7986" s="114">
        <v>17.440000000000001</v>
      </c>
    </row>
    <row r="7987" spans="1:15">
      <c r="A7987" s="108"/>
      <c r="B7987" s="108"/>
      <c r="I7987" s="113">
        <f t="shared" si="0"/>
        <v>88264</v>
      </c>
      <c r="J7987" s="111">
        <v>88264</v>
      </c>
      <c r="K7987" s="111" t="s">
        <v>2308</v>
      </c>
      <c r="L7987" s="111" t="s">
        <v>708</v>
      </c>
      <c r="M7987" s="111" t="s">
        <v>710</v>
      </c>
      <c r="N7987" s="111">
        <v>3.5000000000000003E-2</v>
      </c>
      <c r="O7987" s="114">
        <v>22.48</v>
      </c>
    </row>
    <row r="7988" spans="1:15">
      <c r="A7988" s="108"/>
      <c r="B7988" s="108"/>
      <c r="I7988" s="113">
        <f t="shared" si="0"/>
        <v>88247</v>
      </c>
      <c r="J7988" s="111">
        <v>88247</v>
      </c>
      <c r="K7988" s="111" t="s">
        <v>2307</v>
      </c>
      <c r="L7988" s="111" t="s">
        <v>708</v>
      </c>
      <c r="M7988" s="111" t="s">
        <v>702</v>
      </c>
      <c r="N7988" s="111">
        <v>4.8000000000000001E-2</v>
      </c>
      <c r="O7988" s="114">
        <v>17.440000000000001</v>
      </c>
    </row>
    <row r="7989" spans="1:15">
      <c r="A7989" s="108"/>
      <c r="B7989" s="108"/>
      <c r="I7989" s="113">
        <f t="shared" si="0"/>
        <v>88264</v>
      </c>
      <c r="J7989" s="111">
        <v>88264</v>
      </c>
      <c r="K7989" s="111" t="s">
        <v>2308</v>
      </c>
      <c r="L7989" s="111" t="s">
        <v>708</v>
      </c>
      <c r="M7989" s="111" t="s">
        <v>710</v>
      </c>
      <c r="N7989" s="111">
        <v>4.8000000000000001E-2</v>
      </c>
      <c r="O7989" s="114">
        <v>22.48</v>
      </c>
    </row>
    <row r="7990" spans="1:15">
      <c r="A7990" s="108"/>
      <c r="B7990" s="108"/>
      <c r="I7990" s="113">
        <f t="shared" si="0"/>
        <v>1571</v>
      </c>
      <c r="J7990" s="111">
        <v>1571</v>
      </c>
      <c r="K7990" s="111" t="s">
        <v>2473</v>
      </c>
      <c r="L7990" s="111" t="s">
        <v>706</v>
      </c>
      <c r="M7990" s="111" t="s">
        <v>702</v>
      </c>
      <c r="N7990" s="111">
        <v>1</v>
      </c>
      <c r="O7990" s="114">
        <v>0.78</v>
      </c>
    </row>
    <row r="7991" spans="1:15">
      <c r="A7991" s="108"/>
      <c r="B7991" s="108"/>
      <c r="I7991" s="113">
        <f t="shared" si="0"/>
        <v>88247</v>
      </c>
      <c r="J7991" s="111">
        <v>88247</v>
      </c>
      <c r="K7991" s="111" t="s">
        <v>2307</v>
      </c>
      <c r="L7991" s="111" t="s">
        <v>708</v>
      </c>
      <c r="M7991" s="111" t="s">
        <v>702</v>
      </c>
      <c r="N7991" s="111">
        <v>6.6000000000000003E-2</v>
      </c>
      <c r="O7991" s="114">
        <v>17.440000000000001</v>
      </c>
    </row>
    <row r="7992" spans="1:15">
      <c r="A7992" s="108"/>
      <c r="B7992" s="108"/>
      <c r="I7992" s="113">
        <f t="shared" si="0"/>
        <v>88264</v>
      </c>
      <c r="J7992" s="111">
        <v>88264</v>
      </c>
      <c r="K7992" s="111" t="s">
        <v>2308</v>
      </c>
      <c r="L7992" s="111" t="s">
        <v>708</v>
      </c>
      <c r="M7992" s="111" t="s">
        <v>710</v>
      </c>
      <c r="N7992" s="111">
        <v>6.6000000000000003E-2</v>
      </c>
      <c r="O7992" s="114">
        <v>22.48</v>
      </c>
    </row>
    <row r="7993" spans="1:15">
      <c r="A7993" s="108"/>
      <c r="B7993" s="108"/>
      <c r="I7993" s="113">
        <f t="shared" si="0"/>
        <v>1573</v>
      </c>
      <c r="J7993" s="111">
        <v>1573</v>
      </c>
      <c r="K7993" s="111" t="s">
        <v>2474</v>
      </c>
      <c r="L7993" s="111" t="s">
        <v>706</v>
      </c>
      <c r="M7993" s="111" t="s">
        <v>702</v>
      </c>
      <c r="N7993" s="111">
        <v>1</v>
      </c>
      <c r="O7993" s="114">
        <v>0.94</v>
      </c>
    </row>
    <row r="7994" spans="1:15">
      <c r="A7994" s="108"/>
      <c r="B7994" s="108"/>
      <c r="I7994" s="113">
        <f t="shared" si="0"/>
        <v>88247</v>
      </c>
      <c r="J7994" s="111">
        <v>88247</v>
      </c>
      <c r="K7994" s="111" t="s">
        <v>2307</v>
      </c>
      <c r="L7994" s="111" t="s">
        <v>708</v>
      </c>
      <c r="M7994" s="111" t="s">
        <v>702</v>
      </c>
      <c r="N7994" s="111">
        <v>9.0999999999999998E-2</v>
      </c>
      <c r="O7994" s="114">
        <v>17.440000000000001</v>
      </c>
    </row>
    <row r="7995" spans="1:15">
      <c r="A7995" s="108"/>
      <c r="B7995" s="108"/>
      <c r="I7995" s="113">
        <f t="shared" si="0"/>
        <v>88264</v>
      </c>
      <c r="J7995" s="111">
        <v>88264</v>
      </c>
      <c r="K7995" s="111" t="s">
        <v>2308</v>
      </c>
      <c r="L7995" s="111" t="s">
        <v>708</v>
      </c>
      <c r="M7995" s="111" t="s">
        <v>710</v>
      </c>
      <c r="N7995" s="111">
        <v>9.0999999999999998E-2</v>
      </c>
      <c r="O7995" s="114">
        <v>22.48</v>
      </c>
    </row>
    <row r="7996" spans="1:15">
      <c r="A7996" s="108"/>
      <c r="B7996" s="108"/>
      <c r="I7996" s="113">
        <f t="shared" si="0"/>
        <v>1574</v>
      </c>
      <c r="J7996" s="111">
        <v>1574</v>
      </c>
      <c r="K7996" s="111" t="s">
        <v>2475</v>
      </c>
      <c r="L7996" s="111" t="s">
        <v>706</v>
      </c>
      <c r="M7996" s="111" t="s">
        <v>702</v>
      </c>
      <c r="N7996" s="111">
        <v>1</v>
      </c>
      <c r="O7996" s="114">
        <v>1.01</v>
      </c>
    </row>
    <row r="7997" spans="1:15">
      <c r="A7997" s="108"/>
      <c r="B7997" s="108"/>
      <c r="I7997" s="113">
        <f t="shared" si="0"/>
        <v>34686</v>
      </c>
      <c r="J7997" s="111">
        <v>34686</v>
      </c>
      <c r="K7997" s="111" t="s">
        <v>2476</v>
      </c>
      <c r="L7997" s="111" t="s">
        <v>706</v>
      </c>
      <c r="M7997" s="111" t="s">
        <v>702</v>
      </c>
      <c r="N7997" s="111">
        <v>1</v>
      </c>
      <c r="O7997" s="114">
        <v>14.14</v>
      </c>
    </row>
    <row r="7998" spans="1:15">
      <c r="A7998" s="108"/>
      <c r="B7998" s="108"/>
      <c r="I7998" s="113">
        <f t="shared" si="0"/>
        <v>1575</v>
      </c>
      <c r="J7998" s="111">
        <v>1575</v>
      </c>
      <c r="K7998" s="111" t="s">
        <v>2477</v>
      </c>
      <c r="L7998" s="111" t="s">
        <v>706</v>
      </c>
      <c r="M7998" s="111" t="s">
        <v>702</v>
      </c>
      <c r="N7998" s="111">
        <v>1</v>
      </c>
      <c r="O7998" s="114">
        <v>1.2</v>
      </c>
    </row>
    <row r="7999" spans="1:15">
      <c r="A7999" s="108"/>
      <c r="B7999" s="108"/>
      <c r="I7999" s="113">
        <f t="shared" si="0"/>
        <v>88247</v>
      </c>
      <c r="J7999" s="111">
        <v>88247</v>
      </c>
      <c r="K7999" s="111" t="s">
        <v>2307</v>
      </c>
      <c r="L7999" s="111" t="s">
        <v>708</v>
      </c>
      <c r="M7999" s="111" t="s">
        <v>702</v>
      </c>
      <c r="N7999" s="111">
        <v>0.189</v>
      </c>
      <c r="O7999" s="114">
        <v>17.440000000000001</v>
      </c>
    </row>
    <row r="8000" spans="1:15">
      <c r="A8000" s="108"/>
      <c r="B8000" s="108"/>
      <c r="I8000" s="113">
        <f t="shared" si="0"/>
        <v>88264</v>
      </c>
      <c r="J8000" s="111">
        <v>88264</v>
      </c>
      <c r="K8000" s="111" t="s">
        <v>2308</v>
      </c>
      <c r="L8000" s="111" t="s">
        <v>708</v>
      </c>
      <c r="M8000" s="111" t="s">
        <v>710</v>
      </c>
      <c r="N8000" s="111">
        <v>0.189</v>
      </c>
      <c r="O8000" s="114">
        <v>22.48</v>
      </c>
    </row>
    <row r="8001" spans="1:15">
      <c r="A8001" s="108"/>
      <c r="B8001" s="108"/>
      <c r="I8001" s="113">
        <f t="shared" si="0"/>
        <v>1570</v>
      </c>
      <c r="J8001" s="111">
        <v>1570</v>
      </c>
      <c r="K8001" s="111" t="s">
        <v>2471</v>
      </c>
      <c r="L8001" s="111" t="s">
        <v>706</v>
      </c>
      <c r="M8001" s="111" t="s">
        <v>702</v>
      </c>
      <c r="N8001" s="111">
        <v>2</v>
      </c>
      <c r="O8001" s="114">
        <v>0.6</v>
      </c>
    </row>
    <row r="8002" spans="1:15">
      <c r="A8002" s="108"/>
      <c r="B8002" s="108"/>
      <c r="I8002" s="113">
        <f t="shared" si="0"/>
        <v>34616</v>
      </c>
      <c r="J8002" s="111">
        <v>34616</v>
      </c>
      <c r="K8002" s="111" t="s">
        <v>2478</v>
      </c>
      <c r="L8002" s="111" t="s">
        <v>706</v>
      </c>
      <c r="M8002" s="111" t="s">
        <v>702</v>
      </c>
      <c r="N8002" s="111">
        <v>1</v>
      </c>
      <c r="O8002" s="114">
        <v>54.66</v>
      </c>
    </row>
    <row r="8003" spans="1:15">
      <c r="A8003" s="108"/>
      <c r="B8003" s="108"/>
      <c r="I8003" s="113">
        <f t="shared" si="0"/>
        <v>88247</v>
      </c>
      <c r="J8003" s="111">
        <v>88247</v>
      </c>
      <c r="K8003" s="111" t="s">
        <v>2307</v>
      </c>
      <c r="L8003" s="111" t="s">
        <v>708</v>
      </c>
      <c r="M8003" s="111" t="s">
        <v>702</v>
      </c>
      <c r="N8003" s="111">
        <v>9.5000000000000001E-2</v>
      </c>
      <c r="O8003" s="114">
        <v>17.440000000000001</v>
      </c>
    </row>
    <row r="8004" spans="1:15">
      <c r="A8004" s="108"/>
      <c r="B8004" s="108"/>
      <c r="I8004" s="113">
        <f t="shared" si="0"/>
        <v>88264</v>
      </c>
      <c r="J8004" s="111">
        <v>88264</v>
      </c>
      <c r="K8004" s="111" t="s">
        <v>2308</v>
      </c>
      <c r="L8004" s="111" t="s">
        <v>708</v>
      </c>
      <c r="M8004" s="111" t="s">
        <v>710</v>
      </c>
      <c r="N8004" s="111">
        <v>9.5000000000000001E-2</v>
      </c>
      <c r="O8004" s="114">
        <v>22.48</v>
      </c>
    </row>
    <row r="8005" spans="1:15">
      <c r="A8005" s="108"/>
      <c r="B8005" s="108"/>
      <c r="I8005" s="113">
        <f t="shared" si="0"/>
        <v>1571</v>
      </c>
      <c r="J8005" s="111">
        <v>1571</v>
      </c>
      <c r="K8005" s="111" t="s">
        <v>2473</v>
      </c>
      <c r="L8005" s="111" t="s">
        <v>706</v>
      </c>
      <c r="M8005" s="111" t="s">
        <v>702</v>
      </c>
      <c r="N8005" s="111">
        <v>2</v>
      </c>
      <c r="O8005" s="114">
        <v>0.78</v>
      </c>
    </row>
    <row r="8006" spans="1:15">
      <c r="A8006" s="108"/>
      <c r="B8006" s="108"/>
      <c r="I8006" s="113">
        <f t="shared" si="0"/>
        <v>88247</v>
      </c>
      <c r="J8006" s="111">
        <v>88247</v>
      </c>
      <c r="K8006" s="111" t="s">
        <v>2307</v>
      </c>
      <c r="L8006" s="111" t="s">
        <v>708</v>
      </c>
      <c r="M8006" s="111" t="s">
        <v>702</v>
      </c>
      <c r="N8006" s="111">
        <v>0.13300000000000001</v>
      </c>
      <c r="O8006" s="114">
        <v>17.440000000000001</v>
      </c>
    </row>
    <row r="8007" spans="1:15">
      <c r="A8007" s="108"/>
      <c r="B8007" s="108"/>
      <c r="I8007" s="113">
        <f t="shared" si="0"/>
        <v>88264</v>
      </c>
      <c r="J8007" s="111">
        <v>88264</v>
      </c>
      <c r="K8007" s="111" t="s">
        <v>2308</v>
      </c>
      <c r="L8007" s="111" t="s">
        <v>708</v>
      </c>
      <c r="M8007" s="111" t="s">
        <v>710</v>
      </c>
      <c r="N8007" s="111">
        <v>0.13300000000000001</v>
      </c>
      <c r="O8007" s="114">
        <v>22.48</v>
      </c>
    </row>
    <row r="8008" spans="1:15">
      <c r="A8008" s="108"/>
      <c r="B8008" s="108"/>
      <c r="I8008" s="113">
        <f t="shared" si="0"/>
        <v>1573</v>
      </c>
      <c r="J8008" s="111">
        <v>1573</v>
      </c>
      <c r="K8008" s="111" t="s">
        <v>2474</v>
      </c>
      <c r="L8008" s="111" t="s">
        <v>706</v>
      </c>
      <c r="M8008" s="111" t="s">
        <v>702</v>
      </c>
      <c r="N8008" s="111">
        <v>2</v>
      </c>
      <c r="O8008" s="114">
        <v>0.94</v>
      </c>
    </row>
    <row r="8009" spans="1:15">
      <c r="A8009" s="108"/>
      <c r="B8009" s="108"/>
      <c r="I8009" s="113">
        <f t="shared" si="0"/>
        <v>1574</v>
      </c>
      <c r="J8009" s="111">
        <v>1574</v>
      </c>
      <c r="K8009" s="111" t="s">
        <v>2475</v>
      </c>
      <c r="L8009" s="111" t="s">
        <v>706</v>
      </c>
      <c r="M8009" s="111" t="s">
        <v>702</v>
      </c>
      <c r="N8009" s="111">
        <v>2</v>
      </c>
      <c r="O8009" s="114">
        <v>1.01</v>
      </c>
    </row>
    <row r="8010" spans="1:15">
      <c r="A8010" s="108"/>
      <c r="B8010" s="108"/>
      <c r="I8010" s="113">
        <f t="shared" si="0"/>
        <v>34623</v>
      </c>
      <c r="J8010" s="111">
        <v>34623</v>
      </c>
      <c r="K8010" s="111" t="s">
        <v>2479</v>
      </c>
      <c r="L8010" s="111" t="s">
        <v>706</v>
      </c>
      <c r="M8010" s="111" t="s">
        <v>702</v>
      </c>
      <c r="N8010" s="111">
        <v>1</v>
      </c>
      <c r="O8010" s="114">
        <v>53.82</v>
      </c>
    </row>
    <row r="8011" spans="1:15">
      <c r="A8011" s="108"/>
      <c r="B8011" s="108"/>
      <c r="I8011" s="113">
        <f t="shared" si="0"/>
        <v>88247</v>
      </c>
      <c r="J8011" s="111">
        <v>88247</v>
      </c>
      <c r="K8011" s="111" t="s">
        <v>2307</v>
      </c>
      <c r="L8011" s="111" t="s">
        <v>708</v>
      </c>
      <c r="M8011" s="111" t="s">
        <v>702</v>
      </c>
      <c r="N8011" s="111">
        <v>0.27</v>
      </c>
      <c r="O8011" s="114">
        <v>17.440000000000001</v>
      </c>
    </row>
    <row r="8012" spans="1:15">
      <c r="A8012" s="108"/>
      <c r="B8012" s="108"/>
      <c r="I8012" s="113">
        <f t="shared" si="0"/>
        <v>88264</v>
      </c>
      <c r="J8012" s="111">
        <v>88264</v>
      </c>
      <c r="K8012" s="111" t="s">
        <v>2308</v>
      </c>
      <c r="L8012" s="111" t="s">
        <v>708</v>
      </c>
      <c r="M8012" s="111" t="s">
        <v>710</v>
      </c>
      <c r="N8012" s="111">
        <v>0.27</v>
      </c>
      <c r="O8012" s="114">
        <v>22.48</v>
      </c>
    </row>
    <row r="8013" spans="1:15">
      <c r="A8013" s="108"/>
      <c r="B8013" s="108"/>
      <c r="I8013" s="113">
        <f t="shared" si="0"/>
        <v>1575</v>
      </c>
      <c r="J8013" s="111">
        <v>1575</v>
      </c>
      <c r="K8013" s="111" t="s">
        <v>2477</v>
      </c>
      <c r="L8013" s="111" t="s">
        <v>706</v>
      </c>
      <c r="M8013" s="111" t="s">
        <v>702</v>
      </c>
      <c r="N8013" s="111">
        <v>2</v>
      </c>
      <c r="O8013" s="114">
        <v>1.2</v>
      </c>
    </row>
    <row r="8014" spans="1:15">
      <c r="A8014" s="108"/>
      <c r="B8014" s="108"/>
      <c r="I8014" s="113">
        <f t="shared" si="0"/>
        <v>88247</v>
      </c>
      <c r="J8014" s="111">
        <v>88247</v>
      </c>
      <c r="K8014" s="111" t="s">
        <v>2307</v>
      </c>
      <c r="L8014" s="111" t="s">
        <v>708</v>
      </c>
      <c r="M8014" s="111" t="s">
        <v>702</v>
      </c>
      <c r="N8014" s="111">
        <v>0.378</v>
      </c>
      <c r="O8014" s="114">
        <v>17.440000000000001</v>
      </c>
    </row>
    <row r="8015" spans="1:15">
      <c r="A8015" s="108"/>
      <c r="B8015" s="108"/>
      <c r="I8015" s="113">
        <f t="shared" si="0"/>
        <v>88264</v>
      </c>
      <c r="J8015" s="111">
        <v>88264</v>
      </c>
      <c r="K8015" s="111" t="s">
        <v>2308</v>
      </c>
      <c r="L8015" s="111" t="s">
        <v>708</v>
      </c>
      <c r="M8015" s="111" t="s">
        <v>710</v>
      </c>
      <c r="N8015" s="111">
        <v>0.378</v>
      </c>
      <c r="O8015" s="114">
        <v>22.48</v>
      </c>
    </row>
    <row r="8016" spans="1:15">
      <c r="A8016" s="108"/>
      <c r="B8016" s="108"/>
      <c r="I8016" s="113">
        <f t="shared" si="0"/>
        <v>1570</v>
      </c>
      <c r="J8016" s="111">
        <v>1570</v>
      </c>
      <c r="K8016" s="111" t="s">
        <v>2471</v>
      </c>
      <c r="L8016" s="111" t="s">
        <v>706</v>
      </c>
      <c r="M8016" s="111" t="s">
        <v>702</v>
      </c>
      <c r="N8016" s="111">
        <v>3</v>
      </c>
      <c r="O8016" s="114">
        <v>0.6</v>
      </c>
    </row>
    <row r="8017" spans="1:15">
      <c r="A8017" s="108"/>
      <c r="B8017" s="108"/>
      <c r="I8017" s="113">
        <f t="shared" si="0"/>
        <v>34709</v>
      </c>
      <c r="J8017" s="111">
        <v>34709</v>
      </c>
      <c r="K8017" s="111" t="s">
        <v>2480</v>
      </c>
      <c r="L8017" s="111" t="s">
        <v>706</v>
      </c>
      <c r="M8017" s="111" t="s">
        <v>702</v>
      </c>
      <c r="N8017" s="111">
        <v>1</v>
      </c>
      <c r="O8017" s="114">
        <v>66.97</v>
      </c>
    </row>
    <row r="8018" spans="1:15">
      <c r="A8018" s="108"/>
      <c r="B8018" s="108"/>
      <c r="I8018" s="113">
        <f t="shared" si="0"/>
        <v>1571</v>
      </c>
      <c r="J8018" s="111">
        <v>1571</v>
      </c>
      <c r="K8018" s="111" t="s">
        <v>2473</v>
      </c>
      <c r="L8018" s="111" t="s">
        <v>706</v>
      </c>
      <c r="M8018" s="111" t="s">
        <v>702</v>
      </c>
      <c r="N8018" s="111">
        <v>3</v>
      </c>
      <c r="O8018" s="114">
        <v>0.78</v>
      </c>
    </row>
    <row r="8019" spans="1:15">
      <c r="A8019" s="108"/>
      <c r="B8019" s="108"/>
      <c r="I8019" s="113">
        <f t="shared" si="0"/>
        <v>88247</v>
      </c>
      <c r="J8019" s="111">
        <v>88247</v>
      </c>
      <c r="K8019" s="111" t="s">
        <v>2307</v>
      </c>
      <c r="L8019" s="111" t="s">
        <v>708</v>
      </c>
      <c r="M8019" s="111" t="s">
        <v>702</v>
      </c>
      <c r="N8019" s="111">
        <v>0.19900000000000001</v>
      </c>
      <c r="O8019" s="114">
        <v>17.440000000000001</v>
      </c>
    </row>
    <row r="8020" spans="1:15">
      <c r="A8020" s="108"/>
      <c r="B8020" s="108"/>
      <c r="I8020" s="113">
        <f t="shared" si="0"/>
        <v>88264</v>
      </c>
      <c r="J8020" s="111">
        <v>88264</v>
      </c>
      <c r="K8020" s="111" t="s">
        <v>2308</v>
      </c>
      <c r="L8020" s="111" t="s">
        <v>708</v>
      </c>
      <c r="M8020" s="111" t="s">
        <v>710</v>
      </c>
      <c r="N8020" s="111">
        <v>0.19900000000000001</v>
      </c>
      <c r="O8020" s="114">
        <v>22.48</v>
      </c>
    </row>
    <row r="8021" spans="1:15">
      <c r="A8021" s="108"/>
      <c r="B8021" s="108"/>
      <c r="I8021" s="113">
        <f t="shared" si="0"/>
        <v>1573</v>
      </c>
      <c r="J8021" s="111">
        <v>1573</v>
      </c>
      <c r="K8021" s="111" t="s">
        <v>2474</v>
      </c>
      <c r="L8021" s="111" t="s">
        <v>706</v>
      </c>
      <c r="M8021" s="111" t="s">
        <v>702</v>
      </c>
      <c r="N8021" s="111">
        <v>3</v>
      </c>
      <c r="O8021" s="114">
        <v>0.94</v>
      </c>
    </row>
    <row r="8022" spans="1:15">
      <c r="A8022" s="108"/>
      <c r="B8022" s="108"/>
      <c r="I8022" s="113">
        <f t="shared" si="0"/>
        <v>1574</v>
      </c>
      <c r="J8022" s="111">
        <v>1574</v>
      </c>
      <c r="K8022" s="111" t="s">
        <v>2475</v>
      </c>
      <c r="L8022" s="111" t="s">
        <v>706</v>
      </c>
      <c r="M8022" s="111" t="s">
        <v>702</v>
      </c>
      <c r="N8022" s="111">
        <v>3</v>
      </c>
      <c r="O8022" s="114">
        <v>1.01</v>
      </c>
    </row>
    <row r="8023" spans="1:15">
      <c r="A8023" s="108"/>
      <c r="B8023" s="108"/>
      <c r="I8023" s="113">
        <f t="shared" si="0"/>
        <v>88247</v>
      </c>
      <c r="J8023" s="111">
        <v>88247</v>
      </c>
      <c r="K8023" s="111" t="s">
        <v>2307</v>
      </c>
      <c r="L8023" s="111" t="s">
        <v>708</v>
      </c>
      <c r="M8023" s="111" t="s">
        <v>702</v>
      </c>
      <c r="N8023" s="111">
        <v>0.40600000000000003</v>
      </c>
      <c r="O8023" s="114">
        <v>17.440000000000001</v>
      </c>
    </row>
    <row r="8024" spans="1:15">
      <c r="A8024" s="108"/>
      <c r="B8024" s="108"/>
      <c r="I8024" s="113">
        <f t="shared" si="0"/>
        <v>88264</v>
      </c>
      <c r="J8024" s="111">
        <v>88264</v>
      </c>
      <c r="K8024" s="111" t="s">
        <v>2308</v>
      </c>
      <c r="L8024" s="111" t="s">
        <v>708</v>
      </c>
      <c r="M8024" s="111" t="s">
        <v>710</v>
      </c>
      <c r="N8024" s="111">
        <v>0.40600000000000003</v>
      </c>
      <c r="O8024" s="114">
        <v>22.48</v>
      </c>
    </row>
    <row r="8025" spans="1:15">
      <c r="A8025" s="108"/>
      <c r="B8025" s="108"/>
      <c r="I8025" s="113">
        <f t="shared" si="0"/>
        <v>1575</v>
      </c>
      <c r="J8025" s="111">
        <v>1575</v>
      </c>
      <c r="K8025" s="111" t="s">
        <v>2477</v>
      </c>
      <c r="L8025" s="111" t="s">
        <v>706</v>
      </c>
      <c r="M8025" s="111" t="s">
        <v>702</v>
      </c>
      <c r="N8025" s="111">
        <v>3</v>
      </c>
      <c r="O8025" s="114">
        <v>1.2</v>
      </c>
    </row>
    <row r="8026" spans="1:15">
      <c r="A8026" s="108"/>
      <c r="B8026" s="108"/>
      <c r="I8026" s="113">
        <f t="shared" si="0"/>
        <v>88247</v>
      </c>
      <c r="J8026" s="111">
        <v>88247</v>
      </c>
      <c r="K8026" s="111" t="s">
        <v>2307</v>
      </c>
      <c r="L8026" s="111" t="s">
        <v>708</v>
      </c>
      <c r="M8026" s="111" t="s">
        <v>702</v>
      </c>
      <c r="N8026" s="111">
        <v>0.56799999999999995</v>
      </c>
      <c r="O8026" s="114">
        <v>17.440000000000001</v>
      </c>
    </row>
    <row r="8027" spans="1:15">
      <c r="A8027" s="108"/>
      <c r="B8027" s="108"/>
      <c r="I8027" s="113">
        <f t="shared" si="0"/>
        <v>88264</v>
      </c>
      <c r="J8027" s="111">
        <v>88264</v>
      </c>
      <c r="K8027" s="111" t="s">
        <v>2308</v>
      </c>
      <c r="L8027" s="111" t="s">
        <v>708</v>
      </c>
      <c r="M8027" s="111" t="s">
        <v>710</v>
      </c>
      <c r="N8027" s="111">
        <v>0.56799999999999995</v>
      </c>
      <c r="O8027" s="114">
        <v>22.48</v>
      </c>
    </row>
    <row r="8028" spans="1:15">
      <c r="A8028" s="108"/>
      <c r="B8028" s="108"/>
      <c r="I8028" s="113">
        <f t="shared" si="0"/>
        <v>43090</v>
      </c>
      <c r="J8028" s="111">
        <v>43090</v>
      </c>
      <c r="K8028" s="111" t="s">
        <v>2481</v>
      </c>
      <c r="L8028" s="111" t="s">
        <v>706</v>
      </c>
      <c r="M8028" s="111" t="s">
        <v>702</v>
      </c>
      <c r="N8028" s="111">
        <v>1</v>
      </c>
      <c r="O8028" s="131">
        <v>2122.62</v>
      </c>
    </row>
    <row r="8029" spans="1:15">
      <c r="A8029" s="108"/>
      <c r="B8029" s="108"/>
      <c r="I8029" s="113">
        <f t="shared" si="0"/>
        <v>88247</v>
      </c>
      <c r="J8029" s="111">
        <v>88247</v>
      </c>
      <c r="K8029" s="111" t="s">
        <v>2307</v>
      </c>
      <c r="L8029" s="111" t="s">
        <v>708</v>
      </c>
      <c r="M8029" s="111" t="s">
        <v>702</v>
      </c>
      <c r="N8029" s="111">
        <v>3.66</v>
      </c>
      <c r="O8029" s="114">
        <v>17.440000000000001</v>
      </c>
    </row>
    <row r="8030" spans="1:15">
      <c r="A8030" s="108"/>
      <c r="B8030" s="108"/>
      <c r="I8030" s="113">
        <f t="shared" si="0"/>
        <v>88264</v>
      </c>
      <c r="J8030" s="111">
        <v>88264</v>
      </c>
      <c r="K8030" s="111" t="s">
        <v>2308</v>
      </c>
      <c r="L8030" s="111" t="s">
        <v>708</v>
      </c>
      <c r="M8030" s="111" t="s">
        <v>710</v>
      </c>
      <c r="N8030" s="111">
        <v>3.66</v>
      </c>
      <c r="O8030" s="114">
        <v>22.48</v>
      </c>
    </row>
    <row r="8031" spans="1:15">
      <c r="A8031" s="108"/>
      <c r="B8031" s="108"/>
      <c r="I8031" s="113">
        <f t="shared" si="0"/>
        <v>43091</v>
      </c>
      <c r="J8031" s="111">
        <v>43091</v>
      </c>
      <c r="K8031" s="111" t="s">
        <v>2482</v>
      </c>
      <c r="L8031" s="111" t="s">
        <v>706</v>
      </c>
      <c r="M8031" s="111" t="s">
        <v>702</v>
      </c>
      <c r="N8031" s="111">
        <v>1</v>
      </c>
      <c r="O8031" s="131">
        <v>4139.12</v>
      </c>
    </row>
    <row r="8032" spans="1:15">
      <c r="A8032" s="108"/>
      <c r="B8032" s="108"/>
      <c r="I8032" s="113">
        <f t="shared" si="0"/>
        <v>88247</v>
      </c>
      <c r="J8032" s="111">
        <v>88247</v>
      </c>
      <c r="K8032" s="111" t="s">
        <v>2307</v>
      </c>
      <c r="L8032" s="111" t="s">
        <v>708</v>
      </c>
      <c r="M8032" s="111" t="s">
        <v>702</v>
      </c>
      <c r="N8032" s="111">
        <v>5.49</v>
      </c>
      <c r="O8032" s="114">
        <v>17.440000000000001</v>
      </c>
    </row>
    <row r="8033" spans="1:15">
      <c r="A8033" s="108"/>
      <c r="B8033" s="108"/>
      <c r="I8033" s="113">
        <f t="shared" si="0"/>
        <v>88264</v>
      </c>
      <c r="J8033" s="111">
        <v>88264</v>
      </c>
      <c r="K8033" s="111" t="s">
        <v>2308</v>
      </c>
      <c r="L8033" s="111" t="s">
        <v>708</v>
      </c>
      <c r="M8033" s="111" t="s">
        <v>710</v>
      </c>
      <c r="N8033" s="111">
        <v>5.49</v>
      </c>
      <c r="O8033" s="114">
        <v>22.48</v>
      </c>
    </row>
    <row r="8034" spans="1:15">
      <c r="A8034" s="108"/>
      <c r="B8034" s="108"/>
      <c r="I8034" s="113">
        <f t="shared" si="0"/>
        <v>43092</v>
      </c>
      <c r="J8034" s="111">
        <v>43092</v>
      </c>
      <c r="K8034" s="111" t="s">
        <v>2483</v>
      </c>
      <c r="L8034" s="111" t="s">
        <v>706</v>
      </c>
      <c r="M8034" s="111" t="s">
        <v>702</v>
      </c>
      <c r="N8034" s="111">
        <v>1</v>
      </c>
      <c r="O8034" s="131">
        <v>5518.83</v>
      </c>
    </row>
    <row r="8035" spans="1:15">
      <c r="A8035" s="108"/>
      <c r="B8035" s="108"/>
      <c r="I8035" s="113">
        <f t="shared" si="0"/>
        <v>88247</v>
      </c>
      <c r="J8035" s="111">
        <v>88247</v>
      </c>
      <c r="K8035" s="111" t="s">
        <v>2307</v>
      </c>
      <c r="L8035" s="111" t="s">
        <v>708</v>
      </c>
      <c r="M8035" s="111" t="s">
        <v>702</v>
      </c>
      <c r="N8035" s="111">
        <v>7.32</v>
      </c>
      <c r="O8035" s="114">
        <v>17.440000000000001</v>
      </c>
    </row>
    <row r="8036" spans="1:15">
      <c r="A8036" s="108"/>
      <c r="B8036" s="108"/>
      <c r="I8036" s="113">
        <f t="shared" si="0"/>
        <v>88264</v>
      </c>
      <c r="J8036" s="111">
        <v>88264</v>
      </c>
      <c r="K8036" s="111" t="s">
        <v>2308</v>
      </c>
      <c r="L8036" s="111" t="s">
        <v>708</v>
      </c>
      <c r="M8036" s="111" t="s">
        <v>710</v>
      </c>
      <c r="N8036" s="111">
        <v>7.32</v>
      </c>
      <c r="O8036" s="114">
        <v>22.48</v>
      </c>
    </row>
    <row r="8037" spans="1:15">
      <c r="A8037" s="108"/>
      <c r="B8037" s="108"/>
      <c r="I8037" s="113">
        <f t="shared" si="0"/>
        <v>38094</v>
      </c>
      <c r="J8037" s="111">
        <v>38094</v>
      </c>
      <c r="K8037" s="111" t="s">
        <v>2484</v>
      </c>
      <c r="L8037" s="111" t="s">
        <v>706</v>
      </c>
      <c r="M8037" s="111" t="s">
        <v>702</v>
      </c>
      <c r="N8037" s="111">
        <v>1</v>
      </c>
      <c r="O8037" s="114">
        <v>3.01</v>
      </c>
    </row>
    <row r="8038" spans="1:15">
      <c r="A8038" s="108"/>
      <c r="B8038" s="108"/>
      <c r="I8038" s="113">
        <f t="shared" si="0"/>
        <v>38099</v>
      </c>
      <c r="J8038" s="111">
        <v>38099</v>
      </c>
      <c r="K8038" s="111" t="s">
        <v>2485</v>
      </c>
      <c r="L8038" s="111" t="s">
        <v>706</v>
      </c>
      <c r="M8038" s="111" t="s">
        <v>702</v>
      </c>
      <c r="N8038" s="111">
        <v>1</v>
      </c>
      <c r="O8038" s="114">
        <v>1.56</v>
      </c>
    </row>
    <row r="8039" spans="1:15">
      <c r="A8039" s="108"/>
      <c r="B8039" s="108"/>
      <c r="I8039" s="113">
        <f t="shared" si="0"/>
        <v>88264</v>
      </c>
      <c r="J8039" s="111">
        <v>88264</v>
      </c>
      <c r="K8039" s="111" t="s">
        <v>2308</v>
      </c>
      <c r="L8039" s="111" t="s">
        <v>708</v>
      </c>
      <c r="M8039" s="111" t="s">
        <v>710</v>
      </c>
      <c r="N8039" s="111">
        <v>0.124</v>
      </c>
      <c r="O8039" s="114">
        <v>22.48</v>
      </c>
    </row>
    <row r="8040" spans="1:15">
      <c r="A8040" s="108"/>
      <c r="B8040" s="108"/>
      <c r="I8040" s="113">
        <f t="shared" si="0"/>
        <v>88264</v>
      </c>
      <c r="J8040" s="111">
        <v>88264</v>
      </c>
      <c r="K8040" s="111" t="s">
        <v>2308</v>
      </c>
      <c r="L8040" s="111" t="s">
        <v>708</v>
      </c>
      <c r="M8040" s="111" t="s">
        <v>710</v>
      </c>
      <c r="N8040" s="111">
        <v>8.7999999999999995E-2</v>
      </c>
      <c r="O8040" s="114">
        <v>22.48</v>
      </c>
    </row>
    <row r="8041" spans="1:15">
      <c r="A8041" s="108"/>
      <c r="B8041" s="108"/>
      <c r="I8041" s="113">
        <f t="shared" si="0"/>
        <v>38098</v>
      </c>
      <c r="J8041" s="111">
        <v>38098</v>
      </c>
      <c r="K8041" s="111" t="s">
        <v>2486</v>
      </c>
      <c r="L8041" s="111" t="s">
        <v>706</v>
      </c>
      <c r="M8041" s="111" t="s">
        <v>702</v>
      </c>
      <c r="N8041" s="111">
        <v>1</v>
      </c>
      <c r="O8041" s="114">
        <v>6.11</v>
      </c>
    </row>
    <row r="8042" spans="1:15">
      <c r="A8042" s="108"/>
      <c r="B8042" s="108"/>
      <c r="I8042" s="113">
        <f t="shared" si="0"/>
        <v>38100</v>
      </c>
      <c r="J8042" s="111">
        <v>38100</v>
      </c>
      <c r="K8042" s="111" t="s">
        <v>2487</v>
      </c>
      <c r="L8042" s="111" t="s">
        <v>706</v>
      </c>
      <c r="M8042" s="111" t="s">
        <v>702</v>
      </c>
      <c r="N8042" s="111">
        <v>1</v>
      </c>
      <c r="O8042" s="114">
        <v>2.5499999999999998</v>
      </c>
    </row>
    <row r="8043" spans="1:15">
      <c r="A8043" s="108"/>
      <c r="B8043" s="108"/>
      <c r="I8043" s="113">
        <f t="shared" si="0"/>
        <v>88264</v>
      </c>
      <c r="J8043" s="111">
        <v>88264</v>
      </c>
      <c r="K8043" s="111" t="s">
        <v>2308</v>
      </c>
      <c r="L8043" s="111" t="s">
        <v>708</v>
      </c>
      <c r="M8043" s="111" t="s">
        <v>710</v>
      </c>
      <c r="N8043" s="111">
        <v>0.216</v>
      </c>
      <c r="O8043" s="114">
        <v>22.48</v>
      </c>
    </row>
    <row r="8044" spans="1:15">
      <c r="A8044" s="108"/>
      <c r="B8044" s="108"/>
      <c r="I8044" s="113">
        <f t="shared" si="0"/>
        <v>88264</v>
      </c>
      <c r="J8044" s="111">
        <v>88264</v>
      </c>
      <c r="K8044" s="111" t="s">
        <v>2308</v>
      </c>
      <c r="L8044" s="111" t="s">
        <v>708</v>
      </c>
      <c r="M8044" s="111" t="s">
        <v>710</v>
      </c>
      <c r="N8044" s="111">
        <v>0.14599999999999999</v>
      </c>
      <c r="O8044" s="114">
        <v>22.48</v>
      </c>
    </row>
    <row r="8045" spans="1:15">
      <c r="A8045" s="108"/>
      <c r="B8045" s="108"/>
      <c r="I8045" s="113">
        <f t="shared" si="0"/>
        <v>88264</v>
      </c>
      <c r="J8045" s="111">
        <v>88264</v>
      </c>
      <c r="K8045" s="111" t="s">
        <v>2308</v>
      </c>
      <c r="L8045" s="111" t="s">
        <v>708</v>
      </c>
      <c r="M8045" s="111" t="s">
        <v>710</v>
      </c>
      <c r="N8045" s="111">
        <v>0.104</v>
      </c>
      <c r="O8045" s="114">
        <v>22.48</v>
      </c>
    </row>
    <row r="8046" spans="1:15">
      <c r="A8046" s="108"/>
      <c r="B8046" s="108"/>
      <c r="I8046" s="113">
        <f t="shared" si="0"/>
        <v>38112</v>
      </c>
      <c r="J8046" s="111">
        <v>38112</v>
      </c>
      <c r="K8046" s="111" t="s">
        <v>2488</v>
      </c>
      <c r="L8046" s="111" t="s">
        <v>706</v>
      </c>
      <c r="M8046" s="111" t="s">
        <v>702</v>
      </c>
      <c r="N8046" s="111">
        <v>1</v>
      </c>
      <c r="O8046" s="114">
        <v>7.1</v>
      </c>
    </row>
    <row r="8047" spans="1:15">
      <c r="A8047" s="108"/>
      <c r="B8047" s="108"/>
      <c r="I8047" s="113">
        <f t="shared" si="0"/>
        <v>88247</v>
      </c>
      <c r="J8047" s="111">
        <v>88247</v>
      </c>
      <c r="K8047" s="111" t="s">
        <v>2307</v>
      </c>
      <c r="L8047" s="111" t="s">
        <v>708</v>
      </c>
      <c r="M8047" s="111" t="s">
        <v>702</v>
      </c>
      <c r="N8047" s="111">
        <v>0.22500000000000001</v>
      </c>
      <c r="O8047" s="114">
        <v>17.440000000000001</v>
      </c>
    </row>
    <row r="8048" spans="1:15">
      <c r="A8048" s="108"/>
      <c r="B8048" s="108"/>
      <c r="I8048" s="113">
        <f t="shared" si="0"/>
        <v>88264</v>
      </c>
      <c r="J8048" s="111">
        <v>88264</v>
      </c>
      <c r="K8048" s="111" t="s">
        <v>2308</v>
      </c>
      <c r="L8048" s="111" t="s">
        <v>708</v>
      </c>
      <c r="M8048" s="111" t="s">
        <v>710</v>
      </c>
      <c r="N8048" s="111">
        <v>0.22500000000000001</v>
      </c>
      <c r="O8048" s="114">
        <v>22.48</v>
      </c>
    </row>
    <row r="8049" spans="1:15">
      <c r="A8049" s="108"/>
      <c r="B8049" s="108"/>
      <c r="I8049" s="113">
        <f t="shared" si="0"/>
        <v>91946</v>
      </c>
      <c r="J8049" s="111">
        <v>91946</v>
      </c>
      <c r="K8049" s="111" t="s">
        <v>2489</v>
      </c>
      <c r="L8049" s="111" t="s">
        <v>706</v>
      </c>
      <c r="M8049" s="111" t="s">
        <v>702</v>
      </c>
      <c r="N8049" s="111">
        <v>1</v>
      </c>
      <c r="O8049" s="114">
        <v>7.35</v>
      </c>
    </row>
    <row r="8050" spans="1:15">
      <c r="A8050" s="108"/>
      <c r="B8050" s="108"/>
      <c r="I8050" s="113">
        <f t="shared" si="0"/>
        <v>91952</v>
      </c>
      <c r="J8050" s="111">
        <v>91952</v>
      </c>
      <c r="K8050" s="111" t="s">
        <v>2490</v>
      </c>
      <c r="L8050" s="111" t="s">
        <v>706</v>
      </c>
      <c r="M8050" s="111" t="s">
        <v>702</v>
      </c>
      <c r="N8050" s="111">
        <v>1</v>
      </c>
      <c r="O8050" s="114">
        <v>16.07</v>
      </c>
    </row>
    <row r="8051" spans="1:15">
      <c r="A8051" s="108"/>
      <c r="B8051" s="108"/>
      <c r="I8051" s="113">
        <f t="shared" si="0"/>
        <v>38113</v>
      </c>
      <c r="J8051" s="111">
        <v>38113</v>
      </c>
      <c r="K8051" s="111" t="s">
        <v>2491</v>
      </c>
      <c r="L8051" s="111" t="s">
        <v>706</v>
      </c>
      <c r="M8051" s="111" t="s">
        <v>702</v>
      </c>
      <c r="N8051" s="111">
        <v>1</v>
      </c>
      <c r="O8051" s="114">
        <v>9.25</v>
      </c>
    </row>
    <row r="8052" spans="1:15">
      <c r="A8052" s="108"/>
      <c r="B8052" s="108"/>
      <c r="I8052" s="113">
        <f t="shared" si="0"/>
        <v>91954</v>
      </c>
      <c r="J8052" s="111">
        <v>91954</v>
      </c>
      <c r="K8052" s="111" t="s">
        <v>2492</v>
      </c>
      <c r="L8052" s="111" t="s">
        <v>706</v>
      </c>
      <c r="M8052" s="111" t="s">
        <v>702</v>
      </c>
      <c r="N8052" s="111">
        <v>1</v>
      </c>
      <c r="O8052" s="114">
        <v>21.54</v>
      </c>
    </row>
    <row r="8053" spans="1:15">
      <c r="A8053" s="108"/>
      <c r="B8053" s="108"/>
      <c r="I8053" s="113">
        <f t="shared" si="0"/>
        <v>88247</v>
      </c>
      <c r="J8053" s="111">
        <v>88247</v>
      </c>
      <c r="K8053" s="111" t="s">
        <v>2307</v>
      </c>
      <c r="L8053" s="111" t="s">
        <v>708</v>
      </c>
      <c r="M8053" s="111" t="s">
        <v>702</v>
      </c>
      <c r="N8053" s="111">
        <v>0.47199999999999998</v>
      </c>
      <c r="O8053" s="114">
        <v>17.440000000000001</v>
      </c>
    </row>
    <row r="8054" spans="1:15">
      <c r="A8054" s="108"/>
      <c r="B8054" s="108"/>
      <c r="I8054" s="113">
        <f t="shared" si="0"/>
        <v>88264</v>
      </c>
      <c r="J8054" s="111">
        <v>88264</v>
      </c>
      <c r="K8054" s="111" t="s">
        <v>2308</v>
      </c>
      <c r="L8054" s="111" t="s">
        <v>708</v>
      </c>
      <c r="M8054" s="111" t="s">
        <v>710</v>
      </c>
      <c r="N8054" s="111">
        <v>0.47199999999999998</v>
      </c>
      <c r="O8054" s="114">
        <v>22.48</v>
      </c>
    </row>
    <row r="8055" spans="1:15">
      <c r="A8055" s="108"/>
      <c r="B8055" s="108"/>
      <c r="I8055" s="113">
        <f t="shared" si="0"/>
        <v>91956</v>
      </c>
      <c r="J8055" s="111">
        <v>91956</v>
      </c>
      <c r="K8055" s="111" t="s">
        <v>2493</v>
      </c>
      <c r="L8055" s="111" t="s">
        <v>706</v>
      </c>
      <c r="M8055" s="111" t="s">
        <v>702</v>
      </c>
      <c r="N8055" s="111">
        <v>1</v>
      </c>
      <c r="O8055" s="114">
        <v>35.19</v>
      </c>
    </row>
    <row r="8056" spans="1:15">
      <c r="A8056" s="108"/>
      <c r="B8056" s="108"/>
      <c r="I8056" s="113">
        <f t="shared" si="0"/>
        <v>38112</v>
      </c>
      <c r="J8056" s="111">
        <v>38112</v>
      </c>
      <c r="K8056" s="111" t="s">
        <v>2488</v>
      </c>
      <c r="L8056" s="111" t="s">
        <v>706</v>
      </c>
      <c r="M8056" s="111" t="s">
        <v>702</v>
      </c>
      <c r="N8056" s="111">
        <v>2</v>
      </c>
      <c r="O8056" s="114">
        <v>7.1</v>
      </c>
    </row>
    <row r="8057" spans="1:15">
      <c r="A8057" s="108"/>
      <c r="B8057" s="108"/>
      <c r="I8057" s="113">
        <f t="shared" si="0"/>
        <v>88247</v>
      </c>
      <c r="J8057" s="111">
        <v>88247</v>
      </c>
      <c r="K8057" s="111" t="s">
        <v>2307</v>
      </c>
      <c r="L8057" s="111" t="s">
        <v>708</v>
      </c>
      <c r="M8057" s="111" t="s">
        <v>702</v>
      </c>
      <c r="N8057" s="111">
        <v>0.39</v>
      </c>
      <c r="O8057" s="114">
        <v>17.440000000000001</v>
      </c>
    </row>
    <row r="8058" spans="1:15">
      <c r="A8058" s="108"/>
      <c r="B8058" s="108"/>
      <c r="I8058" s="113">
        <f t="shared" si="0"/>
        <v>88264</v>
      </c>
      <c r="J8058" s="111">
        <v>88264</v>
      </c>
      <c r="K8058" s="111" t="s">
        <v>2308</v>
      </c>
      <c r="L8058" s="111" t="s">
        <v>708</v>
      </c>
      <c r="M8058" s="111" t="s">
        <v>710</v>
      </c>
      <c r="N8058" s="111">
        <v>0.39</v>
      </c>
      <c r="O8058" s="114">
        <v>22.48</v>
      </c>
    </row>
    <row r="8059" spans="1:15">
      <c r="A8059" s="108"/>
      <c r="B8059" s="108"/>
      <c r="I8059" s="113">
        <f t="shared" si="0"/>
        <v>91958</v>
      </c>
      <c r="J8059" s="111">
        <v>91958</v>
      </c>
      <c r="K8059" s="111" t="s">
        <v>2494</v>
      </c>
      <c r="L8059" s="111" t="s">
        <v>706</v>
      </c>
      <c r="M8059" s="111" t="s">
        <v>702</v>
      </c>
      <c r="N8059" s="111">
        <v>1</v>
      </c>
      <c r="O8059" s="114">
        <v>29.76</v>
      </c>
    </row>
    <row r="8060" spans="1:15">
      <c r="A8060" s="108"/>
      <c r="B8060" s="108"/>
      <c r="I8060" s="113">
        <f t="shared" si="0"/>
        <v>38113</v>
      </c>
      <c r="J8060" s="111">
        <v>38113</v>
      </c>
      <c r="K8060" s="111" t="s">
        <v>2491</v>
      </c>
      <c r="L8060" s="111" t="s">
        <v>706</v>
      </c>
      <c r="M8060" s="111" t="s">
        <v>702</v>
      </c>
      <c r="N8060" s="111">
        <v>2</v>
      </c>
      <c r="O8060" s="114">
        <v>9.25</v>
      </c>
    </row>
    <row r="8061" spans="1:15">
      <c r="A8061" s="108"/>
      <c r="B8061" s="108"/>
      <c r="I8061" s="113">
        <f t="shared" si="0"/>
        <v>88247</v>
      </c>
      <c r="J8061" s="111">
        <v>88247</v>
      </c>
      <c r="K8061" s="111" t="s">
        <v>2307</v>
      </c>
      <c r="L8061" s="111" t="s">
        <v>708</v>
      </c>
      <c r="M8061" s="111" t="s">
        <v>702</v>
      </c>
      <c r="N8061" s="111">
        <v>0.55500000000000005</v>
      </c>
      <c r="O8061" s="114">
        <v>17.440000000000001</v>
      </c>
    </row>
    <row r="8062" spans="1:15">
      <c r="A8062" s="108"/>
      <c r="B8062" s="108"/>
      <c r="I8062" s="113">
        <f t="shared" si="0"/>
        <v>88264</v>
      </c>
      <c r="J8062" s="111">
        <v>88264</v>
      </c>
      <c r="K8062" s="111" t="s">
        <v>2308</v>
      </c>
      <c r="L8062" s="111" t="s">
        <v>708</v>
      </c>
      <c r="M8062" s="111" t="s">
        <v>710</v>
      </c>
      <c r="N8062" s="111">
        <v>0.55500000000000005</v>
      </c>
      <c r="O8062" s="114">
        <v>22.48</v>
      </c>
    </row>
    <row r="8063" spans="1:15">
      <c r="A8063" s="108"/>
      <c r="B8063" s="108"/>
      <c r="I8063" s="113">
        <f t="shared" si="0"/>
        <v>91960</v>
      </c>
      <c r="J8063" s="111">
        <v>91960</v>
      </c>
      <c r="K8063" s="111" t="s">
        <v>2495</v>
      </c>
      <c r="L8063" s="111" t="s">
        <v>706</v>
      </c>
      <c r="M8063" s="111" t="s">
        <v>702</v>
      </c>
      <c r="N8063" s="111">
        <v>1</v>
      </c>
      <c r="O8063" s="114">
        <v>40.64</v>
      </c>
    </row>
    <row r="8064" spans="1:15">
      <c r="A8064" s="108"/>
      <c r="B8064" s="108"/>
      <c r="I8064" s="113">
        <f t="shared" si="0"/>
        <v>88247</v>
      </c>
      <c r="J8064" s="111">
        <v>88247</v>
      </c>
      <c r="K8064" s="111" t="s">
        <v>2307</v>
      </c>
      <c r="L8064" s="111" t="s">
        <v>708</v>
      </c>
      <c r="M8064" s="111" t="s">
        <v>702</v>
      </c>
      <c r="N8064" s="111">
        <v>0.72</v>
      </c>
      <c r="O8064" s="114">
        <v>17.440000000000001</v>
      </c>
    </row>
    <row r="8065" spans="1:15">
      <c r="A8065" s="108"/>
      <c r="B8065" s="108"/>
      <c r="I8065" s="113">
        <f t="shared" si="0"/>
        <v>88264</v>
      </c>
      <c r="J8065" s="111">
        <v>88264</v>
      </c>
      <c r="K8065" s="111" t="s">
        <v>2308</v>
      </c>
      <c r="L8065" s="111" t="s">
        <v>708</v>
      </c>
      <c r="M8065" s="111" t="s">
        <v>710</v>
      </c>
      <c r="N8065" s="111">
        <v>0.72</v>
      </c>
      <c r="O8065" s="114">
        <v>22.48</v>
      </c>
    </row>
    <row r="8066" spans="1:15">
      <c r="A8066" s="108"/>
      <c r="B8066" s="108"/>
      <c r="I8066" s="113">
        <f t="shared" si="0"/>
        <v>91962</v>
      </c>
      <c r="J8066" s="111">
        <v>91962</v>
      </c>
      <c r="K8066" s="111" t="s">
        <v>2496</v>
      </c>
      <c r="L8066" s="111" t="s">
        <v>706</v>
      </c>
      <c r="M8066" s="111" t="s">
        <v>702</v>
      </c>
      <c r="N8066" s="111">
        <v>1</v>
      </c>
      <c r="O8066" s="114">
        <v>54.33</v>
      </c>
    </row>
    <row r="8067" spans="1:15">
      <c r="A8067" s="108"/>
      <c r="B8067" s="108"/>
      <c r="I8067" s="113">
        <f t="shared" si="0"/>
        <v>88247</v>
      </c>
      <c r="J8067" s="111">
        <v>88247</v>
      </c>
      <c r="K8067" s="111" t="s">
        <v>2307</v>
      </c>
      <c r="L8067" s="111" t="s">
        <v>708</v>
      </c>
      <c r="M8067" s="111" t="s">
        <v>702</v>
      </c>
      <c r="N8067" s="111">
        <v>0.63700000000000001</v>
      </c>
      <c r="O8067" s="114">
        <v>17.440000000000001</v>
      </c>
    </row>
    <row r="8068" spans="1:15">
      <c r="A8068" s="108"/>
      <c r="B8068" s="108"/>
      <c r="I8068" s="113">
        <f t="shared" si="0"/>
        <v>88264</v>
      </c>
      <c r="J8068" s="111">
        <v>88264</v>
      </c>
      <c r="K8068" s="111" t="s">
        <v>2308</v>
      </c>
      <c r="L8068" s="111" t="s">
        <v>708</v>
      </c>
      <c r="M8068" s="111" t="s">
        <v>710</v>
      </c>
      <c r="N8068" s="111">
        <v>0.63700000000000001</v>
      </c>
      <c r="O8068" s="114">
        <v>22.48</v>
      </c>
    </row>
    <row r="8069" spans="1:15">
      <c r="A8069" s="108"/>
      <c r="B8069" s="108"/>
      <c r="I8069" s="113">
        <f t="shared" si="0"/>
        <v>91964</v>
      </c>
      <c r="J8069" s="111">
        <v>91964</v>
      </c>
      <c r="K8069" s="111" t="s">
        <v>2497</v>
      </c>
      <c r="L8069" s="111" t="s">
        <v>706</v>
      </c>
      <c r="M8069" s="111" t="s">
        <v>702</v>
      </c>
      <c r="N8069" s="111">
        <v>1</v>
      </c>
      <c r="O8069" s="114">
        <v>48.86</v>
      </c>
    </row>
    <row r="8070" spans="1:15">
      <c r="A8070" s="108"/>
      <c r="B8070" s="108"/>
      <c r="I8070" s="113">
        <f t="shared" si="0"/>
        <v>38112</v>
      </c>
      <c r="J8070" s="111">
        <v>38112</v>
      </c>
      <c r="K8070" s="111" t="s">
        <v>2488</v>
      </c>
      <c r="L8070" s="111" t="s">
        <v>706</v>
      </c>
      <c r="M8070" s="111" t="s">
        <v>702</v>
      </c>
      <c r="N8070" s="111">
        <v>3</v>
      </c>
      <c r="O8070" s="114">
        <v>7.1</v>
      </c>
    </row>
    <row r="8071" spans="1:15">
      <c r="A8071" s="108"/>
      <c r="B8071" s="108"/>
      <c r="I8071" s="113">
        <f t="shared" si="0"/>
        <v>91966</v>
      </c>
      <c r="J8071" s="111">
        <v>91966</v>
      </c>
      <c r="K8071" s="111" t="s">
        <v>2498</v>
      </c>
      <c r="L8071" s="111" t="s">
        <v>706</v>
      </c>
      <c r="M8071" s="111" t="s">
        <v>702</v>
      </c>
      <c r="N8071" s="111">
        <v>1</v>
      </c>
      <c r="O8071" s="114">
        <v>43.44</v>
      </c>
    </row>
    <row r="8072" spans="1:15">
      <c r="A8072" s="108"/>
      <c r="B8072" s="108"/>
      <c r="I8072" s="113">
        <f t="shared" si="0"/>
        <v>38113</v>
      </c>
      <c r="J8072" s="111">
        <v>38113</v>
      </c>
      <c r="K8072" s="111" t="s">
        <v>2491</v>
      </c>
      <c r="L8072" s="111" t="s">
        <v>706</v>
      </c>
      <c r="M8072" s="111" t="s">
        <v>702</v>
      </c>
      <c r="N8072" s="111">
        <v>3</v>
      </c>
      <c r="O8072" s="114">
        <v>9.25</v>
      </c>
    </row>
    <row r="8073" spans="1:15">
      <c r="A8073" s="108"/>
      <c r="B8073" s="108"/>
      <c r="I8073" s="113">
        <f t="shared" si="0"/>
        <v>88247</v>
      </c>
      <c r="J8073" s="111">
        <v>88247</v>
      </c>
      <c r="K8073" s="111" t="s">
        <v>2307</v>
      </c>
      <c r="L8073" s="111" t="s">
        <v>708</v>
      </c>
      <c r="M8073" s="111" t="s">
        <v>702</v>
      </c>
      <c r="N8073" s="111">
        <v>0.80200000000000005</v>
      </c>
      <c r="O8073" s="114">
        <v>17.440000000000001</v>
      </c>
    </row>
    <row r="8074" spans="1:15">
      <c r="A8074" s="108"/>
      <c r="B8074" s="108"/>
      <c r="I8074" s="113">
        <f t="shared" si="0"/>
        <v>88264</v>
      </c>
      <c r="J8074" s="111">
        <v>88264</v>
      </c>
      <c r="K8074" s="111" t="s">
        <v>2308</v>
      </c>
      <c r="L8074" s="111" t="s">
        <v>708</v>
      </c>
      <c r="M8074" s="111" t="s">
        <v>710</v>
      </c>
      <c r="N8074" s="111">
        <v>0.80200000000000005</v>
      </c>
      <c r="O8074" s="114">
        <v>22.48</v>
      </c>
    </row>
    <row r="8075" spans="1:15">
      <c r="A8075" s="108"/>
      <c r="B8075" s="108"/>
      <c r="I8075" s="113">
        <f t="shared" si="0"/>
        <v>91968</v>
      </c>
      <c r="J8075" s="111">
        <v>91968</v>
      </c>
      <c r="K8075" s="111" t="s">
        <v>2499</v>
      </c>
      <c r="L8075" s="111" t="s">
        <v>706</v>
      </c>
      <c r="M8075" s="111" t="s">
        <v>702</v>
      </c>
      <c r="N8075" s="111">
        <v>1</v>
      </c>
      <c r="O8075" s="114">
        <v>59.75</v>
      </c>
    </row>
    <row r="8076" spans="1:15">
      <c r="A8076" s="108"/>
      <c r="B8076" s="108"/>
      <c r="I8076" s="113">
        <f t="shared" si="0"/>
        <v>88247</v>
      </c>
      <c r="J8076" s="111">
        <v>88247</v>
      </c>
      <c r="K8076" s="111" t="s">
        <v>2307</v>
      </c>
      <c r="L8076" s="111" t="s">
        <v>708</v>
      </c>
      <c r="M8076" s="111" t="s">
        <v>702</v>
      </c>
      <c r="N8076" s="111">
        <v>0.80900000000000005</v>
      </c>
      <c r="O8076" s="114">
        <v>17.440000000000001</v>
      </c>
    </row>
    <row r="8077" spans="1:15">
      <c r="A8077" s="108"/>
      <c r="B8077" s="108"/>
      <c r="I8077" s="113">
        <f t="shared" si="0"/>
        <v>88264</v>
      </c>
      <c r="J8077" s="111">
        <v>88264</v>
      </c>
      <c r="K8077" s="111" t="s">
        <v>2308</v>
      </c>
      <c r="L8077" s="111" t="s">
        <v>708</v>
      </c>
      <c r="M8077" s="111" t="s">
        <v>710</v>
      </c>
      <c r="N8077" s="111">
        <v>0.80900000000000005</v>
      </c>
      <c r="O8077" s="114">
        <v>22.48</v>
      </c>
    </row>
    <row r="8078" spans="1:15">
      <c r="A8078" s="108"/>
      <c r="B8078" s="108"/>
      <c r="I8078" s="113">
        <f t="shared" si="0"/>
        <v>91950</v>
      </c>
      <c r="J8078" s="111">
        <v>91950</v>
      </c>
      <c r="K8078" s="111" t="s">
        <v>2500</v>
      </c>
      <c r="L8078" s="111" t="s">
        <v>706</v>
      </c>
      <c r="M8078" s="111" t="s">
        <v>702</v>
      </c>
      <c r="N8078" s="111">
        <v>1</v>
      </c>
      <c r="O8078" s="114">
        <v>11.94</v>
      </c>
    </row>
    <row r="8079" spans="1:15">
      <c r="A8079" s="108"/>
      <c r="B8079" s="108"/>
      <c r="I8079" s="113">
        <f t="shared" si="0"/>
        <v>91970</v>
      </c>
      <c r="J8079" s="111">
        <v>91970</v>
      </c>
      <c r="K8079" s="111" t="s">
        <v>2501</v>
      </c>
      <c r="L8079" s="111" t="s">
        <v>706</v>
      </c>
      <c r="M8079" s="111" t="s">
        <v>702</v>
      </c>
      <c r="N8079" s="111">
        <v>1</v>
      </c>
      <c r="O8079" s="114">
        <v>62.83</v>
      </c>
    </row>
    <row r="8080" spans="1:15">
      <c r="A8080" s="108"/>
      <c r="B8080" s="108"/>
      <c r="I8080" s="113">
        <f t="shared" si="0"/>
        <v>88247</v>
      </c>
      <c r="J8080" s="111">
        <v>88247</v>
      </c>
      <c r="K8080" s="111" t="s">
        <v>2307</v>
      </c>
      <c r="L8080" s="111" t="s">
        <v>708</v>
      </c>
      <c r="M8080" s="111" t="s">
        <v>702</v>
      </c>
      <c r="N8080" s="111">
        <v>0.89200000000000002</v>
      </c>
      <c r="O8080" s="114">
        <v>17.440000000000001</v>
      </c>
    </row>
    <row r="8081" spans="1:15">
      <c r="A8081" s="108"/>
      <c r="B8081" s="108"/>
      <c r="I8081" s="113">
        <f t="shared" si="0"/>
        <v>88264</v>
      </c>
      <c r="J8081" s="111">
        <v>88264</v>
      </c>
      <c r="K8081" s="111" t="s">
        <v>2308</v>
      </c>
      <c r="L8081" s="111" t="s">
        <v>708</v>
      </c>
      <c r="M8081" s="111" t="s">
        <v>710</v>
      </c>
      <c r="N8081" s="111">
        <v>0.89200000000000002</v>
      </c>
      <c r="O8081" s="114">
        <v>22.48</v>
      </c>
    </row>
    <row r="8082" spans="1:15">
      <c r="A8082" s="108"/>
      <c r="B8082" s="108"/>
      <c r="I8082" s="113">
        <f t="shared" si="0"/>
        <v>91972</v>
      </c>
      <c r="J8082" s="111">
        <v>91972</v>
      </c>
      <c r="K8082" s="111" t="s">
        <v>2502</v>
      </c>
      <c r="L8082" s="111" t="s">
        <v>706</v>
      </c>
      <c r="M8082" s="111" t="s">
        <v>702</v>
      </c>
      <c r="N8082" s="111">
        <v>1</v>
      </c>
      <c r="O8082" s="114">
        <v>68.3</v>
      </c>
    </row>
    <row r="8083" spans="1:15">
      <c r="A8083" s="108"/>
      <c r="B8083" s="108"/>
      <c r="I8083" s="113">
        <f t="shared" si="0"/>
        <v>38112</v>
      </c>
      <c r="J8083" s="111">
        <v>38112</v>
      </c>
      <c r="K8083" s="111" t="s">
        <v>2488</v>
      </c>
      <c r="L8083" s="111" t="s">
        <v>706</v>
      </c>
      <c r="M8083" s="111" t="s">
        <v>702</v>
      </c>
      <c r="N8083" s="111">
        <v>4</v>
      </c>
      <c r="O8083" s="114">
        <v>7.1</v>
      </c>
    </row>
    <row r="8084" spans="1:15">
      <c r="A8084" s="108"/>
      <c r="B8084" s="108"/>
      <c r="I8084" s="113">
        <f t="shared" si="0"/>
        <v>88247</v>
      </c>
      <c r="J8084" s="111">
        <v>88247</v>
      </c>
      <c r="K8084" s="111" t="s">
        <v>2307</v>
      </c>
      <c r="L8084" s="111" t="s">
        <v>708</v>
      </c>
      <c r="M8084" s="111" t="s">
        <v>702</v>
      </c>
      <c r="N8084" s="111">
        <v>0.72599999999999998</v>
      </c>
      <c r="O8084" s="114">
        <v>17.440000000000001</v>
      </c>
    </row>
    <row r="8085" spans="1:15">
      <c r="A8085" s="108"/>
      <c r="B8085" s="108"/>
      <c r="I8085" s="113">
        <f t="shared" si="0"/>
        <v>88264</v>
      </c>
      <c r="J8085" s="111">
        <v>88264</v>
      </c>
      <c r="K8085" s="111" t="s">
        <v>2308</v>
      </c>
      <c r="L8085" s="111" t="s">
        <v>708</v>
      </c>
      <c r="M8085" s="111" t="s">
        <v>710</v>
      </c>
      <c r="N8085" s="111">
        <v>0.72599999999999998</v>
      </c>
      <c r="O8085" s="114">
        <v>22.48</v>
      </c>
    </row>
    <row r="8086" spans="1:15">
      <c r="A8086" s="108"/>
      <c r="B8086" s="108"/>
      <c r="I8086" s="113">
        <f t="shared" si="0"/>
        <v>91974</v>
      </c>
      <c r="J8086" s="111">
        <v>91974</v>
      </c>
      <c r="K8086" s="111" t="s">
        <v>2503</v>
      </c>
      <c r="L8086" s="111" t="s">
        <v>706</v>
      </c>
      <c r="M8086" s="111" t="s">
        <v>702</v>
      </c>
      <c r="N8086" s="111">
        <v>1</v>
      </c>
      <c r="O8086" s="114">
        <v>57.38</v>
      </c>
    </row>
    <row r="8087" spans="1:15">
      <c r="A8087" s="108"/>
      <c r="B8087" s="108"/>
      <c r="I8087" s="113">
        <f t="shared" si="0"/>
        <v>38112</v>
      </c>
      <c r="J8087" s="111">
        <v>38112</v>
      </c>
      <c r="K8087" s="111" t="s">
        <v>2488</v>
      </c>
      <c r="L8087" s="111" t="s">
        <v>706</v>
      </c>
      <c r="M8087" s="111" t="s">
        <v>702</v>
      </c>
      <c r="N8087" s="111">
        <v>6</v>
      </c>
      <c r="O8087" s="114">
        <v>7.1</v>
      </c>
    </row>
    <row r="8088" spans="1:15">
      <c r="A8088" s="108"/>
      <c r="B8088" s="108"/>
      <c r="I8088" s="113">
        <f t="shared" si="0"/>
        <v>88247</v>
      </c>
      <c r="J8088" s="111">
        <v>88247</v>
      </c>
      <c r="K8088" s="111" t="s">
        <v>2307</v>
      </c>
      <c r="L8088" s="111" t="s">
        <v>708</v>
      </c>
      <c r="M8088" s="111" t="s">
        <v>702</v>
      </c>
      <c r="N8088" s="111">
        <v>1.0580000000000001</v>
      </c>
      <c r="O8088" s="114">
        <v>17.440000000000001</v>
      </c>
    </row>
    <row r="8089" spans="1:15">
      <c r="A8089" s="108"/>
      <c r="B8089" s="108"/>
      <c r="I8089" s="113">
        <f t="shared" si="0"/>
        <v>88264</v>
      </c>
      <c r="J8089" s="111">
        <v>88264</v>
      </c>
      <c r="K8089" s="111" t="s">
        <v>2308</v>
      </c>
      <c r="L8089" s="111" t="s">
        <v>708</v>
      </c>
      <c r="M8089" s="111" t="s">
        <v>710</v>
      </c>
      <c r="N8089" s="111">
        <v>1.0580000000000001</v>
      </c>
      <c r="O8089" s="114">
        <v>22.48</v>
      </c>
    </row>
    <row r="8090" spans="1:15">
      <c r="A8090" s="108"/>
      <c r="B8090" s="108"/>
      <c r="I8090" s="113">
        <f t="shared" si="0"/>
        <v>91976</v>
      </c>
      <c r="J8090" s="111">
        <v>91976</v>
      </c>
      <c r="K8090" s="111" t="s">
        <v>2504</v>
      </c>
      <c r="L8090" s="111" t="s">
        <v>706</v>
      </c>
      <c r="M8090" s="111" t="s">
        <v>702</v>
      </c>
      <c r="N8090" s="111">
        <v>1</v>
      </c>
      <c r="O8090" s="114">
        <v>84.83</v>
      </c>
    </row>
    <row r="8091" spans="1:15">
      <c r="A8091" s="108"/>
      <c r="B8091" s="108"/>
      <c r="I8091" s="113">
        <f t="shared" si="0"/>
        <v>38115</v>
      </c>
      <c r="J8091" s="111">
        <v>38115</v>
      </c>
      <c r="K8091" s="111" t="s">
        <v>2505</v>
      </c>
      <c r="L8091" s="111" t="s">
        <v>706</v>
      </c>
      <c r="M8091" s="111" t="s">
        <v>702</v>
      </c>
      <c r="N8091" s="111">
        <v>1</v>
      </c>
      <c r="O8091" s="114">
        <v>19.649999999999999</v>
      </c>
    </row>
    <row r="8092" spans="1:15">
      <c r="A8092" s="108"/>
      <c r="B8092" s="108"/>
      <c r="I8092" s="113">
        <f t="shared" si="0"/>
        <v>91978</v>
      </c>
      <c r="J8092" s="111">
        <v>91978</v>
      </c>
      <c r="K8092" s="111" t="s">
        <v>2506</v>
      </c>
      <c r="L8092" s="111" t="s">
        <v>706</v>
      </c>
      <c r="M8092" s="111" t="s">
        <v>702</v>
      </c>
      <c r="N8092" s="111">
        <v>1</v>
      </c>
      <c r="O8092" s="114">
        <v>35.21</v>
      </c>
    </row>
    <row r="8093" spans="1:15">
      <c r="A8093" s="108"/>
      <c r="B8093" s="108"/>
      <c r="I8093" s="113">
        <f t="shared" si="0"/>
        <v>38114</v>
      </c>
      <c r="J8093" s="111">
        <v>38114</v>
      </c>
      <c r="K8093" s="111" t="s">
        <v>2507</v>
      </c>
      <c r="L8093" s="111" t="s">
        <v>706</v>
      </c>
      <c r="M8093" s="111" t="s">
        <v>702</v>
      </c>
      <c r="N8093" s="111">
        <v>1</v>
      </c>
      <c r="O8093" s="114">
        <v>18.41</v>
      </c>
    </row>
    <row r="8094" spans="1:15">
      <c r="A8094" s="108"/>
      <c r="B8094" s="108"/>
      <c r="I8094" s="113">
        <f t="shared" si="0"/>
        <v>91980</v>
      </c>
      <c r="J8094" s="111">
        <v>91980</v>
      </c>
      <c r="K8094" s="111" t="s">
        <v>2508</v>
      </c>
      <c r="L8094" s="111" t="s">
        <v>706</v>
      </c>
      <c r="M8094" s="111" t="s">
        <v>702</v>
      </c>
      <c r="N8094" s="111">
        <v>1</v>
      </c>
      <c r="O8094" s="114">
        <v>33.97</v>
      </c>
    </row>
    <row r="8095" spans="1:15">
      <c r="A8095" s="108"/>
      <c r="B8095" s="108"/>
      <c r="I8095" s="113">
        <f t="shared" si="0"/>
        <v>38109</v>
      </c>
      <c r="J8095" s="111">
        <v>38109</v>
      </c>
      <c r="K8095" s="111" t="s">
        <v>2509</v>
      </c>
      <c r="L8095" s="111" t="s">
        <v>706</v>
      </c>
      <c r="M8095" s="111" t="s">
        <v>702</v>
      </c>
      <c r="N8095" s="111">
        <v>1</v>
      </c>
      <c r="O8095" s="114">
        <v>79.069999999999993</v>
      </c>
    </row>
    <row r="8096" spans="1:15">
      <c r="A8096" s="108"/>
      <c r="B8096" s="108"/>
      <c r="I8096" s="113">
        <f t="shared" si="0"/>
        <v>91982</v>
      </c>
      <c r="J8096" s="111">
        <v>91982</v>
      </c>
      <c r="K8096" s="111" t="s">
        <v>2510</v>
      </c>
      <c r="L8096" s="111" t="s">
        <v>706</v>
      </c>
      <c r="M8096" s="111" t="s">
        <v>702</v>
      </c>
      <c r="N8096" s="111">
        <v>1</v>
      </c>
      <c r="O8096" s="114">
        <v>88.04</v>
      </c>
    </row>
    <row r="8097" spans="1:15">
      <c r="A8097" s="108"/>
      <c r="B8097" s="108"/>
      <c r="I8097" s="113">
        <f t="shared" si="0"/>
        <v>38116</v>
      </c>
      <c r="J8097" s="111">
        <v>38116</v>
      </c>
      <c r="K8097" s="111" t="s">
        <v>2511</v>
      </c>
      <c r="L8097" s="111" t="s">
        <v>706</v>
      </c>
      <c r="M8097" s="111" t="s">
        <v>702</v>
      </c>
      <c r="N8097" s="111">
        <v>1</v>
      </c>
      <c r="O8097" s="114">
        <v>5.95</v>
      </c>
    </row>
    <row r="8098" spans="1:15">
      <c r="A8098" s="108"/>
      <c r="B8098" s="108"/>
      <c r="I8098" s="113">
        <f t="shared" si="0"/>
        <v>91984</v>
      </c>
      <c r="J8098" s="111">
        <v>91984</v>
      </c>
      <c r="K8098" s="111" t="s">
        <v>2512</v>
      </c>
      <c r="L8098" s="111" t="s">
        <v>706</v>
      </c>
      <c r="M8098" s="111" t="s">
        <v>702</v>
      </c>
      <c r="N8098" s="111">
        <v>1</v>
      </c>
      <c r="O8098" s="114">
        <v>14.92</v>
      </c>
    </row>
    <row r="8099" spans="1:15">
      <c r="A8099" s="108"/>
      <c r="B8099" s="108"/>
      <c r="I8099" s="113">
        <f t="shared" si="0"/>
        <v>38106</v>
      </c>
      <c r="J8099" s="111">
        <v>38106</v>
      </c>
      <c r="K8099" s="111" t="s">
        <v>2513</v>
      </c>
      <c r="L8099" s="111" t="s">
        <v>706</v>
      </c>
      <c r="M8099" s="111" t="s">
        <v>702</v>
      </c>
      <c r="N8099" s="111">
        <v>1</v>
      </c>
      <c r="O8099" s="114">
        <v>19.04</v>
      </c>
    </row>
    <row r="8100" spans="1:15">
      <c r="A8100" s="108"/>
      <c r="B8100" s="108"/>
      <c r="I8100" s="113">
        <f t="shared" si="0"/>
        <v>88247</v>
      </c>
      <c r="J8100" s="111">
        <v>88247</v>
      </c>
      <c r="K8100" s="111" t="s">
        <v>2307</v>
      </c>
      <c r="L8100" s="111" t="s">
        <v>708</v>
      </c>
      <c r="M8100" s="111" t="s">
        <v>702</v>
      </c>
      <c r="N8100" s="111">
        <v>0.35099999999999998</v>
      </c>
      <c r="O8100" s="114">
        <v>17.440000000000001</v>
      </c>
    </row>
    <row r="8101" spans="1:15">
      <c r="A8101" s="108"/>
      <c r="B8101" s="108"/>
      <c r="I8101" s="113">
        <f t="shared" si="0"/>
        <v>88264</v>
      </c>
      <c r="J8101" s="111">
        <v>88264</v>
      </c>
      <c r="K8101" s="111" t="s">
        <v>2308</v>
      </c>
      <c r="L8101" s="111" t="s">
        <v>708</v>
      </c>
      <c r="M8101" s="111" t="s">
        <v>710</v>
      </c>
      <c r="N8101" s="111">
        <v>0.35099999999999998</v>
      </c>
      <c r="O8101" s="114">
        <v>22.48</v>
      </c>
    </row>
    <row r="8102" spans="1:15">
      <c r="A8102" s="108"/>
      <c r="B8102" s="108"/>
      <c r="I8102" s="113">
        <f t="shared" si="0"/>
        <v>91986</v>
      </c>
      <c r="J8102" s="111">
        <v>91986</v>
      </c>
      <c r="K8102" s="111" t="s">
        <v>2514</v>
      </c>
      <c r="L8102" s="111" t="s">
        <v>706</v>
      </c>
      <c r="M8102" s="111" t="s">
        <v>702</v>
      </c>
      <c r="N8102" s="111">
        <v>1</v>
      </c>
      <c r="O8102" s="114">
        <v>33.049999999999997</v>
      </c>
    </row>
    <row r="8103" spans="1:15">
      <c r="A8103" s="108"/>
      <c r="B8103" s="108"/>
      <c r="I8103" s="113">
        <f t="shared" si="0"/>
        <v>38117</v>
      </c>
      <c r="J8103" s="111">
        <v>38117</v>
      </c>
      <c r="K8103" s="111" t="s">
        <v>2515</v>
      </c>
      <c r="L8103" s="111" t="s">
        <v>706</v>
      </c>
      <c r="M8103" s="111" t="s">
        <v>702</v>
      </c>
      <c r="N8103" s="111">
        <v>1</v>
      </c>
      <c r="O8103" s="114">
        <v>10.130000000000001</v>
      </c>
    </row>
    <row r="8104" spans="1:15">
      <c r="A8104" s="108"/>
      <c r="B8104" s="108"/>
      <c r="I8104" s="113">
        <f t="shared" si="0"/>
        <v>91988</v>
      </c>
      <c r="J8104" s="111">
        <v>91988</v>
      </c>
      <c r="K8104" s="111" t="s">
        <v>2516</v>
      </c>
      <c r="L8104" s="111" t="s">
        <v>706</v>
      </c>
      <c r="M8104" s="111" t="s">
        <v>702</v>
      </c>
      <c r="N8104" s="111">
        <v>1</v>
      </c>
      <c r="O8104" s="114">
        <v>19.100000000000001</v>
      </c>
    </row>
    <row r="8105" spans="1:15">
      <c r="A8105" s="108"/>
      <c r="B8105" s="108"/>
      <c r="I8105" s="113">
        <f t="shared" si="0"/>
        <v>38101</v>
      </c>
      <c r="J8105" s="111">
        <v>38101</v>
      </c>
      <c r="K8105" s="111" t="s">
        <v>2517</v>
      </c>
      <c r="L8105" s="111" t="s">
        <v>706</v>
      </c>
      <c r="M8105" s="111" t="s">
        <v>702</v>
      </c>
      <c r="N8105" s="111">
        <v>1</v>
      </c>
      <c r="O8105" s="114">
        <v>8.08</v>
      </c>
    </row>
    <row r="8106" spans="1:15">
      <c r="A8106" s="108"/>
      <c r="B8106" s="108"/>
      <c r="I8106" s="113">
        <f t="shared" si="0"/>
        <v>88247</v>
      </c>
      <c r="J8106" s="111">
        <v>88247</v>
      </c>
      <c r="K8106" s="111" t="s">
        <v>2307</v>
      </c>
      <c r="L8106" s="111" t="s">
        <v>708</v>
      </c>
      <c r="M8106" s="111" t="s">
        <v>702</v>
      </c>
      <c r="N8106" s="111">
        <v>0.496</v>
      </c>
      <c r="O8106" s="114">
        <v>17.440000000000001</v>
      </c>
    </row>
    <row r="8107" spans="1:15">
      <c r="A8107" s="108"/>
      <c r="B8107" s="108"/>
      <c r="I8107" s="113">
        <f t="shared" si="0"/>
        <v>88264</v>
      </c>
      <c r="J8107" s="111">
        <v>88264</v>
      </c>
      <c r="K8107" s="111" t="s">
        <v>2308</v>
      </c>
      <c r="L8107" s="111" t="s">
        <v>708</v>
      </c>
      <c r="M8107" s="111" t="s">
        <v>710</v>
      </c>
      <c r="N8107" s="111">
        <v>0.496</v>
      </c>
      <c r="O8107" s="114">
        <v>22.48</v>
      </c>
    </row>
    <row r="8108" spans="1:15">
      <c r="A8108" s="108"/>
      <c r="B8108" s="108"/>
      <c r="I8108" s="113">
        <f t="shared" si="0"/>
        <v>38102</v>
      </c>
      <c r="J8108" s="111">
        <v>38102</v>
      </c>
      <c r="K8108" s="111" t="s">
        <v>2518</v>
      </c>
      <c r="L8108" s="111" t="s">
        <v>706</v>
      </c>
      <c r="M8108" s="111" t="s">
        <v>702</v>
      </c>
      <c r="N8108" s="111">
        <v>1</v>
      </c>
      <c r="O8108" s="114">
        <v>10.34</v>
      </c>
    </row>
    <row r="8109" spans="1:15">
      <c r="A8109" s="108"/>
      <c r="B8109" s="108"/>
      <c r="I8109" s="113">
        <f t="shared" si="0"/>
        <v>91990</v>
      </c>
      <c r="J8109" s="111">
        <v>91990</v>
      </c>
      <c r="K8109" s="111" t="s">
        <v>2519</v>
      </c>
      <c r="L8109" s="111" t="s">
        <v>706</v>
      </c>
      <c r="M8109" s="111" t="s">
        <v>702</v>
      </c>
      <c r="N8109" s="111">
        <v>1</v>
      </c>
      <c r="O8109" s="114">
        <v>27.88</v>
      </c>
    </row>
    <row r="8110" spans="1:15">
      <c r="A8110" s="108"/>
      <c r="B8110" s="108"/>
      <c r="I8110" s="113">
        <f t="shared" si="0"/>
        <v>91991</v>
      </c>
      <c r="J8110" s="111">
        <v>91991</v>
      </c>
      <c r="K8110" s="111" t="s">
        <v>2520</v>
      </c>
      <c r="L8110" s="111" t="s">
        <v>706</v>
      </c>
      <c r="M8110" s="111" t="s">
        <v>702</v>
      </c>
      <c r="N8110" s="111">
        <v>1</v>
      </c>
      <c r="O8110" s="114">
        <v>30.14</v>
      </c>
    </row>
    <row r="8111" spans="1:15">
      <c r="A8111" s="108"/>
      <c r="B8111" s="108"/>
      <c r="I8111" s="113">
        <f t="shared" si="0"/>
        <v>91994</v>
      </c>
      <c r="J8111" s="111">
        <v>91994</v>
      </c>
      <c r="K8111" s="111" t="s">
        <v>2521</v>
      </c>
      <c r="L8111" s="111" t="s">
        <v>706</v>
      </c>
      <c r="M8111" s="111" t="s">
        <v>702</v>
      </c>
      <c r="N8111" s="111">
        <v>1</v>
      </c>
      <c r="O8111" s="114">
        <v>20.37</v>
      </c>
    </row>
    <row r="8112" spans="1:15">
      <c r="A8112" s="108"/>
      <c r="B8112" s="108"/>
      <c r="I8112" s="113">
        <f t="shared" si="0"/>
        <v>91995</v>
      </c>
      <c r="J8112" s="111">
        <v>91995</v>
      </c>
      <c r="K8112" s="111" t="s">
        <v>2522</v>
      </c>
      <c r="L8112" s="111" t="s">
        <v>706</v>
      </c>
      <c r="M8112" s="111" t="s">
        <v>702</v>
      </c>
      <c r="N8112" s="111">
        <v>1</v>
      </c>
      <c r="O8112" s="114">
        <v>22.63</v>
      </c>
    </row>
    <row r="8113" spans="1:15">
      <c r="A8113" s="108"/>
      <c r="B8113" s="108"/>
      <c r="I8113" s="113">
        <f t="shared" si="0"/>
        <v>88247</v>
      </c>
      <c r="J8113" s="111">
        <v>88247</v>
      </c>
      <c r="K8113" s="111" t="s">
        <v>2307</v>
      </c>
      <c r="L8113" s="111" t="s">
        <v>708</v>
      </c>
      <c r="M8113" s="111" t="s">
        <v>702</v>
      </c>
      <c r="N8113" s="111">
        <v>0.23499999999999999</v>
      </c>
      <c r="O8113" s="114">
        <v>17.440000000000001</v>
      </c>
    </row>
    <row r="8114" spans="1:15">
      <c r="A8114" s="108"/>
      <c r="B8114" s="108"/>
      <c r="I8114" s="113">
        <f t="shared" si="0"/>
        <v>88264</v>
      </c>
      <c r="J8114" s="111">
        <v>88264</v>
      </c>
      <c r="K8114" s="111" t="s">
        <v>2308</v>
      </c>
      <c r="L8114" s="111" t="s">
        <v>708</v>
      </c>
      <c r="M8114" s="111" t="s">
        <v>710</v>
      </c>
      <c r="N8114" s="111">
        <v>0.23499999999999999</v>
      </c>
      <c r="O8114" s="114">
        <v>22.48</v>
      </c>
    </row>
    <row r="8115" spans="1:15">
      <c r="A8115" s="108"/>
      <c r="B8115" s="108"/>
      <c r="I8115" s="113">
        <f t="shared" si="0"/>
        <v>91998</v>
      </c>
      <c r="J8115" s="111">
        <v>91998</v>
      </c>
      <c r="K8115" s="111" t="s">
        <v>2523</v>
      </c>
      <c r="L8115" s="111" t="s">
        <v>706</v>
      </c>
      <c r="M8115" s="111" t="s">
        <v>702</v>
      </c>
      <c r="N8115" s="111">
        <v>1</v>
      </c>
      <c r="O8115" s="114">
        <v>17.45</v>
      </c>
    </row>
    <row r="8116" spans="1:15">
      <c r="A8116" s="108"/>
      <c r="B8116" s="108"/>
      <c r="I8116" s="113">
        <f t="shared" si="0"/>
        <v>91999</v>
      </c>
      <c r="J8116" s="111">
        <v>91999</v>
      </c>
      <c r="K8116" s="111" t="s">
        <v>2524</v>
      </c>
      <c r="L8116" s="111" t="s">
        <v>706</v>
      </c>
      <c r="M8116" s="111" t="s">
        <v>702</v>
      </c>
      <c r="N8116" s="111">
        <v>1</v>
      </c>
      <c r="O8116" s="114">
        <v>19.71</v>
      </c>
    </row>
    <row r="8117" spans="1:15">
      <c r="A8117" s="108"/>
      <c r="B8117" s="108"/>
      <c r="I8117" s="113">
        <f t="shared" si="0"/>
        <v>38101</v>
      </c>
      <c r="J8117" s="111">
        <v>38101</v>
      </c>
      <c r="K8117" s="111" t="s">
        <v>2517</v>
      </c>
      <c r="L8117" s="111" t="s">
        <v>706</v>
      </c>
      <c r="M8117" s="111" t="s">
        <v>702</v>
      </c>
      <c r="N8117" s="111">
        <v>2</v>
      </c>
      <c r="O8117" s="114">
        <v>8.08</v>
      </c>
    </row>
    <row r="8118" spans="1:15">
      <c r="A8118" s="108"/>
      <c r="B8118" s="108"/>
      <c r="I8118" s="113">
        <f t="shared" si="0"/>
        <v>38102</v>
      </c>
      <c r="J8118" s="111">
        <v>38102</v>
      </c>
      <c r="K8118" s="111" t="s">
        <v>2518</v>
      </c>
      <c r="L8118" s="111" t="s">
        <v>706</v>
      </c>
      <c r="M8118" s="111" t="s">
        <v>702</v>
      </c>
      <c r="N8118" s="111">
        <v>2</v>
      </c>
      <c r="O8118" s="114">
        <v>10.34</v>
      </c>
    </row>
    <row r="8119" spans="1:15">
      <c r="A8119" s="108"/>
      <c r="B8119" s="108"/>
      <c r="I8119" s="113">
        <f t="shared" si="0"/>
        <v>92002</v>
      </c>
      <c r="J8119" s="111">
        <v>92002</v>
      </c>
      <c r="K8119" s="111" t="s">
        <v>2525</v>
      </c>
      <c r="L8119" s="111" t="s">
        <v>706</v>
      </c>
      <c r="M8119" s="111" t="s">
        <v>702</v>
      </c>
      <c r="N8119" s="111">
        <v>1</v>
      </c>
      <c r="O8119" s="114">
        <v>38.299999999999997</v>
      </c>
    </row>
    <row r="8120" spans="1:15">
      <c r="A8120" s="108"/>
      <c r="B8120" s="108"/>
      <c r="I8120" s="113">
        <f t="shared" si="0"/>
        <v>92003</v>
      </c>
      <c r="J8120" s="111">
        <v>92003</v>
      </c>
      <c r="K8120" s="111" t="s">
        <v>2526</v>
      </c>
      <c r="L8120" s="111" t="s">
        <v>706</v>
      </c>
      <c r="M8120" s="111" t="s">
        <v>702</v>
      </c>
      <c r="N8120" s="111">
        <v>1</v>
      </c>
      <c r="O8120" s="114">
        <v>42.82</v>
      </c>
    </row>
    <row r="8121" spans="1:15">
      <c r="A8121" s="108"/>
      <c r="B8121" s="108"/>
      <c r="I8121" s="113">
        <f t="shared" si="0"/>
        <v>88247</v>
      </c>
      <c r="J8121" s="111">
        <v>88247</v>
      </c>
      <c r="K8121" s="111" t="s">
        <v>2307</v>
      </c>
      <c r="L8121" s="111" t="s">
        <v>708</v>
      </c>
      <c r="M8121" s="111" t="s">
        <v>702</v>
      </c>
      <c r="N8121" s="111">
        <v>0.40899999999999997</v>
      </c>
      <c r="O8121" s="114">
        <v>17.440000000000001</v>
      </c>
    </row>
    <row r="8122" spans="1:15">
      <c r="A8122" s="108"/>
      <c r="B8122" s="108"/>
      <c r="I8122" s="113">
        <f t="shared" si="0"/>
        <v>88264</v>
      </c>
      <c r="J8122" s="111">
        <v>88264</v>
      </c>
      <c r="K8122" s="111" t="s">
        <v>2308</v>
      </c>
      <c r="L8122" s="111" t="s">
        <v>708</v>
      </c>
      <c r="M8122" s="111" t="s">
        <v>710</v>
      </c>
      <c r="N8122" s="111">
        <v>0.40899999999999997</v>
      </c>
      <c r="O8122" s="114">
        <v>22.48</v>
      </c>
    </row>
    <row r="8123" spans="1:15">
      <c r="A8123" s="108"/>
      <c r="B8123" s="108"/>
      <c r="I8123" s="113">
        <f t="shared" si="0"/>
        <v>92006</v>
      </c>
      <c r="J8123" s="111">
        <v>92006</v>
      </c>
      <c r="K8123" s="111" t="s">
        <v>2527</v>
      </c>
      <c r="L8123" s="111" t="s">
        <v>706</v>
      </c>
      <c r="M8123" s="111" t="s">
        <v>702</v>
      </c>
      <c r="N8123" s="111">
        <v>1</v>
      </c>
      <c r="O8123" s="114">
        <v>32.479999999999997</v>
      </c>
    </row>
    <row r="8124" spans="1:15">
      <c r="A8124" s="108"/>
      <c r="B8124" s="108"/>
      <c r="I8124" s="113">
        <f t="shared" si="0"/>
        <v>92007</v>
      </c>
      <c r="J8124" s="111">
        <v>92007</v>
      </c>
      <c r="K8124" s="111" t="s">
        <v>2528</v>
      </c>
      <c r="L8124" s="111" t="s">
        <v>706</v>
      </c>
      <c r="M8124" s="111" t="s">
        <v>702</v>
      </c>
      <c r="N8124" s="111">
        <v>1</v>
      </c>
      <c r="O8124" s="114">
        <v>37</v>
      </c>
    </row>
    <row r="8125" spans="1:15">
      <c r="A8125" s="108"/>
      <c r="B8125" s="108"/>
      <c r="I8125" s="113">
        <f t="shared" si="0"/>
        <v>38101</v>
      </c>
      <c r="J8125" s="111">
        <v>38101</v>
      </c>
      <c r="K8125" s="111" t="s">
        <v>2517</v>
      </c>
      <c r="L8125" s="111" t="s">
        <v>706</v>
      </c>
      <c r="M8125" s="111" t="s">
        <v>702</v>
      </c>
      <c r="N8125" s="111">
        <v>3</v>
      </c>
      <c r="O8125" s="114">
        <v>8.08</v>
      </c>
    </row>
    <row r="8126" spans="1:15">
      <c r="A8126" s="108"/>
      <c r="B8126" s="108"/>
      <c r="I8126" s="113">
        <f t="shared" si="0"/>
        <v>38102</v>
      </c>
      <c r="J8126" s="111">
        <v>38102</v>
      </c>
      <c r="K8126" s="111" t="s">
        <v>2518</v>
      </c>
      <c r="L8126" s="111" t="s">
        <v>706</v>
      </c>
      <c r="M8126" s="111" t="s">
        <v>702</v>
      </c>
      <c r="N8126" s="111">
        <v>3</v>
      </c>
      <c r="O8126" s="114">
        <v>10.34</v>
      </c>
    </row>
    <row r="8127" spans="1:15">
      <c r="A8127" s="108"/>
      <c r="B8127" s="108"/>
      <c r="I8127" s="113">
        <f t="shared" si="0"/>
        <v>92010</v>
      </c>
      <c r="J8127" s="111">
        <v>92010</v>
      </c>
      <c r="K8127" s="111" t="s">
        <v>2529</v>
      </c>
      <c r="L8127" s="111" t="s">
        <v>706</v>
      </c>
      <c r="M8127" s="111" t="s">
        <v>702</v>
      </c>
      <c r="N8127" s="111">
        <v>1</v>
      </c>
      <c r="O8127" s="114">
        <v>56.24</v>
      </c>
    </row>
    <row r="8128" spans="1:15">
      <c r="A8128" s="108"/>
      <c r="B8128" s="108"/>
      <c r="I8128" s="113">
        <f t="shared" si="0"/>
        <v>92011</v>
      </c>
      <c r="J8128" s="111">
        <v>92011</v>
      </c>
      <c r="K8128" s="111" t="s">
        <v>2530</v>
      </c>
      <c r="L8128" s="111" t="s">
        <v>706</v>
      </c>
      <c r="M8128" s="111" t="s">
        <v>702</v>
      </c>
      <c r="N8128" s="111">
        <v>1</v>
      </c>
      <c r="O8128" s="114">
        <v>63.02</v>
      </c>
    </row>
    <row r="8129" spans="1:15">
      <c r="A8129" s="108"/>
      <c r="B8129" s="108"/>
      <c r="I8129" s="113">
        <f t="shared" si="0"/>
        <v>88247</v>
      </c>
      <c r="J8129" s="111">
        <v>88247</v>
      </c>
      <c r="K8129" s="111" t="s">
        <v>2307</v>
      </c>
      <c r="L8129" s="111" t="s">
        <v>708</v>
      </c>
      <c r="M8129" s="111" t="s">
        <v>702</v>
      </c>
      <c r="N8129" s="111">
        <v>0.58299999999999996</v>
      </c>
      <c r="O8129" s="114">
        <v>17.440000000000001</v>
      </c>
    </row>
    <row r="8130" spans="1:15">
      <c r="A8130" s="108"/>
      <c r="B8130" s="108"/>
      <c r="I8130" s="113">
        <f t="shared" si="0"/>
        <v>88264</v>
      </c>
      <c r="J8130" s="111">
        <v>88264</v>
      </c>
      <c r="K8130" s="111" t="s">
        <v>2308</v>
      </c>
      <c r="L8130" s="111" t="s">
        <v>708</v>
      </c>
      <c r="M8130" s="111" t="s">
        <v>710</v>
      </c>
      <c r="N8130" s="111">
        <v>0.58299999999999996</v>
      </c>
      <c r="O8130" s="114">
        <v>22.48</v>
      </c>
    </row>
    <row r="8131" spans="1:15">
      <c r="A8131" s="108"/>
      <c r="B8131" s="108"/>
      <c r="I8131" s="113">
        <f t="shared" si="0"/>
        <v>92014</v>
      </c>
      <c r="J8131" s="111">
        <v>92014</v>
      </c>
      <c r="K8131" s="111" t="s">
        <v>2531</v>
      </c>
      <c r="L8131" s="111" t="s">
        <v>706</v>
      </c>
      <c r="M8131" s="111" t="s">
        <v>702</v>
      </c>
      <c r="N8131" s="111">
        <v>1</v>
      </c>
      <c r="O8131" s="114">
        <v>47.5</v>
      </c>
    </row>
    <row r="8132" spans="1:15">
      <c r="A8132" s="108"/>
      <c r="B8132" s="108"/>
      <c r="I8132" s="113">
        <f t="shared" si="0"/>
        <v>92015</v>
      </c>
      <c r="J8132" s="111">
        <v>92015</v>
      </c>
      <c r="K8132" s="111" t="s">
        <v>2532</v>
      </c>
      <c r="L8132" s="111" t="s">
        <v>706</v>
      </c>
      <c r="M8132" s="111" t="s">
        <v>702</v>
      </c>
      <c r="N8132" s="111">
        <v>1</v>
      </c>
      <c r="O8132" s="114">
        <v>54.28</v>
      </c>
    </row>
    <row r="8133" spans="1:15">
      <c r="A8133" s="108"/>
      <c r="B8133" s="108"/>
      <c r="I8133" s="113">
        <f t="shared" si="0"/>
        <v>38101</v>
      </c>
      <c r="J8133" s="111">
        <v>38101</v>
      </c>
      <c r="K8133" s="111" t="s">
        <v>2517</v>
      </c>
      <c r="L8133" s="111" t="s">
        <v>706</v>
      </c>
      <c r="M8133" s="111" t="s">
        <v>702</v>
      </c>
      <c r="N8133" s="111">
        <v>4</v>
      </c>
      <c r="O8133" s="114">
        <v>8.08</v>
      </c>
    </row>
    <row r="8134" spans="1:15">
      <c r="A8134" s="108"/>
      <c r="B8134" s="108"/>
      <c r="I8134" s="113">
        <f t="shared" si="0"/>
        <v>88247</v>
      </c>
      <c r="J8134" s="111">
        <v>88247</v>
      </c>
      <c r="K8134" s="111" t="s">
        <v>2307</v>
      </c>
      <c r="L8134" s="111" t="s">
        <v>708</v>
      </c>
      <c r="M8134" s="111" t="s">
        <v>702</v>
      </c>
      <c r="N8134" s="111">
        <v>0.76700000000000002</v>
      </c>
      <c r="O8134" s="114">
        <v>17.440000000000001</v>
      </c>
    </row>
    <row r="8135" spans="1:15">
      <c r="A8135" s="108"/>
      <c r="B8135" s="108"/>
      <c r="I8135" s="113">
        <f t="shared" si="0"/>
        <v>88264</v>
      </c>
      <c r="J8135" s="111">
        <v>88264</v>
      </c>
      <c r="K8135" s="111" t="s">
        <v>2308</v>
      </c>
      <c r="L8135" s="111" t="s">
        <v>708</v>
      </c>
      <c r="M8135" s="111" t="s">
        <v>710</v>
      </c>
      <c r="N8135" s="111">
        <v>0.76700000000000002</v>
      </c>
      <c r="O8135" s="114">
        <v>22.48</v>
      </c>
    </row>
    <row r="8136" spans="1:15">
      <c r="A8136" s="108"/>
      <c r="B8136" s="108"/>
      <c r="I8136" s="113">
        <f t="shared" si="0"/>
        <v>92018</v>
      </c>
      <c r="J8136" s="111">
        <v>92018</v>
      </c>
      <c r="K8136" s="111" t="s">
        <v>2533</v>
      </c>
      <c r="L8136" s="111" t="s">
        <v>706</v>
      </c>
      <c r="M8136" s="111" t="s">
        <v>702</v>
      </c>
      <c r="N8136" s="111">
        <v>1</v>
      </c>
      <c r="O8136" s="114">
        <v>62.93</v>
      </c>
    </row>
    <row r="8137" spans="1:15">
      <c r="A8137" s="108"/>
      <c r="B8137" s="108"/>
      <c r="I8137" s="113">
        <f t="shared" si="0"/>
        <v>38101</v>
      </c>
      <c r="J8137" s="111">
        <v>38101</v>
      </c>
      <c r="K8137" s="111" t="s">
        <v>2517</v>
      </c>
      <c r="L8137" s="111" t="s">
        <v>706</v>
      </c>
      <c r="M8137" s="111" t="s">
        <v>702</v>
      </c>
      <c r="N8137" s="111">
        <v>6</v>
      </c>
      <c r="O8137" s="114">
        <v>8.08</v>
      </c>
    </row>
    <row r="8138" spans="1:15">
      <c r="A8138" s="108"/>
      <c r="B8138" s="108"/>
      <c r="I8138" s="113">
        <f t="shared" si="0"/>
        <v>88247</v>
      </c>
      <c r="J8138" s="111">
        <v>88247</v>
      </c>
      <c r="K8138" s="111" t="s">
        <v>2307</v>
      </c>
      <c r="L8138" s="111" t="s">
        <v>708</v>
      </c>
      <c r="M8138" s="111" t="s">
        <v>702</v>
      </c>
      <c r="N8138" s="111">
        <v>1.1200000000000001</v>
      </c>
      <c r="O8138" s="114">
        <v>17.440000000000001</v>
      </c>
    </row>
    <row r="8139" spans="1:15">
      <c r="A8139" s="108"/>
      <c r="B8139" s="108"/>
      <c r="I8139" s="113">
        <f t="shared" si="0"/>
        <v>88264</v>
      </c>
      <c r="J8139" s="111">
        <v>88264</v>
      </c>
      <c r="K8139" s="111" t="s">
        <v>2308</v>
      </c>
      <c r="L8139" s="111" t="s">
        <v>708</v>
      </c>
      <c r="M8139" s="111" t="s">
        <v>710</v>
      </c>
      <c r="N8139" s="111">
        <v>1.1200000000000001</v>
      </c>
      <c r="O8139" s="114">
        <v>22.48</v>
      </c>
    </row>
    <row r="8140" spans="1:15">
      <c r="A8140" s="108"/>
      <c r="B8140" s="108"/>
      <c r="I8140" s="113">
        <f t="shared" si="0"/>
        <v>92020</v>
      </c>
      <c r="J8140" s="111">
        <v>92020</v>
      </c>
      <c r="K8140" s="111" t="s">
        <v>2534</v>
      </c>
      <c r="L8140" s="111" t="s">
        <v>706</v>
      </c>
      <c r="M8140" s="111" t="s">
        <v>702</v>
      </c>
      <c r="N8140" s="111">
        <v>1</v>
      </c>
      <c r="O8140" s="114">
        <v>93.18</v>
      </c>
    </row>
    <row r="8141" spans="1:15">
      <c r="A8141" s="108"/>
      <c r="B8141" s="108"/>
      <c r="I8141" s="113">
        <f t="shared" si="0"/>
        <v>92022</v>
      </c>
      <c r="J8141" s="111">
        <v>92022</v>
      </c>
      <c r="K8141" s="111" t="s">
        <v>2535</v>
      </c>
      <c r="L8141" s="111" t="s">
        <v>706</v>
      </c>
      <c r="M8141" s="111" t="s">
        <v>702</v>
      </c>
      <c r="N8141" s="111">
        <v>1</v>
      </c>
      <c r="O8141" s="114">
        <v>34.020000000000003</v>
      </c>
    </row>
    <row r="8142" spans="1:15">
      <c r="A8142" s="108"/>
      <c r="B8142" s="108"/>
      <c r="I8142" s="113">
        <f t="shared" si="0"/>
        <v>92024</v>
      </c>
      <c r="J8142" s="111">
        <v>92024</v>
      </c>
      <c r="K8142" s="111" t="s">
        <v>2536</v>
      </c>
      <c r="L8142" s="111" t="s">
        <v>706</v>
      </c>
      <c r="M8142" s="111" t="s">
        <v>702</v>
      </c>
      <c r="N8142" s="111">
        <v>1</v>
      </c>
      <c r="O8142" s="114">
        <v>51.99</v>
      </c>
    </row>
    <row r="8143" spans="1:15">
      <c r="A8143" s="108"/>
      <c r="B8143" s="108"/>
      <c r="I8143" s="113">
        <f t="shared" si="0"/>
        <v>92026</v>
      </c>
      <c r="J8143" s="111">
        <v>92026</v>
      </c>
      <c r="K8143" s="111" t="s">
        <v>2537</v>
      </c>
      <c r="L8143" s="111" t="s">
        <v>706</v>
      </c>
      <c r="M8143" s="111" t="s">
        <v>702</v>
      </c>
      <c r="N8143" s="111">
        <v>1</v>
      </c>
      <c r="O8143" s="114">
        <v>47.69</v>
      </c>
    </row>
    <row r="8144" spans="1:15">
      <c r="A8144" s="108"/>
      <c r="B8144" s="108"/>
      <c r="I8144" s="113">
        <f t="shared" si="0"/>
        <v>92028</v>
      </c>
      <c r="J8144" s="111">
        <v>92028</v>
      </c>
      <c r="K8144" s="111" t="s">
        <v>2538</v>
      </c>
      <c r="L8144" s="111" t="s">
        <v>706</v>
      </c>
      <c r="M8144" s="111" t="s">
        <v>702</v>
      </c>
      <c r="N8144" s="111">
        <v>1</v>
      </c>
      <c r="O8144" s="114">
        <v>39.47</v>
      </c>
    </row>
    <row r="8145" spans="1:15">
      <c r="A8145" s="108"/>
      <c r="B8145" s="108"/>
      <c r="I8145" s="113">
        <f t="shared" si="0"/>
        <v>92030</v>
      </c>
      <c r="J8145" s="111">
        <v>92030</v>
      </c>
      <c r="K8145" s="111" t="s">
        <v>2539</v>
      </c>
      <c r="L8145" s="111" t="s">
        <v>706</v>
      </c>
      <c r="M8145" s="111" t="s">
        <v>702</v>
      </c>
      <c r="N8145" s="111">
        <v>1</v>
      </c>
      <c r="O8145" s="114">
        <v>57.41</v>
      </c>
    </row>
    <row r="8146" spans="1:15">
      <c r="A8146" s="108"/>
      <c r="B8146" s="108"/>
      <c r="I8146" s="113">
        <f t="shared" si="0"/>
        <v>92032</v>
      </c>
      <c r="J8146" s="111">
        <v>92032</v>
      </c>
      <c r="K8146" s="111" t="s">
        <v>2540</v>
      </c>
      <c r="L8146" s="111" t="s">
        <v>706</v>
      </c>
      <c r="M8146" s="111" t="s">
        <v>702</v>
      </c>
      <c r="N8146" s="111">
        <v>1</v>
      </c>
      <c r="O8146" s="114">
        <v>58.58</v>
      </c>
    </row>
    <row r="8147" spans="1:15">
      <c r="A8147" s="108"/>
      <c r="B8147" s="108"/>
      <c r="I8147" s="113">
        <f t="shared" si="0"/>
        <v>92034</v>
      </c>
      <c r="J8147" s="111">
        <v>92034</v>
      </c>
      <c r="K8147" s="111" t="s">
        <v>2541</v>
      </c>
      <c r="L8147" s="111" t="s">
        <v>706</v>
      </c>
      <c r="M8147" s="111" t="s">
        <v>702</v>
      </c>
      <c r="N8147" s="111">
        <v>1</v>
      </c>
      <c r="O8147" s="114">
        <v>53.16</v>
      </c>
    </row>
    <row r="8148" spans="1:15">
      <c r="A8148" s="108"/>
      <c r="B8148" s="108"/>
      <c r="I8148" s="113">
        <f t="shared" si="0"/>
        <v>3752</v>
      </c>
      <c r="J8148" s="111">
        <v>3752</v>
      </c>
      <c r="K8148" s="111" t="s">
        <v>2542</v>
      </c>
      <c r="L8148" s="111" t="s">
        <v>706</v>
      </c>
      <c r="M8148" s="111" t="s">
        <v>702</v>
      </c>
      <c r="N8148" s="111">
        <v>1</v>
      </c>
      <c r="O8148" s="114">
        <v>77.819999999999993</v>
      </c>
    </row>
    <row r="8149" spans="1:15">
      <c r="A8149" s="108"/>
      <c r="B8149" s="108"/>
      <c r="I8149" s="113">
        <f t="shared" si="0"/>
        <v>88247</v>
      </c>
      <c r="J8149" s="111">
        <v>88247</v>
      </c>
      <c r="K8149" s="111" t="s">
        <v>2307</v>
      </c>
      <c r="L8149" s="111" t="s">
        <v>708</v>
      </c>
      <c r="M8149" s="111" t="s">
        <v>702</v>
      </c>
      <c r="N8149" s="111">
        <v>0.3</v>
      </c>
      <c r="O8149" s="114">
        <v>17.440000000000001</v>
      </c>
    </row>
    <row r="8150" spans="1:15">
      <c r="A8150" s="108"/>
      <c r="B8150" s="108"/>
      <c r="I8150" s="113">
        <f t="shared" si="0"/>
        <v>88264</v>
      </c>
      <c r="J8150" s="111">
        <v>88264</v>
      </c>
      <c r="K8150" s="111" t="s">
        <v>2308</v>
      </c>
      <c r="L8150" s="111" t="s">
        <v>708</v>
      </c>
      <c r="M8150" s="111" t="s">
        <v>710</v>
      </c>
      <c r="N8150" s="111">
        <v>0.3</v>
      </c>
      <c r="O8150" s="114">
        <v>22.48</v>
      </c>
    </row>
    <row r="8151" spans="1:15">
      <c r="A8151" s="108"/>
      <c r="B8151" s="108"/>
      <c r="I8151" s="113">
        <f t="shared" si="0"/>
        <v>3389</v>
      </c>
      <c r="J8151" s="111">
        <v>3389</v>
      </c>
      <c r="K8151" s="111" t="s">
        <v>2543</v>
      </c>
      <c r="L8151" s="111" t="s">
        <v>706</v>
      </c>
      <c r="M8151" s="111" t="s">
        <v>710</v>
      </c>
      <c r="N8151" s="111">
        <v>1</v>
      </c>
      <c r="O8151" s="114">
        <v>19.09</v>
      </c>
    </row>
    <row r="8152" spans="1:15">
      <c r="A8152" s="108"/>
      <c r="B8152" s="108"/>
      <c r="I8152" s="113">
        <f t="shared" si="0"/>
        <v>88247</v>
      </c>
      <c r="J8152" s="111">
        <v>88247</v>
      </c>
      <c r="K8152" s="111" t="s">
        <v>2307</v>
      </c>
      <c r="L8152" s="111" t="s">
        <v>708</v>
      </c>
      <c r="M8152" s="111" t="s">
        <v>702</v>
      </c>
      <c r="N8152" s="111">
        <v>0.5</v>
      </c>
      <c r="O8152" s="114">
        <v>17.440000000000001</v>
      </c>
    </row>
    <row r="8153" spans="1:15">
      <c r="A8153" s="108"/>
      <c r="B8153" s="108"/>
      <c r="I8153" s="113">
        <f t="shared" si="0"/>
        <v>88264</v>
      </c>
      <c r="J8153" s="111">
        <v>88264</v>
      </c>
      <c r="K8153" s="111" t="s">
        <v>2308</v>
      </c>
      <c r="L8153" s="111" t="s">
        <v>708</v>
      </c>
      <c r="M8153" s="111" t="s">
        <v>710</v>
      </c>
      <c r="N8153" s="111">
        <v>0.5</v>
      </c>
      <c r="O8153" s="114">
        <v>22.48</v>
      </c>
    </row>
    <row r="8154" spans="1:15">
      <c r="A8154" s="108"/>
      <c r="B8154" s="108"/>
      <c r="I8154" s="113">
        <f t="shared" si="0"/>
        <v>3788</v>
      </c>
      <c r="J8154" s="111">
        <v>3788</v>
      </c>
      <c r="K8154" s="111" t="s">
        <v>2544</v>
      </c>
      <c r="L8154" s="111" t="s">
        <v>706</v>
      </c>
      <c r="M8154" s="111" t="s">
        <v>702</v>
      </c>
      <c r="N8154" s="111">
        <v>1</v>
      </c>
      <c r="O8154" s="114">
        <v>35.909999999999997</v>
      </c>
    </row>
    <row r="8155" spans="1:15">
      <c r="A8155" s="108"/>
      <c r="B8155" s="108"/>
      <c r="I8155" s="113">
        <f t="shared" si="0"/>
        <v>88247</v>
      </c>
      <c r="J8155" s="111">
        <v>88247</v>
      </c>
      <c r="K8155" s="111" t="s">
        <v>2307</v>
      </c>
      <c r="L8155" s="111" t="s">
        <v>708</v>
      </c>
      <c r="M8155" s="111" t="s">
        <v>702</v>
      </c>
      <c r="N8155" s="111">
        <v>0.15190000000000001</v>
      </c>
      <c r="O8155" s="114">
        <v>17.440000000000001</v>
      </c>
    </row>
    <row r="8156" spans="1:15">
      <c r="A8156" s="108"/>
      <c r="B8156" s="108"/>
      <c r="I8156" s="113">
        <f t="shared" si="0"/>
        <v>88264</v>
      </c>
      <c r="J8156" s="111">
        <v>88264</v>
      </c>
      <c r="K8156" s="111" t="s">
        <v>2308</v>
      </c>
      <c r="L8156" s="111" t="s">
        <v>708</v>
      </c>
      <c r="M8156" s="111" t="s">
        <v>710</v>
      </c>
      <c r="N8156" s="111">
        <v>0.36449999999999999</v>
      </c>
      <c r="O8156" s="114">
        <v>22.48</v>
      </c>
    </row>
    <row r="8157" spans="1:15">
      <c r="A8157" s="108"/>
      <c r="B8157" s="108"/>
      <c r="I8157" s="113">
        <f t="shared" si="0"/>
        <v>3780</v>
      </c>
      <c r="J8157" s="111">
        <v>3780</v>
      </c>
      <c r="K8157" s="111" t="s">
        <v>2545</v>
      </c>
      <c r="L8157" s="111" t="s">
        <v>706</v>
      </c>
      <c r="M8157" s="111" t="s">
        <v>710</v>
      </c>
      <c r="N8157" s="111">
        <v>1</v>
      </c>
      <c r="O8157" s="114">
        <v>52.99</v>
      </c>
    </row>
    <row r="8158" spans="1:15">
      <c r="A8158" s="108"/>
      <c r="B8158" s="108"/>
      <c r="I8158" s="113">
        <f t="shared" si="0"/>
        <v>3811</v>
      </c>
      <c r="J8158" s="111">
        <v>3811</v>
      </c>
      <c r="K8158" s="111" t="s">
        <v>2546</v>
      </c>
      <c r="L8158" s="111" t="s">
        <v>706</v>
      </c>
      <c r="M8158" s="111" t="s">
        <v>702</v>
      </c>
      <c r="N8158" s="111">
        <v>1</v>
      </c>
      <c r="O8158" s="114">
        <v>49.77</v>
      </c>
    </row>
    <row r="8159" spans="1:15">
      <c r="A8159" s="108"/>
      <c r="B8159" s="108"/>
      <c r="I8159" s="113">
        <f t="shared" si="0"/>
        <v>88247</v>
      </c>
      <c r="J8159" s="111">
        <v>88247</v>
      </c>
      <c r="K8159" s="111" t="s">
        <v>2307</v>
      </c>
      <c r="L8159" s="111" t="s">
        <v>708</v>
      </c>
      <c r="M8159" s="111" t="s">
        <v>702</v>
      </c>
      <c r="N8159" s="111">
        <v>0.17269999999999999</v>
      </c>
      <c r="O8159" s="114">
        <v>17.440000000000001</v>
      </c>
    </row>
    <row r="8160" spans="1:15">
      <c r="A8160" s="108"/>
      <c r="B8160" s="108"/>
      <c r="I8160" s="113">
        <f t="shared" si="0"/>
        <v>88264</v>
      </c>
      <c r="J8160" s="111">
        <v>88264</v>
      </c>
      <c r="K8160" s="111" t="s">
        <v>2308</v>
      </c>
      <c r="L8160" s="111" t="s">
        <v>708</v>
      </c>
      <c r="M8160" s="111" t="s">
        <v>710</v>
      </c>
      <c r="N8160" s="111">
        <v>0.41439999999999999</v>
      </c>
      <c r="O8160" s="114">
        <v>22.48</v>
      </c>
    </row>
    <row r="8161" spans="1:15">
      <c r="A8161" s="108"/>
      <c r="B8161" s="108"/>
      <c r="I8161" s="113">
        <f t="shared" si="0"/>
        <v>3799</v>
      </c>
      <c r="J8161" s="111">
        <v>3799</v>
      </c>
      <c r="K8161" s="111" t="s">
        <v>2547</v>
      </c>
      <c r="L8161" s="111" t="s">
        <v>706</v>
      </c>
      <c r="M8161" s="111" t="s">
        <v>702</v>
      </c>
      <c r="N8161" s="111">
        <v>1</v>
      </c>
      <c r="O8161" s="114">
        <v>70.39</v>
      </c>
    </row>
    <row r="8162" spans="1:15">
      <c r="A8162" s="108"/>
      <c r="B8162" s="108"/>
      <c r="I8162" s="113">
        <f t="shared" si="0"/>
        <v>39510</v>
      </c>
      <c r="J8162" s="111">
        <v>39510</v>
      </c>
      <c r="K8162" s="111" t="s">
        <v>2548</v>
      </c>
      <c r="L8162" s="111" t="s">
        <v>706</v>
      </c>
      <c r="M8162" s="111" t="s">
        <v>702</v>
      </c>
      <c r="N8162" s="111">
        <v>1</v>
      </c>
      <c r="O8162" s="114">
        <v>136.02000000000001</v>
      </c>
    </row>
    <row r="8163" spans="1:15">
      <c r="A8163" s="108"/>
      <c r="B8163" s="108"/>
      <c r="I8163" s="113">
        <f t="shared" si="0"/>
        <v>88247</v>
      </c>
      <c r="J8163" s="111">
        <v>88247</v>
      </c>
      <c r="K8163" s="111" t="s">
        <v>2307</v>
      </c>
      <c r="L8163" s="111" t="s">
        <v>708</v>
      </c>
      <c r="M8163" s="111" t="s">
        <v>702</v>
      </c>
      <c r="N8163" s="111">
        <v>0.14799999999999999</v>
      </c>
      <c r="O8163" s="114">
        <v>17.440000000000001</v>
      </c>
    </row>
    <row r="8164" spans="1:15">
      <c r="A8164" s="108"/>
      <c r="B8164" s="108"/>
      <c r="I8164" s="113">
        <f t="shared" si="0"/>
        <v>88264</v>
      </c>
      <c r="J8164" s="111">
        <v>88264</v>
      </c>
      <c r="K8164" s="111" t="s">
        <v>2308</v>
      </c>
      <c r="L8164" s="111" t="s">
        <v>708</v>
      </c>
      <c r="M8164" s="111" t="s">
        <v>710</v>
      </c>
      <c r="N8164" s="111">
        <v>0.35510000000000003</v>
      </c>
      <c r="O8164" s="114">
        <v>22.48</v>
      </c>
    </row>
    <row r="8165" spans="1:15">
      <c r="A8165" s="108"/>
      <c r="B8165" s="108"/>
      <c r="I8165" s="113">
        <f t="shared" si="0"/>
        <v>38191</v>
      </c>
      <c r="J8165" s="111">
        <v>38191</v>
      </c>
      <c r="K8165" s="111" t="s">
        <v>2549</v>
      </c>
      <c r="L8165" s="111" t="s">
        <v>706</v>
      </c>
      <c r="M8165" s="111" t="s">
        <v>702</v>
      </c>
      <c r="N8165" s="111">
        <v>1</v>
      </c>
      <c r="O8165" s="114">
        <v>12.05</v>
      </c>
    </row>
    <row r="8166" spans="1:15">
      <c r="A8166" s="108"/>
      <c r="B8166" s="108"/>
      <c r="I8166" s="113">
        <f t="shared" si="0"/>
        <v>38773</v>
      </c>
      <c r="J8166" s="111">
        <v>38773</v>
      </c>
      <c r="K8166" s="111" t="s">
        <v>2550</v>
      </c>
      <c r="L8166" s="111" t="s">
        <v>706</v>
      </c>
      <c r="M8166" s="111" t="s">
        <v>702</v>
      </c>
      <c r="N8166" s="111">
        <v>1</v>
      </c>
      <c r="O8166" s="114">
        <v>3.38</v>
      </c>
    </row>
    <row r="8167" spans="1:15">
      <c r="A8167" s="108"/>
      <c r="B8167" s="108"/>
      <c r="I8167" s="113">
        <f t="shared" si="0"/>
        <v>88247</v>
      </c>
      <c r="J8167" s="111">
        <v>88247</v>
      </c>
      <c r="K8167" s="111" t="s">
        <v>2307</v>
      </c>
      <c r="L8167" s="111" t="s">
        <v>708</v>
      </c>
      <c r="M8167" s="111" t="s">
        <v>702</v>
      </c>
      <c r="N8167" s="111">
        <v>0.22309999999999999</v>
      </c>
      <c r="O8167" s="114">
        <v>17.440000000000001</v>
      </c>
    </row>
    <row r="8168" spans="1:15">
      <c r="A8168" s="108"/>
      <c r="B8168" s="108"/>
      <c r="I8168" s="113">
        <f t="shared" si="0"/>
        <v>88264</v>
      </c>
      <c r="J8168" s="111">
        <v>88264</v>
      </c>
      <c r="K8168" s="111" t="s">
        <v>2308</v>
      </c>
      <c r="L8168" s="111" t="s">
        <v>708</v>
      </c>
      <c r="M8168" s="111" t="s">
        <v>710</v>
      </c>
      <c r="N8168" s="111">
        <v>0.53549999999999998</v>
      </c>
      <c r="O8168" s="114">
        <v>22.48</v>
      </c>
    </row>
    <row r="8169" spans="1:15">
      <c r="A8169" s="108"/>
      <c r="B8169" s="108"/>
      <c r="I8169" s="113">
        <f t="shared" si="0"/>
        <v>3803</v>
      </c>
      <c r="J8169" s="111">
        <v>3803</v>
      </c>
      <c r="K8169" s="111" t="s">
        <v>2551</v>
      </c>
      <c r="L8169" s="111" t="s">
        <v>706</v>
      </c>
      <c r="M8169" s="111" t="s">
        <v>702</v>
      </c>
      <c r="N8169" s="111">
        <v>1</v>
      </c>
      <c r="O8169" s="114">
        <v>31.87</v>
      </c>
    </row>
    <row r="8170" spans="1:15">
      <c r="A8170" s="108"/>
      <c r="B8170" s="108"/>
      <c r="I8170" s="113">
        <f t="shared" si="0"/>
        <v>38191</v>
      </c>
      <c r="J8170" s="111">
        <v>38191</v>
      </c>
      <c r="K8170" s="111" t="s">
        <v>2549</v>
      </c>
      <c r="L8170" s="111" t="s">
        <v>706</v>
      </c>
      <c r="M8170" s="111" t="s">
        <v>702</v>
      </c>
      <c r="N8170" s="111">
        <v>2</v>
      </c>
      <c r="O8170" s="114">
        <v>12.05</v>
      </c>
    </row>
    <row r="8171" spans="1:15">
      <c r="A8171" s="108"/>
      <c r="B8171" s="108"/>
      <c r="I8171" s="113">
        <f t="shared" si="0"/>
        <v>38770</v>
      </c>
      <c r="J8171" s="111">
        <v>38770</v>
      </c>
      <c r="K8171" s="111" t="s">
        <v>2552</v>
      </c>
      <c r="L8171" s="111" t="s">
        <v>706</v>
      </c>
      <c r="M8171" s="111" t="s">
        <v>702</v>
      </c>
      <c r="N8171" s="111">
        <v>1</v>
      </c>
      <c r="O8171" s="114">
        <v>36.9</v>
      </c>
    </row>
    <row r="8172" spans="1:15">
      <c r="A8172" s="108"/>
      <c r="B8172" s="108"/>
      <c r="I8172" s="113">
        <f t="shared" si="0"/>
        <v>88247</v>
      </c>
      <c r="J8172" s="111">
        <v>88247</v>
      </c>
      <c r="K8172" s="111" t="s">
        <v>2307</v>
      </c>
      <c r="L8172" s="111" t="s">
        <v>708</v>
      </c>
      <c r="M8172" s="111" t="s">
        <v>702</v>
      </c>
      <c r="N8172" s="111">
        <v>0.2883</v>
      </c>
      <c r="O8172" s="114">
        <v>17.440000000000001</v>
      </c>
    </row>
    <row r="8173" spans="1:15">
      <c r="A8173" s="108"/>
      <c r="B8173" s="108"/>
      <c r="I8173" s="113">
        <f t="shared" si="0"/>
        <v>88264</v>
      </c>
      <c r="J8173" s="111">
        <v>88264</v>
      </c>
      <c r="K8173" s="111" t="s">
        <v>2308</v>
      </c>
      <c r="L8173" s="111" t="s">
        <v>708</v>
      </c>
      <c r="M8173" s="111" t="s">
        <v>710</v>
      </c>
      <c r="N8173" s="111">
        <v>0.69199999999999995</v>
      </c>
      <c r="O8173" s="114">
        <v>22.48</v>
      </c>
    </row>
    <row r="8174" spans="1:15">
      <c r="A8174" s="108"/>
      <c r="B8174" s="108"/>
      <c r="I8174" s="113">
        <f t="shared" si="0"/>
        <v>39385</v>
      </c>
      <c r="J8174" s="111">
        <v>39385</v>
      </c>
      <c r="K8174" s="111" t="s">
        <v>2553</v>
      </c>
      <c r="L8174" s="111" t="s">
        <v>706</v>
      </c>
      <c r="M8174" s="111" t="s">
        <v>702</v>
      </c>
      <c r="N8174" s="111">
        <v>1</v>
      </c>
      <c r="O8174" s="114">
        <v>22.61</v>
      </c>
    </row>
    <row r="8175" spans="1:15">
      <c r="A8175" s="108"/>
      <c r="B8175" s="108"/>
      <c r="I8175" s="113">
        <f t="shared" si="0"/>
        <v>12266</v>
      </c>
      <c r="J8175" s="111">
        <v>12266</v>
      </c>
      <c r="K8175" s="111" t="s">
        <v>2554</v>
      </c>
      <c r="L8175" s="111" t="s">
        <v>706</v>
      </c>
      <c r="M8175" s="111" t="s">
        <v>702</v>
      </c>
      <c r="N8175" s="111">
        <v>1</v>
      </c>
      <c r="O8175" s="114">
        <v>55.35</v>
      </c>
    </row>
    <row r="8176" spans="1:15">
      <c r="A8176" s="108"/>
      <c r="B8176" s="108"/>
      <c r="I8176" s="113">
        <f t="shared" si="0"/>
        <v>88247</v>
      </c>
      <c r="J8176" s="111">
        <v>88247</v>
      </c>
      <c r="K8176" s="111" t="s">
        <v>2307</v>
      </c>
      <c r="L8176" s="111" t="s">
        <v>708</v>
      </c>
      <c r="M8176" s="111" t="s">
        <v>702</v>
      </c>
      <c r="N8176" s="111">
        <v>0.18329999999999999</v>
      </c>
      <c r="O8176" s="114">
        <v>17.440000000000001</v>
      </c>
    </row>
    <row r="8177" spans="1:15">
      <c r="A8177" s="108"/>
      <c r="B8177" s="108"/>
      <c r="I8177" s="113">
        <f t="shared" si="0"/>
        <v>88264</v>
      </c>
      <c r="J8177" s="111">
        <v>88264</v>
      </c>
      <c r="K8177" s="111" t="s">
        <v>2308</v>
      </c>
      <c r="L8177" s="111" t="s">
        <v>708</v>
      </c>
      <c r="M8177" s="111" t="s">
        <v>710</v>
      </c>
      <c r="N8177" s="111">
        <v>0.45179999999999998</v>
      </c>
      <c r="O8177" s="114">
        <v>22.48</v>
      </c>
    </row>
    <row r="8178" spans="1:15">
      <c r="A8178" s="108"/>
      <c r="B8178" s="108"/>
      <c r="I8178" s="113">
        <f t="shared" si="0"/>
        <v>39378</v>
      </c>
      <c r="J8178" s="111">
        <v>39378</v>
      </c>
      <c r="K8178" s="111" t="s">
        <v>2555</v>
      </c>
      <c r="L8178" s="111" t="s">
        <v>706</v>
      </c>
      <c r="M8178" s="111" t="s">
        <v>702</v>
      </c>
      <c r="N8178" s="111">
        <v>1</v>
      </c>
      <c r="O8178" s="114">
        <v>39.24</v>
      </c>
    </row>
    <row r="8179" spans="1:15">
      <c r="A8179" s="108"/>
      <c r="B8179" s="108"/>
      <c r="I8179" s="113">
        <f t="shared" si="0"/>
        <v>88247</v>
      </c>
      <c r="J8179" s="111">
        <v>88247</v>
      </c>
      <c r="K8179" s="111" t="s">
        <v>2307</v>
      </c>
      <c r="L8179" s="111" t="s">
        <v>708</v>
      </c>
      <c r="M8179" s="111" t="s">
        <v>702</v>
      </c>
      <c r="N8179" s="111">
        <v>0.24329999999999999</v>
      </c>
      <c r="O8179" s="114">
        <v>17.440000000000001</v>
      </c>
    </row>
    <row r="8180" spans="1:15">
      <c r="A8180" s="108"/>
      <c r="B8180" s="108"/>
      <c r="I8180" s="113">
        <f t="shared" si="0"/>
        <v>88264</v>
      </c>
      <c r="J8180" s="111">
        <v>88264</v>
      </c>
      <c r="K8180" s="111" t="s">
        <v>2308</v>
      </c>
      <c r="L8180" s="111" t="s">
        <v>708</v>
      </c>
      <c r="M8180" s="111" t="s">
        <v>710</v>
      </c>
      <c r="N8180" s="111">
        <v>0.58379999999999999</v>
      </c>
      <c r="O8180" s="114">
        <v>22.48</v>
      </c>
    </row>
    <row r="8181" spans="1:15">
      <c r="A8181" s="108"/>
      <c r="B8181" s="108"/>
      <c r="I8181" s="113">
        <f t="shared" si="0"/>
        <v>39392</v>
      </c>
      <c r="J8181" s="111">
        <v>39392</v>
      </c>
      <c r="K8181" s="111" t="s">
        <v>2556</v>
      </c>
      <c r="L8181" s="111" t="s">
        <v>706</v>
      </c>
      <c r="M8181" s="111" t="s">
        <v>702</v>
      </c>
      <c r="N8181" s="111">
        <v>1</v>
      </c>
      <c r="O8181" s="114">
        <v>40.340000000000003</v>
      </c>
    </row>
    <row r="8182" spans="1:15">
      <c r="A8182" s="108"/>
      <c r="B8182" s="108"/>
      <c r="I8182" s="113">
        <f t="shared" si="0"/>
        <v>88247</v>
      </c>
      <c r="J8182" s="111">
        <v>88247</v>
      </c>
      <c r="K8182" s="111" t="s">
        <v>2307</v>
      </c>
      <c r="L8182" s="111" t="s">
        <v>708</v>
      </c>
      <c r="M8182" s="111" t="s">
        <v>702</v>
      </c>
      <c r="N8182" s="111">
        <v>0.23519999999999999</v>
      </c>
      <c r="O8182" s="114">
        <v>17.440000000000001</v>
      </c>
    </row>
    <row r="8183" spans="1:15">
      <c r="A8183" s="108"/>
      <c r="B8183" s="108"/>
      <c r="I8183" s="113">
        <f t="shared" si="0"/>
        <v>88264</v>
      </c>
      <c r="J8183" s="111">
        <v>88264</v>
      </c>
      <c r="K8183" s="111" t="s">
        <v>2308</v>
      </c>
      <c r="L8183" s="111" t="s">
        <v>708</v>
      </c>
      <c r="M8183" s="111" t="s">
        <v>710</v>
      </c>
      <c r="N8183" s="111">
        <v>0.56440000000000001</v>
      </c>
      <c r="O8183" s="114">
        <v>22.48</v>
      </c>
    </row>
    <row r="8184" spans="1:15">
      <c r="A8184" s="108"/>
      <c r="B8184" s="108"/>
      <c r="I8184" s="113">
        <f t="shared" si="0"/>
        <v>39393</v>
      </c>
      <c r="J8184" s="111">
        <v>39393</v>
      </c>
      <c r="K8184" s="111" t="s">
        <v>2557</v>
      </c>
      <c r="L8184" s="111" t="s">
        <v>706</v>
      </c>
      <c r="M8184" s="111" t="s">
        <v>702</v>
      </c>
      <c r="N8184" s="111">
        <v>1</v>
      </c>
      <c r="O8184" s="114">
        <v>24.94</v>
      </c>
    </row>
    <row r="8185" spans="1:15">
      <c r="A8185" s="108"/>
      <c r="B8185" s="108"/>
      <c r="I8185" s="113">
        <f t="shared" si="0"/>
        <v>39394</v>
      </c>
      <c r="J8185" s="111">
        <v>39394</v>
      </c>
      <c r="K8185" s="111" t="s">
        <v>2558</v>
      </c>
      <c r="L8185" s="111" t="s">
        <v>706</v>
      </c>
      <c r="M8185" s="111" t="s">
        <v>702</v>
      </c>
      <c r="N8185" s="111">
        <v>1</v>
      </c>
      <c r="O8185" s="114">
        <v>28.08</v>
      </c>
    </row>
    <row r="8186" spans="1:15">
      <c r="A8186" s="108"/>
      <c r="B8186" s="108"/>
      <c r="I8186" s="113">
        <f t="shared" si="0"/>
        <v>88247</v>
      </c>
      <c r="J8186" s="111">
        <v>88247</v>
      </c>
      <c r="K8186" s="111" t="s">
        <v>2307</v>
      </c>
      <c r="L8186" s="111" t="s">
        <v>708</v>
      </c>
      <c r="M8186" s="111" t="s">
        <v>702</v>
      </c>
      <c r="N8186" s="111">
        <v>0.15659999999999999</v>
      </c>
      <c r="O8186" s="114">
        <v>17.440000000000001</v>
      </c>
    </row>
    <row r="8187" spans="1:15">
      <c r="A8187" s="108"/>
      <c r="B8187" s="108"/>
      <c r="I8187" s="113">
        <f t="shared" si="0"/>
        <v>88264</v>
      </c>
      <c r="J8187" s="111">
        <v>88264</v>
      </c>
      <c r="K8187" s="111" t="s">
        <v>2308</v>
      </c>
      <c r="L8187" s="111" t="s">
        <v>708</v>
      </c>
      <c r="M8187" s="111" t="s">
        <v>710</v>
      </c>
      <c r="N8187" s="111">
        <v>0.37580000000000002</v>
      </c>
      <c r="O8187" s="114">
        <v>22.48</v>
      </c>
    </row>
    <row r="8188" spans="1:15">
      <c r="A8188" s="108"/>
      <c r="B8188" s="108"/>
      <c r="I8188" s="113">
        <f t="shared" si="0"/>
        <v>39395</v>
      </c>
      <c r="J8188" s="111">
        <v>39395</v>
      </c>
      <c r="K8188" s="111" t="s">
        <v>2559</v>
      </c>
      <c r="L8188" s="111" t="s">
        <v>706</v>
      </c>
      <c r="M8188" s="111" t="s">
        <v>702</v>
      </c>
      <c r="N8188" s="111">
        <v>1</v>
      </c>
      <c r="O8188" s="114">
        <v>26.11</v>
      </c>
    </row>
    <row r="8189" spans="1:15">
      <c r="A8189" s="108"/>
      <c r="B8189" s="108"/>
      <c r="I8189" s="113">
        <f t="shared" si="0"/>
        <v>38774</v>
      </c>
      <c r="J8189" s="111">
        <v>38774</v>
      </c>
      <c r="K8189" s="111" t="s">
        <v>2560</v>
      </c>
      <c r="L8189" s="111" t="s">
        <v>706</v>
      </c>
      <c r="M8189" s="111" t="s">
        <v>702</v>
      </c>
      <c r="N8189" s="111">
        <v>1</v>
      </c>
      <c r="O8189" s="114">
        <v>24.72</v>
      </c>
    </row>
    <row r="8190" spans="1:15">
      <c r="A8190" s="108"/>
      <c r="B8190" s="108"/>
      <c r="I8190" s="113">
        <f t="shared" si="0"/>
        <v>88247</v>
      </c>
      <c r="J8190" s="111">
        <v>88247</v>
      </c>
      <c r="K8190" s="111" t="s">
        <v>2307</v>
      </c>
      <c r="L8190" s="111" t="s">
        <v>708</v>
      </c>
      <c r="M8190" s="111" t="s">
        <v>702</v>
      </c>
      <c r="N8190" s="111">
        <v>7.4800000000000005E-2</v>
      </c>
      <c r="O8190" s="114">
        <v>17.440000000000001</v>
      </c>
    </row>
    <row r="8191" spans="1:15">
      <c r="A8191" s="108"/>
      <c r="B8191" s="108"/>
      <c r="I8191" s="113">
        <f t="shared" si="0"/>
        <v>88264</v>
      </c>
      <c r="J8191" s="111">
        <v>88264</v>
      </c>
      <c r="K8191" s="111" t="s">
        <v>2308</v>
      </c>
      <c r="L8191" s="111" t="s">
        <v>708</v>
      </c>
      <c r="M8191" s="111" t="s">
        <v>710</v>
      </c>
      <c r="N8191" s="111">
        <v>0.17949999999999999</v>
      </c>
      <c r="O8191" s="114">
        <v>22.48</v>
      </c>
    </row>
    <row r="8192" spans="1:15">
      <c r="A8192" s="108"/>
      <c r="B8192" s="108"/>
      <c r="I8192" s="113">
        <f t="shared" si="0"/>
        <v>12295</v>
      </c>
      <c r="J8192" s="111">
        <v>12295</v>
      </c>
      <c r="K8192" s="111" t="s">
        <v>2561</v>
      </c>
      <c r="L8192" s="111" t="s">
        <v>706</v>
      </c>
      <c r="M8192" s="111" t="s">
        <v>702</v>
      </c>
      <c r="N8192" s="111">
        <v>1</v>
      </c>
      <c r="O8192" s="114">
        <v>2.48</v>
      </c>
    </row>
    <row r="8193" spans="1:15">
      <c r="A8193" s="108"/>
      <c r="B8193" s="108"/>
      <c r="I8193" s="113">
        <f t="shared" si="0"/>
        <v>38193</v>
      </c>
      <c r="J8193" s="111">
        <v>38193</v>
      </c>
      <c r="K8193" s="111" t="s">
        <v>2562</v>
      </c>
      <c r="L8193" s="111" t="s">
        <v>706</v>
      </c>
      <c r="M8193" s="111" t="s">
        <v>702</v>
      </c>
      <c r="N8193" s="111">
        <v>1</v>
      </c>
      <c r="O8193" s="114">
        <v>8.5500000000000007</v>
      </c>
    </row>
    <row r="8194" spans="1:15">
      <c r="A8194" s="108"/>
      <c r="B8194" s="108"/>
      <c r="I8194" s="113">
        <f t="shared" si="0"/>
        <v>88247</v>
      </c>
      <c r="J8194" s="111">
        <v>88247</v>
      </c>
      <c r="K8194" s="111" t="s">
        <v>2307</v>
      </c>
      <c r="L8194" s="111" t="s">
        <v>708</v>
      </c>
      <c r="M8194" s="111" t="s">
        <v>702</v>
      </c>
      <c r="N8194" s="111">
        <v>6.9000000000000006E-2</v>
      </c>
      <c r="O8194" s="114">
        <v>17.440000000000001</v>
      </c>
    </row>
    <row r="8195" spans="1:15">
      <c r="A8195" s="108"/>
      <c r="B8195" s="108"/>
      <c r="I8195" s="113">
        <f t="shared" si="0"/>
        <v>88264</v>
      </c>
      <c r="J8195" s="111">
        <v>88264</v>
      </c>
      <c r="K8195" s="111" t="s">
        <v>2308</v>
      </c>
      <c r="L8195" s="111" t="s">
        <v>708</v>
      </c>
      <c r="M8195" s="111" t="s">
        <v>710</v>
      </c>
      <c r="N8195" s="111">
        <v>0.16550000000000001</v>
      </c>
      <c r="O8195" s="114">
        <v>22.48</v>
      </c>
    </row>
    <row r="8196" spans="1:15">
      <c r="A8196" s="108"/>
      <c r="B8196" s="108"/>
      <c r="I8196" s="113">
        <f t="shared" si="0"/>
        <v>38194</v>
      </c>
      <c r="J8196" s="111">
        <v>38194</v>
      </c>
      <c r="K8196" s="111" t="s">
        <v>2563</v>
      </c>
      <c r="L8196" s="111" t="s">
        <v>706</v>
      </c>
      <c r="M8196" s="111" t="s">
        <v>710</v>
      </c>
      <c r="N8196" s="111">
        <v>1</v>
      </c>
      <c r="O8196" s="114">
        <v>9.84</v>
      </c>
    </row>
    <row r="8197" spans="1:15">
      <c r="A8197" s="108"/>
      <c r="B8197" s="108"/>
      <c r="I8197" s="113">
        <f t="shared" si="0"/>
        <v>38780</v>
      </c>
      <c r="J8197" s="111">
        <v>38780</v>
      </c>
      <c r="K8197" s="111" t="s">
        <v>2564</v>
      </c>
      <c r="L8197" s="111" t="s">
        <v>706</v>
      </c>
      <c r="M8197" s="111" t="s">
        <v>702</v>
      </c>
      <c r="N8197" s="111">
        <v>1</v>
      </c>
      <c r="O8197" s="114">
        <v>13.75</v>
      </c>
    </row>
    <row r="8198" spans="1:15">
      <c r="A8198" s="108"/>
      <c r="B8198" s="108"/>
      <c r="I8198" s="113">
        <f t="shared" si="0"/>
        <v>12214</v>
      </c>
      <c r="J8198" s="111">
        <v>12214</v>
      </c>
      <c r="K8198" s="111" t="s">
        <v>2565</v>
      </c>
      <c r="L8198" s="111" t="s">
        <v>706</v>
      </c>
      <c r="M8198" s="111" t="s">
        <v>702</v>
      </c>
      <c r="N8198" s="111">
        <v>1</v>
      </c>
      <c r="O8198" s="114">
        <v>19.39</v>
      </c>
    </row>
    <row r="8199" spans="1:15">
      <c r="A8199" s="108"/>
      <c r="B8199" s="108"/>
      <c r="I8199" s="113">
        <f t="shared" si="0"/>
        <v>39376</v>
      </c>
      <c r="J8199" s="111">
        <v>39376</v>
      </c>
      <c r="K8199" s="111" t="s">
        <v>2566</v>
      </c>
      <c r="L8199" s="111" t="s">
        <v>706</v>
      </c>
      <c r="M8199" s="111" t="s">
        <v>702</v>
      </c>
      <c r="N8199" s="111">
        <v>1</v>
      </c>
      <c r="O8199" s="114">
        <v>39.770000000000003</v>
      </c>
    </row>
    <row r="8200" spans="1:15">
      <c r="A8200" s="108"/>
      <c r="B8200" s="108"/>
      <c r="I8200" s="113">
        <f t="shared" si="0"/>
        <v>1088</v>
      </c>
      <c r="J8200" s="111">
        <v>1088</v>
      </c>
      <c r="K8200" s="111" t="s">
        <v>2567</v>
      </c>
      <c r="L8200" s="111" t="s">
        <v>706</v>
      </c>
      <c r="M8200" s="111" t="s">
        <v>702</v>
      </c>
      <c r="N8200" s="111">
        <v>1</v>
      </c>
      <c r="O8200" s="114">
        <v>14.77</v>
      </c>
    </row>
    <row r="8201" spans="1:15">
      <c r="A8201" s="108"/>
      <c r="B8201" s="108"/>
      <c r="I8201" s="113">
        <f t="shared" si="0"/>
        <v>12295</v>
      </c>
      <c r="J8201" s="111">
        <v>12295</v>
      </c>
      <c r="K8201" s="111" t="s">
        <v>2561</v>
      </c>
      <c r="L8201" s="111" t="s">
        <v>706</v>
      </c>
      <c r="M8201" s="111" t="s">
        <v>702</v>
      </c>
      <c r="N8201" s="111">
        <v>2</v>
      </c>
      <c r="O8201" s="114">
        <v>2.48</v>
      </c>
    </row>
    <row r="8202" spans="1:15">
      <c r="A8202" s="108"/>
      <c r="B8202" s="108"/>
      <c r="I8202" s="113">
        <f t="shared" si="0"/>
        <v>38778</v>
      </c>
      <c r="J8202" s="111">
        <v>38778</v>
      </c>
      <c r="K8202" s="111" t="s">
        <v>2568</v>
      </c>
      <c r="L8202" s="111" t="s">
        <v>706</v>
      </c>
      <c r="M8202" s="111" t="s">
        <v>702</v>
      </c>
      <c r="N8202" s="111">
        <v>1</v>
      </c>
      <c r="O8202" s="114">
        <v>7.19</v>
      </c>
    </row>
    <row r="8203" spans="1:15">
      <c r="A8203" s="108"/>
      <c r="B8203" s="108"/>
      <c r="I8203" s="113">
        <f t="shared" si="0"/>
        <v>88247</v>
      </c>
      <c r="J8203" s="111">
        <v>88247</v>
      </c>
      <c r="K8203" s="111" t="s">
        <v>2307</v>
      </c>
      <c r="L8203" s="111" t="s">
        <v>708</v>
      </c>
      <c r="M8203" s="111" t="s">
        <v>702</v>
      </c>
      <c r="N8203" s="111">
        <v>0.1033</v>
      </c>
      <c r="O8203" s="114">
        <v>17.440000000000001</v>
      </c>
    </row>
    <row r="8204" spans="1:15">
      <c r="A8204" s="108"/>
      <c r="B8204" s="108"/>
      <c r="I8204" s="113">
        <f t="shared" si="0"/>
        <v>88264</v>
      </c>
      <c r="J8204" s="111">
        <v>88264</v>
      </c>
      <c r="K8204" s="111" t="s">
        <v>2308</v>
      </c>
      <c r="L8204" s="111" t="s">
        <v>708</v>
      </c>
      <c r="M8204" s="111" t="s">
        <v>710</v>
      </c>
      <c r="N8204" s="111">
        <v>0.24779999999999999</v>
      </c>
      <c r="O8204" s="114">
        <v>22.48</v>
      </c>
    </row>
    <row r="8205" spans="1:15">
      <c r="A8205" s="108"/>
      <c r="B8205" s="108"/>
      <c r="I8205" s="113">
        <f t="shared" si="0"/>
        <v>1087</v>
      </c>
      <c r="J8205" s="111">
        <v>1087</v>
      </c>
      <c r="K8205" s="111" t="s">
        <v>2569</v>
      </c>
      <c r="L8205" s="111" t="s">
        <v>706</v>
      </c>
      <c r="M8205" s="111" t="s">
        <v>702</v>
      </c>
      <c r="N8205" s="111">
        <v>1</v>
      </c>
      <c r="O8205" s="114">
        <v>18.45</v>
      </c>
    </row>
    <row r="8206" spans="1:15">
      <c r="A8206" s="108"/>
      <c r="B8206" s="108"/>
      <c r="I8206" s="113">
        <f t="shared" si="0"/>
        <v>38779</v>
      </c>
      <c r="J8206" s="111">
        <v>38779</v>
      </c>
      <c r="K8206" s="111" t="s">
        <v>2570</v>
      </c>
      <c r="L8206" s="111" t="s">
        <v>706</v>
      </c>
      <c r="M8206" s="111" t="s">
        <v>702</v>
      </c>
      <c r="N8206" s="111">
        <v>1</v>
      </c>
      <c r="O8206" s="114">
        <v>7.62</v>
      </c>
    </row>
    <row r="8207" spans="1:15">
      <c r="A8207" s="108"/>
      <c r="B8207" s="108"/>
      <c r="I8207" s="113">
        <f t="shared" si="0"/>
        <v>3753</v>
      </c>
      <c r="J8207" s="111">
        <v>3753</v>
      </c>
      <c r="K8207" s="111" t="s">
        <v>2571</v>
      </c>
      <c r="L8207" s="111" t="s">
        <v>706</v>
      </c>
      <c r="M8207" s="111" t="s">
        <v>702</v>
      </c>
      <c r="N8207" s="111">
        <v>1</v>
      </c>
      <c r="O8207" s="114">
        <v>7.35</v>
      </c>
    </row>
    <row r="8208" spans="1:15">
      <c r="A8208" s="108"/>
      <c r="B8208" s="108"/>
      <c r="I8208" s="113">
        <f t="shared" si="0"/>
        <v>38782</v>
      </c>
      <c r="J8208" s="111">
        <v>38782</v>
      </c>
      <c r="K8208" s="111" t="s">
        <v>2572</v>
      </c>
      <c r="L8208" s="111" t="s">
        <v>706</v>
      </c>
      <c r="M8208" s="111" t="s">
        <v>702</v>
      </c>
      <c r="N8208" s="111">
        <v>1</v>
      </c>
      <c r="O8208" s="114">
        <v>9.57</v>
      </c>
    </row>
    <row r="8209" spans="1:15">
      <c r="A8209" s="108"/>
      <c r="B8209" s="108"/>
      <c r="I8209" s="113">
        <f t="shared" si="0"/>
        <v>39386</v>
      </c>
      <c r="J8209" s="111">
        <v>39386</v>
      </c>
      <c r="K8209" s="111" t="s">
        <v>2573</v>
      </c>
      <c r="L8209" s="111" t="s">
        <v>706</v>
      </c>
      <c r="M8209" s="111" t="s">
        <v>702</v>
      </c>
      <c r="N8209" s="111">
        <v>1</v>
      </c>
      <c r="O8209" s="114">
        <v>13.15</v>
      </c>
    </row>
    <row r="8210" spans="1:15">
      <c r="A8210" s="108"/>
      <c r="B8210" s="108"/>
      <c r="I8210" s="113">
        <f t="shared" si="0"/>
        <v>39387</v>
      </c>
      <c r="J8210" s="111">
        <v>39387</v>
      </c>
      <c r="K8210" s="111" t="s">
        <v>2574</v>
      </c>
      <c r="L8210" s="111" t="s">
        <v>706</v>
      </c>
      <c r="M8210" s="111" t="s">
        <v>702</v>
      </c>
      <c r="N8210" s="111">
        <v>1</v>
      </c>
      <c r="O8210" s="114">
        <v>18.86</v>
      </c>
    </row>
    <row r="8211" spans="1:15">
      <c r="A8211" s="108"/>
      <c r="B8211" s="108"/>
      <c r="I8211" s="113">
        <f t="shared" si="0"/>
        <v>3811</v>
      </c>
      <c r="J8211" s="111">
        <v>3811</v>
      </c>
      <c r="K8211" s="111" t="s">
        <v>2546</v>
      </c>
      <c r="L8211" s="111" t="s">
        <v>706</v>
      </c>
      <c r="M8211" s="111" t="s">
        <v>702</v>
      </c>
      <c r="N8211" s="111">
        <v>2</v>
      </c>
      <c r="O8211" s="114">
        <v>49.77</v>
      </c>
    </row>
    <row r="8212" spans="1:15">
      <c r="A8212" s="108"/>
      <c r="B8212" s="108"/>
      <c r="I8212" s="113">
        <f t="shared" si="0"/>
        <v>88247</v>
      </c>
      <c r="J8212" s="111">
        <v>88247</v>
      </c>
      <c r="K8212" s="111" t="s">
        <v>2307</v>
      </c>
      <c r="L8212" s="111" t="s">
        <v>708</v>
      </c>
      <c r="M8212" s="111" t="s">
        <v>702</v>
      </c>
      <c r="N8212" s="111">
        <v>0.3453</v>
      </c>
      <c r="O8212" s="114">
        <v>17.440000000000001</v>
      </c>
    </row>
    <row r="8213" spans="1:15">
      <c r="A8213" s="108"/>
      <c r="B8213" s="108"/>
      <c r="I8213" s="113">
        <f t="shared" si="0"/>
        <v>88264</v>
      </c>
      <c r="J8213" s="111">
        <v>88264</v>
      </c>
      <c r="K8213" s="111" t="s">
        <v>2308</v>
      </c>
      <c r="L8213" s="111" t="s">
        <v>708</v>
      </c>
      <c r="M8213" s="111" t="s">
        <v>710</v>
      </c>
      <c r="N8213" s="111">
        <v>0.82879999999999998</v>
      </c>
      <c r="O8213" s="114">
        <v>22.48</v>
      </c>
    </row>
    <row r="8214" spans="1:15">
      <c r="A8214" s="108"/>
      <c r="B8214" s="108"/>
      <c r="I8214" s="113">
        <f t="shared" si="0"/>
        <v>3799</v>
      </c>
      <c r="J8214" s="111">
        <v>3799</v>
      </c>
      <c r="K8214" s="111" t="s">
        <v>2547</v>
      </c>
      <c r="L8214" s="111" t="s">
        <v>706</v>
      </c>
      <c r="M8214" s="111" t="s">
        <v>702</v>
      </c>
      <c r="N8214" s="111">
        <v>2</v>
      </c>
      <c r="O8214" s="114">
        <v>70.39</v>
      </c>
    </row>
    <row r="8215" spans="1:15">
      <c r="A8215" s="108"/>
      <c r="B8215" s="108"/>
      <c r="I8215" s="113">
        <f t="shared" si="0"/>
        <v>38781</v>
      </c>
      <c r="J8215" s="111">
        <v>38781</v>
      </c>
      <c r="K8215" s="111" t="s">
        <v>2575</v>
      </c>
      <c r="L8215" s="111" t="s">
        <v>706</v>
      </c>
      <c r="M8215" s="111" t="s">
        <v>702</v>
      </c>
      <c r="N8215" s="111">
        <v>1</v>
      </c>
      <c r="O8215" s="114">
        <v>46.43</v>
      </c>
    </row>
    <row r="8216" spans="1:15">
      <c r="A8216" s="108"/>
      <c r="B8216" s="108"/>
      <c r="I8216" s="113">
        <f t="shared" si="0"/>
        <v>38192</v>
      </c>
      <c r="J8216" s="111">
        <v>38192</v>
      </c>
      <c r="K8216" s="111" t="s">
        <v>2576</v>
      </c>
      <c r="L8216" s="111" t="s">
        <v>706</v>
      </c>
      <c r="M8216" s="111" t="s">
        <v>702</v>
      </c>
      <c r="N8216" s="111">
        <v>1</v>
      </c>
      <c r="O8216" s="114">
        <v>84.01</v>
      </c>
    </row>
    <row r="8217" spans="1:15">
      <c r="A8217" s="108"/>
      <c r="B8217" s="108"/>
      <c r="I8217" s="113">
        <f t="shared" si="0"/>
        <v>1079</v>
      </c>
      <c r="J8217" s="111">
        <v>1079</v>
      </c>
      <c r="K8217" s="111" t="s">
        <v>2577</v>
      </c>
      <c r="L8217" s="111" t="s">
        <v>706</v>
      </c>
      <c r="M8217" s="111" t="s">
        <v>702</v>
      </c>
      <c r="N8217" s="111">
        <v>1</v>
      </c>
      <c r="O8217" s="114">
        <v>20.05</v>
      </c>
    </row>
    <row r="8218" spans="1:15">
      <c r="A8218" s="108"/>
      <c r="B8218" s="108"/>
      <c r="I8218" s="113">
        <f t="shared" si="0"/>
        <v>88247</v>
      </c>
      <c r="J8218" s="111">
        <v>88247</v>
      </c>
      <c r="K8218" s="111" t="s">
        <v>2307</v>
      </c>
      <c r="L8218" s="111" t="s">
        <v>708</v>
      </c>
      <c r="M8218" s="111" t="s">
        <v>702</v>
      </c>
      <c r="N8218" s="111">
        <v>0.28710000000000002</v>
      </c>
      <c r="O8218" s="114">
        <v>17.440000000000001</v>
      </c>
    </row>
    <row r="8219" spans="1:15">
      <c r="A8219" s="108"/>
      <c r="B8219" s="108"/>
      <c r="I8219" s="113">
        <f t="shared" si="0"/>
        <v>88264</v>
      </c>
      <c r="J8219" s="111">
        <v>88264</v>
      </c>
      <c r="K8219" s="111" t="s">
        <v>2308</v>
      </c>
      <c r="L8219" s="111" t="s">
        <v>708</v>
      </c>
      <c r="M8219" s="111" t="s">
        <v>710</v>
      </c>
      <c r="N8219" s="111">
        <v>0.68910000000000005</v>
      </c>
      <c r="O8219" s="114">
        <v>22.48</v>
      </c>
    </row>
    <row r="8220" spans="1:15">
      <c r="A8220" s="108"/>
      <c r="B8220" s="108"/>
      <c r="I8220" s="113">
        <f t="shared" si="0"/>
        <v>88247</v>
      </c>
      <c r="J8220" s="111">
        <v>88247</v>
      </c>
      <c r="K8220" s="111" t="s">
        <v>2307</v>
      </c>
      <c r="L8220" s="111" t="s">
        <v>708</v>
      </c>
      <c r="M8220" s="111" t="s">
        <v>702</v>
      </c>
      <c r="N8220" s="111">
        <v>0.19769999999999999</v>
      </c>
      <c r="O8220" s="114">
        <v>17.440000000000001</v>
      </c>
    </row>
    <row r="8221" spans="1:15">
      <c r="A8221" s="108"/>
      <c r="B8221" s="108"/>
      <c r="I8221" s="113">
        <f t="shared" si="0"/>
        <v>88264</v>
      </c>
      <c r="J8221" s="111">
        <v>88264</v>
      </c>
      <c r="K8221" s="111" t="s">
        <v>2308</v>
      </c>
      <c r="L8221" s="111" t="s">
        <v>708</v>
      </c>
      <c r="M8221" s="111" t="s">
        <v>710</v>
      </c>
      <c r="N8221" s="111">
        <v>0.47439999999999999</v>
      </c>
      <c r="O8221" s="114">
        <v>22.48</v>
      </c>
    </row>
    <row r="8222" spans="1:15">
      <c r="A8222" s="108"/>
      <c r="B8222" s="108"/>
      <c r="I8222" s="113">
        <f t="shared" si="0"/>
        <v>12327</v>
      </c>
      <c r="J8222" s="111">
        <v>12327</v>
      </c>
      <c r="K8222" s="111" t="s">
        <v>2578</v>
      </c>
      <c r="L8222" s="111" t="s">
        <v>706</v>
      </c>
      <c r="M8222" s="111" t="s">
        <v>702</v>
      </c>
      <c r="N8222" s="111">
        <v>1</v>
      </c>
      <c r="O8222" s="114">
        <v>23.18</v>
      </c>
    </row>
    <row r="8223" spans="1:15">
      <c r="A8223" s="108"/>
      <c r="B8223" s="108"/>
      <c r="I8223" s="113">
        <f t="shared" si="0"/>
        <v>88247</v>
      </c>
      <c r="J8223" s="111">
        <v>88247</v>
      </c>
      <c r="K8223" s="111" t="s">
        <v>2307</v>
      </c>
      <c r="L8223" s="111" t="s">
        <v>708</v>
      </c>
      <c r="M8223" s="111" t="s">
        <v>702</v>
      </c>
      <c r="N8223" s="111">
        <v>1.5</v>
      </c>
      <c r="O8223" s="114">
        <v>17.440000000000001</v>
      </c>
    </row>
    <row r="8224" spans="1:15">
      <c r="A8224" s="108"/>
      <c r="B8224" s="108"/>
      <c r="I8224" s="113">
        <f t="shared" si="0"/>
        <v>88264</v>
      </c>
      <c r="J8224" s="111">
        <v>88264</v>
      </c>
      <c r="K8224" s="111" t="s">
        <v>2308</v>
      </c>
      <c r="L8224" s="111" t="s">
        <v>708</v>
      </c>
      <c r="M8224" s="111" t="s">
        <v>710</v>
      </c>
      <c r="N8224" s="111">
        <v>1.5</v>
      </c>
      <c r="O8224" s="114">
        <v>22.48</v>
      </c>
    </row>
    <row r="8225" spans="1:15">
      <c r="A8225" s="108"/>
      <c r="B8225" s="108"/>
      <c r="I8225" s="113">
        <f t="shared" si="0"/>
        <v>1094</v>
      </c>
      <c r="J8225" s="111">
        <v>1094</v>
      </c>
      <c r="K8225" s="111" t="s">
        <v>2579</v>
      </c>
      <c r="L8225" s="111" t="s">
        <v>706</v>
      </c>
      <c r="M8225" s="111" t="s">
        <v>702</v>
      </c>
      <c r="N8225" s="111">
        <v>1</v>
      </c>
      <c r="O8225" s="114">
        <v>13.05</v>
      </c>
    </row>
    <row r="8226" spans="1:15">
      <c r="A8226" s="108"/>
      <c r="B8226" s="108"/>
      <c r="I8226" s="113">
        <f t="shared" si="0"/>
        <v>3398</v>
      </c>
      <c r="J8226" s="111">
        <v>3398</v>
      </c>
      <c r="K8226" s="111" t="s">
        <v>2580</v>
      </c>
      <c r="L8226" s="111" t="s">
        <v>706</v>
      </c>
      <c r="M8226" s="111" t="s">
        <v>729</v>
      </c>
      <c r="N8226" s="111">
        <v>1</v>
      </c>
      <c r="O8226" s="114">
        <v>4.04</v>
      </c>
    </row>
    <row r="8227" spans="1:15">
      <c r="A8227" s="108"/>
      <c r="B8227" s="108"/>
      <c r="I8227" s="113">
        <f t="shared" si="0"/>
        <v>4346</v>
      </c>
      <c r="J8227" s="111">
        <v>4346</v>
      </c>
      <c r="K8227" s="111" t="s">
        <v>2581</v>
      </c>
      <c r="L8227" s="111" t="s">
        <v>706</v>
      </c>
      <c r="M8227" s="111" t="s">
        <v>702</v>
      </c>
      <c r="N8227" s="111">
        <v>3</v>
      </c>
      <c r="O8227" s="114">
        <v>6.23</v>
      </c>
    </row>
    <row r="8228" spans="1:15">
      <c r="A8228" s="108"/>
      <c r="B8228" s="108"/>
      <c r="I8228" s="113">
        <f t="shared" si="0"/>
        <v>11267</v>
      </c>
      <c r="J8228" s="111">
        <v>11267</v>
      </c>
      <c r="K8228" s="111" t="s">
        <v>2582</v>
      </c>
      <c r="L8228" s="111" t="s">
        <v>706</v>
      </c>
      <c r="M8228" s="111" t="s">
        <v>702</v>
      </c>
      <c r="N8228" s="111">
        <v>2</v>
      </c>
      <c r="O8228" s="114">
        <v>0.74</v>
      </c>
    </row>
    <row r="8229" spans="1:15">
      <c r="A8229" s="108"/>
      <c r="B8229" s="108"/>
      <c r="I8229" s="113">
        <f t="shared" si="0"/>
        <v>11864</v>
      </c>
      <c r="J8229" s="111">
        <v>11864</v>
      </c>
      <c r="K8229" s="111" t="s">
        <v>2583</v>
      </c>
      <c r="L8229" s="111" t="s">
        <v>706</v>
      </c>
      <c r="M8229" s="111" t="s">
        <v>702</v>
      </c>
      <c r="N8229" s="111">
        <v>1</v>
      </c>
      <c r="O8229" s="114">
        <v>19.52</v>
      </c>
    </row>
    <row r="8230" spans="1:15">
      <c r="A8230" s="108"/>
      <c r="B8230" s="108"/>
      <c r="I8230" s="113">
        <f t="shared" si="0"/>
        <v>11950</v>
      </c>
      <c r="J8230" s="111">
        <v>11950</v>
      </c>
      <c r="K8230" s="111" t="s">
        <v>2017</v>
      </c>
      <c r="L8230" s="111" t="s">
        <v>706</v>
      </c>
      <c r="M8230" s="111" t="s">
        <v>702</v>
      </c>
      <c r="N8230" s="111">
        <v>4</v>
      </c>
      <c r="O8230" s="114">
        <v>0.2</v>
      </c>
    </row>
    <row r="8231" spans="1:15">
      <c r="A8231" s="108"/>
      <c r="B8231" s="108"/>
      <c r="I8231" s="113">
        <f t="shared" si="0"/>
        <v>14153</v>
      </c>
      <c r="J8231" s="111">
        <v>14153</v>
      </c>
      <c r="K8231" s="111" t="s">
        <v>2584</v>
      </c>
      <c r="L8231" s="111" t="s">
        <v>706</v>
      </c>
      <c r="M8231" s="111" t="s">
        <v>729</v>
      </c>
      <c r="N8231" s="111">
        <v>0.06</v>
      </c>
      <c r="O8231" s="114">
        <v>46.96</v>
      </c>
    </row>
    <row r="8232" spans="1:15">
      <c r="A8232" s="108"/>
      <c r="B8232" s="108"/>
      <c r="I8232" s="113">
        <f t="shared" si="0"/>
        <v>34643</v>
      </c>
      <c r="J8232" s="111">
        <v>34643</v>
      </c>
      <c r="K8232" s="111" t="s">
        <v>2585</v>
      </c>
      <c r="L8232" s="111" t="s">
        <v>706</v>
      </c>
      <c r="M8232" s="111" t="s">
        <v>702</v>
      </c>
      <c r="N8232" s="111">
        <v>1</v>
      </c>
      <c r="O8232" s="114">
        <v>11.38</v>
      </c>
    </row>
    <row r="8233" spans="1:15">
      <c r="A8233" s="108"/>
      <c r="B8233" s="108"/>
      <c r="I8233" s="113">
        <f t="shared" si="0"/>
        <v>39996</v>
      </c>
      <c r="J8233" s="111">
        <v>39996</v>
      </c>
      <c r="K8233" s="111" t="s">
        <v>2586</v>
      </c>
      <c r="L8233" s="111" t="s">
        <v>728</v>
      </c>
      <c r="M8233" s="111" t="s">
        <v>702</v>
      </c>
      <c r="N8233" s="111">
        <v>0.16639999999999999</v>
      </c>
      <c r="O8233" s="114">
        <v>2.13</v>
      </c>
    </row>
    <row r="8234" spans="1:15">
      <c r="A8234" s="108"/>
      <c r="B8234" s="108"/>
      <c r="I8234" s="113">
        <f t="shared" si="0"/>
        <v>39997</v>
      </c>
      <c r="J8234" s="111">
        <v>39997</v>
      </c>
      <c r="K8234" s="111" t="s">
        <v>2587</v>
      </c>
      <c r="L8234" s="111" t="s">
        <v>706</v>
      </c>
      <c r="M8234" s="111" t="s">
        <v>702</v>
      </c>
      <c r="N8234" s="111">
        <v>2</v>
      </c>
      <c r="O8234" s="114">
        <v>0.18</v>
      </c>
    </row>
    <row r="8235" spans="1:15">
      <c r="A8235" s="108"/>
      <c r="B8235" s="108"/>
      <c r="I8235" s="113">
        <f t="shared" si="0"/>
        <v>88247</v>
      </c>
      <c r="J8235" s="111">
        <v>88247</v>
      </c>
      <c r="K8235" s="111" t="s">
        <v>2307</v>
      </c>
      <c r="L8235" s="111" t="s">
        <v>708</v>
      </c>
      <c r="M8235" s="111" t="s">
        <v>702</v>
      </c>
      <c r="N8235" s="111">
        <v>0.38969999999999999</v>
      </c>
      <c r="O8235" s="114">
        <v>17.440000000000001</v>
      </c>
    </row>
    <row r="8236" spans="1:15">
      <c r="A8236" s="108"/>
      <c r="B8236" s="108"/>
      <c r="I8236" s="113">
        <f t="shared" si="0"/>
        <v>88264</v>
      </c>
      <c r="J8236" s="111">
        <v>88264</v>
      </c>
      <c r="K8236" s="111" t="s">
        <v>2308</v>
      </c>
      <c r="L8236" s="111" t="s">
        <v>708</v>
      </c>
      <c r="M8236" s="111" t="s">
        <v>710</v>
      </c>
      <c r="N8236" s="111">
        <v>3.5078</v>
      </c>
      <c r="O8236" s="114">
        <v>22.48</v>
      </c>
    </row>
    <row r="8237" spans="1:15">
      <c r="A8237" s="108"/>
      <c r="B8237" s="108"/>
      <c r="I8237" s="113">
        <f t="shared" si="0"/>
        <v>91872</v>
      </c>
      <c r="J8237" s="111">
        <v>91872</v>
      </c>
      <c r="K8237" s="111" t="s">
        <v>2588</v>
      </c>
      <c r="L8237" s="111" t="s">
        <v>728</v>
      </c>
      <c r="M8237" s="111" t="s">
        <v>702</v>
      </c>
      <c r="N8237" s="111">
        <v>6.05</v>
      </c>
      <c r="O8237" s="114">
        <v>13.09</v>
      </c>
    </row>
    <row r="8238" spans="1:15">
      <c r="A8238" s="108"/>
      <c r="B8238" s="108"/>
      <c r="I8238" s="113">
        <f t="shared" si="0"/>
        <v>91885</v>
      </c>
      <c r="J8238" s="111">
        <v>91885</v>
      </c>
      <c r="K8238" s="111" t="s">
        <v>2589</v>
      </c>
      <c r="L8238" s="111" t="s">
        <v>706</v>
      </c>
      <c r="M8238" s="111" t="s">
        <v>702</v>
      </c>
      <c r="N8238" s="111">
        <v>1</v>
      </c>
      <c r="O8238" s="114">
        <v>8.7100000000000009</v>
      </c>
    </row>
    <row r="8239" spans="1:15">
      <c r="A8239" s="108"/>
      <c r="B8239" s="108"/>
      <c r="I8239" s="113">
        <f t="shared" si="0"/>
        <v>91917</v>
      </c>
      <c r="J8239" s="111">
        <v>91917</v>
      </c>
      <c r="K8239" s="111" t="s">
        <v>2590</v>
      </c>
      <c r="L8239" s="111" t="s">
        <v>706</v>
      </c>
      <c r="M8239" s="111" t="s">
        <v>702</v>
      </c>
      <c r="N8239" s="111">
        <v>1</v>
      </c>
      <c r="O8239" s="114">
        <v>14.51</v>
      </c>
    </row>
    <row r="8240" spans="1:15">
      <c r="A8240" s="108"/>
      <c r="B8240" s="108"/>
      <c r="I8240" s="113">
        <f t="shared" si="0"/>
        <v>91919</v>
      </c>
      <c r="J8240" s="111">
        <v>91919</v>
      </c>
      <c r="K8240" s="111" t="s">
        <v>2591</v>
      </c>
      <c r="L8240" s="111" t="s">
        <v>706</v>
      </c>
      <c r="M8240" s="111" t="s">
        <v>702</v>
      </c>
      <c r="N8240" s="111">
        <v>1</v>
      </c>
      <c r="O8240" s="114">
        <v>16.25</v>
      </c>
    </row>
    <row r="8241" spans="1:15">
      <c r="A8241" s="108"/>
      <c r="B8241" s="108"/>
      <c r="I8241" s="113">
        <f t="shared" si="0"/>
        <v>91933</v>
      </c>
      <c r="J8241" s="111">
        <v>91933</v>
      </c>
      <c r="K8241" s="111" t="s">
        <v>2592</v>
      </c>
      <c r="L8241" s="111" t="s">
        <v>728</v>
      </c>
      <c r="M8241" s="111" t="s">
        <v>702</v>
      </c>
      <c r="N8241" s="111">
        <v>11</v>
      </c>
      <c r="O8241" s="114">
        <v>10.46</v>
      </c>
    </row>
    <row r="8242" spans="1:15">
      <c r="A8242" s="108"/>
      <c r="B8242" s="108"/>
      <c r="I8242" s="113">
        <f t="shared" si="0"/>
        <v>93659</v>
      </c>
      <c r="J8242" s="111">
        <v>93659</v>
      </c>
      <c r="K8242" s="111" t="s">
        <v>2593</v>
      </c>
      <c r="L8242" s="111" t="s">
        <v>706</v>
      </c>
      <c r="M8242" s="111" t="s">
        <v>702</v>
      </c>
      <c r="N8242" s="111">
        <v>1</v>
      </c>
      <c r="O8242" s="114">
        <v>22.87</v>
      </c>
    </row>
    <row r="8243" spans="1:15">
      <c r="A8243" s="108"/>
      <c r="B8243" s="108"/>
      <c r="I8243" s="113">
        <f t="shared" si="0"/>
        <v>96977</v>
      </c>
      <c r="J8243" s="111">
        <v>96977</v>
      </c>
      <c r="K8243" s="111" t="s">
        <v>2594</v>
      </c>
      <c r="L8243" s="111" t="s">
        <v>728</v>
      </c>
      <c r="M8243" s="111" t="s">
        <v>702</v>
      </c>
      <c r="N8243" s="111">
        <v>1.95</v>
      </c>
      <c r="O8243" s="114">
        <v>25.87</v>
      </c>
    </row>
    <row r="8244" spans="1:15">
      <c r="A8244" s="108"/>
      <c r="B8244" s="108"/>
      <c r="I8244" s="113">
        <f t="shared" si="0"/>
        <v>96986</v>
      </c>
      <c r="J8244" s="111">
        <v>96986</v>
      </c>
      <c r="K8244" s="111" t="s">
        <v>2595</v>
      </c>
      <c r="L8244" s="111" t="s">
        <v>706</v>
      </c>
      <c r="M8244" s="111" t="s">
        <v>702</v>
      </c>
      <c r="N8244" s="111">
        <v>1</v>
      </c>
      <c r="O8244" s="114">
        <v>64.349999999999994</v>
      </c>
    </row>
    <row r="8245" spans="1:15">
      <c r="A8245" s="108"/>
      <c r="B8245" s="108"/>
      <c r="I8245" s="113">
        <f t="shared" si="0"/>
        <v>100578</v>
      </c>
      <c r="J8245" s="111">
        <v>100578</v>
      </c>
      <c r="K8245" s="111" t="s">
        <v>2596</v>
      </c>
      <c r="L8245" s="111" t="s">
        <v>706</v>
      </c>
      <c r="M8245" s="111" t="s">
        <v>729</v>
      </c>
      <c r="N8245" s="111">
        <v>1</v>
      </c>
      <c r="O8245" s="114">
        <v>266.20999999999998</v>
      </c>
    </row>
    <row r="8246" spans="1:15">
      <c r="A8246" s="108"/>
      <c r="B8246" s="108"/>
      <c r="I8246" s="113">
        <f t="shared" si="0"/>
        <v>91935</v>
      </c>
      <c r="J8246" s="111">
        <v>91935</v>
      </c>
      <c r="K8246" s="111" t="s">
        <v>2597</v>
      </c>
      <c r="L8246" s="111" t="s">
        <v>728</v>
      </c>
      <c r="M8246" s="111" t="s">
        <v>702</v>
      </c>
      <c r="N8246" s="111">
        <v>11</v>
      </c>
      <c r="O8246" s="114">
        <v>15.91</v>
      </c>
    </row>
    <row r="8247" spans="1:15">
      <c r="A8247" s="108"/>
      <c r="B8247" s="108"/>
      <c r="I8247" s="113">
        <f t="shared" si="0"/>
        <v>92984</v>
      </c>
      <c r="J8247" s="111">
        <v>92984</v>
      </c>
      <c r="K8247" s="111" t="s">
        <v>2598</v>
      </c>
      <c r="L8247" s="111" t="s">
        <v>728</v>
      </c>
      <c r="M8247" s="111" t="s">
        <v>702</v>
      </c>
      <c r="N8247" s="111">
        <v>11</v>
      </c>
      <c r="O8247" s="114">
        <v>17.239999999999998</v>
      </c>
    </row>
    <row r="8248" spans="1:15">
      <c r="A8248" s="108"/>
      <c r="B8248" s="108"/>
      <c r="I8248" s="113">
        <f t="shared" si="0"/>
        <v>91873</v>
      </c>
      <c r="J8248" s="111">
        <v>91873</v>
      </c>
      <c r="K8248" s="111" t="s">
        <v>2599</v>
      </c>
      <c r="L8248" s="111" t="s">
        <v>728</v>
      </c>
      <c r="M8248" s="111" t="s">
        <v>702</v>
      </c>
      <c r="N8248" s="111">
        <v>6.05</v>
      </c>
      <c r="O8248" s="114">
        <v>15.94</v>
      </c>
    </row>
    <row r="8249" spans="1:15">
      <c r="A8249" s="108"/>
      <c r="B8249" s="108"/>
      <c r="I8249" s="113">
        <f t="shared" si="0"/>
        <v>91886</v>
      </c>
      <c r="J8249" s="111">
        <v>91886</v>
      </c>
      <c r="K8249" s="111" t="s">
        <v>2600</v>
      </c>
      <c r="L8249" s="111" t="s">
        <v>706</v>
      </c>
      <c r="M8249" s="111" t="s">
        <v>702</v>
      </c>
      <c r="N8249" s="111">
        <v>1</v>
      </c>
      <c r="O8249" s="114">
        <v>10.54</v>
      </c>
    </row>
    <row r="8250" spans="1:15">
      <c r="A8250" s="108"/>
      <c r="B8250" s="108"/>
      <c r="I8250" s="113">
        <f t="shared" si="0"/>
        <v>91920</v>
      </c>
      <c r="J8250" s="111">
        <v>91920</v>
      </c>
      <c r="K8250" s="111" t="s">
        <v>2601</v>
      </c>
      <c r="L8250" s="111" t="s">
        <v>706</v>
      </c>
      <c r="M8250" s="111" t="s">
        <v>702</v>
      </c>
      <c r="N8250" s="111">
        <v>1</v>
      </c>
      <c r="O8250" s="114">
        <v>16.54</v>
      </c>
    </row>
    <row r="8251" spans="1:15">
      <c r="A8251" s="108"/>
      <c r="B8251" s="108"/>
      <c r="I8251" s="113">
        <f t="shared" si="0"/>
        <v>91922</v>
      </c>
      <c r="J8251" s="111">
        <v>91922</v>
      </c>
      <c r="K8251" s="111" t="s">
        <v>2602</v>
      </c>
      <c r="L8251" s="111" t="s">
        <v>706</v>
      </c>
      <c r="M8251" s="111" t="s">
        <v>702</v>
      </c>
      <c r="N8251" s="111">
        <v>1</v>
      </c>
      <c r="O8251" s="114">
        <v>18.399999999999999</v>
      </c>
    </row>
    <row r="8252" spans="1:15">
      <c r="A8252" s="108"/>
      <c r="B8252" s="108"/>
      <c r="I8252" s="113">
        <f t="shared" si="0"/>
        <v>92986</v>
      </c>
      <c r="J8252" s="111">
        <v>92986</v>
      </c>
      <c r="K8252" s="111" t="s">
        <v>2603</v>
      </c>
      <c r="L8252" s="111" t="s">
        <v>728</v>
      </c>
      <c r="M8252" s="111" t="s">
        <v>702</v>
      </c>
      <c r="N8252" s="111">
        <v>11</v>
      </c>
      <c r="O8252" s="114">
        <v>23.17</v>
      </c>
    </row>
    <row r="8253" spans="1:15">
      <c r="A8253" s="108"/>
      <c r="B8253" s="108"/>
      <c r="I8253" s="113">
        <f t="shared" si="0"/>
        <v>87367</v>
      </c>
      <c r="J8253" s="111">
        <v>87367</v>
      </c>
      <c r="K8253" s="111" t="s">
        <v>2604</v>
      </c>
      <c r="L8253" s="111" t="s">
        <v>750</v>
      </c>
      <c r="M8253" s="111" t="s">
        <v>702</v>
      </c>
      <c r="N8253" s="111">
        <v>8.0000000000000002E-3</v>
      </c>
      <c r="O8253" s="114">
        <v>426.27</v>
      </c>
    </row>
    <row r="8254" spans="1:15">
      <c r="A8254" s="108"/>
      <c r="B8254" s="108"/>
      <c r="I8254" s="113">
        <f t="shared" si="0"/>
        <v>88247</v>
      </c>
      <c r="J8254" s="111">
        <v>88247</v>
      </c>
      <c r="K8254" s="111" t="s">
        <v>2307</v>
      </c>
      <c r="L8254" s="111" t="s">
        <v>708</v>
      </c>
      <c r="M8254" s="111" t="s">
        <v>702</v>
      </c>
      <c r="N8254" s="111">
        <v>0.31619999999999998</v>
      </c>
      <c r="O8254" s="114">
        <v>17.440000000000001</v>
      </c>
    </row>
    <row r="8255" spans="1:15">
      <c r="A8255" s="108"/>
      <c r="B8255" s="108"/>
      <c r="I8255" s="113">
        <f t="shared" si="0"/>
        <v>88264</v>
      </c>
      <c r="J8255" s="111">
        <v>88264</v>
      </c>
      <c r="K8255" s="111" t="s">
        <v>2308</v>
      </c>
      <c r="L8255" s="111" t="s">
        <v>708</v>
      </c>
      <c r="M8255" s="111" t="s">
        <v>710</v>
      </c>
      <c r="N8255" s="111">
        <v>2.8462999999999998</v>
      </c>
      <c r="O8255" s="114">
        <v>22.48</v>
      </c>
    </row>
    <row r="8256" spans="1:15">
      <c r="A8256" s="108"/>
      <c r="B8256" s="108"/>
      <c r="I8256" s="113">
        <f t="shared" si="0"/>
        <v>39809</v>
      </c>
      <c r="J8256" s="111">
        <v>39809</v>
      </c>
      <c r="K8256" s="111" t="s">
        <v>2605</v>
      </c>
      <c r="L8256" s="111" t="s">
        <v>706</v>
      </c>
      <c r="M8256" s="111" t="s">
        <v>702</v>
      </c>
      <c r="N8256" s="111">
        <v>1</v>
      </c>
      <c r="O8256" s="114">
        <v>122.71</v>
      </c>
    </row>
    <row r="8257" spans="1:15">
      <c r="A8257" s="108"/>
      <c r="B8257" s="108"/>
      <c r="I8257" s="113">
        <f t="shared" si="0"/>
        <v>91933</v>
      </c>
      <c r="J8257" s="111">
        <v>91933</v>
      </c>
      <c r="K8257" s="111" t="s">
        <v>2592</v>
      </c>
      <c r="L8257" s="111" t="s">
        <v>728</v>
      </c>
      <c r="M8257" s="111" t="s">
        <v>702</v>
      </c>
      <c r="N8257" s="111">
        <v>16.649999999999999</v>
      </c>
      <c r="O8257" s="114">
        <v>10.46</v>
      </c>
    </row>
    <row r="8258" spans="1:15">
      <c r="A8258" s="108"/>
      <c r="B8258" s="108"/>
      <c r="I8258" s="113">
        <f t="shared" si="0"/>
        <v>93666</v>
      </c>
      <c r="J8258" s="111">
        <v>93666</v>
      </c>
      <c r="K8258" s="111" t="s">
        <v>2606</v>
      </c>
      <c r="L8258" s="111" t="s">
        <v>706</v>
      </c>
      <c r="M8258" s="111" t="s">
        <v>702</v>
      </c>
      <c r="N8258" s="111">
        <v>1</v>
      </c>
      <c r="O8258" s="114">
        <v>71.3</v>
      </c>
    </row>
    <row r="8259" spans="1:15">
      <c r="A8259" s="108"/>
      <c r="B8259" s="108"/>
      <c r="I8259" s="113">
        <f t="shared" si="0"/>
        <v>91935</v>
      </c>
      <c r="J8259" s="111">
        <v>91935</v>
      </c>
      <c r="K8259" s="111" t="s">
        <v>2597</v>
      </c>
      <c r="L8259" s="111" t="s">
        <v>728</v>
      </c>
      <c r="M8259" s="111" t="s">
        <v>702</v>
      </c>
      <c r="N8259" s="111">
        <v>16.649999999999999</v>
      </c>
      <c r="O8259" s="114">
        <v>15.91</v>
      </c>
    </row>
    <row r="8260" spans="1:15">
      <c r="A8260" s="108"/>
      <c r="B8260" s="108"/>
      <c r="I8260" s="113">
        <f t="shared" si="0"/>
        <v>92984</v>
      </c>
      <c r="J8260" s="111">
        <v>92984</v>
      </c>
      <c r="K8260" s="111" t="s">
        <v>2598</v>
      </c>
      <c r="L8260" s="111" t="s">
        <v>728</v>
      </c>
      <c r="M8260" s="111" t="s">
        <v>702</v>
      </c>
      <c r="N8260" s="111">
        <v>16.649999999999999</v>
      </c>
      <c r="O8260" s="114">
        <v>17.239999999999998</v>
      </c>
    </row>
    <row r="8261" spans="1:15">
      <c r="A8261" s="108"/>
      <c r="B8261" s="108"/>
      <c r="I8261" s="113">
        <f t="shared" si="0"/>
        <v>92986</v>
      </c>
      <c r="J8261" s="111">
        <v>92986</v>
      </c>
      <c r="K8261" s="111" t="s">
        <v>2603</v>
      </c>
      <c r="L8261" s="111" t="s">
        <v>728</v>
      </c>
      <c r="M8261" s="111" t="s">
        <v>702</v>
      </c>
      <c r="N8261" s="111">
        <v>16.649999999999999</v>
      </c>
      <c r="O8261" s="114">
        <v>23.17</v>
      </c>
    </row>
    <row r="8262" spans="1:15">
      <c r="A8262" s="108"/>
      <c r="B8262" s="108"/>
      <c r="I8262" s="113">
        <f t="shared" si="0"/>
        <v>87367</v>
      </c>
      <c r="J8262" s="111">
        <v>87367</v>
      </c>
      <c r="K8262" s="111" t="s">
        <v>2604</v>
      </c>
      <c r="L8262" s="111" t="s">
        <v>750</v>
      </c>
      <c r="M8262" s="111" t="s">
        <v>702</v>
      </c>
      <c r="N8262" s="111">
        <v>1.66E-2</v>
      </c>
      <c r="O8262" s="114">
        <v>426.27</v>
      </c>
    </row>
    <row r="8263" spans="1:15">
      <c r="A8263" s="108"/>
      <c r="B8263" s="108"/>
      <c r="I8263" s="113">
        <f t="shared" si="0"/>
        <v>88247</v>
      </c>
      <c r="J8263" s="111">
        <v>88247</v>
      </c>
      <c r="K8263" s="111" t="s">
        <v>2307</v>
      </c>
      <c r="L8263" s="111" t="s">
        <v>708</v>
      </c>
      <c r="M8263" s="111" t="s">
        <v>702</v>
      </c>
      <c r="N8263" s="111">
        <v>0.32329999999999998</v>
      </c>
      <c r="O8263" s="114">
        <v>17.440000000000001</v>
      </c>
    </row>
    <row r="8264" spans="1:15">
      <c r="A8264" s="108"/>
      <c r="B8264" s="108"/>
      <c r="I8264" s="113">
        <f t="shared" si="0"/>
        <v>88264</v>
      </c>
      <c r="J8264" s="111">
        <v>88264</v>
      </c>
      <c r="K8264" s="111" t="s">
        <v>2308</v>
      </c>
      <c r="L8264" s="111" t="s">
        <v>708</v>
      </c>
      <c r="M8264" s="111" t="s">
        <v>710</v>
      </c>
      <c r="N8264" s="111">
        <v>2.9102000000000001</v>
      </c>
      <c r="O8264" s="114">
        <v>22.48</v>
      </c>
    </row>
    <row r="8265" spans="1:15">
      <c r="A8265" s="108"/>
      <c r="B8265" s="108"/>
      <c r="I8265" s="113">
        <f t="shared" si="0"/>
        <v>91933</v>
      </c>
      <c r="J8265" s="111">
        <v>91933</v>
      </c>
      <c r="K8265" s="111" t="s">
        <v>2592</v>
      </c>
      <c r="L8265" s="111" t="s">
        <v>728</v>
      </c>
      <c r="M8265" s="111" t="s">
        <v>702</v>
      </c>
      <c r="N8265" s="111">
        <v>22.2</v>
      </c>
      <c r="O8265" s="114">
        <v>10.46</v>
      </c>
    </row>
    <row r="8266" spans="1:15">
      <c r="A8266" s="108"/>
      <c r="B8266" s="108"/>
      <c r="I8266" s="113">
        <f t="shared" si="0"/>
        <v>93673</v>
      </c>
      <c r="J8266" s="111">
        <v>93673</v>
      </c>
      <c r="K8266" s="111" t="s">
        <v>2607</v>
      </c>
      <c r="L8266" s="111" t="s">
        <v>706</v>
      </c>
      <c r="M8266" s="111" t="s">
        <v>702</v>
      </c>
      <c r="N8266" s="111">
        <v>1</v>
      </c>
      <c r="O8266" s="114">
        <v>93.23</v>
      </c>
    </row>
    <row r="8267" spans="1:15">
      <c r="A8267" s="108"/>
      <c r="B8267" s="108"/>
      <c r="I8267" s="113">
        <f t="shared" si="0"/>
        <v>91935</v>
      </c>
      <c r="J8267" s="111">
        <v>91935</v>
      </c>
      <c r="K8267" s="111" t="s">
        <v>2597</v>
      </c>
      <c r="L8267" s="111" t="s">
        <v>728</v>
      </c>
      <c r="M8267" s="111" t="s">
        <v>702</v>
      </c>
      <c r="N8267" s="111">
        <v>22.2</v>
      </c>
      <c r="O8267" s="114">
        <v>15.91</v>
      </c>
    </row>
    <row r="8268" spans="1:15">
      <c r="A8268" s="108"/>
      <c r="B8268" s="108"/>
      <c r="I8268" s="113">
        <f t="shared" si="0"/>
        <v>92984</v>
      </c>
      <c r="J8268" s="111">
        <v>92984</v>
      </c>
      <c r="K8268" s="111" t="s">
        <v>2598</v>
      </c>
      <c r="L8268" s="111" t="s">
        <v>728</v>
      </c>
      <c r="M8268" s="111" t="s">
        <v>702</v>
      </c>
      <c r="N8268" s="111">
        <v>22.2</v>
      </c>
      <c r="O8268" s="114">
        <v>17.239999999999998</v>
      </c>
    </row>
    <row r="8269" spans="1:15">
      <c r="A8269" s="108"/>
      <c r="B8269" s="108"/>
      <c r="I8269" s="113">
        <f t="shared" si="0"/>
        <v>92986</v>
      </c>
      <c r="J8269" s="111">
        <v>92986</v>
      </c>
      <c r="K8269" s="111" t="s">
        <v>2603</v>
      </c>
      <c r="L8269" s="111" t="s">
        <v>728</v>
      </c>
      <c r="M8269" s="111" t="s">
        <v>702</v>
      </c>
      <c r="N8269" s="111">
        <v>22.2</v>
      </c>
      <c r="O8269" s="114">
        <v>23.17</v>
      </c>
    </row>
    <row r="8270" spans="1:15">
      <c r="A8270" s="108"/>
      <c r="B8270" s="108"/>
      <c r="I8270" s="113">
        <f t="shared" si="0"/>
        <v>1062</v>
      </c>
      <c r="J8270" s="111">
        <v>1062</v>
      </c>
      <c r="K8270" s="111" t="s">
        <v>2608</v>
      </c>
      <c r="L8270" s="111" t="s">
        <v>706</v>
      </c>
      <c r="M8270" s="111" t="s">
        <v>702</v>
      </c>
      <c r="N8270" s="111">
        <v>1</v>
      </c>
      <c r="O8270" s="114">
        <v>160.22</v>
      </c>
    </row>
    <row r="8271" spans="1:15">
      <c r="A8271" s="108"/>
      <c r="B8271" s="108"/>
      <c r="I8271" s="113">
        <f t="shared" si="0"/>
        <v>87367</v>
      </c>
      <c r="J8271" s="111">
        <v>87367</v>
      </c>
      <c r="K8271" s="111" t="s">
        <v>2604</v>
      </c>
      <c r="L8271" s="111" t="s">
        <v>750</v>
      </c>
      <c r="M8271" s="111" t="s">
        <v>702</v>
      </c>
      <c r="N8271" s="111">
        <v>1.9400000000000001E-2</v>
      </c>
      <c r="O8271" s="114">
        <v>426.27</v>
      </c>
    </row>
    <row r="8272" spans="1:15">
      <c r="A8272" s="108"/>
      <c r="B8272" s="108"/>
      <c r="I8272" s="113">
        <f t="shared" si="0"/>
        <v>88264</v>
      </c>
      <c r="J8272" s="111">
        <v>88264</v>
      </c>
      <c r="K8272" s="111" t="s">
        <v>2308</v>
      </c>
      <c r="L8272" s="111" t="s">
        <v>708</v>
      </c>
      <c r="M8272" s="111" t="s">
        <v>710</v>
      </c>
      <c r="N8272" s="111">
        <v>1.9355</v>
      </c>
      <c r="O8272" s="114">
        <v>22.48</v>
      </c>
    </row>
    <row r="8273" spans="1:15">
      <c r="A8273" s="108"/>
      <c r="B8273" s="108"/>
      <c r="I8273" s="113">
        <f t="shared" si="0"/>
        <v>91872</v>
      </c>
      <c r="J8273" s="111">
        <v>91872</v>
      </c>
      <c r="K8273" s="111" t="s">
        <v>2588</v>
      </c>
      <c r="L8273" s="111" t="s">
        <v>728</v>
      </c>
      <c r="M8273" s="111" t="s">
        <v>702</v>
      </c>
      <c r="N8273" s="111">
        <v>1.3</v>
      </c>
      <c r="O8273" s="114">
        <v>13.09</v>
      </c>
    </row>
    <row r="8274" spans="1:15">
      <c r="A8274" s="108"/>
      <c r="B8274" s="108"/>
      <c r="I8274" s="113">
        <f t="shared" si="0"/>
        <v>91933</v>
      </c>
      <c r="J8274" s="111">
        <v>91933</v>
      </c>
      <c r="K8274" s="111" t="s">
        <v>2592</v>
      </c>
      <c r="L8274" s="111" t="s">
        <v>728</v>
      </c>
      <c r="M8274" s="111" t="s">
        <v>702</v>
      </c>
      <c r="N8274" s="111">
        <v>13.2</v>
      </c>
      <c r="O8274" s="114">
        <v>10.46</v>
      </c>
    </row>
    <row r="8275" spans="1:15">
      <c r="A8275" s="108"/>
      <c r="B8275" s="108"/>
      <c r="I8275" s="113">
        <f t="shared" si="0"/>
        <v>97668</v>
      </c>
      <c r="J8275" s="111">
        <v>97668</v>
      </c>
      <c r="K8275" s="111" t="s">
        <v>2609</v>
      </c>
      <c r="L8275" s="111" t="s">
        <v>728</v>
      </c>
      <c r="M8275" s="111" t="s">
        <v>702</v>
      </c>
      <c r="N8275" s="111">
        <v>6.3</v>
      </c>
      <c r="O8275" s="114">
        <v>9.41</v>
      </c>
    </row>
    <row r="8276" spans="1:15">
      <c r="A8276" s="108"/>
      <c r="B8276" s="108"/>
      <c r="I8276" s="113">
        <f t="shared" si="0"/>
        <v>91935</v>
      </c>
      <c r="J8276" s="111">
        <v>91935</v>
      </c>
      <c r="K8276" s="111" t="s">
        <v>2597</v>
      </c>
      <c r="L8276" s="111" t="s">
        <v>728</v>
      </c>
      <c r="M8276" s="111" t="s">
        <v>702</v>
      </c>
      <c r="N8276" s="111">
        <v>13.2</v>
      </c>
      <c r="O8276" s="114">
        <v>15.91</v>
      </c>
    </row>
    <row r="8277" spans="1:15">
      <c r="A8277" s="108"/>
      <c r="B8277" s="108"/>
      <c r="I8277" s="113">
        <f t="shared" si="0"/>
        <v>92984</v>
      </c>
      <c r="J8277" s="111">
        <v>92984</v>
      </c>
      <c r="K8277" s="111" t="s">
        <v>2598</v>
      </c>
      <c r="L8277" s="111" t="s">
        <v>728</v>
      </c>
      <c r="M8277" s="111" t="s">
        <v>702</v>
      </c>
      <c r="N8277" s="111">
        <v>13.2</v>
      </c>
      <c r="O8277" s="114">
        <v>17.239999999999998</v>
      </c>
    </row>
    <row r="8278" spans="1:15">
      <c r="A8278" s="108"/>
      <c r="B8278" s="108"/>
      <c r="I8278" s="113">
        <f t="shared" si="0"/>
        <v>92986</v>
      </c>
      <c r="J8278" s="111">
        <v>92986</v>
      </c>
      <c r="K8278" s="111" t="s">
        <v>2603</v>
      </c>
      <c r="L8278" s="111" t="s">
        <v>728</v>
      </c>
      <c r="M8278" s="111" t="s">
        <v>702</v>
      </c>
      <c r="N8278" s="111">
        <v>13.2</v>
      </c>
      <c r="O8278" s="114">
        <v>23.17</v>
      </c>
    </row>
    <row r="8279" spans="1:15">
      <c r="A8279" s="108"/>
      <c r="B8279" s="108"/>
      <c r="I8279" s="113">
        <f t="shared" si="0"/>
        <v>88247</v>
      </c>
      <c r="J8279" s="111">
        <v>88247</v>
      </c>
      <c r="K8279" s="111" t="s">
        <v>2307</v>
      </c>
      <c r="L8279" s="111" t="s">
        <v>708</v>
      </c>
      <c r="M8279" s="111" t="s">
        <v>702</v>
      </c>
      <c r="N8279" s="111">
        <v>0.14149999999999999</v>
      </c>
      <c r="O8279" s="114">
        <v>17.440000000000001</v>
      </c>
    </row>
    <row r="8280" spans="1:15">
      <c r="A8280" s="108"/>
      <c r="B8280" s="108"/>
      <c r="I8280" s="113">
        <f t="shared" si="0"/>
        <v>88264</v>
      </c>
      <c r="J8280" s="111">
        <v>88264</v>
      </c>
      <c r="K8280" s="111" t="s">
        <v>2308</v>
      </c>
      <c r="L8280" s="111" t="s">
        <v>708</v>
      </c>
      <c r="M8280" s="111" t="s">
        <v>710</v>
      </c>
      <c r="N8280" s="111">
        <v>1.2739</v>
      </c>
      <c r="O8280" s="114">
        <v>22.48</v>
      </c>
    </row>
    <row r="8281" spans="1:15">
      <c r="A8281" s="108"/>
      <c r="B8281" s="108"/>
      <c r="I8281" s="113">
        <f t="shared" si="0"/>
        <v>91933</v>
      </c>
      <c r="J8281" s="111">
        <v>91933</v>
      </c>
      <c r="K8281" s="111" t="s">
        <v>2592</v>
      </c>
      <c r="L8281" s="111" t="s">
        <v>728</v>
      </c>
      <c r="M8281" s="111" t="s">
        <v>702</v>
      </c>
      <c r="N8281" s="111">
        <v>19.8</v>
      </c>
      <c r="O8281" s="114">
        <v>10.46</v>
      </c>
    </row>
    <row r="8282" spans="1:15">
      <c r="A8282" s="108"/>
      <c r="B8282" s="108"/>
      <c r="I8282" s="113">
        <f t="shared" si="0"/>
        <v>91935</v>
      </c>
      <c r="J8282" s="111">
        <v>91935</v>
      </c>
      <c r="K8282" s="111" t="s">
        <v>2597</v>
      </c>
      <c r="L8282" s="111" t="s">
        <v>728</v>
      </c>
      <c r="M8282" s="111" t="s">
        <v>702</v>
      </c>
      <c r="N8282" s="111">
        <v>19.8</v>
      </c>
      <c r="O8282" s="114">
        <v>15.91</v>
      </c>
    </row>
    <row r="8283" spans="1:15">
      <c r="A8283" s="108"/>
      <c r="B8283" s="108"/>
      <c r="I8283" s="113">
        <f t="shared" si="0"/>
        <v>92984</v>
      </c>
      <c r="J8283" s="111">
        <v>92984</v>
      </c>
      <c r="K8283" s="111" t="s">
        <v>2598</v>
      </c>
      <c r="L8283" s="111" t="s">
        <v>728</v>
      </c>
      <c r="M8283" s="111" t="s">
        <v>702</v>
      </c>
      <c r="N8283" s="111">
        <v>19.8</v>
      </c>
      <c r="O8283" s="114">
        <v>17.239999999999998</v>
      </c>
    </row>
    <row r="8284" spans="1:15">
      <c r="A8284" s="108"/>
      <c r="B8284" s="108"/>
      <c r="I8284" s="113">
        <f t="shared" si="0"/>
        <v>92986</v>
      </c>
      <c r="J8284" s="111">
        <v>92986</v>
      </c>
      <c r="K8284" s="111" t="s">
        <v>2603</v>
      </c>
      <c r="L8284" s="111" t="s">
        <v>728</v>
      </c>
      <c r="M8284" s="111" t="s">
        <v>702</v>
      </c>
      <c r="N8284" s="111">
        <v>19.8</v>
      </c>
      <c r="O8284" s="114">
        <v>23.17</v>
      </c>
    </row>
    <row r="8285" spans="1:15">
      <c r="A8285" s="108"/>
      <c r="B8285" s="108"/>
      <c r="I8285" s="113">
        <f t="shared" si="0"/>
        <v>88247</v>
      </c>
      <c r="J8285" s="111">
        <v>88247</v>
      </c>
      <c r="K8285" s="111" t="s">
        <v>2307</v>
      </c>
      <c r="L8285" s="111" t="s">
        <v>708</v>
      </c>
      <c r="M8285" s="111" t="s">
        <v>702</v>
      </c>
      <c r="N8285" s="111">
        <v>0.14860000000000001</v>
      </c>
      <c r="O8285" s="114">
        <v>17.440000000000001</v>
      </c>
    </row>
    <row r="8286" spans="1:15">
      <c r="A8286" s="108"/>
      <c r="B8286" s="108"/>
      <c r="I8286" s="113">
        <f t="shared" si="0"/>
        <v>88264</v>
      </c>
      <c r="J8286" s="111">
        <v>88264</v>
      </c>
      <c r="K8286" s="111" t="s">
        <v>2308</v>
      </c>
      <c r="L8286" s="111" t="s">
        <v>708</v>
      </c>
      <c r="M8286" s="111" t="s">
        <v>710</v>
      </c>
      <c r="N8286" s="111">
        <v>1.3379000000000001</v>
      </c>
      <c r="O8286" s="114">
        <v>22.48</v>
      </c>
    </row>
    <row r="8287" spans="1:15">
      <c r="A8287" s="108"/>
      <c r="B8287" s="108"/>
      <c r="I8287" s="113">
        <f t="shared" si="0"/>
        <v>91933</v>
      </c>
      <c r="J8287" s="111">
        <v>91933</v>
      </c>
      <c r="K8287" s="111" t="s">
        <v>2592</v>
      </c>
      <c r="L8287" s="111" t="s">
        <v>728</v>
      </c>
      <c r="M8287" s="111" t="s">
        <v>702</v>
      </c>
      <c r="N8287" s="111">
        <v>26.4</v>
      </c>
      <c r="O8287" s="114">
        <v>10.46</v>
      </c>
    </row>
    <row r="8288" spans="1:15">
      <c r="A8288" s="108"/>
      <c r="B8288" s="108"/>
      <c r="I8288" s="113">
        <f t="shared" si="0"/>
        <v>91935</v>
      </c>
      <c r="J8288" s="111">
        <v>91935</v>
      </c>
      <c r="K8288" s="111" t="s">
        <v>2597</v>
      </c>
      <c r="L8288" s="111" t="s">
        <v>728</v>
      </c>
      <c r="M8288" s="111" t="s">
        <v>702</v>
      </c>
      <c r="N8288" s="111">
        <v>26.4</v>
      </c>
      <c r="O8288" s="114">
        <v>15.91</v>
      </c>
    </row>
    <row r="8289" spans="1:15">
      <c r="A8289" s="108"/>
      <c r="B8289" s="108"/>
      <c r="I8289" s="113">
        <f t="shared" si="0"/>
        <v>92984</v>
      </c>
      <c r="J8289" s="111">
        <v>92984</v>
      </c>
      <c r="K8289" s="111" t="s">
        <v>2598</v>
      </c>
      <c r="L8289" s="111" t="s">
        <v>728</v>
      </c>
      <c r="M8289" s="111" t="s">
        <v>702</v>
      </c>
      <c r="N8289" s="111">
        <v>26.4</v>
      </c>
      <c r="O8289" s="114">
        <v>17.239999999999998</v>
      </c>
    </row>
    <row r="8290" spans="1:15">
      <c r="A8290" s="108"/>
      <c r="B8290" s="108"/>
      <c r="I8290" s="113">
        <f t="shared" si="0"/>
        <v>92986</v>
      </c>
      <c r="J8290" s="111">
        <v>92986</v>
      </c>
      <c r="K8290" s="111" t="s">
        <v>2603</v>
      </c>
      <c r="L8290" s="111" t="s">
        <v>728</v>
      </c>
      <c r="M8290" s="111" t="s">
        <v>702</v>
      </c>
      <c r="N8290" s="111">
        <v>26.4</v>
      </c>
      <c r="O8290" s="114">
        <v>23.17</v>
      </c>
    </row>
    <row r="8291" spans="1:15">
      <c r="A8291" s="108"/>
      <c r="B8291" s="108"/>
      <c r="I8291" s="113">
        <f t="shared" si="0"/>
        <v>4814</v>
      </c>
      <c r="J8291" s="111">
        <v>4814</v>
      </c>
      <c r="K8291" s="111" t="s">
        <v>2610</v>
      </c>
      <c r="L8291" s="111" t="s">
        <v>706</v>
      </c>
      <c r="M8291" s="111" t="s">
        <v>702</v>
      </c>
      <c r="N8291" s="111">
        <v>1</v>
      </c>
      <c r="O8291" s="114">
        <v>108.78</v>
      </c>
    </row>
    <row r="8292" spans="1:15">
      <c r="A8292" s="108"/>
      <c r="B8292" s="108"/>
      <c r="I8292" s="113">
        <f t="shared" si="0"/>
        <v>88247</v>
      </c>
      <c r="J8292" s="111">
        <v>88247</v>
      </c>
      <c r="K8292" s="111" t="s">
        <v>2307</v>
      </c>
      <c r="L8292" s="111" t="s">
        <v>708</v>
      </c>
      <c r="M8292" s="111" t="s">
        <v>702</v>
      </c>
      <c r="N8292" s="111">
        <v>0.1479963</v>
      </c>
      <c r="O8292" s="114">
        <v>17.440000000000001</v>
      </c>
    </row>
    <row r="8293" spans="1:15">
      <c r="A8293" s="108"/>
      <c r="B8293" s="108"/>
      <c r="I8293" s="113">
        <f t="shared" si="0"/>
        <v>88264</v>
      </c>
      <c r="J8293" s="111">
        <v>88264</v>
      </c>
      <c r="K8293" s="111" t="s">
        <v>2308</v>
      </c>
      <c r="L8293" s="111" t="s">
        <v>708</v>
      </c>
      <c r="M8293" s="111" t="s">
        <v>710</v>
      </c>
      <c r="N8293" s="111">
        <v>1.3321000000000001</v>
      </c>
      <c r="O8293" s="114">
        <v>22.48</v>
      </c>
    </row>
    <row r="8294" spans="1:15">
      <c r="A8294" s="108"/>
      <c r="B8294" s="108"/>
      <c r="I8294" s="113">
        <f t="shared" si="0"/>
        <v>1091</v>
      </c>
      <c r="J8294" s="111">
        <v>1091</v>
      </c>
      <c r="K8294" s="111" t="s">
        <v>2611</v>
      </c>
      <c r="L8294" s="111" t="s">
        <v>706</v>
      </c>
      <c r="M8294" s="111" t="s">
        <v>702</v>
      </c>
      <c r="N8294" s="111">
        <v>1</v>
      </c>
      <c r="O8294" s="114">
        <v>18.649999999999999</v>
      </c>
    </row>
    <row r="8295" spans="1:15">
      <c r="A8295" s="108"/>
      <c r="B8295" s="108"/>
      <c r="I8295" s="113">
        <f t="shared" si="0"/>
        <v>88247</v>
      </c>
      <c r="J8295" s="111">
        <v>88247</v>
      </c>
      <c r="K8295" s="111" t="s">
        <v>2307</v>
      </c>
      <c r="L8295" s="111" t="s">
        <v>708</v>
      </c>
      <c r="M8295" s="111" t="s">
        <v>702</v>
      </c>
      <c r="N8295" s="111">
        <v>4.1484699999999999E-2</v>
      </c>
      <c r="O8295" s="114">
        <v>17.440000000000001</v>
      </c>
    </row>
    <row r="8296" spans="1:15">
      <c r="A8296" s="108"/>
      <c r="B8296" s="108"/>
      <c r="I8296" s="113">
        <f t="shared" si="0"/>
        <v>88264</v>
      </c>
      <c r="J8296" s="111">
        <v>88264</v>
      </c>
      <c r="K8296" s="111" t="s">
        <v>2308</v>
      </c>
      <c r="L8296" s="111" t="s">
        <v>708</v>
      </c>
      <c r="M8296" s="111" t="s">
        <v>710</v>
      </c>
      <c r="N8296" s="111">
        <v>0.37340000000000001</v>
      </c>
      <c r="O8296" s="114">
        <v>22.48</v>
      </c>
    </row>
    <row r="8297" spans="1:15">
      <c r="A8297" s="108"/>
      <c r="B8297" s="108"/>
      <c r="I8297" s="113">
        <f t="shared" si="0"/>
        <v>1095</v>
      </c>
      <c r="J8297" s="111">
        <v>1095</v>
      </c>
      <c r="K8297" s="111" t="s">
        <v>2612</v>
      </c>
      <c r="L8297" s="111" t="s">
        <v>706</v>
      </c>
      <c r="M8297" s="111" t="s">
        <v>702</v>
      </c>
      <c r="N8297" s="111">
        <v>1</v>
      </c>
      <c r="O8297" s="114">
        <v>27.73</v>
      </c>
    </row>
    <row r="8298" spans="1:15">
      <c r="A8298" s="108"/>
      <c r="B8298" s="108"/>
      <c r="I8298" s="113">
        <f t="shared" si="0"/>
        <v>11267</v>
      </c>
      <c r="J8298" s="111">
        <v>11267</v>
      </c>
      <c r="K8298" s="111" t="s">
        <v>2582</v>
      </c>
      <c r="L8298" s="111" t="s">
        <v>706</v>
      </c>
      <c r="M8298" s="111" t="s">
        <v>702</v>
      </c>
      <c r="N8298" s="111">
        <v>4</v>
      </c>
      <c r="O8298" s="114">
        <v>0.74</v>
      </c>
    </row>
    <row r="8299" spans="1:15">
      <c r="A8299" s="108"/>
      <c r="B8299" s="108"/>
      <c r="I8299" s="113">
        <f t="shared" si="0"/>
        <v>39996</v>
      </c>
      <c r="J8299" s="111">
        <v>39996</v>
      </c>
      <c r="K8299" s="111" t="s">
        <v>2586</v>
      </c>
      <c r="L8299" s="111" t="s">
        <v>728</v>
      </c>
      <c r="M8299" s="111" t="s">
        <v>702</v>
      </c>
      <c r="N8299" s="111">
        <v>0.33279999999999998</v>
      </c>
      <c r="O8299" s="114">
        <v>2.13</v>
      </c>
    </row>
    <row r="8300" spans="1:15">
      <c r="A8300" s="108"/>
      <c r="B8300" s="108"/>
      <c r="I8300" s="113">
        <f t="shared" si="0"/>
        <v>39997</v>
      </c>
      <c r="J8300" s="111">
        <v>39997</v>
      </c>
      <c r="K8300" s="111" t="s">
        <v>2587</v>
      </c>
      <c r="L8300" s="111" t="s">
        <v>706</v>
      </c>
      <c r="M8300" s="111" t="s">
        <v>702</v>
      </c>
      <c r="N8300" s="111">
        <v>4</v>
      </c>
      <c r="O8300" s="114">
        <v>0.18</v>
      </c>
    </row>
    <row r="8301" spans="1:15">
      <c r="A8301" s="108"/>
      <c r="B8301" s="108"/>
      <c r="I8301" s="113">
        <f t="shared" si="0"/>
        <v>88247</v>
      </c>
      <c r="J8301" s="111">
        <v>88247</v>
      </c>
      <c r="K8301" s="111" t="s">
        <v>2307</v>
      </c>
      <c r="L8301" s="111" t="s">
        <v>708</v>
      </c>
      <c r="M8301" s="111" t="s">
        <v>702</v>
      </c>
      <c r="N8301" s="111">
        <v>8.2969399999999999E-2</v>
      </c>
      <c r="O8301" s="114">
        <v>17.440000000000001</v>
      </c>
    </row>
    <row r="8302" spans="1:15">
      <c r="A8302" s="108"/>
      <c r="B8302" s="108"/>
      <c r="I8302" s="113">
        <f t="shared" si="0"/>
        <v>88264</v>
      </c>
      <c r="J8302" s="111">
        <v>88264</v>
      </c>
      <c r="K8302" s="111" t="s">
        <v>2308</v>
      </c>
      <c r="L8302" s="111" t="s">
        <v>708</v>
      </c>
      <c r="M8302" s="111" t="s">
        <v>710</v>
      </c>
      <c r="N8302" s="111">
        <v>0.74680000000000002</v>
      </c>
      <c r="O8302" s="114">
        <v>22.48</v>
      </c>
    </row>
    <row r="8303" spans="1:15">
      <c r="A8303" s="108"/>
      <c r="B8303" s="108"/>
      <c r="I8303" s="113">
        <f t="shared" si="0"/>
        <v>1093</v>
      </c>
      <c r="J8303" s="111">
        <v>1093</v>
      </c>
      <c r="K8303" s="111" t="s">
        <v>2613</v>
      </c>
      <c r="L8303" s="111" t="s">
        <v>706</v>
      </c>
      <c r="M8303" s="111" t="s">
        <v>702</v>
      </c>
      <c r="N8303" s="111">
        <v>1</v>
      </c>
      <c r="O8303" s="114">
        <v>50.11</v>
      </c>
    </row>
    <row r="8304" spans="1:15">
      <c r="A8304" s="108"/>
      <c r="B8304" s="108"/>
      <c r="I8304" s="113">
        <f t="shared" si="0"/>
        <v>11267</v>
      </c>
      <c r="J8304" s="111">
        <v>11267</v>
      </c>
      <c r="K8304" s="111" t="s">
        <v>2582</v>
      </c>
      <c r="L8304" s="111" t="s">
        <v>706</v>
      </c>
      <c r="M8304" s="111" t="s">
        <v>702</v>
      </c>
      <c r="N8304" s="111">
        <v>6</v>
      </c>
      <c r="O8304" s="114">
        <v>0.74</v>
      </c>
    </row>
    <row r="8305" spans="1:15">
      <c r="A8305" s="108"/>
      <c r="B8305" s="108"/>
      <c r="I8305" s="113">
        <f t="shared" si="0"/>
        <v>39996</v>
      </c>
      <c r="J8305" s="111">
        <v>39996</v>
      </c>
      <c r="K8305" s="111" t="s">
        <v>2586</v>
      </c>
      <c r="L8305" s="111" t="s">
        <v>728</v>
      </c>
      <c r="M8305" s="111" t="s">
        <v>702</v>
      </c>
      <c r="N8305" s="111">
        <v>0.49919999999999998</v>
      </c>
      <c r="O8305" s="114">
        <v>2.13</v>
      </c>
    </row>
    <row r="8306" spans="1:15">
      <c r="A8306" s="108"/>
      <c r="B8306" s="108"/>
      <c r="I8306" s="113">
        <f t="shared" si="0"/>
        <v>39997</v>
      </c>
      <c r="J8306" s="111">
        <v>39997</v>
      </c>
      <c r="K8306" s="111" t="s">
        <v>2587</v>
      </c>
      <c r="L8306" s="111" t="s">
        <v>706</v>
      </c>
      <c r="M8306" s="111" t="s">
        <v>702</v>
      </c>
      <c r="N8306" s="111">
        <v>6</v>
      </c>
      <c r="O8306" s="114">
        <v>0.18</v>
      </c>
    </row>
    <row r="8307" spans="1:15">
      <c r="A8307" s="108"/>
      <c r="B8307" s="108"/>
      <c r="I8307" s="113">
        <f t="shared" si="0"/>
        <v>88247</v>
      </c>
      <c r="J8307" s="111">
        <v>88247</v>
      </c>
      <c r="K8307" s="111" t="s">
        <v>2307</v>
      </c>
      <c r="L8307" s="111" t="s">
        <v>708</v>
      </c>
      <c r="M8307" s="111" t="s">
        <v>702</v>
      </c>
      <c r="N8307" s="111">
        <v>0.1244542</v>
      </c>
      <c r="O8307" s="114">
        <v>17.440000000000001</v>
      </c>
    </row>
    <row r="8308" spans="1:15">
      <c r="A8308" s="108"/>
      <c r="B8308" s="108"/>
      <c r="I8308" s="113">
        <f t="shared" si="0"/>
        <v>88264</v>
      </c>
      <c r="J8308" s="111">
        <v>88264</v>
      </c>
      <c r="K8308" s="111" t="s">
        <v>2308</v>
      </c>
      <c r="L8308" s="111" t="s">
        <v>708</v>
      </c>
      <c r="M8308" s="111" t="s">
        <v>710</v>
      </c>
      <c r="N8308" s="111">
        <v>1.1202000000000001</v>
      </c>
      <c r="O8308" s="114">
        <v>22.48</v>
      </c>
    </row>
    <row r="8309" spans="1:15">
      <c r="A8309" s="108"/>
      <c r="B8309" s="108"/>
      <c r="I8309" s="113">
        <f t="shared" si="0"/>
        <v>1096</v>
      </c>
      <c r="J8309" s="111">
        <v>1096</v>
      </c>
      <c r="K8309" s="111" t="s">
        <v>2614</v>
      </c>
      <c r="L8309" s="111" t="s">
        <v>706</v>
      </c>
      <c r="M8309" s="111" t="s">
        <v>702</v>
      </c>
      <c r="N8309" s="111">
        <v>1</v>
      </c>
      <c r="O8309" s="114">
        <v>64.569999999999993</v>
      </c>
    </row>
    <row r="8310" spans="1:15">
      <c r="A8310" s="108"/>
      <c r="B8310" s="108"/>
      <c r="I8310" s="113">
        <f t="shared" si="0"/>
        <v>11267</v>
      </c>
      <c r="J8310" s="111">
        <v>11267</v>
      </c>
      <c r="K8310" s="111" t="s">
        <v>2582</v>
      </c>
      <c r="L8310" s="111" t="s">
        <v>706</v>
      </c>
      <c r="M8310" s="111" t="s">
        <v>702</v>
      </c>
      <c r="N8310" s="111">
        <v>8</v>
      </c>
      <c r="O8310" s="114">
        <v>0.74</v>
      </c>
    </row>
    <row r="8311" spans="1:15">
      <c r="A8311" s="108"/>
      <c r="B8311" s="108"/>
      <c r="I8311" s="113">
        <f t="shared" si="0"/>
        <v>39996</v>
      </c>
      <c r="J8311" s="111">
        <v>39996</v>
      </c>
      <c r="K8311" s="111" t="s">
        <v>2586</v>
      </c>
      <c r="L8311" s="111" t="s">
        <v>728</v>
      </c>
      <c r="M8311" s="111" t="s">
        <v>702</v>
      </c>
      <c r="N8311" s="111">
        <v>0.66559999999999997</v>
      </c>
      <c r="O8311" s="114">
        <v>2.13</v>
      </c>
    </row>
    <row r="8312" spans="1:15">
      <c r="A8312" s="108"/>
      <c r="B8312" s="108"/>
      <c r="I8312" s="113">
        <f t="shared" si="0"/>
        <v>39997</v>
      </c>
      <c r="J8312" s="111">
        <v>39997</v>
      </c>
      <c r="K8312" s="111" t="s">
        <v>2587</v>
      </c>
      <c r="L8312" s="111" t="s">
        <v>706</v>
      </c>
      <c r="M8312" s="111" t="s">
        <v>702</v>
      </c>
      <c r="N8312" s="111">
        <v>8</v>
      </c>
      <c r="O8312" s="114">
        <v>0.18</v>
      </c>
    </row>
    <row r="8313" spans="1:15">
      <c r="A8313" s="108"/>
      <c r="B8313" s="108"/>
      <c r="I8313" s="113">
        <f t="shared" si="0"/>
        <v>88247</v>
      </c>
      <c r="J8313" s="111">
        <v>88247</v>
      </c>
      <c r="K8313" s="111" t="s">
        <v>2307</v>
      </c>
      <c r="L8313" s="111" t="s">
        <v>708</v>
      </c>
      <c r="M8313" s="111" t="s">
        <v>702</v>
      </c>
      <c r="N8313" s="111">
        <v>0.1659389</v>
      </c>
      <c r="O8313" s="114">
        <v>17.440000000000001</v>
      </c>
    </row>
    <row r="8314" spans="1:15">
      <c r="A8314" s="108"/>
      <c r="B8314" s="108"/>
      <c r="I8314" s="113">
        <f t="shared" si="0"/>
        <v>88264</v>
      </c>
      <c r="J8314" s="111">
        <v>88264</v>
      </c>
      <c r="K8314" s="111" t="s">
        <v>2308</v>
      </c>
      <c r="L8314" s="111" t="s">
        <v>708</v>
      </c>
      <c r="M8314" s="111" t="s">
        <v>710</v>
      </c>
      <c r="N8314" s="111">
        <v>1.4936</v>
      </c>
      <c r="O8314" s="114">
        <v>22.48</v>
      </c>
    </row>
    <row r="8315" spans="1:15">
      <c r="A8315" s="108"/>
      <c r="B8315" s="108"/>
      <c r="I8315" s="113">
        <f t="shared" si="0"/>
        <v>88247</v>
      </c>
      <c r="J8315" s="111">
        <v>88247</v>
      </c>
      <c r="K8315" s="111" t="s">
        <v>2307</v>
      </c>
      <c r="L8315" s="111" t="s">
        <v>708</v>
      </c>
      <c r="M8315" s="111" t="s">
        <v>702</v>
      </c>
      <c r="N8315" s="111">
        <v>3.4607600000000002E-2</v>
      </c>
      <c r="O8315" s="114">
        <v>17.440000000000001</v>
      </c>
    </row>
    <row r="8316" spans="1:15">
      <c r="A8316" s="108"/>
      <c r="B8316" s="108"/>
      <c r="I8316" s="113">
        <f t="shared" si="0"/>
        <v>88264</v>
      </c>
      <c r="J8316" s="111">
        <v>88264</v>
      </c>
      <c r="K8316" s="111" t="s">
        <v>2308</v>
      </c>
      <c r="L8316" s="111" t="s">
        <v>708</v>
      </c>
      <c r="M8316" s="111" t="s">
        <v>710</v>
      </c>
      <c r="N8316" s="111">
        <v>0.3115</v>
      </c>
      <c r="O8316" s="114">
        <v>22.48</v>
      </c>
    </row>
    <row r="8317" spans="1:15">
      <c r="A8317" s="108"/>
      <c r="B8317" s="108"/>
      <c r="I8317" s="113">
        <f t="shared" si="0"/>
        <v>1092</v>
      </c>
      <c r="J8317" s="111">
        <v>1092</v>
      </c>
      <c r="K8317" s="111" t="s">
        <v>2615</v>
      </c>
      <c r="L8317" s="111" t="s">
        <v>706</v>
      </c>
      <c r="M8317" s="111" t="s">
        <v>710</v>
      </c>
      <c r="N8317" s="111">
        <v>1</v>
      </c>
      <c r="O8317" s="114">
        <v>21.46</v>
      </c>
    </row>
    <row r="8318" spans="1:15">
      <c r="A8318" s="108"/>
      <c r="B8318" s="108"/>
      <c r="I8318" s="113">
        <f t="shared" si="0"/>
        <v>88247</v>
      </c>
      <c r="J8318" s="111">
        <v>88247</v>
      </c>
      <c r="K8318" s="111" t="s">
        <v>2307</v>
      </c>
      <c r="L8318" s="111" t="s">
        <v>708</v>
      </c>
      <c r="M8318" s="111" t="s">
        <v>702</v>
      </c>
      <c r="N8318" s="111">
        <v>6.9215299999999993E-2</v>
      </c>
      <c r="O8318" s="114">
        <v>17.440000000000001</v>
      </c>
    </row>
    <row r="8319" spans="1:15">
      <c r="A8319" s="108"/>
      <c r="B8319" s="108"/>
      <c r="I8319" s="113">
        <f t="shared" si="0"/>
        <v>88264</v>
      </c>
      <c r="J8319" s="111">
        <v>88264</v>
      </c>
      <c r="K8319" s="111" t="s">
        <v>2308</v>
      </c>
      <c r="L8319" s="111" t="s">
        <v>708</v>
      </c>
      <c r="M8319" s="111" t="s">
        <v>710</v>
      </c>
      <c r="N8319" s="111">
        <v>0.623</v>
      </c>
      <c r="O8319" s="114">
        <v>22.48</v>
      </c>
    </row>
    <row r="8320" spans="1:15">
      <c r="A8320" s="108"/>
      <c r="B8320" s="108"/>
      <c r="I8320" s="113">
        <f t="shared" si="0"/>
        <v>1090</v>
      </c>
      <c r="J8320" s="111">
        <v>1090</v>
      </c>
      <c r="K8320" s="111" t="s">
        <v>2616</v>
      </c>
      <c r="L8320" s="111" t="s">
        <v>706</v>
      </c>
      <c r="M8320" s="111" t="s">
        <v>702</v>
      </c>
      <c r="N8320" s="111">
        <v>1</v>
      </c>
      <c r="O8320" s="114">
        <v>35.880000000000003</v>
      </c>
    </row>
    <row r="8321" spans="1:15">
      <c r="A8321" s="108"/>
      <c r="B8321" s="108"/>
      <c r="I8321" s="113">
        <f t="shared" si="0"/>
        <v>88247</v>
      </c>
      <c r="J8321" s="111">
        <v>88247</v>
      </c>
      <c r="K8321" s="111" t="s">
        <v>2307</v>
      </c>
      <c r="L8321" s="111" t="s">
        <v>708</v>
      </c>
      <c r="M8321" s="111" t="s">
        <v>702</v>
      </c>
      <c r="N8321" s="111">
        <v>0.1038229</v>
      </c>
      <c r="O8321" s="114">
        <v>17.440000000000001</v>
      </c>
    </row>
    <row r="8322" spans="1:15">
      <c r="A8322" s="108"/>
      <c r="B8322" s="108"/>
      <c r="I8322" s="113">
        <f t="shared" si="0"/>
        <v>88264</v>
      </c>
      <c r="J8322" s="111">
        <v>88264</v>
      </c>
      <c r="K8322" s="111" t="s">
        <v>2308</v>
      </c>
      <c r="L8322" s="111" t="s">
        <v>708</v>
      </c>
      <c r="M8322" s="111" t="s">
        <v>710</v>
      </c>
      <c r="N8322" s="111">
        <v>0.9345</v>
      </c>
      <c r="O8322" s="114">
        <v>22.48</v>
      </c>
    </row>
    <row r="8323" spans="1:15">
      <c r="A8323" s="108"/>
      <c r="B8323" s="108"/>
      <c r="I8323" s="113">
        <f t="shared" si="0"/>
        <v>1097</v>
      </c>
      <c r="J8323" s="111">
        <v>1097</v>
      </c>
      <c r="K8323" s="111" t="s">
        <v>2617</v>
      </c>
      <c r="L8323" s="111" t="s">
        <v>706</v>
      </c>
      <c r="M8323" s="111" t="s">
        <v>702</v>
      </c>
      <c r="N8323" s="111">
        <v>1</v>
      </c>
      <c r="O8323" s="114">
        <v>54.81</v>
      </c>
    </row>
    <row r="8324" spans="1:15">
      <c r="A8324" s="108"/>
      <c r="B8324" s="108"/>
      <c r="I8324" s="113">
        <f t="shared" si="0"/>
        <v>88247</v>
      </c>
      <c r="J8324" s="111">
        <v>88247</v>
      </c>
      <c r="K8324" s="111" t="s">
        <v>2307</v>
      </c>
      <c r="L8324" s="111" t="s">
        <v>708</v>
      </c>
      <c r="M8324" s="111" t="s">
        <v>702</v>
      </c>
      <c r="N8324" s="111">
        <v>0.1384417</v>
      </c>
      <c r="O8324" s="114">
        <v>17.440000000000001</v>
      </c>
    </row>
    <row r="8325" spans="1:15">
      <c r="A8325" s="108"/>
      <c r="B8325" s="108"/>
      <c r="I8325" s="113">
        <f t="shared" si="0"/>
        <v>88264</v>
      </c>
      <c r="J8325" s="111">
        <v>88264</v>
      </c>
      <c r="K8325" s="111" t="s">
        <v>2308</v>
      </c>
      <c r="L8325" s="111" t="s">
        <v>708</v>
      </c>
      <c r="M8325" s="111" t="s">
        <v>710</v>
      </c>
      <c r="N8325" s="111">
        <v>1.2461</v>
      </c>
      <c r="O8325" s="114">
        <v>22.48</v>
      </c>
    </row>
    <row r="8326" spans="1:15">
      <c r="A8326" s="108"/>
      <c r="B8326" s="108"/>
      <c r="I8326" s="113">
        <f t="shared" si="0"/>
        <v>3406</v>
      </c>
      <c r="J8326" s="111">
        <v>3406</v>
      </c>
      <c r="K8326" s="111" t="s">
        <v>2618</v>
      </c>
      <c r="L8326" s="111" t="s">
        <v>706</v>
      </c>
      <c r="M8326" s="111" t="s">
        <v>729</v>
      </c>
      <c r="N8326" s="111">
        <v>1</v>
      </c>
      <c r="O8326" s="114">
        <v>20.18</v>
      </c>
    </row>
    <row r="8327" spans="1:15">
      <c r="A8327" s="108"/>
      <c r="B8327" s="108"/>
      <c r="I8327" s="113">
        <f t="shared" si="0"/>
        <v>88247</v>
      </c>
      <c r="J8327" s="111">
        <v>88247</v>
      </c>
      <c r="K8327" s="111" t="s">
        <v>2307</v>
      </c>
      <c r="L8327" s="111" t="s">
        <v>708</v>
      </c>
      <c r="M8327" s="111" t="s">
        <v>702</v>
      </c>
      <c r="N8327" s="111">
        <v>6.8770999999999997E-3</v>
      </c>
      <c r="O8327" s="114">
        <v>17.440000000000001</v>
      </c>
    </row>
    <row r="8328" spans="1:15">
      <c r="A8328" s="108"/>
      <c r="B8328" s="108"/>
      <c r="I8328" s="113">
        <f t="shared" si="0"/>
        <v>88264</v>
      </c>
      <c r="J8328" s="111">
        <v>88264</v>
      </c>
      <c r="K8328" s="111" t="s">
        <v>2308</v>
      </c>
      <c r="L8328" s="111" t="s">
        <v>708</v>
      </c>
      <c r="M8328" s="111" t="s">
        <v>710</v>
      </c>
      <c r="N8328" s="111">
        <v>6.1899999999999997E-2</v>
      </c>
      <c r="O8328" s="114">
        <v>22.48</v>
      </c>
    </row>
    <row r="8329" spans="1:15">
      <c r="A8329" s="108"/>
      <c r="B8329" s="108"/>
      <c r="I8329" s="113">
        <f t="shared" si="0"/>
        <v>3405</v>
      </c>
      <c r="J8329" s="111">
        <v>3405</v>
      </c>
      <c r="K8329" s="111" t="s">
        <v>2619</v>
      </c>
      <c r="L8329" s="111" t="s">
        <v>706</v>
      </c>
      <c r="M8329" s="111" t="s">
        <v>729</v>
      </c>
      <c r="N8329" s="111">
        <v>1</v>
      </c>
      <c r="O8329" s="114">
        <v>65.92</v>
      </c>
    </row>
    <row r="8330" spans="1:15">
      <c r="A8330" s="108"/>
      <c r="B8330" s="108"/>
      <c r="I8330" s="113">
        <f t="shared" si="0"/>
        <v>1564</v>
      </c>
      <c r="J8330" s="111">
        <v>1564</v>
      </c>
      <c r="K8330" s="111" t="s">
        <v>2620</v>
      </c>
      <c r="L8330" s="111" t="s">
        <v>706</v>
      </c>
      <c r="M8330" s="111" t="s">
        <v>702</v>
      </c>
      <c r="N8330" s="111">
        <v>1</v>
      </c>
      <c r="O8330" s="114">
        <v>6.39</v>
      </c>
    </row>
    <row r="8331" spans="1:15">
      <c r="A8331" s="108"/>
      <c r="B8331" s="108"/>
      <c r="I8331" s="113">
        <f t="shared" si="0"/>
        <v>88247</v>
      </c>
      <c r="J8331" s="111">
        <v>88247</v>
      </c>
      <c r="K8331" s="111" t="s">
        <v>2307</v>
      </c>
      <c r="L8331" s="111" t="s">
        <v>708</v>
      </c>
      <c r="M8331" s="111" t="s">
        <v>702</v>
      </c>
      <c r="N8331" s="111">
        <v>2.22644E-2</v>
      </c>
      <c r="O8331" s="114">
        <v>17.440000000000001</v>
      </c>
    </row>
    <row r="8332" spans="1:15">
      <c r="A8332" s="108"/>
      <c r="B8332" s="108"/>
      <c r="I8332" s="113">
        <f t="shared" si="0"/>
        <v>88264</v>
      </c>
      <c r="J8332" s="111">
        <v>88264</v>
      </c>
      <c r="K8332" s="111" t="s">
        <v>2308</v>
      </c>
      <c r="L8332" s="111" t="s">
        <v>708</v>
      </c>
      <c r="M8332" s="111" t="s">
        <v>710</v>
      </c>
      <c r="N8332" s="111">
        <v>0.20039999999999999</v>
      </c>
      <c r="O8332" s="114">
        <v>22.48</v>
      </c>
    </row>
    <row r="8333" spans="1:15">
      <c r="A8333" s="108"/>
      <c r="B8333" s="108"/>
      <c r="I8333" s="113">
        <f t="shared" si="0"/>
        <v>11273</v>
      </c>
      <c r="J8333" s="111">
        <v>11273</v>
      </c>
      <c r="K8333" s="111" t="s">
        <v>2621</v>
      </c>
      <c r="L8333" s="111" t="s">
        <v>706</v>
      </c>
      <c r="M8333" s="111" t="s">
        <v>702</v>
      </c>
      <c r="N8333" s="111">
        <v>1</v>
      </c>
      <c r="O8333" s="114">
        <v>6.85</v>
      </c>
    </row>
    <row r="8334" spans="1:15">
      <c r="A8334" s="108"/>
      <c r="B8334" s="108"/>
      <c r="I8334" s="113">
        <f t="shared" si="0"/>
        <v>88247</v>
      </c>
      <c r="J8334" s="111">
        <v>88247</v>
      </c>
      <c r="K8334" s="111" t="s">
        <v>2307</v>
      </c>
      <c r="L8334" s="111" t="s">
        <v>708</v>
      </c>
      <c r="M8334" s="111" t="s">
        <v>702</v>
      </c>
      <c r="N8334" s="111">
        <v>1.7442699999999998E-2</v>
      </c>
      <c r="O8334" s="114">
        <v>17.440000000000001</v>
      </c>
    </row>
    <row r="8335" spans="1:15">
      <c r="A8335" s="108"/>
      <c r="B8335" s="108"/>
      <c r="I8335" s="113">
        <f t="shared" si="0"/>
        <v>88264</v>
      </c>
      <c r="J8335" s="111">
        <v>88264</v>
      </c>
      <c r="K8335" s="111" t="s">
        <v>2308</v>
      </c>
      <c r="L8335" s="111" t="s">
        <v>708</v>
      </c>
      <c r="M8335" s="111" t="s">
        <v>710</v>
      </c>
      <c r="N8335" s="111">
        <v>0.157</v>
      </c>
      <c r="O8335" s="114">
        <v>22.48</v>
      </c>
    </row>
    <row r="8336" spans="1:15">
      <c r="A8336" s="108"/>
      <c r="B8336" s="108"/>
      <c r="I8336" s="113">
        <f t="shared" si="0"/>
        <v>11272</v>
      </c>
      <c r="J8336" s="111">
        <v>11272</v>
      </c>
      <c r="K8336" s="111" t="s">
        <v>2622</v>
      </c>
      <c r="L8336" s="111" t="s">
        <v>706</v>
      </c>
      <c r="M8336" s="111" t="s">
        <v>702</v>
      </c>
      <c r="N8336" s="111">
        <v>1</v>
      </c>
      <c r="O8336" s="114">
        <v>4.13</v>
      </c>
    </row>
    <row r="8337" spans="1:15">
      <c r="A8337" s="108"/>
      <c r="B8337" s="108"/>
      <c r="I8337" s="113">
        <f t="shared" si="0"/>
        <v>11275</v>
      </c>
      <c r="J8337" s="111">
        <v>11275</v>
      </c>
      <c r="K8337" s="111" t="s">
        <v>2623</v>
      </c>
      <c r="L8337" s="111" t="s">
        <v>706</v>
      </c>
      <c r="M8337" s="111" t="s">
        <v>702</v>
      </c>
      <c r="N8337" s="111">
        <v>1</v>
      </c>
      <c r="O8337" s="114">
        <v>1.66</v>
      </c>
    </row>
    <row r="8338" spans="1:15">
      <c r="A8338" s="108"/>
      <c r="B8338" s="108"/>
      <c r="I8338" s="113">
        <f t="shared" si="0"/>
        <v>11274</v>
      </c>
      <c r="J8338" s="111">
        <v>11274</v>
      </c>
      <c r="K8338" s="111" t="s">
        <v>2624</v>
      </c>
      <c r="L8338" s="111" t="s">
        <v>706</v>
      </c>
      <c r="M8338" s="111" t="s">
        <v>702</v>
      </c>
      <c r="N8338" s="111">
        <v>1</v>
      </c>
      <c r="O8338" s="114">
        <v>1.26</v>
      </c>
    </row>
    <row r="8339" spans="1:15">
      <c r="A8339" s="108"/>
      <c r="B8339" s="108"/>
      <c r="I8339" s="113">
        <f t="shared" si="0"/>
        <v>1020</v>
      </c>
      <c r="J8339" s="111">
        <v>1020</v>
      </c>
      <c r="K8339" s="111" t="s">
        <v>2383</v>
      </c>
      <c r="L8339" s="111" t="s">
        <v>728</v>
      </c>
      <c r="M8339" s="111" t="s">
        <v>702</v>
      </c>
      <c r="N8339" s="111">
        <v>1.0401</v>
      </c>
      <c r="O8339" s="114">
        <v>6.2</v>
      </c>
    </row>
    <row r="8340" spans="1:15">
      <c r="A8340" s="108"/>
      <c r="B8340" s="108"/>
      <c r="I8340" s="113">
        <f t="shared" si="0"/>
        <v>88264</v>
      </c>
      <c r="J8340" s="111">
        <v>88264</v>
      </c>
      <c r="K8340" s="111" t="s">
        <v>2308</v>
      </c>
      <c r="L8340" s="111" t="s">
        <v>708</v>
      </c>
      <c r="M8340" s="111" t="s">
        <v>710</v>
      </c>
      <c r="N8340" s="111">
        <v>2.8999999999999998E-3</v>
      </c>
      <c r="O8340" s="114">
        <v>22.48</v>
      </c>
    </row>
    <row r="8341" spans="1:15">
      <c r="A8341" s="108"/>
      <c r="B8341" s="108"/>
      <c r="I8341" s="113">
        <f t="shared" si="0"/>
        <v>995</v>
      </c>
      <c r="J8341" s="111">
        <v>995</v>
      </c>
      <c r="K8341" s="111" t="s">
        <v>2385</v>
      </c>
      <c r="L8341" s="111" t="s">
        <v>728</v>
      </c>
      <c r="M8341" s="111" t="s">
        <v>702</v>
      </c>
      <c r="N8341" s="111">
        <v>1.0401</v>
      </c>
      <c r="O8341" s="114">
        <v>9.51</v>
      </c>
    </row>
    <row r="8342" spans="1:15">
      <c r="A8342" s="108"/>
      <c r="B8342" s="108"/>
      <c r="I8342" s="113">
        <f t="shared" si="0"/>
        <v>996</v>
      </c>
      <c r="J8342" s="111">
        <v>996</v>
      </c>
      <c r="K8342" s="111" t="s">
        <v>2387</v>
      </c>
      <c r="L8342" s="111" t="s">
        <v>728</v>
      </c>
      <c r="M8342" s="111" t="s">
        <v>702</v>
      </c>
      <c r="N8342" s="111">
        <v>1.0401</v>
      </c>
      <c r="O8342" s="114">
        <v>14.47</v>
      </c>
    </row>
    <row r="8343" spans="1:15">
      <c r="A8343" s="108"/>
      <c r="B8343" s="108"/>
      <c r="I8343" s="113">
        <f t="shared" si="0"/>
        <v>1019</v>
      </c>
      <c r="J8343" s="111">
        <v>1019</v>
      </c>
      <c r="K8343" s="111" t="s">
        <v>2389</v>
      </c>
      <c r="L8343" s="111" t="s">
        <v>728</v>
      </c>
      <c r="M8343" s="111" t="s">
        <v>702</v>
      </c>
      <c r="N8343" s="111">
        <v>1.0401</v>
      </c>
      <c r="O8343" s="114">
        <v>19.95</v>
      </c>
    </row>
    <row r="8344" spans="1:15">
      <c r="A8344" s="108"/>
      <c r="B8344" s="108"/>
      <c r="I8344" s="113">
        <f t="shared" si="0"/>
        <v>88264</v>
      </c>
      <c r="J8344" s="111">
        <v>88264</v>
      </c>
      <c r="K8344" s="111" t="s">
        <v>2308</v>
      </c>
      <c r="L8344" s="111" t="s">
        <v>708</v>
      </c>
      <c r="M8344" s="111" t="s">
        <v>710</v>
      </c>
      <c r="N8344" s="111">
        <v>3.0000000000000001E-3</v>
      </c>
      <c r="O8344" s="114">
        <v>22.48</v>
      </c>
    </row>
    <row r="8345" spans="1:15">
      <c r="A8345" s="108"/>
      <c r="B8345" s="108"/>
      <c r="I8345" s="113">
        <f t="shared" si="0"/>
        <v>1018</v>
      </c>
      <c r="J8345" s="111">
        <v>1018</v>
      </c>
      <c r="K8345" s="111" t="s">
        <v>2391</v>
      </c>
      <c r="L8345" s="111" t="s">
        <v>728</v>
      </c>
      <c r="M8345" s="111" t="s">
        <v>702</v>
      </c>
      <c r="N8345" s="111">
        <v>1.0401</v>
      </c>
      <c r="O8345" s="114">
        <v>28.43</v>
      </c>
    </row>
    <row r="8346" spans="1:15">
      <c r="A8346" s="108"/>
      <c r="B8346" s="108"/>
      <c r="I8346" s="113">
        <f t="shared" si="0"/>
        <v>977</v>
      </c>
      <c r="J8346" s="111">
        <v>977</v>
      </c>
      <c r="K8346" s="111" t="s">
        <v>2393</v>
      </c>
      <c r="L8346" s="111" t="s">
        <v>728</v>
      </c>
      <c r="M8346" s="111" t="s">
        <v>702</v>
      </c>
      <c r="N8346" s="111">
        <v>1.0401</v>
      </c>
      <c r="O8346" s="114">
        <v>39.39</v>
      </c>
    </row>
    <row r="8347" spans="1:15">
      <c r="A8347" s="108"/>
      <c r="B8347" s="108"/>
      <c r="I8347" s="113">
        <f t="shared" si="0"/>
        <v>88264</v>
      </c>
      <c r="J8347" s="111">
        <v>88264</v>
      </c>
      <c r="K8347" s="111" t="s">
        <v>2308</v>
      </c>
      <c r="L8347" s="111" t="s">
        <v>708</v>
      </c>
      <c r="M8347" s="111" t="s">
        <v>710</v>
      </c>
      <c r="N8347" s="111">
        <v>3.0999999999999999E-3</v>
      </c>
      <c r="O8347" s="114">
        <v>22.48</v>
      </c>
    </row>
    <row r="8348" spans="1:15">
      <c r="A8348" s="108"/>
      <c r="B8348" s="108"/>
      <c r="I8348" s="113">
        <f t="shared" si="0"/>
        <v>998</v>
      </c>
      <c r="J8348" s="111">
        <v>998</v>
      </c>
      <c r="K8348" s="111" t="s">
        <v>2395</v>
      </c>
      <c r="L8348" s="111" t="s">
        <v>728</v>
      </c>
      <c r="M8348" s="111" t="s">
        <v>702</v>
      </c>
      <c r="N8348" s="111">
        <v>1.0401</v>
      </c>
      <c r="O8348" s="114">
        <v>52.32</v>
      </c>
    </row>
    <row r="8349" spans="1:15">
      <c r="A8349" s="108"/>
      <c r="B8349" s="108"/>
      <c r="I8349" s="113">
        <f t="shared" si="0"/>
        <v>88264</v>
      </c>
      <c r="J8349" s="111">
        <v>88264</v>
      </c>
      <c r="K8349" s="111" t="s">
        <v>2308</v>
      </c>
      <c r="L8349" s="111" t="s">
        <v>708</v>
      </c>
      <c r="M8349" s="111" t="s">
        <v>710</v>
      </c>
      <c r="N8349" s="111">
        <v>3.2000000000000002E-3</v>
      </c>
      <c r="O8349" s="114">
        <v>22.48</v>
      </c>
    </row>
    <row r="8350" spans="1:15">
      <c r="A8350" s="108"/>
      <c r="B8350" s="108"/>
      <c r="I8350" s="113">
        <f t="shared" si="0"/>
        <v>1017</v>
      </c>
      <c r="J8350" s="111">
        <v>1017</v>
      </c>
      <c r="K8350" s="111" t="s">
        <v>2397</v>
      </c>
      <c r="L8350" s="111" t="s">
        <v>728</v>
      </c>
      <c r="M8350" s="111" t="s">
        <v>702</v>
      </c>
      <c r="N8350" s="111">
        <v>1.0401</v>
      </c>
      <c r="O8350" s="114">
        <v>68.11</v>
      </c>
    </row>
    <row r="8351" spans="1:15">
      <c r="A8351" s="108"/>
      <c r="B8351" s="108"/>
      <c r="I8351" s="113">
        <f t="shared" si="0"/>
        <v>88264</v>
      </c>
      <c r="J8351" s="111">
        <v>88264</v>
      </c>
      <c r="K8351" s="111" t="s">
        <v>2308</v>
      </c>
      <c r="L8351" s="111" t="s">
        <v>708</v>
      </c>
      <c r="M8351" s="111" t="s">
        <v>710</v>
      </c>
      <c r="N8351" s="111">
        <v>3.3E-3</v>
      </c>
      <c r="O8351" s="114">
        <v>22.48</v>
      </c>
    </row>
    <row r="8352" spans="1:15">
      <c r="A8352" s="108"/>
      <c r="B8352" s="108"/>
      <c r="I8352" s="113">
        <f t="shared" si="0"/>
        <v>863</v>
      </c>
      <c r="J8352" s="111">
        <v>863</v>
      </c>
      <c r="K8352" s="111" t="s">
        <v>2625</v>
      </c>
      <c r="L8352" s="111" t="s">
        <v>728</v>
      </c>
      <c r="M8352" s="111" t="s">
        <v>702</v>
      </c>
      <c r="N8352" s="111">
        <v>9</v>
      </c>
      <c r="O8352" s="114">
        <v>16.02</v>
      </c>
    </row>
    <row r="8353" spans="1:15">
      <c r="A8353" s="108"/>
      <c r="B8353" s="108"/>
      <c r="I8353" s="113">
        <f t="shared" si="0"/>
        <v>5928</v>
      </c>
      <c r="J8353" s="111">
        <v>5928</v>
      </c>
      <c r="K8353" s="111" t="s">
        <v>2626</v>
      </c>
      <c r="L8353" s="111" t="s">
        <v>701</v>
      </c>
      <c r="M8353" s="111" t="s">
        <v>729</v>
      </c>
      <c r="N8353" s="111">
        <v>7.6999999999999999E-2</v>
      </c>
      <c r="O8353" s="114">
        <v>135.61000000000001</v>
      </c>
    </row>
    <row r="8354" spans="1:15">
      <c r="A8354" s="108"/>
      <c r="B8354" s="108"/>
      <c r="I8354" s="113">
        <f t="shared" si="0"/>
        <v>88247</v>
      </c>
      <c r="J8354" s="111">
        <v>88247</v>
      </c>
      <c r="K8354" s="111" t="s">
        <v>2307</v>
      </c>
      <c r="L8354" s="111" t="s">
        <v>708</v>
      </c>
      <c r="M8354" s="111" t="s">
        <v>702</v>
      </c>
      <c r="N8354" s="111">
        <v>1.2330000000000001</v>
      </c>
      <c r="O8354" s="114">
        <v>17.440000000000001</v>
      </c>
    </row>
    <row r="8355" spans="1:15">
      <c r="A8355" s="108"/>
      <c r="B8355" s="108"/>
      <c r="I8355" s="113">
        <f t="shared" si="0"/>
        <v>88264</v>
      </c>
      <c r="J8355" s="111">
        <v>88264</v>
      </c>
      <c r="K8355" s="111" t="s">
        <v>2308</v>
      </c>
      <c r="L8355" s="111" t="s">
        <v>708</v>
      </c>
      <c r="M8355" s="111" t="s">
        <v>710</v>
      </c>
      <c r="N8355" s="111">
        <v>4.008</v>
      </c>
      <c r="O8355" s="114">
        <v>22.48</v>
      </c>
    </row>
    <row r="8356" spans="1:15">
      <c r="A8356" s="108"/>
      <c r="B8356" s="108"/>
      <c r="I8356" s="113">
        <f t="shared" si="0"/>
        <v>863</v>
      </c>
      <c r="J8356" s="111">
        <v>863</v>
      </c>
      <c r="K8356" s="111" t="s">
        <v>2625</v>
      </c>
      <c r="L8356" s="111" t="s">
        <v>728</v>
      </c>
      <c r="M8356" s="111" t="s">
        <v>702</v>
      </c>
      <c r="N8356" s="111">
        <v>10</v>
      </c>
      <c r="O8356" s="114">
        <v>16.02</v>
      </c>
    </row>
    <row r="8357" spans="1:15">
      <c r="A8357" s="108"/>
      <c r="B8357" s="108"/>
      <c r="I8357" s="113">
        <f t="shared" si="0"/>
        <v>5928</v>
      </c>
      <c r="J8357" s="111">
        <v>5928</v>
      </c>
      <c r="K8357" s="111" t="s">
        <v>2626</v>
      </c>
      <c r="L8357" s="111" t="s">
        <v>701</v>
      </c>
      <c r="M8357" s="111" t="s">
        <v>729</v>
      </c>
      <c r="N8357" s="111">
        <v>7.8E-2</v>
      </c>
      <c r="O8357" s="114">
        <v>135.61000000000001</v>
      </c>
    </row>
    <row r="8358" spans="1:15">
      <c r="A8358" s="108"/>
      <c r="B8358" s="108"/>
      <c r="I8358" s="113">
        <f t="shared" si="0"/>
        <v>88247</v>
      </c>
      <c r="J8358" s="111">
        <v>88247</v>
      </c>
      <c r="K8358" s="111" t="s">
        <v>2307</v>
      </c>
      <c r="L8358" s="111" t="s">
        <v>708</v>
      </c>
      <c r="M8358" s="111" t="s">
        <v>702</v>
      </c>
      <c r="N8358" s="111">
        <v>1.327</v>
      </c>
      <c r="O8358" s="114">
        <v>17.440000000000001</v>
      </c>
    </row>
    <row r="8359" spans="1:15">
      <c r="A8359" s="108"/>
      <c r="B8359" s="108"/>
      <c r="I8359" s="113">
        <f t="shared" si="0"/>
        <v>88264</v>
      </c>
      <c r="J8359" s="111">
        <v>88264</v>
      </c>
      <c r="K8359" s="111" t="s">
        <v>2308</v>
      </c>
      <c r="L8359" s="111" t="s">
        <v>708</v>
      </c>
      <c r="M8359" s="111" t="s">
        <v>710</v>
      </c>
      <c r="N8359" s="111">
        <v>4.3120000000000003</v>
      </c>
      <c r="O8359" s="114">
        <v>22.48</v>
      </c>
    </row>
    <row r="8360" spans="1:15">
      <c r="A8360" s="108"/>
      <c r="B8360" s="108"/>
      <c r="I8360" s="113">
        <f t="shared" si="0"/>
        <v>5928</v>
      </c>
      <c r="J8360" s="111">
        <v>5928</v>
      </c>
      <c r="K8360" s="111" t="s">
        <v>2626</v>
      </c>
      <c r="L8360" s="111" t="s">
        <v>701</v>
      </c>
      <c r="M8360" s="111" t="s">
        <v>729</v>
      </c>
      <c r="N8360" s="111">
        <v>8.7999999999999995E-2</v>
      </c>
      <c r="O8360" s="114">
        <v>135.61000000000001</v>
      </c>
    </row>
    <row r="8361" spans="1:15">
      <c r="A8361" s="108"/>
      <c r="B8361" s="108"/>
      <c r="I8361" s="113">
        <f t="shared" si="0"/>
        <v>88247</v>
      </c>
      <c r="J8361" s="111">
        <v>88247</v>
      </c>
      <c r="K8361" s="111" t="s">
        <v>2307</v>
      </c>
      <c r="L8361" s="111" t="s">
        <v>708</v>
      </c>
      <c r="M8361" s="111" t="s">
        <v>702</v>
      </c>
      <c r="N8361" s="111">
        <v>1.7330000000000001</v>
      </c>
      <c r="O8361" s="114">
        <v>17.440000000000001</v>
      </c>
    </row>
    <row r="8362" spans="1:15">
      <c r="A8362" s="108"/>
      <c r="B8362" s="108"/>
      <c r="I8362" s="113">
        <f t="shared" si="0"/>
        <v>88264</v>
      </c>
      <c r="J8362" s="111">
        <v>88264</v>
      </c>
      <c r="K8362" s="111" t="s">
        <v>2308</v>
      </c>
      <c r="L8362" s="111" t="s">
        <v>708</v>
      </c>
      <c r="M8362" s="111" t="s">
        <v>710</v>
      </c>
      <c r="N8362" s="111">
        <v>5.6310000000000002</v>
      </c>
      <c r="O8362" s="114">
        <v>22.48</v>
      </c>
    </row>
    <row r="8363" spans="1:15">
      <c r="A8363" s="108"/>
      <c r="B8363" s="108"/>
      <c r="I8363" s="113">
        <f t="shared" si="0"/>
        <v>863</v>
      </c>
      <c r="J8363" s="111">
        <v>863</v>
      </c>
      <c r="K8363" s="111" t="s">
        <v>2625</v>
      </c>
      <c r="L8363" s="111" t="s">
        <v>728</v>
      </c>
      <c r="M8363" s="111" t="s">
        <v>702</v>
      </c>
      <c r="N8363" s="111">
        <v>10.5</v>
      </c>
      <c r="O8363" s="114">
        <v>16.02</v>
      </c>
    </row>
    <row r="8364" spans="1:15">
      <c r="A8364" s="108"/>
      <c r="B8364" s="108"/>
      <c r="I8364" s="113">
        <f t="shared" si="0"/>
        <v>88247</v>
      </c>
      <c r="J8364" s="111">
        <v>88247</v>
      </c>
      <c r="K8364" s="111" t="s">
        <v>2307</v>
      </c>
      <c r="L8364" s="111" t="s">
        <v>708</v>
      </c>
      <c r="M8364" s="111" t="s">
        <v>702</v>
      </c>
      <c r="N8364" s="111">
        <v>1.373</v>
      </c>
      <c r="O8364" s="114">
        <v>17.440000000000001</v>
      </c>
    </row>
    <row r="8365" spans="1:15">
      <c r="A8365" s="108"/>
      <c r="B8365" s="108"/>
      <c r="I8365" s="113">
        <f t="shared" si="0"/>
        <v>88264</v>
      </c>
      <c r="J8365" s="111">
        <v>88264</v>
      </c>
      <c r="K8365" s="111" t="s">
        <v>2308</v>
      </c>
      <c r="L8365" s="111" t="s">
        <v>708</v>
      </c>
      <c r="M8365" s="111" t="s">
        <v>710</v>
      </c>
      <c r="N8365" s="111">
        <v>4.4619999999999997</v>
      </c>
      <c r="O8365" s="114">
        <v>22.48</v>
      </c>
    </row>
    <row r="8366" spans="1:15">
      <c r="A8366" s="108"/>
      <c r="B8366" s="108"/>
      <c r="I8366" s="113">
        <f t="shared" si="0"/>
        <v>5928</v>
      </c>
      <c r="J8366" s="111">
        <v>5928</v>
      </c>
      <c r="K8366" s="111" t="s">
        <v>2626</v>
      </c>
      <c r="L8366" s="111" t="s">
        <v>701</v>
      </c>
      <c r="M8366" s="111" t="s">
        <v>729</v>
      </c>
      <c r="N8366" s="111">
        <v>9.4E-2</v>
      </c>
      <c r="O8366" s="114">
        <v>135.61000000000001</v>
      </c>
    </row>
    <row r="8367" spans="1:15">
      <c r="A8367" s="108"/>
      <c r="B8367" s="108"/>
      <c r="I8367" s="113">
        <f t="shared" si="0"/>
        <v>88247</v>
      </c>
      <c r="J8367" s="111">
        <v>88247</v>
      </c>
      <c r="K8367" s="111" t="s">
        <v>2307</v>
      </c>
      <c r="L8367" s="111" t="s">
        <v>708</v>
      </c>
      <c r="M8367" s="111" t="s">
        <v>702</v>
      </c>
      <c r="N8367" s="111">
        <v>2.109</v>
      </c>
      <c r="O8367" s="114">
        <v>17.440000000000001</v>
      </c>
    </row>
    <row r="8368" spans="1:15">
      <c r="A8368" s="108"/>
      <c r="B8368" s="108"/>
      <c r="I8368" s="113">
        <f t="shared" si="0"/>
        <v>88264</v>
      </c>
      <c r="J8368" s="111">
        <v>88264</v>
      </c>
      <c r="K8368" s="111" t="s">
        <v>2308</v>
      </c>
      <c r="L8368" s="111" t="s">
        <v>708</v>
      </c>
      <c r="M8368" s="111" t="s">
        <v>710</v>
      </c>
      <c r="N8368" s="111">
        <v>6.8540000000000001</v>
      </c>
      <c r="O8368" s="114">
        <v>22.48</v>
      </c>
    </row>
    <row r="8369" spans="1:15">
      <c r="A8369" s="108"/>
      <c r="B8369" s="108"/>
      <c r="I8369" s="113">
        <f t="shared" si="0"/>
        <v>863</v>
      </c>
      <c r="J8369" s="111">
        <v>863</v>
      </c>
      <c r="K8369" s="111" t="s">
        <v>2625</v>
      </c>
      <c r="L8369" s="111" t="s">
        <v>728</v>
      </c>
      <c r="M8369" s="111" t="s">
        <v>702</v>
      </c>
      <c r="N8369" s="111">
        <v>11</v>
      </c>
      <c r="O8369" s="114">
        <v>16.02</v>
      </c>
    </row>
    <row r="8370" spans="1:15">
      <c r="A8370" s="108"/>
      <c r="B8370" s="108"/>
      <c r="I8370" s="113">
        <f t="shared" si="0"/>
        <v>5928</v>
      </c>
      <c r="J8370" s="111">
        <v>5928</v>
      </c>
      <c r="K8370" s="111" t="s">
        <v>2626</v>
      </c>
      <c r="L8370" s="111" t="s">
        <v>701</v>
      </c>
      <c r="M8370" s="111" t="s">
        <v>729</v>
      </c>
      <c r="N8370" s="111">
        <v>7.9000000000000001E-2</v>
      </c>
      <c r="O8370" s="114">
        <v>135.61000000000001</v>
      </c>
    </row>
    <row r="8371" spans="1:15">
      <c r="A8371" s="108"/>
      <c r="B8371" s="108"/>
      <c r="I8371" s="113">
        <f t="shared" si="0"/>
        <v>88247</v>
      </c>
      <c r="J8371" s="111">
        <v>88247</v>
      </c>
      <c r="K8371" s="111" t="s">
        <v>2307</v>
      </c>
      <c r="L8371" s="111" t="s">
        <v>708</v>
      </c>
      <c r="M8371" s="111" t="s">
        <v>702</v>
      </c>
      <c r="N8371" s="111">
        <v>1.431</v>
      </c>
      <c r="O8371" s="114">
        <v>17.440000000000001</v>
      </c>
    </row>
    <row r="8372" spans="1:15">
      <c r="A8372" s="108"/>
      <c r="B8372" s="108"/>
      <c r="I8372" s="113">
        <f t="shared" si="0"/>
        <v>88264</v>
      </c>
      <c r="J8372" s="111">
        <v>88264</v>
      </c>
      <c r="K8372" s="111" t="s">
        <v>2308</v>
      </c>
      <c r="L8372" s="111" t="s">
        <v>708</v>
      </c>
      <c r="M8372" s="111" t="s">
        <v>710</v>
      </c>
      <c r="N8372" s="111">
        <v>4.6500000000000004</v>
      </c>
      <c r="O8372" s="114">
        <v>22.48</v>
      </c>
    </row>
    <row r="8373" spans="1:15">
      <c r="A8373" s="108"/>
      <c r="B8373" s="108"/>
      <c r="I8373" s="113">
        <f t="shared" si="0"/>
        <v>5928</v>
      </c>
      <c r="J8373" s="111">
        <v>5928</v>
      </c>
      <c r="K8373" s="111" t="s">
        <v>2626</v>
      </c>
      <c r="L8373" s="111" t="s">
        <v>701</v>
      </c>
      <c r="M8373" s="111" t="s">
        <v>729</v>
      </c>
      <c r="N8373" s="111">
        <v>0.09</v>
      </c>
      <c r="O8373" s="114">
        <v>135.61000000000001</v>
      </c>
    </row>
    <row r="8374" spans="1:15">
      <c r="A8374" s="108"/>
      <c r="B8374" s="108"/>
      <c r="I8374" s="113">
        <f t="shared" si="0"/>
        <v>88247</v>
      </c>
      <c r="J8374" s="111">
        <v>88247</v>
      </c>
      <c r="K8374" s="111" t="s">
        <v>2307</v>
      </c>
      <c r="L8374" s="111" t="s">
        <v>708</v>
      </c>
      <c r="M8374" s="111" t="s">
        <v>702</v>
      </c>
      <c r="N8374" s="111">
        <v>1.87</v>
      </c>
      <c r="O8374" s="114">
        <v>17.440000000000001</v>
      </c>
    </row>
    <row r="8375" spans="1:15">
      <c r="A8375" s="108"/>
      <c r="B8375" s="108"/>
      <c r="I8375" s="113">
        <f t="shared" si="0"/>
        <v>88264</v>
      </c>
      <c r="J8375" s="111">
        <v>88264</v>
      </c>
      <c r="K8375" s="111" t="s">
        <v>2308</v>
      </c>
      <c r="L8375" s="111" t="s">
        <v>708</v>
      </c>
      <c r="M8375" s="111" t="s">
        <v>710</v>
      </c>
      <c r="N8375" s="111">
        <v>6.0789999999999997</v>
      </c>
      <c r="O8375" s="114">
        <v>22.48</v>
      </c>
    </row>
    <row r="8376" spans="1:15">
      <c r="A8376" s="108"/>
      <c r="B8376" s="108"/>
      <c r="I8376" s="113">
        <f t="shared" si="0"/>
        <v>863</v>
      </c>
      <c r="J8376" s="111">
        <v>863</v>
      </c>
      <c r="K8376" s="111" t="s">
        <v>2625</v>
      </c>
      <c r="L8376" s="111" t="s">
        <v>728</v>
      </c>
      <c r="M8376" s="111" t="s">
        <v>702</v>
      </c>
      <c r="N8376" s="111">
        <v>12</v>
      </c>
      <c r="O8376" s="114">
        <v>16.02</v>
      </c>
    </row>
    <row r="8377" spans="1:15">
      <c r="A8377" s="108"/>
      <c r="B8377" s="108"/>
      <c r="I8377" s="113">
        <f t="shared" si="0"/>
        <v>5928</v>
      </c>
      <c r="J8377" s="111">
        <v>5928</v>
      </c>
      <c r="K8377" s="111" t="s">
        <v>2626</v>
      </c>
      <c r="L8377" s="111" t="s">
        <v>701</v>
      </c>
      <c r="M8377" s="111" t="s">
        <v>729</v>
      </c>
      <c r="N8377" s="111">
        <v>0.08</v>
      </c>
      <c r="O8377" s="114">
        <v>135.61000000000001</v>
      </c>
    </row>
    <row r="8378" spans="1:15">
      <c r="A8378" s="108"/>
      <c r="B8378" s="108"/>
      <c r="I8378" s="113">
        <f t="shared" si="0"/>
        <v>88247</v>
      </c>
      <c r="J8378" s="111">
        <v>88247</v>
      </c>
      <c r="K8378" s="111" t="s">
        <v>2307</v>
      </c>
      <c r="L8378" s="111" t="s">
        <v>708</v>
      </c>
      <c r="M8378" s="111" t="s">
        <v>702</v>
      </c>
      <c r="N8378" s="111">
        <v>1.5369999999999999</v>
      </c>
      <c r="O8378" s="114">
        <v>17.440000000000001</v>
      </c>
    </row>
    <row r="8379" spans="1:15">
      <c r="A8379" s="108"/>
      <c r="B8379" s="108"/>
      <c r="I8379" s="113">
        <f t="shared" si="0"/>
        <v>88264</v>
      </c>
      <c r="J8379" s="111">
        <v>88264</v>
      </c>
      <c r="K8379" s="111" t="s">
        <v>2308</v>
      </c>
      <c r="L8379" s="111" t="s">
        <v>708</v>
      </c>
      <c r="M8379" s="111" t="s">
        <v>710</v>
      </c>
      <c r="N8379" s="111">
        <v>4.9950000000000001</v>
      </c>
      <c r="O8379" s="114">
        <v>22.48</v>
      </c>
    </row>
    <row r="8380" spans="1:15">
      <c r="A8380" s="108"/>
      <c r="B8380" s="108"/>
      <c r="I8380" s="113">
        <f t="shared" si="0"/>
        <v>5928</v>
      </c>
      <c r="J8380" s="111">
        <v>5928</v>
      </c>
      <c r="K8380" s="111" t="s">
        <v>2626</v>
      </c>
      <c r="L8380" s="111" t="s">
        <v>701</v>
      </c>
      <c r="M8380" s="111" t="s">
        <v>729</v>
      </c>
      <c r="N8380" s="111">
        <v>9.9000000000000005E-2</v>
      </c>
      <c r="O8380" s="114">
        <v>135.61000000000001</v>
      </c>
    </row>
    <row r="8381" spans="1:15">
      <c r="A8381" s="108"/>
      <c r="B8381" s="108"/>
      <c r="I8381" s="113">
        <f t="shared" si="0"/>
        <v>88247</v>
      </c>
      <c r="J8381" s="111">
        <v>88247</v>
      </c>
      <c r="K8381" s="111" t="s">
        <v>2307</v>
      </c>
      <c r="L8381" s="111" t="s">
        <v>708</v>
      </c>
      <c r="M8381" s="111" t="s">
        <v>702</v>
      </c>
      <c r="N8381" s="111">
        <v>2.234</v>
      </c>
      <c r="O8381" s="114">
        <v>17.440000000000001</v>
      </c>
    </row>
    <row r="8382" spans="1:15">
      <c r="A8382" s="108"/>
      <c r="B8382" s="108"/>
      <c r="I8382" s="113">
        <f t="shared" si="0"/>
        <v>88264</v>
      </c>
      <c r="J8382" s="111">
        <v>88264</v>
      </c>
      <c r="K8382" s="111" t="s">
        <v>2308</v>
      </c>
      <c r="L8382" s="111" t="s">
        <v>708</v>
      </c>
      <c r="M8382" s="111" t="s">
        <v>710</v>
      </c>
      <c r="N8382" s="111">
        <v>7.2610000000000001</v>
      </c>
      <c r="O8382" s="114">
        <v>22.48</v>
      </c>
    </row>
    <row r="8383" spans="1:15">
      <c r="A8383" s="108"/>
      <c r="B8383" s="108"/>
      <c r="I8383" s="113">
        <f t="shared" si="0"/>
        <v>863</v>
      </c>
      <c r="J8383" s="111">
        <v>863</v>
      </c>
      <c r="K8383" s="111" t="s">
        <v>2625</v>
      </c>
      <c r="L8383" s="111" t="s">
        <v>728</v>
      </c>
      <c r="M8383" s="111" t="s">
        <v>702</v>
      </c>
      <c r="N8383" s="111">
        <v>13</v>
      </c>
      <c r="O8383" s="114">
        <v>16.02</v>
      </c>
    </row>
    <row r="8384" spans="1:15">
      <c r="A8384" s="108"/>
      <c r="B8384" s="108"/>
      <c r="I8384" s="113">
        <f t="shared" si="0"/>
        <v>5928</v>
      </c>
      <c r="J8384" s="111">
        <v>5928</v>
      </c>
      <c r="K8384" s="111" t="s">
        <v>2626</v>
      </c>
      <c r="L8384" s="111" t="s">
        <v>701</v>
      </c>
      <c r="M8384" s="111" t="s">
        <v>729</v>
      </c>
      <c r="N8384" s="111">
        <v>8.1000000000000003E-2</v>
      </c>
      <c r="O8384" s="114">
        <v>135.61000000000001</v>
      </c>
    </row>
    <row r="8385" spans="1:15">
      <c r="A8385" s="108"/>
      <c r="B8385" s="108"/>
      <c r="I8385" s="113">
        <f t="shared" si="0"/>
        <v>88247</v>
      </c>
      <c r="J8385" s="111">
        <v>88247</v>
      </c>
      <c r="K8385" s="111" t="s">
        <v>2307</v>
      </c>
      <c r="L8385" s="111" t="s">
        <v>708</v>
      </c>
      <c r="M8385" s="111" t="s">
        <v>702</v>
      </c>
      <c r="N8385" s="111">
        <v>1.6579999999999999</v>
      </c>
      <c r="O8385" s="114">
        <v>17.440000000000001</v>
      </c>
    </row>
    <row r="8386" spans="1:15">
      <c r="A8386" s="108"/>
      <c r="B8386" s="108"/>
      <c r="I8386" s="113">
        <f t="shared" si="0"/>
        <v>88264</v>
      </c>
      <c r="J8386" s="111">
        <v>88264</v>
      </c>
      <c r="K8386" s="111" t="s">
        <v>2308</v>
      </c>
      <c r="L8386" s="111" t="s">
        <v>708</v>
      </c>
      <c r="M8386" s="111" t="s">
        <v>710</v>
      </c>
      <c r="N8386" s="111">
        <v>5.3869999999999996</v>
      </c>
      <c r="O8386" s="114">
        <v>22.48</v>
      </c>
    </row>
    <row r="8387" spans="1:15">
      <c r="A8387" s="108"/>
      <c r="B8387" s="108"/>
      <c r="I8387" s="113">
        <f t="shared" si="0"/>
        <v>5928</v>
      </c>
      <c r="J8387" s="111">
        <v>5928</v>
      </c>
      <c r="K8387" s="111" t="s">
        <v>2626</v>
      </c>
      <c r="L8387" s="111" t="s">
        <v>701</v>
      </c>
      <c r="M8387" s="111" t="s">
        <v>729</v>
      </c>
      <c r="N8387" s="111">
        <v>9.6000000000000002E-2</v>
      </c>
      <c r="O8387" s="114">
        <v>135.61000000000001</v>
      </c>
    </row>
    <row r="8388" spans="1:15">
      <c r="A8388" s="108"/>
      <c r="B8388" s="108"/>
      <c r="I8388" s="113">
        <f t="shared" si="0"/>
        <v>88247</v>
      </c>
      <c r="J8388" s="111">
        <v>88247</v>
      </c>
      <c r="K8388" s="111" t="s">
        <v>2307</v>
      </c>
      <c r="L8388" s="111" t="s">
        <v>708</v>
      </c>
      <c r="M8388" s="111" t="s">
        <v>702</v>
      </c>
      <c r="N8388" s="111">
        <v>2.1989999999999998</v>
      </c>
      <c r="O8388" s="114">
        <v>17.440000000000001</v>
      </c>
    </row>
    <row r="8389" spans="1:15">
      <c r="A8389" s="108"/>
      <c r="B8389" s="108"/>
      <c r="I8389" s="113">
        <f t="shared" si="0"/>
        <v>88264</v>
      </c>
      <c r="J8389" s="111">
        <v>88264</v>
      </c>
      <c r="K8389" s="111" t="s">
        <v>2308</v>
      </c>
      <c r="L8389" s="111" t="s">
        <v>708</v>
      </c>
      <c r="M8389" s="111" t="s">
        <v>710</v>
      </c>
      <c r="N8389" s="111">
        <v>7.1470000000000002</v>
      </c>
      <c r="O8389" s="114">
        <v>22.48</v>
      </c>
    </row>
    <row r="8390" spans="1:15">
      <c r="A8390" s="108"/>
      <c r="B8390" s="108"/>
      <c r="I8390" s="113">
        <f t="shared" si="0"/>
        <v>863</v>
      </c>
      <c r="J8390" s="111">
        <v>863</v>
      </c>
      <c r="K8390" s="111" t="s">
        <v>2625</v>
      </c>
      <c r="L8390" s="111" t="s">
        <v>728</v>
      </c>
      <c r="M8390" s="111" t="s">
        <v>702</v>
      </c>
      <c r="N8390" s="111">
        <v>13.5</v>
      </c>
      <c r="O8390" s="114">
        <v>16.02</v>
      </c>
    </row>
    <row r="8391" spans="1:15">
      <c r="A8391" s="108"/>
      <c r="B8391" s="108"/>
      <c r="I8391" s="113">
        <f t="shared" si="0"/>
        <v>5928</v>
      </c>
      <c r="J8391" s="111">
        <v>5928</v>
      </c>
      <c r="K8391" s="111" t="s">
        <v>2626</v>
      </c>
      <c r="L8391" s="111" t="s">
        <v>701</v>
      </c>
      <c r="M8391" s="111" t="s">
        <v>729</v>
      </c>
      <c r="N8391" s="111">
        <v>8.6999999999999994E-2</v>
      </c>
      <c r="O8391" s="114">
        <v>135.61000000000001</v>
      </c>
    </row>
    <row r="8392" spans="1:15">
      <c r="A8392" s="108"/>
      <c r="B8392" s="108"/>
      <c r="I8392" s="113">
        <f t="shared" si="0"/>
        <v>88247</v>
      </c>
      <c r="J8392" s="111">
        <v>88247</v>
      </c>
      <c r="K8392" s="111" t="s">
        <v>2307</v>
      </c>
      <c r="L8392" s="111" t="s">
        <v>708</v>
      </c>
      <c r="M8392" s="111" t="s">
        <v>702</v>
      </c>
      <c r="N8392" s="111">
        <v>2.1040000000000001</v>
      </c>
      <c r="O8392" s="114">
        <v>17.440000000000001</v>
      </c>
    </row>
    <row r="8393" spans="1:15">
      <c r="A8393" s="108"/>
      <c r="B8393" s="108"/>
      <c r="I8393" s="113">
        <f t="shared" si="0"/>
        <v>88264</v>
      </c>
      <c r="J8393" s="111">
        <v>88264</v>
      </c>
      <c r="K8393" s="111" t="s">
        <v>2308</v>
      </c>
      <c r="L8393" s="111" t="s">
        <v>708</v>
      </c>
      <c r="M8393" s="111" t="s">
        <v>710</v>
      </c>
      <c r="N8393" s="111">
        <v>6.8390000000000004</v>
      </c>
      <c r="O8393" s="114">
        <v>22.48</v>
      </c>
    </row>
    <row r="8394" spans="1:15">
      <c r="A8394" s="108"/>
      <c r="B8394" s="108"/>
      <c r="I8394" s="113">
        <f t="shared" si="0"/>
        <v>5928</v>
      </c>
      <c r="J8394" s="111">
        <v>5928</v>
      </c>
      <c r="K8394" s="111" t="s">
        <v>2626</v>
      </c>
      <c r="L8394" s="111" t="s">
        <v>701</v>
      </c>
      <c r="M8394" s="111" t="s">
        <v>729</v>
      </c>
      <c r="N8394" s="111">
        <v>9.8000000000000004E-2</v>
      </c>
      <c r="O8394" s="114">
        <v>135.61000000000001</v>
      </c>
    </row>
    <row r="8395" spans="1:15">
      <c r="A8395" s="108"/>
      <c r="B8395" s="108"/>
      <c r="I8395" s="113">
        <f t="shared" si="0"/>
        <v>88247</v>
      </c>
      <c r="J8395" s="111">
        <v>88247</v>
      </c>
      <c r="K8395" s="111" t="s">
        <v>2307</v>
      </c>
      <c r="L8395" s="111" t="s">
        <v>708</v>
      </c>
      <c r="M8395" s="111" t="s">
        <v>702</v>
      </c>
      <c r="N8395" s="111">
        <v>2.6480000000000001</v>
      </c>
      <c r="O8395" s="114">
        <v>17.440000000000001</v>
      </c>
    </row>
    <row r="8396" spans="1:15">
      <c r="A8396" s="108"/>
      <c r="B8396" s="108"/>
      <c r="I8396" s="113">
        <f t="shared" si="0"/>
        <v>88264</v>
      </c>
      <c r="J8396" s="111">
        <v>88264</v>
      </c>
      <c r="K8396" s="111" t="s">
        <v>2308</v>
      </c>
      <c r="L8396" s="111" t="s">
        <v>708</v>
      </c>
      <c r="M8396" s="111" t="s">
        <v>710</v>
      </c>
      <c r="N8396" s="111">
        <v>8.6050000000000004</v>
      </c>
      <c r="O8396" s="114">
        <v>22.48</v>
      </c>
    </row>
    <row r="8397" spans="1:15">
      <c r="A8397" s="108"/>
      <c r="B8397" s="108"/>
      <c r="I8397" s="113">
        <f t="shared" si="0"/>
        <v>863</v>
      </c>
      <c r="J8397" s="111">
        <v>863</v>
      </c>
      <c r="K8397" s="111" t="s">
        <v>2625</v>
      </c>
      <c r="L8397" s="111" t="s">
        <v>728</v>
      </c>
      <c r="M8397" s="111" t="s">
        <v>702</v>
      </c>
      <c r="N8397" s="111">
        <v>14</v>
      </c>
      <c r="O8397" s="114">
        <v>16.02</v>
      </c>
    </row>
    <row r="8398" spans="1:15">
      <c r="A8398" s="108"/>
      <c r="B8398" s="108"/>
      <c r="I8398" s="113">
        <f t="shared" si="0"/>
        <v>88247</v>
      </c>
      <c r="J8398" s="111">
        <v>88247</v>
      </c>
      <c r="K8398" s="111" t="s">
        <v>2307</v>
      </c>
      <c r="L8398" s="111" t="s">
        <v>708</v>
      </c>
      <c r="M8398" s="111" t="s">
        <v>702</v>
      </c>
      <c r="N8398" s="111">
        <v>1.9159999999999999</v>
      </c>
      <c r="O8398" s="114">
        <v>17.440000000000001</v>
      </c>
    </row>
    <row r="8399" spans="1:15">
      <c r="A8399" s="108"/>
      <c r="B8399" s="108"/>
      <c r="I8399" s="113">
        <f t="shared" si="0"/>
        <v>88264</v>
      </c>
      <c r="J8399" s="111">
        <v>88264</v>
      </c>
      <c r="K8399" s="111" t="s">
        <v>2308</v>
      </c>
      <c r="L8399" s="111" t="s">
        <v>708</v>
      </c>
      <c r="M8399" s="111" t="s">
        <v>710</v>
      </c>
      <c r="N8399" s="111">
        <v>6.226</v>
      </c>
      <c r="O8399" s="114">
        <v>22.48</v>
      </c>
    </row>
    <row r="8400" spans="1:15">
      <c r="A8400" s="108"/>
      <c r="B8400" s="108"/>
      <c r="I8400" s="113">
        <f t="shared" si="0"/>
        <v>88247</v>
      </c>
      <c r="J8400" s="111">
        <v>88247</v>
      </c>
      <c r="K8400" s="111" t="s">
        <v>2307</v>
      </c>
      <c r="L8400" s="111" t="s">
        <v>708</v>
      </c>
      <c r="M8400" s="111" t="s">
        <v>702</v>
      </c>
      <c r="N8400" s="111">
        <v>2.3639999999999999</v>
      </c>
      <c r="O8400" s="114">
        <v>17.440000000000001</v>
      </c>
    </row>
    <row r="8401" spans="1:15">
      <c r="A8401" s="108"/>
      <c r="B8401" s="108"/>
      <c r="I8401" s="113">
        <f t="shared" si="0"/>
        <v>88264</v>
      </c>
      <c r="J8401" s="111">
        <v>88264</v>
      </c>
      <c r="K8401" s="111" t="s">
        <v>2308</v>
      </c>
      <c r="L8401" s="111" t="s">
        <v>708</v>
      </c>
      <c r="M8401" s="111" t="s">
        <v>710</v>
      </c>
      <c r="N8401" s="111">
        <v>7.6840000000000002</v>
      </c>
      <c r="O8401" s="114">
        <v>22.48</v>
      </c>
    </row>
    <row r="8402" spans="1:15">
      <c r="A8402" s="108"/>
      <c r="B8402" s="108"/>
      <c r="I8402" s="113">
        <f t="shared" si="0"/>
        <v>863</v>
      </c>
      <c r="J8402" s="111">
        <v>863</v>
      </c>
      <c r="K8402" s="111" t="s">
        <v>2625</v>
      </c>
      <c r="L8402" s="111" t="s">
        <v>728</v>
      </c>
      <c r="M8402" s="111" t="s">
        <v>702</v>
      </c>
      <c r="N8402" s="111">
        <v>15</v>
      </c>
      <c r="O8402" s="114">
        <v>16.02</v>
      </c>
    </row>
    <row r="8403" spans="1:15">
      <c r="A8403" s="108"/>
      <c r="B8403" s="108"/>
      <c r="I8403" s="113">
        <f t="shared" si="0"/>
        <v>88247</v>
      </c>
      <c r="J8403" s="111">
        <v>88247</v>
      </c>
      <c r="K8403" s="111" t="s">
        <v>2307</v>
      </c>
      <c r="L8403" s="111" t="s">
        <v>708</v>
      </c>
      <c r="M8403" s="111" t="s">
        <v>702</v>
      </c>
      <c r="N8403" s="111">
        <v>2.06</v>
      </c>
      <c r="O8403" s="114">
        <v>17.440000000000001</v>
      </c>
    </row>
    <row r="8404" spans="1:15">
      <c r="A8404" s="108"/>
      <c r="B8404" s="108"/>
      <c r="I8404" s="113">
        <f t="shared" si="0"/>
        <v>88264</v>
      </c>
      <c r="J8404" s="111">
        <v>88264</v>
      </c>
      <c r="K8404" s="111" t="s">
        <v>2308</v>
      </c>
      <c r="L8404" s="111" t="s">
        <v>708</v>
      </c>
      <c r="M8404" s="111" t="s">
        <v>710</v>
      </c>
      <c r="N8404" s="111">
        <v>6.6950000000000003</v>
      </c>
      <c r="O8404" s="114">
        <v>22.48</v>
      </c>
    </row>
    <row r="8405" spans="1:15">
      <c r="A8405" s="108"/>
      <c r="B8405" s="108"/>
      <c r="I8405" s="113">
        <f t="shared" si="0"/>
        <v>5928</v>
      </c>
      <c r="J8405" s="111">
        <v>5928</v>
      </c>
      <c r="K8405" s="111" t="s">
        <v>2626</v>
      </c>
      <c r="L8405" s="111" t="s">
        <v>701</v>
      </c>
      <c r="M8405" s="111" t="s">
        <v>729</v>
      </c>
      <c r="N8405" s="111">
        <v>0.11</v>
      </c>
      <c r="O8405" s="114">
        <v>135.61000000000001</v>
      </c>
    </row>
    <row r="8406" spans="1:15">
      <c r="A8406" s="108"/>
      <c r="B8406" s="108"/>
      <c r="I8406" s="113">
        <f t="shared" si="0"/>
        <v>88247</v>
      </c>
      <c r="J8406" s="111">
        <v>88247</v>
      </c>
      <c r="K8406" s="111" t="s">
        <v>2307</v>
      </c>
      <c r="L8406" s="111" t="s">
        <v>708</v>
      </c>
      <c r="M8406" s="111" t="s">
        <v>702</v>
      </c>
      <c r="N8406" s="111">
        <v>2.8140000000000001</v>
      </c>
      <c r="O8406" s="114">
        <v>17.440000000000001</v>
      </c>
    </row>
    <row r="8407" spans="1:15">
      <c r="A8407" s="108"/>
      <c r="B8407" s="108"/>
      <c r="I8407" s="113">
        <f t="shared" si="0"/>
        <v>88264</v>
      </c>
      <c r="J8407" s="111">
        <v>88264</v>
      </c>
      <c r="K8407" s="111" t="s">
        <v>2308</v>
      </c>
      <c r="L8407" s="111" t="s">
        <v>708</v>
      </c>
      <c r="M8407" s="111" t="s">
        <v>710</v>
      </c>
      <c r="N8407" s="111">
        <v>9.1440000000000001</v>
      </c>
      <c r="O8407" s="114">
        <v>22.48</v>
      </c>
    </row>
    <row r="8408" spans="1:15">
      <c r="A8408" s="108"/>
      <c r="B8408" s="108"/>
      <c r="I8408" s="113">
        <f t="shared" si="0"/>
        <v>863</v>
      </c>
      <c r="J8408" s="111">
        <v>863</v>
      </c>
      <c r="K8408" s="111" t="s">
        <v>2625</v>
      </c>
      <c r="L8408" s="111" t="s">
        <v>728</v>
      </c>
      <c r="M8408" s="111" t="s">
        <v>702</v>
      </c>
      <c r="N8408" s="111">
        <v>18</v>
      </c>
      <c r="O8408" s="114">
        <v>16.02</v>
      </c>
    </row>
    <row r="8409" spans="1:15">
      <c r="A8409" s="108"/>
      <c r="B8409" s="108"/>
      <c r="I8409" s="113">
        <f t="shared" si="0"/>
        <v>88247</v>
      </c>
      <c r="J8409" s="111">
        <v>88247</v>
      </c>
      <c r="K8409" s="111" t="s">
        <v>2307</v>
      </c>
      <c r="L8409" s="111" t="s">
        <v>708</v>
      </c>
      <c r="M8409" s="111" t="s">
        <v>702</v>
      </c>
      <c r="N8409" s="111">
        <v>2.4969999999999999</v>
      </c>
      <c r="O8409" s="114">
        <v>17.440000000000001</v>
      </c>
    </row>
    <row r="8410" spans="1:15">
      <c r="A8410" s="108"/>
      <c r="B8410" s="108"/>
      <c r="I8410" s="113">
        <f t="shared" si="0"/>
        <v>88264</v>
      </c>
      <c r="J8410" s="111">
        <v>88264</v>
      </c>
      <c r="K8410" s="111" t="s">
        <v>2308</v>
      </c>
      <c r="L8410" s="111" t="s">
        <v>708</v>
      </c>
      <c r="M8410" s="111" t="s">
        <v>710</v>
      </c>
      <c r="N8410" s="111">
        <v>8.1159999999999997</v>
      </c>
      <c r="O8410" s="114">
        <v>22.48</v>
      </c>
    </row>
    <row r="8411" spans="1:15">
      <c r="A8411" s="108"/>
      <c r="B8411" s="108"/>
      <c r="I8411" s="113">
        <f t="shared" si="0"/>
        <v>5928</v>
      </c>
      <c r="J8411" s="111">
        <v>5928</v>
      </c>
      <c r="K8411" s="111" t="s">
        <v>2626</v>
      </c>
      <c r="L8411" s="111" t="s">
        <v>701</v>
      </c>
      <c r="M8411" s="111" t="s">
        <v>729</v>
      </c>
      <c r="N8411" s="111">
        <v>0.124</v>
      </c>
      <c r="O8411" s="114">
        <v>135.61000000000001</v>
      </c>
    </row>
    <row r="8412" spans="1:15">
      <c r="A8412" s="108"/>
      <c r="B8412" s="108"/>
      <c r="I8412" s="113">
        <f t="shared" si="0"/>
        <v>88247</v>
      </c>
      <c r="J8412" s="111">
        <v>88247</v>
      </c>
      <c r="K8412" s="111" t="s">
        <v>2307</v>
      </c>
      <c r="L8412" s="111" t="s">
        <v>708</v>
      </c>
      <c r="M8412" s="111" t="s">
        <v>702</v>
      </c>
      <c r="N8412" s="111">
        <v>3.5070000000000001</v>
      </c>
      <c r="O8412" s="114">
        <v>17.440000000000001</v>
      </c>
    </row>
    <row r="8413" spans="1:15">
      <c r="A8413" s="108"/>
      <c r="B8413" s="108"/>
      <c r="I8413" s="113">
        <f t="shared" si="0"/>
        <v>88264</v>
      </c>
      <c r="J8413" s="111">
        <v>88264</v>
      </c>
      <c r="K8413" s="111" t="s">
        <v>2308</v>
      </c>
      <c r="L8413" s="111" t="s">
        <v>708</v>
      </c>
      <c r="M8413" s="111" t="s">
        <v>710</v>
      </c>
      <c r="N8413" s="111">
        <v>11.398999999999999</v>
      </c>
      <c r="O8413" s="114">
        <v>22.48</v>
      </c>
    </row>
    <row r="8414" spans="1:15">
      <c r="A8414" s="108"/>
      <c r="B8414" s="108"/>
      <c r="I8414" s="113">
        <f t="shared" si="0"/>
        <v>863</v>
      </c>
      <c r="J8414" s="111">
        <v>863</v>
      </c>
      <c r="K8414" s="111" t="s">
        <v>2625</v>
      </c>
      <c r="L8414" s="111" t="s">
        <v>728</v>
      </c>
      <c r="M8414" s="111" t="s">
        <v>702</v>
      </c>
      <c r="N8414" s="111">
        <v>20</v>
      </c>
      <c r="O8414" s="114">
        <v>16.02</v>
      </c>
    </row>
    <row r="8415" spans="1:15">
      <c r="A8415" s="108"/>
      <c r="B8415" s="108"/>
      <c r="I8415" s="113">
        <f t="shared" si="0"/>
        <v>5928</v>
      </c>
      <c r="J8415" s="111">
        <v>5928</v>
      </c>
      <c r="K8415" s="111" t="s">
        <v>2626</v>
      </c>
      <c r="L8415" s="111" t="s">
        <v>701</v>
      </c>
      <c r="M8415" s="111" t="s">
        <v>729</v>
      </c>
      <c r="N8415" s="111">
        <v>0.106</v>
      </c>
      <c r="O8415" s="114">
        <v>135.61000000000001</v>
      </c>
    </row>
    <row r="8416" spans="1:15">
      <c r="A8416" s="108"/>
      <c r="B8416" s="108"/>
      <c r="I8416" s="113">
        <f t="shared" si="0"/>
        <v>88247</v>
      </c>
      <c r="J8416" s="111">
        <v>88247</v>
      </c>
      <c r="K8416" s="111" t="s">
        <v>2307</v>
      </c>
      <c r="L8416" s="111" t="s">
        <v>708</v>
      </c>
      <c r="M8416" s="111" t="s">
        <v>702</v>
      </c>
      <c r="N8416" s="111">
        <v>3.1339999999999999</v>
      </c>
      <c r="O8416" s="114">
        <v>17.440000000000001</v>
      </c>
    </row>
    <row r="8417" spans="1:15">
      <c r="A8417" s="108"/>
      <c r="B8417" s="108"/>
      <c r="I8417" s="113">
        <f t="shared" si="0"/>
        <v>88264</v>
      </c>
      <c r="J8417" s="111">
        <v>88264</v>
      </c>
      <c r="K8417" s="111" t="s">
        <v>2308</v>
      </c>
      <c r="L8417" s="111" t="s">
        <v>708</v>
      </c>
      <c r="M8417" s="111" t="s">
        <v>710</v>
      </c>
      <c r="N8417" s="111">
        <v>10.186</v>
      </c>
      <c r="O8417" s="114">
        <v>22.48</v>
      </c>
    </row>
    <row r="8418" spans="1:15">
      <c r="A8418" s="108"/>
      <c r="B8418" s="108"/>
      <c r="I8418" s="113">
        <f t="shared" si="0"/>
        <v>5928</v>
      </c>
      <c r="J8418" s="111">
        <v>5928</v>
      </c>
      <c r="K8418" s="111" t="s">
        <v>2626</v>
      </c>
      <c r="L8418" s="111" t="s">
        <v>701</v>
      </c>
      <c r="M8418" s="111" t="s">
        <v>729</v>
      </c>
      <c r="N8418" s="111">
        <v>0.13100000000000001</v>
      </c>
      <c r="O8418" s="114">
        <v>135.61000000000001</v>
      </c>
    </row>
    <row r="8419" spans="1:15">
      <c r="A8419" s="108"/>
      <c r="B8419" s="108"/>
      <c r="I8419" s="113">
        <f t="shared" si="0"/>
        <v>88247</v>
      </c>
      <c r="J8419" s="111">
        <v>88247</v>
      </c>
      <c r="K8419" s="111" t="s">
        <v>2307</v>
      </c>
      <c r="L8419" s="111" t="s">
        <v>708</v>
      </c>
      <c r="M8419" s="111" t="s">
        <v>702</v>
      </c>
      <c r="N8419" s="111">
        <v>3.9660000000000002</v>
      </c>
      <c r="O8419" s="114">
        <v>17.440000000000001</v>
      </c>
    </row>
    <row r="8420" spans="1:15">
      <c r="A8420" s="108"/>
      <c r="B8420" s="108"/>
      <c r="I8420" s="113">
        <f t="shared" si="0"/>
        <v>88264</v>
      </c>
      <c r="J8420" s="111">
        <v>88264</v>
      </c>
      <c r="K8420" s="111" t="s">
        <v>2308</v>
      </c>
      <c r="L8420" s="111" t="s">
        <v>708</v>
      </c>
      <c r="M8420" s="111" t="s">
        <v>710</v>
      </c>
      <c r="N8420" s="111">
        <v>12.891</v>
      </c>
      <c r="O8420" s="114">
        <v>22.48</v>
      </c>
    </row>
    <row r="8421" spans="1:15">
      <c r="A8421" s="108"/>
      <c r="B8421" s="108"/>
      <c r="I8421" s="113">
        <f t="shared" si="0"/>
        <v>5928</v>
      </c>
      <c r="J8421" s="111">
        <v>5928</v>
      </c>
      <c r="K8421" s="111" t="s">
        <v>2626</v>
      </c>
      <c r="L8421" s="111" t="s">
        <v>701</v>
      </c>
      <c r="M8421" s="111" t="s">
        <v>729</v>
      </c>
      <c r="N8421" s="111">
        <v>7.2999999999999995E-2</v>
      </c>
      <c r="O8421" s="114">
        <v>135.61000000000001</v>
      </c>
    </row>
    <row r="8422" spans="1:15">
      <c r="A8422" s="108"/>
      <c r="B8422" s="108"/>
      <c r="I8422" s="113">
        <f t="shared" si="0"/>
        <v>88247</v>
      </c>
      <c r="J8422" s="111">
        <v>88247</v>
      </c>
      <c r="K8422" s="111" t="s">
        <v>2307</v>
      </c>
      <c r="L8422" s="111" t="s">
        <v>708</v>
      </c>
      <c r="M8422" s="111" t="s">
        <v>702</v>
      </c>
      <c r="N8422" s="111">
        <v>0.92400000000000004</v>
      </c>
      <c r="O8422" s="114">
        <v>17.440000000000001</v>
      </c>
    </row>
    <row r="8423" spans="1:15">
      <c r="A8423" s="108"/>
      <c r="B8423" s="108"/>
      <c r="I8423" s="113">
        <f t="shared" si="0"/>
        <v>88264</v>
      </c>
      <c r="J8423" s="111">
        <v>88264</v>
      </c>
      <c r="K8423" s="111" t="s">
        <v>2308</v>
      </c>
      <c r="L8423" s="111" t="s">
        <v>708</v>
      </c>
      <c r="M8423" s="111" t="s">
        <v>710</v>
      </c>
      <c r="N8423" s="111">
        <v>3.0030000000000001</v>
      </c>
      <c r="O8423" s="114">
        <v>22.48</v>
      </c>
    </row>
    <row r="8424" spans="1:15">
      <c r="A8424" s="108"/>
      <c r="B8424" s="108"/>
      <c r="I8424" s="113">
        <f t="shared" si="0"/>
        <v>94962</v>
      </c>
      <c r="J8424" s="111">
        <v>94962</v>
      </c>
      <c r="K8424" s="111" t="s">
        <v>1918</v>
      </c>
      <c r="L8424" s="111" t="s">
        <v>750</v>
      </c>
      <c r="M8424" s="111" t="s">
        <v>702</v>
      </c>
      <c r="N8424" s="111">
        <v>0.14599999999999999</v>
      </c>
      <c r="O8424" s="114">
        <v>240.77</v>
      </c>
    </row>
    <row r="8425" spans="1:15">
      <c r="A8425" s="108"/>
      <c r="B8425" s="108"/>
      <c r="I8425" s="113">
        <f t="shared" si="0"/>
        <v>5928</v>
      </c>
      <c r="J8425" s="111">
        <v>5928</v>
      </c>
      <c r="K8425" s="111" t="s">
        <v>2626</v>
      </c>
      <c r="L8425" s="111" t="s">
        <v>701</v>
      </c>
      <c r="M8425" s="111" t="s">
        <v>729</v>
      </c>
      <c r="N8425" s="111">
        <v>7.5999999999999998E-2</v>
      </c>
      <c r="O8425" s="114">
        <v>135.61000000000001</v>
      </c>
    </row>
    <row r="8426" spans="1:15">
      <c r="A8426" s="108"/>
      <c r="B8426" s="108"/>
      <c r="I8426" s="113">
        <f t="shared" si="0"/>
        <v>88247</v>
      </c>
      <c r="J8426" s="111">
        <v>88247</v>
      </c>
      <c r="K8426" s="111" t="s">
        <v>2307</v>
      </c>
      <c r="L8426" s="111" t="s">
        <v>708</v>
      </c>
      <c r="M8426" s="111" t="s">
        <v>702</v>
      </c>
      <c r="N8426" s="111">
        <v>1.3180000000000001</v>
      </c>
      <c r="O8426" s="114">
        <v>17.440000000000001</v>
      </c>
    </row>
    <row r="8427" spans="1:15">
      <c r="A8427" s="108"/>
      <c r="B8427" s="108"/>
      <c r="I8427" s="113">
        <f t="shared" si="0"/>
        <v>88264</v>
      </c>
      <c r="J8427" s="111">
        <v>88264</v>
      </c>
      <c r="K8427" s="111" t="s">
        <v>2308</v>
      </c>
      <c r="L8427" s="111" t="s">
        <v>708</v>
      </c>
      <c r="M8427" s="111" t="s">
        <v>710</v>
      </c>
      <c r="N8427" s="111">
        <v>4.2839999999999998</v>
      </c>
      <c r="O8427" s="114">
        <v>22.48</v>
      </c>
    </row>
    <row r="8428" spans="1:15">
      <c r="A8428" s="108"/>
      <c r="B8428" s="108"/>
      <c r="I8428" s="113">
        <f t="shared" si="0"/>
        <v>94962</v>
      </c>
      <c r="J8428" s="111">
        <v>94962</v>
      </c>
      <c r="K8428" s="111" t="s">
        <v>1918</v>
      </c>
      <c r="L8428" s="111" t="s">
        <v>750</v>
      </c>
      <c r="M8428" s="111" t="s">
        <v>702</v>
      </c>
      <c r="N8428" s="111">
        <v>0.27</v>
      </c>
      <c r="O8428" s="114">
        <v>240.77</v>
      </c>
    </row>
    <row r="8429" spans="1:15">
      <c r="A8429" s="108"/>
      <c r="B8429" s="108"/>
      <c r="I8429" s="113">
        <f t="shared" si="0"/>
        <v>88247</v>
      </c>
      <c r="J8429" s="111">
        <v>88247</v>
      </c>
      <c r="K8429" s="111" t="s">
        <v>2307</v>
      </c>
      <c r="L8429" s="111" t="s">
        <v>708</v>
      </c>
      <c r="M8429" s="111" t="s">
        <v>702</v>
      </c>
      <c r="N8429" s="111">
        <v>1.861</v>
      </c>
      <c r="O8429" s="114">
        <v>17.440000000000001</v>
      </c>
    </row>
    <row r="8430" spans="1:15">
      <c r="A8430" s="108"/>
      <c r="B8430" s="108"/>
      <c r="I8430" s="113">
        <f t="shared" si="0"/>
        <v>88264</v>
      </c>
      <c r="J8430" s="111">
        <v>88264</v>
      </c>
      <c r="K8430" s="111" t="s">
        <v>2308</v>
      </c>
      <c r="L8430" s="111" t="s">
        <v>708</v>
      </c>
      <c r="M8430" s="111" t="s">
        <v>710</v>
      </c>
      <c r="N8430" s="111">
        <v>6.0490000000000004</v>
      </c>
      <c r="O8430" s="114">
        <v>22.48</v>
      </c>
    </row>
    <row r="8431" spans="1:15">
      <c r="A8431" s="108"/>
      <c r="B8431" s="108"/>
      <c r="I8431" s="113">
        <f t="shared" si="0"/>
        <v>94962</v>
      </c>
      <c r="J8431" s="111">
        <v>94962</v>
      </c>
      <c r="K8431" s="111" t="s">
        <v>1918</v>
      </c>
      <c r="L8431" s="111" t="s">
        <v>750</v>
      </c>
      <c r="M8431" s="111" t="s">
        <v>702</v>
      </c>
      <c r="N8431" s="111">
        <v>0.52200000000000002</v>
      </c>
      <c r="O8431" s="114">
        <v>240.77</v>
      </c>
    </row>
    <row r="8432" spans="1:15">
      <c r="A8432" s="108"/>
      <c r="B8432" s="108"/>
      <c r="I8432" s="113">
        <f t="shared" si="0"/>
        <v>88247</v>
      </c>
      <c r="J8432" s="111">
        <v>88247</v>
      </c>
      <c r="K8432" s="111" t="s">
        <v>2307</v>
      </c>
      <c r="L8432" s="111" t="s">
        <v>708</v>
      </c>
      <c r="M8432" s="111" t="s">
        <v>702</v>
      </c>
      <c r="N8432" s="111">
        <v>2.54</v>
      </c>
      <c r="O8432" s="114">
        <v>17.440000000000001</v>
      </c>
    </row>
    <row r="8433" spans="1:15">
      <c r="A8433" s="108"/>
      <c r="B8433" s="108"/>
      <c r="I8433" s="113">
        <f t="shared" si="0"/>
        <v>88264</v>
      </c>
      <c r="J8433" s="111">
        <v>88264</v>
      </c>
      <c r="K8433" s="111" t="s">
        <v>2308</v>
      </c>
      <c r="L8433" s="111" t="s">
        <v>708</v>
      </c>
      <c r="M8433" s="111" t="s">
        <v>710</v>
      </c>
      <c r="N8433" s="111">
        <v>8.2539999999999996</v>
      </c>
      <c r="O8433" s="114">
        <v>22.48</v>
      </c>
    </row>
    <row r="8434" spans="1:15">
      <c r="A8434" s="108"/>
      <c r="B8434" s="108"/>
      <c r="I8434" s="113">
        <f t="shared" si="0"/>
        <v>94962</v>
      </c>
      <c r="J8434" s="111">
        <v>94962</v>
      </c>
      <c r="K8434" s="111" t="s">
        <v>1918</v>
      </c>
      <c r="L8434" s="111" t="s">
        <v>750</v>
      </c>
      <c r="M8434" s="111" t="s">
        <v>702</v>
      </c>
      <c r="N8434" s="111">
        <v>0.83599999999999997</v>
      </c>
      <c r="O8434" s="114">
        <v>240.77</v>
      </c>
    </row>
    <row r="8435" spans="1:15">
      <c r="A8435" s="108"/>
      <c r="B8435" s="108"/>
      <c r="I8435" s="113">
        <f t="shared" si="0"/>
        <v>88247</v>
      </c>
      <c r="J8435" s="111">
        <v>88247</v>
      </c>
      <c r="K8435" s="111" t="s">
        <v>2307</v>
      </c>
      <c r="L8435" s="111" t="s">
        <v>708</v>
      </c>
      <c r="M8435" s="111" t="s">
        <v>702</v>
      </c>
      <c r="N8435" s="111">
        <v>4.3280000000000003</v>
      </c>
      <c r="O8435" s="114">
        <v>17.440000000000001</v>
      </c>
    </row>
    <row r="8436" spans="1:15">
      <c r="A8436" s="108"/>
      <c r="B8436" s="108"/>
      <c r="I8436" s="113">
        <f t="shared" si="0"/>
        <v>88264</v>
      </c>
      <c r="J8436" s="111">
        <v>88264</v>
      </c>
      <c r="K8436" s="111" t="s">
        <v>2308</v>
      </c>
      <c r="L8436" s="111" t="s">
        <v>708</v>
      </c>
      <c r="M8436" s="111" t="s">
        <v>710</v>
      </c>
      <c r="N8436" s="111">
        <v>14.067</v>
      </c>
      <c r="O8436" s="114">
        <v>22.48</v>
      </c>
    </row>
    <row r="8437" spans="1:15">
      <c r="A8437" s="108"/>
      <c r="B8437" s="108"/>
      <c r="I8437" s="113">
        <f t="shared" si="0"/>
        <v>94962</v>
      </c>
      <c r="J8437" s="111">
        <v>94962</v>
      </c>
      <c r="K8437" s="111" t="s">
        <v>1918</v>
      </c>
      <c r="L8437" s="111" t="s">
        <v>750</v>
      </c>
      <c r="M8437" s="111" t="s">
        <v>702</v>
      </c>
      <c r="N8437" s="111">
        <v>1.6279999999999999</v>
      </c>
      <c r="O8437" s="114">
        <v>240.77</v>
      </c>
    </row>
    <row r="8438" spans="1:15">
      <c r="A8438" s="108"/>
      <c r="B8438" s="108"/>
      <c r="I8438" s="113">
        <f t="shared" si="0"/>
        <v>88247</v>
      </c>
      <c r="J8438" s="111">
        <v>88247</v>
      </c>
      <c r="K8438" s="111" t="s">
        <v>2307</v>
      </c>
      <c r="L8438" s="111" t="s">
        <v>708</v>
      </c>
      <c r="M8438" s="111" t="s">
        <v>702</v>
      </c>
      <c r="N8438" s="111">
        <v>1.3759999999999999</v>
      </c>
      <c r="O8438" s="114">
        <v>17.440000000000001</v>
      </c>
    </row>
    <row r="8439" spans="1:15">
      <c r="A8439" s="108"/>
      <c r="B8439" s="108"/>
      <c r="I8439" s="113">
        <f t="shared" si="0"/>
        <v>88264</v>
      </c>
      <c r="J8439" s="111">
        <v>88264</v>
      </c>
      <c r="K8439" s="111" t="s">
        <v>2308</v>
      </c>
      <c r="L8439" s="111" t="s">
        <v>708</v>
      </c>
      <c r="M8439" s="111" t="s">
        <v>710</v>
      </c>
      <c r="N8439" s="111">
        <v>4.4729999999999999</v>
      </c>
      <c r="O8439" s="114">
        <v>22.48</v>
      </c>
    </row>
    <row r="8440" spans="1:15">
      <c r="A8440" s="108"/>
      <c r="B8440" s="108"/>
      <c r="I8440" s="113">
        <f t="shared" si="0"/>
        <v>94962</v>
      </c>
      <c r="J8440" s="111">
        <v>94962</v>
      </c>
      <c r="K8440" s="111" t="s">
        <v>1918</v>
      </c>
      <c r="L8440" s="111" t="s">
        <v>750</v>
      </c>
      <c r="M8440" s="111" t="s">
        <v>702</v>
      </c>
      <c r="N8440" s="111">
        <v>0.255</v>
      </c>
      <c r="O8440" s="114">
        <v>240.77</v>
      </c>
    </row>
    <row r="8441" spans="1:15">
      <c r="A8441" s="108"/>
      <c r="B8441" s="108"/>
      <c r="I8441" s="113">
        <f t="shared" si="0"/>
        <v>88247</v>
      </c>
      <c r="J8441" s="111">
        <v>88247</v>
      </c>
      <c r="K8441" s="111" t="s">
        <v>2307</v>
      </c>
      <c r="L8441" s="111" t="s">
        <v>708</v>
      </c>
      <c r="M8441" s="111" t="s">
        <v>702</v>
      </c>
      <c r="N8441" s="111">
        <v>2.6789999999999998</v>
      </c>
      <c r="O8441" s="114">
        <v>17.440000000000001</v>
      </c>
    </row>
    <row r="8442" spans="1:15">
      <c r="A8442" s="108"/>
      <c r="B8442" s="108"/>
      <c r="I8442" s="113">
        <f t="shared" si="0"/>
        <v>88264</v>
      </c>
      <c r="J8442" s="111">
        <v>88264</v>
      </c>
      <c r="K8442" s="111" t="s">
        <v>2308</v>
      </c>
      <c r="L8442" s="111" t="s">
        <v>708</v>
      </c>
      <c r="M8442" s="111" t="s">
        <v>710</v>
      </c>
      <c r="N8442" s="111">
        <v>8.7070000000000007</v>
      </c>
      <c r="O8442" s="114">
        <v>22.48</v>
      </c>
    </row>
    <row r="8443" spans="1:15">
      <c r="A8443" s="108"/>
      <c r="B8443" s="108"/>
      <c r="I8443" s="113">
        <f t="shared" si="0"/>
        <v>94962</v>
      </c>
      <c r="J8443" s="111">
        <v>94962</v>
      </c>
      <c r="K8443" s="111" t="s">
        <v>1918</v>
      </c>
      <c r="L8443" s="111" t="s">
        <v>750</v>
      </c>
      <c r="M8443" s="111" t="s">
        <v>702</v>
      </c>
      <c r="N8443" s="111">
        <v>0.82</v>
      </c>
      <c r="O8443" s="114">
        <v>240.77</v>
      </c>
    </row>
    <row r="8444" spans="1:15">
      <c r="A8444" s="108"/>
      <c r="B8444" s="108"/>
      <c r="I8444" s="113">
        <f t="shared" si="0"/>
        <v>88247</v>
      </c>
      <c r="J8444" s="111">
        <v>88247</v>
      </c>
      <c r="K8444" s="111" t="s">
        <v>2307</v>
      </c>
      <c r="L8444" s="111" t="s">
        <v>708</v>
      </c>
      <c r="M8444" s="111" t="s">
        <v>702</v>
      </c>
      <c r="N8444" s="111">
        <v>4.577</v>
      </c>
      <c r="O8444" s="114">
        <v>17.440000000000001</v>
      </c>
    </row>
    <row r="8445" spans="1:15">
      <c r="A8445" s="108"/>
      <c r="B8445" s="108"/>
      <c r="I8445" s="113">
        <f t="shared" si="0"/>
        <v>88264</v>
      </c>
      <c r="J8445" s="111">
        <v>88264</v>
      </c>
      <c r="K8445" s="111" t="s">
        <v>2308</v>
      </c>
      <c r="L8445" s="111" t="s">
        <v>708</v>
      </c>
      <c r="M8445" s="111" t="s">
        <v>710</v>
      </c>
      <c r="N8445" s="111">
        <v>14.875</v>
      </c>
      <c r="O8445" s="114">
        <v>22.48</v>
      </c>
    </row>
    <row r="8446" spans="1:15">
      <c r="A8446" s="108"/>
      <c r="B8446" s="108"/>
      <c r="I8446" s="113">
        <f t="shared" si="0"/>
        <v>94962</v>
      </c>
      <c r="J8446" s="111">
        <v>94962</v>
      </c>
      <c r="K8446" s="111" t="s">
        <v>1918</v>
      </c>
      <c r="L8446" s="111" t="s">
        <v>750</v>
      </c>
      <c r="M8446" s="111" t="s">
        <v>702</v>
      </c>
      <c r="N8446" s="111">
        <v>1.61</v>
      </c>
      <c r="O8446" s="114">
        <v>240.77</v>
      </c>
    </row>
    <row r="8447" spans="1:15">
      <c r="A8447" s="108"/>
      <c r="B8447" s="108"/>
      <c r="I8447" s="113">
        <f t="shared" si="0"/>
        <v>88247</v>
      </c>
      <c r="J8447" s="111">
        <v>88247</v>
      </c>
      <c r="K8447" s="111" t="s">
        <v>2307</v>
      </c>
      <c r="L8447" s="111" t="s">
        <v>708</v>
      </c>
      <c r="M8447" s="111" t="s">
        <v>702</v>
      </c>
      <c r="N8447" s="111">
        <v>1.405</v>
      </c>
      <c r="O8447" s="114">
        <v>17.440000000000001</v>
      </c>
    </row>
    <row r="8448" spans="1:15">
      <c r="A8448" s="108"/>
      <c r="B8448" s="108"/>
      <c r="I8448" s="113">
        <f t="shared" si="0"/>
        <v>88264</v>
      </c>
      <c r="J8448" s="111">
        <v>88264</v>
      </c>
      <c r="K8448" s="111" t="s">
        <v>2308</v>
      </c>
      <c r="L8448" s="111" t="s">
        <v>708</v>
      </c>
      <c r="M8448" s="111" t="s">
        <v>710</v>
      </c>
      <c r="N8448" s="111">
        <v>4.5650000000000004</v>
      </c>
      <c r="O8448" s="114">
        <v>22.48</v>
      </c>
    </row>
    <row r="8449" spans="1:15">
      <c r="A8449" s="108"/>
      <c r="B8449" s="108"/>
      <c r="I8449" s="113">
        <f t="shared" si="0"/>
        <v>94962</v>
      </c>
      <c r="J8449" s="111">
        <v>94962</v>
      </c>
      <c r="K8449" s="111" t="s">
        <v>1918</v>
      </c>
      <c r="L8449" s="111" t="s">
        <v>750</v>
      </c>
      <c r="M8449" s="111" t="s">
        <v>702</v>
      </c>
      <c r="N8449" s="111">
        <v>0.246</v>
      </c>
      <c r="O8449" s="114">
        <v>240.77</v>
      </c>
    </row>
    <row r="8450" spans="1:15">
      <c r="A8450" s="108"/>
      <c r="B8450" s="108"/>
      <c r="I8450" s="113">
        <f t="shared" si="0"/>
        <v>88247</v>
      </c>
      <c r="J8450" s="111">
        <v>88247</v>
      </c>
      <c r="K8450" s="111" t="s">
        <v>2307</v>
      </c>
      <c r="L8450" s="111" t="s">
        <v>708</v>
      </c>
      <c r="M8450" s="111" t="s">
        <v>702</v>
      </c>
      <c r="N8450" s="111">
        <v>2.7480000000000002</v>
      </c>
      <c r="O8450" s="114">
        <v>17.440000000000001</v>
      </c>
    </row>
    <row r="8451" spans="1:15">
      <c r="A8451" s="108"/>
      <c r="B8451" s="108"/>
      <c r="I8451" s="113">
        <f t="shared" si="0"/>
        <v>88264</v>
      </c>
      <c r="J8451" s="111">
        <v>88264</v>
      </c>
      <c r="K8451" s="111" t="s">
        <v>2308</v>
      </c>
      <c r="L8451" s="111" t="s">
        <v>708</v>
      </c>
      <c r="M8451" s="111" t="s">
        <v>710</v>
      </c>
      <c r="N8451" s="111">
        <v>8.9320000000000004</v>
      </c>
      <c r="O8451" s="114">
        <v>22.48</v>
      </c>
    </row>
    <row r="8452" spans="1:15">
      <c r="A8452" s="108"/>
      <c r="B8452" s="108"/>
      <c r="I8452" s="113">
        <f t="shared" si="0"/>
        <v>94962</v>
      </c>
      <c r="J8452" s="111">
        <v>94962</v>
      </c>
      <c r="K8452" s="111" t="s">
        <v>1918</v>
      </c>
      <c r="L8452" s="111" t="s">
        <v>750</v>
      </c>
      <c r="M8452" s="111" t="s">
        <v>702</v>
      </c>
      <c r="N8452" s="111">
        <v>0.81200000000000006</v>
      </c>
      <c r="O8452" s="114">
        <v>240.77</v>
      </c>
    </row>
    <row r="8453" spans="1:15">
      <c r="A8453" s="108"/>
      <c r="B8453" s="108"/>
      <c r="I8453" s="113">
        <f t="shared" si="0"/>
        <v>5928</v>
      </c>
      <c r="J8453" s="111">
        <v>5928</v>
      </c>
      <c r="K8453" s="111" t="s">
        <v>2626</v>
      </c>
      <c r="L8453" s="111" t="s">
        <v>701</v>
      </c>
      <c r="M8453" s="111" t="s">
        <v>729</v>
      </c>
      <c r="N8453" s="111">
        <v>8.2000000000000003E-2</v>
      </c>
      <c r="O8453" s="114">
        <v>135.61000000000001</v>
      </c>
    </row>
    <row r="8454" spans="1:15">
      <c r="A8454" s="108"/>
      <c r="B8454" s="108"/>
      <c r="I8454" s="113">
        <f t="shared" si="0"/>
        <v>88247</v>
      </c>
      <c r="J8454" s="111">
        <v>88247</v>
      </c>
      <c r="K8454" s="111" t="s">
        <v>2307</v>
      </c>
      <c r="L8454" s="111" t="s">
        <v>708</v>
      </c>
      <c r="M8454" s="111" t="s">
        <v>702</v>
      </c>
      <c r="N8454" s="111">
        <v>4.7149999999999999</v>
      </c>
      <c r="O8454" s="114">
        <v>17.440000000000001</v>
      </c>
    </row>
    <row r="8455" spans="1:15">
      <c r="A8455" s="108"/>
      <c r="B8455" s="108"/>
      <c r="I8455" s="113">
        <f t="shared" si="0"/>
        <v>88264</v>
      </c>
      <c r="J8455" s="111">
        <v>88264</v>
      </c>
      <c r="K8455" s="111" t="s">
        <v>2308</v>
      </c>
      <c r="L8455" s="111" t="s">
        <v>708</v>
      </c>
      <c r="M8455" s="111" t="s">
        <v>710</v>
      </c>
      <c r="N8455" s="111">
        <v>15.324</v>
      </c>
      <c r="O8455" s="114">
        <v>22.48</v>
      </c>
    </row>
    <row r="8456" spans="1:15">
      <c r="A8456" s="108"/>
      <c r="B8456" s="108"/>
      <c r="I8456" s="113">
        <f t="shared" si="0"/>
        <v>94962</v>
      </c>
      <c r="J8456" s="111">
        <v>94962</v>
      </c>
      <c r="K8456" s="111" t="s">
        <v>1918</v>
      </c>
      <c r="L8456" s="111" t="s">
        <v>750</v>
      </c>
      <c r="M8456" s="111" t="s">
        <v>702</v>
      </c>
      <c r="N8456" s="111">
        <v>1.601</v>
      </c>
      <c r="O8456" s="114">
        <v>240.77</v>
      </c>
    </row>
    <row r="8457" spans="1:15">
      <c r="A8457" s="108"/>
      <c r="B8457" s="108"/>
      <c r="I8457" s="113">
        <f t="shared" si="0"/>
        <v>88247</v>
      </c>
      <c r="J8457" s="111">
        <v>88247</v>
      </c>
      <c r="K8457" s="111" t="s">
        <v>2307</v>
      </c>
      <c r="L8457" s="111" t="s">
        <v>708</v>
      </c>
      <c r="M8457" s="111" t="s">
        <v>702</v>
      </c>
      <c r="N8457" s="111">
        <v>1.43</v>
      </c>
      <c r="O8457" s="114">
        <v>17.440000000000001</v>
      </c>
    </row>
    <row r="8458" spans="1:15">
      <c r="A8458" s="108"/>
      <c r="B8458" s="108"/>
      <c r="I8458" s="113">
        <f t="shared" si="0"/>
        <v>88264</v>
      </c>
      <c r="J8458" s="111">
        <v>88264</v>
      </c>
      <c r="K8458" s="111" t="s">
        <v>2308</v>
      </c>
      <c r="L8458" s="111" t="s">
        <v>708</v>
      </c>
      <c r="M8458" s="111" t="s">
        <v>710</v>
      </c>
      <c r="N8458" s="111">
        <v>4.649</v>
      </c>
      <c r="O8458" s="114">
        <v>22.48</v>
      </c>
    </row>
    <row r="8459" spans="1:15">
      <c r="A8459" s="108"/>
      <c r="B8459" s="108"/>
      <c r="I8459" s="113">
        <f t="shared" si="0"/>
        <v>94962</v>
      </c>
      <c r="J8459" s="111">
        <v>94962</v>
      </c>
      <c r="K8459" s="111" t="s">
        <v>1918</v>
      </c>
      <c r="L8459" s="111" t="s">
        <v>750</v>
      </c>
      <c r="M8459" s="111" t="s">
        <v>702</v>
      </c>
      <c r="N8459" s="111">
        <v>0.23699999999999999</v>
      </c>
      <c r="O8459" s="114">
        <v>240.77</v>
      </c>
    </row>
    <row r="8460" spans="1:15">
      <c r="A8460" s="108"/>
      <c r="B8460" s="108"/>
      <c r="I8460" s="113">
        <f t="shared" si="0"/>
        <v>88247</v>
      </c>
      <c r="J8460" s="111">
        <v>88247</v>
      </c>
      <c r="K8460" s="111" t="s">
        <v>2307</v>
      </c>
      <c r="L8460" s="111" t="s">
        <v>708</v>
      </c>
      <c r="M8460" s="111" t="s">
        <v>702</v>
      </c>
      <c r="N8460" s="111">
        <v>2.0459999999999998</v>
      </c>
      <c r="O8460" s="114">
        <v>17.440000000000001</v>
      </c>
    </row>
    <row r="8461" spans="1:15">
      <c r="A8461" s="108"/>
      <c r="B8461" s="108"/>
      <c r="I8461" s="113">
        <f t="shared" si="0"/>
        <v>88264</v>
      </c>
      <c r="J8461" s="111">
        <v>88264</v>
      </c>
      <c r="K8461" s="111" t="s">
        <v>2308</v>
      </c>
      <c r="L8461" s="111" t="s">
        <v>708</v>
      </c>
      <c r="M8461" s="111" t="s">
        <v>710</v>
      </c>
      <c r="N8461" s="111">
        <v>6.6479999999999997</v>
      </c>
      <c r="O8461" s="114">
        <v>22.48</v>
      </c>
    </row>
    <row r="8462" spans="1:15">
      <c r="A8462" s="108"/>
      <c r="B8462" s="108"/>
      <c r="I8462" s="113">
        <f t="shared" si="0"/>
        <v>94962</v>
      </c>
      <c r="J8462" s="111">
        <v>94962</v>
      </c>
      <c r="K8462" s="111" t="s">
        <v>1918</v>
      </c>
      <c r="L8462" s="111" t="s">
        <v>750</v>
      </c>
      <c r="M8462" s="111" t="s">
        <v>702</v>
      </c>
      <c r="N8462" s="111">
        <v>0.48799999999999999</v>
      </c>
      <c r="O8462" s="114">
        <v>240.77</v>
      </c>
    </row>
    <row r="8463" spans="1:15">
      <c r="A8463" s="108"/>
      <c r="B8463" s="108"/>
      <c r="I8463" s="113">
        <f t="shared" si="0"/>
        <v>88247</v>
      </c>
      <c r="J8463" s="111">
        <v>88247</v>
      </c>
      <c r="K8463" s="111" t="s">
        <v>2307</v>
      </c>
      <c r="L8463" s="111" t="s">
        <v>708</v>
      </c>
      <c r="M8463" s="111" t="s">
        <v>702</v>
      </c>
      <c r="N8463" s="111">
        <v>2.8149999999999999</v>
      </c>
      <c r="O8463" s="114">
        <v>17.440000000000001</v>
      </c>
    </row>
    <row r="8464" spans="1:15">
      <c r="A8464" s="108"/>
      <c r="B8464" s="108"/>
      <c r="I8464" s="113">
        <f t="shared" si="0"/>
        <v>88264</v>
      </c>
      <c r="J8464" s="111">
        <v>88264</v>
      </c>
      <c r="K8464" s="111" t="s">
        <v>2308</v>
      </c>
      <c r="L8464" s="111" t="s">
        <v>708</v>
      </c>
      <c r="M8464" s="111" t="s">
        <v>710</v>
      </c>
      <c r="N8464" s="111">
        <v>9.1479999999999997</v>
      </c>
      <c r="O8464" s="114">
        <v>22.48</v>
      </c>
    </row>
    <row r="8465" spans="1:15">
      <c r="A8465" s="108"/>
      <c r="B8465" s="108"/>
      <c r="I8465" s="113">
        <f t="shared" si="0"/>
        <v>94962</v>
      </c>
      <c r="J8465" s="111">
        <v>94962</v>
      </c>
      <c r="K8465" s="111" t="s">
        <v>1918</v>
      </c>
      <c r="L8465" s="111" t="s">
        <v>750</v>
      </c>
      <c r="M8465" s="111" t="s">
        <v>702</v>
      </c>
      <c r="N8465" s="111">
        <v>0.80300000000000005</v>
      </c>
      <c r="O8465" s="114">
        <v>240.77</v>
      </c>
    </row>
    <row r="8466" spans="1:15">
      <c r="A8466" s="108"/>
      <c r="B8466" s="108"/>
      <c r="I8466" s="113">
        <f t="shared" si="0"/>
        <v>5928</v>
      </c>
      <c r="J8466" s="111">
        <v>5928</v>
      </c>
      <c r="K8466" s="111" t="s">
        <v>2626</v>
      </c>
      <c r="L8466" s="111" t="s">
        <v>701</v>
      </c>
      <c r="M8466" s="111" t="s">
        <v>729</v>
      </c>
      <c r="N8466" s="111">
        <v>8.3000000000000004E-2</v>
      </c>
      <c r="O8466" s="114">
        <v>135.61000000000001</v>
      </c>
    </row>
    <row r="8467" spans="1:15">
      <c r="A8467" s="108"/>
      <c r="B8467" s="108"/>
      <c r="I8467" s="113">
        <f t="shared" si="0"/>
        <v>88247</v>
      </c>
      <c r="J8467" s="111">
        <v>88247</v>
      </c>
      <c r="K8467" s="111" t="s">
        <v>2307</v>
      </c>
      <c r="L8467" s="111" t="s">
        <v>708</v>
      </c>
      <c r="M8467" s="111" t="s">
        <v>702</v>
      </c>
      <c r="N8467" s="111">
        <v>4.8520000000000003</v>
      </c>
      <c r="O8467" s="114">
        <v>17.440000000000001</v>
      </c>
    </row>
    <row r="8468" spans="1:15">
      <c r="A8468" s="108"/>
      <c r="B8468" s="108"/>
      <c r="I8468" s="113">
        <f t="shared" si="0"/>
        <v>88264</v>
      </c>
      <c r="J8468" s="111">
        <v>88264</v>
      </c>
      <c r="K8468" s="111" t="s">
        <v>2308</v>
      </c>
      <c r="L8468" s="111" t="s">
        <v>708</v>
      </c>
      <c r="M8468" s="111" t="s">
        <v>710</v>
      </c>
      <c r="N8468" s="111">
        <v>15.771000000000001</v>
      </c>
      <c r="O8468" s="114">
        <v>22.48</v>
      </c>
    </row>
    <row r="8469" spans="1:15">
      <c r="A8469" s="108"/>
      <c r="B8469" s="108"/>
      <c r="I8469" s="113">
        <f t="shared" si="0"/>
        <v>94962</v>
      </c>
      <c r="J8469" s="111">
        <v>94962</v>
      </c>
      <c r="K8469" s="111" t="s">
        <v>1918</v>
      </c>
      <c r="L8469" s="111" t="s">
        <v>750</v>
      </c>
      <c r="M8469" s="111" t="s">
        <v>702</v>
      </c>
      <c r="N8469" s="111">
        <v>1.591</v>
      </c>
      <c r="O8469" s="114">
        <v>240.77</v>
      </c>
    </row>
    <row r="8470" spans="1:15">
      <c r="A8470" s="108"/>
      <c r="B8470" s="108"/>
      <c r="I8470" s="113">
        <f t="shared" si="0"/>
        <v>88247</v>
      </c>
      <c r="J8470" s="111">
        <v>88247</v>
      </c>
      <c r="K8470" s="111" t="s">
        <v>2307</v>
      </c>
      <c r="L8470" s="111" t="s">
        <v>708</v>
      </c>
      <c r="M8470" s="111" t="s">
        <v>702</v>
      </c>
      <c r="N8470" s="111">
        <v>2.1339999999999999</v>
      </c>
      <c r="O8470" s="114">
        <v>17.440000000000001</v>
      </c>
    </row>
    <row r="8471" spans="1:15">
      <c r="A8471" s="108"/>
      <c r="B8471" s="108"/>
      <c r="I8471" s="113">
        <f t="shared" si="0"/>
        <v>88264</v>
      </c>
      <c r="J8471" s="111">
        <v>88264</v>
      </c>
      <c r="K8471" s="111" t="s">
        <v>2308</v>
      </c>
      <c r="L8471" s="111" t="s">
        <v>708</v>
      </c>
      <c r="M8471" s="111" t="s">
        <v>710</v>
      </c>
      <c r="N8471" s="111">
        <v>6.9349999999999996</v>
      </c>
      <c r="O8471" s="114">
        <v>22.48</v>
      </c>
    </row>
    <row r="8472" spans="1:15">
      <c r="A8472" s="108"/>
      <c r="B8472" s="108"/>
      <c r="I8472" s="113">
        <f t="shared" si="0"/>
        <v>94962</v>
      </c>
      <c r="J8472" s="111">
        <v>94962</v>
      </c>
      <c r="K8472" s="111" t="s">
        <v>1918</v>
      </c>
      <c r="L8472" s="111" t="s">
        <v>750</v>
      </c>
      <c r="M8472" s="111" t="s">
        <v>702</v>
      </c>
      <c r="N8472" s="111">
        <v>0.47</v>
      </c>
      <c r="O8472" s="114">
        <v>240.77</v>
      </c>
    </row>
    <row r="8473" spans="1:15">
      <c r="A8473" s="108"/>
      <c r="B8473" s="108"/>
      <c r="I8473" s="113">
        <f t="shared" si="0"/>
        <v>88247</v>
      </c>
      <c r="J8473" s="111">
        <v>88247</v>
      </c>
      <c r="K8473" s="111" t="s">
        <v>2307</v>
      </c>
      <c r="L8473" s="111" t="s">
        <v>708</v>
      </c>
      <c r="M8473" s="111" t="s">
        <v>702</v>
      </c>
      <c r="N8473" s="111">
        <v>2.948</v>
      </c>
      <c r="O8473" s="114">
        <v>17.440000000000001</v>
      </c>
    </row>
    <row r="8474" spans="1:15">
      <c r="A8474" s="108"/>
      <c r="B8474" s="108"/>
      <c r="I8474" s="113">
        <f t="shared" si="0"/>
        <v>88264</v>
      </c>
      <c r="J8474" s="111">
        <v>88264</v>
      </c>
      <c r="K8474" s="111" t="s">
        <v>2308</v>
      </c>
      <c r="L8474" s="111" t="s">
        <v>708</v>
      </c>
      <c r="M8474" s="111" t="s">
        <v>710</v>
      </c>
      <c r="N8474" s="111">
        <v>9.5820000000000007</v>
      </c>
      <c r="O8474" s="114">
        <v>22.48</v>
      </c>
    </row>
    <row r="8475" spans="1:15">
      <c r="A8475" s="108"/>
      <c r="B8475" s="108"/>
      <c r="I8475" s="113">
        <f t="shared" si="0"/>
        <v>94962</v>
      </c>
      <c r="J8475" s="111">
        <v>94962</v>
      </c>
      <c r="K8475" s="111" t="s">
        <v>1918</v>
      </c>
      <c r="L8475" s="111" t="s">
        <v>750</v>
      </c>
      <c r="M8475" s="111" t="s">
        <v>702</v>
      </c>
      <c r="N8475" s="111">
        <v>0.78400000000000003</v>
      </c>
      <c r="O8475" s="114">
        <v>240.77</v>
      </c>
    </row>
    <row r="8476" spans="1:15">
      <c r="A8476" s="108"/>
      <c r="B8476" s="108"/>
      <c r="I8476" s="113">
        <f t="shared" si="0"/>
        <v>88247</v>
      </c>
      <c r="J8476" s="111">
        <v>88247</v>
      </c>
      <c r="K8476" s="111" t="s">
        <v>2307</v>
      </c>
      <c r="L8476" s="111" t="s">
        <v>708</v>
      </c>
      <c r="M8476" s="111" t="s">
        <v>702</v>
      </c>
      <c r="N8476" s="111">
        <v>5.15</v>
      </c>
      <c r="O8476" s="114">
        <v>17.440000000000001</v>
      </c>
    </row>
    <row r="8477" spans="1:15">
      <c r="A8477" s="108"/>
      <c r="B8477" s="108"/>
      <c r="I8477" s="113">
        <f t="shared" si="0"/>
        <v>88264</v>
      </c>
      <c r="J8477" s="111">
        <v>88264</v>
      </c>
      <c r="K8477" s="111" t="s">
        <v>2308</v>
      </c>
      <c r="L8477" s="111" t="s">
        <v>708</v>
      </c>
      <c r="M8477" s="111" t="s">
        <v>710</v>
      </c>
      <c r="N8477" s="111">
        <v>16.738</v>
      </c>
      <c r="O8477" s="114">
        <v>22.48</v>
      </c>
    </row>
    <row r="8478" spans="1:15">
      <c r="A8478" s="108"/>
      <c r="B8478" s="108"/>
      <c r="I8478" s="113">
        <f t="shared" si="0"/>
        <v>94962</v>
      </c>
      <c r="J8478" s="111">
        <v>94962</v>
      </c>
      <c r="K8478" s="111" t="s">
        <v>1918</v>
      </c>
      <c r="L8478" s="111" t="s">
        <v>750</v>
      </c>
      <c r="M8478" s="111" t="s">
        <v>702</v>
      </c>
      <c r="N8478" s="111">
        <v>1.57</v>
      </c>
      <c r="O8478" s="114">
        <v>240.77</v>
      </c>
    </row>
    <row r="8479" spans="1:15">
      <c r="A8479" s="108"/>
      <c r="B8479" s="108"/>
      <c r="I8479" s="113">
        <f t="shared" si="0"/>
        <v>88247</v>
      </c>
      <c r="J8479" s="111">
        <v>88247</v>
      </c>
      <c r="K8479" s="111" t="s">
        <v>2307</v>
      </c>
      <c r="L8479" s="111" t="s">
        <v>708</v>
      </c>
      <c r="M8479" s="111" t="s">
        <v>702</v>
      </c>
      <c r="N8479" s="111">
        <v>3.0830000000000002</v>
      </c>
      <c r="O8479" s="114">
        <v>17.440000000000001</v>
      </c>
    </row>
    <row r="8480" spans="1:15">
      <c r="A8480" s="108"/>
      <c r="B8480" s="108"/>
      <c r="I8480" s="113">
        <f t="shared" si="0"/>
        <v>88264</v>
      </c>
      <c r="J8480" s="111">
        <v>88264</v>
      </c>
      <c r="K8480" s="111" t="s">
        <v>2308</v>
      </c>
      <c r="L8480" s="111" t="s">
        <v>708</v>
      </c>
      <c r="M8480" s="111" t="s">
        <v>710</v>
      </c>
      <c r="N8480" s="111">
        <v>10.021000000000001</v>
      </c>
      <c r="O8480" s="114">
        <v>22.48</v>
      </c>
    </row>
    <row r="8481" spans="1:15">
      <c r="A8481" s="108"/>
      <c r="B8481" s="108"/>
      <c r="I8481" s="113">
        <f t="shared" si="0"/>
        <v>94962</v>
      </c>
      <c r="J8481" s="111">
        <v>94962</v>
      </c>
      <c r="K8481" s="111" t="s">
        <v>1918</v>
      </c>
      <c r="L8481" s="111" t="s">
        <v>750</v>
      </c>
      <c r="M8481" s="111" t="s">
        <v>702</v>
      </c>
      <c r="N8481" s="111">
        <v>0.76400000000000001</v>
      </c>
      <c r="O8481" s="114">
        <v>240.77</v>
      </c>
    </row>
    <row r="8482" spans="1:15">
      <c r="A8482" s="108"/>
      <c r="B8482" s="108"/>
      <c r="I8482" s="113">
        <f t="shared" si="0"/>
        <v>88247</v>
      </c>
      <c r="J8482" s="111">
        <v>88247</v>
      </c>
      <c r="K8482" s="111" t="s">
        <v>2307</v>
      </c>
      <c r="L8482" s="111" t="s">
        <v>708</v>
      </c>
      <c r="M8482" s="111" t="s">
        <v>702</v>
      </c>
      <c r="N8482" s="111">
        <v>5.4059999999999997</v>
      </c>
      <c r="O8482" s="114">
        <v>17.440000000000001</v>
      </c>
    </row>
    <row r="8483" spans="1:15">
      <c r="A8483" s="108"/>
      <c r="B8483" s="108"/>
      <c r="I8483" s="113">
        <f t="shared" si="0"/>
        <v>88264</v>
      </c>
      <c r="J8483" s="111">
        <v>88264</v>
      </c>
      <c r="K8483" s="111" t="s">
        <v>2308</v>
      </c>
      <c r="L8483" s="111" t="s">
        <v>708</v>
      </c>
      <c r="M8483" s="111" t="s">
        <v>710</v>
      </c>
      <c r="N8483" s="111">
        <v>17.568000000000001</v>
      </c>
      <c r="O8483" s="114">
        <v>22.48</v>
      </c>
    </row>
    <row r="8484" spans="1:15">
      <c r="A8484" s="108"/>
      <c r="B8484" s="108"/>
      <c r="I8484" s="113">
        <f t="shared" si="0"/>
        <v>94962</v>
      </c>
      <c r="J8484" s="111">
        <v>94962</v>
      </c>
      <c r="K8484" s="111" t="s">
        <v>1918</v>
      </c>
      <c r="L8484" s="111" t="s">
        <v>750</v>
      </c>
      <c r="M8484" s="111" t="s">
        <v>702</v>
      </c>
      <c r="N8484" s="111">
        <v>1.579</v>
      </c>
      <c r="O8484" s="114">
        <v>240.77</v>
      </c>
    </row>
    <row r="8485" spans="1:15">
      <c r="A8485" s="108"/>
      <c r="B8485" s="108"/>
      <c r="I8485" s="113">
        <f t="shared" si="0"/>
        <v>863</v>
      </c>
      <c r="J8485" s="111">
        <v>863</v>
      </c>
      <c r="K8485" s="111" t="s">
        <v>2625</v>
      </c>
      <c r="L8485" s="111" t="s">
        <v>728</v>
      </c>
      <c r="M8485" s="111" t="s">
        <v>702</v>
      </c>
      <c r="N8485" s="111">
        <v>2</v>
      </c>
      <c r="O8485" s="114">
        <v>16.02</v>
      </c>
    </row>
    <row r="8486" spans="1:15">
      <c r="A8486" s="108"/>
      <c r="B8486" s="108"/>
      <c r="I8486" s="113">
        <f t="shared" si="0"/>
        <v>11975</v>
      </c>
      <c r="J8486" s="111">
        <v>11975</v>
      </c>
      <c r="K8486" s="111" t="s">
        <v>2627</v>
      </c>
      <c r="L8486" s="111" t="s">
        <v>706</v>
      </c>
      <c r="M8486" s="111" t="s">
        <v>702</v>
      </c>
      <c r="N8486" s="111">
        <v>4</v>
      </c>
      <c r="O8486" s="114">
        <v>14.44</v>
      </c>
    </row>
    <row r="8487" spans="1:15">
      <c r="A8487" s="108"/>
      <c r="B8487" s="108"/>
      <c r="I8487" s="113">
        <f t="shared" si="0"/>
        <v>12388</v>
      </c>
      <c r="J8487" s="111">
        <v>12388</v>
      </c>
      <c r="K8487" s="111" t="s">
        <v>2628</v>
      </c>
      <c r="L8487" s="111" t="s">
        <v>706</v>
      </c>
      <c r="M8487" s="111" t="s">
        <v>729</v>
      </c>
      <c r="N8487" s="111">
        <v>1</v>
      </c>
      <c r="O8487" s="114">
        <v>141.03</v>
      </c>
    </row>
    <row r="8488" spans="1:15">
      <c r="A8488" s="108"/>
      <c r="B8488" s="108"/>
      <c r="I8488" s="113">
        <f t="shared" si="0"/>
        <v>88264</v>
      </c>
      <c r="J8488" s="111">
        <v>88264</v>
      </c>
      <c r="K8488" s="111" t="s">
        <v>2308</v>
      </c>
      <c r="L8488" s="111" t="s">
        <v>708</v>
      </c>
      <c r="M8488" s="111" t="s">
        <v>710</v>
      </c>
      <c r="N8488" s="111">
        <v>3.4369999999999998</v>
      </c>
      <c r="O8488" s="114">
        <v>22.48</v>
      </c>
    </row>
    <row r="8489" spans="1:15">
      <c r="A8489" s="108"/>
      <c r="B8489" s="108"/>
      <c r="I8489" s="113">
        <f t="shared" si="0"/>
        <v>3798</v>
      </c>
      <c r="J8489" s="111">
        <v>3798</v>
      </c>
      <c r="K8489" s="111" t="s">
        <v>2629</v>
      </c>
      <c r="L8489" s="111" t="s">
        <v>706</v>
      </c>
      <c r="M8489" s="111" t="s">
        <v>702</v>
      </c>
      <c r="N8489" s="111">
        <v>1</v>
      </c>
      <c r="O8489" s="114">
        <v>43.04</v>
      </c>
    </row>
    <row r="8490" spans="1:15">
      <c r="A8490" s="108"/>
      <c r="B8490" s="108"/>
      <c r="I8490" s="113">
        <f t="shared" si="0"/>
        <v>5928</v>
      </c>
      <c r="J8490" s="111">
        <v>5928</v>
      </c>
      <c r="K8490" s="111" t="s">
        <v>2626</v>
      </c>
      <c r="L8490" s="111" t="s">
        <v>701</v>
      </c>
      <c r="M8490" s="111" t="s">
        <v>729</v>
      </c>
      <c r="N8490" s="111">
        <v>0.18</v>
      </c>
      <c r="O8490" s="114">
        <v>135.61000000000001</v>
      </c>
    </row>
    <row r="8491" spans="1:15">
      <c r="A8491" s="108"/>
      <c r="B8491" s="108"/>
      <c r="I8491" s="113">
        <f t="shared" si="0"/>
        <v>14162</v>
      </c>
      <c r="J8491" s="111">
        <v>14162</v>
      </c>
      <c r="K8491" s="111" t="s">
        <v>2630</v>
      </c>
      <c r="L8491" s="111" t="s">
        <v>706</v>
      </c>
      <c r="M8491" s="111" t="s">
        <v>729</v>
      </c>
      <c r="N8491" s="111">
        <v>1</v>
      </c>
      <c r="O8491" s="114">
        <v>924.76</v>
      </c>
    </row>
    <row r="8492" spans="1:15">
      <c r="A8492" s="108"/>
      <c r="B8492" s="108"/>
      <c r="I8492" s="113">
        <f t="shared" si="0"/>
        <v>39746</v>
      </c>
      <c r="J8492" s="111">
        <v>39746</v>
      </c>
      <c r="K8492" s="111" t="s">
        <v>2631</v>
      </c>
      <c r="L8492" s="111" t="s">
        <v>706</v>
      </c>
      <c r="M8492" s="111" t="s">
        <v>702</v>
      </c>
      <c r="N8492" s="111">
        <v>4</v>
      </c>
      <c r="O8492" s="114">
        <v>160.72</v>
      </c>
    </row>
    <row r="8493" spans="1:15">
      <c r="A8493" s="108"/>
      <c r="B8493" s="108"/>
      <c r="I8493" s="113">
        <f t="shared" si="0"/>
        <v>88247</v>
      </c>
      <c r="J8493" s="111">
        <v>88247</v>
      </c>
      <c r="K8493" s="111" t="s">
        <v>2307</v>
      </c>
      <c r="L8493" s="111" t="s">
        <v>708</v>
      </c>
      <c r="M8493" s="111" t="s">
        <v>702</v>
      </c>
      <c r="N8493" s="111">
        <v>0.64100000000000001</v>
      </c>
      <c r="O8493" s="114">
        <v>17.440000000000001</v>
      </c>
    </row>
    <row r="8494" spans="1:15">
      <c r="A8494" s="108"/>
      <c r="B8494" s="108"/>
      <c r="I8494" s="113">
        <f t="shared" si="0"/>
        <v>88264</v>
      </c>
      <c r="J8494" s="111">
        <v>88264</v>
      </c>
      <c r="K8494" s="111" t="s">
        <v>2308</v>
      </c>
      <c r="L8494" s="111" t="s">
        <v>708</v>
      </c>
      <c r="M8494" s="111" t="s">
        <v>710</v>
      </c>
      <c r="N8494" s="111">
        <v>2.0840000000000001</v>
      </c>
      <c r="O8494" s="114">
        <v>22.48</v>
      </c>
    </row>
    <row r="8495" spans="1:15">
      <c r="A8495" s="108"/>
      <c r="B8495" s="108"/>
      <c r="I8495" s="113">
        <f t="shared" si="0"/>
        <v>3798</v>
      </c>
      <c r="J8495" s="111">
        <v>3798</v>
      </c>
      <c r="K8495" s="111" t="s">
        <v>2629</v>
      </c>
      <c r="L8495" s="111" t="s">
        <v>706</v>
      </c>
      <c r="M8495" s="111" t="s">
        <v>702</v>
      </c>
      <c r="N8495" s="111">
        <v>2</v>
      </c>
      <c r="O8495" s="114">
        <v>43.04</v>
      </c>
    </row>
    <row r="8496" spans="1:15">
      <c r="A8496" s="108"/>
      <c r="B8496" s="108"/>
      <c r="I8496" s="113">
        <f t="shared" si="0"/>
        <v>14163</v>
      </c>
      <c r="J8496" s="111">
        <v>14163</v>
      </c>
      <c r="K8496" s="111" t="s">
        <v>2632</v>
      </c>
      <c r="L8496" s="111" t="s">
        <v>706</v>
      </c>
      <c r="M8496" s="111" t="s">
        <v>729</v>
      </c>
      <c r="N8496" s="111">
        <v>1</v>
      </c>
      <c r="O8496" s="131">
        <v>1088.9100000000001</v>
      </c>
    </row>
    <row r="8497" spans="1:15">
      <c r="A8497" s="108"/>
      <c r="B8497" s="108"/>
      <c r="I8497" s="113">
        <f t="shared" si="0"/>
        <v>88247</v>
      </c>
      <c r="J8497" s="111">
        <v>88247</v>
      </c>
      <c r="K8497" s="111" t="s">
        <v>2307</v>
      </c>
      <c r="L8497" s="111" t="s">
        <v>708</v>
      </c>
      <c r="M8497" s="111" t="s">
        <v>702</v>
      </c>
      <c r="N8497" s="111">
        <v>0.93100000000000005</v>
      </c>
      <c r="O8497" s="114">
        <v>17.440000000000001</v>
      </c>
    </row>
    <row r="8498" spans="1:15">
      <c r="A8498" s="108"/>
      <c r="B8498" s="108"/>
      <c r="I8498" s="113">
        <f t="shared" si="0"/>
        <v>88264</v>
      </c>
      <c r="J8498" s="111">
        <v>88264</v>
      </c>
      <c r="K8498" s="111" t="s">
        <v>2308</v>
      </c>
      <c r="L8498" s="111" t="s">
        <v>708</v>
      </c>
      <c r="M8498" s="111" t="s">
        <v>710</v>
      </c>
      <c r="N8498" s="111">
        <v>3.0249999999999999</v>
      </c>
      <c r="O8498" s="114">
        <v>22.48</v>
      </c>
    </row>
    <row r="8499" spans="1:15">
      <c r="A8499" s="108"/>
      <c r="B8499" s="108"/>
      <c r="I8499" s="113">
        <f t="shared" si="0"/>
        <v>5051</v>
      </c>
      <c r="J8499" s="111">
        <v>5051</v>
      </c>
      <c r="K8499" s="111" t="s">
        <v>2633</v>
      </c>
      <c r="L8499" s="111" t="s">
        <v>706</v>
      </c>
      <c r="M8499" s="111" t="s">
        <v>729</v>
      </c>
      <c r="N8499" s="111">
        <v>1</v>
      </c>
      <c r="O8499" s="114">
        <v>926.1</v>
      </c>
    </row>
    <row r="8500" spans="1:15">
      <c r="A8500" s="108"/>
      <c r="B8500" s="108"/>
      <c r="I8500" s="113">
        <f t="shared" si="0"/>
        <v>5928</v>
      </c>
      <c r="J8500" s="111">
        <v>5928</v>
      </c>
      <c r="K8500" s="111" t="s">
        <v>2626</v>
      </c>
      <c r="L8500" s="111" t="s">
        <v>701</v>
      </c>
      <c r="M8500" s="111" t="s">
        <v>729</v>
      </c>
      <c r="N8500" s="111">
        <v>0.111</v>
      </c>
      <c r="O8500" s="114">
        <v>135.61000000000001</v>
      </c>
    </row>
    <row r="8501" spans="1:15">
      <c r="A8501" s="108"/>
      <c r="B8501" s="108"/>
      <c r="I8501" s="113">
        <f t="shared" si="0"/>
        <v>88247</v>
      </c>
      <c r="J8501" s="111">
        <v>88247</v>
      </c>
      <c r="K8501" s="111" t="s">
        <v>2307</v>
      </c>
      <c r="L8501" s="111" t="s">
        <v>708</v>
      </c>
      <c r="M8501" s="111" t="s">
        <v>702</v>
      </c>
      <c r="N8501" s="111">
        <v>1.1240000000000001</v>
      </c>
      <c r="O8501" s="114">
        <v>17.440000000000001</v>
      </c>
    </row>
    <row r="8502" spans="1:15">
      <c r="A8502" s="108"/>
      <c r="B8502" s="108"/>
      <c r="I8502" s="113">
        <f t="shared" si="0"/>
        <v>88264</v>
      </c>
      <c r="J8502" s="111">
        <v>88264</v>
      </c>
      <c r="K8502" s="111" t="s">
        <v>2308</v>
      </c>
      <c r="L8502" s="111" t="s">
        <v>708</v>
      </c>
      <c r="M8502" s="111" t="s">
        <v>710</v>
      </c>
      <c r="N8502" s="111">
        <v>3.653</v>
      </c>
      <c r="O8502" s="114">
        <v>22.48</v>
      </c>
    </row>
    <row r="8503" spans="1:15">
      <c r="A8503" s="108"/>
      <c r="B8503" s="108"/>
      <c r="I8503" s="113">
        <f t="shared" si="0"/>
        <v>14164</v>
      </c>
      <c r="J8503" s="111">
        <v>14164</v>
      </c>
      <c r="K8503" s="111" t="s">
        <v>2634</v>
      </c>
      <c r="L8503" s="111" t="s">
        <v>706</v>
      </c>
      <c r="M8503" s="111" t="s">
        <v>729</v>
      </c>
      <c r="N8503" s="111">
        <v>1</v>
      </c>
      <c r="O8503" s="114">
        <v>958.07</v>
      </c>
    </row>
    <row r="8504" spans="1:15">
      <c r="A8504" s="108"/>
      <c r="B8504" s="108"/>
      <c r="I8504" s="113">
        <f t="shared" si="0"/>
        <v>88247</v>
      </c>
      <c r="J8504" s="111">
        <v>88247</v>
      </c>
      <c r="K8504" s="111" t="s">
        <v>2307</v>
      </c>
      <c r="L8504" s="111" t="s">
        <v>708</v>
      </c>
      <c r="M8504" s="111" t="s">
        <v>702</v>
      </c>
      <c r="N8504" s="111">
        <v>1.413</v>
      </c>
      <c r="O8504" s="114">
        <v>17.440000000000001</v>
      </c>
    </row>
    <row r="8505" spans="1:15">
      <c r="A8505" s="108"/>
      <c r="B8505" s="108"/>
      <c r="I8505" s="113">
        <f t="shared" si="0"/>
        <v>88264</v>
      </c>
      <c r="J8505" s="111">
        <v>88264</v>
      </c>
      <c r="K8505" s="111" t="s">
        <v>2308</v>
      </c>
      <c r="L8505" s="111" t="s">
        <v>708</v>
      </c>
      <c r="M8505" s="111" t="s">
        <v>710</v>
      </c>
      <c r="N8505" s="111">
        <v>4.593</v>
      </c>
      <c r="O8505" s="114">
        <v>22.48</v>
      </c>
    </row>
    <row r="8506" spans="1:15">
      <c r="A8506" s="108"/>
      <c r="B8506" s="108"/>
      <c r="I8506" s="113">
        <f t="shared" si="0"/>
        <v>12318</v>
      </c>
      <c r="J8506" s="111">
        <v>12318</v>
      </c>
      <c r="K8506" s="111" t="s">
        <v>2635</v>
      </c>
      <c r="L8506" s="111" t="s">
        <v>706</v>
      </c>
      <c r="M8506" s="111" t="s">
        <v>702</v>
      </c>
      <c r="N8506" s="111">
        <v>1</v>
      </c>
      <c r="O8506" s="114">
        <v>79.37</v>
      </c>
    </row>
    <row r="8507" spans="1:15">
      <c r="A8507" s="108"/>
      <c r="B8507" s="108"/>
      <c r="I8507" s="113">
        <f t="shared" si="0"/>
        <v>88247</v>
      </c>
      <c r="J8507" s="111">
        <v>88247</v>
      </c>
      <c r="K8507" s="111" t="s">
        <v>2307</v>
      </c>
      <c r="L8507" s="111" t="s">
        <v>708</v>
      </c>
      <c r="M8507" s="111" t="s">
        <v>702</v>
      </c>
      <c r="N8507" s="111">
        <v>0.8</v>
      </c>
      <c r="O8507" s="114">
        <v>17.440000000000001</v>
      </c>
    </row>
    <row r="8508" spans="1:15">
      <c r="A8508" s="108"/>
      <c r="B8508" s="108"/>
      <c r="I8508" s="113">
        <f t="shared" si="0"/>
        <v>88264</v>
      </c>
      <c r="J8508" s="111">
        <v>88264</v>
      </c>
      <c r="K8508" s="111" t="s">
        <v>2308</v>
      </c>
      <c r="L8508" s="111" t="s">
        <v>708</v>
      </c>
      <c r="M8508" s="111" t="s">
        <v>710</v>
      </c>
      <c r="N8508" s="111">
        <v>0.8</v>
      </c>
      <c r="O8508" s="114">
        <v>22.48</v>
      </c>
    </row>
    <row r="8509" spans="1:15">
      <c r="A8509" s="108"/>
      <c r="B8509" s="108"/>
      <c r="I8509" s="113">
        <f t="shared" si="0"/>
        <v>1082</v>
      </c>
      <c r="J8509" s="111">
        <v>1082</v>
      </c>
      <c r="K8509" s="111" t="s">
        <v>2636</v>
      </c>
      <c r="L8509" s="111" t="s">
        <v>706</v>
      </c>
      <c r="M8509" s="111" t="s">
        <v>702</v>
      </c>
      <c r="N8509" s="111">
        <v>1</v>
      </c>
      <c r="O8509" s="114">
        <v>126.06</v>
      </c>
    </row>
    <row r="8510" spans="1:15">
      <c r="A8510" s="108"/>
      <c r="B8510" s="108"/>
      <c r="I8510" s="113">
        <f t="shared" si="0"/>
        <v>88247</v>
      </c>
      <c r="J8510" s="111">
        <v>88247</v>
      </c>
      <c r="K8510" s="111" t="s">
        <v>2307</v>
      </c>
      <c r="L8510" s="111" t="s">
        <v>708</v>
      </c>
      <c r="M8510" s="111" t="s">
        <v>702</v>
      </c>
      <c r="N8510" s="111">
        <v>0.6</v>
      </c>
      <c r="O8510" s="114">
        <v>17.440000000000001</v>
      </c>
    </row>
    <row r="8511" spans="1:15">
      <c r="A8511" s="108"/>
      <c r="B8511" s="108"/>
      <c r="I8511" s="113">
        <f t="shared" si="0"/>
        <v>88264</v>
      </c>
      <c r="J8511" s="111">
        <v>88264</v>
      </c>
      <c r="K8511" s="111" t="s">
        <v>2308</v>
      </c>
      <c r="L8511" s="111" t="s">
        <v>708</v>
      </c>
      <c r="M8511" s="111" t="s">
        <v>710</v>
      </c>
      <c r="N8511" s="111">
        <v>0.6</v>
      </c>
      <c r="O8511" s="114">
        <v>22.48</v>
      </c>
    </row>
    <row r="8512" spans="1:15">
      <c r="A8512" s="108"/>
      <c r="B8512" s="108"/>
      <c r="I8512" s="113">
        <f t="shared" si="0"/>
        <v>3749</v>
      </c>
      <c r="J8512" s="111">
        <v>3749</v>
      </c>
      <c r="K8512" s="111" t="s">
        <v>2637</v>
      </c>
      <c r="L8512" s="111" t="s">
        <v>706</v>
      </c>
      <c r="M8512" s="111" t="s">
        <v>710</v>
      </c>
      <c r="N8512" s="111">
        <v>1</v>
      </c>
      <c r="O8512" s="114">
        <v>34.57</v>
      </c>
    </row>
    <row r="8513" spans="1:15">
      <c r="A8513" s="108"/>
      <c r="B8513" s="108"/>
      <c r="I8513" s="113">
        <f t="shared" si="0"/>
        <v>88264</v>
      </c>
      <c r="J8513" s="111">
        <v>88264</v>
      </c>
      <c r="K8513" s="111" t="s">
        <v>2308</v>
      </c>
      <c r="L8513" s="111" t="s">
        <v>708</v>
      </c>
      <c r="M8513" s="111" t="s">
        <v>710</v>
      </c>
      <c r="N8513" s="111">
        <v>0.2</v>
      </c>
      <c r="O8513" s="114">
        <v>22.48</v>
      </c>
    </row>
    <row r="8514" spans="1:15">
      <c r="A8514" s="108"/>
      <c r="B8514" s="108"/>
      <c r="I8514" s="113">
        <f t="shared" si="0"/>
        <v>3751</v>
      </c>
      <c r="J8514" s="111">
        <v>3751</v>
      </c>
      <c r="K8514" s="111" t="s">
        <v>2638</v>
      </c>
      <c r="L8514" s="111" t="s">
        <v>706</v>
      </c>
      <c r="M8514" s="111" t="s">
        <v>702</v>
      </c>
      <c r="N8514" s="111">
        <v>1</v>
      </c>
      <c r="O8514" s="114">
        <v>47.18</v>
      </c>
    </row>
    <row r="8515" spans="1:15">
      <c r="A8515" s="108"/>
      <c r="B8515" s="108"/>
      <c r="I8515" s="113">
        <f t="shared" si="0"/>
        <v>3755</v>
      </c>
      <c r="J8515" s="111">
        <v>3755</v>
      </c>
      <c r="K8515" s="111" t="s">
        <v>2639</v>
      </c>
      <c r="L8515" s="111" t="s">
        <v>706</v>
      </c>
      <c r="M8515" s="111" t="s">
        <v>702</v>
      </c>
      <c r="N8515" s="111">
        <v>1</v>
      </c>
      <c r="O8515" s="114">
        <v>21.75</v>
      </c>
    </row>
    <row r="8516" spans="1:15">
      <c r="A8516" s="108"/>
      <c r="B8516" s="108"/>
      <c r="I8516" s="113">
        <f t="shared" si="0"/>
        <v>3750</v>
      </c>
      <c r="J8516" s="111">
        <v>3750</v>
      </c>
      <c r="K8516" s="111" t="s">
        <v>2640</v>
      </c>
      <c r="L8516" s="111" t="s">
        <v>706</v>
      </c>
      <c r="M8516" s="111" t="s">
        <v>702</v>
      </c>
      <c r="N8516" s="111">
        <v>1</v>
      </c>
      <c r="O8516" s="114">
        <v>29.24</v>
      </c>
    </row>
    <row r="8517" spans="1:15">
      <c r="A8517" s="108"/>
      <c r="B8517" s="108"/>
      <c r="I8517" s="113">
        <f t="shared" si="0"/>
        <v>3756</v>
      </c>
      <c r="J8517" s="111">
        <v>3756</v>
      </c>
      <c r="K8517" s="111" t="s">
        <v>2641</v>
      </c>
      <c r="L8517" s="111" t="s">
        <v>706</v>
      </c>
      <c r="M8517" s="111" t="s">
        <v>702</v>
      </c>
      <c r="N8517" s="111">
        <v>1</v>
      </c>
      <c r="O8517" s="114">
        <v>54.64</v>
      </c>
    </row>
    <row r="8518" spans="1:15">
      <c r="A8518" s="108"/>
      <c r="B8518" s="108"/>
      <c r="I8518" s="113">
        <f t="shared" si="0"/>
        <v>12216</v>
      </c>
      <c r="J8518" s="111">
        <v>12216</v>
      </c>
      <c r="K8518" s="111" t="s">
        <v>2642</v>
      </c>
      <c r="L8518" s="111" t="s">
        <v>706</v>
      </c>
      <c r="M8518" s="111" t="s">
        <v>702</v>
      </c>
      <c r="N8518" s="111">
        <v>1</v>
      </c>
      <c r="O8518" s="114">
        <v>42.01</v>
      </c>
    </row>
    <row r="8519" spans="1:15">
      <c r="A8519" s="108"/>
      <c r="B8519" s="108"/>
      <c r="I8519" s="113">
        <f t="shared" si="0"/>
        <v>3757</v>
      </c>
      <c r="J8519" s="111">
        <v>3757</v>
      </c>
      <c r="K8519" s="111" t="s">
        <v>2643</v>
      </c>
      <c r="L8519" s="111" t="s">
        <v>706</v>
      </c>
      <c r="M8519" s="111" t="s">
        <v>702</v>
      </c>
      <c r="N8519" s="111">
        <v>1</v>
      </c>
      <c r="O8519" s="114">
        <v>48.58</v>
      </c>
    </row>
    <row r="8520" spans="1:15">
      <c r="A8520" s="108"/>
      <c r="B8520" s="108"/>
      <c r="I8520" s="113">
        <f t="shared" si="0"/>
        <v>3758</v>
      </c>
      <c r="J8520" s="111">
        <v>3758</v>
      </c>
      <c r="K8520" s="111" t="s">
        <v>2644</v>
      </c>
      <c r="L8520" s="111" t="s">
        <v>706</v>
      </c>
      <c r="M8520" s="111" t="s">
        <v>702</v>
      </c>
      <c r="N8520" s="111">
        <v>1</v>
      </c>
      <c r="O8520" s="114">
        <v>56.64</v>
      </c>
    </row>
    <row r="8521" spans="1:15">
      <c r="A8521" s="108"/>
      <c r="B8521" s="108"/>
      <c r="I8521" s="113">
        <f t="shared" si="0"/>
        <v>2512</v>
      </c>
      <c r="J8521" s="111">
        <v>2512</v>
      </c>
      <c r="K8521" s="111" t="s">
        <v>2645</v>
      </c>
      <c r="L8521" s="111" t="s">
        <v>706</v>
      </c>
      <c r="M8521" s="111" t="s">
        <v>702</v>
      </c>
      <c r="N8521" s="111">
        <v>1</v>
      </c>
      <c r="O8521" s="114">
        <v>20.079999999999998</v>
      </c>
    </row>
    <row r="8522" spans="1:15">
      <c r="A8522" s="108"/>
      <c r="B8522" s="108"/>
      <c r="I8522" s="113">
        <f t="shared" si="0"/>
        <v>12273</v>
      </c>
      <c r="J8522" s="111">
        <v>12273</v>
      </c>
      <c r="K8522" s="111" t="s">
        <v>2646</v>
      </c>
      <c r="L8522" s="111" t="s">
        <v>706</v>
      </c>
      <c r="M8522" s="111" t="s">
        <v>702</v>
      </c>
      <c r="N8522" s="111">
        <v>1</v>
      </c>
      <c r="O8522" s="114">
        <v>55.61</v>
      </c>
    </row>
    <row r="8523" spans="1:15">
      <c r="A8523" s="108"/>
      <c r="B8523" s="108"/>
      <c r="I8523" s="113">
        <f t="shared" si="0"/>
        <v>2510</v>
      </c>
      <c r="J8523" s="111">
        <v>2510</v>
      </c>
      <c r="K8523" s="111" t="s">
        <v>2647</v>
      </c>
      <c r="L8523" s="111" t="s">
        <v>706</v>
      </c>
      <c r="M8523" s="111" t="s">
        <v>702</v>
      </c>
      <c r="N8523" s="111">
        <v>1</v>
      </c>
      <c r="O8523" s="114">
        <v>18.260000000000002</v>
      </c>
    </row>
    <row r="8524" spans="1:15">
      <c r="A8524" s="108"/>
      <c r="B8524" s="108"/>
      <c r="I8524" s="113">
        <f t="shared" si="0"/>
        <v>88264</v>
      </c>
      <c r="J8524" s="111">
        <v>88264</v>
      </c>
      <c r="K8524" s="111" t="s">
        <v>2308</v>
      </c>
      <c r="L8524" s="111" t="s">
        <v>708</v>
      </c>
      <c r="M8524" s="111" t="s">
        <v>710</v>
      </c>
      <c r="N8524" s="111">
        <v>0.35</v>
      </c>
      <c r="O8524" s="114">
        <v>22.48</v>
      </c>
    </row>
    <row r="8525" spans="1:15">
      <c r="A8525" s="108"/>
      <c r="B8525" s="108"/>
      <c r="I8525" s="113">
        <f t="shared" si="0"/>
        <v>5928</v>
      </c>
      <c r="J8525" s="111">
        <v>5928</v>
      </c>
      <c r="K8525" s="111" t="s">
        <v>2626</v>
      </c>
      <c r="L8525" s="111" t="s">
        <v>701</v>
      </c>
      <c r="M8525" s="111" t="s">
        <v>729</v>
      </c>
      <c r="N8525" s="111">
        <v>0.1737311</v>
      </c>
      <c r="O8525" s="114">
        <v>135.61000000000001</v>
      </c>
    </row>
    <row r="8526" spans="1:15">
      <c r="A8526" s="108"/>
      <c r="B8526" s="108"/>
      <c r="I8526" s="113">
        <f t="shared" si="0"/>
        <v>88264</v>
      </c>
      <c r="J8526" s="111">
        <v>88264</v>
      </c>
      <c r="K8526" s="111" t="s">
        <v>2308</v>
      </c>
      <c r="L8526" s="111" t="s">
        <v>708</v>
      </c>
      <c r="M8526" s="111" t="s">
        <v>710</v>
      </c>
      <c r="N8526" s="111">
        <v>1.2</v>
      </c>
      <c r="O8526" s="114">
        <v>22.48</v>
      </c>
    </row>
    <row r="8527" spans="1:15">
      <c r="A8527" s="108"/>
      <c r="B8527" s="108"/>
      <c r="I8527" s="113">
        <f t="shared" si="0"/>
        <v>88316</v>
      </c>
      <c r="J8527" s="111">
        <v>88316</v>
      </c>
      <c r="K8527" s="111" t="s">
        <v>709</v>
      </c>
      <c r="L8527" s="111" t="s">
        <v>708</v>
      </c>
      <c r="M8527" s="111" t="s">
        <v>710</v>
      </c>
      <c r="N8527" s="111">
        <v>1.63</v>
      </c>
      <c r="O8527" s="114">
        <v>17.3</v>
      </c>
    </row>
    <row r="8528" spans="1:15">
      <c r="A8528" s="108"/>
      <c r="B8528" s="108"/>
      <c r="I8528" s="113">
        <f t="shared" si="0"/>
        <v>5928</v>
      </c>
      <c r="J8528" s="111">
        <v>5928</v>
      </c>
      <c r="K8528" s="111" t="s">
        <v>2626</v>
      </c>
      <c r="L8528" s="111" t="s">
        <v>701</v>
      </c>
      <c r="M8528" s="111" t="s">
        <v>729</v>
      </c>
      <c r="N8528" s="111">
        <v>0.17072950000000001</v>
      </c>
      <c r="O8528" s="114">
        <v>135.61000000000001</v>
      </c>
    </row>
    <row r="8529" spans="1:15">
      <c r="A8529" s="108"/>
      <c r="B8529" s="108"/>
      <c r="I8529" s="113">
        <f t="shared" si="0"/>
        <v>11929</v>
      </c>
      <c r="J8529" s="111">
        <v>11929</v>
      </c>
      <c r="K8529" s="111" t="s">
        <v>2648</v>
      </c>
      <c r="L8529" s="111" t="s">
        <v>706</v>
      </c>
      <c r="M8529" s="111" t="s">
        <v>702</v>
      </c>
      <c r="N8529" s="111">
        <v>1</v>
      </c>
      <c r="O8529" s="114">
        <v>8.44</v>
      </c>
    </row>
    <row r="8530" spans="1:15">
      <c r="A8530" s="108"/>
      <c r="B8530" s="108"/>
      <c r="I8530" s="113">
        <f t="shared" si="0"/>
        <v>88316</v>
      </c>
      <c r="J8530" s="111">
        <v>88316</v>
      </c>
      <c r="K8530" s="111" t="s">
        <v>709</v>
      </c>
      <c r="L8530" s="111" t="s">
        <v>708</v>
      </c>
      <c r="M8530" s="111" t="s">
        <v>710</v>
      </c>
      <c r="N8530" s="111">
        <v>0.73</v>
      </c>
      <c r="O8530" s="114">
        <v>17.3</v>
      </c>
    </row>
    <row r="8531" spans="1:15">
      <c r="A8531" s="108"/>
      <c r="B8531" s="108"/>
      <c r="I8531" s="113">
        <f t="shared" si="0"/>
        <v>1022</v>
      </c>
      <c r="J8531" s="111">
        <v>1022</v>
      </c>
      <c r="K8531" s="111" t="s">
        <v>2377</v>
      </c>
      <c r="L8531" s="111" t="s">
        <v>728</v>
      </c>
      <c r="M8531" s="111" t="s">
        <v>702</v>
      </c>
      <c r="N8531" s="111">
        <v>20</v>
      </c>
      <c r="O8531" s="114">
        <v>1.97</v>
      </c>
    </row>
    <row r="8532" spans="1:15">
      <c r="A8532" s="108"/>
      <c r="B8532" s="108"/>
      <c r="I8532" s="113">
        <f t="shared" si="0"/>
        <v>5928</v>
      </c>
      <c r="J8532" s="111">
        <v>5928</v>
      </c>
      <c r="K8532" s="111" t="s">
        <v>2626</v>
      </c>
      <c r="L8532" s="111" t="s">
        <v>701</v>
      </c>
      <c r="M8532" s="111" t="s">
        <v>729</v>
      </c>
      <c r="N8532" s="111">
        <v>0.2253047</v>
      </c>
      <c r="O8532" s="114">
        <v>135.61000000000001</v>
      </c>
    </row>
    <row r="8533" spans="1:15">
      <c r="A8533" s="108"/>
      <c r="B8533" s="108"/>
      <c r="I8533" s="113">
        <f t="shared" si="0"/>
        <v>12317</v>
      </c>
      <c r="J8533" s="111">
        <v>12317</v>
      </c>
      <c r="K8533" s="111" t="s">
        <v>2649</v>
      </c>
      <c r="L8533" s="111" t="s">
        <v>706</v>
      </c>
      <c r="M8533" s="111" t="s">
        <v>702</v>
      </c>
      <c r="N8533" s="111">
        <v>1</v>
      </c>
      <c r="O8533" s="114">
        <v>68.900000000000006</v>
      </c>
    </row>
    <row r="8534" spans="1:15">
      <c r="A8534" s="108"/>
      <c r="B8534" s="108"/>
      <c r="I8534" s="113">
        <f t="shared" si="0"/>
        <v>13382</v>
      </c>
      <c r="J8534" s="111">
        <v>13382</v>
      </c>
      <c r="K8534" s="111" t="s">
        <v>2650</v>
      </c>
      <c r="L8534" s="111" t="s">
        <v>706</v>
      </c>
      <c r="M8534" s="111" t="s">
        <v>702</v>
      </c>
      <c r="N8534" s="111">
        <v>1</v>
      </c>
      <c r="O8534" s="114">
        <v>200.83</v>
      </c>
    </row>
    <row r="8535" spans="1:15">
      <c r="A8535" s="108"/>
      <c r="B8535" s="108"/>
      <c r="I8535" s="113">
        <f t="shared" si="0"/>
        <v>88316</v>
      </c>
      <c r="J8535" s="111">
        <v>88316</v>
      </c>
      <c r="K8535" s="111" t="s">
        <v>709</v>
      </c>
      <c r="L8535" s="111" t="s">
        <v>708</v>
      </c>
      <c r="M8535" s="111" t="s">
        <v>710</v>
      </c>
      <c r="N8535" s="111">
        <v>0.55400000000000005</v>
      </c>
      <c r="O8535" s="114">
        <v>17.3</v>
      </c>
    </row>
    <row r="8536" spans="1:15">
      <c r="A8536" s="108"/>
      <c r="B8536" s="108"/>
      <c r="I8536" s="113">
        <f t="shared" si="0"/>
        <v>5928</v>
      </c>
      <c r="J8536" s="111">
        <v>5928</v>
      </c>
      <c r="K8536" s="111" t="s">
        <v>2626</v>
      </c>
      <c r="L8536" s="111" t="s">
        <v>701</v>
      </c>
      <c r="M8536" s="111" t="s">
        <v>729</v>
      </c>
      <c r="N8536" s="111">
        <v>0.2230307</v>
      </c>
      <c r="O8536" s="114">
        <v>135.61000000000001</v>
      </c>
    </row>
    <row r="8537" spans="1:15">
      <c r="A8537" s="108"/>
      <c r="B8537" s="108"/>
      <c r="I8537" s="113">
        <f t="shared" si="0"/>
        <v>88316</v>
      </c>
      <c r="J8537" s="111">
        <v>88316</v>
      </c>
      <c r="K8537" s="111" t="s">
        <v>709</v>
      </c>
      <c r="L8537" s="111" t="s">
        <v>708</v>
      </c>
      <c r="M8537" s="111" t="s">
        <v>710</v>
      </c>
      <c r="N8537" s="111">
        <v>1.2135</v>
      </c>
      <c r="O8537" s="114">
        <v>17.3</v>
      </c>
    </row>
    <row r="8538" spans="1:15">
      <c r="A8538" s="108"/>
      <c r="B8538" s="108"/>
      <c r="I8538" s="113">
        <f t="shared" si="0"/>
        <v>43543</v>
      </c>
      <c r="J8538" s="111">
        <v>43543</v>
      </c>
      <c r="K8538" s="111" t="s">
        <v>2651</v>
      </c>
      <c r="L8538" s="111" t="s">
        <v>706</v>
      </c>
      <c r="M8538" s="111" t="s">
        <v>702</v>
      </c>
      <c r="N8538" s="111">
        <v>1</v>
      </c>
      <c r="O8538" s="114">
        <v>81.75</v>
      </c>
    </row>
    <row r="8539" spans="1:15">
      <c r="A8539" s="108"/>
      <c r="B8539" s="108"/>
      <c r="I8539" s="113">
        <f t="shared" si="0"/>
        <v>12316</v>
      </c>
      <c r="J8539" s="111">
        <v>12316</v>
      </c>
      <c r="K8539" s="111" t="s">
        <v>2652</v>
      </c>
      <c r="L8539" s="111" t="s">
        <v>706</v>
      </c>
      <c r="M8539" s="111" t="s">
        <v>702</v>
      </c>
      <c r="N8539" s="111">
        <v>1</v>
      </c>
      <c r="O8539" s="114">
        <v>57.77</v>
      </c>
    </row>
    <row r="8540" spans="1:15">
      <c r="A8540" s="108"/>
      <c r="B8540" s="108"/>
      <c r="I8540" s="113">
        <f t="shared" si="0"/>
        <v>13390</v>
      </c>
      <c r="J8540" s="111">
        <v>13390</v>
      </c>
      <c r="K8540" s="111" t="s">
        <v>2653</v>
      </c>
      <c r="L8540" s="111" t="s">
        <v>706</v>
      </c>
      <c r="M8540" s="111" t="s">
        <v>702</v>
      </c>
      <c r="N8540" s="111">
        <v>1</v>
      </c>
      <c r="O8540" s="114">
        <v>72.91</v>
      </c>
    </row>
    <row r="8541" spans="1:15">
      <c r="A8541" s="108"/>
      <c r="B8541" s="108"/>
      <c r="I8541" s="113">
        <f t="shared" si="0"/>
        <v>39374</v>
      </c>
      <c r="J8541" s="111">
        <v>39374</v>
      </c>
      <c r="K8541" s="111" t="s">
        <v>2654</v>
      </c>
      <c r="L8541" s="111" t="s">
        <v>706</v>
      </c>
      <c r="M8541" s="111" t="s">
        <v>710</v>
      </c>
      <c r="N8541" s="111">
        <v>1</v>
      </c>
      <c r="O8541" s="114">
        <v>114.82</v>
      </c>
    </row>
    <row r="8542" spans="1:15">
      <c r="A8542" s="108"/>
      <c r="B8542" s="108"/>
      <c r="I8542" s="113">
        <f t="shared" si="0"/>
        <v>88247</v>
      </c>
      <c r="J8542" s="111">
        <v>88247</v>
      </c>
      <c r="K8542" s="111" t="s">
        <v>2307</v>
      </c>
      <c r="L8542" s="111" t="s">
        <v>708</v>
      </c>
      <c r="M8542" s="111" t="s">
        <v>702</v>
      </c>
      <c r="N8542" s="111">
        <v>0.17349999999999999</v>
      </c>
      <c r="O8542" s="114">
        <v>17.440000000000001</v>
      </c>
    </row>
    <row r="8543" spans="1:15">
      <c r="A8543" s="108"/>
      <c r="B8543" s="108"/>
      <c r="I8543" s="113">
        <f t="shared" si="0"/>
        <v>88264</v>
      </c>
      <c r="J8543" s="111">
        <v>88264</v>
      </c>
      <c r="K8543" s="111" t="s">
        <v>2308</v>
      </c>
      <c r="L8543" s="111" t="s">
        <v>708</v>
      </c>
      <c r="M8543" s="111" t="s">
        <v>710</v>
      </c>
      <c r="N8543" s="111">
        <v>0.41649999999999998</v>
      </c>
      <c r="O8543" s="114">
        <v>22.48</v>
      </c>
    </row>
    <row r="8544" spans="1:15">
      <c r="A8544" s="108"/>
      <c r="B8544" s="108"/>
      <c r="I8544" s="113">
        <f t="shared" si="0"/>
        <v>38769</v>
      </c>
      <c r="J8544" s="111">
        <v>38769</v>
      </c>
      <c r="K8544" s="111" t="s">
        <v>2655</v>
      </c>
      <c r="L8544" s="111" t="s">
        <v>706</v>
      </c>
      <c r="M8544" s="111" t="s">
        <v>702</v>
      </c>
      <c r="N8544" s="111">
        <v>1</v>
      </c>
      <c r="O8544" s="114">
        <v>33.61</v>
      </c>
    </row>
    <row r="8545" spans="1:15">
      <c r="A8545" s="108"/>
      <c r="B8545" s="108"/>
      <c r="I8545" s="113">
        <f t="shared" si="0"/>
        <v>88247</v>
      </c>
      <c r="J8545" s="111">
        <v>88247</v>
      </c>
      <c r="K8545" s="111" t="s">
        <v>2307</v>
      </c>
      <c r="L8545" s="111" t="s">
        <v>708</v>
      </c>
      <c r="M8545" s="111" t="s">
        <v>702</v>
      </c>
      <c r="N8545" s="111">
        <v>0.19719999999999999</v>
      </c>
      <c r="O8545" s="114">
        <v>17.440000000000001</v>
      </c>
    </row>
    <row r="8546" spans="1:15">
      <c r="A8546" s="108"/>
      <c r="B8546" s="108"/>
      <c r="I8546" s="113">
        <f t="shared" si="0"/>
        <v>88264</v>
      </c>
      <c r="J8546" s="111">
        <v>88264</v>
      </c>
      <c r="K8546" s="111" t="s">
        <v>2308</v>
      </c>
      <c r="L8546" s="111" t="s">
        <v>708</v>
      </c>
      <c r="M8546" s="111" t="s">
        <v>710</v>
      </c>
      <c r="N8546" s="111">
        <v>0.47320000000000001</v>
      </c>
      <c r="O8546" s="114">
        <v>22.48</v>
      </c>
    </row>
    <row r="8547" spans="1:15">
      <c r="A8547" s="108"/>
      <c r="B8547" s="108"/>
      <c r="I8547" s="113">
        <f t="shared" si="0"/>
        <v>38775</v>
      </c>
      <c r="J8547" s="111">
        <v>38775</v>
      </c>
      <c r="K8547" s="111" t="s">
        <v>2656</v>
      </c>
      <c r="L8547" s="111" t="s">
        <v>706</v>
      </c>
      <c r="M8547" s="111" t="s">
        <v>702</v>
      </c>
      <c r="N8547" s="111">
        <v>1</v>
      </c>
      <c r="O8547" s="114">
        <v>41.6</v>
      </c>
    </row>
    <row r="8548" spans="1:15">
      <c r="A8548" s="108"/>
      <c r="B8548" s="108"/>
      <c r="I8548" s="113">
        <f t="shared" si="0"/>
        <v>88247</v>
      </c>
      <c r="J8548" s="111">
        <v>88247</v>
      </c>
      <c r="K8548" s="111" t="s">
        <v>2307</v>
      </c>
      <c r="L8548" s="111" t="s">
        <v>708</v>
      </c>
      <c r="M8548" s="111" t="s">
        <v>702</v>
      </c>
      <c r="N8548" s="111">
        <v>0.22989999999999999</v>
      </c>
      <c r="O8548" s="114">
        <v>17.440000000000001</v>
      </c>
    </row>
    <row r="8549" spans="1:15">
      <c r="A8549" s="108"/>
      <c r="B8549" s="108"/>
      <c r="I8549" s="113">
        <f t="shared" si="0"/>
        <v>88264</v>
      </c>
      <c r="J8549" s="111">
        <v>88264</v>
      </c>
      <c r="K8549" s="111" t="s">
        <v>2308</v>
      </c>
      <c r="L8549" s="111" t="s">
        <v>708</v>
      </c>
      <c r="M8549" s="111" t="s">
        <v>710</v>
      </c>
      <c r="N8549" s="111">
        <v>0.55179999999999996</v>
      </c>
      <c r="O8549" s="114">
        <v>22.48</v>
      </c>
    </row>
    <row r="8550" spans="1:15">
      <c r="A8550" s="108"/>
      <c r="B8550" s="108"/>
      <c r="I8550" s="113">
        <f t="shared" si="0"/>
        <v>7611</v>
      </c>
      <c r="J8550" s="111">
        <v>7611</v>
      </c>
      <c r="K8550" s="111" t="s">
        <v>2657</v>
      </c>
      <c r="L8550" s="111" t="s">
        <v>706</v>
      </c>
      <c r="M8550" s="111" t="s">
        <v>729</v>
      </c>
      <c r="N8550" s="111">
        <v>1</v>
      </c>
      <c r="O8550" s="131">
        <v>7000.6</v>
      </c>
    </row>
    <row r="8551" spans="1:15">
      <c r="A8551" s="108"/>
      <c r="B8551" s="108"/>
      <c r="I8551" s="113">
        <f t="shared" si="0"/>
        <v>7619</v>
      </c>
      <c r="J8551" s="111">
        <v>7619</v>
      </c>
      <c r="K8551" s="111" t="s">
        <v>2658</v>
      </c>
      <c r="L8551" s="111" t="s">
        <v>706</v>
      </c>
      <c r="M8551" s="111" t="s">
        <v>729</v>
      </c>
      <c r="N8551" s="111">
        <v>1</v>
      </c>
      <c r="O8551" s="131">
        <v>8650.1299999999992</v>
      </c>
    </row>
    <row r="8552" spans="1:15">
      <c r="A8552" s="108"/>
      <c r="B8552" s="108"/>
      <c r="I8552" s="113">
        <f t="shared" si="0"/>
        <v>88316</v>
      </c>
      <c r="J8552" s="111">
        <v>88316</v>
      </c>
      <c r="K8552" s="111" t="s">
        <v>709</v>
      </c>
      <c r="L8552" s="111" t="s">
        <v>708</v>
      </c>
      <c r="M8552" s="111" t="s">
        <v>710</v>
      </c>
      <c r="N8552" s="111">
        <v>2.5</v>
      </c>
      <c r="O8552" s="114">
        <v>17.3</v>
      </c>
    </row>
    <row r="8553" spans="1:15">
      <c r="A8553" s="108"/>
      <c r="B8553" s="108"/>
      <c r="I8553" s="113">
        <f t="shared" si="0"/>
        <v>7614</v>
      </c>
      <c r="J8553" s="111">
        <v>7614</v>
      </c>
      <c r="K8553" s="111" t="s">
        <v>2659</v>
      </c>
      <c r="L8553" s="111" t="s">
        <v>706</v>
      </c>
      <c r="M8553" s="111" t="s">
        <v>729</v>
      </c>
      <c r="N8553" s="111">
        <v>1</v>
      </c>
      <c r="O8553" s="131">
        <v>10909.88</v>
      </c>
    </row>
    <row r="8554" spans="1:15">
      <c r="A8554" s="108"/>
      <c r="B8554" s="108"/>
      <c r="I8554" s="113">
        <f t="shared" si="0"/>
        <v>88316</v>
      </c>
      <c r="J8554" s="111">
        <v>88316</v>
      </c>
      <c r="K8554" s="111" t="s">
        <v>709</v>
      </c>
      <c r="L8554" s="111" t="s">
        <v>708</v>
      </c>
      <c r="M8554" s="111" t="s">
        <v>710</v>
      </c>
      <c r="N8554" s="111">
        <v>3</v>
      </c>
      <c r="O8554" s="114">
        <v>17.3</v>
      </c>
    </row>
    <row r="8555" spans="1:15">
      <c r="A8555" s="108"/>
      <c r="B8555" s="108"/>
      <c r="I8555" s="113">
        <f t="shared" si="0"/>
        <v>7620</v>
      </c>
      <c r="J8555" s="111">
        <v>7620</v>
      </c>
      <c r="K8555" s="111" t="s">
        <v>2660</v>
      </c>
      <c r="L8555" s="111" t="s">
        <v>706</v>
      </c>
      <c r="M8555" s="111" t="s">
        <v>729</v>
      </c>
      <c r="N8555" s="111">
        <v>1</v>
      </c>
      <c r="O8555" s="131">
        <v>15304.95</v>
      </c>
    </row>
    <row r="8556" spans="1:15">
      <c r="A8556" s="108"/>
      <c r="B8556" s="108"/>
      <c r="I8556" s="113">
        <f t="shared" si="0"/>
        <v>88316</v>
      </c>
      <c r="J8556" s="111">
        <v>88316</v>
      </c>
      <c r="K8556" s="111" t="s">
        <v>709</v>
      </c>
      <c r="L8556" s="111" t="s">
        <v>708</v>
      </c>
      <c r="M8556" s="111" t="s">
        <v>710</v>
      </c>
      <c r="N8556" s="111">
        <v>3.5</v>
      </c>
      <c r="O8556" s="114">
        <v>17.3</v>
      </c>
    </row>
    <row r="8557" spans="1:15">
      <c r="A8557" s="108"/>
      <c r="B8557" s="108"/>
      <c r="I8557" s="113">
        <f t="shared" si="0"/>
        <v>7615</v>
      </c>
      <c r="J8557" s="111">
        <v>7615</v>
      </c>
      <c r="K8557" s="111" t="s">
        <v>2661</v>
      </c>
      <c r="L8557" s="111" t="s">
        <v>706</v>
      </c>
      <c r="M8557" s="111" t="s">
        <v>729</v>
      </c>
      <c r="N8557" s="111">
        <v>1</v>
      </c>
      <c r="O8557" s="131">
        <v>17855.78</v>
      </c>
    </row>
    <row r="8558" spans="1:15">
      <c r="A8558" s="108"/>
      <c r="B8558" s="108"/>
      <c r="I8558" s="113">
        <f t="shared" si="0"/>
        <v>7616</v>
      </c>
      <c r="J8558" s="111">
        <v>7616</v>
      </c>
      <c r="K8558" s="111" t="s">
        <v>2662</v>
      </c>
      <c r="L8558" s="111" t="s">
        <v>706</v>
      </c>
      <c r="M8558" s="111" t="s">
        <v>729</v>
      </c>
      <c r="N8558" s="111">
        <v>1</v>
      </c>
      <c r="O8558" s="131">
        <v>29137.8</v>
      </c>
    </row>
    <row r="8559" spans="1:15">
      <c r="A8559" s="108"/>
      <c r="B8559" s="108"/>
      <c r="I8559" s="113">
        <f t="shared" si="0"/>
        <v>88316</v>
      </c>
      <c r="J8559" s="111">
        <v>88316</v>
      </c>
      <c r="K8559" s="111" t="s">
        <v>709</v>
      </c>
      <c r="L8559" s="111" t="s">
        <v>708</v>
      </c>
      <c r="M8559" s="111" t="s">
        <v>710</v>
      </c>
      <c r="N8559" s="111">
        <v>4.5</v>
      </c>
      <c r="O8559" s="114">
        <v>17.3</v>
      </c>
    </row>
    <row r="8560" spans="1:15">
      <c r="A8560" s="108"/>
      <c r="B8560" s="108"/>
      <c r="I8560" s="113">
        <f t="shared" si="0"/>
        <v>7610</v>
      </c>
      <c r="J8560" s="111">
        <v>7610</v>
      </c>
      <c r="K8560" s="111" t="s">
        <v>2663</v>
      </c>
      <c r="L8560" s="111" t="s">
        <v>706</v>
      </c>
      <c r="M8560" s="111" t="s">
        <v>729</v>
      </c>
      <c r="N8560" s="111">
        <v>1</v>
      </c>
      <c r="O8560" s="131">
        <v>4846.5600000000004</v>
      </c>
    </row>
    <row r="8561" spans="1:15">
      <c r="A8561" s="108"/>
      <c r="B8561" s="108"/>
      <c r="I8561" s="113">
        <f t="shared" si="0"/>
        <v>7617</v>
      </c>
      <c r="J8561" s="111">
        <v>7617</v>
      </c>
      <c r="K8561" s="111" t="s">
        <v>2664</v>
      </c>
      <c r="L8561" s="111" t="s">
        <v>706</v>
      </c>
      <c r="M8561" s="111" t="s">
        <v>729</v>
      </c>
      <c r="N8561" s="111">
        <v>1</v>
      </c>
      <c r="O8561" s="131">
        <v>5413.41</v>
      </c>
    </row>
    <row r="8562" spans="1:15">
      <c r="A8562" s="108"/>
      <c r="B8562" s="108"/>
      <c r="I8562" s="113">
        <f t="shared" si="0"/>
        <v>88316</v>
      </c>
      <c r="J8562" s="111">
        <v>88316</v>
      </c>
      <c r="K8562" s="111" t="s">
        <v>709</v>
      </c>
      <c r="L8562" s="111" t="s">
        <v>708</v>
      </c>
      <c r="M8562" s="111" t="s">
        <v>710</v>
      </c>
      <c r="N8562" s="111">
        <v>1.5</v>
      </c>
      <c r="O8562" s="114">
        <v>17.3</v>
      </c>
    </row>
    <row r="8563" spans="1:15">
      <c r="A8563" s="108"/>
      <c r="B8563" s="108"/>
      <c r="I8563" s="113">
        <f t="shared" si="0"/>
        <v>7612</v>
      </c>
      <c r="J8563" s="111">
        <v>7612</v>
      </c>
      <c r="K8563" s="111" t="s">
        <v>2665</v>
      </c>
      <c r="L8563" s="111" t="s">
        <v>706</v>
      </c>
      <c r="M8563" s="111" t="s">
        <v>729</v>
      </c>
      <c r="N8563" s="111">
        <v>1</v>
      </c>
      <c r="O8563" s="131">
        <v>39967.47</v>
      </c>
    </row>
    <row r="8564" spans="1:15">
      <c r="A8564" s="108"/>
      <c r="B8564" s="108"/>
      <c r="I8564" s="113">
        <f t="shared" si="0"/>
        <v>88264</v>
      </c>
      <c r="J8564" s="111">
        <v>88264</v>
      </c>
      <c r="K8564" s="111" t="s">
        <v>2308</v>
      </c>
      <c r="L8564" s="111" t="s">
        <v>708</v>
      </c>
      <c r="M8564" s="111" t="s">
        <v>710</v>
      </c>
      <c r="N8564" s="111">
        <v>5</v>
      </c>
      <c r="O8564" s="114">
        <v>22.48</v>
      </c>
    </row>
    <row r="8565" spans="1:15">
      <c r="A8565" s="108"/>
      <c r="B8565" s="108"/>
      <c r="I8565" s="113">
        <f t="shared" si="0"/>
        <v>88316</v>
      </c>
      <c r="J8565" s="111">
        <v>88316</v>
      </c>
      <c r="K8565" s="111" t="s">
        <v>709</v>
      </c>
      <c r="L8565" s="111" t="s">
        <v>708</v>
      </c>
      <c r="M8565" s="111" t="s">
        <v>710</v>
      </c>
      <c r="N8565" s="111">
        <v>5</v>
      </c>
      <c r="O8565" s="114">
        <v>17.3</v>
      </c>
    </row>
    <row r="8566" spans="1:15">
      <c r="A8566" s="108"/>
      <c r="B8566" s="108"/>
      <c r="I8566" s="113">
        <f t="shared" si="0"/>
        <v>7613</v>
      </c>
      <c r="J8566" s="111">
        <v>7613</v>
      </c>
      <c r="K8566" s="111" t="s">
        <v>2666</v>
      </c>
      <c r="L8566" s="111" t="s">
        <v>706</v>
      </c>
      <c r="M8566" s="111" t="s">
        <v>729</v>
      </c>
      <c r="N8566" s="111">
        <v>1</v>
      </c>
      <c r="O8566" s="131">
        <v>55959.45</v>
      </c>
    </row>
    <row r="8567" spans="1:15">
      <c r="A8567" s="108"/>
      <c r="B8567" s="108"/>
      <c r="I8567" s="113">
        <f t="shared" si="0"/>
        <v>88264</v>
      </c>
      <c r="J8567" s="111">
        <v>88264</v>
      </c>
      <c r="K8567" s="111" t="s">
        <v>2308</v>
      </c>
      <c r="L8567" s="111" t="s">
        <v>708</v>
      </c>
      <c r="M8567" s="111" t="s">
        <v>710</v>
      </c>
      <c r="N8567" s="111">
        <v>5.5</v>
      </c>
      <c r="O8567" s="114">
        <v>22.48</v>
      </c>
    </row>
    <row r="8568" spans="1:15">
      <c r="A8568" s="108"/>
      <c r="B8568" s="108"/>
      <c r="I8568" s="113">
        <f t="shared" si="0"/>
        <v>88316</v>
      </c>
      <c r="J8568" s="111">
        <v>88316</v>
      </c>
      <c r="K8568" s="111" t="s">
        <v>709</v>
      </c>
      <c r="L8568" s="111" t="s">
        <v>708</v>
      </c>
      <c r="M8568" s="111" t="s">
        <v>710</v>
      </c>
      <c r="N8568" s="111">
        <v>5.5</v>
      </c>
      <c r="O8568" s="114">
        <v>17.3</v>
      </c>
    </row>
    <row r="8569" spans="1:15">
      <c r="A8569" s="108"/>
      <c r="B8569" s="108"/>
      <c r="I8569" s="113">
        <f t="shared" si="0"/>
        <v>90447</v>
      </c>
      <c r="J8569" s="111">
        <v>90447</v>
      </c>
      <c r="K8569" s="111" t="s">
        <v>819</v>
      </c>
      <c r="L8569" s="111" t="s">
        <v>728</v>
      </c>
      <c r="M8569" s="111" t="s">
        <v>702</v>
      </c>
      <c r="N8569" s="111">
        <v>2.2000000000000002</v>
      </c>
      <c r="O8569" s="114">
        <v>5.44</v>
      </c>
    </row>
    <row r="8570" spans="1:15">
      <c r="A8570" s="108"/>
      <c r="B8570" s="108"/>
      <c r="I8570" s="113">
        <f t="shared" si="0"/>
        <v>90456</v>
      </c>
      <c r="J8570" s="111">
        <v>90456</v>
      </c>
      <c r="K8570" s="111" t="s">
        <v>820</v>
      </c>
      <c r="L8570" s="111" t="s">
        <v>706</v>
      </c>
      <c r="M8570" s="111" t="s">
        <v>702</v>
      </c>
      <c r="N8570" s="111">
        <v>1</v>
      </c>
      <c r="O8570" s="114">
        <v>3.53</v>
      </c>
    </row>
    <row r="8571" spans="1:15">
      <c r="A8571" s="108"/>
      <c r="B8571" s="108"/>
      <c r="I8571" s="113">
        <f t="shared" si="0"/>
        <v>90466</v>
      </c>
      <c r="J8571" s="111">
        <v>90466</v>
      </c>
      <c r="K8571" s="111" t="s">
        <v>822</v>
      </c>
      <c r="L8571" s="111" t="s">
        <v>728</v>
      </c>
      <c r="M8571" s="111" t="s">
        <v>702</v>
      </c>
      <c r="N8571" s="111">
        <v>2.2000000000000002</v>
      </c>
      <c r="O8571" s="114">
        <v>10.78</v>
      </c>
    </row>
    <row r="8572" spans="1:15">
      <c r="A8572" s="108"/>
      <c r="B8572" s="108"/>
      <c r="I8572" s="113">
        <f t="shared" si="0"/>
        <v>91842</v>
      </c>
      <c r="J8572" s="111">
        <v>91842</v>
      </c>
      <c r="K8572" s="111" t="s">
        <v>2667</v>
      </c>
      <c r="L8572" s="111" t="s">
        <v>728</v>
      </c>
      <c r="M8572" s="111" t="s">
        <v>702</v>
      </c>
      <c r="N8572" s="111">
        <v>2</v>
      </c>
      <c r="O8572" s="114">
        <v>4.67</v>
      </c>
    </row>
    <row r="8573" spans="1:15">
      <c r="A8573" s="108"/>
      <c r="B8573" s="108"/>
      <c r="I8573" s="113">
        <f t="shared" si="0"/>
        <v>91852</v>
      </c>
      <c r="J8573" s="111">
        <v>91852</v>
      </c>
      <c r="K8573" s="111" t="s">
        <v>828</v>
      </c>
      <c r="L8573" s="111" t="s">
        <v>728</v>
      </c>
      <c r="M8573" s="111" t="s">
        <v>702</v>
      </c>
      <c r="N8573" s="111">
        <v>2.2000000000000002</v>
      </c>
      <c r="O8573" s="114">
        <v>6.78</v>
      </c>
    </row>
    <row r="8574" spans="1:15">
      <c r="A8574" s="108"/>
      <c r="B8574" s="108"/>
      <c r="I8574" s="113">
        <f t="shared" si="0"/>
        <v>91924</v>
      </c>
      <c r="J8574" s="111">
        <v>91924</v>
      </c>
      <c r="K8574" s="111" t="s">
        <v>829</v>
      </c>
      <c r="L8574" s="111" t="s">
        <v>728</v>
      </c>
      <c r="M8574" s="111" t="s">
        <v>702</v>
      </c>
      <c r="N8574" s="111">
        <v>8.4</v>
      </c>
      <c r="O8574" s="114">
        <v>1.94</v>
      </c>
    </row>
    <row r="8575" spans="1:15">
      <c r="A8575" s="108"/>
      <c r="B8575" s="108"/>
      <c r="I8575" s="113">
        <f t="shared" si="0"/>
        <v>91937</v>
      </c>
      <c r="J8575" s="111">
        <v>91937</v>
      </c>
      <c r="K8575" s="111" t="s">
        <v>832</v>
      </c>
      <c r="L8575" s="111" t="s">
        <v>706</v>
      </c>
      <c r="M8575" s="111" t="s">
        <v>702</v>
      </c>
      <c r="N8575" s="111">
        <v>0.375</v>
      </c>
      <c r="O8575" s="114">
        <v>9.39</v>
      </c>
    </row>
    <row r="8576" spans="1:15">
      <c r="A8576" s="108"/>
      <c r="B8576" s="108"/>
      <c r="I8576" s="113">
        <f t="shared" si="0"/>
        <v>91940</v>
      </c>
      <c r="J8576" s="111">
        <v>91940</v>
      </c>
      <c r="K8576" s="111" t="s">
        <v>834</v>
      </c>
      <c r="L8576" s="111" t="s">
        <v>706</v>
      </c>
      <c r="M8576" s="111" t="s">
        <v>702</v>
      </c>
      <c r="N8576" s="111">
        <v>1</v>
      </c>
      <c r="O8576" s="114">
        <v>12.3</v>
      </c>
    </row>
    <row r="8577" spans="1:15">
      <c r="A8577" s="108"/>
      <c r="B8577" s="108"/>
      <c r="I8577" s="113">
        <f t="shared" si="0"/>
        <v>91953</v>
      </c>
      <c r="J8577" s="111">
        <v>91953</v>
      </c>
      <c r="K8577" s="111" t="s">
        <v>2668</v>
      </c>
      <c r="L8577" s="111" t="s">
        <v>706</v>
      </c>
      <c r="M8577" s="111" t="s">
        <v>702</v>
      </c>
      <c r="N8577" s="111">
        <v>1</v>
      </c>
      <c r="O8577" s="114">
        <v>23.42</v>
      </c>
    </row>
    <row r="8578" spans="1:15">
      <c r="A8578" s="108"/>
      <c r="B8578" s="108"/>
      <c r="I8578" s="113">
        <f t="shared" si="0"/>
        <v>91924</v>
      </c>
      <c r="J8578" s="111">
        <v>91924</v>
      </c>
      <c r="K8578" s="111" t="s">
        <v>829</v>
      </c>
      <c r="L8578" s="111" t="s">
        <v>728</v>
      </c>
      <c r="M8578" s="111" t="s">
        <v>702</v>
      </c>
      <c r="N8578" s="111">
        <v>12.6</v>
      </c>
      <c r="O8578" s="114">
        <v>1.94</v>
      </c>
    </row>
    <row r="8579" spans="1:15">
      <c r="A8579" s="108"/>
      <c r="B8579" s="108"/>
      <c r="I8579" s="113">
        <f t="shared" si="0"/>
        <v>91959</v>
      </c>
      <c r="J8579" s="111">
        <v>91959</v>
      </c>
      <c r="K8579" s="111" t="s">
        <v>899</v>
      </c>
      <c r="L8579" s="111" t="s">
        <v>706</v>
      </c>
      <c r="M8579" s="111" t="s">
        <v>702</v>
      </c>
      <c r="N8579" s="111">
        <v>1</v>
      </c>
      <c r="O8579" s="114">
        <v>37.11</v>
      </c>
    </row>
    <row r="8580" spans="1:15">
      <c r="A8580" s="108"/>
      <c r="B8580" s="108"/>
      <c r="I8580" s="113">
        <f t="shared" si="0"/>
        <v>91955</v>
      </c>
      <c r="J8580" s="111">
        <v>91955</v>
      </c>
      <c r="K8580" s="111" t="s">
        <v>2669</v>
      </c>
      <c r="L8580" s="111" t="s">
        <v>706</v>
      </c>
      <c r="M8580" s="111" t="s">
        <v>702</v>
      </c>
      <c r="N8580" s="111">
        <v>1</v>
      </c>
      <c r="O8580" s="114">
        <v>28.89</v>
      </c>
    </row>
    <row r="8581" spans="1:15">
      <c r="A8581" s="108"/>
      <c r="B8581" s="108"/>
      <c r="I8581" s="113">
        <f t="shared" si="0"/>
        <v>91924</v>
      </c>
      <c r="J8581" s="111">
        <v>91924</v>
      </c>
      <c r="K8581" s="111" t="s">
        <v>829</v>
      </c>
      <c r="L8581" s="111" t="s">
        <v>728</v>
      </c>
      <c r="M8581" s="111" t="s">
        <v>702</v>
      </c>
      <c r="N8581" s="111">
        <v>21</v>
      </c>
      <c r="O8581" s="114">
        <v>1.94</v>
      </c>
    </row>
    <row r="8582" spans="1:15">
      <c r="A8582" s="108"/>
      <c r="B8582" s="108"/>
      <c r="I8582" s="113">
        <f t="shared" si="0"/>
        <v>91961</v>
      </c>
      <c r="J8582" s="111">
        <v>91961</v>
      </c>
      <c r="K8582" s="111" t="s">
        <v>2670</v>
      </c>
      <c r="L8582" s="111" t="s">
        <v>706</v>
      </c>
      <c r="M8582" s="111" t="s">
        <v>702</v>
      </c>
      <c r="N8582" s="111">
        <v>1</v>
      </c>
      <c r="O8582" s="114">
        <v>47.99</v>
      </c>
    </row>
    <row r="8583" spans="1:15">
      <c r="A8583" s="108"/>
      <c r="B8583" s="108"/>
      <c r="I8583" s="113">
        <f t="shared" si="0"/>
        <v>91924</v>
      </c>
      <c r="J8583" s="111">
        <v>91924</v>
      </c>
      <c r="K8583" s="111" t="s">
        <v>829</v>
      </c>
      <c r="L8583" s="111" t="s">
        <v>728</v>
      </c>
      <c r="M8583" s="111" t="s">
        <v>702</v>
      </c>
      <c r="N8583" s="111">
        <v>18.899999999999999</v>
      </c>
      <c r="O8583" s="114">
        <v>1.94</v>
      </c>
    </row>
    <row r="8584" spans="1:15">
      <c r="A8584" s="108"/>
      <c r="B8584" s="108"/>
      <c r="I8584" s="113">
        <f t="shared" si="0"/>
        <v>91957</v>
      </c>
      <c r="J8584" s="111">
        <v>91957</v>
      </c>
      <c r="K8584" s="111" t="s">
        <v>2671</v>
      </c>
      <c r="L8584" s="111" t="s">
        <v>706</v>
      </c>
      <c r="M8584" s="111" t="s">
        <v>702</v>
      </c>
      <c r="N8584" s="111">
        <v>1</v>
      </c>
      <c r="O8584" s="114">
        <v>42.54</v>
      </c>
    </row>
    <row r="8585" spans="1:15">
      <c r="A8585" s="108"/>
      <c r="B8585" s="108"/>
      <c r="I8585" s="113">
        <f t="shared" si="0"/>
        <v>91926</v>
      </c>
      <c r="J8585" s="111">
        <v>91926</v>
      </c>
      <c r="K8585" s="111" t="s">
        <v>830</v>
      </c>
      <c r="L8585" s="111" t="s">
        <v>728</v>
      </c>
      <c r="M8585" s="111" t="s">
        <v>702</v>
      </c>
      <c r="N8585" s="111">
        <v>12.6</v>
      </c>
      <c r="O8585" s="114">
        <v>2.79</v>
      </c>
    </row>
    <row r="8586" spans="1:15">
      <c r="A8586" s="108"/>
      <c r="B8586" s="108"/>
      <c r="I8586" s="113">
        <f t="shared" si="0"/>
        <v>91996</v>
      </c>
      <c r="J8586" s="111">
        <v>91996</v>
      </c>
      <c r="K8586" s="111" t="s">
        <v>2672</v>
      </c>
      <c r="L8586" s="111" t="s">
        <v>706</v>
      </c>
      <c r="M8586" s="111" t="s">
        <v>702</v>
      </c>
      <c r="N8586" s="111">
        <v>1</v>
      </c>
      <c r="O8586" s="114">
        <v>27.72</v>
      </c>
    </row>
    <row r="8587" spans="1:15">
      <c r="A8587" s="108"/>
      <c r="B8587" s="108"/>
      <c r="I8587" s="113">
        <f t="shared" si="0"/>
        <v>92004</v>
      </c>
      <c r="J8587" s="111">
        <v>92004</v>
      </c>
      <c r="K8587" s="111" t="s">
        <v>2673</v>
      </c>
      <c r="L8587" s="111" t="s">
        <v>706</v>
      </c>
      <c r="M8587" s="111" t="s">
        <v>702</v>
      </c>
      <c r="N8587" s="111">
        <v>1</v>
      </c>
      <c r="O8587" s="114">
        <v>45.65</v>
      </c>
    </row>
    <row r="8588" spans="1:15">
      <c r="A8588" s="108"/>
      <c r="B8588" s="108"/>
      <c r="I8588" s="113">
        <f t="shared" si="0"/>
        <v>91997</v>
      </c>
      <c r="J8588" s="111">
        <v>91997</v>
      </c>
      <c r="K8588" s="111" t="s">
        <v>2674</v>
      </c>
      <c r="L8588" s="111" t="s">
        <v>706</v>
      </c>
      <c r="M8588" s="111" t="s">
        <v>702</v>
      </c>
      <c r="N8588" s="111">
        <v>1</v>
      </c>
      <c r="O8588" s="114">
        <v>29.98</v>
      </c>
    </row>
    <row r="8589" spans="1:15">
      <c r="A8589" s="108"/>
      <c r="B8589" s="108"/>
      <c r="I8589" s="113">
        <f t="shared" si="0"/>
        <v>91842</v>
      </c>
      <c r="J8589" s="111">
        <v>91842</v>
      </c>
      <c r="K8589" s="111" t="s">
        <v>2667</v>
      </c>
      <c r="L8589" s="111" t="s">
        <v>728</v>
      </c>
      <c r="M8589" s="111" t="s">
        <v>702</v>
      </c>
      <c r="N8589" s="111">
        <v>4</v>
      </c>
      <c r="O8589" s="114">
        <v>4.67</v>
      </c>
    </row>
    <row r="8590" spans="1:15">
      <c r="A8590" s="108"/>
      <c r="B8590" s="108"/>
      <c r="I8590" s="113">
        <f t="shared" si="0"/>
        <v>91928</v>
      </c>
      <c r="J8590" s="111">
        <v>91928</v>
      </c>
      <c r="K8590" s="111" t="s">
        <v>831</v>
      </c>
      <c r="L8590" s="111" t="s">
        <v>728</v>
      </c>
      <c r="M8590" s="111" t="s">
        <v>702</v>
      </c>
      <c r="N8590" s="111">
        <v>18</v>
      </c>
      <c r="O8590" s="114">
        <v>4.42</v>
      </c>
    </row>
    <row r="8591" spans="1:15">
      <c r="A8591" s="108"/>
      <c r="B8591" s="108"/>
      <c r="I8591" s="113">
        <f t="shared" si="0"/>
        <v>91945</v>
      </c>
      <c r="J8591" s="111">
        <v>91945</v>
      </c>
      <c r="K8591" s="111" t="s">
        <v>836</v>
      </c>
      <c r="L8591" s="111" t="s">
        <v>706</v>
      </c>
      <c r="M8591" s="111" t="s">
        <v>702</v>
      </c>
      <c r="N8591" s="111">
        <v>1</v>
      </c>
      <c r="O8591" s="114">
        <v>8.66</v>
      </c>
    </row>
    <row r="8592" spans="1:15">
      <c r="A8592" s="108"/>
      <c r="B8592" s="108"/>
      <c r="I8592" s="113">
        <f t="shared" si="0"/>
        <v>92023</v>
      </c>
      <c r="J8592" s="111">
        <v>92023</v>
      </c>
      <c r="K8592" s="111" t="s">
        <v>839</v>
      </c>
      <c r="L8592" s="111" t="s">
        <v>706</v>
      </c>
      <c r="M8592" s="111" t="s">
        <v>702</v>
      </c>
      <c r="N8592" s="111">
        <v>1</v>
      </c>
      <c r="O8592" s="114">
        <v>41.37</v>
      </c>
    </row>
    <row r="8593" spans="1:15">
      <c r="A8593" s="108"/>
      <c r="B8593" s="108"/>
      <c r="I8593" s="113">
        <f t="shared" si="0"/>
        <v>92029</v>
      </c>
      <c r="J8593" s="111">
        <v>92029</v>
      </c>
      <c r="K8593" s="111" t="s">
        <v>2675</v>
      </c>
      <c r="L8593" s="111" t="s">
        <v>706</v>
      </c>
      <c r="M8593" s="111" t="s">
        <v>702</v>
      </c>
      <c r="N8593" s="111">
        <v>1</v>
      </c>
      <c r="O8593" s="114">
        <v>46.82</v>
      </c>
    </row>
    <row r="8594" spans="1:15">
      <c r="A8594" s="108"/>
      <c r="B8594" s="108"/>
      <c r="I8594" s="113">
        <f t="shared" si="0"/>
        <v>92035</v>
      </c>
      <c r="J8594" s="111">
        <v>92035</v>
      </c>
      <c r="K8594" s="111" t="s">
        <v>2676</v>
      </c>
      <c r="L8594" s="111" t="s">
        <v>706</v>
      </c>
      <c r="M8594" s="111" t="s">
        <v>702</v>
      </c>
      <c r="N8594" s="111">
        <v>1</v>
      </c>
      <c r="O8594" s="114">
        <v>60.51</v>
      </c>
    </row>
    <row r="8595" spans="1:15">
      <c r="A8595" s="108"/>
      <c r="B8595" s="108"/>
      <c r="I8595" s="113">
        <f t="shared" si="0"/>
        <v>857</v>
      </c>
      <c r="J8595" s="111">
        <v>857</v>
      </c>
      <c r="K8595" s="111" t="s">
        <v>2677</v>
      </c>
      <c r="L8595" s="111" t="s">
        <v>728</v>
      </c>
      <c r="M8595" s="111" t="s">
        <v>710</v>
      </c>
      <c r="N8595" s="111">
        <v>1.05</v>
      </c>
      <c r="O8595" s="114">
        <v>7.51</v>
      </c>
    </row>
    <row r="8596" spans="1:15">
      <c r="A8596" s="108"/>
      <c r="B8596" s="108"/>
      <c r="I8596" s="113">
        <f t="shared" si="0"/>
        <v>88247</v>
      </c>
      <c r="J8596" s="111">
        <v>88247</v>
      </c>
      <c r="K8596" s="111" t="s">
        <v>2307</v>
      </c>
      <c r="L8596" s="111" t="s">
        <v>708</v>
      </c>
      <c r="M8596" s="111" t="s">
        <v>702</v>
      </c>
      <c r="N8596" s="111">
        <v>9.5699999999999993E-2</v>
      </c>
      <c r="O8596" s="114">
        <v>17.440000000000001</v>
      </c>
    </row>
    <row r="8597" spans="1:15">
      <c r="A8597" s="108"/>
      <c r="B8597" s="108"/>
      <c r="I8597" s="113">
        <f t="shared" si="0"/>
        <v>88264</v>
      </c>
      <c r="J8597" s="111">
        <v>88264</v>
      </c>
      <c r="K8597" s="111" t="s">
        <v>2308</v>
      </c>
      <c r="L8597" s="111" t="s">
        <v>708</v>
      </c>
      <c r="M8597" s="111" t="s">
        <v>710</v>
      </c>
      <c r="N8597" s="111">
        <v>9.5699999999999993E-2</v>
      </c>
      <c r="O8597" s="114">
        <v>22.48</v>
      </c>
    </row>
    <row r="8598" spans="1:15">
      <c r="A8598" s="108"/>
      <c r="B8598" s="108"/>
      <c r="I8598" s="113">
        <f t="shared" si="0"/>
        <v>98463</v>
      </c>
      <c r="J8598" s="111">
        <v>98463</v>
      </c>
      <c r="K8598" s="111" t="s">
        <v>2678</v>
      </c>
      <c r="L8598" s="111" t="s">
        <v>706</v>
      </c>
      <c r="M8598" s="111" t="s">
        <v>702</v>
      </c>
      <c r="N8598" s="111">
        <v>0.5</v>
      </c>
      <c r="O8598" s="114">
        <v>20</v>
      </c>
    </row>
    <row r="8599" spans="1:15">
      <c r="A8599" s="108"/>
      <c r="B8599" s="108"/>
      <c r="I8599" s="113">
        <f t="shared" si="0"/>
        <v>868</v>
      </c>
      <c r="J8599" s="111">
        <v>868</v>
      </c>
      <c r="K8599" s="111" t="s">
        <v>2679</v>
      </c>
      <c r="L8599" s="111" t="s">
        <v>728</v>
      </c>
      <c r="M8599" s="111" t="s">
        <v>702</v>
      </c>
      <c r="N8599" s="111">
        <v>1.05</v>
      </c>
      <c r="O8599" s="114">
        <v>11.59</v>
      </c>
    </row>
    <row r="8600" spans="1:15">
      <c r="A8600" s="108"/>
      <c r="B8600" s="108"/>
      <c r="I8600" s="113">
        <f t="shared" si="0"/>
        <v>88247</v>
      </c>
      <c r="J8600" s="111">
        <v>88247</v>
      </c>
      <c r="K8600" s="111" t="s">
        <v>2307</v>
      </c>
      <c r="L8600" s="111" t="s">
        <v>708</v>
      </c>
      <c r="M8600" s="111" t="s">
        <v>702</v>
      </c>
      <c r="N8600" s="111">
        <v>0.1855</v>
      </c>
      <c r="O8600" s="114">
        <v>17.440000000000001</v>
      </c>
    </row>
    <row r="8601" spans="1:15">
      <c r="A8601" s="108"/>
      <c r="B8601" s="108"/>
      <c r="I8601" s="113">
        <f t="shared" si="0"/>
        <v>88264</v>
      </c>
      <c r="J8601" s="111">
        <v>88264</v>
      </c>
      <c r="K8601" s="111" t="s">
        <v>2308</v>
      </c>
      <c r="L8601" s="111" t="s">
        <v>708</v>
      </c>
      <c r="M8601" s="111" t="s">
        <v>710</v>
      </c>
      <c r="N8601" s="111">
        <v>0.1855</v>
      </c>
      <c r="O8601" s="114">
        <v>22.48</v>
      </c>
    </row>
    <row r="8602" spans="1:15">
      <c r="A8602" s="108"/>
      <c r="B8602" s="108"/>
      <c r="I8602" s="113">
        <f t="shared" si="0"/>
        <v>863</v>
      </c>
      <c r="J8602" s="111">
        <v>863</v>
      </c>
      <c r="K8602" s="111" t="s">
        <v>2625</v>
      </c>
      <c r="L8602" s="111" t="s">
        <v>728</v>
      </c>
      <c r="M8602" s="111" t="s">
        <v>702</v>
      </c>
      <c r="N8602" s="111">
        <v>1.05</v>
      </c>
      <c r="O8602" s="114">
        <v>16.02</v>
      </c>
    </row>
    <row r="8603" spans="1:15">
      <c r="A8603" s="108"/>
      <c r="B8603" s="108"/>
      <c r="I8603" s="113">
        <f t="shared" si="0"/>
        <v>88247</v>
      </c>
      <c r="J8603" s="111">
        <v>88247</v>
      </c>
      <c r="K8603" s="111" t="s">
        <v>2307</v>
      </c>
      <c r="L8603" s="111" t="s">
        <v>708</v>
      </c>
      <c r="M8603" s="111" t="s">
        <v>702</v>
      </c>
      <c r="N8603" s="111">
        <v>0.25330000000000003</v>
      </c>
      <c r="O8603" s="114">
        <v>17.440000000000001</v>
      </c>
    </row>
    <row r="8604" spans="1:15">
      <c r="A8604" s="108"/>
      <c r="B8604" s="108"/>
      <c r="I8604" s="113">
        <f t="shared" si="0"/>
        <v>88264</v>
      </c>
      <c r="J8604" s="111">
        <v>88264</v>
      </c>
      <c r="K8604" s="111" t="s">
        <v>2308</v>
      </c>
      <c r="L8604" s="111" t="s">
        <v>708</v>
      </c>
      <c r="M8604" s="111" t="s">
        <v>710</v>
      </c>
      <c r="N8604" s="111">
        <v>0.25330000000000003</v>
      </c>
      <c r="O8604" s="114">
        <v>22.48</v>
      </c>
    </row>
    <row r="8605" spans="1:15">
      <c r="A8605" s="108"/>
      <c r="B8605" s="108"/>
      <c r="I8605" s="113">
        <f t="shared" si="0"/>
        <v>867</v>
      </c>
      <c r="J8605" s="111">
        <v>867</v>
      </c>
      <c r="K8605" s="111" t="s">
        <v>2680</v>
      </c>
      <c r="L8605" s="111" t="s">
        <v>728</v>
      </c>
      <c r="M8605" s="111" t="s">
        <v>702</v>
      </c>
      <c r="N8605" s="111">
        <v>1.05</v>
      </c>
      <c r="O8605" s="114">
        <v>22.31</v>
      </c>
    </row>
    <row r="8606" spans="1:15">
      <c r="A8606" s="108"/>
      <c r="B8606" s="108"/>
      <c r="I8606" s="113">
        <f t="shared" si="0"/>
        <v>88247</v>
      </c>
      <c r="J8606" s="111">
        <v>88247</v>
      </c>
      <c r="K8606" s="111" t="s">
        <v>2307</v>
      </c>
      <c r="L8606" s="111" t="s">
        <v>708</v>
      </c>
      <c r="M8606" s="111" t="s">
        <v>702</v>
      </c>
      <c r="N8606" s="111">
        <v>0.3251</v>
      </c>
      <c r="O8606" s="114">
        <v>17.440000000000001</v>
      </c>
    </row>
    <row r="8607" spans="1:15">
      <c r="A8607" s="108"/>
      <c r="B8607" s="108"/>
      <c r="I8607" s="113">
        <f t="shared" si="0"/>
        <v>88264</v>
      </c>
      <c r="J8607" s="111">
        <v>88264</v>
      </c>
      <c r="K8607" s="111" t="s">
        <v>2308</v>
      </c>
      <c r="L8607" s="111" t="s">
        <v>708</v>
      </c>
      <c r="M8607" s="111" t="s">
        <v>710</v>
      </c>
      <c r="N8607" s="111">
        <v>0.3251</v>
      </c>
      <c r="O8607" s="114">
        <v>22.48</v>
      </c>
    </row>
    <row r="8608" spans="1:15">
      <c r="A8608" s="108"/>
      <c r="B8608" s="108"/>
      <c r="I8608" s="113">
        <f t="shared" si="0"/>
        <v>864</v>
      </c>
      <c r="J8608" s="111">
        <v>864</v>
      </c>
      <c r="K8608" s="111" t="s">
        <v>2681</v>
      </c>
      <c r="L8608" s="111" t="s">
        <v>728</v>
      </c>
      <c r="M8608" s="111" t="s">
        <v>702</v>
      </c>
      <c r="N8608" s="111">
        <v>1.05</v>
      </c>
      <c r="O8608" s="114">
        <v>31.44</v>
      </c>
    </row>
    <row r="8609" spans="1:15">
      <c r="A8609" s="108"/>
      <c r="B8609" s="108"/>
      <c r="I8609" s="113">
        <f t="shared" si="0"/>
        <v>88247</v>
      </c>
      <c r="J8609" s="111">
        <v>88247</v>
      </c>
      <c r="K8609" s="111" t="s">
        <v>2307</v>
      </c>
      <c r="L8609" s="111" t="s">
        <v>708</v>
      </c>
      <c r="M8609" s="111" t="s">
        <v>702</v>
      </c>
      <c r="N8609" s="111">
        <v>0.39279999999999998</v>
      </c>
      <c r="O8609" s="114">
        <v>17.440000000000001</v>
      </c>
    </row>
    <row r="8610" spans="1:15">
      <c r="A8610" s="108"/>
      <c r="B8610" s="108"/>
      <c r="I8610" s="113">
        <f t="shared" si="0"/>
        <v>88264</v>
      </c>
      <c r="J8610" s="111">
        <v>88264</v>
      </c>
      <c r="K8610" s="111" t="s">
        <v>2308</v>
      </c>
      <c r="L8610" s="111" t="s">
        <v>708</v>
      </c>
      <c r="M8610" s="111" t="s">
        <v>710</v>
      </c>
      <c r="N8610" s="111">
        <v>0.39279999999999998</v>
      </c>
      <c r="O8610" s="114">
        <v>22.48</v>
      </c>
    </row>
    <row r="8611" spans="1:15">
      <c r="A8611" s="108"/>
      <c r="B8611" s="108"/>
      <c r="I8611" s="113">
        <f t="shared" si="0"/>
        <v>865</v>
      </c>
      <c r="J8611" s="111">
        <v>865</v>
      </c>
      <c r="K8611" s="111" t="s">
        <v>2682</v>
      </c>
      <c r="L8611" s="111" t="s">
        <v>728</v>
      </c>
      <c r="M8611" s="111" t="s">
        <v>702</v>
      </c>
      <c r="N8611" s="111">
        <v>1.05</v>
      </c>
      <c r="O8611" s="114">
        <v>44.28</v>
      </c>
    </row>
    <row r="8612" spans="1:15">
      <c r="A8612" s="108"/>
      <c r="B8612" s="108"/>
      <c r="I8612" s="113">
        <f t="shared" si="0"/>
        <v>88247</v>
      </c>
      <c r="J8612" s="111">
        <v>88247</v>
      </c>
      <c r="K8612" s="111" t="s">
        <v>2307</v>
      </c>
      <c r="L8612" s="111" t="s">
        <v>708</v>
      </c>
      <c r="M8612" s="111" t="s">
        <v>702</v>
      </c>
      <c r="N8612" s="111">
        <v>0.45429999999999998</v>
      </c>
      <c r="O8612" s="114">
        <v>17.440000000000001</v>
      </c>
    </row>
    <row r="8613" spans="1:15">
      <c r="A8613" s="108"/>
      <c r="B8613" s="108"/>
      <c r="I8613" s="113">
        <f t="shared" si="0"/>
        <v>88264</v>
      </c>
      <c r="J8613" s="111">
        <v>88264</v>
      </c>
      <c r="K8613" s="111" t="s">
        <v>2308</v>
      </c>
      <c r="L8613" s="111" t="s">
        <v>708</v>
      </c>
      <c r="M8613" s="111" t="s">
        <v>710</v>
      </c>
      <c r="N8613" s="111">
        <v>0.45429999999999998</v>
      </c>
      <c r="O8613" s="114">
        <v>22.48</v>
      </c>
    </row>
    <row r="8614" spans="1:15">
      <c r="A8614" s="108"/>
      <c r="B8614" s="108"/>
      <c r="I8614" s="113">
        <f t="shared" si="0"/>
        <v>867</v>
      </c>
      <c r="J8614" s="111">
        <v>867</v>
      </c>
      <c r="K8614" s="111" t="s">
        <v>2680</v>
      </c>
      <c r="L8614" s="111" t="s">
        <v>728</v>
      </c>
      <c r="M8614" s="111" t="s">
        <v>702</v>
      </c>
      <c r="N8614" s="111">
        <v>1.1000000000000001</v>
      </c>
      <c r="O8614" s="114">
        <v>22.31</v>
      </c>
    </row>
    <row r="8615" spans="1:15">
      <c r="A8615" s="108"/>
      <c r="B8615" s="108"/>
      <c r="I8615" s="113">
        <f t="shared" si="0"/>
        <v>88247</v>
      </c>
      <c r="J8615" s="111">
        <v>88247</v>
      </c>
      <c r="K8615" s="111" t="s">
        <v>2307</v>
      </c>
      <c r="L8615" s="111" t="s">
        <v>708</v>
      </c>
      <c r="M8615" s="111" t="s">
        <v>702</v>
      </c>
      <c r="N8615" s="111">
        <v>3.3700000000000001E-2</v>
      </c>
      <c r="O8615" s="114">
        <v>17.440000000000001</v>
      </c>
    </row>
    <row r="8616" spans="1:15">
      <c r="A8616" s="108"/>
      <c r="B8616" s="108"/>
      <c r="I8616" s="113">
        <f t="shared" si="0"/>
        <v>88264</v>
      </c>
      <c r="J8616" s="111">
        <v>88264</v>
      </c>
      <c r="K8616" s="111" t="s">
        <v>2308</v>
      </c>
      <c r="L8616" s="111" t="s">
        <v>708</v>
      </c>
      <c r="M8616" s="111" t="s">
        <v>710</v>
      </c>
      <c r="N8616" s="111">
        <v>3.3700000000000001E-2</v>
      </c>
      <c r="O8616" s="114">
        <v>22.48</v>
      </c>
    </row>
    <row r="8617" spans="1:15">
      <c r="A8617" s="108"/>
      <c r="B8617" s="108"/>
      <c r="I8617" s="113">
        <f t="shared" si="0"/>
        <v>864</v>
      </c>
      <c r="J8617" s="111">
        <v>864</v>
      </c>
      <c r="K8617" s="111" t="s">
        <v>2681</v>
      </c>
      <c r="L8617" s="111" t="s">
        <v>728</v>
      </c>
      <c r="M8617" s="111" t="s">
        <v>702</v>
      </c>
      <c r="N8617" s="111">
        <v>1.1000000000000001</v>
      </c>
      <c r="O8617" s="114">
        <v>31.44</v>
      </c>
    </row>
    <row r="8618" spans="1:15">
      <c r="A8618" s="108"/>
      <c r="B8618" s="108"/>
      <c r="I8618" s="113">
        <f t="shared" si="0"/>
        <v>88247</v>
      </c>
      <c r="J8618" s="111">
        <v>88247</v>
      </c>
      <c r="K8618" s="111" t="s">
        <v>2307</v>
      </c>
      <c r="L8618" s="111" t="s">
        <v>708</v>
      </c>
      <c r="M8618" s="111" t="s">
        <v>702</v>
      </c>
      <c r="N8618" s="111">
        <v>4.07E-2</v>
      </c>
      <c r="O8618" s="114">
        <v>17.440000000000001</v>
      </c>
    </row>
    <row r="8619" spans="1:15">
      <c r="A8619" s="108"/>
      <c r="B8619" s="108"/>
      <c r="I8619" s="113">
        <f t="shared" si="0"/>
        <v>88264</v>
      </c>
      <c r="J8619" s="111">
        <v>88264</v>
      </c>
      <c r="K8619" s="111" t="s">
        <v>2308</v>
      </c>
      <c r="L8619" s="111" t="s">
        <v>708</v>
      </c>
      <c r="M8619" s="111" t="s">
        <v>710</v>
      </c>
      <c r="N8619" s="111">
        <v>4.07E-2</v>
      </c>
      <c r="O8619" s="114">
        <v>22.48</v>
      </c>
    </row>
    <row r="8620" spans="1:15">
      <c r="A8620" s="108"/>
      <c r="B8620" s="108"/>
      <c r="I8620" s="113">
        <f t="shared" si="0"/>
        <v>865</v>
      </c>
      <c r="J8620" s="111">
        <v>865</v>
      </c>
      <c r="K8620" s="111" t="s">
        <v>2682</v>
      </c>
      <c r="L8620" s="111" t="s">
        <v>728</v>
      </c>
      <c r="M8620" s="111" t="s">
        <v>702</v>
      </c>
      <c r="N8620" s="111">
        <v>1.1000000000000001</v>
      </c>
      <c r="O8620" s="114">
        <v>44.28</v>
      </c>
    </row>
    <row r="8621" spans="1:15">
      <c r="A8621" s="108"/>
      <c r="B8621" s="108"/>
      <c r="I8621" s="113">
        <f t="shared" si="0"/>
        <v>88247</v>
      </c>
      <c r="J8621" s="111">
        <v>88247</v>
      </c>
      <c r="K8621" s="111" t="s">
        <v>2307</v>
      </c>
      <c r="L8621" s="111" t="s">
        <v>708</v>
      </c>
      <c r="M8621" s="111" t="s">
        <v>702</v>
      </c>
      <c r="N8621" s="111">
        <v>4.7100000000000003E-2</v>
      </c>
      <c r="O8621" s="114">
        <v>17.440000000000001</v>
      </c>
    </row>
    <row r="8622" spans="1:15">
      <c r="A8622" s="108"/>
      <c r="B8622" s="108"/>
      <c r="I8622" s="113">
        <f t="shared" si="0"/>
        <v>88264</v>
      </c>
      <c r="J8622" s="111">
        <v>88264</v>
      </c>
      <c r="K8622" s="111" t="s">
        <v>2308</v>
      </c>
      <c r="L8622" s="111" t="s">
        <v>708</v>
      </c>
      <c r="M8622" s="111" t="s">
        <v>710</v>
      </c>
      <c r="N8622" s="111">
        <v>4.7100000000000003E-2</v>
      </c>
      <c r="O8622" s="114">
        <v>22.48</v>
      </c>
    </row>
    <row r="8623" spans="1:15">
      <c r="A8623" s="108"/>
      <c r="B8623" s="108"/>
      <c r="I8623" s="113">
        <f t="shared" si="0"/>
        <v>12070</v>
      </c>
      <c r="J8623" s="111">
        <v>12070</v>
      </c>
      <c r="K8623" s="111" t="s">
        <v>2683</v>
      </c>
      <c r="L8623" s="111" t="s">
        <v>728</v>
      </c>
      <c r="M8623" s="111" t="s">
        <v>702</v>
      </c>
      <c r="N8623" s="111">
        <v>3</v>
      </c>
      <c r="O8623" s="114">
        <v>4.2300000000000004</v>
      </c>
    </row>
    <row r="8624" spans="1:15">
      <c r="A8624" s="108"/>
      <c r="B8624" s="108"/>
      <c r="I8624" s="113">
        <f t="shared" si="0"/>
        <v>88247</v>
      </c>
      <c r="J8624" s="111">
        <v>88247</v>
      </c>
      <c r="K8624" s="111" t="s">
        <v>2307</v>
      </c>
      <c r="L8624" s="111" t="s">
        <v>708</v>
      </c>
      <c r="M8624" s="111" t="s">
        <v>702</v>
      </c>
      <c r="N8624" s="111">
        <v>0.76319999999999999</v>
      </c>
      <c r="O8624" s="114">
        <v>17.440000000000001</v>
      </c>
    </row>
    <row r="8625" spans="1:15">
      <c r="A8625" s="108"/>
      <c r="B8625" s="108"/>
      <c r="I8625" s="113">
        <f t="shared" si="0"/>
        <v>88264</v>
      </c>
      <c r="J8625" s="111">
        <v>88264</v>
      </c>
      <c r="K8625" s="111" t="s">
        <v>2308</v>
      </c>
      <c r="L8625" s="111" t="s">
        <v>708</v>
      </c>
      <c r="M8625" s="111" t="s">
        <v>710</v>
      </c>
      <c r="N8625" s="111">
        <v>0.76319999999999999</v>
      </c>
      <c r="O8625" s="114">
        <v>22.48</v>
      </c>
    </row>
    <row r="8626" spans="1:15">
      <c r="A8626" s="108"/>
      <c r="B8626" s="108"/>
      <c r="I8626" s="113">
        <f t="shared" si="0"/>
        <v>91173</v>
      </c>
      <c r="J8626" s="111">
        <v>91173</v>
      </c>
      <c r="K8626" s="111" t="s">
        <v>860</v>
      </c>
      <c r="L8626" s="111" t="s">
        <v>728</v>
      </c>
      <c r="M8626" s="111" t="s">
        <v>702</v>
      </c>
      <c r="N8626" s="111">
        <v>3</v>
      </c>
      <c r="O8626" s="114">
        <v>1.18</v>
      </c>
    </row>
    <row r="8627" spans="1:15">
      <c r="A8627" s="108"/>
      <c r="B8627" s="108"/>
      <c r="I8627" s="113">
        <f t="shared" si="0"/>
        <v>3379</v>
      </c>
      <c r="J8627" s="111">
        <v>3379</v>
      </c>
      <c r="K8627" s="111" t="s">
        <v>2684</v>
      </c>
      <c r="L8627" s="111" t="s">
        <v>706</v>
      </c>
      <c r="M8627" s="111" t="s">
        <v>702</v>
      </c>
      <c r="N8627" s="111">
        <v>1</v>
      </c>
      <c r="O8627" s="114">
        <v>32.82</v>
      </c>
    </row>
    <row r="8628" spans="1:15">
      <c r="A8628" s="108"/>
      <c r="B8628" s="108"/>
      <c r="I8628" s="113">
        <f t="shared" si="0"/>
        <v>88247</v>
      </c>
      <c r="J8628" s="111">
        <v>88247</v>
      </c>
      <c r="K8628" s="111" t="s">
        <v>2307</v>
      </c>
      <c r="L8628" s="111" t="s">
        <v>708</v>
      </c>
      <c r="M8628" s="111" t="s">
        <v>702</v>
      </c>
      <c r="N8628" s="111">
        <v>0.25309999999999999</v>
      </c>
      <c r="O8628" s="114">
        <v>17.440000000000001</v>
      </c>
    </row>
    <row r="8629" spans="1:15">
      <c r="A8629" s="108"/>
      <c r="B8629" s="108"/>
      <c r="I8629" s="113">
        <f t="shared" si="0"/>
        <v>88264</v>
      </c>
      <c r="J8629" s="111">
        <v>88264</v>
      </c>
      <c r="K8629" s="111" t="s">
        <v>2308</v>
      </c>
      <c r="L8629" s="111" t="s">
        <v>708</v>
      </c>
      <c r="M8629" s="111" t="s">
        <v>710</v>
      </c>
      <c r="N8629" s="111">
        <v>0.25309999999999999</v>
      </c>
      <c r="O8629" s="114">
        <v>22.48</v>
      </c>
    </row>
    <row r="8630" spans="1:15">
      <c r="A8630" s="108"/>
      <c r="B8630" s="108"/>
      <c r="I8630" s="113">
        <f t="shared" si="0"/>
        <v>3378</v>
      </c>
      <c r="J8630" s="111">
        <v>3378</v>
      </c>
      <c r="K8630" s="111" t="s">
        <v>2685</v>
      </c>
      <c r="L8630" s="111" t="s">
        <v>706</v>
      </c>
      <c r="M8630" s="111" t="s">
        <v>702</v>
      </c>
      <c r="N8630" s="111">
        <v>1</v>
      </c>
      <c r="O8630" s="114">
        <v>48.57</v>
      </c>
    </row>
    <row r="8631" spans="1:15">
      <c r="A8631" s="108"/>
      <c r="B8631" s="108"/>
      <c r="I8631" s="113">
        <f t="shared" si="0"/>
        <v>88247</v>
      </c>
      <c r="J8631" s="111">
        <v>88247</v>
      </c>
      <c r="K8631" s="111" t="s">
        <v>2307</v>
      </c>
      <c r="L8631" s="111" t="s">
        <v>708</v>
      </c>
      <c r="M8631" s="111" t="s">
        <v>702</v>
      </c>
      <c r="N8631" s="111">
        <v>0.39550000000000002</v>
      </c>
      <c r="O8631" s="114">
        <v>17.440000000000001</v>
      </c>
    </row>
    <row r="8632" spans="1:15">
      <c r="A8632" s="108"/>
      <c r="B8632" s="108"/>
      <c r="I8632" s="113">
        <f t="shared" si="0"/>
        <v>88264</v>
      </c>
      <c r="J8632" s="111">
        <v>88264</v>
      </c>
      <c r="K8632" s="111" t="s">
        <v>2308</v>
      </c>
      <c r="L8632" s="111" t="s">
        <v>708</v>
      </c>
      <c r="M8632" s="111" t="s">
        <v>710</v>
      </c>
      <c r="N8632" s="111">
        <v>0.39550000000000002</v>
      </c>
      <c r="O8632" s="114">
        <v>22.48</v>
      </c>
    </row>
    <row r="8633" spans="1:15">
      <c r="A8633" s="108"/>
      <c r="B8633" s="108"/>
      <c r="I8633" s="113">
        <f t="shared" si="0"/>
        <v>38060</v>
      </c>
      <c r="J8633" s="111">
        <v>38060</v>
      </c>
      <c r="K8633" s="111" t="s">
        <v>2686</v>
      </c>
      <c r="L8633" s="111" t="s">
        <v>706</v>
      </c>
      <c r="M8633" s="111" t="s">
        <v>702</v>
      </c>
      <c r="N8633" s="111">
        <v>1</v>
      </c>
      <c r="O8633" s="114">
        <v>54.63</v>
      </c>
    </row>
    <row r="8634" spans="1:15">
      <c r="A8634" s="108"/>
      <c r="B8634" s="108"/>
      <c r="I8634" s="113">
        <f t="shared" si="0"/>
        <v>88247</v>
      </c>
      <c r="J8634" s="111">
        <v>88247</v>
      </c>
      <c r="K8634" s="111" t="s">
        <v>2307</v>
      </c>
      <c r="L8634" s="111" t="s">
        <v>708</v>
      </c>
      <c r="M8634" s="111" t="s">
        <v>702</v>
      </c>
      <c r="N8634" s="111">
        <v>1.1328</v>
      </c>
      <c r="O8634" s="114">
        <v>17.440000000000001</v>
      </c>
    </row>
    <row r="8635" spans="1:15">
      <c r="A8635" s="108"/>
      <c r="B8635" s="108"/>
      <c r="I8635" s="113">
        <f t="shared" si="0"/>
        <v>88264</v>
      </c>
      <c r="J8635" s="111">
        <v>88264</v>
      </c>
      <c r="K8635" s="111" t="s">
        <v>2308</v>
      </c>
      <c r="L8635" s="111" t="s">
        <v>708</v>
      </c>
      <c r="M8635" s="111" t="s">
        <v>710</v>
      </c>
      <c r="N8635" s="111">
        <v>1.1328</v>
      </c>
      <c r="O8635" s="114">
        <v>22.48</v>
      </c>
    </row>
    <row r="8636" spans="1:15">
      <c r="A8636" s="108"/>
      <c r="B8636" s="108"/>
      <c r="I8636" s="113">
        <f t="shared" si="0"/>
        <v>12357</v>
      </c>
      <c r="J8636" s="111">
        <v>12357</v>
      </c>
      <c r="K8636" s="111" t="s">
        <v>2687</v>
      </c>
      <c r="L8636" s="111" t="s">
        <v>706</v>
      </c>
      <c r="M8636" s="111" t="s">
        <v>702</v>
      </c>
      <c r="N8636" s="111">
        <v>1</v>
      </c>
      <c r="O8636" s="114">
        <v>125.21</v>
      </c>
    </row>
    <row r="8637" spans="1:15">
      <c r="A8637" s="108"/>
      <c r="B8637" s="108"/>
      <c r="I8637" s="113">
        <f t="shared" si="0"/>
        <v>88247</v>
      </c>
      <c r="J8637" s="111">
        <v>88247</v>
      </c>
      <c r="K8637" s="111" t="s">
        <v>2307</v>
      </c>
      <c r="L8637" s="111" t="s">
        <v>708</v>
      </c>
      <c r="M8637" s="111" t="s">
        <v>702</v>
      </c>
      <c r="N8637" s="111">
        <v>0.15820000000000001</v>
      </c>
      <c r="O8637" s="114">
        <v>17.440000000000001</v>
      </c>
    </row>
    <row r="8638" spans="1:15">
      <c r="A8638" s="108"/>
      <c r="B8638" s="108"/>
      <c r="I8638" s="113">
        <f t="shared" si="0"/>
        <v>88264</v>
      </c>
      <c r="J8638" s="111">
        <v>88264</v>
      </c>
      <c r="K8638" s="111" t="s">
        <v>2308</v>
      </c>
      <c r="L8638" s="111" t="s">
        <v>708</v>
      </c>
      <c r="M8638" s="111" t="s">
        <v>710</v>
      </c>
      <c r="N8638" s="111">
        <v>0.15820000000000001</v>
      </c>
      <c r="O8638" s="114">
        <v>22.48</v>
      </c>
    </row>
    <row r="8639" spans="1:15">
      <c r="A8639" s="108"/>
      <c r="B8639" s="108"/>
      <c r="I8639" s="113">
        <f t="shared" si="0"/>
        <v>4274</v>
      </c>
      <c r="J8639" s="111">
        <v>4274</v>
      </c>
      <c r="K8639" s="111" t="s">
        <v>2688</v>
      </c>
      <c r="L8639" s="111" t="s">
        <v>706</v>
      </c>
      <c r="M8639" s="111" t="s">
        <v>710</v>
      </c>
      <c r="N8639" s="111">
        <v>1</v>
      </c>
      <c r="O8639" s="114">
        <v>81.73</v>
      </c>
    </row>
    <row r="8640" spans="1:15">
      <c r="A8640" s="108"/>
      <c r="B8640" s="108"/>
      <c r="I8640" s="113">
        <f t="shared" si="0"/>
        <v>88247</v>
      </c>
      <c r="J8640" s="111">
        <v>88247</v>
      </c>
      <c r="K8640" s="111" t="s">
        <v>2307</v>
      </c>
      <c r="L8640" s="111" t="s">
        <v>708</v>
      </c>
      <c r="M8640" s="111" t="s">
        <v>702</v>
      </c>
      <c r="N8640" s="111">
        <v>0.12640000000000001</v>
      </c>
      <c r="O8640" s="114">
        <v>17.440000000000001</v>
      </c>
    </row>
    <row r="8641" spans="1:15">
      <c r="A8641" s="108"/>
      <c r="B8641" s="108"/>
      <c r="I8641" s="113">
        <f t="shared" si="0"/>
        <v>88264</v>
      </c>
      <c r="J8641" s="111">
        <v>88264</v>
      </c>
      <c r="K8641" s="111" t="s">
        <v>2308</v>
      </c>
      <c r="L8641" s="111" t="s">
        <v>708</v>
      </c>
      <c r="M8641" s="111" t="s">
        <v>710</v>
      </c>
      <c r="N8641" s="111">
        <v>0.12640000000000001</v>
      </c>
      <c r="O8641" s="114">
        <v>22.48</v>
      </c>
    </row>
    <row r="8642" spans="1:15">
      <c r="A8642" s="108"/>
      <c r="B8642" s="108"/>
      <c r="I8642" s="113">
        <f t="shared" si="0"/>
        <v>4356</v>
      </c>
      <c r="J8642" s="111">
        <v>4356</v>
      </c>
      <c r="K8642" s="111" t="s">
        <v>2689</v>
      </c>
      <c r="L8642" s="111" t="s">
        <v>706</v>
      </c>
      <c r="M8642" s="111" t="s">
        <v>702</v>
      </c>
      <c r="N8642" s="111">
        <v>2</v>
      </c>
      <c r="O8642" s="114">
        <v>0.16</v>
      </c>
    </row>
    <row r="8643" spans="1:15">
      <c r="A8643" s="108"/>
      <c r="B8643" s="108"/>
      <c r="I8643" s="113">
        <f t="shared" si="0"/>
        <v>7572</v>
      </c>
      <c r="J8643" s="111">
        <v>7572</v>
      </c>
      <c r="K8643" s="111" t="s">
        <v>2690</v>
      </c>
      <c r="L8643" s="111" t="s">
        <v>706</v>
      </c>
      <c r="M8643" s="111" t="s">
        <v>702</v>
      </c>
      <c r="N8643" s="111">
        <v>1</v>
      </c>
      <c r="O8643" s="114">
        <v>7.06</v>
      </c>
    </row>
    <row r="8644" spans="1:15">
      <c r="A8644" s="108"/>
      <c r="B8644" s="108"/>
      <c r="I8644" s="113">
        <f t="shared" si="0"/>
        <v>88247</v>
      </c>
      <c r="J8644" s="111">
        <v>88247</v>
      </c>
      <c r="K8644" s="111" t="s">
        <v>2307</v>
      </c>
      <c r="L8644" s="111" t="s">
        <v>708</v>
      </c>
      <c r="M8644" s="111" t="s">
        <v>702</v>
      </c>
      <c r="N8644" s="111">
        <v>0.31640000000000001</v>
      </c>
      <c r="O8644" s="114">
        <v>17.440000000000001</v>
      </c>
    </row>
    <row r="8645" spans="1:15">
      <c r="A8645" s="108"/>
      <c r="B8645" s="108"/>
      <c r="I8645" s="113">
        <f t="shared" si="0"/>
        <v>88264</v>
      </c>
      <c r="J8645" s="111">
        <v>88264</v>
      </c>
      <c r="K8645" s="111" t="s">
        <v>2308</v>
      </c>
      <c r="L8645" s="111" t="s">
        <v>708</v>
      </c>
      <c r="M8645" s="111" t="s">
        <v>710</v>
      </c>
      <c r="N8645" s="111">
        <v>0.31640000000000001</v>
      </c>
      <c r="O8645" s="114">
        <v>22.48</v>
      </c>
    </row>
    <row r="8646" spans="1:15">
      <c r="A8646" s="108"/>
      <c r="B8646" s="108"/>
      <c r="I8646" s="113">
        <f t="shared" si="0"/>
        <v>7588</v>
      </c>
      <c r="J8646" s="111">
        <v>7588</v>
      </c>
      <c r="K8646" s="111" t="s">
        <v>2691</v>
      </c>
      <c r="L8646" s="111" t="s">
        <v>706</v>
      </c>
      <c r="M8646" s="111" t="s">
        <v>710</v>
      </c>
      <c r="N8646" s="111">
        <v>1</v>
      </c>
      <c r="O8646" s="114">
        <v>34.82</v>
      </c>
    </row>
    <row r="8647" spans="1:15">
      <c r="A8647" s="108"/>
      <c r="B8647" s="108"/>
      <c r="I8647" s="113">
        <f t="shared" si="0"/>
        <v>10521</v>
      </c>
      <c r="J8647" s="111">
        <v>10521</v>
      </c>
      <c r="K8647" s="111" t="s">
        <v>2692</v>
      </c>
      <c r="L8647" s="111" t="s">
        <v>706</v>
      </c>
      <c r="M8647" s="111" t="s">
        <v>702</v>
      </c>
      <c r="N8647" s="111">
        <v>1</v>
      </c>
      <c r="O8647" s="114">
        <v>143.18</v>
      </c>
    </row>
    <row r="8648" spans="1:15">
      <c r="A8648" s="108"/>
      <c r="B8648" s="108"/>
      <c r="I8648" s="113">
        <f t="shared" si="0"/>
        <v>10899</v>
      </c>
      <c r="J8648" s="111">
        <v>10899</v>
      </c>
      <c r="K8648" s="111" t="s">
        <v>2693</v>
      </c>
      <c r="L8648" s="111" t="s">
        <v>706</v>
      </c>
      <c r="M8648" s="111" t="s">
        <v>702</v>
      </c>
      <c r="N8648" s="111">
        <v>1</v>
      </c>
      <c r="O8648" s="114">
        <v>58.26</v>
      </c>
    </row>
    <row r="8649" spans="1:15">
      <c r="A8649" s="108"/>
      <c r="B8649" s="108"/>
      <c r="I8649" s="113">
        <f t="shared" si="0"/>
        <v>10902</v>
      </c>
      <c r="J8649" s="111">
        <v>10902</v>
      </c>
      <c r="K8649" s="111" t="s">
        <v>2694</v>
      </c>
      <c r="L8649" s="111" t="s">
        <v>706</v>
      </c>
      <c r="M8649" s="111" t="s">
        <v>702</v>
      </c>
      <c r="N8649" s="111">
        <v>1</v>
      </c>
      <c r="O8649" s="114">
        <v>47.67</v>
      </c>
    </row>
    <row r="8650" spans="1:15">
      <c r="A8650" s="108"/>
      <c r="B8650" s="108"/>
      <c r="I8650" s="113">
        <f t="shared" si="0"/>
        <v>10904</v>
      </c>
      <c r="J8650" s="111">
        <v>10904</v>
      </c>
      <c r="K8650" s="111" t="s">
        <v>2695</v>
      </c>
      <c r="L8650" s="111" t="s">
        <v>706</v>
      </c>
      <c r="M8650" s="111" t="s">
        <v>710</v>
      </c>
      <c r="N8650" s="111">
        <v>1</v>
      </c>
      <c r="O8650" s="114">
        <v>133</v>
      </c>
    </row>
    <row r="8651" spans="1:15">
      <c r="A8651" s="108"/>
      <c r="B8651" s="108"/>
      <c r="I8651" s="113">
        <f t="shared" si="0"/>
        <v>20972</v>
      </c>
      <c r="J8651" s="111">
        <v>20972</v>
      </c>
      <c r="K8651" s="111" t="s">
        <v>2696</v>
      </c>
      <c r="L8651" s="111" t="s">
        <v>706</v>
      </c>
      <c r="M8651" s="111" t="s">
        <v>702</v>
      </c>
      <c r="N8651" s="111">
        <v>1</v>
      </c>
      <c r="O8651" s="114">
        <v>94.99</v>
      </c>
    </row>
    <row r="8652" spans="1:15">
      <c r="A8652" s="108"/>
      <c r="B8652" s="108"/>
      <c r="I8652" s="113">
        <f t="shared" si="0"/>
        <v>21029</v>
      </c>
      <c r="J8652" s="111">
        <v>21029</v>
      </c>
      <c r="K8652" s="111" t="s">
        <v>2697</v>
      </c>
      <c r="L8652" s="111" t="s">
        <v>706</v>
      </c>
      <c r="M8652" s="111" t="s">
        <v>710</v>
      </c>
      <c r="N8652" s="111">
        <v>1</v>
      </c>
      <c r="O8652" s="114">
        <v>204.9</v>
      </c>
    </row>
    <row r="8653" spans="1:15">
      <c r="A8653" s="108"/>
      <c r="B8653" s="108"/>
      <c r="I8653" s="113">
        <f t="shared" si="0"/>
        <v>88267</v>
      </c>
      <c r="J8653" s="111">
        <v>88267</v>
      </c>
      <c r="K8653" s="111" t="s">
        <v>1788</v>
      </c>
      <c r="L8653" s="111" t="s">
        <v>708</v>
      </c>
      <c r="M8653" s="111" t="s">
        <v>710</v>
      </c>
      <c r="N8653" s="111">
        <v>3.5</v>
      </c>
      <c r="O8653" s="114">
        <v>21.85</v>
      </c>
    </row>
    <row r="8654" spans="1:15">
      <c r="A8654" s="108"/>
      <c r="B8654" s="108"/>
      <c r="I8654" s="113">
        <f t="shared" si="0"/>
        <v>88267</v>
      </c>
      <c r="J8654" s="111">
        <v>88267</v>
      </c>
      <c r="K8654" s="111" t="s">
        <v>1788</v>
      </c>
      <c r="L8654" s="111" t="s">
        <v>708</v>
      </c>
      <c r="M8654" s="111" t="s">
        <v>710</v>
      </c>
      <c r="N8654" s="111">
        <v>0.5</v>
      </c>
      <c r="O8654" s="114">
        <v>21.85</v>
      </c>
    </row>
    <row r="8655" spans="1:15">
      <c r="A8655" s="108"/>
      <c r="B8655" s="108"/>
      <c r="I8655" s="113">
        <f t="shared" si="0"/>
        <v>10885</v>
      </c>
      <c r="J8655" s="111">
        <v>10885</v>
      </c>
      <c r="K8655" s="111" t="s">
        <v>2698</v>
      </c>
      <c r="L8655" s="111" t="s">
        <v>706</v>
      </c>
      <c r="M8655" s="111" t="s">
        <v>702</v>
      </c>
      <c r="N8655" s="111">
        <v>1</v>
      </c>
      <c r="O8655" s="114">
        <v>181.1</v>
      </c>
    </row>
    <row r="8656" spans="1:15">
      <c r="A8656" s="108"/>
      <c r="B8656" s="108"/>
      <c r="I8656" s="113">
        <f t="shared" si="0"/>
        <v>88267</v>
      </c>
      <c r="J8656" s="111">
        <v>88267</v>
      </c>
      <c r="K8656" s="111" t="s">
        <v>1788</v>
      </c>
      <c r="L8656" s="111" t="s">
        <v>708</v>
      </c>
      <c r="M8656" s="111" t="s">
        <v>710</v>
      </c>
      <c r="N8656" s="111">
        <v>1</v>
      </c>
      <c r="O8656" s="114">
        <v>21.85</v>
      </c>
    </row>
    <row r="8657" spans="1:15">
      <c r="A8657" s="108"/>
      <c r="B8657" s="108"/>
      <c r="I8657" s="113">
        <f t="shared" si="0"/>
        <v>4350</v>
      </c>
      <c r="J8657" s="111">
        <v>4350</v>
      </c>
      <c r="K8657" s="111" t="s">
        <v>2699</v>
      </c>
      <c r="L8657" s="111" t="s">
        <v>706</v>
      </c>
      <c r="M8657" s="111" t="s">
        <v>702</v>
      </c>
      <c r="N8657" s="111">
        <v>1</v>
      </c>
      <c r="O8657" s="114">
        <v>0.39</v>
      </c>
    </row>
    <row r="8658" spans="1:15">
      <c r="A8658" s="108"/>
      <c r="B8658" s="108"/>
      <c r="I8658" s="113">
        <f t="shared" si="0"/>
        <v>10891</v>
      </c>
      <c r="J8658" s="111">
        <v>10891</v>
      </c>
      <c r="K8658" s="111" t="s">
        <v>790</v>
      </c>
      <c r="L8658" s="111" t="s">
        <v>706</v>
      </c>
      <c r="M8658" s="111" t="s">
        <v>702</v>
      </c>
      <c r="N8658" s="111">
        <v>1</v>
      </c>
      <c r="O8658" s="114">
        <v>118.46</v>
      </c>
    </row>
    <row r="8659" spans="1:15">
      <c r="A8659" s="108"/>
      <c r="B8659" s="108"/>
      <c r="I8659" s="113">
        <f t="shared" si="0"/>
        <v>88267</v>
      </c>
      <c r="J8659" s="111">
        <v>88267</v>
      </c>
      <c r="K8659" s="111" t="s">
        <v>1788</v>
      </c>
      <c r="L8659" s="111" t="s">
        <v>708</v>
      </c>
      <c r="M8659" s="111" t="s">
        <v>710</v>
      </c>
      <c r="N8659" s="111">
        <v>0.3</v>
      </c>
      <c r="O8659" s="114">
        <v>21.85</v>
      </c>
    </row>
    <row r="8660" spans="1:15">
      <c r="A8660" s="108"/>
      <c r="B8660" s="108"/>
      <c r="I8660" s="113">
        <f t="shared" si="0"/>
        <v>10889</v>
      </c>
      <c r="J8660" s="111">
        <v>10889</v>
      </c>
      <c r="K8660" s="111" t="s">
        <v>2700</v>
      </c>
      <c r="L8660" s="111" t="s">
        <v>706</v>
      </c>
      <c r="M8660" s="111" t="s">
        <v>702</v>
      </c>
      <c r="N8660" s="111">
        <v>1</v>
      </c>
      <c r="O8660" s="114">
        <v>420</v>
      </c>
    </row>
    <row r="8661" spans="1:15">
      <c r="A8661" s="108"/>
      <c r="B8661" s="108"/>
      <c r="I8661" s="113">
        <f t="shared" si="0"/>
        <v>88309</v>
      </c>
      <c r="J8661" s="111">
        <v>88309</v>
      </c>
      <c r="K8661" s="111" t="s">
        <v>1803</v>
      </c>
      <c r="L8661" s="111" t="s">
        <v>708</v>
      </c>
      <c r="M8661" s="111" t="s">
        <v>710</v>
      </c>
      <c r="N8661" s="111">
        <v>0.5</v>
      </c>
      <c r="O8661" s="114">
        <v>22.28</v>
      </c>
    </row>
    <row r="8662" spans="1:15">
      <c r="A8662" s="108"/>
      <c r="B8662" s="108"/>
      <c r="I8662" s="113">
        <f t="shared" si="0"/>
        <v>10886</v>
      </c>
      <c r="J8662" s="111">
        <v>10886</v>
      </c>
      <c r="K8662" s="111" t="s">
        <v>789</v>
      </c>
      <c r="L8662" s="111" t="s">
        <v>706</v>
      </c>
      <c r="M8662" s="111" t="s">
        <v>702</v>
      </c>
      <c r="N8662" s="111">
        <v>1</v>
      </c>
      <c r="O8662" s="114">
        <v>122.5</v>
      </c>
    </row>
    <row r="8663" spans="1:15">
      <c r="A8663" s="108"/>
      <c r="B8663" s="108"/>
      <c r="I8663" s="113">
        <f t="shared" si="0"/>
        <v>3148</v>
      </c>
      <c r="J8663" s="111">
        <v>3148</v>
      </c>
      <c r="K8663" s="111" t="s">
        <v>2701</v>
      </c>
      <c r="L8663" s="111" t="s">
        <v>706</v>
      </c>
      <c r="M8663" s="111" t="s">
        <v>702</v>
      </c>
      <c r="N8663" s="111">
        <v>2.8000000000000001E-2</v>
      </c>
      <c r="O8663" s="114">
        <v>12.9</v>
      </c>
    </row>
    <row r="8664" spans="1:15">
      <c r="A8664" s="108"/>
      <c r="B8664" s="108"/>
      <c r="I8664" s="113">
        <f t="shared" si="0"/>
        <v>10924</v>
      </c>
      <c r="J8664" s="111">
        <v>10924</v>
      </c>
      <c r="K8664" s="111" t="s">
        <v>2702</v>
      </c>
      <c r="L8664" s="111" t="s">
        <v>706</v>
      </c>
      <c r="M8664" s="111" t="s">
        <v>729</v>
      </c>
      <c r="N8664" s="111">
        <v>1</v>
      </c>
      <c r="O8664" s="131">
        <v>1864.33</v>
      </c>
    </row>
    <row r="8665" spans="1:15">
      <c r="A8665" s="108"/>
      <c r="B8665" s="108"/>
      <c r="I8665" s="113">
        <f t="shared" si="0"/>
        <v>88248</v>
      </c>
      <c r="J8665" s="111">
        <v>88248</v>
      </c>
      <c r="K8665" s="111" t="s">
        <v>1800</v>
      </c>
      <c r="L8665" s="111" t="s">
        <v>708</v>
      </c>
      <c r="M8665" s="111" t="s">
        <v>702</v>
      </c>
      <c r="N8665" s="111">
        <v>1.1499999999999999</v>
      </c>
      <c r="O8665" s="114">
        <v>16.97</v>
      </c>
    </row>
    <row r="8666" spans="1:15">
      <c r="A8666" s="108"/>
      <c r="B8666" s="108"/>
      <c r="I8666" s="113">
        <f t="shared" si="0"/>
        <v>88267</v>
      </c>
      <c r="J8666" s="111">
        <v>88267</v>
      </c>
      <c r="K8666" s="111" t="s">
        <v>1788</v>
      </c>
      <c r="L8666" s="111" t="s">
        <v>708</v>
      </c>
      <c r="M8666" s="111" t="s">
        <v>710</v>
      </c>
      <c r="N8666" s="111">
        <v>1.1499999999999999</v>
      </c>
      <c r="O8666" s="114">
        <v>21.85</v>
      </c>
    </row>
    <row r="8667" spans="1:15">
      <c r="A8667" s="108"/>
      <c r="B8667" s="108"/>
      <c r="I8667" s="113">
        <f t="shared" si="0"/>
        <v>10888</v>
      </c>
      <c r="J8667" s="111">
        <v>10888</v>
      </c>
      <c r="K8667" s="111" t="s">
        <v>2703</v>
      </c>
      <c r="L8667" s="111" t="s">
        <v>706</v>
      </c>
      <c r="M8667" s="111" t="s">
        <v>702</v>
      </c>
      <c r="N8667" s="111">
        <v>1</v>
      </c>
      <c r="O8667" s="114">
        <v>387.69</v>
      </c>
    </row>
    <row r="8668" spans="1:15">
      <c r="A8668" s="108"/>
      <c r="B8668" s="108"/>
      <c r="I8668" s="113">
        <f t="shared" si="0"/>
        <v>10892</v>
      </c>
      <c r="J8668" s="111">
        <v>10892</v>
      </c>
      <c r="K8668" s="111" t="s">
        <v>2704</v>
      </c>
      <c r="L8668" s="111" t="s">
        <v>706</v>
      </c>
      <c r="M8668" s="111" t="s">
        <v>710</v>
      </c>
      <c r="N8668" s="111">
        <v>1</v>
      </c>
      <c r="O8668" s="114">
        <v>140</v>
      </c>
    </row>
    <row r="8669" spans="1:15">
      <c r="A8669" s="108"/>
      <c r="B8669" s="108"/>
      <c r="I8669" s="113">
        <f t="shared" si="0"/>
        <v>4350</v>
      </c>
      <c r="J8669" s="111">
        <v>4350</v>
      </c>
      <c r="K8669" s="111" t="s">
        <v>2699</v>
      </c>
      <c r="L8669" s="111" t="s">
        <v>706</v>
      </c>
      <c r="M8669" s="111" t="s">
        <v>702</v>
      </c>
      <c r="N8669" s="111">
        <v>4</v>
      </c>
      <c r="O8669" s="114">
        <v>0.39</v>
      </c>
    </row>
    <row r="8670" spans="1:15">
      <c r="A8670" s="108"/>
      <c r="B8670" s="108"/>
      <c r="I8670" s="113">
        <f t="shared" si="0"/>
        <v>20963</v>
      </c>
      <c r="J8670" s="111">
        <v>20963</v>
      </c>
      <c r="K8670" s="111" t="s">
        <v>2705</v>
      </c>
      <c r="L8670" s="111" t="s">
        <v>706</v>
      </c>
      <c r="M8670" s="111" t="s">
        <v>702</v>
      </c>
      <c r="N8670" s="111">
        <v>1</v>
      </c>
      <c r="O8670" s="114">
        <v>183.23</v>
      </c>
    </row>
    <row r="8671" spans="1:15">
      <c r="A8671" s="108"/>
      <c r="B8671" s="108"/>
      <c r="I8671" s="113">
        <f t="shared" si="0"/>
        <v>20971</v>
      </c>
      <c r="J8671" s="111">
        <v>20971</v>
      </c>
      <c r="K8671" s="111" t="s">
        <v>2706</v>
      </c>
      <c r="L8671" s="111" t="s">
        <v>706</v>
      </c>
      <c r="M8671" s="111" t="s">
        <v>702</v>
      </c>
      <c r="N8671" s="111">
        <v>1</v>
      </c>
      <c r="O8671" s="114">
        <v>12.66</v>
      </c>
    </row>
    <row r="8672" spans="1:15">
      <c r="A8672" s="108"/>
      <c r="B8672" s="108"/>
      <c r="I8672" s="113">
        <f t="shared" si="0"/>
        <v>21030</v>
      </c>
      <c r="J8672" s="111">
        <v>21030</v>
      </c>
      <c r="K8672" s="111" t="s">
        <v>2707</v>
      </c>
      <c r="L8672" s="111" t="s">
        <v>706</v>
      </c>
      <c r="M8672" s="111" t="s">
        <v>702</v>
      </c>
      <c r="N8672" s="111">
        <v>1</v>
      </c>
      <c r="O8672" s="114">
        <v>252.57</v>
      </c>
    </row>
    <row r="8673" spans="1:15">
      <c r="A8673" s="108"/>
      <c r="B8673" s="108"/>
      <c r="I8673" s="113">
        <f t="shared" si="0"/>
        <v>37555</v>
      </c>
      <c r="J8673" s="111">
        <v>37555</v>
      </c>
      <c r="K8673" s="111" t="s">
        <v>2708</v>
      </c>
      <c r="L8673" s="111" t="s">
        <v>706</v>
      </c>
      <c r="M8673" s="111" t="s">
        <v>702</v>
      </c>
      <c r="N8673" s="111">
        <v>1</v>
      </c>
      <c r="O8673" s="114">
        <v>189.99</v>
      </c>
    </row>
    <row r="8674" spans="1:15">
      <c r="A8674" s="108"/>
      <c r="B8674" s="108"/>
      <c r="I8674" s="113">
        <f t="shared" si="0"/>
        <v>88248</v>
      </c>
      <c r="J8674" s="111">
        <v>88248</v>
      </c>
      <c r="K8674" s="111" t="s">
        <v>1800</v>
      </c>
      <c r="L8674" s="111" t="s">
        <v>708</v>
      </c>
      <c r="M8674" s="111" t="s">
        <v>702</v>
      </c>
      <c r="N8674" s="111">
        <v>3.0369999999999999</v>
      </c>
      <c r="O8674" s="114">
        <v>16.97</v>
      </c>
    </row>
    <row r="8675" spans="1:15">
      <c r="A8675" s="108"/>
      <c r="B8675" s="108"/>
      <c r="I8675" s="113">
        <f t="shared" si="0"/>
        <v>88267</v>
      </c>
      <c r="J8675" s="111">
        <v>88267</v>
      </c>
      <c r="K8675" s="111" t="s">
        <v>1788</v>
      </c>
      <c r="L8675" s="111" t="s">
        <v>708</v>
      </c>
      <c r="M8675" s="111" t="s">
        <v>710</v>
      </c>
      <c r="N8675" s="111">
        <v>3.0369999999999999</v>
      </c>
      <c r="O8675" s="114">
        <v>21.85</v>
      </c>
    </row>
    <row r="8676" spans="1:15">
      <c r="A8676" s="108"/>
      <c r="B8676" s="108"/>
      <c r="I8676" s="113">
        <f t="shared" si="0"/>
        <v>32</v>
      </c>
      <c r="J8676" s="111">
        <v>32</v>
      </c>
      <c r="K8676" s="111" t="s">
        <v>2176</v>
      </c>
      <c r="L8676" s="111" t="s">
        <v>723</v>
      </c>
      <c r="M8676" s="111" t="s">
        <v>702</v>
      </c>
      <c r="N8676" s="111">
        <v>3.78</v>
      </c>
      <c r="O8676" s="114">
        <v>5.14</v>
      </c>
    </row>
    <row r="8677" spans="1:15">
      <c r="A8677" s="108"/>
      <c r="B8677" s="108"/>
      <c r="I8677" s="113">
        <f t="shared" si="0"/>
        <v>87447</v>
      </c>
      <c r="J8677" s="111">
        <v>87447</v>
      </c>
      <c r="K8677" s="111" t="s">
        <v>2709</v>
      </c>
      <c r="L8677" s="111" t="s">
        <v>792</v>
      </c>
      <c r="M8677" s="111" t="s">
        <v>729</v>
      </c>
      <c r="N8677" s="111">
        <v>1.1499999999999999</v>
      </c>
      <c r="O8677" s="114">
        <v>48.29</v>
      </c>
    </row>
    <row r="8678" spans="1:15">
      <c r="A8678" s="108"/>
      <c r="B8678" s="108"/>
      <c r="I8678" s="113">
        <f t="shared" si="0"/>
        <v>87545</v>
      </c>
      <c r="J8678" s="111">
        <v>87545</v>
      </c>
      <c r="K8678" s="111" t="s">
        <v>2710</v>
      </c>
      <c r="L8678" s="111" t="s">
        <v>792</v>
      </c>
      <c r="M8678" s="111" t="s">
        <v>702</v>
      </c>
      <c r="N8678" s="111">
        <v>0.95</v>
      </c>
      <c r="O8678" s="114">
        <v>19.5</v>
      </c>
    </row>
    <row r="8679" spans="1:15">
      <c r="A8679" s="108"/>
      <c r="B8679" s="108"/>
      <c r="I8679" s="113">
        <f t="shared" si="0"/>
        <v>87879</v>
      </c>
      <c r="J8679" s="111">
        <v>87879</v>
      </c>
      <c r="K8679" s="111" t="s">
        <v>2711</v>
      </c>
      <c r="L8679" s="111" t="s">
        <v>792</v>
      </c>
      <c r="M8679" s="111" t="s">
        <v>702</v>
      </c>
      <c r="N8679" s="111">
        <v>0.95</v>
      </c>
      <c r="O8679" s="114">
        <v>3.05</v>
      </c>
    </row>
    <row r="8680" spans="1:15">
      <c r="A8680" s="108"/>
      <c r="B8680" s="108"/>
      <c r="I8680" s="113">
        <f t="shared" si="0"/>
        <v>88245</v>
      </c>
      <c r="J8680" s="111">
        <v>88245</v>
      </c>
      <c r="K8680" s="111" t="s">
        <v>1847</v>
      </c>
      <c r="L8680" s="111" t="s">
        <v>708</v>
      </c>
      <c r="M8680" s="111" t="s">
        <v>702</v>
      </c>
      <c r="N8680" s="111">
        <v>0.2</v>
      </c>
      <c r="O8680" s="114">
        <v>22.17</v>
      </c>
    </row>
    <row r="8681" spans="1:15">
      <c r="A8681" s="108"/>
      <c r="B8681" s="108"/>
      <c r="I8681" s="113">
        <f t="shared" si="0"/>
        <v>88309</v>
      </c>
      <c r="J8681" s="111">
        <v>88309</v>
      </c>
      <c r="K8681" s="111" t="s">
        <v>1803</v>
      </c>
      <c r="L8681" s="111" t="s">
        <v>708</v>
      </c>
      <c r="M8681" s="111" t="s">
        <v>710</v>
      </c>
      <c r="N8681" s="111">
        <v>0.92</v>
      </c>
      <c r="O8681" s="114">
        <v>22.28</v>
      </c>
    </row>
    <row r="8682" spans="1:15">
      <c r="A8682" s="108"/>
      <c r="B8682" s="108"/>
      <c r="I8682" s="113">
        <f t="shared" si="0"/>
        <v>88316</v>
      </c>
      <c r="J8682" s="111">
        <v>88316</v>
      </c>
      <c r="K8682" s="111" t="s">
        <v>709</v>
      </c>
      <c r="L8682" s="111" t="s">
        <v>708</v>
      </c>
      <c r="M8682" s="111" t="s">
        <v>710</v>
      </c>
      <c r="N8682" s="111">
        <v>0.92</v>
      </c>
      <c r="O8682" s="114">
        <v>17.3</v>
      </c>
    </row>
    <row r="8683" spans="1:15">
      <c r="A8683" s="108"/>
      <c r="B8683" s="108"/>
      <c r="I8683" s="113">
        <f t="shared" si="0"/>
        <v>92410</v>
      </c>
      <c r="J8683" s="111">
        <v>92410</v>
      </c>
      <c r="K8683" s="111" t="s">
        <v>2712</v>
      </c>
      <c r="L8683" s="111" t="s">
        <v>792</v>
      </c>
      <c r="M8683" s="111" t="s">
        <v>702</v>
      </c>
      <c r="N8683" s="111">
        <v>0.14000000000000001</v>
      </c>
      <c r="O8683" s="114">
        <v>122.97</v>
      </c>
    </row>
    <row r="8684" spans="1:15">
      <c r="A8684" s="108"/>
      <c r="B8684" s="108"/>
      <c r="I8684" s="113">
        <f t="shared" si="0"/>
        <v>94962</v>
      </c>
      <c r="J8684" s="111">
        <v>94962</v>
      </c>
      <c r="K8684" s="111" t="s">
        <v>1918</v>
      </c>
      <c r="L8684" s="111" t="s">
        <v>750</v>
      </c>
      <c r="M8684" s="111" t="s">
        <v>702</v>
      </c>
      <c r="N8684" s="111">
        <v>3.7999999999999999E-2</v>
      </c>
      <c r="O8684" s="114">
        <v>240.77</v>
      </c>
    </row>
    <row r="8685" spans="1:15">
      <c r="A8685" s="108"/>
      <c r="B8685" s="108"/>
      <c r="I8685" s="113">
        <f t="shared" si="0"/>
        <v>94969</v>
      </c>
      <c r="J8685" s="111">
        <v>94969</v>
      </c>
      <c r="K8685" s="111" t="s">
        <v>1894</v>
      </c>
      <c r="L8685" s="111" t="s">
        <v>750</v>
      </c>
      <c r="M8685" s="111" t="s">
        <v>702</v>
      </c>
      <c r="N8685" s="111">
        <v>2.1999999999999999E-2</v>
      </c>
      <c r="O8685" s="114">
        <v>261.26</v>
      </c>
    </row>
    <row r="8686" spans="1:15">
      <c r="A8686" s="108"/>
      <c r="B8686" s="108"/>
      <c r="I8686" s="113">
        <f t="shared" si="0"/>
        <v>94970</v>
      </c>
      <c r="J8686" s="111">
        <v>94970</v>
      </c>
      <c r="K8686" s="111" t="s">
        <v>1903</v>
      </c>
      <c r="L8686" s="111" t="s">
        <v>750</v>
      </c>
      <c r="M8686" s="111" t="s">
        <v>702</v>
      </c>
      <c r="N8686" s="111">
        <v>4.5999999999999999E-2</v>
      </c>
      <c r="O8686" s="114">
        <v>282.29000000000002</v>
      </c>
    </row>
    <row r="8687" spans="1:15">
      <c r="A8687" s="108"/>
      <c r="B8687" s="108"/>
      <c r="I8687" s="113">
        <f t="shared" si="0"/>
        <v>32</v>
      </c>
      <c r="J8687" s="111">
        <v>32</v>
      </c>
      <c r="K8687" s="111" t="s">
        <v>2176</v>
      </c>
      <c r="L8687" s="111" t="s">
        <v>723</v>
      </c>
      <c r="M8687" s="111" t="s">
        <v>702</v>
      </c>
      <c r="N8687" s="111">
        <v>8.0299999999999994</v>
      </c>
      <c r="O8687" s="114">
        <v>5.14</v>
      </c>
    </row>
    <row r="8688" spans="1:15">
      <c r="A8688" s="108"/>
      <c r="B8688" s="108"/>
      <c r="I8688" s="113">
        <f t="shared" si="0"/>
        <v>43132</v>
      </c>
      <c r="J8688" s="111">
        <v>43132</v>
      </c>
      <c r="K8688" s="111" t="s">
        <v>1872</v>
      </c>
      <c r="L8688" s="111" t="s">
        <v>723</v>
      </c>
      <c r="M8688" s="111" t="s">
        <v>702</v>
      </c>
      <c r="N8688" s="111">
        <v>0.24099999999999999</v>
      </c>
      <c r="O8688" s="114">
        <v>12.5</v>
      </c>
    </row>
    <row r="8689" spans="1:15">
      <c r="A8689" s="108"/>
      <c r="B8689" s="108"/>
      <c r="I8689" s="113">
        <f t="shared" si="0"/>
        <v>87447</v>
      </c>
      <c r="J8689" s="111">
        <v>87447</v>
      </c>
      <c r="K8689" s="111" t="s">
        <v>2709</v>
      </c>
      <c r="L8689" s="111" t="s">
        <v>792</v>
      </c>
      <c r="M8689" s="111" t="s">
        <v>729</v>
      </c>
      <c r="N8689" s="111">
        <v>1.79</v>
      </c>
      <c r="O8689" s="114">
        <v>48.29</v>
      </c>
    </row>
    <row r="8690" spans="1:15">
      <c r="A8690" s="108"/>
      <c r="B8690" s="108"/>
      <c r="I8690" s="113">
        <f t="shared" si="0"/>
        <v>87545</v>
      </c>
      <c r="J8690" s="111">
        <v>87545</v>
      </c>
      <c r="K8690" s="111" t="s">
        <v>2710</v>
      </c>
      <c r="L8690" s="111" t="s">
        <v>792</v>
      </c>
      <c r="M8690" s="111" t="s">
        <v>702</v>
      </c>
      <c r="N8690" s="111">
        <v>1.59</v>
      </c>
      <c r="O8690" s="114">
        <v>19.5</v>
      </c>
    </row>
    <row r="8691" spans="1:15">
      <c r="A8691" s="108"/>
      <c r="B8691" s="108"/>
      <c r="I8691" s="113">
        <f t="shared" si="0"/>
        <v>87879</v>
      </c>
      <c r="J8691" s="111">
        <v>87879</v>
      </c>
      <c r="K8691" s="111" t="s">
        <v>2711</v>
      </c>
      <c r="L8691" s="111" t="s">
        <v>792</v>
      </c>
      <c r="M8691" s="111" t="s">
        <v>702</v>
      </c>
      <c r="N8691" s="111">
        <v>1.59</v>
      </c>
      <c r="O8691" s="114">
        <v>3.05</v>
      </c>
    </row>
    <row r="8692" spans="1:15">
      <c r="A8692" s="108"/>
      <c r="B8692" s="108"/>
      <c r="I8692" s="113">
        <f t="shared" si="0"/>
        <v>88245</v>
      </c>
      <c r="J8692" s="111">
        <v>88245</v>
      </c>
      <c r="K8692" s="111" t="s">
        <v>1847</v>
      </c>
      <c r="L8692" s="111" t="s">
        <v>708</v>
      </c>
      <c r="M8692" s="111" t="s">
        <v>702</v>
      </c>
      <c r="N8692" s="111">
        <v>0.4</v>
      </c>
      <c r="O8692" s="114">
        <v>22.17</v>
      </c>
    </row>
    <row r="8693" spans="1:15">
      <c r="A8693" s="108"/>
      <c r="B8693" s="108"/>
      <c r="I8693" s="113">
        <f t="shared" si="0"/>
        <v>88309</v>
      </c>
      <c r="J8693" s="111">
        <v>88309</v>
      </c>
      <c r="K8693" s="111" t="s">
        <v>1803</v>
      </c>
      <c r="L8693" s="111" t="s">
        <v>708</v>
      </c>
      <c r="M8693" s="111" t="s">
        <v>710</v>
      </c>
      <c r="N8693" s="111">
        <v>1.43</v>
      </c>
      <c r="O8693" s="114">
        <v>22.28</v>
      </c>
    </row>
    <row r="8694" spans="1:15">
      <c r="A8694" s="108"/>
      <c r="B8694" s="108"/>
      <c r="I8694" s="113">
        <f t="shared" si="0"/>
        <v>88316</v>
      </c>
      <c r="J8694" s="111">
        <v>88316</v>
      </c>
      <c r="K8694" s="111" t="s">
        <v>709</v>
      </c>
      <c r="L8694" s="111" t="s">
        <v>708</v>
      </c>
      <c r="M8694" s="111" t="s">
        <v>710</v>
      </c>
      <c r="N8694" s="111">
        <v>1.43</v>
      </c>
      <c r="O8694" s="114">
        <v>17.3</v>
      </c>
    </row>
    <row r="8695" spans="1:15">
      <c r="A8695" s="108"/>
      <c r="B8695" s="108"/>
      <c r="I8695" s="113">
        <f t="shared" si="0"/>
        <v>92411</v>
      </c>
      <c r="J8695" s="111">
        <v>92411</v>
      </c>
      <c r="K8695" s="111" t="s">
        <v>1887</v>
      </c>
      <c r="L8695" s="111" t="s">
        <v>792</v>
      </c>
      <c r="M8695" s="111" t="s">
        <v>702</v>
      </c>
      <c r="N8695" s="111">
        <v>0.32</v>
      </c>
      <c r="O8695" s="114">
        <v>113.96</v>
      </c>
    </row>
    <row r="8696" spans="1:15">
      <c r="A8696" s="108"/>
      <c r="B8696" s="108"/>
      <c r="I8696" s="113">
        <f t="shared" si="0"/>
        <v>94962</v>
      </c>
      <c r="J8696" s="111">
        <v>94962</v>
      </c>
      <c r="K8696" s="111" t="s">
        <v>1918</v>
      </c>
      <c r="L8696" s="111" t="s">
        <v>750</v>
      </c>
      <c r="M8696" s="111" t="s">
        <v>702</v>
      </c>
      <c r="N8696" s="111">
        <v>0.108</v>
      </c>
      <c r="O8696" s="114">
        <v>240.77</v>
      </c>
    </row>
    <row r="8697" spans="1:15">
      <c r="A8697" s="108"/>
      <c r="B8697" s="108"/>
      <c r="I8697" s="113">
        <f t="shared" si="0"/>
        <v>94969</v>
      </c>
      <c r="J8697" s="111">
        <v>94969</v>
      </c>
      <c r="K8697" s="111" t="s">
        <v>1894</v>
      </c>
      <c r="L8697" s="111" t="s">
        <v>750</v>
      </c>
      <c r="M8697" s="111" t="s">
        <v>702</v>
      </c>
      <c r="N8697" s="111">
        <v>7.2999999999999995E-2</v>
      </c>
      <c r="O8697" s="114">
        <v>261.26</v>
      </c>
    </row>
    <row r="8698" spans="1:15">
      <c r="A8698" s="108"/>
      <c r="B8698" s="108"/>
      <c r="I8698" s="113">
        <f t="shared" si="0"/>
        <v>94970</v>
      </c>
      <c r="J8698" s="111">
        <v>94970</v>
      </c>
      <c r="K8698" s="111" t="s">
        <v>1903</v>
      </c>
      <c r="L8698" s="111" t="s">
        <v>750</v>
      </c>
      <c r="M8698" s="111" t="s">
        <v>702</v>
      </c>
      <c r="N8698" s="111">
        <v>7.1599999999999997E-2</v>
      </c>
      <c r="O8698" s="114">
        <v>282.29000000000002</v>
      </c>
    </row>
    <row r="8699" spans="1:15">
      <c r="A8699" s="108"/>
      <c r="B8699" s="108"/>
      <c r="I8699" s="113">
        <f t="shared" si="0"/>
        <v>32</v>
      </c>
      <c r="J8699" s="111">
        <v>32</v>
      </c>
      <c r="K8699" s="111" t="s">
        <v>2176</v>
      </c>
      <c r="L8699" s="111" t="s">
        <v>723</v>
      </c>
      <c r="M8699" s="111" t="s">
        <v>702</v>
      </c>
      <c r="N8699" s="111">
        <v>22.81</v>
      </c>
      <c r="O8699" s="114">
        <v>5.14</v>
      </c>
    </row>
    <row r="8700" spans="1:15">
      <c r="A8700" s="108"/>
      <c r="B8700" s="108"/>
      <c r="I8700" s="113">
        <f t="shared" si="0"/>
        <v>43132</v>
      </c>
      <c r="J8700" s="111">
        <v>43132</v>
      </c>
      <c r="K8700" s="111" t="s">
        <v>1872</v>
      </c>
      <c r="L8700" s="111" t="s">
        <v>723</v>
      </c>
      <c r="M8700" s="111" t="s">
        <v>702</v>
      </c>
      <c r="N8700" s="111">
        <v>0.68400000000000005</v>
      </c>
      <c r="O8700" s="114">
        <v>12.5</v>
      </c>
    </row>
    <row r="8701" spans="1:15">
      <c r="A8701" s="108"/>
      <c r="B8701" s="108"/>
      <c r="I8701" s="113">
        <f t="shared" si="0"/>
        <v>87447</v>
      </c>
      <c r="J8701" s="111">
        <v>87447</v>
      </c>
      <c r="K8701" s="111" t="s">
        <v>2709</v>
      </c>
      <c r="L8701" s="111" t="s">
        <v>792</v>
      </c>
      <c r="M8701" s="111" t="s">
        <v>729</v>
      </c>
      <c r="N8701" s="111">
        <v>7.02</v>
      </c>
      <c r="O8701" s="114">
        <v>48.29</v>
      </c>
    </row>
    <row r="8702" spans="1:15">
      <c r="A8702" s="108"/>
      <c r="B8702" s="108"/>
      <c r="I8702" s="113">
        <f t="shared" si="0"/>
        <v>87545</v>
      </c>
      <c r="J8702" s="111">
        <v>87545</v>
      </c>
      <c r="K8702" s="111" t="s">
        <v>2710</v>
      </c>
      <c r="L8702" s="111" t="s">
        <v>792</v>
      </c>
      <c r="M8702" s="111" t="s">
        <v>702</v>
      </c>
      <c r="N8702" s="111">
        <v>6.5</v>
      </c>
      <c r="O8702" s="114">
        <v>19.5</v>
      </c>
    </row>
    <row r="8703" spans="1:15">
      <c r="A8703" s="108"/>
      <c r="B8703" s="108"/>
      <c r="I8703" s="113">
        <f t="shared" si="0"/>
        <v>87879</v>
      </c>
      <c r="J8703" s="111">
        <v>87879</v>
      </c>
      <c r="K8703" s="111" t="s">
        <v>2711</v>
      </c>
      <c r="L8703" s="111" t="s">
        <v>792</v>
      </c>
      <c r="M8703" s="111" t="s">
        <v>702</v>
      </c>
      <c r="N8703" s="111">
        <v>6.5</v>
      </c>
      <c r="O8703" s="114">
        <v>3.05</v>
      </c>
    </row>
    <row r="8704" spans="1:15">
      <c r="A8704" s="108"/>
      <c r="B8704" s="108"/>
      <c r="I8704" s="113">
        <f t="shared" si="0"/>
        <v>88245</v>
      </c>
      <c r="J8704" s="111">
        <v>88245</v>
      </c>
      <c r="K8704" s="111" t="s">
        <v>1847</v>
      </c>
      <c r="L8704" s="111" t="s">
        <v>708</v>
      </c>
      <c r="M8704" s="111" t="s">
        <v>702</v>
      </c>
      <c r="N8704" s="111">
        <v>0.9</v>
      </c>
      <c r="O8704" s="114">
        <v>22.17</v>
      </c>
    </row>
    <row r="8705" spans="1:15">
      <c r="A8705" s="108"/>
      <c r="B8705" s="108"/>
      <c r="I8705" s="113">
        <f t="shared" si="0"/>
        <v>88309</v>
      </c>
      <c r="J8705" s="111">
        <v>88309</v>
      </c>
      <c r="K8705" s="111" t="s">
        <v>1803</v>
      </c>
      <c r="L8705" s="111" t="s">
        <v>708</v>
      </c>
      <c r="M8705" s="111" t="s">
        <v>710</v>
      </c>
      <c r="N8705" s="111">
        <v>5.62</v>
      </c>
      <c r="O8705" s="114">
        <v>22.28</v>
      </c>
    </row>
    <row r="8706" spans="1:15">
      <c r="A8706" s="108"/>
      <c r="B8706" s="108"/>
      <c r="I8706" s="113">
        <f t="shared" si="0"/>
        <v>88316</v>
      </c>
      <c r="J8706" s="111">
        <v>88316</v>
      </c>
      <c r="K8706" s="111" t="s">
        <v>709</v>
      </c>
      <c r="L8706" s="111" t="s">
        <v>708</v>
      </c>
      <c r="M8706" s="111" t="s">
        <v>710</v>
      </c>
      <c r="N8706" s="111">
        <v>5.62</v>
      </c>
      <c r="O8706" s="114">
        <v>17.3</v>
      </c>
    </row>
    <row r="8707" spans="1:15">
      <c r="A8707" s="108"/>
      <c r="B8707" s="108"/>
      <c r="I8707" s="113">
        <f t="shared" si="0"/>
        <v>92411</v>
      </c>
      <c r="J8707" s="111">
        <v>92411</v>
      </c>
      <c r="K8707" s="111" t="s">
        <v>1887</v>
      </c>
      <c r="L8707" s="111" t="s">
        <v>792</v>
      </c>
      <c r="M8707" s="111" t="s">
        <v>702</v>
      </c>
      <c r="N8707" s="111">
        <v>0.47</v>
      </c>
      <c r="O8707" s="114">
        <v>113.96</v>
      </c>
    </row>
    <row r="8708" spans="1:15">
      <c r="A8708" s="108"/>
      <c r="B8708" s="108"/>
      <c r="I8708" s="113">
        <f t="shared" si="0"/>
        <v>94962</v>
      </c>
      <c r="J8708" s="111">
        <v>94962</v>
      </c>
      <c r="K8708" s="111" t="s">
        <v>1918</v>
      </c>
      <c r="L8708" s="111" t="s">
        <v>750</v>
      </c>
      <c r="M8708" s="111" t="s">
        <v>702</v>
      </c>
      <c r="N8708" s="111">
        <v>0.218</v>
      </c>
      <c r="O8708" s="114">
        <v>240.77</v>
      </c>
    </row>
    <row r="8709" spans="1:15">
      <c r="A8709" s="108"/>
      <c r="B8709" s="108"/>
      <c r="I8709" s="113">
        <f t="shared" si="0"/>
        <v>94969</v>
      </c>
      <c r="J8709" s="111">
        <v>94969</v>
      </c>
      <c r="K8709" s="111" t="s">
        <v>1894</v>
      </c>
      <c r="L8709" s="111" t="s">
        <v>750</v>
      </c>
      <c r="M8709" s="111" t="s">
        <v>702</v>
      </c>
      <c r="N8709" s="111">
        <v>0.16900000000000001</v>
      </c>
      <c r="O8709" s="114">
        <v>261.26</v>
      </c>
    </row>
    <row r="8710" spans="1:15">
      <c r="A8710" s="108"/>
      <c r="B8710" s="108"/>
      <c r="I8710" s="113">
        <f t="shared" si="0"/>
        <v>94970</v>
      </c>
      <c r="J8710" s="111">
        <v>94970</v>
      </c>
      <c r="K8710" s="111" t="s">
        <v>1903</v>
      </c>
      <c r="L8710" s="111" t="s">
        <v>750</v>
      </c>
      <c r="M8710" s="111" t="s">
        <v>702</v>
      </c>
      <c r="N8710" s="111">
        <v>0.28079999999999999</v>
      </c>
      <c r="O8710" s="114">
        <v>282.29000000000002</v>
      </c>
    </row>
    <row r="8711" spans="1:15">
      <c r="A8711" s="108"/>
      <c r="B8711" s="108"/>
      <c r="I8711" s="113">
        <f t="shared" si="0"/>
        <v>11299</v>
      </c>
      <c r="J8711" s="111">
        <v>11299</v>
      </c>
      <c r="K8711" s="111" t="s">
        <v>2713</v>
      </c>
      <c r="L8711" s="111" t="s">
        <v>706</v>
      </c>
      <c r="M8711" s="111" t="s">
        <v>702</v>
      </c>
      <c r="N8711" s="111">
        <v>1</v>
      </c>
      <c r="O8711" s="114">
        <v>465.74</v>
      </c>
    </row>
    <row r="8712" spans="1:15">
      <c r="A8712" s="108"/>
      <c r="B8712" s="108"/>
      <c r="I8712" s="113">
        <f t="shared" si="0"/>
        <v>87316</v>
      </c>
      <c r="J8712" s="111">
        <v>87316</v>
      </c>
      <c r="K8712" s="111" t="s">
        <v>1884</v>
      </c>
      <c r="L8712" s="111" t="s">
        <v>750</v>
      </c>
      <c r="M8712" s="111" t="s">
        <v>702</v>
      </c>
      <c r="N8712" s="111">
        <v>7.0000000000000001E-3</v>
      </c>
      <c r="O8712" s="114">
        <v>300.22000000000003</v>
      </c>
    </row>
    <row r="8713" spans="1:15">
      <c r="A8713" s="108"/>
      <c r="B8713" s="108"/>
      <c r="I8713" s="113">
        <f t="shared" si="0"/>
        <v>88309</v>
      </c>
      <c r="J8713" s="111">
        <v>88309</v>
      </c>
      <c r="K8713" s="111" t="s">
        <v>1803</v>
      </c>
      <c r="L8713" s="111" t="s">
        <v>708</v>
      </c>
      <c r="M8713" s="111" t="s">
        <v>710</v>
      </c>
      <c r="N8713" s="111">
        <v>1.7</v>
      </c>
      <c r="O8713" s="114">
        <v>22.28</v>
      </c>
    </row>
    <row r="8714" spans="1:15">
      <c r="A8714" s="108"/>
      <c r="B8714" s="108"/>
      <c r="I8714" s="113">
        <f t="shared" si="0"/>
        <v>88316</v>
      </c>
      <c r="J8714" s="111">
        <v>88316</v>
      </c>
      <c r="K8714" s="111" t="s">
        <v>709</v>
      </c>
      <c r="L8714" s="111" t="s">
        <v>708</v>
      </c>
      <c r="M8714" s="111" t="s">
        <v>710</v>
      </c>
      <c r="N8714" s="111">
        <v>1.7</v>
      </c>
      <c r="O8714" s="114">
        <v>17.3</v>
      </c>
    </row>
    <row r="8715" spans="1:15">
      <c r="A8715" s="108"/>
      <c r="B8715" s="108"/>
      <c r="I8715" s="113">
        <f t="shared" si="0"/>
        <v>14112</v>
      </c>
      <c r="J8715" s="111">
        <v>14112</v>
      </c>
      <c r="K8715" s="111" t="s">
        <v>2714</v>
      </c>
      <c r="L8715" s="111" t="s">
        <v>706</v>
      </c>
      <c r="M8715" s="111" t="s">
        <v>702</v>
      </c>
      <c r="N8715" s="111">
        <v>1</v>
      </c>
      <c r="O8715" s="114">
        <v>183.56</v>
      </c>
    </row>
    <row r="8716" spans="1:15">
      <c r="A8716" s="108"/>
      <c r="B8716" s="108"/>
      <c r="I8716" s="113">
        <f t="shared" si="0"/>
        <v>87316</v>
      </c>
      <c r="J8716" s="111">
        <v>87316</v>
      </c>
      <c r="K8716" s="111" t="s">
        <v>1884</v>
      </c>
      <c r="L8716" s="111" t="s">
        <v>750</v>
      </c>
      <c r="M8716" s="111" t="s">
        <v>702</v>
      </c>
      <c r="N8716" s="111">
        <v>4.4999999999999997E-3</v>
      </c>
      <c r="O8716" s="114">
        <v>300.22000000000003</v>
      </c>
    </row>
    <row r="8717" spans="1:15">
      <c r="A8717" s="108"/>
      <c r="B8717" s="108"/>
      <c r="I8717" s="113">
        <f t="shared" si="0"/>
        <v>88309</v>
      </c>
      <c r="J8717" s="111">
        <v>88309</v>
      </c>
      <c r="K8717" s="111" t="s">
        <v>1803</v>
      </c>
      <c r="L8717" s="111" t="s">
        <v>708</v>
      </c>
      <c r="M8717" s="111" t="s">
        <v>710</v>
      </c>
      <c r="N8717" s="111">
        <v>1.5</v>
      </c>
      <c r="O8717" s="114">
        <v>22.28</v>
      </c>
    </row>
    <row r="8718" spans="1:15">
      <c r="A8718" s="108"/>
      <c r="B8718" s="108"/>
      <c r="I8718" s="113">
        <f t="shared" si="0"/>
        <v>11901</v>
      </c>
      <c r="J8718" s="111">
        <v>11901</v>
      </c>
      <c r="K8718" s="111" t="s">
        <v>2715</v>
      </c>
      <c r="L8718" s="111" t="s">
        <v>728</v>
      </c>
      <c r="M8718" s="111" t="s">
        <v>710</v>
      </c>
      <c r="N8718" s="111">
        <v>1.05</v>
      </c>
      <c r="O8718" s="114">
        <v>0.43</v>
      </c>
    </row>
    <row r="8719" spans="1:15">
      <c r="A8719" s="108"/>
      <c r="B8719" s="108"/>
      <c r="I8719" s="113">
        <f t="shared" si="0"/>
        <v>88247</v>
      </c>
      <c r="J8719" s="111">
        <v>88247</v>
      </c>
      <c r="K8719" s="111" t="s">
        <v>2307</v>
      </c>
      <c r="L8719" s="111" t="s">
        <v>708</v>
      </c>
      <c r="M8719" s="111" t="s">
        <v>702</v>
      </c>
      <c r="N8719" s="111">
        <v>6.13E-2</v>
      </c>
      <c r="O8719" s="114">
        <v>17.440000000000001</v>
      </c>
    </row>
    <row r="8720" spans="1:15">
      <c r="A8720" s="108"/>
      <c r="B8720" s="108"/>
      <c r="I8720" s="113">
        <f t="shared" si="0"/>
        <v>88264</v>
      </c>
      <c r="J8720" s="111">
        <v>88264</v>
      </c>
      <c r="K8720" s="111" t="s">
        <v>2308</v>
      </c>
      <c r="L8720" s="111" t="s">
        <v>708</v>
      </c>
      <c r="M8720" s="111" t="s">
        <v>710</v>
      </c>
      <c r="N8720" s="111">
        <v>6.13E-2</v>
      </c>
      <c r="O8720" s="114">
        <v>22.48</v>
      </c>
    </row>
    <row r="8721" spans="1:15">
      <c r="A8721" s="108"/>
      <c r="B8721" s="108"/>
      <c r="I8721" s="113">
        <f t="shared" si="0"/>
        <v>11902</v>
      </c>
      <c r="J8721" s="111">
        <v>11902</v>
      </c>
      <c r="K8721" s="111" t="s">
        <v>2716</v>
      </c>
      <c r="L8721" s="111" t="s">
        <v>728</v>
      </c>
      <c r="M8721" s="111" t="s">
        <v>702</v>
      </c>
      <c r="N8721" s="111">
        <v>1.05</v>
      </c>
      <c r="O8721" s="114">
        <v>0.75</v>
      </c>
    </row>
    <row r="8722" spans="1:15">
      <c r="A8722" s="108"/>
      <c r="B8722" s="108"/>
      <c r="I8722" s="113">
        <f t="shared" si="0"/>
        <v>88247</v>
      </c>
      <c r="J8722" s="111">
        <v>88247</v>
      </c>
      <c r="K8722" s="111" t="s">
        <v>2307</v>
      </c>
      <c r="L8722" s="111" t="s">
        <v>708</v>
      </c>
      <c r="M8722" s="111" t="s">
        <v>702</v>
      </c>
      <c r="N8722" s="111">
        <v>6.4100000000000004E-2</v>
      </c>
      <c r="O8722" s="114">
        <v>17.440000000000001</v>
      </c>
    </row>
    <row r="8723" spans="1:15">
      <c r="A8723" s="108"/>
      <c r="B8723" s="108"/>
      <c r="I8723" s="113">
        <f t="shared" si="0"/>
        <v>88264</v>
      </c>
      <c r="J8723" s="111">
        <v>88264</v>
      </c>
      <c r="K8723" s="111" t="s">
        <v>2308</v>
      </c>
      <c r="L8723" s="111" t="s">
        <v>708</v>
      </c>
      <c r="M8723" s="111" t="s">
        <v>710</v>
      </c>
      <c r="N8723" s="111">
        <v>6.4100000000000004E-2</v>
      </c>
      <c r="O8723" s="114">
        <v>22.48</v>
      </c>
    </row>
    <row r="8724" spans="1:15">
      <c r="A8724" s="108"/>
      <c r="B8724" s="108"/>
      <c r="I8724" s="113">
        <f t="shared" si="0"/>
        <v>11903</v>
      </c>
      <c r="J8724" s="111">
        <v>11903</v>
      </c>
      <c r="K8724" s="111" t="s">
        <v>2717</v>
      </c>
      <c r="L8724" s="111" t="s">
        <v>728</v>
      </c>
      <c r="M8724" s="111" t="s">
        <v>702</v>
      </c>
      <c r="N8724" s="111">
        <v>1.05</v>
      </c>
      <c r="O8724" s="114">
        <v>1.1499999999999999</v>
      </c>
    </row>
    <row r="8725" spans="1:15">
      <c r="A8725" s="108"/>
      <c r="B8725" s="108"/>
      <c r="I8725" s="113">
        <f t="shared" si="0"/>
        <v>88247</v>
      </c>
      <c r="J8725" s="111">
        <v>88247</v>
      </c>
      <c r="K8725" s="111" t="s">
        <v>2307</v>
      </c>
      <c r="L8725" s="111" t="s">
        <v>708</v>
      </c>
      <c r="M8725" s="111" t="s">
        <v>702</v>
      </c>
      <c r="N8725" s="111">
        <v>6.6600000000000006E-2</v>
      </c>
      <c r="O8725" s="114">
        <v>17.440000000000001</v>
      </c>
    </row>
    <row r="8726" spans="1:15">
      <c r="A8726" s="108"/>
      <c r="B8726" s="108"/>
      <c r="I8726" s="113">
        <f t="shared" si="0"/>
        <v>88264</v>
      </c>
      <c r="J8726" s="111">
        <v>88264</v>
      </c>
      <c r="K8726" s="111" t="s">
        <v>2308</v>
      </c>
      <c r="L8726" s="111" t="s">
        <v>708</v>
      </c>
      <c r="M8726" s="111" t="s">
        <v>710</v>
      </c>
      <c r="N8726" s="111">
        <v>6.6600000000000006E-2</v>
      </c>
      <c r="O8726" s="114">
        <v>22.48</v>
      </c>
    </row>
    <row r="8727" spans="1:15">
      <c r="A8727" s="108"/>
      <c r="B8727" s="108"/>
      <c r="I8727" s="113">
        <f t="shared" si="0"/>
        <v>11904</v>
      </c>
      <c r="J8727" s="111">
        <v>11904</v>
      </c>
      <c r="K8727" s="111" t="s">
        <v>2718</v>
      </c>
      <c r="L8727" s="111" t="s">
        <v>728</v>
      </c>
      <c r="M8727" s="111" t="s">
        <v>702</v>
      </c>
      <c r="N8727" s="111">
        <v>1.05</v>
      </c>
      <c r="O8727" s="114">
        <v>1.47</v>
      </c>
    </row>
    <row r="8728" spans="1:15">
      <c r="A8728" s="108"/>
      <c r="B8728" s="108"/>
      <c r="I8728" s="113">
        <f t="shared" si="0"/>
        <v>88247</v>
      </c>
      <c r="J8728" s="111">
        <v>88247</v>
      </c>
      <c r="K8728" s="111" t="s">
        <v>2307</v>
      </c>
      <c r="L8728" s="111" t="s">
        <v>708</v>
      </c>
      <c r="M8728" s="111" t="s">
        <v>702</v>
      </c>
      <c r="N8728" s="111">
        <v>6.8599999999999994E-2</v>
      </c>
      <c r="O8728" s="114">
        <v>17.440000000000001</v>
      </c>
    </row>
    <row r="8729" spans="1:15">
      <c r="A8729" s="108"/>
      <c r="B8729" s="108"/>
      <c r="I8729" s="113">
        <f t="shared" si="0"/>
        <v>88264</v>
      </c>
      <c r="J8729" s="111">
        <v>88264</v>
      </c>
      <c r="K8729" s="111" t="s">
        <v>2308</v>
      </c>
      <c r="L8729" s="111" t="s">
        <v>708</v>
      </c>
      <c r="M8729" s="111" t="s">
        <v>710</v>
      </c>
      <c r="N8729" s="111">
        <v>6.8599999999999994E-2</v>
      </c>
      <c r="O8729" s="114">
        <v>22.48</v>
      </c>
    </row>
    <row r="8730" spans="1:15">
      <c r="A8730" s="108"/>
      <c r="B8730" s="108"/>
      <c r="I8730" s="113">
        <f t="shared" si="0"/>
        <v>11905</v>
      </c>
      <c r="J8730" s="111">
        <v>11905</v>
      </c>
      <c r="K8730" s="111" t="s">
        <v>2719</v>
      </c>
      <c r="L8730" s="111" t="s">
        <v>728</v>
      </c>
      <c r="M8730" s="111" t="s">
        <v>702</v>
      </c>
      <c r="N8730" s="111">
        <v>1.05</v>
      </c>
      <c r="O8730" s="114">
        <v>1.98</v>
      </c>
    </row>
    <row r="8731" spans="1:15">
      <c r="A8731" s="108"/>
      <c r="B8731" s="108"/>
      <c r="I8731" s="113">
        <f t="shared" si="0"/>
        <v>88247</v>
      </c>
      <c r="J8731" s="111">
        <v>88247</v>
      </c>
      <c r="K8731" s="111" t="s">
        <v>2307</v>
      </c>
      <c r="L8731" s="111" t="s">
        <v>708</v>
      </c>
      <c r="M8731" s="111" t="s">
        <v>702</v>
      </c>
      <c r="N8731" s="111">
        <v>7.0300000000000001E-2</v>
      </c>
      <c r="O8731" s="114">
        <v>17.440000000000001</v>
      </c>
    </row>
    <row r="8732" spans="1:15">
      <c r="A8732" s="108"/>
      <c r="B8732" s="108"/>
      <c r="I8732" s="113">
        <f t="shared" si="0"/>
        <v>88264</v>
      </c>
      <c r="J8732" s="111">
        <v>88264</v>
      </c>
      <c r="K8732" s="111" t="s">
        <v>2308</v>
      </c>
      <c r="L8732" s="111" t="s">
        <v>708</v>
      </c>
      <c r="M8732" s="111" t="s">
        <v>710</v>
      </c>
      <c r="N8732" s="111">
        <v>7.0300000000000001E-2</v>
      </c>
      <c r="O8732" s="114">
        <v>22.48</v>
      </c>
    </row>
    <row r="8733" spans="1:15">
      <c r="A8733" s="108"/>
      <c r="B8733" s="108"/>
      <c r="I8733" s="113">
        <f t="shared" si="0"/>
        <v>11906</v>
      </c>
      <c r="J8733" s="111">
        <v>11906</v>
      </c>
      <c r="K8733" s="111" t="s">
        <v>2720</v>
      </c>
      <c r="L8733" s="111" t="s">
        <v>728</v>
      </c>
      <c r="M8733" s="111" t="s">
        <v>702</v>
      </c>
      <c r="N8733" s="111">
        <v>1.05</v>
      </c>
      <c r="O8733" s="114">
        <v>2.2799999999999998</v>
      </c>
    </row>
    <row r="8734" spans="1:15">
      <c r="A8734" s="108"/>
      <c r="B8734" s="108"/>
      <c r="I8734" s="113">
        <f t="shared" si="0"/>
        <v>88247</v>
      </c>
      <c r="J8734" s="111">
        <v>88247</v>
      </c>
      <c r="K8734" s="111" t="s">
        <v>2307</v>
      </c>
      <c r="L8734" s="111" t="s">
        <v>708</v>
      </c>
      <c r="M8734" s="111" t="s">
        <v>702</v>
      </c>
      <c r="N8734" s="111">
        <v>7.1099999999999997E-2</v>
      </c>
      <c r="O8734" s="114">
        <v>17.440000000000001</v>
      </c>
    </row>
    <row r="8735" spans="1:15">
      <c r="A8735" s="108"/>
      <c r="B8735" s="108"/>
      <c r="I8735" s="113">
        <f t="shared" si="0"/>
        <v>88264</v>
      </c>
      <c r="J8735" s="111">
        <v>88264</v>
      </c>
      <c r="K8735" s="111" t="s">
        <v>2308</v>
      </c>
      <c r="L8735" s="111" t="s">
        <v>708</v>
      </c>
      <c r="M8735" s="111" t="s">
        <v>710</v>
      </c>
      <c r="N8735" s="111">
        <v>7.1099999999999997E-2</v>
      </c>
      <c r="O8735" s="114">
        <v>22.48</v>
      </c>
    </row>
    <row r="8736" spans="1:15">
      <c r="A8736" s="108"/>
      <c r="B8736" s="108"/>
      <c r="I8736" s="113">
        <f t="shared" si="0"/>
        <v>11919</v>
      </c>
      <c r="J8736" s="111">
        <v>11919</v>
      </c>
      <c r="K8736" s="111" t="s">
        <v>2721</v>
      </c>
      <c r="L8736" s="111" t="s">
        <v>728</v>
      </c>
      <c r="M8736" s="111" t="s">
        <v>702</v>
      </c>
      <c r="N8736" s="111">
        <v>1.05</v>
      </c>
      <c r="O8736" s="114">
        <v>4.4800000000000004</v>
      </c>
    </row>
    <row r="8737" spans="1:15">
      <c r="A8737" s="108"/>
      <c r="B8737" s="108"/>
      <c r="I8737" s="113">
        <f t="shared" si="0"/>
        <v>88247</v>
      </c>
      <c r="J8737" s="111">
        <v>88247</v>
      </c>
      <c r="K8737" s="111" t="s">
        <v>2307</v>
      </c>
      <c r="L8737" s="111" t="s">
        <v>708</v>
      </c>
      <c r="M8737" s="111" t="s">
        <v>702</v>
      </c>
      <c r="N8737" s="111">
        <v>9.1899999999999996E-2</v>
      </c>
      <c r="O8737" s="114">
        <v>17.440000000000001</v>
      </c>
    </row>
    <row r="8738" spans="1:15">
      <c r="A8738" s="108"/>
      <c r="B8738" s="108"/>
      <c r="I8738" s="113">
        <f t="shared" si="0"/>
        <v>88264</v>
      </c>
      <c r="J8738" s="111">
        <v>88264</v>
      </c>
      <c r="K8738" s="111" t="s">
        <v>2308</v>
      </c>
      <c r="L8738" s="111" t="s">
        <v>708</v>
      </c>
      <c r="M8738" s="111" t="s">
        <v>710</v>
      </c>
      <c r="N8738" s="111">
        <v>9.1899999999999996E-2</v>
      </c>
      <c r="O8738" s="114">
        <v>22.48</v>
      </c>
    </row>
    <row r="8739" spans="1:15">
      <c r="A8739" s="108"/>
      <c r="B8739" s="108"/>
      <c r="I8739" s="113">
        <f t="shared" si="0"/>
        <v>11920</v>
      </c>
      <c r="J8739" s="111">
        <v>11920</v>
      </c>
      <c r="K8739" s="111" t="s">
        <v>2722</v>
      </c>
      <c r="L8739" s="111" t="s">
        <v>728</v>
      </c>
      <c r="M8739" s="111" t="s">
        <v>702</v>
      </c>
      <c r="N8739" s="111">
        <v>1.05</v>
      </c>
      <c r="O8739" s="114">
        <v>8.67</v>
      </c>
    </row>
    <row r="8740" spans="1:15">
      <c r="A8740" s="108"/>
      <c r="B8740" s="108"/>
      <c r="I8740" s="113">
        <f t="shared" si="0"/>
        <v>88247</v>
      </c>
      <c r="J8740" s="111">
        <v>88247</v>
      </c>
      <c r="K8740" s="111" t="s">
        <v>2307</v>
      </c>
      <c r="L8740" s="111" t="s">
        <v>708</v>
      </c>
      <c r="M8740" s="111" t="s">
        <v>702</v>
      </c>
      <c r="N8740" s="111">
        <v>0.1041</v>
      </c>
      <c r="O8740" s="114">
        <v>17.440000000000001</v>
      </c>
    </row>
    <row r="8741" spans="1:15">
      <c r="A8741" s="108"/>
      <c r="B8741" s="108"/>
      <c r="I8741" s="113">
        <f t="shared" si="0"/>
        <v>88264</v>
      </c>
      <c r="J8741" s="111">
        <v>88264</v>
      </c>
      <c r="K8741" s="111" t="s">
        <v>2308</v>
      </c>
      <c r="L8741" s="111" t="s">
        <v>708</v>
      </c>
      <c r="M8741" s="111" t="s">
        <v>710</v>
      </c>
      <c r="N8741" s="111">
        <v>0.1041</v>
      </c>
      <c r="O8741" s="114">
        <v>22.48</v>
      </c>
    </row>
    <row r="8742" spans="1:15">
      <c r="A8742" s="108"/>
      <c r="B8742" s="108"/>
      <c r="I8742" s="113">
        <f t="shared" si="0"/>
        <v>11921</v>
      </c>
      <c r="J8742" s="111">
        <v>11921</v>
      </c>
      <c r="K8742" s="111" t="s">
        <v>2723</v>
      </c>
      <c r="L8742" s="111" t="s">
        <v>728</v>
      </c>
      <c r="M8742" s="111" t="s">
        <v>702</v>
      </c>
      <c r="N8742" s="111">
        <v>1.05</v>
      </c>
      <c r="O8742" s="114">
        <v>11.81</v>
      </c>
    </row>
    <row r="8743" spans="1:15">
      <c r="A8743" s="108"/>
      <c r="B8743" s="108"/>
      <c r="I8743" s="113">
        <f t="shared" si="0"/>
        <v>88247</v>
      </c>
      <c r="J8743" s="111">
        <v>88247</v>
      </c>
      <c r="K8743" s="111" t="s">
        <v>2307</v>
      </c>
      <c r="L8743" s="111" t="s">
        <v>708</v>
      </c>
      <c r="M8743" s="111" t="s">
        <v>702</v>
      </c>
      <c r="N8743" s="111">
        <v>0.1143</v>
      </c>
      <c r="O8743" s="114">
        <v>17.440000000000001</v>
      </c>
    </row>
    <row r="8744" spans="1:15">
      <c r="A8744" s="108"/>
      <c r="B8744" s="108"/>
      <c r="I8744" s="113">
        <f t="shared" si="0"/>
        <v>88264</v>
      </c>
      <c r="J8744" s="111">
        <v>88264</v>
      </c>
      <c r="K8744" s="111" t="s">
        <v>2308</v>
      </c>
      <c r="L8744" s="111" t="s">
        <v>708</v>
      </c>
      <c r="M8744" s="111" t="s">
        <v>710</v>
      </c>
      <c r="N8744" s="111">
        <v>0.1143</v>
      </c>
      <c r="O8744" s="114">
        <v>22.48</v>
      </c>
    </row>
    <row r="8745" spans="1:15">
      <c r="A8745" s="108"/>
      <c r="B8745" s="108"/>
      <c r="I8745" s="113">
        <f t="shared" si="0"/>
        <v>11922</v>
      </c>
      <c r="J8745" s="111">
        <v>11922</v>
      </c>
      <c r="K8745" s="111" t="s">
        <v>2724</v>
      </c>
      <c r="L8745" s="111" t="s">
        <v>728</v>
      </c>
      <c r="M8745" s="111" t="s">
        <v>702</v>
      </c>
      <c r="N8745" s="111">
        <v>1.05</v>
      </c>
      <c r="O8745" s="114">
        <v>20.97</v>
      </c>
    </row>
    <row r="8746" spans="1:15">
      <c r="A8746" s="108"/>
      <c r="B8746" s="108"/>
      <c r="I8746" s="113">
        <f t="shared" si="0"/>
        <v>88247</v>
      </c>
      <c r="J8746" s="111">
        <v>88247</v>
      </c>
      <c r="K8746" s="111" t="s">
        <v>2307</v>
      </c>
      <c r="L8746" s="111" t="s">
        <v>708</v>
      </c>
      <c r="M8746" s="111" t="s">
        <v>702</v>
      </c>
      <c r="N8746" s="111">
        <v>0.12659999999999999</v>
      </c>
      <c r="O8746" s="114">
        <v>17.440000000000001</v>
      </c>
    </row>
    <row r="8747" spans="1:15">
      <c r="A8747" s="108"/>
      <c r="B8747" s="108"/>
      <c r="I8747" s="113">
        <f t="shared" si="0"/>
        <v>88264</v>
      </c>
      <c r="J8747" s="111">
        <v>88264</v>
      </c>
      <c r="K8747" s="111" t="s">
        <v>2308</v>
      </c>
      <c r="L8747" s="111" t="s">
        <v>708</v>
      </c>
      <c r="M8747" s="111" t="s">
        <v>710</v>
      </c>
      <c r="N8747" s="111">
        <v>0.12659999999999999</v>
      </c>
      <c r="O8747" s="114">
        <v>22.48</v>
      </c>
    </row>
    <row r="8748" spans="1:15">
      <c r="A8748" s="108"/>
      <c r="B8748" s="108"/>
      <c r="I8748" s="113">
        <f t="shared" si="0"/>
        <v>11923</v>
      </c>
      <c r="J8748" s="111">
        <v>11923</v>
      </c>
      <c r="K8748" s="111" t="s">
        <v>2725</v>
      </c>
      <c r="L8748" s="111" t="s">
        <v>728</v>
      </c>
      <c r="M8748" s="111" t="s">
        <v>702</v>
      </c>
      <c r="N8748" s="111">
        <v>1.05</v>
      </c>
      <c r="O8748" s="114">
        <v>34.25</v>
      </c>
    </row>
    <row r="8749" spans="1:15">
      <c r="A8749" s="108"/>
      <c r="B8749" s="108"/>
      <c r="I8749" s="113">
        <f t="shared" si="0"/>
        <v>88247</v>
      </c>
      <c r="J8749" s="111">
        <v>88247</v>
      </c>
      <c r="K8749" s="111" t="s">
        <v>2307</v>
      </c>
      <c r="L8749" s="111" t="s">
        <v>708</v>
      </c>
      <c r="M8749" s="111" t="s">
        <v>702</v>
      </c>
      <c r="N8749" s="111">
        <v>0.13880000000000001</v>
      </c>
      <c r="O8749" s="114">
        <v>17.440000000000001</v>
      </c>
    </row>
    <row r="8750" spans="1:15">
      <c r="A8750" s="108"/>
      <c r="B8750" s="108"/>
      <c r="I8750" s="113">
        <f t="shared" si="0"/>
        <v>88264</v>
      </c>
      <c r="J8750" s="111">
        <v>88264</v>
      </c>
      <c r="K8750" s="111" t="s">
        <v>2308</v>
      </c>
      <c r="L8750" s="111" t="s">
        <v>708</v>
      </c>
      <c r="M8750" s="111" t="s">
        <v>710</v>
      </c>
      <c r="N8750" s="111">
        <v>0.13880000000000001</v>
      </c>
      <c r="O8750" s="114">
        <v>22.48</v>
      </c>
    </row>
    <row r="8751" spans="1:15">
      <c r="A8751" s="108"/>
      <c r="B8751" s="108"/>
      <c r="I8751" s="113">
        <f t="shared" si="0"/>
        <v>11924</v>
      </c>
      <c r="J8751" s="111">
        <v>11924</v>
      </c>
      <c r="K8751" s="111" t="s">
        <v>2726</v>
      </c>
      <c r="L8751" s="111" t="s">
        <v>728</v>
      </c>
      <c r="M8751" s="111" t="s">
        <v>702</v>
      </c>
      <c r="N8751" s="111">
        <v>1.05</v>
      </c>
      <c r="O8751" s="114">
        <v>84.38</v>
      </c>
    </row>
    <row r="8752" spans="1:15">
      <c r="A8752" s="108"/>
      <c r="B8752" s="108"/>
      <c r="I8752" s="113">
        <f t="shared" si="0"/>
        <v>88247</v>
      </c>
      <c r="J8752" s="111">
        <v>88247</v>
      </c>
      <c r="K8752" s="111" t="s">
        <v>2307</v>
      </c>
      <c r="L8752" s="111" t="s">
        <v>708</v>
      </c>
      <c r="M8752" s="111" t="s">
        <v>702</v>
      </c>
      <c r="N8752" s="111">
        <v>0.1898</v>
      </c>
      <c r="O8752" s="114">
        <v>17.440000000000001</v>
      </c>
    </row>
    <row r="8753" spans="1:15">
      <c r="A8753" s="108"/>
      <c r="B8753" s="108"/>
      <c r="I8753" s="113">
        <f t="shared" si="0"/>
        <v>88264</v>
      </c>
      <c r="J8753" s="111">
        <v>88264</v>
      </c>
      <c r="K8753" s="111" t="s">
        <v>2308</v>
      </c>
      <c r="L8753" s="111" t="s">
        <v>708</v>
      </c>
      <c r="M8753" s="111" t="s">
        <v>710</v>
      </c>
      <c r="N8753" s="111">
        <v>0.1898</v>
      </c>
      <c r="O8753" s="114">
        <v>22.48</v>
      </c>
    </row>
    <row r="8754" spans="1:15">
      <c r="A8754" s="108"/>
      <c r="B8754" s="108"/>
      <c r="I8754" s="113">
        <f t="shared" si="0"/>
        <v>88247</v>
      </c>
      <c r="J8754" s="111">
        <v>88247</v>
      </c>
      <c r="K8754" s="111" t="s">
        <v>2307</v>
      </c>
      <c r="L8754" s="111" t="s">
        <v>708</v>
      </c>
      <c r="M8754" s="111" t="s">
        <v>702</v>
      </c>
      <c r="N8754" s="111">
        <v>8.3999999999999995E-3</v>
      </c>
      <c r="O8754" s="114">
        <v>17.440000000000001</v>
      </c>
    </row>
    <row r="8755" spans="1:15">
      <c r="A8755" s="108"/>
      <c r="B8755" s="108"/>
      <c r="I8755" s="113">
        <f t="shared" si="0"/>
        <v>88264</v>
      </c>
      <c r="J8755" s="111">
        <v>88264</v>
      </c>
      <c r="K8755" s="111" t="s">
        <v>2308</v>
      </c>
      <c r="L8755" s="111" t="s">
        <v>708</v>
      </c>
      <c r="M8755" s="111" t="s">
        <v>710</v>
      </c>
      <c r="N8755" s="111">
        <v>8.3999999999999995E-3</v>
      </c>
      <c r="O8755" s="114">
        <v>22.48</v>
      </c>
    </row>
    <row r="8756" spans="1:15">
      <c r="A8756" s="108"/>
      <c r="B8756" s="108"/>
      <c r="I8756" s="113">
        <f t="shared" si="0"/>
        <v>88247</v>
      </c>
      <c r="J8756" s="111">
        <v>88247</v>
      </c>
      <c r="K8756" s="111" t="s">
        <v>2307</v>
      </c>
      <c r="L8756" s="111" t="s">
        <v>708</v>
      </c>
      <c r="M8756" s="111" t="s">
        <v>702</v>
      </c>
      <c r="N8756" s="111">
        <v>0.01</v>
      </c>
      <c r="O8756" s="114">
        <v>17.440000000000001</v>
      </c>
    </row>
    <row r="8757" spans="1:15">
      <c r="A8757" s="108"/>
      <c r="B8757" s="108"/>
      <c r="I8757" s="113">
        <f t="shared" si="0"/>
        <v>88264</v>
      </c>
      <c r="J8757" s="111">
        <v>88264</v>
      </c>
      <c r="K8757" s="111" t="s">
        <v>2308</v>
      </c>
      <c r="L8757" s="111" t="s">
        <v>708</v>
      </c>
      <c r="M8757" s="111" t="s">
        <v>710</v>
      </c>
      <c r="N8757" s="111">
        <v>0.01</v>
      </c>
      <c r="O8757" s="114">
        <v>22.48</v>
      </c>
    </row>
    <row r="8758" spans="1:15">
      <c r="A8758" s="108"/>
      <c r="B8758" s="108"/>
      <c r="I8758" s="113">
        <f t="shared" si="0"/>
        <v>88247</v>
      </c>
      <c r="J8758" s="111">
        <v>88247</v>
      </c>
      <c r="K8758" s="111" t="s">
        <v>2307</v>
      </c>
      <c r="L8758" s="111" t="s">
        <v>708</v>
      </c>
      <c r="M8758" s="111" t="s">
        <v>702</v>
      </c>
      <c r="N8758" s="111">
        <v>1.0800000000000001E-2</v>
      </c>
      <c r="O8758" s="114">
        <v>17.440000000000001</v>
      </c>
    </row>
    <row r="8759" spans="1:15">
      <c r="A8759" s="108"/>
      <c r="B8759" s="108"/>
      <c r="I8759" s="113">
        <f t="shared" si="0"/>
        <v>88264</v>
      </c>
      <c r="J8759" s="111">
        <v>88264</v>
      </c>
      <c r="K8759" s="111" t="s">
        <v>2308</v>
      </c>
      <c r="L8759" s="111" t="s">
        <v>708</v>
      </c>
      <c r="M8759" s="111" t="s">
        <v>710</v>
      </c>
      <c r="N8759" s="111">
        <v>1.0800000000000001E-2</v>
      </c>
      <c r="O8759" s="114">
        <v>22.48</v>
      </c>
    </row>
    <row r="8760" spans="1:15">
      <c r="A8760" s="108"/>
      <c r="B8760" s="108"/>
      <c r="I8760" s="113">
        <f t="shared" si="0"/>
        <v>88247</v>
      </c>
      <c r="J8760" s="111">
        <v>88247</v>
      </c>
      <c r="K8760" s="111" t="s">
        <v>2307</v>
      </c>
      <c r="L8760" s="111" t="s">
        <v>708</v>
      </c>
      <c r="M8760" s="111" t="s">
        <v>702</v>
      </c>
      <c r="N8760" s="111">
        <v>3.1600000000000003E-2</v>
      </c>
      <c r="O8760" s="114">
        <v>17.440000000000001</v>
      </c>
    </row>
    <row r="8761" spans="1:15">
      <c r="A8761" s="108"/>
      <c r="B8761" s="108"/>
      <c r="I8761" s="113">
        <f t="shared" si="0"/>
        <v>88264</v>
      </c>
      <c r="J8761" s="111">
        <v>88264</v>
      </c>
      <c r="K8761" s="111" t="s">
        <v>2308</v>
      </c>
      <c r="L8761" s="111" t="s">
        <v>708</v>
      </c>
      <c r="M8761" s="111" t="s">
        <v>710</v>
      </c>
      <c r="N8761" s="111">
        <v>3.1600000000000003E-2</v>
      </c>
      <c r="O8761" s="114">
        <v>22.48</v>
      </c>
    </row>
    <row r="8762" spans="1:15">
      <c r="A8762" s="108"/>
      <c r="B8762" s="108"/>
      <c r="I8762" s="113">
        <f t="shared" si="0"/>
        <v>88247</v>
      </c>
      <c r="J8762" s="111">
        <v>88247</v>
      </c>
      <c r="K8762" s="111" t="s">
        <v>2307</v>
      </c>
      <c r="L8762" s="111" t="s">
        <v>708</v>
      </c>
      <c r="M8762" s="111" t="s">
        <v>702</v>
      </c>
      <c r="N8762" s="111">
        <v>4.3900000000000002E-2</v>
      </c>
      <c r="O8762" s="114">
        <v>17.440000000000001</v>
      </c>
    </row>
    <row r="8763" spans="1:15">
      <c r="A8763" s="108"/>
      <c r="B8763" s="108"/>
      <c r="I8763" s="113">
        <f t="shared" si="0"/>
        <v>88264</v>
      </c>
      <c r="J8763" s="111">
        <v>88264</v>
      </c>
      <c r="K8763" s="111" t="s">
        <v>2308</v>
      </c>
      <c r="L8763" s="111" t="s">
        <v>708</v>
      </c>
      <c r="M8763" s="111" t="s">
        <v>710</v>
      </c>
      <c r="N8763" s="111">
        <v>4.3900000000000002E-2</v>
      </c>
      <c r="O8763" s="114">
        <v>22.48</v>
      </c>
    </row>
    <row r="8764" spans="1:15">
      <c r="A8764" s="108"/>
      <c r="B8764" s="108"/>
      <c r="I8764" s="113">
        <f t="shared" si="0"/>
        <v>88247</v>
      </c>
      <c r="J8764" s="111">
        <v>88247</v>
      </c>
      <c r="K8764" s="111" t="s">
        <v>2307</v>
      </c>
      <c r="L8764" s="111" t="s">
        <v>708</v>
      </c>
      <c r="M8764" s="111" t="s">
        <v>702</v>
      </c>
      <c r="N8764" s="111">
        <v>5.4100000000000002E-2</v>
      </c>
      <c r="O8764" s="114">
        <v>17.440000000000001</v>
      </c>
    </row>
    <row r="8765" spans="1:15">
      <c r="A8765" s="108"/>
      <c r="B8765" s="108"/>
      <c r="I8765" s="113">
        <f t="shared" si="0"/>
        <v>88264</v>
      </c>
      <c r="J8765" s="111">
        <v>88264</v>
      </c>
      <c r="K8765" s="111" t="s">
        <v>2308</v>
      </c>
      <c r="L8765" s="111" t="s">
        <v>708</v>
      </c>
      <c r="M8765" s="111" t="s">
        <v>710</v>
      </c>
      <c r="N8765" s="111">
        <v>5.4100000000000002E-2</v>
      </c>
      <c r="O8765" s="114">
        <v>22.48</v>
      </c>
    </row>
    <row r="8766" spans="1:15">
      <c r="A8766" s="108"/>
      <c r="B8766" s="108"/>
      <c r="I8766" s="113">
        <f t="shared" si="0"/>
        <v>88247</v>
      </c>
      <c r="J8766" s="111">
        <v>88247</v>
      </c>
      <c r="K8766" s="111" t="s">
        <v>2307</v>
      </c>
      <c r="L8766" s="111" t="s">
        <v>708</v>
      </c>
      <c r="M8766" s="111" t="s">
        <v>702</v>
      </c>
      <c r="N8766" s="111">
        <v>6.6299999999999998E-2</v>
      </c>
      <c r="O8766" s="114">
        <v>17.440000000000001</v>
      </c>
    </row>
    <row r="8767" spans="1:15">
      <c r="A8767" s="108"/>
      <c r="B8767" s="108"/>
      <c r="I8767" s="113">
        <f t="shared" si="0"/>
        <v>88264</v>
      </c>
      <c r="J8767" s="111">
        <v>88264</v>
      </c>
      <c r="K8767" s="111" t="s">
        <v>2308</v>
      </c>
      <c r="L8767" s="111" t="s">
        <v>708</v>
      </c>
      <c r="M8767" s="111" t="s">
        <v>710</v>
      </c>
      <c r="N8767" s="111">
        <v>6.6299999999999998E-2</v>
      </c>
      <c r="O8767" s="114">
        <v>22.48</v>
      </c>
    </row>
    <row r="8768" spans="1:15">
      <c r="A8768" s="108"/>
      <c r="B8768" s="108"/>
      <c r="I8768" s="113">
        <f t="shared" si="0"/>
        <v>88247</v>
      </c>
      <c r="J8768" s="111">
        <v>88247</v>
      </c>
      <c r="K8768" s="111" t="s">
        <v>2307</v>
      </c>
      <c r="L8768" s="111" t="s">
        <v>708</v>
      </c>
      <c r="M8768" s="111" t="s">
        <v>702</v>
      </c>
      <c r="N8768" s="111">
        <v>0.1416</v>
      </c>
      <c r="O8768" s="114">
        <v>17.440000000000001</v>
      </c>
    </row>
    <row r="8769" spans="1:15">
      <c r="A8769" s="108"/>
      <c r="B8769" s="108"/>
      <c r="I8769" s="113">
        <f t="shared" si="0"/>
        <v>88264</v>
      </c>
      <c r="J8769" s="111">
        <v>88264</v>
      </c>
      <c r="K8769" s="111" t="s">
        <v>2308</v>
      </c>
      <c r="L8769" s="111" t="s">
        <v>708</v>
      </c>
      <c r="M8769" s="111" t="s">
        <v>710</v>
      </c>
      <c r="N8769" s="111">
        <v>0.1416</v>
      </c>
      <c r="O8769" s="114">
        <v>22.48</v>
      </c>
    </row>
    <row r="8770" spans="1:15">
      <c r="A8770" s="108"/>
      <c r="B8770" s="108"/>
      <c r="I8770" s="113">
        <f t="shared" si="0"/>
        <v>88247</v>
      </c>
      <c r="J8770" s="111">
        <v>88247</v>
      </c>
      <c r="K8770" s="111" t="s">
        <v>2307</v>
      </c>
      <c r="L8770" s="111" t="s">
        <v>708</v>
      </c>
      <c r="M8770" s="111" t="s">
        <v>702</v>
      </c>
      <c r="N8770" s="111">
        <v>0.14410000000000001</v>
      </c>
      <c r="O8770" s="114">
        <v>17.440000000000001</v>
      </c>
    </row>
    <row r="8771" spans="1:15">
      <c r="A8771" s="108"/>
      <c r="B8771" s="108"/>
      <c r="I8771" s="113">
        <f t="shared" si="0"/>
        <v>88264</v>
      </c>
      <c r="J8771" s="111">
        <v>88264</v>
      </c>
      <c r="K8771" s="111" t="s">
        <v>2308</v>
      </c>
      <c r="L8771" s="111" t="s">
        <v>708</v>
      </c>
      <c r="M8771" s="111" t="s">
        <v>710</v>
      </c>
      <c r="N8771" s="111">
        <v>0.14410000000000001</v>
      </c>
      <c r="O8771" s="114">
        <v>22.48</v>
      </c>
    </row>
    <row r="8772" spans="1:15">
      <c r="A8772" s="108"/>
      <c r="B8772" s="108"/>
      <c r="I8772" s="113">
        <f t="shared" si="0"/>
        <v>88247</v>
      </c>
      <c r="J8772" s="111">
        <v>88247</v>
      </c>
      <c r="K8772" s="111" t="s">
        <v>2307</v>
      </c>
      <c r="L8772" s="111" t="s">
        <v>708</v>
      </c>
      <c r="M8772" s="111" t="s">
        <v>702</v>
      </c>
      <c r="N8772" s="111">
        <v>0.14610000000000001</v>
      </c>
      <c r="O8772" s="114">
        <v>17.440000000000001</v>
      </c>
    </row>
    <row r="8773" spans="1:15">
      <c r="A8773" s="108"/>
      <c r="B8773" s="108"/>
      <c r="I8773" s="113">
        <f t="shared" si="0"/>
        <v>88264</v>
      </c>
      <c r="J8773" s="111">
        <v>88264</v>
      </c>
      <c r="K8773" s="111" t="s">
        <v>2308</v>
      </c>
      <c r="L8773" s="111" t="s">
        <v>708</v>
      </c>
      <c r="M8773" s="111" t="s">
        <v>710</v>
      </c>
      <c r="N8773" s="111">
        <v>0.14610000000000001</v>
      </c>
      <c r="O8773" s="114">
        <v>22.48</v>
      </c>
    </row>
    <row r="8774" spans="1:15">
      <c r="A8774" s="108"/>
      <c r="B8774" s="108"/>
      <c r="I8774" s="113">
        <f t="shared" si="0"/>
        <v>88247</v>
      </c>
      <c r="J8774" s="111">
        <v>88247</v>
      </c>
      <c r="K8774" s="111" t="s">
        <v>2307</v>
      </c>
      <c r="L8774" s="111" t="s">
        <v>708</v>
      </c>
      <c r="M8774" s="111" t="s">
        <v>702</v>
      </c>
      <c r="N8774" s="111">
        <v>0.1477</v>
      </c>
      <c r="O8774" s="114">
        <v>17.440000000000001</v>
      </c>
    </row>
    <row r="8775" spans="1:15">
      <c r="A8775" s="108"/>
      <c r="B8775" s="108"/>
      <c r="I8775" s="113">
        <f t="shared" si="0"/>
        <v>88264</v>
      </c>
      <c r="J8775" s="111">
        <v>88264</v>
      </c>
      <c r="K8775" s="111" t="s">
        <v>2308</v>
      </c>
      <c r="L8775" s="111" t="s">
        <v>708</v>
      </c>
      <c r="M8775" s="111" t="s">
        <v>710</v>
      </c>
      <c r="N8775" s="111">
        <v>0.1477</v>
      </c>
      <c r="O8775" s="114">
        <v>22.48</v>
      </c>
    </row>
    <row r="8776" spans="1:15">
      <c r="A8776" s="108"/>
      <c r="B8776" s="108"/>
      <c r="I8776" s="113">
        <f t="shared" si="0"/>
        <v>88264</v>
      </c>
      <c r="J8776" s="111">
        <v>88264</v>
      </c>
      <c r="K8776" s="111" t="s">
        <v>2308</v>
      </c>
      <c r="L8776" s="111" t="s">
        <v>708</v>
      </c>
      <c r="M8776" s="111" t="s">
        <v>710</v>
      </c>
      <c r="N8776" s="111">
        <v>0.14860000000000001</v>
      </c>
      <c r="O8776" s="114">
        <v>22.48</v>
      </c>
    </row>
    <row r="8777" spans="1:15">
      <c r="A8777" s="108"/>
      <c r="B8777" s="108"/>
      <c r="I8777" s="113">
        <f t="shared" si="0"/>
        <v>88247</v>
      </c>
      <c r="J8777" s="111">
        <v>88247</v>
      </c>
      <c r="K8777" s="111" t="s">
        <v>2307</v>
      </c>
      <c r="L8777" s="111" t="s">
        <v>708</v>
      </c>
      <c r="M8777" s="111" t="s">
        <v>702</v>
      </c>
      <c r="N8777" s="111">
        <v>0.1694</v>
      </c>
      <c r="O8777" s="114">
        <v>17.440000000000001</v>
      </c>
    </row>
    <row r="8778" spans="1:15">
      <c r="A8778" s="108"/>
      <c r="B8778" s="108"/>
      <c r="I8778" s="113">
        <f t="shared" si="0"/>
        <v>88264</v>
      </c>
      <c r="J8778" s="111">
        <v>88264</v>
      </c>
      <c r="K8778" s="111" t="s">
        <v>2308</v>
      </c>
      <c r="L8778" s="111" t="s">
        <v>708</v>
      </c>
      <c r="M8778" s="111" t="s">
        <v>710</v>
      </c>
      <c r="N8778" s="111">
        <v>0.1694</v>
      </c>
      <c r="O8778" s="114">
        <v>22.48</v>
      </c>
    </row>
    <row r="8779" spans="1:15">
      <c r="A8779" s="108"/>
      <c r="B8779" s="108"/>
      <c r="I8779" s="113">
        <f t="shared" si="0"/>
        <v>88247</v>
      </c>
      <c r="J8779" s="111">
        <v>88247</v>
      </c>
      <c r="K8779" s="111" t="s">
        <v>2307</v>
      </c>
      <c r="L8779" s="111" t="s">
        <v>708</v>
      </c>
      <c r="M8779" s="111" t="s">
        <v>702</v>
      </c>
      <c r="N8779" s="111">
        <v>1.4800000000000001E-2</v>
      </c>
      <c r="O8779" s="114">
        <v>17.440000000000001</v>
      </c>
    </row>
    <row r="8780" spans="1:15">
      <c r="A8780" s="108"/>
      <c r="B8780" s="108"/>
      <c r="I8780" s="113">
        <f t="shared" si="0"/>
        <v>88264</v>
      </c>
      <c r="J8780" s="111">
        <v>88264</v>
      </c>
      <c r="K8780" s="111" t="s">
        <v>2308</v>
      </c>
      <c r="L8780" s="111" t="s">
        <v>708</v>
      </c>
      <c r="M8780" s="111" t="s">
        <v>710</v>
      </c>
      <c r="N8780" s="111">
        <v>1.4800000000000001E-2</v>
      </c>
      <c r="O8780" s="114">
        <v>22.48</v>
      </c>
    </row>
    <row r="8781" spans="1:15">
      <c r="A8781" s="108"/>
      <c r="B8781" s="108"/>
      <c r="I8781" s="113">
        <f t="shared" si="0"/>
        <v>88247</v>
      </c>
      <c r="J8781" s="111">
        <v>88247</v>
      </c>
      <c r="K8781" s="111" t="s">
        <v>2307</v>
      </c>
      <c r="L8781" s="111" t="s">
        <v>708</v>
      </c>
      <c r="M8781" s="111" t="s">
        <v>702</v>
      </c>
      <c r="N8781" s="111">
        <v>1.7600000000000001E-2</v>
      </c>
      <c r="O8781" s="114">
        <v>17.440000000000001</v>
      </c>
    </row>
    <row r="8782" spans="1:15">
      <c r="A8782" s="108"/>
      <c r="B8782" s="108"/>
      <c r="I8782" s="113">
        <f t="shared" si="0"/>
        <v>88264</v>
      </c>
      <c r="J8782" s="111">
        <v>88264</v>
      </c>
      <c r="K8782" s="111" t="s">
        <v>2308</v>
      </c>
      <c r="L8782" s="111" t="s">
        <v>708</v>
      </c>
      <c r="M8782" s="111" t="s">
        <v>710</v>
      </c>
      <c r="N8782" s="111">
        <v>1.7600000000000001E-2</v>
      </c>
      <c r="O8782" s="114">
        <v>22.48</v>
      </c>
    </row>
    <row r="8783" spans="1:15">
      <c r="A8783" s="108"/>
      <c r="B8783" s="108"/>
      <c r="I8783" s="113">
        <f t="shared" si="0"/>
        <v>88247</v>
      </c>
      <c r="J8783" s="111">
        <v>88247</v>
      </c>
      <c r="K8783" s="111" t="s">
        <v>2307</v>
      </c>
      <c r="L8783" s="111" t="s">
        <v>708</v>
      </c>
      <c r="M8783" s="111" t="s">
        <v>702</v>
      </c>
      <c r="N8783" s="111">
        <v>2.01E-2</v>
      </c>
      <c r="O8783" s="114">
        <v>17.440000000000001</v>
      </c>
    </row>
    <row r="8784" spans="1:15">
      <c r="A8784" s="108"/>
      <c r="B8784" s="108"/>
      <c r="I8784" s="113">
        <f t="shared" si="0"/>
        <v>88264</v>
      </c>
      <c r="J8784" s="111">
        <v>88264</v>
      </c>
      <c r="K8784" s="111" t="s">
        <v>2308</v>
      </c>
      <c r="L8784" s="111" t="s">
        <v>708</v>
      </c>
      <c r="M8784" s="111" t="s">
        <v>710</v>
      </c>
      <c r="N8784" s="111">
        <v>2.01E-2</v>
      </c>
      <c r="O8784" s="114">
        <v>22.48</v>
      </c>
    </row>
    <row r="8785" spans="1:15">
      <c r="A8785" s="108"/>
      <c r="B8785" s="108"/>
      <c r="I8785" s="113">
        <f t="shared" si="0"/>
        <v>88247</v>
      </c>
      <c r="J8785" s="111">
        <v>88247</v>
      </c>
      <c r="K8785" s="111" t="s">
        <v>2307</v>
      </c>
      <c r="L8785" s="111" t="s">
        <v>708</v>
      </c>
      <c r="M8785" s="111" t="s">
        <v>702</v>
      </c>
      <c r="N8785" s="111">
        <v>2.2100000000000002E-2</v>
      </c>
      <c r="O8785" s="114">
        <v>17.440000000000001</v>
      </c>
    </row>
    <row r="8786" spans="1:15">
      <c r="A8786" s="108"/>
      <c r="B8786" s="108"/>
      <c r="I8786" s="113">
        <f t="shared" si="0"/>
        <v>88264</v>
      </c>
      <c r="J8786" s="111">
        <v>88264</v>
      </c>
      <c r="K8786" s="111" t="s">
        <v>2308</v>
      </c>
      <c r="L8786" s="111" t="s">
        <v>708</v>
      </c>
      <c r="M8786" s="111" t="s">
        <v>710</v>
      </c>
      <c r="N8786" s="111">
        <v>2.2100000000000002E-2</v>
      </c>
      <c r="O8786" s="114">
        <v>22.48</v>
      </c>
    </row>
    <row r="8787" spans="1:15">
      <c r="A8787" s="108"/>
      <c r="B8787" s="108"/>
      <c r="I8787" s="113">
        <f t="shared" si="0"/>
        <v>88247</v>
      </c>
      <c r="J8787" s="111">
        <v>88247</v>
      </c>
      <c r="K8787" s="111" t="s">
        <v>2307</v>
      </c>
      <c r="L8787" s="111" t="s">
        <v>708</v>
      </c>
      <c r="M8787" s="111" t="s">
        <v>702</v>
      </c>
      <c r="N8787" s="111">
        <v>2.3800000000000002E-2</v>
      </c>
      <c r="O8787" s="114">
        <v>17.440000000000001</v>
      </c>
    </row>
    <row r="8788" spans="1:15">
      <c r="A8788" s="108"/>
      <c r="B8788" s="108"/>
      <c r="I8788" s="113">
        <f t="shared" si="0"/>
        <v>88264</v>
      </c>
      <c r="J8788" s="111">
        <v>88264</v>
      </c>
      <c r="K8788" s="111" t="s">
        <v>2308</v>
      </c>
      <c r="L8788" s="111" t="s">
        <v>708</v>
      </c>
      <c r="M8788" s="111" t="s">
        <v>710</v>
      </c>
      <c r="N8788" s="111">
        <v>2.3800000000000002E-2</v>
      </c>
      <c r="O8788" s="114">
        <v>22.48</v>
      </c>
    </row>
    <row r="8789" spans="1:15">
      <c r="A8789" s="108"/>
      <c r="B8789" s="108"/>
      <c r="I8789" s="113">
        <f t="shared" si="0"/>
        <v>88247</v>
      </c>
      <c r="J8789" s="111">
        <v>88247</v>
      </c>
      <c r="K8789" s="111" t="s">
        <v>2307</v>
      </c>
      <c r="L8789" s="111" t="s">
        <v>708</v>
      </c>
      <c r="M8789" s="111" t="s">
        <v>702</v>
      </c>
      <c r="N8789" s="111">
        <v>2.46E-2</v>
      </c>
      <c r="O8789" s="114">
        <v>17.440000000000001</v>
      </c>
    </row>
    <row r="8790" spans="1:15">
      <c r="A8790" s="108"/>
      <c r="B8790" s="108"/>
      <c r="I8790" s="113">
        <f t="shared" si="0"/>
        <v>88264</v>
      </c>
      <c r="J8790" s="111">
        <v>88264</v>
      </c>
      <c r="K8790" s="111" t="s">
        <v>2308</v>
      </c>
      <c r="L8790" s="111" t="s">
        <v>708</v>
      </c>
      <c r="M8790" s="111" t="s">
        <v>710</v>
      </c>
      <c r="N8790" s="111">
        <v>2.46E-2</v>
      </c>
      <c r="O8790" s="114">
        <v>22.48</v>
      </c>
    </row>
    <row r="8791" spans="1:15">
      <c r="A8791" s="108"/>
      <c r="B8791" s="108"/>
      <c r="I8791" s="113">
        <f t="shared" si="0"/>
        <v>88247</v>
      </c>
      <c r="J8791" s="111">
        <v>88247</v>
      </c>
      <c r="K8791" s="111" t="s">
        <v>2307</v>
      </c>
      <c r="L8791" s="111" t="s">
        <v>708</v>
      </c>
      <c r="M8791" s="111" t="s">
        <v>702</v>
      </c>
      <c r="N8791" s="111">
        <v>4.5400000000000003E-2</v>
      </c>
      <c r="O8791" s="114">
        <v>17.440000000000001</v>
      </c>
    </row>
    <row r="8792" spans="1:15">
      <c r="A8792" s="108"/>
      <c r="B8792" s="108"/>
      <c r="I8792" s="113">
        <f t="shared" si="0"/>
        <v>88264</v>
      </c>
      <c r="J8792" s="111">
        <v>88264</v>
      </c>
      <c r="K8792" s="111" t="s">
        <v>2308</v>
      </c>
      <c r="L8792" s="111" t="s">
        <v>708</v>
      </c>
      <c r="M8792" s="111" t="s">
        <v>710</v>
      </c>
      <c r="N8792" s="111">
        <v>4.5400000000000003E-2</v>
      </c>
      <c r="O8792" s="114">
        <v>22.48</v>
      </c>
    </row>
    <row r="8793" spans="1:15">
      <c r="A8793" s="108"/>
      <c r="B8793" s="108"/>
      <c r="I8793" s="113">
        <f t="shared" si="0"/>
        <v>11916</v>
      </c>
      <c r="J8793" s="111">
        <v>11916</v>
      </c>
      <c r="K8793" s="111" t="s">
        <v>2727</v>
      </c>
      <c r="L8793" s="111" t="s">
        <v>728</v>
      </c>
      <c r="M8793" s="111" t="s">
        <v>702</v>
      </c>
      <c r="N8793" s="111">
        <v>1.05</v>
      </c>
      <c r="O8793" s="114">
        <v>5.81</v>
      </c>
    </row>
    <row r="8794" spans="1:15">
      <c r="A8794" s="108"/>
      <c r="B8794" s="108"/>
      <c r="I8794" s="113">
        <f t="shared" si="0"/>
        <v>11917</v>
      </c>
      <c r="J8794" s="111">
        <v>11917</v>
      </c>
      <c r="K8794" s="111" t="s">
        <v>2728</v>
      </c>
      <c r="L8794" s="111" t="s">
        <v>728</v>
      </c>
      <c r="M8794" s="111" t="s">
        <v>702</v>
      </c>
      <c r="N8794" s="111">
        <v>1.05</v>
      </c>
      <c r="O8794" s="114">
        <v>10.11</v>
      </c>
    </row>
    <row r="8795" spans="1:15">
      <c r="A8795" s="108"/>
      <c r="B8795" s="108"/>
      <c r="I8795" s="113">
        <f t="shared" si="0"/>
        <v>11918</v>
      </c>
      <c r="J8795" s="111">
        <v>11918</v>
      </c>
      <c r="K8795" s="111" t="s">
        <v>2729</v>
      </c>
      <c r="L8795" s="111" t="s">
        <v>728</v>
      </c>
      <c r="M8795" s="111" t="s">
        <v>702</v>
      </c>
      <c r="N8795" s="111">
        <v>1.05</v>
      </c>
      <c r="O8795" s="114">
        <v>13.72</v>
      </c>
    </row>
    <row r="8796" spans="1:15">
      <c r="A8796" s="108"/>
      <c r="B8796" s="108"/>
      <c r="I8796" s="113">
        <f t="shared" si="0"/>
        <v>20254</v>
      </c>
      <c r="J8796" s="111">
        <v>20254</v>
      </c>
      <c r="K8796" s="111" t="s">
        <v>2730</v>
      </c>
      <c r="L8796" s="111" t="s">
        <v>706</v>
      </c>
      <c r="M8796" s="111" t="s">
        <v>702</v>
      </c>
      <c r="N8796" s="111">
        <v>1</v>
      </c>
      <c r="O8796" s="114">
        <v>13.46</v>
      </c>
    </row>
    <row r="8797" spans="1:15">
      <c r="A8797" s="108"/>
      <c r="B8797" s="108"/>
      <c r="I8797" s="113">
        <f t="shared" si="0"/>
        <v>88247</v>
      </c>
      <c r="J8797" s="111">
        <v>88247</v>
      </c>
      <c r="K8797" s="111" t="s">
        <v>2307</v>
      </c>
      <c r="L8797" s="111" t="s">
        <v>708</v>
      </c>
      <c r="M8797" s="111" t="s">
        <v>702</v>
      </c>
      <c r="N8797" s="111">
        <v>0.34599999999999997</v>
      </c>
      <c r="O8797" s="114">
        <v>17.440000000000001</v>
      </c>
    </row>
    <row r="8798" spans="1:15">
      <c r="A8798" s="108"/>
      <c r="B8798" s="108"/>
      <c r="I8798" s="113">
        <f t="shared" si="0"/>
        <v>88264</v>
      </c>
      <c r="J8798" s="111">
        <v>88264</v>
      </c>
      <c r="K8798" s="111" t="s">
        <v>2308</v>
      </c>
      <c r="L8798" s="111" t="s">
        <v>708</v>
      </c>
      <c r="M8798" s="111" t="s">
        <v>710</v>
      </c>
      <c r="N8798" s="111">
        <v>0.34599999999999997</v>
      </c>
      <c r="O8798" s="114">
        <v>22.48</v>
      </c>
    </row>
    <row r="8799" spans="1:15">
      <c r="A8799" s="108"/>
      <c r="B8799" s="108"/>
      <c r="I8799" s="113">
        <f t="shared" si="0"/>
        <v>11256</v>
      </c>
      <c r="J8799" s="111">
        <v>11256</v>
      </c>
      <c r="K8799" s="111" t="s">
        <v>2731</v>
      </c>
      <c r="L8799" s="111" t="s">
        <v>706</v>
      </c>
      <c r="M8799" s="111" t="s">
        <v>702</v>
      </c>
      <c r="N8799" s="111">
        <v>1</v>
      </c>
      <c r="O8799" s="114">
        <v>251.57</v>
      </c>
    </row>
    <row r="8800" spans="1:15">
      <c r="A8800" s="108"/>
      <c r="B8800" s="108"/>
      <c r="I8800" s="113">
        <f t="shared" si="0"/>
        <v>88247</v>
      </c>
      <c r="J8800" s="111">
        <v>88247</v>
      </c>
      <c r="K8800" s="111" t="s">
        <v>2307</v>
      </c>
      <c r="L8800" s="111" t="s">
        <v>708</v>
      </c>
      <c r="M8800" s="111" t="s">
        <v>702</v>
      </c>
      <c r="N8800" s="111">
        <v>1.034</v>
      </c>
      <c r="O8800" s="114">
        <v>17.440000000000001</v>
      </c>
    </row>
    <row r="8801" spans="1:15">
      <c r="A8801" s="108"/>
      <c r="B8801" s="108"/>
      <c r="I8801" s="113">
        <f t="shared" si="0"/>
        <v>88264</v>
      </c>
      <c r="J8801" s="111">
        <v>88264</v>
      </c>
      <c r="K8801" s="111" t="s">
        <v>2308</v>
      </c>
      <c r="L8801" s="111" t="s">
        <v>708</v>
      </c>
      <c r="M8801" s="111" t="s">
        <v>710</v>
      </c>
      <c r="N8801" s="111">
        <v>1.034</v>
      </c>
      <c r="O8801" s="114">
        <v>22.48</v>
      </c>
    </row>
    <row r="8802" spans="1:15">
      <c r="A8802" s="108"/>
      <c r="B8802" s="108"/>
      <c r="I8802" s="113">
        <f t="shared" si="0"/>
        <v>11250</v>
      </c>
      <c r="J8802" s="111">
        <v>11250</v>
      </c>
      <c r="K8802" s="111" t="s">
        <v>2732</v>
      </c>
      <c r="L8802" s="111" t="s">
        <v>706</v>
      </c>
      <c r="M8802" s="111" t="s">
        <v>702</v>
      </c>
      <c r="N8802" s="111">
        <v>1</v>
      </c>
      <c r="O8802" s="114">
        <v>36.6</v>
      </c>
    </row>
    <row r="8803" spans="1:15">
      <c r="A8803" s="108"/>
      <c r="B8803" s="108"/>
      <c r="I8803" s="113">
        <f t="shared" si="0"/>
        <v>87367</v>
      </c>
      <c r="J8803" s="111">
        <v>87367</v>
      </c>
      <c r="K8803" s="111" t="s">
        <v>2604</v>
      </c>
      <c r="L8803" s="111" t="s">
        <v>750</v>
      </c>
      <c r="M8803" s="111" t="s">
        <v>702</v>
      </c>
      <c r="N8803" s="111">
        <v>4.3E-3</v>
      </c>
      <c r="O8803" s="114">
        <v>426.27</v>
      </c>
    </row>
    <row r="8804" spans="1:15">
      <c r="A8804" s="108"/>
      <c r="B8804" s="108"/>
      <c r="I8804" s="113">
        <f t="shared" si="0"/>
        <v>88247</v>
      </c>
      <c r="J8804" s="111">
        <v>88247</v>
      </c>
      <c r="K8804" s="111" t="s">
        <v>2307</v>
      </c>
      <c r="L8804" s="111" t="s">
        <v>708</v>
      </c>
      <c r="M8804" s="111" t="s">
        <v>702</v>
      </c>
      <c r="N8804" s="111">
        <v>0.88</v>
      </c>
      <c r="O8804" s="114">
        <v>17.440000000000001</v>
      </c>
    </row>
    <row r="8805" spans="1:15">
      <c r="A8805" s="108"/>
      <c r="B8805" s="108"/>
      <c r="I8805" s="113">
        <f t="shared" si="0"/>
        <v>88264</v>
      </c>
      <c r="J8805" s="111">
        <v>88264</v>
      </c>
      <c r="K8805" s="111" t="s">
        <v>2308</v>
      </c>
      <c r="L8805" s="111" t="s">
        <v>708</v>
      </c>
      <c r="M8805" s="111" t="s">
        <v>710</v>
      </c>
      <c r="N8805" s="111">
        <v>0.88</v>
      </c>
      <c r="O8805" s="114">
        <v>22.48</v>
      </c>
    </row>
    <row r="8806" spans="1:15">
      <c r="A8806" s="108"/>
      <c r="B8806" s="108"/>
      <c r="I8806" s="113">
        <f t="shared" si="0"/>
        <v>11251</v>
      </c>
      <c r="J8806" s="111">
        <v>11251</v>
      </c>
      <c r="K8806" s="111" t="s">
        <v>2733</v>
      </c>
      <c r="L8806" s="111" t="s">
        <v>706</v>
      </c>
      <c r="M8806" s="111" t="s">
        <v>702</v>
      </c>
      <c r="N8806" s="111">
        <v>1</v>
      </c>
      <c r="O8806" s="114">
        <v>81.069999999999993</v>
      </c>
    </row>
    <row r="8807" spans="1:15">
      <c r="A8807" s="108"/>
      <c r="B8807" s="108"/>
      <c r="I8807" s="113">
        <f t="shared" si="0"/>
        <v>87367</v>
      </c>
      <c r="J8807" s="111">
        <v>87367</v>
      </c>
      <c r="K8807" s="111" t="s">
        <v>2604</v>
      </c>
      <c r="L8807" s="111" t="s">
        <v>750</v>
      </c>
      <c r="M8807" s="111" t="s">
        <v>702</v>
      </c>
      <c r="N8807" s="111">
        <v>1.4E-2</v>
      </c>
      <c r="O8807" s="114">
        <v>426.27</v>
      </c>
    </row>
    <row r="8808" spans="1:15">
      <c r="A8808" s="108"/>
      <c r="B8808" s="108"/>
      <c r="I8808" s="113">
        <f t="shared" si="0"/>
        <v>88247</v>
      </c>
      <c r="J8808" s="111">
        <v>88247</v>
      </c>
      <c r="K8808" s="111" t="s">
        <v>2307</v>
      </c>
      <c r="L8808" s="111" t="s">
        <v>708</v>
      </c>
      <c r="M8808" s="111" t="s">
        <v>702</v>
      </c>
      <c r="N8808" s="111">
        <v>0.96499999999999997</v>
      </c>
      <c r="O8808" s="114">
        <v>17.440000000000001</v>
      </c>
    </row>
    <row r="8809" spans="1:15">
      <c r="A8809" s="108"/>
      <c r="B8809" s="108"/>
      <c r="I8809" s="113">
        <f t="shared" si="0"/>
        <v>88264</v>
      </c>
      <c r="J8809" s="111">
        <v>88264</v>
      </c>
      <c r="K8809" s="111" t="s">
        <v>2308</v>
      </c>
      <c r="L8809" s="111" t="s">
        <v>708</v>
      </c>
      <c r="M8809" s="111" t="s">
        <v>710</v>
      </c>
      <c r="N8809" s="111">
        <v>0.96499999999999997</v>
      </c>
      <c r="O8809" s="114">
        <v>22.48</v>
      </c>
    </row>
    <row r="8810" spans="1:15">
      <c r="A8810" s="108"/>
      <c r="B8810" s="108"/>
      <c r="I8810" s="113">
        <f t="shared" si="0"/>
        <v>11253</v>
      </c>
      <c r="J8810" s="111">
        <v>11253</v>
      </c>
      <c r="K8810" s="111" t="s">
        <v>2734</v>
      </c>
      <c r="L8810" s="111" t="s">
        <v>706</v>
      </c>
      <c r="M8810" s="111" t="s">
        <v>702</v>
      </c>
      <c r="N8810" s="111">
        <v>1</v>
      </c>
      <c r="O8810" s="114">
        <v>134.34</v>
      </c>
    </row>
    <row r="8811" spans="1:15">
      <c r="A8811" s="108"/>
      <c r="B8811" s="108"/>
      <c r="I8811" s="113">
        <f t="shared" si="0"/>
        <v>87367</v>
      </c>
      <c r="J8811" s="111">
        <v>87367</v>
      </c>
      <c r="K8811" s="111" t="s">
        <v>2604</v>
      </c>
      <c r="L8811" s="111" t="s">
        <v>750</v>
      </c>
      <c r="M8811" s="111" t="s">
        <v>702</v>
      </c>
      <c r="N8811" s="111">
        <v>2.9100000000000001E-2</v>
      </c>
      <c r="O8811" s="114">
        <v>426.27</v>
      </c>
    </row>
    <row r="8812" spans="1:15">
      <c r="A8812" s="108"/>
      <c r="B8812" s="108"/>
      <c r="I8812" s="113">
        <f t="shared" si="0"/>
        <v>88247</v>
      </c>
      <c r="J8812" s="111">
        <v>88247</v>
      </c>
      <c r="K8812" s="111" t="s">
        <v>2307</v>
      </c>
      <c r="L8812" s="111" t="s">
        <v>708</v>
      </c>
      <c r="M8812" s="111" t="s">
        <v>702</v>
      </c>
      <c r="N8812" s="111">
        <v>1.0429999999999999</v>
      </c>
      <c r="O8812" s="114">
        <v>17.440000000000001</v>
      </c>
    </row>
    <row r="8813" spans="1:15">
      <c r="A8813" s="108"/>
      <c r="B8813" s="108"/>
      <c r="I8813" s="113">
        <f t="shared" si="0"/>
        <v>88264</v>
      </c>
      <c r="J8813" s="111">
        <v>88264</v>
      </c>
      <c r="K8813" s="111" t="s">
        <v>2308</v>
      </c>
      <c r="L8813" s="111" t="s">
        <v>708</v>
      </c>
      <c r="M8813" s="111" t="s">
        <v>710</v>
      </c>
      <c r="N8813" s="111">
        <v>1.0429999999999999</v>
      </c>
      <c r="O8813" s="114">
        <v>22.48</v>
      </c>
    </row>
    <row r="8814" spans="1:15">
      <c r="A8814" s="108"/>
      <c r="B8814" s="108"/>
      <c r="I8814" s="113">
        <f t="shared" si="0"/>
        <v>11255</v>
      </c>
      <c r="J8814" s="111">
        <v>11255</v>
      </c>
      <c r="K8814" s="111" t="s">
        <v>2735</v>
      </c>
      <c r="L8814" s="111" t="s">
        <v>706</v>
      </c>
      <c r="M8814" s="111" t="s">
        <v>702</v>
      </c>
      <c r="N8814" s="111">
        <v>1</v>
      </c>
      <c r="O8814" s="114">
        <v>200.84</v>
      </c>
    </row>
    <row r="8815" spans="1:15">
      <c r="A8815" s="108"/>
      <c r="B8815" s="108"/>
      <c r="I8815" s="113">
        <f t="shared" si="0"/>
        <v>87367</v>
      </c>
      <c r="J8815" s="111">
        <v>87367</v>
      </c>
      <c r="K8815" s="111" t="s">
        <v>2604</v>
      </c>
      <c r="L8815" s="111" t="s">
        <v>750</v>
      </c>
      <c r="M8815" s="111" t="s">
        <v>702</v>
      </c>
      <c r="N8815" s="111">
        <v>4.9500000000000002E-2</v>
      </c>
      <c r="O8815" s="114">
        <v>426.27</v>
      </c>
    </row>
    <row r="8816" spans="1:15">
      <c r="A8816" s="108"/>
      <c r="B8816" s="108"/>
      <c r="I8816" s="113">
        <f t="shared" si="0"/>
        <v>88247</v>
      </c>
      <c r="J8816" s="111">
        <v>88247</v>
      </c>
      <c r="K8816" s="111" t="s">
        <v>2307</v>
      </c>
      <c r="L8816" s="111" t="s">
        <v>708</v>
      </c>
      <c r="M8816" s="111" t="s">
        <v>702</v>
      </c>
      <c r="N8816" s="111">
        <v>1.1160000000000001</v>
      </c>
      <c r="O8816" s="114">
        <v>17.440000000000001</v>
      </c>
    </row>
    <row r="8817" spans="1:15">
      <c r="A8817" s="108"/>
      <c r="B8817" s="108"/>
      <c r="I8817" s="113">
        <f t="shared" si="0"/>
        <v>88264</v>
      </c>
      <c r="J8817" s="111">
        <v>88264</v>
      </c>
      <c r="K8817" s="111" t="s">
        <v>2308</v>
      </c>
      <c r="L8817" s="111" t="s">
        <v>708</v>
      </c>
      <c r="M8817" s="111" t="s">
        <v>710</v>
      </c>
      <c r="N8817" s="111">
        <v>1.1160000000000001</v>
      </c>
      <c r="O8817" s="114">
        <v>22.48</v>
      </c>
    </row>
    <row r="8818" spans="1:15">
      <c r="A8818" s="108"/>
      <c r="B8818" s="108"/>
      <c r="I8818" s="113">
        <f t="shared" si="0"/>
        <v>7307</v>
      </c>
      <c r="J8818" s="111">
        <v>7307</v>
      </c>
      <c r="K8818" s="111" t="s">
        <v>2035</v>
      </c>
      <c r="L8818" s="111" t="s">
        <v>407</v>
      </c>
      <c r="M8818" s="111" t="s">
        <v>702</v>
      </c>
      <c r="N8818" s="111">
        <v>0.14399999999999999</v>
      </c>
      <c r="O8818" s="114">
        <v>25.68</v>
      </c>
    </row>
    <row r="8819" spans="1:15">
      <c r="A8819" s="108"/>
      <c r="B8819" s="108"/>
      <c r="I8819" s="113">
        <f t="shared" si="0"/>
        <v>88251</v>
      </c>
      <c r="J8819" s="111">
        <v>88251</v>
      </c>
      <c r="K8819" s="111" t="s">
        <v>2025</v>
      </c>
      <c r="L8819" s="111" t="s">
        <v>708</v>
      </c>
      <c r="M8819" s="111" t="s">
        <v>702</v>
      </c>
      <c r="N8819" s="111">
        <v>0.14069999999999999</v>
      </c>
      <c r="O8819" s="114">
        <v>17.96</v>
      </c>
    </row>
    <row r="8820" spans="1:15">
      <c r="A8820" s="108"/>
      <c r="B8820" s="108"/>
      <c r="I8820" s="113">
        <f t="shared" si="0"/>
        <v>88315</v>
      </c>
      <c r="J8820" s="111">
        <v>88315</v>
      </c>
      <c r="K8820" s="111" t="s">
        <v>2026</v>
      </c>
      <c r="L8820" s="111" t="s">
        <v>708</v>
      </c>
      <c r="M8820" s="111" t="s">
        <v>702</v>
      </c>
      <c r="N8820" s="111">
        <v>0.14069999999999999</v>
      </c>
      <c r="O8820" s="114">
        <v>22.17</v>
      </c>
    </row>
    <row r="8821" spans="1:15">
      <c r="A8821" s="108"/>
      <c r="B8821" s="108"/>
      <c r="I8821" s="113">
        <f t="shared" si="0"/>
        <v>779</v>
      </c>
      <c r="J8821" s="111">
        <v>779</v>
      </c>
      <c r="K8821" s="111" t="s">
        <v>2736</v>
      </c>
      <c r="L8821" s="111" t="s">
        <v>706</v>
      </c>
      <c r="M8821" s="111" t="s">
        <v>729</v>
      </c>
      <c r="N8821" s="111">
        <v>8</v>
      </c>
      <c r="O8821" s="114">
        <v>4.1500000000000004</v>
      </c>
    </row>
    <row r="8822" spans="1:15">
      <c r="A8822" s="108"/>
      <c r="B8822" s="108"/>
      <c r="I8822" s="113">
        <f t="shared" si="0"/>
        <v>1162</v>
      </c>
      <c r="J8822" s="111">
        <v>1162</v>
      </c>
      <c r="K8822" s="111" t="s">
        <v>2737</v>
      </c>
      <c r="L8822" s="111" t="s">
        <v>706</v>
      </c>
      <c r="M8822" s="111" t="s">
        <v>729</v>
      </c>
      <c r="N8822" s="111">
        <v>2</v>
      </c>
      <c r="O8822" s="114">
        <v>3.24</v>
      </c>
    </row>
    <row r="8823" spans="1:15">
      <c r="A8823" s="108"/>
      <c r="B8823" s="108"/>
      <c r="I8823" s="113">
        <f t="shared" si="0"/>
        <v>3455</v>
      </c>
      <c r="J8823" s="111">
        <v>3455</v>
      </c>
      <c r="K8823" s="111" t="s">
        <v>2738</v>
      </c>
      <c r="L8823" s="111" t="s">
        <v>706</v>
      </c>
      <c r="M8823" s="111" t="s">
        <v>729</v>
      </c>
      <c r="N8823" s="111">
        <v>88</v>
      </c>
      <c r="O8823" s="114">
        <v>4.16</v>
      </c>
    </row>
    <row r="8824" spans="1:15">
      <c r="A8824" s="108"/>
      <c r="B8824" s="108"/>
      <c r="I8824" s="113">
        <f t="shared" si="0"/>
        <v>3908</v>
      </c>
      <c r="J8824" s="111">
        <v>3908</v>
      </c>
      <c r="K8824" s="111" t="s">
        <v>2739</v>
      </c>
      <c r="L8824" s="111" t="s">
        <v>706</v>
      </c>
      <c r="M8824" s="111" t="s">
        <v>729</v>
      </c>
      <c r="N8824" s="111">
        <v>20</v>
      </c>
      <c r="O8824" s="114">
        <v>3.64</v>
      </c>
    </row>
    <row r="8825" spans="1:15">
      <c r="A8825" s="108"/>
      <c r="B8825" s="108"/>
      <c r="I8825" s="113">
        <f t="shared" si="0"/>
        <v>3909</v>
      </c>
      <c r="J8825" s="111">
        <v>3909</v>
      </c>
      <c r="K8825" s="111" t="s">
        <v>2740</v>
      </c>
      <c r="L8825" s="111" t="s">
        <v>706</v>
      </c>
      <c r="M8825" s="111" t="s">
        <v>729</v>
      </c>
      <c r="N8825" s="111">
        <v>6</v>
      </c>
      <c r="O8825" s="114">
        <v>4.95</v>
      </c>
    </row>
    <row r="8826" spans="1:15">
      <c r="A8826" s="108"/>
      <c r="B8826" s="108"/>
      <c r="I8826" s="113">
        <f t="shared" si="0"/>
        <v>4177</v>
      </c>
      <c r="J8826" s="111">
        <v>4177</v>
      </c>
      <c r="K8826" s="111" t="s">
        <v>2741</v>
      </c>
      <c r="L8826" s="111" t="s">
        <v>706</v>
      </c>
      <c r="M8826" s="111" t="s">
        <v>729</v>
      </c>
      <c r="N8826" s="111">
        <v>12</v>
      </c>
      <c r="O8826" s="114">
        <v>3.39</v>
      </c>
    </row>
    <row r="8827" spans="1:15">
      <c r="A8827" s="108"/>
      <c r="B8827" s="108"/>
      <c r="I8827" s="113">
        <f t="shared" si="0"/>
        <v>4186</v>
      </c>
      <c r="J8827" s="111">
        <v>4186</v>
      </c>
      <c r="K8827" s="111" t="s">
        <v>2742</v>
      </c>
      <c r="L8827" s="111" t="s">
        <v>706</v>
      </c>
      <c r="M8827" s="111" t="s">
        <v>729</v>
      </c>
      <c r="N8827" s="111">
        <v>18</v>
      </c>
      <c r="O8827" s="114">
        <v>4.1399999999999997</v>
      </c>
    </row>
    <row r="8828" spans="1:15">
      <c r="A8828" s="108"/>
      <c r="B8828" s="108"/>
      <c r="I8828" s="113">
        <f t="shared" si="0"/>
        <v>6294</v>
      </c>
      <c r="J8828" s="111">
        <v>6294</v>
      </c>
      <c r="K8828" s="111" t="s">
        <v>2743</v>
      </c>
      <c r="L8828" s="111" t="s">
        <v>706</v>
      </c>
      <c r="M8828" s="111" t="s">
        <v>729</v>
      </c>
      <c r="N8828" s="111">
        <v>9</v>
      </c>
      <c r="O8828" s="114">
        <v>5.66</v>
      </c>
    </row>
    <row r="8829" spans="1:15">
      <c r="A8829" s="108"/>
      <c r="B8829" s="108"/>
      <c r="I8829" s="113">
        <f t="shared" si="0"/>
        <v>6295</v>
      </c>
      <c r="J8829" s="111">
        <v>6295</v>
      </c>
      <c r="K8829" s="111" t="s">
        <v>2744</v>
      </c>
      <c r="L8829" s="111" t="s">
        <v>706</v>
      </c>
      <c r="M8829" s="111" t="s">
        <v>729</v>
      </c>
      <c r="N8829" s="111">
        <v>8</v>
      </c>
      <c r="O8829" s="114">
        <v>8.06</v>
      </c>
    </row>
    <row r="8830" spans="1:15">
      <c r="A8830" s="108"/>
      <c r="B8830" s="108"/>
      <c r="I8830" s="113">
        <f t="shared" si="0"/>
        <v>7691</v>
      </c>
      <c r="J8830" s="111">
        <v>7691</v>
      </c>
      <c r="K8830" s="111" t="s">
        <v>2745</v>
      </c>
      <c r="L8830" s="111" t="s">
        <v>728</v>
      </c>
      <c r="M8830" s="111" t="s">
        <v>702</v>
      </c>
      <c r="N8830" s="111">
        <v>3</v>
      </c>
      <c r="O8830" s="114">
        <v>11.86</v>
      </c>
    </row>
    <row r="8831" spans="1:15">
      <c r="A8831" s="108"/>
      <c r="B8831" s="108"/>
      <c r="I8831" s="113">
        <f t="shared" si="0"/>
        <v>9883</v>
      </c>
      <c r="J8831" s="111">
        <v>9883</v>
      </c>
      <c r="K8831" s="111" t="s">
        <v>2746</v>
      </c>
      <c r="L8831" s="111" t="s">
        <v>706</v>
      </c>
      <c r="M8831" s="111" t="s">
        <v>729</v>
      </c>
      <c r="N8831" s="111">
        <v>1</v>
      </c>
      <c r="O8831" s="114">
        <v>14.58</v>
      </c>
    </row>
    <row r="8832" spans="1:15">
      <c r="A8832" s="108"/>
      <c r="B8832" s="108"/>
      <c r="I8832" s="113">
        <f t="shared" si="0"/>
        <v>11748</v>
      </c>
      <c r="J8832" s="111">
        <v>11748</v>
      </c>
      <c r="K8832" s="111" t="s">
        <v>2747</v>
      </c>
      <c r="L8832" s="111" t="s">
        <v>706</v>
      </c>
      <c r="M8832" s="111" t="s">
        <v>702</v>
      </c>
      <c r="N8832" s="111">
        <v>2</v>
      </c>
      <c r="O8832" s="114">
        <v>34.950000000000003</v>
      </c>
    </row>
    <row r="8833" spans="1:15">
      <c r="A8833" s="108"/>
      <c r="B8833" s="108"/>
      <c r="I8833" s="113">
        <f t="shared" si="0"/>
        <v>11756</v>
      </c>
      <c r="J8833" s="111">
        <v>11756</v>
      </c>
      <c r="K8833" s="111" t="s">
        <v>2748</v>
      </c>
      <c r="L8833" s="111" t="s">
        <v>706</v>
      </c>
      <c r="M8833" s="111" t="s">
        <v>702</v>
      </c>
      <c r="N8833" s="111">
        <v>17</v>
      </c>
      <c r="O8833" s="114">
        <v>28.65</v>
      </c>
    </row>
    <row r="8834" spans="1:15">
      <c r="A8834" s="108"/>
      <c r="B8834" s="108"/>
      <c r="I8834" s="113">
        <f t="shared" si="0"/>
        <v>12713</v>
      </c>
      <c r="J8834" s="111">
        <v>12713</v>
      </c>
      <c r="K8834" s="111" t="s">
        <v>2749</v>
      </c>
      <c r="L8834" s="111" t="s">
        <v>728</v>
      </c>
      <c r="M8834" s="111" t="s">
        <v>710</v>
      </c>
      <c r="N8834" s="111">
        <v>16</v>
      </c>
      <c r="O8834" s="114">
        <v>22.49</v>
      </c>
    </row>
    <row r="8835" spans="1:15">
      <c r="A8835" s="108"/>
      <c r="B8835" s="108"/>
      <c r="I8835" s="113">
        <f t="shared" si="0"/>
        <v>12899</v>
      </c>
      <c r="J8835" s="111">
        <v>12899</v>
      </c>
      <c r="K8835" s="111" t="s">
        <v>2750</v>
      </c>
      <c r="L8835" s="111" t="s">
        <v>706</v>
      </c>
      <c r="M8835" s="111" t="s">
        <v>729</v>
      </c>
      <c r="N8835" s="111">
        <v>1</v>
      </c>
      <c r="O8835" s="114">
        <v>83.64</v>
      </c>
    </row>
    <row r="8836" spans="1:15">
      <c r="A8836" s="108"/>
      <c r="B8836" s="108"/>
      <c r="I8836" s="113">
        <f t="shared" si="0"/>
        <v>21008</v>
      </c>
      <c r="J8836" s="111">
        <v>21008</v>
      </c>
      <c r="K8836" s="111" t="s">
        <v>2751</v>
      </c>
      <c r="L8836" s="111" t="s">
        <v>728</v>
      </c>
      <c r="M8836" s="111" t="s">
        <v>702</v>
      </c>
      <c r="N8836" s="111">
        <v>120</v>
      </c>
      <c r="O8836" s="114">
        <v>11.57</v>
      </c>
    </row>
    <row r="8837" spans="1:15">
      <c r="A8837" s="108"/>
      <c r="B8837" s="108"/>
      <c r="I8837" s="113">
        <f t="shared" si="0"/>
        <v>88248</v>
      </c>
      <c r="J8837" s="111">
        <v>88248</v>
      </c>
      <c r="K8837" s="111" t="s">
        <v>1800</v>
      </c>
      <c r="L8837" s="111" t="s">
        <v>708</v>
      </c>
      <c r="M8837" s="111" t="s">
        <v>702</v>
      </c>
      <c r="N8837" s="111">
        <v>70.02</v>
      </c>
      <c r="O8837" s="114">
        <v>16.97</v>
      </c>
    </row>
    <row r="8838" spans="1:15">
      <c r="A8838" s="108"/>
      <c r="B8838" s="108"/>
      <c r="I8838" s="113">
        <f t="shared" si="0"/>
        <v>88267</v>
      </c>
      <c r="J8838" s="111">
        <v>88267</v>
      </c>
      <c r="K8838" s="111" t="s">
        <v>1788</v>
      </c>
      <c r="L8838" s="111" t="s">
        <v>708</v>
      </c>
      <c r="M8838" s="111" t="s">
        <v>710</v>
      </c>
      <c r="N8838" s="111">
        <v>70.02</v>
      </c>
      <c r="O8838" s="114">
        <v>21.85</v>
      </c>
    </row>
    <row r="8839" spans="1:15">
      <c r="A8839" s="108"/>
      <c r="B8839" s="108"/>
      <c r="I8839" s="113">
        <f t="shared" si="0"/>
        <v>3146</v>
      </c>
      <c r="J8839" s="111">
        <v>3146</v>
      </c>
      <c r="K8839" s="111" t="s">
        <v>2752</v>
      </c>
      <c r="L8839" s="111" t="s">
        <v>706</v>
      </c>
      <c r="M8839" s="111" t="s">
        <v>710</v>
      </c>
      <c r="N8839" s="111">
        <v>0.02</v>
      </c>
      <c r="O8839" s="114">
        <v>3.5</v>
      </c>
    </row>
    <row r="8840" spans="1:15">
      <c r="A8840" s="108"/>
      <c r="B8840" s="108"/>
      <c r="I8840" s="113">
        <f t="shared" si="0"/>
        <v>88248</v>
      </c>
      <c r="J8840" s="111">
        <v>88248</v>
      </c>
      <c r="K8840" s="111" t="s">
        <v>1800</v>
      </c>
      <c r="L8840" s="111" t="s">
        <v>708</v>
      </c>
      <c r="M8840" s="111" t="s">
        <v>702</v>
      </c>
      <c r="N8840" s="111">
        <v>0.65</v>
      </c>
      <c r="O8840" s="114">
        <v>16.97</v>
      </c>
    </row>
    <row r="8841" spans="1:15">
      <c r="A8841" s="108"/>
      <c r="B8841" s="108"/>
      <c r="I8841" s="113">
        <f t="shared" si="0"/>
        <v>88267</v>
      </c>
      <c r="J8841" s="111">
        <v>88267</v>
      </c>
      <c r="K8841" s="111" t="s">
        <v>1788</v>
      </c>
      <c r="L8841" s="111" t="s">
        <v>708</v>
      </c>
      <c r="M8841" s="111" t="s">
        <v>710</v>
      </c>
      <c r="N8841" s="111">
        <v>0.65</v>
      </c>
      <c r="O8841" s="114">
        <v>21.85</v>
      </c>
    </row>
    <row r="8842" spans="1:15">
      <c r="A8842" s="108"/>
      <c r="B8842" s="108"/>
      <c r="I8842" s="113">
        <f t="shared" si="0"/>
        <v>732</v>
      </c>
      <c r="J8842" s="111">
        <v>732</v>
      </c>
      <c r="K8842" s="111" t="s">
        <v>2753</v>
      </c>
      <c r="L8842" s="111" t="s">
        <v>706</v>
      </c>
      <c r="M8842" s="111" t="s">
        <v>702</v>
      </c>
      <c r="N8842" s="111">
        <v>1</v>
      </c>
      <c r="O8842" s="114">
        <v>836.69</v>
      </c>
    </row>
    <row r="8843" spans="1:15">
      <c r="A8843" s="108"/>
      <c r="B8843" s="108"/>
      <c r="I8843" s="113">
        <f t="shared" si="0"/>
        <v>88248</v>
      </c>
      <c r="J8843" s="111">
        <v>88248</v>
      </c>
      <c r="K8843" s="111" t="s">
        <v>1800</v>
      </c>
      <c r="L8843" s="111" t="s">
        <v>708</v>
      </c>
      <c r="M8843" s="111" t="s">
        <v>702</v>
      </c>
      <c r="N8843" s="111">
        <v>8</v>
      </c>
      <c r="O8843" s="114">
        <v>16.97</v>
      </c>
    </row>
    <row r="8844" spans="1:15">
      <c r="A8844" s="108"/>
      <c r="B8844" s="108"/>
      <c r="I8844" s="113">
        <f t="shared" si="0"/>
        <v>88267</v>
      </c>
      <c r="J8844" s="111">
        <v>88267</v>
      </c>
      <c r="K8844" s="111" t="s">
        <v>1788</v>
      </c>
      <c r="L8844" s="111" t="s">
        <v>708</v>
      </c>
      <c r="M8844" s="111" t="s">
        <v>710</v>
      </c>
      <c r="N8844" s="111">
        <v>8</v>
      </c>
      <c r="O8844" s="114">
        <v>21.85</v>
      </c>
    </row>
    <row r="8845" spans="1:15">
      <c r="A8845" s="108"/>
      <c r="B8845" s="108"/>
      <c r="I8845" s="113">
        <f t="shared" si="0"/>
        <v>10592</v>
      </c>
      <c r="J8845" s="111">
        <v>10592</v>
      </c>
      <c r="K8845" s="111" t="s">
        <v>2754</v>
      </c>
      <c r="L8845" s="111" t="s">
        <v>706</v>
      </c>
      <c r="M8845" s="111" t="s">
        <v>710</v>
      </c>
      <c r="N8845" s="111">
        <v>1</v>
      </c>
      <c r="O8845" s="131">
        <v>3398.5</v>
      </c>
    </row>
    <row r="8846" spans="1:15">
      <c r="A8846" s="108"/>
      <c r="B8846" s="108"/>
      <c r="I8846" s="113">
        <f t="shared" si="0"/>
        <v>88243</v>
      </c>
      <c r="J8846" s="111">
        <v>88243</v>
      </c>
      <c r="K8846" s="111" t="s">
        <v>1927</v>
      </c>
      <c r="L8846" s="111" t="s">
        <v>708</v>
      </c>
      <c r="M8846" s="111" t="s">
        <v>702</v>
      </c>
      <c r="N8846" s="111">
        <v>4.8</v>
      </c>
      <c r="O8846" s="114">
        <v>20.7</v>
      </c>
    </row>
    <row r="8847" spans="1:15">
      <c r="A8847" s="108"/>
      <c r="B8847" s="108"/>
      <c r="I8847" s="113">
        <f t="shared" si="0"/>
        <v>88279</v>
      </c>
      <c r="J8847" s="111">
        <v>88279</v>
      </c>
      <c r="K8847" s="111" t="s">
        <v>2755</v>
      </c>
      <c r="L8847" s="111" t="s">
        <v>708</v>
      </c>
      <c r="M8847" s="111" t="s">
        <v>702</v>
      </c>
      <c r="N8847" s="111">
        <v>6.7</v>
      </c>
      <c r="O8847" s="114">
        <v>24.96</v>
      </c>
    </row>
    <row r="8848" spans="1:15">
      <c r="A8848" s="108"/>
      <c r="B8848" s="108"/>
      <c r="I8848" s="113">
        <f t="shared" si="0"/>
        <v>740</v>
      </c>
      <c r="J8848" s="111">
        <v>740</v>
      </c>
      <c r="K8848" s="111" t="s">
        <v>2756</v>
      </c>
      <c r="L8848" s="111" t="s">
        <v>706</v>
      </c>
      <c r="M8848" s="111" t="s">
        <v>702</v>
      </c>
      <c r="N8848" s="111">
        <v>1</v>
      </c>
      <c r="O8848" s="131">
        <v>4413.8599999999997</v>
      </c>
    </row>
    <row r="8849" spans="1:15">
      <c r="A8849" s="108"/>
      <c r="B8849" s="108"/>
      <c r="I8849" s="113">
        <f t="shared" si="0"/>
        <v>88243</v>
      </c>
      <c r="J8849" s="111">
        <v>88243</v>
      </c>
      <c r="K8849" s="111" t="s">
        <v>1927</v>
      </c>
      <c r="L8849" s="111" t="s">
        <v>708</v>
      </c>
      <c r="M8849" s="111" t="s">
        <v>702</v>
      </c>
      <c r="N8849" s="111">
        <v>6.1</v>
      </c>
      <c r="O8849" s="114">
        <v>20.7</v>
      </c>
    </row>
    <row r="8850" spans="1:15">
      <c r="A8850" s="108"/>
      <c r="B8850" s="108"/>
      <c r="I8850" s="113">
        <f t="shared" si="0"/>
        <v>88279</v>
      </c>
      <c r="J8850" s="111">
        <v>88279</v>
      </c>
      <c r="K8850" s="111" t="s">
        <v>2755</v>
      </c>
      <c r="L8850" s="111" t="s">
        <v>708</v>
      </c>
      <c r="M8850" s="111" t="s">
        <v>702</v>
      </c>
      <c r="N8850" s="111">
        <v>6.1</v>
      </c>
      <c r="O8850" s="114">
        <v>24.96</v>
      </c>
    </row>
    <row r="8851" spans="1:15">
      <c r="A8851" s="108"/>
      <c r="B8851" s="108"/>
      <c r="I8851" s="113">
        <f t="shared" si="0"/>
        <v>736</v>
      </c>
      <c r="J8851" s="111">
        <v>736</v>
      </c>
      <c r="K8851" s="111" t="s">
        <v>2757</v>
      </c>
      <c r="L8851" s="111" t="s">
        <v>706</v>
      </c>
      <c r="M8851" s="111" t="s">
        <v>702</v>
      </c>
      <c r="N8851" s="111">
        <v>1</v>
      </c>
      <c r="O8851" s="131">
        <v>1251.5</v>
      </c>
    </row>
    <row r="8852" spans="1:15">
      <c r="A8852" s="108"/>
      <c r="B8852" s="108"/>
      <c r="I8852" s="113">
        <f t="shared" si="0"/>
        <v>735</v>
      </c>
      <c r="J8852" s="111">
        <v>735</v>
      </c>
      <c r="K8852" s="111" t="s">
        <v>2758</v>
      </c>
      <c r="L8852" s="111" t="s">
        <v>706</v>
      </c>
      <c r="M8852" s="111" t="s">
        <v>702</v>
      </c>
      <c r="N8852" s="111">
        <v>1</v>
      </c>
      <c r="O8852" s="131">
        <v>1488.43</v>
      </c>
    </row>
    <row r="8853" spans="1:15">
      <c r="A8853" s="108"/>
      <c r="B8853" s="108"/>
      <c r="I8853" s="113">
        <f t="shared" si="0"/>
        <v>734</v>
      </c>
      <c r="J8853" s="111">
        <v>734</v>
      </c>
      <c r="K8853" s="111" t="s">
        <v>2759</v>
      </c>
      <c r="L8853" s="111" t="s">
        <v>706</v>
      </c>
      <c r="M8853" s="111" t="s">
        <v>702</v>
      </c>
      <c r="N8853" s="111">
        <v>1</v>
      </c>
      <c r="O8853" s="114">
        <v>896.93</v>
      </c>
    </row>
    <row r="8854" spans="1:15">
      <c r="A8854" s="108"/>
      <c r="B8854" s="108"/>
      <c r="I8854" s="113">
        <f t="shared" si="0"/>
        <v>731</v>
      </c>
      <c r="J8854" s="111">
        <v>731</v>
      </c>
      <c r="K8854" s="111" t="s">
        <v>2760</v>
      </c>
      <c r="L8854" s="111" t="s">
        <v>706</v>
      </c>
      <c r="M8854" s="111" t="s">
        <v>702</v>
      </c>
      <c r="N8854" s="111">
        <v>1</v>
      </c>
      <c r="O8854" s="114">
        <v>496.35</v>
      </c>
    </row>
    <row r="8855" spans="1:15">
      <c r="A8855" s="108"/>
      <c r="B8855" s="108"/>
      <c r="I8855" s="113">
        <f t="shared" si="0"/>
        <v>736</v>
      </c>
      <c r="J8855" s="111">
        <v>736</v>
      </c>
      <c r="K8855" s="111" t="s">
        <v>2757</v>
      </c>
      <c r="L8855" s="111" t="s">
        <v>706</v>
      </c>
      <c r="M8855" s="111" t="s">
        <v>702</v>
      </c>
      <c r="N8855" s="111">
        <v>2</v>
      </c>
      <c r="O8855" s="131">
        <v>1251.5</v>
      </c>
    </row>
    <row r="8856" spans="1:15">
      <c r="A8856" s="108"/>
      <c r="B8856" s="108"/>
      <c r="I8856" s="113">
        <f t="shared" si="0"/>
        <v>944</v>
      </c>
      <c r="J8856" s="111">
        <v>944</v>
      </c>
      <c r="K8856" s="111" t="s">
        <v>2761</v>
      </c>
      <c r="L8856" s="111" t="s">
        <v>728</v>
      </c>
      <c r="M8856" s="111" t="s">
        <v>702</v>
      </c>
      <c r="N8856" s="111">
        <v>36</v>
      </c>
      <c r="O8856" s="114">
        <v>2.33</v>
      </c>
    </row>
    <row r="8857" spans="1:15">
      <c r="A8857" s="108"/>
      <c r="B8857" s="108"/>
      <c r="I8857" s="113">
        <f t="shared" si="0"/>
        <v>1879</v>
      </c>
      <c r="J8857" s="111">
        <v>1879</v>
      </c>
      <c r="K8857" s="111" t="s">
        <v>2352</v>
      </c>
      <c r="L8857" s="111" t="s">
        <v>706</v>
      </c>
      <c r="M8857" s="111" t="s">
        <v>702</v>
      </c>
      <c r="N8857" s="111">
        <v>4</v>
      </c>
      <c r="O8857" s="114">
        <v>2.39</v>
      </c>
    </row>
    <row r="8858" spans="1:15">
      <c r="A8858" s="108"/>
      <c r="B8858" s="108"/>
      <c r="I8858" s="113">
        <f t="shared" si="0"/>
        <v>7588</v>
      </c>
      <c r="J8858" s="111">
        <v>7588</v>
      </c>
      <c r="K8858" s="111" t="s">
        <v>2691</v>
      </c>
      <c r="L8858" s="111" t="s">
        <v>706</v>
      </c>
      <c r="M8858" s="111" t="s">
        <v>710</v>
      </c>
      <c r="N8858" s="111">
        <v>2</v>
      </c>
      <c r="O8858" s="114">
        <v>34.82</v>
      </c>
    </row>
    <row r="8859" spans="1:15">
      <c r="A8859" s="108"/>
      <c r="B8859" s="108"/>
      <c r="I8859" s="113">
        <f t="shared" si="0"/>
        <v>13354</v>
      </c>
      <c r="J8859" s="111">
        <v>13354</v>
      </c>
      <c r="K8859" s="111" t="s">
        <v>2762</v>
      </c>
      <c r="L8859" s="111" t="s">
        <v>706</v>
      </c>
      <c r="M8859" s="111" t="s">
        <v>729</v>
      </c>
      <c r="N8859" s="111">
        <v>1</v>
      </c>
      <c r="O8859" s="114">
        <v>504.7</v>
      </c>
    </row>
    <row r="8860" spans="1:15">
      <c r="A8860" s="108"/>
      <c r="B8860" s="108"/>
      <c r="I8860" s="113">
        <f t="shared" si="0"/>
        <v>21127</v>
      </c>
      <c r="J8860" s="111">
        <v>21127</v>
      </c>
      <c r="K8860" s="111" t="s">
        <v>2374</v>
      </c>
      <c r="L8860" s="111" t="s">
        <v>706</v>
      </c>
      <c r="M8860" s="111" t="s">
        <v>702</v>
      </c>
      <c r="N8860" s="111">
        <v>0.6</v>
      </c>
      <c r="O8860" s="114">
        <v>3.21</v>
      </c>
    </row>
    <row r="8861" spans="1:15">
      <c r="A8861" s="108"/>
      <c r="B8861" s="108"/>
      <c r="I8861" s="113">
        <f t="shared" si="0"/>
        <v>21128</v>
      </c>
      <c r="J8861" s="111">
        <v>21128</v>
      </c>
      <c r="K8861" s="111" t="s">
        <v>2331</v>
      </c>
      <c r="L8861" s="111" t="s">
        <v>728</v>
      </c>
      <c r="M8861" s="111" t="s">
        <v>710</v>
      </c>
      <c r="N8861" s="111">
        <v>30</v>
      </c>
      <c r="O8861" s="114">
        <v>6.06</v>
      </c>
    </row>
    <row r="8862" spans="1:15">
      <c r="A8862" s="108"/>
      <c r="B8862" s="108"/>
      <c r="I8862" s="113">
        <f t="shared" si="0"/>
        <v>39175</v>
      </c>
      <c r="J8862" s="111">
        <v>39175</v>
      </c>
      <c r="K8862" s="111" t="s">
        <v>2763</v>
      </c>
      <c r="L8862" s="111" t="s">
        <v>706</v>
      </c>
      <c r="M8862" s="111" t="s">
        <v>702</v>
      </c>
      <c r="N8862" s="111">
        <v>2</v>
      </c>
      <c r="O8862" s="114">
        <v>0.87</v>
      </c>
    </row>
    <row r="8863" spans="1:15">
      <c r="A8863" s="108"/>
      <c r="B8863" s="108"/>
      <c r="I8863" s="113">
        <f t="shared" si="0"/>
        <v>39209</v>
      </c>
      <c r="J8863" s="111">
        <v>39209</v>
      </c>
      <c r="K8863" s="111" t="s">
        <v>2764</v>
      </c>
      <c r="L8863" s="111" t="s">
        <v>706</v>
      </c>
      <c r="M8863" s="111" t="s">
        <v>702</v>
      </c>
      <c r="N8863" s="111">
        <v>2</v>
      </c>
      <c r="O8863" s="114">
        <v>0.45</v>
      </c>
    </row>
    <row r="8864" spans="1:15">
      <c r="A8864" s="108"/>
      <c r="B8864" s="108"/>
      <c r="I8864" s="113">
        <f t="shared" si="0"/>
        <v>88243</v>
      </c>
      <c r="J8864" s="111">
        <v>88243</v>
      </c>
      <c r="K8864" s="111" t="s">
        <v>1927</v>
      </c>
      <c r="L8864" s="111" t="s">
        <v>708</v>
      </c>
      <c r="M8864" s="111" t="s">
        <v>702</v>
      </c>
      <c r="N8864" s="111">
        <v>16.399999999999999</v>
      </c>
      <c r="O8864" s="114">
        <v>20.7</v>
      </c>
    </row>
    <row r="8865" spans="1:15">
      <c r="A8865" s="108"/>
      <c r="B8865" s="108"/>
      <c r="I8865" s="113">
        <f t="shared" si="0"/>
        <v>88247</v>
      </c>
      <c r="J8865" s="111">
        <v>88247</v>
      </c>
      <c r="K8865" s="111" t="s">
        <v>2307</v>
      </c>
      <c r="L8865" s="111" t="s">
        <v>708</v>
      </c>
      <c r="M8865" s="111" t="s">
        <v>702</v>
      </c>
      <c r="N8865" s="111">
        <v>14.2</v>
      </c>
      <c r="O8865" s="114">
        <v>17.440000000000001</v>
      </c>
    </row>
    <row r="8866" spans="1:15">
      <c r="A8866" s="108"/>
      <c r="B8866" s="108"/>
      <c r="I8866" s="113">
        <f t="shared" si="0"/>
        <v>88264</v>
      </c>
      <c r="J8866" s="111">
        <v>88264</v>
      </c>
      <c r="K8866" s="111" t="s">
        <v>2308</v>
      </c>
      <c r="L8866" s="111" t="s">
        <v>708</v>
      </c>
      <c r="M8866" s="111" t="s">
        <v>710</v>
      </c>
      <c r="N8866" s="111">
        <v>14.2</v>
      </c>
      <c r="O8866" s="114">
        <v>22.48</v>
      </c>
    </row>
    <row r="8867" spans="1:15">
      <c r="A8867" s="108"/>
      <c r="B8867" s="108"/>
      <c r="I8867" s="113">
        <f t="shared" si="0"/>
        <v>88279</v>
      </c>
      <c r="J8867" s="111">
        <v>88279</v>
      </c>
      <c r="K8867" s="111" t="s">
        <v>2755</v>
      </c>
      <c r="L8867" s="111" t="s">
        <v>708</v>
      </c>
      <c r="M8867" s="111" t="s">
        <v>702</v>
      </c>
      <c r="N8867" s="111">
        <v>12.2</v>
      </c>
      <c r="O8867" s="114">
        <v>24.96</v>
      </c>
    </row>
    <row r="8868" spans="1:15">
      <c r="A8868" s="108"/>
      <c r="B8868" s="108"/>
      <c r="I8868" s="113">
        <f t="shared" si="0"/>
        <v>734</v>
      </c>
      <c r="J8868" s="111">
        <v>734</v>
      </c>
      <c r="K8868" s="111" t="s">
        <v>2759</v>
      </c>
      <c r="L8868" s="111" t="s">
        <v>706</v>
      </c>
      <c r="M8868" s="111" t="s">
        <v>702</v>
      </c>
      <c r="N8868" s="111">
        <v>2</v>
      </c>
      <c r="O8868" s="114">
        <v>896.93</v>
      </c>
    </row>
    <row r="8869" spans="1:15">
      <c r="A8869" s="108"/>
      <c r="B8869" s="108"/>
      <c r="I8869" s="113">
        <f t="shared" si="0"/>
        <v>39598</v>
      </c>
      <c r="J8869" s="111">
        <v>39598</v>
      </c>
      <c r="K8869" s="111" t="s">
        <v>2765</v>
      </c>
      <c r="L8869" s="111" t="s">
        <v>728</v>
      </c>
      <c r="M8869" s="111" t="s">
        <v>702</v>
      </c>
      <c r="N8869" s="111">
        <v>1.05</v>
      </c>
      <c r="O8869" s="114">
        <v>1.1299999999999999</v>
      </c>
    </row>
    <row r="8870" spans="1:15">
      <c r="A8870" s="108"/>
      <c r="B8870" s="108"/>
      <c r="I8870" s="113">
        <f t="shared" si="0"/>
        <v>88247</v>
      </c>
      <c r="J8870" s="111">
        <v>88247</v>
      </c>
      <c r="K8870" s="111" t="s">
        <v>2307</v>
      </c>
      <c r="L8870" s="111" t="s">
        <v>708</v>
      </c>
      <c r="M8870" s="111" t="s">
        <v>702</v>
      </c>
      <c r="N8870" s="111">
        <v>1.6899999999999998E-2</v>
      </c>
      <c r="O8870" s="114">
        <v>17.440000000000001</v>
      </c>
    </row>
    <row r="8871" spans="1:15">
      <c r="A8871" s="108"/>
      <c r="B8871" s="108"/>
      <c r="I8871" s="113">
        <f t="shared" si="0"/>
        <v>88264</v>
      </c>
      <c r="J8871" s="111">
        <v>88264</v>
      </c>
      <c r="K8871" s="111" t="s">
        <v>2308</v>
      </c>
      <c r="L8871" s="111" t="s">
        <v>708</v>
      </c>
      <c r="M8871" s="111" t="s">
        <v>710</v>
      </c>
      <c r="N8871" s="111">
        <v>1.6899999999999998E-2</v>
      </c>
      <c r="O8871" s="114">
        <v>22.48</v>
      </c>
    </row>
    <row r="8872" spans="1:15">
      <c r="A8872" s="108"/>
      <c r="B8872" s="108"/>
      <c r="I8872" s="113">
        <f t="shared" si="0"/>
        <v>88247</v>
      </c>
      <c r="J8872" s="111">
        <v>88247</v>
      </c>
      <c r="K8872" s="111" t="s">
        <v>2307</v>
      </c>
      <c r="L8872" s="111" t="s">
        <v>708</v>
      </c>
      <c r="M8872" s="111" t="s">
        <v>702</v>
      </c>
      <c r="N8872" s="111">
        <v>2.8E-3</v>
      </c>
      <c r="O8872" s="114">
        <v>17.440000000000001</v>
      </c>
    </row>
    <row r="8873" spans="1:15">
      <c r="A8873" s="108"/>
      <c r="B8873" s="108"/>
      <c r="I8873" s="113">
        <f t="shared" si="0"/>
        <v>88264</v>
      </c>
      <c r="J8873" s="111">
        <v>88264</v>
      </c>
      <c r="K8873" s="111" t="s">
        <v>2308</v>
      </c>
      <c r="L8873" s="111" t="s">
        <v>708</v>
      </c>
      <c r="M8873" s="111" t="s">
        <v>710</v>
      </c>
      <c r="N8873" s="111">
        <v>2.8E-3</v>
      </c>
      <c r="O8873" s="114">
        <v>22.48</v>
      </c>
    </row>
    <row r="8874" spans="1:15">
      <c r="A8874" s="108"/>
      <c r="B8874" s="108"/>
      <c r="I8874" s="113">
        <f t="shared" si="0"/>
        <v>39599</v>
      </c>
      <c r="J8874" s="111">
        <v>39599</v>
      </c>
      <c r="K8874" s="111" t="s">
        <v>2766</v>
      </c>
      <c r="L8874" s="111" t="s">
        <v>728</v>
      </c>
      <c r="M8874" s="111" t="s">
        <v>702</v>
      </c>
      <c r="N8874" s="111">
        <v>1.05</v>
      </c>
      <c r="O8874" s="114">
        <v>1.7</v>
      </c>
    </row>
    <row r="8875" spans="1:15">
      <c r="A8875" s="108"/>
      <c r="B8875" s="108"/>
      <c r="I8875" s="113">
        <f t="shared" si="0"/>
        <v>88247</v>
      </c>
      <c r="J8875" s="111">
        <v>88247</v>
      </c>
      <c r="K8875" s="111" t="s">
        <v>2307</v>
      </c>
      <c r="L8875" s="111" t="s">
        <v>708</v>
      </c>
      <c r="M8875" s="111" t="s">
        <v>702</v>
      </c>
      <c r="N8875" s="111">
        <v>2.69E-2</v>
      </c>
      <c r="O8875" s="114">
        <v>17.440000000000001</v>
      </c>
    </row>
    <row r="8876" spans="1:15">
      <c r="A8876" s="108"/>
      <c r="B8876" s="108"/>
      <c r="I8876" s="113">
        <f t="shared" si="0"/>
        <v>88264</v>
      </c>
      <c r="J8876" s="111">
        <v>88264</v>
      </c>
      <c r="K8876" s="111" t="s">
        <v>2308</v>
      </c>
      <c r="L8876" s="111" t="s">
        <v>708</v>
      </c>
      <c r="M8876" s="111" t="s">
        <v>710</v>
      </c>
      <c r="N8876" s="111">
        <v>2.69E-2</v>
      </c>
      <c r="O8876" s="114">
        <v>22.48</v>
      </c>
    </row>
    <row r="8877" spans="1:15">
      <c r="A8877" s="108"/>
      <c r="B8877" s="108"/>
      <c r="I8877" s="113">
        <f t="shared" si="0"/>
        <v>88247</v>
      </c>
      <c r="J8877" s="111">
        <v>88247</v>
      </c>
      <c r="K8877" s="111" t="s">
        <v>2307</v>
      </c>
      <c r="L8877" s="111" t="s">
        <v>708</v>
      </c>
      <c r="M8877" s="111" t="s">
        <v>702</v>
      </c>
      <c r="N8877" s="111">
        <v>4.4999999999999997E-3</v>
      </c>
      <c r="O8877" s="114">
        <v>17.440000000000001</v>
      </c>
    </row>
    <row r="8878" spans="1:15">
      <c r="A8878" s="108"/>
      <c r="B8878" s="108"/>
      <c r="I8878" s="113">
        <f t="shared" si="0"/>
        <v>88264</v>
      </c>
      <c r="J8878" s="111">
        <v>88264</v>
      </c>
      <c r="K8878" s="111" t="s">
        <v>2308</v>
      </c>
      <c r="L8878" s="111" t="s">
        <v>708</v>
      </c>
      <c r="M8878" s="111" t="s">
        <v>710</v>
      </c>
      <c r="N8878" s="111">
        <v>4.4999999999999997E-3</v>
      </c>
      <c r="O8878" s="114">
        <v>22.48</v>
      </c>
    </row>
    <row r="8879" spans="1:15">
      <c r="A8879" s="108"/>
      <c r="B8879" s="108"/>
      <c r="I8879" s="113">
        <f t="shared" si="0"/>
        <v>39594</v>
      </c>
      <c r="J8879" s="111">
        <v>39594</v>
      </c>
      <c r="K8879" s="111" t="s">
        <v>2767</v>
      </c>
      <c r="L8879" s="111" t="s">
        <v>706</v>
      </c>
      <c r="M8879" s="111" t="s">
        <v>710</v>
      </c>
      <c r="N8879" s="111">
        <v>1</v>
      </c>
      <c r="O8879" s="114">
        <v>182.31</v>
      </c>
    </row>
    <row r="8880" spans="1:15">
      <c r="A8880" s="108"/>
      <c r="B8880" s="108"/>
      <c r="I8880" s="113">
        <f t="shared" si="0"/>
        <v>88247</v>
      </c>
      <c r="J8880" s="111">
        <v>88247</v>
      </c>
      <c r="K8880" s="111" t="s">
        <v>2307</v>
      </c>
      <c r="L8880" s="111" t="s">
        <v>708</v>
      </c>
      <c r="M8880" s="111" t="s">
        <v>702</v>
      </c>
      <c r="N8880" s="111">
        <v>6.2007000000000003</v>
      </c>
      <c r="O8880" s="114">
        <v>17.440000000000001</v>
      </c>
    </row>
    <row r="8881" spans="1:15">
      <c r="A8881" s="108"/>
      <c r="B8881" s="108"/>
      <c r="I8881" s="113">
        <f t="shared" si="0"/>
        <v>88264</v>
      </c>
      <c r="J8881" s="111">
        <v>88264</v>
      </c>
      <c r="K8881" s="111" t="s">
        <v>2308</v>
      </c>
      <c r="L8881" s="111" t="s">
        <v>708</v>
      </c>
      <c r="M8881" s="111" t="s">
        <v>710</v>
      </c>
      <c r="N8881" s="111">
        <v>6.2007000000000003</v>
      </c>
      <c r="O8881" s="114">
        <v>22.48</v>
      </c>
    </row>
    <row r="8882" spans="1:15">
      <c r="A8882" s="108"/>
      <c r="B8882" s="108"/>
      <c r="I8882" s="113">
        <f t="shared" si="0"/>
        <v>39596</v>
      </c>
      <c r="J8882" s="111">
        <v>39596</v>
      </c>
      <c r="K8882" s="111" t="s">
        <v>2768</v>
      </c>
      <c r="L8882" s="111" t="s">
        <v>706</v>
      </c>
      <c r="M8882" s="111" t="s">
        <v>702</v>
      </c>
      <c r="N8882" s="111">
        <v>1</v>
      </c>
      <c r="O8882" s="114">
        <v>317.76</v>
      </c>
    </row>
    <row r="8883" spans="1:15">
      <c r="A8883" s="108"/>
      <c r="B8883" s="108"/>
      <c r="I8883" s="113">
        <f t="shared" si="0"/>
        <v>39597</v>
      </c>
      <c r="J8883" s="111">
        <v>39597</v>
      </c>
      <c r="K8883" s="111" t="s">
        <v>2769</v>
      </c>
      <c r="L8883" s="111" t="s">
        <v>706</v>
      </c>
      <c r="M8883" s="111" t="s">
        <v>702</v>
      </c>
      <c r="N8883" s="111">
        <v>1</v>
      </c>
      <c r="O8883" s="114">
        <v>428.51</v>
      </c>
    </row>
    <row r="8884" spans="1:15">
      <c r="A8884" s="108"/>
      <c r="B8884" s="108"/>
      <c r="I8884" s="113">
        <f t="shared" si="0"/>
        <v>88247</v>
      </c>
      <c r="J8884" s="111">
        <v>88247</v>
      </c>
      <c r="K8884" s="111" t="s">
        <v>2307</v>
      </c>
      <c r="L8884" s="111" t="s">
        <v>708</v>
      </c>
      <c r="M8884" s="111" t="s">
        <v>702</v>
      </c>
      <c r="N8884" s="111">
        <v>12.323600000000001</v>
      </c>
      <c r="O8884" s="114">
        <v>17.440000000000001</v>
      </c>
    </row>
    <row r="8885" spans="1:15">
      <c r="A8885" s="108"/>
      <c r="B8885" s="108"/>
      <c r="I8885" s="113">
        <f t="shared" si="0"/>
        <v>88264</v>
      </c>
      <c r="J8885" s="111">
        <v>88264</v>
      </c>
      <c r="K8885" s="111" t="s">
        <v>2308</v>
      </c>
      <c r="L8885" s="111" t="s">
        <v>708</v>
      </c>
      <c r="M8885" s="111" t="s">
        <v>710</v>
      </c>
      <c r="N8885" s="111">
        <v>12.323600000000001</v>
      </c>
      <c r="O8885" s="114">
        <v>22.48</v>
      </c>
    </row>
    <row r="8886" spans="1:15">
      <c r="A8886" s="108"/>
      <c r="B8886" s="108"/>
      <c r="I8886" s="113">
        <f t="shared" si="0"/>
        <v>38083</v>
      </c>
      <c r="J8886" s="111">
        <v>38083</v>
      </c>
      <c r="K8886" s="111" t="s">
        <v>2770</v>
      </c>
      <c r="L8886" s="111" t="s">
        <v>706</v>
      </c>
      <c r="M8886" s="111" t="s">
        <v>702</v>
      </c>
      <c r="N8886" s="111">
        <v>1</v>
      </c>
      <c r="O8886" s="114">
        <v>36.950000000000003</v>
      </c>
    </row>
    <row r="8887" spans="1:15">
      <c r="A8887" s="108"/>
      <c r="B8887" s="108"/>
      <c r="I8887" s="113">
        <f t="shared" si="0"/>
        <v>88247</v>
      </c>
      <c r="J8887" s="111">
        <v>88247</v>
      </c>
      <c r="K8887" s="111" t="s">
        <v>2307</v>
      </c>
      <c r="L8887" s="111" t="s">
        <v>708</v>
      </c>
      <c r="M8887" s="111" t="s">
        <v>702</v>
      </c>
      <c r="N8887" s="111">
        <v>0.20619999999999999</v>
      </c>
      <c r="O8887" s="114">
        <v>17.440000000000001</v>
      </c>
    </row>
    <row r="8888" spans="1:15">
      <c r="A8888" s="108"/>
      <c r="B8888" s="108"/>
      <c r="I8888" s="113">
        <f t="shared" si="0"/>
        <v>88264</v>
      </c>
      <c r="J8888" s="111">
        <v>88264</v>
      </c>
      <c r="K8888" s="111" t="s">
        <v>2308</v>
      </c>
      <c r="L8888" s="111" t="s">
        <v>708</v>
      </c>
      <c r="M8888" s="111" t="s">
        <v>710</v>
      </c>
      <c r="N8888" s="111">
        <v>0.20619999999999999</v>
      </c>
      <c r="O8888" s="114">
        <v>22.48</v>
      </c>
    </row>
    <row r="8889" spans="1:15">
      <c r="A8889" s="108"/>
      <c r="B8889" s="108"/>
      <c r="I8889" s="113">
        <f t="shared" si="0"/>
        <v>38082</v>
      </c>
      <c r="J8889" s="111">
        <v>38082</v>
      </c>
      <c r="K8889" s="111" t="s">
        <v>2771</v>
      </c>
      <c r="L8889" s="111" t="s">
        <v>706</v>
      </c>
      <c r="M8889" s="111" t="s">
        <v>702</v>
      </c>
      <c r="N8889" s="111">
        <v>1</v>
      </c>
      <c r="O8889" s="114">
        <v>20.94</v>
      </c>
    </row>
    <row r="8890" spans="1:15">
      <c r="A8890" s="108"/>
      <c r="B8890" s="108"/>
      <c r="I8890" s="113">
        <f t="shared" si="0"/>
        <v>39595</v>
      </c>
      <c r="J8890" s="111">
        <v>39595</v>
      </c>
      <c r="K8890" s="111" t="s">
        <v>2772</v>
      </c>
      <c r="L8890" s="111" t="s">
        <v>706</v>
      </c>
      <c r="M8890" s="111" t="s">
        <v>702</v>
      </c>
      <c r="N8890" s="111">
        <v>1</v>
      </c>
      <c r="O8890" s="114">
        <v>266.73</v>
      </c>
    </row>
    <row r="8891" spans="1:15">
      <c r="A8891" s="108"/>
      <c r="B8891" s="108"/>
      <c r="I8891" s="113">
        <f t="shared" si="0"/>
        <v>9867</v>
      </c>
      <c r="J8891" s="111">
        <v>9867</v>
      </c>
      <c r="K8891" s="111" t="s">
        <v>2773</v>
      </c>
      <c r="L8891" s="111" t="s">
        <v>728</v>
      </c>
      <c r="M8891" s="111" t="s">
        <v>702</v>
      </c>
      <c r="N8891" s="111">
        <v>1.0609999999999999</v>
      </c>
      <c r="O8891" s="114">
        <v>2.09</v>
      </c>
    </row>
    <row r="8892" spans="1:15">
      <c r="A8892" s="108"/>
      <c r="B8892" s="108"/>
      <c r="I8892" s="113">
        <f t="shared" si="0"/>
        <v>38383</v>
      </c>
      <c r="J8892" s="111">
        <v>38383</v>
      </c>
      <c r="K8892" s="111" t="s">
        <v>2774</v>
      </c>
      <c r="L8892" s="111" t="s">
        <v>706</v>
      </c>
      <c r="M8892" s="111" t="s">
        <v>702</v>
      </c>
      <c r="N8892" s="111">
        <v>0.106</v>
      </c>
      <c r="O8892" s="114">
        <v>1.91</v>
      </c>
    </row>
    <row r="8893" spans="1:15">
      <c r="A8893" s="108"/>
      <c r="B8893" s="108"/>
      <c r="I8893" s="113">
        <f t="shared" si="0"/>
        <v>88248</v>
      </c>
      <c r="J8893" s="111">
        <v>88248</v>
      </c>
      <c r="K8893" s="111" t="s">
        <v>1800</v>
      </c>
      <c r="L8893" s="111" t="s">
        <v>708</v>
      </c>
      <c r="M8893" s="111" t="s">
        <v>702</v>
      </c>
      <c r="N8893" s="111">
        <v>0.31900000000000001</v>
      </c>
      <c r="O8893" s="114">
        <v>16.97</v>
      </c>
    </row>
    <row r="8894" spans="1:15">
      <c r="A8894" s="108"/>
      <c r="B8894" s="108"/>
      <c r="I8894" s="113">
        <f t="shared" si="0"/>
        <v>88267</v>
      </c>
      <c r="J8894" s="111">
        <v>88267</v>
      </c>
      <c r="K8894" s="111" t="s">
        <v>1788</v>
      </c>
      <c r="L8894" s="111" t="s">
        <v>708</v>
      </c>
      <c r="M8894" s="111" t="s">
        <v>710</v>
      </c>
      <c r="N8894" s="111">
        <v>0.31900000000000001</v>
      </c>
      <c r="O8894" s="114">
        <v>21.85</v>
      </c>
    </row>
    <row r="8895" spans="1:15">
      <c r="A8895" s="108"/>
      <c r="B8895" s="108"/>
      <c r="I8895" s="113">
        <f t="shared" si="0"/>
        <v>9868</v>
      </c>
      <c r="J8895" s="111">
        <v>9868</v>
      </c>
      <c r="K8895" s="111" t="s">
        <v>2775</v>
      </c>
      <c r="L8895" s="111" t="s">
        <v>728</v>
      </c>
      <c r="M8895" s="111" t="s">
        <v>710</v>
      </c>
      <c r="N8895" s="111">
        <v>1.0609999999999999</v>
      </c>
      <c r="O8895" s="114">
        <v>2.69</v>
      </c>
    </row>
    <row r="8896" spans="1:15">
      <c r="A8896" s="108"/>
      <c r="B8896" s="108"/>
      <c r="I8896" s="113">
        <f t="shared" si="0"/>
        <v>38383</v>
      </c>
      <c r="J8896" s="111">
        <v>38383</v>
      </c>
      <c r="K8896" s="111" t="s">
        <v>2774</v>
      </c>
      <c r="L8896" s="111" t="s">
        <v>706</v>
      </c>
      <c r="M8896" s="111" t="s">
        <v>702</v>
      </c>
      <c r="N8896" s="111">
        <v>0.123</v>
      </c>
      <c r="O8896" s="114">
        <v>1.91</v>
      </c>
    </row>
    <row r="8897" spans="1:15">
      <c r="A8897" s="108"/>
      <c r="B8897" s="108"/>
      <c r="I8897" s="113">
        <f t="shared" si="0"/>
        <v>88248</v>
      </c>
      <c r="J8897" s="111">
        <v>88248</v>
      </c>
      <c r="K8897" s="111" t="s">
        <v>1800</v>
      </c>
      <c r="L8897" s="111" t="s">
        <v>708</v>
      </c>
      <c r="M8897" s="111" t="s">
        <v>702</v>
      </c>
      <c r="N8897" s="111">
        <v>0.36899999999999999</v>
      </c>
      <c r="O8897" s="114">
        <v>16.97</v>
      </c>
    </row>
    <row r="8898" spans="1:15">
      <c r="A8898" s="108"/>
      <c r="B8898" s="108"/>
      <c r="I8898" s="113">
        <f t="shared" si="0"/>
        <v>88267</v>
      </c>
      <c r="J8898" s="111">
        <v>88267</v>
      </c>
      <c r="K8898" s="111" t="s">
        <v>1788</v>
      </c>
      <c r="L8898" s="111" t="s">
        <v>708</v>
      </c>
      <c r="M8898" s="111" t="s">
        <v>710</v>
      </c>
      <c r="N8898" s="111">
        <v>0.36899999999999999</v>
      </c>
      <c r="O8898" s="114">
        <v>21.85</v>
      </c>
    </row>
    <row r="8899" spans="1:15">
      <c r="A8899" s="108"/>
      <c r="B8899" s="108"/>
      <c r="I8899" s="113">
        <f t="shared" si="0"/>
        <v>9869</v>
      </c>
      <c r="J8899" s="111">
        <v>9869</v>
      </c>
      <c r="K8899" s="111" t="s">
        <v>2776</v>
      </c>
      <c r="L8899" s="111" t="s">
        <v>728</v>
      </c>
      <c r="M8899" s="111" t="s">
        <v>702</v>
      </c>
      <c r="N8899" s="111">
        <v>1.0609999999999999</v>
      </c>
      <c r="O8899" s="114">
        <v>6.04</v>
      </c>
    </row>
    <row r="8900" spans="1:15">
      <c r="A8900" s="108"/>
      <c r="B8900" s="108"/>
      <c r="I8900" s="113">
        <f t="shared" si="0"/>
        <v>38383</v>
      </c>
      <c r="J8900" s="111">
        <v>38383</v>
      </c>
      <c r="K8900" s="111" t="s">
        <v>2774</v>
      </c>
      <c r="L8900" s="111" t="s">
        <v>706</v>
      </c>
      <c r="M8900" s="111" t="s">
        <v>702</v>
      </c>
      <c r="N8900" s="111">
        <v>0.14699999999999999</v>
      </c>
      <c r="O8900" s="114">
        <v>1.91</v>
      </c>
    </row>
    <row r="8901" spans="1:15">
      <c r="A8901" s="108"/>
      <c r="B8901" s="108"/>
      <c r="I8901" s="113">
        <f t="shared" si="0"/>
        <v>88248</v>
      </c>
      <c r="J8901" s="111">
        <v>88248</v>
      </c>
      <c r="K8901" s="111" t="s">
        <v>1800</v>
      </c>
      <c r="L8901" s="111" t="s">
        <v>708</v>
      </c>
      <c r="M8901" s="111" t="s">
        <v>702</v>
      </c>
      <c r="N8901" s="111">
        <v>0.44</v>
      </c>
      <c r="O8901" s="114">
        <v>16.97</v>
      </c>
    </row>
    <row r="8902" spans="1:15">
      <c r="A8902" s="108"/>
      <c r="B8902" s="108"/>
      <c r="I8902" s="113">
        <f t="shared" si="0"/>
        <v>88267</v>
      </c>
      <c r="J8902" s="111">
        <v>88267</v>
      </c>
      <c r="K8902" s="111" t="s">
        <v>1788</v>
      </c>
      <c r="L8902" s="111" t="s">
        <v>708</v>
      </c>
      <c r="M8902" s="111" t="s">
        <v>710</v>
      </c>
      <c r="N8902" s="111">
        <v>0.44</v>
      </c>
      <c r="O8902" s="114">
        <v>21.85</v>
      </c>
    </row>
    <row r="8903" spans="1:15">
      <c r="A8903" s="108"/>
      <c r="B8903" s="108"/>
      <c r="I8903" s="113">
        <f t="shared" si="0"/>
        <v>38383</v>
      </c>
      <c r="J8903" s="111">
        <v>38383</v>
      </c>
      <c r="K8903" s="111" t="s">
        <v>2774</v>
      </c>
      <c r="L8903" s="111" t="s">
        <v>706</v>
      </c>
      <c r="M8903" s="111" t="s">
        <v>702</v>
      </c>
      <c r="N8903" s="111">
        <v>3.2000000000000001E-2</v>
      </c>
      <c r="O8903" s="114">
        <v>1.91</v>
      </c>
    </row>
    <row r="8904" spans="1:15">
      <c r="A8904" s="108"/>
      <c r="B8904" s="108"/>
      <c r="I8904" s="113">
        <f t="shared" si="0"/>
        <v>88248</v>
      </c>
      <c r="J8904" s="111">
        <v>88248</v>
      </c>
      <c r="K8904" s="111" t="s">
        <v>1800</v>
      </c>
      <c r="L8904" s="111" t="s">
        <v>708</v>
      </c>
      <c r="M8904" s="111" t="s">
        <v>702</v>
      </c>
      <c r="N8904" s="111">
        <v>9.7000000000000003E-2</v>
      </c>
      <c r="O8904" s="114">
        <v>16.97</v>
      </c>
    </row>
    <row r="8905" spans="1:15">
      <c r="A8905" s="108"/>
      <c r="B8905" s="108"/>
      <c r="I8905" s="113">
        <f t="shared" si="0"/>
        <v>88267</v>
      </c>
      <c r="J8905" s="111">
        <v>88267</v>
      </c>
      <c r="K8905" s="111" t="s">
        <v>1788</v>
      </c>
      <c r="L8905" s="111" t="s">
        <v>708</v>
      </c>
      <c r="M8905" s="111" t="s">
        <v>710</v>
      </c>
      <c r="N8905" s="111">
        <v>9.7000000000000003E-2</v>
      </c>
      <c r="O8905" s="114">
        <v>21.85</v>
      </c>
    </row>
    <row r="8906" spans="1:15">
      <c r="A8906" s="108"/>
      <c r="B8906" s="108"/>
      <c r="I8906" s="113">
        <f t="shared" si="0"/>
        <v>38383</v>
      </c>
      <c r="J8906" s="111">
        <v>38383</v>
      </c>
      <c r="K8906" s="111" t="s">
        <v>2774</v>
      </c>
      <c r="L8906" s="111" t="s">
        <v>706</v>
      </c>
      <c r="M8906" s="111" t="s">
        <v>702</v>
      </c>
      <c r="N8906" s="111">
        <v>3.7999999999999999E-2</v>
      </c>
      <c r="O8906" s="114">
        <v>1.91</v>
      </c>
    </row>
    <row r="8907" spans="1:15">
      <c r="A8907" s="108"/>
      <c r="B8907" s="108"/>
      <c r="I8907" s="113">
        <f t="shared" si="0"/>
        <v>88248</v>
      </c>
      <c r="J8907" s="111">
        <v>88248</v>
      </c>
      <c r="K8907" s="111" t="s">
        <v>1800</v>
      </c>
      <c r="L8907" s="111" t="s">
        <v>708</v>
      </c>
      <c r="M8907" s="111" t="s">
        <v>702</v>
      </c>
      <c r="N8907" s="111">
        <v>0.113</v>
      </c>
      <c r="O8907" s="114">
        <v>16.97</v>
      </c>
    </row>
    <row r="8908" spans="1:15">
      <c r="A8908" s="108"/>
      <c r="B8908" s="108"/>
      <c r="I8908" s="113">
        <f t="shared" si="0"/>
        <v>88267</v>
      </c>
      <c r="J8908" s="111">
        <v>88267</v>
      </c>
      <c r="K8908" s="111" t="s">
        <v>1788</v>
      </c>
      <c r="L8908" s="111" t="s">
        <v>708</v>
      </c>
      <c r="M8908" s="111" t="s">
        <v>710</v>
      </c>
      <c r="N8908" s="111">
        <v>0.113</v>
      </c>
      <c r="O8908" s="114">
        <v>21.85</v>
      </c>
    </row>
    <row r="8909" spans="1:15">
      <c r="A8909" s="108"/>
      <c r="B8909" s="108"/>
      <c r="I8909" s="113">
        <f t="shared" si="0"/>
        <v>38383</v>
      </c>
      <c r="J8909" s="111">
        <v>38383</v>
      </c>
      <c r="K8909" s="111" t="s">
        <v>2774</v>
      </c>
      <c r="L8909" s="111" t="s">
        <v>706</v>
      </c>
      <c r="M8909" s="111" t="s">
        <v>702</v>
      </c>
      <c r="N8909" s="111">
        <v>4.4999999999999998E-2</v>
      </c>
      <c r="O8909" s="114">
        <v>1.91</v>
      </c>
    </row>
    <row r="8910" spans="1:15">
      <c r="A8910" s="108"/>
      <c r="B8910" s="108"/>
      <c r="I8910" s="113">
        <f t="shared" si="0"/>
        <v>88248</v>
      </c>
      <c r="J8910" s="111">
        <v>88248</v>
      </c>
      <c r="K8910" s="111" t="s">
        <v>1800</v>
      </c>
      <c r="L8910" s="111" t="s">
        <v>708</v>
      </c>
      <c r="M8910" s="111" t="s">
        <v>702</v>
      </c>
      <c r="N8910" s="111">
        <v>0.13400000000000001</v>
      </c>
      <c r="O8910" s="114">
        <v>16.97</v>
      </c>
    </row>
    <row r="8911" spans="1:15">
      <c r="A8911" s="108"/>
      <c r="B8911" s="108"/>
      <c r="I8911" s="113">
        <f t="shared" si="0"/>
        <v>88267</v>
      </c>
      <c r="J8911" s="111">
        <v>88267</v>
      </c>
      <c r="K8911" s="111" t="s">
        <v>1788</v>
      </c>
      <c r="L8911" s="111" t="s">
        <v>708</v>
      </c>
      <c r="M8911" s="111" t="s">
        <v>710</v>
      </c>
      <c r="N8911" s="111">
        <v>0.13400000000000001</v>
      </c>
      <c r="O8911" s="114">
        <v>21.85</v>
      </c>
    </row>
    <row r="8912" spans="1:15">
      <c r="A8912" s="108"/>
      <c r="B8912" s="108"/>
      <c r="I8912" s="113">
        <f t="shared" si="0"/>
        <v>88248</v>
      </c>
      <c r="J8912" s="111">
        <v>88248</v>
      </c>
      <c r="K8912" s="111" t="s">
        <v>1800</v>
      </c>
      <c r="L8912" s="111" t="s">
        <v>708</v>
      </c>
      <c r="M8912" s="111" t="s">
        <v>702</v>
      </c>
      <c r="N8912" s="111">
        <v>1.6E-2</v>
      </c>
      <c r="O8912" s="114">
        <v>16.97</v>
      </c>
    </row>
    <row r="8913" spans="1:15">
      <c r="A8913" s="108"/>
      <c r="B8913" s="108"/>
      <c r="I8913" s="113">
        <f t="shared" si="0"/>
        <v>88267</v>
      </c>
      <c r="J8913" s="111">
        <v>88267</v>
      </c>
      <c r="K8913" s="111" t="s">
        <v>1788</v>
      </c>
      <c r="L8913" s="111" t="s">
        <v>708</v>
      </c>
      <c r="M8913" s="111" t="s">
        <v>710</v>
      </c>
      <c r="N8913" s="111">
        <v>1.6E-2</v>
      </c>
      <c r="O8913" s="114">
        <v>21.85</v>
      </c>
    </row>
    <row r="8914" spans="1:15">
      <c r="A8914" s="108"/>
      <c r="B8914" s="108"/>
      <c r="I8914" s="113">
        <f t="shared" si="0"/>
        <v>88248</v>
      </c>
      <c r="J8914" s="111">
        <v>88248</v>
      </c>
      <c r="K8914" s="111" t="s">
        <v>1800</v>
      </c>
      <c r="L8914" s="111" t="s">
        <v>708</v>
      </c>
      <c r="M8914" s="111" t="s">
        <v>702</v>
      </c>
      <c r="N8914" s="111">
        <v>0.02</v>
      </c>
      <c r="O8914" s="114">
        <v>16.97</v>
      </c>
    </row>
    <row r="8915" spans="1:15">
      <c r="A8915" s="108"/>
      <c r="B8915" s="108"/>
      <c r="I8915" s="113">
        <f t="shared" si="0"/>
        <v>88267</v>
      </c>
      <c r="J8915" s="111">
        <v>88267</v>
      </c>
      <c r="K8915" s="111" t="s">
        <v>1788</v>
      </c>
      <c r="L8915" s="111" t="s">
        <v>708</v>
      </c>
      <c r="M8915" s="111" t="s">
        <v>710</v>
      </c>
      <c r="N8915" s="111">
        <v>0.02</v>
      </c>
      <c r="O8915" s="114">
        <v>21.85</v>
      </c>
    </row>
    <row r="8916" spans="1:15">
      <c r="A8916" s="108"/>
      <c r="B8916" s="108"/>
      <c r="I8916" s="113">
        <f t="shared" si="0"/>
        <v>9874</v>
      </c>
      <c r="J8916" s="111">
        <v>9874</v>
      </c>
      <c r="K8916" s="111" t="s">
        <v>2777</v>
      </c>
      <c r="L8916" s="111" t="s">
        <v>728</v>
      </c>
      <c r="M8916" s="111" t="s">
        <v>702</v>
      </c>
      <c r="N8916" s="111">
        <v>1.0609999999999999</v>
      </c>
      <c r="O8916" s="114">
        <v>8.7899999999999991</v>
      </c>
    </row>
    <row r="8917" spans="1:15">
      <c r="A8917" s="108"/>
      <c r="B8917" s="108"/>
      <c r="I8917" s="113">
        <f t="shared" si="0"/>
        <v>38383</v>
      </c>
      <c r="J8917" s="111">
        <v>38383</v>
      </c>
      <c r="K8917" s="111" t="s">
        <v>2774</v>
      </c>
      <c r="L8917" s="111" t="s">
        <v>706</v>
      </c>
      <c r="M8917" s="111" t="s">
        <v>702</v>
      </c>
      <c r="N8917" s="111">
        <v>8.0000000000000002E-3</v>
      </c>
      <c r="O8917" s="114">
        <v>1.91</v>
      </c>
    </row>
    <row r="8918" spans="1:15">
      <c r="A8918" s="108"/>
      <c r="B8918" s="108"/>
      <c r="I8918" s="113">
        <f t="shared" si="0"/>
        <v>88248</v>
      </c>
      <c r="J8918" s="111">
        <v>88248</v>
      </c>
      <c r="K8918" s="111" t="s">
        <v>1800</v>
      </c>
      <c r="L8918" s="111" t="s">
        <v>708</v>
      </c>
      <c r="M8918" s="111" t="s">
        <v>702</v>
      </c>
      <c r="N8918" s="111">
        <v>2.4E-2</v>
      </c>
      <c r="O8918" s="114">
        <v>16.97</v>
      </c>
    </row>
    <row r="8919" spans="1:15">
      <c r="A8919" s="108"/>
      <c r="B8919" s="108"/>
      <c r="I8919" s="113">
        <f t="shared" si="0"/>
        <v>88267</v>
      </c>
      <c r="J8919" s="111">
        <v>88267</v>
      </c>
      <c r="K8919" s="111" t="s">
        <v>1788</v>
      </c>
      <c r="L8919" s="111" t="s">
        <v>708</v>
      </c>
      <c r="M8919" s="111" t="s">
        <v>710</v>
      </c>
      <c r="N8919" s="111">
        <v>2.4E-2</v>
      </c>
      <c r="O8919" s="114">
        <v>21.85</v>
      </c>
    </row>
    <row r="8920" spans="1:15">
      <c r="A8920" s="108"/>
      <c r="B8920" s="108"/>
      <c r="I8920" s="113">
        <f t="shared" si="0"/>
        <v>9875</v>
      </c>
      <c r="J8920" s="111">
        <v>9875</v>
      </c>
      <c r="K8920" s="111" t="s">
        <v>2119</v>
      </c>
      <c r="L8920" s="111" t="s">
        <v>728</v>
      </c>
      <c r="M8920" s="111" t="s">
        <v>702</v>
      </c>
      <c r="N8920" s="111">
        <v>1.0609999999999999</v>
      </c>
      <c r="O8920" s="114">
        <v>10.07</v>
      </c>
    </row>
    <row r="8921" spans="1:15">
      <c r="A8921" s="108"/>
      <c r="B8921" s="108"/>
      <c r="I8921" s="113">
        <f t="shared" si="0"/>
        <v>38383</v>
      </c>
      <c r="J8921" s="111">
        <v>38383</v>
      </c>
      <c r="K8921" s="111" t="s">
        <v>2774</v>
      </c>
      <c r="L8921" s="111" t="s">
        <v>706</v>
      </c>
      <c r="M8921" s="111" t="s">
        <v>702</v>
      </c>
      <c r="N8921" s="111">
        <v>0.01</v>
      </c>
      <c r="O8921" s="114">
        <v>1.91</v>
      </c>
    </row>
    <row r="8922" spans="1:15">
      <c r="A8922" s="108"/>
      <c r="B8922" s="108"/>
      <c r="I8922" s="113">
        <f t="shared" si="0"/>
        <v>88248</v>
      </c>
      <c r="J8922" s="111">
        <v>88248</v>
      </c>
      <c r="K8922" s="111" t="s">
        <v>1800</v>
      </c>
      <c r="L8922" s="111" t="s">
        <v>708</v>
      </c>
      <c r="M8922" s="111" t="s">
        <v>702</v>
      </c>
      <c r="N8922" s="111">
        <v>2.9000000000000001E-2</v>
      </c>
      <c r="O8922" s="114">
        <v>16.97</v>
      </c>
    </row>
    <row r="8923" spans="1:15">
      <c r="A8923" s="108"/>
      <c r="B8923" s="108"/>
      <c r="I8923" s="113">
        <f t="shared" si="0"/>
        <v>88267</v>
      </c>
      <c r="J8923" s="111">
        <v>88267</v>
      </c>
      <c r="K8923" s="111" t="s">
        <v>1788</v>
      </c>
      <c r="L8923" s="111" t="s">
        <v>708</v>
      </c>
      <c r="M8923" s="111" t="s">
        <v>710</v>
      </c>
      <c r="N8923" s="111">
        <v>2.9000000000000001E-2</v>
      </c>
      <c r="O8923" s="114">
        <v>21.85</v>
      </c>
    </row>
    <row r="8924" spans="1:15">
      <c r="A8924" s="108"/>
      <c r="B8924" s="108"/>
      <c r="I8924" s="113">
        <f t="shared" si="0"/>
        <v>9873</v>
      </c>
      <c r="J8924" s="111">
        <v>9873</v>
      </c>
      <c r="K8924" s="111" t="s">
        <v>2778</v>
      </c>
      <c r="L8924" s="111" t="s">
        <v>728</v>
      </c>
      <c r="M8924" s="111" t="s">
        <v>702</v>
      </c>
      <c r="N8924" s="111">
        <v>1.0609999999999999</v>
      </c>
      <c r="O8924" s="114">
        <v>16.989999999999998</v>
      </c>
    </row>
    <row r="8925" spans="1:15">
      <c r="A8925" s="108"/>
      <c r="B8925" s="108"/>
      <c r="I8925" s="113">
        <f t="shared" si="0"/>
        <v>38383</v>
      </c>
      <c r="J8925" s="111">
        <v>38383</v>
      </c>
      <c r="K8925" s="111" t="s">
        <v>2774</v>
      </c>
      <c r="L8925" s="111" t="s">
        <v>706</v>
      </c>
      <c r="M8925" s="111" t="s">
        <v>702</v>
      </c>
      <c r="N8925" s="111">
        <v>1.0999999999999999E-2</v>
      </c>
      <c r="O8925" s="114">
        <v>1.91</v>
      </c>
    </row>
    <row r="8926" spans="1:15">
      <c r="A8926" s="108"/>
      <c r="B8926" s="108"/>
      <c r="I8926" s="113">
        <f t="shared" si="0"/>
        <v>88248</v>
      </c>
      <c r="J8926" s="111">
        <v>88248</v>
      </c>
      <c r="K8926" s="111" t="s">
        <v>1800</v>
      </c>
      <c r="L8926" s="111" t="s">
        <v>708</v>
      </c>
      <c r="M8926" s="111" t="s">
        <v>702</v>
      </c>
      <c r="N8926" s="111">
        <v>3.4000000000000002E-2</v>
      </c>
      <c r="O8926" s="114">
        <v>16.97</v>
      </c>
    </row>
    <row r="8927" spans="1:15">
      <c r="A8927" s="108"/>
      <c r="B8927" s="108"/>
      <c r="I8927" s="113">
        <f t="shared" si="0"/>
        <v>88267</v>
      </c>
      <c r="J8927" s="111">
        <v>88267</v>
      </c>
      <c r="K8927" s="111" t="s">
        <v>1788</v>
      </c>
      <c r="L8927" s="111" t="s">
        <v>708</v>
      </c>
      <c r="M8927" s="111" t="s">
        <v>710</v>
      </c>
      <c r="N8927" s="111">
        <v>3.4000000000000002E-2</v>
      </c>
      <c r="O8927" s="114">
        <v>21.85</v>
      </c>
    </row>
    <row r="8928" spans="1:15">
      <c r="A8928" s="108"/>
      <c r="B8928" s="108"/>
      <c r="I8928" s="113">
        <f t="shared" si="0"/>
        <v>9871</v>
      </c>
      <c r="J8928" s="111">
        <v>9871</v>
      </c>
      <c r="K8928" s="111" t="s">
        <v>2779</v>
      </c>
      <c r="L8928" s="111" t="s">
        <v>728</v>
      </c>
      <c r="M8928" s="111" t="s">
        <v>702</v>
      </c>
      <c r="N8928" s="111">
        <v>1.0609999999999999</v>
      </c>
      <c r="O8928" s="114">
        <v>28.47</v>
      </c>
    </row>
    <row r="8929" spans="1:15">
      <c r="A8929" s="108"/>
      <c r="B8929" s="108"/>
      <c r="I8929" s="113">
        <f t="shared" si="0"/>
        <v>38383</v>
      </c>
      <c r="J8929" s="111">
        <v>38383</v>
      </c>
      <c r="K8929" s="111" t="s">
        <v>2774</v>
      </c>
      <c r="L8929" s="111" t="s">
        <v>706</v>
      </c>
      <c r="M8929" s="111" t="s">
        <v>702</v>
      </c>
      <c r="N8929" s="111">
        <v>1.4E-2</v>
      </c>
      <c r="O8929" s="114">
        <v>1.91</v>
      </c>
    </row>
    <row r="8930" spans="1:15">
      <c r="A8930" s="108"/>
      <c r="B8930" s="108"/>
      <c r="I8930" s="113">
        <f t="shared" si="0"/>
        <v>88248</v>
      </c>
      <c r="J8930" s="111">
        <v>88248</v>
      </c>
      <c r="K8930" s="111" t="s">
        <v>1800</v>
      </c>
      <c r="L8930" s="111" t="s">
        <v>708</v>
      </c>
      <c r="M8930" s="111" t="s">
        <v>702</v>
      </c>
      <c r="N8930" s="111">
        <v>4.2000000000000003E-2</v>
      </c>
      <c r="O8930" s="114">
        <v>16.97</v>
      </c>
    </row>
    <row r="8931" spans="1:15">
      <c r="A8931" s="108"/>
      <c r="B8931" s="108"/>
      <c r="I8931" s="113">
        <f t="shared" si="0"/>
        <v>88267</v>
      </c>
      <c r="J8931" s="111">
        <v>88267</v>
      </c>
      <c r="K8931" s="111" t="s">
        <v>1788</v>
      </c>
      <c r="L8931" s="111" t="s">
        <v>708</v>
      </c>
      <c r="M8931" s="111" t="s">
        <v>710</v>
      </c>
      <c r="N8931" s="111">
        <v>4.2000000000000003E-2</v>
      </c>
      <c r="O8931" s="114">
        <v>21.85</v>
      </c>
    </row>
    <row r="8932" spans="1:15">
      <c r="A8932" s="108"/>
      <c r="B8932" s="108"/>
      <c r="I8932" s="113">
        <f t="shared" si="0"/>
        <v>9872</v>
      </c>
      <c r="J8932" s="111">
        <v>9872</v>
      </c>
      <c r="K8932" s="111" t="s">
        <v>2780</v>
      </c>
      <c r="L8932" s="111" t="s">
        <v>728</v>
      </c>
      <c r="M8932" s="111" t="s">
        <v>702</v>
      </c>
      <c r="N8932" s="111">
        <v>1.0609999999999999</v>
      </c>
      <c r="O8932" s="114">
        <v>35.57</v>
      </c>
    </row>
    <row r="8933" spans="1:15">
      <c r="A8933" s="108"/>
      <c r="B8933" s="108"/>
      <c r="I8933" s="113">
        <f t="shared" si="0"/>
        <v>38383</v>
      </c>
      <c r="J8933" s="111">
        <v>38383</v>
      </c>
      <c r="K8933" s="111" t="s">
        <v>2774</v>
      </c>
      <c r="L8933" s="111" t="s">
        <v>706</v>
      </c>
      <c r="M8933" s="111" t="s">
        <v>702</v>
      </c>
      <c r="N8933" s="111">
        <v>1.6E-2</v>
      </c>
      <c r="O8933" s="114">
        <v>1.91</v>
      </c>
    </row>
    <row r="8934" spans="1:15">
      <c r="A8934" s="108"/>
      <c r="B8934" s="108"/>
      <c r="I8934" s="113">
        <f t="shared" si="0"/>
        <v>88248</v>
      </c>
      <c r="J8934" s="111">
        <v>88248</v>
      </c>
      <c r="K8934" s="111" t="s">
        <v>1800</v>
      </c>
      <c r="L8934" s="111" t="s">
        <v>708</v>
      </c>
      <c r="M8934" s="111" t="s">
        <v>702</v>
      </c>
      <c r="N8934" s="111">
        <v>4.7E-2</v>
      </c>
      <c r="O8934" s="114">
        <v>16.97</v>
      </c>
    </row>
    <row r="8935" spans="1:15">
      <c r="A8935" s="108"/>
      <c r="B8935" s="108"/>
      <c r="I8935" s="113">
        <f t="shared" si="0"/>
        <v>88267</v>
      </c>
      <c r="J8935" s="111">
        <v>88267</v>
      </c>
      <c r="K8935" s="111" t="s">
        <v>1788</v>
      </c>
      <c r="L8935" s="111" t="s">
        <v>708</v>
      </c>
      <c r="M8935" s="111" t="s">
        <v>710</v>
      </c>
      <c r="N8935" s="111">
        <v>4.7E-2</v>
      </c>
      <c r="O8935" s="114">
        <v>21.85</v>
      </c>
    </row>
    <row r="8936" spans="1:15">
      <c r="A8936" s="108"/>
      <c r="B8936" s="108"/>
      <c r="I8936" s="113">
        <f t="shared" si="0"/>
        <v>20067</v>
      </c>
      <c r="J8936" s="111">
        <v>20067</v>
      </c>
      <c r="K8936" s="111" t="s">
        <v>2781</v>
      </c>
      <c r="L8936" s="111" t="s">
        <v>728</v>
      </c>
      <c r="M8936" s="111" t="s">
        <v>702</v>
      </c>
      <c r="N8936" s="111">
        <v>1.04</v>
      </c>
      <c r="O8936" s="114">
        <v>8.15</v>
      </c>
    </row>
    <row r="8937" spans="1:15">
      <c r="A8937" s="108"/>
      <c r="B8937" s="108"/>
      <c r="I8937" s="113">
        <f t="shared" si="0"/>
        <v>38383</v>
      </c>
      <c r="J8937" s="111">
        <v>38383</v>
      </c>
      <c r="K8937" s="111" t="s">
        <v>2774</v>
      </c>
      <c r="L8937" s="111" t="s">
        <v>706</v>
      </c>
      <c r="M8937" s="111" t="s">
        <v>702</v>
      </c>
      <c r="N8937" s="111">
        <v>3.6999999999999998E-2</v>
      </c>
      <c r="O8937" s="114">
        <v>1.91</v>
      </c>
    </row>
    <row r="8938" spans="1:15">
      <c r="A8938" s="108"/>
      <c r="B8938" s="108"/>
      <c r="I8938" s="113">
        <f t="shared" si="0"/>
        <v>88248</v>
      </c>
      <c r="J8938" s="111">
        <v>88248</v>
      </c>
      <c r="K8938" s="111" t="s">
        <v>1800</v>
      </c>
      <c r="L8938" s="111" t="s">
        <v>708</v>
      </c>
      <c r="M8938" s="111" t="s">
        <v>702</v>
      </c>
      <c r="N8938" s="111">
        <v>0.16500000000000001</v>
      </c>
      <c r="O8938" s="114">
        <v>16.97</v>
      </c>
    </row>
    <row r="8939" spans="1:15">
      <c r="A8939" s="108"/>
      <c r="B8939" s="108"/>
      <c r="I8939" s="113">
        <f t="shared" si="0"/>
        <v>88267</v>
      </c>
      <c r="J8939" s="111">
        <v>88267</v>
      </c>
      <c r="K8939" s="111" t="s">
        <v>1788</v>
      </c>
      <c r="L8939" s="111" t="s">
        <v>708</v>
      </c>
      <c r="M8939" s="111" t="s">
        <v>710</v>
      </c>
      <c r="N8939" s="111">
        <v>0.16500000000000001</v>
      </c>
      <c r="O8939" s="114">
        <v>21.85</v>
      </c>
    </row>
    <row r="8940" spans="1:15">
      <c r="A8940" s="108"/>
      <c r="B8940" s="108"/>
      <c r="I8940" s="113">
        <f t="shared" si="0"/>
        <v>122</v>
      </c>
      <c r="J8940" s="111">
        <v>122</v>
      </c>
      <c r="K8940" s="111" t="s">
        <v>2782</v>
      </c>
      <c r="L8940" s="111" t="s">
        <v>706</v>
      </c>
      <c r="M8940" s="111" t="s">
        <v>702</v>
      </c>
      <c r="N8940" s="111">
        <v>1.2800000000000001E-2</v>
      </c>
      <c r="O8940" s="114">
        <v>59.62</v>
      </c>
    </row>
    <row r="8941" spans="1:15">
      <c r="A8941" s="108"/>
      <c r="B8941" s="108"/>
      <c r="I8941" s="113">
        <f t="shared" si="0"/>
        <v>20068</v>
      </c>
      <c r="J8941" s="111">
        <v>20068</v>
      </c>
      <c r="K8941" s="111" t="s">
        <v>2783</v>
      </c>
      <c r="L8941" s="111" t="s">
        <v>728</v>
      </c>
      <c r="M8941" s="111" t="s">
        <v>702</v>
      </c>
      <c r="N8941" s="111">
        <v>1.04</v>
      </c>
      <c r="O8941" s="114">
        <v>10.17</v>
      </c>
    </row>
    <row r="8942" spans="1:15">
      <c r="A8942" s="108"/>
      <c r="B8942" s="108"/>
      <c r="I8942" s="113">
        <f t="shared" si="0"/>
        <v>20083</v>
      </c>
      <c r="J8942" s="111">
        <v>20083</v>
      </c>
      <c r="K8942" s="111" t="s">
        <v>2784</v>
      </c>
      <c r="L8942" s="111" t="s">
        <v>706</v>
      </c>
      <c r="M8942" s="111" t="s">
        <v>702</v>
      </c>
      <c r="N8942" s="111">
        <v>1.9300000000000001E-2</v>
      </c>
      <c r="O8942" s="114">
        <v>51.77</v>
      </c>
    </row>
    <row r="8943" spans="1:15">
      <c r="A8943" s="108"/>
      <c r="B8943" s="108"/>
      <c r="I8943" s="113">
        <f t="shared" si="0"/>
        <v>88248</v>
      </c>
      <c r="J8943" s="111">
        <v>88248</v>
      </c>
      <c r="K8943" s="111" t="s">
        <v>1800</v>
      </c>
      <c r="L8943" s="111" t="s">
        <v>708</v>
      </c>
      <c r="M8943" s="111" t="s">
        <v>702</v>
      </c>
      <c r="N8943" s="111">
        <v>0.21</v>
      </c>
      <c r="O8943" s="114">
        <v>16.97</v>
      </c>
    </row>
    <row r="8944" spans="1:15">
      <c r="A8944" s="108"/>
      <c r="B8944" s="108"/>
      <c r="I8944" s="113">
        <f t="shared" si="0"/>
        <v>88267</v>
      </c>
      <c r="J8944" s="111">
        <v>88267</v>
      </c>
      <c r="K8944" s="111" t="s">
        <v>1788</v>
      </c>
      <c r="L8944" s="111" t="s">
        <v>708</v>
      </c>
      <c r="M8944" s="111" t="s">
        <v>710</v>
      </c>
      <c r="N8944" s="111">
        <v>0.21</v>
      </c>
      <c r="O8944" s="114">
        <v>21.85</v>
      </c>
    </row>
    <row r="8945" spans="1:15">
      <c r="A8945" s="108"/>
      <c r="B8945" s="108"/>
      <c r="I8945" s="113">
        <f t="shared" si="0"/>
        <v>122</v>
      </c>
      <c r="J8945" s="111">
        <v>122</v>
      </c>
      <c r="K8945" s="111" t="s">
        <v>2782</v>
      </c>
      <c r="L8945" s="111" t="s">
        <v>706</v>
      </c>
      <c r="M8945" s="111" t="s">
        <v>702</v>
      </c>
      <c r="N8945" s="111">
        <v>2.93E-2</v>
      </c>
      <c r="O8945" s="114">
        <v>59.62</v>
      </c>
    </row>
    <row r="8946" spans="1:15">
      <c r="A8946" s="108"/>
      <c r="B8946" s="108"/>
      <c r="I8946" s="113">
        <f t="shared" si="0"/>
        <v>9839</v>
      </c>
      <c r="J8946" s="111">
        <v>9839</v>
      </c>
      <c r="K8946" s="111" t="s">
        <v>2785</v>
      </c>
      <c r="L8946" s="111" t="s">
        <v>728</v>
      </c>
      <c r="M8946" s="111" t="s">
        <v>702</v>
      </c>
      <c r="N8946" s="111">
        <v>1.04</v>
      </c>
      <c r="O8946" s="114">
        <v>13.32</v>
      </c>
    </row>
    <row r="8947" spans="1:15">
      <c r="A8947" s="108"/>
      <c r="B8947" s="108"/>
      <c r="I8947" s="113">
        <f t="shared" si="0"/>
        <v>20083</v>
      </c>
      <c r="J8947" s="111">
        <v>20083</v>
      </c>
      <c r="K8947" s="111" t="s">
        <v>2784</v>
      </c>
      <c r="L8947" s="111" t="s">
        <v>706</v>
      </c>
      <c r="M8947" s="111" t="s">
        <v>702</v>
      </c>
      <c r="N8947" s="111">
        <v>4.5499999999999999E-2</v>
      </c>
      <c r="O8947" s="114">
        <v>51.77</v>
      </c>
    </row>
    <row r="8948" spans="1:15">
      <c r="A8948" s="108"/>
      <c r="B8948" s="108"/>
      <c r="I8948" s="113">
        <f t="shared" si="0"/>
        <v>38383</v>
      </c>
      <c r="J8948" s="111">
        <v>38383</v>
      </c>
      <c r="K8948" s="111" t="s">
        <v>2774</v>
      </c>
      <c r="L8948" s="111" t="s">
        <v>706</v>
      </c>
      <c r="M8948" s="111" t="s">
        <v>702</v>
      </c>
      <c r="N8948" s="111">
        <v>0.1085</v>
      </c>
      <c r="O8948" s="114">
        <v>1.91</v>
      </c>
    </row>
    <row r="8949" spans="1:15">
      <c r="A8949" s="108"/>
      <c r="B8949" s="108"/>
      <c r="I8949" s="113">
        <f t="shared" si="0"/>
        <v>88248</v>
      </c>
      <c r="J8949" s="111">
        <v>88248</v>
      </c>
      <c r="K8949" s="111" t="s">
        <v>1800</v>
      </c>
      <c r="L8949" s="111" t="s">
        <v>708</v>
      </c>
      <c r="M8949" s="111" t="s">
        <v>702</v>
      </c>
      <c r="N8949" s="111">
        <v>0.32500000000000001</v>
      </c>
      <c r="O8949" s="114">
        <v>16.97</v>
      </c>
    </row>
    <row r="8950" spans="1:15">
      <c r="A8950" s="108"/>
      <c r="B8950" s="108"/>
      <c r="I8950" s="113">
        <f t="shared" si="0"/>
        <v>88267</v>
      </c>
      <c r="J8950" s="111">
        <v>88267</v>
      </c>
      <c r="K8950" s="111" t="s">
        <v>1788</v>
      </c>
      <c r="L8950" s="111" t="s">
        <v>708</v>
      </c>
      <c r="M8950" s="111" t="s">
        <v>710</v>
      </c>
      <c r="N8950" s="111">
        <v>0.32500000000000001</v>
      </c>
      <c r="O8950" s="114">
        <v>21.85</v>
      </c>
    </row>
    <row r="8951" spans="1:15">
      <c r="A8951" s="108"/>
      <c r="B8951" s="108"/>
      <c r="I8951" s="113">
        <f t="shared" si="0"/>
        <v>122</v>
      </c>
      <c r="J8951" s="111">
        <v>122</v>
      </c>
      <c r="K8951" s="111" t="s">
        <v>2782</v>
      </c>
      <c r="L8951" s="111" t="s">
        <v>706</v>
      </c>
      <c r="M8951" s="111" t="s">
        <v>702</v>
      </c>
      <c r="N8951" s="111">
        <v>4.2900000000000001E-2</v>
      </c>
      <c r="O8951" s="114">
        <v>59.62</v>
      </c>
    </row>
    <row r="8952" spans="1:15">
      <c r="A8952" s="108"/>
      <c r="B8952" s="108"/>
      <c r="I8952" s="113">
        <f t="shared" si="0"/>
        <v>9841</v>
      </c>
      <c r="J8952" s="111">
        <v>9841</v>
      </c>
      <c r="K8952" s="111" t="s">
        <v>2786</v>
      </c>
      <c r="L8952" s="111" t="s">
        <v>728</v>
      </c>
      <c r="M8952" s="111" t="s">
        <v>702</v>
      </c>
      <c r="N8952" s="111">
        <v>1.04</v>
      </c>
      <c r="O8952" s="114">
        <v>23.34</v>
      </c>
    </row>
    <row r="8953" spans="1:15">
      <c r="A8953" s="108"/>
      <c r="B8953" s="108"/>
      <c r="I8953" s="113">
        <f t="shared" si="0"/>
        <v>20083</v>
      </c>
      <c r="J8953" s="111">
        <v>20083</v>
      </c>
      <c r="K8953" s="111" t="s">
        <v>2784</v>
      </c>
      <c r="L8953" s="111" t="s">
        <v>706</v>
      </c>
      <c r="M8953" s="111" t="s">
        <v>702</v>
      </c>
      <c r="N8953" s="111">
        <v>7.0099999999999996E-2</v>
      </c>
      <c r="O8953" s="114">
        <v>51.77</v>
      </c>
    </row>
    <row r="8954" spans="1:15">
      <c r="A8954" s="108"/>
      <c r="B8954" s="108"/>
      <c r="I8954" s="113">
        <f t="shared" si="0"/>
        <v>38383</v>
      </c>
      <c r="J8954" s="111">
        <v>38383</v>
      </c>
      <c r="K8954" s="111" t="s">
        <v>2774</v>
      </c>
      <c r="L8954" s="111" t="s">
        <v>706</v>
      </c>
      <c r="M8954" s="111" t="s">
        <v>702</v>
      </c>
      <c r="N8954" s="111">
        <v>0.14849999999999999</v>
      </c>
      <c r="O8954" s="114">
        <v>1.91</v>
      </c>
    </row>
    <row r="8955" spans="1:15">
      <c r="A8955" s="108"/>
      <c r="B8955" s="108"/>
      <c r="I8955" s="113">
        <f t="shared" si="0"/>
        <v>88248</v>
      </c>
      <c r="J8955" s="111">
        <v>88248</v>
      </c>
      <c r="K8955" s="111" t="s">
        <v>1800</v>
      </c>
      <c r="L8955" s="111" t="s">
        <v>708</v>
      </c>
      <c r="M8955" s="111" t="s">
        <v>702</v>
      </c>
      <c r="N8955" s="111">
        <v>0.44500000000000001</v>
      </c>
      <c r="O8955" s="114">
        <v>16.97</v>
      </c>
    </row>
    <row r="8956" spans="1:15">
      <c r="A8956" s="108"/>
      <c r="B8956" s="108"/>
      <c r="I8956" s="113">
        <f t="shared" si="0"/>
        <v>88267</v>
      </c>
      <c r="J8956" s="111">
        <v>88267</v>
      </c>
      <c r="K8956" s="111" t="s">
        <v>1788</v>
      </c>
      <c r="L8956" s="111" t="s">
        <v>708</v>
      </c>
      <c r="M8956" s="111" t="s">
        <v>710</v>
      </c>
      <c r="N8956" s="111">
        <v>0.44500000000000001</v>
      </c>
      <c r="O8956" s="114">
        <v>21.85</v>
      </c>
    </row>
    <row r="8957" spans="1:15">
      <c r="A8957" s="108"/>
      <c r="B8957" s="108"/>
      <c r="I8957" s="113">
        <f t="shared" si="0"/>
        <v>122</v>
      </c>
      <c r="J8957" s="111">
        <v>122</v>
      </c>
      <c r="K8957" s="111" t="s">
        <v>2782</v>
      </c>
      <c r="L8957" s="111" t="s">
        <v>706</v>
      </c>
      <c r="M8957" s="111" t="s">
        <v>702</v>
      </c>
      <c r="N8957" s="111">
        <v>3.3999999999999998E-3</v>
      </c>
      <c r="O8957" s="114">
        <v>59.62</v>
      </c>
    </row>
    <row r="8958" spans="1:15">
      <c r="A8958" s="108"/>
      <c r="B8958" s="108"/>
      <c r="I8958" s="113">
        <f t="shared" si="0"/>
        <v>20083</v>
      </c>
      <c r="J8958" s="111">
        <v>20083</v>
      </c>
      <c r="K8958" s="111" t="s">
        <v>2784</v>
      </c>
      <c r="L8958" s="111" t="s">
        <v>706</v>
      </c>
      <c r="M8958" s="111" t="s">
        <v>702</v>
      </c>
      <c r="N8958" s="111">
        <v>5.3E-3</v>
      </c>
      <c r="O8958" s="114">
        <v>51.77</v>
      </c>
    </row>
    <row r="8959" spans="1:15">
      <c r="A8959" s="108"/>
      <c r="B8959" s="108"/>
      <c r="I8959" s="113">
        <f t="shared" si="0"/>
        <v>38383</v>
      </c>
      <c r="J8959" s="111">
        <v>38383</v>
      </c>
      <c r="K8959" s="111" t="s">
        <v>2774</v>
      </c>
      <c r="L8959" s="111" t="s">
        <v>706</v>
      </c>
      <c r="M8959" s="111" t="s">
        <v>702</v>
      </c>
      <c r="N8959" s="111">
        <v>1.2999999999999999E-2</v>
      </c>
      <c r="O8959" s="114">
        <v>1.91</v>
      </c>
    </row>
    <row r="8960" spans="1:15">
      <c r="A8960" s="108"/>
      <c r="B8960" s="108"/>
      <c r="I8960" s="113">
        <f t="shared" si="0"/>
        <v>88248</v>
      </c>
      <c r="J8960" s="111">
        <v>88248</v>
      </c>
      <c r="K8960" s="111" t="s">
        <v>1800</v>
      </c>
      <c r="L8960" s="111" t="s">
        <v>708</v>
      </c>
      <c r="M8960" s="111" t="s">
        <v>702</v>
      </c>
      <c r="N8960" s="111">
        <v>7.0000000000000007E-2</v>
      </c>
      <c r="O8960" s="114">
        <v>16.97</v>
      </c>
    </row>
    <row r="8961" spans="1:15">
      <c r="A8961" s="108"/>
      <c r="B8961" s="108"/>
      <c r="I8961" s="113">
        <f t="shared" si="0"/>
        <v>88267</v>
      </c>
      <c r="J8961" s="111">
        <v>88267</v>
      </c>
      <c r="K8961" s="111" t="s">
        <v>1788</v>
      </c>
      <c r="L8961" s="111" t="s">
        <v>708</v>
      </c>
      <c r="M8961" s="111" t="s">
        <v>710</v>
      </c>
      <c r="N8961" s="111">
        <v>7.0000000000000007E-2</v>
      </c>
      <c r="O8961" s="114">
        <v>21.85</v>
      </c>
    </row>
    <row r="8962" spans="1:15">
      <c r="A8962" s="108"/>
      <c r="B8962" s="108"/>
      <c r="I8962" s="113">
        <f t="shared" si="0"/>
        <v>122</v>
      </c>
      <c r="J8962" s="111">
        <v>122</v>
      </c>
      <c r="K8962" s="111" t="s">
        <v>2782</v>
      </c>
      <c r="L8962" s="111" t="s">
        <v>706</v>
      </c>
      <c r="M8962" s="111" t="s">
        <v>702</v>
      </c>
      <c r="N8962" s="111">
        <v>5.0000000000000001E-3</v>
      </c>
      <c r="O8962" s="114">
        <v>59.62</v>
      </c>
    </row>
    <row r="8963" spans="1:15">
      <c r="A8963" s="108"/>
      <c r="B8963" s="108"/>
      <c r="I8963" s="113">
        <f t="shared" si="0"/>
        <v>20083</v>
      </c>
      <c r="J8963" s="111">
        <v>20083</v>
      </c>
      <c r="K8963" s="111" t="s">
        <v>2784</v>
      </c>
      <c r="L8963" s="111" t="s">
        <v>706</v>
      </c>
      <c r="M8963" s="111" t="s">
        <v>702</v>
      </c>
      <c r="N8963" s="111">
        <v>8.2000000000000007E-3</v>
      </c>
      <c r="O8963" s="114">
        <v>51.77</v>
      </c>
    </row>
    <row r="8964" spans="1:15">
      <c r="A8964" s="108"/>
      <c r="B8964" s="108"/>
      <c r="I8964" s="113">
        <f t="shared" si="0"/>
        <v>38383</v>
      </c>
      <c r="J8964" s="111">
        <v>38383</v>
      </c>
      <c r="K8964" s="111" t="s">
        <v>2774</v>
      </c>
      <c r="L8964" s="111" t="s">
        <v>706</v>
      </c>
      <c r="M8964" s="111" t="s">
        <v>702</v>
      </c>
      <c r="N8964" s="111">
        <v>2.3E-2</v>
      </c>
      <c r="O8964" s="114">
        <v>1.91</v>
      </c>
    </row>
    <row r="8965" spans="1:15">
      <c r="A8965" s="108"/>
      <c r="B8965" s="108"/>
      <c r="I8965" s="113">
        <f t="shared" si="0"/>
        <v>88248</v>
      </c>
      <c r="J8965" s="111">
        <v>88248</v>
      </c>
      <c r="K8965" s="111" t="s">
        <v>1800</v>
      </c>
      <c r="L8965" s="111" t="s">
        <v>708</v>
      </c>
      <c r="M8965" s="111" t="s">
        <v>702</v>
      </c>
      <c r="N8965" s="111">
        <v>0.11</v>
      </c>
      <c r="O8965" s="114">
        <v>16.97</v>
      </c>
    </row>
    <row r="8966" spans="1:15">
      <c r="A8966" s="108"/>
      <c r="B8966" s="108"/>
      <c r="I8966" s="113">
        <f t="shared" si="0"/>
        <v>88267</v>
      </c>
      <c r="J8966" s="111">
        <v>88267</v>
      </c>
      <c r="K8966" s="111" t="s">
        <v>1788</v>
      </c>
      <c r="L8966" s="111" t="s">
        <v>708</v>
      </c>
      <c r="M8966" s="111" t="s">
        <v>710</v>
      </c>
      <c r="N8966" s="111">
        <v>0.11</v>
      </c>
      <c r="O8966" s="114">
        <v>21.85</v>
      </c>
    </row>
    <row r="8967" spans="1:15">
      <c r="A8967" s="108"/>
      <c r="B8967" s="108"/>
      <c r="I8967" s="113">
        <f t="shared" si="0"/>
        <v>122</v>
      </c>
      <c r="J8967" s="111">
        <v>122</v>
      </c>
      <c r="K8967" s="111" t="s">
        <v>2782</v>
      </c>
      <c r="L8967" s="111" t="s">
        <v>706</v>
      </c>
      <c r="M8967" s="111" t="s">
        <v>702</v>
      </c>
      <c r="N8967" s="111">
        <v>6.1999999999999998E-3</v>
      </c>
      <c r="O8967" s="114">
        <v>59.62</v>
      </c>
    </row>
    <row r="8968" spans="1:15">
      <c r="A8968" s="108"/>
      <c r="B8968" s="108"/>
      <c r="I8968" s="113">
        <f t="shared" si="0"/>
        <v>9840</v>
      </c>
      <c r="J8968" s="111">
        <v>9840</v>
      </c>
      <c r="K8968" s="111" t="s">
        <v>2787</v>
      </c>
      <c r="L8968" s="111" t="s">
        <v>728</v>
      </c>
      <c r="M8968" s="111" t="s">
        <v>702</v>
      </c>
      <c r="N8968" s="111">
        <v>1.04</v>
      </c>
      <c r="O8968" s="114">
        <v>47.45</v>
      </c>
    </row>
    <row r="8969" spans="1:15">
      <c r="A8969" s="108"/>
      <c r="B8969" s="108"/>
      <c r="I8969" s="113">
        <f t="shared" si="0"/>
        <v>20083</v>
      </c>
      <c r="J8969" s="111">
        <v>20083</v>
      </c>
      <c r="K8969" s="111" t="s">
        <v>2784</v>
      </c>
      <c r="L8969" s="111" t="s">
        <v>706</v>
      </c>
      <c r="M8969" s="111" t="s">
        <v>702</v>
      </c>
      <c r="N8969" s="111">
        <v>1.0200000000000001E-2</v>
      </c>
      <c r="O8969" s="114">
        <v>51.77</v>
      </c>
    </row>
    <row r="8970" spans="1:15">
      <c r="A8970" s="108"/>
      <c r="B8970" s="108"/>
      <c r="I8970" s="113">
        <f t="shared" si="0"/>
        <v>88248</v>
      </c>
      <c r="J8970" s="111">
        <v>88248</v>
      </c>
      <c r="K8970" s="111" t="s">
        <v>1800</v>
      </c>
      <c r="L8970" s="111" t="s">
        <v>708</v>
      </c>
      <c r="M8970" s="111" t="s">
        <v>702</v>
      </c>
      <c r="N8970" s="111">
        <v>0.18</v>
      </c>
      <c r="O8970" s="114">
        <v>16.97</v>
      </c>
    </row>
    <row r="8971" spans="1:15">
      <c r="A8971" s="108"/>
      <c r="B8971" s="108"/>
      <c r="I8971" s="113">
        <f t="shared" si="0"/>
        <v>88267</v>
      </c>
      <c r="J8971" s="111">
        <v>88267</v>
      </c>
      <c r="K8971" s="111" t="s">
        <v>1788</v>
      </c>
      <c r="L8971" s="111" t="s">
        <v>708</v>
      </c>
      <c r="M8971" s="111" t="s">
        <v>710</v>
      </c>
      <c r="N8971" s="111">
        <v>0.18</v>
      </c>
      <c r="O8971" s="114">
        <v>21.85</v>
      </c>
    </row>
    <row r="8972" spans="1:15">
      <c r="A8972" s="108"/>
      <c r="B8972" s="108"/>
      <c r="I8972" s="113">
        <f t="shared" si="0"/>
        <v>21123</v>
      </c>
      <c r="J8972" s="111">
        <v>21123</v>
      </c>
      <c r="K8972" s="111" t="s">
        <v>2788</v>
      </c>
      <c r="L8972" s="111" t="s">
        <v>728</v>
      </c>
      <c r="M8972" s="111" t="s">
        <v>710</v>
      </c>
      <c r="N8972" s="111">
        <v>1.0609999999999999</v>
      </c>
      <c r="O8972" s="114">
        <v>7.69</v>
      </c>
    </row>
    <row r="8973" spans="1:15">
      <c r="A8973" s="108"/>
      <c r="B8973" s="108"/>
      <c r="I8973" s="113">
        <f t="shared" si="0"/>
        <v>88248</v>
      </c>
      <c r="J8973" s="111">
        <v>88248</v>
      </c>
      <c r="K8973" s="111" t="s">
        <v>1800</v>
      </c>
      <c r="L8973" s="111" t="s">
        <v>708</v>
      </c>
      <c r="M8973" s="111" t="s">
        <v>702</v>
      </c>
      <c r="N8973" s="111">
        <v>0.26800000000000002</v>
      </c>
      <c r="O8973" s="114">
        <v>16.97</v>
      </c>
    </row>
    <row r="8974" spans="1:15">
      <c r="A8974" s="108"/>
      <c r="B8974" s="108"/>
      <c r="I8974" s="113">
        <f t="shared" si="0"/>
        <v>88267</v>
      </c>
      <c r="J8974" s="111">
        <v>88267</v>
      </c>
      <c r="K8974" s="111" t="s">
        <v>1788</v>
      </c>
      <c r="L8974" s="111" t="s">
        <v>708</v>
      </c>
      <c r="M8974" s="111" t="s">
        <v>710</v>
      </c>
      <c r="N8974" s="111">
        <v>0.26800000000000002</v>
      </c>
      <c r="O8974" s="114">
        <v>21.85</v>
      </c>
    </row>
    <row r="8975" spans="1:15">
      <c r="A8975" s="108"/>
      <c r="B8975" s="108"/>
      <c r="I8975" s="113">
        <f t="shared" si="0"/>
        <v>21124</v>
      </c>
      <c r="J8975" s="111">
        <v>21124</v>
      </c>
      <c r="K8975" s="111" t="s">
        <v>2789</v>
      </c>
      <c r="L8975" s="111" t="s">
        <v>728</v>
      </c>
      <c r="M8975" s="111" t="s">
        <v>702</v>
      </c>
      <c r="N8975" s="111">
        <v>1.0609999999999999</v>
      </c>
      <c r="O8975" s="114">
        <v>13.63</v>
      </c>
    </row>
    <row r="8976" spans="1:15">
      <c r="A8976" s="108"/>
      <c r="B8976" s="108"/>
      <c r="I8976" s="113">
        <f t="shared" si="0"/>
        <v>88248</v>
      </c>
      <c r="J8976" s="111">
        <v>88248</v>
      </c>
      <c r="K8976" s="111" t="s">
        <v>1800</v>
      </c>
      <c r="L8976" s="111" t="s">
        <v>708</v>
      </c>
      <c r="M8976" s="111" t="s">
        <v>702</v>
      </c>
      <c r="N8976" s="111">
        <v>0.33900000000000002</v>
      </c>
      <c r="O8976" s="114">
        <v>16.97</v>
      </c>
    </row>
    <row r="8977" spans="1:15">
      <c r="A8977" s="108"/>
      <c r="B8977" s="108"/>
      <c r="I8977" s="113">
        <f t="shared" si="0"/>
        <v>88267</v>
      </c>
      <c r="J8977" s="111">
        <v>88267</v>
      </c>
      <c r="K8977" s="111" t="s">
        <v>1788</v>
      </c>
      <c r="L8977" s="111" t="s">
        <v>708</v>
      </c>
      <c r="M8977" s="111" t="s">
        <v>710</v>
      </c>
      <c r="N8977" s="111">
        <v>0.33900000000000002</v>
      </c>
      <c r="O8977" s="114">
        <v>21.85</v>
      </c>
    </row>
    <row r="8978" spans="1:15">
      <c r="A8978" s="108"/>
      <c r="B8978" s="108"/>
      <c r="I8978" s="113">
        <f t="shared" si="0"/>
        <v>21125</v>
      </c>
      <c r="J8978" s="111">
        <v>21125</v>
      </c>
      <c r="K8978" s="111" t="s">
        <v>2790</v>
      </c>
      <c r="L8978" s="111" t="s">
        <v>728</v>
      </c>
      <c r="M8978" s="111" t="s">
        <v>702</v>
      </c>
      <c r="N8978" s="111">
        <v>1.0609999999999999</v>
      </c>
      <c r="O8978" s="114">
        <v>21.88</v>
      </c>
    </row>
    <row r="8979" spans="1:15">
      <c r="A8979" s="108"/>
      <c r="B8979" s="108"/>
      <c r="I8979" s="113">
        <f t="shared" si="0"/>
        <v>88248</v>
      </c>
      <c r="J8979" s="111">
        <v>88248</v>
      </c>
      <c r="K8979" s="111" t="s">
        <v>1800</v>
      </c>
      <c r="L8979" s="111" t="s">
        <v>708</v>
      </c>
      <c r="M8979" s="111" t="s">
        <v>702</v>
      </c>
      <c r="N8979" s="111">
        <v>0.4</v>
      </c>
      <c r="O8979" s="114">
        <v>16.97</v>
      </c>
    </row>
    <row r="8980" spans="1:15">
      <c r="A8980" s="108"/>
      <c r="B8980" s="108"/>
      <c r="I8980" s="113">
        <f t="shared" si="0"/>
        <v>88267</v>
      </c>
      <c r="J8980" s="111">
        <v>88267</v>
      </c>
      <c r="K8980" s="111" t="s">
        <v>1788</v>
      </c>
      <c r="L8980" s="111" t="s">
        <v>708</v>
      </c>
      <c r="M8980" s="111" t="s">
        <v>710</v>
      </c>
      <c r="N8980" s="111">
        <v>0.4</v>
      </c>
      <c r="O8980" s="114">
        <v>21.85</v>
      </c>
    </row>
    <row r="8981" spans="1:15">
      <c r="A8981" s="108"/>
      <c r="B8981" s="108"/>
      <c r="I8981" s="113">
        <f t="shared" si="0"/>
        <v>38130</v>
      </c>
      <c r="J8981" s="111">
        <v>38130</v>
      </c>
      <c r="K8981" s="111" t="s">
        <v>2791</v>
      </c>
      <c r="L8981" s="111" t="s">
        <v>728</v>
      </c>
      <c r="M8981" s="111" t="s">
        <v>702</v>
      </c>
      <c r="N8981" s="111">
        <v>1.0609999999999999</v>
      </c>
      <c r="O8981" s="114">
        <v>27.1</v>
      </c>
    </row>
    <row r="8982" spans="1:15">
      <c r="A8982" s="108"/>
      <c r="B8982" s="108"/>
      <c r="I8982" s="113">
        <f t="shared" si="0"/>
        <v>88248</v>
      </c>
      <c r="J8982" s="111">
        <v>88248</v>
      </c>
      <c r="K8982" s="111" t="s">
        <v>1800</v>
      </c>
      <c r="L8982" s="111" t="s">
        <v>708</v>
      </c>
      <c r="M8982" s="111" t="s">
        <v>702</v>
      </c>
      <c r="N8982" s="111">
        <v>0.47099999999999997</v>
      </c>
      <c r="O8982" s="114">
        <v>16.97</v>
      </c>
    </row>
    <row r="8983" spans="1:15">
      <c r="A8983" s="108"/>
      <c r="B8983" s="108"/>
      <c r="I8983" s="113">
        <f t="shared" si="0"/>
        <v>88267</v>
      </c>
      <c r="J8983" s="111">
        <v>88267</v>
      </c>
      <c r="K8983" s="111" t="s">
        <v>1788</v>
      </c>
      <c r="L8983" s="111" t="s">
        <v>708</v>
      </c>
      <c r="M8983" s="111" t="s">
        <v>710</v>
      </c>
      <c r="N8983" s="111">
        <v>0.47099999999999997</v>
      </c>
      <c r="O8983" s="114">
        <v>21.85</v>
      </c>
    </row>
    <row r="8984" spans="1:15">
      <c r="A8984" s="108"/>
      <c r="B8984" s="108"/>
      <c r="I8984" s="113">
        <f t="shared" si="0"/>
        <v>9835</v>
      </c>
      <c r="J8984" s="111">
        <v>9835</v>
      </c>
      <c r="K8984" s="111" t="s">
        <v>2792</v>
      </c>
      <c r="L8984" s="111" t="s">
        <v>728</v>
      </c>
      <c r="M8984" s="111" t="s">
        <v>702</v>
      </c>
      <c r="N8984" s="111">
        <v>1.05</v>
      </c>
      <c r="O8984" s="114">
        <v>3.41</v>
      </c>
    </row>
    <row r="8985" spans="1:15">
      <c r="A8985" s="108"/>
      <c r="B8985" s="108"/>
      <c r="I8985" s="113">
        <f t="shared" si="0"/>
        <v>38383</v>
      </c>
      <c r="J8985" s="111">
        <v>38383</v>
      </c>
      <c r="K8985" s="111" t="s">
        <v>2774</v>
      </c>
      <c r="L8985" s="111" t="s">
        <v>706</v>
      </c>
      <c r="M8985" s="111" t="s">
        <v>702</v>
      </c>
      <c r="N8985" s="111">
        <v>0.1</v>
      </c>
      <c r="O8985" s="114">
        <v>1.91</v>
      </c>
    </row>
    <row r="8986" spans="1:15">
      <c r="A8986" s="108"/>
      <c r="B8986" s="108"/>
      <c r="I8986" s="113">
        <f t="shared" si="0"/>
        <v>88248</v>
      </c>
      <c r="J8986" s="111">
        <v>88248</v>
      </c>
      <c r="K8986" s="111" t="s">
        <v>1800</v>
      </c>
      <c r="L8986" s="111" t="s">
        <v>708</v>
      </c>
      <c r="M8986" s="111" t="s">
        <v>702</v>
      </c>
      <c r="N8986" s="111">
        <v>0.3</v>
      </c>
      <c r="O8986" s="114">
        <v>16.97</v>
      </c>
    </row>
    <row r="8987" spans="1:15">
      <c r="A8987" s="108"/>
      <c r="B8987" s="108"/>
      <c r="I8987" s="113">
        <f t="shared" si="0"/>
        <v>122</v>
      </c>
      <c r="J8987" s="111">
        <v>122</v>
      </c>
      <c r="K8987" s="111" t="s">
        <v>2782</v>
      </c>
      <c r="L8987" s="111" t="s">
        <v>706</v>
      </c>
      <c r="M8987" s="111" t="s">
        <v>702</v>
      </c>
      <c r="N8987" s="111">
        <v>1.0800000000000001E-2</v>
      </c>
      <c r="O8987" s="114">
        <v>59.62</v>
      </c>
    </row>
    <row r="8988" spans="1:15">
      <c r="A8988" s="108"/>
      <c r="B8988" s="108"/>
      <c r="I8988" s="113">
        <f t="shared" si="0"/>
        <v>20083</v>
      </c>
      <c r="J8988" s="111">
        <v>20083</v>
      </c>
      <c r="K8988" s="111" t="s">
        <v>2784</v>
      </c>
      <c r="L8988" s="111" t="s">
        <v>706</v>
      </c>
      <c r="M8988" s="111" t="s">
        <v>702</v>
      </c>
      <c r="N8988" s="111">
        <v>1.6299999999999999E-2</v>
      </c>
      <c r="O8988" s="114">
        <v>51.77</v>
      </c>
    </row>
    <row r="8989" spans="1:15">
      <c r="A8989" s="108"/>
      <c r="B8989" s="108"/>
      <c r="I8989" s="113">
        <f t="shared" si="0"/>
        <v>38383</v>
      </c>
      <c r="J8989" s="111">
        <v>38383</v>
      </c>
      <c r="K8989" s="111" t="s">
        <v>2774</v>
      </c>
      <c r="L8989" s="111" t="s">
        <v>706</v>
      </c>
      <c r="M8989" s="111" t="s">
        <v>702</v>
      </c>
      <c r="N8989" s="111">
        <v>0.127</v>
      </c>
      <c r="O8989" s="114">
        <v>1.91</v>
      </c>
    </row>
    <row r="8990" spans="1:15">
      <c r="A8990" s="108"/>
      <c r="B8990" s="108"/>
      <c r="I8990" s="113">
        <f t="shared" si="0"/>
        <v>88248</v>
      </c>
      <c r="J8990" s="111">
        <v>88248</v>
      </c>
      <c r="K8990" s="111" t="s">
        <v>1800</v>
      </c>
      <c r="L8990" s="111" t="s">
        <v>708</v>
      </c>
      <c r="M8990" s="111" t="s">
        <v>702</v>
      </c>
      <c r="N8990" s="111">
        <v>0.38</v>
      </c>
      <c r="O8990" s="114">
        <v>16.97</v>
      </c>
    </row>
    <row r="8991" spans="1:15">
      <c r="A8991" s="108"/>
      <c r="B8991" s="108"/>
      <c r="I8991" s="113">
        <f t="shared" si="0"/>
        <v>88267</v>
      </c>
      <c r="J8991" s="111">
        <v>88267</v>
      </c>
      <c r="K8991" s="111" t="s">
        <v>1788</v>
      </c>
      <c r="L8991" s="111" t="s">
        <v>708</v>
      </c>
      <c r="M8991" s="111" t="s">
        <v>710</v>
      </c>
      <c r="N8991" s="111">
        <v>0.38</v>
      </c>
      <c r="O8991" s="114">
        <v>21.85</v>
      </c>
    </row>
    <row r="8992" spans="1:15">
      <c r="A8992" s="108"/>
      <c r="B8992" s="108"/>
      <c r="I8992" s="113">
        <f t="shared" si="0"/>
        <v>122</v>
      </c>
      <c r="J8992" s="111">
        <v>122</v>
      </c>
      <c r="K8992" s="111" t="s">
        <v>2782</v>
      </c>
      <c r="L8992" s="111" t="s">
        <v>706</v>
      </c>
      <c r="M8992" s="111" t="s">
        <v>702</v>
      </c>
      <c r="N8992" s="111">
        <v>2.47E-2</v>
      </c>
      <c r="O8992" s="114">
        <v>59.62</v>
      </c>
    </row>
    <row r="8993" spans="1:15">
      <c r="A8993" s="108"/>
      <c r="B8993" s="108"/>
      <c r="I8993" s="113">
        <f t="shared" si="0"/>
        <v>20083</v>
      </c>
      <c r="J8993" s="111">
        <v>20083</v>
      </c>
      <c r="K8993" s="111" t="s">
        <v>2784</v>
      </c>
      <c r="L8993" s="111" t="s">
        <v>706</v>
      </c>
      <c r="M8993" s="111" t="s">
        <v>702</v>
      </c>
      <c r="N8993" s="111">
        <v>3.85E-2</v>
      </c>
      <c r="O8993" s="114">
        <v>51.77</v>
      </c>
    </row>
    <row r="8994" spans="1:15">
      <c r="A8994" s="108"/>
      <c r="B8994" s="108"/>
      <c r="I8994" s="113">
        <f t="shared" si="0"/>
        <v>38383</v>
      </c>
      <c r="J8994" s="111">
        <v>38383</v>
      </c>
      <c r="K8994" s="111" t="s">
        <v>2774</v>
      </c>
      <c r="L8994" s="111" t="s">
        <v>706</v>
      </c>
      <c r="M8994" s="111" t="s">
        <v>702</v>
      </c>
      <c r="N8994" s="111">
        <v>0.187</v>
      </c>
      <c r="O8994" s="114">
        <v>1.91</v>
      </c>
    </row>
    <row r="8995" spans="1:15">
      <c r="A8995" s="108"/>
      <c r="B8995" s="108"/>
      <c r="I8995" s="113">
        <f t="shared" si="0"/>
        <v>88248</v>
      </c>
      <c r="J8995" s="111">
        <v>88248</v>
      </c>
      <c r="K8995" s="111" t="s">
        <v>1800</v>
      </c>
      <c r="L8995" s="111" t="s">
        <v>708</v>
      </c>
      <c r="M8995" s="111" t="s">
        <v>702</v>
      </c>
      <c r="N8995" s="111">
        <v>0.56000000000000005</v>
      </c>
      <c r="O8995" s="114">
        <v>16.97</v>
      </c>
    </row>
    <row r="8996" spans="1:15">
      <c r="A8996" s="108"/>
      <c r="B8996" s="108"/>
      <c r="I8996" s="113">
        <f t="shared" si="0"/>
        <v>88267</v>
      </c>
      <c r="J8996" s="111">
        <v>88267</v>
      </c>
      <c r="K8996" s="111" t="s">
        <v>1788</v>
      </c>
      <c r="L8996" s="111" t="s">
        <v>708</v>
      </c>
      <c r="M8996" s="111" t="s">
        <v>710</v>
      </c>
      <c r="N8996" s="111">
        <v>0.56000000000000005</v>
      </c>
      <c r="O8996" s="114">
        <v>21.85</v>
      </c>
    </row>
    <row r="8997" spans="1:15">
      <c r="A8997" s="108"/>
      <c r="B8997" s="108"/>
      <c r="I8997" s="113">
        <f t="shared" si="0"/>
        <v>122</v>
      </c>
      <c r="J8997" s="111">
        <v>122</v>
      </c>
      <c r="K8997" s="111" t="s">
        <v>2782</v>
      </c>
      <c r="L8997" s="111" t="s">
        <v>706</v>
      </c>
      <c r="M8997" s="111" t="s">
        <v>702</v>
      </c>
      <c r="N8997" s="111">
        <v>3.6299999999999999E-2</v>
      </c>
      <c r="O8997" s="114">
        <v>59.62</v>
      </c>
    </row>
    <row r="8998" spans="1:15">
      <c r="A8998" s="108"/>
      <c r="B8998" s="108"/>
      <c r="I8998" s="113">
        <f t="shared" si="0"/>
        <v>20083</v>
      </c>
      <c r="J8998" s="111">
        <v>20083</v>
      </c>
      <c r="K8998" s="111" t="s">
        <v>2784</v>
      </c>
      <c r="L8998" s="111" t="s">
        <v>706</v>
      </c>
      <c r="M8998" s="111" t="s">
        <v>702</v>
      </c>
      <c r="N8998" s="111">
        <v>5.9299999999999999E-2</v>
      </c>
      <c r="O8998" s="114">
        <v>51.77</v>
      </c>
    </row>
    <row r="8999" spans="1:15">
      <c r="A8999" s="108"/>
      <c r="B8999" s="108"/>
      <c r="I8999" s="113">
        <f t="shared" si="0"/>
        <v>38383</v>
      </c>
      <c r="J8999" s="111">
        <v>38383</v>
      </c>
      <c r="K8999" s="111" t="s">
        <v>2774</v>
      </c>
      <c r="L8999" s="111" t="s">
        <v>706</v>
      </c>
      <c r="M8999" s="111" t="s">
        <v>702</v>
      </c>
      <c r="N8999" s="111">
        <v>0.247</v>
      </c>
      <c r="O8999" s="114">
        <v>1.91</v>
      </c>
    </row>
    <row r="9000" spans="1:15">
      <c r="A9000" s="108"/>
      <c r="B9000" s="108"/>
      <c r="I9000" s="113">
        <f t="shared" si="0"/>
        <v>88248</v>
      </c>
      <c r="J9000" s="111">
        <v>88248</v>
      </c>
      <c r="K9000" s="111" t="s">
        <v>1800</v>
      </c>
      <c r="L9000" s="111" t="s">
        <v>708</v>
      </c>
      <c r="M9000" s="111" t="s">
        <v>702</v>
      </c>
      <c r="N9000" s="111">
        <v>0.74</v>
      </c>
      <c r="O9000" s="114">
        <v>16.97</v>
      </c>
    </row>
    <row r="9001" spans="1:15">
      <c r="A9001" s="108"/>
      <c r="B9001" s="108"/>
      <c r="I9001" s="113">
        <f t="shared" si="0"/>
        <v>88267</v>
      </c>
      <c r="J9001" s="111">
        <v>88267</v>
      </c>
      <c r="K9001" s="111" t="s">
        <v>1788</v>
      </c>
      <c r="L9001" s="111" t="s">
        <v>708</v>
      </c>
      <c r="M9001" s="111" t="s">
        <v>710</v>
      </c>
      <c r="N9001" s="111">
        <v>0.74</v>
      </c>
      <c r="O9001" s="114">
        <v>21.85</v>
      </c>
    </row>
    <row r="9002" spans="1:15">
      <c r="A9002" s="108"/>
      <c r="B9002" s="108"/>
      <c r="I9002" s="113">
        <f t="shared" si="0"/>
        <v>88248</v>
      </c>
      <c r="J9002" s="111">
        <v>88248</v>
      </c>
      <c r="K9002" s="111" t="s">
        <v>1800</v>
      </c>
      <c r="L9002" s="111" t="s">
        <v>708</v>
      </c>
      <c r="M9002" s="111" t="s">
        <v>702</v>
      </c>
      <c r="N9002" s="111">
        <v>0.10299999999999999</v>
      </c>
      <c r="O9002" s="114">
        <v>16.97</v>
      </c>
    </row>
    <row r="9003" spans="1:15">
      <c r="A9003" s="108"/>
      <c r="B9003" s="108"/>
      <c r="I9003" s="113">
        <f t="shared" si="0"/>
        <v>88267</v>
      </c>
      <c r="J9003" s="111">
        <v>88267</v>
      </c>
      <c r="K9003" s="111" t="s">
        <v>1788</v>
      </c>
      <c r="L9003" s="111" t="s">
        <v>708</v>
      </c>
      <c r="M9003" s="111" t="s">
        <v>710</v>
      </c>
      <c r="N9003" s="111">
        <v>0.10299999999999999</v>
      </c>
      <c r="O9003" s="114">
        <v>21.85</v>
      </c>
    </row>
    <row r="9004" spans="1:15">
      <c r="A9004" s="108"/>
      <c r="B9004" s="108"/>
      <c r="I9004" s="113">
        <f t="shared" si="0"/>
        <v>88248</v>
      </c>
      <c r="J9004" s="111">
        <v>88248</v>
      </c>
      <c r="K9004" s="111" t="s">
        <v>1800</v>
      </c>
      <c r="L9004" s="111" t="s">
        <v>708</v>
      </c>
      <c r="M9004" s="111" t="s">
        <v>702</v>
      </c>
      <c r="N9004" s="111">
        <v>0.122</v>
      </c>
      <c r="O9004" s="114">
        <v>16.97</v>
      </c>
    </row>
    <row r="9005" spans="1:15">
      <c r="A9005" s="108"/>
      <c r="B9005" s="108"/>
      <c r="I9005" s="113">
        <f t="shared" si="0"/>
        <v>88267</v>
      </c>
      <c r="J9005" s="111">
        <v>88267</v>
      </c>
      <c r="K9005" s="111" t="s">
        <v>1788</v>
      </c>
      <c r="L9005" s="111" t="s">
        <v>708</v>
      </c>
      <c r="M9005" s="111" t="s">
        <v>710</v>
      </c>
      <c r="N9005" s="111">
        <v>0.122</v>
      </c>
      <c r="O9005" s="114">
        <v>21.85</v>
      </c>
    </row>
    <row r="9006" spans="1:15">
      <c r="A9006" s="108"/>
      <c r="B9006" s="108"/>
      <c r="I9006" s="113">
        <f t="shared" si="0"/>
        <v>88248</v>
      </c>
      <c r="J9006" s="111">
        <v>88248</v>
      </c>
      <c r="K9006" s="111" t="s">
        <v>1800</v>
      </c>
      <c r="L9006" s="111" t="s">
        <v>708</v>
      </c>
      <c r="M9006" s="111" t="s">
        <v>702</v>
      </c>
      <c r="N9006" s="111">
        <v>2.1000000000000001E-2</v>
      </c>
      <c r="O9006" s="114">
        <v>16.97</v>
      </c>
    </row>
    <row r="9007" spans="1:15">
      <c r="A9007" s="108"/>
      <c r="B9007" s="108"/>
      <c r="I9007" s="113">
        <f t="shared" si="0"/>
        <v>88267</v>
      </c>
      <c r="J9007" s="111">
        <v>88267</v>
      </c>
      <c r="K9007" s="111" t="s">
        <v>1788</v>
      </c>
      <c r="L9007" s="111" t="s">
        <v>708</v>
      </c>
      <c r="M9007" s="111" t="s">
        <v>710</v>
      </c>
      <c r="N9007" s="111">
        <v>2.1000000000000001E-2</v>
      </c>
      <c r="O9007" s="114">
        <v>21.85</v>
      </c>
    </row>
    <row r="9008" spans="1:15">
      <c r="A9008" s="108"/>
      <c r="B9008" s="108"/>
      <c r="I9008" s="113">
        <f t="shared" si="0"/>
        <v>38028</v>
      </c>
      <c r="J9008" s="111">
        <v>38028</v>
      </c>
      <c r="K9008" s="111" t="s">
        <v>2793</v>
      </c>
      <c r="L9008" s="111" t="s">
        <v>728</v>
      </c>
      <c r="M9008" s="111" t="s">
        <v>702</v>
      </c>
      <c r="N9008" s="111">
        <v>1.0609999999999999</v>
      </c>
      <c r="O9008" s="114">
        <v>37.130000000000003</v>
      </c>
    </row>
    <row r="9009" spans="1:15">
      <c r="A9009" s="108"/>
      <c r="B9009" s="108"/>
      <c r="I9009" s="113">
        <f t="shared" si="0"/>
        <v>88248</v>
      </c>
      <c r="J9009" s="111">
        <v>88248</v>
      </c>
      <c r="K9009" s="111" t="s">
        <v>1800</v>
      </c>
      <c r="L9009" s="111" t="s">
        <v>708</v>
      </c>
      <c r="M9009" s="111" t="s">
        <v>702</v>
      </c>
      <c r="N9009" s="111">
        <v>2.5000000000000001E-2</v>
      </c>
      <c r="O9009" s="114">
        <v>16.97</v>
      </c>
    </row>
    <row r="9010" spans="1:15">
      <c r="A9010" s="108"/>
      <c r="B9010" s="108"/>
      <c r="I9010" s="113">
        <f t="shared" si="0"/>
        <v>88267</v>
      </c>
      <c r="J9010" s="111">
        <v>88267</v>
      </c>
      <c r="K9010" s="111" t="s">
        <v>1788</v>
      </c>
      <c r="L9010" s="111" t="s">
        <v>708</v>
      </c>
      <c r="M9010" s="111" t="s">
        <v>710</v>
      </c>
      <c r="N9010" s="111">
        <v>2.5000000000000001E-2</v>
      </c>
      <c r="O9010" s="114">
        <v>21.85</v>
      </c>
    </row>
    <row r="9011" spans="1:15">
      <c r="A9011" s="108"/>
      <c r="B9011" s="108"/>
      <c r="I9011" s="113">
        <f t="shared" si="0"/>
        <v>38030</v>
      </c>
      <c r="J9011" s="111">
        <v>38030</v>
      </c>
      <c r="K9011" s="111" t="s">
        <v>2794</v>
      </c>
      <c r="L9011" s="111" t="s">
        <v>728</v>
      </c>
      <c r="M9011" s="111" t="s">
        <v>702</v>
      </c>
      <c r="N9011" s="111">
        <v>1.0609999999999999</v>
      </c>
      <c r="O9011" s="114">
        <v>86.95</v>
      </c>
    </row>
    <row r="9012" spans="1:15">
      <c r="A9012" s="108"/>
      <c r="B9012" s="108"/>
      <c r="I9012" s="113">
        <f t="shared" si="0"/>
        <v>88248</v>
      </c>
      <c r="J9012" s="111">
        <v>88248</v>
      </c>
      <c r="K9012" s="111" t="s">
        <v>1800</v>
      </c>
      <c r="L9012" s="111" t="s">
        <v>708</v>
      </c>
      <c r="M9012" s="111" t="s">
        <v>702</v>
      </c>
      <c r="N9012" s="111">
        <v>4.1000000000000002E-2</v>
      </c>
      <c r="O9012" s="114">
        <v>16.97</v>
      </c>
    </row>
    <row r="9013" spans="1:15">
      <c r="A9013" s="108"/>
      <c r="B9013" s="108"/>
      <c r="I9013" s="113">
        <f t="shared" si="0"/>
        <v>88267</v>
      </c>
      <c r="J9013" s="111">
        <v>88267</v>
      </c>
      <c r="K9013" s="111" t="s">
        <v>1788</v>
      </c>
      <c r="L9013" s="111" t="s">
        <v>708</v>
      </c>
      <c r="M9013" s="111" t="s">
        <v>710</v>
      </c>
      <c r="N9013" s="111">
        <v>4.1000000000000002E-2</v>
      </c>
      <c r="O9013" s="114">
        <v>21.85</v>
      </c>
    </row>
    <row r="9014" spans="1:15">
      <c r="A9014" s="108"/>
      <c r="B9014" s="108"/>
      <c r="I9014" s="113">
        <f t="shared" si="0"/>
        <v>38031</v>
      </c>
      <c r="J9014" s="111">
        <v>38031</v>
      </c>
      <c r="K9014" s="111" t="s">
        <v>2795</v>
      </c>
      <c r="L9014" s="111" t="s">
        <v>728</v>
      </c>
      <c r="M9014" s="111" t="s">
        <v>702</v>
      </c>
      <c r="N9014" s="111">
        <v>1.0609999999999999</v>
      </c>
      <c r="O9014" s="114">
        <v>137.79</v>
      </c>
    </row>
    <row r="9015" spans="1:15">
      <c r="A9015" s="108"/>
      <c r="B9015" s="108"/>
      <c r="I9015" s="113">
        <f t="shared" si="0"/>
        <v>88248</v>
      </c>
      <c r="J9015" s="111">
        <v>88248</v>
      </c>
      <c r="K9015" s="111" t="s">
        <v>1800</v>
      </c>
      <c r="L9015" s="111" t="s">
        <v>708</v>
      </c>
      <c r="M9015" s="111" t="s">
        <v>702</v>
      </c>
      <c r="N9015" s="111">
        <v>4.9000000000000002E-2</v>
      </c>
      <c r="O9015" s="114">
        <v>16.97</v>
      </c>
    </row>
    <row r="9016" spans="1:15">
      <c r="A9016" s="108"/>
      <c r="B9016" s="108"/>
      <c r="I9016" s="113">
        <f t="shared" si="0"/>
        <v>88267</v>
      </c>
      <c r="J9016" s="111">
        <v>88267</v>
      </c>
      <c r="K9016" s="111" t="s">
        <v>1788</v>
      </c>
      <c r="L9016" s="111" t="s">
        <v>708</v>
      </c>
      <c r="M9016" s="111" t="s">
        <v>710</v>
      </c>
      <c r="N9016" s="111">
        <v>4.9000000000000002E-2</v>
      </c>
      <c r="O9016" s="114">
        <v>21.85</v>
      </c>
    </row>
    <row r="9017" spans="1:15">
      <c r="A9017" s="108"/>
      <c r="B9017" s="108"/>
      <c r="I9017" s="113">
        <f t="shared" si="0"/>
        <v>122</v>
      </c>
      <c r="J9017" s="111">
        <v>122</v>
      </c>
      <c r="K9017" s="111" t="s">
        <v>2782</v>
      </c>
      <c r="L9017" s="111" t="s">
        <v>706</v>
      </c>
      <c r="M9017" s="111" t="s">
        <v>702</v>
      </c>
      <c r="N9017" s="111">
        <v>3.5000000000000001E-3</v>
      </c>
      <c r="O9017" s="114">
        <v>59.62</v>
      </c>
    </row>
    <row r="9018" spans="1:15">
      <c r="A9018" s="108"/>
      <c r="B9018" s="108"/>
      <c r="I9018" s="113">
        <f t="shared" si="0"/>
        <v>20083</v>
      </c>
      <c r="J9018" s="111">
        <v>20083</v>
      </c>
      <c r="K9018" s="111" t="s">
        <v>2784</v>
      </c>
      <c r="L9018" s="111" t="s">
        <v>706</v>
      </c>
      <c r="M9018" s="111" t="s">
        <v>702</v>
      </c>
      <c r="N9018" s="111">
        <v>4.7999999999999996E-3</v>
      </c>
      <c r="O9018" s="114">
        <v>51.77</v>
      </c>
    </row>
    <row r="9019" spans="1:15">
      <c r="A9019" s="108"/>
      <c r="B9019" s="108"/>
      <c r="I9019" s="113">
        <f t="shared" si="0"/>
        <v>38383</v>
      </c>
      <c r="J9019" s="111">
        <v>38383</v>
      </c>
      <c r="K9019" s="111" t="s">
        <v>2774</v>
      </c>
      <c r="L9019" s="111" t="s">
        <v>706</v>
      </c>
      <c r="M9019" s="111" t="s">
        <v>702</v>
      </c>
      <c r="N9019" s="111">
        <v>1.7000000000000001E-2</v>
      </c>
      <c r="O9019" s="114">
        <v>1.91</v>
      </c>
    </row>
    <row r="9020" spans="1:15">
      <c r="A9020" s="108"/>
      <c r="B9020" s="108"/>
      <c r="I9020" s="113">
        <f t="shared" si="0"/>
        <v>88248</v>
      </c>
      <c r="J9020" s="111">
        <v>88248</v>
      </c>
      <c r="K9020" s="111" t="s">
        <v>1800</v>
      </c>
      <c r="L9020" s="111" t="s">
        <v>708</v>
      </c>
      <c r="M9020" s="111" t="s">
        <v>702</v>
      </c>
      <c r="N9020" s="111">
        <v>0.05</v>
      </c>
      <c r="O9020" s="114">
        <v>16.97</v>
      </c>
    </row>
    <row r="9021" spans="1:15">
      <c r="A9021" s="108"/>
      <c r="B9021" s="108"/>
      <c r="I9021" s="113">
        <f t="shared" si="0"/>
        <v>88267</v>
      </c>
      <c r="J9021" s="111">
        <v>88267</v>
      </c>
      <c r="K9021" s="111" t="s">
        <v>1788</v>
      </c>
      <c r="L9021" s="111" t="s">
        <v>708</v>
      </c>
      <c r="M9021" s="111" t="s">
        <v>710</v>
      </c>
      <c r="N9021" s="111">
        <v>0.05</v>
      </c>
      <c r="O9021" s="114">
        <v>21.85</v>
      </c>
    </row>
    <row r="9022" spans="1:15">
      <c r="A9022" s="108"/>
      <c r="B9022" s="108"/>
      <c r="I9022" s="113">
        <f t="shared" si="0"/>
        <v>122</v>
      </c>
      <c r="J9022" s="111">
        <v>122</v>
      </c>
      <c r="K9022" s="111" t="s">
        <v>2782</v>
      </c>
      <c r="L9022" s="111" t="s">
        <v>706</v>
      </c>
      <c r="M9022" s="111" t="s">
        <v>702</v>
      </c>
      <c r="N9022" s="111">
        <v>8.0000000000000002E-3</v>
      </c>
      <c r="O9022" s="114">
        <v>59.62</v>
      </c>
    </row>
    <row r="9023" spans="1:15">
      <c r="A9023" s="108"/>
      <c r="B9023" s="108"/>
      <c r="I9023" s="113">
        <f t="shared" si="0"/>
        <v>20083</v>
      </c>
      <c r="J9023" s="111">
        <v>20083</v>
      </c>
      <c r="K9023" s="111" t="s">
        <v>2784</v>
      </c>
      <c r="L9023" s="111" t="s">
        <v>706</v>
      </c>
      <c r="M9023" s="111" t="s">
        <v>702</v>
      </c>
      <c r="N9023" s="111">
        <v>1.24E-2</v>
      </c>
      <c r="O9023" s="114">
        <v>51.77</v>
      </c>
    </row>
    <row r="9024" spans="1:15">
      <c r="A9024" s="108"/>
      <c r="B9024" s="108"/>
      <c r="I9024" s="113">
        <f t="shared" si="0"/>
        <v>122</v>
      </c>
      <c r="J9024" s="111">
        <v>122</v>
      </c>
      <c r="K9024" s="111" t="s">
        <v>2782</v>
      </c>
      <c r="L9024" s="111" t="s">
        <v>706</v>
      </c>
      <c r="M9024" s="111" t="s">
        <v>702</v>
      </c>
      <c r="N9024" s="111">
        <v>1.17E-2</v>
      </c>
      <c r="O9024" s="114">
        <v>59.62</v>
      </c>
    </row>
    <row r="9025" spans="1:15">
      <c r="A9025" s="108"/>
      <c r="B9025" s="108"/>
      <c r="I9025" s="113">
        <f t="shared" si="0"/>
        <v>20083</v>
      </c>
      <c r="J9025" s="111">
        <v>20083</v>
      </c>
      <c r="K9025" s="111" t="s">
        <v>2784</v>
      </c>
      <c r="L9025" s="111" t="s">
        <v>706</v>
      </c>
      <c r="M9025" s="111" t="s">
        <v>702</v>
      </c>
      <c r="N9025" s="111">
        <v>1.9099999999999999E-2</v>
      </c>
      <c r="O9025" s="114">
        <v>51.77</v>
      </c>
    </row>
    <row r="9026" spans="1:15">
      <c r="A9026" s="108"/>
      <c r="B9026" s="108"/>
      <c r="I9026" s="113">
        <f t="shared" si="0"/>
        <v>38383</v>
      </c>
      <c r="J9026" s="111">
        <v>38383</v>
      </c>
      <c r="K9026" s="111" t="s">
        <v>2774</v>
      </c>
      <c r="L9026" s="111" t="s">
        <v>706</v>
      </c>
      <c r="M9026" s="111" t="s">
        <v>702</v>
      </c>
      <c r="N9026" s="111">
        <v>5.2999999999999999E-2</v>
      </c>
      <c r="O9026" s="114">
        <v>1.91</v>
      </c>
    </row>
    <row r="9027" spans="1:15">
      <c r="A9027" s="108"/>
      <c r="B9027" s="108"/>
      <c r="I9027" s="113">
        <f t="shared" si="0"/>
        <v>88248</v>
      </c>
      <c r="J9027" s="111">
        <v>88248</v>
      </c>
      <c r="K9027" s="111" t="s">
        <v>1800</v>
      </c>
      <c r="L9027" s="111" t="s">
        <v>708</v>
      </c>
      <c r="M9027" s="111" t="s">
        <v>702</v>
      </c>
      <c r="N9027" s="111">
        <v>0.16</v>
      </c>
      <c r="O9027" s="114">
        <v>16.97</v>
      </c>
    </row>
    <row r="9028" spans="1:15">
      <c r="A9028" s="108"/>
      <c r="B9028" s="108"/>
      <c r="I9028" s="113">
        <f t="shared" si="0"/>
        <v>88267</v>
      </c>
      <c r="J9028" s="111">
        <v>88267</v>
      </c>
      <c r="K9028" s="111" t="s">
        <v>1788</v>
      </c>
      <c r="L9028" s="111" t="s">
        <v>708</v>
      </c>
      <c r="M9028" s="111" t="s">
        <v>710</v>
      </c>
      <c r="N9028" s="111">
        <v>0.16</v>
      </c>
      <c r="O9028" s="114">
        <v>21.85</v>
      </c>
    </row>
    <row r="9029" spans="1:15">
      <c r="A9029" s="108"/>
      <c r="B9029" s="108"/>
      <c r="I9029" s="113">
        <f t="shared" si="0"/>
        <v>122</v>
      </c>
      <c r="J9029" s="111">
        <v>122</v>
      </c>
      <c r="K9029" s="111" t="s">
        <v>2782</v>
      </c>
      <c r="L9029" s="111" t="s">
        <v>706</v>
      </c>
      <c r="M9029" s="111" t="s">
        <v>702</v>
      </c>
      <c r="N9029" s="111">
        <v>1.38E-2</v>
      </c>
      <c r="O9029" s="114">
        <v>59.62</v>
      </c>
    </row>
    <row r="9030" spans="1:15">
      <c r="A9030" s="108"/>
      <c r="B9030" s="108"/>
      <c r="I9030" s="113">
        <f t="shared" si="0"/>
        <v>20083</v>
      </c>
      <c r="J9030" s="111">
        <v>20083</v>
      </c>
      <c r="K9030" s="111" t="s">
        <v>2784</v>
      </c>
      <c r="L9030" s="111" t="s">
        <v>706</v>
      </c>
      <c r="M9030" s="111" t="s">
        <v>702</v>
      </c>
      <c r="N9030" s="111">
        <v>2.2499999999999999E-2</v>
      </c>
      <c r="O9030" s="114">
        <v>51.77</v>
      </c>
    </row>
    <row r="9031" spans="1:15">
      <c r="A9031" s="108"/>
      <c r="B9031" s="108"/>
      <c r="I9031" s="113">
        <f t="shared" si="0"/>
        <v>38383</v>
      </c>
      <c r="J9031" s="111">
        <v>38383</v>
      </c>
      <c r="K9031" s="111" t="s">
        <v>2774</v>
      </c>
      <c r="L9031" s="111" t="s">
        <v>706</v>
      </c>
      <c r="M9031" s="111" t="s">
        <v>702</v>
      </c>
      <c r="N9031" s="111">
        <v>0.09</v>
      </c>
      <c r="O9031" s="114">
        <v>1.91</v>
      </c>
    </row>
    <row r="9032" spans="1:15">
      <c r="A9032" s="108"/>
      <c r="B9032" s="108"/>
      <c r="I9032" s="113">
        <f t="shared" si="0"/>
        <v>88248</v>
      </c>
      <c r="J9032" s="111">
        <v>88248</v>
      </c>
      <c r="K9032" s="111" t="s">
        <v>1800</v>
      </c>
      <c r="L9032" s="111" t="s">
        <v>708</v>
      </c>
      <c r="M9032" s="111" t="s">
        <v>702</v>
      </c>
      <c r="N9032" s="111">
        <v>0.27</v>
      </c>
      <c r="O9032" s="114">
        <v>16.97</v>
      </c>
    </row>
    <row r="9033" spans="1:15">
      <c r="A9033" s="108"/>
      <c r="B9033" s="108"/>
      <c r="I9033" s="113">
        <f t="shared" si="0"/>
        <v>88267</v>
      </c>
      <c r="J9033" s="111">
        <v>88267</v>
      </c>
      <c r="K9033" s="111" t="s">
        <v>1788</v>
      </c>
      <c r="L9033" s="111" t="s">
        <v>708</v>
      </c>
      <c r="M9033" s="111" t="s">
        <v>710</v>
      </c>
      <c r="N9033" s="111">
        <v>0.27</v>
      </c>
      <c r="O9033" s="114">
        <v>21.85</v>
      </c>
    </row>
    <row r="9034" spans="1:15">
      <c r="A9034" s="108"/>
      <c r="B9034" s="108"/>
      <c r="I9034" s="113">
        <f t="shared" si="0"/>
        <v>122</v>
      </c>
      <c r="J9034" s="111">
        <v>122</v>
      </c>
      <c r="K9034" s="111" t="s">
        <v>2782</v>
      </c>
      <c r="L9034" s="111" t="s">
        <v>706</v>
      </c>
      <c r="M9034" s="111" t="s">
        <v>702</v>
      </c>
      <c r="N9034" s="111">
        <v>1.72E-2</v>
      </c>
      <c r="O9034" s="114">
        <v>59.62</v>
      </c>
    </row>
    <row r="9035" spans="1:15">
      <c r="A9035" s="108"/>
      <c r="B9035" s="108"/>
      <c r="I9035" s="113">
        <f t="shared" si="0"/>
        <v>20065</v>
      </c>
      <c r="J9035" s="111">
        <v>20065</v>
      </c>
      <c r="K9035" s="111" t="s">
        <v>2796</v>
      </c>
      <c r="L9035" s="111" t="s">
        <v>728</v>
      </c>
      <c r="M9035" s="111" t="s">
        <v>702</v>
      </c>
      <c r="N9035" s="111">
        <v>1.05</v>
      </c>
      <c r="O9035" s="114">
        <v>24.2</v>
      </c>
    </row>
    <row r="9036" spans="1:15">
      <c r="A9036" s="108"/>
      <c r="B9036" s="108"/>
      <c r="I9036" s="113">
        <f t="shared" si="0"/>
        <v>20083</v>
      </c>
      <c r="J9036" s="111">
        <v>20083</v>
      </c>
      <c r="K9036" s="111" t="s">
        <v>2784</v>
      </c>
      <c r="L9036" s="111" t="s">
        <v>706</v>
      </c>
      <c r="M9036" s="111" t="s">
        <v>702</v>
      </c>
      <c r="N9036" s="111">
        <v>2.8199999999999999E-2</v>
      </c>
      <c r="O9036" s="114">
        <v>51.77</v>
      </c>
    </row>
    <row r="9037" spans="1:15">
      <c r="A9037" s="108"/>
      <c r="B9037" s="108"/>
      <c r="I9037" s="113">
        <f t="shared" si="0"/>
        <v>88248</v>
      </c>
      <c r="J9037" s="111">
        <v>88248</v>
      </c>
      <c r="K9037" s="111" t="s">
        <v>1800</v>
      </c>
      <c r="L9037" s="111" t="s">
        <v>708</v>
      </c>
      <c r="M9037" s="111" t="s">
        <v>702</v>
      </c>
      <c r="N9037" s="111">
        <v>0.37</v>
      </c>
      <c r="O9037" s="114">
        <v>16.97</v>
      </c>
    </row>
    <row r="9038" spans="1:15">
      <c r="A9038" s="108"/>
      <c r="B9038" s="108"/>
      <c r="I9038" s="113">
        <f t="shared" si="0"/>
        <v>88267</v>
      </c>
      <c r="J9038" s="111">
        <v>88267</v>
      </c>
      <c r="K9038" s="111" t="s">
        <v>1788</v>
      </c>
      <c r="L9038" s="111" t="s">
        <v>708</v>
      </c>
      <c r="M9038" s="111" t="s">
        <v>710</v>
      </c>
      <c r="N9038" s="111">
        <v>0.37</v>
      </c>
      <c r="O9038" s="114">
        <v>21.85</v>
      </c>
    </row>
    <row r="9039" spans="1:15">
      <c r="A9039" s="108"/>
      <c r="B9039" s="108"/>
      <c r="I9039" s="113">
        <f t="shared" si="0"/>
        <v>9868</v>
      </c>
      <c r="J9039" s="111">
        <v>9868</v>
      </c>
      <c r="K9039" s="111" t="s">
        <v>2775</v>
      </c>
      <c r="L9039" s="111" t="s">
        <v>728</v>
      </c>
      <c r="M9039" s="111" t="s">
        <v>710</v>
      </c>
      <c r="N9039" s="111">
        <v>1.05</v>
      </c>
      <c r="O9039" s="114">
        <v>2.69</v>
      </c>
    </row>
    <row r="9040" spans="1:15">
      <c r="A9040" s="108"/>
      <c r="B9040" s="108"/>
      <c r="I9040" s="113">
        <f t="shared" si="0"/>
        <v>38383</v>
      </c>
      <c r="J9040" s="111">
        <v>38383</v>
      </c>
      <c r="K9040" s="111" t="s">
        <v>2774</v>
      </c>
      <c r="L9040" s="111" t="s">
        <v>706</v>
      </c>
      <c r="M9040" s="111" t="s">
        <v>702</v>
      </c>
      <c r="N9040" s="111">
        <v>6.3E-2</v>
      </c>
      <c r="O9040" s="114">
        <v>1.91</v>
      </c>
    </row>
    <row r="9041" spans="1:15">
      <c r="A9041" s="108"/>
      <c r="B9041" s="108"/>
      <c r="I9041" s="113">
        <f t="shared" si="0"/>
        <v>88248</v>
      </c>
      <c r="J9041" s="111">
        <v>88248</v>
      </c>
      <c r="K9041" s="111" t="s">
        <v>1800</v>
      </c>
      <c r="L9041" s="111" t="s">
        <v>708</v>
      </c>
      <c r="M9041" s="111" t="s">
        <v>702</v>
      </c>
      <c r="N9041" s="111">
        <v>0.19</v>
      </c>
      <c r="O9041" s="114">
        <v>16.97</v>
      </c>
    </row>
    <row r="9042" spans="1:15">
      <c r="A9042" s="108"/>
      <c r="B9042" s="108"/>
      <c r="I9042" s="113">
        <f t="shared" si="0"/>
        <v>88267</v>
      </c>
      <c r="J9042" s="111">
        <v>88267</v>
      </c>
      <c r="K9042" s="111" t="s">
        <v>1788</v>
      </c>
      <c r="L9042" s="111" t="s">
        <v>708</v>
      </c>
      <c r="M9042" s="111" t="s">
        <v>710</v>
      </c>
      <c r="N9042" s="111">
        <v>0.19</v>
      </c>
      <c r="O9042" s="114">
        <v>21.85</v>
      </c>
    </row>
    <row r="9043" spans="1:15">
      <c r="A9043" s="108"/>
      <c r="B9043" s="108"/>
      <c r="I9043" s="113">
        <f t="shared" si="0"/>
        <v>89355</v>
      </c>
      <c r="J9043" s="111">
        <v>89355</v>
      </c>
      <c r="K9043" s="111" t="s">
        <v>2797</v>
      </c>
      <c r="L9043" s="111" t="s">
        <v>728</v>
      </c>
      <c r="M9043" s="111" t="s">
        <v>702</v>
      </c>
      <c r="N9043" s="111">
        <v>0.82450000000000001</v>
      </c>
      <c r="O9043" s="114">
        <v>14.79</v>
      </c>
    </row>
    <row r="9044" spans="1:15">
      <c r="A9044" s="108"/>
      <c r="B9044" s="108"/>
      <c r="I9044" s="113">
        <f t="shared" si="0"/>
        <v>89358</v>
      </c>
      <c r="J9044" s="111">
        <v>89358</v>
      </c>
      <c r="K9044" s="111" t="s">
        <v>2798</v>
      </c>
      <c r="L9044" s="111" t="s">
        <v>706</v>
      </c>
      <c r="M9044" s="111" t="s">
        <v>702</v>
      </c>
      <c r="N9044" s="111">
        <v>0.57740000000000002</v>
      </c>
      <c r="O9044" s="114">
        <v>6.11</v>
      </c>
    </row>
    <row r="9045" spans="1:15">
      <c r="A9045" s="108"/>
      <c r="B9045" s="108"/>
      <c r="I9045" s="113">
        <f t="shared" si="0"/>
        <v>89371</v>
      </c>
      <c r="J9045" s="111">
        <v>89371</v>
      </c>
      <c r="K9045" s="111" t="s">
        <v>2799</v>
      </c>
      <c r="L9045" s="111" t="s">
        <v>706</v>
      </c>
      <c r="M9045" s="111" t="s">
        <v>702</v>
      </c>
      <c r="N9045" s="111">
        <v>6.9699999999999998E-2</v>
      </c>
      <c r="O9045" s="114">
        <v>4.5199999999999996</v>
      </c>
    </row>
    <row r="9046" spans="1:15">
      <c r="A9046" s="108"/>
      <c r="B9046" s="108"/>
      <c r="I9046" s="113">
        <f t="shared" si="0"/>
        <v>89373</v>
      </c>
      <c r="J9046" s="111">
        <v>89373</v>
      </c>
      <c r="K9046" s="111" t="s">
        <v>2800</v>
      </c>
      <c r="L9046" s="111" t="s">
        <v>706</v>
      </c>
      <c r="M9046" s="111" t="s">
        <v>702</v>
      </c>
      <c r="N9046" s="111">
        <v>0.14510000000000001</v>
      </c>
      <c r="O9046" s="114">
        <v>4.99</v>
      </c>
    </row>
    <row r="9047" spans="1:15">
      <c r="A9047" s="108"/>
      <c r="B9047" s="108"/>
      <c r="I9047" s="113">
        <f t="shared" si="0"/>
        <v>89374</v>
      </c>
      <c r="J9047" s="111">
        <v>89374</v>
      </c>
      <c r="K9047" s="111" t="s">
        <v>2801</v>
      </c>
      <c r="L9047" s="111" t="s">
        <v>706</v>
      </c>
      <c r="M9047" s="111" t="s">
        <v>702</v>
      </c>
      <c r="N9047" s="111">
        <v>0.2984</v>
      </c>
      <c r="O9047" s="114">
        <v>7.77</v>
      </c>
    </row>
    <row r="9048" spans="1:15">
      <c r="A9048" s="108"/>
      <c r="B9048" s="108"/>
      <c r="I9048" s="113">
        <f t="shared" si="0"/>
        <v>89376</v>
      </c>
      <c r="J9048" s="111">
        <v>89376</v>
      </c>
      <c r="K9048" s="111" t="s">
        <v>2802</v>
      </c>
      <c r="L9048" s="111" t="s">
        <v>706</v>
      </c>
      <c r="M9048" s="111" t="s">
        <v>702</v>
      </c>
      <c r="N9048" s="111">
        <v>0.72789999999999999</v>
      </c>
      <c r="O9048" s="114">
        <v>4.57</v>
      </c>
    </row>
    <row r="9049" spans="1:15">
      <c r="A9049" s="108"/>
      <c r="B9049" s="108"/>
      <c r="I9049" s="113">
        <f t="shared" si="0"/>
        <v>89393</v>
      </c>
      <c r="J9049" s="111">
        <v>89393</v>
      </c>
      <c r="K9049" s="111" t="s">
        <v>2803</v>
      </c>
      <c r="L9049" s="111" t="s">
        <v>706</v>
      </c>
      <c r="M9049" s="111" t="s">
        <v>702</v>
      </c>
      <c r="N9049" s="111">
        <v>7.7600000000000002E-2</v>
      </c>
      <c r="O9049" s="114">
        <v>8.4499999999999993</v>
      </c>
    </row>
    <row r="9050" spans="1:15">
      <c r="A9050" s="108"/>
      <c r="B9050" s="108"/>
      <c r="I9050" s="113">
        <f t="shared" si="0"/>
        <v>89397</v>
      </c>
      <c r="J9050" s="111">
        <v>89397</v>
      </c>
      <c r="K9050" s="111" t="s">
        <v>2804</v>
      </c>
      <c r="L9050" s="111" t="s">
        <v>706</v>
      </c>
      <c r="M9050" s="111" t="s">
        <v>702</v>
      </c>
      <c r="N9050" s="111">
        <v>0.33019999999999999</v>
      </c>
      <c r="O9050" s="114">
        <v>11.53</v>
      </c>
    </row>
    <row r="9051" spans="1:15">
      <c r="A9051" s="108"/>
      <c r="B9051" s="108"/>
      <c r="I9051" s="113">
        <f t="shared" si="0"/>
        <v>89401</v>
      </c>
      <c r="J9051" s="111">
        <v>89401</v>
      </c>
      <c r="K9051" s="111" t="s">
        <v>2805</v>
      </c>
      <c r="L9051" s="111" t="s">
        <v>728</v>
      </c>
      <c r="M9051" s="111" t="s">
        <v>702</v>
      </c>
      <c r="N9051" s="111">
        <v>0.17549999999999999</v>
      </c>
      <c r="O9051" s="114">
        <v>6.02</v>
      </c>
    </row>
    <row r="9052" spans="1:15">
      <c r="A9052" s="108"/>
      <c r="B9052" s="108"/>
      <c r="I9052" s="113">
        <f t="shared" si="0"/>
        <v>89404</v>
      </c>
      <c r="J9052" s="111">
        <v>89404</v>
      </c>
      <c r="K9052" s="111" t="s">
        <v>2806</v>
      </c>
      <c r="L9052" s="111" t="s">
        <v>706</v>
      </c>
      <c r="M9052" s="111" t="s">
        <v>702</v>
      </c>
      <c r="N9052" s="111">
        <v>1.6899999999999998E-2</v>
      </c>
      <c r="O9052" s="114">
        <v>4.0599999999999996</v>
      </c>
    </row>
    <row r="9053" spans="1:15">
      <c r="A9053" s="108"/>
      <c r="B9053" s="108"/>
      <c r="I9053" s="113">
        <f t="shared" si="0"/>
        <v>89405</v>
      </c>
      <c r="J9053" s="111">
        <v>89405</v>
      </c>
      <c r="K9053" s="111" t="s">
        <v>2807</v>
      </c>
      <c r="L9053" s="111" t="s">
        <v>706</v>
      </c>
      <c r="M9053" s="111" t="s">
        <v>702</v>
      </c>
      <c r="N9053" s="111">
        <v>8.3000000000000001E-3</v>
      </c>
      <c r="O9053" s="114">
        <v>4.32</v>
      </c>
    </row>
    <row r="9054" spans="1:15">
      <c r="A9054" s="108"/>
      <c r="B9054" s="108"/>
      <c r="I9054" s="113">
        <f t="shared" si="0"/>
        <v>89417</v>
      </c>
      <c r="J9054" s="111">
        <v>89417</v>
      </c>
      <c r="K9054" s="111" t="s">
        <v>2808</v>
      </c>
      <c r="L9054" s="111" t="s">
        <v>706</v>
      </c>
      <c r="M9054" s="111" t="s">
        <v>702</v>
      </c>
      <c r="N9054" s="111">
        <v>2.47E-2</v>
      </c>
      <c r="O9054" s="114">
        <v>3.17</v>
      </c>
    </row>
    <row r="9055" spans="1:15">
      <c r="A9055" s="108"/>
      <c r="B9055" s="108"/>
      <c r="I9055" s="113">
        <f t="shared" si="0"/>
        <v>89422</v>
      </c>
      <c r="J9055" s="111">
        <v>89422</v>
      </c>
      <c r="K9055" s="111" t="s">
        <v>2809</v>
      </c>
      <c r="L9055" s="111" t="s">
        <v>706</v>
      </c>
      <c r="M9055" s="111" t="s">
        <v>702</v>
      </c>
      <c r="N9055" s="111">
        <v>0.16170000000000001</v>
      </c>
      <c r="O9055" s="114">
        <v>3.22</v>
      </c>
    </row>
    <row r="9056" spans="1:15">
      <c r="A9056" s="108"/>
      <c r="B9056" s="108"/>
      <c r="I9056" s="113">
        <f t="shared" si="0"/>
        <v>89438</v>
      </c>
      <c r="J9056" s="111">
        <v>89438</v>
      </c>
      <c r="K9056" s="111" t="s">
        <v>2810</v>
      </c>
      <c r="L9056" s="111" t="s">
        <v>706</v>
      </c>
      <c r="M9056" s="111" t="s">
        <v>702</v>
      </c>
      <c r="N9056" s="111">
        <v>2.5000000000000001E-3</v>
      </c>
      <c r="O9056" s="114">
        <v>5.73</v>
      </c>
    </row>
    <row r="9057" spans="1:15">
      <c r="A9057" s="108"/>
      <c r="B9057" s="108"/>
      <c r="I9057" s="113">
        <f t="shared" si="0"/>
        <v>89442</v>
      </c>
      <c r="J9057" s="111">
        <v>89442</v>
      </c>
      <c r="K9057" s="111" t="s">
        <v>2811</v>
      </c>
      <c r="L9057" s="111" t="s">
        <v>706</v>
      </c>
      <c r="M9057" s="111" t="s">
        <v>702</v>
      </c>
      <c r="N9057" s="111">
        <v>2.3E-3</v>
      </c>
      <c r="O9057" s="114">
        <v>8.36</v>
      </c>
    </row>
    <row r="9058" spans="1:15">
      <c r="A9058" s="108"/>
      <c r="B9058" s="108"/>
      <c r="I9058" s="113">
        <f t="shared" si="0"/>
        <v>90436</v>
      </c>
      <c r="J9058" s="111">
        <v>90436</v>
      </c>
      <c r="K9058" s="111" t="s">
        <v>2812</v>
      </c>
      <c r="L9058" s="111" t="s">
        <v>706</v>
      </c>
      <c r="M9058" s="111" t="s">
        <v>702</v>
      </c>
      <c r="N9058" s="111">
        <v>5.5999999999999999E-3</v>
      </c>
      <c r="O9058" s="114">
        <v>12.09</v>
      </c>
    </row>
    <row r="9059" spans="1:15">
      <c r="A9059" s="108"/>
      <c r="B9059" s="108"/>
      <c r="I9059" s="113">
        <f t="shared" si="0"/>
        <v>90443</v>
      </c>
      <c r="J9059" s="111">
        <v>90443</v>
      </c>
      <c r="K9059" s="111" t="s">
        <v>818</v>
      </c>
      <c r="L9059" s="111" t="s">
        <v>728</v>
      </c>
      <c r="M9059" s="111" t="s">
        <v>702</v>
      </c>
      <c r="N9059" s="111">
        <v>0.29239999999999999</v>
      </c>
      <c r="O9059" s="114">
        <v>10.99</v>
      </c>
    </row>
    <row r="9060" spans="1:15">
      <c r="A9060" s="108"/>
      <c r="B9060" s="108"/>
      <c r="I9060" s="113">
        <f t="shared" si="0"/>
        <v>90466</v>
      </c>
      <c r="J9060" s="111">
        <v>90466</v>
      </c>
      <c r="K9060" s="111" t="s">
        <v>822</v>
      </c>
      <c r="L9060" s="111" t="s">
        <v>728</v>
      </c>
      <c r="M9060" s="111" t="s">
        <v>702</v>
      </c>
      <c r="N9060" s="111">
        <v>0.29239999999999999</v>
      </c>
      <c r="O9060" s="114">
        <v>10.78</v>
      </c>
    </row>
    <row r="9061" spans="1:15">
      <c r="A9061" s="108"/>
      <c r="B9061" s="108"/>
      <c r="I9061" s="113">
        <f t="shared" si="0"/>
        <v>91190</v>
      </c>
      <c r="J9061" s="111">
        <v>91190</v>
      </c>
      <c r="K9061" s="111" t="s">
        <v>2813</v>
      </c>
      <c r="L9061" s="111" t="s">
        <v>706</v>
      </c>
      <c r="M9061" s="111" t="s">
        <v>702</v>
      </c>
      <c r="N9061" s="111">
        <v>5.5999999999999999E-3</v>
      </c>
      <c r="O9061" s="114">
        <v>4.18</v>
      </c>
    </row>
    <row r="9062" spans="1:15">
      <c r="A9062" s="108"/>
      <c r="B9062" s="108"/>
      <c r="I9062" s="113">
        <f t="shared" si="0"/>
        <v>89356</v>
      </c>
      <c r="J9062" s="111">
        <v>89356</v>
      </c>
      <c r="K9062" s="111" t="s">
        <v>2814</v>
      </c>
      <c r="L9062" s="111" t="s">
        <v>728</v>
      </c>
      <c r="M9062" s="111" t="s">
        <v>702</v>
      </c>
      <c r="N9062" s="111">
        <v>0.79400000000000004</v>
      </c>
      <c r="O9062" s="114">
        <v>17.399999999999999</v>
      </c>
    </row>
    <row r="9063" spans="1:15">
      <c r="A9063" s="108"/>
      <c r="B9063" s="108"/>
      <c r="I9063" s="113">
        <f t="shared" si="0"/>
        <v>89362</v>
      </c>
      <c r="J9063" s="111">
        <v>89362</v>
      </c>
      <c r="K9063" s="111" t="s">
        <v>2815</v>
      </c>
      <c r="L9063" s="111" t="s">
        <v>706</v>
      </c>
      <c r="M9063" s="111" t="s">
        <v>702</v>
      </c>
      <c r="N9063" s="111">
        <v>0.65429999999999999</v>
      </c>
      <c r="O9063" s="114">
        <v>7.25</v>
      </c>
    </row>
    <row r="9064" spans="1:15">
      <c r="A9064" s="108"/>
      <c r="B9064" s="108"/>
      <c r="I9064" s="113">
        <f t="shared" si="0"/>
        <v>89366</v>
      </c>
      <c r="J9064" s="111">
        <v>89366</v>
      </c>
      <c r="K9064" s="111" t="s">
        <v>2816</v>
      </c>
      <c r="L9064" s="111" t="s">
        <v>706</v>
      </c>
      <c r="M9064" s="111" t="s">
        <v>702</v>
      </c>
      <c r="N9064" s="111">
        <v>0.1694</v>
      </c>
      <c r="O9064" s="114">
        <v>11.97</v>
      </c>
    </row>
    <row r="9065" spans="1:15">
      <c r="A9065" s="108"/>
      <c r="B9065" s="108"/>
      <c r="I9065" s="113">
        <f t="shared" si="0"/>
        <v>89378</v>
      </c>
      <c r="J9065" s="111">
        <v>89378</v>
      </c>
      <c r="K9065" s="111" t="s">
        <v>2817</v>
      </c>
      <c r="L9065" s="111" t="s">
        <v>706</v>
      </c>
      <c r="M9065" s="111" t="s">
        <v>702</v>
      </c>
      <c r="N9065" s="111">
        <v>7.7299999999999994E-2</v>
      </c>
      <c r="O9065" s="114">
        <v>5.35</v>
      </c>
    </row>
    <row r="9066" spans="1:15">
      <c r="A9066" s="108"/>
      <c r="B9066" s="108"/>
      <c r="I9066" s="113">
        <f t="shared" si="0"/>
        <v>89383</v>
      </c>
      <c r="J9066" s="111">
        <v>89383</v>
      </c>
      <c r="K9066" s="111" t="s">
        <v>2818</v>
      </c>
      <c r="L9066" s="111" t="s">
        <v>706</v>
      </c>
      <c r="M9066" s="111" t="s">
        <v>702</v>
      </c>
      <c r="N9066" s="111">
        <v>0.6522</v>
      </c>
      <c r="O9066" s="114">
        <v>5.41</v>
      </c>
    </row>
    <row r="9067" spans="1:15">
      <c r="A9067" s="108"/>
      <c r="B9067" s="108"/>
      <c r="I9067" s="113">
        <f t="shared" si="0"/>
        <v>89395</v>
      </c>
      <c r="J9067" s="111">
        <v>89395</v>
      </c>
      <c r="K9067" s="111" t="s">
        <v>2819</v>
      </c>
      <c r="L9067" s="111" t="s">
        <v>706</v>
      </c>
      <c r="M9067" s="111" t="s">
        <v>702</v>
      </c>
      <c r="N9067" s="111">
        <v>0.30370000000000003</v>
      </c>
      <c r="O9067" s="114">
        <v>10.07</v>
      </c>
    </row>
    <row r="9068" spans="1:15">
      <c r="A9068" s="108"/>
      <c r="B9068" s="108"/>
      <c r="I9068" s="113">
        <f t="shared" si="0"/>
        <v>89396</v>
      </c>
      <c r="J9068" s="111">
        <v>89396</v>
      </c>
      <c r="K9068" s="111" t="s">
        <v>2820</v>
      </c>
      <c r="L9068" s="111" t="s">
        <v>706</v>
      </c>
      <c r="M9068" s="111" t="s">
        <v>702</v>
      </c>
      <c r="N9068" s="111">
        <v>1.6799999999999999E-2</v>
      </c>
      <c r="O9068" s="114">
        <v>15.54</v>
      </c>
    </row>
    <row r="9069" spans="1:15">
      <c r="A9069" s="108"/>
      <c r="B9069" s="108"/>
      <c r="I9069" s="113">
        <f t="shared" si="0"/>
        <v>89400</v>
      </c>
      <c r="J9069" s="111">
        <v>89400</v>
      </c>
      <c r="K9069" s="111" t="s">
        <v>2821</v>
      </c>
      <c r="L9069" s="111" t="s">
        <v>706</v>
      </c>
      <c r="M9069" s="111" t="s">
        <v>702</v>
      </c>
      <c r="N9069" s="111">
        <v>1.15E-2</v>
      </c>
      <c r="O9069" s="114">
        <v>15.54</v>
      </c>
    </row>
    <row r="9070" spans="1:15">
      <c r="A9070" s="108"/>
      <c r="B9070" s="108"/>
      <c r="I9070" s="113">
        <f t="shared" si="0"/>
        <v>89402</v>
      </c>
      <c r="J9070" s="111">
        <v>89402</v>
      </c>
      <c r="K9070" s="111" t="s">
        <v>2822</v>
      </c>
      <c r="L9070" s="111" t="s">
        <v>728</v>
      </c>
      <c r="M9070" s="111" t="s">
        <v>702</v>
      </c>
      <c r="N9070" s="111">
        <v>7.8E-2</v>
      </c>
      <c r="O9070" s="114">
        <v>7.29</v>
      </c>
    </row>
    <row r="9071" spans="1:15">
      <c r="A9071" s="108"/>
      <c r="B9071" s="108"/>
      <c r="I9071" s="113">
        <f t="shared" si="0"/>
        <v>89408</v>
      </c>
      <c r="J9071" s="111">
        <v>89408</v>
      </c>
      <c r="K9071" s="111" t="s">
        <v>907</v>
      </c>
      <c r="L9071" s="111" t="s">
        <v>706</v>
      </c>
      <c r="M9071" s="111" t="s">
        <v>702</v>
      </c>
      <c r="N9071" s="111">
        <v>7.6E-3</v>
      </c>
      <c r="O9071" s="114">
        <v>4.88</v>
      </c>
    </row>
    <row r="9072" spans="1:15">
      <c r="A9072" s="108"/>
      <c r="B9072" s="108"/>
      <c r="I9072" s="113">
        <f t="shared" si="0"/>
        <v>89424</v>
      </c>
      <c r="J9072" s="111">
        <v>89424</v>
      </c>
      <c r="K9072" s="111" t="s">
        <v>2823</v>
      </c>
      <c r="L9072" s="111" t="s">
        <v>706</v>
      </c>
      <c r="M9072" s="111" t="s">
        <v>702</v>
      </c>
      <c r="N9072" s="111">
        <v>1.35E-2</v>
      </c>
      <c r="O9072" s="114">
        <v>3.76</v>
      </c>
    </row>
    <row r="9073" spans="1:15">
      <c r="A9073" s="108"/>
      <c r="B9073" s="108"/>
      <c r="I9073" s="113">
        <f t="shared" si="0"/>
        <v>89440</v>
      </c>
      <c r="J9073" s="111">
        <v>89440</v>
      </c>
      <c r="K9073" s="111" t="s">
        <v>2824</v>
      </c>
      <c r="L9073" s="111" t="s">
        <v>706</v>
      </c>
      <c r="M9073" s="111" t="s">
        <v>702</v>
      </c>
      <c r="N9073" s="111">
        <v>1.6999999999999999E-3</v>
      </c>
      <c r="O9073" s="114">
        <v>6.9</v>
      </c>
    </row>
    <row r="9074" spans="1:15">
      <c r="A9074" s="108"/>
      <c r="B9074" s="108"/>
      <c r="I9074" s="113">
        <f t="shared" si="0"/>
        <v>89445</v>
      </c>
      <c r="J9074" s="111">
        <v>89445</v>
      </c>
      <c r="K9074" s="111" t="s">
        <v>2825</v>
      </c>
      <c r="L9074" s="111" t="s">
        <v>706</v>
      </c>
      <c r="M9074" s="111" t="s">
        <v>702</v>
      </c>
      <c r="N9074" s="111">
        <v>3.3999999999999998E-3</v>
      </c>
      <c r="O9074" s="114">
        <v>11.79</v>
      </c>
    </row>
    <row r="9075" spans="1:15">
      <c r="A9075" s="108"/>
      <c r="B9075" s="108"/>
      <c r="I9075" s="113">
        <f t="shared" si="0"/>
        <v>89446</v>
      </c>
      <c r="J9075" s="111">
        <v>89446</v>
      </c>
      <c r="K9075" s="111" t="s">
        <v>2826</v>
      </c>
      <c r="L9075" s="111" t="s">
        <v>728</v>
      </c>
      <c r="M9075" s="111" t="s">
        <v>702</v>
      </c>
      <c r="N9075" s="111">
        <v>0.128</v>
      </c>
      <c r="O9075" s="114">
        <v>3.46</v>
      </c>
    </row>
    <row r="9076" spans="1:15">
      <c r="A9076" s="108"/>
      <c r="B9076" s="108"/>
      <c r="I9076" s="113">
        <f t="shared" si="0"/>
        <v>89481</v>
      </c>
      <c r="J9076" s="111">
        <v>89481</v>
      </c>
      <c r="K9076" s="111" t="s">
        <v>2827</v>
      </c>
      <c r="L9076" s="111" t="s">
        <v>706</v>
      </c>
      <c r="M9076" s="111" t="s">
        <v>702</v>
      </c>
      <c r="N9076" s="111">
        <v>6.7000000000000004E-2</v>
      </c>
      <c r="O9076" s="114">
        <v>3.69</v>
      </c>
    </row>
    <row r="9077" spans="1:15">
      <c r="A9077" s="108"/>
      <c r="B9077" s="108"/>
      <c r="I9077" s="113">
        <f t="shared" si="0"/>
        <v>89528</v>
      </c>
      <c r="J9077" s="111">
        <v>89528</v>
      </c>
      <c r="K9077" s="111" t="s">
        <v>2828</v>
      </c>
      <c r="L9077" s="111" t="s">
        <v>706</v>
      </c>
      <c r="M9077" s="111" t="s">
        <v>702</v>
      </c>
      <c r="N9077" s="111">
        <v>1.35E-2</v>
      </c>
      <c r="O9077" s="114">
        <v>2.95</v>
      </c>
    </row>
    <row r="9078" spans="1:15">
      <c r="A9078" s="108"/>
      <c r="B9078" s="108"/>
      <c r="I9078" s="113">
        <f t="shared" si="0"/>
        <v>89532</v>
      </c>
      <c r="J9078" s="111">
        <v>89532</v>
      </c>
      <c r="K9078" s="111" t="s">
        <v>2829</v>
      </c>
      <c r="L9078" s="111" t="s">
        <v>706</v>
      </c>
      <c r="M9078" s="111" t="s">
        <v>702</v>
      </c>
      <c r="N9078" s="111">
        <v>4.6100000000000002E-2</v>
      </c>
      <c r="O9078" s="114">
        <v>5.04</v>
      </c>
    </row>
    <row r="9079" spans="1:15">
      <c r="A9079" s="108"/>
      <c r="B9079" s="108"/>
      <c r="I9079" s="113">
        <f t="shared" si="0"/>
        <v>89622</v>
      </c>
      <c r="J9079" s="111">
        <v>89622</v>
      </c>
      <c r="K9079" s="111" t="s">
        <v>2830</v>
      </c>
      <c r="L9079" s="111" t="s">
        <v>706</v>
      </c>
      <c r="M9079" s="111" t="s">
        <v>702</v>
      </c>
      <c r="N9079" s="111">
        <v>3.85E-2</v>
      </c>
      <c r="O9079" s="114">
        <v>9.99</v>
      </c>
    </row>
    <row r="9080" spans="1:15">
      <c r="A9080" s="108"/>
      <c r="B9080" s="108"/>
      <c r="I9080" s="113">
        <f t="shared" si="0"/>
        <v>89627</v>
      </c>
      <c r="J9080" s="111">
        <v>89627</v>
      </c>
      <c r="K9080" s="111" t="s">
        <v>2831</v>
      </c>
      <c r="L9080" s="111" t="s">
        <v>706</v>
      </c>
      <c r="M9080" s="111" t="s">
        <v>702</v>
      </c>
      <c r="N9080" s="111">
        <v>3.0999999999999999E-3</v>
      </c>
      <c r="O9080" s="114">
        <v>15.36</v>
      </c>
    </row>
    <row r="9081" spans="1:15">
      <c r="A9081" s="108"/>
      <c r="B9081" s="108"/>
      <c r="I9081" s="113">
        <f t="shared" si="0"/>
        <v>90436</v>
      </c>
      <c r="J9081" s="111">
        <v>90436</v>
      </c>
      <c r="K9081" s="111" t="s">
        <v>2812</v>
      </c>
      <c r="L9081" s="111" t="s">
        <v>706</v>
      </c>
      <c r="M9081" s="111" t="s">
        <v>702</v>
      </c>
      <c r="N9081" s="111">
        <v>8.3000000000000001E-3</v>
      </c>
      <c r="O9081" s="114">
        <v>12.09</v>
      </c>
    </row>
    <row r="9082" spans="1:15">
      <c r="A9082" s="108"/>
      <c r="B9082" s="108"/>
      <c r="I9082" s="113">
        <f t="shared" si="0"/>
        <v>90443</v>
      </c>
      <c r="J9082" s="111">
        <v>90443</v>
      </c>
      <c r="K9082" s="111" t="s">
        <v>818</v>
      </c>
      <c r="L9082" s="111" t="s">
        <v>728</v>
      </c>
      <c r="M9082" s="111" t="s">
        <v>702</v>
      </c>
      <c r="N9082" s="111">
        <v>0.2006</v>
      </c>
      <c r="O9082" s="114">
        <v>10.99</v>
      </c>
    </row>
    <row r="9083" spans="1:15">
      <c r="A9083" s="108"/>
      <c r="B9083" s="108"/>
      <c r="I9083" s="113">
        <f t="shared" si="0"/>
        <v>90453</v>
      </c>
      <c r="J9083" s="111">
        <v>90453</v>
      </c>
      <c r="K9083" s="111" t="s">
        <v>2832</v>
      </c>
      <c r="L9083" s="111" t="s">
        <v>706</v>
      </c>
      <c r="M9083" s="111" t="s">
        <v>702</v>
      </c>
      <c r="N9083" s="111">
        <v>7.1000000000000004E-3</v>
      </c>
      <c r="O9083" s="114">
        <v>2.17</v>
      </c>
    </row>
    <row r="9084" spans="1:15">
      <c r="A9084" s="108"/>
      <c r="B9084" s="108"/>
      <c r="I9084" s="113">
        <f t="shared" si="0"/>
        <v>90466</v>
      </c>
      <c r="J9084" s="111">
        <v>90466</v>
      </c>
      <c r="K9084" s="111" t="s">
        <v>822</v>
      </c>
      <c r="L9084" s="111" t="s">
        <v>728</v>
      </c>
      <c r="M9084" s="111" t="s">
        <v>702</v>
      </c>
      <c r="N9084" s="111">
        <v>0.2006</v>
      </c>
      <c r="O9084" s="114">
        <v>10.78</v>
      </c>
    </row>
    <row r="9085" spans="1:15">
      <c r="A9085" s="108"/>
      <c r="B9085" s="108"/>
      <c r="I9085" s="113">
        <f t="shared" si="0"/>
        <v>91185</v>
      </c>
      <c r="J9085" s="111">
        <v>91185</v>
      </c>
      <c r="K9085" s="111" t="s">
        <v>2833</v>
      </c>
      <c r="L9085" s="111" t="s">
        <v>728</v>
      </c>
      <c r="M9085" s="111" t="s">
        <v>729</v>
      </c>
      <c r="N9085" s="111">
        <v>9.1999999999999998E-3</v>
      </c>
      <c r="O9085" s="114">
        <v>5.83</v>
      </c>
    </row>
    <row r="9086" spans="1:15">
      <c r="A9086" s="108"/>
      <c r="B9086" s="108"/>
      <c r="I9086" s="113">
        <f t="shared" si="0"/>
        <v>91190</v>
      </c>
      <c r="J9086" s="111">
        <v>91190</v>
      </c>
      <c r="K9086" s="111" t="s">
        <v>2813</v>
      </c>
      <c r="L9086" s="111" t="s">
        <v>706</v>
      </c>
      <c r="M9086" s="111" t="s">
        <v>702</v>
      </c>
      <c r="N9086" s="111">
        <v>8.3000000000000001E-3</v>
      </c>
      <c r="O9086" s="114">
        <v>4.18</v>
      </c>
    </row>
    <row r="9087" spans="1:15">
      <c r="A9087" s="108"/>
      <c r="B9087" s="108"/>
      <c r="I9087" s="113">
        <f t="shared" si="0"/>
        <v>89357</v>
      </c>
      <c r="J9087" s="111">
        <v>89357</v>
      </c>
      <c r="K9087" s="111" t="s">
        <v>2834</v>
      </c>
      <c r="L9087" s="111" t="s">
        <v>728</v>
      </c>
      <c r="M9087" s="111" t="s">
        <v>702</v>
      </c>
      <c r="N9087" s="111">
        <v>7.6499999999999999E-2</v>
      </c>
      <c r="O9087" s="114">
        <v>23.75</v>
      </c>
    </row>
    <row r="9088" spans="1:15">
      <c r="A9088" s="108"/>
      <c r="B9088" s="108"/>
      <c r="I9088" s="113">
        <f t="shared" si="0"/>
        <v>89386</v>
      </c>
      <c r="J9088" s="111">
        <v>89386</v>
      </c>
      <c r="K9088" s="111" t="s">
        <v>2835</v>
      </c>
      <c r="L9088" s="111" t="s">
        <v>706</v>
      </c>
      <c r="M9088" s="111" t="s">
        <v>702</v>
      </c>
      <c r="N9088" s="111">
        <v>1.14E-2</v>
      </c>
      <c r="O9088" s="114">
        <v>7.2</v>
      </c>
    </row>
    <row r="9089" spans="1:15">
      <c r="A9089" s="108"/>
      <c r="B9089" s="108"/>
      <c r="I9089" s="113">
        <f t="shared" si="0"/>
        <v>89388</v>
      </c>
      <c r="J9089" s="111">
        <v>89388</v>
      </c>
      <c r="K9089" s="111" t="s">
        <v>2836</v>
      </c>
      <c r="L9089" s="111" t="s">
        <v>706</v>
      </c>
      <c r="M9089" s="111" t="s">
        <v>702</v>
      </c>
      <c r="N9089" s="111">
        <v>8.5599999999999996E-2</v>
      </c>
      <c r="O9089" s="114">
        <v>9.0500000000000007</v>
      </c>
    </row>
    <row r="9090" spans="1:15">
      <c r="A9090" s="108"/>
      <c r="B9090" s="108"/>
      <c r="I9090" s="113">
        <f t="shared" si="0"/>
        <v>89398</v>
      </c>
      <c r="J9090" s="111">
        <v>89398</v>
      </c>
      <c r="K9090" s="111" t="s">
        <v>2837</v>
      </c>
      <c r="L9090" s="111" t="s">
        <v>706</v>
      </c>
      <c r="M9090" s="111" t="s">
        <v>702</v>
      </c>
      <c r="N9090" s="111">
        <v>0.28470000000000001</v>
      </c>
      <c r="O9090" s="114">
        <v>14.09</v>
      </c>
    </row>
    <row r="9091" spans="1:15">
      <c r="A9091" s="108"/>
      <c r="B9091" s="108"/>
      <c r="I9091" s="113">
        <f t="shared" si="0"/>
        <v>89403</v>
      </c>
      <c r="J9091" s="111">
        <v>89403</v>
      </c>
      <c r="K9091" s="111" t="s">
        <v>2838</v>
      </c>
      <c r="L9091" s="111" t="s">
        <v>728</v>
      </c>
      <c r="M9091" s="111" t="s">
        <v>702</v>
      </c>
      <c r="N9091" s="111">
        <v>0.36699999999999999</v>
      </c>
      <c r="O9091" s="114">
        <v>11.67</v>
      </c>
    </row>
    <row r="9092" spans="1:15">
      <c r="A9092" s="108"/>
      <c r="B9092" s="108"/>
      <c r="I9092" s="113">
        <f t="shared" si="0"/>
        <v>89413</v>
      </c>
      <c r="J9092" s="111">
        <v>89413</v>
      </c>
      <c r="K9092" s="111" t="s">
        <v>2839</v>
      </c>
      <c r="L9092" s="111" t="s">
        <v>706</v>
      </c>
      <c r="M9092" s="111" t="s">
        <v>702</v>
      </c>
      <c r="N9092" s="111">
        <v>5.9900000000000002E-2</v>
      </c>
      <c r="O9092" s="114">
        <v>6.87</v>
      </c>
    </row>
    <row r="9093" spans="1:15">
      <c r="A9093" s="108"/>
      <c r="B9093" s="108"/>
      <c r="I9093" s="113">
        <f t="shared" si="0"/>
        <v>89414</v>
      </c>
      <c r="J9093" s="111">
        <v>89414</v>
      </c>
      <c r="K9093" s="111" t="s">
        <v>2840</v>
      </c>
      <c r="L9093" s="111" t="s">
        <v>706</v>
      </c>
      <c r="M9093" s="111" t="s">
        <v>702</v>
      </c>
      <c r="N9093" s="111">
        <v>2.4199999999999999E-2</v>
      </c>
      <c r="O9093" s="114">
        <v>8.42</v>
      </c>
    </row>
    <row r="9094" spans="1:15">
      <c r="A9094" s="108"/>
      <c r="B9094" s="108"/>
      <c r="I9094" s="113">
        <f t="shared" si="0"/>
        <v>89431</v>
      </c>
      <c r="J9094" s="111">
        <v>89431</v>
      </c>
      <c r="K9094" s="111" t="s">
        <v>2841</v>
      </c>
      <c r="L9094" s="111" t="s">
        <v>706</v>
      </c>
      <c r="M9094" s="111" t="s">
        <v>702</v>
      </c>
      <c r="N9094" s="111">
        <v>5.5500000000000001E-2</v>
      </c>
      <c r="O9094" s="114">
        <v>5.29</v>
      </c>
    </row>
    <row r="9095" spans="1:15">
      <c r="A9095" s="108"/>
      <c r="B9095" s="108"/>
      <c r="I9095" s="113">
        <f t="shared" si="0"/>
        <v>89435</v>
      </c>
      <c r="J9095" s="111">
        <v>89435</v>
      </c>
      <c r="K9095" s="111" t="s">
        <v>2842</v>
      </c>
      <c r="L9095" s="111" t="s">
        <v>706</v>
      </c>
      <c r="M9095" s="111" t="s">
        <v>702</v>
      </c>
      <c r="N9095" s="111">
        <v>1.78E-2</v>
      </c>
      <c r="O9095" s="114">
        <v>14.48</v>
      </c>
    </row>
    <row r="9096" spans="1:15">
      <c r="A9096" s="108"/>
      <c r="B9096" s="108"/>
      <c r="I9096" s="113">
        <f t="shared" si="0"/>
        <v>89436</v>
      </c>
      <c r="J9096" s="111">
        <v>89436</v>
      </c>
      <c r="K9096" s="111" t="s">
        <v>2843</v>
      </c>
      <c r="L9096" s="111" t="s">
        <v>706</v>
      </c>
      <c r="M9096" s="111" t="s">
        <v>702</v>
      </c>
      <c r="N9096" s="111">
        <v>5.8400000000000001E-2</v>
      </c>
      <c r="O9096" s="114">
        <v>5.22</v>
      </c>
    </row>
    <row r="9097" spans="1:15">
      <c r="A9097" s="108"/>
      <c r="B9097" s="108"/>
      <c r="I9097" s="113">
        <f t="shared" si="0"/>
        <v>89443</v>
      </c>
      <c r="J9097" s="111">
        <v>89443</v>
      </c>
      <c r="K9097" s="111" t="s">
        <v>2844</v>
      </c>
      <c r="L9097" s="111" t="s">
        <v>706</v>
      </c>
      <c r="M9097" s="111" t="s">
        <v>702</v>
      </c>
      <c r="N9097" s="111">
        <v>4.0599999999999997E-2</v>
      </c>
      <c r="O9097" s="114">
        <v>10.34</v>
      </c>
    </row>
    <row r="9098" spans="1:15">
      <c r="A9098" s="108"/>
      <c r="B9098" s="108"/>
      <c r="I9098" s="113">
        <f t="shared" si="0"/>
        <v>89447</v>
      </c>
      <c r="J9098" s="111">
        <v>89447</v>
      </c>
      <c r="K9098" s="111" t="s">
        <v>2845</v>
      </c>
      <c r="L9098" s="111" t="s">
        <v>728</v>
      </c>
      <c r="M9098" s="111" t="s">
        <v>702</v>
      </c>
      <c r="N9098" s="111">
        <v>0.55649999999999999</v>
      </c>
      <c r="O9098" s="114">
        <v>7.16</v>
      </c>
    </row>
    <row r="9099" spans="1:15">
      <c r="A9099" s="108"/>
      <c r="B9099" s="108"/>
      <c r="I9099" s="113">
        <f t="shared" si="0"/>
        <v>89492</v>
      </c>
      <c r="J9099" s="111">
        <v>89492</v>
      </c>
      <c r="K9099" s="111" t="s">
        <v>2846</v>
      </c>
      <c r="L9099" s="111" t="s">
        <v>706</v>
      </c>
      <c r="M9099" s="111" t="s">
        <v>702</v>
      </c>
      <c r="N9099" s="111">
        <v>0.15640000000000001</v>
      </c>
      <c r="O9099" s="114">
        <v>5.52</v>
      </c>
    </row>
    <row r="9100" spans="1:15">
      <c r="A9100" s="108"/>
      <c r="B9100" s="108"/>
      <c r="I9100" s="113">
        <f t="shared" si="0"/>
        <v>89541</v>
      </c>
      <c r="J9100" s="111">
        <v>89541</v>
      </c>
      <c r="K9100" s="111" t="s">
        <v>2847</v>
      </c>
      <c r="L9100" s="111" t="s">
        <v>706</v>
      </c>
      <c r="M9100" s="111" t="s">
        <v>702</v>
      </c>
      <c r="N9100" s="111">
        <v>0.21079999999999999</v>
      </c>
      <c r="O9100" s="114">
        <v>4.41</v>
      </c>
    </row>
    <row r="9101" spans="1:15">
      <c r="A9101" s="108"/>
      <c r="B9101" s="108"/>
      <c r="I9101" s="113">
        <f t="shared" si="0"/>
        <v>89553</v>
      </c>
      <c r="J9101" s="111">
        <v>89553</v>
      </c>
      <c r="K9101" s="111" t="s">
        <v>2848</v>
      </c>
      <c r="L9101" s="111" t="s">
        <v>706</v>
      </c>
      <c r="M9101" s="111" t="s">
        <v>702</v>
      </c>
      <c r="N9101" s="111">
        <v>9.8500000000000004E-2</v>
      </c>
      <c r="O9101" s="114">
        <v>4.34</v>
      </c>
    </row>
    <row r="9102" spans="1:15">
      <c r="A9102" s="108"/>
      <c r="B9102" s="108"/>
      <c r="I9102" s="113">
        <f t="shared" si="0"/>
        <v>89562</v>
      </c>
      <c r="J9102" s="111">
        <v>89562</v>
      </c>
      <c r="K9102" s="111" t="s">
        <v>2849</v>
      </c>
      <c r="L9102" s="111" t="s">
        <v>706</v>
      </c>
      <c r="M9102" s="111" t="s">
        <v>702</v>
      </c>
      <c r="N9102" s="111">
        <v>2.58E-2</v>
      </c>
      <c r="O9102" s="114">
        <v>6.98</v>
      </c>
    </row>
    <row r="9103" spans="1:15">
      <c r="A9103" s="108"/>
      <c r="B9103" s="108"/>
      <c r="I9103" s="113">
        <f t="shared" si="0"/>
        <v>89620</v>
      </c>
      <c r="J9103" s="111">
        <v>89620</v>
      </c>
      <c r="K9103" s="111" t="s">
        <v>2850</v>
      </c>
      <c r="L9103" s="111" t="s">
        <v>706</v>
      </c>
      <c r="M9103" s="111" t="s">
        <v>702</v>
      </c>
      <c r="N9103" s="111">
        <v>0.13120000000000001</v>
      </c>
      <c r="O9103" s="114">
        <v>8.5399999999999991</v>
      </c>
    </row>
    <row r="9104" spans="1:15">
      <c r="A9104" s="108"/>
      <c r="B9104" s="108"/>
      <c r="I9104" s="113">
        <f t="shared" si="0"/>
        <v>89622</v>
      </c>
      <c r="J9104" s="111">
        <v>89622</v>
      </c>
      <c r="K9104" s="111" t="s">
        <v>2830</v>
      </c>
      <c r="L9104" s="111" t="s">
        <v>706</v>
      </c>
      <c r="M9104" s="111" t="s">
        <v>702</v>
      </c>
      <c r="N9104" s="111">
        <v>6.4100000000000004E-2</v>
      </c>
      <c r="O9104" s="114">
        <v>9.99</v>
      </c>
    </row>
    <row r="9105" spans="1:15">
      <c r="A9105" s="108"/>
      <c r="B9105" s="108"/>
      <c r="I9105" s="113">
        <f t="shared" si="0"/>
        <v>89624</v>
      </c>
      <c r="J9105" s="111">
        <v>89624</v>
      </c>
      <c r="K9105" s="111" t="s">
        <v>2851</v>
      </c>
      <c r="L9105" s="111" t="s">
        <v>706</v>
      </c>
      <c r="M9105" s="111" t="s">
        <v>702</v>
      </c>
      <c r="N9105" s="111">
        <v>1.52E-2</v>
      </c>
      <c r="O9105" s="114">
        <v>14.09</v>
      </c>
    </row>
    <row r="9106" spans="1:15">
      <c r="A9106" s="108"/>
      <c r="B9106" s="108"/>
      <c r="I9106" s="113">
        <f t="shared" si="0"/>
        <v>90436</v>
      </c>
      <c r="J9106" s="111">
        <v>90436</v>
      </c>
      <c r="K9106" s="111" t="s">
        <v>2812</v>
      </c>
      <c r="L9106" s="111" t="s">
        <v>706</v>
      </c>
      <c r="M9106" s="111" t="s">
        <v>702</v>
      </c>
      <c r="N9106" s="111">
        <v>1.06E-2</v>
      </c>
      <c r="O9106" s="114">
        <v>12.09</v>
      </c>
    </row>
    <row r="9107" spans="1:15">
      <c r="A9107" s="108"/>
      <c r="B9107" s="108"/>
      <c r="I9107" s="113">
        <f t="shared" si="0"/>
        <v>90439</v>
      </c>
      <c r="J9107" s="111">
        <v>90439</v>
      </c>
      <c r="K9107" s="111" t="s">
        <v>2852</v>
      </c>
      <c r="L9107" s="111" t="s">
        <v>706</v>
      </c>
      <c r="M9107" s="111" t="s">
        <v>702</v>
      </c>
      <c r="N9107" s="111">
        <v>3.0000000000000001E-3</v>
      </c>
      <c r="O9107" s="114">
        <v>52.32</v>
      </c>
    </row>
    <row r="9108" spans="1:15">
      <c r="A9108" s="108"/>
      <c r="B9108" s="108"/>
      <c r="I9108" s="113">
        <f t="shared" si="0"/>
        <v>90443</v>
      </c>
      <c r="J9108" s="111">
        <v>90443</v>
      </c>
      <c r="K9108" s="111" t="s">
        <v>818</v>
      </c>
      <c r="L9108" s="111" t="s">
        <v>728</v>
      </c>
      <c r="M9108" s="111" t="s">
        <v>702</v>
      </c>
      <c r="N9108" s="111">
        <v>1.4999999999999999E-2</v>
      </c>
      <c r="O9108" s="114">
        <v>10.99</v>
      </c>
    </row>
    <row r="9109" spans="1:15">
      <c r="A9109" s="108"/>
      <c r="B9109" s="108"/>
      <c r="I9109" s="113">
        <f t="shared" si="0"/>
        <v>90453</v>
      </c>
      <c r="J9109" s="111">
        <v>90453</v>
      </c>
      <c r="K9109" s="111" t="s">
        <v>2832</v>
      </c>
      <c r="L9109" s="111" t="s">
        <v>706</v>
      </c>
      <c r="M9109" s="111" t="s">
        <v>702</v>
      </c>
      <c r="N9109" s="111">
        <v>4.1200000000000001E-2</v>
      </c>
      <c r="O9109" s="114">
        <v>2.17</v>
      </c>
    </row>
    <row r="9110" spans="1:15">
      <c r="A9110" s="108"/>
      <c r="B9110" s="108"/>
      <c r="I9110" s="113">
        <f t="shared" si="0"/>
        <v>90466</v>
      </c>
      <c r="J9110" s="111">
        <v>90466</v>
      </c>
      <c r="K9110" s="111" t="s">
        <v>822</v>
      </c>
      <c r="L9110" s="111" t="s">
        <v>728</v>
      </c>
      <c r="M9110" s="111" t="s">
        <v>702</v>
      </c>
      <c r="N9110" s="111">
        <v>1.4999999999999999E-2</v>
      </c>
      <c r="O9110" s="114">
        <v>10.78</v>
      </c>
    </row>
    <row r="9111" spans="1:15">
      <c r="A9111" s="108"/>
      <c r="B9111" s="108"/>
      <c r="I9111" s="113">
        <f t="shared" si="0"/>
        <v>91190</v>
      </c>
      <c r="J9111" s="111">
        <v>91190</v>
      </c>
      <c r="K9111" s="111" t="s">
        <v>2813</v>
      </c>
      <c r="L9111" s="111" t="s">
        <v>706</v>
      </c>
      <c r="M9111" s="111" t="s">
        <v>702</v>
      </c>
      <c r="N9111" s="111">
        <v>9.1000000000000004E-3</v>
      </c>
      <c r="O9111" s="114">
        <v>4.18</v>
      </c>
    </row>
    <row r="9112" spans="1:15">
      <c r="A9112" s="108"/>
      <c r="B9112" s="108"/>
      <c r="I9112" s="113">
        <f t="shared" si="0"/>
        <v>89436</v>
      </c>
      <c r="J9112" s="111">
        <v>89436</v>
      </c>
      <c r="K9112" s="111" t="s">
        <v>2843</v>
      </c>
      <c r="L9112" s="111" t="s">
        <v>706</v>
      </c>
      <c r="M9112" s="111" t="s">
        <v>702</v>
      </c>
      <c r="N9112" s="111">
        <v>2.7000000000000001E-3</v>
      </c>
      <c r="O9112" s="114">
        <v>5.22</v>
      </c>
    </row>
    <row r="9113" spans="1:15">
      <c r="A9113" s="108"/>
      <c r="B9113" s="108"/>
      <c r="I9113" s="113">
        <f t="shared" si="0"/>
        <v>89448</v>
      </c>
      <c r="J9113" s="111">
        <v>89448</v>
      </c>
      <c r="K9113" s="111" t="s">
        <v>2853</v>
      </c>
      <c r="L9113" s="111" t="s">
        <v>728</v>
      </c>
      <c r="M9113" s="111" t="s">
        <v>702</v>
      </c>
      <c r="N9113" s="111">
        <v>1</v>
      </c>
      <c r="O9113" s="114">
        <v>10.25</v>
      </c>
    </row>
    <row r="9114" spans="1:15">
      <c r="A9114" s="108"/>
      <c r="B9114" s="108"/>
      <c r="I9114" s="113">
        <f t="shared" si="0"/>
        <v>89497</v>
      </c>
      <c r="J9114" s="111">
        <v>89497</v>
      </c>
      <c r="K9114" s="111" t="s">
        <v>2854</v>
      </c>
      <c r="L9114" s="111" t="s">
        <v>706</v>
      </c>
      <c r="M9114" s="111" t="s">
        <v>702</v>
      </c>
      <c r="N9114" s="111">
        <v>0.17430000000000001</v>
      </c>
      <c r="O9114" s="114">
        <v>8.66</v>
      </c>
    </row>
    <row r="9115" spans="1:15">
      <c r="A9115" s="108"/>
      <c r="B9115" s="108"/>
      <c r="I9115" s="113">
        <f t="shared" si="0"/>
        <v>89498</v>
      </c>
      <c r="J9115" s="111">
        <v>89498</v>
      </c>
      <c r="K9115" s="111" t="s">
        <v>2855</v>
      </c>
      <c r="L9115" s="111" t="s">
        <v>706</v>
      </c>
      <c r="M9115" s="111" t="s">
        <v>702</v>
      </c>
      <c r="N9115" s="111">
        <v>4.5100000000000001E-2</v>
      </c>
      <c r="O9115" s="114">
        <v>9.3699999999999992</v>
      </c>
    </row>
    <row r="9116" spans="1:15">
      <c r="A9116" s="108"/>
      <c r="B9116" s="108"/>
      <c r="I9116" s="113">
        <f t="shared" si="0"/>
        <v>89558</v>
      </c>
      <c r="J9116" s="111">
        <v>89558</v>
      </c>
      <c r="K9116" s="111" t="s">
        <v>2856</v>
      </c>
      <c r="L9116" s="111" t="s">
        <v>706</v>
      </c>
      <c r="M9116" s="111" t="s">
        <v>702</v>
      </c>
      <c r="N9116" s="111">
        <v>0.124</v>
      </c>
      <c r="O9116" s="114">
        <v>6.58</v>
      </c>
    </row>
    <row r="9117" spans="1:15">
      <c r="A9117" s="108"/>
      <c r="B9117" s="108"/>
      <c r="I9117" s="113">
        <f t="shared" si="0"/>
        <v>89568</v>
      </c>
      <c r="J9117" s="111">
        <v>89568</v>
      </c>
      <c r="K9117" s="111" t="s">
        <v>2857</v>
      </c>
      <c r="L9117" s="111" t="s">
        <v>706</v>
      </c>
      <c r="M9117" s="111" t="s">
        <v>702</v>
      </c>
      <c r="N9117" s="111">
        <v>0.11559999999999999</v>
      </c>
      <c r="O9117" s="114">
        <v>24.36</v>
      </c>
    </row>
    <row r="9118" spans="1:15">
      <c r="A9118" s="108"/>
      <c r="B9118" s="108"/>
      <c r="I9118" s="113">
        <f t="shared" si="0"/>
        <v>89570</v>
      </c>
      <c r="J9118" s="111">
        <v>89570</v>
      </c>
      <c r="K9118" s="111" t="s">
        <v>2858</v>
      </c>
      <c r="L9118" s="111" t="s">
        <v>706</v>
      </c>
      <c r="M9118" s="111" t="s">
        <v>702</v>
      </c>
      <c r="N9118" s="111">
        <v>5.67E-2</v>
      </c>
      <c r="O9118" s="114">
        <v>8.84</v>
      </c>
    </row>
    <row r="9119" spans="1:15">
      <c r="A9119" s="108"/>
      <c r="B9119" s="108"/>
      <c r="I9119" s="113">
        <f t="shared" si="0"/>
        <v>89572</v>
      </c>
      <c r="J9119" s="111">
        <v>89572</v>
      </c>
      <c r="K9119" s="111" t="s">
        <v>2859</v>
      </c>
      <c r="L9119" s="111" t="s">
        <v>706</v>
      </c>
      <c r="M9119" s="111" t="s">
        <v>702</v>
      </c>
      <c r="N9119" s="111">
        <v>2.8899999999999999E-2</v>
      </c>
      <c r="O9119" s="114">
        <v>6.25</v>
      </c>
    </row>
    <row r="9120" spans="1:15">
      <c r="A9120" s="108"/>
      <c r="B9120" s="108"/>
      <c r="I9120" s="113">
        <f t="shared" si="0"/>
        <v>89623</v>
      </c>
      <c r="J9120" s="111">
        <v>89623</v>
      </c>
      <c r="K9120" s="111" t="s">
        <v>2860</v>
      </c>
      <c r="L9120" s="111" t="s">
        <v>706</v>
      </c>
      <c r="M9120" s="111" t="s">
        <v>702</v>
      </c>
      <c r="N9120" s="111">
        <v>0.38529999999999998</v>
      </c>
      <c r="O9120" s="114">
        <v>13.35</v>
      </c>
    </row>
    <row r="9121" spans="1:15">
      <c r="A9121" s="108"/>
      <c r="B9121" s="108"/>
      <c r="I9121" s="113">
        <f t="shared" si="0"/>
        <v>89626</v>
      </c>
      <c r="J9121" s="111">
        <v>89626</v>
      </c>
      <c r="K9121" s="111" t="s">
        <v>2861</v>
      </c>
      <c r="L9121" s="111" t="s">
        <v>706</v>
      </c>
      <c r="M9121" s="111" t="s">
        <v>702</v>
      </c>
      <c r="N9121" s="111">
        <v>3.9300000000000002E-2</v>
      </c>
      <c r="O9121" s="114">
        <v>21.84</v>
      </c>
    </row>
    <row r="9122" spans="1:15">
      <c r="A9122" s="108"/>
      <c r="B9122" s="108"/>
      <c r="I9122" s="113">
        <f t="shared" si="0"/>
        <v>90453</v>
      </c>
      <c r="J9122" s="111">
        <v>90453</v>
      </c>
      <c r="K9122" s="111" t="s">
        <v>2832</v>
      </c>
      <c r="L9122" s="111" t="s">
        <v>706</v>
      </c>
      <c r="M9122" s="111" t="s">
        <v>702</v>
      </c>
      <c r="N9122" s="111">
        <v>3.6499999999999998E-2</v>
      </c>
      <c r="O9122" s="114">
        <v>2.17</v>
      </c>
    </row>
    <row r="9123" spans="1:15">
      <c r="A9123" s="108"/>
      <c r="B9123" s="108"/>
      <c r="I9123" s="113">
        <f t="shared" si="0"/>
        <v>91185</v>
      </c>
      <c r="J9123" s="111">
        <v>91185</v>
      </c>
      <c r="K9123" s="111" t="s">
        <v>2833</v>
      </c>
      <c r="L9123" s="111" t="s">
        <v>728</v>
      </c>
      <c r="M9123" s="111" t="s">
        <v>729</v>
      </c>
      <c r="N9123" s="111">
        <v>4.48E-2</v>
      </c>
      <c r="O9123" s="114">
        <v>5.83</v>
      </c>
    </row>
    <row r="9124" spans="1:15">
      <c r="A9124" s="108"/>
      <c r="B9124" s="108"/>
      <c r="I9124" s="113">
        <f t="shared" si="0"/>
        <v>91190</v>
      </c>
      <c r="J9124" s="111">
        <v>91190</v>
      </c>
      <c r="K9124" s="111" t="s">
        <v>2813</v>
      </c>
      <c r="L9124" s="111" t="s">
        <v>706</v>
      </c>
      <c r="M9124" s="111" t="s">
        <v>702</v>
      </c>
      <c r="N9124" s="111">
        <v>3.0000000000000001E-3</v>
      </c>
      <c r="O9124" s="114">
        <v>4.18</v>
      </c>
    </row>
    <row r="9125" spans="1:15">
      <c r="A9125" s="108"/>
      <c r="B9125" s="108"/>
      <c r="I9125" s="113">
        <f t="shared" si="0"/>
        <v>89449</v>
      </c>
      <c r="J9125" s="111">
        <v>89449</v>
      </c>
      <c r="K9125" s="111" t="s">
        <v>2862</v>
      </c>
      <c r="L9125" s="111" t="s">
        <v>728</v>
      </c>
      <c r="M9125" s="111" t="s">
        <v>702</v>
      </c>
      <c r="N9125" s="111">
        <v>1</v>
      </c>
      <c r="O9125" s="114">
        <v>11.81</v>
      </c>
    </row>
    <row r="9126" spans="1:15">
      <c r="A9126" s="108"/>
      <c r="B9126" s="108"/>
      <c r="I9126" s="113">
        <f t="shared" si="0"/>
        <v>89501</v>
      </c>
      <c r="J9126" s="111">
        <v>89501</v>
      </c>
      <c r="K9126" s="111" t="s">
        <v>2863</v>
      </c>
      <c r="L9126" s="111" t="s">
        <v>706</v>
      </c>
      <c r="M9126" s="111" t="s">
        <v>702</v>
      </c>
      <c r="N9126" s="111">
        <v>0.28510000000000002</v>
      </c>
      <c r="O9126" s="114">
        <v>10.48</v>
      </c>
    </row>
    <row r="9127" spans="1:15">
      <c r="A9127" s="108"/>
      <c r="B9127" s="108"/>
      <c r="I9127" s="113">
        <f t="shared" si="0"/>
        <v>89502</v>
      </c>
      <c r="J9127" s="111">
        <v>89502</v>
      </c>
      <c r="K9127" s="111" t="s">
        <v>2864</v>
      </c>
      <c r="L9127" s="111" t="s">
        <v>706</v>
      </c>
      <c r="M9127" s="111" t="s">
        <v>702</v>
      </c>
      <c r="N9127" s="111">
        <v>0.1948</v>
      </c>
      <c r="O9127" s="114">
        <v>11.76</v>
      </c>
    </row>
    <row r="9128" spans="1:15">
      <c r="A9128" s="108"/>
      <c r="B9128" s="108"/>
      <c r="I9128" s="113">
        <f t="shared" si="0"/>
        <v>89575</v>
      </c>
      <c r="J9128" s="111">
        <v>89575</v>
      </c>
      <c r="K9128" s="111" t="s">
        <v>2865</v>
      </c>
      <c r="L9128" s="111" t="s">
        <v>706</v>
      </c>
      <c r="M9128" s="111" t="s">
        <v>702</v>
      </c>
      <c r="N9128" s="111">
        <v>0.21460000000000001</v>
      </c>
      <c r="O9128" s="114">
        <v>8.36</v>
      </c>
    </row>
    <row r="9129" spans="1:15">
      <c r="A9129" s="108"/>
      <c r="B9129" s="108"/>
      <c r="I9129" s="113">
        <f t="shared" si="0"/>
        <v>89594</v>
      </c>
      <c r="J9129" s="111">
        <v>89594</v>
      </c>
      <c r="K9129" s="111" t="s">
        <v>2866</v>
      </c>
      <c r="L9129" s="111" t="s">
        <v>706</v>
      </c>
      <c r="M9129" s="111" t="s">
        <v>702</v>
      </c>
      <c r="N9129" s="111">
        <v>0.22700000000000001</v>
      </c>
      <c r="O9129" s="114">
        <v>27.36</v>
      </c>
    </row>
    <row r="9130" spans="1:15">
      <c r="A9130" s="108"/>
      <c r="B9130" s="108"/>
      <c r="I9130" s="113">
        <f t="shared" si="0"/>
        <v>89596</v>
      </c>
      <c r="J9130" s="111">
        <v>89596</v>
      </c>
      <c r="K9130" s="111" t="s">
        <v>2867</v>
      </c>
      <c r="L9130" s="111" t="s">
        <v>706</v>
      </c>
      <c r="M9130" s="111" t="s">
        <v>702</v>
      </c>
      <c r="N9130" s="111">
        <v>7.51E-2</v>
      </c>
      <c r="O9130" s="114">
        <v>8.23</v>
      </c>
    </row>
    <row r="9131" spans="1:15">
      <c r="A9131" s="108"/>
      <c r="B9131" s="108"/>
      <c r="I9131" s="113">
        <f t="shared" si="0"/>
        <v>89625</v>
      </c>
      <c r="J9131" s="111">
        <v>89625</v>
      </c>
      <c r="K9131" s="111" t="s">
        <v>2868</v>
      </c>
      <c r="L9131" s="111" t="s">
        <v>706</v>
      </c>
      <c r="M9131" s="111" t="s">
        <v>702</v>
      </c>
      <c r="N9131" s="111">
        <v>4.5999999999999999E-3</v>
      </c>
      <c r="O9131" s="114">
        <v>16.21</v>
      </c>
    </row>
    <row r="9132" spans="1:15">
      <c r="A9132" s="108"/>
      <c r="B9132" s="108"/>
      <c r="I9132" s="113">
        <f t="shared" si="0"/>
        <v>90437</v>
      </c>
      <c r="J9132" s="111">
        <v>90437</v>
      </c>
      <c r="K9132" s="111" t="s">
        <v>2869</v>
      </c>
      <c r="L9132" s="111" t="s">
        <v>706</v>
      </c>
      <c r="M9132" s="111" t="s">
        <v>702</v>
      </c>
      <c r="N9132" s="111">
        <v>4.1799999999999997E-2</v>
      </c>
      <c r="O9132" s="114">
        <v>29.39</v>
      </c>
    </row>
    <row r="9133" spans="1:15">
      <c r="A9133" s="108"/>
      <c r="B9133" s="108"/>
      <c r="I9133" s="113">
        <f t="shared" si="0"/>
        <v>90454</v>
      </c>
      <c r="J9133" s="111">
        <v>90454</v>
      </c>
      <c r="K9133" s="111" t="s">
        <v>2870</v>
      </c>
      <c r="L9133" s="111" t="s">
        <v>706</v>
      </c>
      <c r="M9133" s="111" t="s">
        <v>702</v>
      </c>
      <c r="N9133" s="111">
        <v>0.1023</v>
      </c>
      <c r="O9133" s="114">
        <v>3.78</v>
      </c>
    </row>
    <row r="9134" spans="1:15">
      <c r="A9134" s="108"/>
      <c r="B9134" s="108"/>
      <c r="I9134" s="113">
        <f t="shared" si="0"/>
        <v>91186</v>
      </c>
      <c r="J9134" s="111">
        <v>91186</v>
      </c>
      <c r="K9134" s="111" t="s">
        <v>2871</v>
      </c>
      <c r="L9134" s="111" t="s">
        <v>728</v>
      </c>
      <c r="M9134" s="111" t="s">
        <v>729</v>
      </c>
      <c r="N9134" s="111">
        <v>0.44569999999999999</v>
      </c>
      <c r="O9134" s="114">
        <v>4.79</v>
      </c>
    </row>
    <row r="9135" spans="1:15">
      <c r="A9135" s="108"/>
      <c r="B9135" s="108"/>
      <c r="I9135" s="113">
        <f t="shared" si="0"/>
        <v>91191</v>
      </c>
      <c r="J9135" s="111">
        <v>91191</v>
      </c>
      <c r="K9135" s="111" t="s">
        <v>2872</v>
      </c>
      <c r="L9135" s="111" t="s">
        <v>706</v>
      </c>
      <c r="M9135" s="111" t="s">
        <v>702</v>
      </c>
      <c r="N9135" s="111">
        <v>4.1799999999999997E-2</v>
      </c>
      <c r="O9135" s="114">
        <v>4.4400000000000004</v>
      </c>
    </row>
    <row r="9136" spans="1:15">
      <c r="A9136" s="108"/>
      <c r="B9136" s="108"/>
      <c r="I9136" s="113">
        <f t="shared" si="0"/>
        <v>89511</v>
      </c>
      <c r="J9136" s="111">
        <v>89511</v>
      </c>
      <c r="K9136" s="111" t="s">
        <v>2873</v>
      </c>
      <c r="L9136" s="111" t="s">
        <v>728</v>
      </c>
      <c r="M9136" s="111" t="s">
        <v>702</v>
      </c>
      <c r="N9136" s="111">
        <v>0.14000000000000001</v>
      </c>
      <c r="O9136" s="114">
        <v>30.75</v>
      </c>
    </row>
    <row r="9137" spans="1:15">
      <c r="A9137" s="108"/>
      <c r="B9137" s="108"/>
      <c r="I9137" s="113">
        <f t="shared" si="0"/>
        <v>89522</v>
      </c>
      <c r="J9137" s="111">
        <v>89522</v>
      </c>
      <c r="K9137" s="111" t="s">
        <v>2874</v>
      </c>
      <c r="L9137" s="111" t="s">
        <v>706</v>
      </c>
      <c r="M9137" s="111" t="s">
        <v>702</v>
      </c>
      <c r="N9137" s="111">
        <v>2.2200000000000001E-2</v>
      </c>
      <c r="O9137" s="114">
        <v>19.38</v>
      </c>
    </row>
    <row r="9138" spans="1:15">
      <c r="A9138" s="108"/>
      <c r="B9138" s="108"/>
      <c r="I9138" s="113">
        <f t="shared" si="0"/>
        <v>89524</v>
      </c>
      <c r="J9138" s="111">
        <v>89524</v>
      </c>
      <c r="K9138" s="111" t="s">
        <v>2875</v>
      </c>
      <c r="L9138" s="111" t="s">
        <v>706</v>
      </c>
      <c r="M9138" s="111" t="s">
        <v>702</v>
      </c>
      <c r="N9138" s="111">
        <v>8.9300000000000004E-2</v>
      </c>
      <c r="O9138" s="114">
        <v>17.239999999999998</v>
      </c>
    </row>
    <row r="9139" spans="1:15">
      <c r="A9139" s="108"/>
      <c r="B9139" s="108"/>
      <c r="I9139" s="113">
        <f t="shared" si="0"/>
        <v>89547</v>
      </c>
      <c r="J9139" s="111">
        <v>89547</v>
      </c>
      <c r="K9139" s="111" t="s">
        <v>2876</v>
      </c>
      <c r="L9139" s="111" t="s">
        <v>706</v>
      </c>
      <c r="M9139" s="111" t="s">
        <v>702</v>
      </c>
      <c r="N9139" s="111">
        <v>7.4499999999999997E-2</v>
      </c>
      <c r="O9139" s="114">
        <v>13.1</v>
      </c>
    </row>
    <row r="9140" spans="1:15">
      <c r="A9140" s="108"/>
      <c r="B9140" s="108"/>
      <c r="I9140" s="113">
        <f t="shared" si="0"/>
        <v>89557</v>
      </c>
      <c r="J9140" s="111">
        <v>89557</v>
      </c>
      <c r="K9140" s="111" t="s">
        <v>2877</v>
      </c>
      <c r="L9140" s="111" t="s">
        <v>706</v>
      </c>
      <c r="M9140" s="111" t="s">
        <v>702</v>
      </c>
      <c r="N9140" s="111">
        <v>7.5200000000000003E-2</v>
      </c>
      <c r="O9140" s="114">
        <v>18.77</v>
      </c>
    </row>
    <row r="9141" spans="1:15">
      <c r="A9141" s="108"/>
      <c r="B9141" s="108"/>
      <c r="I9141" s="113">
        <f t="shared" si="0"/>
        <v>89576</v>
      </c>
      <c r="J9141" s="111">
        <v>89576</v>
      </c>
      <c r="K9141" s="111" t="s">
        <v>2878</v>
      </c>
      <c r="L9141" s="111" t="s">
        <v>728</v>
      </c>
      <c r="M9141" s="111" t="s">
        <v>702</v>
      </c>
      <c r="N9141" s="111">
        <v>0.86</v>
      </c>
      <c r="O9141" s="114">
        <v>17.04</v>
      </c>
    </row>
    <row r="9142" spans="1:15">
      <c r="A9142" s="108"/>
      <c r="B9142" s="108"/>
      <c r="I9142" s="113">
        <f t="shared" si="0"/>
        <v>89581</v>
      </c>
      <c r="J9142" s="111">
        <v>89581</v>
      </c>
      <c r="K9142" s="111" t="s">
        <v>2879</v>
      </c>
      <c r="L9142" s="111" t="s">
        <v>706</v>
      </c>
      <c r="M9142" s="111" t="s">
        <v>702</v>
      </c>
      <c r="N9142" s="111">
        <v>9.6100000000000005E-2</v>
      </c>
      <c r="O9142" s="114">
        <v>17.829999999999998</v>
      </c>
    </row>
    <row r="9143" spans="1:15">
      <c r="A9143" s="108"/>
      <c r="B9143" s="108"/>
      <c r="I9143" s="113">
        <f t="shared" si="0"/>
        <v>89582</v>
      </c>
      <c r="J9143" s="111">
        <v>89582</v>
      </c>
      <c r="K9143" s="111" t="s">
        <v>2880</v>
      </c>
      <c r="L9143" s="111" t="s">
        <v>706</v>
      </c>
      <c r="M9143" s="111" t="s">
        <v>702</v>
      </c>
      <c r="N9143" s="111">
        <v>1.89E-2</v>
      </c>
      <c r="O9143" s="114">
        <v>15.69</v>
      </c>
    </row>
    <row r="9144" spans="1:15">
      <c r="A9144" s="108"/>
      <c r="B9144" s="108"/>
      <c r="I9144" s="113">
        <f t="shared" si="0"/>
        <v>89599</v>
      </c>
      <c r="J9144" s="111">
        <v>89599</v>
      </c>
      <c r="K9144" s="111" t="s">
        <v>2881</v>
      </c>
      <c r="L9144" s="111" t="s">
        <v>706</v>
      </c>
      <c r="M9144" s="111" t="s">
        <v>702</v>
      </c>
      <c r="N9144" s="111">
        <v>0.26090000000000002</v>
      </c>
      <c r="O9144" s="114">
        <v>11.94</v>
      </c>
    </row>
    <row r="9145" spans="1:15">
      <c r="A9145" s="108"/>
      <c r="B9145" s="108"/>
      <c r="I9145" s="113">
        <f t="shared" si="0"/>
        <v>89685</v>
      </c>
      <c r="J9145" s="111">
        <v>89685</v>
      </c>
      <c r="K9145" s="111" t="s">
        <v>2882</v>
      </c>
      <c r="L9145" s="111" t="s">
        <v>706</v>
      </c>
      <c r="M9145" s="111" t="s">
        <v>702</v>
      </c>
      <c r="N9145" s="111">
        <v>2.8999999999999998E-3</v>
      </c>
      <c r="O9145" s="114">
        <v>32.65</v>
      </c>
    </row>
    <row r="9146" spans="1:15">
      <c r="A9146" s="108"/>
      <c r="B9146" s="108"/>
      <c r="I9146" s="113">
        <f t="shared" si="0"/>
        <v>89687</v>
      </c>
      <c r="J9146" s="111">
        <v>89687</v>
      </c>
      <c r="K9146" s="111" t="s">
        <v>2883</v>
      </c>
      <c r="L9146" s="111" t="s">
        <v>706</v>
      </c>
      <c r="M9146" s="111" t="s">
        <v>702</v>
      </c>
      <c r="N9146" s="111">
        <v>4.07E-2</v>
      </c>
      <c r="O9146" s="114">
        <v>28.03</v>
      </c>
    </row>
    <row r="9147" spans="1:15">
      <c r="A9147" s="108"/>
      <c r="B9147" s="108"/>
      <c r="I9147" s="113">
        <f t="shared" si="0"/>
        <v>89692</v>
      </c>
      <c r="J9147" s="111">
        <v>89692</v>
      </c>
      <c r="K9147" s="111" t="s">
        <v>2884</v>
      </c>
      <c r="L9147" s="111" t="s">
        <v>706</v>
      </c>
      <c r="M9147" s="111" t="s">
        <v>702</v>
      </c>
      <c r="N9147" s="111">
        <v>1.5E-3</v>
      </c>
      <c r="O9147" s="114">
        <v>46.68</v>
      </c>
    </row>
    <row r="9148" spans="1:15">
      <c r="A9148" s="108"/>
      <c r="B9148" s="108"/>
      <c r="I9148" s="113">
        <f t="shared" si="0"/>
        <v>90437</v>
      </c>
      <c r="J9148" s="111">
        <v>90437</v>
      </c>
      <c r="K9148" s="111" t="s">
        <v>2869</v>
      </c>
      <c r="L9148" s="111" t="s">
        <v>706</v>
      </c>
      <c r="M9148" s="111" t="s">
        <v>702</v>
      </c>
      <c r="N9148" s="111">
        <v>3.3300000000000003E-2</v>
      </c>
      <c r="O9148" s="114">
        <v>29.39</v>
      </c>
    </row>
    <row r="9149" spans="1:15">
      <c r="A9149" s="108"/>
      <c r="B9149" s="108"/>
      <c r="I9149" s="113">
        <f t="shared" si="0"/>
        <v>90454</v>
      </c>
      <c r="J9149" s="111">
        <v>90454</v>
      </c>
      <c r="K9149" s="111" t="s">
        <v>2870</v>
      </c>
      <c r="L9149" s="111" t="s">
        <v>706</v>
      </c>
      <c r="M9149" s="111" t="s">
        <v>702</v>
      </c>
      <c r="N9149" s="111">
        <v>9.1700000000000004E-2</v>
      </c>
      <c r="O9149" s="114">
        <v>3.78</v>
      </c>
    </row>
    <row r="9150" spans="1:15">
      <c r="A9150" s="108"/>
      <c r="B9150" s="108"/>
      <c r="I9150" s="113">
        <f t="shared" si="0"/>
        <v>91191</v>
      </c>
      <c r="J9150" s="111">
        <v>91191</v>
      </c>
      <c r="K9150" s="111" t="s">
        <v>2872</v>
      </c>
      <c r="L9150" s="111" t="s">
        <v>706</v>
      </c>
      <c r="M9150" s="111" t="s">
        <v>702</v>
      </c>
      <c r="N9150" s="111">
        <v>3.3300000000000003E-2</v>
      </c>
      <c r="O9150" s="114">
        <v>4.4400000000000004</v>
      </c>
    </row>
    <row r="9151" spans="1:15">
      <c r="A9151" s="108"/>
      <c r="B9151" s="108"/>
      <c r="I9151" s="113">
        <f t="shared" si="0"/>
        <v>89512</v>
      </c>
      <c r="J9151" s="111">
        <v>89512</v>
      </c>
      <c r="K9151" s="111" t="s">
        <v>2885</v>
      </c>
      <c r="L9151" s="111" t="s">
        <v>728</v>
      </c>
      <c r="M9151" s="111" t="s">
        <v>702</v>
      </c>
      <c r="N9151" s="111">
        <v>0.36840000000000001</v>
      </c>
      <c r="O9151" s="114">
        <v>47.99</v>
      </c>
    </row>
    <row r="9152" spans="1:15">
      <c r="A9152" s="108"/>
      <c r="B9152" s="108"/>
      <c r="I9152" s="113">
        <f t="shared" si="0"/>
        <v>89529</v>
      </c>
      <c r="J9152" s="111">
        <v>89529</v>
      </c>
      <c r="K9152" s="111" t="s">
        <v>2886</v>
      </c>
      <c r="L9152" s="111" t="s">
        <v>706</v>
      </c>
      <c r="M9152" s="111" t="s">
        <v>702</v>
      </c>
      <c r="N9152" s="111">
        <v>1.9599999999999999E-2</v>
      </c>
      <c r="O9152" s="114">
        <v>28.75</v>
      </c>
    </row>
    <row r="9153" spans="1:15">
      <c r="A9153" s="108"/>
      <c r="B9153" s="108"/>
      <c r="I9153" s="113">
        <f t="shared" si="0"/>
        <v>89554</v>
      </c>
      <c r="J9153" s="111">
        <v>89554</v>
      </c>
      <c r="K9153" s="111" t="s">
        <v>2887</v>
      </c>
      <c r="L9153" s="111" t="s">
        <v>706</v>
      </c>
      <c r="M9153" s="111" t="s">
        <v>702</v>
      </c>
      <c r="N9153" s="111">
        <v>3.4799999999999998E-2</v>
      </c>
      <c r="O9153" s="114">
        <v>16.27</v>
      </c>
    </row>
    <row r="9154" spans="1:15">
      <c r="A9154" s="108"/>
      <c r="B9154" s="108"/>
      <c r="I9154" s="113">
        <f t="shared" si="0"/>
        <v>89559</v>
      </c>
      <c r="J9154" s="111">
        <v>89559</v>
      </c>
      <c r="K9154" s="111" t="s">
        <v>2888</v>
      </c>
      <c r="L9154" s="111" t="s">
        <v>706</v>
      </c>
      <c r="M9154" s="111" t="s">
        <v>702</v>
      </c>
      <c r="N9154" s="111">
        <v>4.3E-3</v>
      </c>
      <c r="O9154" s="114">
        <v>40.93</v>
      </c>
    </row>
    <row r="9155" spans="1:15">
      <c r="A9155" s="108"/>
      <c r="B9155" s="108"/>
      <c r="I9155" s="113">
        <f t="shared" si="0"/>
        <v>89578</v>
      </c>
      <c r="J9155" s="111">
        <v>89578</v>
      </c>
      <c r="K9155" s="111" t="s">
        <v>2889</v>
      </c>
      <c r="L9155" s="111" t="s">
        <v>728</v>
      </c>
      <c r="M9155" s="111" t="s">
        <v>702</v>
      </c>
      <c r="N9155" s="111">
        <v>0.63160000000000005</v>
      </c>
      <c r="O9155" s="114">
        <v>29.28</v>
      </c>
    </row>
    <row r="9156" spans="1:15">
      <c r="A9156" s="108"/>
      <c r="B9156" s="108"/>
      <c r="I9156" s="113">
        <f t="shared" si="0"/>
        <v>89584</v>
      </c>
      <c r="J9156" s="111">
        <v>89584</v>
      </c>
      <c r="K9156" s="111" t="s">
        <v>2890</v>
      </c>
      <c r="L9156" s="111" t="s">
        <v>706</v>
      </c>
      <c r="M9156" s="111" t="s">
        <v>702</v>
      </c>
      <c r="N9156" s="111">
        <v>8.3099999999999993E-2</v>
      </c>
      <c r="O9156" s="114">
        <v>27.2</v>
      </c>
    </row>
    <row r="9157" spans="1:15">
      <c r="A9157" s="108"/>
      <c r="B9157" s="108"/>
      <c r="I9157" s="113">
        <f t="shared" si="0"/>
        <v>89585</v>
      </c>
      <c r="J9157" s="111">
        <v>89585</v>
      </c>
      <c r="K9157" s="111" t="s">
        <v>2891</v>
      </c>
      <c r="L9157" s="111" t="s">
        <v>706</v>
      </c>
      <c r="M9157" s="111" t="s">
        <v>702</v>
      </c>
      <c r="N9157" s="111">
        <v>4.3E-3</v>
      </c>
      <c r="O9157" s="114">
        <v>21.99</v>
      </c>
    </row>
    <row r="9158" spans="1:15">
      <c r="A9158" s="108"/>
      <c r="B9158" s="108"/>
      <c r="I9158" s="113">
        <f t="shared" si="0"/>
        <v>89669</v>
      </c>
      <c r="J9158" s="111">
        <v>89669</v>
      </c>
      <c r="K9158" s="111" t="s">
        <v>2892</v>
      </c>
      <c r="L9158" s="111" t="s">
        <v>706</v>
      </c>
      <c r="M9158" s="111" t="s">
        <v>702</v>
      </c>
      <c r="N9158" s="111">
        <v>8.6300000000000002E-2</v>
      </c>
      <c r="O9158" s="114">
        <v>15.29</v>
      </c>
    </row>
    <row r="9159" spans="1:15">
      <c r="A9159" s="108"/>
      <c r="B9159" s="108"/>
      <c r="I9159" s="113">
        <f t="shared" si="0"/>
        <v>89673</v>
      </c>
      <c r="J9159" s="111">
        <v>89673</v>
      </c>
      <c r="K9159" s="111" t="s">
        <v>2893</v>
      </c>
      <c r="L9159" s="111" t="s">
        <v>706</v>
      </c>
      <c r="M9159" s="111" t="s">
        <v>702</v>
      </c>
      <c r="N9159" s="111">
        <v>7.4000000000000003E-3</v>
      </c>
      <c r="O9159" s="114">
        <v>17.79</v>
      </c>
    </row>
    <row r="9160" spans="1:15">
      <c r="A9160" s="108"/>
      <c r="B9160" s="108"/>
      <c r="I9160" s="113">
        <f t="shared" si="0"/>
        <v>89675</v>
      </c>
      <c r="J9160" s="111">
        <v>89675</v>
      </c>
      <c r="K9160" s="111" t="s">
        <v>2894</v>
      </c>
      <c r="L9160" s="111" t="s">
        <v>706</v>
      </c>
      <c r="M9160" s="111" t="s">
        <v>702</v>
      </c>
      <c r="N9160" s="111">
        <v>1.84E-2</v>
      </c>
      <c r="O9160" s="114">
        <v>39.950000000000003</v>
      </c>
    </row>
    <row r="9161" spans="1:15">
      <c r="A9161" s="108"/>
      <c r="B9161" s="108"/>
      <c r="I9161" s="113">
        <f t="shared" si="0"/>
        <v>89681</v>
      </c>
      <c r="J9161" s="111">
        <v>89681</v>
      </c>
      <c r="K9161" s="111" t="s">
        <v>2895</v>
      </c>
      <c r="L9161" s="111" t="s">
        <v>706</v>
      </c>
      <c r="M9161" s="111" t="s">
        <v>702</v>
      </c>
      <c r="N9161" s="111">
        <v>3.6700000000000003E-2</v>
      </c>
      <c r="O9161" s="114">
        <v>47.51</v>
      </c>
    </row>
    <row r="9162" spans="1:15">
      <c r="A9162" s="108"/>
      <c r="B9162" s="108"/>
      <c r="I9162" s="113">
        <f t="shared" si="0"/>
        <v>89690</v>
      </c>
      <c r="J9162" s="111">
        <v>89690</v>
      </c>
      <c r="K9162" s="111" t="s">
        <v>2896</v>
      </c>
      <c r="L9162" s="111" t="s">
        <v>706</v>
      </c>
      <c r="M9162" s="111" t="s">
        <v>702</v>
      </c>
      <c r="N9162" s="111">
        <v>2.0999999999999999E-3</v>
      </c>
      <c r="O9162" s="114">
        <v>49.37</v>
      </c>
    </row>
    <row r="9163" spans="1:15">
      <c r="A9163" s="108"/>
      <c r="B9163" s="108"/>
      <c r="I9163" s="113">
        <f t="shared" si="0"/>
        <v>89699</v>
      </c>
      <c r="J9163" s="111">
        <v>89699</v>
      </c>
      <c r="K9163" s="111" t="s">
        <v>2897</v>
      </c>
      <c r="L9163" s="111" t="s">
        <v>706</v>
      </c>
      <c r="M9163" s="111" t="s">
        <v>702</v>
      </c>
      <c r="N9163" s="111">
        <v>4.3E-3</v>
      </c>
      <c r="O9163" s="114">
        <v>123.95</v>
      </c>
    </row>
    <row r="9164" spans="1:15">
      <c r="A9164" s="108"/>
      <c r="B9164" s="108"/>
      <c r="I9164" s="113">
        <f t="shared" si="0"/>
        <v>90438</v>
      </c>
      <c r="J9164" s="111">
        <v>90438</v>
      </c>
      <c r="K9164" s="111" t="s">
        <v>2898</v>
      </c>
      <c r="L9164" s="111" t="s">
        <v>706</v>
      </c>
      <c r="M9164" s="111" t="s">
        <v>702</v>
      </c>
      <c r="N9164" s="111">
        <v>5.6599999999999998E-2</v>
      </c>
      <c r="O9164" s="114">
        <v>42.12</v>
      </c>
    </row>
    <row r="9165" spans="1:15">
      <c r="A9165" s="108"/>
      <c r="B9165" s="108"/>
      <c r="I9165" s="113">
        <f t="shared" si="0"/>
        <v>90455</v>
      </c>
      <c r="J9165" s="111">
        <v>90455</v>
      </c>
      <c r="K9165" s="111" t="s">
        <v>2899</v>
      </c>
      <c r="L9165" s="111" t="s">
        <v>706</v>
      </c>
      <c r="M9165" s="111" t="s">
        <v>702</v>
      </c>
      <c r="N9165" s="111">
        <v>0.21920000000000001</v>
      </c>
      <c r="O9165" s="114">
        <v>5.07</v>
      </c>
    </row>
    <row r="9166" spans="1:15">
      <c r="A9166" s="108"/>
      <c r="B9166" s="108"/>
      <c r="I9166" s="113">
        <f t="shared" si="0"/>
        <v>91187</v>
      </c>
      <c r="J9166" s="111">
        <v>91187</v>
      </c>
      <c r="K9166" s="111" t="s">
        <v>2900</v>
      </c>
      <c r="L9166" s="111" t="s">
        <v>728</v>
      </c>
      <c r="M9166" s="111" t="s">
        <v>729</v>
      </c>
      <c r="N9166" s="111">
        <v>1.78E-2</v>
      </c>
      <c r="O9166" s="114">
        <v>5.55</v>
      </c>
    </row>
    <row r="9167" spans="1:15">
      <c r="A9167" s="108"/>
      <c r="B9167" s="108"/>
      <c r="I9167" s="113">
        <f t="shared" si="0"/>
        <v>91192</v>
      </c>
      <c r="J9167" s="111">
        <v>91192</v>
      </c>
      <c r="K9167" s="111" t="s">
        <v>2901</v>
      </c>
      <c r="L9167" s="111" t="s">
        <v>706</v>
      </c>
      <c r="M9167" s="111" t="s">
        <v>702</v>
      </c>
      <c r="N9167" s="111">
        <v>5.6599999999999998E-2</v>
      </c>
      <c r="O9167" s="114">
        <v>4.93</v>
      </c>
    </row>
    <row r="9168" spans="1:15">
      <c r="A9168" s="108"/>
      <c r="B9168" s="108"/>
      <c r="I9168" s="113">
        <f t="shared" si="0"/>
        <v>89580</v>
      </c>
      <c r="J9168" s="111">
        <v>89580</v>
      </c>
      <c r="K9168" s="111" t="s">
        <v>2902</v>
      </c>
      <c r="L9168" s="111" t="s">
        <v>728</v>
      </c>
      <c r="M9168" s="111" t="s">
        <v>702</v>
      </c>
      <c r="N9168" s="111">
        <v>1</v>
      </c>
      <c r="O9168" s="114">
        <v>57.27</v>
      </c>
    </row>
    <row r="9169" spans="1:15">
      <c r="A9169" s="108"/>
      <c r="B9169" s="108"/>
      <c r="I9169" s="113">
        <f t="shared" si="0"/>
        <v>89590</v>
      </c>
      <c r="J9169" s="111">
        <v>89590</v>
      </c>
      <c r="K9169" s="111" t="s">
        <v>2903</v>
      </c>
      <c r="L9169" s="111" t="s">
        <v>706</v>
      </c>
      <c r="M9169" s="111" t="s">
        <v>702</v>
      </c>
      <c r="N9169" s="111">
        <v>4.1000000000000003E-3</v>
      </c>
      <c r="O9169" s="114">
        <v>84.23</v>
      </c>
    </row>
    <row r="9170" spans="1:15">
      <c r="A9170" s="108"/>
      <c r="B9170" s="108"/>
      <c r="I9170" s="113">
        <f t="shared" si="0"/>
        <v>89591</v>
      </c>
      <c r="J9170" s="111">
        <v>89591</v>
      </c>
      <c r="K9170" s="111" t="s">
        <v>2904</v>
      </c>
      <c r="L9170" s="111" t="s">
        <v>706</v>
      </c>
      <c r="M9170" s="111" t="s">
        <v>702</v>
      </c>
      <c r="N9170" s="111">
        <v>5.1000000000000004E-3</v>
      </c>
      <c r="O9170" s="114">
        <v>69.27</v>
      </c>
    </row>
    <row r="9171" spans="1:15">
      <c r="A9171" s="108"/>
      <c r="B9171" s="108"/>
      <c r="I9171" s="113">
        <f t="shared" si="0"/>
        <v>89677</v>
      </c>
      <c r="J9171" s="111">
        <v>89677</v>
      </c>
      <c r="K9171" s="111" t="s">
        <v>2905</v>
      </c>
      <c r="L9171" s="111" t="s">
        <v>706</v>
      </c>
      <c r="M9171" s="111" t="s">
        <v>702</v>
      </c>
      <c r="N9171" s="111">
        <v>6.2600000000000003E-2</v>
      </c>
      <c r="O9171" s="114">
        <v>42.91</v>
      </c>
    </row>
    <row r="9172" spans="1:15">
      <c r="A9172" s="108"/>
      <c r="B9172" s="108"/>
      <c r="I9172" s="113">
        <f t="shared" si="0"/>
        <v>90438</v>
      </c>
      <c r="J9172" s="111">
        <v>90438</v>
      </c>
      <c r="K9172" s="111" t="s">
        <v>2898</v>
      </c>
      <c r="L9172" s="111" t="s">
        <v>706</v>
      </c>
      <c r="M9172" s="111" t="s">
        <v>702</v>
      </c>
      <c r="N9172" s="111">
        <v>2.0999999999999999E-3</v>
      </c>
      <c r="O9172" s="114">
        <v>42.12</v>
      </c>
    </row>
    <row r="9173" spans="1:15">
      <c r="A9173" s="108"/>
      <c r="B9173" s="108"/>
      <c r="I9173" s="113">
        <f t="shared" si="0"/>
        <v>91187</v>
      </c>
      <c r="J9173" s="111">
        <v>91187</v>
      </c>
      <c r="K9173" s="111" t="s">
        <v>2900</v>
      </c>
      <c r="L9173" s="111" t="s">
        <v>728</v>
      </c>
      <c r="M9173" s="111" t="s">
        <v>729</v>
      </c>
      <c r="N9173" s="111">
        <v>4.4299999999999999E-2</v>
      </c>
      <c r="O9173" s="114">
        <v>5.55</v>
      </c>
    </row>
    <row r="9174" spans="1:15">
      <c r="A9174" s="108"/>
      <c r="B9174" s="108"/>
      <c r="I9174" s="113">
        <f t="shared" si="0"/>
        <v>89711</v>
      </c>
      <c r="J9174" s="111">
        <v>89711</v>
      </c>
      <c r="K9174" s="111" t="s">
        <v>808</v>
      </c>
      <c r="L9174" s="111" t="s">
        <v>728</v>
      </c>
      <c r="M9174" s="111" t="s">
        <v>702</v>
      </c>
      <c r="N9174" s="111">
        <v>1</v>
      </c>
      <c r="O9174" s="114">
        <v>15.41</v>
      </c>
    </row>
    <row r="9175" spans="1:15">
      <c r="A9175" s="108"/>
      <c r="B9175" s="108"/>
      <c r="I9175" s="113">
        <f t="shared" si="0"/>
        <v>89724</v>
      </c>
      <c r="J9175" s="111">
        <v>89724</v>
      </c>
      <c r="K9175" s="111" t="s">
        <v>811</v>
      </c>
      <c r="L9175" s="111" t="s">
        <v>706</v>
      </c>
      <c r="M9175" s="111" t="s">
        <v>702</v>
      </c>
      <c r="N9175" s="111">
        <v>0.85840000000000005</v>
      </c>
      <c r="O9175" s="114">
        <v>7.63</v>
      </c>
    </row>
    <row r="9176" spans="1:15">
      <c r="A9176" s="108"/>
      <c r="B9176" s="108"/>
      <c r="I9176" s="113">
        <f t="shared" si="0"/>
        <v>89726</v>
      </c>
      <c r="J9176" s="111">
        <v>89726</v>
      </c>
      <c r="K9176" s="111" t="s">
        <v>812</v>
      </c>
      <c r="L9176" s="111" t="s">
        <v>706</v>
      </c>
      <c r="M9176" s="111" t="s">
        <v>702</v>
      </c>
      <c r="N9176" s="111">
        <v>0.76910000000000001</v>
      </c>
      <c r="O9176" s="114">
        <v>5.95</v>
      </c>
    </row>
    <row r="9177" spans="1:15">
      <c r="A9177" s="108"/>
      <c r="B9177" s="108"/>
      <c r="I9177" s="113">
        <f t="shared" si="0"/>
        <v>89752</v>
      </c>
      <c r="J9177" s="111">
        <v>89752</v>
      </c>
      <c r="K9177" s="111" t="s">
        <v>2906</v>
      </c>
      <c r="L9177" s="111" t="s">
        <v>706</v>
      </c>
      <c r="M9177" s="111" t="s">
        <v>702</v>
      </c>
      <c r="N9177" s="111">
        <v>0.29239999999999999</v>
      </c>
      <c r="O9177" s="114">
        <v>4.92</v>
      </c>
    </row>
    <row r="9178" spans="1:15">
      <c r="A9178" s="108"/>
      <c r="B9178" s="108"/>
      <c r="I9178" s="113">
        <f t="shared" si="0"/>
        <v>89783</v>
      </c>
      <c r="J9178" s="111">
        <v>89783</v>
      </c>
      <c r="K9178" s="111" t="s">
        <v>2907</v>
      </c>
      <c r="L9178" s="111" t="s">
        <v>706</v>
      </c>
      <c r="M9178" s="111" t="s">
        <v>702</v>
      </c>
      <c r="N9178" s="111">
        <v>0.31159999999999999</v>
      </c>
      <c r="O9178" s="114">
        <v>9.5299999999999994</v>
      </c>
    </row>
    <row r="9179" spans="1:15">
      <c r="A9179" s="108"/>
      <c r="B9179" s="108"/>
      <c r="I9179" s="113">
        <f t="shared" si="0"/>
        <v>90436</v>
      </c>
      <c r="J9179" s="111">
        <v>90436</v>
      </c>
      <c r="K9179" s="111" t="s">
        <v>2812</v>
      </c>
      <c r="L9179" s="111" t="s">
        <v>706</v>
      </c>
      <c r="M9179" s="111" t="s">
        <v>702</v>
      </c>
      <c r="N9179" s="111">
        <v>0.2596</v>
      </c>
      <c r="O9179" s="114">
        <v>12.09</v>
      </c>
    </row>
    <row r="9180" spans="1:15">
      <c r="A9180" s="108"/>
      <c r="B9180" s="108"/>
      <c r="I9180" s="113">
        <f t="shared" si="0"/>
        <v>90443</v>
      </c>
      <c r="J9180" s="111">
        <v>90443</v>
      </c>
      <c r="K9180" s="111" t="s">
        <v>818</v>
      </c>
      <c r="L9180" s="111" t="s">
        <v>728</v>
      </c>
      <c r="M9180" s="111" t="s">
        <v>702</v>
      </c>
      <c r="N9180" s="111">
        <v>0.26090000000000002</v>
      </c>
      <c r="O9180" s="114">
        <v>10.99</v>
      </c>
    </row>
    <row r="9181" spans="1:15">
      <c r="A9181" s="108"/>
      <c r="B9181" s="108"/>
      <c r="I9181" s="113">
        <f t="shared" si="0"/>
        <v>90453</v>
      </c>
      <c r="J9181" s="111">
        <v>90453</v>
      </c>
      <c r="K9181" s="111" t="s">
        <v>2832</v>
      </c>
      <c r="L9181" s="111" t="s">
        <v>706</v>
      </c>
      <c r="M9181" s="111" t="s">
        <v>702</v>
      </c>
      <c r="N9181" s="111">
        <v>0.22220000000000001</v>
      </c>
      <c r="O9181" s="114">
        <v>2.17</v>
      </c>
    </row>
    <row r="9182" spans="1:15">
      <c r="A9182" s="108"/>
      <c r="B9182" s="108"/>
      <c r="I9182" s="113">
        <f t="shared" si="0"/>
        <v>90466</v>
      </c>
      <c r="J9182" s="111">
        <v>90466</v>
      </c>
      <c r="K9182" s="111" t="s">
        <v>822</v>
      </c>
      <c r="L9182" s="111" t="s">
        <v>728</v>
      </c>
      <c r="M9182" s="111" t="s">
        <v>702</v>
      </c>
      <c r="N9182" s="111">
        <v>0.26090000000000002</v>
      </c>
      <c r="O9182" s="114">
        <v>10.78</v>
      </c>
    </row>
    <row r="9183" spans="1:15">
      <c r="A9183" s="108"/>
      <c r="B9183" s="108"/>
      <c r="I9183" s="113">
        <f t="shared" si="0"/>
        <v>91185</v>
      </c>
      <c r="J9183" s="111">
        <v>91185</v>
      </c>
      <c r="K9183" s="111" t="s">
        <v>2833</v>
      </c>
      <c r="L9183" s="111" t="s">
        <v>728</v>
      </c>
      <c r="M9183" s="111" t="s">
        <v>729</v>
      </c>
      <c r="N9183" s="111">
        <v>0.80220000000000002</v>
      </c>
      <c r="O9183" s="114">
        <v>5.83</v>
      </c>
    </row>
    <row r="9184" spans="1:15">
      <c r="A9184" s="108"/>
      <c r="B9184" s="108"/>
      <c r="I9184" s="113">
        <f t="shared" si="0"/>
        <v>91190</v>
      </c>
      <c r="J9184" s="111">
        <v>91190</v>
      </c>
      <c r="K9184" s="111" t="s">
        <v>2813</v>
      </c>
      <c r="L9184" s="111" t="s">
        <v>706</v>
      </c>
      <c r="M9184" s="111" t="s">
        <v>702</v>
      </c>
      <c r="N9184" s="111">
        <v>0.2596</v>
      </c>
      <c r="O9184" s="114">
        <v>4.18</v>
      </c>
    </row>
    <row r="9185" spans="1:15">
      <c r="A9185" s="108"/>
      <c r="B9185" s="108"/>
      <c r="I9185" s="113">
        <f t="shared" si="0"/>
        <v>89712</v>
      </c>
      <c r="J9185" s="111">
        <v>89712</v>
      </c>
      <c r="K9185" s="111" t="s">
        <v>809</v>
      </c>
      <c r="L9185" s="111" t="s">
        <v>728</v>
      </c>
      <c r="M9185" s="111" t="s">
        <v>702</v>
      </c>
      <c r="N9185" s="111">
        <v>1</v>
      </c>
      <c r="O9185" s="114">
        <v>22.55</v>
      </c>
    </row>
    <row r="9186" spans="1:15">
      <c r="A9186" s="108"/>
      <c r="B9186" s="108"/>
      <c r="I9186" s="113">
        <f t="shared" si="0"/>
        <v>89731</v>
      </c>
      <c r="J9186" s="111">
        <v>89731</v>
      </c>
      <c r="K9186" s="111" t="s">
        <v>813</v>
      </c>
      <c r="L9186" s="111" t="s">
        <v>706</v>
      </c>
      <c r="M9186" s="111" t="s">
        <v>702</v>
      </c>
      <c r="N9186" s="111">
        <v>1.4222999999999999</v>
      </c>
      <c r="O9186" s="114">
        <v>8.33</v>
      </c>
    </row>
    <row r="9187" spans="1:15">
      <c r="A9187" s="108"/>
      <c r="B9187" s="108"/>
      <c r="I9187" s="113">
        <f t="shared" si="0"/>
        <v>89732</v>
      </c>
      <c r="J9187" s="111">
        <v>89732</v>
      </c>
      <c r="K9187" s="111" t="s">
        <v>2908</v>
      </c>
      <c r="L9187" s="111" t="s">
        <v>706</v>
      </c>
      <c r="M9187" s="111" t="s">
        <v>702</v>
      </c>
      <c r="N9187" s="111">
        <v>1.4991000000000001</v>
      </c>
      <c r="O9187" s="114">
        <v>8.73</v>
      </c>
    </row>
    <row r="9188" spans="1:15">
      <c r="A9188" s="108"/>
      <c r="B9188" s="108"/>
      <c r="I9188" s="113">
        <f t="shared" si="0"/>
        <v>89753</v>
      </c>
      <c r="J9188" s="111">
        <v>89753</v>
      </c>
      <c r="K9188" s="111" t="s">
        <v>2909</v>
      </c>
      <c r="L9188" s="111" t="s">
        <v>706</v>
      </c>
      <c r="M9188" s="111" t="s">
        <v>702</v>
      </c>
      <c r="N9188" s="111">
        <v>1.2919</v>
      </c>
      <c r="O9188" s="114">
        <v>6.63</v>
      </c>
    </row>
    <row r="9189" spans="1:15">
      <c r="A9189" s="108"/>
      <c r="B9189" s="108"/>
      <c r="I9189" s="113">
        <f t="shared" si="0"/>
        <v>89784</v>
      </c>
      <c r="J9189" s="111">
        <v>89784</v>
      </c>
      <c r="K9189" s="111" t="s">
        <v>815</v>
      </c>
      <c r="L9189" s="111" t="s">
        <v>706</v>
      </c>
      <c r="M9189" s="111" t="s">
        <v>702</v>
      </c>
      <c r="N9189" s="111">
        <v>7.0000000000000007E-2</v>
      </c>
      <c r="O9189" s="114">
        <v>14.53</v>
      </c>
    </row>
    <row r="9190" spans="1:15">
      <c r="A9190" s="108"/>
      <c r="B9190" s="108"/>
      <c r="I9190" s="113">
        <f t="shared" si="0"/>
        <v>89813</v>
      </c>
      <c r="J9190" s="111">
        <v>89813</v>
      </c>
      <c r="K9190" s="111" t="s">
        <v>2910</v>
      </c>
      <c r="L9190" s="111" t="s">
        <v>706</v>
      </c>
      <c r="M9190" s="111" t="s">
        <v>702</v>
      </c>
      <c r="N9190" s="111">
        <v>2.7799999999999998E-2</v>
      </c>
      <c r="O9190" s="114">
        <v>4.6900000000000004</v>
      </c>
    </row>
    <row r="9191" spans="1:15">
      <c r="A9191" s="108"/>
      <c r="B9191" s="108"/>
      <c r="I9191" s="113">
        <f t="shared" si="0"/>
        <v>90437</v>
      </c>
      <c r="J9191" s="111">
        <v>90437</v>
      </c>
      <c r="K9191" s="111" t="s">
        <v>2869</v>
      </c>
      <c r="L9191" s="111" t="s">
        <v>706</v>
      </c>
      <c r="M9191" s="111" t="s">
        <v>702</v>
      </c>
      <c r="N9191" s="111">
        <v>0.17180000000000001</v>
      </c>
      <c r="O9191" s="114">
        <v>29.39</v>
      </c>
    </row>
    <row r="9192" spans="1:15">
      <c r="A9192" s="108"/>
      <c r="B9192" s="108"/>
      <c r="I9192" s="113">
        <f t="shared" si="0"/>
        <v>90454</v>
      </c>
      <c r="J9192" s="111">
        <v>90454</v>
      </c>
      <c r="K9192" s="111" t="s">
        <v>2870</v>
      </c>
      <c r="L9192" s="111" t="s">
        <v>706</v>
      </c>
      <c r="M9192" s="111" t="s">
        <v>702</v>
      </c>
      <c r="N9192" s="111">
        <v>4.2099999999999999E-2</v>
      </c>
      <c r="O9192" s="114">
        <v>3.78</v>
      </c>
    </row>
    <row r="9193" spans="1:15">
      <c r="A9193" s="108"/>
      <c r="B9193" s="108"/>
      <c r="I9193" s="113">
        <f t="shared" si="0"/>
        <v>90467</v>
      </c>
      <c r="J9193" s="111">
        <v>90467</v>
      </c>
      <c r="K9193" s="111" t="s">
        <v>2911</v>
      </c>
      <c r="L9193" s="111" t="s">
        <v>728</v>
      </c>
      <c r="M9193" s="111" t="s">
        <v>702</v>
      </c>
      <c r="N9193" s="111">
        <v>0.1074</v>
      </c>
      <c r="O9193" s="114">
        <v>17.02</v>
      </c>
    </row>
    <row r="9194" spans="1:15">
      <c r="A9194" s="108"/>
      <c r="B9194" s="108"/>
      <c r="I9194" s="113">
        <f t="shared" si="0"/>
        <v>91186</v>
      </c>
      <c r="J9194" s="111">
        <v>91186</v>
      </c>
      <c r="K9194" s="111" t="s">
        <v>2871</v>
      </c>
      <c r="L9194" s="111" t="s">
        <v>728</v>
      </c>
      <c r="M9194" s="111" t="s">
        <v>729</v>
      </c>
      <c r="N9194" s="111">
        <v>3.5299999999999998E-2</v>
      </c>
      <c r="O9194" s="114">
        <v>4.79</v>
      </c>
    </row>
    <row r="9195" spans="1:15">
      <c r="A9195" s="108"/>
      <c r="B9195" s="108"/>
      <c r="I9195" s="113">
        <f t="shared" si="0"/>
        <v>91191</v>
      </c>
      <c r="J9195" s="111">
        <v>91191</v>
      </c>
      <c r="K9195" s="111" t="s">
        <v>2872</v>
      </c>
      <c r="L9195" s="111" t="s">
        <v>706</v>
      </c>
      <c r="M9195" s="111" t="s">
        <v>702</v>
      </c>
      <c r="N9195" s="111">
        <v>0.17180000000000001</v>
      </c>
      <c r="O9195" s="114">
        <v>4.4400000000000004</v>
      </c>
    </row>
    <row r="9196" spans="1:15">
      <c r="A9196" s="108"/>
      <c r="B9196" s="108"/>
      <c r="I9196" s="113">
        <f t="shared" si="0"/>
        <v>91222</v>
      </c>
      <c r="J9196" s="111">
        <v>91222</v>
      </c>
      <c r="K9196" s="111" t="s">
        <v>2912</v>
      </c>
      <c r="L9196" s="111" t="s">
        <v>728</v>
      </c>
      <c r="M9196" s="111" t="s">
        <v>702</v>
      </c>
      <c r="N9196" s="111">
        <v>0.1074</v>
      </c>
      <c r="O9196" s="114">
        <v>11.83</v>
      </c>
    </row>
    <row r="9197" spans="1:15">
      <c r="A9197" s="108"/>
      <c r="B9197" s="108"/>
      <c r="I9197" s="113">
        <f t="shared" si="0"/>
        <v>89713</v>
      </c>
      <c r="J9197" s="111">
        <v>89713</v>
      </c>
      <c r="K9197" s="111" t="s">
        <v>2913</v>
      </c>
      <c r="L9197" s="111" t="s">
        <v>728</v>
      </c>
      <c r="M9197" s="111" t="s">
        <v>702</v>
      </c>
      <c r="N9197" s="111">
        <v>0.1099</v>
      </c>
      <c r="O9197" s="114">
        <v>34.33</v>
      </c>
    </row>
    <row r="9198" spans="1:15">
      <c r="A9198" s="108"/>
      <c r="B9198" s="108"/>
      <c r="I9198" s="113">
        <f t="shared" si="0"/>
        <v>89737</v>
      </c>
      <c r="J9198" s="111">
        <v>89737</v>
      </c>
      <c r="K9198" s="111" t="s">
        <v>2914</v>
      </c>
      <c r="L9198" s="111" t="s">
        <v>706</v>
      </c>
      <c r="M9198" s="111" t="s">
        <v>702</v>
      </c>
      <c r="N9198" s="111">
        <v>6.3500000000000001E-2</v>
      </c>
      <c r="O9198" s="114">
        <v>14</v>
      </c>
    </row>
    <row r="9199" spans="1:15">
      <c r="A9199" s="108"/>
      <c r="B9199" s="108"/>
      <c r="I9199" s="113">
        <f t="shared" si="0"/>
        <v>89739</v>
      </c>
      <c r="J9199" s="111">
        <v>89739</v>
      </c>
      <c r="K9199" s="111" t="s">
        <v>2915</v>
      </c>
      <c r="L9199" s="111" t="s">
        <v>706</v>
      </c>
      <c r="M9199" s="111" t="s">
        <v>702</v>
      </c>
      <c r="N9199" s="111">
        <v>7.2099999999999997E-2</v>
      </c>
      <c r="O9199" s="114">
        <v>14.57</v>
      </c>
    </row>
    <row r="9200" spans="1:15">
      <c r="A9200" s="108"/>
      <c r="B9200" s="108"/>
      <c r="I9200" s="113">
        <f t="shared" si="0"/>
        <v>89774</v>
      </c>
      <c r="J9200" s="111">
        <v>89774</v>
      </c>
      <c r="K9200" s="111" t="s">
        <v>2916</v>
      </c>
      <c r="L9200" s="111" t="s">
        <v>706</v>
      </c>
      <c r="M9200" s="111" t="s">
        <v>702</v>
      </c>
      <c r="N9200" s="111">
        <v>4.2200000000000001E-2</v>
      </c>
      <c r="O9200" s="114">
        <v>10.97</v>
      </c>
    </row>
    <row r="9201" spans="1:15">
      <c r="A9201" s="108"/>
      <c r="B9201" s="108"/>
      <c r="I9201" s="113">
        <f t="shared" si="0"/>
        <v>89786</v>
      </c>
      <c r="J9201" s="111">
        <v>89786</v>
      </c>
      <c r="K9201" s="111" t="s">
        <v>2917</v>
      </c>
      <c r="L9201" s="111" t="s">
        <v>706</v>
      </c>
      <c r="M9201" s="111" t="s">
        <v>702</v>
      </c>
      <c r="N9201" s="111">
        <v>2.0400000000000001E-2</v>
      </c>
      <c r="O9201" s="114">
        <v>23.66</v>
      </c>
    </row>
    <row r="9202" spans="1:15">
      <c r="A9202" s="108"/>
      <c r="B9202" s="108"/>
      <c r="I9202" s="113">
        <f t="shared" si="0"/>
        <v>89795</v>
      </c>
      <c r="J9202" s="111">
        <v>89795</v>
      </c>
      <c r="K9202" s="111" t="s">
        <v>2918</v>
      </c>
      <c r="L9202" s="111" t="s">
        <v>706</v>
      </c>
      <c r="M9202" s="111" t="s">
        <v>702</v>
      </c>
      <c r="N9202" s="111">
        <v>2.7799999999999998E-2</v>
      </c>
      <c r="O9202" s="114">
        <v>25.22</v>
      </c>
    </row>
    <row r="9203" spans="1:15">
      <c r="A9203" s="108"/>
      <c r="B9203" s="108"/>
      <c r="I9203" s="113">
        <f t="shared" si="0"/>
        <v>89799</v>
      </c>
      <c r="J9203" s="111">
        <v>89799</v>
      </c>
      <c r="K9203" s="111" t="s">
        <v>2919</v>
      </c>
      <c r="L9203" s="111" t="s">
        <v>728</v>
      </c>
      <c r="M9203" s="111" t="s">
        <v>702</v>
      </c>
      <c r="N9203" s="111">
        <v>0.8901</v>
      </c>
      <c r="O9203" s="114">
        <v>14.23</v>
      </c>
    </row>
    <row r="9204" spans="1:15">
      <c r="A9204" s="108"/>
      <c r="B9204" s="108"/>
      <c r="I9204" s="113">
        <f t="shared" si="0"/>
        <v>89806</v>
      </c>
      <c r="J9204" s="111">
        <v>89806</v>
      </c>
      <c r="K9204" s="111" t="s">
        <v>2920</v>
      </c>
      <c r="L9204" s="111" t="s">
        <v>706</v>
      </c>
      <c r="M9204" s="111" t="s">
        <v>702</v>
      </c>
      <c r="N9204" s="111">
        <v>2.4199999999999999E-2</v>
      </c>
      <c r="O9204" s="114">
        <v>10.29</v>
      </c>
    </row>
    <row r="9205" spans="1:15">
      <c r="A9205" s="108"/>
      <c r="B9205" s="108"/>
      <c r="I9205" s="113">
        <f t="shared" si="0"/>
        <v>89807</v>
      </c>
      <c r="J9205" s="111">
        <v>89807</v>
      </c>
      <c r="K9205" s="111" t="s">
        <v>2921</v>
      </c>
      <c r="L9205" s="111" t="s">
        <v>706</v>
      </c>
      <c r="M9205" s="111" t="s">
        <v>702</v>
      </c>
      <c r="N9205" s="111">
        <v>6.4999999999999997E-3</v>
      </c>
      <c r="O9205" s="114">
        <v>17.86</v>
      </c>
    </row>
    <row r="9206" spans="1:15">
      <c r="A9206" s="108"/>
      <c r="B9206" s="108"/>
      <c r="I9206" s="113">
        <f t="shared" si="0"/>
        <v>89817</v>
      </c>
      <c r="J9206" s="111">
        <v>89817</v>
      </c>
      <c r="K9206" s="111" t="s">
        <v>2922</v>
      </c>
      <c r="L9206" s="111" t="s">
        <v>706</v>
      </c>
      <c r="M9206" s="111" t="s">
        <v>702</v>
      </c>
      <c r="N9206" s="111">
        <v>0.2329</v>
      </c>
      <c r="O9206" s="114">
        <v>8.25</v>
      </c>
    </row>
    <row r="9207" spans="1:15">
      <c r="A9207" s="108"/>
      <c r="B9207" s="108"/>
      <c r="I9207" s="113">
        <f t="shared" si="0"/>
        <v>89829</v>
      </c>
      <c r="J9207" s="111">
        <v>89829</v>
      </c>
      <c r="K9207" s="111" t="s">
        <v>2923</v>
      </c>
      <c r="L9207" s="111" t="s">
        <v>706</v>
      </c>
      <c r="M9207" s="111" t="s">
        <v>702</v>
      </c>
      <c r="N9207" s="111">
        <v>3.9899999999999998E-2</v>
      </c>
      <c r="O9207" s="114">
        <v>18.22</v>
      </c>
    </row>
    <row r="9208" spans="1:15">
      <c r="A9208" s="108"/>
      <c r="B9208" s="108"/>
      <c r="I9208" s="113">
        <f t="shared" si="0"/>
        <v>89830</v>
      </c>
      <c r="J9208" s="111">
        <v>89830</v>
      </c>
      <c r="K9208" s="111" t="s">
        <v>2924</v>
      </c>
      <c r="L9208" s="111" t="s">
        <v>706</v>
      </c>
      <c r="M9208" s="111" t="s">
        <v>702</v>
      </c>
      <c r="N9208" s="111">
        <v>0.126</v>
      </c>
      <c r="O9208" s="114">
        <v>19.78</v>
      </c>
    </row>
    <row r="9209" spans="1:15">
      <c r="A9209" s="108"/>
      <c r="B9209" s="108"/>
      <c r="I9209" s="113">
        <f t="shared" si="0"/>
        <v>90437</v>
      </c>
      <c r="J9209" s="111">
        <v>90437</v>
      </c>
      <c r="K9209" s="111" t="s">
        <v>2869</v>
      </c>
      <c r="L9209" s="111" t="s">
        <v>706</v>
      </c>
      <c r="M9209" s="111" t="s">
        <v>702</v>
      </c>
      <c r="N9209" s="111">
        <v>9.8400000000000001E-2</v>
      </c>
      <c r="O9209" s="114">
        <v>29.39</v>
      </c>
    </row>
    <row r="9210" spans="1:15">
      <c r="A9210" s="108"/>
      <c r="B9210" s="108"/>
      <c r="I9210" s="113">
        <f t="shared" si="0"/>
        <v>90454</v>
      </c>
      <c r="J9210" s="111">
        <v>90454</v>
      </c>
      <c r="K9210" s="111" t="s">
        <v>2870</v>
      </c>
      <c r="L9210" s="111" t="s">
        <v>706</v>
      </c>
      <c r="M9210" s="111" t="s">
        <v>702</v>
      </c>
      <c r="N9210" s="111">
        <v>0.1661</v>
      </c>
      <c r="O9210" s="114">
        <v>3.78</v>
      </c>
    </row>
    <row r="9211" spans="1:15">
      <c r="A9211" s="108"/>
      <c r="B9211" s="108"/>
      <c r="I9211" s="113">
        <f t="shared" si="0"/>
        <v>91186</v>
      </c>
      <c r="J9211" s="111">
        <v>91186</v>
      </c>
      <c r="K9211" s="111" t="s">
        <v>2871</v>
      </c>
      <c r="L9211" s="111" t="s">
        <v>728</v>
      </c>
      <c r="M9211" s="111" t="s">
        <v>729</v>
      </c>
      <c r="N9211" s="111">
        <v>3.8199999999999998E-2</v>
      </c>
      <c r="O9211" s="114">
        <v>4.79</v>
      </c>
    </row>
    <row r="9212" spans="1:15">
      <c r="A9212" s="108"/>
      <c r="B9212" s="108"/>
      <c r="I9212" s="113">
        <f t="shared" si="0"/>
        <v>91191</v>
      </c>
      <c r="J9212" s="111">
        <v>91191</v>
      </c>
      <c r="K9212" s="111" t="s">
        <v>2872</v>
      </c>
      <c r="L9212" s="111" t="s">
        <v>706</v>
      </c>
      <c r="M9212" s="111" t="s">
        <v>702</v>
      </c>
      <c r="N9212" s="111">
        <v>9.8400000000000001E-2</v>
      </c>
      <c r="O9212" s="114">
        <v>4.4400000000000004</v>
      </c>
    </row>
    <row r="9213" spans="1:15">
      <c r="A9213" s="108"/>
      <c r="B9213" s="108"/>
      <c r="I9213" s="113">
        <f t="shared" si="0"/>
        <v>89714</v>
      </c>
      <c r="J9213" s="111">
        <v>89714</v>
      </c>
      <c r="K9213" s="111" t="s">
        <v>810</v>
      </c>
      <c r="L9213" s="111" t="s">
        <v>728</v>
      </c>
      <c r="M9213" s="111" t="s">
        <v>702</v>
      </c>
      <c r="N9213" s="111">
        <v>0.18459999999999999</v>
      </c>
      <c r="O9213" s="114">
        <v>44.33</v>
      </c>
    </row>
    <row r="9214" spans="1:15">
      <c r="A9214" s="108"/>
      <c r="B9214" s="108"/>
      <c r="I9214" s="113">
        <f t="shared" si="0"/>
        <v>89746</v>
      </c>
      <c r="J9214" s="111">
        <v>89746</v>
      </c>
      <c r="K9214" s="111" t="s">
        <v>2925</v>
      </c>
      <c r="L9214" s="111" t="s">
        <v>706</v>
      </c>
      <c r="M9214" s="111" t="s">
        <v>702</v>
      </c>
      <c r="N9214" s="111">
        <v>6.5299999999999997E-2</v>
      </c>
      <c r="O9214" s="114">
        <v>18.239999999999998</v>
      </c>
    </row>
    <row r="9215" spans="1:15">
      <c r="A9215" s="108"/>
      <c r="B9215" s="108"/>
      <c r="I9215" s="113">
        <f t="shared" si="0"/>
        <v>89748</v>
      </c>
      <c r="J9215" s="111">
        <v>89748</v>
      </c>
      <c r="K9215" s="111" t="s">
        <v>814</v>
      </c>
      <c r="L9215" s="111" t="s">
        <v>706</v>
      </c>
      <c r="M9215" s="111" t="s">
        <v>702</v>
      </c>
      <c r="N9215" s="111">
        <v>0.2122</v>
      </c>
      <c r="O9215" s="114">
        <v>27.14</v>
      </c>
    </row>
    <row r="9216" spans="1:15">
      <c r="A9216" s="108"/>
      <c r="B9216" s="108"/>
      <c r="I9216" s="113">
        <f t="shared" si="0"/>
        <v>89778</v>
      </c>
      <c r="J9216" s="111">
        <v>89778</v>
      </c>
      <c r="K9216" s="111" t="s">
        <v>2926</v>
      </c>
      <c r="L9216" s="111" t="s">
        <v>706</v>
      </c>
      <c r="M9216" s="111" t="s">
        <v>702</v>
      </c>
      <c r="N9216" s="111">
        <v>9.8199999999999996E-2</v>
      </c>
      <c r="O9216" s="114">
        <v>13.89</v>
      </c>
    </row>
    <row r="9217" spans="1:15">
      <c r="A9217" s="108"/>
      <c r="B9217" s="108"/>
      <c r="I9217" s="113">
        <f t="shared" si="0"/>
        <v>89796</v>
      </c>
      <c r="J9217" s="111">
        <v>89796</v>
      </c>
      <c r="K9217" s="111" t="s">
        <v>816</v>
      </c>
      <c r="L9217" s="111" t="s">
        <v>706</v>
      </c>
      <c r="M9217" s="111" t="s">
        <v>702</v>
      </c>
      <c r="N9217" s="111">
        <v>4.7800000000000002E-2</v>
      </c>
      <c r="O9217" s="114">
        <v>29.54</v>
      </c>
    </row>
    <row r="9218" spans="1:15">
      <c r="A9218" s="108"/>
      <c r="B9218" s="108"/>
      <c r="I9218" s="113">
        <f t="shared" si="0"/>
        <v>89797</v>
      </c>
      <c r="J9218" s="111">
        <v>89797</v>
      </c>
      <c r="K9218" s="111" t="s">
        <v>2927</v>
      </c>
      <c r="L9218" s="111" t="s">
        <v>706</v>
      </c>
      <c r="M9218" s="111" t="s">
        <v>702</v>
      </c>
      <c r="N9218" s="111">
        <v>0.1086</v>
      </c>
      <c r="O9218" s="114">
        <v>33.200000000000003</v>
      </c>
    </row>
    <row r="9219" spans="1:15">
      <c r="A9219" s="108"/>
      <c r="B9219" s="108"/>
      <c r="I9219" s="113">
        <f t="shared" si="0"/>
        <v>89800</v>
      </c>
      <c r="J9219" s="111">
        <v>89800</v>
      </c>
      <c r="K9219" s="111" t="s">
        <v>2928</v>
      </c>
      <c r="L9219" s="111" t="s">
        <v>728</v>
      </c>
      <c r="M9219" s="111" t="s">
        <v>702</v>
      </c>
      <c r="N9219" s="111">
        <v>0.56100000000000005</v>
      </c>
      <c r="O9219" s="114">
        <v>17.899999999999999</v>
      </c>
    </row>
    <row r="9220" spans="1:15">
      <c r="A9220" s="108"/>
      <c r="B9220" s="108"/>
      <c r="I9220" s="113">
        <f t="shared" si="0"/>
        <v>89810</v>
      </c>
      <c r="J9220" s="111">
        <v>89810</v>
      </c>
      <c r="K9220" s="111" t="s">
        <v>2929</v>
      </c>
      <c r="L9220" s="111" t="s">
        <v>706</v>
      </c>
      <c r="M9220" s="111" t="s">
        <v>702</v>
      </c>
      <c r="N9220" s="111">
        <v>8.5000000000000006E-3</v>
      </c>
      <c r="O9220" s="114">
        <v>13.19</v>
      </c>
    </row>
    <row r="9221" spans="1:15">
      <c r="A9221" s="108"/>
      <c r="B9221" s="108"/>
      <c r="I9221" s="113">
        <f t="shared" si="0"/>
        <v>89821</v>
      </c>
      <c r="J9221" s="111">
        <v>89821</v>
      </c>
      <c r="K9221" s="111" t="s">
        <v>2930</v>
      </c>
      <c r="L9221" s="111" t="s">
        <v>706</v>
      </c>
      <c r="M9221" s="111" t="s">
        <v>702</v>
      </c>
      <c r="N9221" s="111">
        <v>0.2392</v>
      </c>
      <c r="O9221" s="114">
        <v>10.39</v>
      </c>
    </row>
    <row r="9222" spans="1:15">
      <c r="A9222" s="108"/>
      <c r="B9222" s="108"/>
      <c r="I9222" s="113">
        <f t="shared" si="0"/>
        <v>89833</v>
      </c>
      <c r="J9222" s="111">
        <v>89833</v>
      </c>
      <c r="K9222" s="111" t="s">
        <v>2931</v>
      </c>
      <c r="L9222" s="111" t="s">
        <v>706</v>
      </c>
      <c r="M9222" s="111" t="s">
        <v>702</v>
      </c>
      <c r="N9222" s="111">
        <v>5.9799999999999999E-2</v>
      </c>
      <c r="O9222" s="114">
        <v>22.93</v>
      </c>
    </row>
    <row r="9223" spans="1:15">
      <c r="A9223" s="108"/>
      <c r="B9223" s="108"/>
      <c r="I9223" s="113">
        <f t="shared" si="0"/>
        <v>89834</v>
      </c>
      <c r="J9223" s="111">
        <v>89834</v>
      </c>
      <c r="K9223" s="111" t="s">
        <v>2932</v>
      </c>
      <c r="L9223" s="111" t="s">
        <v>706</v>
      </c>
      <c r="M9223" s="111" t="s">
        <v>702</v>
      </c>
      <c r="N9223" s="111">
        <v>3.1099999999999999E-2</v>
      </c>
      <c r="O9223" s="114">
        <v>26.59</v>
      </c>
    </row>
    <row r="9224" spans="1:15">
      <c r="A9224" s="108"/>
      <c r="B9224" s="108"/>
      <c r="I9224" s="113">
        <f t="shared" si="0"/>
        <v>89848</v>
      </c>
      <c r="J9224" s="111">
        <v>89848</v>
      </c>
      <c r="K9224" s="111" t="s">
        <v>2933</v>
      </c>
      <c r="L9224" s="111" t="s">
        <v>728</v>
      </c>
      <c r="M9224" s="111" t="s">
        <v>702</v>
      </c>
      <c r="N9224" s="111">
        <v>0.25440000000000002</v>
      </c>
      <c r="O9224" s="114">
        <v>22.55</v>
      </c>
    </row>
    <row r="9225" spans="1:15">
      <c r="A9225" s="108"/>
      <c r="B9225" s="108"/>
      <c r="I9225" s="113">
        <f t="shared" si="0"/>
        <v>89851</v>
      </c>
      <c r="J9225" s="111">
        <v>89851</v>
      </c>
      <c r="K9225" s="111" t="s">
        <v>2934</v>
      </c>
      <c r="L9225" s="111" t="s">
        <v>706</v>
      </c>
      <c r="M9225" s="111" t="s">
        <v>702</v>
      </c>
      <c r="N9225" s="111">
        <v>1.78E-2</v>
      </c>
      <c r="O9225" s="114">
        <v>17.850000000000001</v>
      </c>
    </row>
    <row r="9226" spans="1:15">
      <c r="A9226" s="108"/>
      <c r="B9226" s="108"/>
      <c r="I9226" s="113">
        <f t="shared" si="0"/>
        <v>89856</v>
      </c>
      <c r="J9226" s="111">
        <v>89856</v>
      </c>
      <c r="K9226" s="111" t="s">
        <v>2935</v>
      </c>
      <c r="L9226" s="111" t="s">
        <v>706</v>
      </c>
      <c r="M9226" s="111" t="s">
        <v>702</v>
      </c>
      <c r="N9226" s="111">
        <v>0.12670000000000001</v>
      </c>
      <c r="O9226" s="114">
        <v>13.5</v>
      </c>
    </row>
    <row r="9227" spans="1:15">
      <c r="A9227" s="108"/>
      <c r="B9227" s="108"/>
      <c r="I9227" s="113">
        <f t="shared" si="0"/>
        <v>89861</v>
      </c>
      <c r="J9227" s="111">
        <v>89861</v>
      </c>
      <c r="K9227" s="111" t="s">
        <v>2936</v>
      </c>
      <c r="L9227" s="111" t="s">
        <v>706</v>
      </c>
      <c r="M9227" s="111" t="s">
        <v>702</v>
      </c>
      <c r="N9227" s="111">
        <v>8.0000000000000004E-4</v>
      </c>
      <c r="O9227" s="114">
        <v>32.81</v>
      </c>
    </row>
    <row r="9228" spans="1:15">
      <c r="A9228" s="108"/>
      <c r="B9228" s="108"/>
      <c r="I9228" s="113">
        <f t="shared" si="0"/>
        <v>90438</v>
      </c>
      <c r="J9228" s="111">
        <v>90438</v>
      </c>
      <c r="K9228" s="111" t="s">
        <v>2898</v>
      </c>
      <c r="L9228" s="111" t="s">
        <v>706</v>
      </c>
      <c r="M9228" s="111" t="s">
        <v>702</v>
      </c>
      <c r="N9228" s="111">
        <v>9.9949999999999997E-2</v>
      </c>
      <c r="O9228" s="114">
        <v>42.12</v>
      </c>
    </row>
    <row r="9229" spans="1:15">
      <c r="A9229" s="108"/>
      <c r="B9229" s="108"/>
      <c r="I9229" s="113">
        <f t="shared" si="0"/>
        <v>90455</v>
      </c>
      <c r="J9229" s="111">
        <v>90455</v>
      </c>
      <c r="K9229" s="111" t="s">
        <v>2899</v>
      </c>
      <c r="L9229" s="111" t="s">
        <v>706</v>
      </c>
      <c r="M9229" s="111" t="s">
        <v>702</v>
      </c>
      <c r="N9229" s="111">
        <v>0.23230000000000001</v>
      </c>
      <c r="O9229" s="114">
        <v>5.07</v>
      </c>
    </row>
    <row r="9230" spans="1:15">
      <c r="A9230" s="108"/>
      <c r="B9230" s="108"/>
      <c r="I9230" s="113">
        <f t="shared" si="0"/>
        <v>91187</v>
      </c>
      <c r="J9230" s="111">
        <v>91187</v>
      </c>
      <c r="K9230" s="111" t="s">
        <v>2900</v>
      </c>
      <c r="L9230" s="111" t="s">
        <v>728</v>
      </c>
      <c r="M9230" s="111" t="s">
        <v>729</v>
      </c>
      <c r="N9230" s="111">
        <v>0.1239</v>
      </c>
      <c r="O9230" s="114">
        <v>5.55</v>
      </c>
    </row>
    <row r="9231" spans="1:15">
      <c r="A9231" s="108"/>
      <c r="B9231" s="108"/>
      <c r="I9231" s="113">
        <f t="shared" si="0"/>
        <v>91192</v>
      </c>
      <c r="J9231" s="111">
        <v>91192</v>
      </c>
      <c r="K9231" s="111" t="s">
        <v>2901</v>
      </c>
      <c r="L9231" s="111" t="s">
        <v>706</v>
      </c>
      <c r="M9231" s="111" t="s">
        <v>702</v>
      </c>
      <c r="N9231" s="111">
        <v>9.9500000000000005E-2</v>
      </c>
      <c r="O9231" s="114">
        <v>4.93</v>
      </c>
    </row>
    <row r="9232" spans="1:15">
      <c r="A9232" s="108"/>
      <c r="B9232" s="108"/>
      <c r="I9232" s="113">
        <f t="shared" si="0"/>
        <v>89849</v>
      </c>
      <c r="J9232" s="111">
        <v>89849</v>
      </c>
      <c r="K9232" s="111" t="s">
        <v>2937</v>
      </c>
      <c r="L9232" s="111" t="s">
        <v>728</v>
      </c>
      <c r="M9232" s="111" t="s">
        <v>702</v>
      </c>
      <c r="N9232" s="111">
        <v>1</v>
      </c>
      <c r="O9232" s="114">
        <v>42.46</v>
      </c>
    </row>
    <row r="9233" spans="1:15">
      <c r="A9233" s="108"/>
      <c r="B9233" s="108"/>
      <c r="I9233" s="113">
        <f t="shared" si="0"/>
        <v>89855</v>
      </c>
      <c r="J9233" s="111">
        <v>89855</v>
      </c>
      <c r="K9233" s="111" t="s">
        <v>2938</v>
      </c>
      <c r="L9233" s="111" t="s">
        <v>706</v>
      </c>
      <c r="M9233" s="111" t="s">
        <v>702</v>
      </c>
      <c r="N9233" s="111">
        <v>1.11E-2</v>
      </c>
      <c r="O9233" s="114">
        <v>58.45</v>
      </c>
    </row>
    <row r="9234" spans="1:15">
      <c r="A9234" s="108"/>
      <c r="B9234" s="108"/>
      <c r="I9234" s="113">
        <f t="shared" si="0"/>
        <v>90438</v>
      </c>
      <c r="J9234" s="111">
        <v>90438</v>
      </c>
      <c r="K9234" s="111" t="s">
        <v>2898</v>
      </c>
      <c r="L9234" s="111" t="s">
        <v>706</v>
      </c>
      <c r="M9234" s="111" t="s">
        <v>702</v>
      </c>
      <c r="N9234" s="111">
        <v>8.9599999999999999E-2</v>
      </c>
      <c r="O9234" s="114">
        <v>42.12</v>
      </c>
    </row>
    <row r="9235" spans="1:15">
      <c r="A9235" s="108"/>
      <c r="B9235" s="108"/>
      <c r="I9235" s="113">
        <f t="shared" si="0"/>
        <v>91189</v>
      </c>
      <c r="J9235" s="111">
        <v>91189</v>
      </c>
      <c r="K9235" s="111" t="s">
        <v>2939</v>
      </c>
      <c r="L9235" s="111" t="s">
        <v>706</v>
      </c>
      <c r="M9235" s="111" t="s">
        <v>702</v>
      </c>
      <c r="N9235" s="111">
        <v>0.17150000000000001</v>
      </c>
      <c r="O9235" s="114">
        <v>36.1</v>
      </c>
    </row>
    <row r="9236" spans="1:15">
      <c r="A9236" s="108"/>
      <c r="B9236" s="108"/>
      <c r="I9236" s="113">
        <f t="shared" si="0"/>
        <v>91192</v>
      </c>
      <c r="J9236" s="111">
        <v>91192</v>
      </c>
      <c r="K9236" s="111" t="s">
        <v>2901</v>
      </c>
      <c r="L9236" s="111" t="s">
        <v>706</v>
      </c>
      <c r="M9236" s="111" t="s">
        <v>702</v>
      </c>
      <c r="N9236" s="111">
        <v>8.9599999999999999E-2</v>
      </c>
      <c r="O9236" s="114">
        <v>4.93</v>
      </c>
    </row>
    <row r="9237" spans="1:15">
      <c r="A9237" s="108"/>
      <c r="B9237" s="108"/>
      <c r="I9237" s="113">
        <f t="shared" si="0"/>
        <v>12743</v>
      </c>
      <c r="J9237" s="111">
        <v>12743</v>
      </c>
      <c r="K9237" s="111" t="s">
        <v>2940</v>
      </c>
      <c r="L9237" s="111" t="s">
        <v>728</v>
      </c>
      <c r="M9237" s="111" t="s">
        <v>702</v>
      </c>
      <c r="N9237" s="111">
        <v>1.0210999999999999</v>
      </c>
      <c r="O9237" s="114">
        <v>38.69</v>
      </c>
    </row>
    <row r="9238" spans="1:15">
      <c r="A9238" s="108"/>
      <c r="B9238" s="108"/>
      <c r="I9238" s="113">
        <f t="shared" si="0"/>
        <v>12744</v>
      </c>
      <c r="J9238" s="111">
        <v>12744</v>
      </c>
      <c r="K9238" s="111" t="s">
        <v>2941</v>
      </c>
      <c r="L9238" s="111" t="s">
        <v>728</v>
      </c>
      <c r="M9238" s="111" t="s">
        <v>702</v>
      </c>
      <c r="N9238" s="111">
        <v>1.0210999999999999</v>
      </c>
      <c r="O9238" s="114">
        <v>49.1</v>
      </c>
    </row>
    <row r="9239" spans="1:15">
      <c r="A9239" s="108"/>
      <c r="B9239" s="108"/>
      <c r="I9239" s="113">
        <f t="shared" si="0"/>
        <v>88248</v>
      </c>
      <c r="J9239" s="111">
        <v>88248</v>
      </c>
      <c r="K9239" s="111" t="s">
        <v>1800</v>
      </c>
      <c r="L9239" s="111" t="s">
        <v>708</v>
      </c>
      <c r="M9239" s="111" t="s">
        <v>702</v>
      </c>
      <c r="N9239" s="111">
        <v>5.6000000000000001E-2</v>
      </c>
      <c r="O9239" s="114">
        <v>16.97</v>
      </c>
    </row>
    <row r="9240" spans="1:15">
      <c r="A9240" s="108"/>
      <c r="B9240" s="108"/>
      <c r="I9240" s="113">
        <f t="shared" si="0"/>
        <v>88267</v>
      </c>
      <c r="J9240" s="111">
        <v>88267</v>
      </c>
      <c r="K9240" s="111" t="s">
        <v>1788</v>
      </c>
      <c r="L9240" s="111" t="s">
        <v>708</v>
      </c>
      <c r="M9240" s="111" t="s">
        <v>710</v>
      </c>
      <c r="N9240" s="111">
        <v>5.6000000000000001E-2</v>
      </c>
      <c r="O9240" s="114">
        <v>21.85</v>
      </c>
    </row>
    <row r="9241" spans="1:15">
      <c r="A9241" s="108"/>
      <c r="B9241" s="108"/>
      <c r="I9241" s="113">
        <f t="shared" si="0"/>
        <v>12745</v>
      </c>
      <c r="J9241" s="111">
        <v>12745</v>
      </c>
      <c r="K9241" s="111" t="s">
        <v>2942</v>
      </c>
      <c r="L9241" s="111" t="s">
        <v>728</v>
      </c>
      <c r="M9241" s="111" t="s">
        <v>702</v>
      </c>
      <c r="N9241" s="111">
        <v>1.0210999999999999</v>
      </c>
      <c r="O9241" s="114">
        <v>71.3</v>
      </c>
    </row>
    <row r="9242" spans="1:15">
      <c r="A9242" s="108"/>
      <c r="B9242" s="108"/>
      <c r="I9242" s="113">
        <f t="shared" si="0"/>
        <v>88248</v>
      </c>
      <c r="J9242" s="111">
        <v>88248</v>
      </c>
      <c r="K9242" s="111" t="s">
        <v>1800</v>
      </c>
      <c r="L9242" s="111" t="s">
        <v>708</v>
      </c>
      <c r="M9242" s="111" t="s">
        <v>702</v>
      </c>
      <c r="N9242" s="111">
        <v>6.6000000000000003E-2</v>
      </c>
      <c r="O9242" s="114">
        <v>16.97</v>
      </c>
    </row>
    <row r="9243" spans="1:15">
      <c r="A9243" s="108"/>
      <c r="B9243" s="108"/>
      <c r="I9243" s="113">
        <f t="shared" si="0"/>
        <v>88267</v>
      </c>
      <c r="J9243" s="111">
        <v>88267</v>
      </c>
      <c r="K9243" s="111" t="s">
        <v>1788</v>
      </c>
      <c r="L9243" s="111" t="s">
        <v>708</v>
      </c>
      <c r="M9243" s="111" t="s">
        <v>710</v>
      </c>
      <c r="N9243" s="111">
        <v>6.6000000000000003E-2</v>
      </c>
      <c r="O9243" s="114">
        <v>21.85</v>
      </c>
    </row>
    <row r="9244" spans="1:15">
      <c r="A9244" s="108"/>
      <c r="B9244" s="108"/>
      <c r="I9244" s="113">
        <f t="shared" si="0"/>
        <v>12746</v>
      </c>
      <c r="J9244" s="111">
        <v>12746</v>
      </c>
      <c r="K9244" s="111" t="s">
        <v>2943</v>
      </c>
      <c r="L9244" s="111" t="s">
        <v>728</v>
      </c>
      <c r="M9244" s="111" t="s">
        <v>702</v>
      </c>
      <c r="N9244" s="111">
        <v>1.0210999999999999</v>
      </c>
      <c r="O9244" s="114">
        <v>96.28</v>
      </c>
    </row>
    <row r="9245" spans="1:15">
      <c r="A9245" s="108"/>
      <c r="B9245" s="108"/>
      <c r="I9245" s="113">
        <f t="shared" si="0"/>
        <v>88248</v>
      </c>
      <c r="J9245" s="111">
        <v>88248</v>
      </c>
      <c r="K9245" s="111" t="s">
        <v>1800</v>
      </c>
      <c r="L9245" s="111" t="s">
        <v>708</v>
      </c>
      <c r="M9245" s="111" t="s">
        <v>702</v>
      </c>
      <c r="N9245" s="111">
        <v>7.5999999999999998E-2</v>
      </c>
      <c r="O9245" s="114">
        <v>16.97</v>
      </c>
    </row>
    <row r="9246" spans="1:15">
      <c r="A9246" s="108"/>
      <c r="B9246" s="108"/>
      <c r="I9246" s="113">
        <f t="shared" si="0"/>
        <v>88267</v>
      </c>
      <c r="J9246" s="111">
        <v>88267</v>
      </c>
      <c r="K9246" s="111" t="s">
        <v>1788</v>
      </c>
      <c r="L9246" s="111" t="s">
        <v>708</v>
      </c>
      <c r="M9246" s="111" t="s">
        <v>710</v>
      </c>
      <c r="N9246" s="111">
        <v>7.5999999999999998E-2</v>
      </c>
      <c r="O9246" s="114">
        <v>21.85</v>
      </c>
    </row>
    <row r="9247" spans="1:15">
      <c r="A9247" s="108"/>
      <c r="B9247" s="108"/>
      <c r="I9247" s="113">
        <f t="shared" si="0"/>
        <v>12747</v>
      </c>
      <c r="J9247" s="111">
        <v>12747</v>
      </c>
      <c r="K9247" s="111" t="s">
        <v>2944</v>
      </c>
      <c r="L9247" s="111" t="s">
        <v>728</v>
      </c>
      <c r="M9247" s="111" t="s">
        <v>702</v>
      </c>
      <c r="N9247" s="111">
        <v>1.0210999999999999</v>
      </c>
      <c r="O9247" s="114">
        <v>139.63</v>
      </c>
    </row>
    <row r="9248" spans="1:15">
      <c r="A9248" s="108"/>
      <c r="B9248" s="108"/>
      <c r="I9248" s="113">
        <f t="shared" si="0"/>
        <v>88248</v>
      </c>
      <c r="J9248" s="111">
        <v>88248</v>
      </c>
      <c r="K9248" s="111" t="s">
        <v>1800</v>
      </c>
      <c r="L9248" s="111" t="s">
        <v>708</v>
      </c>
      <c r="M9248" s="111" t="s">
        <v>702</v>
      </c>
      <c r="N9248" s="111">
        <v>9.4E-2</v>
      </c>
      <c r="O9248" s="114">
        <v>16.97</v>
      </c>
    </row>
    <row r="9249" spans="1:15">
      <c r="A9249" s="108"/>
      <c r="B9249" s="108"/>
      <c r="I9249" s="113">
        <f t="shared" si="0"/>
        <v>88267</v>
      </c>
      <c r="J9249" s="111">
        <v>88267</v>
      </c>
      <c r="K9249" s="111" t="s">
        <v>1788</v>
      </c>
      <c r="L9249" s="111" t="s">
        <v>708</v>
      </c>
      <c r="M9249" s="111" t="s">
        <v>710</v>
      </c>
      <c r="N9249" s="111">
        <v>9.4E-2</v>
      </c>
      <c r="O9249" s="114">
        <v>21.85</v>
      </c>
    </row>
    <row r="9250" spans="1:15">
      <c r="A9250" s="108"/>
      <c r="B9250" s="108"/>
      <c r="I9250" s="113">
        <f t="shared" si="0"/>
        <v>12748</v>
      </c>
      <c r="J9250" s="111">
        <v>12748</v>
      </c>
      <c r="K9250" s="111" t="s">
        <v>2945</v>
      </c>
      <c r="L9250" s="111" t="s">
        <v>728</v>
      </c>
      <c r="M9250" s="111" t="s">
        <v>702</v>
      </c>
      <c r="N9250" s="111">
        <v>1.0210999999999999</v>
      </c>
      <c r="O9250" s="114">
        <v>196.72</v>
      </c>
    </row>
    <row r="9251" spans="1:15">
      <c r="A9251" s="108"/>
      <c r="B9251" s="108"/>
      <c r="I9251" s="113">
        <f t="shared" si="0"/>
        <v>88248</v>
      </c>
      <c r="J9251" s="111">
        <v>88248</v>
      </c>
      <c r="K9251" s="111" t="s">
        <v>1800</v>
      </c>
      <c r="L9251" s="111" t="s">
        <v>708</v>
      </c>
      <c r="M9251" s="111" t="s">
        <v>702</v>
      </c>
      <c r="N9251" s="111">
        <v>0.111</v>
      </c>
      <c r="O9251" s="114">
        <v>16.97</v>
      </c>
    </row>
    <row r="9252" spans="1:15">
      <c r="A9252" s="108"/>
      <c r="B9252" s="108"/>
      <c r="I9252" s="113">
        <f t="shared" si="0"/>
        <v>88267</v>
      </c>
      <c r="J9252" s="111">
        <v>88267</v>
      </c>
      <c r="K9252" s="111" t="s">
        <v>1788</v>
      </c>
      <c r="L9252" s="111" t="s">
        <v>708</v>
      </c>
      <c r="M9252" s="111" t="s">
        <v>710</v>
      </c>
      <c r="N9252" s="111">
        <v>0.111</v>
      </c>
      <c r="O9252" s="114">
        <v>21.85</v>
      </c>
    </row>
    <row r="9253" spans="1:15">
      <c r="A9253" s="108"/>
      <c r="B9253" s="108"/>
      <c r="I9253" s="113">
        <f t="shared" si="0"/>
        <v>39740</v>
      </c>
      <c r="J9253" s="111">
        <v>39740</v>
      </c>
      <c r="K9253" s="111" t="s">
        <v>2946</v>
      </c>
      <c r="L9253" s="111" t="s">
        <v>728</v>
      </c>
      <c r="M9253" s="111" t="s">
        <v>729</v>
      </c>
      <c r="N9253" s="111">
        <v>1.0210999999999999</v>
      </c>
      <c r="O9253" s="114">
        <v>58.6</v>
      </c>
    </row>
    <row r="9254" spans="1:15">
      <c r="A9254" s="108"/>
      <c r="B9254" s="108"/>
      <c r="I9254" s="113">
        <f t="shared" si="0"/>
        <v>88248</v>
      </c>
      <c r="J9254" s="111">
        <v>88248</v>
      </c>
      <c r="K9254" s="111" t="s">
        <v>1800</v>
      </c>
      <c r="L9254" s="111" t="s">
        <v>708</v>
      </c>
      <c r="M9254" s="111" t="s">
        <v>702</v>
      </c>
      <c r="N9254" s="111">
        <v>6.9000000000000006E-2</v>
      </c>
      <c r="O9254" s="114">
        <v>16.97</v>
      </c>
    </row>
    <row r="9255" spans="1:15">
      <c r="A9255" s="108"/>
      <c r="B9255" s="108"/>
      <c r="I9255" s="113">
        <f t="shared" si="0"/>
        <v>88267</v>
      </c>
      <c r="J9255" s="111">
        <v>88267</v>
      </c>
      <c r="K9255" s="111" t="s">
        <v>1788</v>
      </c>
      <c r="L9255" s="111" t="s">
        <v>708</v>
      </c>
      <c r="M9255" s="111" t="s">
        <v>710</v>
      </c>
      <c r="N9255" s="111">
        <v>6.9000000000000006E-2</v>
      </c>
      <c r="O9255" s="114">
        <v>21.85</v>
      </c>
    </row>
    <row r="9256" spans="1:15">
      <c r="A9256" s="108"/>
      <c r="B9256" s="108"/>
      <c r="I9256" s="113">
        <f t="shared" si="0"/>
        <v>39739</v>
      </c>
      <c r="J9256" s="111">
        <v>39739</v>
      </c>
      <c r="K9256" s="111" t="s">
        <v>2947</v>
      </c>
      <c r="L9256" s="111" t="s">
        <v>728</v>
      </c>
      <c r="M9256" s="111" t="s">
        <v>729</v>
      </c>
      <c r="N9256" s="111">
        <v>1.0210999999999999</v>
      </c>
      <c r="O9256" s="114">
        <v>61.02</v>
      </c>
    </row>
    <row r="9257" spans="1:15">
      <c r="A9257" s="108"/>
      <c r="B9257" s="108"/>
      <c r="I9257" s="113">
        <f t="shared" si="0"/>
        <v>88248</v>
      </c>
      <c r="J9257" s="111">
        <v>88248</v>
      </c>
      <c r="K9257" s="111" t="s">
        <v>1800</v>
      </c>
      <c r="L9257" s="111" t="s">
        <v>708</v>
      </c>
      <c r="M9257" s="111" t="s">
        <v>702</v>
      </c>
      <c r="N9257" s="111">
        <v>7.6999999999999999E-2</v>
      </c>
      <c r="O9257" s="114">
        <v>16.97</v>
      </c>
    </row>
    <row r="9258" spans="1:15">
      <c r="A9258" s="108"/>
      <c r="B9258" s="108"/>
      <c r="I9258" s="113">
        <f t="shared" si="0"/>
        <v>88267</v>
      </c>
      <c r="J9258" s="111">
        <v>88267</v>
      </c>
      <c r="K9258" s="111" t="s">
        <v>1788</v>
      </c>
      <c r="L9258" s="111" t="s">
        <v>708</v>
      </c>
      <c r="M9258" s="111" t="s">
        <v>710</v>
      </c>
      <c r="N9258" s="111">
        <v>7.6999999999999999E-2</v>
      </c>
      <c r="O9258" s="114">
        <v>21.85</v>
      </c>
    </row>
    <row r="9259" spans="1:15">
      <c r="A9259" s="108"/>
      <c r="B9259" s="108"/>
      <c r="I9259" s="113">
        <f t="shared" si="0"/>
        <v>39734</v>
      </c>
      <c r="J9259" s="111">
        <v>39734</v>
      </c>
      <c r="K9259" s="111" t="s">
        <v>2948</v>
      </c>
      <c r="L9259" s="111" t="s">
        <v>728</v>
      </c>
      <c r="M9259" s="111" t="s">
        <v>729</v>
      </c>
      <c r="N9259" s="111">
        <v>1.0210999999999999</v>
      </c>
      <c r="O9259" s="114">
        <v>77.319999999999993</v>
      </c>
    </row>
    <row r="9260" spans="1:15">
      <c r="A9260" s="108"/>
      <c r="B9260" s="108"/>
      <c r="I9260" s="113">
        <f t="shared" si="0"/>
        <v>88248</v>
      </c>
      <c r="J9260" s="111">
        <v>88248</v>
      </c>
      <c r="K9260" s="111" t="s">
        <v>1800</v>
      </c>
      <c r="L9260" s="111" t="s">
        <v>708</v>
      </c>
      <c r="M9260" s="111" t="s">
        <v>702</v>
      </c>
      <c r="N9260" s="111">
        <v>8.6999999999999994E-2</v>
      </c>
      <c r="O9260" s="114">
        <v>16.97</v>
      </c>
    </row>
    <row r="9261" spans="1:15">
      <c r="A9261" s="108"/>
      <c r="B9261" s="108"/>
      <c r="I9261" s="113">
        <f t="shared" si="0"/>
        <v>88267</v>
      </c>
      <c r="J9261" s="111">
        <v>88267</v>
      </c>
      <c r="K9261" s="111" t="s">
        <v>1788</v>
      </c>
      <c r="L9261" s="111" t="s">
        <v>708</v>
      </c>
      <c r="M9261" s="111" t="s">
        <v>710</v>
      </c>
      <c r="N9261" s="111">
        <v>8.6999999999999994E-2</v>
      </c>
      <c r="O9261" s="114">
        <v>21.85</v>
      </c>
    </row>
    <row r="9262" spans="1:15">
      <c r="A9262" s="108"/>
      <c r="B9262" s="108"/>
      <c r="I9262" s="113">
        <f t="shared" si="0"/>
        <v>39736</v>
      </c>
      <c r="J9262" s="111">
        <v>39736</v>
      </c>
      <c r="K9262" s="111" t="s">
        <v>2949</v>
      </c>
      <c r="L9262" s="111" t="s">
        <v>728</v>
      </c>
      <c r="M9262" s="111" t="s">
        <v>729</v>
      </c>
      <c r="N9262" s="111">
        <v>1.0210999999999999</v>
      </c>
      <c r="O9262" s="114">
        <v>88.24</v>
      </c>
    </row>
    <row r="9263" spans="1:15">
      <c r="A9263" s="108"/>
      <c r="B9263" s="108"/>
      <c r="I9263" s="113">
        <f t="shared" si="0"/>
        <v>88248</v>
      </c>
      <c r="J9263" s="111">
        <v>88248</v>
      </c>
      <c r="K9263" s="111" t="s">
        <v>1800</v>
      </c>
      <c r="L9263" s="111" t="s">
        <v>708</v>
      </c>
      <c r="M9263" s="111" t="s">
        <v>702</v>
      </c>
      <c r="N9263" s="111">
        <v>9.8000000000000004E-2</v>
      </c>
      <c r="O9263" s="114">
        <v>16.97</v>
      </c>
    </row>
    <row r="9264" spans="1:15">
      <c r="A9264" s="108"/>
      <c r="B9264" s="108"/>
      <c r="I9264" s="113">
        <f t="shared" si="0"/>
        <v>88267</v>
      </c>
      <c r="J9264" s="111">
        <v>88267</v>
      </c>
      <c r="K9264" s="111" t="s">
        <v>1788</v>
      </c>
      <c r="L9264" s="111" t="s">
        <v>708</v>
      </c>
      <c r="M9264" s="111" t="s">
        <v>710</v>
      </c>
      <c r="N9264" s="111">
        <v>9.8000000000000004E-2</v>
      </c>
      <c r="O9264" s="114">
        <v>21.85</v>
      </c>
    </row>
    <row r="9265" spans="1:15">
      <c r="A9265" s="108"/>
      <c r="B9265" s="108"/>
      <c r="I9265" s="113">
        <f t="shared" si="0"/>
        <v>39733</v>
      </c>
      <c r="J9265" s="111">
        <v>39733</v>
      </c>
      <c r="K9265" s="111" t="s">
        <v>2950</v>
      </c>
      <c r="L9265" s="111" t="s">
        <v>728</v>
      </c>
      <c r="M9265" s="111" t="s">
        <v>729</v>
      </c>
      <c r="N9265" s="111">
        <v>1.0210999999999999</v>
      </c>
      <c r="O9265" s="114">
        <v>105.6</v>
      </c>
    </row>
    <row r="9266" spans="1:15">
      <c r="A9266" s="108"/>
      <c r="B9266" s="108"/>
      <c r="I9266" s="113">
        <f t="shared" si="0"/>
        <v>88248</v>
      </c>
      <c r="J9266" s="111">
        <v>88248</v>
      </c>
      <c r="K9266" s="111" t="s">
        <v>1800</v>
      </c>
      <c r="L9266" s="111" t="s">
        <v>708</v>
      </c>
      <c r="M9266" s="111" t="s">
        <v>702</v>
      </c>
      <c r="N9266" s="111">
        <v>0.115</v>
      </c>
      <c r="O9266" s="114">
        <v>16.97</v>
      </c>
    </row>
    <row r="9267" spans="1:15">
      <c r="A9267" s="108"/>
      <c r="B9267" s="108"/>
      <c r="I9267" s="113">
        <f t="shared" si="0"/>
        <v>88267</v>
      </c>
      <c r="J9267" s="111">
        <v>88267</v>
      </c>
      <c r="K9267" s="111" t="s">
        <v>1788</v>
      </c>
      <c r="L9267" s="111" t="s">
        <v>708</v>
      </c>
      <c r="M9267" s="111" t="s">
        <v>710</v>
      </c>
      <c r="N9267" s="111">
        <v>0.115</v>
      </c>
      <c r="O9267" s="114">
        <v>21.85</v>
      </c>
    </row>
    <row r="9268" spans="1:15">
      <c r="A9268" s="108"/>
      <c r="B9268" s="108"/>
      <c r="I9268" s="113">
        <f t="shared" si="0"/>
        <v>39854</v>
      </c>
      <c r="J9268" s="111">
        <v>39854</v>
      </c>
      <c r="K9268" s="111" t="s">
        <v>2951</v>
      </c>
      <c r="L9268" s="111" t="s">
        <v>728</v>
      </c>
      <c r="M9268" s="111" t="s">
        <v>729</v>
      </c>
      <c r="N9268" s="111">
        <v>1.0210999999999999</v>
      </c>
      <c r="O9268" s="114">
        <v>107.1</v>
      </c>
    </row>
    <row r="9269" spans="1:15">
      <c r="A9269" s="108"/>
      <c r="B9269" s="108"/>
      <c r="I9269" s="113">
        <f t="shared" si="0"/>
        <v>88248</v>
      </c>
      <c r="J9269" s="111">
        <v>88248</v>
      </c>
      <c r="K9269" s="111" t="s">
        <v>1800</v>
      </c>
      <c r="L9269" s="111" t="s">
        <v>708</v>
      </c>
      <c r="M9269" s="111" t="s">
        <v>702</v>
      </c>
      <c r="N9269" s="111">
        <v>0.13200000000000001</v>
      </c>
      <c r="O9269" s="114">
        <v>16.97</v>
      </c>
    </row>
    <row r="9270" spans="1:15">
      <c r="A9270" s="108"/>
      <c r="B9270" s="108"/>
      <c r="I9270" s="113">
        <f t="shared" si="0"/>
        <v>88267</v>
      </c>
      <c r="J9270" s="111">
        <v>88267</v>
      </c>
      <c r="K9270" s="111" t="s">
        <v>1788</v>
      </c>
      <c r="L9270" s="111" t="s">
        <v>708</v>
      </c>
      <c r="M9270" s="111" t="s">
        <v>710</v>
      </c>
      <c r="N9270" s="111">
        <v>0.13200000000000001</v>
      </c>
      <c r="O9270" s="114">
        <v>21.85</v>
      </c>
    </row>
    <row r="9271" spans="1:15">
      <c r="A9271" s="108"/>
      <c r="B9271" s="108"/>
      <c r="I9271" s="113">
        <f t="shared" si="0"/>
        <v>12713</v>
      </c>
      <c r="J9271" s="111">
        <v>12713</v>
      </c>
      <c r="K9271" s="111" t="s">
        <v>2749</v>
      </c>
      <c r="L9271" s="111" t="s">
        <v>728</v>
      </c>
      <c r="M9271" s="111" t="s">
        <v>710</v>
      </c>
      <c r="N9271" s="111">
        <v>1.0210999999999999</v>
      </c>
      <c r="O9271" s="114">
        <v>22.49</v>
      </c>
    </row>
    <row r="9272" spans="1:15">
      <c r="A9272" s="108"/>
      <c r="B9272" s="108"/>
      <c r="I9272" s="113">
        <f t="shared" si="0"/>
        <v>88248</v>
      </c>
      <c r="J9272" s="111">
        <v>88248</v>
      </c>
      <c r="K9272" s="111" t="s">
        <v>1800</v>
      </c>
      <c r="L9272" s="111" t="s">
        <v>708</v>
      </c>
      <c r="M9272" s="111" t="s">
        <v>702</v>
      </c>
      <c r="N9272" s="111">
        <v>0.125</v>
      </c>
      <c r="O9272" s="114">
        <v>16.97</v>
      </c>
    </row>
    <row r="9273" spans="1:15">
      <c r="A9273" s="108"/>
      <c r="B9273" s="108"/>
      <c r="I9273" s="113">
        <f t="shared" si="0"/>
        <v>88267</v>
      </c>
      <c r="J9273" s="111">
        <v>88267</v>
      </c>
      <c r="K9273" s="111" t="s">
        <v>1788</v>
      </c>
      <c r="L9273" s="111" t="s">
        <v>708</v>
      </c>
      <c r="M9273" s="111" t="s">
        <v>710</v>
      </c>
      <c r="N9273" s="111">
        <v>0.125</v>
      </c>
      <c r="O9273" s="114">
        <v>21.85</v>
      </c>
    </row>
    <row r="9274" spans="1:15">
      <c r="A9274" s="108"/>
      <c r="B9274" s="108"/>
      <c r="I9274" s="113">
        <f t="shared" si="0"/>
        <v>88248</v>
      </c>
      <c r="J9274" s="111">
        <v>88248</v>
      </c>
      <c r="K9274" s="111" t="s">
        <v>1800</v>
      </c>
      <c r="L9274" s="111" t="s">
        <v>708</v>
      </c>
      <c r="M9274" s="111" t="s">
        <v>702</v>
      </c>
      <c r="N9274" s="111">
        <v>0.14399999999999999</v>
      </c>
      <c r="O9274" s="114">
        <v>16.97</v>
      </c>
    </row>
    <row r="9275" spans="1:15">
      <c r="A9275" s="108"/>
      <c r="B9275" s="108"/>
      <c r="I9275" s="113">
        <f t="shared" si="0"/>
        <v>88267</v>
      </c>
      <c r="J9275" s="111">
        <v>88267</v>
      </c>
      <c r="K9275" s="111" t="s">
        <v>1788</v>
      </c>
      <c r="L9275" s="111" t="s">
        <v>708</v>
      </c>
      <c r="M9275" s="111" t="s">
        <v>710</v>
      </c>
      <c r="N9275" s="111">
        <v>0.14399999999999999</v>
      </c>
      <c r="O9275" s="114">
        <v>21.85</v>
      </c>
    </row>
    <row r="9276" spans="1:15">
      <c r="A9276" s="108"/>
      <c r="B9276" s="108"/>
      <c r="I9276" s="113">
        <f t="shared" si="0"/>
        <v>39737</v>
      </c>
      <c r="J9276" s="111">
        <v>39737</v>
      </c>
      <c r="K9276" s="111" t="s">
        <v>2952</v>
      </c>
      <c r="L9276" s="111" t="s">
        <v>728</v>
      </c>
      <c r="M9276" s="111" t="s">
        <v>729</v>
      </c>
      <c r="N9276" s="111">
        <v>1.0210999999999999</v>
      </c>
      <c r="O9276" s="114">
        <v>11.87</v>
      </c>
    </row>
    <row r="9277" spans="1:15">
      <c r="A9277" s="108"/>
      <c r="B9277" s="108"/>
      <c r="I9277" s="113">
        <f t="shared" si="0"/>
        <v>88248</v>
      </c>
      <c r="J9277" s="111">
        <v>88248</v>
      </c>
      <c r="K9277" s="111" t="s">
        <v>1800</v>
      </c>
      <c r="L9277" s="111" t="s">
        <v>708</v>
      </c>
      <c r="M9277" s="111" t="s">
        <v>702</v>
      </c>
      <c r="N9277" s="111">
        <v>0.19500000000000001</v>
      </c>
      <c r="O9277" s="114">
        <v>16.97</v>
      </c>
    </row>
    <row r="9278" spans="1:15">
      <c r="A9278" s="108"/>
      <c r="B9278" s="108"/>
      <c r="I9278" s="113">
        <f t="shared" si="0"/>
        <v>88267</v>
      </c>
      <c r="J9278" s="111">
        <v>88267</v>
      </c>
      <c r="K9278" s="111" t="s">
        <v>1788</v>
      </c>
      <c r="L9278" s="111" t="s">
        <v>708</v>
      </c>
      <c r="M9278" s="111" t="s">
        <v>710</v>
      </c>
      <c r="N9278" s="111">
        <v>0.19500000000000001</v>
      </c>
      <c r="O9278" s="114">
        <v>21.85</v>
      </c>
    </row>
    <row r="9279" spans="1:15">
      <c r="A9279" s="108"/>
      <c r="B9279" s="108"/>
      <c r="I9279" s="113">
        <f t="shared" si="0"/>
        <v>88248</v>
      </c>
      <c r="J9279" s="111">
        <v>88248</v>
      </c>
      <c r="K9279" s="111" t="s">
        <v>1800</v>
      </c>
      <c r="L9279" s="111" t="s">
        <v>708</v>
      </c>
      <c r="M9279" s="111" t="s">
        <v>702</v>
      </c>
      <c r="N9279" s="111">
        <v>0.215</v>
      </c>
      <c r="O9279" s="114">
        <v>16.97</v>
      </c>
    </row>
    <row r="9280" spans="1:15">
      <c r="A9280" s="108"/>
      <c r="B9280" s="108"/>
      <c r="I9280" s="113">
        <f t="shared" si="0"/>
        <v>88267</v>
      </c>
      <c r="J9280" s="111">
        <v>88267</v>
      </c>
      <c r="K9280" s="111" t="s">
        <v>1788</v>
      </c>
      <c r="L9280" s="111" t="s">
        <v>708</v>
      </c>
      <c r="M9280" s="111" t="s">
        <v>710</v>
      </c>
      <c r="N9280" s="111">
        <v>0.215</v>
      </c>
      <c r="O9280" s="114">
        <v>21.85</v>
      </c>
    </row>
    <row r="9281" spans="1:15">
      <c r="A9281" s="108"/>
      <c r="B9281" s="108"/>
      <c r="I9281" s="113">
        <f t="shared" si="0"/>
        <v>88248</v>
      </c>
      <c r="J9281" s="111">
        <v>88248</v>
      </c>
      <c r="K9281" s="111" t="s">
        <v>1800</v>
      </c>
      <c r="L9281" s="111" t="s">
        <v>708</v>
      </c>
      <c r="M9281" s="111" t="s">
        <v>702</v>
      </c>
      <c r="N9281" s="111">
        <v>0.23100000000000001</v>
      </c>
      <c r="O9281" s="114">
        <v>16.97</v>
      </c>
    </row>
    <row r="9282" spans="1:15">
      <c r="A9282" s="108"/>
      <c r="B9282" s="108"/>
      <c r="I9282" s="113">
        <f t="shared" si="0"/>
        <v>88267</v>
      </c>
      <c r="J9282" s="111">
        <v>88267</v>
      </c>
      <c r="K9282" s="111" t="s">
        <v>1788</v>
      </c>
      <c r="L9282" s="111" t="s">
        <v>708</v>
      </c>
      <c r="M9282" s="111" t="s">
        <v>710</v>
      </c>
      <c r="N9282" s="111">
        <v>0.23100000000000001</v>
      </c>
      <c r="O9282" s="114">
        <v>21.85</v>
      </c>
    </row>
    <row r="9283" spans="1:15">
      <c r="A9283" s="108"/>
      <c r="B9283" s="108"/>
      <c r="I9283" s="113">
        <f t="shared" si="0"/>
        <v>88248</v>
      </c>
      <c r="J9283" s="111">
        <v>88248</v>
      </c>
      <c r="K9283" s="111" t="s">
        <v>1800</v>
      </c>
      <c r="L9283" s="111" t="s">
        <v>708</v>
      </c>
      <c r="M9283" s="111" t="s">
        <v>702</v>
      </c>
      <c r="N9283" s="111">
        <v>0.33800000000000002</v>
      </c>
      <c r="O9283" s="114">
        <v>16.97</v>
      </c>
    </row>
    <row r="9284" spans="1:15">
      <c r="A9284" s="108"/>
      <c r="B9284" s="108"/>
      <c r="I9284" s="113">
        <f t="shared" si="0"/>
        <v>88267</v>
      </c>
      <c r="J9284" s="111">
        <v>88267</v>
      </c>
      <c r="K9284" s="111" t="s">
        <v>1788</v>
      </c>
      <c r="L9284" s="111" t="s">
        <v>708</v>
      </c>
      <c r="M9284" s="111" t="s">
        <v>710</v>
      </c>
      <c r="N9284" s="111">
        <v>0.33800000000000002</v>
      </c>
      <c r="O9284" s="114">
        <v>21.85</v>
      </c>
    </row>
    <row r="9285" spans="1:15">
      <c r="A9285" s="108"/>
      <c r="B9285" s="108"/>
      <c r="I9285" s="113">
        <f t="shared" si="0"/>
        <v>88248</v>
      </c>
      <c r="J9285" s="111">
        <v>88248</v>
      </c>
      <c r="K9285" s="111" t="s">
        <v>1800</v>
      </c>
      <c r="L9285" s="111" t="s">
        <v>708</v>
      </c>
      <c r="M9285" s="111" t="s">
        <v>702</v>
      </c>
      <c r="N9285" s="111">
        <v>0.51</v>
      </c>
      <c r="O9285" s="114">
        <v>16.97</v>
      </c>
    </row>
    <row r="9286" spans="1:15">
      <c r="A9286" s="108"/>
      <c r="B9286" s="108"/>
      <c r="I9286" s="113">
        <f t="shared" si="0"/>
        <v>88267</v>
      </c>
      <c r="J9286" s="111">
        <v>88267</v>
      </c>
      <c r="K9286" s="111" t="s">
        <v>1788</v>
      </c>
      <c r="L9286" s="111" t="s">
        <v>708</v>
      </c>
      <c r="M9286" s="111" t="s">
        <v>710</v>
      </c>
      <c r="N9286" s="111">
        <v>0.51</v>
      </c>
      <c r="O9286" s="114">
        <v>21.85</v>
      </c>
    </row>
    <row r="9287" spans="1:15">
      <c r="A9287" s="108"/>
      <c r="B9287" s="108"/>
      <c r="I9287" s="113">
        <f t="shared" si="0"/>
        <v>88248</v>
      </c>
      <c r="J9287" s="111">
        <v>88248</v>
      </c>
      <c r="K9287" s="111" t="s">
        <v>1800</v>
      </c>
      <c r="L9287" s="111" t="s">
        <v>708</v>
      </c>
      <c r="M9287" s="111" t="s">
        <v>702</v>
      </c>
      <c r="N9287" s="111">
        <v>0.65900000000000003</v>
      </c>
      <c r="O9287" s="114">
        <v>16.97</v>
      </c>
    </row>
    <row r="9288" spans="1:15">
      <c r="A9288" s="108"/>
      <c r="B9288" s="108"/>
      <c r="I9288" s="113">
        <f t="shared" si="0"/>
        <v>88267</v>
      </c>
      <c r="J9288" s="111">
        <v>88267</v>
      </c>
      <c r="K9288" s="111" t="s">
        <v>1788</v>
      </c>
      <c r="L9288" s="111" t="s">
        <v>708</v>
      </c>
      <c r="M9288" s="111" t="s">
        <v>710</v>
      </c>
      <c r="N9288" s="111">
        <v>0.65900000000000003</v>
      </c>
      <c r="O9288" s="114">
        <v>21.85</v>
      </c>
    </row>
    <row r="9289" spans="1:15">
      <c r="A9289" s="108"/>
      <c r="B9289" s="108"/>
      <c r="I9289" s="113">
        <f t="shared" si="0"/>
        <v>88248</v>
      </c>
      <c r="J9289" s="111">
        <v>88248</v>
      </c>
      <c r="K9289" s="111" t="s">
        <v>1800</v>
      </c>
      <c r="L9289" s="111" t="s">
        <v>708</v>
      </c>
      <c r="M9289" s="111" t="s">
        <v>702</v>
      </c>
      <c r="N9289" s="111">
        <v>0.35699999999999998</v>
      </c>
      <c r="O9289" s="114">
        <v>16.97</v>
      </c>
    </row>
    <row r="9290" spans="1:15">
      <c r="A9290" s="108"/>
      <c r="B9290" s="108"/>
      <c r="I9290" s="113">
        <f t="shared" si="0"/>
        <v>88267</v>
      </c>
      <c r="J9290" s="111">
        <v>88267</v>
      </c>
      <c r="K9290" s="111" t="s">
        <v>1788</v>
      </c>
      <c r="L9290" s="111" t="s">
        <v>708</v>
      </c>
      <c r="M9290" s="111" t="s">
        <v>710</v>
      </c>
      <c r="N9290" s="111">
        <v>0.35699999999999998</v>
      </c>
      <c r="O9290" s="114">
        <v>21.85</v>
      </c>
    </row>
    <row r="9291" spans="1:15">
      <c r="A9291" s="108"/>
      <c r="B9291" s="108"/>
      <c r="I9291" s="113">
        <f t="shared" si="0"/>
        <v>88248</v>
      </c>
      <c r="J9291" s="111">
        <v>88248</v>
      </c>
      <c r="K9291" s="111" t="s">
        <v>1800</v>
      </c>
      <c r="L9291" s="111" t="s">
        <v>708</v>
      </c>
      <c r="M9291" s="111" t="s">
        <v>702</v>
      </c>
      <c r="N9291" s="111">
        <v>0.53</v>
      </c>
      <c r="O9291" s="114">
        <v>16.97</v>
      </c>
    </row>
    <row r="9292" spans="1:15">
      <c r="A9292" s="108"/>
      <c r="B9292" s="108"/>
      <c r="I9292" s="113">
        <f t="shared" si="0"/>
        <v>88267</v>
      </c>
      <c r="J9292" s="111">
        <v>88267</v>
      </c>
      <c r="K9292" s="111" t="s">
        <v>1788</v>
      </c>
      <c r="L9292" s="111" t="s">
        <v>708</v>
      </c>
      <c r="M9292" s="111" t="s">
        <v>710</v>
      </c>
      <c r="N9292" s="111">
        <v>0.53</v>
      </c>
      <c r="O9292" s="114">
        <v>21.85</v>
      </c>
    </row>
    <row r="9293" spans="1:15">
      <c r="A9293" s="108"/>
      <c r="B9293" s="108"/>
      <c r="I9293" s="113">
        <f t="shared" si="0"/>
        <v>88248</v>
      </c>
      <c r="J9293" s="111">
        <v>88248</v>
      </c>
      <c r="K9293" s="111" t="s">
        <v>1800</v>
      </c>
      <c r="L9293" s="111" t="s">
        <v>708</v>
      </c>
      <c r="M9293" s="111" t="s">
        <v>702</v>
      </c>
      <c r="N9293" s="111">
        <v>0.67800000000000005</v>
      </c>
      <c r="O9293" s="114">
        <v>16.97</v>
      </c>
    </row>
    <row r="9294" spans="1:15">
      <c r="A9294" s="108"/>
      <c r="B9294" s="108"/>
      <c r="I9294" s="113">
        <f t="shared" si="0"/>
        <v>88267</v>
      </c>
      <c r="J9294" s="111">
        <v>88267</v>
      </c>
      <c r="K9294" s="111" t="s">
        <v>1788</v>
      </c>
      <c r="L9294" s="111" t="s">
        <v>708</v>
      </c>
      <c r="M9294" s="111" t="s">
        <v>710</v>
      </c>
      <c r="N9294" s="111">
        <v>0.67800000000000005</v>
      </c>
      <c r="O9294" s="114">
        <v>21.85</v>
      </c>
    </row>
    <row r="9295" spans="1:15">
      <c r="A9295" s="108"/>
      <c r="B9295" s="108"/>
      <c r="I9295" s="113">
        <f t="shared" si="0"/>
        <v>7696</v>
      </c>
      <c r="J9295" s="111">
        <v>7696</v>
      </c>
      <c r="K9295" s="111" t="s">
        <v>2953</v>
      </c>
      <c r="L9295" s="111" t="s">
        <v>728</v>
      </c>
      <c r="M9295" s="111" t="s">
        <v>702</v>
      </c>
      <c r="N9295" s="111">
        <v>1.0389999999999999</v>
      </c>
      <c r="O9295" s="114">
        <v>47.03</v>
      </c>
    </row>
    <row r="9296" spans="1:15">
      <c r="A9296" s="108"/>
      <c r="B9296" s="108"/>
      <c r="I9296" s="113">
        <f t="shared" si="0"/>
        <v>88248</v>
      </c>
      <c r="J9296" s="111">
        <v>88248</v>
      </c>
      <c r="K9296" s="111" t="s">
        <v>1800</v>
      </c>
      <c r="L9296" s="111" t="s">
        <v>708</v>
      </c>
      <c r="M9296" s="111" t="s">
        <v>702</v>
      </c>
      <c r="N9296" s="111">
        <v>0.26500000000000001</v>
      </c>
      <c r="O9296" s="114">
        <v>16.97</v>
      </c>
    </row>
    <row r="9297" spans="1:15">
      <c r="A9297" s="108"/>
      <c r="B9297" s="108"/>
      <c r="I9297" s="113">
        <f t="shared" si="0"/>
        <v>88267</v>
      </c>
      <c r="J9297" s="111">
        <v>88267</v>
      </c>
      <c r="K9297" s="111" t="s">
        <v>1788</v>
      </c>
      <c r="L9297" s="111" t="s">
        <v>708</v>
      </c>
      <c r="M9297" s="111" t="s">
        <v>710</v>
      </c>
      <c r="N9297" s="111">
        <v>0.26500000000000001</v>
      </c>
      <c r="O9297" s="114">
        <v>21.85</v>
      </c>
    </row>
    <row r="9298" spans="1:15">
      <c r="A9298" s="108"/>
      <c r="B9298" s="108"/>
      <c r="I9298" s="113">
        <f t="shared" si="0"/>
        <v>7701</v>
      </c>
      <c r="J9298" s="111">
        <v>7701</v>
      </c>
      <c r="K9298" s="111" t="s">
        <v>2954</v>
      </c>
      <c r="L9298" s="111" t="s">
        <v>728</v>
      </c>
      <c r="M9298" s="111" t="s">
        <v>702</v>
      </c>
      <c r="N9298" s="111">
        <v>1.0389999999999999</v>
      </c>
      <c r="O9298" s="114">
        <v>58.36</v>
      </c>
    </row>
    <row r="9299" spans="1:15">
      <c r="A9299" s="108"/>
      <c r="B9299" s="108"/>
      <c r="I9299" s="113">
        <f t="shared" si="0"/>
        <v>88248</v>
      </c>
      <c r="J9299" s="111">
        <v>88248</v>
      </c>
      <c r="K9299" s="111" t="s">
        <v>1800</v>
      </c>
      <c r="L9299" s="111" t="s">
        <v>708</v>
      </c>
      <c r="M9299" s="111" t="s">
        <v>702</v>
      </c>
      <c r="N9299" s="111">
        <v>0.30599999999999999</v>
      </c>
      <c r="O9299" s="114">
        <v>16.97</v>
      </c>
    </row>
    <row r="9300" spans="1:15">
      <c r="A9300" s="108"/>
      <c r="B9300" s="108"/>
      <c r="I9300" s="113">
        <f t="shared" si="0"/>
        <v>88267</v>
      </c>
      <c r="J9300" s="111">
        <v>88267</v>
      </c>
      <c r="K9300" s="111" t="s">
        <v>1788</v>
      </c>
      <c r="L9300" s="111" t="s">
        <v>708</v>
      </c>
      <c r="M9300" s="111" t="s">
        <v>710</v>
      </c>
      <c r="N9300" s="111">
        <v>0.30599999999999999</v>
      </c>
      <c r="O9300" s="114">
        <v>21.85</v>
      </c>
    </row>
    <row r="9301" spans="1:15">
      <c r="A9301" s="108"/>
      <c r="B9301" s="108"/>
      <c r="I9301" s="113">
        <f t="shared" si="0"/>
        <v>7694</v>
      </c>
      <c r="J9301" s="111">
        <v>7694</v>
      </c>
      <c r="K9301" s="111" t="s">
        <v>2955</v>
      </c>
      <c r="L9301" s="111" t="s">
        <v>728</v>
      </c>
      <c r="M9301" s="111" t="s">
        <v>702</v>
      </c>
      <c r="N9301" s="111">
        <v>1.0389999999999999</v>
      </c>
      <c r="O9301" s="114">
        <v>78.540000000000006</v>
      </c>
    </row>
    <row r="9302" spans="1:15">
      <c r="A9302" s="108"/>
      <c r="B9302" s="108"/>
      <c r="I9302" s="113">
        <f t="shared" si="0"/>
        <v>88248</v>
      </c>
      <c r="J9302" s="111">
        <v>88248</v>
      </c>
      <c r="K9302" s="111" t="s">
        <v>1800</v>
      </c>
      <c r="L9302" s="111" t="s">
        <v>708</v>
      </c>
      <c r="M9302" s="111" t="s">
        <v>702</v>
      </c>
      <c r="N9302" s="111">
        <v>0.34599999999999997</v>
      </c>
      <c r="O9302" s="114">
        <v>16.97</v>
      </c>
    </row>
    <row r="9303" spans="1:15">
      <c r="A9303" s="108"/>
      <c r="B9303" s="108"/>
      <c r="I9303" s="113">
        <f t="shared" si="0"/>
        <v>88267</v>
      </c>
      <c r="J9303" s="111">
        <v>88267</v>
      </c>
      <c r="K9303" s="111" t="s">
        <v>1788</v>
      </c>
      <c r="L9303" s="111" t="s">
        <v>708</v>
      </c>
      <c r="M9303" s="111" t="s">
        <v>710</v>
      </c>
      <c r="N9303" s="111">
        <v>0.34599999999999997</v>
      </c>
      <c r="O9303" s="114">
        <v>21.85</v>
      </c>
    </row>
    <row r="9304" spans="1:15">
      <c r="A9304" s="108"/>
      <c r="B9304" s="108"/>
      <c r="I9304" s="113">
        <f t="shared" si="0"/>
        <v>21148</v>
      </c>
      <c r="J9304" s="111">
        <v>21148</v>
      </c>
      <c r="K9304" s="111" t="s">
        <v>2956</v>
      </c>
      <c r="L9304" s="111" t="s">
        <v>728</v>
      </c>
      <c r="M9304" s="111" t="s">
        <v>729</v>
      </c>
      <c r="N9304" s="111">
        <v>1.0389999999999999</v>
      </c>
      <c r="O9304" s="114">
        <v>53.38</v>
      </c>
    </row>
    <row r="9305" spans="1:15">
      <c r="A9305" s="108"/>
      <c r="B9305" s="108"/>
      <c r="I9305" s="113">
        <f t="shared" si="0"/>
        <v>88248</v>
      </c>
      <c r="J9305" s="111">
        <v>88248</v>
      </c>
      <c r="K9305" s="111" t="s">
        <v>1800</v>
      </c>
      <c r="L9305" s="111" t="s">
        <v>708</v>
      </c>
      <c r="M9305" s="111" t="s">
        <v>702</v>
      </c>
      <c r="N9305" s="111">
        <v>0.378</v>
      </c>
      <c r="O9305" s="114">
        <v>16.97</v>
      </c>
    </row>
    <row r="9306" spans="1:15">
      <c r="A9306" s="108"/>
      <c r="B9306" s="108"/>
      <c r="I9306" s="113">
        <f t="shared" si="0"/>
        <v>88267</v>
      </c>
      <c r="J9306" s="111">
        <v>88267</v>
      </c>
      <c r="K9306" s="111" t="s">
        <v>1788</v>
      </c>
      <c r="L9306" s="111" t="s">
        <v>708</v>
      </c>
      <c r="M9306" s="111" t="s">
        <v>710</v>
      </c>
      <c r="N9306" s="111">
        <v>0.378</v>
      </c>
      <c r="O9306" s="114">
        <v>21.85</v>
      </c>
    </row>
    <row r="9307" spans="1:15">
      <c r="A9307" s="108"/>
      <c r="B9307" s="108"/>
      <c r="I9307" s="113">
        <f t="shared" si="0"/>
        <v>88317</v>
      </c>
      <c r="J9307" s="111">
        <v>88317</v>
      </c>
      <c r="K9307" s="111" t="s">
        <v>724</v>
      </c>
      <c r="L9307" s="111" t="s">
        <v>708</v>
      </c>
      <c r="M9307" s="111" t="s">
        <v>710</v>
      </c>
      <c r="N9307" s="111">
        <v>0.378</v>
      </c>
      <c r="O9307" s="114">
        <v>23.43</v>
      </c>
    </row>
    <row r="9308" spans="1:15">
      <c r="A9308" s="108"/>
      <c r="B9308" s="108"/>
      <c r="I9308" s="113">
        <f t="shared" si="0"/>
        <v>21147</v>
      </c>
      <c r="J9308" s="111">
        <v>21147</v>
      </c>
      <c r="K9308" s="111" t="s">
        <v>2957</v>
      </c>
      <c r="L9308" s="111" t="s">
        <v>728</v>
      </c>
      <c r="M9308" s="111" t="s">
        <v>729</v>
      </c>
      <c r="N9308" s="111">
        <v>1.0389999999999999</v>
      </c>
      <c r="O9308" s="114">
        <v>86.48</v>
      </c>
    </row>
    <row r="9309" spans="1:15">
      <c r="A9309" s="108"/>
      <c r="B9309" s="108"/>
      <c r="I9309" s="113">
        <f t="shared" si="0"/>
        <v>88248</v>
      </c>
      <c r="J9309" s="111">
        <v>88248</v>
      </c>
      <c r="K9309" s="111" t="s">
        <v>1800</v>
      </c>
      <c r="L9309" s="111" t="s">
        <v>708</v>
      </c>
      <c r="M9309" s="111" t="s">
        <v>702</v>
      </c>
      <c r="N9309" s="111">
        <v>0.41899999999999998</v>
      </c>
      <c r="O9309" s="114">
        <v>16.97</v>
      </c>
    </row>
    <row r="9310" spans="1:15">
      <c r="A9310" s="108"/>
      <c r="B9310" s="108"/>
      <c r="I9310" s="113">
        <f t="shared" si="0"/>
        <v>88267</v>
      </c>
      <c r="J9310" s="111">
        <v>88267</v>
      </c>
      <c r="K9310" s="111" t="s">
        <v>1788</v>
      </c>
      <c r="L9310" s="111" t="s">
        <v>708</v>
      </c>
      <c r="M9310" s="111" t="s">
        <v>710</v>
      </c>
      <c r="N9310" s="111">
        <v>0.41899999999999998</v>
      </c>
      <c r="O9310" s="114">
        <v>21.85</v>
      </c>
    </row>
    <row r="9311" spans="1:15">
      <c r="A9311" s="108"/>
      <c r="B9311" s="108"/>
      <c r="I9311" s="113">
        <f t="shared" si="0"/>
        <v>88317</v>
      </c>
      <c r="J9311" s="111">
        <v>88317</v>
      </c>
      <c r="K9311" s="111" t="s">
        <v>724</v>
      </c>
      <c r="L9311" s="111" t="s">
        <v>708</v>
      </c>
      <c r="M9311" s="111" t="s">
        <v>710</v>
      </c>
      <c r="N9311" s="111">
        <v>0.41899999999999998</v>
      </c>
      <c r="O9311" s="114">
        <v>23.43</v>
      </c>
    </row>
    <row r="9312" spans="1:15">
      <c r="A9312" s="108"/>
      <c r="B9312" s="108"/>
      <c r="I9312" s="113">
        <f t="shared" si="0"/>
        <v>88248</v>
      </c>
      <c r="J9312" s="111">
        <v>88248</v>
      </c>
      <c r="K9312" s="111" t="s">
        <v>1800</v>
      </c>
      <c r="L9312" s="111" t="s">
        <v>708</v>
      </c>
      <c r="M9312" s="111" t="s">
        <v>702</v>
      </c>
      <c r="N9312" s="111">
        <v>0.47799999999999998</v>
      </c>
      <c r="O9312" s="114">
        <v>16.97</v>
      </c>
    </row>
    <row r="9313" spans="1:15">
      <c r="A9313" s="108"/>
      <c r="B9313" s="108"/>
      <c r="I9313" s="113">
        <f t="shared" si="0"/>
        <v>88267</v>
      </c>
      <c r="J9313" s="111">
        <v>88267</v>
      </c>
      <c r="K9313" s="111" t="s">
        <v>1788</v>
      </c>
      <c r="L9313" s="111" t="s">
        <v>708</v>
      </c>
      <c r="M9313" s="111" t="s">
        <v>710</v>
      </c>
      <c r="N9313" s="111">
        <v>0.47799999999999998</v>
      </c>
      <c r="O9313" s="114">
        <v>21.85</v>
      </c>
    </row>
    <row r="9314" spans="1:15">
      <c r="A9314" s="108"/>
      <c r="B9314" s="108"/>
      <c r="I9314" s="113">
        <f t="shared" si="0"/>
        <v>88248</v>
      </c>
      <c r="J9314" s="111">
        <v>88248</v>
      </c>
      <c r="K9314" s="111" t="s">
        <v>1800</v>
      </c>
      <c r="L9314" s="111" t="s">
        <v>708</v>
      </c>
      <c r="M9314" s="111" t="s">
        <v>702</v>
      </c>
      <c r="N9314" s="111">
        <v>0.56200000000000006</v>
      </c>
      <c r="O9314" s="114">
        <v>16.97</v>
      </c>
    </row>
    <row r="9315" spans="1:15">
      <c r="A9315" s="108"/>
      <c r="B9315" s="108"/>
      <c r="I9315" s="113">
        <f t="shared" si="0"/>
        <v>88267</v>
      </c>
      <c r="J9315" s="111">
        <v>88267</v>
      </c>
      <c r="K9315" s="111" t="s">
        <v>1788</v>
      </c>
      <c r="L9315" s="111" t="s">
        <v>708</v>
      </c>
      <c r="M9315" s="111" t="s">
        <v>710</v>
      </c>
      <c r="N9315" s="111">
        <v>0.56200000000000006</v>
      </c>
      <c r="O9315" s="114">
        <v>21.85</v>
      </c>
    </row>
    <row r="9316" spans="1:15">
      <c r="A9316" s="108"/>
      <c r="B9316" s="108"/>
      <c r="I9316" s="113">
        <f t="shared" si="0"/>
        <v>88248</v>
      </c>
      <c r="J9316" s="111">
        <v>88248</v>
      </c>
      <c r="K9316" s="111" t="s">
        <v>1800</v>
      </c>
      <c r="L9316" s="111" t="s">
        <v>708</v>
      </c>
      <c r="M9316" s="111" t="s">
        <v>702</v>
      </c>
      <c r="N9316" s="111">
        <v>0.1</v>
      </c>
      <c r="O9316" s="114">
        <v>16.97</v>
      </c>
    </row>
    <row r="9317" spans="1:15">
      <c r="A9317" s="108"/>
      <c r="B9317" s="108"/>
      <c r="I9317" s="113">
        <f t="shared" si="0"/>
        <v>88267</v>
      </c>
      <c r="J9317" s="111">
        <v>88267</v>
      </c>
      <c r="K9317" s="111" t="s">
        <v>1788</v>
      </c>
      <c r="L9317" s="111" t="s">
        <v>708</v>
      </c>
      <c r="M9317" s="111" t="s">
        <v>710</v>
      </c>
      <c r="N9317" s="111">
        <v>0.1</v>
      </c>
      <c r="O9317" s="114">
        <v>21.85</v>
      </c>
    </row>
    <row r="9318" spans="1:15">
      <c r="A9318" s="108"/>
      <c r="B9318" s="108"/>
      <c r="I9318" s="113">
        <f t="shared" si="0"/>
        <v>88317</v>
      </c>
      <c r="J9318" s="111">
        <v>88317</v>
      </c>
      <c r="K9318" s="111" t="s">
        <v>724</v>
      </c>
      <c r="L9318" s="111" t="s">
        <v>708</v>
      </c>
      <c r="M9318" s="111" t="s">
        <v>710</v>
      </c>
      <c r="N9318" s="111">
        <v>0.1</v>
      </c>
      <c r="O9318" s="114">
        <v>23.43</v>
      </c>
    </row>
    <row r="9319" spans="1:15">
      <c r="A9319" s="108"/>
      <c r="B9319" s="108"/>
      <c r="I9319" s="113">
        <f t="shared" si="0"/>
        <v>88248</v>
      </c>
      <c r="J9319" s="111">
        <v>88248</v>
      </c>
      <c r="K9319" s="111" t="s">
        <v>1800</v>
      </c>
      <c r="L9319" s="111" t="s">
        <v>708</v>
      </c>
      <c r="M9319" s="111" t="s">
        <v>702</v>
      </c>
      <c r="N9319" s="111">
        <v>0.13</v>
      </c>
      <c r="O9319" s="114">
        <v>16.97</v>
      </c>
    </row>
    <row r="9320" spans="1:15">
      <c r="A9320" s="108"/>
      <c r="B9320" s="108"/>
      <c r="I9320" s="113">
        <f t="shared" si="0"/>
        <v>88267</v>
      </c>
      <c r="J9320" s="111">
        <v>88267</v>
      </c>
      <c r="K9320" s="111" t="s">
        <v>1788</v>
      </c>
      <c r="L9320" s="111" t="s">
        <v>708</v>
      </c>
      <c r="M9320" s="111" t="s">
        <v>710</v>
      </c>
      <c r="N9320" s="111">
        <v>0.13</v>
      </c>
      <c r="O9320" s="114">
        <v>21.85</v>
      </c>
    </row>
    <row r="9321" spans="1:15">
      <c r="A9321" s="108"/>
      <c r="B9321" s="108"/>
      <c r="I9321" s="113">
        <f t="shared" si="0"/>
        <v>7698</v>
      </c>
      <c r="J9321" s="111">
        <v>7698</v>
      </c>
      <c r="K9321" s="111" t="s">
        <v>2958</v>
      </c>
      <c r="L9321" s="111" t="s">
        <v>728</v>
      </c>
      <c r="M9321" s="111" t="s">
        <v>702</v>
      </c>
      <c r="N9321" s="111">
        <v>1.0389999999999999</v>
      </c>
      <c r="O9321" s="114">
        <v>28.07</v>
      </c>
    </row>
    <row r="9322" spans="1:15">
      <c r="A9322" s="108"/>
      <c r="B9322" s="108"/>
      <c r="I9322" s="113">
        <f t="shared" si="0"/>
        <v>88248</v>
      </c>
      <c r="J9322" s="111">
        <v>88248</v>
      </c>
      <c r="K9322" s="111" t="s">
        <v>1800</v>
      </c>
      <c r="L9322" s="111" t="s">
        <v>708</v>
      </c>
      <c r="M9322" s="111" t="s">
        <v>702</v>
      </c>
      <c r="N9322" s="111">
        <v>0.17799999999999999</v>
      </c>
      <c r="O9322" s="114">
        <v>16.97</v>
      </c>
    </row>
    <row r="9323" spans="1:15">
      <c r="A9323" s="108"/>
      <c r="B9323" s="108"/>
      <c r="I9323" s="113">
        <f t="shared" si="0"/>
        <v>88267</v>
      </c>
      <c r="J9323" s="111">
        <v>88267</v>
      </c>
      <c r="K9323" s="111" t="s">
        <v>1788</v>
      </c>
      <c r="L9323" s="111" t="s">
        <v>708</v>
      </c>
      <c r="M9323" s="111" t="s">
        <v>710</v>
      </c>
      <c r="N9323" s="111">
        <v>0.17799999999999999</v>
      </c>
      <c r="O9323" s="114">
        <v>21.85</v>
      </c>
    </row>
    <row r="9324" spans="1:15">
      <c r="A9324" s="108"/>
      <c r="B9324" s="108"/>
      <c r="I9324" s="113">
        <f t="shared" si="0"/>
        <v>7697</v>
      </c>
      <c r="J9324" s="111">
        <v>7697</v>
      </c>
      <c r="K9324" s="111" t="s">
        <v>2036</v>
      </c>
      <c r="L9324" s="111" t="s">
        <v>728</v>
      </c>
      <c r="M9324" s="111" t="s">
        <v>702</v>
      </c>
      <c r="N9324" s="111">
        <v>1.0389999999999999</v>
      </c>
      <c r="O9324" s="114">
        <v>32.61</v>
      </c>
    </row>
    <row r="9325" spans="1:15">
      <c r="A9325" s="108"/>
      <c r="B9325" s="108"/>
      <c r="I9325" s="113">
        <f t="shared" si="0"/>
        <v>88248</v>
      </c>
      <c r="J9325" s="111">
        <v>88248</v>
      </c>
      <c r="K9325" s="111" t="s">
        <v>1800</v>
      </c>
      <c r="L9325" s="111" t="s">
        <v>708</v>
      </c>
      <c r="M9325" s="111" t="s">
        <v>702</v>
      </c>
      <c r="N9325" s="111">
        <v>0.19400000000000001</v>
      </c>
      <c r="O9325" s="114">
        <v>16.97</v>
      </c>
    </row>
    <row r="9326" spans="1:15">
      <c r="A9326" s="108"/>
      <c r="B9326" s="108"/>
      <c r="I9326" s="113">
        <f t="shared" si="0"/>
        <v>88267</v>
      </c>
      <c r="J9326" s="111">
        <v>88267</v>
      </c>
      <c r="K9326" s="111" t="s">
        <v>1788</v>
      </c>
      <c r="L9326" s="111" t="s">
        <v>708</v>
      </c>
      <c r="M9326" s="111" t="s">
        <v>710</v>
      </c>
      <c r="N9326" s="111">
        <v>0.19400000000000001</v>
      </c>
      <c r="O9326" s="114">
        <v>21.85</v>
      </c>
    </row>
    <row r="9327" spans="1:15">
      <c r="A9327" s="108"/>
      <c r="B9327" s="108"/>
      <c r="I9327" s="113">
        <f t="shared" si="0"/>
        <v>88248</v>
      </c>
      <c r="J9327" s="111">
        <v>88248</v>
      </c>
      <c r="K9327" s="111" t="s">
        <v>1800</v>
      </c>
      <c r="L9327" s="111" t="s">
        <v>708</v>
      </c>
      <c r="M9327" s="111" t="s">
        <v>702</v>
      </c>
      <c r="N9327" s="111">
        <v>0.245</v>
      </c>
      <c r="O9327" s="114">
        <v>16.97</v>
      </c>
    </row>
    <row r="9328" spans="1:15">
      <c r="A9328" s="108"/>
      <c r="B9328" s="108"/>
      <c r="I9328" s="113">
        <f t="shared" si="0"/>
        <v>88267</v>
      </c>
      <c r="J9328" s="111">
        <v>88267</v>
      </c>
      <c r="K9328" s="111" t="s">
        <v>1788</v>
      </c>
      <c r="L9328" s="111" t="s">
        <v>708</v>
      </c>
      <c r="M9328" s="111" t="s">
        <v>710</v>
      </c>
      <c r="N9328" s="111">
        <v>0.245</v>
      </c>
      <c r="O9328" s="114">
        <v>21.85</v>
      </c>
    </row>
    <row r="9329" spans="1:15">
      <c r="A9329" s="108"/>
      <c r="B9329" s="108"/>
      <c r="I9329" s="113">
        <f t="shared" si="0"/>
        <v>88248</v>
      </c>
      <c r="J9329" s="111">
        <v>88248</v>
      </c>
      <c r="K9329" s="111" t="s">
        <v>1800</v>
      </c>
      <c r="L9329" s="111" t="s">
        <v>708</v>
      </c>
      <c r="M9329" s="111" t="s">
        <v>702</v>
      </c>
      <c r="N9329" s="111">
        <v>0.27600000000000002</v>
      </c>
      <c r="O9329" s="114">
        <v>16.97</v>
      </c>
    </row>
    <row r="9330" spans="1:15">
      <c r="A9330" s="108"/>
      <c r="B9330" s="108"/>
      <c r="I9330" s="113">
        <f t="shared" si="0"/>
        <v>88267</v>
      </c>
      <c r="J9330" s="111">
        <v>88267</v>
      </c>
      <c r="K9330" s="111" t="s">
        <v>1788</v>
      </c>
      <c r="L9330" s="111" t="s">
        <v>708</v>
      </c>
      <c r="M9330" s="111" t="s">
        <v>710</v>
      </c>
      <c r="N9330" s="111">
        <v>0.27600000000000002</v>
      </c>
      <c r="O9330" s="114">
        <v>21.85</v>
      </c>
    </row>
    <row r="9331" spans="1:15">
      <c r="A9331" s="108"/>
      <c r="B9331" s="108"/>
      <c r="I9331" s="113">
        <f t="shared" si="0"/>
        <v>40624</v>
      </c>
      <c r="J9331" s="111">
        <v>40624</v>
      </c>
      <c r="K9331" s="111" t="s">
        <v>2959</v>
      </c>
      <c r="L9331" s="111" t="s">
        <v>728</v>
      </c>
      <c r="M9331" s="111" t="s">
        <v>729</v>
      </c>
      <c r="N9331" s="111">
        <v>1.0389999999999999</v>
      </c>
      <c r="O9331" s="114">
        <v>43.5</v>
      </c>
    </row>
    <row r="9332" spans="1:15">
      <c r="A9332" s="108"/>
      <c r="B9332" s="108"/>
      <c r="I9332" s="113">
        <f t="shared" si="0"/>
        <v>88248</v>
      </c>
      <c r="J9332" s="111">
        <v>88248</v>
      </c>
      <c r="K9332" s="111" t="s">
        <v>1800</v>
      </c>
      <c r="L9332" s="111" t="s">
        <v>708</v>
      </c>
      <c r="M9332" s="111" t="s">
        <v>702</v>
      </c>
      <c r="N9332" s="111">
        <v>0.15</v>
      </c>
      <c r="O9332" s="114">
        <v>16.97</v>
      </c>
    </row>
    <row r="9333" spans="1:15">
      <c r="A9333" s="108"/>
      <c r="B9333" s="108"/>
      <c r="I9333" s="113">
        <f t="shared" si="0"/>
        <v>88267</v>
      </c>
      <c r="J9333" s="111">
        <v>88267</v>
      </c>
      <c r="K9333" s="111" t="s">
        <v>1788</v>
      </c>
      <c r="L9333" s="111" t="s">
        <v>708</v>
      </c>
      <c r="M9333" s="111" t="s">
        <v>710</v>
      </c>
      <c r="N9333" s="111">
        <v>0.15</v>
      </c>
      <c r="O9333" s="114">
        <v>21.85</v>
      </c>
    </row>
    <row r="9334" spans="1:15">
      <c r="A9334" s="108"/>
      <c r="B9334" s="108"/>
      <c r="I9334" s="113">
        <f t="shared" si="0"/>
        <v>88317</v>
      </c>
      <c r="J9334" s="111">
        <v>88317</v>
      </c>
      <c r="K9334" s="111" t="s">
        <v>724</v>
      </c>
      <c r="L9334" s="111" t="s">
        <v>708</v>
      </c>
      <c r="M9334" s="111" t="s">
        <v>710</v>
      </c>
      <c r="N9334" s="111">
        <v>0.15</v>
      </c>
      <c r="O9334" s="114">
        <v>23.43</v>
      </c>
    </row>
    <row r="9335" spans="1:15">
      <c r="A9335" s="108"/>
      <c r="B9335" s="108"/>
      <c r="I9335" s="113">
        <f t="shared" si="0"/>
        <v>88317</v>
      </c>
      <c r="J9335" s="111">
        <v>88317</v>
      </c>
      <c r="K9335" s="111" t="s">
        <v>724</v>
      </c>
      <c r="L9335" s="111" t="s">
        <v>708</v>
      </c>
      <c r="M9335" s="111" t="s">
        <v>710</v>
      </c>
      <c r="N9335" s="111">
        <v>0.18</v>
      </c>
      <c r="O9335" s="114">
        <v>23.43</v>
      </c>
    </row>
    <row r="9336" spans="1:15">
      <c r="A9336" s="108"/>
      <c r="B9336" s="108"/>
      <c r="I9336" s="113">
        <f t="shared" si="0"/>
        <v>88248</v>
      </c>
      <c r="J9336" s="111">
        <v>88248</v>
      </c>
      <c r="K9336" s="111" t="s">
        <v>1800</v>
      </c>
      <c r="L9336" s="111" t="s">
        <v>708</v>
      </c>
      <c r="M9336" s="111" t="s">
        <v>702</v>
      </c>
      <c r="N9336" s="111">
        <v>0.27500000000000002</v>
      </c>
      <c r="O9336" s="114">
        <v>16.97</v>
      </c>
    </row>
    <row r="9337" spans="1:15">
      <c r="A9337" s="108"/>
      <c r="B9337" s="108"/>
      <c r="I9337" s="113">
        <f t="shared" si="0"/>
        <v>88267</v>
      </c>
      <c r="J9337" s="111">
        <v>88267</v>
      </c>
      <c r="K9337" s="111" t="s">
        <v>1788</v>
      </c>
      <c r="L9337" s="111" t="s">
        <v>708</v>
      </c>
      <c r="M9337" s="111" t="s">
        <v>710</v>
      </c>
      <c r="N9337" s="111">
        <v>0.27500000000000002</v>
      </c>
      <c r="O9337" s="114">
        <v>21.85</v>
      </c>
    </row>
    <row r="9338" spans="1:15">
      <c r="A9338" s="108"/>
      <c r="B9338" s="108"/>
      <c r="I9338" s="113">
        <f t="shared" si="0"/>
        <v>88248</v>
      </c>
      <c r="J9338" s="111">
        <v>88248</v>
      </c>
      <c r="K9338" s="111" t="s">
        <v>1800</v>
      </c>
      <c r="L9338" s="111" t="s">
        <v>708</v>
      </c>
      <c r="M9338" s="111" t="s">
        <v>702</v>
      </c>
      <c r="N9338" s="111">
        <v>0.29199999999999998</v>
      </c>
      <c r="O9338" s="114">
        <v>16.97</v>
      </c>
    </row>
    <row r="9339" spans="1:15">
      <c r="A9339" s="108"/>
      <c r="B9339" s="108"/>
      <c r="I9339" s="113">
        <f t="shared" si="0"/>
        <v>88267</v>
      </c>
      <c r="J9339" s="111">
        <v>88267</v>
      </c>
      <c r="K9339" s="111" t="s">
        <v>1788</v>
      </c>
      <c r="L9339" s="111" t="s">
        <v>708</v>
      </c>
      <c r="M9339" s="111" t="s">
        <v>710</v>
      </c>
      <c r="N9339" s="111">
        <v>0.29199999999999998</v>
      </c>
      <c r="O9339" s="114">
        <v>21.85</v>
      </c>
    </row>
    <row r="9340" spans="1:15">
      <c r="A9340" s="108"/>
      <c r="B9340" s="108"/>
      <c r="I9340" s="113">
        <f t="shared" si="0"/>
        <v>88248</v>
      </c>
      <c r="J9340" s="111">
        <v>88248</v>
      </c>
      <c r="K9340" s="111" t="s">
        <v>1800</v>
      </c>
      <c r="L9340" s="111" t="s">
        <v>708</v>
      </c>
      <c r="M9340" s="111" t="s">
        <v>702</v>
      </c>
      <c r="N9340" s="111">
        <v>0.313</v>
      </c>
      <c r="O9340" s="114">
        <v>16.97</v>
      </c>
    </row>
    <row r="9341" spans="1:15">
      <c r="A9341" s="108"/>
      <c r="B9341" s="108"/>
      <c r="I9341" s="113">
        <f t="shared" si="0"/>
        <v>88267</v>
      </c>
      <c r="J9341" s="111">
        <v>88267</v>
      </c>
      <c r="K9341" s="111" t="s">
        <v>1788</v>
      </c>
      <c r="L9341" s="111" t="s">
        <v>708</v>
      </c>
      <c r="M9341" s="111" t="s">
        <v>710</v>
      </c>
      <c r="N9341" s="111">
        <v>0.313</v>
      </c>
      <c r="O9341" s="114">
        <v>21.85</v>
      </c>
    </row>
    <row r="9342" spans="1:15">
      <c r="A9342" s="108"/>
      <c r="B9342" s="108"/>
      <c r="I9342" s="113">
        <f t="shared" si="0"/>
        <v>88248</v>
      </c>
      <c r="J9342" s="111">
        <v>88248</v>
      </c>
      <c r="K9342" s="111" t="s">
        <v>1800</v>
      </c>
      <c r="L9342" s="111" t="s">
        <v>708</v>
      </c>
      <c r="M9342" s="111" t="s">
        <v>702</v>
      </c>
      <c r="N9342" s="111">
        <v>0.34499999999999997</v>
      </c>
      <c r="O9342" s="114">
        <v>16.97</v>
      </c>
    </row>
    <row r="9343" spans="1:15">
      <c r="A9343" s="108"/>
      <c r="B9343" s="108"/>
      <c r="I9343" s="113">
        <f t="shared" si="0"/>
        <v>88267</v>
      </c>
      <c r="J9343" s="111">
        <v>88267</v>
      </c>
      <c r="K9343" s="111" t="s">
        <v>1788</v>
      </c>
      <c r="L9343" s="111" t="s">
        <v>708</v>
      </c>
      <c r="M9343" s="111" t="s">
        <v>710</v>
      </c>
      <c r="N9343" s="111">
        <v>0.34499999999999997</v>
      </c>
      <c r="O9343" s="114">
        <v>21.85</v>
      </c>
    </row>
    <row r="9344" spans="1:15">
      <c r="A9344" s="108"/>
      <c r="B9344" s="108"/>
      <c r="I9344" s="113">
        <f t="shared" si="0"/>
        <v>88248</v>
      </c>
      <c r="J9344" s="111">
        <v>88248</v>
      </c>
      <c r="K9344" s="111" t="s">
        <v>1800</v>
      </c>
      <c r="L9344" s="111" t="s">
        <v>708</v>
      </c>
      <c r="M9344" s="111" t="s">
        <v>702</v>
      </c>
      <c r="N9344" s="111">
        <v>0.376</v>
      </c>
      <c r="O9344" s="114">
        <v>16.97</v>
      </c>
    </row>
    <row r="9345" spans="1:15">
      <c r="A9345" s="108"/>
      <c r="B9345" s="108"/>
      <c r="I9345" s="113">
        <f t="shared" si="0"/>
        <v>88267</v>
      </c>
      <c r="J9345" s="111">
        <v>88267</v>
      </c>
      <c r="K9345" s="111" t="s">
        <v>1788</v>
      </c>
      <c r="L9345" s="111" t="s">
        <v>708</v>
      </c>
      <c r="M9345" s="111" t="s">
        <v>710</v>
      </c>
      <c r="N9345" s="111">
        <v>0.376</v>
      </c>
      <c r="O9345" s="114">
        <v>21.85</v>
      </c>
    </row>
    <row r="9346" spans="1:15">
      <c r="A9346" s="108"/>
      <c r="B9346" s="108"/>
      <c r="I9346" s="113">
        <f t="shared" si="0"/>
        <v>7691</v>
      </c>
      <c r="J9346" s="111">
        <v>7691</v>
      </c>
      <c r="K9346" s="111" t="s">
        <v>2745</v>
      </c>
      <c r="L9346" s="111" t="s">
        <v>728</v>
      </c>
      <c r="M9346" s="111" t="s">
        <v>702</v>
      </c>
      <c r="N9346" s="111">
        <v>1.0389999999999999</v>
      </c>
      <c r="O9346" s="114">
        <v>11.86</v>
      </c>
    </row>
    <row r="9347" spans="1:15">
      <c r="A9347" s="108"/>
      <c r="B9347" s="108"/>
      <c r="I9347" s="113">
        <f t="shared" si="0"/>
        <v>88248</v>
      </c>
      <c r="J9347" s="111">
        <v>88248</v>
      </c>
      <c r="K9347" s="111" t="s">
        <v>1800</v>
      </c>
      <c r="L9347" s="111" t="s">
        <v>708</v>
      </c>
      <c r="M9347" s="111" t="s">
        <v>702</v>
      </c>
      <c r="N9347" s="111">
        <v>0.17299999999999999</v>
      </c>
      <c r="O9347" s="114">
        <v>16.97</v>
      </c>
    </row>
    <row r="9348" spans="1:15">
      <c r="A9348" s="108"/>
      <c r="B9348" s="108"/>
      <c r="I9348" s="113">
        <f t="shared" si="0"/>
        <v>88267</v>
      </c>
      <c r="J9348" s="111">
        <v>88267</v>
      </c>
      <c r="K9348" s="111" t="s">
        <v>1788</v>
      </c>
      <c r="L9348" s="111" t="s">
        <v>708</v>
      </c>
      <c r="M9348" s="111" t="s">
        <v>710</v>
      </c>
      <c r="N9348" s="111">
        <v>0.17299999999999999</v>
      </c>
      <c r="O9348" s="114">
        <v>21.85</v>
      </c>
    </row>
    <row r="9349" spans="1:15">
      <c r="A9349" s="108"/>
      <c r="B9349" s="108"/>
      <c r="I9349" s="113">
        <f t="shared" si="0"/>
        <v>7700</v>
      </c>
      <c r="J9349" s="111">
        <v>7700</v>
      </c>
      <c r="K9349" s="111" t="s">
        <v>2960</v>
      </c>
      <c r="L9349" s="111" t="s">
        <v>728</v>
      </c>
      <c r="M9349" s="111" t="s">
        <v>702</v>
      </c>
      <c r="N9349" s="111">
        <v>1.0389999999999999</v>
      </c>
      <c r="O9349" s="114">
        <v>15</v>
      </c>
    </row>
    <row r="9350" spans="1:15">
      <c r="A9350" s="108"/>
      <c r="B9350" s="108"/>
      <c r="I9350" s="113">
        <f t="shared" si="0"/>
        <v>88248</v>
      </c>
      <c r="J9350" s="111">
        <v>88248</v>
      </c>
      <c r="K9350" s="111" t="s">
        <v>1800</v>
      </c>
      <c r="L9350" s="111" t="s">
        <v>708</v>
      </c>
      <c r="M9350" s="111" t="s">
        <v>702</v>
      </c>
      <c r="N9350" s="111">
        <v>0.29699999999999999</v>
      </c>
      <c r="O9350" s="114">
        <v>16.97</v>
      </c>
    </row>
    <row r="9351" spans="1:15">
      <c r="A9351" s="108"/>
      <c r="B9351" s="108"/>
      <c r="I9351" s="113">
        <f t="shared" si="0"/>
        <v>88267</v>
      </c>
      <c r="J9351" s="111">
        <v>88267</v>
      </c>
      <c r="K9351" s="111" t="s">
        <v>1788</v>
      </c>
      <c r="L9351" s="111" t="s">
        <v>708</v>
      </c>
      <c r="M9351" s="111" t="s">
        <v>710</v>
      </c>
      <c r="N9351" s="111">
        <v>0.29699999999999999</v>
      </c>
      <c r="O9351" s="114">
        <v>21.85</v>
      </c>
    </row>
    <row r="9352" spans="1:15">
      <c r="A9352" s="108"/>
      <c r="B9352" s="108"/>
      <c r="I9352" s="113">
        <f t="shared" si="0"/>
        <v>13127</v>
      </c>
      <c r="J9352" s="111">
        <v>13127</v>
      </c>
      <c r="K9352" s="111" t="s">
        <v>2961</v>
      </c>
      <c r="L9352" s="111" t="s">
        <v>728</v>
      </c>
      <c r="M9352" s="111" t="s">
        <v>729</v>
      </c>
      <c r="N9352" s="111">
        <v>1.0389999999999999</v>
      </c>
      <c r="O9352" s="114">
        <v>19.399999999999999</v>
      </c>
    </row>
    <row r="9353" spans="1:15">
      <c r="A9353" s="108"/>
      <c r="B9353" s="108"/>
      <c r="I9353" s="113">
        <f t="shared" si="0"/>
        <v>88248</v>
      </c>
      <c r="J9353" s="111">
        <v>88248</v>
      </c>
      <c r="K9353" s="111" t="s">
        <v>1800</v>
      </c>
      <c r="L9353" s="111" t="s">
        <v>708</v>
      </c>
      <c r="M9353" s="111" t="s">
        <v>702</v>
      </c>
      <c r="N9353" s="111">
        <v>0.114</v>
      </c>
      <c r="O9353" s="114">
        <v>16.97</v>
      </c>
    </row>
    <row r="9354" spans="1:15">
      <c r="A9354" s="108"/>
      <c r="B9354" s="108"/>
      <c r="I9354" s="113">
        <f t="shared" si="0"/>
        <v>88267</v>
      </c>
      <c r="J9354" s="111">
        <v>88267</v>
      </c>
      <c r="K9354" s="111" t="s">
        <v>1788</v>
      </c>
      <c r="L9354" s="111" t="s">
        <v>708</v>
      </c>
      <c r="M9354" s="111" t="s">
        <v>710</v>
      </c>
      <c r="N9354" s="111">
        <v>0.114</v>
      </c>
      <c r="O9354" s="114">
        <v>21.85</v>
      </c>
    </row>
    <row r="9355" spans="1:15">
      <c r="A9355" s="108"/>
      <c r="B9355" s="108"/>
      <c r="I9355" s="113">
        <f t="shared" si="0"/>
        <v>88317</v>
      </c>
      <c r="J9355" s="111">
        <v>88317</v>
      </c>
      <c r="K9355" s="111" t="s">
        <v>724</v>
      </c>
      <c r="L9355" s="111" t="s">
        <v>708</v>
      </c>
      <c r="M9355" s="111" t="s">
        <v>710</v>
      </c>
      <c r="N9355" s="111">
        <v>0.114</v>
      </c>
      <c r="O9355" s="114">
        <v>23.43</v>
      </c>
    </row>
    <row r="9356" spans="1:15">
      <c r="A9356" s="108"/>
      <c r="B9356" s="108"/>
      <c r="I9356" s="113">
        <f t="shared" si="0"/>
        <v>21150</v>
      </c>
      <c r="J9356" s="111">
        <v>21150</v>
      </c>
      <c r="K9356" s="111" t="s">
        <v>2962</v>
      </c>
      <c r="L9356" s="111" t="s">
        <v>728</v>
      </c>
      <c r="M9356" s="111" t="s">
        <v>729</v>
      </c>
      <c r="N9356" s="111">
        <v>1.0389999999999999</v>
      </c>
      <c r="O9356" s="114">
        <v>26.47</v>
      </c>
    </row>
    <row r="9357" spans="1:15">
      <c r="A9357" s="108"/>
      <c r="B9357" s="108"/>
      <c r="I9357" s="113">
        <f t="shared" si="0"/>
        <v>88248</v>
      </c>
      <c r="J9357" s="111">
        <v>88248</v>
      </c>
      <c r="K9357" s="111" t="s">
        <v>1800</v>
      </c>
      <c r="L9357" s="111" t="s">
        <v>708</v>
      </c>
      <c r="M9357" s="111" t="s">
        <v>702</v>
      </c>
      <c r="N9357" s="111">
        <v>0.19600000000000001</v>
      </c>
      <c r="O9357" s="114">
        <v>16.97</v>
      </c>
    </row>
    <row r="9358" spans="1:15">
      <c r="A9358" s="108"/>
      <c r="B9358" s="108"/>
      <c r="I9358" s="113">
        <f t="shared" si="0"/>
        <v>88267</v>
      </c>
      <c r="J9358" s="111">
        <v>88267</v>
      </c>
      <c r="K9358" s="111" t="s">
        <v>1788</v>
      </c>
      <c r="L9358" s="111" t="s">
        <v>708</v>
      </c>
      <c r="M9358" s="111" t="s">
        <v>710</v>
      </c>
      <c r="N9358" s="111">
        <v>0.19600000000000001</v>
      </c>
      <c r="O9358" s="114">
        <v>21.85</v>
      </c>
    </row>
    <row r="9359" spans="1:15">
      <c r="A9359" s="108"/>
      <c r="B9359" s="108"/>
      <c r="I9359" s="113">
        <f t="shared" si="0"/>
        <v>88317</v>
      </c>
      <c r="J9359" s="111">
        <v>88317</v>
      </c>
      <c r="K9359" s="111" t="s">
        <v>724</v>
      </c>
      <c r="L9359" s="111" t="s">
        <v>708</v>
      </c>
      <c r="M9359" s="111" t="s">
        <v>710</v>
      </c>
      <c r="N9359" s="111">
        <v>0.19600000000000001</v>
      </c>
      <c r="O9359" s="114">
        <v>23.43</v>
      </c>
    </row>
    <row r="9360" spans="1:15">
      <c r="A9360" s="108"/>
      <c r="B9360" s="108"/>
      <c r="I9360" s="113">
        <f t="shared" si="0"/>
        <v>7696</v>
      </c>
      <c r="J9360" s="111">
        <v>7696</v>
      </c>
      <c r="K9360" s="111" t="s">
        <v>2953</v>
      </c>
      <c r="L9360" s="111" t="s">
        <v>728</v>
      </c>
      <c r="M9360" s="111" t="s">
        <v>702</v>
      </c>
      <c r="N9360" s="111">
        <v>0.95799999999999996</v>
      </c>
      <c r="O9360" s="114">
        <v>47.03</v>
      </c>
    </row>
    <row r="9361" spans="1:15">
      <c r="A9361" s="108"/>
      <c r="B9361" s="108"/>
      <c r="I9361" s="113">
        <f t="shared" si="0"/>
        <v>88248</v>
      </c>
      <c r="J9361" s="111">
        <v>88248</v>
      </c>
      <c r="K9361" s="111" t="s">
        <v>1800</v>
      </c>
      <c r="L9361" s="111" t="s">
        <v>708</v>
      </c>
      <c r="M9361" s="111" t="s">
        <v>702</v>
      </c>
      <c r="N9361" s="111">
        <v>0.57999999999999996</v>
      </c>
      <c r="O9361" s="114">
        <v>16.97</v>
      </c>
    </row>
    <row r="9362" spans="1:15">
      <c r="A9362" s="108"/>
      <c r="B9362" s="108"/>
      <c r="I9362" s="113">
        <f t="shared" si="0"/>
        <v>88267</v>
      </c>
      <c r="J9362" s="111">
        <v>88267</v>
      </c>
      <c r="K9362" s="111" t="s">
        <v>1788</v>
      </c>
      <c r="L9362" s="111" t="s">
        <v>708</v>
      </c>
      <c r="M9362" s="111" t="s">
        <v>710</v>
      </c>
      <c r="N9362" s="111">
        <v>0.57999999999999996</v>
      </c>
      <c r="O9362" s="114">
        <v>21.85</v>
      </c>
    </row>
    <row r="9363" spans="1:15">
      <c r="A9363" s="108"/>
      <c r="B9363" s="108"/>
      <c r="I9363" s="113">
        <f t="shared" si="0"/>
        <v>7701</v>
      </c>
      <c r="J9363" s="111">
        <v>7701</v>
      </c>
      <c r="K9363" s="111" t="s">
        <v>2954</v>
      </c>
      <c r="L9363" s="111" t="s">
        <v>728</v>
      </c>
      <c r="M9363" s="111" t="s">
        <v>702</v>
      </c>
      <c r="N9363" s="111">
        <v>0.95799999999999996</v>
      </c>
      <c r="O9363" s="114">
        <v>58.36</v>
      </c>
    </row>
    <row r="9364" spans="1:15">
      <c r="A9364" s="108"/>
      <c r="B9364" s="108"/>
      <c r="I9364" s="113">
        <f t="shared" si="0"/>
        <v>88248</v>
      </c>
      <c r="J9364" s="111">
        <v>88248</v>
      </c>
      <c r="K9364" s="111" t="s">
        <v>1800</v>
      </c>
      <c r="L9364" s="111" t="s">
        <v>708</v>
      </c>
      <c r="M9364" s="111" t="s">
        <v>702</v>
      </c>
      <c r="N9364" s="111">
        <v>0.72499999999999998</v>
      </c>
      <c r="O9364" s="114">
        <v>16.97</v>
      </c>
    </row>
    <row r="9365" spans="1:15">
      <c r="A9365" s="108"/>
      <c r="B9365" s="108"/>
      <c r="I9365" s="113">
        <f t="shared" si="0"/>
        <v>88267</v>
      </c>
      <c r="J9365" s="111">
        <v>88267</v>
      </c>
      <c r="K9365" s="111" t="s">
        <v>1788</v>
      </c>
      <c r="L9365" s="111" t="s">
        <v>708</v>
      </c>
      <c r="M9365" s="111" t="s">
        <v>710</v>
      </c>
      <c r="N9365" s="111">
        <v>0.72499999999999998</v>
      </c>
      <c r="O9365" s="114">
        <v>21.85</v>
      </c>
    </row>
    <row r="9366" spans="1:15">
      <c r="A9366" s="108"/>
      <c r="B9366" s="108"/>
      <c r="I9366" s="113">
        <f t="shared" si="0"/>
        <v>12747</v>
      </c>
      <c r="J9366" s="111">
        <v>12747</v>
      </c>
      <c r="K9366" s="111" t="s">
        <v>2944</v>
      </c>
      <c r="L9366" s="111" t="s">
        <v>728</v>
      </c>
      <c r="M9366" s="111" t="s">
        <v>702</v>
      </c>
      <c r="N9366" s="111">
        <v>0.95199999999999996</v>
      </c>
      <c r="O9366" s="114">
        <v>139.63</v>
      </c>
    </row>
    <row r="9367" spans="1:15">
      <c r="A9367" s="108"/>
      <c r="B9367" s="108"/>
      <c r="I9367" s="113">
        <f t="shared" si="0"/>
        <v>88248</v>
      </c>
      <c r="J9367" s="111">
        <v>88248</v>
      </c>
      <c r="K9367" s="111" t="s">
        <v>1800</v>
      </c>
      <c r="L9367" s="111" t="s">
        <v>708</v>
      </c>
      <c r="M9367" s="111" t="s">
        <v>702</v>
      </c>
      <c r="N9367" s="111">
        <v>0.68200000000000005</v>
      </c>
      <c r="O9367" s="114">
        <v>16.97</v>
      </c>
    </row>
    <row r="9368" spans="1:15">
      <c r="A9368" s="108"/>
      <c r="B9368" s="108"/>
      <c r="I9368" s="113">
        <f t="shared" si="0"/>
        <v>88267</v>
      </c>
      <c r="J9368" s="111">
        <v>88267</v>
      </c>
      <c r="K9368" s="111" t="s">
        <v>1788</v>
      </c>
      <c r="L9368" s="111" t="s">
        <v>708</v>
      </c>
      <c r="M9368" s="111" t="s">
        <v>710</v>
      </c>
      <c r="N9368" s="111">
        <v>0.68200000000000005</v>
      </c>
      <c r="O9368" s="114">
        <v>21.85</v>
      </c>
    </row>
    <row r="9369" spans="1:15">
      <c r="A9369" s="108"/>
      <c r="B9369" s="108"/>
      <c r="I9369" s="113">
        <f t="shared" si="0"/>
        <v>12748</v>
      </c>
      <c r="J9369" s="111">
        <v>12748</v>
      </c>
      <c r="K9369" s="111" t="s">
        <v>2945</v>
      </c>
      <c r="L9369" s="111" t="s">
        <v>728</v>
      </c>
      <c r="M9369" s="111" t="s">
        <v>702</v>
      </c>
      <c r="N9369" s="111">
        <v>0.95199999999999996</v>
      </c>
      <c r="O9369" s="114">
        <v>196.72</v>
      </c>
    </row>
    <row r="9370" spans="1:15">
      <c r="A9370" s="108"/>
      <c r="B9370" s="108"/>
      <c r="I9370" s="113">
        <f t="shared" si="0"/>
        <v>12749</v>
      </c>
      <c r="J9370" s="111">
        <v>12749</v>
      </c>
      <c r="K9370" s="111" t="s">
        <v>2963</v>
      </c>
      <c r="L9370" s="111" t="s">
        <v>728</v>
      </c>
      <c r="M9370" s="111" t="s">
        <v>702</v>
      </c>
      <c r="N9370" s="111">
        <v>0.91400000000000003</v>
      </c>
      <c r="O9370" s="114">
        <v>287.58</v>
      </c>
    </row>
    <row r="9371" spans="1:15">
      <c r="A9371" s="108"/>
      <c r="B9371" s="108"/>
      <c r="I9371" s="113">
        <f t="shared" si="0"/>
        <v>88248</v>
      </c>
      <c r="J9371" s="111">
        <v>88248</v>
      </c>
      <c r="K9371" s="111" t="s">
        <v>1800</v>
      </c>
      <c r="L9371" s="111" t="s">
        <v>708</v>
      </c>
      <c r="M9371" s="111" t="s">
        <v>702</v>
      </c>
      <c r="N9371" s="111">
        <v>0.74299999999999999</v>
      </c>
      <c r="O9371" s="114">
        <v>16.97</v>
      </c>
    </row>
    <row r="9372" spans="1:15">
      <c r="A9372" s="108"/>
      <c r="B9372" s="108"/>
      <c r="I9372" s="113">
        <f t="shared" si="0"/>
        <v>88267</v>
      </c>
      <c r="J9372" s="111">
        <v>88267</v>
      </c>
      <c r="K9372" s="111" t="s">
        <v>1788</v>
      </c>
      <c r="L9372" s="111" t="s">
        <v>708</v>
      </c>
      <c r="M9372" s="111" t="s">
        <v>710</v>
      </c>
      <c r="N9372" s="111">
        <v>0.74299999999999999</v>
      </c>
      <c r="O9372" s="114">
        <v>21.85</v>
      </c>
    </row>
    <row r="9373" spans="1:15">
      <c r="A9373" s="108"/>
      <c r="B9373" s="108"/>
      <c r="I9373" s="113">
        <f t="shared" si="0"/>
        <v>12742</v>
      </c>
      <c r="J9373" s="111">
        <v>12742</v>
      </c>
      <c r="K9373" s="111" t="s">
        <v>2964</v>
      </c>
      <c r="L9373" s="111" t="s">
        <v>728</v>
      </c>
      <c r="M9373" s="111" t="s">
        <v>702</v>
      </c>
      <c r="N9373" s="111">
        <v>0.91400000000000003</v>
      </c>
      <c r="O9373" s="114">
        <v>424.05</v>
      </c>
    </row>
    <row r="9374" spans="1:15">
      <c r="A9374" s="108"/>
      <c r="B9374" s="108"/>
      <c r="I9374" s="113">
        <f t="shared" si="0"/>
        <v>9868</v>
      </c>
      <c r="J9374" s="111">
        <v>9868</v>
      </c>
      <c r="K9374" s="111" t="s">
        <v>2775</v>
      </c>
      <c r="L9374" s="111" t="s">
        <v>728</v>
      </c>
      <c r="M9374" s="111" t="s">
        <v>710</v>
      </c>
      <c r="N9374" s="111">
        <v>1.0429999999999999</v>
      </c>
      <c r="O9374" s="114">
        <v>2.69</v>
      </c>
    </row>
    <row r="9375" spans="1:15">
      <c r="A9375" s="108"/>
      <c r="B9375" s="108"/>
      <c r="I9375" s="113">
        <f t="shared" si="0"/>
        <v>88248</v>
      </c>
      <c r="J9375" s="111">
        <v>88248</v>
      </c>
      <c r="K9375" s="111" t="s">
        <v>1800</v>
      </c>
      <c r="L9375" s="111" t="s">
        <v>708</v>
      </c>
      <c r="M9375" s="111" t="s">
        <v>702</v>
      </c>
      <c r="N9375" s="111">
        <v>0.13300000000000001</v>
      </c>
      <c r="O9375" s="114">
        <v>16.97</v>
      </c>
    </row>
    <row r="9376" spans="1:15">
      <c r="A9376" s="108"/>
      <c r="B9376" s="108"/>
      <c r="I9376" s="113">
        <f t="shared" si="0"/>
        <v>88267</v>
      </c>
      <c r="J9376" s="111">
        <v>88267</v>
      </c>
      <c r="K9376" s="111" t="s">
        <v>1788</v>
      </c>
      <c r="L9376" s="111" t="s">
        <v>708</v>
      </c>
      <c r="M9376" s="111" t="s">
        <v>710</v>
      </c>
      <c r="N9376" s="111">
        <v>0.13300000000000001</v>
      </c>
      <c r="O9376" s="114">
        <v>21.85</v>
      </c>
    </row>
    <row r="9377" spans="1:15">
      <c r="A9377" s="108"/>
      <c r="B9377" s="108"/>
      <c r="I9377" s="113">
        <f t="shared" si="0"/>
        <v>9869</v>
      </c>
      <c r="J9377" s="111">
        <v>9869</v>
      </c>
      <c r="K9377" s="111" t="s">
        <v>2776</v>
      </c>
      <c r="L9377" s="111" t="s">
        <v>728</v>
      </c>
      <c r="M9377" s="111" t="s">
        <v>702</v>
      </c>
      <c r="N9377" s="111">
        <v>1.0429999999999999</v>
      </c>
      <c r="O9377" s="114">
        <v>6.04</v>
      </c>
    </row>
    <row r="9378" spans="1:15">
      <c r="A9378" s="108"/>
      <c r="B9378" s="108"/>
      <c r="I9378" s="113">
        <f t="shared" si="0"/>
        <v>9874</v>
      </c>
      <c r="J9378" s="111">
        <v>9874</v>
      </c>
      <c r="K9378" s="111" t="s">
        <v>2777</v>
      </c>
      <c r="L9378" s="111" t="s">
        <v>728</v>
      </c>
      <c r="M9378" s="111" t="s">
        <v>702</v>
      </c>
      <c r="N9378" s="111">
        <v>1.0269999999999999</v>
      </c>
      <c r="O9378" s="114">
        <v>8.7899999999999991</v>
      </c>
    </row>
    <row r="9379" spans="1:15">
      <c r="A9379" s="108"/>
      <c r="B9379" s="108"/>
      <c r="I9379" s="113">
        <f t="shared" si="0"/>
        <v>88248</v>
      </c>
      <c r="J9379" s="111">
        <v>88248</v>
      </c>
      <c r="K9379" s="111" t="s">
        <v>1800</v>
      </c>
      <c r="L9379" s="111" t="s">
        <v>708</v>
      </c>
      <c r="M9379" s="111" t="s">
        <v>702</v>
      </c>
      <c r="N9379" s="111">
        <v>0.189</v>
      </c>
      <c r="O9379" s="114">
        <v>16.97</v>
      </c>
    </row>
    <row r="9380" spans="1:15">
      <c r="A9380" s="108"/>
      <c r="B9380" s="108"/>
      <c r="I9380" s="113">
        <f t="shared" si="0"/>
        <v>88267</v>
      </c>
      <c r="J9380" s="111">
        <v>88267</v>
      </c>
      <c r="K9380" s="111" t="s">
        <v>1788</v>
      </c>
      <c r="L9380" s="111" t="s">
        <v>708</v>
      </c>
      <c r="M9380" s="111" t="s">
        <v>710</v>
      </c>
      <c r="N9380" s="111">
        <v>0.189</v>
      </c>
      <c r="O9380" s="114">
        <v>21.85</v>
      </c>
    </row>
    <row r="9381" spans="1:15">
      <c r="A9381" s="108"/>
      <c r="B9381" s="108"/>
      <c r="I9381" s="113">
        <f t="shared" si="0"/>
        <v>9875</v>
      </c>
      <c r="J9381" s="111">
        <v>9875</v>
      </c>
      <c r="K9381" s="111" t="s">
        <v>2119</v>
      </c>
      <c r="L9381" s="111" t="s">
        <v>728</v>
      </c>
      <c r="M9381" s="111" t="s">
        <v>702</v>
      </c>
      <c r="N9381" s="111">
        <v>1.0269999999999999</v>
      </c>
      <c r="O9381" s="114">
        <v>10.07</v>
      </c>
    </row>
    <row r="9382" spans="1:15">
      <c r="A9382" s="108"/>
      <c r="B9382" s="108"/>
      <c r="I9382" s="113">
        <f t="shared" si="0"/>
        <v>9873</v>
      </c>
      <c r="J9382" s="111">
        <v>9873</v>
      </c>
      <c r="K9382" s="111" t="s">
        <v>2778</v>
      </c>
      <c r="L9382" s="111" t="s">
        <v>728</v>
      </c>
      <c r="M9382" s="111" t="s">
        <v>702</v>
      </c>
      <c r="N9382" s="111">
        <v>0.99099999999999999</v>
      </c>
      <c r="O9382" s="114">
        <v>16.989999999999998</v>
      </c>
    </row>
    <row r="9383" spans="1:15">
      <c r="A9383" s="108"/>
      <c r="B9383" s="108"/>
      <c r="I9383" s="113">
        <f t="shared" si="0"/>
        <v>88248</v>
      </c>
      <c r="J9383" s="111">
        <v>88248</v>
      </c>
      <c r="K9383" s="111" t="s">
        <v>1800</v>
      </c>
      <c r="L9383" s="111" t="s">
        <v>708</v>
      </c>
      <c r="M9383" s="111" t="s">
        <v>702</v>
      </c>
      <c r="N9383" s="111">
        <v>0.307</v>
      </c>
      <c r="O9383" s="114">
        <v>16.97</v>
      </c>
    </row>
    <row r="9384" spans="1:15">
      <c r="A9384" s="108"/>
      <c r="B9384" s="108"/>
      <c r="I9384" s="113">
        <f t="shared" si="0"/>
        <v>88267</v>
      </c>
      <c r="J9384" s="111">
        <v>88267</v>
      </c>
      <c r="K9384" s="111" t="s">
        <v>1788</v>
      </c>
      <c r="L9384" s="111" t="s">
        <v>708</v>
      </c>
      <c r="M9384" s="111" t="s">
        <v>710</v>
      </c>
      <c r="N9384" s="111">
        <v>0.307</v>
      </c>
      <c r="O9384" s="114">
        <v>21.85</v>
      </c>
    </row>
    <row r="9385" spans="1:15">
      <c r="A9385" s="108"/>
      <c r="B9385" s="108"/>
      <c r="I9385" s="113">
        <f t="shared" si="0"/>
        <v>9871</v>
      </c>
      <c r="J9385" s="111">
        <v>9871</v>
      </c>
      <c r="K9385" s="111" t="s">
        <v>2779</v>
      </c>
      <c r="L9385" s="111" t="s">
        <v>728</v>
      </c>
      <c r="M9385" s="111" t="s">
        <v>702</v>
      </c>
      <c r="N9385" s="111">
        <v>0.99099999999999999</v>
      </c>
      <c r="O9385" s="114">
        <v>28.47</v>
      </c>
    </row>
    <row r="9386" spans="1:15">
      <c r="A9386" s="108"/>
      <c r="B9386" s="108"/>
      <c r="I9386" s="113">
        <f t="shared" si="0"/>
        <v>9872</v>
      </c>
      <c r="J9386" s="111">
        <v>9872</v>
      </c>
      <c r="K9386" s="111" t="s">
        <v>2780</v>
      </c>
      <c r="L9386" s="111" t="s">
        <v>728</v>
      </c>
      <c r="M9386" s="111" t="s">
        <v>702</v>
      </c>
      <c r="N9386" s="111">
        <v>0.94199999999999995</v>
      </c>
      <c r="O9386" s="114">
        <v>35.57</v>
      </c>
    </row>
    <row r="9387" spans="1:15">
      <c r="A9387" s="108"/>
      <c r="B9387" s="108"/>
      <c r="I9387" s="113">
        <f t="shared" si="0"/>
        <v>38383</v>
      </c>
      <c r="J9387" s="111">
        <v>38383</v>
      </c>
      <c r="K9387" s="111" t="s">
        <v>2774</v>
      </c>
      <c r="L9387" s="111" t="s">
        <v>706</v>
      </c>
      <c r="M9387" s="111" t="s">
        <v>702</v>
      </c>
      <c r="N9387" s="111">
        <v>0.03</v>
      </c>
      <c r="O9387" s="114">
        <v>1.91</v>
      </c>
    </row>
    <row r="9388" spans="1:15">
      <c r="A9388" s="108"/>
      <c r="B9388" s="108"/>
      <c r="I9388" s="113">
        <f t="shared" si="0"/>
        <v>88248</v>
      </c>
      <c r="J9388" s="111">
        <v>88248</v>
      </c>
      <c r="K9388" s="111" t="s">
        <v>1800</v>
      </c>
      <c r="L9388" s="111" t="s">
        <v>708</v>
      </c>
      <c r="M9388" s="111" t="s">
        <v>702</v>
      </c>
      <c r="N9388" s="111">
        <v>0.53800000000000003</v>
      </c>
      <c r="O9388" s="114">
        <v>16.97</v>
      </c>
    </row>
    <row r="9389" spans="1:15">
      <c r="A9389" s="108"/>
      <c r="B9389" s="108"/>
      <c r="I9389" s="113">
        <f t="shared" si="0"/>
        <v>88267</v>
      </c>
      <c r="J9389" s="111">
        <v>88267</v>
      </c>
      <c r="K9389" s="111" t="s">
        <v>1788</v>
      </c>
      <c r="L9389" s="111" t="s">
        <v>708</v>
      </c>
      <c r="M9389" s="111" t="s">
        <v>710</v>
      </c>
      <c r="N9389" s="111">
        <v>0.53800000000000003</v>
      </c>
      <c r="O9389" s="114">
        <v>21.85</v>
      </c>
    </row>
    <row r="9390" spans="1:15">
      <c r="A9390" s="108"/>
      <c r="B9390" s="108"/>
      <c r="I9390" s="113">
        <f t="shared" si="0"/>
        <v>9870</v>
      </c>
      <c r="J9390" s="111">
        <v>9870</v>
      </c>
      <c r="K9390" s="111" t="s">
        <v>2965</v>
      </c>
      <c r="L9390" s="111" t="s">
        <v>728</v>
      </c>
      <c r="M9390" s="111" t="s">
        <v>702</v>
      </c>
      <c r="N9390" s="111">
        <v>0.94199999999999995</v>
      </c>
      <c r="O9390" s="114">
        <v>57.07</v>
      </c>
    </row>
    <row r="9391" spans="1:15">
      <c r="A9391" s="108"/>
      <c r="B9391" s="108"/>
      <c r="I9391" s="113">
        <f t="shared" si="0"/>
        <v>21124</v>
      </c>
      <c r="J9391" s="111">
        <v>21124</v>
      </c>
      <c r="K9391" s="111" t="s">
        <v>2789</v>
      </c>
      <c r="L9391" s="111" t="s">
        <v>728</v>
      </c>
      <c r="M9391" s="111" t="s">
        <v>702</v>
      </c>
      <c r="N9391" s="111">
        <v>1.0269999999999999</v>
      </c>
      <c r="O9391" s="114">
        <v>13.63</v>
      </c>
    </row>
    <row r="9392" spans="1:15">
      <c r="A9392" s="108"/>
      <c r="B9392" s="108"/>
      <c r="I9392" s="113">
        <f t="shared" si="0"/>
        <v>88248</v>
      </c>
      <c r="J9392" s="111">
        <v>88248</v>
      </c>
      <c r="K9392" s="111" t="s">
        <v>1800</v>
      </c>
      <c r="L9392" s="111" t="s">
        <v>708</v>
      </c>
      <c r="M9392" s="111" t="s">
        <v>702</v>
      </c>
      <c r="N9392" s="111">
        <v>0.124</v>
      </c>
      <c r="O9392" s="114">
        <v>16.97</v>
      </c>
    </row>
    <row r="9393" spans="1:15">
      <c r="A9393" s="108"/>
      <c r="B9393" s="108"/>
      <c r="I9393" s="113">
        <f t="shared" si="0"/>
        <v>88267</v>
      </c>
      <c r="J9393" s="111">
        <v>88267</v>
      </c>
      <c r="K9393" s="111" t="s">
        <v>1788</v>
      </c>
      <c r="L9393" s="111" t="s">
        <v>708</v>
      </c>
      <c r="M9393" s="111" t="s">
        <v>710</v>
      </c>
      <c r="N9393" s="111">
        <v>0.124</v>
      </c>
      <c r="O9393" s="114">
        <v>21.85</v>
      </c>
    </row>
    <row r="9394" spans="1:15">
      <c r="A9394" s="108"/>
      <c r="B9394" s="108"/>
      <c r="I9394" s="113">
        <f t="shared" si="0"/>
        <v>21125</v>
      </c>
      <c r="J9394" s="111">
        <v>21125</v>
      </c>
      <c r="K9394" s="111" t="s">
        <v>2790</v>
      </c>
      <c r="L9394" s="111" t="s">
        <v>728</v>
      </c>
      <c r="M9394" s="111" t="s">
        <v>702</v>
      </c>
      <c r="N9394" s="111">
        <v>1.0269999999999999</v>
      </c>
      <c r="O9394" s="114">
        <v>21.88</v>
      </c>
    </row>
    <row r="9395" spans="1:15">
      <c r="A9395" s="108"/>
      <c r="B9395" s="108"/>
      <c r="I9395" s="113">
        <f t="shared" si="0"/>
        <v>38130</v>
      </c>
      <c r="J9395" s="111">
        <v>38130</v>
      </c>
      <c r="K9395" s="111" t="s">
        <v>2791</v>
      </c>
      <c r="L9395" s="111" t="s">
        <v>728</v>
      </c>
      <c r="M9395" s="111" t="s">
        <v>702</v>
      </c>
      <c r="N9395" s="111">
        <v>1.0129999999999999</v>
      </c>
      <c r="O9395" s="114">
        <v>27.1</v>
      </c>
    </row>
    <row r="9396" spans="1:15">
      <c r="A9396" s="108"/>
      <c r="B9396" s="108"/>
      <c r="I9396" s="113">
        <f t="shared" si="0"/>
        <v>88248</v>
      </c>
      <c r="J9396" s="111">
        <v>88248</v>
      </c>
      <c r="K9396" s="111" t="s">
        <v>1800</v>
      </c>
      <c r="L9396" s="111" t="s">
        <v>708</v>
      </c>
      <c r="M9396" s="111" t="s">
        <v>702</v>
      </c>
      <c r="N9396" s="111">
        <v>0.16400000000000001</v>
      </c>
      <c r="O9396" s="114">
        <v>16.97</v>
      </c>
    </row>
    <row r="9397" spans="1:15">
      <c r="A9397" s="108"/>
      <c r="B9397" s="108"/>
      <c r="I9397" s="113">
        <f t="shared" si="0"/>
        <v>88267</v>
      </c>
      <c r="J9397" s="111">
        <v>88267</v>
      </c>
      <c r="K9397" s="111" t="s">
        <v>1788</v>
      </c>
      <c r="L9397" s="111" t="s">
        <v>708</v>
      </c>
      <c r="M9397" s="111" t="s">
        <v>710</v>
      </c>
      <c r="N9397" s="111">
        <v>0.16400000000000001</v>
      </c>
      <c r="O9397" s="114">
        <v>21.85</v>
      </c>
    </row>
    <row r="9398" spans="1:15">
      <c r="A9398" s="108"/>
      <c r="B9398" s="108"/>
      <c r="I9398" s="113">
        <f t="shared" si="0"/>
        <v>38028</v>
      </c>
      <c r="J9398" s="111">
        <v>38028</v>
      </c>
      <c r="K9398" s="111" t="s">
        <v>2793</v>
      </c>
      <c r="L9398" s="111" t="s">
        <v>728</v>
      </c>
      <c r="M9398" s="111" t="s">
        <v>702</v>
      </c>
      <c r="N9398" s="111">
        <v>1.0129999999999999</v>
      </c>
      <c r="O9398" s="114">
        <v>37.130000000000003</v>
      </c>
    </row>
    <row r="9399" spans="1:15">
      <c r="A9399" s="108"/>
      <c r="B9399" s="108"/>
      <c r="I9399" s="113">
        <f t="shared" si="0"/>
        <v>38029</v>
      </c>
      <c r="J9399" s="111">
        <v>38029</v>
      </c>
      <c r="K9399" s="111" t="s">
        <v>2966</v>
      </c>
      <c r="L9399" s="111" t="s">
        <v>728</v>
      </c>
      <c r="M9399" s="111" t="s">
        <v>702</v>
      </c>
      <c r="N9399" s="111">
        <v>0.98199999999999998</v>
      </c>
      <c r="O9399" s="114">
        <v>56.61</v>
      </c>
    </row>
    <row r="9400" spans="1:15">
      <c r="A9400" s="108"/>
      <c r="B9400" s="108"/>
      <c r="I9400" s="113">
        <f t="shared" si="0"/>
        <v>88248</v>
      </c>
      <c r="J9400" s="111">
        <v>88248</v>
      </c>
      <c r="K9400" s="111" t="s">
        <v>1800</v>
      </c>
      <c r="L9400" s="111" t="s">
        <v>708</v>
      </c>
      <c r="M9400" s="111" t="s">
        <v>702</v>
      </c>
      <c r="N9400" s="111">
        <v>0.28399999999999997</v>
      </c>
      <c r="O9400" s="114">
        <v>16.97</v>
      </c>
    </row>
    <row r="9401" spans="1:15">
      <c r="A9401" s="108"/>
      <c r="B9401" s="108"/>
      <c r="I9401" s="113">
        <f t="shared" si="0"/>
        <v>88267</v>
      </c>
      <c r="J9401" s="111">
        <v>88267</v>
      </c>
      <c r="K9401" s="111" t="s">
        <v>1788</v>
      </c>
      <c r="L9401" s="111" t="s">
        <v>708</v>
      </c>
      <c r="M9401" s="111" t="s">
        <v>710</v>
      </c>
      <c r="N9401" s="111">
        <v>0.28399999999999997</v>
      </c>
      <c r="O9401" s="114">
        <v>21.85</v>
      </c>
    </row>
    <row r="9402" spans="1:15">
      <c r="A9402" s="108"/>
      <c r="B9402" s="108"/>
      <c r="I9402" s="113">
        <f t="shared" si="0"/>
        <v>38030</v>
      </c>
      <c r="J9402" s="111">
        <v>38030</v>
      </c>
      <c r="K9402" s="111" t="s">
        <v>2794</v>
      </c>
      <c r="L9402" s="111" t="s">
        <v>728</v>
      </c>
      <c r="M9402" s="111" t="s">
        <v>702</v>
      </c>
      <c r="N9402" s="111">
        <v>0.98199999999999998</v>
      </c>
      <c r="O9402" s="114">
        <v>86.95</v>
      </c>
    </row>
    <row r="9403" spans="1:15">
      <c r="A9403" s="108"/>
      <c r="B9403" s="108"/>
      <c r="I9403" s="113">
        <f t="shared" si="0"/>
        <v>88248</v>
      </c>
      <c r="J9403" s="111">
        <v>88248</v>
      </c>
      <c r="K9403" s="111" t="s">
        <v>1800</v>
      </c>
      <c r="L9403" s="111" t="s">
        <v>708</v>
      </c>
      <c r="M9403" s="111" t="s">
        <v>702</v>
      </c>
      <c r="N9403" s="111">
        <v>0.57499999999999996</v>
      </c>
      <c r="O9403" s="114">
        <v>16.97</v>
      </c>
    </row>
    <row r="9404" spans="1:15">
      <c r="A9404" s="108"/>
      <c r="B9404" s="108"/>
      <c r="I9404" s="113">
        <f t="shared" si="0"/>
        <v>88267</v>
      </c>
      <c r="J9404" s="111">
        <v>88267</v>
      </c>
      <c r="K9404" s="111" t="s">
        <v>1788</v>
      </c>
      <c r="L9404" s="111" t="s">
        <v>708</v>
      </c>
      <c r="M9404" s="111" t="s">
        <v>710</v>
      </c>
      <c r="N9404" s="111">
        <v>0.57499999999999996</v>
      </c>
      <c r="O9404" s="114">
        <v>21.85</v>
      </c>
    </row>
    <row r="9405" spans="1:15">
      <c r="A9405" s="108"/>
      <c r="B9405" s="108"/>
      <c r="I9405" s="113">
        <f t="shared" si="0"/>
        <v>88248</v>
      </c>
      <c r="J9405" s="111">
        <v>88248</v>
      </c>
      <c r="K9405" s="111" t="s">
        <v>1800</v>
      </c>
      <c r="L9405" s="111" t="s">
        <v>708</v>
      </c>
      <c r="M9405" s="111" t="s">
        <v>702</v>
      </c>
      <c r="N9405" s="111">
        <v>0.08</v>
      </c>
      <c r="O9405" s="114">
        <v>16.97</v>
      </c>
    </row>
    <row r="9406" spans="1:15">
      <c r="A9406" s="108"/>
      <c r="B9406" s="108"/>
      <c r="I9406" s="113">
        <f t="shared" si="0"/>
        <v>88267</v>
      </c>
      <c r="J9406" s="111">
        <v>88267</v>
      </c>
      <c r="K9406" s="111" t="s">
        <v>1788</v>
      </c>
      <c r="L9406" s="111" t="s">
        <v>708</v>
      </c>
      <c r="M9406" s="111" t="s">
        <v>710</v>
      </c>
      <c r="N9406" s="111">
        <v>0.08</v>
      </c>
      <c r="O9406" s="114">
        <v>21.85</v>
      </c>
    </row>
    <row r="9407" spans="1:15">
      <c r="A9407" s="108"/>
      <c r="B9407" s="108"/>
      <c r="I9407" s="113">
        <f t="shared" si="0"/>
        <v>88317</v>
      </c>
      <c r="J9407" s="111">
        <v>88317</v>
      </c>
      <c r="K9407" s="111" t="s">
        <v>724</v>
      </c>
      <c r="L9407" s="111" t="s">
        <v>708</v>
      </c>
      <c r="M9407" s="111" t="s">
        <v>710</v>
      </c>
      <c r="N9407" s="111">
        <v>0.08</v>
      </c>
      <c r="O9407" s="114">
        <v>23.43</v>
      </c>
    </row>
    <row r="9408" spans="1:15">
      <c r="A9408" s="108"/>
      <c r="B9408" s="108"/>
      <c r="I9408" s="113">
        <f t="shared" si="0"/>
        <v>36278</v>
      </c>
      <c r="J9408" s="111">
        <v>36278</v>
      </c>
      <c r="K9408" s="111" t="s">
        <v>2967</v>
      </c>
      <c r="L9408" s="111" t="s">
        <v>728</v>
      </c>
      <c r="M9408" s="111" t="s">
        <v>702</v>
      </c>
      <c r="N9408" s="111">
        <v>1.0649999999999999</v>
      </c>
      <c r="O9408" s="114">
        <v>8.02</v>
      </c>
    </row>
    <row r="9409" spans="1:15">
      <c r="A9409" s="108"/>
      <c r="B9409" s="108"/>
      <c r="I9409" s="113">
        <f t="shared" si="0"/>
        <v>88248</v>
      </c>
      <c r="J9409" s="111">
        <v>88248</v>
      </c>
      <c r="K9409" s="111" t="s">
        <v>1800</v>
      </c>
      <c r="L9409" s="111" t="s">
        <v>708</v>
      </c>
      <c r="M9409" s="111" t="s">
        <v>702</v>
      </c>
      <c r="N9409" s="111">
        <v>0.40600000000000003</v>
      </c>
      <c r="O9409" s="114">
        <v>16.97</v>
      </c>
    </row>
    <row r="9410" spans="1:15">
      <c r="A9410" s="108"/>
      <c r="B9410" s="108"/>
      <c r="I9410" s="113">
        <f t="shared" si="0"/>
        <v>88267</v>
      </c>
      <c r="J9410" s="111">
        <v>88267</v>
      </c>
      <c r="K9410" s="111" t="s">
        <v>1788</v>
      </c>
      <c r="L9410" s="111" t="s">
        <v>708</v>
      </c>
      <c r="M9410" s="111" t="s">
        <v>710</v>
      </c>
      <c r="N9410" s="111">
        <v>0.40600000000000003</v>
      </c>
      <c r="O9410" s="114">
        <v>21.85</v>
      </c>
    </row>
    <row r="9411" spans="1:15">
      <c r="A9411" s="108"/>
      <c r="B9411" s="108"/>
      <c r="I9411" s="113">
        <f t="shared" si="0"/>
        <v>38979</v>
      </c>
      <c r="J9411" s="111">
        <v>38979</v>
      </c>
      <c r="K9411" s="111" t="s">
        <v>2968</v>
      </c>
      <c r="L9411" s="111" t="s">
        <v>728</v>
      </c>
      <c r="M9411" s="111" t="s">
        <v>702</v>
      </c>
      <c r="N9411" s="111">
        <v>1.0649999999999999</v>
      </c>
      <c r="O9411" s="114">
        <v>8.02</v>
      </c>
    </row>
    <row r="9412" spans="1:15">
      <c r="A9412" s="108"/>
      <c r="B9412" s="108"/>
      <c r="I9412" s="113">
        <f t="shared" si="0"/>
        <v>88248</v>
      </c>
      <c r="J9412" s="111">
        <v>88248</v>
      </c>
      <c r="K9412" s="111" t="s">
        <v>1800</v>
      </c>
      <c r="L9412" s="111" t="s">
        <v>708</v>
      </c>
      <c r="M9412" s="111" t="s">
        <v>702</v>
      </c>
      <c r="N9412" s="111">
        <v>0.442</v>
      </c>
      <c r="O9412" s="114">
        <v>16.97</v>
      </c>
    </row>
    <row r="9413" spans="1:15">
      <c r="A9413" s="108"/>
      <c r="B9413" s="108"/>
      <c r="I9413" s="113">
        <f t="shared" si="0"/>
        <v>88267</v>
      </c>
      <c r="J9413" s="111">
        <v>88267</v>
      </c>
      <c r="K9413" s="111" t="s">
        <v>1788</v>
      </c>
      <c r="L9413" s="111" t="s">
        <v>708</v>
      </c>
      <c r="M9413" s="111" t="s">
        <v>710</v>
      </c>
      <c r="N9413" s="111">
        <v>0.442</v>
      </c>
      <c r="O9413" s="114">
        <v>21.85</v>
      </c>
    </row>
    <row r="9414" spans="1:15">
      <c r="A9414" s="108"/>
      <c r="B9414" s="108"/>
      <c r="I9414" s="113">
        <f t="shared" si="0"/>
        <v>88248</v>
      </c>
      <c r="J9414" s="111">
        <v>88248</v>
      </c>
      <c r="K9414" s="111" t="s">
        <v>1800</v>
      </c>
      <c r="L9414" s="111" t="s">
        <v>708</v>
      </c>
      <c r="M9414" s="111" t="s">
        <v>702</v>
      </c>
      <c r="N9414" s="111">
        <v>0.185</v>
      </c>
      <c r="O9414" s="114">
        <v>16.97</v>
      </c>
    </row>
    <row r="9415" spans="1:15">
      <c r="A9415" s="108"/>
      <c r="B9415" s="108"/>
      <c r="I9415" s="113">
        <f t="shared" si="0"/>
        <v>88267</v>
      </c>
      <c r="J9415" s="111">
        <v>88267</v>
      </c>
      <c r="K9415" s="111" t="s">
        <v>1788</v>
      </c>
      <c r="L9415" s="111" t="s">
        <v>708</v>
      </c>
      <c r="M9415" s="111" t="s">
        <v>710</v>
      </c>
      <c r="N9415" s="111">
        <v>0.185</v>
      </c>
      <c r="O9415" s="114">
        <v>21.85</v>
      </c>
    </row>
    <row r="9416" spans="1:15">
      <c r="A9416" s="108"/>
      <c r="B9416" s="108"/>
      <c r="I9416" s="113">
        <f t="shared" si="0"/>
        <v>38971</v>
      </c>
      <c r="J9416" s="111">
        <v>38971</v>
      </c>
      <c r="K9416" s="111" t="s">
        <v>2969</v>
      </c>
      <c r="L9416" s="111" t="s">
        <v>728</v>
      </c>
      <c r="M9416" s="111" t="s">
        <v>702</v>
      </c>
      <c r="N9416" s="111">
        <v>1.0649999999999999</v>
      </c>
      <c r="O9416" s="114">
        <v>10.050000000000001</v>
      </c>
    </row>
    <row r="9417" spans="1:15">
      <c r="A9417" s="108"/>
      <c r="B9417" s="108"/>
      <c r="I9417" s="113">
        <f t="shared" si="0"/>
        <v>88248</v>
      </c>
      <c r="J9417" s="111">
        <v>88248</v>
      </c>
      <c r="K9417" s="111" t="s">
        <v>1800</v>
      </c>
      <c r="L9417" s="111" t="s">
        <v>708</v>
      </c>
      <c r="M9417" s="111" t="s">
        <v>702</v>
      </c>
      <c r="N9417" s="111">
        <v>0.249</v>
      </c>
      <c r="O9417" s="114">
        <v>16.97</v>
      </c>
    </row>
    <row r="9418" spans="1:15">
      <c r="A9418" s="108"/>
      <c r="B9418" s="108"/>
      <c r="I9418" s="113">
        <f t="shared" si="0"/>
        <v>88267</v>
      </c>
      <c r="J9418" s="111">
        <v>88267</v>
      </c>
      <c r="K9418" s="111" t="s">
        <v>1788</v>
      </c>
      <c r="L9418" s="111" t="s">
        <v>708</v>
      </c>
      <c r="M9418" s="111" t="s">
        <v>710</v>
      </c>
      <c r="N9418" s="111">
        <v>0.249</v>
      </c>
      <c r="O9418" s="114">
        <v>21.85</v>
      </c>
    </row>
    <row r="9419" spans="1:15">
      <c r="A9419" s="108"/>
      <c r="B9419" s="108"/>
      <c r="I9419" s="113">
        <f t="shared" si="0"/>
        <v>38972</v>
      </c>
      <c r="J9419" s="111">
        <v>38972</v>
      </c>
      <c r="K9419" s="111" t="s">
        <v>2970</v>
      </c>
      <c r="L9419" s="111" t="s">
        <v>728</v>
      </c>
      <c r="M9419" s="111" t="s">
        <v>702</v>
      </c>
      <c r="N9419" s="111">
        <v>1.0649999999999999</v>
      </c>
      <c r="O9419" s="114">
        <v>15.3</v>
      </c>
    </row>
    <row r="9420" spans="1:15">
      <c r="A9420" s="108"/>
      <c r="B9420" s="108"/>
      <c r="I9420" s="113">
        <f t="shared" si="0"/>
        <v>88248</v>
      </c>
      <c r="J9420" s="111">
        <v>88248</v>
      </c>
      <c r="K9420" s="111" t="s">
        <v>1800</v>
      </c>
      <c r="L9420" s="111" t="s">
        <v>708</v>
      </c>
      <c r="M9420" s="111" t="s">
        <v>702</v>
      </c>
      <c r="N9420" s="111">
        <v>0.39400000000000002</v>
      </c>
      <c r="O9420" s="114">
        <v>16.97</v>
      </c>
    </row>
    <row r="9421" spans="1:15">
      <c r="A9421" s="108"/>
      <c r="B9421" s="108"/>
      <c r="I9421" s="113">
        <f t="shared" si="0"/>
        <v>88267</v>
      </c>
      <c r="J9421" s="111">
        <v>88267</v>
      </c>
      <c r="K9421" s="111" t="s">
        <v>1788</v>
      </c>
      <c r="L9421" s="111" t="s">
        <v>708</v>
      </c>
      <c r="M9421" s="111" t="s">
        <v>710</v>
      </c>
      <c r="N9421" s="111">
        <v>0.39400000000000002</v>
      </c>
      <c r="O9421" s="114">
        <v>21.85</v>
      </c>
    </row>
    <row r="9422" spans="1:15">
      <c r="A9422" s="108"/>
      <c r="B9422" s="108"/>
      <c r="I9422" s="113">
        <f t="shared" si="0"/>
        <v>88248</v>
      </c>
      <c r="J9422" s="111">
        <v>88248</v>
      </c>
      <c r="K9422" s="111" t="s">
        <v>1800</v>
      </c>
      <c r="L9422" s="111" t="s">
        <v>708</v>
      </c>
      <c r="M9422" s="111" t="s">
        <v>702</v>
      </c>
      <c r="N9422" s="111">
        <v>0.14499999999999999</v>
      </c>
      <c r="O9422" s="114">
        <v>16.97</v>
      </c>
    </row>
    <row r="9423" spans="1:15">
      <c r="A9423" s="108"/>
      <c r="B9423" s="108"/>
      <c r="I9423" s="113">
        <f t="shared" si="0"/>
        <v>88267</v>
      </c>
      <c r="J9423" s="111">
        <v>88267</v>
      </c>
      <c r="K9423" s="111" t="s">
        <v>1788</v>
      </c>
      <c r="L9423" s="111" t="s">
        <v>708</v>
      </c>
      <c r="M9423" s="111" t="s">
        <v>710</v>
      </c>
      <c r="N9423" s="111">
        <v>0.14499999999999999</v>
      </c>
      <c r="O9423" s="114">
        <v>21.85</v>
      </c>
    </row>
    <row r="9424" spans="1:15">
      <c r="A9424" s="108"/>
      <c r="B9424" s="108"/>
      <c r="I9424" s="113">
        <f t="shared" si="0"/>
        <v>38980</v>
      </c>
      <c r="J9424" s="111">
        <v>38980</v>
      </c>
      <c r="K9424" s="111" t="s">
        <v>2971</v>
      </c>
      <c r="L9424" s="111" t="s">
        <v>728</v>
      </c>
      <c r="M9424" s="111" t="s">
        <v>702</v>
      </c>
      <c r="N9424" s="111">
        <v>1.0649999999999999</v>
      </c>
      <c r="O9424" s="114">
        <v>13.4</v>
      </c>
    </row>
    <row r="9425" spans="1:15">
      <c r="A9425" s="108"/>
      <c r="B9425" s="108"/>
      <c r="I9425" s="113">
        <f t="shared" si="0"/>
        <v>88248</v>
      </c>
      <c r="J9425" s="111">
        <v>88248</v>
      </c>
      <c r="K9425" s="111" t="s">
        <v>1800</v>
      </c>
      <c r="L9425" s="111" t="s">
        <v>708</v>
      </c>
      <c r="M9425" s="111" t="s">
        <v>702</v>
      </c>
      <c r="N9425" s="111">
        <v>0.29799999999999999</v>
      </c>
      <c r="O9425" s="114">
        <v>16.97</v>
      </c>
    </row>
    <row r="9426" spans="1:15">
      <c r="A9426" s="108"/>
      <c r="B9426" s="108"/>
      <c r="I9426" s="113">
        <f t="shared" si="0"/>
        <v>88267</v>
      </c>
      <c r="J9426" s="111">
        <v>88267</v>
      </c>
      <c r="K9426" s="111" t="s">
        <v>1788</v>
      </c>
      <c r="L9426" s="111" t="s">
        <v>708</v>
      </c>
      <c r="M9426" s="111" t="s">
        <v>710</v>
      </c>
      <c r="N9426" s="111">
        <v>0.29799999999999999</v>
      </c>
      <c r="O9426" s="114">
        <v>21.85</v>
      </c>
    </row>
    <row r="9427" spans="1:15">
      <c r="A9427" s="108"/>
      <c r="B9427" s="108"/>
      <c r="I9427" s="113">
        <f t="shared" si="0"/>
        <v>38981</v>
      </c>
      <c r="J9427" s="111">
        <v>38981</v>
      </c>
      <c r="K9427" s="111" t="s">
        <v>2972</v>
      </c>
      <c r="L9427" s="111" t="s">
        <v>728</v>
      </c>
      <c r="M9427" s="111" t="s">
        <v>702</v>
      </c>
      <c r="N9427" s="111">
        <v>1.0649999999999999</v>
      </c>
      <c r="O9427" s="114">
        <v>18.559999999999999</v>
      </c>
    </row>
    <row r="9428" spans="1:15">
      <c r="A9428" s="108"/>
      <c r="B9428" s="108"/>
      <c r="I9428" s="113">
        <f t="shared" si="0"/>
        <v>88248</v>
      </c>
      <c r="J9428" s="111">
        <v>88248</v>
      </c>
      <c r="K9428" s="111" t="s">
        <v>1800</v>
      </c>
      <c r="L9428" s="111" t="s">
        <v>708</v>
      </c>
      <c r="M9428" s="111" t="s">
        <v>702</v>
      </c>
      <c r="N9428" s="111">
        <v>0.47299999999999998</v>
      </c>
      <c r="O9428" s="114">
        <v>16.97</v>
      </c>
    </row>
    <row r="9429" spans="1:15">
      <c r="A9429" s="108"/>
      <c r="B9429" s="108"/>
      <c r="I9429" s="113">
        <f t="shared" si="0"/>
        <v>88267</v>
      </c>
      <c r="J9429" s="111">
        <v>88267</v>
      </c>
      <c r="K9429" s="111" t="s">
        <v>1788</v>
      </c>
      <c r="L9429" s="111" t="s">
        <v>708</v>
      </c>
      <c r="M9429" s="111" t="s">
        <v>710</v>
      </c>
      <c r="N9429" s="111">
        <v>0.47299999999999998</v>
      </c>
      <c r="O9429" s="114">
        <v>21.85</v>
      </c>
    </row>
    <row r="9430" spans="1:15">
      <c r="A9430" s="108"/>
      <c r="B9430" s="108"/>
      <c r="I9430" s="113">
        <f t="shared" si="0"/>
        <v>88248</v>
      </c>
      <c r="J9430" s="111">
        <v>88248</v>
      </c>
      <c r="K9430" s="111" t="s">
        <v>1800</v>
      </c>
      <c r="L9430" s="111" t="s">
        <v>708</v>
      </c>
      <c r="M9430" s="111" t="s">
        <v>702</v>
      </c>
      <c r="N9430" s="111">
        <v>3.1E-2</v>
      </c>
      <c r="O9430" s="114">
        <v>16.97</v>
      </c>
    </row>
    <row r="9431" spans="1:15">
      <c r="A9431" s="108"/>
      <c r="B9431" s="108"/>
      <c r="I9431" s="113">
        <f t="shared" si="0"/>
        <v>88267</v>
      </c>
      <c r="J9431" s="111">
        <v>88267</v>
      </c>
      <c r="K9431" s="111" t="s">
        <v>1788</v>
      </c>
      <c r="L9431" s="111" t="s">
        <v>708</v>
      </c>
      <c r="M9431" s="111" t="s">
        <v>710</v>
      </c>
      <c r="N9431" s="111">
        <v>3.1E-2</v>
      </c>
      <c r="O9431" s="114">
        <v>21.85</v>
      </c>
    </row>
    <row r="9432" spans="1:15">
      <c r="A9432" s="108"/>
      <c r="B9432" s="108"/>
      <c r="I9432" s="113">
        <f t="shared" si="0"/>
        <v>88248</v>
      </c>
      <c r="J9432" s="111">
        <v>88248</v>
      </c>
      <c r="K9432" s="111" t="s">
        <v>1800</v>
      </c>
      <c r="L9432" s="111" t="s">
        <v>708</v>
      </c>
      <c r="M9432" s="111" t="s">
        <v>702</v>
      </c>
      <c r="N9432" s="111">
        <v>3.5999999999999997E-2</v>
      </c>
      <c r="O9432" s="114">
        <v>16.97</v>
      </c>
    </row>
    <row r="9433" spans="1:15">
      <c r="A9433" s="108"/>
      <c r="B9433" s="108"/>
      <c r="I9433" s="113">
        <f t="shared" si="0"/>
        <v>88267</v>
      </c>
      <c r="J9433" s="111">
        <v>88267</v>
      </c>
      <c r="K9433" s="111" t="s">
        <v>1788</v>
      </c>
      <c r="L9433" s="111" t="s">
        <v>708</v>
      </c>
      <c r="M9433" s="111" t="s">
        <v>710</v>
      </c>
      <c r="N9433" s="111">
        <v>3.5999999999999997E-2</v>
      </c>
      <c r="O9433" s="114">
        <v>21.85</v>
      </c>
    </row>
    <row r="9434" spans="1:15">
      <c r="A9434" s="108"/>
      <c r="B9434" s="108"/>
      <c r="I9434" s="113">
        <f t="shared" si="0"/>
        <v>88248</v>
      </c>
      <c r="J9434" s="111">
        <v>88248</v>
      </c>
      <c r="K9434" s="111" t="s">
        <v>1800</v>
      </c>
      <c r="L9434" s="111" t="s">
        <v>708</v>
      </c>
      <c r="M9434" s="111" t="s">
        <v>702</v>
      </c>
      <c r="N9434" s="111">
        <v>5.2999999999999999E-2</v>
      </c>
      <c r="O9434" s="114">
        <v>16.97</v>
      </c>
    </row>
    <row r="9435" spans="1:15">
      <c r="A9435" s="108"/>
      <c r="B9435" s="108"/>
      <c r="I9435" s="113">
        <f t="shared" si="0"/>
        <v>88267</v>
      </c>
      <c r="J9435" s="111">
        <v>88267</v>
      </c>
      <c r="K9435" s="111" t="s">
        <v>1788</v>
      </c>
      <c r="L9435" s="111" t="s">
        <v>708</v>
      </c>
      <c r="M9435" s="111" t="s">
        <v>710</v>
      </c>
      <c r="N9435" s="111">
        <v>5.2999999999999999E-2</v>
      </c>
      <c r="O9435" s="114">
        <v>21.85</v>
      </c>
    </row>
    <row r="9436" spans="1:15">
      <c r="A9436" s="108"/>
      <c r="B9436" s="108"/>
      <c r="I9436" s="113">
        <f t="shared" si="0"/>
        <v>38973</v>
      </c>
      <c r="J9436" s="111">
        <v>38973</v>
      </c>
      <c r="K9436" s="111" t="s">
        <v>2973</v>
      </c>
      <c r="L9436" s="111" t="s">
        <v>728</v>
      </c>
      <c r="M9436" s="111" t="s">
        <v>702</v>
      </c>
      <c r="N9436" s="111">
        <v>1.0649999999999999</v>
      </c>
      <c r="O9436" s="114">
        <v>20.25</v>
      </c>
    </row>
    <row r="9437" spans="1:15">
      <c r="A9437" s="108"/>
      <c r="B9437" s="108"/>
      <c r="I9437" s="113">
        <f t="shared" si="0"/>
        <v>88248</v>
      </c>
      <c r="J9437" s="111">
        <v>88248</v>
      </c>
      <c r="K9437" s="111" t="s">
        <v>1800</v>
      </c>
      <c r="L9437" s="111" t="s">
        <v>708</v>
      </c>
      <c r="M9437" s="111" t="s">
        <v>702</v>
      </c>
      <c r="N9437" s="111">
        <v>7.8E-2</v>
      </c>
      <c r="O9437" s="114">
        <v>16.97</v>
      </c>
    </row>
    <row r="9438" spans="1:15">
      <c r="A9438" s="108"/>
      <c r="B9438" s="108"/>
      <c r="I9438" s="113">
        <f t="shared" si="0"/>
        <v>88267</v>
      </c>
      <c r="J9438" s="111">
        <v>88267</v>
      </c>
      <c r="K9438" s="111" t="s">
        <v>1788</v>
      </c>
      <c r="L9438" s="111" t="s">
        <v>708</v>
      </c>
      <c r="M9438" s="111" t="s">
        <v>710</v>
      </c>
      <c r="N9438" s="111">
        <v>7.8E-2</v>
      </c>
      <c r="O9438" s="114">
        <v>21.85</v>
      </c>
    </row>
    <row r="9439" spans="1:15">
      <c r="A9439" s="108"/>
      <c r="B9439" s="108"/>
      <c r="I9439" s="113">
        <f t="shared" si="0"/>
        <v>38974</v>
      </c>
      <c r="J9439" s="111">
        <v>38974</v>
      </c>
      <c r="K9439" s="111" t="s">
        <v>2974</v>
      </c>
      <c r="L9439" s="111" t="s">
        <v>728</v>
      </c>
      <c r="M9439" s="111" t="s">
        <v>702</v>
      </c>
      <c r="N9439" s="111">
        <v>1.0649999999999999</v>
      </c>
      <c r="O9439" s="114">
        <v>29.53</v>
      </c>
    </row>
    <row r="9440" spans="1:15">
      <c r="A9440" s="108"/>
      <c r="B9440" s="108"/>
      <c r="I9440" s="113">
        <f t="shared" si="0"/>
        <v>88248</v>
      </c>
      <c r="J9440" s="111">
        <v>88248</v>
      </c>
      <c r="K9440" s="111" t="s">
        <v>1800</v>
      </c>
      <c r="L9440" s="111" t="s">
        <v>708</v>
      </c>
      <c r="M9440" s="111" t="s">
        <v>702</v>
      </c>
      <c r="N9440" s="111">
        <v>0.12</v>
      </c>
      <c r="O9440" s="114">
        <v>16.97</v>
      </c>
    </row>
    <row r="9441" spans="1:15">
      <c r="A9441" s="108"/>
      <c r="B9441" s="108"/>
      <c r="I9441" s="113">
        <f t="shared" si="0"/>
        <v>88267</v>
      </c>
      <c r="J9441" s="111">
        <v>88267</v>
      </c>
      <c r="K9441" s="111" t="s">
        <v>1788</v>
      </c>
      <c r="L9441" s="111" t="s">
        <v>708</v>
      </c>
      <c r="M9441" s="111" t="s">
        <v>710</v>
      </c>
      <c r="N9441" s="111">
        <v>0.12</v>
      </c>
      <c r="O9441" s="114">
        <v>21.85</v>
      </c>
    </row>
    <row r="9442" spans="1:15">
      <c r="A9442" s="108"/>
      <c r="B9442" s="108"/>
      <c r="I9442" s="113">
        <f t="shared" si="0"/>
        <v>38975</v>
      </c>
      <c r="J9442" s="111">
        <v>38975</v>
      </c>
      <c r="K9442" s="111" t="s">
        <v>2975</v>
      </c>
      <c r="L9442" s="111" t="s">
        <v>728</v>
      </c>
      <c r="M9442" s="111" t="s">
        <v>702</v>
      </c>
      <c r="N9442" s="111">
        <v>1.0649999999999999</v>
      </c>
      <c r="O9442" s="114">
        <v>49.21</v>
      </c>
    </row>
    <row r="9443" spans="1:15">
      <c r="A9443" s="108"/>
      <c r="B9443" s="108"/>
      <c r="I9443" s="113">
        <f t="shared" si="0"/>
        <v>88248</v>
      </c>
      <c r="J9443" s="111">
        <v>88248</v>
      </c>
      <c r="K9443" s="111" t="s">
        <v>1800</v>
      </c>
      <c r="L9443" s="111" t="s">
        <v>708</v>
      </c>
      <c r="M9443" s="111" t="s">
        <v>702</v>
      </c>
      <c r="N9443" s="111">
        <v>0.16700000000000001</v>
      </c>
      <c r="O9443" s="114">
        <v>16.97</v>
      </c>
    </row>
    <row r="9444" spans="1:15">
      <c r="A9444" s="108"/>
      <c r="B9444" s="108"/>
      <c r="I9444" s="113">
        <f t="shared" si="0"/>
        <v>88267</v>
      </c>
      <c r="J9444" s="111">
        <v>88267</v>
      </c>
      <c r="K9444" s="111" t="s">
        <v>1788</v>
      </c>
      <c r="L9444" s="111" t="s">
        <v>708</v>
      </c>
      <c r="M9444" s="111" t="s">
        <v>710</v>
      </c>
      <c r="N9444" s="111">
        <v>0.16700000000000001</v>
      </c>
      <c r="O9444" s="114">
        <v>21.85</v>
      </c>
    </row>
    <row r="9445" spans="1:15">
      <c r="A9445" s="108"/>
      <c r="B9445" s="108"/>
      <c r="I9445" s="113">
        <f t="shared" si="0"/>
        <v>38976</v>
      </c>
      <c r="J9445" s="111">
        <v>38976</v>
      </c>
      <c r="K9445" s="111" t="s">
        <v>2976</v>
      </c>
      <c r="L9445" s="111" t="s">
        <v>728</v>
      </c>
      <c r="M9445" s="111" t="s">
        <v>702</v>
      </c>
      <c r="N9445" s="111">
        <v>1.0649999999999999</v>
      </c>
      <c r="O9445" s="114">
        <v>69.02</v>
      </c>
    </row>
    <row r="9446" spans="1:15">
      <c r="A9446" s="108"/>
      <c r="B9446" s="108"/>
      <c r="I9446" s="113">
        <f t="shared" si="0"/>
        <v>88248</v>
      </c>
      <c r="J9446" s="111">
        <v>88248</v>
      </c>
      <c r="K9446" s="111" t="s">
        <v>1800</v>
      </c>
      <c r="L9446" s="111" t="s">
        <v>708</v>
      </c>
      <c r="M9446" s="111" t="s">
        <v>702</v>
      </c>
      <c r="N9446" s="111">
        <v>0.23799999999999999</v>
      </c>
      <c r="O9446" s="114">
        <v>16.97</v>
      </c>
    </row>
    <row r="9447" spans="1:15">
      <c r="A9447" s="108"/>
      <c r="B9447" s="108"/>
      <c r="I9447" s="113">
        <f t="shared" si="0"/>
        <v>88267</v>
      </c>
      <c r="J9447" s="111">
        <v>88267</v>
      </c>
      <c r="K9447" s="111" t="s">
        <v>1788</v>
      </c>
      <c r="L9447" s="111" t="s">
        <v>708</v>
      </c>
      <c r="M9447" s="111" t="s">
        <v>710</v>
      </c>
      <c r="N9447" s="111">
        <v>0.23799999999999999</v>
      </c>
      <c r="O9447" s="114">
        <v>21.85</v>
      </c>
    </row>
    <row r="9448" spans="1:15">
      <c r="A9448" s="108"/>
      <c r="B9448" s="108"/>
      <c r="I9448" s="113">
        <f t="shared" si="0"/>
        <v>38977</v>
      </c>
      <c r="J9448" s="111">
        <v>38977</v>
      </c>
      <c r="K9448" s="111" t="s">
        <v>2977</v>
      </c>
      <c r="L9448" s="111" t="s">
        <v>728</v>
      </c>
      <c r="M9448" s="111" t="s">
        <v>702</v>
      </c>
      <c r="N9448" s="111">
        <v>1.0649999999999999</v>
      </c>
      <c r="O9448" s="114">
        <v>122</v>
      </c>
    </row>
    <row r="9449" spans="1:15">
      <c r="A9449" s="108"/>
      <c r="B9449" s="108"/>
      <c r="I9449" s="113">
        <f t="shared" si="0"/>
        <v>88248</v>
      </c>
      <c r="J9449" s="111">
        <v>88248</v>
      </c>
      <c r="K9449" s="111" t="s">
        <v>1800</v>
      </c>
      <c r="L9449" s="111" t="s">
        <v>708</v>
      </c>
      <c r="M9449" s="111" t="s">
        <v>702</v>
      </c>
      <c r="N9449" s="111">
        <v>0.35199999999999998</v>
      </c>
      <c r="O9449" s="114">
        <v>16.97</v>
      </c>
    </row>
    <row r="9450" spans="1:15">
      <c r="A9450" s="108"/>
      <c r="B9450" s="108"/>
      <c r="I9450" s="113">
        <f t="shared" si="0"/>
        <v>88267</v>
      </c>
      <c r="J9450" s="111">
        <v>88267</v>
      </c>
      <c r="K9450" s="111" t="s">
        <v>1788</v>
      </c>
      <c r="L9450" s="111" t="s">
        <v>708</v>
      </c>
      <c r="M9450" s="111" t="s">
        <v>710</v>
      </c>
      <c r="N9450" s="111">
        <v>0.35199999999999998</v>
      </c>
      <c r="O9450" s="114">
        <v>21.85</v>
      </c>
    </row>
    <row r="9451" spans="1:15">
      <c r="A9451" s="108"/>
      <c r="B9451" s="108"/>
      <c r="I9451" s="113">
        <f t="shared" si="0"/>
        <v>88248</v>
      </c>
      <c r="J9451" s="111">
        <v>88248</v>
      </c>
      <c r="K9451" s="111" t="s">
        <v>1800</v>
      </c>
      <c r="L9451" s="111" t="s">
        <v>708</v>
      </c>
      <c r="M9451" s="111" t="s">
        <v>702</v>
      </c>
      <c r="N9451" s="111">
        <v>0.03</v>
      </c>
      <c r="O9451" s="114">
        <v>16.97</v>
      </c>
    </row>
    <row r="9452" spans="1:15">
      <c r="A9452" s="108"/>
      <c r="B9452" s="108"/>
      <c r="I9452" s="113">
        <f t="shared" si="0"/>
        <v>88267</v>
      </c>
      <c r="J9452" s="111">
        <v>88267</v>
      </c>
      <c r="K9452" s="111" t="s">
        <v>1788</v>
      </c>
      <c r="L9452" s="111" t="s">
        <v>708</v>
      </c>
      <c r="M9452" s="111" t="s">
        <v>710</v>
      </c>
      <c r="N9452" s="111">
        <v>0.03</v>
      </c>
      <c r="O9452" s="114">
        <v>21.85</v>
      </c>
    </row>
    <row r="9453" spans="1:15">
      <c r="A9453" s="108"/>
      <c r="B9453" s="108"/>
      <c r="I9453" s="113">
        <f t="shared" si="0"/>
        <v>88248</v>
      </c>
      <c r="J9453" s="111">
        <v>88248</v>
      </c>
      <c r="K9453" s="111" t="s">
        <v>1800</v>
      </c>
      <c r="L9453" s="111" t="s">
        <v>708</v>
      </c>
      <c r="M9453" s="111" t="s">
        <v>702</v>
      </c>
      <c r="N9453" s="111">
        <v>4.3999999999999997E-2</v>
      </c>
      <c r="O9453" s="114">
        <v>16.97</v>
      </c>
    </row>
    <row r="9454" spans="1:15">
      <c r="A9454" s="108"/>
      <c r="B9454" s="108"/>
      <c r="I9454" s="113">
        <f t="shared" si="0"/>
        <v>88267</v>
      </c>
      <c r="J9454" s="111">
        <v>88267</v>
      </c>
      <c r="K9454" s="111" t="s">
        <v>1788</v>
      </c>
      <c r="L9454" s="111" t="s">
        <v>708</v>
      </c>
      <c r="M9454" s="111" t="s">
        <v>710</v>
      </c>
      <c r="N9454" s="111">
        <v>4.3999999999999997E-2</v>
      </c>
      <c r="O9454" s="114">
        <v>21.85</v>
      </c>
    </row>
    <row r="9455" spans="1:15">
      <c r="A9455" s="108"/>
      <c r="B9455" s="108"/>
      <c r="I9455" s="113">
        <f t="shared" si="0"/>
        <v>88248</v>
      </c>
      <c r="J9455" s="111">
        <v>88248</v>
      </c>
      <c r="K9455" s="111" t="s">
        <v>1800</v>
      </c>
      <c r="L9455" s="111" t="s">
        <v>708</v>
      </c>
      <c r="M9455" s="111" t="s">
        <v>702</v>
      </c>
      <c r="N9455" s="111">
        <v>6.3E-2</v>
      </c>
      <c r="O9455" s="114">
        <v>16.97</v>
      </c>
    </row>
    <row r="9456" spans="1:15">
      <c r="A9456" s="108"/>
      <c r="B9456" s="108"/>
      <c r="I9456" s="113">
        <f t="shared" si="0"/>
        <v>88267</v>
      </c>
      <c r="J9456" s="111">
        <v>88267</v>
      </c>
      <c r="K9456" s="111" t="s">
        <v>1788</v>
      </c>
      <c r="L9456" s="111" t="s">
        <v>708</v>
      </c>
      <c r="M9456" s="111" t="s">
        <v>710</v>
      </c>
      <c r="N9456" s="111">
        <v>6.3E-2</v>
      </c>
      <c r="O9456" s="114">
        <v>21.85</v>
      </c>
    </row>
    <row r="9457" spans="1:15">
      <c r="A9457" s="108"/>
      <c r="B9457" s="108"/>
      <c r="I9457" s="113">
        <f t="shared" si="0"/>
        <v>38982</v>
      </c>
      <c r="J9457" s="111">
        <v>38982</v>
      </c>
      <c r="K9457" s="111" t="s">
        <v>2978</v>
      </c>
      <c r="L9457" s="111" t="s">
        <v>728</v>
      </c>
      <c r="M9457" s="111" t="s">
        <v>702</v>
      </c>
      <c r="N9457" s="111">
        <v>1.0649999999999999</v>
      </c>
      <c r="O9457" s="114">
        <v>27.01</v>
      </c>
    </row>
    <row r="9458" spans="1:15">
      <c r="A9458" s="108"/>
      <c r="B9458" s="108"/>
      <c r="I9458" s="113">
        <f t="shared" si="0"/>
        <v>38983</v>
      </c>
      <c r="J9458" s="111">
        <v>38983</v>
      </c>
      <c r="K9458" s="111" t="s">
        <v>2979</v>
      </c>
      <c r="L9458" s="111" t="s">
        <v>728</v>
      </c>
      <c r="M9458" s="111" t="s">
        <v>702</v>
      </c>
      <c r="N9458" s="111">
        <v>1.0649999999999999</v>
      </c>
      <c r="O9458" s="114">
        <v>35.799999999999997</v>
      </c>
    </row>
    <row r="9459" spans="1:15">
      <c r="A9459" s="108"/>
      <c r="B9459" s="108"/>
      <c r="I9459" s="113">
        <f t="shared" si="0"/>
        <v>38984</v>
      </c>
      <c r="J9459" s="111">
        <v>38984</v>
      </c>
      <c r="K9459" s="111" t="s">
        <v>2980</v>
      </c>
      <c r="L9459" s="111" t="s">
        <v>728</v>
      </c>
      <c r="M9459" s="111" t="s">
        <v>702</v>
      </c>
      <c r="N9459" s="111">
        <v>1.0649999999999999</v>
      </c>
      <c r="O9459" s="114">
        <v>69.06</v>
      </c>
    </row>
    <row r="9460" spans="1:15">
      <c r="A9460" s="108"/>
      <c r="B9460" s="108"/>
      <c r="I9460" s="113">
        <f t="shared" si="0"/>
        <v>88248</v>
      </c>
      <c r="J9460" s="111">
        <v>88248</v>
      </c>
      <c r="K9460" s="111" t="s">
        <v>1800</v>
      </c>
      <c r="L9460" s="111" t="s">
        <v>708</v>
      </c>
      <c r="M9460" s="111" t="s">
        <v>702</v>
      </c>
      <c r="N9460" s="111">
        <v>0.20100000000000001</v>
      </c>
      <c r="O9460" s="114">
        <v>16.97</v>
      </c>
    </row>
    <row r="9461" spans="1:15">
      <c r="A9461" s="108"/>
      <c r="B9461" s="108"/>
      <c r="I9461" s="113">
        <f t="shared" si="0"/>
        <v>88267</v>
      </c>
      <c r="J9461" s="111">
        <v>88267</v>
      </c>
      <c r="K9461" s="111" t="s">
        <v>1788</v>
      </c>
      <c r="L9461" s="111" t="s">
        <v>708</v>
      </c>
      <c r="M9461" s="111" t="s">
        <v>710</v>
      </c>
      <c r="N9461" s="111">
        <v>0.20100000000000001</v>
      </c>
      <c r="O9461" s="114">
        <v>21.85</v>
      </c>
    </row>
    <row r="9462" spans="1:15">
      <c r="A9462" s="108"/>
      <c r="B9462" s="108"/>
      <c r="I9462" s="113">
        <f t="shared" si="0"/>
        <v>38985</v>
      </c>
      <c r="J9462" s="111">
        <v>38985</v>
      </c>
      <c r="K9462" s="111" t="s">
        <v>2981</v>
      </c>
      <c r="L9462" s="111" t="s">
        <v>728</v>
      </c>
      <c r="M9462" s="111" t="s">
        <v>702</v>
      </c>
      <c r="N9462" s="111">
        <v>1.0649999999999999</v>
      </c>
      <c r="O9462" s="114">
        <v>102.24</v>
      </c>
    </row>
    <row r="9463" spans="1:15">
      <c r="A9463" s="108"/>
      <c r="B9463" s="108"/>
      <c r="I9463" s="113">
        <f t="shared" si="0"/>
        <v>88248</v>
      </c>
      <c r="J9463" s="111">
        <v>88248</v>
      </c>
      <c r="K9463" s="111" t="s">
        <v>1800</v>
      </c>
      <c r="L9463" s="111" t="s">
        <v>708</v>
      </c>
      <c r="M9463" s="111" t="s">
        <v>702</v>
      </c>
      <c r="N9463" s="111">
        <v>0.28499999999999998</v>
      </c>
      <c r="O9463" s="114">
        <v>16.97</v>
      </c>
    </row>
    <row r="9464" spans="1:15">
      <c r="A9464" s="108"/>
      <c r="B9464" s="108"/>
      <c r="I9464" s="113">
        <f t="shared" si="0"/>
        <v>88267</v>
      </c>
      <c r="J9464" s="111">
        <v>88267</v>
      </c>
      <c r="K9464" s="111" t="s">
        <v>1788</v>
      </c>
      <c r="L9464" s="111" t="s">
        <v>708</v>
      </c>
      <c r="M9464" s="111" t="s">
        <v>710</v>
      </c>
      <c r="N9464" s="111">
        <v>0.28499999999999998</v>
      </c>
      <c r="O9464" s="114">
        <v>21.85</v>
      </c>
    </row>
    <row r="9465" spans="1:15">
      <c r="A9465" s="108"/>
      <c r="B9465" s="108"/>
      <c r="I9465" s="113">
        <f t="shared" si="0"/>
        <v>38986</v>
      </c>
      <c r="J9465" s="111">
        <v>38986</v>
      </c>
      <c r="K9465" s="111" t="s">
        <v>2982</v>
      </c>
      <c r="L9465" s="111" t="s">
        <v>728</v>
      </c>
      <c r="M9465" s="111" t="s">
        <v>702</v>
      </c>
      <c r="N9465" s="111">
        <v>1.0649999999999999</v>
      </c>
      <c r="O9465" s="114">
        <v>138.88999999999999</v>
      </c>
    </row>
    <row r="9466" spans="1:15">
      <c r="A9466" s="108"/>
      <c r="B9466" s="108"/>
      <c r="I9466" s="113">
        <f t="shared" si="0"/>
        <v>88248</v>
      </c>
      <c r="J9466" s="111">
        <v>88248</v>
      </c>
      <c r="K9466" s="111" t="s">
        <v>1800</v>
      </c>
      <c r="L9466" s="111" t="s">
        <v>708</v>
      </c>
      <c r="M9466" s="111" t="s">
        <v>702</v>
      </c>
      <c r="N9466" s="111">
        <v>0.42199999999999999</v>
      </c>
      <c r="O9466" s="114">
        <v>16.97</v>
      </c>
    </row>
    <row r="9467" spans="1:15">
      <c r="A9467" s="108"/>
      <c r="B9467" s="108"/>
      <c r="I9467" s="113">
        <f t="shared" si="0"/>
        <v>88267</v>
      </c>
      <c r="J9467" s="111">
        <v>88267</v>
      </c>
      <c r="K9467" s="111" t="s">
        <v>1788</v>
      </c>
      <c r="L9467" s="111" t="s">
        <v>708</v>
      </c>
      <c r="M9467" s="111" t="s">
        <v>710</v>
      </c>
      <c r="N9467" s="111">
        <v>0.42199999999999999</v>
      </c>
      <c r="O9467" s="114">
        <v>21.85</v>
      </c>
    </row>
    <row r="9468" spans="1:15">
      <c r="A9468" s="108"/>
      <c r="B9468" s="108"/>
      <c r="I9468" s="113">
        <f t="shared" si="0"/>
        <v>36274</v>
      </c>
      <c r="J9468" s="111">
        <v>36274</v>
      </c>
      <c r="K9468" s="111" t="s">
        <v>2983</v>
      </c>
      <c r="L9468" s="111" t="s">
        <v>728</v>
      </c>
      <c r="M9468" s="111" t="s">
        <v>710</v>
      </c>
      <c r="N9468" s="111">
        <v>1.028</v>
      </c>
      <c r="O9468" s="114">
        <v>5.91</v>
      </c>
    </row>
    <row r="9469" spans="1:15">
      <c r="A9469" s="108"/>
      <c r="B9469" s="108"/>
      <c r="I9469" s="113">
        <f t="shared" si="0"/>
        <v>88248</v>
      </c>
      <c r="J9469" s="111">
        <v>88248</v>
      </c>
      <c r="K9469" s="111" t="s">
        <v>1800</v>
      </c>
      <c r="L9469" s="111" t="s">
        <v>708</v>
      </c>
      <c r="M9469" s="111" t="s">
        <v>702</v>
      </c>
      <c r="N9469" s="111">
        <v>7.0000000000000001E-3</v>
      </c>
      <c r="O9469" s="114">
        <v>16.97</v>
      </c>
    </row>
    <row r="9470" spans="1:15">
      <c r="A9470" s="108"/>
      <c r="B9470" s="108"/>
      <c r="I9470" s="113">
        <f t="shared" si="0"/>
        <v>88267</v>
      </c>
      <c r="J9470" s="111">
        <v>88267</v>
      </c>
      <c r="K9470" s="111" t="s">
        <v>1788</v>
      </c>
      <c r="L9470" s="111" t="s">
        <v>708</v>
      </c>
      <c r="M9470" s="111" t="s">
        <v>710</v>
      </c>
      <c r="N9470" s="111">
        <v>7.0000000000000001E-3</v>
      </c>
      <c r="O9470" s="114">
        <v>21.85</v>
      </c>
    </row>
    <row r="9471" spans="1:15">
      <c r="A9471" s="108"/>
      <c r="B9471" s="108"/>
      <c r="I9471" s="113">
        <f t="shared" si="0"/>
        <v>36278</v>
      </c>
      <c r="J9471" s="111">
        <v>36278</v>
      </c>
      <c r="K9471" s="111" t="s">
        <v>2967</v>
      </c>
      <c r="L9471" s="111" t="s">
        <v>728</v>
      </c>
      <c r="M9471" s="111" t="s">
        <v>702</v>
      </c>
      <c r="N9471" s="111">
        <v>1.028</v>
      </c>
      <c r="O9471" s="114">
        <v>8.02</v>
      </c>
    </row>
    <row r="9472" spans="1:15">
      <c r="A9472" s="108"/>
      <c r="B9472" s="108"/>
      <c r="I9472" s="113">
        <f t="shared" si="0"/>
        <v>88248</v>
      </c>
      <c r="J9472" s="111">
        <v>88248</v>
      </c>
      <c r="K9472" s="111" t="s">
        <v>1800</v>
      </c>
      <c r="L9472" s="111" t="s">
        <v>708</v>
      </c>
      <c r="M9472" s="111" t="s">
        <v>702</v>
      </c>
      <c r="N9472" s="111">
        <v>0.13100000000000001</v>
      </c>
      <c r="O9472" s="114">
        <v>16.97</v>
      </c>
    </row>
    <row r="9473" spans="1:15">
      <c r="A9473" s="108"/>
      <c r="B9473" s="108"/>
      <c r="I9473" s="113">
        <f t="shared" si="0"/>
        <v>88267</v>
      </c>
      <c r="J9473" s="111">
        <v>88267</v>
      </c>
      <c r="K9473" s="111" t="s">
        <v>1788</v>
      </c>
      <c r="L9473" s="111" t="s">
        <v>708</v>
      </c>
      <c r="M9473" s="111" t="s">
        <v>710</v>
      </c>
      <c r="N9473" s="111">
        <v>0.13100000000000001</v>
      </c>
      <c r="O9473" s="114">
        <v>21.85</v>
      </c>
    </row>
    <row r="9474" spans="1:15">
      <c r="A9474" s="108"/>
      <c r="B9474" s="108"/>
      <c r="I9474" s="113">
        <f t="shared" si="0"/>
        <v>38971</v>
      </c>
      <c r="J9474" s="111">
        <v>38971</v>
      </c>
      <c r="K9474" s="111" t="s">
        <v>2969</v>
      </c>
      <c r="L9474" s="111" t="s">
        <v>728</v>
      </c>
      <c r="M9474" s="111" t="s">
        <v>702</v>
      </c>
      <c r="N9474" s="111">
        <v>1.018</v>
      </c>
      <c r="O9474" s="114">
        <v>10.050000000000001</v>
      </c>
    </row>
    <row r="9475" spans="1:15">
      <c r="A9475" s="108"/>
      <c r="B9475" s="108"/>
      <c r="I9475" s="113">
        <f t="shared" si="0"/>
        <v>88248</v>
      </c>
      <c r="J9475" s="111">
        <v>88248</v>
      </c>
      <c r="K9475" s="111" t="s">
        <v>1800</v>
      </c>
      <c r="L9475" s="111" t="s">
        <v>708</v>
      </c>
      <c r="M9475" s="111" t="s">
        <v>702</v>
      </c>
      <c r="N9475" s="111">
        <v>0.153</v>
      </c>
      <c r="O9475" s="114">
        <v>16.97</v>
      </c>
    </row>
    <row r="9476" spans="1:15">
      <c r="A9476" s="108"/>
      <c r="B9476" s="108"/>
      <c r="I9476" s="113">
        <f t="shared" si="0"/>
        <v>88267</v>
      </c>
      <c r="J9476" s="111">
        <v>88267</v>
      </c>
      <c r="K9476" s="111" t="s">
        <v>1788</v>
      </c>
      <c r="L9476" s="111" t="s">
        <v>708</v>
      </c>
      <c r="M9476" s="111" t="s">
        <v>710</v>
      </c>
      <c r="N9476" s="111">
        <v>0.153</v>
      </c>
      <c r="O9476" s="114">
        <v>21.85</v>
      </c>
    </row>
    <row r="9477" spans="1:15">
      <c r="A9477" s="108"/>
      <c r="B9477" s="108"/>
      <c r="I9477" s="113">
        <f t="shared" si="0"/>
        <v>38972</v>
      </c>
      <c r="J9477" s="111">
        <v>38972</v>
      </c>
      <c r="K9477" s="111" t="s">
        <v>2970</v>
      </c>
      <c r="L9477" s="111" t="s">
        <v>728</v>
      </c>
      <c r="M9477" s="111" t="s">
        <v>702</v>
      </c>
      <c r="N9477" s="111">
        <v>1.018</v>
      </c>
      <c r="O9477" s="114">
        <v>15.3</v>
      </c>
    </row>
    <row r="9478" spans="1:15">
      <c r="A9478" s="108"/>
      <c r="B9478" s="108"/>
      <c r="I9478" s="113">
        <f t="shared" si="0"/>
        <v>38973</v>
      </c>
      <c r="J9478" s="111">
        <v>38973</v>
      </c>
      <c r="K9478" s="111" t="s">
        <v>2973</v>
      </c>
      <c r="L9478" s="111" t="s">
        <v>728</v>
      </c>
      <c r="M9478" s="111" t="s">
        <v>702</v>
      </c>
      <c r="N9478" s="111">
        <v>1.0089999999999999</v>
      </c>
      <c r="O9478" s="114">
        <v>20.25</v>
      </c>
    </row>
    <row r="9479" spans="1:15">
      <c r="A9479" s="108"/>
      <c r="B9479" s="108"/>
      <c r="I9479" s="113">
        <f t="shared" si="0"/>
        <v>88248</v>
      </c>
      <c r="J9479" s="111">
        <v>88248</v>
      </c>
      <c r="K9479" s="111" t="s">
        <v>1800</v>
      </c>
      <c r="L9479" s="111" t="s">
        <v>708</v>
      </c>
      <c r="M9479" s="111" t="s">
        <v>702</v>
      </c>
      <c r="N9479" s="111">
        <v>0.23300000000000001</v>
      </c>
      <c r="O9479" s="114">
        <v>16.97</v>
      </c>
    </row>
    <row r="9480" spans="1:15">
      <c r="A9480" s="108"/>
      <c r="B9480" s="108"/>
      <c r="I9480" s="113">
        <f t="shared" si="0"/>
        <v>88267</v>
      </c>
      <c r="J9480" s="111">
        <v>88267</v>
      </c>
      <c r="K9480" s="111" t="s">
        <v>1788</v>
      </c>
      <c r="L9480" s="111" t="s">
        <v>708</v>
      </c>
      <c r="M9480" s="111" t="s">
        <v>710</v>
      </c>
      <c r="N9480" s="111">
        <v>0.23300000000000001</v>
      </c>
      <c r="O9480" s="114">
        <v>21.85</v>
      </c>
    </row>
    <row r="9481" spans="1:15">
      <c r="A9481" s="108"/>
      <c r="B9481" s="108"/>
      <c r="I9481" s="113">
        <f t="shared" si="0"/>
        <v>38974</v>
      </c>
      <c r="J9481" s="111">
        <v>38974</v>
      </c>
      <c r="K9481" s="111" t="s">
        <v>2974</v>
      </c>
      <c r="L9481" s="111" t="s">
        <v>728</v>
      </c>
      <c r="M9481" s="111" t="s">
        <v>702</v>
      </c>
      <c r="N9481" s="111">
        <v>1.0089999999999999</v>
      </c>
      <c r="O9481" s="114">
        <v>29.53</v>
      </c>
    </row>
    <row r="9482" spans="1:15">
      <c r="A9482" s="108"/>
      <c r="B9482" s="108"/>
      <c r="I9482" s="113">
        <f t="shared" si="0"/>
        <v>38975</v>
      </c>
      <c r="J9482" s="111">
        <v>38975</v>
      </c>
      <c r="K9482" s="111" t="s">
        <v>2975</v>
      </c>
      <c r="L9482" s="111" t="s">
        <v>728</v>
      </c>
      <c r="M9482" s="111" t="s">
        <v>702</v>
      </c>
      <c r="N9482" s="111">
        <v>0.98599999999999999</v>
      </c>
      <c r="O9482" s="114">
        <v>49.21</v>
      </c>
    </row>
    <row r="9483" spans="1:15">
      <c r="A9483" s="108"/>
      <c r="B9483" s="108"/>
      <c r="I9483" s="113">
        <f t="shared" si="0"/>
        <v>88248</v>
      </c>
      <c r="J9483" s="111">
        <v>88248</v>
      </c>
      <c r="K9483" s="111" t="s">
        <v>1800</v>
      </c>
      <c r="L9483" s="111" t="s">
        <v>708</v>
      </c>
      <c r="M9483" s="111" t="s">
        <v>702</v>
      </c>
      <c r="N9483" s="111">
        <v>0.38400000000000001</v>
      </c>
      <c r="O9483" s="114">
        <v>16.97</v>
      </c>
    </row>
    <row r="9484" spans="1:15">
      <c r="A9484" s="108"/>
      <c r="B9484" s="108"/>
      <c r="I9484" s="113">
        <f t="shared" si="0"/>
        <v>88267</v>
      </c>
      <c r="J9484" s="111">
        <v>88267</v>
      </c>
      <c r="K9484" s="111" t="s">
        <v>1788</v>
      </c>
      <c r="L9484" s="111" t="s">
        <v>708</v>
      </c>
      <c r="M9484" s="111" t="s">
        <v>710</v>
      </c>
      <c r="N9484" s="111">
        <v>0.38400000000000001</v>
      </c>
      <c r="O9484" s="114">
        <v>21.85</v>
      </c>
    </row>
    <row r="9485" spans="1:15">
      <c r="A9485" s="108"/>
      <c r="B9485" s="108"/>
      <c r="I9485" s="113">
        <f t="shared" si="0"/>
        <v>38976</v>
      </c>
      <c r="J9485" s="111">
        <v>38976</v>
      </c>
      <c r="K9485" s="111" t="s">
        <v>2976</v>
      </c>
      <c r="L9485" s="111" t="s">
        <v>728</v>
      </c>
      <c r="M9485" s="111" t="s">
        <v>702</v>
      </c>
      <c r="N9485" s="111">
        <v>0.98599999999999999</v>
      </c>
      <c r="O9485" s="114">
        <v>69.02</v>
      </c>
    </row>
    <row r="9486" spans="1:15">
      <c r="A9486" s="108"/>
      <c r="B9486" s="108"/>
      <c r="I9486" s="113">
        <f t="shared" si="0"/>
        <v>38977</v>
      </c>
      <c r="J9486" s="111">
        <v>38977</v>
      </c>
      <c r="K9486" s="111" t="s">
        <v>2977</v>
      </c>
      <c r="L9486" s="111" t="s">
        <v>728</v>
      </c>
      <c r="M9486" s="111" t="s">
        <v>702</v>
      </c>
      <c r="N9486" s="111">
        <v>0.91600000000000004</v>
      </c>
      <c r="O9486" s="114">
        <v>122</v>
      </c>
    </row>
    <row r="9487" spans="1:15">
      <c r="A9487" s="108"/>
      <c r="B9487" s="108"/>
      <c r="I9487" s="113">
        <f t="shared" si="0"/>
        <v>88248</v>
      </c>
      <c r="J9487" s="111">
        <v>88248</v>
      </c>
      <c r="K9487" s="111" t="s">
        <v>1800</v>
      </c>
      <c r="L9487" s="111" t="s">
        <v>708</v>
      </c>
      <c r="M9487" s="111" t="s">
        <v>702</v>
      </c>
      <c r="N9487" s="111">
        <v>0.60299999999999998</v>
      </c>
      <c r="O9487" s="114">
        <v>16.97</v>
      </c>
    </row>
    <row r="9488" spans="1:15">
      <c r="A9488" s="108"/>
      <c r="B9488" s="108"/>
      <c r="I9488" s="113">
        <f t="shared" si="0"/>
        <v>88267</v>
      </c>
      <c r="J9488" s="111">
        <v>88267</v>
      </c>
      <c r="K9488" s="111" t="s">
        <v>1788</v>
      </c>
      <c r="L9488" s="111" t="s">
        <v>708</v>
      </c>
      <c r="M9488" s="111" t="s">
        <v>710</v>
      </c>
      <c r="N9488" s="111">
        <v>0.60299999999999998</v>
      </c>
      <c r="O9488" s="114">
        <v>21.85</v>
      </c>
    </row>
    <row r="9489" spans="1:15">
      <c r="A9489" s="108"/>
      <c r="B9489" s="108"/>
      <c r="I9489" s="113">
        <f t="shared" si="0"/>
        <v>38978</v>
      </c>
      <c r="J9489" s="111">
        <v>38978</v>
      </c>
      <c r="K9489" s="111" t="s">
        <v>2984</v>
      </c>
      <c r="L9489" s="111" t="s">
        <v>728</v>
      </c>
      <c r="M9489" s="111" t="s">
        <v>702</v>
      </c>
      <c r="N9489" s="111">
        <v>1.028</v>
      </c>
      <c r="O9489" s="114">
        <v>5.91</v>
      </c>
    </row>
    <row r="9490" spans="1:15">
      <c r="A9490" s="108"/>
      <c r="B9490" s="108"/>
      <c r="I9490" s="113">
        <f t="shared" si="0"/>
        <v>88248</v>
      </c>
      <c r="J9490" s="111">
        <v>88248</v>
      </c>
      <c r="K9490" s="111" t="s">
        <v>1800</v>
      </c>
      <c r="L9490" s="111" t="s">
        <v>708</v>
      </c>
      <c r="M9490" s="111" t="s">
        <v>702</v>
      </c>
      <c r="N9490" s="111">
        <v>0.14299999999999999</v>
      </c>
      <c r="O9490" s="114">
        <v>16.97</v>
      </c>
    </row>
    <row r="9491" spans="1:15">
      <c r="A9491" s="108"/>
      <c r="B9491" s="108"/>
      <c r="I9491" s="113">
        <f t="shared" si="0"/>
        <v>88267</v>
      </c>
      <c r="J9491" s="111">
        <v>88267</v>
      </c>
      <c r="K9491" s="111" t="s">
        <v>1788</v>
      </c>
      <c r="L9491" s="111" t="s">
        <v>708</v>
      </c>
      <c r="M9491" s="111" t="s">
        <v>710</v>
      </c>
      <c r="N9491" s="111">
        <v>0.14299999999999999</v>
      </c>
      <c r="O9491" s="114">
        <v>21.85</v>
      </c>
    </row>
    <row r="9492" spans="1:15">
      <c r="A9492" s="108"/>
      <c r="B9492" s="108"/>
      <c r="I9492" s="113">
        <f t="shared" si="0"/>
        <v>38979</v>
      </c>
      <c r="J9492" s="111">
        <v>38979</v>
      </c>
      <c r="K9492" s="111" t="s">
        <v>2968</v>
      </c>
      <c r="L9492" s="111" t="s">
        <v>728</v>
      </c>
      <c r="M9492" s="111" t="s">
        <v>702</v>
      </c>
      <c r="N9492" s="111">
        <v>1.028</v>
      </c>
      <c r="O9492" s="114">
        <v>8.02</v>
      </c>
    </row>
    <row r="9493" spans="1:15">
      <c r="A9493" s="108"/>
      <c r="B9493" s="108"/>
      <c r="I9493" s="113">
        <f t="shared" si="0"/>
        <v>38980</v>
      </c>
      <c r="J9493" s="111">
        <v>38980</v>
      </c>
      <c r="K9493" s="111" t="s">
        <v>2971</v>
      </c>
      <c r="L9493" s="111" t="s">
        <v>728</v>
      </c>
      <c r="M9493" s="111" t="s">
        <v>702</v>
      </c>
      <c r="N9493" s="111">
        <v>1.018</v>
      </c>
      <c r="O9493" s="114">
        <v>13.4</v>
      </c>
    </row>
    <row r="9494" spans="1:15">
      <c r="A9494" s="108"/>
      <c r="B9494" s="108"/>
      <c r="I9494" s="113">
        <f t="shared" si="0"/>
        <v>88248</v>
      </c>
      <c r="J9494" s="111">
        <v>88248</v>
      </c>
      <c r="K9494" s="111" t="s">
        <v>1800</v>
      </c>
      <c r="L9494" s="111" t="s">
        <v>708</v>
      </c>
      <c r="M9494" s="111" t="s">
        <v>702</v>
      </c>
      <c r="N9494" s="111">
        <v>0.183</v>
      </c>
      <c r="O9494" s="114">
        <v>16.97</v>
      </c>
    </row>
    <row r="9495" spans="1:15">
      <c r="A9495" s="108"/>
      <c r="B9495" s="108"/>
      <c r="I9495" s="113">
        <f t="shared" si="0"/>
        <v>88267</v>
      </c>
      <c r="J9495" s="111">
        <v>88267</v>
      </c>
      <c r="K9495" s="111" t="s">
        <v>1788</v>
      </c>
      <c r="L9495" s="111" t="s">
        <v>708</v>
      </c>
      <c r="M9495" s="111" t="s">
        <v>710</v>
      </c>
      <c r="N9495" s="111">
        <v>0.183</v>
      </c>
      <c r="O9495" s="114">
        <v>21.85</v>
      </c>
    </row>
    <row r="9496" spans="1:15">
      <c r="A9496" s="108"/>
      <c r="B9496" s="108"/>
      <c r="I9496" s="113">
        <f t="shared" si="0"/>
        <v>38981</v>
      </c>
      <c r="J9496" s="111">
        <v>38981</v>
      </c>
      <c r="K9496" s="111" t="s">
        <v>2972</v>
      </c>
      <c r="L9496" s="111" t="s">
        <v>728</v>
      </c>
      <c r="M9496" s="111" t="s">
        <v>702</v>
      </c>
      <c r="N9496" s="111">
        <v>1.018</v>
      </c>
      <c r="O9496" s="114">
        <v>18.559999999999999</v>
      </c>
    </row>
    <row r="9497" spans="1:15">
      <c r="A9497" s="108"/>
      <c r="B9497" s="108"/>
      <c r="I9497" s="113">
        <f t="shared" si="0"/>
        <v>38982</v>
      </c>
      <c r="J9497" s="111">
        <v>38982</v>
      </c>
      <c r="K9497" s="111" t="s">
        <v>2978</v>
      </c>
      <c r="L9497" s="111" t="s">
        <v>728</v>
      </c>
      <c r="M9497" s="111" t="s">
        <v>702</v>
      </c>
      <c r="N9497" s="111">
        <v>1.0089999999999999</v>
      </c>
      <c r="O9497" s="114">
        <v>27.01</v>
      </c>
    </row>
    <row r="9498" spans="1:15">
      <c r="A9498" s="108"/>
      <c r="B9498" s="108"/>
      <c r="I9498" s="113">
        <f t="shared" si="0"/>
        <v>88248</v>
      </c>
      <c r="J9498" s="111">
        <v>88248</v>
      </c>
      <c r="K9498" s="111" t="s">
        <v>1800</v>
      </c>
      <c r="L9498" s="111" t="s">
        <v>708</v>
      </c>
      <c r="M9498" s="111" t="s">
        <v>702</v>
      </c>
      <c r="N9498" s="111">
        <v>0.27900000000000003</v>
      </c>
      <c r="O9498" s="114">
        <v>16.97</v>
      </c>
    </row>
    <row r="9499" spans="1:15">
      <c r="A9499" s="108"/>
      <c r="B9499" s="108"/>
      <c r="I9499" s="113">
        <f t="shared" si="0"/>
        <v>88267</v>
      </c>
      <c r="J9499" s="111">
        <v>88267</v>
      </c>
      <c r="K9499" s="111" t="s">
        <v>1788</v>
      </c>
      <c r="L9499" s="111" t="s">
        <v>708</v>
      </c>
      <c r="M9499" s="111" t="s">
        <v>710</v>
      </c>
      <c r="N9499" s="111">
        <v>0.27900000000000003</v>
      </c>
      <c r="O9499" s="114">
        <v>21.85</v>
      </c>
    </row>
    <row r="9500" spans="1:15">
      <c r="A9500" s="108"/>
      <c r="B9500" s="108"/>
      <c r="I9500" s="113">
        <f t="shared" si="0"/>
        <v>38983</v>
      </c>
      <c r="J9500" s="111">
        <v>38983</v>
      </c>
      <c r="K9500" s="111" t="s">
        <v>2979</v>
      </c>
      <c r="L9500" s="111" t="s">
        <v>728</v>
      </c>
      <c r="M9500" s="111" t="s">
        <v>702</v>
      </c>
      <c r="N9500" s="111">
        <v>1.0089999999999999</v>
      </c>
      <c r="O9500" s="114">
        <v>35.799999999999997</v>
      </c>
    </row>
    <row r="9501" spans="1:15">
      <c r="A9501" s="108"/>
      <c r="B9501" s="108"/>
      <c r="I9501" s="113">
        <f t="shared" si="0"/>
        <v>38984</v>
      </c>
      <c r="J9501" s="111">
        <v>38984</v>
      </c>
      <c r="K9501" s="111" t="s">
        <v>2980</v>
      </c>
      <c r="L9501" s="111" t="s">
        <v>728</v>
      </c>
      <c r="M9501" s="111" t="s">
        <v>702</v>
      </c>
      <c r="N9501" s="111">
        <v>0.98599999999999999</v>
      </c>
      <c r="O9501" s="114">
        <v>69.06</v>
      </c>
    </row>
    <row r="9502" spans="1:15">
      <c r="A9502" s="108"/>
      <c r="B9502" s="108"/>
      <c r="I9502" s="113">
        <f t="shared" si="0"/>
        <v>88248</v>
      </c>
      <c r="J9502" s="111">
        <v>88248</v>
      </c>
      <c r="K9502" s="111" t="s">
        <v>1800</v>
      </c>
      <c r="L9502" s="111" t="s">
        <v>708</v>
      </c>
      <c r="M9502" s="111" t="s">
        <v>702</v>
      </c>
      <c r="N9502" s="111">
        <v>0.46100000000000002</v>
      </c>
      <c r="O9502" s="114">
        <v>16.97</v>
      </c>
    </row>
    <row r="9503" spans="1:15">
      <c r="A9503" s="108"/>
      <c r="B9503" s="108"/>
      <c r="I9503" s="113">
        <f t="shared" si="0"/>
        <v>88267</v>
      </c>
      <c r="J9503" s="111">
        <v>88267</v>
      </c>
      <c r="K9503" s="111" t="s">
        <v>1788</v>
      </c>
      <c r="L9503" s="111" t="s">
        <v>708</v>
      </c>
      <c r="M9503" s="111" t="s">
        <v>710</v>
      </c>
      <c r="N9503" s="111">
        <v>0.46100000000000002</v>
      </c>
      <c r="O9503" s="114">
        <v>21.85</v>
      </c>
    </row>
    <row r="9504" spans="1:15">
      <c r="A9504" s="108"/>
      <c r="B9504" s="108"/>
      <c r="I9504" s="113">
        <f t="shared" si="0"/>
        <v>38985</v>
      </c>
      <c r="J9504" s="111">
        <v>38985</v>
      </c>
      <c r="K9504" s="111" t="s">
        <v>2981</v>
      </c>
      <c r="L9504" s="111" t="s">
        <v>728</v>
      </c>
      <c r="M9504" s="111" t="s">
        <v>702</v>
      </c>
      <c r="N9504" s="111">
        <v>0.98599999999999999</v>
      </c>
      <c r="O9504" s="114">
        <v>102.24</v>
      </c>
    </row>
    <row r="9505" spans="1:15">
      <c r="A9505" s="108"/>
      <c r="B9505" s="108"/>
      <c r="I9505" s="113">
        <f t="shared" si="0"/>
        <v>38986</v>
      </c>
      <c r="J9505" s="111">
        <v>38986</v>
      </c>
      <c r="K9505" s="111" t="s">
        <v>2982</v>
      </c>
      <c r="L9505" s="111" t="s">
        <v>728</v>
      </c>
      <c r="M9505" s="111" t="s">
        <v>702</v>
      </c>
      <c r="N9505" s="111">
        <v>0.91600000000000004</v>
      </c>
      <c r="O9505" s="114">
        <v>138.88999999999999</v>
      </c>
    </row>
    <row r="9506" spans="1:15">
      <c r="A9506" s="108"/>
      <c r="B9506" s="108"/>
      <c r="I9506" s="113">
        <f t="shared" si="0"/>
        <v>88248</v>
      </c>
      <c r="J9506" s="111">
        <v>88248</v>
      </c>
      <c r="K9506" s="111" t="s">
        <v>1800</v>
      </c>
      <c r="L9506" s="111" t="s">
        <v>708</v>
      </c>
      <c r="M9506" s="111" t="s">
        <v>702</v>
      </c>
      <c r="N9506" s="111">
        <v>0.72299999999999998</v>
      </c>
      <c r="O9506" s="114">
        <v>16.97</v>
      </c>
    </row>
    <row r="9507" spans="1:15">
      <c r="A9507" s="108"/>
      <c r="B9507" s="108"/>
      <c r="I9507" s="113">
        <f t="shared" si="0"/>
        <v>88267</v>
      </c>
      <c r="J9507" s="111">
        <v>88267</v>
      </c>
      <c r="K9507" s="111" t="s">
        <v>1788</v>
      </c>
      <c r="L9507" s="111" t="s">
        <v>708</v>
      </c>
      <c r="M9507" s="111" t="s">
        <v>710</v>
      </c>
      <c r="N9507" s="111">
        <v>0.72299999999999998</v>
      </c>
      <c r="O9507" s="114">
        <v>21.85</v>
      </c>
    </row>
    <row r="9508" spans="1:15">
      <c r="A9508" s="108"/>
      <c r="B9508" s="108"/>
      <c r="I9508" s="113">
        <f t="shared" si="0"/>
        <v>38787</v>
      </c>
      <c r="J9508" s="111">
        <v>38787</v>
      </c>
      <c r="K9508" s="111" t="s">
        <v>2985</v>
      </c>
      <c r="L9508" s="111" t="s">
        <v>728</v>
      </c>
      <c r="M9508" s="111" t="s">
        <v>710</v>
      </c>
      <c r="N9508" s="111">
        <v>1.05</v>
      </c>
      <c r="O9508" s="114">
        <v>8.35</v>
      </c>
    </row>
    <row r="9509" spans="1:15">
      <c r="A9509" s="108"/>
      <c r="B9509" s="108"/>
      <c r="I9509" s="113">
        <f t="shared" si="0"/>
        <v>88267</v>
      </c>
      <c r="J9509" s="111">
        <v>88267</v>
      </c>
      <c r="K9509" s="111" t="s">
        <v>1788</v>
      </c>
      <c r="L9509" s="111" t="s">
        <v>708</v>
      </c>
      <c r="M9509" s="111" t="s">
        <v>710</v>
      </c>
      <c r="N9509" s="111">
        <v>8.7999999999999995E-2</v>
      </c>
      <c r="O9509" s="114">
        <v>21.85</v>
      </c>
    </row>
    <row r="9510" spans="1:15">
      <c r="A9510" s="108"/>
      <c r="B9510" s="108"/>
      <c r="I9510" s="113">
        <f t="shared" si="0"/>
        <v>38825</v>
      </c>
      <c r="J9510" s="111">
        <v>38825</v>
      </c>
      <c r="K9510" s="111" t="s">
        <v>2986</v>
      </c>
      <c r="L9510" s="111" t="s">
        <v>728</v>
      </c>
      <c r="M9510" s="111" t="s">
        <v>702</v>
      </c>
      <c r="N9510" s="111">
        <v>1.05</v>
      </c>
      <c r="O9510" s="114">
        <v>10.94</v>
      </c>
    </row>
    <row r="9511" spans="1:15">
      <c r="A9511" s="108"/>
      <c r="B9511" s="108"/>
      <c r="I9511" s="113">
        <f t="shared" si="0"/>
        <v>88248</v>
      </c>
      <c r="J9511" s="111">
        <v>88248</v>
      </c>
      <c r="K9511" s="111" t="s">
        <v>1800</v>
      </c>
      <c r="L9511" s="111" t="s">
        <v>708</v>
      </c>
      <c r="M9511" s="111" t="s">
        <v>702</v>
      </c>
      <c r="N9511" s="111">
        <v>3.5000000000000003E-2</v>
      </c>
      <c r="O9511" s="114">
        <v>16.97</v>
      </c>
    </row>
    <row r="9512" spans="1:15">
      <c r="A9512" s="108"/>
      <c r="B9512" s="108"/>
      <c r="I9512" s="113">
        <f t="shared" si="0"/>
        <v>88267</v>
      </c>
      <c r="J9512" s="111">
        <v>88267</v>
      </c>
      <c r="K9512" s="111" t="s">
        <v>1788</v>
      </c>
      <c r="L9512" s="111" t="s">
        <v>708</v>
      </c>
      <c r="M9512" s="111" t="s">
        <v>710</v>
      </c>
      <c r="N9512" s="111">
        <v>0.104</v>
      </c>
      <c r="O9512" s="114">
        <v>21.85</v>
      </c>
    </row>
    <row r="9513" spans="1:15">
      <c r="A9513" s="108"/>
      <c r="B9513" s="108"/>
      <c r="I9513" s="113">
        <f t="shared" si="0"/>
        <v>38826</v>
      </c>
      <c r="J9513" s="111">
        <v>38826</v>
      </c>
      <c r="K9513" s="111" t="s">
        <v>2987</v>
      </c>
      <c r="L9513" s="111" t="s">
        <v>728</v>
      </c>
      <c r="M9513" s="111" t="s">
        <v>702</v>
      </c>
      <c r="N9513" s="111">
        <v>1.05</v>
      </c>
      <c r="O9513" s="114">
        <v>16.21</v>
      </c>
    </row>
    <row r="9514" spans="1:15">
      <c r="A9514" s="108"/>
      <c r="B9514" s="108"/>
      <c r="I9514" s="113">
        <f t="shared" si="0"/>
        <v>38827</v>
      </c>
      <c r="J9514" s="111">
        <v>38827</v>
      </c>
      <c r="K9514" s="111" t="s">
        <v>2988</v>
      </c>
      <c r="L9514" s="111" t="s">
        <v>728</v>
      </c>
      <c r="M9514" s="111" t="s">
        <v>702</v>
      </c>
      <c r="N9514" s="111">
        <v>1.05</v>
      </c>
      <c r="O9514" s="114">
        <v>26.04</v>
      </c>
    </row>
    <row r="9515" spans="1:15">
      <c r="A9515" s="108"/>
      <c r="B9515" s="108"/>
      <c r="I9515" s="113">
        <f t="shared" si="0"/>
        <v>88248</v>
      </c>
      <c r="J9515" s="111">
        <v>88248</v>
      </c>
      <c r="K9515" s="111" t="s">
        <v>1800</v>
      </c>
      <c r="L9515" s="111" t="s">
        <v>708</v>
      </c>
      <c r="M9515" s="111" t="s">
        <v>702</v>
      </c>
      <c r="N9515" s="111">
        <v>5.0999999999999997E-2</v>
      </c>
      <c r="O9515" s="114">
        <v>16.97</v>
      </c>
    </row>
    <row r="9516" spans="1:15">
      <c r="A9516" s="108"/>
      <c r="B9516" s="108"/>
      <c r="I9516" s="113">
        <f t="shared" si="0"/>
        <v>88267</v>
      </c>
      <c r="J9516" s="111">
        <v>88267</v>
      </c>
      <c r="K9516" s="111" t="s">
        <v>1788</v>
      </c>
      <c r="L9516" s="111" t="s">
        <v>708</v>
      </c>
      <c r="M9516" s="111" t="s">
        <v>710</v>
      </c>
      <c r="N9516" s="111">
        <v>9.1999999999999998E-2</v>
      </c>
      <c r="O9516" s="114">
        <v>21.85</v>
      </c>
    </row>
    <row r="9517" spans="1:15">
      <c r="A9517" s="108"/>
      <c r="B9517" s="108"/>
      <c r="I9517" s="113">
        <f t="shared" si="0"/>
        <v>88248</v>
      </c>
      <c r="J9517" s="111">
        <v>88248</v>
      </c>
      <c r="K9517" s="111" t="s">
        <v>1800</v>
      </c>
      <c r="L9517" s="111" t="s">
        <v>708</v>
      </c>
      <c r="M9517" s="111" t="s">
        <v>702</v>
      </c>
      <c r="N9517" s="111">
        <v>4.2999999999999997E-2</v>
      </c>
      <c r="O9517" s="114">
        <v>16.97</v>
      </c>
    </row>
    <row r="9518" spans="1:15">
      <c r="A9518" s="108"/>
      <c r="B9518" s="108"/>
      <c r="I9518" s="113">
        <f t="shared" si="0"/>
        <v>88267</v>
      </c>
      <c r="J9518" s="111">
        <v>88267</v>
      </c>
      <c r="K9518" s="111" t="s">
        <v>1788</v>
      </c>
      <c r="L9518" s="111" t="s">
        <v>708</v>
      </c>
      <c r="M9518" s="111" t="s">
        <v>710</v>
      </c>
      <c r="N9518" s="111">
        <v>0.129</v>
      </c>
      <c r="O9518" s="114">
        <v>21.85</v>
      </c>
    </row>
    <row r="9519" spans="1:15">
      <c r="A9519" s="108"/>
      <c r="B9519" s="108"/>
      <c r="I9519" s="113">
        <f t="shared" si="0"/>
        <v>88248</v>
      </c>
      <c r="J9519" s="111">
        <v>88248</v>
      </c>
      <c r="K9519" s="111" t="s">
        <v>1800</v>
      </c>
      <c r="L9519" s="111" t="s">
        <v>708</v>
      </c>
      <c r="M9519" s="111" t="s">
        <v>702</v>
      </c>
      <c r="N9519" s="111">
        <v>5.8999999999999997E-2</v>
      </c>
      <c r="O9519" s="114">
        <v>16.97</v>
      </c>
    </row>
    <row r="9520" spans="1:15">
      <c r="A9520" s="108"/>
      <c r="B9520" s="108"/>
      <c r="I9520" s="113">
        <f t="shared" si="0"/>
        <v>88267</v>
      </c>
      <c r="J9520" s="111">
        <v>88267</v>
      </c>
      <c r="K9520" s="111" t="s">
        <v>1788</v>
      </c>
      <c r="L9520" s="111" t="s">
        <v>708</v>
      </c>
      <c r="M9520" s="111" t="s">
        <v>710</v>
      </c>
      <c r="N9520" s="111">
        <v>0.17599999999999999</v>
      </c>
      <c r="O9520" s="114">
        <v>21.85</v>
      </c>
    </row>
    <row r="9521" spans="1:15">
      <c r="A9521" s="108"/>
      <c r="B9521" s="108"/>
      <c r="I9521" s="113">
        <f t="shared" si="0"/>
        <v>88267</v>
      </c>
      <c r="J9521" s="111">
        <v>88267</v>
      </c>
      <c r="K9521" s="111" t="s">
        <v>1788</v>
      </c>
      <c r="L9521" s="111" t="s">
        <v>708</v>
      </c>
      <c r="M9521" s="111" t="s">
        <v>710</v>
      </c>
      <c r="N9521" s="111">
        <v>0.24099999999999999</v>
      </c>
      <c r="O9521" s="114">
        <v>21.85</v>
      </c>
    </row>
    <row r="9522" spans="1:15">
      <c r="A9522" s="108"/>
      <c r="B9522" s="108"/>
      <c r="I9522" s="113">
        <f t="shared" si="0"/>
        <v>39662</v>
      </c>
      <c r="J9522" s="111">
        <v>39662</v>
      </c>
      <c r="K9522" s="111" t="s">
        <v>2989</v>
      </c>
      <c r="L9522" s="111" t="s">
        <v>728</v>
      </c>
      <c r="M9522" s="111" t="s">
        <v>702</v>
      </c>
      <c r="N9522" s="111">
        <v>1.0210999999999999</v>
      </c>
      <c r="O9522" s="114">
        <v>14.2</v>
      </c>
    </row>
    <row r="9523" spans="1:15">
      <c r="A9523" s="108"/>
      <c r="B9523" s="108"/>
      <c r="I9523" s="113">
        <f t="shared" si="0"/>
        <v>39738</v>
      </c>
      <c r="J9523" s="111">
        <v>39738</v>
      </c>
      <c r="K9523" s="111" t="s">
        <v>2990</v>
      </c>
      <c r="L9523" s="111" t="s">
        <v>728</v>
      </c>
      <c r="M9523" s="111" t="s">
        <v>729</v>
      </c>
      <c r="N9523" s="111">
        <v>1.0210999999999999</v>
      </c>
      <c r="O9523" s="114">
        <v>4.29</v>
      </c>
    </row>
    <row r="9524" spans="1:15">
      <c r="A9524" s="108"/>
      <c r="B9524" s="108"/>
      <c r="I9524" s="113">
        <f t="shared" si="0"/>
        <v>88248</v>
      </c>
      <c r="J9524" s="111">
        <v>88248</v>
      </c>
      <c r="K9524" s="111" t="s">
        <v>1800</v>
      </c>
      <c r="L9524" s="111" t="s">
        <v>708</v>
      </c>
      <c r="M9524" s="111" t="s">
        <v>702</v>
      </c>
      <c r="N9524" s="111">
        <v>5.1999999999999998E-2</v>
      </c>
      <c r="O9524" s="114">
        <v>16.97</v>
      </c>
    </row>
    <row r="9525" spans="1:15">
      <c r="A9525" s="108"/>
      <c r="B9525" s="108"/>
      <c r="I9525" s="113">
        <f t="shared" si="0"/>
        <v>88267</v>
      </c>
      <c r="J9525" s="111">
        <v>88267</v>
      </c>
      <c r="K9525" s="111" t="s">
        <v>1788</v>
      </c>
      <c r="L9525" s="111" t="s">
        <v>708</v>
      </c>
      <c r="M9525" s="111" t="s">
        <v>710</v>
      </c>
      <c r="N9525" s="111">
        <v>5.1999999999999998E-2</v>
      </c>
      <c r="O9525" s="114">
        <v>21.85</v>
      </c>
    </row>
    <row r="9526" spans="1:15">
      <c r="A9526" s="108"/>
      <c r="B9526" s="108"/>
      <c r="I9526" s="113">
        <f t="shared" si="0"/>
        <v>39664</v>
      </c>
      <c r="J9526" s="111">
        <v>39664</v>
      </c>
      <c r="K9526" s="111" t="s">
        <v>2991</v>
      </c>
      <c r="L9526" s="111" t="s">
        <v>728</v>
      </c>
      <c r="M9526" s="111" t="s">
        <v>702</v>
      </c>
      <c r="N9526" s="111">
        <v>1.0210999999999999</v>
      </c>
      <c r="O9526" s="114">
        <v>21.84</v>
      </c>
    </row>
    <row r="9527" spans="1:15">
      <c r="A9527" s="108"/>
      <c r="B9527" s="108"/>
      <c r="I9527" s="113">
        <f t="shared" si="0"/>
        <v>39741</v>
      </c>
      <c r="J9527" s="111">
        <v>39741</v>
      </c>
      <c r="K9527" s="111" t="s">
        <v>2992</v>
      </c>
      <c r="L9527" s="111" t="s">
        <v>728</v>
      </c>
      <c r="M9527" s="111" t="s">
        <v>729</v>
      </c>
      <c r="N9527" s="111">
        <v>1.0210999999999999</v>
      </c>
      <c r="O9527" s="114">
        <v>10.8</v>
      </c>
    </row>
    <row r="9528" spans="1:15">
      <c r="A9528" s="108"/>
      <c r="B9528" s="108"/>
      <c r="I9528" s="113">
        <f t="shared" si="0"/>
        <v>88248</v>
      </c>
      <c r="J9528" s="111">
        <v>88248</v>
      </c>
      <c r="K9528" s="111" t="s">
        <v>1800</v>
      </c>
      <c r="L9528" s="111" t="s">
        <v>708</v>
      </c>
      <c r="M9528" s="111" t="s">
        <v>702</v>
      </c>
      <c r="N9528" s="111">
        <v>5.7000000000000002E-2</v>
      </c>
      <c r="O9528" s="114">
        <v>16.97</v>
      </c>
    </row>
    <row r="9529" spans="1:15">
      <c r="A9529" s="108"/>
      <c r="B9529" s="108"/>
      <c r="I9529" s="113">
        <f t="shared" si="0"/>
        <v>88267</v>
      </c>
      <c r="J9529" s="111">
        <v>88267</v>
      </c>
      <c r="K9529" s="111" t="s">
        <v>1788</v>
      </c>
      <c r="L9529" s="111" t="s">
        <v>708</v>
      </c>
      <c r="M9529" s="111" t="s">
        <v>710</v>
      </c>
      <c r="N9529" s="111">
        <v>5.7000000000000002E-2</v>
      </c>
      <c r="O9529" s="114">
        <v>21.85</v>
      </c>
    </row>
    <row r="9530" spans="1:15">
      <c r="A9530" s="108"/>
      <c r="B9530" s="108"/>
      <c r="I9530" s="113">
        <f t="shared" si="0"/>
        <v>39660</v>
      </c>
      <c r="J9530" s="111">
        <v>39660</v>
      </c>
      <c r="K9530" s="111" t="s">
        <v>2993</v>
      </c>
      <c r="L9530" s="111" t="s">
        <v>728</v>
      </c>
      <c r="M9530" s="111" t="s">
        <v>702</v>
      </c>
      <c r="N9530" s="111">
        <v>1.0210999999999999</v>
      </c>
      <c r="O9530" s="114">
        <v>29.63</v>
      </c>
    </row>
    <row r="9531" spans="1:15">
      <c r="A9531" s="108"/>
      <c r="B9531" s="108"/>
      <c r="I9531" s="113">
        <f t="shared" si="0"/>
        <v>88248</v>
      </c>
      <c r="J9531" s="111">
        <v>88248</v>
      </c>
      <c r="K9531" s="111" t="s">
        <v>1800</v>
      </c>
      <c r="L9531" s="111" t="s">
        <v>708</v>
      </c>
      <c r="M9531" s="111" t="s">
        <v>702</v>
      </c>
      <c r="N9531" s="111">
        <v>6.0999999999999999E-2</v>
      </c>
      <c r="O9531" s="114">
        <v>16.97</v>
      </c>
    </row>
    <row r="9532" spans="1:15">
      <c r="A9532" s="108"/>
      <c r="B9532" s="108"/>
      <c r="I9532" s="113">
        <f t="shared" si="0"/>
        <v>88267</v>
      </c>
      <c r="J9532" s="111">
        <v>88267</v>
      </c>
      <c r="K9532" s="111" t="s">
        <v>1788</v>
      </c>
      <c r="L9532" s="111" t="s">
        <v>708</v>
      </c>
      <c r="M9532" s="111" t="s">
        <v>710</v>
      </c>
      <c r="N9532" s="111">
        <v>6.0999999999999999E-2</v>
      </c>
      <c r="O9532" s="114">
        <v>21.85</v>
      </c>
    </row>
    <row r="9533" spans="1:15">
      <c r="A9533" s="108"/>
      <c r="B9533" s="108"/>
      <c r="I9533" s="113">
        <f t="shared" si="0"/>
        <v>39665</v>
      </c>
      <c r="J9533" s="111">
        <v>39665</v>
      </c>
      <c r="K9533" s="111" t="s">
        <v>2994</v>
      </c>
      <c r="L9533" s="111" t="s">
        <v>728</v>
      </c>
      <c r="M9533" s="111" t="s">
        <v>702</v>
      </c>
      <c r="N9533" s="111">
        <v>1.0210999999999999</v>
      </c>
      <c r="O9533" s="114">
        <v>36.85</v>
      </c>
    </row>
    <row r="9534" spans="1:15">
      <c r="A9534" s="108"/>
      <c r="B9534" s="108"/>
      <c r="I9534" s="113">
        <f t="shared" si="0"/>
        <v>39853</v>
      </c>
      <c r="J9534" s="111">
        <v>39853</v>
      </c>
      <c r="K9534" s="111" t="s">
        <v>2995</v>
      </c>
      <c r="L9534" s="111" t="s">
        <v>728</v>
      </c>
      <c r="M9534" s="111" t="s">
        <v>729</v>
      </c>
      <c r="N9534" s="111">
        <v>1.0210999999999999</v>
      </c>
      <c r="O9534" s="114">
        <v>14.18</v>
      </c>
    </row>
    <row r="9535" spans="1:15">
      <c r="A9535" s="108"/>
      <c r="B9535" s="108"/>
      <c r="I9535" s="113">
        <f t="shared" si="0"/>
        <v>88248</v>
      </c>
      <c r="J9535" s="111">
        <v>88248</v>
      </c>
      <c r="K9535" s="111" t="s">
        <v>1800</v>
      </c>
      <c r="L9535" s="111" t="s">
        <v>708</v>
      </c>
      <c r="M9535" s="111" t="s">
        <v>702</v>
      </c>
      <c r="N9535" s="111">
        <v>6.4000000000000001E-2</v>
      </c>
      <c r="O9535" s="114">
        <v>16.97</v>
      </c>
    </row>
    <row r="9536" spans="1:15">
      <c r="A9536" s="108"/>
      <c r="B9536" s="108"/>
      <c r="I9536" s="113">
        <f t="shared" si="0"/>
        <v>88267</v>
      </c>
      <c r="J9536" s="111">
        <v>88267</v>
      </c>
      <c r="K9536" s="111" t="s">
        <v>1788</v>
      </c>
      <c r="L9536" s="111" t="s">
        <v>708</v>
      </c>
      <c r="M9536" s="111" t="s">
        <v>710</v>
      </c>
      <c r="N9536" s="111">
        <v>6.4000000000000001E-2</v>
      </c>
      <c r="O9536" s="114">
        <v>21.85</v>
      </c>
    </row>
    <row r="9537" spans="1:15">
      <c r="A9537" s="108"/>
      <c r="B9537" s="108"/>
      <c r="I9537" s="113">
        <f t="shared" si="0"/>
        <v>88267</v>
      </c>
      <c r="J9537" s="111">
        <v>88267</v>
      </c>
      <c r="K9537" s="111" t="s">
        <v>1788</v>
      </c>
      <c r="L9537" s="111" t="s">
        <v>708</v>
      </c>
      <c r="M9537" s="111" t="s">
        <v>710</v>
      </c>
      <c r="N9537" s="111">
        <v>5.8999999999999997E-2</v>
      </c>
      <c r="O9537" s="114">
        <v>21.85</v>
      </c>
    </row>
    <row r="9538" spans="1:15">
      <c r="A9538" s="108"/>
      <c r="B9538" s="108"/>
      <c r="I9538" s="113">
        <f t="shared" si="0"/>
        <v>88248</v>
      </c>
      <c r="J9538" s="111">
        <v>88248</v>
      </c>
      <c r="K9538" s="111" t="s">
        <v>1800</v>
      </c>
      <c r="L9538" s="111" t="s">
        <v>708</v>
      </c>
      <c r="M9538" s="111" t="s">
        <v>702</v>
      </c>
      <c r="N9538" s="111">
        <v>6.5000000000000002E-2</v>
      </c>
      <c r="O9538" s="114">
        <v>16.97</v>
      </c>
    </row>
    <row r="9539" spans="1:15">
      <c r="A9539" s="108"/>
      <c r="B9539" s="108"/>
      <c r="I9539" s="113">
        <f t="shared" si="0"/>
        <v>88267</v>
      </c>
      <c r="J9539" s="111">
        <v>88267</v>
      </c>
      <c r="K9539" s="111" t="s">
        <v>1788</v>
      </c>
      <c r="L9539" s="111" t="s">
        <v>708</v>
      </c>
      <c r="M9539" s="111" t="s">
        <v>710</v>
      </c>
      <c r="N9539" s="111">
        <v>6.5000000000000002E-2</v>
      </c>
      <c r="O9539" s="114">
        <v>21.85</v>
      </c>
    </row>
    <row r="9540" spans="1:15">
      <c r="A9540" s="108"/>
      <c r="B9540" s="108"/>
      <c r="I9540" s="113">
        <f t="shared" si="0"/>
        <v>88248</v>
      </c>
      <c r="J9540" s="111">
        <v>88248</v>
      </c>
      <c r="K9540" s="111" t="s">
        <v>1800</v>
      </c>
      <c r="L9540" s="111" t="s">
        <v>708</v>
      </c>
      <c r="M9540" s="111" t="s">
        <v>702</v>
      </c>
      <c r="N9540" s="111">
        <v>7.0999999999999994E-2</v>
      </c>
      <c r="O9540" s="114">
        <v>16.97</v>
      </c>
    </row>
    <row r="9541" spans="1:15">
      <c r="A9541" s="108"/>
      <c r="B9541" s="108"/>
      <c r="I9541" s="113">
        <f t="shared" si="0"/>
        <v>88267</v>
      </c>
      <c r="J9541" s="111">
        <v>88267</v>
      </c>
      <c r="K9541" s="111" t="s">
        <v>1788</v>
      </c>
      <c r="L9541" s="111" t="s">
        <v>708</v>
      </c>
      <c r="M9541" s="111" t="s">
        <v>710</v>
      </c>
      <c r="N9541" s="111">
        <v>7.0999999999999994E-2</v>
      </c>
      <c r="O9541" s="114">
        <v>21.85</v>
      </c>
    </row>
    <row r="9542" spans="1:15">
      <c r="A9542" s="108"/>
      <c r="B9542" s="108"/>
      <c r="I9542" s="113">
        <f t="shared" si="0"/>
        <v>88248</v>
      </c>
      <c r="J9542" s="111">
        <v>88248</v>
      </c>
      <c r="K9542" s="111" t="s">
        <v>1800</v>
      </c>
      <c r="L9542" s="111" t="s">
        <v>708</v>
      </c>
      <c r="M9542" s="111" t="s">
        <v>702</v>
      </c>
      <c r="N9542" s="111">
        <v>7.4999999999999997E-2</v>
      </c>
      <c r="O9542" s="114">
        <v>16.97</v>
      </c>
    </row>
    <row r="9543" spans="1:15">
      <c r="A9543" s="108"/>
      <c r="B9543" s="108"/>
      <c r="I9543" s="113">
        <f t="shared" si="0"/>
        <v>88267</v>
      </c>
      <c r="J9543" s="111">
        <v>88267</v>
      </c>
      <c r="K9543" s="111" t="s">
        <v>1788</v>
      </c>
      <c r="L9543" s="111" t="s">
        <v>708</v>
      </c>
      <c r="M9543" s="111" t="s">
        <v>710</v>
      </c>
      <c r="N9543" s="111">
        <v>7.4999999999999997E-2</v>
      </c>
      <c r="O9543" s="114">
        <v>21.85</v>
      </c>
    </row>
    <row r="9544" spans="1:15">
      <c r="A9544" s="108"/>
      <c r="B9544" s="108"/>
      <c r="I9544" s="113">
        <f t="shared" si="0"/>
        <v>39748</v>
      </c>
      <c r="J9544" s="111">
        <v>39748</v>
      </c>
      <c r="K9544" s="111" t="s">
        <v>2996</v>
      </c>
      <c r="L9544" s="111" t="s">
        <v>728</v>
      </c>
      <c r="M9544" s="111" t="s">
        <v>702</v>
      </c>
      <c r="N9544" s="111">
        <v>1.0210999999999999</v>
      </c>
      <c r="O9544" s="114">
        <v>56.34</v>
      </c>
    </row>
    <row r="9545" spans="1:15">
      <c r="A9545" s="108"/>
      <c r="B9545" s="108"/>
      <c r="I9545" s="113">
        <f t="shared" si="0"/>
        <v>39749</v>
      </c>
      <c r="J9545" s="111">
        <v>39749</v>
      </c>
      <c r="K9545" s="111" t="s">
        <v>2997</v>
      </c>
      <c r="L9545" s="111" t="s">
        <v>728</v>
      </c>
      <c r="M9545" s="111" t="s">
        <v>702</v>
      </c>
      <c r="N9545" s="111">
        <v>1.0210999999999999</v>
      </c>
      <c r="O9545" s="114">
        <v>71.67</v>
      </c>
    </row>
    <row r="9546" spans="1:15">
      <c r="A9546" s="108"/>
      <c r="B9546" s="108"/>
      <c r="I9546" s="113">
        <f t="shared" si="0"/>
        <v>39750</v>
      </c>
      <c r="J9546" s="111">
        <v>39750</v>
      </c>
      <c r="K9546" s="111" t="s">
        <v>2998</v>
      </c>
      <c r="L9546" s="111" t="s">
        <v>728</v>
      </c>
      <c r="M9546" s="111" t="s">
        <v>702</v>
      </c>
      <c r="N9546" s="111">
        <v>1.0210999999999999</v>
      </c>
      <c r="O9546" s="114">
        <v>108.25</v>
      </c>
    </row>
    <row r="9547" spans="1:15">
      <c r="A9547" s="108"/>
      <c r="B9547" s="108"/>
      <c r="I9547" s="113">
        <f t="shared" si="0"/>
        <v>39751</v>
      </c>
      <c r="J9547" s="111">
        <v>39751</v>
      </c>
      <c r="K9547" s="111" t="s">
        <v>2999</v>
      </c>
      <c r="L9547" s="111" t="s">
        <v>728</v>
      </c>
      <c r="M9547" s="111" t="s">
        <v>702</v>
      </c>
      <c r="N9547" s="111">
        <v>1.0210999999999999</v>
      </c>
      <c r="O9547" s="114">
        <v>130.24</v>
      </c>
    </row>
    <row r="9548" spans="1:15">
      <c r="A9548" s="108"/>
      <c r="B9548" s="108"/>
      <c r="I9548" s="113">
        <f t="shared" si="0"/>
        <v>39747</v>
      </c>
      <c r="J9548" s="111">
        <v>39747</v>
      </c>
      <c r="K9548" s="111" t="s">
        <v>3000</v>
      </c>
      <c r="L9548" s="111" t="s">
        <v>728</v>
      </c>
      <c r="M9548" s="111" t="s">
        <v>702</v>
      </c>
      <c r="N9548" s="111">
        <v>1.0210999999999999</v>
      </c>
      <c r="O9548" s="114">
        <v>34.82</v>
      </c>
    </row>
    <row r="9549" spans="1:15">
      <c r="A9549" s="108"/>
      <c r="B9549" s="108"/>
      <c r="I9549" s="113">
        <f t="shared" si="0"/>
        <v>39725</v>
      </c>
      <c r="J9549" s="111">
        <v>39725</v>
      </c>
      <c r="K9549" s="111" t="s">
        <v>3001</v>
      </c>
      <c r="L9549" s="111" t="s">
        <v>728</v>
      </c>
      <c r="M9549" s="111" t="s">
        <v>702</v>
      </c>
      <c r="N9549" s="111">
        <v>1.0210999999999999</v>
      </c>
      <c r="O9549" s="114">
        <v>68.17</v>
      </c>
    </row>
    <row r="9550" spans="1:15">
      <c r="A9550" s="108"/>
      <c r="B9550" s="108"/>
      <c r="I9550" s="113">
        <f t="shared" si="0"/>
        <v>39726</v>
      </c>
      <c r="J9550" s="111">
        <v>39726</v>
      </c>
      <c r="K9550" s="111" t="s">
        <v>3002</v>
      </c>
      <c r="L9550" s="111" t="s">
        <v>728</v>
      </c>
      <c r="M9550" s="111" t="s">
        <v>702</v>
      </c>
      <c r="N9550" s="111">
        <v>1.0210999999999999</v>
      </c>
      <c r="O9550" s="114">
        <v>94.45</v>
      </c>
    </row>
    <row r="9551" spans="1:15">
      <c r="A9551" s="108"/>
      <c r="B9551" s="108"/>
      <c r="I9551" s="113">
        <f t="shared" si="0"/>
        <v>39727</v>
      </c>
      <c r="J9551" s="111">
        <v>39727</v>
      </c>
      <c r="K9551" s="111" t="s">
        <v>3003</v>
      </c>
      <c r="L9551" s="111" t="s">
        <v>728</v>
      </c>
      <c r="M9551" s="111" t="s">
        <v>702</v>
      </c>
      <c r="N9551" s="111">
        <v>1.0210999999999999</v>
      </c>
      <c r="O9551" s="114">
        <v>136.61000000000001</v>
      </c>
    </row>
    <row r="9552" spans="1:15">
      <c r="A9552" s="108"/>
      <c r="B9552" s="108"/>
      <c r="I9552" s="113">
        <f t="shared" si="0"/>
        <v>39728</v>
      </c>
      <c r="J9552" s="111">
        <v>39728</v>
      </c>
      <c r="K9552" s="111" t="s">
        <v>3004</v>
      </c>
      <c r="L9552" s="111" t="s">
        <v>728</v>
      </c>
      <c r="M9552" s="111" t="s">
        <v>702</v>
      </c>
      <c r="N9552" s="111">
        <v>1.0210999999999999</v>
      </c>
      <c r="O9552" s="114">
        <v>166.01</v>
      </c>
    </row>
    <row r="9553" spans="1:15">
      <c r="A9553" s="108"/>
      <c r="B9553" s="108"/>
      <c r="I9553" s="113">
        <f t="shared" si="0"/>
        <v>39729</v>
      </c>
      <c r="J9553" s="111">
        <v>39729</v>
      </c>
      <c r="K9553" s="111" t="s">
        <v>3005</v>
      </c>
      <c r="L9553" s="111" t="s">
        <v>728</v>
      </c>
      <c r="M9553" s="111" t="s">
        <v>702</v>
      </c>
      <c r="N9553" s="111">
        <v>1.0210999999999999</v>
      </c>
      <c r="O9553" s="114">
        <v>229.89</v>
      </c>
    </row>
    <row r="9554" spans="1:15">
      <c r="A9554" s="108"/>
      <c r="B9554" s="108"/>
      <c r="I9554" s="113">
        <f t="shared" si="0"/>
        <v>39730</v>
      </c>
      <c r="J9554" s="111">
        <v>39730</v>
      </c>
      <c r="K9554" s="111" t="s">
        <v>3006</v>
      </c>
      <c r="L9554" s="111" t="s">
        <v>728</v>
      </c>
      <c r="M9554" s="111" t="s">
        <v>702</v>
      </c>
      <c r="N9554" s="111">
        <v>1.0210999999999999</v>
      </c>
      <c r="O9554" s="114">
        <v>298.27999999999997</v>
      </c>
    </row>
    <row r="9555" spans="1:15">
      <c r="A9555" s="108"/>
      <c r="B9555" s="108"/>
      <c r="I9555" s="113">
        <f t="shared" si="0"/>
        <v>39724</v>
      </c>
      <c r="J9555" s="111">
        <v>39724</v>
      </c>
      <c r="K9555" s="111" t="s">
        <v>3007</v>
      </c>
      <c r="L9555" s="111" t="s">
        <v>728</v>
      </c>
      <c r="M9555" s="111" t="s">
        <v>702</v>
      </c>
      <c r="N9555" s="111">
        <v>1.0210999999999999</v>
      </c>
      <c r="O9555" s="114">
        <v>41.83</v>
      </c>
    </row>
    <row r="9556" spans="1:15">
      <c r="A9556" s="108"/>
      <c r="B9556" s="108"/>
      <c r="I9556" s="113">
        <f t="shared" si="0"/>
        <v>40626</v>
      </c>
      <c r="J9556" s="111">
        <v>40626</v>
      </c>
      <c r="K9556" s="111" t="s">
        <v>3008</v>
      </c>
      <c r="L9556" s="111" t="s">
        <v>728</v>
      </c>
      <c r="M9556" s="111" t="s">
        <v>702</v>
      </c>
      <c r="N9556" s="111">
        <v>1.0389999999999999</v>
      </c>
      <c r="O9556" s="114">
        <v>22.26</v>
      </c>
    </row>
    <row r="9557" spans="1:15">
      <c r="A9557" s="108"/>
      <c r="B9557" s="108"/>
      <c r="I9557" s="113">
        <f t="shared" si="0"/>
        <v>88248</v>
      </c>
      <c r="J9557" s="111">
        <v>88248</v>
      </c>
      <c r="K9557" s="111" t="s">
        <v>1800</v>
      </c>
      <c r="L9557" s="111" t="s">
        <v>708</v>
      </c>
      <c r="M9557" s="111" t="s">
        <v>702</v>
      </c>
      <c r="N9557" s="111">
        <v>0.16300000000000001</v>
      </c>
      <c r="O9557" s="114">
        <v>16.97</v>
      </c>
    </row>
    <row r="9558" spans="1:15">
      <c r="A9558" s="108"/>
      <c r="B9558" s="108"/>
      <c r="I9558" s="113">
        <f t="shared" si="0"/>
        <v>88267</v>
      </c>
      <c r="J9558" s="111">
        <v>88267</v>
      </c>
      <c r="K9558" s="111" t="s">
        <v>1788</v>
      </c>
      <c r="L9558" s="111" t="s">
        <v>708</v>
      </c>
      <c r="M9558" s="111" t="s">
        <v>710</v>
      </c>
      <c r="N9558" s="111">
        <v>0.16300000000000001</v>
      </c>
      <c r="O9558" s="114">
        <v>21.85</v>
      </c>
    </row>
    <row r="9559" spans="1:15">
      <c r="A9559" s="108"/>
      <c r="B9559" s="108"/>
      <c r="I9559" s="113">
        <f t="shared" si="0"/>
        <v>88248</v>
      </c>
      <c r="J9559" s="111">
        <v>88248</v>
      </c>
      <c r="K9559" s="111" t="s">
        <v>1800</v>
      </c>
      <c r="L9559" s="111" t="s">
        <v>708</v>
      </c>
      <c r="M9559" s="111" t="s">
        <v>702</v>
      </c>
      <c r="N9559" s="111">
        <v>0.26</v>
      </c>
      <c r="O9559" s="114">
        <v>16.97</v>
      </c>
    </row>
    <row r="9560" spans="1:15">
      <c r="A9560" s="108"/>
      <c r="B9560" s="108"/>
      <c r="I9560" s="113">
        <f t="shared" si="0"/>
        <v>88267</v>
      </c>
      <c r="J9560" s="111">
        <v>88267</v>
      </c>
      <c r="K9560" s="111" t="s">
        <v>1788</v>
      </c>
      <c r="L9560" s="111" t="s">
        <v>708</v>
      </c>
      <c r="M9560" s="111" t="s">
        <v>710</v>
      </c>
      <c r="N9560" s="111">
        <v>0.26</v>
      </c>
      <c r="O9560" s="114">
        <v>21.85</v>
      </c>
    </row>
    <row r="9561" spans="1:15">
      <c r="A9561" s="108"/>
      <c r="B9561" s="108"/>
      <c r="I9561" s="113">
        <f t="shared" si="0"/>
        <v>88248</v>
      </c>
      <c r="J9561" s="111">
        <v>88248</v>
      </c>
      <c r="K9561" s="111" t="s">
        <v>1800</v>
      </c>
      <c r="L9561" s="111" t="s">
        <v>708</v>
      </c>
      <c r="M9561" s="111" t="s">
        <v>702</v>
      </c>
      <c r="N9561" s="111">
        <v>0.48299999999999998</v>
      </c>
      <c r="O9561" s="114">
        <v>16.97</v>
      </c>
    </row>
    <row r="9562" spans="1:15">
      <c r="A9562" s="108"/>
      <c r="B9562" s="108"/>
      <c r="I9562" s="113">
        <f t="shared" si="0"/>
        <v>88267</v>
      </c>
      <c r="J9562" s="111">
        <v>88267</v>
      </c>
      <c r="K9562" s="111" t="s">
        <v>1788</v>
      </c>
      <c r="L9562" s="111" t="s">
        <v>708</v>
      </c>
      <c r="M9562" s="111" t="s">
        <v>710</v>
      </c>
      <c r="N9562" s="111">
        <v>0.48299999999999998</v>
      </c>
      <c r="O9562" s="114">
        <v>21.85</v>
      </c>
    </row>
    <row r="9563" spans="1:15">
      <c r="A9563" s="108"/>
      <c r="B9563" s="108"/>
      <c r="I9563" s="113">
        <f t="shared" si="0"/>
        <v>3148</v>
      </c>
      <c r="J9563" s="111">
        <v>3148</v>
      </c>
      <c r="K9563" s="111" t="s">
        <v>2701</v>
      </c>
      <c r="L9563" s="111" t="s">
        <v>706</v>
      </c>
      <c r="M9563" s="111" t="s">
        <v>702</v>
      </c>
      <c r="N9563" s="111">
        <v>0.20519999999999999</v>
      </c>
      <c r="O9563" s="114">
        <v>12.9</v>
      </c>
    </row>
    <row r="9564" spans="1:15">
      <c r="A9564" s="108"/>
      <c r="B9564" s="108"/>
      <c r="I9564" s="113">
        <f t="shared" si="0"/>
        <v>3472</v>
      </c>
      <c r="J9564" s="111">
        <v>3472</v>
      </c>
      <c r="K9564" s="111" t="s">
        <v>3009</v>
      </c>
      <c r="L9564" s="111" t="s">
        <v>706</v>
      </c>
      <c r="M9564" s="111" t="s">
        <v>729</v>
      </c>
      <c r="N9564" s="111">
        <v>2</v>
      </c>
      <c r="O9564" s="114">
        <v>9.35</v>
      </c>
    </row>
    <row r="9565" spans="1:15">
      <c r="A9565" s="108"/>
      <c r="B9565" s="108"/>
      <c r="I9565" s="113">
        <f t="shared" si="0"/>
        <v>4179</v>
      </c>
      <c r="J9565" s="111">
        <v>4179</v>
      </c>
      <c r="K9565" s="111" t="s">
        <v>3010</v>
      </c>
      <c r="L9565" s="111" t="s">
        <v>706</v>
      </c>
      <c r="M9565" s="111" t="s">
        <v>729</v>
      </c>
      <c r="N9565" s="111">
        <v>4</v>
      </c>
      <c r="O9565" s="114">
        <v>6.94</v>
      </c>
    </row>
    <row r="9566" spans="1:15">
      <c r="A9566" s="108"/>
      <c r="B9566" s="108"/>
      <c r="I9566" s="113">
        <f t="shared" si="0"/>
        <v>4888</v>
      </c>
      <c r="J9566" s="111">
        <v>4888</v>
      </c>
      <c r="K9566" s="111" t="s">
        <v>3011</v>
      </c>
      <c r="L9566" s="111" t="s">
        <v>706</v>
      </c>
      <c r="M9566" s="111" t="s">
        <v>729</v>
      </c>
      <c r="N9566" s="111">
        <v>2</v>
      </c>
      <c r="O9566" s="114">
        <v>2.4700000000000002</v>
      </c>
    </row>
    <row r="9567" spans="1:15">
      <c r="A9567" s="108"/>
      <c r="B9567" s="108"/>
      <c r="I9567" s="113">
        <f t="shared" si="0"/>
        <v>6320</v>
      </c>
      <c r="J9567" s="111">
        <v>6320</v>
      </c>
      <c r="K9567" s="111" t="s">
        <v>3012</v>
      </c>
      <c r="L9567" s="111" t="s">
        <v>706</v>
      </c>
      <c r="M9567" s="111" t="s">
        <v>729</v>
      </c>
      <c r="N9567" s="111">
        <v>2</v>
      </c>
      <c r="O9567" s="114">
        <v>15.22</v>
      </c>
    </row>
    <row r="9568" spans="1:15">
      <c r="A9568" s="108"/>
      <c r="B9568" s="108"/>
      <c r="I9568" s="113">
        <f t="shared" si="0"/>
        <v>9886</v>
      </c>
      <c r="J9568" s="111">
        <v>9886</v>
      </c>
      <c r="K9568" s="111" t="s">
        <v>3013</v>
      </c>
      <c r="L9568" s="111" t="s">
        <v>706</v>
      </c>
      <c r="M9568" s="111" t="s">
        <v>729</v>
      </c>
      <c r="N9568" s="111">
        <v>1</v>
      </c>
      <c r="O9568" s="114">
        <v>19.98</v>
      </c>
    </row>
    <row r="9569" spans="1:15">
      <c r="A9569" s="108"/>
      <c r="B9569" s="108"/>
      <c r="I9569" s="113">
        <f t="shared" si="0"/>
        <v>11746</v>
      </c>
      <c r="J9569" s="111">
        <v>11746</v>
      </c>
      <c r="K9569" s="111" t="s">
        <v>3014</v>
      </c>
      <c r="L9569" s="111" t="s">
        <v>706</v>
      </c>
      <c r="M9569" s="111" t="s">
        <v>702</v>
      </c>
      <c r="N9569" s="111">
        <v>3</v>
      </c>
      <c r="O9569" s="114">
        <v>54.46</v>
      </c>
    </row>
    <row r="9570" spans="1:15">
      <c r="A9570" s="108"/>
      <c r="B9570" s="108"/>
      <c r="I9570" s="113">
        <f t="shared" si="0"/>
        <v>40626</v>
      </c>
      <c r="J9570" s="111">
        <v>40626</v>
      </c>
      <c r="K9570" s="111" t="s">
        <v>3008</v>
      </c>
      <c r="L9570" s="111" t="s">
        <v>728</v>
      </c>
      <c r="M9570" s="111" t="s">
        <v>702</v>
      </c>
      <c r="N9570" s="111">
        <v>0.72729999999999995</v>
      </c>
      <c r="O9570" s="114">
        <v>22.26</v>
      </c>
    </row>
    <row r="9571" spans="1:15">
      <c r="A9571" s="108"/>
      <c r="B9571" s="108"/>
      <c r="I9571" s="113">
        <f t="shared" si="0"/>
        <v>88248</v>
      </c>
      <c r="J9571" s="111">
        <v>88248</v>
      </c>
      <c r="K9571" s="111" t="s">
        <v>1800</v>
      </c>
      <c r="L9571" s="111" t="s">
        <v>708</v>
      </c>
      <c r="M9571" s="111" t="s">
        <v>702</v>
      </c>
      <c r="N9571" s="111">
        <v>1.6462000000000001</v>
      </c>
      <c r="O9571" s="114">
        <v>16.97</v>
      </c>
    </row>
    <row r="9572" spans="1:15">
      <c r="A9572" s="108"/>
      <c r="B9572" s="108"/>
      <c r="I9572" s="113">
        <f t="shared" si="0"/>
        <v>88267</v>
      </c>
      <c r="J9572" s="111">
        <v>88267</v>
      </c>
      <c r="K9572" s="111" t="s">
        <v>1788</v>
      </c>
      <c r="L9572" s="111" t="s">
        <v>708</v>
      </c>
      <c r="M9572" s="111" t="s">
        <v>710</v>
      </c>
      <c r="N9572" s="111">
        <v>5.4324000000000003</v>
      </c>
      <c r="O9572" s="114">
        <v>21.85</v>
      </c>
    </row>
    <row r="9573" spans="1:15">
      <c r="A9573" s="108"/>
      <c r="B9573" s="108"/>
      <c r="I9573" s="113">
        <f t="shared" si="0"/>
        <v>38828</v>
      </c>
      <c r="J9573" s="111">
        <v>38828</v>
      </c>
      <c r="K9573" s="111" t="s">
        <v>3015</v>
      </c>
      <c r="L9573" s="111" t="s">
        <v>728</v>
      </c>
      <c r="M9573" s="111" t="s">
        <v>702</v>
      </c>
      <c r="N9573" s="111">
        <v>1.0216000000000001</v>
      </c>
      <c r="O9573" s="114">
        <v>16.079999999999998</v>
      </c>
    </row>
    <row r="9574" spans="1:15">
      <c r="A9574" s="108"/>
      <c r="B9574" s="108"/>
      <c r="I9574" s="113">
        <f t="shared" si="0"/>
        <v>88267</v>
      </c>
      <c r="J9574" s="111">
        <v>88267</v>
      </c>
      <c r="K9574" s="111" t="s">
        <v>1788</v>
      </c>
      <c r="L9574" s="111" t="s">
        <v>708</v>
      </c>
      <c r="M9574" s="111" t="s">
        <v>710</v>
      </c>
      <c r="N9574" s="111">
        <v>0.2276</v>
      </c>
      <c r="O9574" s="114">
        <v>21.85</v>
      </c>
    </row>
    <row r="9575" spans="1:15">
      <c r="A9575" s="108"/>
      <c r="B9575" s="108"/>
      <c r="I9575" s="113">
        <f t="shared" si="0"/>
        <v>38829</v>
      </c>
      <c r="J9575" s="111">
        <v>38829</v>
      </c>
      <c r="K9575" s="111" t="s">
        <v>3016</v>
      </c>
      <c r="L9575" s="111" t="s">
        <v>728</v>
      </c>
      <c r="M9575" s="111" t="s">
        <v>702</v>
      </c>
      <c r="N9575" s="111">
        <v>1.0216000000000001</v>
      </c>
      <c r="O9575" s="114">
        <v>26.34</v>
      </c>
    </row>
    <row r="9576" spans="1:15">
      <c r="A9576" s="108"/>
      <c r="B9576" s="108"/>
      <c r="I9576" s="113">
        <f t="shared" si="0"/>
        <v>88248</v>
      </c>
      <c r="J9576" s="111">
        <v>88248</v>
      </c>
      <c r="K9576" s="111" t="s">
        <v>1800</v>
      </c>
      <c r="L9576" s="111" t="s">
        <v>708</v>
      </c>
      <c r="M9576" s="111" t="s">
        <v>702</v>
      </c>
      <c r="N9576" s="111">
        <v>8.1799999999999998E-2</v>
      </c>
      <c r="O9576" s="114">
        <v>16.97</v>
      </c>
    </row>
    <row r="9577" spans="1:15">
      <c r="A9577" s="108"/>
      <c r="B9577" s="108"/>
      <c r="I9577" s="113">
        <f t="shared" si="0"/>
        <v>38830</v>
      </c>
      <c r="J9577" s="111">
        <v>38830</v>
      </c>
      <c r="K9577" s="111" t="s">
        <v>3017</v>
      </c>
      <c r="L9577" s="111" t="s">
        <v>728</v>
      </c>
      <c r="M9577" s="111" t="s">
        <v>702</v>
      </c>
      <c r="N9577" s="111">
        <v>1.0216000000000001</v>
      </c>
      <c r="O9577" s="114">
        <v>36.47</v>
      </c>
    </row>
    <row r="9578" spans="1:15">
      <c r="A9578" s="108"/>
      <c r="B9578" s="108"/>
      <c r="I9578" s="113">
        <f t="shared" si="0"/>
        <v>88248</v>
      </c>
      <c r="J9578" s="111">
        <v>88248</v>
      </c>
      <c r="K9578" s="111" t="s">
        <v>1800</v>
      </c>
      <c r="L9578" s="111" t="s">
        <v>708</v>
      </c>
      <c r="M9578" s="111" t="s">
        <v>702</v>
      </c>
      <c r="N9578" s="111">
        <v>9.7900000000000001E-2</v>
      </c>
      <c r="O9578" s="114">
        <v>16.97</v>
      </c>
    </row>
    <row r="9579" spans="1:15">
      <c r="A9579" s="108"/>
      <c r="B9579" s="108"/>
      <c r="I9579" s="113">
        <f t="shared" si="0"/>
        <v>88267</v>
      </c>
      <c r="J9579" s="111">
        <v>88267</v>
      </c>
      <c r="K9579" s="111" t="s">
        <v>1788</v>
      </c>
      <c r="L9579" s="111" t="s">
        <v>708</v>
      </c>
      <c r="M9579" s="111" t="s">
        <v>710</v>
      </c>
      <c r="N9579" s="111">
        <v>0.32300000000000001</v>
      </c>
      <c r="O9579" s="114">
        <v>21.85</v>
      </c>
    </row>
    <row r="9580" spans="1:15">
      <c r="A9580" s="108"/>
      <c r="B9580" s="108"/>
      <c r="I9580" s="113">
        <f t="shared" si="0"/>
        <v>38831</v>
      </c>
      <c r="J9580" s="111">
        <v>38831</v>
      </c>
      <c r="K9580" s="111" t="s">
        <v>3018</v>
      </c>
      <c r="L9580" s="111" t="s">
        <v>728</v>
      </c>
      <c r="M9580" s="111" t="s">
        <v>702</v>
      </c>
      <c r="N9580" s="111">
        <v>1.0216000000000001</v>
      </c>
      <c r="O9580" s="114">
        <v>50.86</v>
      </c>
    </row>
    <row r="9581" spans="1:15">
      <c r="A9581" s="108"/>
      <c r="B9581" s="108"/>
      <c r="I9581" s="113">
        <f t="shared" si="0"/>
        <v>88248</v>
      </c>
      <c r="J9581" s="111">
        <v>88248</v>
      </c>
      <c r="K9581" s="111" t="s">
        <v>1800</v>
      </c>
      <c r="L9581" s="111" t="s">
        <v>708</v>
      </c>
      <c r="M9581" s="111" t="s">
        <v>702</v>
      </c>
      <c r="N9581" s="111">
        <v>0.1203</v>
      </c>
      <c r="O9581" s="114">
        <v>16.97</v>
      </c>
    </row>
    <row r="9582" spans="1:15">
      <c r="A9582" s="108"/>
      <c r="B9582" s="108"/>
      <c r="I9582" s="113">
        <f t="shared" si="0"/>
        <v>88267</v>
      </c>
      <c r="J9582" s="111">
        <v>88267</v>
      </c>
      <c r="K9582" s="111" t="s">
        <v>1788</v>
      </c>
      <c r="L9582" s="111" t="s">
        <v>708</v>
      </c>
      <c r="M9582" s="111" t="s">
        <v>710</v>
      </c>
      <c r="N9582" s="111">
        <v>0.39710000000000001</v>
      </c>
      <c r="O9582" s="114">
        <v>21.85</v>
      </c>
    </row>
    <row r="9583" spans="1:15">
      <c r="A9583" s="108"/>
      <c r="B9583" s="108"/>
      <c r="I9583" s="113">
        <f t="shared" si="0"/>
        <v>88248</v>
      </c>
      <c r="J9583" s="111">
        <v>88248</v>
      </c>
      <c r="K9583" s="111" t="s">
        <v>1800</v>
      </c>
      <c r="L9583" s="111" t="s">
        <v>708</v>
      </c>
      <c r="M9583" s="111" t="s">
        <v>702</v>
      </c>
      <c r="N9583" s="111">
        <v>0.06</v>
      </c>
      <c r="O9583" s="114">
        <v>16.97</v>
      </c>
    </row>
    <row r="9584" spans="1:15">
      <c r="A9584" s="108"/>
      <c r="B9584" s="108"/>
      <c r="I9584" s="113">
        <f t="shared" si="0"/>
        <v>88267</v>
      </c>
      <c r="J9584" s="111">
        <v>88267</v>
      </c>
      <c r="K9584" s="111" t="s">
        <v>1788</v>
      </c>
      <c r="L9584" s="111" t="s">
        <v>708</v>
      </c>
      <c r="M9584" s="111" t="s">
        <v>710</v>
      </c>
      <c r="N9584" s="111">
        <v>0.19800000000000001</v>
      </c>
      <c r="O9584" s="114">
        <v>21.85</v>
      </c>
    </row>
    <row r="9585" spans="1:15">
      <c r="A9585" s="108"/>
      <c r="B9585" s="108"/>
      <c r="I9585" s="113">
        <f t="shared" si="0"/>
        <v>88248</v>
      </c>
      <c r="J9585" s="111">
        <v>88248</v>
      </c>
      <c r="K9585" s="111" t="s">
        <v>1800</v>
      </c>
      <c r="L9585" s="111" t="s">
        <v>708</v>
      </c>
      <c r="M9585" s="111" t="s">
        <v>702</v>
      </c>
      <c r="N9585" s="111">
        <v>7.1199999999999999E-2</v>
      </c>
      <c r="O9585" s="114">
        <v>16.97</v>
      </c>
    </row>
    <row r="9586" spans="1:15">
      <c r="A9586" s="108"/>
      <c r="B9586" s="108"/>
      <c r="I9586" s="113">
        <f t="shared" si="0"/>
        <v>88267</v>
      </c>
      <c r="J9586" s="111">
        <v>88267</v>
      </c>
      <c r="K9586" s="111" t="s">
        <v>1788</v>
      </c>
      <c r="L9586" s="111" t="s">
        <v>708</v>
      </c>
      <c r="M9586" s="111" t="s">
        <v>710</v>
      </c>
      <c r="N9586" s="111">
        <v>0.2349</v>
      </c>
      <c r="O9586" s="114">
        <v>21.85</v>
      </c>
    </row>
    <row r="9587" spans="1:15">
      <c r="A9587" s="108"/>
      <c r="B9587" s="108"/>
      <c r="I9587" s="113">
        <f t="shared" si="0"/>
        <v>88248</v>
      </c>
      <c r="J9587" s="111">
        <v>88248</v>
      </c>
      <c r="K9587" s="111" t="s">
        <v>1800</v>
      </c>
      <c r="L9587" s="111" t="s">
        <v>708</v>
      </c>
      <c r="M9587" s="111" t="s">
        <v>702</v>
      </c>
      <c r="N9587" s="111">
        <v>8.5199999999999998E-2</v>
      </c>
      <c r="O9587" s="114">
        <v>16.97</v>
      </c>
    </row>
    <row r="9588" spans="1:15">
      <c r="A9588" s="108"/>
      <c r="B9588" s="108"/>
      <c r="I9588" s="113">
        <f t="shared" si="0"/>
        <v>88267</v>
      </c>
      <c r="J9588" s="111">
        <v>88267</v>
      </c>
      <c r="K9588" s="111" t="s">
        <v>1788</v>
      </c>
      <c r="L9588" s="111" t="s">
        <v>708</v>
      </c>
      <c r="M9588" s="111" t="s">
        <v>710</v>
      </c>
      <c r="N9588" s="111">
        <v>0.28100000000000003</v>
      </c>
      <c r="O9588" s="114">
        <v>21.85</v>
      </c>
    </row>
    <row r="9589" spans="1:15">
      <c r="A9589" s="108"/>
      <c r="B9589" s="108"/>
      <c r="I9589" s="113">
        <f t="shared" si="0"/>
        <v>88248</v>
      </c>
      <c r="J9589" s="111">
        <v>88248</v>
      </c>
      <c r="K9589" s="111" t="s">
        <v>1800</v>
      </c>
      <c r="L9589" s="111" t="s">
        <v>708</v>
      </c>
      <c r="M9589" s="111" t="s">
        <v>702</v>
      </c>
      <c r="N9589" s="111">
        <v>0.1047</v>
      </c>
      <c r="O9589" s="114">
        <v>16.97</v>
      </c>
    </row>
    <row r="9590" spans="1:15">
      <c r="A9590" s="108"/>
      <c r="B9590" s="108"/>
      <c r="I9590" s="113">
        <f t="shared" si="0"/>
        <v>88267</v>
      </c>
      <c r="J9590" s="111">
        <v>88267</v>
      </c>
      <c r="K9590" s="111" t="s">
        <v>1788</v>
      </c>
      <c r="L9590" s="111" t="s">
        <v>708</v>
      </c>
      <c r="M9590" s="111" t="s">
        <v>710</v>
      </c>
      <c r="N9590" s="111">
        <v>0.34549999999999997</v>
      </c>
      <c r="O9590" s="114">
        <v>21.85</v>
      </c>
    </row>
    <row r="9591" spans="1:15">
      <c r="A9591" s="108"/>
      <c r="B9591" s="108"/>
      <c r="I9591" s="113">
        <f t="shared" si="0"/>
        <v>3469</v>
      </c>
      <c r="J9591" s="111">
        <v>3469</v>
      </c>
      <c r="K9591" s="111" t="s">
        <v>3019</v>
      </c>
      <c r="L9591" s="111" t="s">
        <v>706</v>
      </c>
      <c r="M9591" s="111" t="s">
        <v>729</v>
      </c>
      <c r="N9591" s="111">
        <v>1</v>
      </c>
      <c r="O9591" s="114">
        <v>146.30000000000001</v>
      </c>
    </row>
    <row r="9592" spans="1:15">
      <c r="A9592" s="108"/>
      <c r="B9592" s="108"/>
      <c r="I9592" s="113">
        <f t="shared" si="0"/>
        <v>88267</v>
      </c>
      <c r="J9592" s="111">
        <v>88267</v>
      </c>
      <c r="K9592" s="111" t="s">
        <v>1788</v>
      </c>
      <c r="L9592" s="111" t="s">
        <v>708</v>
      </c>
      <c r="M9592" s="111" t="s">
        <v>710</v>
      </c>
      <c r="N9592" s="111">
        <v>0.95</v>
      </c>
      <c r="O9592" s="114">
        <v>21.85</v>
      </c>
    </row>
    <row r="9593" spans="1:15">
      <c r="A9593" s="108"/>
      <c r="B9593" s="108"/>
      <c r="I9593" s="113">
        <f t="shared" si="0"/>
        <v>88316</v>
      </c>
      <c r="J9593" s="111">
        <v>88316</v>
      </c>
      <c r="K9593" s="111" t="s">
        <v>709</v>
      </c>
      <c r="L9593" s="111" t="s">
        <v>708</v>
      </c>
      <c r="M9593" s="111" t="s">
        <v>710</v>
      </c>
      <c r="N9593" s="111">
        <v>0.95</v>
      </c>
      <c r="O9593" s="114">
        <v>17.3</v>
      </c>
    </row>
    <row r="9594" spans="1:15">
      <c r="A9594" s="108"/>
      <c r="B9594" s="108"/>
      <c r="I9594" s="113">
        <f t="shared" si="0"/>
        <v>3460</v>
      </c>
      <c r="J9594" s="111">
        <v>3460</v>
      </c>
      <c r="K9594" s="111" t="s">
        <v>3020</v>
      </c>
      <c r="L9594" s="111" t="s">
        <v>706</v>
      </c>
      <c r="M9594" s="111" t="s">
        <v>729</v>
      </c>
      <c r="N9594" s="111">
        <v>1</v>
      </c>
      <c r="O9594" s="114">
        <v>213.48</v>
      </c>
    </row>
    <row r="9595" spans="1:15">
      <c r="A9595" s="108"/>
      <c r="B9595" s="108"/>
      <c r="I9595" s="113">
        <f t="shared" si="0"/>
        <v>88267</v>
      </c>
      <c r="J9595" s="111">
        <v>88267</v>
      </c>
      <c r="K9595" s="111" t="s">
        <v>1788</v>
      </c>
      <c r="L9595" s="111" t="s">
        <v>708</v>
      </c>
      <c r="M9595" s="111" t="s">
        <v>710</v>
      </c>
      <c r="N9595" s="111">
        <v>1.1000000000000001</v>
      </c>
      <c r="O9595" s="114">
        <v>21.85</v>
      </c>
    </row>
    <row r="9596" spans="1:15">
      <c r="A9596" s="108"/>
      <c r="B9596" s="108"/>
      <c r="I9596" s="113">
        <f t="shared" si="0"/>
        <v>88316</v>
      </c>
      <c r="J9596" s="111">
        <v>88316</v>
      </c>
      <c r="K9596" s="111" t="s">
        <v>709</v>
      </c>
      <c r="L9596" s="111" t="s">
        <v>708</v>
      </c>
      <c r="M9596" s="111" t="s">
        <v>710</v>
      </c>
      <c r="N9596" s="111">
        <v>1.1000000000000001</v>
      </c>
      <c r="O9596" s="114">
        <v>17.3</v>
      </c>
    </row>
    <row r="9597" spans="1:15">
      <c r="A9597" s="108"/>
      <c r="B9597" s="108"/>
      <c r="I9597" s="113">
        <f t="shared" si="0"/>
        <v>3461</v>
      </c>
      <c r="J9597" s="111">
        <v>3461</v>
      </c>
      <c r="K9597" s="111" t="s">
        <v>3021</v>
      </c>
      <c r="L9597" s="111" t="s">
        <v>706</v>
      </c>
      <c r="M9597" s="111" t="s">
        <v>729</v>
      </c>
      <c r="N9597" s="111">
        <v>1</v>
      </c>
      <c r="O9597" s="114">
        <v>545.64</v>
      </c>
    </row>
    <row r="9598" spans="1:15">
      <c r="A9598" s="108"/>
      <c r="B9598" s="108"/>
      <c r="I9598" s="113">
        <f t="shared" si="0"/>
        <v>88267</v>
      </c>
      <c r="J9598" s="111">
        <v>88267</v>
      </c>
      <c r="K9598" s="111" t="s">
        <v>1788</v>
      </c>
      <c r="L9598" s="111" t="s">
        <v>708</v>
      </c>
      <c r="M9598" s="111" t="s">
        <v>710</v>
      </c>
      <c r="N9598" s="111">
        <v>1.25</v>
      </c>
      <c r="O9598" s="114">
        <v>21.85</v>
      </c>
    </row>
    <row r="9599" spans="1:15">
      <c r="A9599" s="108"/>
      <c r="B9599" s="108"/>
      <c r="I9599" s="113">
        <f t="shared" si="0"/>
        <v>88316</v>
      </c>
      <c r="J9599" s="111">
        <v>88316</v>
      </c>
      <c r="K9599" s="111" t="s">
        <v>709</v>
      </c>
      <c r="L9599" s="111" t="s">
        <v>708</v>
      </c>
      <c r="M9599" s="111" t="s">
        <v>710</v>
      </c>
      <c r="N9599" s="111">
        <v>1.25</v>
      </c>
      <c r="O9599" s="114">
        <v>17.3</v>
      </c>
    </row>
    <row r="9600" spans="1:15">
      <c r="A9600" s="108"/>
      <c r="B9600" s="108"/>
      <c r="I9600" s="113">
        <f t="shared" si="0"/>
        <v>3143</v>
      </c>
      <c r="J9600" s="111">
        <v>3143</v>
      </c>
      <c r="K9600" s="111" t="s">
        <v>3022</v>
      </c>
      <c r="L9600" s="111" t="s">
        <v>706</v>
      </c>
      <c r="M9600" s="111" t="s">
        <v>702</v>
      </c>
      <c r="N9600" s="111">
        <v>0.11600000000000001</v>
      </c>
      <c r="O9600" s="114">
        <v>7.96</v>
      </c>
    </row>
    <row r="9601" spans="1:15">
      <c r="A9601" s="108"/>
      <c r="B9601" s="108"/>
      <c r="I9601" s="113">
        <f t="shared" si="0"/>
        <v>9891</v>
      </c>
      <c r="J9601" s="111">
        <v>9891</v>
      </c>
      <c r="K9601" s="111" t="s">
        <v>3023</v>
      </c>
      <c r="L9601" s="111" t="s">
        <v>706</v>
      </c>
      <c r="M9601" s="111" t="s">
        <v>729</v>
      </c>
      <c r="N9601" s="111">
        <v>1</v>
      </c>
      <c r="O9601" s="114">
        <v>220.14</v>
      </c>
    </row>
    <row r="9602" spans="1:15">
      <c r="A9602" s="108"/>
      <c r="B9602" s="108"/>
      <c r="I9602" s="113">
        <f t="shared" si="0"/>
        <v>88267</v>
      </c>
      <c r="J9602" s="111">
        <v>88267</v>
      </c>
      <c r="K9602" s="111" t="s">
        <v>1788</v>
      </c>
      <c r="L9602" s="111" t="s">
        <v>708</v>
      </c>
      <c r="M9602" s="111" t="s">
        <v>710</v>
      </c>
      <c r="N9602" s="111">
        <v>0.9</v>
      </c>
      <c r="O9602" s="114">
        <v>21.85</v>
      </c>
    </row>
    <row r="9603" spans="1:15">
      <c r="A9603" s="108"/>
      <c r="B9603" s="108"/>
      <c r="I9603" s="113">
        <f t="shared" si="0"/>
        <v>3915</v>
      </c>
      <c r="J9603" s="111">
        <v>3915</v>
      </c>
      <c r="K9603" s="111" t="s">
        <v>3024</v>
      </c>
      <c r="L9603" s="111" t="s">
        <v>706</v>
      </c>
      <c r="M9603" s="111" t="s">
        <v>729</v>
      </c>
      <c r="N9603" s="111">
        <v>1</v>
      </c>
      <c r="O9603" s="114">
        <v>91.56</v>
      </c>
    </row>
    <row r="9604" spans="1:15">
      <c r="A9604" s="108"/>
      <c r="B9604" s="108"/>
      <c r="I9604" s="113">
        <f t="shared" si="0"/>
        <v>3916</v>
      </c>
      <c r="J9604" s="111">
        <v>3916</v>
      </c>
      <c r="K9604" s="111" t="s">
        <v>3025</v>
      </c>
      <c r="L9604" s="111" t="s">
        <v>706</v>
      </c>
      <c r="M9604" s="111" t="s">
        <v>729</v>
      </c>
      <c r="N9604" s="111">
        <v>1</v>
      </c>
      <c r="O9604" s="114">
        <v>166.8</v>
      </c>
    </row>
    <row r="9605" spans="1:15">
      <c r="A9605" s="108"/>
      <c r="B9605" s="108"/>
      <c r="I9605" s="113">
        <f t="shared" si="0"/>
        <v>3917</v>
      </c>
      <c r="J9605" s="111">
        <v>3917</v>
      </c>
      <c r="K9605" s="111" t="s">
        <v>3026</v>
      </c>
      <c r="L9605" s="111" t="s">
        <v>706</v>
      </c>
      <c r="M9605" s="111" t="s">
        <v>729</v>
      </c>
      <c r="N9605" s="111">
        <v>1</v>
      </c>
      <c r="O9605" s="114">
        <v>275.12</v>
      </c>
    </row>
    <row r="9606" spans="1:15">
      <c r="A9606" s="108"/>
      <c r="B9606" s="108"/>
      <c r="I9606" s="113">
        <f t="shared" si="0"/>
        <v>88267</v>
      </c>
      <c r="J9606" s="111">
        <v>88267</v>
      </c>
      <c r="K9606" s="111" t="s">
        <v>1788</v>
      </c>
      <c r="L9606" s="111" t="s">
        <v>708</v>
      </c>
      <c r="M9606" s="111" t="s">
        <v>710</v>
      </c>
      <c r="N9606" s="111">
        <v>0.6</v>
      </c>
      <c r="O9606" s="114">
        <v>21.85</v>
      </c>
    </row>
    <row r="9607" spans="1:15">
      <c r="A9607" s="108"/>
      <c r="B9607" s="108"/>
      <c r="I9607" s="113">
        <f t="shared" si="0"/>
        <v>88316</v>
      </c>
      <c r="J9607" s="111">
        <v>88316</v>
      </c>
      <c r="K9607" s="111" t="s">
        <v>709</v>
      </c>
      <c r="L9607" s="111" t="s">
        <v>708</v>
      </c>
      <c r="M9607" s="111" t="s">
        <v>710</v>
      </c>
      <c r="N9607" s="111">
        <v>0.6</v>
      </c>
      <c r="O9607" s="114">
        <v>17.3</v>
      </c>
    </row>
    <row r="9608" spans="1:15">
      <c r="A9608" s="108"/>
      <c r="B9608" s="108"/>
      <c r="I9608" s="113">
        <f t="shared" si="0"/>
        <v>3143</v>
      </c>
      <c r="J9608" s="111">
        <v>3143</v>
      </c>
      <c r="K9608" s="111" t="s">
        <v>3022</v>
      </c>
      <c r="L9608" s="111" t="s">
        <v>706</v>
      </c>
      <c r="M9608" s="111" t="s">
        <v>702</v>
      </c>
      <c r="N9608" s="111">
        <v>0.16</v>
      </c>
      <c r="O9608" s="114">
        <v>7.96</v>
      </c>
    </row>
    <row r="9609" spans="1:15">
      <c r="A9609" s="108"/>
      <c r="B9609" s="108"/>
      <c r="I9609" s="113">
        <f t="shared" si="0"/>
        <v>3932</v>
      </c>
      <c r="J9609" s="111">
        <v>3932</v>
      </c>
      <c r="K9609" s="111" t="s">
        <v>3027</v>
      </c>
      <c r="L9609" s="111" t="s">
        <v>706</v>
      </c>
      <c r="M9609" s="111" t="s">
        <v>729</v>
      </c>
      <c r="N9609" s="111">
        <v>1</v>
      </c>
      <c r="O9609" s="114">
        <v>108.11</v>
      </c>
    </row>
    <row r="9610" spans="1:15">
      <c r="A9610" s="108"/>
      <c r="B9610" s="108"/>
      <c r="I9610" s="113">
        <f t="shared" si="0"/>
        <v>3143</v>
      </c>
      <c r="J9610" s="111">
        <v>3143</v>
      </c>
      <c r="K9610" s="111" t="s">
        <v>3022</v>
      </c>
      <c r="L9610" s="111" t="s">
        <v>706</v>
      </c>
      <c r="M9610" s="111" t="s">
        <v>702</v>
      </c>
      <c r="N9610" s="111">
        <v>0.156</v>
      </c>
      <c r="O9610" s="114">
        <v>7.96</v>
      </c>
    </row>
    <row r="9611" spans="1:15">
      <c r="A9611" s="108"/>
      <c r="B9611" s="108"/>
      <c r="I9611" s="113">
        <f t="shared" si="0"/>
        <v>3933</v>
      </c>
      <c r="J9611" s="111">
        <v>3933</v>
      </c>
      <c r="K9611" s="111" t="s">
        <v>3028</v>
      </c>
      <c r="L9611" s="111" t="s">
        <v>706</v>
      </c>
      <c r="M9611" s="111" t="s">
        <v>729</v>
      </c>
      <c r="N9611" s="111">
        <v>1</v>
      </c>
      <c r="O9611" s="114">
        <v>108.11</v>
      </c>
    </row>
    <row r="9612" spans="1:15">
      <c r="A9612" s="108"/>
      <c r="B9612" s="108"/>
      <c r="I9612" s="113">
        <f t="shared" si="0"/>
        <v>88267</v>
      </c>
      <c r="J9612" s="111">
        <v>88267</v>
      </c>
      <c r="K9612" s="111" t="s">
        <v>1788</v>
      </c>
      <c r="L9612" s="111" t="s">
        <v>708</v>
      </c>
      <c r="M9612" s="111" t="s">
        <v>710</v>
      </c>
      <c r="N9612" s="111">
        <v>0.98</v>
      </c>
      <c r="O9612" s="114">
        <v>21.85</v>
      </c>
    </row>
    <row r="9613" spans="1:15">
      <c r="A9613" s="108"/>
      <c r="B9613" s="108"/>
      <c r="I9613" s="113">
        <f t="shared" si="0"/>
        <v>88316</v>
      </c>
      <c r="J9613" s="111">
        <v>88316</v>
      </c>
      <c r="K9613" s="111" t="s">
        <v>709</v>
      </c>
      <c r="L9613" s="111" t="s">
        <v>708</v>
      </c>
      <c r="M9613" s="111" t="s">
        <v>710</v>
      </c>
      <c r="N9613" s="111">
        <v>0.98</v>
      </c>
      <c r="O9613" s="114">
        <v>17.3</v>
      </c>
    </row>
    <row r="9614" spans="1:15">
      <c r="A9614" s="108"/>
      <c r="B9614" s="108"/>
      <c r="I9614" s="113">
        <f t="shared" si="0"/>
        <v>3143</v>
      </c>
      <c r="J9614" s="111">
        <v>3143</v>
      </c>
      <c r="K9614" s="111" t="s">
        <v>3022</v>
      </c>
      <c r="L9614" s="111" t="s">
        <v>706</v>
      </c>
      <c r="M9614" s="111" t="s">
        <v>702</v>
      </c>
      <c r="N9614" s="111">
        <v>0.16800000000000001</v>
      </c>
      <c r="O9614" s="114">
        <v>7.96</v>
      </c>
    </row>
    <row r="9615" spans="1:15">
      <c r="A9615" s="108"/>
      <c r="B9615" s="108"/>
      <c r="I9615" s="113">
        <f t="shared" si="0"/>
        <v>3934</v>
      </c>
      <c r="J9615" s="111">
        <v>3934</v>
      </c>
      <c r="K9615" s="111" t="s">
        <v>3029</v>
      </c>
      <c r="L9615" s="111" t="s">
        <v>706</v>
      </c>
      <c r="M9615" s="111" t="s">
        <v>729</v>
      </c>
      <c r="N9615" s="111">
        <v>1</v>
      </c>
      <c r="O9615" s="114">
        <v>108.11</v>
      </c>
    </row>
    <row r="9616" spans="1:15">
      <c r="A9616" s="108"/>
      <c r="B9616" s="108"/>
      <c r="I9616" s="113">
        <f t="shared" si="0"/>
        <v>4183</v>
      </c>
      <c r="J9616" s="111">
        <v>4183</v>
      </c>
      <c r="K9616" s="111" t="s">
        <v>3030</v>
      </c>
      <c r="L9616" s="111" t="s">
        <v>706</v>
      </c>
      <c r="M9616" s="111" t="s">
        <v>729</v>
      </c>
      <c r="N9616" s="111">
        <v>1</v>
      </c>
      <c r="O9616" s="114">
        <v>84.63</v>
      </c>
    </row>
    <row r="9617" spans="1:15">
      <c r="A9617" s="108"/>
      <c r="B9617" s="108"/>
      <c r="I9617" s="113">
        <f t="shared" si="0"/>
        <v>4184</v>
      </c>
      <c r="J9617" s="111">
        <v>4184</v>
      </c>
      <c r="K9617" s="111" t="s">
        <v>3031</v>
      </c>
      <c r="L9617" s="111" t="s">
        <v>706</v>
      </c>
      <c r="M9617" s="111" t="s">
        <v>729</v>
      </c>
      <c r="N9617" s="111">
        <v>1</v>
      </c>
      <c r="O9617" s="114">
        <v>186.81</v>
      </c>
    </row>
    <row r="9618" spans="1:15">
      <c r="A9618" s="108"/>
      <c r="B9618" s="108"/>
      <c r="I9618" s="113">
        <f t="shared" si="0"/>
        <v>88267</v>
      </c>
      <c r="J9618" s="111">
        <v>88267</v>
      </c>
      <c r="K9618" s="111" t="s">
        <v>1788</v>
      </c>
      <c r="L9618" s="111" t="s">
        <v>708</v>
      </c>
      <c r="M9618" s="111" t="s">
        <v>710</v>
      </c>
      <c r="N9618" s="111">
        <v>0.55000000000000004</v>
      </c>
      <c r="O9618" s="114">
        <v>21.85</v>
      </c>
    </row>
    <row r="9619" spans="1:15">
      <c r="A9619" s="108"/>
      <c r="B9619" s="108"/>
      <c r="I9619" s="113">
        <f t="shared" si="0"/>
        <v>88316</v>
      </c>
      <c r="J9619" s="111">
        <v>88316</v>
      </c>
      <c r="K9619" s="111" t="s">
        <v>709</v>
      </c>
      <c r="L9619" s="111" t="s">
        <v>708</v>
      </c>
      <c r="M9619" s="111" t="s">
        <v>710</v>
      </c>
      <c r="N9619" s="111">
        <v>0.55000000000000004</v>
      </c>
      <c r="O9619" s="114">
        <v>17.3</v>
      </c>
    </row>
    <row r="9620" spans="1:15">
      <c r="A9620" s="108"/>
      <c r="B9620" s="108"/>
      <c r="I9620" s="113">
        <f t="shared" si="0"/>
        <v>4185</v>
      </c>
      <c r="J9620" s="111">
        <v>4185</v>
      </c>
      <c r="K9620" s="111" t="s">
        <v>3032</v>
      </c>
      <c r="L9620" s="111" t="s">
        <v>706</v>
      </c>
      <c r="M9620" s="111" t="s">
        <v>729</v>
      </c>
      <c r="N9620" s="111">
        <v>1</v>
      </c>
      <c r="O9620" s="114">
        <v>310.39999999999998</v>
      </c>
    </row>
    <row r="9621" spans="1:15">
      <c r="A9621" s="108"/>
      <c r="B9621" s="108"/>
      <c r="I9621" s="113">
        <f t="shared" si="0"/>
        <v>6300</v>
      </c>
      <c r="J9621" s="111">
        <v>6300</v>
      </c>
      <c r="K9621" s="111" t="s">
        <v>3033</v>
      </c>
      <c r="L9621" s="111" t="s">
        <v>706</v>
      </c>
      <c r="M9621" s="111" t="s">
        <v>729</v>
      </c>
      <c r="N9621" s="111">
        <v>1</v>
      </c>
      <c r="O9621" s="114">
        <v>186.82</v>
      </c>
    </row>
    <row r="9622" spans="1:15">
      <c r="A9622" s="108"/>
      <c r="B9622" s="108"/>
      <c r="I9622" s="113">
        <f t="shared" si="0"/>
        <v>6321</v>
      </c>
      <c r="J9622" s="111">
        <v>6321</v>
      </c>
      <c r="K9622" s="111" t="s">
        <v>3034</v>
      </c>
      <c r="L9622" s="111" t="s">
        <v>706</v>
      </c>
      <c r="M9622" s="111" t="s">
        <v>729</v>
      </c>
      <c r="N9622" s="111">
        <v>1</v>
      </c>
      <c r="O9622" s="114">
        <v>266.87</v>
      </c>
    </row>
    <row r="9623" spans="1:15">
      <c r="A9623" s="108"/>
      <c r="B9623" s="108"/>
      <c r="I9623" s="113">
        <f t="shared" si="0"/>
        <v>6301</v>
      </c>
      <c r="J9623" s="111">
        <v>6301</v>
      </c>
      <c r="K9623" s="111" t="s">
        <v>3035</v>
      </c>
      <c r="L9623" s="111" t="s">
        <v>706</v>
      </c>
      <c r="M9623" s="111" t="s">
        <v>729</v>
      </c>
      <c r="N9623" s="111">
        <v>1</v>
      </c>
      <c r="O9623" s="114">
        <v>625.51</v>
      </c>
    </row>
    <row r="9624" spans="1:15">
      <c r="A9624" s="108"/>
      <c r="B9624" s="108"/>
      <c r="I9624" s="113">
        <f t="shared" si="0"/>
        <v>88267</v>
      </c>
      <c r="J9624" s="111">
        <v>88267</v>
      </c>
      <c r="K9624" s="111" t="s">
        <v>1788</v>
      </c>
      <c r="L9624" s="111" t="s">
        <v>708</v>
      </c>
      <c r="M9624" s="111" t="s">
        <v>710</v>
      </c>
      <c r="N9624" s="111">
        <v>1.4</v>
      </c>
      <c r="O9624" s="114">
        <v>21.85</v>
      </c>
    </row>
    <row r="9625" spans="1:15">
      <c r="A9625" s="108"/>
      <c r="B9625" s="108"/>
      <c r="I9625" s="113">
        <f t="shared" si="0"/>
        <v>88316</v>
      </c>
      <c r="J9625" s="111">
        <v>88316</v>
      </c>
      <c r="K9625" s="111" t="s">
        <v>709</v>
      </c>
      <c r="L9625" s="111" t="s">
        <v>708</v>
      </c>
      <c r="M9625" s="111" t="s">
        <v>710</v>
      </c>
      <c r="N9625" s="111">
        <v>1.4</v>
      </c>
      <c r="O9625" s="114">
        <v>17.3</v>
      </c>
    </row>
    <row r="9626" spans="1:15">
      <c r="A9626" s="108"/>
      <c r="B9626" s="108"/>
      <c r="I9626" s="113">
        <f t="shared" si="0"/>
        <v>122</v>
      </c>
      <c r="J9626" s="111">
        <v>122</v>
      </c>
      <c r="K9626" s="111" t="s">
        <v>2782</v>
      </c>
      <c r="L9626" s="111" t="s">
        <v>706</v>
      </c>
      <c r="M9626" s="111" t="s">
        <v>702</v>
      </c>
      <c r="N9626" s="111">
        <v>6.0000000000000001E-3</v>
      </c>
      <c r="O9626" s="114">
        <v>59.62</v>
      </c>
    </row>
    <row r="9627" spans="1:15">
      <c r="A9627" s="108"/>
      <c r="B9627" s="108"/>
      <c r="I9627" s="113">
        <f t="shared" si="0"/>
        <v>3542</v>
      </c>
      <c r="J9627" s="111">
        <v>3542</v>
      </c>
      <c r="K9627" s="111" t="s">
        <v>3036</v>
      </c>
      <c r="L9627" s="111" t="s">
        <v>706</v>
      </c>
      <c r="M9627" s="111" t="s">
        <v>702</v>
      </c>
      <c r="N9627" s="111">
        <v>1</v>
      </c>
      <c r="O9627" s="114">
        <v>0.38</v>
      </c>
    </row>
    <row r="9628" spans="1:15">
      <c r="A9628" s="108"/>
      <c r="B9628" s="108"/>
      <c r="I9628" s="113">
        <f t="shared" si="0"/>
        <v>20083</v>
      </c>
      <c r="J9628" s="111">
        <v>20083</v>
      </c>
      <c r="K9628" s="111" t="s">
        <v>2784</v>
      </c>
      <c r="L9628" s="111" t="s">
        <v>706</v>
      </c>
      <c r="M9628" s="111" t="s">
        <v>702</v>
      </c>
      <c r="N9628" s="111">
        <v>6.0000000000000001E-3</v>
      </c>
      <c r="O9628" s="114">
        <v>51.77</v>
      </c>
    </row>
    <row r="9629" spans="1:15">
      <c r="A9629" s="108"/>
      <c r="B9629" s="108"/>
      <c r="I9629" s="113">
        <f t="shared" si="0"/>
        <v>38383</v>
      </c>
      <c r="J9629" s="111">
        <v>38383</v>
      </c>
      <c r="K9629" s="111" t="s">
        <v>2774</v>
      </c>
      <c r="L9629" s="111" t="s">
        <v>706</v>
      </c>
      <c r="M9629" s="111" t="s">
        <v>702</v>
      </c>
      <c r="N9629" s="111">
        <v>4.2999999999999997E-2</v>
      </c>
      <c r="O9629" s="114">
        <v>1.91</v>
      </c>
    </row>
    <row r="9630" spans="1:15">
      <c r="A9630" s="108"/>
      <c r="B9630" s="108"/>
      <c r="I9630" s="113">
        <f t="shared" si="0"/>
        <v>88248</v>
      </c>
      <c r="J9630" s="111">
        <v>88248</v>
      </c>
      <c r="K9630" s="111" t="s">
        <v>1800</v>
      </c>
      <c r="L9630" s="111" t="s">
        <v>708</v>
      </c>
      <c r="M9630" s="111" t="s">
        <v>702</v>
      </c>
      <c r="N9630" s="111">
        <v>0.129</v>
      </c>
      <c r="O9630" s="114">
        <v>16.97</v>
      </c>
    </row>
    <row r="9631" spans="1:15">
      <c r="A9631" s="108"/>
      <c r="B9631" s="108"/>
      <c r="I9631" s="113">
        <f t="shared" si="0"/>
        <v>3499</v>
      </c>
      <c r="J9631" s="111">
        <v>3499</v>
      </c>
      <c r="K9631" s="111" t="s">
        <v>3037</v>
      </c>
      <c r="L9631" s="111" t="s">
        <v>706</v>
      </c>
      <c r="M9631" s="111" t="s">
        <v>702</v>
      </c>
      <c r="N9631" s="111">
        <v>1</v>
      </c>
      <c r="O9631" s="114">
        <v>0.64</v>
      </c>
    </row>
    <row r="9632" spans="1:15">
      <c r="A9632" s="108"/>
      <c r="B9632" s="108"/>
      <c r="I9632" s="113">
        <f t="shared" si="0"/>
        <v>1955</v>
      </c>
      <c r="J9632" s="111">
        <v>1955</v>
      </c>
      <c r="K9632" s="111" t="s">
        <v>3038</v>
      </c>
      <c r="L9632" s="111" t="s">
        <v>706</v>
      </c>
      <c r="M9632" s="111" t="s">
        <v>702</v>
      </c>
      <c r="N9632" s="111">
        <v>1</v>
      </c>
      <c r="O9632" s="114">
        <v>1.72</v>
      </c>
    </row>
    <row r="9633" spans="1:15">
      <c r="A9633" s="108"/>
      <c r="B9633" s="108"/>
      <c r="I9633" s="113">
        <f t="shared" si="0"/>
        <v>1926</v>
      </c>
      <c r="J9633" s="111">
        <v>1926</v>
      </c>
      <c r="K9633" s="111" t="s">
        <v>3039</v>
      </c>
      <c r="L9633" s="111" t="s">
        <v>706</v>
      </c>
      <c r="M9633" s="111" t="s">
        <v>702</v>
      </c>
      <c r="N9633" s="111">
        <v>1</v>
      </c>
      <c r="O9633" s="114">
        <v>1.3</v>
      </c>
    </row>
    <row r="9634" spans="1:15">
      <c r="A9634" s="108"/>
      <c r="B9634" s="108"/>
      <c r="I9634" s="113">
        <f t="shared" si="0"/>
        <v>122</v>
      </c>
      <c r="J9634" s="111">
        <v>122</v>
      </c>
      <c r="K9634" s="111" t="s">
        <v>2782</v>
      </c>
      <c r="L9634" s="111" t="s">
        <v>706</v>
      </c>
      <c r="M9634" s="111" t="s">
        <v>702</v>
      </c>
      <c r="N9634" s="111">
        <v>7.0000000000000001E-3</v>
      </c>
      <c r="O9634" s="114">
        <v>59.62</v>
      </c>
    </row>
    <row r="9635" spans="1:15">
      <c r="A9635" s="108"/>
      <c r="B9635" s="108"/>
      <c r="I9635" s="113">
        <f t="shared" si="0"/>
        <v>3529</v>
      </c>
      <c r="J9635" s="111">
        <v>3529</v>
      </c>
      <c r="K9635" s="111" t="s">
        <v>3040</v>
      </c>
      <c r="L9635" s="111" t="s">
        <v>706</v>
      </c>
      <c r="M9635" s="111" t="s">
        <v>702</v>
      </c>
      <c r="N9635" s="111">
        <v>1</v>
      </c>
      <c r="O9635" s="114">
        <v>0.53</v>
      </c>
    </row>
    <row r="9636" spans="1:15">
      <c r="A9636" s="108"/>
      <c r="B9636" s="108"/>
      <c r="I9636" s="113">
        <f t="shared" si="0"/>
        <v>20083</v>
      </c>
      <c r="J9636" s="111">
        <v>20083</v>
      </c>
      <c r="K9636" s="111" t="s">
        <v>2784</v>
      </c>
      <c r="L9636" s="111" t="s">
        <v>706</v>
      </c>
      <c r="M9636" s="111" t="s">
        <v>702</v>
      </c>
      <c r="N9636" s="111">
        <v>8.0000000000000002E-3</v>
      </c>
      <c r="O9636" s="114">
        <v>51.77</v>
      </c>
    </row>
    <row r="9637" spans="1:15">
      <c r="A9637" s="108"/>
      <c r="B9637" s="108"/>
      <c r="I9637" s="113">
        <f t="shared" si="0"/>
        <v>38383</v>
      </c>
      <c r="J9637" s="111">
        <v>38383</v>
      </c>
      <c r="K9637" s="111" t="s">
        <v>2774</v>
      </c>
      <c r="L9637" s="111" t="s">
        <v>706</v>
      </c>
      <c r="M9637" s="111" t="s">
        <v>702</v>
      </c>
      <c r="N9637" s="111">
        <v>0.05</v>
      </c>
      <c r="O9637" s="114">
        <v>1.91</v>
      </c>
    </row>
    <row r="9638" spans="1:15">
      <c r="A9638" s="108"/>
      <c r="B9638" s="108"/>
      <c r="I9638" s="113">
        <f t="shared" si="0"/>
        <v>3500</v>
      </c>
      <c r="J9638" s="111">
        <v>3500</v>
      </c>
      <c r="K9638" s="111" t="s">
        <v>3041</v>
      </c>
      <c r="L9638" s="111" t="s">
        <v>706</v>
      </c>
      <c r="M9638" s="111" t="s">
        <v>702</v>
      </c>
      <c r="N9638" s="111">
        <v>1</v>
      </c>
      <c r="O9638" s="114">
        <v>1.08</v>
      </c>
    </row>
    <row r="9639" spans="1:15">
      <c r="A9639" s="108"/>
      <c r="B9639" s="108"/>
      <c r="I9639" s="113">
        <f t="shared" si="0"/>
        <v>1956</v>
      </c>
      <c r="J9639" s="111">
        <v>1956</v>
      </c>
      <c r="K9639" s="111" t="s">
        <v>3042</v>
      </c>
      <c r="L9639" s="111" t="s">
        <v>706</v>
      </c>
      <c r="M9639" s="111" t="s">
        <v>702</v>
      </c>
      <c r="N9639" s="111">
        <v>1</v>
      </c>
      <c r="O9639" s="114">
        <v>2.2200000000000002</v>
      </c>
    </row>
    <row r="9640" spans="1:15">
      <c r="A9640" s="108"/>
      <c r="B9640" s="108"/>
      <c r="I9640" s="113">
        <f t="shared" si="0"/>
        <v>1927</v>
      </c>
      <c r="J9640" s="111">
        <v>1927</v>
      </c>
      <c r="K9640" s="111" t="s">
        <v>3043</v>
      </c>
      <c r="L9640" s="111" t="s">
        <v>706</v>
      </c>
      <c r="M9640" s="111" t="s">
        <v>702</v>
      </c>
      <c r="N9640" s="111">
        <v>1</v>
      </c>
      <c r="O9640" s="114">
        <v>1.71</v>
      </c>
    </row>
    <row r="9641" spans="1:15">
      <c r="A9641" s="108"/>
      <c r="B9641" s="108"/>
      <c r="I9641" s="113">
        <f t="shared" si="0"/>
        <v>3524</v>
      </c>
      <c r="J9641" s="111">
        <v>3524</v>
      </c>
      <c r="K9641" s="111" t="s">
        <v>3044</v>
      </c>
      <c r="L9641" s="111" t="s">
        <v>706</v>
      </c>
      <c r="M9641" s="111" t="s">
        <v>702</v>
      </c>
      <c r="N9641" s="111">
        <v>1</v>
      </c>
      <c r="O9641" s="114">
        <v>5.25</v>
      </c>
    </row>
    <row r="9642" spans="1:15">
      <c r="A9642" s="108"/>
      <c r="B9642" s="108"/>
      <c r="I9642" s="113">
        <f t="shared" si="0"/>
        <v>122</v>
      </c>
      <c r="J9642" s="111">
        <v>122</v>
      </c>
      <c r="K9642" s="111" t="s">
        <v>2782</v>
      </c>
      <c r="L9642" s="111" t="s">
        <v>706</v>
      </c>
      <c r="M9642" s="111" t="s">
        <v>702</v>
      </c>
      <c r="N9642" s="111">
        <v>8.9999999999999993E-3</v>
      </c>
      <c r="O9642" s="114">
        <v>59.62</v>
      </c>
    </row>
    <row r="9643" spans="1:15">
      <c r="A9643" s="108"/>
      <c r="B9643" s="108"/>
      <c r="I9643" s="113">
        <f t="shared" si="0"/>
        <v>3536</v>
      </c>
      <c r="J9643" s="111">
        <v>3536</v>
      </c>
      <c r="K9643" s="111" t="s">
        <v>3045</v>
      </c>
      <c r="L9643" s="111" t="s">
        <v>706</v>
      </c>
      <c r="M9643" s="111" t="s">
        <v>702</v>
      </c>
      <c r="N9643" s="111">
        <v>1</v>
      </c>
      <c r="O9643" s="114">
        <v>1.58</v>
      </c>
    </row>
    <row r="9644" spans="1:15">
      <c r="A9644" s="108"/>
      <c r="B9644" s="108"/>
      <c r="I9644" s="113">
        <f t="shared" si="0"/>
        <v>20083</v>
      </c>
      <c r="J9644" s="111">
        <v>20083</v>
      </c>
      <c r="K9644" s="111" t="s">
        <v>2784</v>
      </c>
      <c r="L9644" s="111" t="s">
        <v>706</v>
      </c>
      <c r="M9644" s="111" t="s">
        <v>702</v>
      </c>
      <c r="N9644" s="111">
        <v>1.0999999999999999E-2</v>
      </c>
      <c r="O9644" s="114">
        <v>51.77</v>
      </c>
    </row>
    <row r="9645" spans="1:15">
      <c r="A9645" s="108"/>
      <c r="B9645" s="108"/>
      <c r="I9645" s="113">
        <f t="shared" si="0"/>
        <v>38383</v>
      </c>
      <c r="J9645" s="111">
        <v>38383</v>
      </c>
      <c r="K9645" s="111" t="s">
        <v>2774</v>
      </c>
      <c r="L9645" s="111" t="s">
        <v>706</v>
      </c>
      <c r="M9645" s="111" t="s">
        <v>702</v>
      </c>
      <c r="N9645" s="111">
        <v>0.06</v>
      </c>
      <c r="O9645" s="114">
        <v>1.91</v>
      </c>
    </row>
    <row r="9646" spans="1:15">
      <c r="A9646" s="108"/>
      <c r="B9646" s="108"/>
      <c r="I9646" s="113">
        <f t="shared" si="0"/>
        <v>88248</v>
      </c>
      <c r="J9646" s="111">
        <v>88248</v>
      </c>
      <c r="K9646" s="111" t="s">
        <v>1800</v>
      </c>
      <c r="L9646" s="111" t="s">
        <v>708</v>
      </c>
      <c r="M9646" s="111" t="s">
        <v>702</v>
      </c>
      <c r="N9646" s="111">
        <v>0.17899999999999999</v>
      </c>
      <c r="O9646" s="114">
        <v>16.97</v>
      </c>
    </row>
    <row r="9647" spans="1:15">
      <c r="A9647" s="108"/>
      <c r="B9647" s="108"/>
      <c r="I9647" s="113">
        <f t="shared" si="0"/>
        <v>88267</v>
      </c>
      <c r="J9647" s="111">
        <v>88267</v>
      </c>
      <c r="K9647" s="111" t="s">
        <v>1788</v>
      </c>
      <c r="L9647" s="111" t="s">
        <v>708</v>
      </c>
      <c r="M9647" s="111" t="s">
        <v>710</v>
      </c>
      <c r="N9647" s="111">
        <v>0.17899999999999999</v>
      </c>
      <c r="O9647" s="114">
        <v>21.85</v>
      </c>
    </row>
    <row r="9648" spans="1:15">
      <c r="A9648" s="108"/>
      <c r="B9648" s="108"/>
      <c r="I9648" s="113">
        <f t="shared" si="0"/>
        <v>3501</v>
      </c>
      <c r="J9648" s="111">
        <v>3501</v>
      </c>
      <c r="K9648" s="111" t="s">
        <v>3046</v>
      </c>
      <c r="L9648" s="111" t="s">
        <v>706</v>
      </c>
      <c r="M9648" s="111" t="s">
        <v>702</v>
      </c>
      <c r="N9648" s="111">
        <v>1</v>
      </c>
      <c r="O9648" s="114">
        <v>3.13</v>
      </c>
    </row>
    <row r="9649" spans="1:15">
      <c r="A9649" s="108"/>
      <c r="B9649" s="108"/>
      <c r="I9649" s="113">
        <f t="shared" si="0"/>
        <v>1957</v>
      </c>
      <c r="J9649" s="111">
        <v>1957</v>
      </c>
      <c r="K9649" s="111" t="s">
        <v>3047</v>
      </c>
      <c r="L9649" s="111" t="s">
        <v>706</v>
      </c>
      <c r="M9649" s="111" t="s">
        <v>702</v>
      </c>
      <c r="N9649" s="111">
        <v>1</v>
      </c>
      <c r="O9649" s="114">
        <v>5.0599999999999996</v>
      </c>
    </row>
    <row r="9650" spans="1:15">
      <c r="A9650" s="108"/>
      <c r="B9650" s="108"/>
      <c r="I9650" s="113">
        <f t="shared" si="0"/>
        <v>1923</v>
      </c>
      <c r="J9650" s="111">
        <v>1923</v>
      </c>
      <c r="K9650" s="111" t="s">
        <v>3048</v>
      </c>
      <c r="L9650" s="111" t="s">
        <v>706</v>
      </c>
      <c r="M9650" s="111" t="s">
        <v>702</v>
      </c>
      <c r="N9650" s="111">
        <v>1</v>
      </c>
      <c r="O9650" s="114">
        <v>2.81</v>
      </c>
    </row>
    <row r="9651" spans="1:15">
      <c r="A9651" s="108"/>
      <c r="B9651" s="108"/>
      <c r="I9651" s="113">
        <f t="shared" si="0"/>
        <v>3861</v>
      </c>
      <c r="J9651" s="111">
        <v>3861</v>
      </c>
      <c r="K9651" s="111" t="s">
        <v>3049</v>
      </c>
      <c r="L9651" s="111" t="s">
        <v>706</v>
      </c>
      <c r="M9651" s="111" t="s">
        <v>702</v>
      </c>
      <c r="N9651" s="111">
        <v>1</v>
      </c>
      <c r="O9651" s="114">
        <v>0.46</v>
      </c>
    </row>
    <row r="9652" spans="1:15">
      <c r="A9652" s="108"/>
      <c r="B9652" s="108"/>
      <c r="I9652" s="113">
        <f t="shared" si="0"/>
        <v>88248</v>
      </c>
      <c r="J9652" s="111">
        <v>88248</v>
      </c>
      <c r="K9652" s="111" t="s">
        <v>1800</v>
      </c>
      <c r="L9652" s="111" t="s">
        <v>708</v>
      </c>
      <c r="M9652" s="111" t="s">
        <v>702</v>
      </c>
      <c r="N9652" s="111">
        <v>8.5999999999999993E-2</v>
      </c>
      <c r="O9652" s="114">
        <v>16.97</v>
      </c>
    </row>
    <row r="9653" spans="1:15">
      <c r="A9653" s="108"/>
      <c r="B9653" s="108"/>
      <c r="I9653" s="113">
        <f t="shared" si="0"/>
        <v>88267</v>
      </c>
      <c r="J9653" s="111">
        <v>88267</v>
      </c>
      <c r="K9653" s="111" t="s">
        <v>1788</v>
      </c>
      <c r="L9653" s="111" t="s">
        <v>708</v>
      </c>
      <c r="M9653" s="111" t="s">
        <v>710</v>
      </c>
      <c r="N9653" s="111">
        <v>8.5999999999999993E-2</v>
      </c>
      <c r="O9653" s="114">
        <v>21.85</v>
      </c>
    </row>
    <row r="9654" spans="1:15">
      <c r="A9654" s="108"/>
      <c r="B9654" s="108"/>
      <c r="I9654" s="113">
        <f t="shared" si="0"/>
        <v>3854</v>
      </c>
      <c r="J9654" s="111">
        <v>3854</v>
      </c>
      <c r="K9654" s="111" t="s">
        <v>3050</v>
      </c>
      <c r="L9654" s="111" t="s">
        <v>706</v>
      </c>
      <c r="M9654" s="111" t="s">
        <v>702</v>
      </c>
      <c r="N9654" s="111">
        <v>1</v>
      </c>
      <c r="O9654" s="114">
        <v>5.59</v>
      </c>
    </row>
    <row r="9655" spans="1:15">
      <c r="A9655" s="108"/>
      <c r="B9655" s="108"/>
      <c r="I9655" s="113">
        <f t="shared" si="0"/>
        <v>3868</v>
      </c>
      <c r="J9655" s="111">
        <v>3868</v>
      </c>
      <c r="K9655" s="111" t="s">
        <v>3051</v>
      </c>
      <c r="L9655" s="111" t="s">
        <v>706</v>
      </c>
      <c r="M9655" s="111" t="s">
        <v>702</v>
      </c>
      <c r="N9655" s="111">
        <v>1</v>
      </c>
      <c r="O9655" s="114">
        <v>0.93</v>
      </c>
    </row>
    <row r="9656" spans="1:15">
      <c r="A9656" s="108"/>
      <c r="B9656" s="108"/>
      <c r="I9656" s="113">
        <f t="shared" si="0"/>
        <v>3855</v>
      </c>
      <c r="J9656" s="111">
        <v>3855</v>
      </c>
      <c r="K9656" s="111" t="s">
        <v>3052</v>
      </c>
      <c r="L9656" s="111" t="s">
        <v>706</v>
      </c>
      <c r="M9656" s="111" t="s">
        <v>702</v>
      </c>
      <c r="N9656" s="111">
        <v>1</v>
      </c>
      <c r="O9656" s="114">
        <v>3.71</v>
      </c>
    </row>
    <row r="9657" spans="1:15">
      <c r="A9657" s="108"/>
      <c r="B9657" s="108"/>
      <c r="I9657" s="113">
        <f t="shared" si="0"/>
        <v>9905</v>
      </c>
      <c r="J9657" s="111">
        <v>9905</v>
      </c>
      <c r="K9657" s="111" t="s">
        <v>3053</v>
      </c>
      <c r="L9657" s="111" t="s">
        <v>706</v>
      </c>
      <c r="M9657" s="111" t="s">
        <v>702</v>
      </c>
      <c r="N9657" s="111">
        <v>1</v>
      </c>
      <c r="O9657" s="114">
        <v>5.38</v>
      </c>
    </row>
    <row r="9658" spans="1:15">
      <c r="A9658" s="108"/>
      <c r="B9658" s="108"/>
      <c r="I9658" s="113">
        <f t="shared" si="0"/>
        <v>107</v>
      </c>
      <c r="J9658" s="111">
        <v>107</v>
      </c>
      <c r="K9658" s="111" t="s">
        <v>3054</v>
      </c>
      <c r="L9658" s="111" t="s">
        <v>706</v>
      </c>
      <c r="M9658" s="111" t="s">
        <v>702</v>
      </c>
      <c r="N9658" s="111">
        <v>1</v>
      </c>
      <c r="O9658" s="114">
        <v>0.51</v>
      </c>
    </row>
    <row r="9659" spans="1:15">
      <c r="A9659" s="108"/>
      <c r="B9659" s="108"/>
      <c r="I9659" s="113">
        <f t="shared" si="0"/>
        <v>38129</v>
      </c>
      <c r="J9659" s="111">
        <v>38129</v>
      </c>
      <c r="K9659" s="111" t="s">
        <v>3055</v>
      </c>
      <c r="L9659" s="111" t="s">
        <v>706</v>
      </c>
      <c r="M9659" s="111" t="s">
        <v>702</v>
      </c>
      <c r="N9659" s="111">
        <v>1</v>
      </c>
      <c r="O9659" s="114">
        <v>2.99</v>
      </c>
    </row>
    <row r="9660" spans="1:15">
      <c r="A9660" s="108"/>
      <c r="B9660" s="108"/>
      <c r="I9660" s="113">
        <f t="shared" si="0"/>
        <v>3904</v>
      </c>
      <c r="J9660" s="111">
        <v>3904</v>
      </c>
      <c r="K9660" s="111" t="s">
        <v>3056</v>
      </c>
      <c r="L9660" s="111" t="s">
        <v>706</v>
      </c>
      <c r="M9660" s="111" t="s">
        <v>702</v>
      </c>
      <c r="N9660" s="111">
        <v>1</v>
      </c>
      <c r="O9660" s="114">
        <v>0.56999999999999995</v>
      </c>
    </row>
    <row r="9661" spans="1:15">
      <c r="A9661" s="108"/>
      <c r="B9661" s="108"/>
      <c r="I9661" s="113">
        <f t="shared" si="0"/>
        <v>3873</v>
      </c>
      <c r="J9661" s="111">
        <v>3873</v>
      </c>
      <c r="K9661" s="111" t="s">
        <v>3057</v>
      </c>
      <c r="L9661" s="111" t="s">
        <v>706</v>
      </c>
      <c r="M9661" s="111" t="s">
        <v>702</v>
      </c>
      <c r="N9661" s="111">
        <v>1</v>
      </c>
      <c r="O9661" s="114">
        <v>7.4</v>
      </c>
    </row>
    <row r="9662" spans="1:15">
      <c r="A9662" s="108"/>
      <c r="B9662" s="108"/>
      <c r="I9662" s="113">
        <f t="shared" si="0"/>
        <v>3869</v>
      </c>
      <c r="J9662" s="111">
        <v>3869</v>
      </c>
      <c r="K9662" s="111" t="s">
        <v>3058</v>
      </c>
      <c r="L9662" s="111" t="s">
        <v>706</v>
      </c>
      <c r="M9662" s="111" t="s">
        <v>702</v>
      </c>
      <c r="N9662" s="111">
        <v>1</v>
      </c>
      <c r="O9662" s="114">
        <v>2.66</v>
      </c>
    </row>
    <row r="9663" spans="1:15">
      <c r="A9663" s="108"/>
      <c r="B9663" s="108"/>
      <c r="I9663" s="113">
        <f t="shared" si="0"/>
        <v>3870</v>
      </c>
      <c r="J9663" s="111">
        <v>3870</v>
      </c>
      <c r="K9663" s="111" t="s">
        <v>3059</v>
      </c>
      <c r="L9663" s="111" t="s">
        <v>706</v>
      </c>
      <c r="M9663" s="111" t="s">
        <v>702</v>
      </c>
      <c r="N9663" s="111">
        <v>1</v>
      </c>
      <c r="O9663" s="114">
        <v>4.8899999999999997</v>
      </c>
    </row>
    <row r="9664" spans="1:15">
      <c r="A9664" s="108"/>
      <c r="B9664" s="108"/>
      <c r="I9664" s="113">
        <f t="shared" si="0"/>
        <v>9906</v>
      </c>
      <c r="J9664" s="111">
        <v>9906</v>
      </c>
      <c r="K9664" s="111" t="s">
        <v>3060</v>
      </c>
      <c r="L9664" s="111" t="s">
        <v>706</v>
      </c>
      <c r="M9664" s="111" t="s">
        <v>702</v>
      </c>
      <c r="N9664" s="111">
        <v>1</v>
      </c>
      <c r="O9664" s="114">
        <v>6.45</v>
      </c>
    </row>
    <row r="9665" spans="1:15">
      <c r="A9665" s="108"/>
      <c r="B9665" s="108"/>
      <c r="I9665" s="113">
        <f t="shared" si="0"/>
        <v>65</v>
      </c>
      <c r="J9665" s="111">
        <v>65</v>
      </c>
      <c r="K9665" s="111" t="s">
        <v>3061</v>
      </c>
      <c r="L9665" s="111" t="s">
        <v>706</v>
      </c>
      <c r="M9665" s="111" t="s">
        <v>702</v>
      </c>
      <c r="N9665" s="111">
        <v>1</v>
      </c>
      <c r="O9665" s="114">
        <v>0.63</v>
      </c>
    </row>
    <row r="9666" spans="1:15">
      <c r="A9666" s="108"/>
      <c r="B9666" s="108"/>
      <c r="I9666" s="113">
        <f t="shared" si="0"/>
        <v>38025</v>
      </c>
      <c r="J9666" s="111">
        <v>38025</v>
      </c>
      <c r="K9666" s="111" t="s">
        <v>3062</v>
      </c>
      <c r="L9666" s="111" t="s">
        <v>706</v>
      </c>
      <c r="M9666" s="111" t="s">
        <v>702</v>
      </c>
      <c r="N9666" s="111">
        <v>1</v>
      </c>
      <c r="O9666" s="114">
        <v>5</v>
      </c>
    </row>
    <row r="9667" spans="1:15">
      <c r="A9667" s="108"/>
      <c r="B9667" s="108"/>
      <c r="I9667" s="113">
        <f t="shared" si="0"/>
        <v>3906</v>
      </c>
      <c r="J9667" s="111">
        <v>3906</v>
      </c>
      <c r="K9667" s="111" t="s">
        <v>3063</v>
      </c>
      <c r="L9667" s="111" t="s">
        <v>706</v>
      </c>
      <c r="M9667" s="111" t="s">
        <v>702</v>
      </c>
      <c r="N9667" s="111">
        <v>1</v>
      </c>
      <c r="O9667" s="114">
        <v>1.18</v>
      </c>
    </row>
    <row r="9668" spans="1:15">
      <c r="A9668" s="108"/>
      <c r="B9668" s="108"/>
      <c r="I9668" s="113">
        <f t="shared" si="0"/>
        <v>3903</v>
      </c>
      <c r="J9668" s="111">
        <v>3903</v>
      </c>
      <c r="K9668" s="111" t="s">
        <v>3064</v>
      </c>
      <c r="L9668" s="111" t="s">
        <v>706</v>
      </c>
      <c r="M9668" s="111" t="s">
        <v>702</v>
      </c>
      <c r="N9668" s="111">
        <v>1</v>
      </c>
      <c r="O9668" s="114">
        <v>1.39</v>
      </c>
    </row>
    <row r="9669" spans="1:15">
      <c r="A9669" s="108"/>
      <c r="B9669" s="108"/>
      <c r="I9669" s="113">
        <f t="shared" si="0"/>
        <v>88248</v>
      </c>
      <c r="J9669" s="111">
        <v>88248</v>
      </c>
      <c r="K9669" s="111" t="s">
        <v>1800</v>
      </c>
      <c r="L9669" s="111" t="s">
        <v>708</v>
      </c>
      <c r="M9669" s="111" t="s">
        <v>702</v>
      </c>
      <c r="N9669" s="111">
        <v>0.11899999999999999</v>
      </c>
      <c r="O9669" s="114">
        <v>16.97</v>
      </c>
    </row>
    <row r="9670" spans="1:15">
      <c r="A9670" s="108"/>
      <c r="B9670" s="108"/>
      <c r="I9670" s="113">
        <f t="shared" si="0"/>
        <v>88267</v>
      </c>
      <c r="J9670" s="111">
        <v>88267</v>
      </c>
      <c r="K9670" s="111" t="s">
        <v>1788</v>
      </c>
      <c r="L9670" s="111" t="s">
        <v>708</v>
      </c>
      <c r="M9670" s="111" t="s">
        <v>710</v>
      </c>
      <c r="N9670" s="111">
        <v>0.11899999999999999</v>
      </c>
      <c r="O9670" s="114">
        <v>21.85</v>
      </c>
    </row>
    <row r="9671" spans="1:15">
      <c r="A9671" s="108"/>
      <c r="B9671" s="108"/>
      <c r="I9671" s="113">
        <f t="shared" si="0"/>
        <v>38021</v>
      </c>
      <c r="J9671" s="111">
        <v>38021</v>
      </c>
      <c r="K9671" s="111" t="s">
        <v>3065</v>
      </c>
      <c r="L9671" s="111" t="s">
        <v>706</v>
      </c>
      <c r="M9671" s="111" t="s">
        <v>702</v>
      </c>
      <c r="N9671" s="111">
        <v>1</v>
      </c>
      <c r="O9671" s="114">
        <v>17.690000000000001</v>
      </c>
    </row>
    <row r="9672" spans="1:15">
      <c r="A9672" s="108"/>
      <c r="B9672" s="108"/>
      <c r="I9672" s="113">
        <f t="shared" si="0"/>
        <v>3872</v>
      </c>
      <c r="J9672" s="111">
        <v>3872</v>
      </c>
      <c r="K9672" s="111" t="s">
        <v>3066</v>
      </c>
      <c r="L9672" s="111" t="s">
        <v>706</v>
      </c>
      <c r="M9672" s="111" t="s">
        <v>702</v>
      </c>
      <c r="N9672" s="111">
        <v>1</v>
      </c>
      <c r="O9672" s="114">
        <v>3.24</v>
      </c>
    </row>
    <row r="9673" spans="1:15">
      <c r="A9673" s="108"/>
      <c r="B9673" s="108"/>
      <c r="I9673" s="113">
        <f t="shared" si="0"/>
        <v>3860</v>
      </c>
      <c r="J9673" s="111">
        <v>3860</v>
      </c>
      <c r="K9673" s="111" t="s">
        <v>3067</v>
      </c>
      <c r="L9673" s="111" t="s">
        <v>706</v>
      </c>
      <c r="M9673" s="111" t="s">
        <v>702</v>
      </c>
      <c r="N9673" s="111">
        <v>1</v>
      </c>
      <c r="O9673" s="114">
        <v>3.87</v>
      </c>
    </row>
    <row r="9674" spans="1:15">
      <c r="A9674" s="108"/>
      <c r="B9674" s="108"/>
      <c r="I9674" s="113">
        <f t="shared" si="0"/>
        <v>9895</v>
      </c>
      <c r="J9674" s="111">
        <v>9895</v>
      </c>
      <c r="K9674" s="111" t="s">
        <v>3068</v>
      </c>
      <c r="L9674" s="111" t="s">
        <v>706</v>
      </c>
      <c r="M9674" s="111" t="s">
        <v>702</v>
      </c>
      <c r="N9674" s="111">
        <v>1</v>
      </c>
      <c r="O9674" s="114">
        <v>10.58</v>
      </c>
    </row>
    <row r="9675" spans="1:15">
      <c r="A9675" s="108"/>
      <c r="B9675" s="108"/>
      <c r="I9675" s="113">
        <f t="shared" si="0"/>
        <v>108</v>
      </c>
      <c r="J9675" s="111">
        <v>108</v>
      </c>
      <c r="K9675" s="111" t="s">
        <v>3069</v>
      </c>
      <c r="L9675" s="111" t="s">
        <v>706</v>
      </c>
      <c r="M9675" s="111" t="s">
        <v>702</v>
      </c>
      <c r="N9675" s="111">
        <v>1</v>
      </c>
      <c r="O9675" s="114">
        <v>1.32</v>
      </c>
    </row>
    <row r="9676" spans="1:15">
      <c r="A9676" s="108"/>
      <c r="B9676" s="108"/>
      <c r="I9676" s="113">
        <f t="shared" si="0"/>
        <v>38026</v>
      </c>
      <c r="J9676" s="111">
        <v>38026</v>
      </c>
      <c r="K9676" s="111" t="s">
        <v>3070</v>
      </c>
      <c r="L9676" s="111" t="s">
        <v>706</v>
      </c>
      <c r="M9676" s="111" t="s">
        <v>702</v>
      </c>
      <c r="N9676" s="111">
        <v>1</v>
      </c>
      <c r="O9676" s="114">
        <v>13.39</v>
      </c>
    </row>
    <row r="9677" spans="1:15">
      <c r="A9677" s="108"/>
      <c r="B9677" s="108"/>
      <c r="I9677" s="113">
        <f t="shared" si="0"/>
        <v>7138</v>
      </c>
      <c r="J9677" s="111">
        <v>7138</v>
      </c>
      <c r="K9677" s="111" t="s">
        <v>3071</v>
      </c>
      <c r="L9677" s="111" t="s">
        <v>706</v>
      </c>
      <c r="M9677" s="111" t="s">
        <v>702</v>
      </c>
      <c r="N9677" s="111">
        <v>1</v>
      </c>
      <c r="O9677" s="114">
        <v>0.68</v>
      </c>
    </row>
    <row r="9678" spans="1:15">
      <c r="A9678" s="108"/>
      <c r="B9678" s="108"/>
      <c r="I9678" s="113">
        <f t="shared" si="0"/>
        <v>20083</v>
      </c>
      <c r="J9678" s="111">
        <v>20083</v>
      </c>
      <c r="K9678" s="111" t="s">
        <v>2784</v>
      </c>
      <c r="L9678" s="111" t="s">
        <v>706</v>
      </c>
      <c r="M9678" s="111" t="s">
        <v>702</v>
      </c>
      <c r="N9678" s="111">
        <v>8.9999999999999993E-3</v>
      </c>
      <c r="O9678" s="114">
        <v>51.77</v>
      </c>
    </row>
    <row r="9679" spans="1:15">
      <c r="A9679" s="108"/>
      <c r="B9679" s="108"/>
      <c r="I9679" s="113">
        <f t="shared" si="0"/>
        <v>38383</v>
      </c>
      <c r="J9679" s="111">
        <v>38383</v>
      </c>
      <c r="K9679" s="111" t="s">
        <v>2774</v>
      </c>
      <c r="L9679" s="111" t="s">
        <v>706</v>
      </c>
      <c r="M9679" s="111" t="s">
        <v>702</v>
      </c>
      <c r="N9679" s="111">
        <v>6.5000000000000002E-2</v>
      </c>
      <c r="O9679" s="114">
        <v>1.91</v>
      </c>
    </row>
    <row r="9680" spans="1:15">
      <c r="A9680" s="108"/>
      <c r="B9680" s="108"/>
      <c r="I9680" s="113">
        <f t="shared" si="0"/>
        <v>88248</v>
      </c>
      <c r="J9680" s="111">
        <v>88248</v>
      </c>
      <c r="K9680" s="111" t="s">
        <v>1800</v>
      </c>
      <c r="L9680" s="111" t="s">
        <v>708</v>
      </c>
      <c r="M9680" s="111" t="s">
        <v>702</v>
      </c>
      <c r="N9680" s="111">
        <v>0.17199999999999999</v>
      </c>
      <c r="O9680" s="114">
        <v>16.97</v>
      </c>
    </row>
    <row r="9681" spans="1:15">
      <c r="A9681" s="108"/>
      <c r="B9681" s="108"/>
      <c r="I9681" s="113">
        <f t="shared" si="0"/>
        <v>88267</v>
      </c>
      <c r="J9681" s="111">
        <v>88267</v>
      </c>
      <c r="K9681" s="111" t="s">
        <v>1788</v>
      </c>
      <c r="L9681" s="111" t="s">
        <v>708</v>
      </c>
      <c r="M9681" s="111" t="s">
        <v>710</v>
      </c>
      <c r="N9681" s="111">
        <v>0.17199999999999999</v>
      </c>
      <c r="O9681" s="114">
        <v>21.85</v>
      </c>
    </row>
    <row r="9682" spans="1:15">
      <c r="A9682" s="108"/>
      <c r="B9682" s="108"/>
      <c r="I9682" s="113">
        <f t="shared" si="0"/>
        <v>7121</v>
      </c>
      <c r="J9682" s="111">
        <v>7121</v>
      </c>
      <c r="K9682" s="111" t="s">
        <v>3072</v>
      </c>
      <c r="L9682" s="111" t="s">
        <v>706</v>
      </c>
      <c r="M9682" s="111" t="s">
        <v>702</v>
      </c>
      <c r="N9682" s="111">
        <v>1</v>
      </c>
      <c r="O9682" s="114">
        <v>7.08</v>
      </c>
    </row>
    <row r="9683" spans="1:15">
      <c r="A9683" s="108"/>
      <c r="B9683" s="108"/>
      <c r="I9683" s="113">
        <f t="shared" si="0"/>
        <v>122</v>
      </c>
      <c r="J9683" s="111">
        <v>122</v>
      </c>
      <c r="K9683" s="111" t="s">
        <v>2782</v>
      </c>
      <c r="L9683" s="111" t="s">
        <v>706</v>
      </c>
      <c r="M9683" s="111" t="s">
        <v>702</v>
      </c>
      <c r="N9683" s="111">
        <v>1.0999999999999999E-2</v>
      </c>
      <c r="O9683" s="114">
        <v>59.62</v>
      </c>
    </row>
    <row r="9684" spans="1:15">
      <c r="A9684" s="108"/>
      <c r="B9684" s="108"/>
      <c r="I9684" s="113">
        <f t="shared" si="0"/>
        <v>7139</v>
      </c>
      <c r="J9684" s="111">
        <v>7139</v>
      </c>
      <c r="K9684" s="111" t="s">
        <v>3073</v>
      </c>
      <c r="L9684" s="111" t="s">
        <v>706</v>
      </c>
      <c r="M9684" s="111" t="s">
        <v>702</v>
      </c>
      <c r="N9684" s="111">
        <v>1</v>
      </c>
      <c r="O9684" s="114">
        <v>0.9</v>
      </c>
    </row>
    <row r="9685" spans="1:15">
      <c r="A9685" s="108"/>
      <c r="B9685" s="108"/>
      <c r="I9685" s="113">
        <f t="shared" si="0"/>
        <v>20083</v>
      </c>
      <c r="J9685" s="111">
        <v>20083</v>
      </c>
      <c r="K9685" s="111" t="s">
        <v>2784</v>
      </c>
      <c r="L9685" s="111" t="s">
        <v>706</v>
      </c>
      <c r="M9685" s="111" t="s">
        <v>702</v>
      </c>
      <c r="N9685" s="111">
        <v>1.2E-2</v>
      </c>
      <c r="O9685" s="114">
        <v>51.77</v>
      </c>
    </row>
    <row r="9686" spans="1:15">
      <c r="A9686" s="108"/>
      <c r="B9686" s="108"/>
      <c r="I9686" s="113">
        <f t="shared" si="0"/>
        <v>38383</v>
      </c>
      <c r="J9686" s="111">
        <v>38383</v>
      </c>
      <c r="K9686" s="111" t="s">
        <v>2774</v>
      </c>
      <c r="L9686" s="111" t="s">
        <v>706</v>
      </c>
      <c r="M9686" s="111" t="s">
        <v>702</v>
      </c>
      <c r="N9686" s="111">
        <v>7.4999999999999997E-2</v>
      </c>
      <c r="O9686" s="114">
        <v>1.91</v>
      </c>
    </row>
    <row r="9687" spans="1:15">
      <c r="A9687" s="108"/>
      <c r="B9687" s="108"/>
      <c r="I9687" s="113">
        <f t="shared" si="0"/>
        <v>88248</v>
      </c>
      <c r="J9687" s="111">
        <v>88248</v>
      </c>
      <c r="K9687" s="111" t="s">
        <v>1800</v>
      </c>
      <c r="L9687" s="111" t="s">
        <v>708</v>
      </c>
      <c r="M9687" s="111" t="s">
        <v>702</v>
      </c>
      <c r="N9687" s="111">
        <v>0.2</v>
      </c>
      <c r="O9687" s="114">
        <v>16.97</v>
      </c>
    </row>
    <row r="9688" spans="1:15">
      <c r="A9688" s="108"/>
      <c r="B9688" s="108"/>
      <c r="I9688" s="113">
        <f t="shared" si="0"/>
        <v>7137</v>
      </c>
      <c r="J9688" s="111">
        <v>7137</v>
      </c>
      <c r="K9688" s="111" t="s">
        <v>3074</v>
      </c>
      <c r="L9688" s="111" t="s">
        <v>706</v>
      </c>
      <c r="M9688" s="111" t="s">
        <v>702</v>
      </c>
      <c r="N9688" s="111">
        <v>1</v>
      </c>
      <c r="O9688" s="114">
        <v>6.37</v>
      </c>
    </row>
    <row r="9689" spans="1:15">
      <c r="A9689" s="108"/>
      <c r="B9689" s="108"/>
      <c r="I9689" s="113">
        <f t="shared" si="0"/>
        <v>7104</v>
      </c>
      <c r="J9689" s="111">
        <v>7104</v>
      </c>
      <c r="K9689" s="111" t="s">
        <v>3075</v>
      </c>
      <c r="L9689" s="111" t="s">
        <v>706</v>
      </c>
      <c r="M9689" s="111" t="s">
        <v>702</v>
      </c>
      <c r="N9689" s="111">
        <v>1</v>
      </c>
      <c r="O9689" s="114">
        <v>2.36</v>
      </c>
    </row>
    <row r="9690" spans="1:15">
      <c r="A9690" s="108"/>
      <c r="B9690" s="108"/>
      <c r="I9690" s="113">
        <f t="shared" si="0"/>
        <v>122</v>
      </c>
      <c r="J9690" s="111">
        <v>122</v>
      </c>
      <c r="K9690" s="111" t="s">
        <v>2782</v>
      </c>
      <c r="L9690" s="111" t="s">
        <v>706</v>
      </c>
      <c r="M9690" s="111" t="s">
        <v>702</v>
      </c>
      <c r="N9690" s="111">
        <v>1.4E-2</v>
      </c>
      <c r="O9690" s="114">
        <v>59.62</v>
      </c>
    </row>
    <row r="9691" spans="1:15">
      <c r="A9691" s="108"/>
      <c r="B9691" s="108"/>
      <c r="I9691" s="113">
        <f t="shared" si="0"/>
        <v>7140</v>
      </c>
      <c r="J9691" s="111">
        <v>7140</v>
      </c>
      <c r="K9691" s="111" t="s">
        <v>3076</v>
      </c>
      <c r="L9691" s="111" t="s">
        <v>706</v>
      </c>
      <c r="M9691" s="111" t="s">
        <v>702</v>
      </c>
      <c r="N9691" s="111">
        <v>1</v>
      </c>
      <c r="O9691" s="114">
        <v>2.99</v>
      </c>
    </row>
    <row r="9692" spans="1:15">
      <c r="A9692" s="108"/>
      <c r="B9692" s="108"/>
      <c r="I9692" s="113">
        <f t="shared" si="0"/>
        <v>20083</v>
      </c>
      <c r="J9692" s="111">
        <v>20083</v>
      </c>
      <c r="K9692" s="111" t="s">
        <v>2784</v>
      </c>
      <c r="L9692" s="111" t="s">
        <v>706</v>
      </c>
      <c r="M9692" s="111" t="s">
        <v>702</v>
      </c>
      <c r="N9692" s="111">
        <v>1.7000000000000001E-2</v>
      </c>
      <c r="O9692" s="114">
        <v>51.77</v>
      </c>
    </row>
    <row r="9693" spans="1:15">
      <c r="A9693" s="108"/>
      <c r="B9693" s="108"/>
      <c r="I9693" s="113">
        <f t="shared" si="0"/>
        <v>38383</v>
      </c>
      <c r="J9693" s="111">
        <v>38383</v>
      </c>
      <c r="K9693" s="111" t="s">
        <v>2774</v>
      </c>
      <c r="L9693" s="111" t="s">
        <v>706</v>
      </c>
      <c r="M9693" s="111" t="s">
        <v>702</v>
      </c>
      <c r="N9693" s="111">
        <v>8.8999999999999996E-2</v>
      </c>
      <c r="O9693" s="114">
        <v>1.91</v>
      </c>
    </row>
    <row r="9694" spans="1:15">
      <c r="A9694" s="108"/>
      <c r="B9694" s="108"/>
      <c r="I9694" s="113">
        <f t="shared" si="0"/>
        <v>7114</v>
      </c>
      <c r="J9694" s="111">
        <v>7114</v>
      </c>
      <c r="K9694" s="111" t="s">
        <v>3077</v>
      </c>
      <c r="L9694" s="111" t="s">
        <v>706</v>
      </c>
      <c r="M9694" s="111" t="s">
        <v>702</v>
      </c>
      <c r="N9694" s="111">
        <v>1</v>
      </c>
      <c r="O9694" s="114">
        <v>12.28</v>
      </c>
    </row>
    <row r="9695" spans="1:15">
      <c r="A9695" s="108"/>
      <c r="B9695" s="108"/>
      <c r="I9695" s="113">
        <f t="shared" si="0"/>
        <v>7136</v>
      </c>
      <c r="J9695" s="111">
        <v>7136</v>
      </c>
      <c r="K9695" s="111" t="s">
        <v>3078</v>
      </c>
      <c r="L9695" s="111" t="s">
        <v>706</v>
      </c>
      <c r="M9695" s="111" t="s">
        <v>702</v>
      </c>
      <c r="N9695" s="111">
        <v>1</v>
      </c>
      <c r="O9695" s="114">
        <v>4.4400000000000004</v>
      </c>
    </row>
    <row r="9696" spans="1:15">
      <c r="A9696" s="108"/>
      <c r="B9696" s="108"/>
      <c r="I9696" s="113">
        <f t="shared" si="0"/>
        <v>38383</v>
      </c>
      <c r="J9696" s="111">
        <v>38383</v>
      </c>
      <c r="K9696" s="111" t="s">
        <v>2774</v>
      </c>
      <c r="L9696" s="111" t="s">
        <v>706</v>
      </c>
      <c r="M9696" s="111" t="s">
        <v>702</v>
      </c>
      <c r="N9696" s="111">
        <v>2.5999999999999999E-2</v>
      </c>
      <c r="O9696" s="114">
        <v>1.91</v>
      </c>
    </row>
    <row r="9697" spans="1:15">
      <c r="A9697" s="108"/>
      <c r="B9697" s="108"/>
      <c r="I9697" s="113">
        <f t="shared" si="0"/>
        <v>88248</v>
      </c>
      <c r="J9697" s="111">
        <v>88248</v>
      </c>
      <c r="K9697" s="111" t="s">
        <v>1800</v>
      </c>
      <c r="L9697" s="111" t="s">
        <v>708</v>
      </c>
      <c r="M9697" s="111" t="s">
        <v>702</v>
      </c>
      <c r="N9697" s="111">
        <v>0.09</v>
      </c>
      <c r="O9697" s="114">
        <v>16.97</v>
      </c>
    </row>
    <row r="9698" spans="1:15">
      <c r="A9698" s="108"/>
      <c r="B9698" s="108"/>
      <c r="I9698" s="113">
        <f t="shared" si="0"/>
        <v>88267</v>
      </c>
      <c r="J9698" s="111">
        <v>88267</v>
      </c>
      <c r="K9698" s="111" t="s">
        <v>1788</v>
      </c>
      <c r="L9698" s="111" t="s">
        <v>708</v>
      </c>
      <c r="M9698" s="111" t="s">
        <v>710</v>
      </c>
      <c r="N9698" s="111">
        <v>0.09</v>
      </c>
      <c r="O9698" s="114">
        <v>21.85</v>
      </c>
    </row>
    <row r="9699" spans="1:15">
      <c r="A9699" s="108"/>
      <c r="B9699" s="108"/>
      <c r="I9699" s="113">
        <f t="shared" si="0"/>
        <v>3522</v>
      </c>
      <c r="J9699" s="111">
        <v>3522</v>
      </c>
      <c r="K9699" s="111" t="s">
        <v>3079</v>
      </c>
      <c r="L9699" s="111" t="s">
        <v>706</v>
      </c>
      <c r="M9699" s="111" t="s">
        <v>702</v>
      </c>
      <c r="N9699" s="111">
        <v>1</v>
      </c>
      <c r="O9699" s="114">
        <v>2.41</v>
      </c>
    </row>
    <row r="9700" spans="1:15">
      <c r="A9700" s="108"/>
      <c r="B9700" s="108"/>
      <c r="I9700" s="113">
        <f t="shared" si="0"/>
        <v>38383</v>
      </c>
      <c r="J9700" s="111">
        <v>38383</v>
      </c>
      <c r="K9700" s="111" t="s">
        <v>2774</v>
      </c>
      <c r="L9700" s="111" t="s">
        <v>706</v>
      </c>
      <c r="M9700" s="111" t="s">
        <v>702</v>
      </c>
      <c r="N9700" s="111">
        <v>3.5999999999999997E-2</v>
      </c>
      <c r="O9700" s="114">
        <v>1.91</v>
      </c>
    </row>
    <row r="9701" spans="1:15">
      <c r="A9701" s="108"/>
      <c r="B9701" s="108"/>
      <c r="I9701" s="113">
        <f t="shared" si="0"/>
        <v>88248</v>
      </c>
      <c r="J9701" s="111">
        <v>88248</v>
      </c>
      <c r="K9701" s="111" t="s">
        <v>1800</v>
      </c>
      <c r="L9701" s="111" t="s">
        <v>708</v>
      </c>
      <c r="M9701" s="111" t="s">
        <v>702</v>
      </c>
      <c r="N9701" s="111">
        <v>0.107</v>
      </c>
      <c r="O9701" s="114">
        <v>16.97</v>
      </c>
    </row>
    <row r="9702" spans="1:15">
      <c r="A9702" s="108"/>
      <c r="B9702" s="108"/>
      <c r="I9702" s="113">
        <f t="shared" si="0"/>
        <v>88267</v>
      </c>
      <c r="J9702" s="111">
        <v>88267</v>
      </c>
      <c r="K9702" s="111" t="s">
        <v>1788</v>
      </c>
      <c r="L9702" s="111" t="s">
        <v>708</v>
      </c>
      <c r="M9702" s="111" t="s">
        <v>710</v>
      </c>
      <c r="N9702" s="111">
        <v>0.107</v>
      </c>
      <c r="O9702" s="114">
        <v>21.85</v>
      </c>
    </row>
    <row r="9703" spans="1:15">
      <c r="A9703" s="108"/>
      <c r="B9703" s="108"/>
      <c r="I9703" s="113">
        <f t="shared" si="0"/>
        <v>38383</v>
      </c>
      <c r="J9703" s="111">
        <v>38383</v>
      </c>
      <c r="K9703" s="111" t="s">
        <v>2774</v>
      </c>
      <c r="L9703" s="111" t="s">
        <v>706</v>
      </c>
      <c r="M9703" s="111" t="s">
        <v>702</v>
      </c>
      <c r="N9703" s="111">
        <v>0.26</v>
      </c>
      <c r="O9703" s="114">
        <v>1.91</v>
      </c>
    </row>
    <row r="9704" spans="1:15">
      <c r="A9704" s="108"/>
      <c r="B9704" s="108"/>
      <c r="I9704" s="113">
        <f t="shared" si="0"/>
        <v>88267</v>
      </c>
      <c r="J9704" s="111">
        <v>88267</v>
      </c>
      <c r="K9704" s="111" t="s">
        <v>1788</v>
      </c>
      <c r="L9704" s="111" t="s">
        <v>708</v>
      </c>
      <c r="M9704" s="111" t="s">
        <v>710</v>
      </c>
      <c r="N9704" s="111">
        <v>0.06</v>
      </c>
      <c r="O9704" s="114">
        <v>21.85</v>
      </c>
    </row>
    <row r="9705" spans="1:15">
      <c r="A9705" s="108"/>
      <c r="B9705" s="108"/>
      <c r="I9705" s="113">
        <f t="shared" si="0"/>
        <v>38383</v>
      </c>
      <c r="J9705" s="111">
        <v>38383</v>
      </c>
      <c r="K9705" s="111" t="s">
        <v>2774</v>
      </c>
      <c r="L9705" s="111" t="s">
        <v>706</v>
      </c>
      <c r="M9705" s="111" t="s">
        <v>702</v>
      </c>
      <c r="N9705" s="111">
        <v>3.9E-2</v>
      </c>
      <c r="O9705" s="114">
        <v>1.91</v>
      </c>
    </row>
    <row r="9706" spans="1:15">
      <c r="A9706" s="108"/>
      <c r="B9706" s="108"/>
      <c r="I9706" s="113">
        <f t="shared" si="0"/>
        <v>7109</v>
      </c>
      <c r="J9706" s="111">
        <v>7109</v>
      </c>
      <c r="K9706" s="111" t="s">
        <v>3080</v>
      </c>
      <c r="L9706" s="111" t="s">
        <v>706</v>
      </c>
      <c r="M9706" s="111" t="s">
        <v>702</v>
      </c>
      <c r="N9706" s="111">
        <v>1</v>
      </c>
      <c r="O9706" s="114">
        <v>2.15</v>
      </c>
    </row>
    <row r="9707" spans="1:15">
      <c r="A9707" s="108"/>
      <c r="B9707" s="108"/>
      <c r="I9707" s="113">
        <f t="shared" si="0"/>
        <v>88248</v>
      </c>
      <c r="J9707" s="111">
        <v>88248</v>
      </c>
      <c r="K9707" s="111" t="s">
        <v>1800</v>
      </c>
      <c r="L9707" s="111" t="s">
        <v>708</v>
      </c>
      <c r="M9707" s="111" t="s">
        <v>702</v>
      </c>
      <c r="N9707" s="111">
        <v>7.2999999999999995E-2</v>
      </c>
      <c r="O9707" s="114">
        <v>16.97</v>
      </c>
    </row>
    <row r="9708" spans="1:15">
      <c r="A9708" s="108"/>
      <c r="B9708" s="108"/>
      <c r="I9708" s="113">
        <f t="shared" si="0"/>
        <v>88267</v>
      </c>
      <c r="J9708" s="111">
        <v>88267</v>
      </c>
      <c r="K9708" s="111" t="s">
        <v>1788</v>
      </c>
      <c r="L9708" s="111" t="s">
        <v>708</v>
      </c>
      <c r="M9708" s="111" t="s">
        <v>710</v>
      </c>
      <c r="N9708" s="111">
        <v>7.2999999999999995E-2</v>
      </c>
      <c r="O9708" s="114">
        <v>21.85</v>
      </c>
    </row>
    <row r="9709" spans="1:15">
      <c r="A9709" s="108"/>
      <c r="B9709" s="108"/>
      <c r="I9709" s="113">
        <f t="shared" si="0"/>
        <v>122</v>
      </c>
      <c r="J9709" s="111">
        <v>122</v>
      </c>
      <c r="K9709" s="111" t="s">
        <v>2782</v>
      </c>
      <c r="L9709" s="111" t="s">
        <v>706</v>
      </c>
      <c r="M9709" s="111" t="s">
        <v>702</v>
      </c>
      <c r="N9709" s="111">
        <v>1.2E-2</v>
      </c>
      <c r="O9709" s="114">
        <v>59.62</v>
      </c>
    </row>
    <row r="9710" spans="1:15">
      <c r="A9710" s="108"/>
      <c r="B9710" s="108"/>
      <c r="I9710" s="113">
        <f t="shared" si="0"/>
        <v>3535</v>
      </c>
      <c r="J9710" s="111">
        <v>3535</v>
      </c>
      <c r="K9710" s="111" t="s">
        <v>3081</v>
      </c>
      <c r="L9710" s="111" t="s">
        <v>706</v>
      </c>
      <c r="M9710" s="111" t="s">
        <v>702</v>
      </c>
      <c r="N9710" s="111">
        <v>1</v>
      </c>
      <c r="O9710" s="114">
        <v>3.75</v>
      </c>
    </row>
    <row r="9711" spans="1:15">
      <c r="A9711" s="108"/>
      <c r="B9711" s="108"/>
      <c r="I9711" s="113">
        <f t="shared" si="0"/>
        <v>20083</v>
      </c>
      <c r="J9711" s="111">
        <v>20083</v>
      </c>
      <c r="K9711" s="111" t="s">
        <v>2784</v>
      </c>
      <c r="L9711" s="111" t="s">
        <v>706</v>
      </c>
      <c r="M9711" s="111" t="s">
        <v>702</v>
      </c>
      <c r="N9711" s="111">
        <v>1.4E-2</v>
      </c>
      <c r="O9711" s="114">
        <v>51.77</v>
      </c>
    </row>
    <row r="9712" spans="1:15">
      <c r="A9712" s="108"/>
      <c r="B9712" s="108"/>
      <c r="I9712" s="113">
        <f t="shared" si="0"/>
        <v>38383</v>
      </c>
      <c r="J9712" s="111">
        <v>38383</v>
      </c>
      <c r="K9712" s="111" t="s">
        <v>2774</v>
      </c>
      <c r="L9712" s="111" t="s">
        <v>706</v>
      </c>
      <c r="M9712" s="111" t="s">
        <v>702</v>
      </c>
      <c r="N9712" s="111">
        <v>0.02</v>
      </c>
      <c r="O9712" s="114">
        <v>1.91</v>
      </c>
    </row>
    <row r="9713" spans="1:15">
      <c r="A9713" s="108"/>
      <c r="B9713" s="108"/>
      <c r="I9713" s="113">
        <f t="shared" si="0"/>
        <v>88248</v>
      </c>
      <c r="J9713" s="111">
        <v>88248</v>
      </c>
      <c r="K9713" s="111" t="s">
        <v>1800</v>
      </c>
      <c r="L9713" s="111" t="s">
        <v>708</v>
      </c>
      <c r="M9713" s="111" t="s">
        <v>702</v>
      </c>
      <c r="N9713" s="111">
        <v>8.8999999999999996E-2</v>
      </c>
      <c r="O9713" s="114">
        <v>16.97</v>
      </c>
    </row>
    <row r="9714" spans="1:15">
      <c r="A9714" s="108"/>
      <c r="B9714" s="108"/>
      <c r="I9714" s="113">
        <f t="shared" si="0"/>
        <v>88267</v>
      </c>
      <c r="J9714" s="111">
        <v>88267</v>
      </c>
      <c r="K9714" s="111" t="s">
        <v>1788</v>
      </c>
      <c r="L9714" s="111" t="s">
        <v>708</v>
      </c>
      <c r="M9714" s="111" t="s">
        <v>710</v>
      </c>
      <c r="N9714" s="111">
        <v>8.8999999999999996E-2</v>
      </c>
      <c r="O9714" s="114">
        <v>21.85</v>
      </c>
    </row>
    <row r="9715" spans="1:15">
      <c r="A9715" s="108"/>
      <c r="B9715" s="108"/>
      <c r="I9715" s="113">
        <f t="shared" si="0"/>
        <v>3502</v>
      </c>
      <c r="J9715" s="111">
        <v>3502</v>
      </c>
      <c r="K9715" s="111" t="s">
        <v>3082</v>
      </c>
      <c r="L9715" s="111" t="s">
        <v>706</v>
      </c>
      <c r="M9715" s="111" t="s">
        <v>702</v>
      </c>
      <c r="N9715" s="111">
        <v>1</v>
      </c>
      <c r="O9715" s="114">
        <v>4.46</v>
      </c>
    </row>
    <row r="9716" spans="1:15">
      <c r="A9716" s="108"/>
      <c r="B9716" s="108"/>
      <c r="I9716" s="113">
        <f t="shared" si="0"/>
        <v>1958</v>
      </c>
      <c r="J9716" s="111">
        <v>1958</v>
      </c>
      <c r="K9716" s="111" t="s">
        <v>3083</v>
      </c>
      <c r="L9716" s="111" t="s">
        <v>706</v>
      </c>
      <c r="M9716" s="111" t="s">
        <v>702</v>
      </c>
      <c r="N9716" s="111">
        <v>1</v>
      </c>
      <c r="O9716" s="114">
        <v>8.99</v>
      </c>
    </row>
    <row r="9717" spans="1:15">
      <c r="A9717" s="108"/>
      <c r="B9717" s="108"/>
      <c r="I9717" s="113">
        <f t="shared" si="0"/>
        <v>1929</v>
      </c>
      <c r="J9717" s="111">
        <v>1929</v>
      </c>
      <c r="K9717" s="111" t="s">
        <v>3084</v>
      </c>
      <c r="L9717" s="111" t="s">
        <v>706</v>
      </c>
      <c r="M9717" s="111" t="s">
        <v>702</v>
      </c>
      <c r="N9717" s="111">
        <v>1</v>
      </c>
      <c r="O9717" s="114">
        <v>4.5999999999999996</v>
      </c>
    </row>
    <row r="9718" spans="1:15">
      <c r="A9718" s="108"/>
      <c r="B9718" s="108"/>
      <c r="I9718" s="113">
        <f t="shared" si="0"/>
        <v>122</v>
      </c>
      <c r="J9718" s="111">
        <v>122</v>
      </c>
      <c r="K9718" s="111" t="s">
        <v>2782</v>
      </c>
      <c r="L9718" s="111" t="s">
        <v>706</v>
      </c>
      <c r="M9718" s="111" t="s">
        <v>702</v>
      </c>
      <c r="N9718" s="111">
        <v>1.7999999999999999E-2</v>
      </c>
      <c r="O9718" s="114">
        <v>59.62</v>
      </c>
    </row>
    <row r="9719" spans="1:15">
      <c r="A9719" s="108"/>
      <c r="B9719" s="108"/>
      <c r="I9719" s="113">
        <f t="shared" si="0"/>
        <v>3540</v>
      </c>
      <c r="J9719" s="111">
        <v>3540</v>
      </c>
      <c r="K9719" s="111" t="s">
        <v>3085</v>
      </c>
      <c r="L9719" s="111" t="s">
        <v>706</v>
      </c>
      <c r="M9719" s="111" t="s">
        <v>702</v>
      </c>
      <c r="N9719" s="111">
        <v>1</v>
      </c>
      <c r="O9719" s="114">
        <v>4.0599999999999996</v>
      </c>
    </row>
    <row r="9720" spans="1:15">
      <c r="A9720" s="108"/>
      <c r="B9720" s="108"/>
      <c r="I9720" s="113">
        <f t="shared" si="0"/>
        <v>20083</v>
      </c>
      <c r="J9720" s="111">
        <v>20083</v>
      </c>
      <c r="K9720" s="111" t="s">
        <v>2784</v>
      </c>
      <c r="L9720" s="111" t="s">
        <v>706</v>
      </c>
      <c r="M9720" s="111" t="s">
        <v>702</v>
      </c>
      <c r="N9720" s="111">
        <v>2.1999999999999999E-2</v>
      </c>
      <c r="O9720" s="114">
        <v>51.77</v>
      </c>
    </row>
    <row r="9721" spans="1:15">
      <c r="A9721" s="108"/>
      <c r="B9721" s="108"/>
      <c r="I9721" s="113">
        <f t="shared" si="0"/>
        <v>38383</v>
      </c>
      <c r="J9721" s="111">
        <v>38383</v>
      </c>
      <c r="K9721" s="111" t="s">
        <v>2774</v>
      </c>
      <c r="L9721" s="111" t="s">
        <v>706</v>
      </c>
      <c r="M9721" s="111" t="s">
        <v>702</v>
      </c>
      <c r="N9721" s="111">
        <v>2.4E-2</v>
      </c>
      <c r="O9721" s="114">
        <v>1.91</v>
      </c>
    </row>
    <row r="9722" spans="1:15">
      <c r="A9722" s="108"/>
      <c r="B9722" s="108"/>
      <c r="I9722" s="113">
        <f t="shared" si="0"/>
        <v>88248</v>
      </c>
      <c r="J9722" s="111">
        <v>88248</v>
      </c>
      <c r="K9722" s="111" t="s">
        <v>1800</v>
      </c>
      <c r="L9722" s="111" t="s">
        <v>708</v>
      </c>
      <c r="M9722" s="111" t="s">
        <v>702</v>
      </c>
      <c r="N9722" s="111">
        <v>0.108</v>
      </c>
      <c r="O9722" s="114">
        <v>16.97</v>
      </c>
    </row>
    <row r="9723" spans="1:15">
      <c r="A9723" s="108"/>
      <c r="B9723" s="108"/>
      <c r="I9723" s="113">
        <f t="shared" si="0"/>
        <v>88267</v>
      </c>
      <c r="J9723" s="111">
        <v>88267</v>
      </c>
      <c r="K9723" s="111" t="s">
        <v>1788</v>
      </c>
      <c r="L9723" s="111" t="s">
        <v>708</v>
      </c>
      <c r="M9723" s="111" t="s">
        <v>710</v>
      </c>
      <c r="N9723" s="111">
        <v>0.108</v>
      </c>
      <c r="O9723" s="114">
        <v>21.85</v>
      </c>
    </row>
    <row r="9724" spans="1:15">
      <c r="A9724" s="108"/>
      <c r="B9724" s="108"/>
      <c r="I9724" s="113">
        <f t="shared" si="0"/>
        <v>3503</v>
      </c>
      <c r="J9724" s="111">
        <v>3503</v>
      </c>
      <c r="K9724" s="111" t="s">
        <v>3086</v>
      </c>
      <c r="L9724" s="111" t="s">
        <v>706</v>
      </c>
      <c r="M9724" s="111" t="s">
        <v>702</v>
      </c>
      <c r="N9724" s="111">
        <v>1</v>
      </c>
      <c r="O9724" s="114">
        <v>5.34</v>
      </c>
    </row>
    <row r="9725" spans="1:15">
      <c r="A9725" s="108"/>
      <c r="B9725" s="108"/>
      <c r="I9725" s="113">
        <f t="shared" si="0"/>
        <v>1959</v>
      </c>
      <c r="J9725" s="111">
        <v>1959</v>
      </c>
      <c r="K9725" s="111" t="s">
        <v>3087</v>
      </c>
      <c r="L9725" s="111" t="s">
        <v>706</v>
      </c>
      <c r="M9725" s="111" t="s">
        <v>702</v>
      </c>
      <c r="N9725" s="111">
        <v>1</v>
      </c>
      <c r="O9725" s="114">
        <v>10.95</v>
      </c>
    </row>
    <row r="9726" spans="1:15">
      <c r="A9726" s="108"/>
      <c r="B9726" s="108"/>
      <c r="I9726" s="113">
        <f t="shared" si="0"/>
        <v>1930</v>
      </c>
      <c r="J9726" s="111">
        <v>1930</v>
      </c>
      <c r="K9726" s="111" t="s">
        <v>3088</v>
      </c>
      <c r="L9726" s="111" t="s">
        <v>706</v>
      </c>
      <c r="M9726" s="111" t="s">
        <v>702</v>
      </c>
      <c r="N9726" s="111">
        <v>1</v>
      </c>
      <c r="O9726" s="114">
        <v>8.92</v>
      </c>
    </row>
    <row r="9727" spans="1:15">
      <c r="A9727" s="108"/>
      <c r="B9727" s="108"/>
      <c r="I9727" s="113">
        <f t="shared" si="0"/>
        <v>122</v>
      </c>
      <c r="J9727" s="111">
        <v>122</v>
      </c>
      <c r="K9727" s="111" t="s">
        <v>2782</v>
      </c>
      <c r="L9727" s="111" t="s">
        <v>706</v>
      </c>
      <c r="M9727" s="111" t="s">
        <v>702</v>
      </c>
      <c r="N9727" s="111">
        <v>2.4E-2</v>
      </c>
      <c r="O9727" s="114">
        <v>59.62</v>
      </c>
    </row>
    <row r="9728" spans="1:15">
      <c r="A9728" s="108"/>
      <c r="B9728" s="108"/>
      <c r="I9728" s="113">
        <f t="shared" si="0"/>
        <v>3539</v>
      </c>
      <c r="J9728" s="111">
        <v>3539</v>
      </c>
      <c r="K9728" s="111" t="s">
        <v>3089</v>
      </c>
      <c r="L9728" s="111" t="s">
        <v>706</v>
      </c>
      <c r="M9728" s="111" t="s">
        <v>702</v>
      </c>
      <c r="N9728" s="111">
        <v>1</v>
      </c>
      <c r="O9728" s="114">
        <v>17.64</v>
      </c>
    </row>
    <row r="9729" spans="1:15">
      <c r="A9729" s="108"/>
      <c r="B9729" s="108"/>
      <c r="I9729" s="113">
        <f t="shared" si="0"/>
        <v>20083</v>
      </c>
      <c r="J9729" s="111">
        <v>20083</v>
      </c>
      <c r="K9729" s="111" t="s">
        <v>2784</v>
      </c>
      <c r="L9729" s="111" t="s">
        <v>706</v>
      </c>
      <c r="M9729" s="111" t="s">
        <v>702</v>
      </c>
      <c r="N9729" s="111">
        <v>0.03</v>
      </c>
      <c r="O9729" s="114">
        <v>51.77</v>
      </c>
    </row>
    <row r="9730" spans="1:15">
      <c r="A9730" s="108"/>
      <c r="B9730" s="108"/>
      <c r="I9730" s="113">
        <f t="shared" si="0"/>
        <v>38383</v>
      </c>
      <c r="J9730" s="111">
        <v>38383</v>
      </c>
      <c r="K9730" s="111" t="s">
        <v>2774</v>
      </c>
      <c r="L9730" s="111" t="s">
        <v>706</v>
      </c>
      <c r="M9730" s="111" t="s">
        <v>702</v>
      </c>
      <c r="N9730" s="111">
        <v>2.8000000000000001E-2</v>
      </c>
      <c r="O9730" s="114">
        <v>1.91</v>
      </c>
    </row>
    <row r="9731" spans="1:15">
      <c r="A9731" s="108"/>
      <c r="B9731" s="108"/>
      <c r="I9731" s="113">
        <f t="shared" si="0"/>
        <v>88248</v>
      </c>
      <c r="J9731" s="111">
        <v>88248</v>
      </c>
      <c r="K9731" s="111" t="s">
        <v>1800</v>
      </c>
      <c r="L9731" s="111" t="s">
        <v>708</v>
      </c>
      <c r="M9731" s="111" t="s">
        <v>702</v>
      </c>
      <c r="N9731" s="111">
        <v>0.128</v>
      </c>
      <c r="O9731" s="114">
        <v>16.97</v>
      </c>
    </row>
    <row r="9732" spans="1:15">
      <c r="A9732" s="108"/>
      <c r="B9732" s="108"/>
      <c r="I9732" s="113">
        <f t="shared" si="0"/>
        <v>88267</v>
      </c>
      <c r="J9732" s="111">
        <v>88267</v>
      </c>
      <c r="K9732" s="111" t="s">
        <v>1788</v>
      </c>
      <c r="L9732" s="111" t="s">
        <v>708</v>
      </c>
      <c r="M9732" s="111" t="s">
        <v>710</v>
      </c>
      <c r="N9732" s="111">
        <v>0.128</v>
      </c>
      <c r="O9732" s="114">
        <v>21.85</v>
      </c>
    </row>
    <row r="9733" spans="1:15">
      <c r="A9733" s="108"/>
      <c r="B9733" s="108"/>
      <c r="I9733" s="113">
        <f t="shared" si="0"/>
        <v>3477</v>
      </c>
      <c r="J9733" s="111">
        <v>3477</v>
      </c>
      <c r="K9733" s="111" t="s">
        <v>3090</v>
      </c>
      <c r="L9733" s="111" t="s">
        <v>706</v>
      </c>
      <c r="M9733" s="111" t="s">
        <v>702</v>
      </c>
      <c r="N9733" s="111">
        <v>1</v>
      </c>
      <c r="O9733" s="114">
        <v>20.7</v>
      </c>
    </row>
    <row r="9734" spans="1:15">
      <c r="A9734" s="108"/>
      <c r="B9734" s="108"/>
      <c r="I9734" s="113">
        <f t="shared" si="0"/>
        <v>1925</v>
      </c>
      <c r="J9734" s="111">
        <v>1925</v>
      </c>
      <c r="K9734" s="111" t="s">
        <v>3091</v>
      </c>
      <c r="L9734" s="111" t="s">
        <v>706</v>
      </c>
      <c r="M9734" s="111" t="s">
        <v>702</v>
      </c>
      <c r="N9734" s="111">
        <v>1</v>
      </c>
      <c r="O9734" s="114">
        <v>27.08</v>
      </c>
    </row>
    <row r="9735" spans="1:15">
      <c r="A9735" s="108"/>
      <c r="B9735" s="108"/>
      <c r="I9735" s="113">
        <f t="shared" si="0"/>
        <v>1924</v>
      </c>
      <c r="J9735" s="111">
        <v>1924</v>
      </c>
      <c r="K9735" s="111" t="s">
        <v>3092</v>
      </c>
      <c r="L9735" s="111" t="s">
        <v>706</v>
      </c>
      <c r="M9735" s="111" t="s">
        <v>702</v>
      </c>
      <c r="N9735" s="111">
        <v>1</v>
      </c>
      <c r="O9735" s="114">
        <v>15.38</v>
      </c>
    </row>
    <row r="9736" spans="1:15">
      <c r="A9736" s="108"/>
      <c r="B9736" s="108"/>
      <c r="I9736" s="113">
        <f t="shared" si="0"/>
        <v>122</v>
      </c>
      <c r="J9736" s="111">
        <v>122</v>
      </c>
      <c r="K9736" s="111" t="s">
        <v>2782</v>
      </c>
      <c r="L9736" s="111" t="s">
        <v>706</v>
      </c>
      <c r="M9736" s="111" t="s">
        <v>702</v>
      </c>
      <c r="N9736" s="111">
        <v>0.04</v>
      </c>
      <c r="O9736" s="114">
        <v>59.62</v>
      </c>
    </row>
    <row r="9737" spans="1:15">
      <c r="A9737" s="108"/>
      <c r="B9737" s="108"/>
      <c r="I9737" s="113">
        <f t="shared" si="0"/>
        <v>3511</v>
      </c>
      <c r="J9737" s="111">
        <v>3511</v>
      </c>
      <c r="K9737" s="111" t="s">
        <v>3093</v>
      </c>
      <c r="L9737" s="111" t="s">
        <v>706</v>
      </c>
      <c r="M9737" s="111" t="s">
        <v>702</v>
      </c>
      <c r="N9737" s="111">
        <v>1</v>
      </c>
      <c r="O9737" s="114">
        <v>66.23</v>
      </c>
    </row>
    <row r="9738" spans="1:15">
      <c r="A9738" s="108"/>
      <c r="B9738" s="108"/>
      <c r="I9738" s="113">
        <f t="shared" si="0"/>
        <v>20083</v>
      </c>
      <c r="J9738" s="111">
        <v>20083</v>
      </c>
      <c r="K9738" s="111" t="s">
        <v>2784</v>
      </c>
      <c r="L9738" s="111" t="s">
        <v>706</v>
      </c>
      <c r="M9738" s="111" t="s">
        <v>702</v>
      </c>
      <c r="N9738" s="111">
        <v>5.1999999999999998E-2</v>
      </c>
      <c r="O9738" s="114">
        <v>51.77</v>
      </c>
    </row>
    <row r="9739" spans="1:15">
      <c r="A9739" s="108"/>
      <c r="B9739" s="108"/>
      <c r="I9739" s="113">
        <f t="shared" si="0"/>
        <v>38383</v>
      </c>
      <c r="J9739" s="111">
        <v>38383</v>
      </c>
      <c r="K9739" s="111" t="s">
        <v>2774</v>
      </c>
      <c r="L9739" s="111" t="s">
        <v>706</v>
      </c>
      <c r="M9739" s="111" t="s">
        <v>702</v>
      </c>
      <c r="N9739" s="111">
        <v>3.5000000000000003E-2</v>
      </c>
      <c r="O9739" s="114">
        <v>1.91</v>
      </c>
    </row>
    <row r="9740" spans="1:15">
      <c r="A9740" s="108"/>
      <c r="B9740" s="108"/>
      <c r="I9740" s="113">
        <f t="shared" si="0"/>
        <v>88248</v>
      </c>
      <c r="J9740" s="111">
        <v>88248</v>
      </c>
      <c r="K9740" s="111" t="s">
        <v>1800</v>
      </c>
      <c r="L9740" s="111" t="s">
        <v>708</v>
      </c>
      <c r="M9740" s="111" t="s">
        <v>702</v>
      </c>
      <c r="N9740" s="111">
        <v>0.157</v>
      </c>
      <c r="O9740" s="114">
        <v>16.97</v>
      </c>
    </row>
    <row r="9741" spans="1:15">
      <c r="A9741" s="108"/>
      <c r="B9741" s="108"/>
      <c r="I9741" s="113">
        <f t="shared" si="0"/>
        <v>88267</v>
      </c>
      <c r="J9741" s="111">
        <v>88267</v>
      </c>
      <c r="K9741" s="111" t="s">
        <v>1788</v>
      </c>
      <c r="L9741" s="111" t="s">
        <v>708</v>
      </c>
      <c r="M9741" s="111" t="s">
        <v>710</v>
      </c>
      <c r="N9741" s="111">
        <v>0.157</v>
      </c>
      <c r="O9741" s="114">
        <v>21.85</v>
      </c>
    </row>
    <row r="9742" spans="1:15">
      <c r="A9742" s="108"/>
      <c r="B9742" s="108"/>
      <c r="I9742" s="113">
        <f t="shared" si="0"/>
        <v>122</v>
      </c>
      <c r="J9742" s="111">
        <v>122</v>
      </c>
      <c r="K9742" s="111" t="s">
        <v>2782</v>
      </c>
      <c r="L9742" s="111" t="s">
        <v>706</v>
      </c>
      <c r="M9742" s="111" t="s">
        <v>702</v>
      </c>
      <c r="N9742" s="111">
        <v>9.9000000000000008E-3</v>
      </c>
      <c r="O9742" s="114">
        <v>59.62</v>
      </c>
    </row>
    <row r="9743" spans="1:15">
      <c r="A9743" s="108"/>
      <c r="B9743" s="108"/>
      <c r="I9743" s="113">
        <f t="shared" si="0"/>
        <v>20083</v>
      </c>
      <c r="J9743" s="111">
        <v>20083</v>
      </c>
      <c r="K9743" s="111" t="s">
        <v>2784</v>
      </c>
      <c r="L9743" s="111" t="s">
        <v>706</v>
      </c>
      <c r="M9743" s="111" t="s">
        <v>702</v>
      </c>
      <c r="N9743" s="111">
        <v>1.4999999999999999E-2</v>
      </c>
      <c r="O9743" s="114">
        <v>51.77</v>
      </c>
    </row>
    <row r="9744" spans="1:15">
      <c r="A9744" s="108"/>
      <c r="B9744" s="108"/>
      <c r="I9744" s="113">
        <f t="shared" si="0"/>
        <v>20154</v>
      </c>
      <c r="J9744" s="111">
        <v>20154</v>
      </c>
      <c r="K9744" s="111" t="s">
        <v>3094</v>
      </c>
      <c r="L9744" s="111" t="s">
        <v>706</v>
      </c>
      <c r="M9744" s="111" t="s">
        <v>702</v>
      </c>
      <c r="N9744" s="111">
        <v>1</v>
      </c>
      <c r="O9744" s="114">
        <v>3.81</v>
      </c>
    </row>
    <row r="9745" spans="1:15">
      <c r="A9745" s="108"/>
      <c r="B9745" s="108"/>
      <c r="I9745" s="113">
        <f t="shared" si="0"/>
        <v>38383</v>
      </c>
      <c r="J9745" s="111">
        <v>38383</v>
      </c>
      <c r="K9745" s="111" t="s">
        <v>2774</v>
      </c>
      <c r="L9745" s="111" t="s">
        <v>706</v>
      </c>
      <c r="M9745" s="111" t="s">
        <v>702</v>
      </c>
      <c r="N9745" s="111">
        <v>2.4500000000000001E-2</v>
      </c>
      <c r="O9745" s="114">
        <v>1.91</v>
      </c>
    </row>
    <row r="9746" spans="1:15">
      <c r="A9746" s="108"/>
      <c r="B9746" s="108"/>
      <c r="I9746" s="113">
        <f t="shared" si="0"/>
        <v>3478</v>
      </c>
      <c r="J9746" s="111">
        <v>3478</v>
      </c>
      <c r="K9746" s="111" t="s">
        <v>3095</v>
      </c>
      <c r="L9746" s="111" t="s">
        <v>706</v>
      </c>
      <c r="M9746" s="111" t="s">
        <v>702</v>
      </c>
      <c r="N9746" s="111">
        <v>1</v>
      </c>
      <c r="O9746" s="114">
        <v>47.57</v>
      </c>
    </row>
    <row r="9747" spans="1:15">
      <c r="A9747" s="108"/>
      <c r="B9747" s="108"/>
      <c r="I9747" s="113">
        <f t="shared" si="0"/>
        <v>20148</v>
      </c>
      <c r="J9747" s="111">
        <v>20148</v>
      </c>
      <c r="K9747" s="111" t="s">
        <v>3096</v>
      </c>
      <c r="L9747" s="111" t="s">
        <v>706</v>
      </c>
      <c r="M9747" s="111" t="s">
        <v>702</v>
      </c>
      <c r="N9747" s="111">
        <v>1</v>
      </c>
      <c r="O9747" s="114">
        <v>2.97</v>
      </c>
    </row>
    <row r="9748" spans="1:15">
      <c r="A9748" s="108"/>
      <c r="B9748" s="108"/>
      <c r="I9748" s="113">
        <f t="shared" si="0"/>
        <v>1960</v>
      </c>
      <c r="J9748" s="111">
        <v>1960</v>
      </c>
      <c r="K9748" s="111" t="s">
        <v>3097</v>
      </c>
      <c r="L9748" s="111" t="s">
        <v>706</v>
      </c>
      <c r="M9748" s="111" t="s">
        <v>702</v>
      </c>
      <c r="N9748" s="111">
        <v>1</v>
      </c>
      <c r="O9748" s="114">
        <v>38.5</v>
      </c>
    </row>
    <row r="9749" spans="1:15">
      <c r="A9749" s="108"/>
      <c r="B9749" s="108"/>
      <c r="I9749" s="113">
        <f t="shared" si="0"/>
        <v>20078</v>
      </c>
      <c r="J9749" s="111">
        <v>20078</v>
      </c>
      <c r="K9749" s="111" t="s">
        <v>705</v>
      </c>
      <c r="L9749" s="111" t="s">
        <v>706</v>
      </c>
      <c r="M9749" s="111" t="s">
        <v>702</v>
      </c>
      <c r="N9749" s="111">
        <v>0.02</v>
      </c>
      <c r="O9749" s="114">
        <v>21.83</v>
      </c>
    </row>
    <row r="9750" spans="1:15">
      <c r="A9750" s="108"/>
      <c r="B9750" s="108"/>
      <c r="I9750" s="113">
        <f t="shared" si="0"/>
        <v>20085</v>
      </c>
      <c r="J9750" s="111">
        <v>20085</v>
      </c>
      <c r="K9750" s="111" t="s">
        <v>3098</v>
      </c>
      <c r="L9750" s="111" t="s">
        <v>706</v>
      </c>
      <c r="M9750" s="111" t="s">
        <v>702</v>
      </c>
      <c r="N9750" s="111">
        <v>1</v>
      </c>
      <c r="O9750" s="114">
        <v>1.1100000000000001</v>
      </c>
    </row>
    <row r="9751" spans="1:15">
      <c r="A9751" s="108"/>
      <c r="B9751" s="108"/>
      <c r="I9751" s="113">
        <f t="shared" si="0"/>
        <v>20155</v>
      </c>
      <c r="J9751" s="111">
        <v>20155</v>
      </c>
      <c r="K9751" s="111" t="s">
        <v>3099</v>
      </c>
      <c r="L9751" s="111" t="s">
        <v>706</v>
      </c>
      <c r="M9751" s="111" t="s">
        <v>702</v>
      </c>
      <c r="N9751" s="111">
        <v>1</v>
      </c>
      <c r="O9751" s="114">
        <v>5.71</v>
      </c>
    </row>
    <row r="9752" spans="1:15">
      <c r="A9752" s="108"/>
      <c r="B9752" s="108"/>
      <c r="I9752" s="113">
        <f t="shared" si="0"/>
        <v>1922</v>
      </c>
      <c r="J9752" s="111">
        <v>1922</v>
      </c>
      <c r="K9752" s="111" t="s">
        <v>3100</v>
      </c>
      <c r="L9752" s="111" t="s">
        <v>706</v>
      </c>
      <c r="M9752" s="111" t="s">
        <v>702</v>
      </c>
      <c r="N9752" s="111">
        <v>1</v>
      </c>
      <c r="O9752" s="114">
        <v>22.84</v>
      </c>
    </row>
    <row r="9753" spans="1:15">
      <c r="A9753" s="108"/>
      <c r="B9753" s="108"/>
      <c r="I9753" s="113">
        <f t="shared" si="0"/>
        <v>20149</v>
      </c>
      <c r="J9753" s="111">
        <v>20149</v>
      </c>
      <c r="K9753" s="111" t="s">
        <v>3101</v>
      </c>
      <c r="L9753" s="111" t="s">
        <v>706</v>
      </c>
      <c r="M9753" s="111" t="s">
        <v>702</v>
      </c>
      <c r="N9753" s="111">
        <v>1</v>
      </c>
      <c r="O9753" s="114">
        <v>4.59</v>
      </c>
    </row>
    <row r="9754" spans="1:15">
      <c r="A9754" s="108"/>
      <c r="B9754" s="108"/>
      <c r="I9754" s="113">
        <f t="shared" si="0"/>
        <v>122</v>
      </c>
      <c r="J9754" s="111">
        <v>122</v>
      </c>
      <c r="K9754" s="111" t="s">
        <v>2782</v>
      </c>
      <c r="L9754" s="111" t="s">
        <v>706</v>
      </c>
      <c r="M9754" s="111" t="s">
        <v>702</v>
      </c>
      <c r="N9754" s="111">
        <v>4.7E-2</v>
      </c>
      <c r="O9754" s="114">
        <v>59.62</v>
      </c>
    </row>
    <row r="9755" spans="1:15">
      <c r="A9755" s="108"/>
      <c r="B9755" s="108"/>
      <c r="I9755" s="113">
        <f t="shared" si="0"/>
        <v>3513</v>
      </c>
      <c r="J9755" s="111">
        <v>3513</v>
      </c>
      <c r="K9755" s="111" t="s">
        <v>3102</v>
      </c>
      <c r="L9755" s="111" t="s">
        <v>706</v>
      </c>
      <c r="M9755" s="111" t="s">
        <v>702</v>
      </c>
      <c r="N9755" s="111">
        <v>1</v>
      </c>
      <c r="O9755" s="114">
        <v>78.400000000000006</v>
      </c>
    </row>
    <row r="9756" spans="1:15">
      <c r="A9756" s="108"/>
      <c r="B9756" s="108"/>
      <c r="I9756" s="113">
        <f t="shared" si="0"/>
        <v>20083</v>
      </c>
      <c r="J9756" s="111">
        <v>20083</v>
      </c>
      <c r="K9756" s="111" t="s">
        <v>2784</v>
      </c>
      <c r="L9756" s="111" t="s">
        <v>706</v>
      </c>
      <c r="M9756" s="111" t="s">
        <v>702</v>
      </c>
      <c r="N9756" s="111">
        <v>0.06</v>
      </c>
      <c r="O9756" s="114">
        <v>51.77</v>
      </c>
    </row>
    <row r="9757" spans="1:15">
      <c r="A9757" s="108"/>
      <c r="B9757" s="108"/>
      <c r="I9757" s="113">
        <f t="shared" si="0"/>
        <v>88248</v>
      </c>
      <c r="J9757" s="111">
        <v>88248</v>
      </c>
      <c r="K9757" s="111" t="s">
        <v>1800</v>
      </c>
      <c r="L9757" s="111" t="s">
        <v>708</v>
      </c>
      <c r="M9757" s="111" t="s">
        <v>702</v>
      </c>
      <c r="N9757" s="111">
        <v>0.17599999999999999</v>
      </c>
      <c r="O9757" s="114">
        <v>16.97</v>
      </c>
    </row>
    <row r="9758" spans="1:15">
      <c r="A9758" s="108"/>
      <c r="B9758" s="108"/>
      <c r="I9758" s="113">
        <f t="shared" si="0"/>
        <v>298</v>
      </c>
      <c r="J9758" s="111">
        <v>298</v>
      </c>
      <c r="K9758" s="111" t="s">
        <v>3103</v>
      </c>
      <c r="L9758" s="111" t="s">
        <v>706</v>
      </c>
      <c r="M9758" s="111" t="s">
        <v>702</v>
      </c>
      <c r="N9758" s="111">
        <v>1</v>
      </c>
      <c r="O9758" s="114">
        <v>2.0099999999999998</v>
      </c>
    </row>
    <row r="9759" spans="1:15">
      <c r="A9759" s="108"/>
      <c r="B9759" s="108"/>
      <c r="I9759" s="113">
        <f t="shared" si="0"/>
        <v>20078</v>
      </c>
      <c r="J9759" s="111">
        <v>20078</v>
      </c>
      <c r="K9759" s="111" t="s">
        <v>705</v>
      </c>
      <c r="L9759" s="111" t="s">
        <v>706</v>
      </c>
      <c r="M9759" s="111" t="s">
        <v>702</v>
      </c>
      <c r="N9759" s="111">
        <v>0.03</v>
      </c>
      <c r="O9759" s="114">
        <v>21.83</v>
      </c>
    </row>
    <row r="9760" spans="1:15">
      <c r="A9760" s="108"/>
      <c r="B9760" s="108"/>
      <c r="I9760" s="113">
        <f t="shared" si="0"/>
        <v>20156</v>
      </c>
      <c r="J9760" s="111">
        <v>20156</v>
      </c>
      <c r="K9760" s="111" t="s">
        <v>3104</v>
      </c>
      <c r="L9760" s="111" t="s">
        <v>706</v>
      </c>
      <c r="M9760" s="111" t="s">
        <v>702</v>
      </c>
      <c r="N9760" s="111">
        <v>1</v>
      </c>
      <c r="O9760" s="114">
        <v>12.85</v>
      </c>
    </row>
    <row r="9761" spans="1:15">
      <c r="A9761" s="108"/>
      <c r="B9761" s="108"/>
      <c r="I9761" s="113">
        <f t="shared" si="0"/>
        <v>3525</v>
      </c>
      <c r="J9761" s="111">
        <v>3525</v>
      </c>
      <c r="K9761" s="111" t="s">
        <v>3105</v>
      </c>
      <c r="L9761" s="111" t="s">
        <v>706</v>
      </c>
      <c r="M9761" s="111" t="s">
        <v>702</v>
      </c>
      <c r="N9761" s="111">
        <v>1</v>
      </c>
      <c r="O9761" s="114">
        <v>56.44</v>
      </c>
    </row>
    <row r="9762" spans="1:15">
      <c r="A9762" s="108"/>
      <c r="B9762" s="108"/>
      <c r="I9762" s="113">
        <f t="shared" si="0"/>
        <v>20150</v>
      </c>
      <c r="J9762" s="111">
        <v>20150</v>
      </c>
      <c r="K9762" s="111" t="s">
        <v>3106</v>
      </c>
      <c r="L9762" s="111" t="s">
        <v>706</v>
      </c>
      <c r="M9762" s="111" t="s">
        <v>702</v>
      </c>
      <c r="N9762" s="111">
        <v>1</v>
      </c>
      <c r="O9762" s="114">
        <v>10.71</v>
      </c>
    </row>
    <row r="9763" spans="1:15">
      <c r="A9763" s="108"/>
      <c r="B9763" s="108"/>
      <c r="I9763" s="113">
        <f t="shared" si="0"/>
        <v>1961</v>
      </c>
      <c r="J9763" s="111">
        <v>1961</v>
      </c>
      <c r="K9763" s="111" t="s">
        <v>3107</v>
      </c>
      <c r="L9763" s="111" t="s">
        <v>706</v>
      </c>
      <c r="M9763" s="111" t="s">
        <v>702</v>
      </c>
      <c r="N9763" s="111">
        <v>1</v>
      </c>
      <c r="O9763" s="114">
        <v>55.33</v>
      </c>
    </row>
    <row r="9764" spans="1:15">
      <c r="A9764" s="108"/>
      <c r="B9764" s="108"/>
      <c r="I9764" s="113">
        <f t="shared" si="0"/>
        <v>20096</v>
      </c>
      <c r="J9764" s="111">
        <v>20096</v>
      </c>
      <c r="K9764" s="111" t="s">
        <v>3108</v>
      </c>
      <c r="L9764" s="111" t="s">
        <v>706</v>
      </c>
      <c r="M9764" s="111" t="s">
        <v>702</v>
      </c>
      <c r="N9764" s="111">
        <v>1</v>
      </c>
      <c r="O9764" s="114">
        <v>18.52</v>
      </c>
    </row>
    <row r="9765" spans="1:15">
      <c r="A9765" s="108"/>
      <c r="B9765" s="108"/>
      <c r="I9765" s="113">
        <f t="shared" si="0"/>
        <v>1953</v>
      </c>
      <c r="J9765" s="111">
        <v>1953</v>
      </c>
      <c r="K9765" s="111" t="s">
        <v>3109</v>
      </c>
      <c r="L9765" s="111" t="s">
        <v>706</v>
      </c>
      <c r="M9765" s="111" t="s">
        <v>702</v>
      </c>
      <c r="N9765" s="111">
        <v>1</v>
      </c>
      <c r="O9765" s="114">
        <v>39.92</v>
      </c>
    </row>
    <row r="9766" spans="1:15">
      <c r="A9766" s="108"/>
      <c r="B9766" s="108"/>
      <c r="I9766" s="113">
        <f t="shared" si="0"/>
        <v>88248</v>
      </c>
      <c r="J9766" s="111">
        <v>88248</v>
      </c>
      <c r="K9766" s="111" t="s">
        <v>1800</v>
      </c>
      <c r="L9766" s="111" t="s">
        <v>708</v>
      </c>
      <c r="M9766" s="111" t="s">
        <v>702</v>
      </c>
      <c r="N9766" s="111">
        <v>0.04</v>
      </c>
      <c r="O9766" s="114">
        <v>16.97</v>
      </c>
    </row>
    <row r="9767" spans="1:15">
      <c r="A9767" s="108"/>
      <c r="B9767" s="108"/>
      <c r="I9767" s="113">
        <f t="shared" si="0"/>
        <v>88267</v>
      </c>
      <c r="J9767" s="111">
        <v>88267</v>
      </c>
      <c r="K9767" s="111" t="s">
        <v>1788</v>
      </c>
      <c r="L9767" s="111" t="s">
        <v>708</v>
      </c>
      <c r="M9767" s="111" t="s">
        <v>710</v>
      </c>
      <c r="N9767" s="111">
        <v>0.04</v>
      </c>
      <c r="O9767" s="114">
        <v>21.85</v>
      </c>
    </row>
    <row r="9768" spans="1:15">
      <c r="A9768" s="108"/>
      <c r="B9768" s="108"/>
      <c r="I9768" s="113">
        <f t="shared" si="0"/>
        <v>301</v>
      </c>
      <c r="J9768" s="111">
        <v>301</v>
      </c>
      <c r="K9768" s="111" t="s">
        <v>3110</v>
      </c>
      <c r="L9768" s="111" t="s">
        <v>706</v>
      </c>
      <c r="M9768" s="111" t="s">
        <v>710</v>
      </c>
      <c r="N9768" s="111">
        <v>1</v>
      </c>
      <c r="O9768" s="114">
        <v>2.2000000000000002</v>
      </c>
    </row>
    <row r="9769" spans="1:15">
      <c r="A9769" s="108"/>
      <c r="B9769" s="108"/>
      <c r="I9769" s="113">
        <f t="shared" si="0"/>
        <v>20078</v>
      </c>
      <c r="J9769" s="111">
        <v>20078</v>
      </c>
      <c r="K9769" s="111" t="s">
        <v>705</v>
      </c>
      <c r="L9769" s="111" t="s">
        <v>706</v>
      </c>
      <c r="M9769" s="111" t="s">
        <v>702</v>
      </c>
      <c r="N9769" s="111">
        <v>4.5999999999999999E-2</v>
      </c>
      <c r="O9769" s="114">
        <v>21.83</v>
      </c>
    </row>
    <row r="9770" spans="1:15">
      <c r="A9770" s="108"/>
      <c r="B9770" s="108"/>
      <c r="I9770" s="113">
        <f t="shared" si="0"/>
        <v>20157</v>
      </c>
      <c r="J9770" s="111">
        <v>20157</v>
      </c>
      <c r="K9770" s="111" t="s">
        <v>3111</v>
      </c>
      <c r="L9770" s="111" t="s">
        <v>706</v>
      </c>
      <c r="M9770" s="111" t="s">
        <v>702</v>
      </c>
      <c r="N9770" s="111">
        <v>1</v>
      </c>
      <c r="O9770" s="114">
        <v>20.13</v>
      </c>
    </row>
    <row r="9771" spans="1:15">
      <c r="A9771" s="108"/>
      <c r="B9771" s="108"/>
      <c r="I9771" s="113">
        <f t="shared" si="0"/>
        <v>88248</v>
      </c>
      <c r="J9771" s="111">
        <v>88248</v>
      </c>
      <c r="K9771" s="111" t="s">
        <v>1800</v>
      </c>
      <c r="L9771" s="111" t="s">
        <v>708</v>
      </c>
      <c r="M9771" s="111" t="s">
        <v>702</v>
      </c>
      <c r="N9771" s="111">
        <v>0.14000000000000001</v>
      </c>
      <c r="O9771" s="114">
        <v>16.97</v>
      </c>
    </row>
    <row r="9772" spans="1:15">
      <c r="A9772" s="108"/>
      <c r="B9772" s="108"/>
      <c r="I9772" s="113">
        <f t="shared" si="0"/>
        <v>88267</v>
      </c>
      <c r="J9772" s="111">
        <v>88267</v>
      </c>
      <c r="K9772" s="111" t="s">
        <v>1788</v>
      </c>
      <c r="L9772" s="111" t="s">
        <v>708</v>
      </c>
      <c r="M9772" s="111" t="s">
        <v>710</v>
      </c>
      <c r="N9772" s="111">
        <v>0.14000000000000001</v>
      </c>
      <c r="O9772" s="114">
        <v>21.85</v>
      </c>
    </row>
    <row r="9773" spans="1:15">
      <c r="A9773" s="108"/>
      <c r="B9773" s="108"/>
      <c r="I9773" s="113">
        <f t="shared" si="0"/>
        <v>20151</v>
      </c>
      <c r="J9773" s="111">
        <v>20151</v>
      </c>
      <c r="K9773" s="111" t="s">
        <v>3112</v>
      </c>
      <c r="L9773" s="111" t="s">
        <v>706</v>
      </c>
      <c r="M9773" s="111" t="s">
        <v>702</v>
      </c>
      <c r="N9773" s="111">
        <v>1</v>
      </c>
      <c r="O9773" s="114">
        <v>14.92</v>
      </c>
    </row>
    <row r="9774" spans="1:15">
      <c r="A9774" s="108"/>
      <c r="B9774" s="108"/>
      <c r="I9774" s="113">
        <f t="shared" si="0"/>
        <v>20097</v>
      </c>
      <c r="J9774" s="111">
        <v>20097</v>
      </c>
      <c r="K9774" s="111" t="s">
        <v>3113</v>
      </c>
      <c r="L9774" s="111" t="s">
        <v>706</v>
      </c>
      <c r="M9774" s="111" t="s">
        <v>702</v>
      </c>
      <c r="N9774" s="111">
        <v>1</v>
      </c>
      <c r="O9774" s="114">
        <v>28.3</v>
      </c>
    </row>
    <row r="9775" spans="1:15">
      <c r="A9775" s="108"/>
      <c r="B9775" s="108"/>
      <c r="I9775" s="113">
        <f t="shared" si="0"/>
        <v>20167</v>
      </c>
      <c r="J9775" s="111">
        <v>20167</v>
      </c>
      <c r="K9775" s="111" t="s">
        <v>3114</v>
      </c>
      <c r="L9775" s="111" t="s">
        <v>706</v>
      </c>
      <c r="M9775" s="111" t="s">
        <v>702</v>
      </c>
      <c r="N9775" s="111">
        <v>1</v>
      </c>
      <c r="O9775" s="114">
        <v>3.48</v>
      </c>
    </row>
    <row r="9776" spans="1:15">
      <c r="A9776" s="108"/>
      <c r="B9776" s="108"/>
      <c r="I9776" s="113">
        <f t="shared" si="0"/>
        <v>88267</v>
      </c>
      <c r="J9776" s="111">
        <v>88267</v>
      </c>
      <c r="K9776" s="111" t="s">
        <v>1788</v>
      </c>
      <c r="L9776" s="111" t="s">
        <v>708</v>
      </c>
      <c r="M9776" s="111" t="s">
        <v>710</v>
      </c>
      <c r="N9776" s="111">
        <v>3.5000000000000003E-2</v>
      </c>
      <c r="O9776" s="114">
        <v>21.85</v>
      </c>
    </row>
    <row r="9777" spans="1:15">
      <c r="A9777" s="108"/>
      <c r="B9777" s="108"/>
      <c r="I9777" s="113">
        <f t="shared" si="0"/>
        <v>20168</v>
      </c>
      <c r="J9777" s="111">
        <v>20168</v>
      </c>
      <c r="K9777" s="111" t="s">
        <v>3115</v>
      </c>
      <c r="L9777" s="111" t="s">
        <v>706</v>
      </c>
      <c r="M9777" s="111" t="s">
        <v>702</v>
      </c>
      <c r="N9777" s="111">
        <v>1</v>
      </c>
      <c r="O9777" s="114">
        <v>5.47</v>
      </c>
    </row>
    <row r="9778" spans="1:15">
      <c r="A9778" s="108"/>
      <c r="B9778" s="108"/>
      <c r="I9778" s="113">
        <f t="shared" si="0"/>
        <v>88248</v>
      </c>
      <c r="J9778" s="111">
        <v>88248</v>
      </c>
      <c r="K9778" s="111" t="s">
        <v>1800</v>
      </c>
      <c r="L9778" s="111" t="s">
        <v>708</v>
      </c>
      <c r="M9778" s="111" t="s">
        <v>702</v>
      </c>
      <c r="N9778" s="111">
        <v>4.4999999999999998E-2</v>
      </c>
      <c r="O9778" s="114">
        <v>16.97</v>
      </c>
    </row>
    <row r="9779" spans="1:15">
      <c r="A9779" s="108"/>
      <c r="B9779" s="108"/>
      <c r="I9779" s="113">
        <f t="shared" si="0"/>
        <v>88267</v>
      </c>
      <c r="J9779" s="111">
        <v>88267</v>
      </c>
      <c r="K9779" s="111" t="s">
        <v>1788</v>
      </c>
      <c r="L9779" s="111" t="s">
        <v>708</v>
      </c>
      <c r="M9779" s="111" t="s">
        <v>710</v>
      </c>
      <c r="N9779" s="111">
        <v>4.4999999999999998E-2</v>
      </c>
      <c r="O9779" s="114">
        <v>21.85</v>
      </c>
    </row>
    <row r="9780" spans="1:15">
      <c r="A9780" s="108"/>
      <c r="B9780" s="108"/>
      <c r="I9780" s="113">
        <f t="shared" si="0"/>
        <v>38418</v>
      </c>
      <c r="J9780" s="111">
        <v>38418</v>
      </c>
      <c r="K9780" s="111" t="s">
        <v>3116</v>
      </c>
      <c r="L9780" s="111" t="s">
        <v>706</v>
      </c>
      <c r="M9780" s="111" t="s">
        <v>702</v>
      </c>
      <c r="N9780" s="111">
        <v>1</v>
      </c>
      <c r="O9780" s="114">
        <v>4.34</v>
      </c>
    </row>
    <row r="9781" spans="1:15">
      <c r="A9781" s="108"/>
      <c r="B9781" s="108"/>
      <c r="I9781" s="113">
        <f t="shared" si="0"/>
        <v>20169</v>
      </c>
      <c r="J9781" s="111">
        <v>20169</v>
      </c>
      <c r="K9781" s="111" t="s">
        <v>3117</v>
      </c>
      <c r="L9781" s="111" t="s">
        <v>706</v>
      </c>
      <c r="M9781" s="111" t="s">
        <v>702</v>
      </c>
      <c r="N9781" s="111">
        <v>1</v>
      </c>
      <c r="O9781" s="114">
        <v>7.74</v>
      </c>
    </row>
    <row r="9782" spans="1:15">
      <c r="A9782" s="108"/>
      <c r="B9782" s="108"/>
      <c r="I9782" s="113">
        <f t="shared" si="0"/>
        <v>20164</v>
      </c>
      <c r="J9782" s="111">
        <v>20164</v>
      </c>
      <c r="K9782" s="111" t="s">
        <v>3118</v>
      </c>
      <c r="L9782" s="111" t="s">
        <v>706</v>
      </c>
      <c r="M9782" s="111" t="s">
        <v>702</v>
      </c>
      <c r="N9782" s="111">
        <v>1</v>
      </c>
      <c r="O9782" s="114">
        <v>8.81</v>
      </c>
    </row>
    <row r="9783" spans="1:15">
      <c r="A9783" s="108"/>
      <c r="B9783" s="108"/>
      <c r="I9783" s="113">
        <f t="shared" si="0"/>
        <v>20045</v>
      </c>
      <c r="J9783" s="111">
        <v>20045</v>
      </c>
      <c r="K9783" s="111" t="s">
        <v>3119</v>
      </c>
      <c r="L9783" s="111" t="s">
        <v>706</v>
      </c>
      <c r="M9783" s="111" t="s">
        <v>702</v>
      </c>
      <c r="N9783" s="111">
        <v>1</v>
      </c>
      <c r="O9783" s="114">
        <v>4.8899999999999997</v>
      </c>
    </row>
    <row r="9784" spans="1:15">
      <c r="A9784" s="108"/>
      <c r="B9784" s="108"/>
      <c r="I9784" s="113">
        <f t="shared" si="0"/>
        <v>20182</v>
      </c>
      <c r="J9784" s="111">
        <v>20182</v>
      </c>
      <c r="K9784" s="111" t="s">
        <v>3120</v>
      </c>
      <c r="L9784" s="111" t="s">
        <v>706</v>
      </c>
      <c r="M9784" s="111" t="s">
        <v>702</v>
      </c>
      <c r="N9784" s="111">
        <v>1</v>
      </c>
      <c r="O9784" s="114">
        <v>19.440000000000001</v>
      </c>
    </row>
    <row r="9785" spans="1:15">
      <c r="A9785" s="108"/>
      <c r="B9785" s="108"/>
      <c r="I9785" s="113">
        <f t="shared" si="0"/>
        <v>20170</v>
      </c>
      <c r="J9785" s="111">
        <v>20170</v>
      </c>
      <c r="K9785" s="111" t="s">
        <v>3121</v>
      </c>
      <c r="L9785" s="111" t="s">
        <v>706</v>
      </c>
      <c r="M9785" s="111" t="s">
        <v>702</v>
      </c>
      <c r="N9785" s="111">
        <v>1</v>
      </c>
      <c r="O9785" s="114">
        <v>9.39</v>
      </c>
    </row>
    <row r="9786" spans="1:15">
      <c r="A9786" s="108"/>
      <c r="B9786" s="108"/>
      <c r="I9786" s="113">
        <f t="shared" si="0"/>
        <v>88248</v>
      </c>
      <c r="J9786" s="111">
        <v>88248</v>
      </c>
      <c r="K9786" s="111" t="s">
        <v>1800</v>
      </c>
      <c r="L9786" s="111" t="s">
        <v>708</v>
      </c>
      <c r="M9786" s="111" t="s">
        <v>702</v>
      </c>
      <c r="N9786" s="111">
        <v>9.5000000000000001E-2</v>
      </c>
      <c r="O9786" s="114">
        <v>16.97</v>
      </c>
    </row>
    <row r="9787" spans="1:15">
      <c r="A9787" s="108"/>
      <c r="B9787" s="108"/>
      <c r="I9787" s="113">
        <f t="shared" si="0"/>
        <v>88267</v>
      </c>
      <c r="J9787" s="111">
        <v>88267</v>
      </c>
      <c r="K9787" s="111" t="s">
        <v>1788</v>
      </c>
      <c r="L9787" s="111" t="s">
        <v>708</v>
      </c>
      <c r="M9787" s="111" t="s">
        <v>710</v>
      </c>
      <c r="N9787" s="111">
        <v>9.5000000000000001E-2</v>
      </c>
      <c r="O9787" s="114">
        <v>21.85</v>
      </c>
    </row>
    <row r="9788" spans="1:15">
      <c r="A9788" s="108"/>
      <c r="B9788" s="108"/>
      <c r="I9788" s="113">
        <f t="shared" si="0"/>
        <v>20165</v>
      </c>
      <c r="J9788" s="111">
        <v>20165</v>
      </c>
      <c r="K9788" s="111" t="s">
        <v>3122</v>
      </c>
      <c r="L9788" s="111" t="s">
        <v>706</v>
      </c>
      <c r="M9788" s="111" t="s">
        <v>702</v>
      </c>
      <c r="N9788" s="111">
        <v>1</v>
      </c>
      <c r="O9788" s="114">
        <v>16.68</v>
      </c>
    </row>
    <row r="9789" spans="1:15">
      <c r="A9789" s="108"/>
      <c r="B9789" s="108"/>
      <c r="I9789" s="113">
        <f t="shared" si="0"/>
        <v>20046</v>
      </c>
      <c r="J9789" s="111">
        <v>20046</v>
      </c>
      <c r="K9789" s="111" t="s">
        <v>3123</v>
      </c>
      <c r="L9789" s="111" t="s">
        <v>706</v>
      </c>
      <c r="M9789" s="111" t="s">
        <v>702</v>
      </c>
      <c r="N9789" s="111">
        <v>1</v>
      </c>
      <c r="O9789" s="114">
        <v>11.89</v>
      </c>
    </row>
    <row r="9790" spans="1:15">
      <c r="A9790" s="108"/>
      <c r="B9790" s="108"/>
      <c r="I9790" s="113">
        <f t="shared" si="0"/>
        <v>3862</v>
      </c>
      <c r="J9790" s="111">
        <v>3862</v>
      </c>
      <c r="K9790" s="111" t="s">
        <v>3124</v>
      </c>
      <c r="L9790" s="111" t="s">
        <v>706</v>
      </c>
      <c r="M9790" s="111" t="s">
        <v>702</v>
      </c>
      <c r="N9790" s="111">
        <v>1</v>
      </c>
      <c r="O9790" s="114">
        <v>2.84</v>
      </c>
    </row>
    <row r="9791" spans="1:15">
      <c r="A9791" s="108"/>
      <c r="B9791" s="108"/>
      <c r="I9791" s="113">
        <f t="shared" si="0"/>
        <v>20183</v>
      </c>
      <c r="J9791" s="111">
        <v>20183</v>
      </c>
      <c r="K9791" s="111" t="s">
        <v>3125</v>
      </c>
      <c r="L9791" s="111" t="s">
        <v>706</v>
      </c>
      <c r="M9791" s="111" t="s">
        <v>702</v>
      </c>
      <c r="N9791" s="111">
        <v>1</v>
      </c>
      <c r="O9791" s="114">
        <v>34.049999999999997</v>
      </c>
    </row>
    <row r="9792" spans="1:15">
      <c r="A9792" s="108"/>
      <c r="B9792" s="108"/>
      <c r="I9792" s="113">
        <f t="shared" si="0"/>
        <v>122</v>
      </c>
      <c r="J9792" s="111">
        <v>122</v>
      </c>
      <c r="K9792" s="111" t="s">
        <v>2782</v>
      </c>
      <c r="L9792" s="111" t="s">
        <v>706</v>
      </c>
      <c r="M9792" s="111" t="s">
        <v>702</v>
      </c>
      <c r="N9792" s="111">
        <v>1.4800000000000001E-2</v>
      </c>
      <c r="O9792" s="114">
        <v>59.62</v>
      </c>
    </row>
    <row r="9793" spans="1:15">
      <c r="A9793" s="108"/>
      <c r="B9793" s="108"/>
      <c r="I9793" s="113">
        <f t="shared" si="0"/>
        <v>20140</v>
      </c>
      <c r="J9793" s="111">
        <v>20140</v>
      </c>
      <c r="K9793" s="111" t="s">
        <v>3126</v>
      </c>
      <c r="L9793" s="111" t="s">
        <v>706</v>
      </c>
      <c r="M9793" s="111" t="s">
        <v>702</v>
      </c>
      <c r="N9793" s="111">
        <v>1</v>
      </c>
      <c r="O9793" s="114">
        <v>4.51</v>
      </c>
    </row>
    <row r="9794" spans="1:15">
      <c r="A9794" s="108"/>
      <c r="B9794" s="108"/>
      <c r="I9794" s="113">
        <f t="shared" si="0"/>
        <v>38383</v>
      </c>
      <c r="J9794" s="111">
        <v>38383</v>
      </c>
      <c r="K9794" s="111" t="s">
        <v>2774</v>
      </c>
      <c r="L9794" s="111" t="s">
        <v>706</v>
      </c>
      <c r="M9794" s="111" t="s">
        <v>702</v>
      </c>
      <c r="N9794" s="111">
        <v>3.6499999999999998E-2</v>
      </c>
      <c r="O9794" s="114">
        <v>1.91</v>
      </c>
    </row>
    <row r="9795" spans="1:15">
      <c r="A9795" s="108"/>
      <c r="B9795" s="108"/>
      <c r="I9795" s="113">
        <f t="shared" si="0"/>
        <v>20078</v>
      </c>
      <c r="J9795" s="111">
        <v>20078</v>
      </c>
      <c r="K9795" s="111" t="s">
        <v>705</v>
      </c>
      <c r="L9795" s="111" t="s">
        <v>706</v>
      </c>
      <c r="M9795" s="111" t="s">
        <v>702</v>
      </c>
      <c r="N9795" s="111">
        <v>0.04</v>
      </c>
      <c r="O9795" s="114">
        <v>21.83</v>
      </c>
    </row>
    <row r="9796" spans="1:15">
      <c r="A9796" s="108"/>
      <c r="B9796" s="108"/>
      <c r="I9796" s="113">
        <f t="shared" si="0"/>
        <v>20085</v>
      </c>
      <c r="J9796" s="111">
        <v>20085</v>
      </c>
      <c r="K9796" s="111" t="s">
        <v>3098</v>
      </c>
      <c r="L9796" s="111" t="s">
        <v>706</v>
      </c>
      <c r="M9796" s="111" t="s">
        <v>702</v>
      </c>
      <c r="N9796" s="111">
        <v>2</v>
      </c>
      <c r="O9796" s="114">
        <v>1.1100000000000001</v>
      </c>
    </row>
    <row r="9797" spans="1:15">
      <c r="A9797" s="108"/>
      <c r="B9797" s="108"/>
      <c r="I9797" s="113">
        <f t="shared" si="0"/>
        <v>20141</v>
      </c>
      <c r="J9797" s="111">
        <v>20141</v>
      </c>
      <c r="K9797" s="111" t="s">
        <v>3127</v>
      </c>
      <c r="L9797" s="111" t="s">
        <v>706</v>
      </c>
      <c r="M9797" s="111" t="s">
        <v>702</v>
      </c>
      <c r="N9797" s="111">
        <v>1</v>
      </c>
      <c r="O9797" s="114">
        <v>7.92</v>
      </c>
    </row>
    <row r="9798" spans="1:15">
      <c r="A9798" s="108"/>
      <c r="B9798" s="108"/>
      <c r="I9798" s="113">
        <f t="shared" si="0"/>
        <v>3905</v>
      </c>
      <c r="J9798" s="111">
        <v>3905</v>
      </c>
      <c r="K9798" s="111" t="s">
        <v>3128</v>
      </c>
      <c r="L9798" s="111" t="s">
        <v>706</v>
      </c>
      <c r="M9798" s="111" t="s">
        <v>702</v>
      </c>
      <c r="N9798" s="111">
        <v>1</v>
      </c>
      <c r="O9798" s="114">
        <v>8.56</v>
      </c>
    </row>
    <row r="9799" spans="1:15">
      <c r="A9799" s="108"/>
      <c r="B9799" s="108"/>
      <c r="I9799" s="113">
        <f t="shared" si="0"/>
        <v>298</v>
      </c>
      <c r="J9799" s="111">
        <v>298</v>
      </c>
      <c r="K9799" s="111" t="s">
        <v>3103</v>
      </c>
      <c r="L9799" s="111" t="s">
        <v>706</v>
      </c>
      <c r="M9799" s="111" t="s">
        <v>702</v>
      </c>
      <c r="N9799" s="111">
        <v>2</v>
      </c>
      <c r="O9799" s="114">
        <v>2.0099999999999998</v>
      </c>
    </row>
    <row r="9800" spans="1:15">
      <c r="A9800" s="108"/>
      <c r="B9800" s="108"/>
      <c r="I9800" s="113">
        <f t="shared" si="0"/>
        <v>20078</v>
      </c>
      <c r="J9800" s="111">
        <v>20078</v>
      </c>
      <c r="K9800" s="111" t="s">
        <v>705</v>
      </c>
      <c r="L9800" s="111" t="s">
        <v>706</v>
      </c>
      <c r="M9800" s="111" t="s">
        <v>702</v>
      </c>
      <c r="N9800" s="111">
        <v>0.06</v>
      </c>
      <c r="O9800" s="114">
        <v>21.83</v>
      </c>
    </row>
    <row r="9801" spans="1:15">
      <c r="A9801" s="108"/>
      <c r="B9801" s="108"/>
      <c r="I9801" s="113">
        <f t="shared" si="0"/>
        <v>20142</v>
      </c>
      <c r="J9801" s="111">
        <v>20142</v>
      </c>
      <c r="K9801" s="111" t="s">
        <v>3129</v>
      </c>
      <c r="L9801" s="111" t="s">
        <v>706</v>
      </c>
      <c r="M9801" s="111" t="s">
        <v>702</v>
      </c>
      <c r="N9801" s="111">
        <v>1</v>
      </c>
      <c r="O9801" s="114">
        <v>24.24</v>
      </c>
    </row>
    <row r="9802" spans="1:15">
      <c r="A9802" s="108"/>
      <c r="B9802" s="108"/>
      <c r="I9802" s="113">
        <f t="shared" si="0"/>
        <v>88248</v>
      </c>
      <c r="J9802" s="111">
        <v>88248</v>
      </c>
      <c r="K9802" s="111" t="s">
        <v>1800</v>
      </c>
      <c r="L9802" s="111" t="s">
        <v>708</v>
      </c>
      <c r="M9802" s="111" t="s">
        <v>702</v>
      </c>
      <c r="N9802" s="111">
        <v>0.13500000000000001</v>
      </c>
      <c r="O9802" s="114">
        <v>16.97</v>
      </c>
    </row>
    <row r="9803" spans="1:15">
      <c r="A9803" s="108"/>
      <c r="B9803" s="108"/>
      <c r="I9803" s="113">
        <f t="shared" si="0"/>
        <v>88267</v>
      </c>
      <c r="J9803" s="111">
        <v>88267</v>
      </c>
      <c r="K9803" s="111" t="s">
        <v>1788</v>
      </c>
      <c r="L9803" s="111" t="s">
        <v>708</v>
      </c>
      <c r="M9803" s="111" t="s">
        <v>710</v>
      </c>
      <c r="N9803" s="111">
        <v>0.13500000000000001</v>
      </c>
      <c r="O9803" s="114">
        <v>21.85</v>
      </c>
    </row>
    <row r="9804" spans="1:15">
      <c r="A9804" s="108"/>
      <c r="B9804" s="108"/>
      <c r="I9804" s="113">
        <f t="shared" si="0"/>
        <v>20177</v>
      </c>
      <c r="J9804" s="111">
        <v>20177</v>
      </c>
      <c r="K9804" s="111" t="s">
        <v>3130</v>
      </c>
      <c r="L9804" s="111" t="s">
        <v>706</v>
      </c>
      <c r="M9804" s="111" t="s">
        <v>702</v>
      </c>
      <c r="N9804" s="111">
        <v>1</v>
      </c>
      <c r="O9804" s="114">
        <v>19.62</v>
      </c>
    </row>
    <row r="9805" spans="1:15">
      <c r="A9805" s="108"/>
      <c r="B9805" s="108"/>
      <c r="I9805" s="113">
        <f t="shared" si="0"/>
        <v>301</v>
      </c>
      <c r="J9805" s="111">
        <v>301</v>
      </c>
      <c r="K9805" s="111" t="s">
        <v>3110</v>
      </c>
      <c r="L9805" s="111" t="s">
        <v>706</v>
      </c>
      <c r="M9805" s="111" t="s">
        <v>710</v>
      </c>
      <c r="N9805" s="111">
        <v>2</v>
      </c>
      <c r="O9805" s="114">
        <v>2.2000000000000002</v>
      </c>
    </row>
    <row r="9806" spans="1:15">
      <c r="A9806" s="108"/>
      <c r="B9806" s="108"/>
      <c r="I9806" s="113">
        <f t="shared" si="0"/>
        <v>20078</v>
      </c>
      <c r="J9806" s="111">
        <v>20078</v>
      </c>
      <c r="K9806" s="111" t="s">
        <v>705</v>
      </c>
      <c r="L9806" s="111" t="s">
        <v>706</v>
      </c>
      <c r="M9806" s="111" t="s">
        <v>702</v>
      </c>
      <c r="N9806" s="111">
        <v>9.1999999999999998E-2</v>
      </c>
      <c r="O9806" s="114">
        <v>21.83</v>
      </c>
    </row>
    <row r="9807" spans="1:15">
      <c r="A9807" s="108"/>
      <c r="B9807" s="108"/>
      <c r="I9807" s="113">
        <f t="shared" si="0"/>
        <v>20144</v>
      </c>
      <c r="J9807" s="111">
        <v>20144</v>
      </c>
      <c r="K9807" s="111" t="s">
        <v>3131</v>
      </c>
      <c r="L9807" s="111" t="s">
        <v>706</v>
      </c>
      <c r="M9807" s="111" t="s">
        <v>702</v>
      </c>
      <c r="N9807" s="111">
        <v>1</v>
      </c>
      <c r="O9807" s="114">
        <v>37.93</v>
      </c>
    </row>
    <row r="9808" spans="1:15">
      <c r="A9808" s="108"/>
      <c r="B9808" s="108"/>
      <c r="I9808" s="113">
        <f t="shared" si="0"/>
        <v>9894</v>
      </c>
      <c r="J9808" s="111">
        <v>9894</v>
      </c>
      <c r="K9808" s="111" t="s">
        <v>3132</v>
      </c>
      <c r="L9808" s="111" t="s">
        <v>706</v>
      </c>
      <c r="M9808" s="111" t="s">
        <v>702</v>
      </c>
      <c r="N9808" s="111">
        <v>1</v>
      </c>
      <c r="O9808" s="114">
        <v>20.62</v>
      </c>
    </row>
    <row r="9809" spans="1:15">
      <c r="A9809" s="108"/>
      <c r="B9809" s="108"/>
      <c r="I9809" s="113">
        <f t="shared" si="0"/>
        <v>20143</v>
      </c>
      <c r="J9809" s="111">
        <v>20143</v>
      </c>
      <c r="K9809" s="111" t="s">
        <v>3133</v>
      </c>
      <c r="L9809" s="111" t="s">
        <v>706</v>
      </c>
      <c r="M9809" s="111" t="s">
        <v>702</v>
      </c>
      <c r="N9809" s="111">
        <v>1</v>
      </c>
      <c r="O9809" s="114">
        <v>35.43</v>
      </c>
    </row>
    <row r="9810" spans="1:15">
      <c r="A9810" s="108"/>
      <c r="B9810" s="108"/>
      <c r="I9810" s="113">
        <f t="shared" si="0"/>
        <v>110</v>
      </c>
      <c r="J9810" s="111">
        <v>110</v>
      </c>
      <c r="K9810" s="111" t="s">
        <v>3134</v>
      </c>
      <c r="L9810" s="111" t="s">
        <v>706</v>
      </c>
      <c r="M9810" s="111" t="s">
        <v>702</v>
      </c>
      <c r="N9810" s="111">
        <v>1</v>
      </c>
      <c r="O9810" s="114">
        <v>5.0999999999999996</v>
      </c>
    </row>
    <row r="9811" spans="1:15">
      <c r="A9811" s="108"/>
      <c r="B9811" s="108"/>
      <c r="I9811" s="113">
        <f t="shared" si="0"/>
        <v>20179</v>
      </c>
      <c r="J9811" s="111">
        <v>20179</v>
      </c>
      <c r="K9811" s="111" t="s">
        <v>3135</v>
      </c>
      <c r="L9811" s="111" t="s">
        <v>706</v>
      </c>
      <c r="M9811" s="111" t="s">
        <v>702</v>
      </c>
      <c r="N9811" s="111">
        <v>1</v>
      </c>
      <c r="O9811" s="114">
        <v>33.880000000000003</v>
      </c>
    </row>
    <row r="9812" spans="1:15">
      <c r="A9812" s="108"/>
      <c r="B9812" s="108"/>
      <c r="I9812" s="113">
        <f t="shared" si="0"/>
        <v>109</v>
      </c>
      <c r="J9812" s="111">
        <v>109</v>
      </c>
      <c r="K9812" s="111" t="s">
        <v>3136</v>
      </c>
      <c r="L9812" s="111" t="s">
        <v>706</v>
      </c>
      <c r="M9812" s="111" t="s">
        <v>702</v>
      </c>
      <c r="N9812" s="111">
        <v>1</v>
      </c>
      <c r="O9812" s="114">
        <v>2.5099999999999998</v>
      </c>
    </row>
    <row r="9813" spans="1:15">
      <c r="A9813" s="108"/>
      <c r="B9813" s="108"/>
      <c r="I9813" s="113">
        <f t="shared" si="0"/>
        <v>20178</v>
      </c>
      <c r="J9813" s="111">
        <v>20178</v>
      </c>
      <c r="K9813" s="111" t="s">
        <v>3137</v>
      </c>
      <c r="L9813" s="111" t="s">
        <v>706</v>
      </c>
      <c r="M9813" s="111" t="s">
        <v>702</v>
      </c>
      <c r="N9813" s="111">
        <v>1</v>
      </c>
      <c r="O9813" s="114">
        <v>29.94</v>
      </c>
    </row>
    <row r="9814" spans="1:15">
      <c r="A9814" s="108"/>
      <c r="B9814" s="108"/>
      <c r="I9814" s="113">
        <f t="shared" si="0"/>
        <v>301</v>
      </c>
      <c r="J9814" s="111">
        <v>301</v>
      </c>
      <c r="K9814" s="111" t="s">
        <v>3110</v>
      </c>
      <c r="L9814" s="111" t="s">
        <v>706</v>
      </c>
      <c r="M9814" s="111" t="s">
        <v>710</v>
      </c>
      <c r="N9814" s="111">
        <v>3</v>
      </c>
      <c r="O9814" s="114">
        <v>2.2000000000000002</v>
      </c>
    </row>
    <row r="9815" spans="1:15">
      <c r="A9815" s="108"/>
      <c r="B9815" s="108"/>
      <c r="I9815" s="113">
        <f t="shared" si="0"/>
        <v>20139</v>
      </c>
      <c r="J9815" s="111">
        <v>20139</v>
      </c>
      <c r="K9815" s="111" t="s">
        <v>3138</v>
      </c>
      <c r="L9815" s="111" t="s">
        <v>706</v>
      </c>
      <c r="M9815" s="111" t="s">
        <v>702</v>
      </c>
      <c r="N9815" s="111">
        <v>1</v>
      </c>
      <c r="O9815" s="114">
        <v>64.290000000000006</v>
      </c>
    </row>
    <row r="9816" spans="1:15">
      <c r="A9816" s="108"/>
      <c r="B9816" s="108"/>
      <c r="I9816" s="113">
        <f t="shared" si="0"/>
        <v>3863</v>
      </c>
      <c r="J9816" s="111">
        <v>3863</v>
      </c>
      <c r="K9816" s="111" t="s">
        <v>3139</v>
      </c>
      <c r="L9816" s="111" t="s">
        <v>706</v>
      </c>
      <c r="M9816" s="111" t="s">
        <v>702</v>
      </c>
      <c r="N9816" s="111">
        <v>1</v>
      </c>
      <c r="O9816" s="114">
        <v>3.33</v>
      </c>
    </row>
    <row r="9817" spans="1:15">
      <c r="A9817" s="108"/>
      <c r="B9817" s="108"/>
      <c r="I9817" s="113">
        <f t="shared" si="0"/>
        <v>88248</v>
      </c>
      <c r="J9817" s="111">
        <v>88248</v>
      </c>
      <c r="K9817" s="111" t="s">
        <v>1800</v>
      </c>
      <c r="L9817" s="111" t="s">
        <v>708</v>
      </c>
      <c r="M9817" s="111" t="s">
        <v>702</v>
      </c>
      <c r="N9817" s="111">
        <v>7.1999999999999995E-2</v>
      </c>
      <c r="O9817" s="114">
        <v>16.97</v>
      </c>
    </row>
    <row r="9818" spans="1:15">
      <c r="A9818" s="108"/>
      <c r="B9818" s="108"/>
      <c r="I9818" s="113">
        <f t="shared" si="0"/>
        <v>88267</v>
      </c>
      <c r="J9818" s="111">
        <v>88267</v>
      </c>
      <c r="K9818" s="111" t="s">
        <v>1788</v>
      </c>
      <c r="L9818" s="111" t="s">
        <v>708</v>
      </c>
      <c r="M9818" s="111" t="s">
        <v>710</v>
      </c>
      <c r="N9818" s="111">
        <v>7.1999999999999995E-2</v>
      </c>
      <c r="O9818" s="114">
        <v>21.85</v>
      </c>
    </row>
    <row r="9819" spans="1:15">
      <c r="A9819" s="108"/>
      <c r="B9819" s="108"/>
      <c r="I9819" s="113">
        <f t="shared" si="0"/>
        <v>3847</v>
      </c>
      <c r="J9819" s="111">
        <v>3847</v>
      </c>
      <c r="K9819" s="111" t="s">
        <v>3140</v>
      </c>
      <c r="L9819" s="111" t="s">
        <v>706</v>
      </c>
      <c r="M9819" s="111" t="s">
        <v>702</v>
      </c>
      <c r="N9819" s="111">
        <v>1</v>
      </c>
      <c r="O9819" s="114">
        <v>20.079999999999998</v>
      </c>
    </row>
    <row r="9820" spans="1:15">
      <c r="A9820" s="108"/>
      <c r="B9820" s="108"/>
      <c r="I9820" s="113">
        <f t="shared" si="0"/>
        <v>38023</v>
      </c>
      <c r="J9820" s="111">
        <v>38023</v>
      </c>
      <c r="K9820" s="111" t="s">
        <v>3141</v>
      </c>
      <c r="L9820" s="111" t="s">
        <v>706</v>
      </c>
      <c r="M9820" s="111" t="s">
        <v>702</v>
      </c>
      <c r="N9820" s="111">
        <v>1</v>
      </c>
      <c r="O9820" s="114">
        <v>3.52</v>
      </c>
    </row>
    <row r="9821" spans="1:15">
      <c r="A9821" s="108"/>
      <c r="B9821" s="108"/>
      <c r="I9821" s="113">
        <f t="shared" si="0"/>
        <v>300</v>
      </c>
      <c r="J9821" s="111">
        <v>300</v>
      </c>
      <c r="K9821" s="111" t="s">
        <v>3142</v>
      </c>
      <c r="L9821" s="111" t="s">
        <v>706</v>
      </c>
      <c r="M9821" s="111" t="s">
        <v>702</v>
      </c>
      <c r="N9821" s="111">
        <v>1</v>
      </c>
      <c r="O9821" s="114">
        <v>9.24</v>
      </c>
    </row>
    <row r="9822" spans="1:15">
      <c r="A9822" s="108"/>
      <c r="B9822" s="108"/>
      <c r="I9822" s="113">
        <f t="shared" si="0"/>
        <v>20078</v>
      </c>
      <c r="J9822" s="111">
        <v>20078</v>
      </c>
      <c r="K9822" s="111" t="s">
        <v>705</v>
      </c>
      <c r="L9822" s="111" t="s">
        <v>706</v>
      </c>
      <c r="M9822" s="111" t="s">
        <v>702</v>
      </c>
      <c r="N9822" s="111">
        <v>7.0000000000000007E-2</v>
      </c>
      <c r="O9822" s="114">
        <v>21.83</v>
      </c>
    </row>
    <row r="9823" spans="1:15">
      <c r="A9823" s="108"/>
      <c r="B9823" s="108"/>
      <c r="I9823" s="113">
        <f t="shared" si="0"/>
        <v>20158</v>
      </c>
      <c r="J9823" s="111">
        <v>20158</v>
      </c>
      <c r="K9823" s="111" t="s">
        <v>3143</v>
      </c>
      <c r="L9823" s="111" t="s">
        <v>706</v>
      </c>
      <c r="M9823" s="111" t="s">
        <v>702</v>
      </c>
      <c r="N9823" s="111">
        <v>1</v>
      </c>
      <c r="O9823" s="114">
        <v>66.88</v>
      </c>
    </row>
    <row r="9824" spans="1:15">
      <c r="A9824" s="108"/>
      <c r="B9824" s="108"/>
      <c r="I9824" s="113">
        <f t="shared" si="0"/>
        <v>88248</v>
      </c>
      <c r="J9824" s="111">
        <v>88248</v>
      </c>
      <c r="K9824" s="111" t="s">
        <v>1800</v>
      </c>
      <c r="L9824" s="111" t="s">
        <v>708</v>
      </c>
      <c r="M9824" s="111" t="s">
        <v>702</v>
      </c>
      <c r="N9824" s="111">
        <v>0.17</v>
      </c>
      <c r="O9824" s="114">
        <v>16.97</v>
      </c>
    </row>
    <row r="9825" spans="1:15">
      <c r="A9825" s="108"/>
      <c r="B9825" s="108"/>
      <c r="I9825" s="113">
        <f t="shared" si="0"/>
        <v>88267</v>
      </c>
      <c r="J9825" s="111">
        <v>88267</v>
      </c>
      <c r="K9825" s="111" t="s">
        <v>1788</v>
      </c>
      <c r="L9825" s="111" t="s">
        <v>708</v>
      </c>
      <c r="M9825" s="111" t="s">
        <v>710</v>
      </c>
      <c r="N9825" s="111">
        <v>0.17</v>
      </c>
      <c r="O9825" s="114">
        <v>21.85</v>
      </c>
    </row>
    <row r="9826" spans="1:15">
      <c r="A9826" s="108"/>
      <c r="B9826" s="108"/>
      <c r="I9826" s="113">
        <f t="shared" si="0"/>
        <v>20152</v>
      </c>
      <c r="J9826" s="111">
        <v>20152</v>
      </c>
      <c r="K9826" s="111" t="s">
        <v>3144</v>
      </c>
      <c r="L9826" s="111" t="s">
        <v>706</v>
      </c>
      <c r="M9826" s="111" t="s">
        <v>702</v>
      </c>
      <c r="N9826" s="111">
        <v>1</v>
      </c>
      <c r="O9826" s="114">
        <v>51.92</v>
      </c>
    </row>
    <row r="9827" spans="1:15">
      <c r="A9827" s="108"/>
      <c r="B9827" s="108"/>
      <c r="I9827" s="113">
        <f t="shared" si="0"/>
        <v>20098</v>
      </c>
      <c r="J9827" s="111">
        <v>20098</v>
      </c>
      <c r="K9827" s="111" t="s">
        <v>3145</v>
      </c>
      <c r="L9827" s="111" t="s">
        <v>706</v>
      </c>
      <c r="M9827" s="111" t="s">
        <v>702</v>
      </c>
      <c r="N9827" s="111">
        <v>1</v>
      </c>
      <c r="O9827" s="114">
        <v>95.43</v>
      </c>
    </row>
    <row r="9828" spans="1:15">
      <c r="A9828" s="108"/>
      <c r="B9828" s="108"/>
      <c r="I9828" s="113">
        <f t="shared" si="0"/>
        <v>3871</v>
      </c>
      <c r="J9828" s="111">
        <v>3871</v>
      </c>
      <c r="K9828" s="111" t="s">
        <v>3146</v>
      </c>
      <c r="L9828" s="111" t="s">
        <v>706</v>
      </c>
      <c r="M9828" s="111" t="s">
        <v>702</v>
      </c>
      <c r="N9828" s="111">
        <v>1</v>
      </c>
      <c r="O9828" s="114">
        <v>17.760000000000002</v>
      </c>
    </row>
    <row r="9829" spans="1:15">
      <c r="A9829" s="108"/>
      <c r="B9829" s="108"/>
      <c r="I9829" s="113">
        <f t="shared" si="0"/>
        <v>9897</v>
      </c>
      <c r="J9829" s="111">
        <v>9897</v>
      </c>
      <c r="K9829" s="111" t="s">
        <v>3147</v>
      </c>
      <c r="L9829" s="111" t="s">
        <v>706</v>
      </c>
      <c r="M9829" s="111" t="s">
        <v>702</v>
      </c>
      <c r="N9829" s="111">
        <v>1</v>
      </c>
      <c r="O9829" s="114">
        <v>22.33</v>
      </c>
    </row>
    <row r="9830" spans="1:15">
      <c r="A9830" s="108"/>
      <c r="B9830" s="108"/>
      <c r="I9830" s="113">
        <f t="shared" si="0"/>
        <v>111</v>
      </c>
      <c r="J9830" s="111">
        <v>111</v>
      </c>
      <c r="K9830" s="111" t="s">
        <v>3148</v>
      </c>
      <c r="L9830" s="111" t="s">
        <v>706</v>
      </c>
      <c r="M9830" s="111" t="s">
        <v>702</v>
      </c>
      <c r="N9830" s="111">
        <v>1</v>
      </c>
      <c r="O9830" s="114">
        <v>5.88</v>
      </c>
    </row>
    <row r="9831" spans="1:15">
      <c r="A9831" s="108"/>
      <c r="B9831" s="108"/>
      <c r="I9831" s="113">
        <f t="shared" si="0"/>
        <v>112</v>
      </c>
      <c r="J9831" s="111">
        <v>112</v>
      </c>
      <c r="K9831" s="111" t="s">
        <v>3149</v>
      </c>
      <c r="L9831" s="111" t="s">
        <v>706</v>
      </c>
      <c r="M9831" s="111" t="s">
        <v>702</v>
      </c>
      <c r="N9831" s="111">
        <v>1</v>
      </c>
      <c r="O9831" s="114">
        <v>3.2</v>
      </c>
    </row>
    <row r="9832" spans="1:15">
      <c r="A9832" s="108"/>
      <c r="B9832" s="108"/>
      <c r="I9832" s="113">
        <f t="shared" si="0"/>
        <v>3864</v>
      </c>
      <c r="J9832" s="111">
        <v>3864</v>
      </c>
      <c r="K9832" s="111" t="s">
        <v>3150</v>
      </c>
      <c r="L9832" s="111" t="s">
        <v>706</v>
      </c>
      <c r="M9832" s="111" t="s">
        <v>702</v>
      </c>
      <c r="N9832" s="111">
        <v>1</v>
      </c>
      <c r="O9832" s="114">
        <v>8.67</v>
      </c>
    </row>
    <row r="9833" spans="1:15">
      <c r="A9833" s="108"/>
      <c r="B9833" s="108"/>
      <c r="I9833" s="113">
        <f t="shared" si="0"/>
        <v>88248</v>
      </c>
      <c r="J9833" s="111">
        <v>88248</v>
      </c>
      <c r="K9833" s="111" t="s">
        <v>1800</v>
      </c>
      <c r="L9833" s="111" t="s">
        <v>708</v>
      </c>
      <c r="M9833" s="111" t="s">
        <v>702</v>
      </c>
      <c r="N9833" s="111">
        <v>8.5000000000000006E-2</v>
      </c>
      <c r="O9833" s="114">
        <v>16.97</v>
      </c>
    </row>
    <row r="9834" spans="1:15">
      <c r="A9834" s="108"/>
      <c r="B9834" s="108"/>
      <c r="I9834" s="113">
        <f t="shared" si="0"/>
        <v>88267</v>
      </c>
      <c r="J9834" s="111">
        <v>88267</v>
      </c>
      <c r="K9834" s="111" t="s">
        <v>1788</v>
      </c>
      <c r="L9834" s="111" t="s">
        <v>708</v>
      </c>
      <c r="M9834" s="111" t="s">
        <v>710</v>
      </c>
      <c r="N9834" s="111">
        <v>8.5000000000000006E-2</v>
      </c>
      <c r="O9834" s="114">
        <v>21.85</v>
      </c>
    </row>
    <row r="9835" spans="1:15">
      <c r="A9835" s="108"/>
      <c r="B9835" s="108"/>
      <c r="I9835" s="113">
        <f t="shared" si="0"/>
        <v>38022</v>
      </c>
      <c r="J9835" s="111">
        <v>38022</v>
      </c>
      <c r="K9835" s="111" t="s">
        <v>3151</v>
      </c>
      <c r="L9835" s="111" t="s">
        <v>706</v>
      </c>
      <c r="M9835" s="111" t="s">
        <v>702</v>
      </c>
      <c r="N9835" s="111">
        <v>1</v>
      </c>
      <c r="O9835" s="114">
        <v>31.37</v>
      </c>
    </row>
    <row r="9836" spans="1:15">
      <c r="A9836" s="108"/>
      <c r="B9836" s="108"/>
      <c r="I9836" s="113">
        <f t="shared" si="0"/>
        <v>3850</v>
      </c>
      <c r="J9836" s="111">
        <v>3850</v>
      </c>
      <c r="K9836" s="111" t="s">
        <v>3152</v>
      </c>
      <c r="L9836" s="111" t="s">
        <v>706</v>
      </c>
      <c r="M9836" s="111" t="s">
        <v>702</v>
      </c>
      <c r="N9836" s="111">
        <v>1</v>
      </c>
      <c r="O9836" s="114">
        <v>8.34</v>
      </c>
    </row>
    <row r="9837" spans="1:15">
      <c r="A9837" s="108"/>
      <c r="B9837" s="108"/>
      <c r="I9837" s="113">
        <f t="shared" si="0"/>
        <v>9910</v>
      </c>
      <c r="J9837" s="111">
        <v>9910</v>
      </c>
      <c r="K9837" s="111" t="s">
        <v>3153</v>
      </c>
      <c r="L9837" s="111" t="s">
        <v>706</v>
      </c>
      <c r="M9837" s="111" t="s">
        <v>702</v>
      </c>
      <c r="N9837" s="111">
        <v>1</v>
      </c>
      <c r="O9837" s="114">
        <v>56.2</v>
      </c>
    </row>
    <row r="9838" spans="1:15">
      <c r="A9838" s="108"/>
      <c r="B9838" s="108"/>
      <c r="I9838" s="113">
        <f t="shared" si="0"/>
        <v>113</v>
      </c>
      <c r="J9838" s="111">
        <v>113</v>
      </c>
      <c r="K9838" s="111" t="s">
        <v>3154</v>
      </c>
      <c r="L9838" s="111" t="s">
        <v>706</v>
      </c>
      <c r="M9838" s="111" t="s">
        <v>702</v>
      </c>
      <c r="N9838" s="111">
        <v>1</v>
      </c>
      <c r="O9838" s="114">
        <v>8.68</v>
      </c>
    </row>
    <row r="9839" spans="1:15">
      <c r="A9839" s="108"/>
      <c r="B9839" s="108"/>
      <c r="I9839" s="113">
        <f t="shared" si="0"/>
        <v>3865</v>
      </c>
      <c r="J9839" s="111">
        <v>3865</v>
      </c>
      <c r="K9839" s="111" t="s">
        <v>3155</v>
      </c>
      <c r="L9839" s="111" t="s">
        <v>706</v>
      </c>
      <c r="M9839" s="111" t="s">
        <v>702</v>
      </c>
      <c r="N9839" s="111">
        <v>1</v>
      </c>
      <c r="O9839" s="114">
        <v>15.09</v>
      </c>
    </row>
    <row r="9840" spans="1:15">
      <c r="A9840" s="108"/>
      <c r="B9840" s="108"/>
      <c r="I9840" s="113">
        <f t="shared" si="0"/>
        <v>88248</v>
      </c>
      <c r="J9840" s="111">
        <v>88248</v>
      </c>
      <c r="K9840" s="111" t="s">
        <v>1800</v>
      </c>
      <c r="L9840" s="111" t="s">
        <v>708</v>
      </c>
      <c r="M9840" s="111" t="s">
        <v>702</v>
      </c>
      <c r="N9840" s="111">
        <v>0.104</v>
      </c>
      <c r="O9840" s="114">
        <v>16.97</v>
      </c>
    </row>
    <row r="9841" spans="1:15">
      <c r="A9841" s="108"/>
      <c r="B9841" s="108"/>
      <c r="I9841" s="113">
        <f t="shared" si="0"/>
        <v>9909</v>
      </c>
      <c r="J9841" s="111">
        <v>9909</v>
      </c>
      <c r="K9841" s="111" t="s">
        <v>3156</v>
      </c>
      <c r="L9841" s="111" t="s">
        <v>706</v>
      </c>
      <c r="M9841" s="111" t="s">
        <v>702</v>
      </c>
      <c r="N9841" s="111">
        <v>1</v>
      </c>
      <c r="O9841" s="114">
        <v>113.41</v>
      </c>
    </row>
    <row r="9842" spans="1:15">
      <c r="A9842" s="108"/>
      <c r="B9842" s="108"/>
      <c r="I9842" s="113">
        <f t="shared" si="0"/>
        <v>104</v>
      </c>
      <c r="J9842" s="111">
        <v>104</v>
      </c>
      <c r="K9842" s="111" t="s">
        <v>3157</v>
      </c>
      <c r="L9842" s="111" t="s">
        <v>706</v>
      </c>
      <c r="M9842" s="111" t="s">
        <v>702</v>
      </c>
      <c r="N9842" s="111">
        <v>1</v>
      </c>
      <c r="O9842" s="114">
        <v>12.63</v>
      </c>
    </row>
    <row r="9843" spans="1:15">
      <c r="A9843" s="108"/>
      <c r="B9843" s="108"/>
      <c r="I9843" s="113">
        <f t="shared" si="0"/>
        <v>3866</v>
      </c>
      <c r="J9843" s="111">
        <v>3866</v>
      </c>
      <c r="K9843" s="111" t="s">
        <v>3158</v>
      </c>
      <c r="L9843" s="111" t="s">
        <v>706</v>
      </c>
      <c r="M9843" s="111" t="s">
        <v>702</v>
      </c>
      <c r="N9843" s="111">
        <v>1</v>
      </c>
      <c r="O9843" s="114">
        <v>34.54</v>
      </c>
    </row>
    <row r="9844" spans="1:15">
      <c r="A9844" s="108"/>
      <c r="B9844" s="108"/>
      <c r="I9844" s="113">
        <f t="shared" si="0"/>
        <v>88248</v>
      </c>
      <c r="J9844" s="111">
        <v>88248</v>
      </c>
      <c r="K9844" s="111" t="s">
        <v>1800</v>
      </c>
      <c r="L9844" s="111" t="s">
        <v>708</v>
      </c>
      <c r="M9844" s="111" t="s">
        <v>702</v>
      </c>
      <c r="N9844" s="111">
        <v>0.11700000000000001</v>
      </c>
      <c r="O9844" s="114">
        <v>16.97</v>
      </c>
    </row>
    <row r="9845" spans="1:15">
      <c r="A9845" s="108"/>
      <c r="B9845" s="108"/>
      <c r="I9845" s="113">
        <f t="shared" si="0"/>
        <v>88267</v>
      </c>
      <c r="J9845" s="111">
        <v>88267</v>
      </c>
      <c r="K9845" s="111" t="s">
        <v>1788</v>
      </c>
      <c r="L9845" s="111" t="s">
        <v>708</v>
      </c>
      <c r="M9845" s="111" t="s">
        <v>710</v>
      </c>
      <c r="N9845" s="111">
        <v>0.11700000000000001</v>
      </c>
      <c r="O9845" s="114">
        <v>21.85</v>
      </c>
    </row>
    <row r="9846" spans="1:15">
      <c r="A9846" s="108"/>
      <c r="B9846" s="108"/>
      <c r="I9846" s="113">
        <f t="shared" si="0"/>
        <v>9907</v>
      </c>
      <c r="J9846" s="111">
        <v>9907</v>
      </c>
      <c r="K9846" s="111" t="s">
        <v>3159</v>
      </c>
      <c r="L9846" s="111" t="s">
        <v>706</v>
      </c>
      <c r="M9846" s="111" t="s">
        <v>702</v>
      </c>
      <c r="N9846" s="111">
        <v>1</v>
      </c>
      <c r="O9846" s="114">
        <v>174.38</v>
      </c>
    </row>
    <row r="9847" spans="1:15">
      <c r="A9847" s="108"/>
      <c r="B9847" s="108"/>
      <c r="I9847" s="113">
        <f t="shared" si="0"/>
        <v>102</v>
      </c>
      <c r="J9847" s="111">
        <v>102</v>
      </c>
      <c r="K9847" s="111" t="s">
        <v>3160</v>
      </c>
      <c r="L9847" s="111" t="s">
        <v>706</v>
      </c>
      <c r="M9847" s="111" t="s">
        <v>702</v>
      </c>
      <c r="N9847" s="111">
        <v>1</v>
      </c>
      <c r="O9847" s="114">
        <v>20.74</v>
      </c>
    </row>
    <row r="9848" spans="1:15">
      <c r="A9848" s="108"/>
      <c r="B9848" s="108"/>
      <c r="I9848" s="113">
        <f t="shared" si="0"/>
        <v>38383</v>
      </c>
      <c r="J9848" s="111">
        <v>38383</v>
      </c>
      <c r="K9848" s="111" t="s">
        <v>2774</v>
      </c>
      <c r="L9848" s="111" t="s">
        <v>706</v>
      </c>
      <c r="M9848" s="111" t="s">
        <v>702</v>
      </c>
      <c r="N9848" s="111">
        <v>2.5000000000000001E-2</v>
      </c>
      <c r="O9848" s="114">
        <v>1.91</v>
      </c>
    </row>
    <row r="9849" spans="1:15">
      <c r="A9849" s="108"/>
      <c r="B9849" s="108"/>
      <c r="I9849" s="113">
        <f t="shared" si="0"/>
        <v>7141</v>
      </c>
      <c r="J9849" s="111">
        <v>7141</v>
      </c>
      <c r="K9849" s="111" t="s">
        <v>3161</v>
      </c>
      <c r="L9849" s="111" t="s">
        <v>706</v>
      </c>
      <c r="M9849" s="111" t="s">
        <v>702</v>
      </c>
      <c r="N9849" s="111">
        <v>1</v>
      </c>
      <c r="O9849" s="114">
        <v>6.54</v>
      </c>
    </row>
    <row r="9850" spans="1:15">
      <c r="A9850" s="108"/>
      <c r="B9850" s="108"/>
      <c r="I9850" s="113">
        <f t="shared" si="0"/>
        <v>20083</v>
      </c>
      <c r="J9850" s="111">
        <v>20083</v>
      </c>
      <c r="K9850" s="111" t="s">
        <v>2784</v>
      </c>
      <c r="L9850" s="111" t="s">
        <v>706</v>
      </c>
      <c r="M9850" s="111" t="s">
        <v>702</v>
      </c>
      <c r="N9850" s="111">
        <v>2.1000000000000001E-2</v>
      </c>
      <c r="O9850" s="114">
        <v>51.77</v>
      </c>
    </row>
    <row r="9851" spans="1:15">
      <c r="A9851" s="108"/>
      <c r="B9851" s="108"/>
      <c r="I9851" s="113">
        <f t="shared" si="0"/>
        <v>7128</v>
      </c>
      <c r="J9851" s="111">
        <v>7128</v>
      </c>
      <c r="K9851" s="111" t="s">
        <v>3162</v>
      </c>
      <c r="L9851" s="111" t="s">
        <v>706</v>
      </c>
      <c r="M9851" s="111" t="s">
        <v>702</v>
      </c>
      <c r="N9851" s="111">
        <v>1</v>
      </c>
      <c r="O9851" s="114">
        <v>7.28</v>
      </c>
    </row>
    <row r="9852" spans="1:15">
      <c r="A9852" s="108"/>
      <c r="B9852" s="108"/>
      <c r="I9852" s="113">
        <f t="shared" si="0"/>
        <v>122</v>
      </c>
      <c r="J9852" s="111">
        <v>122</v>
      </c>
      <c r="K9852" s="111" t="s">
        <v>2782</v>
      </c>
      <c r="L9852" s="111" t="s">
        <v>706</v>
      </c>
      <c r="M9852" s="111" t="s">
        <v>702</v>
      </c>
      <c r="N9852" s="111">
        <v>2.5999999999999999E-2</v>
      </c>
      <c r="O9852" s="114">
        <v>59.62</v>
      </c>
    </row>
    <row r="9853" spans="1:15">
      <c r="A9853" s="108"/>
      <c r="B9853" s="108"/>
      <c r="I9853" s="113">
        <f t="shared" si="0"/>
        <v>7142</v>
      </c>
      <c r="J9853" s="111">
        <v>7142</v>
      </c>
      <c r="K9853" s="111" t="s">
        <v>3163</v>
      </c>
      <c r="L9853" s="111" t="s">
        <v>706</v>
      </c>
      <c r="M9853" s="111" t="s">
        <v>702</v>
      </c>
      <c r="N9853" s="111">
        <v>1</v>
      </c>
      <c r="O9853" s="114">
        <v>7.32</v>
      </c>
    </row>
    <row r="9854" spans="1:15">
      <c r="A9854" s="108"/>
      <c r="B9854" s="108"/>
      <c r="I9854" s="113">
        <f t="shared" si="0"/>
        <v>20083</v>
      </c>
      <c r="J9854" s="111">
        <v>20083</v>
      </c>
      <c r="K9854" s="111" t="s">
        <v>2784</v>
      </c>
      <c r="L9854" s="111" t="s">
        <v>706</v>
      </c>
      <c r="M9854" s="111" t="s">
        <v>702</v>
      </c>
      <c r="N9854" s="111">
        <v>3.3000000000000002E-2</v>
      </c>
      <c r="O9854" s="114">
        <v>51.77</v>
      </c>
    </row>
    <row r="9855" spans="1:15">
      <c r="A9855" s="108"/>
      <c r="B9855" s="108"/>
      <c r="I9855" s="113">
        <f t="shared" si="0"/>
        <v>7131</v>
      </c>
      <c r="J9855" s="111">
        <v>7131</v>
      </c>
      <c r="K9855" s="111" t="s">
        <v>3164</v>
      </c>
      <c r="L9855" s="111" t="s">
        <v>706</v>
      </c>
      <c r="M9855" s="111" t="s">
        <v>702</v>
      </c>
      <c r="N9855" s="111">
        <v>1</v>
      </c>
      <c r="O9855" s="114">
        <v>12.95</v>
      </c>
    </row>
    <row r="9856" spans="1:15">
      <c r="A9856" s="108"/>
      <c r="B9856" s="108"/>
      <c r="I9856" s="113">
        <f t="shared" si="0"/>
        <v>7129</v>
      </c>
      <c r="J9856" s="111">
        <v>7129</v>
      </c>
      <c r="K9856" s="111" t="s">
        <v>3165</v>
      </c>
      <c r="L9856" s="111" t="s">
        <v>706</v>
      </c>
      <c r="M9856" s="111" t="s">
        <v>702</v>
      </c>
      <c r="N9856" s="111">
        <v>1</v>
      </c>
      <c r="O9856" s="114">
        <v>6.47</v>
      </c>
    </row>
    <row r="9857" spans="1:15">
      <c r="A9857" s="108"/>
      <c r="B9857" s="108"/>
      <c r="I9857" s="113">
        <f t="shared" si="0"/>
        <v>122</v>
      </c>
      <c r="J9857" s="111">
        <v>122</v>
      </c>
      <c r="K9857" s="111" t="s">
        <v>2782</v>
      </c>
      <c r="L9857" s="111" t="s">
        <v>706</v>
      </c>
      <c r="M9857" s="111" t="s">
        <v>702</v>
      </c>
      <c r="N9857" s="111">
        <v>3.5000000000000003E-2</v>
      </c>
      <c r="O9857" s="114">
        <v>59.62</v>
      </c>
    </row>
    <row r="9858" spans="1:15">
      <c r="A9858" s="108"/>
      <c r="B9858" s="108"/>
      <c r="I9858" s="113">
        <f t="shared" si="0"/>
        <v>7143</v>
      </c>
      <c r="J9858" s="111">
        <v>7143</v>
      </c>
      <c r="K9858" s="111" t="s">
        <v>3166</v>
      </c>
      <c r="L9858" s="111" t="s">
        <v>706</v>
      </c>
      <c r="M9858" s="111" t="s">
        <v>702</v>
      </c>
      <c r="N9858" s="111">
        <v>1</v>
      </c>
      <c r="O9858" s="114">
        <v>21.81</v>
      </c>
    </row>
    <row r="9859" spans="1:15">
      <c r="A9859" s="108"/>
      <c r="B9859" s="108"/>
      <c r="I9859" s="113">
        <f t="shared" si="0"/>
        <v>20083</v>
      </c>
      <c r="J9859" s="111">
        <v>20083</v>
      </c>
      <c r="K9859" s="111" t="s">
        <v>2784</v>
      </c>
      <c r="L9859" s="111" t="s">
        <v>706</v>
      </c>
      <c r="M9859" s="111" t="s">
        <v>702</v>
      </c>
      <c r="N9859" s="111">
        <v>4.4999999999999998E-2</v>
      </c>
      <c r="O9859" s="114">
        <v>51.77</v>
      </c>
    </row>
    <row r="9860" spans="1:15">
      <c r="A9860" s="108"/>
      <c r="B9860" s="108"/>
      <c r="I9860" s="113">
        <f t="shared" si="0"/>
        <v>122</v>
      </c>
      <c r="J9860" s="111">
        <v>122</v>
      </c>
      <c r="K9860" s="111" t="s">
        <v>2782</v>
      </c>
      <c r="L9860" s="111" t="s">
        <v>706</v>
      </c>
      <c r="M9860" s="111" t="s">
        <v>702</v>
      </c>
      <c r="N9860" s="111">
        <v>0.06</v>
      </c>
      <c r="O9860" s="114">
        <v>59.62</v>
      </c>
    </row>
    <row r="9861" spans="1:15">
      <c r="A9861" s="108"/>
      <c r="B9861" s="108"/>
      <c r="I9861" s="113">
        <f t="shared" si="0"/>
        <v>7144</v>
      </c>
      <c r="J9861" s="111">
        <v>7144</v>
      </c>
      <c r="K9861" s="111" t="s">
        <v>3167</v>
      </c>
      <c r="L9861" s="111" t="s">
        <v>706</v>
      </c>
      <c r="M9861" s="111" t="s">
        <v>702</v>
      </c>
      <c r="N9861" s="111">
        <v>1</v>
      </c>
      <c r="O9861" s="114">
        <v>43.63</v>
      </c>
    </row>
    <row r="9862" spans="1:15">
      <c r="A9862" s="108"/>
      <c r="B9862" s="108"/>
      <c r="I9862" s="113">
        <f t="shared" si="0"/>
        <v>20083</v>
      </c>
      <c r="J9862" s="111">
        <v>20083</v>
      </c>
      <c r="K9862" s="111" t="s">
        <v>2784</v>
      </c>
      <c r="L9862" s="111" t="s">
        <v>706</v>
      </c>
      <c r="M9862" s="111" t="s">
        <v>702</v>
      </c>
      <c r="N9862" s="111">
        <v>7.8E-2</v>
      </c>
      <c r="O9862" s="114">
        <v>51.77</v>
      </c>
    </row>
    <row r="9863" spans="1:15">
      <c r="A9863" s="108"/>
      <c r="B9863" s="108"/>
      <c r="I9863" s="113">
        <f t="shared" si="0"/>
        <v>88248</v>
      </c>
      <c r="J9863" s="111">
        <v>88248</v>
      </c>
      <c r="K9863" s="111" t="s">
        <v>1800</v>
      </c>
      <c r="L9863" s="111" t="s">
        <v>708</v>
      </c>
      <c r="M9863" s="111" t="s">
        <v>702</v>
      </c>
      <c r="N9863" s="111">
        <v>0.20899999999999999</v>
      </c>
      <c r="O9863" s="114">
        <v>16.97</v>
      </c>
    </row>
    <row r="9864" spans="1:15">
      <c r="A9864" s="108"/>
      <c r="B9864" s="108"/>
      <c r="I9864" s="113">
        <f t="shared" si="0"/>
        <v>88267</v>
      </c>
      <c r="J9864" s="111">
        <v>88267</v>
      </c>
      <c r="K9864" s="111" t="s">
        <v>1788</v>
      </c>
      <c r="L9864" s="111" t="s">
        <v>708</v>
      </c>
      <c r="M9864" s="111" t="s">
        <v>710</v>
      </c>
      <c r="N9864" s="111">
        <v>0.20899999999999999</v>
      </c>
      <c r="O9864" s="114">
        <v>21.85</v>
      </c>
    </row>
    <row r="9865" spans="1:15">
      <c r="A9865" s="108"/>
      <c r="B9865" s="108"/>
      <c r="I9865" s="113">
        <f t="shared" si="0"/>
        <v>7132</v>
      </c>
      <c r="J9865" s="111">
        <v>7132</v>
      </c>
      <c r="K9865" s="111" t="s">
        <v>3168</v>
      </c>
      <c r="L9865" s="111" t="s">
        <v>706</v>
      </c>
      <c r="M9865" s="111" t="s">
        <v>702</v>
      </c>
      <c r="N9865" s="111">
        <v>1</v>
      </c>
      <c r="O9865" s="114">
        <v>35.96</v>
      </c>
    </row>
    <row r="9866" spans="1:15">
      <c r="A9866" s="108"/>
      <c r="B9866" s="108"/>
      <c r="I9866" s="113">
        <f t="shared" si="0"/>
        <v>122</v>
      </c>
      <c r="J9866" s="111">
        <v>122</v>
      </c>
      <c r="K9866" s="111" t="s">
        <v>2782</v>
      </c>
      <c r="L9866" s="111" t="s">
        <v>706</v>
      </c>
      <c r="M9866" s="111" t="s">
        <v>702</v>
      </c>
      <c r="N9866" s="111">
        <v>7.0999999999999994E-2</v>
      </c>
      <c r="O9866" s="114">
        <v>59.62</v>
      </c>
    </row>
    <row r="9867" spans="1:15">
      <c r="A9867" s="108"/>
      <c r="B9867" s="108"/>
      <c r="I9867" s="113">
        <f t="shared" si="0"/>
        <v>7145</v>
      </c>
      <c r="J9867" s="111">
        <v>7145</v>
      </c>
      <c r="K9867" s="111" t="s">
        <v>3169</v>
      </c>
      <c r="L9867" s="111" t="s">
        <v>706</v>
      </c>
      <c r="M9867" s="111" t="s">
        <v>702</v>
      </c>
      <c r="N9867" s="111">
        <v>1</v>
      </c>
      <c r="O9867" s="114">
        <v>71.55</v>
      </c>
    </row>
    <row r="9868" spans="1:15">
      <c r="A9868" s="108"/>
      <c r="B9868" s="108"/>
      <c r="I9868" s="113">
        <f t="shared" si="0"/>
        <v>20083</v>
      </c>
      <c r="J9868" s="111">
        <v>20083</v>
      </c>
      <c r="K9868" s="111" t="s">
        <v>2784</v>
      </c>
      <c r="L9868" s="111" t="s">
        <v>706</v>
      </c>
      <c r="M9868" s="111" t="s">
        <v>702</v>
      </c>
      <c r="N9868" s="111">
        <v>0.09</v>
      </c>
      <c r="O9868" s="114">
        <v>51.77</v>
      </c>
    </row>
    <row r="9869" spans="1:15">
      <c r="A9869" s="108"/>
      <c r="B9869" s="108"/>
      <c r="I9869" s="113">
        <f t="shared" si="0"/>
        <v>38383</v>
      </c>
      <c r="J9869" s="111">
        <v>38383</v>
      </c>
      <c r="K9869" s="111" t="s">
        <v>2774</v>
      </c>
      <c r="L9869" s="111" t="s">
        <v>706</v>
      </c>
      <c r="M9869" s="111" t="s">
        <v>702</v>
      </c>
      <c r="N9869" s="111">
        <v>5.8999999999999997E-2</v>
      </c>
      <c r="O9869" s="114">
        <v>1.91</v>
      </c>
    </row>
    <row r="9870" spans="1:15">
      <c r="A9870" s="108"/>
      <c r="B9870" s="108"/>
      <c r="I9870" s="113">
        <f t="shared" si="0"/>
        <v>88248</v>
      </c>
      <c r="J9870" s="111">
        <v>88248</v>
      </c>
      <c r="K9870" s="111" t="s">
        <v>1800</v>
      </c>
      <c r="L9870" s="111" t="s">
        <v>708</v>
      </c>
      <c r="M9870" s="111" t="s">
        <v>702</v>
      </c>
      <c r="N9870" s="111">
        <v>0.23499999999999999</v>
      </c>
      <c r="O9870" s="114">
        <v>16.97</v>
      </c>
    </row>
    <row r="9871" spans="1:15">
      <c r="A9871" s="108"/>
      <c r="B9871" s="108"/>
      <c r="I9871" s="113">
        <f t="shared" si="0"/>
        <v>88267</v>
      </c>
      <c r="J9871" s="111">
        <v>88267</v>
      </c>
      <c r="K9871" s="111" t="s">
        <v>1788</v>
      </c>
      <c r="L9871" s="111" t="s">
        <v>708</v>
      </c>
      <c r="M9871" s="111" t="s">
        <v>710</v>
      </c>
      <c r="N9871" s="111">
        <v>0.23499999999999999</v>
      </c>
      <c r="O9871" s="114">
        <v>21.85</v>
      </c>
    </row>
    <row r="9872" spans="1:15">
      <c r="A9872" s="108"/>
      <c r="B9872" s="108"/>
      <c r="I9872" s="113">
        <f t="shared" si="0"/>
        <v>7133</v>
      </c>
      <c r="J9872" s="111">
        <v>7133</v>
      </c>
      <c r="K9872" s="111" t="s">
        <v>3170</v>
      </c>
      <c r="L9872" s="111" t="s">
        <v>706</v>
      </c>
      <c r="M9872" s="111" t="s">
        <v>702</v>
      </c>
      <c r="N9872" s="111">
        <v>1</v>
      </c>
      <c r="O9872" s="114">
        <v>55.85</v>
      </c>
    </row>
    <row r="9873" spans="1:15">
      <c r="A9873" s="108"/>
      <c r="B9873" s="108"/>
      <c r="I9873" s="113">
        <f t="shared" si="0"/>
        <v>21114</v>
      </c>
      <c r="J9873" s="111">
        <v>21114</v>
      </c>
      <c r="K9873" s="111" t="s">
        <v>3171</v>
      </c>
      <c r="L9873" s="111" t="s">
        <v>706</v>
      </c>
      <c r="M9873" s="111" t="s">
        <v>702</v>
      </c>
      <c r="N9873" s="111">
        <v>5.2999999999999999E-2</v>
      </c>
      <c r="O9873" s="114">
        <v>16.72</v>
      </c>
    </row>
    <row r="9874" spans="1:15">
      <c r="A9874" s="108"/>
      <c r="B9874" s="108"/>
      <c r="I9874" s="113">
        <f t="shared" si="0"/>
        <v>21118</v>
      </c>
      <c r="J9874" s="111">
        <v>21118</v>
      </c>
      <c r="K9874" s="111" t="s">
        <v>3172</v>
      </c>
      <c r="L9874" s="111" t="s">
        <v>706</v>
      </c>
      <c r="M9874" s="111" t="s">
        <v>710</v>
      </c>
      <c r="N9874" s="111">
        <v>1</v>
      </c>
      <c r="O9874" s="114">
        <v>1.96</v>
      </c>
    </row>
    <row r="9875" spans="1:15">
      <c r="A9875" s="108"/>
      <c r="B9875" s="108"/>
      <c r="I9875" s="113">
        <f t="shared" si="0"/>
        <v>88248</v>
      </c>
      <c r="J9875" s="111">
        <v>88248</v>
      </c>
      <c r="K9875" s="111" t="s">
        <v>1800</v>
      </c>
      <c r="L9875" s="111" t="s">
        <v>708</v>
      </c>
      <c r="M9875" s="111" t="s">
        <v>702</v>
      </c>
      <c r="N9875" s="111">
        <v>0.109</v>
      </c>
      <c r="O9875" s="114">
        <v>16.97</v>
      </c>
    </row>
    <row r="9876" spans="1:15">
      <c r="A9876" s="108"/>
      <c r="B9876" s="108"/>
      <c r="I9876" s="113">
        <f t="shared" si="0"/>
        <v>88267</v>
      </c>
      <c r="J9876" s="111">
        <v>88267</v>
      </c>
      <c r="K9876" s="111" t="s">
        <v>1788</v>
      </c>
      <c r="L9876" s="111" t="s">
        <v>708</v>
      </c>
      <c r="M9876" s="111" t="s">
        <v>710</v>
      </c>
      <c r="N9876" s="111">
        <v>0.109</v>
      </c>
      <c r="O9876" s="114">
        <v>21.85</v>
      </c>
    </row>
    <row r="9877" spans="1:15">
      <c r="A9877" s="108"/>
      <c r="B9877" s="108"/>
      <c r="I9877" s="113">
        <f t="shared" si="0"/>
        <v>37963</v>
      </c>
      <c r="J9877" s="111">
        <v>37963</v>
      </c>
      <c r="K9877" s="111" t="s">
        <v>3173</v>
      </c>
      <c r="L9877" s="111" t="s">
        <v>706</v>
      </c>
      <c r="M9877" s="111" t="s">
        <v>702</v>
      </c>
      <c r="N9877" s="111">
        <v>1</v>
      </c>
      <c r="O9877" s="114">
        <v>2.59</v>
      </c>
    </row>
    <row r="9878" spans="1:15">
      <c r="A9878" s="108"/>
      <c r="B9878" s="108"/>
      <c r="I9878" s="113">
        <f t="shared" si="0"/>
        <v>37971</v>
      </c>
      <c r="J9878" s="111">
        <v>37971</v>
      </c>
      <c r="K9878" s="111" t="s">
        <v>3174</v>
      </c>
      <c r="L9878" s="111" t="s">
        <v>706</v>
      </c>
      <c r="M9878" s="111" t="s">
        <v>702</v>
      </c>
      <c r="N9878" s="111">
        <v>1</v>
      </c>
      <c r="O9878" s="114">
        <v>2.84</v>
      </c>
    </row>
    <row r="9879" spans="1:15">
      <c r="A9879" s="108"/>
      <c r="B9879" s="108"/>
      <c r="I9879" s="113">
        <f t="shared" si="0"/>
        <v>38429</v>
      </c>
      <c r="J9879" s="111">
        <v>38429</v>
      </c>
      <c r="K9879" s="111" t="s">
        <v>3175</v>
      </c>
      <c r="L9879" s="111" t="s">
        <v>706</v>
      </c>
      <c r="M9879" s="111" t="s">
        <v>702</v>
      </c>
      <c r="N9879" s="111">
        <v>1</v>
      </c>
      <c r="O9879" s="114">
        <v>6.62</v>
      </c>
    </row>
    <row r="9880" spans="1:15">
      <c r="A9880" s="108"/>
      <c r="B9880" s="108"/>
      <c r="I9880" s="113">
        <f t="shared" si="0"/>
        <v>21114</v>
      </c>
      <c r="J9880" s="111">
        <v>21114</v>
      </c>
      <c r="K9880" s="111" t="s">
        <v>3171</v>
      </c>
      <c r="L9880" s="111" t="s">
        <v>706</v>
      </c>
      <c r="M9880" s="111" t="s">
        <v>702</v>
      </c>
      <c r="N9880" s="111">
        <v>0.08</v>
      </c>
      <c r="O9880" s="114">
        <v>16.72</v>
      </c>
    </row>
    <row r="9881" spans="1:15">
      <c r="A9881" s="108"/>
      <c r="B9881" s="108"/>
      <c r="I9881" s="113">
        <f t="shared" si="0"/>
        <v>37956</v>
      </c>
      <c r="J9881" s="111">
        <v>37956</v>
      </c>
      <c r="K9881" s="111" t="s">
        <v>3176</v>
      </c>
      <c r="L9881" s="111" t="s">
        <v>706</v>
      </c>
      <c r="M9881" s="111" t="s">
        <v>702</v>
      </c>
      <c r="N9881" s="111">
        <v>1</v>
      </c>
      <c r="O9881" s="114">
        <v>3.1</v>
      </c>
    </row>
    <row r="9882" spans="1:15">
      <c r="A9882" s="108"/>
      <c r="B9882" s="108"/>
      <c r="I9882" s="113">
        <f t="shared" si="0"/>
        <v>88248</v>
      </c>
      <c r="J9882" s="111">
        <v>88248</v>
      </c>
      <c r="K9882" s="111" t="s">
        <v>1800</v>
      </c>
      <c r="L9882" s="111" t="s">
        <v>708</v>
      </c>
      <c r="M9882" s="111" t="s">
        <v>702</v>
      </c>
      <c r="N9882" s="111">
        <v>0.13800000000000001</v>
      </c>
      <c r="O9882" s="114">
        <v>16.97</v>
      </c>
    </row>
    <row r="9883" spans="1:15">
      <c r="A9883" s="108"/>
      <c r="B9883" s="108"/>
      <c r="I9883" s="113">
        <f t="shared" si="0"/>
        <v>88267</v>
      </c>
      <c r="J9883" s="111">
        <v>88267</v>
      </c>
      <c r="K9883" s="111" t="s">
        <v>1788</v>
      </c>
      <c r="L9883" s="111" t="s">
        <v>708</v>
      </c>
      <c r="M9883" s="111" t="s">
        <v>710</v>
      </c>
      <c r="N9883" s="111">
        <v>0.13800000000000001</v>
      </c>
      <c r="O9883" s="114">
        <v>21.85</v>
      </c>
    </row>
    <row r="9884" spans="1:15">
      <c r="A9884" s="108"/>
      <c r="B9884" s="108"/>
      <c r="I9884" s="113">
        <f t="shared" si="0"/>
        <v>37964</v>
      </c>
      <c r="J9884" s="111">
        <v>37964</v>
      </c>
      <c r="K9884" s="111" t="s">
        <v>3177</v>
      </c>
      <c r="L9884" s="111" t="s">
        <v>706</v>
      </c>
      <c r="M9884" s="111" t="s">
        <v>702</v>
      </c>
      <c r="N9884" s="111">
        <v>1</v>
      </c>
      <c r="O9884" s="114">
        <v>4.32</v>
      </c>
    </row>
    <row r="9885" spans="1:15">
      <c r="A9885" s="108"/>
      <c r="B9885" s="108"/>
      <c r="I9885" s="113">
        <f t="shared" si="0"/>
        <v>37972</v>
      </c>
      <c r="J9885" s="111">
        <v>37972</v>
      </c>
      <c r="K9885" s="111" t="s">
        <v>3178</v>
      </c>
      <c r="L9885" s="111" t="s">
        <v>706</v>
      </c>
      <c r="M9885" s="111" t="s">
        <v>702</v>
      </c>
      <c r="N9885" s="111">
        <v>1</v>
      </c>
      <c r="O9885" s="114">
        <v>4.7300000000000004</v>
      </c>
    </row>
    <row r="9886" spans="1:15">
      <c r="A9886" s="108"/>
      <c r="B9886" s="108"/>
      <c r="I9886" s="113">
        <f t="shared" si="0"/>
        <v>38431</v>
      </c>
      <c r="J9886" s="111">
        <v>38431</v>
      </c>
      <c r="K9886" s="111" t="s">
        <v>3179</v>
      </c>
      <c r="L9886" s="111" t="s">
        <v>706</v>
      </c>
      <c r="M9886" s="111" t="s">
        <v>702</v>
      </c>
      <c r="N9886" s="111">
        <v>1</v>
      </c>
      <c r="O9886" s="114">
        <v>10.48</v>
      </c>
    </row>
    <row r="9887" spans="1:15">
      <c r="A9887" s="108"/>
      <c r="B9887" s="108"/>
      <c r="I9887" s="113">
        <f t="shared" si="0"/>
        <v>38430</v>
      </c>
      <c r="J9887" s="111">
        <v>38430</v>
      </c>
      <c r="K9887" s="111" t="s">
        <v>3180</v>
      </c>
      <c r="L9887" s="111" t="s">
        <v>706</v>
      </c>
      <c r="M9887" s="111" t="s">
        <v>702</v>
      </c>
      <c r="N9887" s="111">
        <v>1</v>
      </c>
      <c r="O9887" s="114">
        <v>13.4</v>
      </c>
    </row>
    <row r="9888" spans="1:15">
      <c r="A9888" s="108"/>
      <c r="B9888" s="108"/>
      <c r="I9888" s="113">
        <f t="shared" si="0"/>
        <v>21114</v>
      </c>
      <c r="J9888" s="111">
        <v>21114</v>
      </c>
      <c r="K9888" s="111" t="s">
        <v>3171</v>
      </c>
      <c r="L9888" s="111" t="s">
        <v>706</v>
      </c>
      <c r="M9888" s="111" t="s">
        <v>702</v>
      </c>
      <c r="N9888" s="111">
        <v>0.107</v>
      </c>
      <c r="O9888" s="114">
        <v>16.72</v>
      </c>
    </row>
    <row r="9889" spans="1:15">
      <c r="A9889" s="108"/>
      <c r="B9889" s="108"/>
      <c r="I9889" s="113">
        <f t="shared" si="0"/>
        <v>37957</v>
      </c>
      <c r="J9889" s="111">
        <v>37957</v>
      </c>
      <c r="K9889" s="111" t="s">
        <v>3181</v>
      </c>
      <c r="L9889" s="111" t="s">
        <v>706</v>
      </c>
      <c r="M9889" s="111" t="s">
        <v>702</v>
      </c>
      <c r="N9889" s="111">
        <v>1</v>
      </c>
      <c r="O9889" s="114">
        <v>6.55</v>
      </c>
    </row>
    <row r="9890" spans="1:15">
      <c r="A9890" s="108"/>
      <c r="B9890" s="108"/>
      <c r="I9890" s="113">
        <f t="shared" si="0"/>
        <v>88248</v>
      </c>
      <c r="J9890" s="111">
        <v>88248</v>
      </c>
      <c r="K9890" s="111" t="s">
        <v>1800</v>
      </c>
      <c r="L9890" s="111" t="s">
        <v>708</v>
      </c>
      <c r="M9890" s="111" t="s">
        <v>702</v>
      </c>
      <c r="N9890" s="111">
        <v>0.16200000000000001</v>
      </c>
      <c r="O9890" s="114">
        <v>16.97</v>
      </c>
    </row>
    <row r="9891" spans="1:15">
      <c r="A9891" s="108"/>
      <c r="B9891" s="108"/>
      <c r="I9891" s="113">
        <f t="shared" si="0"/>
        <v>88267</v>
      </c>
      <c r="J9891" s="111">
        <v>88267</v>
      </c>
      <c r="K9891" s="111" t="s">
        <v>1788</v>
      </c>
      <c r="L9891" s="111" t="s">
        <v>708</v>
      </c>
      <c r="M9891" s="111" t="s">
        <v>710</v>
      </c>
      <c r="N9891" s="111">
        <v>0.16200000000000001</v>
      </c>
      <c r="O9891" s="114">
        <v>21.85</v>
      </c>
    </row>
    <row r="9892" spans="1:15">
      <c r="A9892" s="108"/>
      <c r="B9892" s="108"/>
      <c r="I9892" s="113">
        <f t="shared" si="0"/>
        <v>37965</v>
      </c>
      <c r="J9892" s="111">
        <v>37965</v>
      </c>
      <c r="K9892" s="111" t="s">
        <v>3182</v>
      </c>
      <c r="L9892" s="111" t="s">
        <v>706</v>
      </c>
      <c r="M9892" s="111" t="s">
        <v>702</v>
      </c>
      <c r="N9892" s="111">
        <v>1</v>
      </c>
      <c r="O9892" s="114">
        <v>6.26</v>
      </c>
    </row>
    <row r="9893" spans="1:15">
      <c r="A9893" s="108"/>
      <c r="B9893" s="108"/>
      <c r="I9893" s="113">
        <f t="shared" si="0"/>
        <v>37973</v>
      </c>
      <c r="J9893" s="111">
        <v>37973</v>
      </c>
      <c r="K9893" s="111" t="s">
        <v>3183</v>
      </c>
      <c r="L9893" s="111" t="s">
        <v>706</v>
      </c>
      <c r="M9893" s="111" t="s">
        <v>702</v>
      </c>
      <c r="N9893" s="111">
        <v>1</v>
      </c>
      <c r="O9893" s="114">
        <v>7.57</v>
      </c>
    </row>
    <row r="9894" spans="1:15">
      <c r="A9894" s="108"/>
      <c r="B9894" s="108"/>
      <c r="I9894" s="113">
        <f t="shared" si="0"/>
        <v>21114</v>
      </c>
      <c r="J9894" s="111">
        <v>21114</v>
      </c>
      <c r="K9894" s="111" t="s">
        <v>3171</v>
      </c>
      <c r="L9894" s="111" t="s">
        <v>706</v>
      </c>
      <c r="M9894" s="111" t="s">
        <v>702</v>
      </c>
      <c r="N9894" s="111">
        <v>0.13300000000000001</v>
      </c>
      <c r="O9894" s="114">
        <v>16.72</v>
      </c>
    </row>
    <row r="9895" spans="1:15">
      <c r="A9895" s="108"/>
      <c r="B9895" s="108"/>
      <c r="I9895" s="113">
        <f t="shared" si="0"/>
        <v>37958</v>
      </c>
      <c r="J9895" s="111">
        <v>37958</v>
      </c>
      <c r="K9895" s="111" t="s">
        <v>3184</v>
      </c>
      <c r="L9895" s="111" t="s">
        <v>706</v>
      </c>
      <c r="M9895" s="111" t="s">
        <v>702</v>
      </c>
      <c r="N9895" s="111">
        <v>1</v>
      </c>
      <c r="O9895" s="114">
        <v>11.35</v>
      </c>
    </row>
    <row r="9896" spans="1:15">
      <c r="A9896" s="108"/>
      <c r="B9896" s="108"/>
      <c r="I9896" s="113">
        <f t="shared" si="0"/>
        <v>88248</v>
      </c>
      <c r="J9896" s="111">
        <v>88248</v>
      </c>
      <c r="K9896" s="111" t="s">
        <v>1800</v>
      </c>
      <c r="L9896" s="111" t="s">
        <v>708</v>
      </c>
      <c r="M9896" s="111" t="s">
        <v>702</v>
      </c>
      <c r="N9896" s="111">
        <v>0.191</v>
      </c>
      <c r="O9896" s="114">
        <v>16.97</v>
      </c>
    </row>
    <row r="9897" spans="1:15">
      <c r="A9897" s="108"/>
      <c r="B9897" s="108"/>
      <c r="I9897" s="113">
        <f t="shared" si="0"/>
        <v>88267</v>
      </c>
      <c r="J9897" s="111">
        <v>88267</v>
      </c>
      <c r="K9897" s="111" t="s">
        <v>1788</v>
      </c>
      <c r="L9897" s="111" t="s">
        <v>708</v>
      </c>
      <c r="M9897" s="111" t="s">
        <v>710</v>
      </c>
      <c r="N9897" s="111">
        <v>0.191</v>
      </c>
      <c r="O9897" s="114">
        <v>21.85</v>
      </c>
    </row>
    <row r="9898" spans="1:15">
      <c r="A9898" s="108"/>
      <c r="B9898" s="108"/>
      <c r="I9898" s="113">
        <f t="shared" si="0"/>
        <v>37966</v>
      </c>
      <c r="J9898" s="111">
        <v>37966</v>
      </c>
      <c r="K9898" s="111" t="s">
        <v>3185</v>
      </c>
      <c r="L9898" s="111" t="s">
        <v>706</v>
      </c>
      <c r="M9898" s="111" t="s">
        <v>702</v>
      </c>
      <c r="N9898" s="111">
        <v>1</v>
      </c>
      <c r="O9898" s="114">
        <v>11.35</v>
      </c>
    </row>
    <row r="9899" spans="1:15">
      <c r="A9899" s="108"/>
      <c r="B9899" s="108"/>
      <c r="I9899" s="113">
        <f t="shared" si="0"/>
        <v>21119</v>
      </c>
      <c r="J9899" s="111">
        <v>21119</v>
      </c>
      <c r="K9899" s="111" t="s">
        <v>3186</v>
      </c>
      <c r="L9899" s="111" t="s">
        <v>706</v>
      </c>
      <c r="M9899" s="111" t="s">
        <v>702</v>
      </c>
      <c r="N9899" s="111">
        <v>1</v>
      </c>
      <c r="O9899" s="114">
        <v>1.1599999999999999</v>
      </c>
    </row>
    <row r="9900" spans="1:15">
      <c r="A9900" s="108"/>
      <c r="B9900" s="108"/>
      <c r="I9900" s="113">
        <f t="shared" si="0"/>
        <v>37981</v>
      </c>
      <c r="J9900" s="111">
        <v>37981</v>
      </c>
      <c r="K9900" s="111" t="s">
        <v>3187</v>
      </c>
      <c r="L9900" s="111" t="s">
        <v>706</v>
      </c>
      <c r="M9900" s="111" t="s">
        <v>702</v>
      </c>
      <c r="N9900" s="111">
        <v>1</v>
      </c>
      <c r="O9900" s="114">
        <v>3.95</v>
      </c>
    </row>
    <row r="9901" spans="1:15">
      <c r="A9901" s="108"/>
      <c r="B9901" s="108"/>
      <c r="I9901" s="113">
        <f t="shared" si="0"/>
        <v>21120</v>
      </c>
      <c r="J9901" s="111">
        <v>21120</v>
      </c>
      <c r="K9901" s="111" t="s">
        <v>3188</v>
      </c>
      <c r="L9901" s="111" t="s">
        <v>706</v>
      </c>
      <c r="M9901" s="111" t="s">
        <v>702</v>
      </c>
      <c r="N9901" s="111">
        <v>1</v>
      </c>
      <c r="O9901" s="114">
        <v>8.24</v>
      </c>
    </row>
    <row r="9902" spans="1:15">
      <c r="A9902" s="108"/>
      <c r="B9902" s="108"/>
      <c r="I9902" s="113">
        <f t="shared" si="0"/>
        <v>37989</v>
      </c>
      <c r="J9902" s="111">
        <v>37989</v>
      </c>
      <c r="K9902" s="111" t="s">
        <v>3189</v>
      </c>
      <c r="L9902" s="111" t="s">
        <v>706</v>
      </c>
      <c r="M9902" s="111" t="s">
        <v>702</v>
      </c>
      <c r="N9902" s="111">
        <v>1</v>
      </c>
      <c r="O9902" s="114">
        <v>7.96</v>
      </c>
    </row>
    <row r="9903" spans="1:15">
      <c r="A9903" s="108"/>
      <c r="B9903" s="108"/>
      <c r="I9903" s="113">
        <f t="shared" si="0"/>
        <v>38005</v>
      </c>
      <c r="J9903" s="111">
        <v>38005</v>
      </c>
      <c r="K9903" s="111" t="s">
        <v>3190</v>
      </c>
      <c r="L9903" s="111" t="s">
        <v>706</v>
      </c>
      <c r="M9903" s="111" t="s">
        <v>702</v>
      </c>
      <c r="N9903" s="111">
        <v>1</v>
      </c>
      <c r="O9903" s="114">
        <v>13.2</v>
      </c>
    </row>
    <row r="9904" spans="1:15">
      <c r="A9904" s="108"/>
      <c r="B9904" s="108"/>
      <c r="I9904" s="113">
        <f t="shared" si="0"/>
        <v>37997</v>
      </c>
      <c r="J9904" s="111">
        <v>37997</v>
      </c>
      <c r="K9904" s="111" t="s">
        <v>3191</v>
      </c>
      <c r="L9904" s="111" t="s">
        <v>706</v>
      </c>
      <c r="M9904" s="111" t="s">
        <v>702</v>
      </c>
      <c r="N9904" s="111">
        <v>1</v>
      </c>
      <c r="O9904" s="114">
        <v>4.3899999999999997</v>
      </c>
    </row>
    <row r="9905" spans="1:15">
      <c r="A9905" s="108"/>
      <c r="B9905" s="108"/>
      <c r="I9905" s="113">
        <f t="shared" si="0"/>
        <v>37999</v>
      </c>
      <c r="J9905" s="111">
        <v>37999</v>
      </c>
      <c r="K9905" s="111" t="s">
        <v>3192</v>
      </c>
      <c r="L9905" s="111" t="s">
        <v>706</v>
      </c>
      <c r="M9905" s="111" t="s">
        <v>702</v>
      </c>
      <c r="N9905" s="111">
        <v>1</v>
      </c>
      <c r="O9905" s="114">
        <v>4.53</v>
      </c>
    </row>
    <row r="9906" spans="1:15">
      <c r="A9906" s="108"/>
      <c r="B9906" s="108"/>
      <c r="I9906" s="113">
        <f t="shared" si="0"/>
        <v>37974</v>
      </c>
      <c r="J9906" s="111">
        <v>37974</v>
      </c>
      <c r="K9906" s="111" t="s">
        <v>3193</v>
      </c>
      <c r="L9906" s="111" t="s">
        <v>706</v>
      </c>
      <c r="M9906" s="111" t="s">
        <v>702</v>
      </c>
      <c r="N9906" s="111">
        <v>1</v>
      </c>
      <c r="O9906" s="114">
        <v>1.73</v>
      </c>
    </row>
    <row r="9907" spans="1:15">
      <c r="A9907" s="108"/>
      <c r="B9907" s="108"/>
      <c r="I9907" s="113">
        <f t="shared" si="0"/>
        <v>88248</v>
      </c>
      <c r="J9907" s="111">
        <v>88248</v>
      </c>
      <c r="K9907" s="111" t="s">
        <v>1800</v>
      </c>
      <c r="L9907" s="111" t="s">
        <v>708</v>
      </c>
      <c r="M9907" s="111" t="s">
        <v>702</v>
      </c>
      <c r="N9907" s="111">
        <v>9.1999999999999998E-2</v>
      </c>
      <c r="O9907" s="114">
        <v>16.97</v>
      </c>
    </row>
    <row r="9908" spans="1:15">
      <c r="A9908" s="108"/>
      <c r="B9908" s="108"/>
      <c r="I9908" s="113">
        <f t="shared" si="0"/>
        <v>37982</v>
      </c>
      <c r="J9908" s="111">
        <v>37982</v>
      </c>
      <c r="K9908" s="111" t="s">
        <v>3194</v>
      </c>
      <c r="L9908" s="111" t="s">
        <v>706</v>
      </c>
      <c r="M9908" s="111" t="s">
        <v>702</v>
      </c>
      <c r="N9908" s="111">
        <v>1</v>
      </c>
      <c r="O9908" s="114">
        <v>6</v>
      </c>
    </row>
    <row r="9909" spans="1:15">
      <c r="A9909" s="108"/>
      <c r="B9909" s="108"/>
      <c r="I9909" s="113">
        <f t="shared" si="0"/>
        <v>37986</v>
      </c>
      <c r="J9909" s="111">
        <v>37986</v>
      </c>
      <c r="K9909" s="111" t="s">
        <v>3195</v>
      </c>
      <c r="L9909" s="111" t="s">
        <v>706</v>
      </c>
      <c r="M9909" s="111" t="s">
        <v>702</v>
      </c>
      <c r="N9909" s="111">
        <v>1</v>
      </c>
      <c r="O9909" s="114">
        <v>1.35</v>
      </c>
    </row>
    <row r="9910" spans="1:15">
      <c r="A9910" s="108"/>
      <c r="B9910" s="108"/>
      <c r="I9910" s="113">
        <f t="shared" si="0"/>
        <v>37990</v>
      </c>
      <c r="J9910" s="111">
        <v>37990</v>
      </c>
      <c r="K9910" s="111" t="s">
        <v>3196</v>
      </c>
      <c r="L9910" s="111" t="s">
        <v>706</v>
      </c>
      <c r="M9910" s="111" t="s">
        <v>702</v>
      </c>
      <c r="N9910" s="111">
        <v>1</v>
      </c>
      <c r="O9910" s="114">
        <v>9.25</v>
      </c>
    </row>
    <row r="9911" spans="1:15">
      <c r="A9911" s="108"/>
      <c r="B9911" s="108"/>
      <c r="I9911" s="113">
        <f t="shared" si="0"/>
        <v>38006</v>
      </c>
      <c r="J9911" s="111">
        <v>38006</v>
      </c>
      <c r="K9911" s="111" t="s">
        <v>3197</v>
      </c>
      <c r="L9911" s="111" t="s">
        <v>706</v>
      </c>
      <c r="M9911" s="111" t="s">
        <v>702</v>
      </c>
      <c r="N9911" s="111">
        <v>1</v>
      </c>
      <c r="O9911" s="114">
        <v>16.2</v>
      </c>
    </row>
    <row r="9912" spans="1:15">
      <c r="A9912" s="108"/>
      <c r="B9912" s="108"/>
      <c r="I9912" s="113">
        <f t="shared" si="0"/>
        <v>37998</v>
      </c>
      <c r="J9912" s="111">
        <v>37998</v>
      </c>
      <c r="K9912" s="111" t="s">
        <v>3198</v>
      </c>
      <c r="L9912" s="111" t="s">
        <v>706</v>
      </c>
      <c r="M9912" s="111" t="s">
        <v>702</v>
      </c>
      <c r="N9912" s="111">
        <v>1</v>
      </c>
      <c r="O9912" s="114">
        <v>4.55</v>
      </c>
    </row>
    <row r="9913" spans="1:15">
      <c r="A9913" s="108"/>
      <c r="B9913" s="108"/>
      <c r="I9913" s="113">
        <f t="shared" si="0"/>
        <v>38000</v>
      </c>
      <c r="J9913" s="111">
        <v>38000</v>
      </c>
      <c r="K9913" s="111" t="s">
        <v>3199</v>
      </c>
      <c r="L9913" s="111" t="s">
        <v>706</v>
      </c>
      <c r="M9913" s="111" t="s">
        <v>702</v>
      </c>
      <c r="N9913" s="111">
        <v>1</v>
      </c>
      <c r="O9913" s="114">
        <v>6</v>
      </c>
    </row>
    <row r="9914" spans="1:15">
      <c r="A9914" s="108"/>
      <c r="B9914" s="108"/>
      <c r="I9914" s="113">
        <f t="shared" si="0"/>
        <v>38001</v>
      </c>
      <c r="J9914" s="111">
        <v>38001</v>
      </c>
      <c r="K9914" s="111" t="s">
        <v>3200</v>
      </c>
      <c r="L9914" s="111" t="s">
        <v>706</v>
      </c>
      <c r="M9914" s="111" t="s">
        <v>702</v>
      </c>
      <c r="N9914" s="111">
        <v>1</v>
      </c>
      <c r="O9914" s="114">
        <v>0.72</v>
      </c>
    </row>
    <row r="9915" spans="1:15">
      <c r="A9915" s="108"/>
      <c r="B9915" s="108"/>
      <c r="I9915" s="113">
        <f t="shared" si="0"/>
        <v>38428</v>
      </c>
      <c r="J9915" s="111">
        <v>38428</v>
      </c>
      <c r="K9915" s="111" t="s">
        <v>3201</v>
      </c>
      <c r="L9915" s="111" t="s">
        <v>706</v>
      </c>
      <c r="M9915" s="111" t="s">
        <v>702</v>
      </c>
      <c r="N9915" s="111">
        <v>1</v>
      </c>
      <c r="O9915" s="114">
        <v>15.18</v>
      </c>
    </row>
    <row r="9916" spans="1:15">
      <c r="A9916" s="108"/>
      <c r="B9916" s="108"/>
      <c r="I9916" s="113">
        <f t="shared" si="0"/>
        <v>37975</v>
      </c>
      <c r="J9916" s="111">
        <v>37975</v>
      </c>
      <c r="K9916" s="111" t="s">
        <v>3202</v>
      </c>
      <c r="L9916" s="111" t="s">
        <v>706</v>
      </c>
      <c r="M9916" s="111" t="s">
        <v>702</v>
      </c>
      <c r="N9916" s="111">
        <v>1</v>
      </c>
      <c r="O9916" s="114">
        <v>3.51</v>
      </c>
    </row>
    <row r="9917" spans="1:15">
      <c r="A9917" s="108"/>
      <c r="B9917" s="108"/>
      <c r="I9917" s="113">
        <f t="shared" si="0"/>
        <v>37983</v>
      </c>
      <c r="J9917" s="111">
        <v>37983</v>
      </c>
      <c r="K9917" s="111" t="s">
        <v>3203</v>
      </c>
      <c r="L9917" s="111" t="s">
        <v>706</v>
      </c>
      <c r="M9917" s="111" t="s">
        <v>702</v>
      </c>
      <c r="N9917" s="111">
        <v>1</v>
      </c>
      <c r="O9917" s="114">
        <v>8.4</v>
      </c>
    </row>
    <row r="9918" spans="1:15">
      <c r="A9918" s="108"/>
      <c r="B9918" s="108"/>
      <c r="I9918" s="113">
        <f t="shared" si="0"/>
        <v>37991</v>
      </c>
      <c r="J9918" s="111">
        <v>37991</v>
      </c>
      <c r="K9918" s="111" t="s">
        <v>3204</v>
      </c>
      <c r="L9918" s="111" t="s">
        <v>706</v>
      </c>
      <c r="M9918" s="111" t="s">
        <v>702</v>
      </c>
      <c r="N9918" s="111">
        <v>1</v>
      </c>
      <c r="O9918" s="114">
        <v>14.63</v>
      </c>
    </row>
    <row r="9919" spans="1:15">
      <c r="A9919" s="108"/>
      <c r="B9919" s="108"/>
      <c r="I9919" s="113">
        <f t="shared" si="0"/>
        <v>38007</v>
      </c>
      <c r="J9919" s="111">
        <v>38007</v>
      </c>
      <c r="K9919" s="111" t="s">
        <v>3205</v>
      </c>
      <c r="L9919" s="111" t="s">
        <v>706</v>
      </c>
      <c r="M9919" s="111" t="s">
        <v>702</v>
      </c>
      <c r="N9919" s="111">
        <v>1</v>
      </c>
      <c r="O9919" s="114">
        <v>24.8</v>
      </c>
    </row>
    <row r="9920" spans="1:15">
      <c r="A9920" s="108"/>
      <c r="B9920" s="108"/>
      <c r="I9920" s="113">
        <f t="shared" si="0"/>
        <v>20171</v>
      </c>
      <c r="J9920" s="111">
        <v>20171</v>
      </c>
      <c r="K9920" s="111" t="s">
        <v>3206</v>
      </c>
      <c r="L9920" s="111" t="s">
        <v>706</v>
      </c>
      <c r="M9920" s="111" t="s">
        <v>702</v>
      </c>
      <c r="N9920" s="111">
        <v>1</v>
      </c>
      <c r="O9920" s="114">
        <v>27.89</v>
      </c>
    </row>
    <row r="9921" spans="1:15">
      <c r="A9921" s="108"/>
      <c r="B9921" s="108"/>
      <c r="I9921" s="113">
        <f t="shared" si="0"/>
        <v>38002</v>
      </c>
      <c r="J9921" s="111">
        <v>38002</v>
      </c>
      <c r="K9921" s="111" t="s">
        <v>3207</v>
      </c>
      <c r="L9921" s="111" t="s">
        <v>706</v>
      </c>
      <c r="M9921" s="111" t="s">
        <v>702</v>
      </c>
      <c r="N9921" s="111">
        <v>1</v>
      </c>
      <c r="O9921" s="114">
        <v>1.34</v>
      </c>
    </row>
    <row r="9922" spans="1:15">
      <c r="A9922" s="108"/>
      <c r="B9922" s="108"/>
      <c r="I9922" s="113">
        <f t="shared" si="0"/>
        <v>20166</v>
      </c>
      <c r="J9922" s="111">
        <v>20166</v>
      </c>
      <c r="K9922" s="111" t="s">
        <v>3208</v>
      </c>
      <c r="L9922" s="111" t="s">
        <v>706</v>
      </c>
      <c r="M9922" s="111" t="s">
        <v>702</v>
      </c>
      <c r="N9922" s="111">
        <v>1</v>
      </c>
      <c r="O9922" s="114">
        <v>53.91</v>
      </c>
    </row>
    <row r="9923" spans="1:15">
      <c r="A9923" s="108"/>
      <c r="B9923" s="108"/>
      <c r="I9923" s="113">
        <f t="shared" si="0"/>
        <v>37976</v>
      </c>
      <c r="J9923" s="111">
        <v>37976</v>
      </c>
      <c r="K9923" s="111" t="s">
        <v>3209</v>
      </c>
      <c r="L9923" s="111" t="s">
        <v>706</v>
      </c>
      <c r="M9923" s="111" t="s">
        <v>702</v>
      </c>
      <c r="N9923" s="111">
        <v>1</v>
      </c>
      <c r="O9923" s="114">
        <v>7.2</v>
      </c>
    </row>
    <row r="9924" spans="1:15">
      <c r="A9924" s="108"/>
      <c r="B9924" s="108"/>
      <c r="I9924" s="113">
        <f t="shared" si="0"/>
        <v>88248</v>
      </c>
      <c r="J9924" s="111">
        <v>88248</v>
      </c>
      <c r="K9924" s="111" t="s">
        <v>1800</v>
      </c>
      <c r="L9924" s="111" t="s">
        <v>708</v>
      </c>
      <c r="M9924" s="111" t="s">
        <v>702</v>
      </c>
      <c r="N9924" s="111">
        <v>0.127</v>
      </c>
      <c r="O9924" s="114">
        <v>16.97</v>
      </c>
    </row>
    <row r="9925" spans="1:15">
      <c r="A9925" s="108"/>
      <c r="B9925" s="108"/>
      <c r="I9925" s="113">
        <f t="shared" si="0"/>
        <v>88267</v>
      </c>
      <c r="J9925" s="111">
        <v>88267</v>
      </c>
      <c r="K9925" s="111" t="s">
        <v>1788</v>
      </c>
      <c r="L9925" s="111" t="s">
        <v>708</v>
      </c>
      <c r="M9925" s="111" t="s">
        <v>710</v>
      </c>
      <c r="N9925" s="111">
        <v>0.127</v>
      </c>
      <c r="O9925" s="114">
        <v>21.85</v>
      </c>
    </row>
    <row r="9926" spans="1:15">
      <c r="A9926" s="108"/>
      <c r="B9926" s="108"/>
      <c r="I9926" s="113">
        <f t="shared" si="0"/>
        <v>20047</v>
      </c>
      <c r="J9926" s="111">
        <v>20047</v>
      </c>
      <c r="K9926" s="111" t="s">
        <v>3210</v>
      </c>
      <c r="L9926" s="111" t="s">
        <v>706</v>
      </c>
      <c r="M9926" s="111" t="s">
        <v>702</v>
      </c>
      <c r="N9926" s="111">
        <v>1</v>
      </c>
      <c r="O9926" s="114">
        <v>32.49</v>
      </c>
    </row>
    <row r="9927" spans="1:15">
      <c r="A9927" s="108"/>
      <c r="B9927" s="108"/>
      <c r="I9927" s="113">
        <f t="shared" si="0"/>
        <v>37984</v>
      </c>
      <c r="J9927" s="111">
        <v>37984</v>
      </c>
      <c r="K9927" s="111" t="s">
        <v>3211</v>
      </c>
      <c r="L9927" s="111" t="s">
        <v>706</v>
      </c>
      <c r="M9927" s="111" t="s">
        <v>702</v>
      </c>
      <c r="N9927" s="111">
        <v>1</v>
      </c>
      <c r="O9927" s="114">
        <v>14.51</v>
      </c>
    </row>
    <row r="9928" spans="1:15">
      <c r="A9928" s="108"/>
      <c r="B9928" s="108"/>
      <c r="I9928" s="113">
        <f t="shared" si="0"/>
        <v>37992</v>
      </c>
      <c r="J9928" s="111">
        <v>37992</v>
      </c>
      <c r="K9928" s="111" t="s">
        <v>3212</v>
      </c>
      <c r="L9928" s="111" t="s">
        <v>706</v>
      </c>
      <c r="M9928" s="111" t="s">
        <v>702</v>
      </c>
      <c r="N9928" s="111">
        <v>1</v>
      </c>
      <c r="O9928" s="114">
        <v>22.35</v>
      </c>
    </row>
    <row r="9929" spans="1:15">
      <c r="A9929" s="108"/>
      <c r="B9929" s="108"/>
      <c r="I9929" s="113">
        <f t="shared" si="0"/>
        <v>38008</v>
      </c>
      <c r="J9929" s="111">
        <v>38008</v>
      </c>
      <c r="K9929" s="111" t="s">
        <v>3213</v>
      </c>
      <c r="L9929" s="111" t="s">
        <v>706</v>
      </c>
      <c r="M9929" s="111" t="s">
        <v>702</v>
      </c>
      <c r="N9929" s="111">
        <v>1</v>
      </c>
      <c r="O9929" s="114">
        <v>99.9</v>
      </c>
    </row>
    <row r="9930" spans="1:15">
      <c r="A9930" s="108"/>
      <c r="B9930" s="108"/>
      <c r="I9930" s="113">
        <f t="shared" si="0"/>
        <v>38003</v>
      </c>
      <c r="J9930" s="111">
        <v>38003</v>
      </c>
      <c r="K9930" s="111" t="s">
        <v>3214</v>
      </c>
      <c r="L9930" s="111" t="s">
        <v>706</v>
      </c>
      <c r="M9930" s="111" t="s">
        <v>702</v>
      </c>
      <c r="N9930" s="111">
        <v>1</v>
      </c>
      <c r="O9930" s="114">
        <v>16.079999999999998</v>
      </c>
    </row>
    <row r="9931" spans="1:15">
      <c r="A9931" s="108"/>
      <c r="B9931" s="108"/>
      <c r="I9931" s="113">
        <f t="shared" si="0"/>
        <v>21121</v>
      </c>
      <c r="J9931" s="111">
        <v>21121</v>
      </c>
      <c r="K9931" s="111" t="s">
        <v>3215</v>
      </c>
      <c r="L9931" s="111" t="s">
        <v>706</v>
      </c>
      <c r="M9931" s="111" t="s">
        <v>702</v>
      </c>
      <c r="N9931" s="111">
        <v>1</v>
      </c>
      <c r="O9931" s="114">
        <v>2.2200000000000002</v>
      </c>
    </row>
    <row r="9932" spans="1:15">
      <c r="A9932" s="108"/>
      <c r="B9932" s="108"/>
      <c r="I9932" s="113">
        <f t="shared" si="0"/>
        <v>38017</v>
      </c>
      <c r="J9932" s="111">
        <v>38017</v>
      </c>
      <c r="K9932" s="111" t="s">
        <v>3216</v>
      </c>
      <c r="L9932" s="111" t="s">
        <v>706</v>
      </c>
      <c r="M9932" s="111" t="s">
        <v>702</v>
      </c>
      <c r="N9932" s="111">
        <v>1</v>
      </c>
      <c r="O9932" s="114">
        <v>7.01</v>
      </c>
    </row>
    <row r="9933" spans="1:15">
      <c r="A9933" s="108"/>
      <c r="B9933" s="108"/>
      <c r="I9933" s="113">
        <f t="shared" si="0"/>
        <v>38019</v>
      </c>
      <c r="J9933" s="111">
        <v>38019</v>
      </c>
      <c r="K9933" s="111" t="s">
        <v>3217</v>
      </c>
      <c r="L9933" s="111" t="s">
        <v>706</v>
      </c>
      <c r="M9933" s="111" t="s">
        <v>702</v>
      </c>
      <c r="N9933" s="111">
        <v>1</v>
      </c>
      <c r="O9933" s="114">
        <v>6.1</v>
      </c>
    </row>
    <row r="9934" spans="1:15">
      <c r="A9934" s="108"/>
      <c r="B9934" s="108"/>
      <c r="I9934" s="113">
        <f t="shared" si="0"/>
        <v>21114</v>
      </c>
      <c r="J9934" s="111">
        <v>21114</v>
      </c>
      <c r="K9934" s="111" t="s">
        <v>3171</v>
      </c>
      <c r="L9934" s="111" t="s">
        <v>706</v>
      </c>
      <c r="M9934" s="111" t="s">
        <v>702</v>
      </c>
      <c r="N9934" s="111">
        <v>1.2E-2</v>
      </c>
      <c r="O9934" s="114">
        <v>16.72</v>
      </c>
    </row>
    <row r="9935" spans="1:15">
      <c r="A9935" s="108"/>
      <c r="B9935" s="108"/>
      <c r="I9935" s="113">
        <f t="shared" si="0"/>
        <v>38010</v>
      </c>
      <c r="J9935" s="111">
        <v>38010</v>
      </c>
      <c r="K9935" s="111" t="s">
        <v>3218</v>
      </c>
      <c r="L9935" s="111" t="s">
        <v>706</v>
      </c>
      <c r="M9935" s="111" t="s">
        <v>702</v>
      </c>
      <c r="N9935" s="111">
        <v>1</v>
      </c>
      <c r="O9935" s="114">
        <v>3.63</v>
      </c>
    </row>
    <row r="9936" spans="1:15">
      <c r="A9936" s="108"/>
      <c r="B9936" s="108"/>
      <c r="I9936" s="113">
        <f t="shared" si="0"/>
        <v>300</v>
      </c>
      <c r="J9936" s="111">
        <v>300</v>
      </c>
      <c r="K9936" s="111" t="s">
        <v>3142</v>
      </c>
      <c r="L9936" s="111" t="s">
        <v>706</v>
      </c>
      <c r="M9936" s="111" t="s">
        <v>702</v>
      </c>
      <c r="N9936" s="111">
        <v>2</v>
      </c>
      <c r="O9936" s="114">
        <v>9.24</v>
      </c>
    </row>
    <row r="9937" spans="1:15">
      <c r="A9937" s="108"/>
      <c r="B9937" s="108"/>
      <c r="I9937" s="113">
        <f t="shared" si="0"/>
        <v>20078</v>
      </c>
      <c r="J9937" s="111">
        <v>20078</v>
      </c>
      <c r="K9937" s="111" t="s">
        <v>705</v>
      </c>
      <c r="L9937" s="111" t="s">
        <v>706</v>
      </c>
      <c r="M9937" s="111" t="s">
        <v>702</v>
      </c>
      <c r="N9937" s="111">
        <v>0.14000000000000001</v>
      </c>
      <c r="O9937" s="114">
        <v>21.83</v>
      </c>
    </row>
    <row r="9938" spans="1:15">
      <c r="A9938" s="108"/>
      <c r="B9938" s="108"/>
      <c r="I9938" s="113">
        <f t="shared" si="0"/>
        <v>20146</v>
      </c>
      <c r="J9938" s="111">
        <v>20146</v>
      </c>
      <c r="K9938" s="111" t="s">
        <v>3219</v>
      </c>
      <c r="L9938" s="111" t="s">
        <v>706</v>
      </c>
      <c r="M9938" s="111" t="s">
        <v>702</v>
      </c>
      <c r="N9938" s="111">
        <v>1</v>
      </c>
      <c r="O9938" s="114">
        <v>113.37</v>
      </c>
    </row>
    <row r="9939" spans="1:15">
      <c r="A9939" s="108"/>
      <c r="B9939" s="108"/>
      <c r="I9939" s="113">
        <f t="shared" si="0"/>
        <v>88248</v>
      </c>
      <c r="J9939" s="111">
        <v>88248</v>
      </c>
      <c r="K9939" s="111" t="s">
        <v>1800</v>
      </c>
      <c r="L9939" s="111" t="s">
        <v>708</v>
      </c>
      <c r="M9939" s="111" t="s">
        <v>702</v>
      </c>
      <c r="N9939" s="111">
        <v>0.23</v>
      </c>
      <c r="O9939" s="114">
        <v>16.97</v>
      </c>
    </row>
    <row r="9940" spans="1:15">
      <c r="A9940" s="108"/>
      <c r="B9940" s="108"/>
      <c r="I9940" s="113">
        <f t="shared" si="0"/>
        <v>88267</v>
      </c>
      <c r="J9940" s="111">
        <v>88267</v>
      </c>
      <c r="K9940" s="111" t="s">
        <v>1788</v>
      </c>
      <c r="L9940" s="111" t="s">
        <v>708</v>
      </c>
      <c r="M9940" s="111" t="s">
        <v>710</v>
      </c>
      <c r="N9940" s="111">
        <v>0.23</v>
      </c>
      <c r="O9940" s="114">
        <v>21.85</v>
      </c>
    </row>
    <row r="9941" spans="1:15">
      <c r="A9941" s="108"/>
      <c r="B9941" s="108"/>
      <c r="I9941" s="113">
        <f t="shared" si="0"/>
        <v>20145</v>
      </c>
      <c r="J9941" s="111">
        <v>20145</v>
      </c>
      <c r="K9941" s="111" t="s">
        <v>3220</v>
      </c>
      <c r="L9941" s="111" t="s">
        <v>706</v>
      </c>
      <c r="M9941" s="111" t="s">
        <v>702</v>
      </c>
      <c r="N9941" s="111">
        <v>1</v>
      </c>
      <c r="O9941" s="114">
        <v>100.54</v>
      </c>
    </row>
    <row r="9942" spans="1:15">
      <c r="A9942" s="108"/>
      <c r="B9942" s="108"/>
      <c r="I9942" s="113">
        <f t="shared" si="0"/>
        <v>38018</v>
      </c>
      <c r="J9942" s="111">
        <v>38018</v>
      </c>
      <c r="K9942" s="111" t="s">
        <v>3221</v>
      </c>
      <c r="L9942" s="111" t="s">
        <v>706</v>
      </c>
      <c r="M9942" s="111" t="s">
        <v>702</v>
      </c>
      <c r="N9942" s="111">
        <v>1</v>
      </c>
      <c r="O9942" s="114">
        <v>7.73</v>
      </c>
    </row>
    <row r="9943" spans="1:15">
      <c r="A9943" s="108"/>
      <c r="B9943" s="108"/>
      <c r="I9943" s="113">
        <f t="shared" si="0"/>
        <v>20181</v>
      </c>
      <c r="J9943" s="111">
        <v>20181</v>
      </c>
      <c r="K9943" s="111" t="s">
        <v>3222</v>
      </c>
      <c r="L9943" s="111" t="s">
        <v>706</v>
      </c>
      <c r="M9943" s="111" t="s">
        <v>702</v>
      </c>
      <c r="N9943" s="111">
        <v>1</v>
      </c>
      <c r="O9943" s="114">
        <v>81.63</v>
      </c>
    </row>
    <row r="9944" spans="1:15">
      <c r="A9944" s="108"/>
      <c r="B9944" s="108"/>
      <c r="I9944" s="113">
        <f t="shared" si="0"/>
        <v>38020</v>
      </c>
      <c r="J9944" s="111">
        <v>38020</v>
      </c>
      <c r="K9944" s="111" t="s">
        <v>3223</v>
      </c>
      <c r="L9944" s="111" t="s">
        <v>706</v>
      </c>
      <c r="M9944" s="111" t="s">
        <v>702</v>
      </c>
      <c r="N9944" s="111">
        <v>1</v>
      </c>
      <c r="O9944" s="114">
        <v>7.73</v>
      </c>
    </row>
    <row r="9945" spans="1:15">
      <c r="A9945" s="108"/>
      <c r="B9945" s="108"/>
      <c r="I9945" s="113">
        <f t="shared" si="0"/>
        <v>38674</v>
      </c>
      <c r="J9945" s="111">
        <v>38674</v>
      </c>
      <c r="K9945" s="111" t="s">
        <v>3224</v>
      </c>
      <c r="L9945" s="111" t="s">
        <v>706</v>
      </c>
      <c r="M9945" s="111" t="s">
        <v>702</v>
      </c>
      <c r="N9945" s="111">
        <v>1</v>
      </c>
      <c r="O9945" s="114">
        <v>24.36</v>
      </c>
    </row>
    <row r="9946" spans="1:15">
      <c r="A9946" s="108"/>
      <c r="B9946" s="108"/>
      <c r="I9946" s="113">
        <f t="shared" si="0"/>
        <v>20180</v>
      </c>
      <c r="J9946" s="111">
        <v>20180</v>
      </c>
      <c r="K9946" s="111" t="s">
        <v>3225</v>
      </c>
      <c r="L9946" s="111" t="s">
        <v>706</v>
      </c>
      <c r="M9946" s="111" t="s">
        <v>702</v>
      </c>
      <c r="N9946" s="111">
        <v>1</v>
      </c>
      <c r="O9946" s="114">
        <v>55.02</v>
      </c>
    </row>
    <row r="9947" spans="1:15">
      <c r="A9947" s="108"/>
      <c r="B9947" s="108"/>
      <c r="I9947" s="113">
        <f t="shared" si="0"/>
        <v>21114</v>
      </c>
      <c r="J9947" s="111">
        <v>21114</v>
      </c>
      <c r="K9947" s="111" t="s">
        <v>3171</v>
      </c>
      <c r="L9947" s="111" t="s">
        <v>706</v>
      </c>
      <c r="M9947" s="111" t="s">
        <v>702</v>
      </c>
      <c r="N9947" s="111">
        <v>0.16</v>
      </c>
      <c r="O9947" s="114">
        <v>16.72</v>
      </c>
    </row>
    <row r="9948" spans="1:15">
      <c r="A9948" s="108"/>
      <c r="B9948" s="108"/>
      <c r="I9948" s="113">
        <f t="shared" si="0"/>
        <v>38011</v>
      </c>
      <c r="J9948" s="111">
        <v>38011</v>
      </c>
      <c r="K9948" s="111" t="s">
        <v>3226</v>
      </c>
      <c r="L9948" s="111" t="s">
        <v>706</v>
      </c>
      <c r="M9948" s="111" t="s">
        <v>702</v>
      </c>
      <c r="N9948" s="111">
        <v>1</v>
      </c>
      <c r="O9948" s="114">
        <v>6.7</v>
      </c>
    </row>
    <row r="9949" spans="1:15">
      <c r="A9949" s="108"/>
      <c r="B9949" s="108"/>
      <c r="I9949" s="113">
        <f t="shared" si="0"/>
        <v>88248</v>
      </c>
      <c r="J9949" s="111">
        <v>88248</v>
      </c>
      <c r="K9949" s="111" t="s">
        <v>1800</v>
      </c>
      <c r="L9949" s="111" t="s">
        <v>708</v>
      </c>
      <c r="M9949" s="111" t="s">
        <v>702</v>
      </c>
      <c r="N9949" s="111">
        <v>0.216</v>
      </c>
      <c r="O9949" s="114">
        <v>16.97</v>
      </c>
    </row>
    <row r="9950" spans="1:15">
      <c r="A9950" s="108"/>
      <c r="B9950" s="108"/>
      <c r="I9950" s="113">
        <f t="shared" si="0"/>
        <v>88267</v>
      </c>
      <c r="J9950" s="111">
        <v>88267</v>
      </c>
      <c r="K9950" s="111" t="s">
        <v>1788</v>
      </c>
      <c r="L9950" s="111" t="s">
        <v>708</v>
      </c>
      <c r="M9950" s="111" t="s">
        <v>710</v>
      </c>
      <c r="N9950" s="111">
        <v>0.216</v>
      </c>
      <c r="O9950" s="114">
        <v>21.85</v>
      </c>
    </row>
    <row r="9951" spans="1:15">
      <c r="A9951" s="108"/>
      <c r="B9951" s="108"/>
      <c r="I9951" s="113">
        <f t="shared" si="0"/>
        <v>21114</v>
      </c>
      <c r="J9951" s="111">
        <v>21114</v>
      </c>
      <c r="K9951" s="111" t="s">
        <v>3171</v>
      </c>
      <c r="L9951" s="111" t="s">
        <v>706</v>
      </c>
      <c r="M9951" s="111" t="s">
        <v>702</v>
      </c>
      <c r="N9951" s="111">
        <v>0.2</v>
      </c>
      <c r="O9951" s="114">
        <v>16.72</v>
      </c>
    </row>
    <row r="9952" spans="1:15">
      <c r="A9952" s="108"/>
      <c r="B9952" s="108"/>
      <c r="I9952" s="113">
        <f t="shared" si="0"/>
        <v>38012</v>
      </c>
      <c r="J9952" s="111">
        <v>38012</v>
      </c>
      <c r="K9952" s="111" t="s">
        <v>3227</v>
      </c>
      <c r="L9952" s="111" t="s">
        <v>706</v>
      </c>
      <c r="M9952" s="111" t="s">
        <v>702</v>
      </c>
      <c r="N9952" s="111">
        <v>1</v>
      </c>
      <c r="O9952" s="114">
        <v>22.91</v>
      </c>
    </row>
    <row r="9953" spans="1:15">
      <c r="A9953" s="108"/>
      <c r="B9953" s="108"/>
      <c r="I9953" s="113">
        <f t="shared" si="0"/>
        <v>88248</v>
      </c>
      <c r="J9953" s="111">
        <v>88248</v>
      </c>
      <c r="K9953" s="111" t="s">
        <v>1800</v>
      </c>
      <c r="L9953" s="111" t="s">
        <v>708</v>
      </c>
      <c r="M9953" s="111" t="s">
        <v>702</v>
      </c>
      <c r="N9953" s="111">
        <v>0.255</v>
      </c>
      <c r="O9953" s="114">
        <v>16.97</v>
      </c>
    </row>
    <row r="9954" spans="1:15">
      <c r="A9954" s="108"/>
      <c r="B9954" s="108"/>
      <c r="I9954" s="113">
        <f t="shared" si="0"/>
        <v>88267</v>
      </c>
      <c r="J9954" s="111">
        <v>88267</v>
      </c>
      <c r="K9954" s="111" t="s">
        <v>1788</v>
      </c>
      <c r="L9954" s="111" t="s">
        <v>708</v>
      </c>
      <c r="M9954" s="111" t="s">
        <v>710</v>
      </c>
      <c r="N9954" s="111">
        <v>0.255</v>
      </c>
      <c r="O9954" s="114">
        <v>21.85</v>
      </c>
    </row>
    <row r="9955" spans="1:15">
      <c r="A9955" s="108"/>
      <c r="B9955" s="108"/>
      <c r="I9955" s="113">
        <f t="shared" si="0"/>
        <v>88248</v>
      </c>
      <c r="J9955" s="111">
        <v>88248</v>
      </c>
      <c r="K9955" s="111" t="s">
        <v>1800</v>
      </c>
      <c r="L9955" s="111" t="s">
        <v>708</v>
      </c>
      <c r="M9955" s="111" t="s">
        <v>702</v>
      </c>
      <c r="N9955" s="111">
        <v>8.2000000000000003E-2</v>
      </c>
      <c r="O9955" s="114">
        <v>16.97</v>
      </c>
    </row>
    <row r="9956" spans="1:15">
      <c r="A9956" s="108"/>
      <c r="B9956" s="108"/>
      <c r="I9956" s="113">
        <f t="shared" si="0"/>
        <v>88267</v>
      </c>
      <c r="J9956" s="111">
        <v>88267</v>
      </c>
      <c r="K9956" s="111" t="s">
        <v>1788</v>
      </c>
      <c r="L9956" s="111" t="s">
        <v>708</v>
      </c>
      <c r="M9956" s="111" t="s">
        <v>710</v>
      </c>
      <c r="N9956" s="111">
        <v>8.2000000000000003E-2</v>
      </c>
      <c r="O9956" s="114">
        <v>21.85</v>
      </c>
    </row>
    <row r="9957" spans="1:15">
      <c r="A9957" s="108"/>
      <c r="B9957" s="108"/>
      <c r="I9957" s="113">
        <f t="shared" si="0"/>
        <v>3517</v>
      </c>
      <c r="J9957" s="111">
        <v>3517</v>
      </c>
      <c r="K9957" s="111" t="s">
        <v>3228</v>
      </c>
      <c r="L9957" s="111" t="s">
        <v>706</v>
      </c>
      <c r="M9957" s="111" t="s">
        <v>702</v>
      </c>
      <c r="N9957" s="111">
        <v>1</v>
      </c>
      <c r="O9957" s="114">
        <v>2.36</v>
      </c>
    </row>
    <row r="9958" spans="1:15">
      <c r="A9958" s="108"/>
      <c r="B9958" s="108"/>
      <c r="I9958" s="113">
        <f t="shared" si="0"/>
        <v>38383</v>
      </c>
      <c r="J9958" s="111">
        <v>38383</v>
      </c>
      <c r="K9958" s="111" t="s">
        <v>2774</v>
      </c>
      <c r="L9958" s="111" t="s">
        <v>706</v>
      </c>
      <c r="M9958" s="111" t="s">
        <v>702</v>
      </c>
      <c r="N9958" s="111">
        <v>2.1000000000000001E-2</v>
      </c>
      <c r="O9958" s="114">
        <v>1.91</v>
      </c>
    </row>
    <row r="9959" spans="1:15">
      <c r="A9959" s="108"/>
      <c r="B9959" s="108"/>
      <c r="I9959" s="113">
        <f t="shared" si="0"/>
        <v>3516</v>
      </c>
      <c r="J9959" s="111">
        <v>3516</v>
      </c>
      <c r="K9959" s="111" t="s">
        <v>3229</v>
      </c>
      <c r="L9959" s="111" t="s">
        <v>706</v>
      </c>
      <c r="M9959" s="111" t="s">
        <v>702</v>
      </c>
      <c r="N9959" s="111">
        <v>1</v>
      </c>
      <c r="O9959" s="114">
        <v>0.68</v>
      </c>
    </row>
    <row r="9960" spans="1:15">
      <c r="A9960" s="108"/>
      <c r="B9960" s="108"/>
      <c r="I9960" s="113">
        <f t="shared" si="0"/>
        <v>1933</v>
      </c>
      <c r="J9960" s="111">
        <v>1933</v>
      </c>
      <c r="K9960" s="111" t="s">
        <v>3230</v>
      </c>
      <c r="L9960" s="111" t="s">
        <v>706</v>
      </c>
      <c r="M9960" s="111" t="s">
        <v>702</v>
      </c>
      <c r="N9960" s="111">
        <v>1</v>
      </c>
      <c r="O9960" s="114">
        <v>2.78</v>
      </c>
    </row>
    <row r="9961" spans="1:15">
      <c r="A9961" s="108"/>
      <c r="B9961" s="108"/>
      <c r="I9961" s="113">
        <f t="shared" si="0"/>
        <v>1967</v>
      </c>
      <c r="J9961" s="111">
        <v>1967</v>
      </c>
      <c r="K9961" s="111" t="s">
        <v>3231</v>
      </c>
      <c r="L9961" s="111" t="s">
        <v>706</v>
      </c>
      <c r="M9961" s="111" t="s">
        <v>702</v>
      </c>
      <c r="N9961" s="111">
        <v>1</v>
      </c>
      <c r="O9961" s="114">
        <v>3.33</v>
      </c>
    </row>
    <row r="9962" spans="1:15">
      <c r="A9962" s="108"/>
      <c r="B9962" s="108"/>
      <c r="I9962" s="113">
        <f t="shared" si="0"/>
        <v>296</v>
      </c>
      <c r="J9962" s="111">
        <v>296</v>
      </c>
      <c r="K9962" s="111" t="s">
        <v>3232</v>
      </c>
      <c r="L9962" s="111" t="s">
        <v>706</v>
      </c>
      <c r="M9962" s="111" t="s">
        <v>702</v>
      </c>
      <c r="N9962" s="111">
        <v>1</v>
      </c>
      <c r="O9962" s="114">
        <v>1.24</v>
      </c>
    </row>
    <row r="9963" spans="1:15">
      <c r="A9963" s="108"/>
      <c r="B9963" s="108"/>
      <c r="I9963" s="113">
        <f t="shared" si="0"/>
        <v>3526</v>
      </c>
      <c r="J9963" s="111">
        <v>3526</v>
      </c>
      <c r="K9963" s="111" t="s">
        <v>3233</v>
      </c>
      <c r="L9963" s="111" t="s">
        <v>706</v>
      </c>
      <c r="M9963" s="111" t="s">
        <v>702</v>
      </c>
      <c r="N9963" s="111">
        <v>1</v>
      </c>
      <c r="O9963" s="114">
        <v>1.62</v>
      </c>
    </row>
    <row r="9964" spans="1:15">
      <c r="A9964" s="108"/>
      <c r="B9964" s="108"/>
      <c r="I9964" s="113">
        <f t="shared" si="0"/>
        <v>3518</v>
      </c>
      <c r="J9964" s="111">
        <v>3518</v>
      </c>
      <c r="K9964" s="111" t="s">
        <v>3234</v>
      </c>
      <c r="L9964" s="111" t="s">
        <v>706</v>
      </c>
      <c r="M9964" s="111" t="s">
        <v>702</v>
      </c>
      <c r="N9964" s="111">
        <v>1</v>
      </c>
      <c r="O9964" s="114">
        <v>2.02</v>
      </c>
    </row>
    <row r="9965" spans="1:15">
      <c r="A9965" s="108"/>
      <c r="B9965" s="108"/>
      <c r="I9965" s="113">
        <f t="shared" si="0"/>
        <v>1932</v>
      </c>
      <c r="J9965" s="111">
        <v>1932</v>
      </c>
      <c r="K9965" s="111" t="s">
        <v>3235</v>
      </c>
      <c r="L9965" s="111" t="s">
        <v>706</v>
      </c>
      <c r="M9965" s="111" t="s">
        <v>702</v>
      </c>
      <c r="N9965" s="111">
        <v>1</v>
      </c>
      <c r="O9965" s="114">
        <v>6.32</v>
      </c>
    </row>
    <row r="9966" spans="1:15">
      <c r="A9966" s="108"/>
      <c r="B9966" s="108"/>
      <c r="I9966" s="113">
        <f t="shared" si="0"/>
        <v>1968</v>
      </c>
      <c r="J9966" s="111">
        <v>1968</v>
      </c>
      <c r="K9966" s="111" t="s">
        <v>3236</v>
      </c>
      <c r="L9966" s="111" t="s">
        <v>706</v>
      </c>
      <c r="M9966" s="111" t="s">
        <v>702</v>
      </c>
      <c r="N9966" s="111">
        <v>1</v>
      </c>
      <c r="O9966" s="114">
        <v>6.98</v>
      </c>
    </row>
    <row r="9967" spans="1:15">
      <c r="A9967" s="108"/>
      <c r="B9967" s="108"/>
      <c r="I9967" s="113">
        <f t="shared" si="0"/>
        <v>88248</v>
      </c>
      <c r="J9967" s="111">
        <v>88248</v>
      </c>
      <c r="K9967" s="111" t="s">
        <v>1800</v>
      </c>
      <c r="L9967" s="111" t="s">
        <v>708</v>
      </c>
      <c r="M9967" s="111" t="s">
        <v>702</v>
      </c>
      <c r="N9967" s="111">
        <v>5.5E-2</v>
      </c>
      <c r="O9967" s="114">
        <v>16.97</v>
      </c>
    </row>
    <row r="9968" spans="1:15">
      <c r="A9968" s="108"/>
      <c r="B9968" s="108"/>
      <c r="I9968" s="113">
        <f t="shared" si="0"/>
        <v>88267</v>
      </c>
      <c r="J9968" s="111">
        <v>88267</v>
      </c>
      <c r="K9968" s="111" t="s">
        <v>1788</v>
      </c>
      <c r="L9968" s="111" t="s">
        <v>708</v>
      </c>
      <c r="M9968" s="111" t="s">
        <v>710</v>
      </c>
      <c r="N9968" s="111">
        <v>5.5E-2</v>
      </c>
      <c r="O9968" s="114">
        <v>21.85</v>
      </c>
    </row>
    <row r="9969" spans="1:15">
      <c r="A9969" s="108"/>
      <c r="B9969" s="108"/>
      <c r="I9969" s="113">
        <f t="shared" si="0"/>
        <v>297</v>
      </c>
      <c r="J9969" s="111">
        <v>297</v>
      </c>
      <c r="K9969" s="111" t="s">
        <v>3237</v>
      </c>
      <c r="L9969" s="111" t="s">
        <v>706</v>
      </c>
      <c r="M9969" s="111" t="s">
        <v>702</v>
      </c>
      <c r="N9969" s="111">
        <v>1</v>
      </c>
      <c r="O9969" s="114">
        <v>1.75</v>
      </c>
    </row>
    <row r="9970" spans="1:15">
      <c r="A9970" s="108"/>
      <c r="B9970" s="108"/>
      <c r="I9970" s="113">
        <f t="shared" si="0"/>
        <v>3509</v>
      </c>
      <c r="J9970" s="111">
        <v>3509</v>
      </c>
      <c r="K9970" s="111" t="s">
        <v>3238</v>
      </c>
      <c r="L9970" s="111" t="s">
        <v>706</v>
      </c>
      <c r="M9970" s="111" t="s">
        <v>702</v>
      </c>
      <c r="N9970" s="111">
        <v>1</v>
      </c>
      <c r="O9970" s="114">
        <v>4.2300000000000004</v>
      </c>
    </row>
    <row r="9971" spans="1:15">
      <c r="A9971" s="108"/>
      <c r="B9971" s="108"/>
      <c r="I9971" s="113">
        <f t="shared" si="0"/>
        <v>3519</v>
      </c>
      <c r="J9971" s="111">
        <v>3519</v>
      </c>
      <c r="K9971" s="111" t="s">
        <v>3239</v>
      </c>
      <c r="L9971" s="111" t="s">
        <v>706</v>
      </c>
      <c r="M9971" s="111" t="s">
        <v>702</v>
      </c>
      <c r="N9971" s="111">
        <v>1</v>
      </c>
      <c r="O9971" s="114">
        <v>4.8</v>
      </c>
    </row>
    <row r="9972" spans="1:15">
      <c r="A9972" s="108"/>
      <c r="B9972" s="108"/>
      <c r="I9972" s="113">
        <f t="shared" si="0"/>
        <v>1951</v>
      </c>
      <c r="J9972" s="111">
        <v>1951</v>
      </c>
      <c r="K9972" s="111" t="s">
        <v>3240</v>
      </c>
      <c r="L9972" s="111" t="s">
        <v>706</v>
      </c>
      <c r="M9972" s="111" t="s">
        <v>702</v>
      </c>
      <c r="N9972" s="111">
        <v>1</v>
      </c>
      <c r="O9972" s="114">
        <v>12.37</v>
      </c>
    </row>
    <row r="9973" spans="1:15">
      <c r="A9973" s="108"/>
      <c r="B9973" s="108"/>
      <c r="I9973" s="113">
        <f t="shared" si="0"/>
        <v>1969</v>
      </c>
      <c r="J9973" s="111">
        <v>1969</v>
      </c>
      <c r="K9973" s="111" t="s">
        <v>3241</v>
      </c>
      <c r="L9973" s="111" t="s">
        <v>706</v>
      </c>
      <c r="M9973" s="111" t="s">
        <v>702</v>
      </c>
      <c r="N9973" s="111">
        <v>1</v>
      </c>
      <c r="O9973" s="114">
        <v>20.55</v>
      </c>
    </row>
    <row r="9974" spans="1:15">
      <c r="A9974" s="108"/>
      <c r="B9974" s="108"/>
      <c r="I9974" s="113">
        <f t="shared" si="0"/>
        <v>3520</v>
      </c>
      <c r="J9974" s="111">
        <v>3520</v>
      </c>
      <c r="K9974" s="111" t="s">
        <v>3242</v>
      </c>
      <c r="L9974" s="111" t="s">
        <v>706</v>
      </c>
      <c r="M9974" s="111" t="s">
        <v>702</v>
      </c>
      <c r="N9974" s="111">
        <v>1</v>
      </c>
      <c r="O9974" s="114">
        <v>5.37</v>
      </c>
    </row>
    <row r="9975" spans="1:15">
      <c r="A9975" s="108"/>
      <c r="B9975" s="108"/>
      <c r="I9975" s="113">
        <f t="shared" si="0"/>
        <v>88248</v>
      </c>
      <c r="J9975" s="111">
        <v>88248</v>
      </c>
      <c r="K9975" s="111" t="s">
        <v>1800</v>
      </c>
      <c r="L9975" s="111" t="s">
        <v>708</v>
      </c>
      <c r="M9975" s="111" t="s">
        <v>702</v>
      </c>
      <c r="N9975" s="111">
        <v>0.25</v>
      </c>
      <c r="O9975" s="114">
        <v>16.97</v>
      </c>
    </row>
    <row r="9976" spans="1:15">
      <c r="A9976" s="108"/>
      <c r="B9976" s="108"/>
      <c r="I9976" s="113">
        <f t="shared" si="0"/>
        <v>88267</v>
      </c>
      <c r="J9976" s="111">
        <v>88267</v>
      </c>
      <c r="K9976" s="111" t="s">
        <v>1788</v>
      </c>
      <c r="L9976" s="111" t="s">
        <v>708</v>
      </c>
      <c r="M9976" s="111" t="s">
        <v>710</v>
      </c>
      <c r="N9976" s="111">
        <v>0.25</v>
      </c>
      <c r="O9976" s="114">
        <v>21.85</v>
      </c>
    </row>
    <row r="9977" spans="1:15">
      <c r="A9977" s="108"/>
      <c r="B9977" s="108"/>
      <c r="I9977" s="113">
        <f t="shared" si="0"/>
        <v>3528</v>
      </c>
      <c r="J9977" s="111">
        <v>3528</v>
      </c>
      <c r="K9977" s="111" t="s">
        <v>3243</v>
      </c>
      <c r="L9977" s="111" t="s">
        <v>706</v>
      </c>
      <c r="M9977" s="111" t="s">
        <v>702</v>
      </c>
      <c r="N9977" s="111">
        <v>1</v>
      </c>
      <c r="O9977" s="114">
        <v>5.34</v>
      </c>
    </row>
    <row r="9978" spans="1:15">
      <c r="A9978" s="108"/>
      <c r="B9978" s="108"/>
      <c r="I9978" s="113">
        <f t="shared" si="0"/>
        <v>1966</v>
      </c>
      <c r="J9978" s="111">
        <v>1966</v>
      </c>
      <c r="K9978" s="111" t="s">
        <v>3244</v>
      </c>
      <c r="L9978" s="111" t="s">
        <v>706</v>
      </c>
      <c r="M9978" s="111" t="s">
        <v>702</v>
      </c>
      <c r="N9978" s="111">
        <v>1</v>
      </c>
      <c r="O9978" s="114">
        <v>14.24</v>
      </c>
    </row>
    <row r="9979" spans="1:15">
      <c r="A9979" s="108"/>
      <c r="B9979" s="108"/>
      <c r="I9979" s="113">
        <f t="shared" si="0"/>
        <v>1970</v>
      </c>
      <c r="J9979" s="111">
        <v>1970</v>
      </c>
      <c r="K9979" s="111" t="s">
        <v>3245</v>
      </c>
      <c r="L9979" s="111" t="s">
        <v>706</v>
      </c>
      <c r="M9979" s="111" t="s">
        <v>702</v>
      </c>
      <c r="N9979" s="111">
        <v>1</v>
      </c>
      <c r="O9979" s="114">
        <v>29.96</v>
      </c>
    </row>
    <row r="9980" spans="1:15">
      <c r="A9980" s="108"/>
      <c r="B9980" s="108"/>
      <c r="I9980" s="113">
        <f t="shared" si="0"/>
        <v>3897</v>
      </c>
      <c r="J9980" s="111">
        <v>3897</v>
      </c>
      <c r="K9980" s="111" t="s">
        <v>3246</v>
      </c>
      <c r="L9980" s="111" t="s">
        <v>706</v>
      </c>
      <c r="M9980" s="111" t="s">
        <v>702</v>
      </c>
      <c r="N9980" s="111">
        <v>1</v>
      </c>
      <c r="O9980" s="114">
        <v>0.86</v>
      </c>
    </row>
    <row r="9981" spans="1:15">
      <c r="A9981" s="108"/>
      <c r="B9981" s="108"/>
      <c r="I9981" s="113">
        <f t="shared" si="0"/>
        <v>3875</v>
      </c>
      <c r="J9981" s="111">
        <v>3875</v>
      </c>
      <c r="K9981" s="111" t="s">
        <v>3247</v>
      </c>
      <c r="L9981" s="111" t="s">
        <v>706</v>
      </c>
      <c r="M9981" s="111" t="s">
        <v>702</v>
      </c>
      <c r="N9981" s="111">
        <v>1</v>
      </c>
      <c r="O9981" s="114">
        <v>1.87</v>
      </c>
    </row>
    <row r="9982" spans="1:15">
      <c r="A9982" s="108"/>
      <c r="B9982" s="108"/>
      <c r="I9982" s="113">
        <f t="shared" si="0"/>
        <v>3848</v>
      </c>
      <c r="J9982" s="111">
        <v>3848</v>
      </c>
      <c r="K9982" s="111" t="s">
        <v>3248</v>
      </c>
      <c r="L9982" s="111" t="s">
        <v>706</v>
      </c>
      <c r="M9982" s="111" t="s">
        <v>702</v>
      </c>
      <c r="N9982" s="111">
        <v>1</v>
      </c>
      <c r="O9982" s="114">
        <v>6.64</v>
      </c>
    </row>
    <row r="9983" spans="1:15">
      <c r="A9983" s="108"/>
      <c r="B9983" s="108"/>
      <c r="I9983" s="113">
        <f t="shared" si="0"/>
        <v>21114</v>
      </c>
      <c r="J9983" s="111">
        <v>21114</v>
      </c>
      <c r="K9983" s="111" t="s">
        <v>3171</v>
      </c>
      <c r="L9983" s="111" t="s">
        <v>706</v>
      </c>
      <c r="M9983" s="111" t="s">
        <v>702</v>
      </c>
      <c r="N9983" s="111">
        <v>0.12</v>
      </c>
      <c r="O9983" s="114">
        <v>16.72</v>
      </c>
    </row>
    <row r="9984" spans="1:15">
      <c r="A9984" s="108"/>
      <c r="B9984" s="108"/>
      <c r="I9984" s="113">
        <f t="shared" si="0"/>
        <v>88248</v>
      </c>
      <c r="J9984" s="111">
        <v>88248</v>
      </c>
      <c r="K9984" s="111" t="s">
        <v>1800</v>
      </c>
      <c r="L9984" s="111" t="s">
        <v>708</v>
      </c>
      <c r="M9984" s="111" t="s">
        <v>702</v>
      </c>
      <c r="N9984" s="111">
        <v>0.152</v>
      </c>
      <c r="O9984" s="114">
        <v>16.97</v>
      </c>
    </row>
    <row r="9985" spans="1:15">
      <c r="A9985" s="108"/>
      <c r="B9985" s="108"/>
      <c r="I9985" s="113">
        <f t="shared" si="0"/>
        <v>88267</v>
      </c>
      <c r="J9985" s="111">
        <v>88267</v>
      </c>
      <c r="K9985" s="111" t="s">
        <v>1788</v>
      </c>
      <c r="L9985" s="111" t="s">
        <v>708</v>
      </c>
      <c r="M9985" s="111" t="s">
        <v>710</v>
      </c>
      <c r="N9985" s="111">
        <v>0.152</v>
      </c>
      <c r="O9985" s="114">
        <v>21.85</v>
      </c>
    </row>
    <row r="9986" spans="1:15">
      <c r="A9986" s="108"/>
      <c r="B9986" s="108"/>
      <c r="I9986" s="113">
        <f t="shared" si="0"/>
        <v>38029</v>
      </c>
      <c r="J9986" s="111">
        <v>38029</v>
      </c>
      <c r="K9986" s="111" t="s">
        <v>2966</v>
      </c>
      <c r="L9986" s="111" t="s">
        <v>728</v>
      </c>
      <c r="M9986" s="111" t="s">
        <v>702</v>
      </c>
      <c r="N9986" s="111">
        <v>1.0609999999999999</v>
      </c>
      <c r="O9986" s="114">
        <v>56.61</v>
      </c>
    </row>
    <row r="9987" spans="1:15">
      <c r="A9987" s="108"/>
      <c r="B9987" s="108"/>
      <c r="I9987" s="113">
        <f t="shared" si="0"/>
        <v>3898</v>
      </c>
      <c r="J9987" s="111">
        <v>3898</v>
      </c>
      <c r="K9987" s="111" t="s">
        <v>3249</v>
      </c>
      <c r="L9987" s="111" t="s">
        <v>706</v>
      </c>
      <c r="M9987" s="111" t="s">
        <v>702</v>
      </c>
      <c r="N9987" s="111">
        <v>1</v>
      </c>
      <c r="O9987" s="114">
        <v>3.53</v>
      </c>
    </row>
    <row r="9988" spans="1:15">
      <c r="A9988" s="108"/>
      <c r="B9988" s="108"/>
      <c r="I9988" s="113">
        <f t="shared" si="0"/>
        <v>3895</v>
      </c>
      <c r="J9988" s="111">
        <v>3895</v>
      </c>
      <c r="K9988" s="111" t="s">
        <v>3250</v>
      </c>
      <c r="L9988" s="111" t="s">
        <v>706</v>
      </c>
      <c r="M9988" s="111" t="s">
        <v>702</v>
      </c>
      <c r="N9988" s="111">
        <v>1</v>
      </c>
      <c r="O9988" s="114">
        <v>7.22</v>
      </c>
    </row>
    <row r="9989" spans="1:15">
      <c r="A9989" s="108"/>
      <c r="B9989" s="108"/>
      <c r="I9989" s="113">
        <f t="shared" si="0"/>
        <v>88248</v>
      </c>
      <c r="J9989" s="111">
        <v>88248</v>
      </c>
      <c r="K9989" s="111" t="s">
        <v>1800</v>
      </c>
      <c r="L9989" s="111" t="s">
        <v>708</v>
      </c>
      <c r="M9989" s="111" t="s">
        <v>702</v>
      </c>
      <c r="N9989" s="111">
        <v>7.9000000000000001E-2</v>
      </c>
      <c r="O9989" s="114">
        <v>16.97</v>
      </c>
    </row>
    <row r="9990" spans="1:15">
      <c r="A9990" s="108"/>
      <c r="B9990" s="108"/>
      <c r="I9990" s="113">
        <f t="shared" si="0"/>
        <v>88267</v>
      </c>
      <c r="J9990" s="111">
        <v>88267</v>
      </c>
      <c r="K9990" s="111" t="s">
        <v>1788</v>
      </c>
      <c r="L9990" s="111" t="s">
        <v>708</v>
      </c>
      <c r="M9990" s="111" t="s">
        <v>710</v>
      </c>
      <c r="N9990" s="111">
        <v>7.9000000000000001E-2</v>
      </c>
      <c r="O9990" s="114">
        <v>21.85</v>
      </c>
    </row>
    <row r="9991" spans="1:15">
      <c r="A9991" s="108"/>
      <c r="B9991" s="108"/>
      <c r="I9991" s="113">
        <f t="shared" si="0"/>
        <v>3899</v>
      </c>
      <c r="J9991" s="111">
        <v>3899</v>
      </c>
      <c r="K9991" s="111" t="s">
        <v>3251</v>
      </c>
      <c r="L9991" s="111" t="s">
        <v>706</v>
      </c>
      <c r="M9991" s="111" t="s">
        <v>702</v>
      </c>
      <c r="N9991" s="111">
        <v>1</v>
      </c>
      <c r="O9991" s="114">
        <v>4.0999999999999996</v>
      </c>
    </row>
    <row r="9992" spans="1:15">
      <c r="A9992" s="108"/>
      <c r="B9992" s="108"/>
      <c r="I9992" s="113">
        <f t="shared" si="0"/>
        <v>3893</v>
      </c>
      <c r="J9992" s="111">
        <v>3893</v>
      </c>
      <c r="K9992" s="111" t="s">
        <v>3252</v>
      </c>
      <c r="L9992" s="111" t="s">
        <v>706</v>
      </c>
      <c r="M9992" s="111" t="s">
        <v>702</v>
      </c>
      <c r="N9992" s="111">
        <v>1</v>
      </c>
      <c r="O9992" s="114">
        <v>10.93</v>
      </c>
    </row>
    <row r="9993" spans="1:15">
      <c r="A9993" s="108"/>
      <c r="B9993" s="108"/>
      <c r="I9993" s="113">
        <f t="shared" si="0"/>
        <v>37959</v>
      </c>
      <c r="J9993" s="111">
        <v>37959</v>
      </c>
      <c r="K9993" s="111" t="s">
        <v>3253</v>
      </c>
      <c r="L9993" s="111" t="s">
        <v>706</v>
      </c>
      <c r="M9993" s="111" t="s">
        <v>702</v>
      </c>
      <c r="N9993" s="111">
        <v>1</v>
      </c>
      <c r="O9993" s="114">
        <v>18.2</v>
      </c>
    </row>
    <row r="9994" spans="1:15">
      <c r="A9994" s="108"/>
      <c r="B9994" s="108"/>
      <c r="I9994" s="113">
        <f t="shared" si="0"/>
        <v>88248</v>
      </c>
      <c r="J9994" s="111">
        <v>88248</v>
      </c>
      <c r="K9994" s="111" t="s">
        <v>1800</v>
      </c>
      <c r="L9994" s="111" t="s">
        <v>708</v>
      </c>
      <c r="M9994" s="111" t="s">
        <v>702</v>
      </c>
      <c r="N9994" s="111">
        <v>9.2999999999999999E-2</v>
      </c>
      <c r="O9994" s="114">
        <v>16.97</v>
      </c>
    </row>
    <row r="9995" spans="1:15">
      <c r="A9995" s="108"/>
      <c r="B9995" s="108"/>
      <c r="I9995" s="113">
        <f t="shared" si="0"/>
        <v>88267</v>
      </c>
      <c r="J9995" s="111">
        <v>88267</v>
      </c>
      <c r="K9995" s="111" t="s">
        <v>1788</v>
      </c>
      <c r="L9995" s="111" t="s">
        <v>708</v>
      </c>
      <c r="M9995" s="111" t="s">
        <v>710</v>
      </c>
      <c r="N9995" s="111">
        <v>9.2999999999999999E-2</v>
      </c>
      <c r="O9995" s="114">
        <v>21.85</v>
      </c>
    </row>
    <row r="9996" spans="1:15">
      <c r="A9996" s="108"/>
      <c r="B9996" s="108"/>
      <c r="I9996" s="113">
        <f t="shared" si="0"/>
        <v>7116</v>
      </c>
      <c r="J9996" s="111">
        <v>7116</v>
      </c>
      <c r="K9996" s="111" t="s">
        <v>3254</v>
      </c>
      <c r="L9996" s="111" t="s">
        <v>706</v>
      </c>
      <c r="M9996" s="111" t="s">
        <v>702</v>
      </c>
      <c r="N9996" s="111">
        <v>1</v>
      </c>
      <c r="O9996" s="114">
        <v>2.19</v>
      </c>
    </row>
    <row r="9997" spans="1:15">
      <c r="A9997" s="108"/>
      <c r="B9997" s="108"/>
      <c r="I9997" s="113">
        <f t="shared" si="0"/>
        <v>38383</v>
      </c>
      <c r="J9997" s="111">
        <v>38383</v>
      </c>
      <c r="K9997" s="111" t="s">
        <v>2774</v>
      </c>
      <c r="L9997" s="111" t="s">
        <v>706</v>
      </c>
      <c r="M9997" s="111" t="s">
        <v>702</v>
      </c>
      <c r="N9997" s="111">
        <v>5.0999999999999997E-2</v>
      </c>
      <c r="O9997" s="114">
        <v>1.91</v>
      </c>
    </row>
    <row r="9998" spans="1:15">
      <c r="A9998" s="108"/>
      <c r="B9998" s="108"/>
      <c r="I9998" s="113">
        <f t="shared" si="0"/>
        <v>3666</v>
      </c>
      <c r="J9998" s="111">
        <v>3666</v>
      </c>
      <c r="K9998" s="111" t="s">
        <v>3255</v>
      </c>
      <c r="L9998" s="111" t="s">
        <v>706</v>
      </c>
      <c r="M9998" s="111" t="s">
        <v>702</v>
      </c>
      <c r="N9998" s="111">
        <v>1</v>
      </c>
      <c r="O9998" s="114">
        <v>2.37</v>
      </c>
    </row>
    <row r="9999" spans="1:15">
      <c r="A9999" s="108"/>
      <c r="B9999" s="108"/>
      <c r="I9999" s="113">
        <f t="shared" si="0"/>
        <v>296</v>
      </c>
      <c r="J9999" s="111">
        <v>296</v>
      </c>
      <c r="K9999" s="111" t="s">
        <v>3232</v>
      </c>
      <c r="L9999" s="111" t="s">
        <v>706</v>
      </c>
      <c r="M9999" s="111" t="s">
        <v>702</v>
      </c>
      <c r="N9999" s="111">
        <v>2</v>
      </c>
      <c r="O9999" s="114">
        <v>1.24</v>
      </c>
    </row>
    <row r="10000" spans="1:15">
      <c r="A10000" s="108"/>
      <c r="B10000" s="108"/>
      <c r="I10000" s="113">
        <f t="shared" si="0"/>
        <v>7097</v>
      </c>
      <c r="J10000" s="111">
        <v>7097</v>
      </c>
      <c r="K10000" s="111" t="s">
        <v>3256</v>
      </c>
      <c r="L10000" s="111" t="s">
        <v>706</v>
      </c>
      <c r="M10000" s="111" t="s">
        <v>702</v>
      </c>
      <c r="N10000" s="111">
        <v>1</v>
      </c>
      <c r="O10000" s="114">
        <v>4.59</v>
      </c>
    </row>
    <row r="10001" spans="1:15">
      <c r="A10001" s="108"/>
      <c r="B10001" s="108"/>
      <c r="I10001" s="113">
        <f t="shared" si="0"/>
        <v>3662</v>
      </c>
      <c r="J10001" s="111">
        <v>3662</v>
      </c>
      <c r="K10001" s="111" t="s">
        <v>3257</v>
      </c>
      <c r="L10001" s="111" t="s">
        <v>706</v>
      </c>
      <c r="M10001" s="111" t="s">
        <v>702</v>
      </c>
      <c r="N10001" s="111">
        <v>1</v>
      </c>
      <c r="O10001" s="114">
        <v>5.72</v>
      </c>
    </row>
    <row r="10002" spans="1:15">
      <c r="A10002" s="108"/>
      <c r="B10002" s="108"/>
      <c r="I10002" s="113">
        <f t="shared" si="0"/>
        <v>297</v>
      </c>
      <c r="J10002" s="111">
        <v>297</v>
      </c>
      <c r="K10002" s="111" t="s">
        <v>3237</v>
      </c>
      <c r="L10002" s="111" t="s">
        <v>706</v>
      </c>
      <c r="M10002" s="111" t="s">
        <v>702</v>
      </c>
      <c r="N10002" s="111">
        <v>2</v>
      </c>
      <c r="O10002" s="114">
        <v>1.75</v>
      </c>
    </row>
    <row r="10003" spans="1:15">
      <c r="A10003" s="108"/>
      <c r="B10003" s="108"/>
      <c r="I10003" s="113">
        <f t="shared" si="0"/>
        <v>11658</v>
      </c>
      <c r="J10003" s="111">
        <v>11658</v>
      </c>
      <c r="K10003" s="111" t="s">
        <v>3258</v>
      </c>
      <c r="L10003" s="111" t="s">
        <v>706</v>
      </c>
      <c r="M10003" s="111" t="s">
        <v>702</v>
      </c>
      <c r="N10003" s="111">
        <v>1</v>
      </c>
      <c r="O10003" s="114">
        <v>9.16</v>
      </c>
    </row>
    <row r="10004" spans="1:15">
      <c r="A10004" s="108"/>
      <c r="B10004" s="108"/>
      <c r="I10004" s="113">
        <f t="shared" si="0"/>
        <v>37967</v>
      </c>
      <c r="J10004" s="111">
        <v>37967</v>
      </c>
      <c r="K10004" s="111" t="s">
        <v>3259</v>
      </c>
      <c r="L10004" s="111" t="s">
        <v>706</v>
      </c>
      <c r="M10004" s="111" t="s">
        <v>702</v>
      </c>
      <c r="N10004" s="111">
        <v>1</v>
      </c>
      <c r="O10004" s="114">
        <v>18.2</v>
      </c>
    </row>
    <row r="10005" spans="1:15">
      <c r="A10005" s="108"/>
      <c r="B10005" s="108"/>
      <c r="I10005" s="113">
        <f t="shared" si="0"/>
        <v>37960</v>
      </c>
      <c r="J10005" s="111">
        <v>37960</v>
      </c>
      <c r="K10005" s="111" t="s">
        <v>3260</v>
      </c>
      <c r="L10005" s="111" t="s">
        <v>706</v>
      </c>
      <c r="M10005" s="111" t="s">
        <v>702</v>
      </c>
      <c r="N10005" s="111">
        <v>1</v>
      </c>
      <c r="O10005" s="114">
        <v>39.200000000000003</v>
      </c>
    </row>
    <row r="10006" spans="1:15">
      <c r="A10006" s="108"/>
      <c r="B10006" s="108"/>
      <c r="I10006" s="113">
        <f t="shared" si="0"/>
        <v>88248</v>
      </c>
      <c r="J10006" s="111">
        <v>88248</v>
      </c>
      <c r="K10006" s="111" t="s">
        <v>1800</v>
      </c>
      <c r="L10006" s="111" t="s">
        <v>708</v>
      </c>
      <c r="M10006" s="111" t="s">
        <v>702</v>
      </c>
      <c r="N10006" s="111">
        <v>0.11600000000000001</v>
      </c>
      <c r="O10006" s="114">
        <v>16.97</v>
      </c>
    </row>
    <row r="10007" spans="1:15">
      <c r="A10007" s="108"/>
      <c r="B10007" s="108"/>
      <c r="I10007" s="113">
        <f t="shared" si="0"/>
        <v>88267</v>
      </c>
      <c r="J10007" s="111">
        <v>88267</v>
      </c>
      <c r="K10007" s="111" t="s">
        <v>1788</v>
      </c>
      <c r="L10007" s="111" t="s">
        <v>708</v>
      </c>
      <c r="M10007" s="111" t="s">
        <v>710</v>
      </c>
      <c r="N10007" s="111">
        <v>0.11600000000000001</v>
      </c>
      <c r="O10007" s="114">
        <v>21.85</v>
      </c>
    </row>
    <row r="10008" spans="1:15">
      <c r="A10008" s="108"/>
      <c r="B10008" s="108"/>
      <c r="I10008" s="113">
        <f t="shared" si="0"/>
        <v>37968</v>
      </c>
      <c r="J10008" s="111">
        <v>37968</v>
      </c>
      <c r="K10008" s="111" t="s">
        <v>3261</v>
      </c>
      <c r="L10008" s="111" t="s">
        <v>706</v>
      </c>
      <c r="M10008" s="111" t="s">
        <v>702</v>
      </c>
      <c r="N10008" s="111">
        <v>1</v>
      </c>
      <c r="O10008" s="114">
        <v>39.92</v>
      </c>
    </row>
    <row r="10009" spans="1:15">
      <c r="A10009" s="108"/>
      <c r="B10009" s="108"/>
      <c r="I10009" s="113">
        <f t="shared" si="0"/>
        <v>21114</v>
      </c>
      <c r="J10009" s="111">
        <v>21114</v>
      </c>
      <c r="K10009" s="111" t="s">
        <v>3171</v>
      </c>
      <c r="L10009" s="111" t="s">
        <v>706</v>
      </c>
      <c r="M10009" s="111" t="s">
        <v>702</v>
      </c>
      <c r="N10009" s="111">
        <v>0.29299999999999998</v>
      </c>
      <c r="O10009" s="114">
        <v>16.72</v>
      </c>
    </row>
    <row r="10010" spans="1:15">
      <c r="A10010" s="108"/>
      <c r="B10010" s="108"/>
      <c r="I10010" s="113">
        <f t="shared" si="0"/>
        <v>37961</v>
      </c>
      <c r="J10010" s="111">
        <v>37961</v>
      </c>
      <c r="K10010" s="111" t="s">
        <v>3262</v>
      </c>
      <c r="L10010" s="111" t="s">
        <v>706</v>
      </c>
      <c r="M10010" s="111" t="s">
        <v>702</v>
      </c>
      <c r="N10010" s="111">
        <v>1</v>
      </c>
      <c r="O10010" s="114">
        <v>104</v>
      </c>
    </row>
    <row r="10011" spans="1:15">
      <c r="A10011" s="108"/>
      <c r="B10011" s="108"/>
      <c r="I10011" s="113">
        <f t="shared" si="0"/>
        <v>37969</v>
      </c>
      <c r="J10011" s="111">
        <v>37969</v>
      </c>
      <c r="K10011" s="111" t="s">
        <v>3263</v>
      </c>
      <c r="L10011" s="111" t="s">
        <v>706</v>
      </c>
      <c r="M10011" s="111" t="s">
        <v>702</v>
      </c>
      <c r="N10011" s="111">
        <v>1</v>
      </c>
      <c r="O10011" s="114">
        <v>106.65</v>
      </c>
    </row>
    <row r="10012" spans="1:15">
      <c r="A10012" s="108"/>
      <c r="B10012" s="108"/>
      <c r="I10012" s="113">
        <f t="shared" si="0"/>
        <v>21114</v>
      </c>
      <c r="J10012" s="111">
        <v>21114</v>
      </c>
      <c r="K10012" s="111" t="s">
        <v>3171</v>
      </c>
      <c r="L10012" s="111" t="s">
        <v>706</v>
      </c>
      <c r="M10012" s="111" t="s">
        <v>702</v>
      </c>
      <c r="N10012" s="111">
        <v>0.42699999999999999</v>
      </c>
      <c r="O10012" s="114">
        <v>16.72</v>
      </c>
    </row>
    <row r="10013" spans="1:15">
      <c r="A10013" s="108"/>
      <c r="B10013" s="108"/>
      <c r="I10013" s="113">
        <f t="shared" si="0"/>
        <v>37962</v>
      </c>
      <c r="J10013" s="111">
        <v>37962</v>
      </c>
      <c r="K10013" s="111" t="s">
        <v>3264</v>
      </c>
      <c r="L10013" s="111" t="s">
        <v>706</v>
      </c>
      <c r="M10013" s="111" t="s">
        <v>702</v>
      </c>
      <c r="N10013" s="111">
        <v>1</v>
      </c>
      <c r="O10013" s="114">
        <v>120.84</v>
      </c>
    </row>
    <row r="10014" spans="1:15">
      <c r="A10014" s="108"/>
      <c r="B10014" s="108"/>
      <c r="I10014" s="113">
        <f t="shared" si="0"/>
        <v>88248</v>
      </c>
      <c r="J10014" s="111">
        <v>88248</v>
      </c>
      <c r="K10014" s="111" t="s">
        <v>1800</v>
      </c>
      <c r="L10014" s="111" t="s">
        <v>708</v>
      </c>
      <c r="M10014" s="111" t="s">
        <v>702</v>
      </c>
      <c r="N10014" s="111">
        <v>0.184</v>
      </c>
      <c r="O10014" s="114">
        <v>16.97</v>
      </c>
    </row>
    <row r="10015" spans="1:15">
      <c r="A10015" s="108"/>
      <c r="B10015" s="108"/>
      <c r="I10015" s="113">
        <f t="shared" si="0"/>
        <v>88267</v>
      </c>
      <c r="J10015" s="111">
        <v>88267</v>
      </c>
      <c r="K10015" s="111" t="s">
        <v>1788</v>
      </c>
      <c r="L10015" s="111" t="s">
        <v>708</v>
      </c>
      <c r="M10015" s="111" t="s">
        <v>710</v>
      </c>
      <c r="N10015" s="111">
        <v>0.184</v>
      </c>
      <c r="O10015" s="114">
        <v>21.85</v>
      </c>
    </row>
    <row r="10016" spans="1:15">
      <c r="A10016" s="108"/>
      <c r="B10016" s="108"/>
      <c r="I10016" s="113">
        <f t="shared" si="0"/>
        <v>37970</v>
      </c>
      <c r="J10016" s="111">
        <v>37970</v>
      </c>
      <c r="K10016" s="111" t="s">
        <v>3265</v>
      </c>
      <c r="L10016" s="111" t="s">
        <v>706</v>
      </c>
      <c r="M10016" s="111" t="s">
        <v>702</v>
      </c>
      <c r="N10016" s="111">
        <v>1</v>
      </c>
      <c r="O10016" s="114">
        <v>124.41</v>
      </c>
    </row>
    <row r="10017" spans="1:15">
      <c r="A10017" s="108"/>
      <c r="B10017" s="108"/>
      <c r="I10017" s="113">
        <f t="shared" si="0"/>
        <v>3658</v>
      </c>
      <c r="J10017" s="111">
        <v>3658</v>
      </c>
      <c r="K10017" s="111" t="s">
        <v>3266</v>
      </c>
      <c r="L10017" s="111" t="s">
        <v>706</v>
      </c>
      <c r="M10017" s="111" t="s">
        <v>702</v>
      </c>
      <c r="N10017" s="111">
        <v>1</v>
      </c>
      <c r="O10017" s="114">
        <v>10.72</v>
      </c>
    </row>
    <row r="10018" spans="1:15">
      <c r="A10018" s="108"/>
      <c r="B10018" s="108"/>
      <c r="I10018" s="113">
        <f t="shared" si="0"/>
        <v>7091</v>
      </c>
      <c r="J10018" s="111">
        <v>7091</v>
      </c>
      <c r="K10018" s="111" t="s">
        <v>3267</v>
      </c>
      <c r="L10018" s="111" t="s">
        <v>706</v>
      </c>
      <c r="M10018" s="111" t="s">
        <v>702</v>
      </c>
      <c r="N10018" s="111">
        <v>1</v>
      </c>
      <c r="O10018" s="114">
        <v>10.33</v>
      </c>
    </row>
    <row r="10019" spans="1:15">
      <c r="A10019" s="108"/>
      <c r="B10019" s="108"/>
      <c r="I10019" s="113">
        <f t="shared" si="0"/>
        <v>88248</v>
      </c>
      <c r="J10019" s="111">
        <v>88248</v>
      </c>
      <c r="K10019" s="111" t="s">
        <v>1800</v>
      </c>
      <c r="L10019" s="111" t="s">
        <v>708</v>
      </c>
      <c r="M10019" s="111" t="s">
        <v>702</v>
      </c>
      <c r="N10019" s="111">
        <v>0.33</v>
      </c>
      <c r="O10019" s="114">
        <v>16.97</v>
      </c>
    </row>
    <row r="10020" spans="1:15">
      <c r="A10020" s="108"/>
      <c r="B10020" s="108"/>
      <c r="I10020" s="113">
        <f t="shared" si="0"/>
        <v>88267</v>
      </c>
      <c r="J10020" s="111">
        <v>88267</v>
      </c>
      <c r="K10020" s="111" t="s">
        <v>1788</v>
      </c>
      <c r="L10020" s="111" t="s">
        <v>708</v>
      </c>
      <c r="M10020" s="111" t="s">
        <v>710</v>
      </c>
      <c r="N10020" s="111">
        <v>0.33</v>
      </c>
      <c r="O10020" s="114">
        <v>21.85</v>
      </c>
    </row>
    <row r="10021" spans="1:15">
      <c r="A10021" s="108"/>
      <c r="B10021" s="108"/>
      <c r="I10021" s="113">
        <f t="shared" si="0"/>
        <v>3670</v>
      </c>
      <c r="J10021" s="111">
        <v>3670</v>
      </c>
      <c r="K10021" s="111" t="s">
        <v>886</v>
      </c>
      <c r="L10021" s="111" t="s">
        <v>706</v>
      </c>
      <c r="M10021" s="111" t="s">
        <v>702</v>
      </c>
      <c r="N10021" s="111">
        <v>1</v>
      </c>
      <c r="O10021" s="114">
        <v>13.99</v>
      </c>
    </row>
    <row r="10022" spans="1:15">
      <c r="A10022" s="108"/>
      <c r="B10022" s="108"/>
      <c r="I10022" s="113">
        <f t="shared" si="0"/>
        <v>37977</v>
      </c>
      <c r="J10022" s="111">
        <v>37977</v>
      </c>
      <c r="K10022" s="111" t="s">
        <v>3268</v>
      </c>
      <c r="L10022" s="111" t="s">
        <v>706</v>
      </c>
      <c r="M10022" s="111" t="s">
        <v>702</v>
      </c>
      <c r="N10022" s="111">
        <v>1</v>
      </c>
      <c r="O10022" s="114">
        <v>9.9</v>
      </c>
    </row>
    <row r="10023" spans="1:15">
      <c r="A10023" s="108"/>
      <c r="B10023" s="108"/>
      <c r="I10023" s="113">
        <f t="shared" si="0"/>
        <v>88248</v>
      </c>
      <c r="J10023" s="111">
        <v>88248</v>
      </c>
      <c r="K10023" s="111" t="s">
        <v>1800</v>
      </c>
      <c r="L10023" s="111" t="s">
        <v>708</v>
      </c>
      <c r="M10023" s="111" t="s">
        <v>702</v>
      </c>
      <c r="N10023" s="111">
        <v>6.2E-2</v>
      </c>
      <c r="O10023" s="114">
        <v>16.97</v>
      </c>
    </row>
    <row r="10024" spans="1:15">
      <c r="A10024" s="108"/>
      <c r="B10024" s="108"/>
      <c r="I10024" s="113">
        <f t="shared" si="0"/>
        <v>88267</v>
      </c>
      <c r="J10024" s="111">
        <v>88267</v>
      </c>
      <c r="K10024" s="111" t="s">
        <v>1788</v>
      </c>
      <c r="L10024" s="111" t="s">
        <v>708</v>
      </c>
      <c r="M10024" s="111" t="s">
        <v>710</v>
      </c>
      <c r="N10024" s="111">
        <v>6.2E-2</v>
      </c>
      <c r="O10024" s="114">
        <v>21.85</v>
      </c>
    </row>
    <row r="10025" spans="1:15">
      <c r="A10025" s="108"/>
      <c r="B10025" s="108"/>
      <c r="I10025" s="113">
        <f t="shared" si="0"/>
        <v>37985</v>
      </c>
      <c r="J10025" s="111">
        <v>37985</v>
      </c>
      <c r="K10025" s="111" t="s">
        <v>3269</v>
      </c>
      <c r="L10025" s="111" t="s">
        <v>706</v>
      </c>
      <c r="M10025" s="111" t="s">
        <v>702</v>
      </c>
      <c r="N10025" s="111">
        <v>1</v>
      </c>
      <c r="O10025" s="114">
        <v>20.32</v>
      </c>
    </row>
    <row r="10026" spans="1:15">
      <c r="A10026" s="108"/>
      <c r="B10026" s="108"/>
      <c r="I10026" s="113">
        <f t="shared" si="0"/>
        <v>37987</v>
      </c>
      <c r="J10026" s="111">
        <v>37987</v>
      </c>
      <c r="K10026" s="111" t="s">
        <v>3270</v>
      </c>
      <c r="L10026" s="111" t="s">
        <v>706</v>
      </c>
      <c r="M10026" s="111" t="s">
        <v>702</v>
      </c>
      <c r="N10026" s="111">
        <v>1</v>
      </c>
      <c r="O10026" s="114">
        <v>101.42</v>
      </c>
    </row>
    <row r="10027" spans="1:15">
      <c r="A10027" s="108"/>
      <c r="B10027" s="108"/>
      <c r="I10027" s="113">
        <f t="shared" si="0"/>
        <v>37993</v>
      </c>
      <c r="J10027" s="111">
        <v>37993</v>
      </c>
      <c r="K10027" s="111" t="s">
        <v>3271</v>
      </c>
      <c r="L10027" s="111" t="s">
        <v>706</v>
      </c>
      <c r="M10027" s="111" t="s">
        <v>702</v>
      </c>
      <c r="N10027" s="111">
        <v>1</v>
      </c>
      <c r="O10027" s="114">
        <v>33.17</v>
      </c>
    </row>
    <row r="10028" spans="1:15">
      <c r="A10028" s="108"/>
      <c r="B10028" s="108"/>
      <c r="I10028" s="113">
        <f t="shared" si="0"/>
        <v>38009</v>
      </c>
      <c r="J10028" s="111">
        <v>38009</v>
      </c>
      <c r="K10028" s="111" t="s">
        <v>3272</v>
      </c>
      <c r="L10028" s="111" t="s">
        <v>706</v>
      </c>
      <c r="M10028" s="111" t="s">
        <v>702</v>
      </c>
      <c r="N10028" s="111">
        <v>1</v>
      </c>
      <c r="O10028" s="114">
        <v>122.1</v>
      </c>
    </row>
    <row r="10029" spans="1:15">
      <c r="A10029" s="108"/>
      <c r="B10029" s="108"/>
      <c r="I10029" s="113">
        <f t="shared" si="0"/>
        <v>38004</v>
      </c>
      <c r="J10029" s="111">
        <v>38004</v>
      </c>
      <c r="K10029" s="111" t="s">
        <v>3273</v>
      </c>
      <c r="L10029" s="111" t="s">
        <v>706</v>
      </c>
      <c r="M10029" s="111" t="s">
        <v>702</v>
      </c>
      <c r="N10029" s="111">
        <v>1</v>
      </c>
      <c r="O10029" s="114">
        <v>21.5</v>
      </c>
    </row>
    <row r="10030" spans="1:15">
      <c r="A10030" s="108"/>
      <c r="B10030" s="108"/>
      <c r="I10030" s="113">
        <f t="shared" si="0"/>
        <v>37978</v>
      </c>
      <c r="J10030" s="111">
        <v>37978</v>
      </c>
      <c r="K10030" s="111" t="s">
        <v>3274</v>
      </c>
      <c r="L10030" s="111" t="s">
        <v>706</v>
      </c>
      <c r="M10030" s="111" t="s">
        <v>702</v>
      </c>
      <c r="N10030" s="111">
        <v>1</v>
      </c>
      <c r="O10030" s="114">
        <v>20.07</v>
      </c>
    </row>
    <row r="10031" spans="1:15">
      <c r="A10031" s="108"/>
      <c r="B10031" s="108"/>
      <c r="I10031" s="113">
        <f t="shared" si="0"/>
        <v>37988</v>
      </c>
      <c r="J10031" s="111">
        <v>37988</v>
      </c>
      <c r="K10031" s="111" t="s">
        <v>3275</v>
      </c>
      <c r="L10031" s="111" t="s">
        <v>706</v>
      </c>
      <c r="M10031" s="111" t="s">
        <v>702</v>
      </c>
      <c r="N10031" s="111">
        <v>1</v>
      </c>
      <c r="O10031" s="114">
        <v>165.43</v>
      </c>
    </row>
    <row r="10032" spans="1:15">
      <c r="A10032" s="108"/>
      <c r="B10032" s="108"/>
      <c r="I10032" s="113">
        <f t="shared" si="0"/>
        <v>37994</v>
      </c>
      <c r="J10032" s="111">
        <v>37994</v>
      </c>
      <c r="K10032" s="111" t="s">
        <v>3276</v>
      </c>
      <c r="L10032" s="111" t="s">
        <v>706</v>
      </c>
      <c r="M10032" s="111" t="s">
        <v>702</v>
      </c>
      <c r="N10032" s="111">
        <v>1</v>
      </c>
      <c r="O10032" s="114">
        <v>79.72</v>
      </c>
    </row>
    <row r="10033" spans="1:15">
      <c r="A10033" s="108"/>
      <c r="B10033" s="108"/>
      <c r="I10033" s="113">
        <f t="shared" si="0"/>
        <v>21114</v>
      </c>
      <c r="J10033" s="111">
        <v>21114</v>
      </c>
      <c r="K10033" s="111" t="s">
        <v>3171</v>
      </c>
      <c r="L10033" s="111" t="s">
        <v>706</v>
      </c>
      <c r="M10033" s="111" t="s">
        <v>702</v>
      </c>
      <c r="N10033" s="111">
        <v>0.24</v>
      </c>
      <c r="O10033" s="114">
        <v>16.72</v>
      </c>
    </row>
    <row r="10034" spans="1:15">
      <c r="A10034" s="108"/>
      <c r="B10034" s="108"/>
      <c r="I10034" s="113">
        <f t="shared" si="0"/>
        <v>37979</v>
      </c>
      <c r="J10034" s="111">
        <v>37979</v>
      </c>
      <c r="K10034" s="111" t="s">
        <v>3277</v>
      </c>
      <c r="L10034" s="111" t="s">
        <v>706</v>
      </c>
      <c r="M10034" s="111" t="s">
        <v>702</v>
      </c>
      <c r="N10034" s="111">
        <v>1</v>
      </c>
      <c r="O10034" s="114">
        <v>86.24</v>
      </c>
    </row>
    <row r="10035" spans="1:15">
      <c r="A10035" s="108"/>
      <c r="B10035" s="108"/>
      <c r="I10035" s="113">
        <f t="shared" si="0"/>
        <v>88248</v>
      </c>
      <c r="J10035" s="111">
        <v>88248</v>
      </c>
      <c r="K10035" s="111" t="s">
        <v>1800</v>
      </c>
      <c r="L10035" s="111" t="s">
        <v>708</v>
      </c>
      <c r="M10035" s="111" t="s">
        <v>702</v>
      </c>
      <c r="N10035" s="111">
        <v>0.10199999999999999</v>
      </c>
      <c r="O10035" s="114">
        <v>16.97</v>
      </c>
    </row>
    <row r="10036" spans="1:15">
      <c r="A10036" s="108"/>
      <c r="B10036" s="108"/>
      <c r="I10036" s="113">
        <f t="shared" si="0"/>
        <v>88267</v>
      </c>
      <c r="J10036" s="111">
        <v>88267</v>
      </c>
      <c r="K10036" s="111" t="s">
        <v>1788</v>
      </c>
      <c r="L10036" s="111" t="s">
        <v>708</v>
      </c>
      <c r="M10036" s="111" t="s">
        <v>710</v>
      </c>
      <c r="N10036" s="111">
        <v>0.10199999999999999</v>
      </c>
      <c r="O10036" s="114">
        <v>21.85</v>
      </c>
    </row>
    <row r="10037" spans="1:15">
      <c r="A10037" s="108"/>
      <c r="B10037" s="108"/>
      <c r="I10037" s="113">
        <f t="shared" si="0"/>
        <v>37995</v>
      </c>
      <c r="J10037" s="111">
        <v>37995</v>
      </c>
      <c r="K10037" s="111" t="s">
        <v>3278</v>
      </c>
      <c r="L10037" s="111" t="s">
        <v>706</v>
      </c>
      <c r="M10037" s="111" t="s">
        <v>702</v>
      </c>
      <c r="N10037" s="111">
        <v>1</v>
      </c>
      <c r="O10037" s="114">
        <v>115.71</v>
      </c>
    </row>
    <row r="10038" spans="1:15">
      <c r="A10038" s="108"/>
      <c r="B10038" s="108"/>
      <c r="I10038" s="113">
        <f t="shared" si="0"/>
        <v>37980</v>
      </c>
      <c r="J10038" s="111">
        <v>37980</v>
      </c>
      <c r="K10038" s="111" t="s">
        <v>3279</v>
      </c>
      <c r="L10038" s="111" t="s">
        <v>706</v>
      </c>
      <c r="M10038" s="111" t="s">
        <v>702</v>
      </c>
      <c r="N10038" s="111">
        <v>1</v>
      </c>
      <c r="O10038" s="114">
        <v>96.92</v>
      </c>
    </row>
    <row r="10039" spans="1:15">
      <c r="A10039" s="108"/>
      <c r="B10039" s="108"/>
      <c r="I10039" s="113">
        <f t="shared" si="0"/>
        <v>88248</v>
      </c>
      <c r="J10039" s="111">
        <v>88248</v>
      </c>
      <c r="K10039" s="111" t="s">
        <v>1800</v>
      </c>
      <c r="L10039" s="111" t="s">
        <v>708</v>
      </c>
      <c r="M10039" s="111" t="s">
        <v>702</v>
      </c>
      <c r="N10039" s="111">
        <v>0.123</v>
      </c>
      <c r="O10039" s="114">
        <v>16.97</v>
      </c>
    </row>
    <row r="10040" spans="1:15">
      <c r="A10040" s="108"/>
      <c r="B10040" s="108"/>
      <c r="I10040" s="113">
        <f t="shared" si="0"/>
        <v>88267</v>
      </c>
      <c r="J10040" s="111">
        <v>88267</v>
      </c>
      <c r="K10040" s="111" t="s">
        <v>1788</v>
      </c>
      <c r="L10040" s="111" t="s">
        <v>708</v>
      </c>
      <c r="M10040" s="111" t="s">
        <v>710</v>
      </c>
      <c r="N10040" s="111">
        <v>0.123</v>
      </c>
      <c r="O10040" s="114">
        <v>21.85</v>
      </c>
    </row>
    <row r="10041" spans="1:15">
      <c r="A10041" s="108"/>
      <c r="B10041" s="108"/>
      <c r="I10041" s="113">
        <f t="shared" si="0"/>
        <v>37996</v>
      </c>
      <c r="J10041" s="111">
        <v>37996</v>
      </c>
      <c r="K10041" s="111" t="s">
        <v>3280</v>
      </c>
      <c r="L10041" s="111" t="s">
        <v>706</v>
      </c>
      <c r="M10041" s="111" t="s">
        <v>702</v>
      </c>
      <c r="N10041" s="111">
        <v>1</v>
      </c>
      <c r="O10041" s="114">
        <v>170.6</v>
      </c>
    </row>
    <row r="10042" spans="1:15">
      <c r="A10042" s="108"/>
      <c r="B10042" s="108"/>
      <c r="I10042" s="113">
        <f t="shared" si="0"/>
        <v>88248</v>
      </c>
      <c r="J10042" s="111">
        <v>88248</v>
      </c>
      <c r="K10042" s="111" t="s">
        <v>1800</v>
      </c>
      <c r="L10042" s="111" t="s">
        <v>708</v>
      </c>
      <c r="M10042" s="111" t="s">
        <v>702</v>
      </c>
      <c r="N10042" s="111">
        <v>0.106</v>
      </c>
      <c r="O10042" s="114">
        <v>16.97</v>
      </c>
    </row>
    <row r="10043" spans="1:15">
      <c r="A10043" s="108"/>
      <c r="B10043" s="108"/>
      <c r="I10043" s="113">
        <f t="shared" si="0"/>
        <v>88267</v>
      </c>
      <c r="J10043" s="111">
        <v>88267</v>
      </c>
      <c r="K10043" s="111" t="s">
        <v>1788</v>
      </c>
      <c r="L10043" s="111" t="s">
        <v>708</v>
      </c>
      <c r="M10043" s="111" t="s">
        <v>710</v>
      </c>
      <c r="N10043" s="111">
        <v>0.106</v>
      </c>
      <c r="O10043" s="114">
        <v>21.85</v>
      </c>
    </row>
    <row r="10044" spans="1:15">
      <c r="A10044" s="108"/>
      <c r="B10044" s="108"/>
      <c r="I10044" s="113">
        <f t="shared" si="0"/>
        <v>38013</v>
      </c>
      <c r="J10044" s="111">
        <v>38013</v>
      </c>
      <c r="K10044" s="111" t="s">
        <v>3281</v>
      </c>
      <c r="L10044" s="111" t="s">
        <v>706</v>
      </c>
      <c r="M10044" s="111" t="s">
        <v>702</v>
      </c>
      <c r="N10044" s="111">
        <v>1</v>
      </c>
      <c r="O10044" s="114">
        <v>29.75</v>
      </c>
    </row>
    <row r="10045" spans="1:15">
      <c r="A10045" s="108"/>
      <c r="B10045" s="108"/>
      <c r="I10045" s="113">
        <f t="shared" si="0"/>
        <v>21114</v>
      </c>
      <c r="J10045" s="111">
        <v>21114</v>
      </c>
      <c r="K10045" s="111" t="s">
        <v>3171</v>
      </c>
      <c r="L10045" s="111" t="s">
        <v>706</v>
      </c>
      <c r="M10045" s="111" t="s">
        <v>702</v>
      </c>
      <c r="N10045" s="111">
        <v>0.3</v>
      </c>
      <c r="O10045" s="114">
        <v>16.72</v>
      </c>
    </row>
    <row r="10046" spans="1:15">
      <c r="A10046" s="108"/>
      <c r="B10046" s="108"/>
      <c r="I10046" s="113">
        <f t="shared" si="0"/>
        <v>38014</v>
      </c>
      <c r="J10046" s="111">
        <v>38014</v>
      </c>
      <c r="K10046" s="111" t="s">
        <v>3282</v>
      </c>
      <c r="L10046" s="111" t="s">
        <v>706</v>
      </c>
      <c r="M10046" s="111" t="s">
        <v>702</v>
      </c>
      <c r="N10046" s="111">
        <v>1</v>
      </c>
      <c r="O10046" s="114">
        <v>48.41</v>
      </c>
    </row>
    <row r="10047" spans="1:15">
      <c r="A10047" s="108"/>
      <c r="B10047" s="108"/>
      <c r="I10047" s="113">
        <f t="shared" si="0"/>
        <v>88248</v>
      </c>
      <c r="J10047" s="111">
        <v>88248</v>
      </c>
      <c r="K10047" s="111" t="s">
        <v>1800</v>
      </c>
      <c r="L10047" s="111" t="s">
        <v>708</v>
      </c>
      <c r="M10047" s="111" t="s">
        <v>702</v>
      </c>
      <c r="N10047" s="111">
        <v>0.155</v>
      </c>
      <c r="O10047" s="114">
        <v>16.97</v>
      </c>
    </row>
    <row r="10048" spans="1:15">
      <c r="A10048" s="108"/>
      <c r="B10048" s="108"/>
      <c r="I10048" s="113">
        <f t="shared" si="0"/>
        <v>88267</v>
      </c>
      <c r="J10048" s="111">
        <v>88267</v>
      </c>
      <c r="K10048" s="111" t="s">
        <v>1788</v>
      </c>
      <c r="L10048" s="111" t="s">
        <v>708</v>
      </c>
      <c r="M10048" s="111" t="s">
        <v>710</v>
      </c>
      <c r="N10048" s="111">
        <v>0.155</v>
      </c>
      <c r="O10048" s="114">
        <v>21.85</v>
      </c>
    </row>
    <row r="10049" spans="1:15">
      <c r="A10049" s="108"/>
      <c r="B10049" s="108"/>
      <c r="I10049" s="113">
        <f t="shared" si="0"/>
        <v>21114</v>
      </c>
      <c r="J10049" s="111">
        <v>21114</v>
      </c>
      <c r="K10049" s="111" t="s">
        <v>3171</v>
      </c>
      <c r="L10049" s="111" t="s">
        <v>706</v>
      </c>
      <c r="M10049" s="111" t="s">
        <v>702</v>
      </c>
      <c r="N10049" s="111">
        <v>0.44</v>
      </c>
      <c r="O10049" s="114">
        <v>16.72</v>
      </c>
    </row>
    <row r="10050" spans="1:15">
      <c r="A10050" s="108"/>
      <c r="B10050" s="108"/>
      <c r="I10050" s="113">
        <f t="shared" si="0"/>
        <v>38015</v>
      </c>
      <c r="J10050" s="111">
        <v>38015</v>
      </c>
      <c r="K10050" s="111" t="s">
        <v>3283</v>
      </c>
      <c r="L10050" s="111" t="s">
        <v>706</v>
      </c>
      <c r="M10050" s="111" t="s">
        <v>702</v>
      </c>
      <c r="N10050" s="111">
        <v>1</v>
      </c>
      <c r="O10050" s="114">
        <v>116.91</v>
      </c>
    </row>
    <row r="10051" spans="1:15">
      <c r="A10051" s="108"/>
      <c r="B10051" s="108"/>
      <c r="I10051" s="113">
        <f t="shared" si="0"/>
        <v>88248</v>
      </c>
      <c r="J10051" s="111">
        <v>88248</v>
      </c>
      <c r="K10051" s="111" t="s">
        <v>1800</v>
      </c>
      <c r="L10051" s="111" t="s">
        <v>708</v>
      </c>
      <c r="M10051" s="111" t="s">
        <v>702</v>
      </c>
      <c r="N10051" s="111">
        <v>0.20399999999999999</v>
      </c>
      <c r="O10051" s="114">
        <v>16.97</v>
      </c>
    </row>
    <row r="10052" spans="1:15">
      <c r="A10052" s="108"/>
      <c r="B10052" s="108"/>
      <c r="I10052" s="113">
        <f t="shared" si="0"/>
        <v>88267</v>
      </c>
      <c r="J10052" s="111">
        <v>88267</v>
      </c>
      <c r="K10052" s="111" t="s">
        <v>1788</v>
      </c>
      <c r="L10052" s="111" t="s">
        <v>708</v>
      </c>
      <c r="M10052" s="111" t="s">
        <v>710</v>
      </c>
      <c r="N10052" s="111">
        <v>0.20399999999999999</v>
      </c>
      <c r="O10052" s="114">
        <v>21.85</v>
      </c>
    </row>
    <row r="10053" spans="1:15">
      <c r="A10053" s="108"/>
      <c r="B10053" s="108"/>
      <c r="I10053" s="113">
        <f t="shared" si="0"/>
        <v>21114</v>
      </c>
      <c r="J10053" s="111">
        <v>21114</v>
      </c>
      <c r="K10053" s="111" t="s">
        <v>3171</v>
      </c>
      <c r="L10053" s="111" t="s">
        <v>706</v>
      </c>
      <c r="M10053" s="111" t="s">
        <v>702</v>
      </c>
      <c r="N10053" s="111">
        <v>0.64</v>
      </c>
      <c r="O10053" s="114">
        <v>16.72</v>
      </c>
    </row>
    <row r="10054" spans="1:15">
      <c r="A10054" s="108"/>
      <c r="B10054" s="108"/>
      <c r="I10054" s="113">
        <f t="shared" si="0"/>
        <v>38016</v>
      </c>
      <c r="J10054" s="111">
        <v>38016</v>
      </c>
      <c r="K10054" s="111" t="s">
        <v>3284</v>
      </c>
      <c r="L10054" s="111" t="s">
        <v>706</v>
      </c>
      <c r="M10054" s="111" t="s">
        <v>702</v>
      </c>
      <c r="N10054" s="111">
        <v>1</v>
      </c>
      <c r="O10054" s="114">
        <v>142.25</v>
      </c>
    </row>
    <row r="10055" spans="1:15">
      <c r="A10055" s="108"/>
      <c r="B10055" s="108"/>
      <c r="I10055" s="113">
        <f t="shared" si="0"/>
        <v>88248</v>
      </c>
      <c r="J10055" s="111">
        <v>88248</v>
      </c>
      <c r="K10055" s="111" t="s">
        <v>1800</v>
      </c>
      <c r="L10055" s="111" t="s">
        <v>708</v>
      </c>
      <c r="M10055" s="111" t="s">
        <v>702</v>
      </c>
      <c r="N10055" s="111">
        <v>0.24</v>
      </c>
      <c r="O10055" s="114">
        <v>16.97</v>
      </c>
    </row>
    <row r="10056" spans="1:15">
      <c r="A10056" s="108"/>
      <c r="B10056" s="108"/>
      <c r="I10056" s="113">
        <f t="shared" si="0"/>
        <v>88267</v>
      </c>
      <c r="J10056" s="111">
        <v>88267</v>
      </c>
      <c r="K10056" s="111" t="s">
        <v>1788</v>
      </c>
      <c r="L10056" s="111" t="s">
        <v>708</v>
      </c>
      <c r="M10056" s="111" t="s">
        <v>710</v>
      </c>
      <c r="N10056" s="111">
        <v>0.24</v>
      </c>
      <c r="O10056" s="114">
        <v>21.85</v>
      </c>
    </row>
    <row r="10057" spans="1:15">
      <c r="A10057" s="108"/>
      <c r="B10057" s="108"/>
      <c r="I10057" s="113">
        <f t="shared" si="0"/>
        <v>305</v>
      </c>
      <c r="J10057" s="111">
        <v>305</v>
      </c>
      <c r="K10057" s="111" t="s">
        <v>736</v>
      </c>
      <c r="L10057" s="111" t="s">
        <v>706</v>
      </c>
      <c r="M10057" s="111" t="s">
        <v>702</v>
      </c>
      <c r="N10057" s="111">
        <v>1</v>
      </c>
      <c r="O10057" s="114">
        <v>7.82</v>
      </c>
    </row>
    <row r="10058" spans="1:15">
      <c r="A10058" s="108"/>
      <c r="B10058" s="108"/>
      <c r="I10058" s="113">
        <f t="shared" si="0"/>
        <v>20131</v>
      </c>
      <c r="J10058" s="111">
        <v>20131</v>
      </c>
      <c r="K10058" s="111" t="s">
        <v>3285</v>
      </c>
      <c r="L10058" s="111" t="s">
        <v>706</v>
      </c>
      <c r="M10058" s="111" t="s">
        <v>702</v>
      </c>
      <c r="N10058" s="111">
        <v>1</v>
      </c>
      <c r="O10058" s="114">
        <v>33.130000000000003</v>
      </c>
    </row>
    <row r="10059" spans="1:15">
      <c r="A10059" s="108"/>
      <c r="B10059" s="108"/>
      <c r="I10059" s="113">
        <f t="shared" si="0"/>
        <v>20128</v>
      </c>
      <c r="J10059" s="111">
        <v>20128</v>
      </c>
      <c r="K10059" s="111" t="s">
        <v>3286</v>
      </c>
      <c r="L10059" s="111" t="s">
        <v>706</v>
      </c>
      <c r="M10059" s="111" t="s">
        <v>702</v>
      </c>
      <c r="N10059" s="111">
        <v>1</v>
      </c>
      <c r="O10059" s="114">
        <v>36.299999999999997</v>
      </c>
    </row>
    <row r="10060" spans="1:15">
      <c r="A10060" s="108"/>
      <c r="B10060" s="108"/>
      <c r="I10060" s="113">
        <f t="shared" si="0"/>
        <v>3835</v>
      </c>
      <c r="J10060" s="111">
        <v>3835</v>
      </c>
      <c r="K10060" s="111" t="s">
        <v>3287</v>
      </c>
      <c r="L10060" s="111" t="s">
        <v>706</v>
      </c>
      <c r="M10060" s="111" t="s">
        <v>729</v>
      </c>
      <c r="N10060" s="111">
        <v>1</v>
      </c>
      <c r="O10060" s="114">
        <v>38.82</v>
      </c>
    </row>
    <row r="10061" spans="1:15">
      <c r="A10061" s="108"/>
      <c r="B10061" s="108"/>
      <c r="I10061" s="113">
        <f t="shared" si="0"/>
        <v>20078</v>
      </c>
      <c r="J10061" s="111">
        <v>20078</v>
      </c>
      <c r="K10061" s="111" t="s">
        <v>705</v>
      </c>
      <c r="L10061" s="111" t="s">
        <v>706</v>
      </c>
      <c r="M10061" s="111" t="s">
        <v>702</v>
      </c>
      <c r="N10061" s="111">
        <v>7.0000000000000001E-3</v>
      </c>
      <c r="O10061" s="114">
        <v>21.83</v>
      </c>
    </row>
    <row r="10062" spans="1:15">
      <c r="A10062" s="108"/>
      <c r="B10062" s="108"/>
      <c r="I10062" s="113">
        <f t="shared" si="0"/>
        <v>88248</v>
      </c>
      <c r="J10062" s="111">
        <v>88248</v>
      </c>
      <c r="K10062" s="111" t="s">
        <v>1800</v>
      </c>
      <c r="L10062" s="111" t="s">
        <v>708</v>
      </c>
      <c r="M10062" s="111" t="s">
        <v>702</v>
      </c>
      <c r="N10062" s="111">
        <v>0.22</v>
      </c>
      <c r="O10062" s="114">
        <v>16.97</v>
      </c>
    </row>
    <row r="10063" spans="1:15">
      <c r="A10063" s="108"/>
      <c r="B10063" s="108"/>
      <c r="I10063" s="113">
        <f t="shared" si="0"/>
        <v>88267</v>
      </c>
      <c r="J10063" s="111">
        <v>88267</v>
      </c>
      <c r="K10063" s="111" t="s">
        <v>1788</v>
      </c>
      <c r="L10063" s="111" t="s">
        <v>708</v>
      </c>
      <c r="M10063" s="111" t="s">
        <v>710</v>
      </c>
      <c r="N10063" s="111">
        <v>0.22</v>
      </c>
      <c r="O10063" s="114">
        <v>21.85</v>
      </c>
    </row>
    <row r="10064" spans="1:15">
      <c r="A10064" s="108"/>
      <c r="B10064" s="108"/>
      <c r="I10064" s="113">
        <f t="shared" si="0"/>
        <v>88248</v>
      </c>
      <c r="J10064" s="111">
        <v>88248</v>
      </c>
      <c r="K10064" s="111" t="s">
        <v>1800</v>
      </c>
      <c r="L10064" s="111" t="s">
        <v>708</v>
      </c>
      <c r="M10064" s="111" t="s">
        <v>702</v>
      </c>
      <c r="N10064" s="111">
        <v>0.32</v>
      </c>
      <c r="O10064" s="114">
        <v>16.97</v>
      </c>
    </row>
    <row r="10065" spans="1:15">
      <c r="A10065" s="108"/>
      <c r="B10065" s="108"/>
      <c r="I10065" s="113">
        <f t="shared" si="0"/>
        <v>88267</v>
      </c>
      <c r="J10065" s="111">
        <v>88267</v>
      </c>
      <c r="K10065" s="111" t="s">
        <v>1788</v>
      </c>
      <c r="L10065" s="111" t="s">
        <v>708</v>
      </c>
      <c r="M10065" s="111" t="s">
        <v>710</v>
      </c>
      <c r="N10065" s="111">
        <v>0.32</v>
      </c>
      <c r="O10065" s="114">
        <v>21.85</v>
      </c>
    </row>
    <row r="10066" spans="1:15">
      <c r="A10066" s="108"/>
      <c r="B10066" s="108"/>
      <c r="I10066" s="113">
        <f t="shared" si="0"/>
        <v>305</v>
      </c>
      <c r="J10066" s="111">
        <v>305</v>
      </c>
      <c r="K10066" s="111" t="s">
        <v>736</v>
      </c>
      <c r="L10066" s="111" t="s">
        <v>706</v>
      </c>
      <c r="M10066" s="111" t="s">
        <v>702</v>
      </c>
      <c r="N10066" s="111">
        <v>2</v>
      </c>
      <c r="O10066" s="114">
        <v>7.82</v>
      </c>
    </row>
    <row r="10067" spans="1:15">
      <c r="A10067" s="108"/>
      <c r="B10067" s="108"/>
      <c r="I10067" s="113">
        <f t="shared" si="0"/>
        <v>20174</v>
      </c>
      <c r="J10067" s="111">
        <v>20174</v>
      </c>
      <c r="K10067" s="111" t="s">
        <v>3288</v>
      </c>
      <c r="L10067" s="111" t="s">
        <v>706</v>
      </c>
      <c r="M10067" s="111" t="s">
        <v>702</v>
      </c>
      <c r="N10067" s="111">
        <v>1</v>
      </c>
      <c r="O10067" s="114">
        <v>25.17</v>
      </c>
    </row>
    <row r="10068" spans="1:15">
      <c r="A10068" s="108"/>
      <c r="B10068" s="108"/>
      <c r="I10068" s="113">
        <f t="shared" si="0"/>
        <v>20136</v>
      </c>
      <c r="J10068" s="111">
        <v>20136</v>
      </c>
      <c r="K10068" s="111" t="s">
        <v>3289</v>
      </c>
      <c r="L10068" s="111" t="s">
        <v>706</v>
      </c>
      <c r="M10068" s="111" t="s">
        <v>702</v>
      </c>
      <c r="N10068" s="111">
        <v>1</v>
      </c>
      <c r="O10068" s="114">
        <v>86.36</v>
      </c>
    </row>
    <row r="10069" spans="1:15">
      <c r="A10069" s="108"/>
      <c r="B10069" s="108"/>
      <c r="I10069" s="113">
        <f t="shared" si="0"/>
        <v>122</v>
      </c>
      <c r="J10069" s="111">
        <v>122</v>
      </c>
      <c r="K10069" s="111" t="s">
        <v>2782</v>
      </c>
      <c r="L10069" s="111" t="s">
        <v>706</v>
      </c>
      <c r="M10069" s="111" t="s">
        <v>702</v>
      </c>
      <c r="N10069" s="111">
        <v>7.1000000000000004E-3</v>
      </c>
      <c r="O10069" s="114">
        <v>59.62</v>
      </c>
    </row>
    <row r="10070" spans="1:15">
      <c r="A10070" s="108"/>
      <c r="B10070" s="108"/>
      <c r="I10070" s="113">
        <f t="shared" si="0"/>
        <v>38678</v>
      </c>
      <c r="J10070" s="111">
        <v>38678</v>
      </c>
      <c r="K10070" s="111" t="s">
        <v>3290</v>
      </c>
      <c r="L10070" s="111" t="s">
        <v>706</v>
      </c>
      <c r="M10070" s="111" t="s">
        <v>702</v>
      </c>
      <c r="N10070" s="111">
        <v>1</v>
      </c>
      <c r="O10070" s="114">
        <v>13.3</v>
      </c>
    </row>
    <row r="10071" spans="1:15">
      <c r="A10071" s="108"/>
      <c r="B10071" s="108"/>
      <c r="I10071" s="113">
        <f t="shared" si="0"/>
        <v>20147</v>
      </c>
      <c r="J10071" s="111">
        <v>20147</v>
      </c>
      <c r="K10071" s="111" t="s">
        <v>3291</v>
      </c>
      <c r="L10071" s="111" t="s">
        <v>706</v>
      </c>
      <c r="M10071" s="111" t="s">
        <v>702</v>
      </c>
      <c r="N10071" s="111">
        <v>1</v>
      </c>
      <c r="O10071" s="114">
        <v>4.43</v>
      </c>
    </row>
    <row r="10072" spans="1:15">
      <c r="A10072" s="108"/>
      <c r="B10072" s="108"/>
      <c r="I10072" s="113">
        <f t="shared" si="0"/>
        <v>7122</v>
      </c>
      <c r="J10072" s="111">
        <v>7122</v>
      </c>
      <c r="K10072" s="111" t="s">
        <v>3292</v>
      </c>
      <c r="L10072" s="111" t="s">
        <v>706</v>
      </c>
      <c r="M10072" s="111" t="s">
        <v>702</v>
      </c>
      <c r="N10072" s="111">
        <v>1</v>
      </c>
      <c r="O10072" s="114">
        <v>7.96</v>
      </c>
    </row>
    <row r="10073" spans="1:15">
      <c r="A10073" s="108"/>
      <c r="B10073" s="108"/>
      <c r="I10073" s="113">
        <f t="shared" si="0"/>
        <v>812</v>
      </c>
      <c r="J10073" s="111">
        <v>812</v>
      </c>
      <c r="K10073" s="111" t="s">
        <v>3293</v>
      </c>
      <c r="L10073" s="111" t="s">
        <v>706</v>
      </c>
      <c r="M10073" s="111" t="s">
        <v>702</v>
      </c>
      <c r="N10073" s="111">
        <v>1</v>
      </c>
      <c r="O10073" s="114">
        <v>1.42</v>
      </c>
    </row>
    <row r="10074" spans="1:15">
      <c r="A10074" s="108"/>
      <c r="B10074" s="108"/>
      <c r="I10074" s="113">
        <f t="shared" si="0"/>
        <v>12715</v>
      </c>
      <c r="J10074" s="111">
        <v>12715</v>
      </c>
      <c r="K10074" s="111" t="s">
        <v>3294</v>
      </c>
      <c r="L10074" s="111" t="s">
        <v>706</v>
      </c>
      <c r="M10074" s="111" t="s">
        <v>702</v>
      </c>
      <c r="N10074" s="111">
        <v>1</v>
      </c>
      <c r="O10074" s="114">
        <v>8.52</v>
      </c>
    </row>
    <row r="10075" spans="1:15">
      <c r="A10075" s="108"/>
      <c r="B10075" s="108"/>
      <c r="I10075" s="113">
        <f t="shared" si="0"/>
        <v>12732</v>
      </c>
      <c r="J10075" s="111">
        <v>12732</v>
      </c>
      <c r="K10075" s="111" t="s">
        <v>3295</v>
      </c>
      <c r="L10075" s="111" t="s">
        <v>706</v>
      </c>
      <c r="M10075" s="111" t="s">
        <v>702</v>
      </c>
      <c r="N10075" s="111">
        <v>4.7999999999999996E-3</v>
      </c>
      <c r="O10075" s="114">
        <v>212.63</v>
      </c>
    </row>
    <row r="10076" spans="1:15">
      <c r="A10076" s="108"/>
      <c r="B10076" s="108"/>
      <c r="I10076" s="113">
        <f t="shared" si="0"/>
        <v>38383</v>
      </c>
      <c r="J10076" s="111">
        <v>38383</v>
      </c>
      <c r="K10076" s="111" t="s">
        <v>2774</v>
      </c>
      <c r="L10076" s="111" t="s">
        <v>706</v>
      </c>
      <c r="M10076" s="111" t="s">
        <v>702</v>
      </c>
      <c r="N10076" s="111">
        <v>4.3200000000000002E-2</v>
      </c>
      <c r="O10076" s="114">
        <v>1.91</v>
      </c>
    </row>
    <row r="10077" spans="1:15">
      <c r="A10077" s="108"/>
      <c r="B10077" s="108"/>
      <c r="I10077" s="113">
        <f t="shared" si="0"/>
        <v>39897</v>
      </c>
      <c r="J10077" s="111">
        <v>39897</v>
      </c>
      <c r="K10077" s="111" t="s">
        <v>3296</v>
      </c>
      <c r="L10077" s="111" t="s">
        <v>706</v>
      </c>
      <c r="M10077" s="111" t="s">
        <v>702</v>
      </c>
      <c r="N10077" s="111">
        <v>6.3E-3</v>
      </c>
      <c r="O10077" s="114">
        <v>38.979999999999997</v>
      </c>
    </row>
    <row r="10078" spans="1:15">
      <c r="A10078" s="108"/>
      <c r="B10078" s="108"/>
      <c r="I10078" s="113">
        <f t="shared" si="0"/>
        <v>88248</v>
      </c>
      <c r="J10078" s="111">
        <v>88248</v>
      </c>
      <c r="K10078" s="111" t="s">
        <v>1800</v>
      </c>
      <c r="L10078" s="111" t="s">
        <v>708</v>
      </c>
      <c r="M10078" s="111" t="s">
        <v>702</v>
      </c>
      <c r="N10078" s="111">
        <v>9.6000000000000002E-2</v>
      </c>
      <c r="O10078" s="114">
        <v>16.97</v>
      </c>
    </row>
    <row r="10079" spans="1:15">
      <c r="A10079" s="108"/>
      <c r="B10079" s="108"/>
      <c r="I10079" s="113">
        <f t="shared" si="0"/>
        <v>88267</v>
      </c>
      <c r="J10079" s="111">
        <v>88267</v>
      </c>
      <c r="K10079" s="111" t="s">
        <v>1788</v>
      </c>
      <c r="L10079" s="111" t="s">
        <v>708</v>
      </c>
      <c r="M10079" s="111" t="s">
        <v>710</v>
      </c>
      <c r="N10079" s="111">
        <v>9.6000000000000002E-2</v>
      </c>
      <c r="O10079" s="114">
        <v>21.85</v>
      </c>
    </row>
    <row r="10080" spans="1:15">
      <c r="A10080" s="108"/>
      <c r="B10080" s="108"/>
      <c r="I10080" s="113">
        <f t="shared" si="0"/>
        <v>12716</v>
      </c>
      <c r="J10080" s="111">
        <v>12716</v>
      </c>
      <c r="K10080" s="111" t="s">
        <v>3297</v>
      </c>
      <c r="L10080" s="111" t="s">
        <v>706</v>
      </c>
      <c r="M10080" s="111" t="s">
        <v>702</v>
      </c>
      <c r="N10080" s="111">
        <v>1</v>
      </c>
      <c r="O10080" s="114">
        <v>14.64</v>
      </c>
    </row>
    <row r="10081" spans="1:15">
      <c r="A10081" s="108"/>
      <c r="B10081" s="108"/>
      <c r="I10081" s="113">
        <f t="shared" si="0"/>
        <v>12732</v>
      </c>
      <c r="J10081" s="111">
        <v>12732</v>
      </c>
      <c r="K10081" s="111" t="s">
        <v>3295</v>
      </c>
      <c r="L10081" s="111" t="s">
        <v>706</v>
      </c>
      <c r="M10081" s="111" t="s">
        <v>702</v>
      </c>
      <c r="N10081" s="111">
        <v>6.4000000000000003E-3</v>
      </c>
      <c r="O10081" s="114">
        <v>212.63</v>
      </c>
    </row>
    <row r="10082" spans="1:15">
      <c r="A10082" s="108"/>
      <c r="B10082" s="108"/>
      <c r="I10082" s="113">
        <f t="shared" si="0"/>
        <v>38383</v>
      </c>
      <c r="J10082" s="111">
        <v>38383</v>
      </c>
      <c r="K10082" s="111" t="s">
        <v>2774</v>
      </c>
      <c r="L10082" s="111" t="s">
        <v>706</v>
      </c>
      <c r="M10082" s="111" t="s">
        <v>702</v>
      </c>
      <c r="N10082" s="111">
        <v>5.04E-2</v>
      </c>
      <c r="O10082" s="114">
        <v>1.91</v>
      </c>
    </row>
    <row r="10083" spans="1:15">
      <c r="A10083" s="108"/>
      <c r="B10083" s="108"/>
      <c r="I10083" s="113">
        <f t="shared" si="0"/>
        <v>39897</v>
      </c>
      <c r="J10083" s="111">
        <v>39897</v>
      </c>
      <c r="K10083" s="111" t="s">
        <v>3296</v>
      </c>
      <c r="L10083" s="111" t="s">
        <v>706</v>
      </c>
      <c r="M10083" s="111" t="s">
        <v>702</v>
      </c>
      <c r="N10083" s="111">
        <v>8.3000000000000001E-3</v>
      </c>
      <c r="O10083" s="114">
        <v>38.979999999999997</v>
      </c>
    </row>
    <row r="10084" spans="1:15">
      <c r="A10084" s="108"/>
      <c r="B10084" s="108"/>
      <c r="I10084" s="113">
        <f t="shared" si="0"/>
        <v>12717</v>
      </c>
      <c r="J10084" s="111">
        <v>12717</v>
      </c>
      <c r="K10084" s="111" t="s">
        <v>3298</v>
      </c>
      <c r="L10084" s="111" t="s">
        <v>706</v>
      </c>
      <c r="M10084" s="111" t="s">
        <v>702</v>
      </c>
      <c r="N10084" s="111">
        <v>1</v>
      </c>
      <c r="O10084" s="114">
        <v>28.78</v>
      </c>
    </row>
    <row r="10085" spans="1:15">
      <c r="A10085" s="108"/>
      <c r="B10085" s="108"/>
      <c r="I10085" s="113">
        <f t="shared" si="0"/>
        <v>12732</v>
      </c>
      <c r="J10085" s="111">
        <v>12732</v>
      </c>
      <c r="K10085" s="111" t="s">
        <v>3295</v>
      </c>
      <c r="L10085" s="111" t="s">
        <v>706</v>
      </c>
      <c r="M10085" s="111" t="s">
        <v>702</v>
      </c>
      <c r="N10085" s="111">
        <v>8.3999999999999995E-3</v>
      </c>
      <c r="O10085" s="114">
        <v>212.63</v>
      </c>
    </row>
    <row r="10086" spans="1:15">
      <c r="A10086" s="108"/>
      <c r="B10086" s="108"/>
      <c r="I10086" s="113">
        <f t="shared" si="0"/>
        <v>38383</v>
      </c>
      <c r="J10086" s="111">
        <v>38383</v>
      </c>
      <c r="K10086" s="111" t="s">
        <v>2774</v>
      </c>
      <c r="L10086" s="111" t="s">
        <v>706</v>
      </c>
      <c r="M10086" s="111" t="s">
        <v>702</v>
      </c>
      <c r="N10086" s="111">
        <v>5.9400000000000001E-2</v>
      </c>
      <c r="O10086" s="114">
        <v>1.91</v>
      </c>
    </row>
    <row r="10087" spans="1:15">
      <c r="A10087" s="108"/>
      <c r="B10087" s="108"/>
      <c r="I10087" s="113">
        <f t="shared" si="0"/>
        <v>39897</v>
      </c>
      <c r="J10087" s="111">
        <v>39897</v>
      </c>
      <c r="K10087" s="111" t="s">
        <v>3296</v>
      </c>
      <c r="L10087" s="111" t="s">
        <v>706</v>
      </c>
      <c r="M10087" s="111" t="s">
        <v>702</v>
      </c>
      <c r="N10087" s="111">
        <v>1.0800000000000001E-2</v>
      </c>
      <c r="O10087" s="114">
        <v>38.979999999999997</v>
      </c>
    </row>
    <row r="10088" spans="1:15">
      <c r="A10088" s="108"/>
      <c r="B10088" s="108"/>
      <c r="I10088" s="113">
        <f t="shared" si="0"/>
        <v>12718</v>
      </c>
      <c r="J10088" s="111">
        <v>12718</v>
      </c>
      <c r="K10088" s="111" t="s">
        <v>3299</v>
      </c>
      <c r="L10088" s="111" t="s">
        <v>706</v>
      </c>
      <c r="M10088" s="111" t="s">
        <v>702</v>
      </c>
      <c r="N10088" s="111">
        <v>1</v>
      </c>
      <c r="O10088" s="114">
        <v>44.18</v>
      </c>
    </row>
    <row r="10089" spans="1:15">
      <c r="A10089" s="108"/>
      <c r="B10089" s="108"/>
      <c r="I10089" s="113">
        <f t="shared" si="0"/>
        <v>12732</v>
      </c>
      <c r="J10089" s="111">
        <v>12732</v>
      </c>
      <c r="K10089" s="111" t="s">
        <v>3295</v>
      </c>
      <c r="L10089" s="111" t="s">
        <v>706</v>
      </c>
      <c r="M10089" s="111" t="s">
        <v>702</v>
      </c>
      <c r="N10089" s="111">
        <v>1.7600000000000001E-2</v>
      </c>
      <c r="O10089" s="114">
        <v>212.63</v>
      </c>
    </row>
    <row r="10090" spans="1:15">
      <c r="A10090" s="108"/>
      <c r="B10090" s="108"/>
      <c r="I10090" s="113">
        <f t="shared" si="0"/>
        <v>38383</v>
      </c>
      <c r="J10090" s="111">
        <v>38383</v>
      </c>
      <c r="K10090" s="111" t="s">
        <v>2774</v>
      </c>
      <c r="L10090" s="111" t="s">
        <v>706</v>
      </c>
      <c r="M10090" s="111" t="s">
        <v>702</v>
      </c>
      <c r="N10090" s="111">
        <v>6.93E-2</v>
      </c>
      <c r="O10090" s="114">
        <v>1.91</v>
      </c>
    </row>
    <row r="10091" spans="1:15">
      <c r="A10091" s="108"/>
      <c r="B10091" s="108"/>
      <c r="I10091" s="113">
        <f t="shared" si="0"/>
        <v>39897</v>
      </c>
      <c r="J10091" s="111">
        <v>39897</v>
      </c>
      <c r="K10091" s="111" t="s">
        <v>3296</v>
      </c>
      <c r="L10091" s="111" t="s">
        <v>706</v>
      </c>
      <c r="M10091" s="111" t="s">
        <v>702</v>
      </c>
      <c r="N10091" s="111">
        <v>2.29E-2</v>
      </c>
      <c r="O10091" s="114">
        <v>38.979999999999997</v>
      </c>
    </row>
    <row r="10092" spans="1:15">
      <c r="A10092" s="108"/>
      <c r="B10092" s="108"/>
      <c r="I10092" s="113">
        <f t="shared" si="0"/>
        <v>12719</v>
      </c>
      <c r="J10092" s="111">
        <v>12719</v>
      </c>
      <c r="K10092" s="111" t="s">
        <v>3300</v>
      </c>
      <c r="L10092" s="111" t="s">
        <v>706</v>
      </c>
      <c r="M10092" s="111" t="s">
        <v>702</v>
      </c>
      <c r="N10092" s="111">
        <v>1</v>
      </c>
      <c r="O10092" s="114">
        <v>70.13</v>
      </c>
    </row>
    <row r="10093" spans="1:15">
      <c r="A10093" s="108"/>
      <c r="B10093" s="108"/>
      <c r="I10093" s="113">
        <f t="shared" si="0"/>
        <v>12732</v>
      </c>
      <c r="J10093" s="111">
        <v>12732</v>
      </c>
      <c r="K10093" s="111" t="s">
        <v>3295</v>
      </c>
      <c r="L10093" s="111" t="s">
        <v>706</v>
      </c>
      <c r="M10093" s="111" t="s">
        <v>702</v>
      </c>
      <c r="N10093" s="111">
        <v>2.4E-2</v>
      </c>
      <c r="O10093" s="114">
        <v>212.63</v>
      </c>
    </row>
    <row r="10094" spans="1:15">
      <c r="A10094" s="108"/>
      <c r="B10094" s="108"/>
      <c r="I10094" s="113">
        <f t="shared" si="0"/>
        <v>38383</v>
      </c>
      <c r="J10094" s="111">
        <v>38383</v>
      </c>
      <c r="K10094" s="111" t="s">
        <v>2774</v>
      </c>
      <c r="L10094" s="111" t="s">
        <v>706</v>
      </c>
      <c r="M10094" s="111" t="s">
        <v>702</v>
      </c>
      <c r="N10094" s="111">
        <v>8.4599999999999995E-2</v>
      </c>
      <c r="O10094" s="114">
        <v>1.91</v>
      </c>
    </row>
    <row r="10095" spans="1:15">
      <c r="A10095" s="108"/>
      <c r="B10095" s="108"/>
      <c r="I10095" s="113">
        <f t="shared" si="0"/>
        <v>39897</v>
      </c>
      <c r="J10095" s="111">
        <v>39897</v>
      </c>
      <c r="K10095" s="111" t="s">
        <v>3296</v>
      </c>
      <c r="L10095" s="111" t="s">
        <v>706</v>
      </c>
      <c r="M10095" s="111" t="s">
        <v>702</v>
      </c>
      <c r="N10095" s="111">
        <v>3.1300000000000001E-2</v>
      </c>
      <c r="O10095" s="114">
        <v>38.979999999999997</v>
      </c>
    </row>
    <row r="10096" spans="1:15">
      <c r="A10096" s="108"/>
      <c r="B10096" s="108"/>
      <c r="I10096" s="113">
        <f t="shared" si="0"/>
        <v>12720</v>
      </c>
      <c r="J10096" s="111">
        <v>12720</v>
      </c>
      <c r="K10096" s="111" t="s">
        <v>3301</v>
      </c>
      <c r="L10096" s="111" t="s">
        <v>706</v>
      </c>
      <c r="M10096" s="111" t="s">
        <v>702</v>
      </c>
      <c r="N10096" s="111">
        <v>1</v>
      </c>
      <c r="O10096" s="114">
        <v>244.2</v>
      </c>
    </row>
    <row r="10097" spans="1:15">
      <c r="A10097" s="108"/>
      <c r="B10097" s="108"/>
      <c r="I10097" s="113">
        <f t="shared" si="0"/>
        <v>12732</v>
      </c>
      <c r="J10097" s="111">
        <v>12732</v>
      </c>
      <c r="K10097" s="111" t="s">
        <v>3295</v>
      </c>
      <c r="L10097" s="111" t="s">
        <v>706</v>
      </c>
      <c r="M10097" s="111" t="s">
        <v>702</v>
      </c>
      <c r="N10097" s="111">
        <v>0.03</v>
      </c>
      <c r="O10097" s="114">
        <v>212.63</v>
      </c>
    </row>
    <row r="10098" spans="1:15">
      <c r="A10098" s="108"/>
      <c r="B10098" s="108"/>
      <c r="I10098" s="113">
        <f t="shared" si="0"/>
        <v>38383</v>
      </c>
      <c r="J10098" s="111">
        <v>38383</v>
      </c>
      <c r="K10098" s="111" t="s">
        <v>2774</v>
      </c>
      <c r="L10098" s="111" t="s">
        <v>706</v>
      </c>
      <c r="M10098" s="111" t="s">
        <v>702</v>
      </c>
      <c r="N10098" s="111">
        <v>9.9900000000000003E-2</v>
      </c>
      <c r="O10098" s="114">
        <v>1.91</v>
      </c>
    </row>
    <row r="10099" spans="1:15">
      <c r="A10099" s="108"/>
      <c r="B10099" s="108"/>
      <c r="I10099" s="113">
        <f t="shared" si="0"/>
        <v>39897</v>
      </c>
      <c r="J10099" s="111">
        <v>39897</v>
      </c>
      <c r="K10099" s="111" t="s">
        <v>3296</v>
      </c>
      <c r="L10099" s="111" t="s">
        <v>706</v>
      </c>
      <c r="M10099" s="111" t="s">
        <v>702</v>
      </c>
      <c r="N10099" s="111">
        <v>3.5400000000000001E-2</v>
      </c>
      <c r="O10099" s="114">
        <v>38.979999999999997</v>
      </c>
    </row>
    <row r="10100" spans="1:15">
      <c r="A10100" s="108"/>
      <c r="B10100" s="108"/>
      <c r="I10100" s="113">
        <f t="shared" si="0"/>
        <v>88248</v>
      </c>
      <c r="J10100" s="111">
        <v>88248</v>
      </c>
      <c r="K10100" s="111" t="s">
        <v>1800</v>
      </c>
      <c r="L10100" s="111" t="s">
        <v>708</v>
      </c>
      <c r="M10100" s="111" t="s">
        <v>702</v>
      </c>
      <c r="N10100" s="111">
        <v>0.22500000000000001</v>
      </c>
      <c r="O10100" s="114">
        <v>16.97</v>
      </c>
    </row>
    <row r="10101" spans="1:15">
      <c r="A10101" s="108"/>
      <c r="B10101" s="108"/>
      <c r="I10101" s="113">
        <f t="shared" si="0"/>
        <v>88267</v>
      </c>
      <c r="J10101" s="111">
        <v>88267</v>
      </c>
      <c r="K10101" s="111" t="s">
        <v>1788</v>
      </c>
      <c r="L10101" s="111" t="s">
        <v>708</v>
      </c>
      <c r="M10101" s="111" t="s">
        <v>710</v>
      </c>
      <c r="N10101" s="111">
        <v>0.22500000000000001</v>
      </c>
      <c r="O10101" s="114">
        <v>21.85</v>
      </c>
    </row>
    <row r="10102" spans="1:15">
      <c r="A10102" s="108"/>
      <c r="B10102" s="108"/>
      <c r="I10102" s="113">
        <f t="shared" si="0"/>
        <v>12724</v>
      </c>
      <c r="J10102" s="111">
        <v>12724</v>
      </c>
      <c r="K10102" s="111" t="s">
        <v>3302</v>
      </c>
      <c r="L10102" s="111" t="s">
        <v>706</v>
      </c>
      <c r="M10102" s="111" t="s">
        <v>702</v>
      </c>
      <c r="N10102" s="111">
        <v>1</v>
      </c>
      <c r="O10102" s="114">
        <v>4.04</v>
      </c>
    </row>
    <row r="10103" spans="1:15">
      <c r="A10103" s="108"/>
      <c r="B10103" s="108"/>
      <c r="I10103" s="113">
        <f t="shared" si="0"/>
        <v>12725</v>
      </c>
      <c r="J10103" s="111">
        <v>12725</v>
      </c>
      <c r="K10103" s="111" t="s">
        <v>3303</v>
      </c>
      <c r="L10103" s="111" t="s">
        <v>706</v>
      </c>
      <c r="M10103" s="111" t="s">
        <v>702</v>
      </c>
      <c r="N10103" s="111">
        <v>1</v>
      </c>
      <c r="O10103" s="114">
        <v>8.1</v>
      </c>
    </row>
    <row r="10104" spans="1:15">
      <c r="A10104" s="108"/>
      <c r="B10104" s="108"/>
      <c r="I10104" s="113">
        <f t="shared" si="0"/>
        <v>12726</v>
      </c>
      <c r="J10104" s="111">
        <v>12726</v>
      </c>
      <c r="K10104" s="111" t="s">
        <v>3304</v>
      </c>
      <c r="L10104" s="111" t="s">
        <v>706</v>
      </c>
      <c r="M10104" s="111" t="s">
        <v>702</v>
      </c>
      <c r="N10104" s="111">
        <v>1</v>
      </c>
      <c r="O10104" s="114">
        <v>17.88</v>
      </c>
    </row>
    <row r="10105" spans="1:15">
      <c r="A10105" s="108"/>
      <c r="B10105" s="108"/>
      <c r="I10105" s="113">
        <f t="shared" si="0"/>
        <v>12727</v>
      </c>
      <c r="J10105" s="111">
        <v>12727</v>
      </c>
      <c r="K10105" s="111" t="s">
        <v>3305</v>
      </c>
      <c r="L10105" s="111" t="s">
        <v>706</v>
      </c>
      <c r="M10105" s="111" t="s">
        <v>702</v>
      </c>
      <c r="N10105" s="111">
        <v>1</v>
      </c>
      <c r="O10105" s="114">
        <v>22.68</v>
      </c>
    </row>
    <row r="10106" spans="1:15">
      <c r="A10106" s="108"/>
      <c r="B10106" s="108"/>
      <c r="I10106" s="113">
        <f t="shared" si="0"/>
        <v>12728</v>
      </c>
      <c r="J10106" s="111">
        <v>12728</v>
      </c>
      <c r="K10106" s="111" t="s">
        <v>3306</v>
      </c>
      <c r="L10106" s="111" t="s">
        <v>706</v>
      </c>
      <c r="M10106" s="111" t="s">
        <v>702</v>
      </c>
      <c r="N10106" s="111">
        <v>1</v>
      </c>
      <c r="O10106" s="114">
        <v>37.04</v>
      </c>
    </row>
    <row r="10107" spans="1:15">
      <c r="A10107" s="108"/>
      <c r="B10107" s="108"/>
      <c r="I10107" s="113">
        <f t="shared" si="0"/>
        <v>12729</v>
      </c>
      <c r="J10107" s="111">
        <v>12729</v>
      </c>
      <c r="K10107" s="111" t="s">
        <v>3307</v>
      </c>
      <c r="L10107" s="111" t="s">
        <v>706</v>
      </c>
      <c r="M10107" s="111" t="s">
        <v>702</v>
      </c>
      <c r="N10107" s="111">
        <v>1</v>
      </c>
      <c r="O10107" s="114">
        <v>121.41</v>
      </c>
    </row>
    <row r="10108" spans="1:15">
      <c r="A10108" s="108"/>
      <c r="B10108" s="108"/>
      <c r="I10108" s="113">
        <f t="shared" si="0"/>
        <v>12732</v>
      </c>
      <c r="J10108" s="111">
        <v>12732</v>
      </c>
      <c r="K10108" s="111" t="s">
        <v>3295</v>
      </c>
      <c r="L10108" s="111" t="s">
        <v>706</v>
      </c>
      <c r="M10108" s="111" t="s">
        <v>702</v>
      </c>
      <c r="N10108" s="111">
        <v>7.1999999999999998E-3</v>
      </c>
      <c r="O10108" s="114">
        <v>212.63</v>
      </c>
    </row>
    <row r="10109" spans="1:15">
      <c r="A10109" s="108"/>
      <c r="B10109" s="108"/>
      <c r="I10109" s="113">
        <f t="shared" si="0"/>
        <v>12734</v>
      </c>
      <c r="J10109" s="111">
        <v>12734</v>
      </c>
      <c r="K10109" s="111" t="s">
        <v>3308</v>
      </c>
      <c r="L10109" s="111" t="s">
        <v>706</v>
      </c>
      <c r="M10109" s="111" t="s">
        <v>702</v>
      </c>
      <c r="N10109" s="111">
        <v>1</v>
      </c>
      <c r="O10109" s="114">
        <v>10.95</v>
      </c>
    </row>
    <row r="10110" spans="1:15">
      <c r="A10110" s="108"/>
      <c r="B10110" s="108"/>
      <c r="I10110" s="113">
        <f t="shared" si="0"/>
        <v>38383</v>
      </c>
      <c r="J10110" s="111">
        <v>38383</v>
      </c>
      <c r="K10110" s="111" t="s">
        <v>2774</v>
      </c>
      <c r="L10110" s="111" t="s">
        <v>706</v>
      </c>
      <c r="M10110" s="111" t="s">
        <v>702</v>
      </c>
      <c r="N10110" s="111">
        <v>6.4799999999999996E-2</v>
      </c>
      <c r="O10110" s="114">
        <v>1.91</v>
      </c>
    </row>
    <row r="10111" spans="1:15">
      <c r="A10111" s="108"/>
      <c r="B10111" s="108"/>
      <c r="I10111" s="113">
        <f t="shared" si="0"/>
        <v>39897</v>
      </c>
      <c r="J10111" s="111">
        <v>39897</v>
      </c>
      <c r="K10111" s="111" t="s">
        <v>3296</v>
      </c>
      <c r="L10111" s="111" t="s">
        <v>706</v>
      </c>
      <c r="M10111" s="111" t="s">
        <v>702</v>
      </c>
      <c r="N10111" s="111">
        <v>9.4000000000000004E-3</v>
      </c>
      <c r="O10111" s="114">
        <v>38.979999999999997</v>
      </c>
    </row>
    <row r="10112" spans="1:15">
      <c r="A10112" s="108"/>
      <c r="B10112" s="108"/>
      <c r="I10112" s="113">
        <f t="shared" si="0"/>
        <v>12732</v>
      </c>
      <c r="J10112" s="111">
        <v>12732</v>
      </c>
      <c r="K10112" s="111" t="s">
        <v>3295</v>
      </c>
      <c r="L10112" s="111" t="s">
        <v>706</v>
      </c>
      <c r="M10112" s="111" t="s">
        <v>702</v>
      </c>
      <c r="N10112" s="111">
        <v>9.5999999999999992E-3</v>
      </c>
      <c r="O10112" s="114">
        <v>212.63</v>
      </c>
    </row>
    <row r="10113" spans="1:15">
      <c r="A10113" s="108"/>
      <c r="B10113" s="108"/>
      <c r="I10113" s="113">
        <f t="shared" si="0"/>
        <v>12735</v>
      </c>
      <c r="J10113" s="111">
        <v>12735</v>
      </c>
      <c r="K10113" s="111" t="s">
        <v>3309</v>
      </c>
      <c r="L10113" s="111" t="s">
        <v>706</v>
      </c>
      <c r="M10113" s="111" t="s">
        <v>702</v>
      </c>
      <c r="N10113" s="111">
        <v>1</v>
      </c>
      <c r="O10113" s="114">
        <v>18.010000000000002</v>
      </c>
    </row>
    <row r="10114" spans="1:15">
      <c r="A10114" s="108"/>
      <c r="B10114" s="108"/>
      <c r="I10114" s="113">
        <f t="shared" si="0"/>
        <v>38383</v>
      </c>
      <c r="J10114" s="111">
        <v>38383</v>
      </c>
      <c r="K10114" s="111" t="s">
        <v>2774</v>
      </c>
      <c r="L10114" s="111" t="s">
        <v>706</v>
      </c>
      <c r="M10114" s="111" t="s">
        <v>702</v>
      </c>
      <c r="N10114" s="111">
        <v>7.5600000000000001E-2</v>
      </c>
      <c r="O10114" s="114">
        <v>1.91</v>
      </c>
    </row>
    <row r="10115" spans="1:15">
      <c r="A10115" s="108"/>
      <c r="B10115" s="108"/>
      <c r="I10115" s="113">
        <f t="shared" si="0"/>
        <v>39897</v>
      </c>
      <c r="J10115" s="111">
        <v>39897</v>
      </c>
      <c r="K10115" s="111" t="s">
        <v>3296</v>
      </c>
      <c r="L10115" s="111" t="s">
        <v>706</v>
      </c>
      <c r="M10115" s="111" t="s">
        <v>702</v>
      </c>
      <c r="N10115" s="111">
        <v>1.2500000000000001E-2</v>
      </c>
      <c r="O10115" s="114">
        <v>38.979999999999997</v>
      </c>
    </row>
    <row r="10116" spans="1:15">
      <c r="A10116" s="108"/>
      <c r="B10116" s="108"/>
      <c r="I10116" s="113">
        <f t="shared" si="0"/>
        <v>12732</v>
      </c>
      <c r="J10116" s="111">
        <v>12732</v>
      </c>
      <c r="K10116" s="111" t="s">
        <v>3295</v>
      </c>
      <c r="L10116" s="111" t="s">
        <v>706</v>
      </c>
      <c r="M10116" s="111" t="s">
        <v>702</v>
      </c>
      <c r="N10116" s="111">
        <v>1.26E-2</v>
      </c>
      <c r="O10116" s="114">
        <v>212.63</v>
      </c>
    </row>
    <row r="10117" spans="1:15">
      <c r="A10117" s="108"/>
      <c r="B10117" s="108"/>
      <c r="I10117" s="113">
        <f t="shared" si="0"/>
        <v>12736</v>
      </c>
      <c r="J10117" s="111">
        <v>12736</v>
      </c>
      <c r="K10117" s="111" t="s">
        <v>3310</v>
      </c>
      <c r="L10117" s="111" t="s">
        <v>706</v>
      </c>
      <c r="M10117" s="111" t="s">
        <v>702</v>
      </c>
      <c r="N10117" s="111">
        <v>1</v>
      </c>
      <c r="O10117" s="114">
        <v>41.18</v>
      </c>
    </row>
    <row r="10118" spans="1:15">
      <c r="A10118" s="108"/>
      <c r="B10118" s="108"/>
      <c r="I10118" s="113">
        <f t="shared" si="0"/>
        <v>38383</v>
      </c>
      <c r="J10118" s="111">
        <v>38383</v>
      </c>
      <c r="K10118" s="111" t="s">
        <v>2774</v>
      </c>
      <c r="L10118" s="111" t="s">
        <v>706</v>
      </c>
      <c r="M10118" s="111" t="s">
        <v>702</v>
      </c>
      <c r="N10118" s="111">
        <v>8.9099999999999999E-2</v>
      </c>
      <c r="O10118" s="114">
        <v>1.91</v>
      </c>
    </row>
    <row r="10119" spans="1:15">
      <c r="A10119" s="108"/>
      <c r="B10119" s="108"/>
      <c r="I10119" s="113">
        <f t="shared" si="0"/>
        <v>39897</v>
      </c>
      <c r="J10119" s="111">
        <v>39897</v>
      </c>
      <c r="K10119" s="111" t="s">
        <v>3296</v>
      </c>
      <c r="L10119" s="111" t="s">
        <v>706</v>
      </c>
      <c r="M10119" s="111" t="s">
        <v>702</v>
      </c>
      <c r="N10119" s="111">
        <v>1.6299999999999999E-2</v>
      </c>
      <c r="O10119" s="114">
        <v>38.979999999999997</v>
      </c>
    </row>
    <row r="10120" spans="1:15">
      <c r="A10120" s="108"/>
      <c r="B10120" s="108"/>
      <c r="I10120" s="113">
        <f t="shared" si="0"/>
        <v>12732</v>
      </c>
      <c r="J10120" s="111">
        <v>12732</v>
      </c>
      <c r="K10120" s="111" t="s">
        <v>3295</v>
      </c>
      <c r="L10120" s="111" t="s">
        <v>706</v>
      </c>
      <c r="M10120" s="111" t="s">
        <v>702</v>
      </c>
      <c r="N10120" s="111">
        <v>2.64E-2</v>
      </c>
      <c r="O10120" s="114">
        <v>212.63</v>
      </c>
    </row>
    <row r="10121" spans="1:15">
      <c r="A10121" s="108"/>
      <c r="B10121" s="108"/>
      <c r="I10121" s="113">
        <f t="shared" si="0"/>
        <v>12737</v>
      </c>
      <c r="J10121" s="111">
        <v>12737</v>
      </c>
      <c r="K10121" s="111" t="s">
        <v>3311</v>
      </c>
      <c r="L10121" s="111" t="s">
        <v>706</v>
      </c>
      <c r="M10121" s="111" t="s">
        <v>702</v>
      </c>
      <c r="N10121" s="111">
        <v>1</v>
      </c>
      <c r="O10121" s="114">
        <v>53.05</v>
      </c>
    </row>
    <row r="10122" spans="1:15">
      <c r="A10122" s="108"/>
      <c r="B10122" s="108"/>
      <c r="I10122" s="113">
        <f t="shared" si="0"/>
        <v>38383</v>
      </c>
      <c r="J10122" s="111">
        <v>38383</v>
      </c>
      <c r="K10122" s="111" t="s">
        <v>2774</v>
      </c>
      <c r="L10122" s="111" t="s">
        <v>706</v>
      </c>
      <c r="M10122" s="111" t="s">
        <v>702</v>
      </c>
      <c r="N10122" s="111">
        <v>0.104</v>
      </c>
      <c r="O10122" s="114">
        <v>1.91</v>
      </c>
    </row>
    <row r="10123" spans="1:15">
      <c r="A10123" s="108"/>
      <c r="B10123" s="108"/>
      <c r="I10123" s="113">
        <f t="shared" si="0"/>
        <v>39897</v>
      </c>
      <c r="J10123" s="111">
        <v>39897</v>
      </c>
      <c r="K10123" s="111" t="s">
        <v>3296</v>
      </c>
      <c r="L10123" s="111" t="s">
        <v>706</v>
      </c>
      <c r="M10123" s="111" t="s">
        <v>702</v>
      </c>
      <c r="N10123" s="111">
        <v>3.44E-2</v>
      </c>
      <c r="O10123" s="114">
        <v>38.979999999999997</v>
      </c>
    </row>
    <row r="10124" spans="1:15">
      <c r="A10124" s="108"/>
      <c r="B10124" s="108"/>
      <c r="I10124" s="113">
        <f t="shared" si="0"/>
        <v>88248</v>
      </c>
      <c r="J10124" s="111">
        <v>88248</v>
      </c>
      <c r="K10124" s="111" t="s">
        <v>1800</v>
      </c>
      <c r="L10124" s="111" t="s">
        <v>708</v>
      </c>
      <c r="M10124" s="111" t="s">
        <v>702</v>
      </c>
      <c r="N10124" s="111">
        <v>0.20599999999999999</v>
      </c>
      <c r="O10124" s="114">
        <v>16.97</v>
      </c>
    </row>
    <row r="10125" spans="1:15">
      <c r="A10125" s="108"/>
      <c r="B10125" s="108"/>
      <c r="I10125" s="113">
        <f t="shared" si="0"/>
        <v>88267</v>
      </c>
      <c r="J10125" s="111">
        <v>88267</v>
      </c>
      <c r="K10125" s="111" t="s">
        <v>1788</v>
      </c>
      <c r="L10125" s="111" t="s">
        <v>708</v>
      </c>
      <c r="M10125" s="111" t="s">
        <v>710</v>
      </c>
      <c r="N10125" s="111">
        <v>0.20599999999999999</v>
      </c>
      <c r="O10125" s="114">
        <v>21.85</v>
      </c>
    </row>
    <row r="10126" spans="1:15">
      <c r="A10126" s="108"/>
      <c r="B10126" s="108"/>
      <c r="I10126" s="113">
        <f t="shared" si="0"/>
        <v>12732</v>
      </c>
      <c r="J10126" s="111">
        <v>12732</v>
      </c>
      <c r="K10126" s="111" t="s">
        <v>3295</v>
      </c>
      <c r="L10126" s="111" t="s">
        <v>706</v>
      </c>
      <c r="M10126" s="111" t="s">
        <v>702</v>
      </c>
      <c r="N10126" s="111">
        <v>3.5999999999999997E-2</v>
      </c>
      <c r="O10126" s="114">
        <v>212.63</v>
      </c>
    </row>
    <row r="10127" spans="1:15">
      <c r="A10127" s="108"/>
      <c r="B10127" s="108"/>
      <c r="I10127" s="113">
        <f t="shared" si="0"/>
        <v>12738</v>
      </c>
      <c r="J10127" s="111">
        <v>12738</v>
      </c>
      <c r="K10127" s="111" t="s">
        <v>3312</v>
      </c>
      <c r="L10127" s="111" t="s">
        <v>706</v>
      </c>
      <c r="M10127" s="111" t="s">
        <v>702</v>
      </c>
      <c r="N10127" s="111">
        <v>1</v>
      </c>
      <c r="O10127" s="114">
        <v>104.85</v>
      </c>
    </row>
    <row r="10128" spans="1:15">
      <c r="A10128" s="108"/>
      <c r="B10128" s="108"/>
      <c r="I10128" s="113">
        <f t="shared" si="0"/>
        <v>38383</v>
      </c>
      <c r="J10128" s="111">
        <v>38383</v>
      </c>
      <c r="K10128" s="111" t="s">
        <v>2774</v>
      </c>
      <c r="L10128" s="111" t="s">
        <v>706</v>
      </c>
      <c r="M10128" s="111" t="s">
        <v>702</v>
      </c>
      <c r="N10128" s="111">
        <v>0.12690000000000001</v>
      </c>
      <c r="O10128" s="114">
        <v>1.91</v>
      </c>
    </row>
    <row r="10129" spans="1:15">
      <c r="A10129" s="108"/>
      <c r="B10129" s="108"/>
      <c r="I10129" s="113">
        <f t="shared" si="0"/>
        <v>39897</v>
      </c>
      <c r="J10129" s="111">
        <v>39897</v>
      </c>
      <c r="K10129" s="111" t="s">
        <v>3296</v>
      </c>
      <c r="L10129" s="111" t="s">
        <v>706</v>
      </c>
      <c r="M10129" s="111" t="s">
        <v>702</v>
      </c>
      <c r="N10129" s="111">
        <v>4.6899999999999997E-2</v>
      </c>
      <c r="O10129" s="114">
        <v>38.979999999999997</v>
      </c>
    </row>
    <row r="10130" spans="1:15">
      <c r="A10130" s="108"/>
      <c r="B10130" s="108"/>
      <c r="I10130" s="113">
        <f t="shared" si="0"/>
        <v>88248</v>
      </c>
      <c r="J10130" s="111">
        <v>88248</v>
      </c>
      <c r="K10130" s="111" t="s">
        <v>1800</v>
      </c>
      <c r="L10130" s="111" t="s">
        <v>708</v>
      </c>
      <c r="M10130" s="111" t="s">
        <v>702</v>
      </c>
      <c r="N10130" s="111">
        <v>0.253</v>
      </c>
      <c r="O10130" s="114">
        <v>16.97</v>
      </c>
    </row>
    <row r="10131" spans="1:15">
      <c r="A10131" s="108"/>
      <c r="B10131" s="108"/>
      <c r="I10131" s="113">
        <f t="shared" si="0"/>
        <v>88267</v>
      </c>
      <c r="J10131" s="111">
        <v>88267</v>
      </c>
      <c r="K10131" s="111" t="s">
        <v>1788</v>
      </c>
      <c r="L10131" s="111" t="s">
        <v>708</v>
      </c>
      <c r="M10131" s="111" t="s">
        <v>710</v>
      </c>
      <c r="N10131" s="111">
        <v>0.253</v>
      </c>
      <c r="O10131" s="114">
        <v>21.85</v>
      </c>
    </row>
    <row r="10132" spans="1:15">
      <c r="A10132" s="108"/>
      <c r="B10132" s="108"/>
      <c r="I10132" s="113">
        <f t="shared" si="0"/>
        <v>12732</v>
      </c>
      <c r="J10132" s="111">
        <v>12732</v>
      </c>
      <c r="K10132" s="111" t="s">
        <v>3295</v>
      </c>
      <c r="L10132" s="111" t="s">
        <v>706</v>
      </c>
      <c r="M10132" s="111" t="s">
        <v>702</v>
      </c>
      <c r="N10132" s="111">
        <v>4.4999999999999998E-2</v>
      </c>
      <c r="O10132" s="114">
        <v>212.63</v>
      </c>
    </row>
    <row r="10133" spans="1:15">
      <c r="A10133" s="108"/>
      <c r="B10133" s="108"/>
      <c r="I10133" s="113">
        <f t="shared" si="0"/>
        <v>12739</v>
      </c>
      <c r="J10133" s="111">
        <v>12739</v>
      </c>
      <c r="K10133" s="111" t="s">
        <v>3313</v>
      </c>
      <c r="L10133" s="111" t="s">
        <v>706</v>
      </c>
      <c r="M10133" s="111" t="s">
        <v>702</v>
      </c>
      <c r="N10133" s="111">
        <v>1</v>
      </c>
      <c r="O10133" s="114">
        <v>298.47000000000003</v>
      </c>
    </row>
    <row r="10134" spans="1:15">
      <c r="A10134" s="108"/>
      <c r="B10134" s="108"/>
      <c r="I10134" s="113">
        <f t="shared" si="0"/>
        <v>38383</v>
      </c>
      <c r="J10134" s="111">
        <v>38383</v>
      </c>
      <c r="K10134" s="111" t="s">
        <v>2774</v>
      </c>
      <c r="L10134" s="111" t="s">
        <v>706</v>
      </c>
      <c r="M10134" s="111" t="s">
        <v>702</v>
      </c>
      <c r="N10134" s="111">
        <v>0.14990000000000001</v>
      </c>
      <c r="O10134" s="114">
        <v>1.91</v>
      </c>
    </row>
    <row r="10135" spans="1:15">
      <c r="A10135" s="108"/>
      <c r="B10135" s="108"/>
      <c r="I10135" s="113">
        <f t="shared" si="0"/>
        <v>39897</v>
      </c>
      <c r="J10135" s="111">
        <v>39897</v>
      </c>
      <c r="K10135" s="111" t="s">
        <v>3296</v>
      </c>
      <c r="L10135" s="111" t="s">
        <v>706</v>
      </c>
      <c r="M10135" s="111" t="s">
        <v>702</v>
      </c>
      <c r="N10135" s="111">
        <v>5.3100000000000001E-2</v>
      </c>
      <c r="O10135" s="114">
        <v>38.979999999999997</v>
      </c>
    </row>
    <row r="10136" spans="1:15">
      <c r="A10136" s="108"/>
      <c r="B10136" s="108"/>
      <c r="I10136" s="113">
        <f t="shared" si="0"/>
        <v>12714</v>
      </c>
      <c r="J10136" s="111">
        <v>12714</v>
      </c>
      <c r="K10136" s="111" t="s">
        <v>3314</v>
      </c>
      <c r="L10136" s="111" t="s">
        <v>706</v>
      </c>
      <c r="M10136" s="111" t="s">
        <v>702</v>
      </c>
      <c r="N10136" s="111">
        <v>1</v>
      </c>
      <c r="O10136" s="114">
        <v>3.78</v>
      </c>
    </row>
    <row r="10137" spans="1:15">
      <c r="A10137" s="108"/>
      <c r="B10137" s="108"/>
      <c r="I10137" s="113">
        <f t="shared" si="0"/>
        <v>12732</v>
      </c>
      <c r="J10137" s="111">
        <v>12732</v>
      </c>
      <c r="K10137" s="111" t="s">
        <v>3295</v>
      </c>
      <c r="L10137" s="111" t="s">
        <v>706</v>
      </c>
      <c r="M10137" s="111" t="s">
        <v>702</v>
      </c>
      <c r="N10137" s="111">
        <v>2.8E-3</v>
      </c>
      <c r="O10137" s="114">
        <v>212.63</v>
      </c>
    </row>
    <row r="10138" spans="1:15">
      <c r="A10138" s="108"/>
      <c r="B10138" s="108"/>
      <c r="I10138" s="113">
        <f t="shared" si="0"/>
        <v>38383</v>
      </c>
      <c r="J10138" s="111">
        <v>38383</v>
      </c>
      <c r="K10138" s="111" t="s">
        <v>2774</v>
      </c>
      <c r="L10138" s="111" t="s">
        <v>706</v>
      </c>
      <c r="M10138" s="111" t="s">
        <v>702</v>
      </c>
      <c r="N10138" s="111">
        <v>4.58E-2</v>
      </c>
      <c r="O10138" s="114">
        <v>1.91</v>
      </c>
    </row>
    <row r="10139" spans="1:15">
      <c r="A10139" s="108"/>
      <c r="B10139" s="108"/>
      <c r="I10139" s="113">
        <f t="shared" si="0"/>
        <v>39897</v>
      </c>
      <c r="J10139" s="111">
        <v>39897</v>
      </c>
      <c r="K10139" s="111" t="s">
        <v>3296</v>
      </c>
      <c r="L10139" s="111" t="s">
        <v>706</v>
      </c>
      <c r="M10139" s="111" t="s">
        <v>702</v>
      </c>
      <c r="N10139" s="111">
        <v>3.8E-3</v>
      </c>
      <c r="O10139" s="114">
        <v>38.979999999999997</v>
      </c>
    </row>
    <row r="10140" spans="1:15">
      <c r="A10140" s="108"/>
      <c r="B10140" s="108"/>
      <c r="I10140" s="113">
        <f t="shared" si="0"/>
        <v>88248</v>
      </c>
      <c r="J10140" s="111">
        <v>88248</v>
      </c>
      <c r="K10140" s="111" t="s">
        <v>1800</v>
      </c>
      <c r="L10140" s="111" t="s">
        <v>708</v>
      </c>
      <c r="M10140" s="111" t="s">
        <v>702</v>
      </c>
      <c r="N10140" s="111">
        <v>0.13700000000000001</v>
      </c>
      <c r="O10140" s="114">
        <v>16.97</v>
      </c>
    </row>
    <row r="10141" spans="1:15">
      <c r="A10141" s="108"/>
      <c r="B10141" s="108"/>
      <c r="I10141" s="113">
        <f t="shared" si="0"/>
        <v>88267</v>
      </c>
      <c r="J10141" s="111">
        <v>88267</v>
      </c>
      <c r="K10141" s="111" t="s">
        <v>1788</v>
      </c>
      <c r="L10141" s="111" t="s">
        <v>708</v>
      </c>
      <c r="M10141" s="111" t="s">
        <v>710</v>
      </c>
      <c r="N10141" s="111">
        <v>0.13700000000000001</v>
      </c>
      <c r="O10141" s="114">
        <v>21.85</v>
      </c>
    </row>
    <row r="10142" spans="1:15">
      <c r="A10142" s="108"/>
      <c r="B10142" s="108"/>
      <c r="I10142" s="113">
        <f t="shared" si="0"/>
        <v>38383</v>
      </c>
      <c r="J10142" s="111">
        <v>38383</v>
      </c>
      <c r="K10142" s="111" t="s">
        <v>2774</v>
      </c>
      <c r="L10142" s="111" t="s">
        <v>706</v>
      </c>
      <c r="M10142" s="111" t="s">
        <v>702</v>
      </c>
      <c r="N10142" s="111">
        <v>5.28E-2</v>
      </c>
      <c r="O10142" s="114">
        <v>1.91</v>
      </c>
    </row>
    <row r="10143" spans="1:15">
      <c r="A10143" s="108"/>
      <c r="B10143" s="108"/>
      <c r="I10143" s="113">
        <f t="shared" si="0"/>
        <v>88248</v>
      </c>
      <c r="J10143" s="111">
        <v>88248</v>
      </c>
      <c r="K10143" s="111" t="s">
        <v>1800</v>
      </c>
      <c r="L10143" s="111" t="s">
        <v>708</v>
      </c>
      <c r="M10143" s="111" t="s">
        <v>702</v>
      </c>
      <c r="N10143" s="111">
        <v>0.158</v>
      </c>
      <c r="O10143" s="114">
        <v>16.97</v>
      </c>
    </row>
    <row r="10144" spans="1:15">
      <c r="A10144" s="108"/>
      <c r="B10144" s="108"/>
      <c r="I10144" s="113">
        <f t="shared" si="0"/>
        <v>88267</v>
      </c>
      <c r="J10144" s="111">
        <v>88267</v>
      </c>
      <c r="K10144" s="111" t="s">
        <v>1788</v>
      </c>
      <c r="L10144" s="111" t="s">
        <v>708</v>
      </c>
      <c r="M10144" s="111" t="s">
        <v>710</v>
      </c>
      <c r="N10144" s="111">
        <v>0.158</v>
      </c>
      <c r="O10144" s="114">
        <v>21.85</v>
      </c>
    </row>
    <row r="10145" spans="1:15">
      <c r="A10145" s="108"/>
      <c r="B10145" s="108"/>
      <c r="I10145" s="113">
        <f t="shared" si="0"/>
        <v>38383</v>
      </c>
      <c r="J10145" s="111">
        <v>38383</v>
      </c>
      <c r="K10145" s="111" t="s">
        <v>2774</v>
      </c>
      <c r="L10145" s="111" t="s">
        <v>706</v>
      </c>
      <c r="M10145" s="111" t="s">
        <v>702</v>
      </c>
      <c r="N10145" s="111">
        <v>5.8700000000000002E-2</v>
      </c>
      <c r="O10145" s="114">
        <v>1.91</v>
      </c>
    </row>
    <row r="10146" spans="1:15">
      <c r="A10146" s="108"/>
      <c r="B10146" s="108"/>
      <c r="I10146" s="113">
        <f t="shared" si="0"/>
        <v>12723</v>
      </c>
      <c r="J10146" s="111">
        <v>12723</v>
      </c>
      <c r="K10146" s="111" t="s">
        <v>3315</v>
      </c>
      <c r="L10146" s="111" t="s">
        <v>706</v>
      </c>
      <c r="M10146" s="111" t="s">
        <v>702</v>
      </c>
      <c r="N10146" s="111">
        <v>1</v>
      </c>
      <c r="O10146" s="114">
        <v>2.1</v>
      </c>
    </row>
    <row r="10147" spans="1:15">
      <c r="A10147" s="108"/>
      <c r="B10147" s="108"/>
      <c r="I10147" s="113">
        <f t="shared" si="0"/>
        <v>88248</v>
      </c>
      <c r="J10147" s="111">
        <v>88248</v>
      </c>
      <c r="K10147" s="111" t="s">
        <v>1800</v>
      </c>
      <c r="L10147" s="111" t="s">
        <v>708</v>
      </c>
      <c r="M10147" s="111" t="s">
        <v>702</v>
      </c>
      <c r="N10147" s="111">
        <v>9.0999999999999998E-2</v>
      </c>
      <c r="O10147" s="114">
        <v>16.97</v>
      </c>
    </row>
    <row r="10148" spans="1:15">
      <c r="A10148" s="108"/>
      <c r="B10148" s="108"/>
      <c r="I10148" s="113">
        <f t="shared" si="0"/>
        <v>88267</v>
      </c>
      <c r="J10148" s="111">
        <v>88267</v>
      </c>
      <c r="K10148" s="111" t="s">
        <v>1788</v>
      </c>
      <c r="L10148" s="111" t="s">
        <v>708</v>
      </c>
      <c r="M10148" s="111" t="s">
        <v>710</v>
      </c>
      <c r="N10148" s="111">
        <v>9.0999999999999998E-2</v>
      </c>
      <c r="O10148" s="114">
        <v>21.85</v>
      </c>
    </row>
    <row r="10149" spans="1:15">
      <c r="A10149" s="108"/>
      <c r="B10149" s="108"/>
      <c r="I10149" s="113">
        <f t="shared" si="0"/>
        <v>88248</v>
      </c>
      <c r="J10149" s="111">
        <v>88248</v>
      </c>
      <c r="K10149" s="111" t="s">
        <v>1800</v>
      </c>
      <c r="L10149" s="111" t="s">
        <v>708</v>
      </c>
      <c r="M10149" s="111" t="s">
        <v>702</v>
      </c>
      <c r="N10149" s="111">
        <v>0.11799999999999999</v>
      </c>
      <c r="O10149" s="114">
        <v>16.97</v>
      </c>
    </row>
    <row r="10150" spans="1:15">
      <c r="A10150" s="108"/>
      <c r="B10150" s="108"/>
      <c r="I10150" s="113">
        <f t="shared" si="0"/>
        <v>88267</v>
      </c>
      <c r="J10150" s="111">
        <v>88267</v>
      </c>
      <c r="K10150" s="111" t="s">
        <v>1788</v>
      </c>
      <c r="L10150" s="111" t="s">
        <v>708</v>
      </c>
      <c r="M10150" s="111" t="s">
        <v>710</v>
      </c>
      <c r="N10150" s="111">
        <v>0.11799999999999999</v>
      </c>
      <c r="O10150" s="114">
        <v>21.85</v>
      </c>
    </row>
    <row r="10151" spans="1:15">
      <c r="A10151" s="108"/>
      <c r="B10151" s="108"/>
      <c r="I10151" s="113">
        <f t="shared" si="0"/>
        <v>12732</v>
      </c>
      <c r="J10151" s="111">
        <v>12732</v>
      </c>
      <c r="K10151" s="111" t="s">
        <v>3295</v>
      </c>
      <c r="L10151" s="111" t="s">
        <v>706</v>
      </c>
      <c r="M10151" s="111" t="s">
        <v>702</v>
      </c>
      <c r="N10151" s="111">
        <v>4.1999999999999997E-3</v>
      </c>
      <c r="O10151" s="114">
        <v>212.63</v>
      </c>
    </row>
    <row r="10152" spans="1:15">
      <c r="A10152" s="108"/>
      <c r="B10152" s="108"/>
      <c r="I10152" s="113">
        <f t="shared" si="0"/>
        <v>12733</v>
      </c>
      <c r="J10152" s="111">
        <v>12733</v>
      </c>
      <c r="K10152" s="111" t="s">
        <v>3316</v>
      </c>
      <c r="L10152" s="111" t="s">
        <v>706</v>
      </c>
      <c r="M10152" s="111" t="s">
        <v>702</v>
      </c>
      <c r="N10152" s="111">
        <v>1</v>
      </c>
      <c r="O10152" s="114">
        <v>5.13</v>
      </c>
    </row>
    <row r="10153" spans="1:15">
      <c r="A10153" s="108"/>
      <c r="B10153" s="108"/>
      <c r="I10153" s="113">
        <f t="shared" si="0"/>
        <v>38383</v>
      </c>
      <c r="J10153" s="111">
        <v>38383</v>
      </c>
      <c r="K10153" s="111" t="s">
        <v>2774</v>
      </c>
      <c r="L10153" s="111" t="s">
        <v>706</v>
      </c>
      <c r="M10153" s="111" t="s">
        <v>702</v>
      </c>
      <c r="N10153" s="111">
        <v>6.88E-2</v>
      </c>
      <c r="O10153" s="114">
        <v>1.91</v>
      </c>
    </row>
    <row r="10154" spans="1:15">
      <c r="A10154" s="108"/>
      <c r="B10154" s="108"/>
      <c r="I10154" s="113">
        <f t="shared" si="0"/>
        <v>39897</v>
      </c>
      <c r="J10154" s="111">
        <v>39897</v>
      </c>
      <c r="K10154" s="111" t="s">
        <v>3296</v>
      </c>
      <c r="L10154" s="111" t="s">
        <v>706</v>
      </c>
      <c r="M10154" s="111" t="s">
        <v>702</v>
      </c>
      <c r="N10154" s="111">
        <v>5.5999999999999999E-3</v>
      </c>
      <c r="O10154" s="114">
        <v>38.979999999999997</v>
      </c>
    </row>
    <row r="10155" spans="1:15">
      <c r="A10155" s="108"/>
      <c r="B10155" s="108"/>
      <c r="I10155" s="113">
        <f t="shared" si="0"/>
        <v>38383</v>
      </c>
      <c r="J10155" s="111">
        <v>38383</v>
      </c>
      <c r="K10155" s="111" t="s">
        <v>2774</v>
      </c>
      <c r="L10155" s="111" t="s">
        <v>706</v>
      </c>
      <c r="M10155" s="111" t="s">
        <v>702</v>
      </c>
      <c r="N10155" s="111">
        <v>7.9200000000000007E-2</v>
      </c>
      <c r="O10155" s="114">
        <v>1.91</v>
      </c>
    </row>
    <row r="10156" spans="1:15">
      <c r="A10156" s="108"/>
      <c r="B10156" s="108"/>
      <c r="I10156" s="113">
        <f t="shared" si="0"/>
        <v>88248</v>
      </c>
      <c r="J10156" s="111">
        <v>88248</v>
      </c>
      <c r="K10156" s="111" t="s">
        <v>1800</v>
      </c>
      <c r="L10156" s="111" t="s">
        <v>708</v>
      </c>
      <c r="M10156" s="111" t="s">
        <v>702</v>
      </c>
      <c r="N10156" s="111">
        <v>0.21099999999999999</v>
      </c>
      <c r="O10156" s="114">
        <v>16.97</v>
      </c>
    </row>
    <row r="10157" spans="1:15">
      <c r="A10157" s="108"/>
      <c r="B10157" s="108"/>
      <c r="I10157" s="113">
        <f t="shared" si="0"/>
        <v>88267</v>
      </c>
      <c r="J10157" s="111">
        <v>88267</v>
      </c>
      <c r="K10157" s="111" t="s">
        <v>1788</v>
      </c>
      <c r="L10157" s="111" t="s">
        <v>708</v>
      </c>
      <c r="M10157" s="111" t="s">
        <v>710</v>
      </c>
      <c r="N10157" s="111">
        <v>0.21099999999999999</v>
      </c>
      <c r="O10157" s="114">
        <v>21.85</v>
      </c>
    </row>
    <row r="10158" spans="1:15">
      <c r="A10158" s="108"/>
      <c r="B10158" s="108"/>
      <c r="I10158" s="113">
        <f t="shared" si="0"/>
        <v>38383</v>
      </c>
      <c r="J10158" s="111">
        <v>38383</v>
      </c>
      <c r="K10158" s="111" t="s">
        <v>2774</v>
      </c>
      <c r="L10158" s="111" t="s">
        <v>706</v>
      </c>
      <c r="M10158" s="111" t="s">
        <v>702</v>
      </c>
      <c r="N10158" s="111">
        <v>8.7999999999999995E-2</v>
      </c>
      <c r="O10158" s="114">
        <v>1.91</v>
      </c>
    </row>
    <row r="10159" spans="1:15">
      <c r="A10159" s="108"/>
      <c r="B10159" s="108"/>
      <c r="I10159" s="113">
        <f t="shared" si="0"/>
        <v>20078</v>
      </c>
      <c r="J10159" s="111">
        <v>20078</v>
      </c>
      <c r="K10159" s="111" t="s">
        <v>705</v>
      </c>
      <c r="L10159" s="111" t="s">
        <v>706</v>
      </c>
      <c r="M10159" s="111" t="s">
        <v>702</v>
      </c>
      <c r="N10159" s="111">
        <v>3.8E-3</v>
      </c>
      <c r="O10159" s="114">
        <v>21.83</v>
      </c>
    </row>
    <row r="10160" spans="1:15">
      <c r="A10160" s="108"/>
      <c r="B10160" s="108"/>
      <c r="I10160" s="113">
        <f t="shared" si="0"/>
        <v>38383</v>
      </c>
      <c r="J10160" s="111">
        <v>38383</v>
      </c>
      <c r="K10160" s="111" t="s">
        <v>2774</v>
      </c>
      <c r="L10160" s="111" t="s">
        <v>706</v>
      </c>
      <c r="M10160" s="111" t="s">
        <v>702</v>
      </c>
      <c r="N10160" s="111">
        <v>4.7399999999999998E-2</v>
      </c>
      <c r="O10160" s="114">
        <v>1.91</v>
      </c>
    </row>
    <row r="10161" spans="1:15">
      <c r="A10161" s="108"/>
      <c r="B10161" s="108"/>
      <c r="I10161" s="113">
        <f t="shared" si="0"/>
        <v>88248</v>
      </c>
      <c r="J10161" s="111">
        <v>88248</v>
      </c>
      <c r="K10161" s="111" t="s">
        <v>1800</v>
      </c>
      <c r="L10161" s="111" t="s">
        <v>708</v>
      </c>
      <c r="M10161" s="111" t="s">
        <v>702</v>
      </c>
      <c r="N10161" s="111">
        <v>0.14199999999999999</v>
      </c>
      <c r="O10161" s="114">
        <v>16.97</v>
      </c>
    </row>
    <row r="10162" spans="1:15">
      <c r="A10162" s="108"/>
      <c r="B10162" s="108"/>
      <c r="I10162" s="113">
        <f t="shared" si="0"/>
        <v>88267</v>
      </c>
      <c r="J10162" s="111">
        <v>88267</v>
      </c>
      <c r="K10162" s="111" t="s">
        <v>1788</v>
      </c>
      <c r="L10162" s="111" t="s">
        <v>708</v>
      </c>
      <c r="M10162" s="111" t="s">
        <v>710</v>
      </c>
      <c r="N10162" s="111">
        <v>0.14199999999999999</v>
      </c>
      <c r="O10162" s="114">
        <v>21.85</v>
      </c>
    </row>
    <row r="10163" spans="1:15">
      <c r="A10163" s="108"/>
      <c r="B10163" s="108"/>
      <c r="I10163" s="113">
        <f t="shared" si="0"/>
        <v>92716</v>
      </c>
      <c r="J10163" s="111">
        <v>92716</v>
      </c>
      <c r="K10163" s="111" t="s">
        <v>2102</v>
      </c>
      <c r="L10163" s="111" t="s">
        <v>701</v>
      </c>
      <c r="M10163" s="111" t="s">
        <v>702</v>
      </c>
      <c r="N10163" s="111">
        <v>4.9000000000000002E-2</v>
      </c>
      <c r="O10163" s="114">
        <v>25.35</v>
      </c>
    </row>
    <row r="10164" spans="1:15">
      <c r="A10164" s="108"/>
      <c r="B10164" s="108"/>
      <c r="I10164" s="113">
        <f t="shared" si="0"/>
        <v>38383</v>
      </c>
      <c r="J10164" s="111">
        <v>38383</v>
      </c>
      <c r="K10164" s="111" t="s">
        <v>2774</v>
      </c>
      <c r="L10164" s="111" t="s">
        <v>706</v>
      </c>
      <c r="M10164" s="111" t="s">
        <v>702</v>
      </c>
      <c r="N10164" s="111">
        <v>7.1499999999999994E-2</v>
      </c>
      <c r="O10164" s="114">
        <v>1.91</v>
      </c>
    </row>
    <row r="10165" spans="1:15">
      <c r="A10165" s="108"/>
      <c r="B10165" s="108"/>
      <c r="I10165" s="113">
        <f t="shared" si="0"/>
        <v>38383</v>
      </c>
      <c r="J10165" s="111">
        <v>38383</v>
      </c>
      <c r="K10165" s="111" t="s">
        <v>2774</v>
      </c>
      <c r="L10165" s="111" t="s">
        <v>706</v>
      </c>
      <c r="M10165" s="111" t="s">
        <v>702</v>
      </c>
      <c r="N10165" s="111">
        <v>9.2399999999999996E-2</v>
      </c>
      <c r="O10165" s="114">
        <v>1.91</v>
      </c>
    </row>
    <row r="10166" spans="1:15">
      <c r="A10166" s="108"/>
      <c r="B10166" s="108"/>
      <c r="I10166" s="113">
        <f t="shared" si="0"/>
        <v>88248</v>
      </c>
      <c r="J10166" s="111">
        <v>88248</v>
      </c>
      <c r="K10166" s="111" t="s">
        <v>1800</v>
      </c>
      <c r="L10166" s="111" t="s">
        <v>708</v>
      </c>
      <c r="M10166" s="111" t="s">
        <v>702</v>
      </c>
      <c r="N10166" s="111">
        <v>0.27700000000000002</v>
      </c>
      <c r="O10166" s="114">
        <v>16.97</v>
      </c>
    </row>
    <row r="10167" spans="1:15">
      <c r="A10167" s="108"/>
      <c r="B10167" s="108"/>
      <c r="I10167" s="113">
        <f t="shared" si="0"/>
        <v>88267</v>
      </c>
      <c r="J10167" s="111">
        <v>88267</v>
      </c>
      <c r="K10167" s="111" t="s">
        <v>1788</v>
      </c>
      <c r="L10167" s="111" t="s">
        <v>708</v>
      </c>
      <c r="M10167" s="111" t="s">
        <v>710</v>
      </c>
      <c r="N10167" s="111">
        <v>0.27700000000000002</v>
      </c>
      <c r="O10167" s="114">
        <v>21.85</v>
      </c>
    </row>
    <row r="10168" spans="1:15">
      <c r="A10168" s="108"/>
      <c r="B10168" s="108"/>
      <c r="I10168" s="113">
        <f t="shared" si="0"/>
        <v>38383</v>
      </c>
      <c r="J10168" s="111">
        <v>38383</v>
      </c>
      <c r="K10168" s="111" t="s">
        <v>2774</v>
      </c>
      <c r="L10168" s="111" t="s">
        <v>706</v>
      </c>
      <c r="M10168" s="111" t="s">
        <v>702</v>
      </c>
      <c r="N10168" s="111">
        <v>7.1099999999999997E-2</v>
      </c>
      <c r="O10168" s="114">
        <v>1.91</v>
      </c>
    </row>
    <row r="10169" spans="1:15">
      <c r="A10169" s="108"/>
      <c r="B10169" s="108"/>
      <c r="I10169" s="113">
        <f t="shared" si="0"/>
        <v>38383</v>
      </c>
      <c r="J10169" s="111">
        <v>38383</v>
      </c>
      <c r="K10169" s="111" t="s">
        <v>2774</v>
      </c>
      <c r="L10169" s="111" t="s">
        <v>706</v>
      </c>
      <c r="M10169" s="111" t="s">
        <v>702</v>
      </c>
      <c r="N10169" s="111">
        <v>0.10730000000000001</v>
      </c>
      <c r="O10169" s="114">
        <v>1.91</v>
      </c>
    </row>
    <row r="10170" spans="1:15">
      <c r="A10170" s="108"/>
      <c r="B10170" s="108"/>
      <c r="I10170" s="113">
        <f t="shared" si="0"/>
        <v>88248</v>
      </c>
      <c r="J10170" s="111">
        <v>88248</v>
      </c>
      <c r="K10170" s="111" t="s">
        <v>1800</v>
      </c>
      <c r="L10170" s="111" t="s">
        <v>708</v>
      </c>
      <c r="M10170" s="111" t="s">
        <v>702</v>
      </c>
      <c r="N10170" s="111">
        <v>0.28599999999999998</v>
      </c>
      <c r="O10170" s="114">
        <v>16.97</v>
      </c>
    </row>
    <row r="10171" spans="1:15">
      <c r="A10171" s="108"/>
      <c r="B10171" s="108"/>
      <c r="I10171" s="113">
        <f t="shared" si="0"/>
        <v>88267</v>
      </c>
      <c r="J10171" s="111">
        <v>88267</v>
      </c>
      <c r="K10171" s="111" t="s">
        <v>1788</v>
      </c>
      <c r="L10171" s="111" t="s">
        <v>708</v>
      </c>
      <c r="M10171" s="111" t="s">
        <v>710</v>
      </c>
      <c r="N10171" s="111">
        <v>0.28599999999999998</v>
      </c>
      <c r="O10171" s="114">
        <v>21.85</v>
      </c>
    </row>
    <row r="10172" spans="1:15">
      <c r="A10172" s="108"/>
      <c r="B10172" s="108"/>
      <c r="I10172" s="113">
        <f t="shared" si="0"/>
        <v>38383</v>
      </c>
      <c r="J10172" s="111">
        <v>38383</v>
      </c>
      <c r="K10172" s="111" t="s">
        <v>2774</v>
      </c>
      <c r="L10172" s="111" t="s">
        <v>706</v>
      </c>
      <c r="M10172" s="111" t="s">
        <v>702</v>
      </c>
      <c r="N10172" s="111">
        <v>0.1386</v>
      </c>
      <c r="O10172" s="114">
        <v>1.91</v>
      </c>
    </row>
    <row r="10173" spans="1:15">
      <c r="A10173" s="108"/>
      <c r="B10173" s="108"/>
      <c r="I10173" s="113">
        <f t="shared" si="0"/>
        <v>3148</v>
      </c>
      <c r="J10173" s="111">
        <v>3148</v>
      </c>
      <c r="K10173" s="111" t="s">
        <v>2701</v>
      </c>
      <c r="L10173" s="111" t="s">
        <v>706</v>
      </c>
      <c r="M10173" s="111" t="s">
        <v>702</v>
      </c>
      <c r="N10173" s="111">
        <v>2.4E-2</v>
      </c>
      <c r="O10173" s="114">
        <v>12.9</v>
      </c>
    </row>
    <row r="10174" spans="1:15">
      <c r="A10174" s="108"/>
      <c r="B10174" s="108"/>
      <c r="I10174" s="113">
        <f t="shared" si="0"/>
        <v>4181</v>
      </c>
      <c r="J10174" s="111">
        <v>4181</v>
      </c>
      <c r="K10174" s="111" t="s">
        <v>3317</v>
      </c>
      <c r="L10174" s="111" t="s">
        <v>706</v>
      </c>
      <c r="M10174" s="111" t="s">
        <v>729</v>
      </c>
      <c r="N10174" s="111">
        <v>1</v>
      </c>
      <c r="O10174" s="114">
        <v>21.11</v>
      </c>
    </row>
    <row r="10175" spans="1:15">
      <c r="A10175" s="108"/>
      <c r="B10175" s="108"/>
      <c r="I10175" s="113">
        <f t="shared" si="0"/>
        <v>7307</v>
      </c>
      <c r="J10175" s="111">
        <v>7307</v>
      </c>
      <c r="K10175" s="111" t="s">
        <v>2035</v>
      </c>
      <c r="L10175" s="111" t="s">
        <v>407</v>
      </c>
      <c r="M10175" s="111" t="s">
        <v>702</v>
      </c>
      <c r="N10175" s="111">
        <v>6.0000000000000001E-3</v>
      </c>
      <c r="O10175" s="114">
        <v>25.68</v>
      </c>
    </row>
    <row r="10176" spans="1:15">
      <c r="A10176" s="108"/>
      <c r="B10176" s="108"/>
      <c r="I10176" s="113">
        <f t="shared" si="0"/>
        <v>88248</v>
      </c>
      <c r="J10176" s="111">
        <v>88248</v>
      </c>
      <c r="K10176" s="111" t="s">
        <v>1800</v>
      </c>
      <c r="L10176" s="111" t="s">
        <v>708</v>
      </c>
      <c r="M10176" s="111" t="s">
        <v>702</v>
      </c>
      <c r="N10176" s="111">
        <v>0.64500000000000002</v>
      </c>
      <c r="O10176" s="114">
        <v>16.97</v>
      </c>
    </row>
    <row r="10177" spans="1:15">
      <c r="A10177" s="108"/>
      <c r="B10177" s="108"/>
      <c r="I10177" s="113">
        <f t="shared" si="0"/>
        <v>88267</v>
      </c>
      <c r="J10177" s="111">
        <v>88267</v>
      </c>
      <c r="K10177" s="111" t="s">
        <v>1788</v>
      </c>
      <c r="L10177" s="111" t="s">
        <v>708</v>
      </c>
      <c r="M10177" s="111" t="s">
        <v>710</v>
      </c>
      <c r="N10177" s="111">
        <v>0.64500000000000002</v>
      </c>
      <c r="O10177" s="114">
        <v>21.85</v>
      </c>
    </row>
    <row r="10178" spans="1:15">
      <c r="A10178" s="108"/>
      <c r="B10178" s="108"/>
      <c r="I10178" s="113">
        <f t="shared" si="0"/>
        <v>3912</v>
      </c>
      <c r="J10178" s="111">
        <v>3912</v>
      </c>
      <c r="K10178" s="111" t="s">
        <v>3318</v>
      </c>
      <c r="L10178" s="111" t="s">
        <v>706</v>
      </c>
      <c r="M10178" s="111" t="s">
        <v>729</v>
      </c>
      <c r="N10178" s="111">
        <v>1</v>
      </c>
      <c r="O10178" s="114">
        <v>21.1</v>
      </c>
    </row>
    <row r="10179" spans="1:15">
      <c r="A10179" s="108"/>
      <c r="B10179" s="108"/>
      <c r="I10179" s="113">
        <f t="shared" si="0"/>
        <v>3148</v>
      </c>
      <c r="J10179" s="111">
        <v>3148</v>
      </c>
      <c r="K10179" s="111" t="s">
        <v>2701</v>
      </c>
      <c r="L10179" s="111" t="s">
        <v>706</v>
      </c>
      <c r="M10179" s="111" t="s">
        <v>702</v>
      </c>
      <c r="N10179" s="111">
        <v>0.03</v>
      </c>
      <c r="O10179" s="114">
        <v>12.9</v>
      </c>
    </row>
    <row r="10180" spans="1:15">
      <c r="A10180" s="108"/>
      <c r="B10180" s="108"/>
      <c r="I10180" s="113">
        <f t="shared" si="0"/>
        <v>4208</v>
      </c>
      <c r="J10180" s="111">
        <v>4208</v>
      </c>
      <c r="K10180" s="111" t="s">
        <v>3319</v>
      </c>
      <c r="L10180" s="111" t="s">
        <v>706</v>
      </c>
      <c r="M10180" s="111" t="s">
        <v>729</v>
      </c>
      <c r="N10180" s="111">
        <v>1</v>
      </c>
      <c r="O10180" s="114">
        <v>32.31</v>
      </c>
    </row>
    <row r="10181" spans="1:15">
      <c r="A10181" s="108"/>
      <c r="B10181" s="108"/>
      <c r="I10181" s="113">
        <f t="shared" si="0"/>
        <v>7307</v>
      </c>
      <c r="J10181" s="111">
        <v>7307</v>
      </c>
      <c r="K10181" s="111" t="s">
        <v>2035</v>
      </c>
      <c r="L10181" s="111" t="s">
        <v>407</v>
      </c>
      <c r="M10181" s="111" t="s">
        <v>702</v>
      </c>
      <c r="N10181" s="111">
        <v>7.0000000000000001E-3</v>
      </c>
      <c r="O10181" s="114">
        <v>25.68</v>
      </c>
    </row>
    <row r="10182" spans="1:15">
      <c r="A10182" s="108"/>
      <c r="B10182" s="108"/>
      <c r="I10182" s="113">
        <f t="shared" si="0"/>
        <v>88248</v>
      </c>
      <c r="J10182" s="111">
        <v>88248</v>
      </c>
      <c r="K10182" s="111" t="s">
        <v>1800</v>
      </c>
      <c r="L10182" s="111" t="s">
        <v>708</v>
      </c>
      <c r="M10182" s="111" t="s">
        <v>702</v>
      </c>
      <c r="N10182" s="111">
        <v>0.70199999999999996</v>
      </c>
      <c r="O10182" s="114">
        <v>16.97</v>
      </c>
    </row>
    <row r="10183" spans="1:15">
      <c r="A10183" s="108"/>
      <c r="B10183" s="108"/>
      <c r="I10183" s="113">
        <f t="shared" si="0"/>
        <v>88267</v>
      </c>
      <c r="J10183" s="111">
        <v>88267</v>
      </c>
      <c r="K10183" s="111" t="s">
        <v>1788</v>
      </c>
      <c r="L10183" s="111" t="s">
        <v>708</v>
      </c>
      <c r="M10183" s="111" t="s">
        <v>710</v>
      </c>
      <c r="N10183" s="111">
        <v>0.70199999999999996</v>
      </c>
      <c r="O10183" s="114">
        <v>21.85</v>
      </c>
    </row>
    <row r="10184" spans="1:15">
      <c r="A10184" s="108"/>
      <c r="B10184" s="108"/>
      <c r="I10184" s="113">
        <f t="shared" si="0"/>
        <v>3913</v>
      </c>
      <c r="J10184" s="111">
        <v>3913</v>
      </c>
      <c r="K10184" s="111" t="s">
        <v>3320</v>
      </c>
      <c r="L10184" s="111" t="s">
        <v>706</v>
      </c>
      <c r="M10184" s="111" t="s">
        <v>729</v>
      </c>
      <c r="N10184" s="111">
        <v>1</v>
      </c>
      <c r="O10184" s="114">
        <v>38.49</v>
      </c>
    </row>
    <row r="10185" spans="1:15">
      <c r="A10185" s="108"/>
      <c r="B10185" s="108"/>
      <c r="I10185" s="113">
        <f t="shared" si="0"/>
        <v>3148</v>
      </c>
      <c r="J10185" s="111">
        <v>3148</v>
      </c>
      <c r="K10185" s="111" t="s">
        <v>2701</v>
      </c>
      <c r="L10185" s="111" t="s">
        <v>706</v>
      </c>
      <c r="M10185" s="111" t="s">
        <v>702</v>
      </c>
      <c r="N10185" s="111">
        <v>3.5000000000000003E-2</v>
      </c>
      <c r="O10185" s="114">
        <v>12.9</v>
      </c>
    </row>
    <row r="10186" spans="1:15">
      <c r="A10186" s="108"/>
      <c r="B10186" s="108"/>
      <c r="I10186" s="113">
        <f t="shared" si="0"/>
        <v>4182</v>
      </c>
      <c r="J10186" s="111">
        <v>4182</v>
      </c>
      <c r="K10186" s="111" t="s">
        <v>3321</v>
      </c>
      <c r="L10186" s="111" t="s">
        <v>706</v>
      </c>
      <c r="M10186" s="111" t="s">
        <v>729</v>
      </c>
      <c r="N10186" s="111">
        <v>1</v>
      </c>
      <c r="O10186" s="114">
        <v>52.57</v>
      </c>
    </row>
    <row r="10187" spans="1:15">
      <c r="A10187" s="108"/>
      <c r="B10187" s="108"/>
      <c r="I10187" s="113">
        <f t="shared" si="0"/>
        <v>7307</v>
      </c>
      <c r="J10187" s="111">
        <v>7307</v>
      </c>
      <c r="K10187" s="111" t="s">
        <v>2035</v>
      </c>
      <c r="L10187" s="111" t="s">
        <v>407</v>
      </c>
      <c r="M10187" s="111" t="s">
        <v>702</v>
      </c>
      <c r="N10187" s="111">
        <v>8.0000000000000002E-3</v>
      </c>
      <c r="O10187" s="114">
        <v>25.68</v>
      </c>
    </row>
    <row r="10188" spans="1:15">
      <c r="A10188" s="108"/>
      <c r="B10188" s="108"/>
      <c r="I10188" s="113">
        <f t="shared" si="0"/>
        <v>88248</v>
      </c>
      <c r="J10188" s="111">
        <v>88248</v>
      </c>
      <c r="K10188" s="111" t="s">
        <v>1800</v>
      </c>
      <c r="L10188" s="111" t="s">
        <v>708</v>
      </c>
      <c r="M10188" s="111" t="s">
        <v>702</v>
      </c>
      <c r="N10188" s="111">
        <v>0.75800000000000001</v>
      </c>
      <c r="O10188" s="114">
        <v>16.97</v>
      </c>
    </row>
    <row r="10189" spans="1:15">
      <c r="A10189" s="108"/>
      <c r="B10189" s="108"/>
      <c r="I10189" s="113">
        <f t="shared" si="0"/>
        <v>88267</v>
      </c>
      <c r="J10189" s="111">
        <v>88267</v>
      </c>
      <c r="K10189" s="111" t="s">
        <v>1788</v>
      </c>
      <c r="L10189" s="111" t="s">
        <v>708</v>
      </c>
      <c r="M10189" s="111" t="s">
        <v>710</v>
      </c>
      <c r="N10189" s="111">
        <v>0.75800000000000001</v>
      </c>
      <c r="O10189" s="114">
        <v>21.85</v>
      </c>
    </row>
    <row r="10190" spans="1:15">
      <c r="A10190" s="108"/>
      <c r="B10190" s="108"/>
      <c r="I10190" s="113">
        <f t="shared" si="0"/>
        <v>3914</v>
      </c>
      <c r="J10190" s="111">
        <v>3914</v>
      </c>
      <c r="K10190" s="111" t="s">
        <v>3322</v>
      </c>
      <c r="L10190" s="111" t="s">
        <v>706</v>
      </c>
      <c r="M10190" s="111" t="s">
        <v>729</v>
      </c>
      <c r="N10190" s="111">
        <v>1</v>
      </c>
      <c r="O10190" s="114">
        <v>58.06</v>
      </c>
    </row>
    <row r="10191" spans="1:15">
      <c r="A10191" s="108"/>
      <c r="B10191" s="108"/>
      <c r="I10191" s="113">
        <f t="shared" si="0"/>
        <v>3447</v>
      </c>
      <c r="J10191" s="111">
        <v>3447</v>
      </c>
      <c r="K10191" s="111" t="s">
        <v>3323</v>
      </c>
      <c r="L10191" s="111" t="s">
        <v>706</v>
      </c>
      <c r="M10191" s="111" t="s">
        <v>729</v>
      </c>
      <c r="N10191" s="111">
        <v>1</v>
      </c>
      <c r="O10191" s="114">
        <v>31.34</v>
      </c>
    </row>
    <row r="10192" spans="1:15">
      <c r="A10192" s="108"/>
      <c r="B10192" s="108"/>
      <c r="I10192" s="113">
        <f t="shared" si="0"/>
        <v>88248</v>
      </c>
      <c r="J10192" s="111">
        <v>88248</v>
      </c>
      <c r="K10192" s="111" t="s">
        <v>1800</v>
      </c>
      <c r="L10192" s="111" t="s">
        <v>708</v>
      </c>
      <c r="M10192" s="111" t="s">
        <v>702</v>
      </c>
      <c r="N10192" s="111">
        <v>0.96699999999999997</v>
      </c>
      <c r="O10192" s="114">
        <v>16.97</v>
      </c>
    </row>
    <row r="10193" spans="1:15">
      <c r="A10193" s="108"/>
      <c r="B10193" s="108"/>
      <c r="I10193" s="113">
        <f t="shared" si="0"/>
        <v>88267</v>
      </c>
      <c r="J10193" s="111">
        <v>88267</v>
      </c>
      <c r="K10193" s="111" t="s">
        <v>1788</v>
      </c>
      <c r="L10193" s="111" t="s">
        <v>708</v>
      </c>
      <c r="M10193" s="111" t="s">
        <v>710</v>
      </c>
      <c r="N10193" s="111">
        <v>0.96699999999999997</v>
      </c>
      <c r="O10193" s="114">
        <v>21.85</v>
      </c>
    </row>
    <row r="10194" spans="1:15">
      <c r="A10194" s="108"/>
      <c r="B10194" s="108"/>
      <c r="I10194" s="113">
        <f t="shared" si="0"/>
        <v>3471</v>
      </c>
      <c r="J10194" s="111">
        <v>3471</v>
      </c>
      <c r="K10194" s="111" t="s">
        <v>3324</v>
      </c>
      <c r="L10194" s="111" t="s">
        <v>706</v>
      </c>
      <c r="M10194" s="111" t="s">
        <v>729</v>
      </c>
      <c r="N10194" s="111">
        <v>1</v>
      </c>
      <c r="O10194" s="114">
        <v>29.97</v>
      </c>
    </row>
    <row r="10195" spans="1:15">
      <c r="A10195" s="108"/>
      <c r="B10195" s="108"/>
      <c r="I10195" s="113">
        <f t="shared" si="0"/>
        <v>12402</v>
      </c>
      <c r="J10195" s="111">
        <v>12402</v>
      </c>
      <c r="K10195" s="111" t="s">
        <v>3325</v>
      </c>
      <c r="L10195" s="111" t="s">
        <v>706</v>
      </c>
      <c r="M10195" s="111" t="s">
        <v>729</v>
      </c>
      <c r="N10195" s="111">
        <v>1</v>
      </c>
      <c r="O10195" s="114">
        <v>60.58</v>
      </c>
    </row>
    <row r="10196" spans="1:15">
      <c r="A10196" s="108"/>
      <c r="B10196" s="108"/>
      <c r="I10196" s="113">
        <f t="shared" si="0"/>
        <v>88248</v>
      </c>
      <c r="J10196" s="111">
        <v>88248</v>
      </c>
      <c r="K10196" s="111" t="s">
        <v>1800</v>
      </c>
      <c r="L10196" s="111" t="s">
        <v>708</v>
      </c>
      <c r="M10196" s="111" t="s">
        <v>702</v>
      </c>
      <c r="N10196" s="111">
        <v>1.052</v>
      </c>
      <c r="O10196" s="114">
        <v>16.97</v>
      </c>
    </row>
    <row r="10197" spans="1:15">
      <c r="A10197" s="108"/>
      <c r="B10197" s="108"/>
      <c r="I10197" s="113">
        <f t="shared" si="0"/>
        <v>88267</v>
      </c>
      <c r="J10197" s="111">
        <v>88267</v>
      </c>
      <c r="K10197" s="111" t="s">
        <v>1788</v>
      </c>
      <c r="L10197" s="111" t="s">
        <v>708</v>
      </c>
      <c r="M10197" s="111" t="s">
        <v>710</v>
      </c>
      <c r="N10197" s="111">
        <v>1.052</v>
      </c>
      <c r="O10197" s="114">
        <v>21.85</v>
      </c>
    </row>
    <row r="10198" spans="1:15">
      <c r="A10198" s="108"/>
      <c r="B10198" s="108"/>
      <c r="I10198" s="113">
        <f t="shared" si="0"/>
        <v>3470</v>
      </c>
      <c r="J10198" s="111">
        <v>3470</v>
      </c>
      <c r="K10198" s="111" t="s">
        <v>3326</v>
      </c>
      <c r="L10198" s="111" t="s">
        <v>706</v>
      </c>
      <c r="M10198" s="111" t="s">
        <v>729</v>
      </c>
      <c r="N10198" s="111">
        <v>1</v>
      </c>
      <c r="O10198" s="114">
        <v>54.54</v>
      </c>
    </row>
    <row r="10199" spans="1:15">
      <c r="A10199" s="108"/>
      <c r="B10199" s="108"/>
      <c r="I10199" s="113">
        <f t="shared" si="0"/>
        <v>3448</v>
      </c>
      <c r="J10199" s="111">
        <v>3448</v>
      </c>
      <c r="K10199" s="111" t="s">
        <v>3327</v>
      </c>
      <c r="L10199" s="111" t="s">
        <v>706</v>
      </c>
      <c r="M10199" s="111" t="s">
        <v>729</v>
      </c>
      <c r="N10199" s="111">
        <v>1</v>
      </c>
      <c r="O10199" s="114">
        <v>88.57</v>
      </c>
    </row>
    <row r="10200" spans="1:15">
      <c r="A10200" s="108"/>
      <c r="B10200" s="108"/>
      <c r="I10200" s="113">
        <f t="shared" si="0"/>
        <v>88248</v>
      </c>
      <c r="J10200" s="111">
        <v>88248</v>
      </c>
      <c r="K10200" s="111" t="s">
        <v>1800</v>
      </c>
      <c r="L10200" s="111" t="s">
        <v>708</v>
      </c>
      <c r="M10200" s="111" t="s">
        <v>702</v>
      </c>
      <c r="N10200" s="111">
        <v>1.137</v>
      </c>
      <c r="O10200" s="114">
        <v>16.97</v>
      </c>
    </row>
    <row r="10201" spans="1:15">
      <c r="A10201" s="108"/>
      <c r="B10201" s="108"/>
      <c r="I10201" s="113">
        <f t="shared" si="0"/>
        <v>88267</v>
      </c>
      <c r="J10201" s="111">
        <v>88267</v>
      </c>
      <c r="K10201" s="111" t="s">
        <v>1788</v>
      </c>
      <c r="L10201" s="111" t="s">
        <v>708</v>
      </c>
      <c r="M10201" s="111" t="s">
        <v>710</v>
      </c>
      <c r="N10201" s="111">
        <v>1.137</v>
      </c>
      <c r="O10201" s="114">
        <v>21.85</v>
      </c>
    </row>
    <row r="10202" spans="1:15">
      <c r="A10202" s="108"/>
      <c r="B10202" s="108"/>
      <c r="I10202" s="113">
        <f t="shared" si="0"/>
        <v>3459</v>
      </c>
      <c r="J10202" s="111">
        <v>3459</v>
      </c>
      <c r="K10202" s="111" t="s">
        <v>3328</v>
      </c>
      <c r="L10202" s="111" t="s">
        <v>706</v>
      </c>
      <c r="M10202" s="111" t="s">
        <v>729</v>
      </c>
      <c r="N10202" s="111">
        <v>1</v>
      </c>
      <c r="O10202" s="114">
        <v>76.930000000000007</v>
      </c>
    </row>
    <row r="10203" spans="1:15">
      <c r="A10203" s="108"/>
      <c r="B10203" s="108"/>
      <c r="I10203" s="113">
        <f t="shared" si="0"/>
        <v>3148</v>
      </c>
      <c r="J10203" s="111">
        <v>3148</v>
      </c>
      <c r="K10203" s="111" t="s">
        <v>2701</v>
      </c>
      <c r="L10203" s="111" t="s">
        <v>706</v>
      </c>
      <c r="M10203" s="111" t="s">
        <v>702</v>
      </c>
      <c r="N10203" s="111">
        <v>3.5999999999999997E-2</v>
      </c>
      <c r="O10203" s="114">
        <v>12.9</v>
      </c>
    </row>
    <row r="10204" spans="1:15">
      <c r="A10204" s="108"/>
      <c r="B10204" s="108"/>
      <c r="I10204" s="113">
        <f t="shared" si="0"/>
        <v>6298</v>
      </c>
      <c r="J10204" s="111">
        <v>6298</v>
      </c>
      <c r="K10204" s="111" t="s">
        <v>3329</v>
      </c>
      <c r="L10204" s="111" t="s">
        <v>706</v>
      </c>
      <c r="M10204" s="111" t="s">
        <v>729</v>
      </c>
      <c r="N10204" s="111">
        <v>1</v>
      </c>
      <c r="O10204" s="114">
        <v>39.840000000000003</v>
      </c>
    </row>
    <row r="10205" spans="1:15">
      <c r="A10205" s="108"/>
      <c r="B10205" s="108"/>
      <c r="I10205" s="113">
        <f t="shared" si="0"/>
        <v>7307</v>
      </c>
      <c r="J10205" s="111">
        <v>7307</v>
      </c>
      <c r="K10205" s="111" t="s">
        <v>2035</v>
      </c>
      <c r="L10205" s="111" t="s">
        <v>407</v>
      </c>
      <c r="M10205" s="111" t="s">
        <v>702</v>
      </c>
      <c r="N10205" s="111">
        <v>8.9999999999999993E-3</v>
      </c>
      <c r="O10205" s="114">
        <v>25.68</v>
      </c>
    </row>
    <row r="10206" spans="1:15">
      <c r="A10206" s="108"/>
      <c r="B10206" s="108"/>
      <c r="I10206" s="113">
        <f t="shared" si="0"/>
        <v>88248</v>
      </c>
      <c r="J10206" s="111">
        <v>88248</v>
      </c>
      <c r="K10206" s="111" t="s">
        <v>1800</v>
      </c>
      <c r="L10206" s="111" t="s">
        <v>708</v>
      </c>
      <c r="M10206" s="111" t="s">
        <v>702</v>
      </c>
      <c r="N10206" s="111">
        <v>1.29</v>
      </c>
      <c r="O10206" s="114">
        <v>16.97</v>
      </c>
    </row>
    <row r="10207" spans="1:15">
      <c r="A10207" s="108"/>
      <c r="B10207" s="108"/>
      <c r="I10207" s="113">
        <f t="shared" si="0"/>
        <v>88267</v>
      </c>
      <c r="J10207" s="111">
        <v>88267</v>
      </c>
      <c r="K10207" s="111" t="s">
        <v>1788</v>
      </c>
      <c r="L10207" s="111" t="s">
        <v>708</v>
      </c>
      <c r="M10207" s="111" t="s">
        <v>710</v>
      </c>
      <c r="N10207" s="111">
        <v>1.29</v>
      </c>
      <c r="O10207" s="114">
        <v>21.85</v>
      </c>
    </row>
    <row r="10208" spans="1:15">
      <c r="A10208" s="108"/>
      <c r="B10208" s="108"/>
      <c r="I10208" s="113">
        <f t="shared" si="0"/>
        <v>3148</v>
      </c>
      <c r="J10208" s="111">
        <v>3148</v>
      </c>
      <c r="K10208" s="111" t="s">
        <v>2701</v>
      </c>
      <c r="L10208" s="111" t="s">
        <v>706</v>
      </c>
      <c r="M10208" s="111" t="s">
        <v>702</v>
      </c>
      <c r="N10208" s="111">
        <v>4.4999999999999998E-2</v>
      </c>
      <c r="O10208" s="114">
        <v>12.9</v>
      </c>
    </row>
    <row r="10209" spans="1:15">
      <c r="A10209" s="108"/>
      <c r="B10209" s="108"/>
      <c r="I10209" s="113">
        <f t="shared" si="0"/>
        <v>6299</v>
      </c>
      <c r="J10209" s="111">
        <v>6299</v>
      </c>
      <c r="K10209" s="111" t="s">
        <v>3330</v>
      </c>
      <c r="L10209" s="111" t="s">
        <v>706</v>
      </c>
      <c r="M10209" s="111" t="s">
        <v>729</v>
      </c>
      <c r="N10209" s="111">
        <v>1</v>
      </c>
      <c r="O10209" s="114">
        <v>75.66</v>
      </c>
    </row>
    <row r="10210" spans="1:15">
      <c r="A10210" s="108"/>
      <c r="B10210" s="108"/>
      <c r="I10210" s="113">
        <f t="shared" si="0"/>
        <v>7307</v>
      </c>
      <c r="J10210" s="111">
        <v>7307</v>
      </c>
      <c r="K10210" s="111" t="s">
        <v>2035</v>
      </c>
      <c r="L10210" s="111" t="s">
        <v>407</v>
      </c>
      <c r="M10210" s="111" t="s">
        <v>702</v>
      </c>
      <c r="N10210" s="111">
        <v>1.0999999999999999E-2</v>
      </c>
      <c r="O10210" s="114">
        <v>25.68</v>
      </c>
    </row>
    <row r="10211" spans="1:15">
      <c r="A10211" s="108"/>
      <c r="B10211" s="108"/>
      <c r="I10211" s="113">
        <f t="shared" si="0"/>
        <v>88248</v>
      </c>
      <c r="J10211" s="111">
        <v>88248</v>
      </c>
      <c r="K10211" s="111" t="s">
        <v>1800</v>
      </c>
      <c r="L10211" s="111" t="s">
        <v>708</v>
      </c>
      <c r="M10211" s="111" t="s">
        <v>702</v>
      </c>
      <c r="N10211" s="111">
        <v>1.403</v>
      </c>
      <c r="O10211" s="114">
        <v>16.97</v>
      </c>
    </row>
    <row r="10212" spans="1:15">
      <c r="A10212" s="108"/>
      <c r="B10212" s="108"/>
      <c r="I10212" s="113">
        <f t="shared" si="0"/>
        <v>88267</v>
      </c>
      <c r="J10212" s="111">
        <v>88267</v>
      </c>
      <c r="K10212" s="111" t="s">
        <v>1788</v>
      </c>
      <c r="L10212" s="111" t="s">
        <v>708</v>
      </c>
      <c r="M10212" s="111" t="s">
        <v>710</v>
      </c>
      <c r="N10212" s="111">
        <v>1.403</v>
      </c>
      <c r="O10212" s="114">
        <v>21.85</v>
      </c>
    </row>
    <row r="10213" spans="1:15">
      <c r="A10213" s="108"/>
      <c r="B10213" s="108"/>
      <c r="I10213" s="113">
        <f t="shared" si="0"/>
        <v>3148</v>
      </c>
      <c r="J10213" s="111">
        <v>3148</v>
      </c>
      <c r="K10213" s="111" t="s">
        <v>2701</v>
      </c>
      <c r="L10213" s="111" t="s">
        <v>706</v>
      </c>
      <c r="M10213" s="111" t="s">
        <v>702</v>
      </c>
      <c r="N10213" s="111">
        <v>5.2999999999999999E-2</v>
      </c>
      <c r="O10213" s="114">
        <v>12.9</v>
      </c>
    </row>
    <row r="10214" spans="1:15">
      <c r="A10214" s="108"/>
      <c r="B10214" s="108"/>
      <c r="I10214" s="113">
        <f t="shared" si="0"/>
        <v>6322</v>
      </c>
      <c r="J10214" s="111">
        <v>6322</v>
      </c>
      <c r="K10214" s="111" t="s">
        <v>3331</v>
      </c>
      <c r="L10214" s="111" t="s">
        <v>706</v>
      </c>
      <c r="M10214" s="111" t="s">
        <v>729</v>
      </c>
      <c r="N10214" s="111">
        <v>1</v>
      </c>
      <c r="O10214" s="114">
        <v>101.33</v>
      </c>
    </row>
    <row r="10215" spans="1:15">
      <c r="A10215" s="108"/>
      <c r="B10215" s="108"/>
      <c r="I10215" s="113">
        <f t="shared" si="0"/>
        <v>7307</v>
      </c>
      <c r="J10215" s="111">
        <v>7307</v>
      </c>
      <c r="K10215" s="111" t="s">
        <v>2035</v>
      </c>
      <c r="L10215" s="111" t="s">
        <v>407</v>
      </c>
      <c r="M10215" s="111" t="s">
        <v>702</v>
      </c>
      <c r="N10215" s="111">
        <v>1.2999999999999999E-2</v>
      </c>
      <c r="O10215" s="114">
        <v>25.68</v>
      </c>
    </row>
    <row r="10216" spans="1:15">
      <c r="A10216" s="108"/>
      <c r="B10216" s="108"/>
      <c r="I10216" s="113">
        <f t="shared" si="0"/>
        <v>88248</v>
      </c>
      <c r="J10216" s="111">
        <v>88248</v>
      </c>
      <c r="K10216" s="111" t="s">
        <v>1800</v>
      </c>
      <c r="L10216" s="111" t="s">
        <v>708</v>
      </c>
      <c r="M10216" s="111" t="s">
        <v>702</v>
      </c>
      <c r="N10216" s="111">
        <v>1.516</v>
      </c>
      <c r="O10216" s="114">
        <v>16.97</v>
      </c>
    </row>
    <row r="10217" spans="1:15">
      <c r="A10217" s="108"/>
      <c r="B10217" s="108"/>
      <c r="I10217" s="113">
        <f t="shared" si="0"/>
        <v>88267</v>
      </c>
      <c r="J10217" s="111">
        <v>88267</v>
      </c>
      <c r="K10217" s="111" t="s">
        <v>1788</v>
      </c>
      <c r="L10217" s="111" t="s">
        <v>708</v>
      </c>
      <c r="M10217" s="111" t="s">
        <v>710</v>
      </c>
      <c r="N10217" s="111">
        <v>1.516</v>
      </c>
      <c r="O10217" s="114">
        <v>21.85</v>
      </c>
    </row>
    <row r="10218" spans="1:15">
      <c r="A10218" s="108"/>
      <c r="B10218" s="108"/>
      <c r="I10218" s="113">
        <f t="shared" si="0"/>
        <v>3148</v>
      </c>
      <c r="J10218" s="111">
        <v>3148</v>
      </c>
      <c r="K10218" s="111" t="s">
        <v>2701</v>
      </c>
      <c r="L10218" s="111" t="s">
        <v>706</v>
      </c>
      <c r="M10218" s="111" t="s">
        <v>702</v>
      </c>
      <c r="N10218" s="111">
        <v>1.2999999999999999E-2</v>
      </c>
      <c r="O10218" s="114">
        <v>12.9</v>
      </c>
    </row>
    <row r="10219" spans="1:15">
      <c r="A10219" s="108"/>
      <c r="B10219" s="108"/>
      <c r="I10219" s="113">
        <f t="shared" si="0"/>
        <v>4179</v>
      </c>
      <c r="J10219" s="111">
        <v>4179</v>
      </c>
      <c r="K10219" s="111" t="s">
        <v>3010</v>
      </c>
      <c r="L10219" s="111" t="s">
        <v>706</v>
      </c>
      <c r="M10219" s="111" t="s">
        <v>729</v>
      </c>
      <c r="N10219" s="111">
        <v>1</v>
      </c>
      <c r="O10219" s="114">
        <v>6.94</v>
      </c>
    </row>
    <row r="10220" spans="1:15">
      <c r="A10220" s="108"/>
      <c r="B10220" s="108"/>
      <c r="I10220" s="113">
        <f t="shared" si="0"/>
        <v>7307</v>
      </c>
      <c r="J10220" s="111">
        <v>7307</v>
      </c>
      <c r="K10220" s="111" t="s">
        <v>2035</v>
      </c>
      <c r="L10220" s="111" t="s">
        <v>407</v>
      </c>
      <c r="M10220" s="111" t="s">
        <v>702</v>
      </c>
      <c r="N10220" s="111">
        <v>3.0000000000000001E-3</v>
      </c>
      <c r="O10220" s="114">
        <v>25.68</v>
      </c>
    </row>
    <row r="10221" spans="1:15">
      <c r="A10221" s="108"/>
      <c r="B10221" s="108"/>
      <c r="I10221" s="113">
        <f t="shared" si="0"/>
        <v>88248</v>
      </c>
      <c r="J10221" s="111">
        <v>88248</v>
      </c>
      <c r="K10221" s="111" t="s">
        <v>1800</v>
      </c>
      <c r="L10221" s="111" t="s">
        <v>708</v>
      </c>
      <c r="M10221" s="111" t="s">
        <v>702</v>
      </c>
      <c r="N10221" s="111">
        <v>0.49</v>
      </c>
      <c r="O10221" s="114">
        <v>16.97</v>
      </c>
    </row>
    <row r="10222" spans="1:15">
      <c r="A10222" s="108"/>
      <c r="B10222" s="108"/>
      <c r="I10222" s="113">
        <f t="shared" si="0"/>
        <v>88267</v>
      </c>
      <c r="J10222" s="111">
        <v>88267</v>
      </c>
      <c r="K10222" s="111" t="s">
        <v>1788</v>
      </c>
      <c r="L10222" s="111" t="s">
        <v>708</v>
      </c>
      <c r="M10222" s="111" t="s">
        <v>710</v>
      </c>
      <c r="N10222" s="111">
        <v>0.49</v>
      </c>
      <c r="O10222" s="114">
        <v>21.85</v>
      </c>
    </row>
    <row r="10223" spans="1:15">
      <c r="A10223" s="108"/>
      <c r="B10223" s="108"/>
      <c r="I10223" s="113">
        <f t="shared" si="0"/>
        <v>3910</v>
      </c>
      <c r="J10223" s="111">
        <v>3910</v>
      </c>
      <c r="K10223" s="111" t="s">
        <v>3332</v>
      </c>
      <c r="L10223" s="111" t="s">
        <v>706</v>
      </c>
      <c r="M10223" s="111" t="s">
        <v>729</v>
      </c>
      <c r="N10223" s="111">
        <v>1</v>
      </c>
      <c r="O10223" s="114">
        <v>8.0500000000000007</v>
      </c>
    </row>
    <row r="10224" spans="1:15">
      <c r="A10224" s="108"/>
      <c r="B10224" s="108"/>
      <c r="I10224" s="113">
        <f t="shared" si="0"/>
        <v>3148</v>
      </c>
      <c r="J10224" s="111">
        <v>3148</v>
      </c>
      <c r="K10224" s="111" t="s">
        <v>2701</v>
      </c>
      <c r="L10224" s="111" t="s">
        <v>706</v>
      </c>
      <c r="M10224" s="111" t="s">
        <v>702</v>
      </c>
      <c r="N10224" s="111">
        <v>1.7000000000000001E-2</v>
      </c>
      <c r="O10224" s="114">
        <v>12.9</v>
      </c>
    </row>
    <row r="10225" spans="1:15">
      <c r="A10225" s="108"/>
      <c r="B10225" s="108"/>
      <c r="I10225" s="113">
        <f t="shared" si="0"/>
        <v>4180</v>
      </c>
      <c r="J10225" s="111">
        <v>4180</v>
      </c>
      <c r="K10225" s="111" t="s">
        <v>3333</v>
      </c>
      <c r="L10225" s="111" t="s">
        <v>706</v>
      </c>
      <c r="M10225" s="111" t="s">
        <v>729</v>
      </c>
      <c r="N10225" s="111">
        <v>1</v>
      </c>
      <c r="O10225" s="114">
        <v>10.220000000000001</v>
      </c>
    </row>
    <row r="10226" spans="1:15">
      <c r="A10226" s="108"/>
      <c r="B10226" s="108"/>
      <c r="I10226" s="113">
        <f t="shared" si="0"/>
        <v>7307</v>
      </c>
      <c r="J10226" s="111">
        <v>7307</v>
      </c>
      <c r="K10226" s="111" t="s">
        <v>2035</v>
      </c>
      <c r="L10226" s="111" t="s">
        <v>407</v>
      </c>
      <c r="M10226" s="111" t="s">
        <v>702</v>
      </c>
      <c r="N10226" s="111">
        <v>4.0000000000000001E-3</v>
      </c>
      <c r="O10226" s="114">
        <v>25.68</v>
      </c>
    </row>
    <row r="10227" spans="1:15">
      <c r="A10227" s="108"/>
      <c r="B10227" s="108"/>
      <c r="I10227" s="113">
        <f t="shared" si="0"/>
        <v>88248</v>
      </c>
      <c r="J10227" s="111">
        <v>88248</v>
      </c>
      <c r="K10227" s="111" t="s">
        <v>1800</v>
      </c>
      <c r="L10227" s="111" t="s">
        <v>708</v>
      </c>
      <c r="M10227" s="111" t="s">
        <v>702</v>
      </c>
      <c r="N10227" s="111">
        <v>0.53300000000000003</v>
      </c>
      <c r="O10227" s="114">
        <v>16.97</v>
      </c>
    </row>
    <row r="10228" spans="1:15">
      <c r="A10228" s="108"/>
      <c r="B10228" s="108"/>
      <c r="I10228" s="113">
        <f t="shared" si="0"/>
        <v>88267</v>
      </c>
      <c r="J10228" s="111">
        <v>88267</v>
      </c>
      <c r="K10228" s="111" t="s">
        <v>1788</v>
      </c>
      <c r="L10228" s="111" t="s">
        <v>708</v>
      </c>
      <c r="M10228" s="111" t="s">
        <v>710</v>
      </c>
      <c r="N10228" s="111">
        <v>0.53300000000000003</v>
      </c>
      <c r="O10228" s="114">
        <v>21.85</v>
      </c>
    </row>
    <row r="10229" spans="1:15">
      <c r="A10229" s="108"/>
      <c r="B10229" s="108"/>
      <c r="I10229" s="113">
        <f t="shared" si="0"/>
        <v>3911</v>
      </c>
      <c r="J10229" s="111">
        <v>3911</v>
      </c>
      <c r="K10229" s="111" t="s">
        <v>3334</v>
      </c>
      <c r="L10229" s="111" t="s">
        <v>706</v>
      </c>
      <c r="M10229" s="111" t="s">
        <v>729</v>
      </c>
      <c r="N10229" s="111">
        <v>1</v>
      </c>
      <c r="O10229" s="114">
        <v>11.25</v>
      </c>
    </row>
    <row r="10230" spans="1:15">
      <c r="A10230" s="108"/>
      <c r="B10230" s="108"/>
      <c r="I10230" s="113">
        <f t="shared" si="0"/>
        <v>3148</v>
      </c>
      <c r="J10230" s="111">
        <v>3148</v>
      </c>
      <c r="K10230" s="111" t="s">
        <v>2701</v>
      </c>
      <c r="L10230" s="111" t="s">
        <v>706</v>
      </c>
      <c r="M10230" s="111" t="s">
        <v>702</v>
      </c>
      <c r="N10230" s="111">
        <v>1.9E-2</v>
      </c>
      <c r="O10230" s="114">
        <v>12.9</v>
      </c>
    </row>
    <row r="10231" spans="1:15">
      <c r="A10231" s="108"/>
      <c r="B10231" s="108"/>
      <c r="I10231" s="113">
        <f t="shared" si="0"/>
        <v>4209</v>
      </c>
      <c r="J10231" s="111">
        <v>4209</v>
      </c>
      <c r="K10231" s="111" t="s">
        <v>3335</v>
      </c>
      <c r="L10231" s="111" t="s">
        <v>706</v>
      </c>
      <c r="M10231" s="111" t="s">
        <v>729</v>
      </c>
      <c r="N10231" s="111">
        <v>1</v>
      </c>
      <c r="O10231" s="114">
        <v>13.57</v>
      </c>
    </row>
    <row r="10232" spans="1:15">
      <c r="A10232" s="108"/>
      <c r="B10232" s="108"/>
      <c r="I10232" s="113">
        <f t="shared" si="0"/>
        <v>7307</v>
      </c>
      <c r="J10232" s="111">
        <v>7307</v>
      </c>
      <c r="K10232" s="111" t="s">
        <v>2035</v>
      </c>
      <c r="L10232" s="111" t="s">
        <v>407</v>
      </c>
      <c r="M10232" s="111" t="s">
        <v>702</v>
      </c>
      <c r="N10232" s="111">
        <v>5.0000000000000001E-3</v>
      </c>
      <c r="O10232" s="114">
        <v>25.68</v>
      </c>
    </row>
    <row r="10233" spans="1:15">
      <c r="A10233" s="108"/>
      <c r="B10233" s="108"/>
      <c r="I10233" s="113">
        <f t="shared" si="0"/>
        <v>88248</v>
      </c>
      <c r="J10233" s="111">
        <v>88248</v>
      </c>
      <c r="K10233" s="111" t="s">
        <v>1800</v>
      </c>
      <c r="L10233" s="111" t="s">
        <v>708</v>
      </c>
      <c r="M10233" s="111" t="s">
        <v>702</v>
      </c>
      <c r="N10233" s="111">
        <v>0.58199999999999996</v>
      </c>
      <c r="O10233" s="114">
        <v>16.97</v>
      </c>
    </row>
    <row r="10234" spans="1:15">
      <c r="A10234" s="108"/>
      <c r="B10234" s="108"/>
      <c r="I10234" s="113">
        <f t="shared" si="0"/>
        <v>88267</v>
      </c>
      <c r="J10234" s="111">
        <v>88267</v>
      </c>
      <c r="K10234" s="111" t="s">
        <v>1788</v>
      </c>
      <c r="L10234" s="111" t="s">
        <v>708</v>
      </c>
      <c r="M10234" s="111" t="s">
        <v>710</v>
      </c>
      <c r="N10234" s="111">
        <v>0.58199999999999996</v>
      </c>
      <c r="O10234" s="114">
        <v>21.85</v>
      </c>
    </row>
    <row r="10235" spans="1:15">
      <c r="A10235" s="108"/>
      <c r="B10235" s="108"/>
      <c r="I10235" s="113">
        <f t="shared" si="0"/>
        <v>3939</v>
      </c>
      <c r="J10235" s="111">
        <v>3939</v>
      </c>
      <c r="K10235" s="111" t="s">
        <v>3336</v>
      </c>
      <c r="L10235" s="111" t="s">
        <v>706</v>
      </c>
      <c r="M10235" s="111" t="s">
        <v>729</v>
      </c>
      <c r="N10235" s="111">
        <v>1</v>
      </c>
      <c r="O10235" s="114">
        <v>13.77</v>
      </c>
    </row>
    <row r="10236" spans="1:15">
      <c r="A10236" s="108"/>
      <c r="B10236" s="108"/>
      <c r="I10236" s="113">
        <f t="shared" si="0"/>
        <v>88248</v>
      </c>
      <c r="J10236" s="111">
        <v>88248</v>
      </c>
      <c r="K10236" s="111" t="s">
        <v>1800</v>
      </c>
      <c r="L10236" s="111" t="s">
        <v>708</v>
      </c>
      <c r="M10236" s="111" t="s">
        <v>702</v>
      </c>
      <c r="N10236" s="111">
        <v>0.64400000000000002</v>
      </c>
      <c r="O10236" s="114">
        <v>16.97</v>
      </c>
    </row>
    <row r="10237" spans="1:15">
      <c r="A10237" s="108"/>
      <c r="B10237" s="108"/>
      <c r="I10237" s="113">
        <f t="shared" si="0"/>
        <v>88267</v>
      </c>
      <c r="J10237" s="111">
        <v>88267</v>
      </c>
      <c r="K10237" s="111" t="s">
        <v>1788</v>
      </c>
      <c r="L10237" s="111" t="s">
        <v>708</v>
      </c>
      <c r="M10237" s="111" t="s">
        <v>710</v>
      </c>
      <c r="N10237" s="111">
        <v>0.64400000000000002</v>
      </c>
      <c r="O10237" s="114">
        <v>21.85</v>
      </c>
    </row>
    <row r="10238" spans="1:15">
      <c r="A10238" s="108"/>
      <c r="B10238" s="108"/>
      <c r="I10238" s="113">
        <f t="shared" si="0"/>
        <v>88248</v>
      </c>
      <c r="J10238" s="111">
        <v>88248</v>
      </c>
      <c r="K10238" s="111" t="s">
        <v>1800</v>
      </c>
      <c r="L10238" s="111" t="s">
        <v>708</v>
      </c>
      <c r="M10238" s="111" t="s">
        <v>702</v>
      </c>
      <c r="N10238" s="111">
        <v>0.73599999999999999</v>
      </c>
      <c r="O10238" s="114">
        <v>16.97</v>
      </c>
    </row>
    <row r="10239" spans="1:15">
      <c r="A10239" s="108"/>
      <c r="B10239" s="108"/>
      <c r="I10239" s="113">
        <f t="shared" si="0"/>
        <v>88267</v>
      </c>
      <c r="J10239" s="111">
        <v>88267</v>
      </c>
      <c r="K10239" s="111" t="s">
        <v>1788</v>
      </c>
      <c r="L10239" s="111" t="s">
        <v>708</v>
      </c>
      <c r="M10239" s="111" t="s">
        <v>710</v>
      </c>
      <c r="N10239" s="111">
        <v>0.73599999999999999</v>
      </c>
      <c r="O10239" s="114">
        <v>21.85</v>
      </c>
    </row>
    <row r="10240" spans="1:15">
      <c r="A10240" s="108"/>
      <c r="B10240" s="108"/>
      <c r="I10240" s="113">
        <f t="shared" si="0"/>
        <v>88248</v>
      </c>
      <c r="J10240" s="111">
        <v>88248</v>
      </c>
      <c r="K10240" s="111" t="s">
        <v>1800</v>
      </c>
      <c r="L10240" s="111" t="s">
        <v>708</v>
      </c>
      <c r="M10240" s="111" t="s">
        <v>702</v>
      </c>
      <c r="N10240" s="111">
        <v>0.82799999999999996</v>
      </c>
      <c r="O10240" s="114">
        <v>16.97</v>
      </c>
    </row>
    <row r="10241" spans="1:15">
      <c r="A10241" s="108"/>
      <c r="B10241" s="108"/>
      <c r="I10241" s="113">
        <f t="shared" si="0"/>
        <v>88267</v>
      </c>
      <c r="J10241" s="111">
        <v>88267</v>
      </c>
      <c r="K10241" s="111" t="s">
        <v>1788</v>
      </c>
      <c r="L10241" s="111" t="s">
        <v>708</v>
      </c>
      <c r="M10241" s="111" t="s">
        <v>710</v>
      </c>
      <c r="N10241" s="111">
        <v>0.82799999999999996</v>
      </c>
      <c r="O10241" s="114">
        <v>21.85</v>
      </c>
    </row>
    <row r="10242" spans="1:15">
      <c r="A10242" s="108"/>
      <c r="B10242" s="108"/>
      <c r="I10242" s="113">
        <f t="shared" si="0"/>
        <v>3444</v>
      </c>
      <c r="J10242" s="111">
        <v>3444</v>
      </c>
      <c r="K10242" s="111" t="s">
        <v>3337</v>
      </c>
      <c r="L10242" s="111" t="s">
        <v>706</v>
      </c>
      <c r="M10242" s="111" t="s">
        <v>729</v>
      </c>
      <c r="N10242" s="111">
        <v>1</v>
      </c>
      <c r="O10242" s="114">
        <v>10.83</v>
      </c>
    </row>
    <row r="10243" spans="1:15">
      <c r="A10243" s="108"/>
      <c r="B10243" s="108"/>
      <c r="I10243" s="113">
        <f t="shared" si="0"/>
        <v>88248</v>
      </c>
      <c r="J10243" s="111">
        <v>88248</v>
      </c>
      <c r="K10243" s="111" t="s">
        <v>1800</v>
      </c>
      <c r="L10243" s="111" t="s">
        <v>708</v>
      </c>
      <c r="M10243" s="111" t="s">
        <v>702</v>
      </c>
      <c r="N10243" s="111">
        <v>0.73499999999999999</v>
      </c>
      <c r="O10243" s="114">
        <v>16.97</v>
      </c>
    </row>
    <row r="10244" spans="1:15">
      <c r="A10244" s="108"/>
      <c r="B10244" s="108"/>
      <c r="I10244" s="113">
        <f t="shared" si="0"/>
        <v>88267</v>
      </c>
      <c r="J10244" s="111">
        <v>88267</v>
      </c>
      <c r="K10244" s="111" t="s">
        <v>1788</v>
      </c>
      <c r="L10244" s="111" t="s">
        <v>708</v>
      </c>
      <c r="M10244" s="111" t="s">
        <v>710</v>
      </c>
      <c r="N10244" s="111">
        <v>0.73499999999999999</v>
      </c>
      <c r="O10244" s="114">
        <v>21.85</v>
      </c>
    </row>
    <row r="10245" spans="1:15">
      <c r="A10245" s="108"/>
      <c r="B10245" s="108"/>
      <c r="I10245" s="113">
        <f t="shared" si="0"/>
        <v>3472</v>
      </c>
      <c r="J10245" s="111">
        <v>3472</v>
      </c>
      <c r="K10245" s="111" t="s">
        <v>3009</v>
      </c>
      <c r="L10245" s="111" t="s">
        <v>706</v>
      </c>
      <c r="M10245" s="111" t="s">
        <v>729</v>
      </c>
      <c r="N10245" s="111">
        <v>1</v>
      </c>
      <c r="O10245" s="114">
        <v>9.35</v>
      </c>
    </row>
    <row r="10246" spans="1:15">
      <c r="A10246" s="108"/>
      <c r="B10246" s="108"/>
      <c r="I10246" s="113">
        <f t="shared" si="0"/>
        <v>3445</v>
      </c>
      <c r="J10246" s="111">
        <v>3445</v>
      </c>
      <c r="K10246" s="111" t="s">
        <v>3338</v>
      </c>
      <c r="L10246" s="111" t="s">
        <v>706</v>
      </c>
      <c r="M10246" s="111" t="s">
        <v>729</v>
      </c>
      <c r="N10246" s="111">
        <v>1</v>
      </c>
      <c r="O10246" s="114">
        <v>17.59</v>
      </c>
    </row>
    <row r="10247" spans="1:15">
      <c r="A10247" s="108"/>
      <c r="B10247" s="108"/>
      <c r="I10247" s="113">
        <f t="shared" si="0"/>
        <v>88248</v>
      </c>
      <c r="J10247" s="111">
        <v>88248</v>
      </c>
      <c r="K10247" s="111" t="s">
        <v>1800</v>
      </c>
      <c r="L10247" s="111" t="s">
        <v>708</v>
      </c>
      <c r="M10247" s="111" t="s">
        <v>702</v>
      </c>
      <c r="N10247" s="111">
        <v>0.79900000000000004</v>
      </c>
      <c r="O10247" s="114">
        <v>16.97</v>
      </c>
    </row>
    <row r="10248" spans="1:15">
      <c r="A10248" s="108"/>
      <c r="B10248" s="108"/>
      <c r="I10248" s="113">
        <f t="shared" si="0"/>
        <v>88267</v>
      </c>
      <c r="J10248" s="111">
        <v>88267</v>
      </c>
      <c r="K10248" s="111" t="s">
        <v>1788</v>
      </c>
      <c r="L10248" s="111" t="s">
        <v>708</v>
      </c>
      <c r="M10248" s="111" t="s">
        <v>710</v>
      </c>
      <c r="N10248" s="111">
        <v>0.79900000000000004</v>
      </c>
      <c r="O10248" s="114">
        <v>21.85</v>
      </c>
    </row>
    <row r="10249" spans="1:15">
      <c r="A10249" s="108"/>
      <c r="B10249" s="108"/>
      <c r="I10249" s="113">
        <f t="shared" si="0"/>
        <v>3457</v>
      </c>
      <c r="J10249" s="111">
        <v>3457</v>
      </c>
      <c r="K10249" s="111" t="s">
        <v>3339</v>
      </c>
      <c r="L10249" s="111" t="s">
        <v>706</v>
      </c>
      <c r="M10249" s="111" t="s">
        <v>729</v>
      </c>
      <c r="N10249" s="111">
        <v>1</v>
      </c>
      <c r="O10249" s="114">
        <v>14.66</v>
      </c>
    </row>
    <row r="10250" spans="1:15">
      <c r="A10250" s="108"/>
      <c r="B10250" s="108"/>
      <c r="I10250" s="113">
        <f t="shared" si="0"/>
        <v>3446</v>
      </c>
      <c r="J10250" s="111">
        <v>3446</v>
      </c>
      <c r="K10250" s="111" t="s">
        <v>3340</v>
      </c>
      <c r="L10250" s="111" t="s">
        <v>706</v>
      </c>
      <c r="M10250" s="111" t="s">
        <v>729</v>
      </c>
      <c r="N10250" s="111">
        <v>1</v>
      </c>
      <c r="O10250" s="114">
        <v>21.55</v>
      </c>
    </row>
    <row r="10251" spans="1:15">
      <c r="A10251" s="108"/>
      <c r="B10251" s="108"/>
      <c r="I10251" s="113">
        <f t="shared" si="0"/>
        <v>88248</v>
      </c>
      <c r="J10251" s="111">
        <v>88248</v>
      </c>
      <c r="K10251" s="111" t="s">
        <v>1800</v>
      </c>
      <c r="L10251" s="111" t="s">
        <v>708</v>
      </c>
      <c r="M10251" s="111" t="s">
        <v>702</v>
      </c>
      <c r="N10251" s="111">
        <v>0.873</v>
      </c>
      <c r="O10251" s="114">
        <v>16.97</v>
      </c>
    </row>
    <row r="10252" spans="1:15">
      <c r="A10252" s="108"/>
      <c r="B10252" s="108"/>
      <c r="I10252" s="113">
        <f t="shared" si="0"/>
        <v>88267</v>
      </c>
      <c r="J10252" s="111">
        <v>88267</v>
      </c>
      <c r="K10252" s="111" t="s">
        <v>1788</v>
      </c>
      <c r="L10252" s="111" t="s">
        <v>708</v>
      </c>
      <c r="M10252" s="111" t="s">
        <v>710</v>
      </c>
      <c r="N10252" s="111">
        <v>0.873</v>
      </c>
      <c r="O10252" s="114">
        <v>21.85</v>
      </c>
    </row>
    <row r="10253" spans="1:15">
      <c r="A10253" s="108"/>
      <c r="B10253" s="108"/>
      <c r="I10253" s="113">
        <f t="shared" si="0"/>
        <v>3458</v>
      </c>
      <c r="J10253" s="111">
        <v>3458</v>
      </c>
      <c r="K10253" s="111" t="s">
        <v>3341</v>
      </c>
      <c r="L10253" s="111" t="s">
        <v>706</v>
      </c>
      <c r="M10253" s="111" t="s">
        <v>729</v>
      </c>
      <c r="N10253" s="111">
        <v>1</v>
      </c>
      <c r="O10253" s="114">
        <v>19.53</v>
      </c>
    </row>
    <row r="10254" spans="1:15">
      <c r="A10254" s="108"/>
      <c r="B10254" s="108"/>
      <c r="I10254" s="113">
        <f t="shared" si="0"/>
        <v>88248</v>
      </c>
      <c r="J10254" s="111">
        <v>88248</v>
      </c>
      <c r="K10254" s="111" t="s">
        <v>1800</v>
      </c>
      <c r="L10254" s="111" t="s">
        <v>708</v>
      </c>
      <c r="M10254" s="111" t="s">
        <v>702</v>
      </c>
      <c r="N10254" s="111">
        <v>0.96499999999999997</v>
      </c>
      <c r="O10254" s="114">
        <v>16.97</v>
      </c>
    </row>
    <row r="10255" spans="1:15">
      <c r="A10255" s="108"/>
      <c r="B10255" s="108"/>
      <c r="I10255" s="113">
        <f t="shared" si="0"/>
        <v>88267</v>
      </c>
      <c r="J10255" s="111">
        <v>88267</v>
      </c>
      <c r="K10255" s="111" t="s">
        <v>1788</v>
      </c>
      <c r="L10255" s="111" t="s">
        <v>708</v>
      </c>
      <c r="M10255" s="111" t="s">
        <v>710</v>
      </c>
      <c r="N10255" s="111">
        <v>0.96499999999999997</v>
      </c>
      <c r="O10255" s="114">
        <v>21.85</v>
      </c>
    </row>
    <row r="10256" spans="1:15">
      <c r="A10256" s="108"/>
      <c r="B10256" s="108"/>
      <c r="I10256" s="113">
        <f t="shared" si="0"/>
        <v>88248</v>
      </c>
      <c r="J10256" s="111">
        <v>88248</v>
      </c>
      <c r="K10256" s="111" t="s">
        <v>1800</v>
      </c>
      <c r="L10256" s="111" t="s">
        <v>708</v>
      </c>
      <c r="M10256" s="111" t="s">
        <v>702</v>
      </c>
      <c r="N10256" s="111">
        <v>1.1040000000000001</v>
      </c>
      <c r="O10256" s="114">
        <v>16.97</v>
      </c>
    </row>
    <row r="10257" spans="1:15">
      <c r="A10257" s="108"/>
      <c r="B10257" s="108"/>
      <c r="I10257" s="113">
        <f t="shared" si="0"/>
        <v>88267</v>
      </c>
      <c r="J10257" s="111">
        <v>88267</v>
      </c>
      <c r="K10257" s="111" t="s">
        <v>1788</v>
      </c>
      <c r="L10257" s="111" t="s">
        <v>708</v>
      </c>
      <c r="M10257" s="111" t="s">
        <v>710</v>
      </c>
      <c r="N10257" s="111">
        <v>1.1040000000000001</v>
      </c>
      <c r="O10257" s="114">
        <v>21.85</v>
      </c>
    </row>
    <row r="10258" spans="1:15">
      <c r="A10258" s="108"/>
      <c r="B10258" s="108"/>
      <c r="I10258" s="113">
        <f t="shared" si="0"/>
        <v>88248</v>
      </c>
      <c r="J10258" s="111">
        <v>88248</v>
      </c>
      <c r="K10258" s="111" t="s">
        <v>1800</v>
      </c>
      <c r="L10258" s="111" t="s">
        <v>708</v>
      </c>
      <c r="M10258" s="111" t="s">
        <v>702</v>
      </c>
      <c r="N10258" s="111">
        <v>1.242</v>
      </c>
      <c r="O10258" s="114">
        <v>16.97</v>
      </c>
    </row>
    <row r="10259" spans="1:15">
      <c r="A10259" s="108"/>
      <c r="B10259" s="108"/>
      <c r="I10259" s="113">
        <f t="shared" si="0"/>
        <v>88267</v>
      </c>
      <c r="J10259" s="111">
        <v>88267</v>
      </c>
      <c r="K10259" s="111" t="s">
        <v>1788</v>
      </c>
      <c r="L10259" s="111" t="s">
        <v>708</v>
      </c>
      <c r="M10259" s="111" t="s">
        <v>710</v>
      </c>
      <c r="N10259" s="111">
        <v>1.242</v>
      </c>
      <c r="O10259" s="114">
        <v>21.85</v>
      </c>
    </row>
    <row r="10260" spans="1:15">
      <c r="A10260" s="108"/>
      <c r="B10260" s="108"/>
      <c r="I10260" s="113">
        <f t="shared" si="0"/>
        <v>3148</v>
      </c>
      <c r="J10260" s="111">
        <v>3148</v>
      </c>
      <c r="K10260" s="111" t="s">
        <v>2701</v>
      </c>
      <c r="L10260" s="111" t="s">
        <v>706</v>
      </c>
      <c r="M10260" s="111" t="s">
        <v>702</v>
      </c>
      <c r="N10260" s="111">
        <v>0.02</v>
      </c>
      <c r="O10260" s="114">
        <v>12.9</v>
      </c>
    </row>
    <row r="10261" spans="1:15">
      <c r="A10261" s="108"/>
      <c r="B10261" s="108"/>
      <c r="I10261" s="113">
        <f t="shared" si="0"/>
        <v>6323</v>
      </c>
      <c r="J10261" s="111">
        <v>6323</v>
      </c>
      <c r="K10261" s="111" t="s">
        <v>3342</v>
      </c>
      <c r="L10261" s="111" t="s">
        <v>706</v>
      </c>
      <c r="M10261" s="111" t="s">
        <v>729</v>
      </c>
      <c r="N10261" s="111">
        <v>1</v>
      </c>
      <c r="O10261" s="114">
        <v>12.97</v>
      </c>
    </row>
    <row r="10262" spans="1:15">
      <c r="A10262" s="108"/>
      <c r="B10262" s="108"/>
      <c r="I10262" s="113">
        <f t="shared" si="0"/>
        <v>88248</v>
      </c>
      <c r="J10262" s="111">
        <v>88248</v>
      </c>
      <c r="K10262" s="111" t="s">
        <v>1800</v>
      </c>
      <c r="L10262" s="111" t="s">
        <v>708</v>
      </c>
      <c r="M10262" s="111" t="s">
        <v>702</v>
      </c>
      <c r="N10262" s="111">
        <v>0.98</v>
      </c>
      <c r="O10262" s="114">
        <v>16.97</v>
      </c>
    </row>
    <row r="10263" spans="1:15">
      <c r="A10263" s="108"/>
      <c r="B10263" s="108"/>
      <c r="I10263" s="113">
        <f t="shared" si="0"/>
        <v>3148</v>
      </c>
      <c r="J10263" s="111">
        <v>3148</v>
      </c>
      <c r="K10263" s="111" t="s">
        <v>2701</v>
      </c>
      <c r="L10263" s="111" t="s">
        <v>706</v>
      </c>
      <c r="M10263" s="111" t="s">
        <v>702</v>
      </c>
      <c r="N10263" s="111">
        <v>2.5000000000000001E-2</v>
      </c>
      <c r="O10263" s="114">
        <v>12.9</v>
      </c>
    </row>
    <row r="10264" spans="1:15">
      <c r="A10264" s="108"/>
      <c r="B10264" s="108"/>
      <c r="I10264" s="113">
        <f t="shared" si="0"/>
        <v>6296</v>
      </c>
      <c r="J10264" s="111">
        <v>6296</v>
      </c>
      <c r="K10264" s="111" t="s">
        <v>3343</v>
      </c>
      <c r="L10264" s="111" t="s">
        <v>706</v>
      </c>
      <c r="M10264" s="111" t="s">
        <v>729</v>
      </c>
      <c r="N10264" s="111">
        <v>1</v>
      </c>
      <c r="O10264" s="114">
        <v>19.850000000000001</v>
      </c>
    </row>
    <row r="10265" spans="1:15">
      <c r="A10265" s="108"/>
      <c r="B10265" s="108"/>
      <c r="I10265" s="113">
        <f t="shared" si="0"/>
        <v>88248</v>
      </c>
      <c r="J10265" s="111">
        <v>88248</v>
      </c>
      <c r="K10265" s="111" t="s">
        <v>1800</v>
      </c>
      <c r="L10265" s="111" t="s">
        <v>708</v>
      </c>
      <c r="M10265" s="111" t="s">
        <v>702</v>
      </c>
      <c r="N10265" s="111">
        <v>1.0660000000000001</v>
      </c>
      <c r="O10265" s="114">
        <v>16.97</v>
      </c>
    </row>
    <row r="10266" spans="1:15">
      <c r="A10266" s="108"/>
      <c r="B10266" s="108"/>
      <c r="I10266" s="113">
        <f t="shared" si="0"/>
        <v>88267</v>
      </c>
      <c r="J10266" s="111">
        <v>88267</v>
      </c>
      <c r="K10266" s="111" t="s">
        <v>1788</v>
      </c>
      <c r="L10266" s="111" t="s">
        <v>708</v>
      </c>
      <c r="M10266" s="111" t="s">
        <v>710</v>
      </c>
      <c r="N10266" s="111">
        <v>1.0660000000000001</v>
      </c>
      <c r="O10266" s="114">
        <v>21.85</v>
      </c>
    </row>
    <row r="10267" spans="1:15">
      <c r="A10267" s="108"/>
      <c r="B10267" s="108"/>
      <c r="I10267" s="113">
        <f t="shared" si="0"/>
        <v>3148</v>
      </c>
      <c r="J10267" s="111">
        <v>3148</v>
      </c>
      <c r="K10267" s="111" t="s">
        <v>2701</v>
      </c>
      <c r="L10267" s="111" t="s">
        <v>706</v>
      </c>
      <c r="M10267" s="111" t="s">
        <v>702</v>
      </c>
      <c r="N10267" s="111">
        <v>2.9000000000000001E-2</v>
      </c>
      <c r="O10267" s="114">
        <v>12.9</v>
      </c>
    </row>
    <row r="10268" spans="1:15">
      <c r="A10268" s="108"/>
      <c r="B10268" s="108"/>
      <c r="I10268" s="113">
        <f t="shared" si="0"/>
        <v>6297</v>
      </c>
      <c r="J10268" s="111">
        <v>6297</v>
      </c>
      <c r="K10268" s="111" t="s">
        <v>3344</v>
      </c>
      <c r="L10268" s="111" t="s">
        <v>706</v>
      </c>
      <c r="M10268" s="111" t="s">
        <v>729</v>
      </c>
      <c r="N10268" s="111">
        <v>1</v>
      </c>
      <c r="O10268" s="114">
        <v>25.15</v>
      </c>
    </row>
    <row r="10269" spans="1:15">
      <c r="A10269" s="108"/>
      <c r="B10269" s="108"/>
      <c r="I10269" s="113">
        <f t="shared" si="0"/>
        <v>88248</v>
      </c>
      <c r="J10269" s="111">
        <v>88248</v>
      </c>
      <c r="K10269" s="111" t="s">
        <v>1800</v>
      </c>
      <c r="L10269" s="111" t="s">
        <v>708</v>
      </c>
      <c r="M10269" s="111" t="s">
        <v>702</v>
      </c>
      <c r="N10269" s="111">
        <v>1.1639999999999999</v>
      </c>
      <c r="O10269" s="114">
        <v>16.97</v>
      </c>
    </row>
    <row r="10270" spans="1:15">
      <c r="A10270" s="108"/>
      <c r="B10270" s="108"/>
      <c r="I10270" s="113">
        <f t="shared" si="0"/>
        <v>88267</v>
      </c>
      <c r="J10270" s="111">
        <v>88267</v>
      </c>
      <c r="K10270" s="111" t="s">
        <v>1788</v>
      </c>
      <c r="L10270" s="111" t="s">
        <v>708</v>
      </c>
      <c r="M10270" s="111" t="s">
        <v>710</v>
      </c>
      <c r="N10270" s="111">
        <v>1.1639999999999999</v>
      </c>
      <c r="O10270" s="114">
        <v>21.85</v>
      </c>
    </row>
    <row r="10271" spans="1:15">
      <c r="A10271" s="108"/>
      <c r="B10271" s="108"/>
      <c r="I10271" s="113">
        <f t="shared" si="0"/>
        <v>88248</v>
      </c>
      <c r="J10271" s="111">
        <v>88248</v>
      </c>
      <c r="K10271" s="111" t="s">
        <v>1800</v>
      </c>
      <c r="L10271" s="111" t="s">
        <v>708</v>
      </c>
      <c r="M10271" s="111" t="s">
        <v>702</v>
      </c>
      <c r="N10271" s="111">
        <v>1.2869999999999999</v>
      </c>
      <c r="O10271" s="114">
        <v>16.97</v>
      </c>
    </row>
    <row r="10272" spans="1:15">
      <c r="A10272" s="108"/>
      <c r="B10272" s="108"/>
      <c r="I10272" s="113">
        <f t="shared" si="0"/>
        <v>88267</v>
      </c>
      <c r="J10272" s="111">
        <v>88267</v>
      </c>
      <c r="K10272" s="111" t="s">
        <v>1788</v>
      </c>
      <c r="L10272" s="111" t="s">
        <v>708</v>
      </c>
      <c r="M10272" s="111" t="s">
        <v>710</v>
      </c>
      <c r="N10272" s="111">
        <v>1.2869999999999999</v>
      </c>
      <c r="O10272" s="114">
        <v>21.85</v>
      </c>
    </row>
    <row r="10273" spans="1:15">
      <c r="A10273" s="108"/>
      <c r="B10273" s="108"/>
      <c r="I10273" s="113">
        <f t="shared" si="0"/>
        <v>88248</v>
      </c>
      <c r="J10273" s="111">
        <v>88248</v>
      </c>
      <c r="K10273" s="111" t="s">
        <v>1800</v>
      </c>
      <c r="L10273" s="111" t="s">
        <v>708</v>
      </c>
      <c r="M10273" s="111" t="s">
        <v>702</v>
      </c>
      <c r="N10273" s="111">
        <v>1.4710000000000001</v>
      </c>
      <c r="O10273" s="114">
        <v>16.97</v>
      </c>
    </row>
    <row r="10274" spans="1:15">
      <c r="A10274" s="108"/>
      <c r="B10274" s="108"/>
      <c r="I10274" s="113">
        <f t="shared" si="0"/>
        <v>88267</v>
      </c>
      <c r="J10274" s="111">
        <v>88267</v>
      </c>
      <c r="K10274" s="111" t="s">
        <v>1788</v>
      </c>
      <c r="L10274" s="111" t="s">
        <v>708</v>
      </c>
      <c r="M10274" s="111" t="s">
        <v>710</v>
      </c>
      <c r="N10274" s="111">
        <v>1.4710000000000001</v>
      </c>
      <c r="O10274" s="114">
        <v>21.85</v>
      </c>
    </row>
    <row r="10275" spans="1:15">
      <c r="A10275" s="108"/>
      <c r="B10275" s="108"/>
      <c r="I10275" s="113">
        <f t="shared" si="0"/>
        <v>88248</v>
      </c>
      <c r="J10275" s="111">
        <v>88248</v>
      </c>
      <c r="K10275" s="111" t="s">
        <v>1800</v>
      </c>
      <c r="L10275" s="111" t="s">
        <v>708</v>
      </c>
      <c r="M10275" s="111" t="s">
        <v>702</v>
      </c>
      <c r="N10275" s="111">
        <v>1.6559999999999999</v>
      </c>
      <c r="O10275" s="114">
        <v>16.97</v>
      </c>
    </row>
    <row r="10276" spans="1:15">
      <c r="A10276" s="108"/>
      <c r="B10276" s="108"/>
      <c r="I10276" s="113">
        <f t="shared" si="0"/>
        <v>88267</v>
      </c>
      <c r="J10276" s="111">
        <v>88267</v>
      </c>
      <c r="K10276" s="111" t="s">
        <v>1788</v>
      </c>
      <c r="L10276" s="111" t="s">
        <v>708</v>
      </c>
      <c r="M10276" s="111" t="s">
        <v>710</v>
      </c>
      <c r="N10276" s="111">
        <v>1.6559999999999999</v>
      </c>
      <c r="O10276" s="114">
        <v>21.85</v>
      </c>
    </row>
    <row r="10277" spans="1:15">
      <c r="A10277" s="108"/>
      <c r="B10277" s="108"/>
      <c r="I10277" s="113">
        <f t="shared" si="0"/>
        <v>88248</v>
      </c>
      <c r="J10277" s="111">
        <v>88248</v>
      </c>
      <c r="K10277" s="111" t="s">
        <v>1800</v>
      </c>
      <c r="L10277" s="111" t="s">
        <v>708</v>
      </c>
      <c r="M10277" s="111" t="s">
        <v>702</v>
      </c>
      <c r="N10277" s="111">
        <v>0.30099999999999999</v>
      </c>
      <c r="O10277" s="114">
        <v>16.97</v>
      </c>
    </row>
    <row r="10278" spans="1:15">
      <c r="A10278" s="108"/>
      <c r="B10278" s="108"/>
      <c r="I10278" s="113">
        <f t="shared" si="0"/>
        <v>88267</v>
      </c>
      <c r="J10278" s="111">
        <v>88267</v>
      </c>
      <c r="K10278" s="111" t="s">
        <v>1788</v>
      </c>
      <c r="L10278" s="111" t="s">
        <v>708</v>
      </c>
      <c r="M10278" s="111" t="s">
        <v>710</v>
      </c>
      <c r="N10278" s="111">
        <v>0.30099999999999999</v>
      </c>
      <c r="O10278" s="114">
        <v>21.85</v>
      </c>
    </row>
    <row r="10279" spans="1:15">
      <c r="A10279" s="108"/>
      <c r="B10279" s="108"/>
      <c r="I10279" s="113">
        <f t="shared" si="0"/>
        <v>88248</v>
      </c>
      <c r="J10279" s="111">
        <v>88248</v>
      </c>
      <c r="K10279" s="111" t="s">
        <v>1800</v>
      </c>
      <c r="L10279" s="111" t="s">
        <v>708</v>
      </c>
      <c r="M10279" s="111" t="s">
        <v>702</v>
      </c>
      <c r="N10279" s="111">
        <v>0.318</v>
      </c>
      <c r="O10279" s="114">
        <v>16.97</v>
      </c>
    </row>
    <row r="10280" spans="1:15">
      <c r="A10280" s="108"/>
      <c r="B10280" s="108"/>
      <c r="I10280" s="113">
        <f t="shared" si="0"/>
        <v>88267</v>
      </c>
      <c r="J10280" s="111">
        <v>88267</v>
      </c>
      <c r="K10280" s="111" t="s">
        <v>1788</v>
      </c>
      <c r="L10280" s="111" t="s">
        <v>708</v>
      </c>
      <c r="M10280" s="111" t="s">
        <v>710</v>
      </c>
      <c r="N10280" s="111">
        <v>0.318</v>
      </c>
      <c r="O10280" s="114">
        <v>21.85</v>
      </c>
    </row>
    <row r="10281" spans="1:15">
      <c r="A10281" s="108"/>
      <c r="B10281" s="108"/>
      <c r="I10281" s="113">
        <f t="shared" si="0"/>
        <v>88248</v>
      </c>
      <c r="J10281" s="111">
        <v>88248</v>
      </c>
      <c r="K10281" s="111" t="s">
        <v>1800</v>
      </c>
      <c r="L10281" s="111" t="s">
        <v>708</v>
      </c>
      <c r="M10281" s="111" t="s">
        <v>702</v>
      </c>
      <c r="N10281" s="111">
        <v>0.33700000000000002</v>
      </c>
      <c r="O10281" s="114">
        <v>16.97</v>
      </c>
    </row>
    <row r="10282" spans="1:15">
      <c r="A10282" s="108"/>
      <c r="B10282" s="108"/>
      <c r="I10282" s="113">
        <f t="shared" si="0"/>
        <v>88267</v>
      </c>
      <c r="J10282" s="111">
        <v>88267</v>
      </c>
      <c r="K10282" s="111" t="s">
        <v>1788</v>
      </c>
      <c r="L10282" s="111" t="s">
        <v>708</v>
      </c>
      <c r="M10282" s="111" t="s">
        <v>710</v>
      </c>
      <c r="N10282" s="111">
        <v>0.33700000000000002</v>
      </c>
      <c r="O10282" s="114">
        <v>21.85</v>
      </c>
    </row>
    <row r="10283" spans="1:15">
      <c r="A10283" s="108"/>
      <c r="B10283" s="108"/>
      <c r="I10283" s="113">
        <f t="shared" si="0"/>
        <v>88248</v>
      </c>
      <c r="J10283" s="111">
        <v>88248</v>
      </c>
      <c r="K10283" s="111" t="s">
        <v>1800</v>
      </c>
      <c r="L10283" s="111" t="s">
        <v>708</v>
      </c>
      <c r="M10283" s="111" t="s">
        <v>702</v>
      </c>
      <c r="N10283" s="111">
        <v>0.36199999999999999</v>
      </c>
      <c r="O10283" s="114">
        <v>16.97</v>
      </c>
    </row>
    <row r="10284" spans="1:15">
      <c r="A10284" s="108"/>
      <c r="B10284" s="108"/>
      <c r="I10284" s="113">
        <f t="shared" si="0"/>
        <v>88267</v>
      </c>
      <c r="J10284" s="111">
        <v>88267</v>
      </c>
      <c r="K10284" s="111" t="s">
        <v>1788</v>
      </c>
      <c r="L10284" s="111" t="s">
        <v>708</v>
      </c>
      <c r="M10284" s="111" t="s">
        <v>710</v>
      </c>
      <c r="N10284" s="111">
        <v>0.36199999999999999</v>
      </c>
      <c r="O10284" s="114">
        <v>21.85</v>
      </c>
    </row>
    <row r="10285" spans="1:15">
      <c r="A10285" s="108"/>
      <c r="B10285" s="108"/>
      <c r="I10285" s="113">
        <f t="shared" si="0"/>
        <v>88248</v>
      </c>
      <c r="J10285" s="111">
        <v>88248</v>
      </c>
      <c r="K10285" s="111" t="s">
        <v>1800</v>
      </c>
      <c r="L10285" s="111" t="s">
        <v>708</v>
      </c>
      <c r="M10285" s="111" t="s">
        <v>702</v>
      </c>
      <c r="N10285" s="111">
        <v>0.39800000000000002</v>
      </c>
      <c r="O10285" s="114">
        <v>16.97</v>
      </c>
    </row>
    <row r="10286" spans="1:15">
      <c r="A10286" s="108"/>
      <c r="B10286" s="108"/>
      <c r="I10286" s="113">
        <f t="shared" si="0"/>
        <v>88267</v>
      </c>
      <c r="J10286" s="111">
        <v>88267</v>
      </c>
      <c r="K10286" s="111" t="s">
        <v>1788</v>
      </c>
      <c r="L10286" s="111" t="s">
        <v>708</v>
      </c>
      <c r="M10286" s="111" t="s">
        <v>710</v>
      </c>
      <c r="N10286" s="111">
        <v>0.39800000000000002</v>
      </c>
      <c r="O10286" s="114">
        <v>21.85</v>
      </c>
    </row>
    <row r="10287" spans="1:15">
      <c r="A10287" s="108"/>
      <c r="B10287" s="108"/>
      <c r="I10287" s="113">
        <f t="shared" si="0"/>
        <v>88248</v>
      </c>
      <c r="J10287" s="111">
        <v>88248</v>
      </c>
      <c r="K10287" s="111" t="s">
        <v>1800</v>
      </c>
      <c r="L10287" s="111" t="s">
        <v>708</v>
      </c>
      <c r="M10287" s="111" t="s">
        <v>702</v>
      </c>
      <c r="N10287" s="111">
        <v>0.435</v>
      </c>
      <c r="O10287" s="114">
        <v>16.97</v>
      </c>
    </row>
    <row r="10288" spans="1:15">
      <c r="A10288" s="108"/>
      <c r="B10288" s="108"/>
      <c r="I10288" s="113">
        <f t="shared" si="0"/>
        <v>88267</v>
      </c>
      <c r="J10288" s="111">
        <v>88267</v>
      </c>
      <c r="K10288" s="111" t="s">
        <v>1788</v>
      </c>
      <c r="L10288" s="111" t="s">
        <v>708</v>
      </c>
      <c r="M10288" s="111" t="s">
        <v>710</v>
      </c>
      <c r="N10288" s="111">
        <v>0.435</v>
      </c>
      <c r="O10288" s="114">
        <v>21.85</v>
      </c>
    </row>
    <row r="10289" spans="1:15">
      <c r="A10289" s="108"/>
      <c r="B10289" s="108"/>
      <c r="I10289" s="113">
        <f t="shared" si="0"/>
        <v>88248</v>
      </c>
      <c r="J10289" s="111">
        <v>88248</v>
      </c>
      <c r="K10289" s="111" t="s">
        <v>1800</v>
      </c>
      <c r="L10289" s="111" t="s">
        <v>708</v>
      </c>
      <c r="M10289" s="111" t="s">
        <v>702</v>
      </c>
      <c r="N10289" s="111">
        <v>0.45100000000000001</v>
      </c>
      <c r="O10289" s="114">
        <v>16.97</v>
      </c>
    </row>
    <row r="10290" spans="1:15">
      <c r="A10290" s="108"/>
      <c r="B10290" s="108"/>
      <c r="I10290" s="113">
        <f t="shared" si="0"/>
        <v>88267</v>
      </c>
      <c r="J10290" s="111">
        <v>88267</v>
      </c>
      <c r="K10290" s="111" t="s">
        <v>1788</v>
      </c>
      <c r="L10290" s="111" t="s">
        <v>708</v>
      </c>
      <c r="M10290" s="111" t="s">
        <v>710</v>
      </c>
      <c r="N10290" s="111">
        <v>0.45100000000000001</v>
      </c>
      <c r="O10290" s="114">
        <v>21.85</v>
      </c>
    </row>
    <row r="10291" spans="1:15">
      <c r="A10291" s="108"/>
      <c r="B10291" s="108"/>
      <c r="I10291" s="113">
        <f t="shared" si="0"/>
        <v>88248</v>
      </c>
      <c r="J10291" s="111">
        <v>88248</v>
      </c>
      <c r="K10291" s="111" t="s">
        <v>1800</v>
      </c>
      <c r="L10291" s="111" t="s">
        <v>708</v>
      </c>
      <c r="M10291" s="111" t="s">
        <v>702</v>
      </c>
      <c r="N10291" s="111">
        <v>0.47699999999999998</v>
      </c>
      <c r="O10291" s="114">
        <v>16.97</v>
      </c>
    </row>
    <row r="10292" spans="1:15">
      <c r="A10292" s="108"/>
      <c r="B10292" s="108"/>
      <c r="I10292" s="113">
        <f t="shared" si="0"/>
        <v>88267</v>
      </c>
      <c r="J10292" s="111">
        <v>88267</v>
      </c>
      <c r="K10292" s="111" t="s">
        <v>1788</v>
      </c>
      <c r="L10292" s="111" t="s">
        <v>708</v>
      </c>
      <c r="M10292" s="111" t="s">
        <v>710</v>
      </c>
      <c r="N10292" s="111">
        <v>0.47699999999999998</v>
      </c>
      <c r="O10292" s="114">
        <v>21.85</v>
      </c>
    </row>
    <row r="10293" spans="1:15">
      <c r="A10293" s="108"/>
      <c r="B10293" s="108"/>
      <c r="I10293" s="113">
        <f t="shared" si="0"/>
        <v>88248</v>
      </c>
      <c r="J10293" s="111">
        <v>88248</v>
      </c>
      <c r="K10293" s="111" t="s">
        <v>1800</v>
      </c>
      <c r="L10293" s="111" t="s">
        <v>708</v>
      </c>
      <c r="M10293" s="111" t="s">
        <v>702</v>
      </c>
      <c r="N10293" s="111">
        <v>0.50600000000000001</v>
      </c>
      <c r="O10293" s="114">
        <v>16.97</v>
      </c>
    </row>
    <row r="10294" spans="1:15">
      <c r="A10294" s="108"/>
      <c r="B10294" s="108"/>
      <c r="I10294" s="113">
        <f t="shared" si="0"/>
        <v>88267</v>
      </c>
      <c r="J10294" s="111">
        <v>88267</v>
      </c>
      <c r="K10294" s="111" t="s">
        <v>1788</v>
      </c>
      <c r="L10294" s="111" t="s">
        <v>708</v>
      </c>
      <c r="M10294" s="111" t="s">
        <v>710</v>
      </c>
      <c r="N10294" s="111">
        <v>0.50600000000000001</v>
      </c>
      <c r="O10294" s="114">
        <v>21.85</v>
      </c>
    </row>
    <row r="10295" spans="1:15">
      <c r="A10295" s="108"/>
      <c r="B10295" s="108"/>
      <c r="I10295" s="113">
        <f t="shared" si="0"/>
        <v>88248</v>
      </c>
      <c r="J10295" s="111">
        <v>88248</v>
      </c>
      <c r="K10295" s="111" t="s">
        <v>1800</v>
      </c>
      <c r="L10295" s="111" t="s">
        <v>708</v>
      </c>
      <c r="M10295" s="111" t="s">
        <v>702</v>
      </c>
      <c r="N10295" s="111">
        <v>0.54300000000000004</v>
      </c>
      <c r="O10295" s="114">
        <v>16.97</v>
      </c>
    </row>
    <row r="10296" spans="1:15">
      <c r="A10296" s="108"/>
      <c r="B10296" s="108"/>
      <c r="I10296" s="113">
        <f t="shared" si="0"/>
        <v>88267</v>
      </c>
      <c r="J10296" s="111">
        <v>88267</v>
      </c>
      <c r="K10296" s="111" t="s">
        <v>1788</v>
      </c>
      <c r="L10296" s="111" t="s">
        <v>708</v>
      </c>
      <c r="M10296" s="111" t="s">
        <v>710</v>
      </c>
      <c r="N10296" s="111">
        <v>0.54300000000000004</v>
      </c>
      <c r="O10296" s="114">
        <v>21.85</v>
      </c>
    </row>
    <row r="10297" spans="1:15">
      <c r="A10297" s="108"/>
      <c r="B10297" s="108"/>
      <c r="I10297" s="113">
        <f t="shared" si="0"/>
        <v>88248</v>
      </c>
      <c r="J10297" s="111">
        <v>88248</v>
      </c>
      <c r="K10297" s="111" t="s">
        <v>1800</v>
      </c>
      <c r="L10297" s="111" t="s">
        <v>708</v>
      </c>
      <c r="M10297" s="111" t="s">
        <v>702</v>
      </c>
      <c r="N10297" s="111">
        <v>0.59799999999999998</v>
      </c>
      <c r="O10297" s="114">
        <v>16.97</v>
      </c>
    </row>
    <row r="10298" spans="1:15">
      <c r="A10298" s="108"/>
      <c r="B10298" s="108"/>
      <c r="I10298" s="113">
        <f t="shared" si="0"/>
        <v>88267</v>
      </c>
      <c r="J10298" s="111">
        <v>88267</v>
      </c>
      <c r="K10298" s="111" t="s">
        <v>1788</v>
      </c>
      <c r="L10298" s="111" t="s">
        <v>708</v>
      </c>
      <c r="M10298" s="111" t="s">
        <v>710</v>
      </c>
      <c r="N10298" s="111">
        <v>0.59799999999999998</v>
      </c>
      <c r="O10298" s="114">
        <v>21.85</v>
      </c>
    </row>
    <row r="10299" spans="1:15">
      <c r="A10299" s="108"/>
      <c r="B10299" s="108"/>
      <c r="I10299" s="113">
        <f t="shared" si="0"/>
        <v>88248</v>
      </c>
      <c r="J10299" s="111">
        <v>88248</v>
      </c>
      <c r="K10299" s="111" t="s">
        <v>1800</v>
      </c>
      <c r="L10299" s="111" t="s">
        <v>708</v>
      </c>
      <c r="M10299" s="111" t="s">
        <v>702</v>
      </c>
      <c r="N10299" s="111">
        <v>0.65300000000000002</v>
      </c>
      <c r="O10299" s="114">
        <v>16.97</v>
      </c>
    </row>
    <row r="10300" spans="1:15">
      <c r="A10300" s="108"/>
      <c r="B10300" s="108"/>
      <c r="I10300" s="113">
        <f t="shared" si="0"/>
        <v>88267</v>
      </c>
      <c r="J10300" s="111">
        <v>88267</v>
      </c>
      <c r="K10300" s="111" t="s">
        <v>1788</v>
      </c>
      <c r="L10300" s="111" t="s">
        <v>708</v>
      </c>
      <c r="M10300" s="111" t="s">
        <v>710</v>
      </c>
      <c r="N10300" s="111">
        <v>0.65300000000000002</v>
      </c>
      <c r="O10300" s="114">
        <v>21.85</v>
      </c>
    </row>
    <row r="10301" spans="1:15">
      <c r="A10301" s="108"/>
      <c r="B10301" s="108"/>
      <c r="I10301" s="113">
        <f t="shared" si="0"/>
        <v>88248</v>
      </c>
      <c r="J10301" s="111">
        <v>88248</v>
      </c>
      <c r="K10301" s="111" t="s">
        <v>1800</v>
      </c>
      <c r="L10301" s="111" t="s">
        <v>708</v>
      </c>
      <c r="M10301" s="111" t="s">
        <v>702</v>
      </c>
      <c r="N10301" s="111">
        <v>0.60099999999999998</v>
      </c>
      <c r="O10301" s="114">
        <v>16.97</v>
      </c>
    </row>
    <row r="10302" spans="1:15">
      <c r="A10302" s="108"/>
      <c r="B10302" s="108"/>
      <c r="I10302" s="113">
        <f t="shared" si="0"/>
        <v>88267</v>
      </c>
      <c r="J10302" s="111">
        <v>88267</v>
      </c>
      <c r="K10302" s="111" t="s">
        <v>1788</v>
      </c>
      <c r="L10302" s="111" t="s">
        <v>708</v>
      </c>
      <c r="M10302" s="111" t="s">
        <v>710</v>
      </c>
      <c r="N10302" s="111">
        <v>0.60099999999999998</v>
      </c>
      <c r="O10302" s="114">
        <v>21.85</v>
      </c>
    </row>
    <row r="10303" spans="1:15">
      <c r="A10303" s="108"/>
      <c r="B10303" s="108"/>
      <c r="I10303" s="113">
        <f t="shared" si="0"/>
        <v>88248</v>
      </c>
      <c r="J10303" s="111">
        <v>88248</v>
      </c>
      <c r="K10303" s="111" t="s">
        <v>1800</v>
      </c>
      <c r="L10303" s="111" t="s">
        <v>708</v>
      </c>
      <c r="M10303" s="111" t="s">
        <v>702</v>
      </c>
      <c r="N10303" s="111">
        <v>0.63500000000000001</v>
      </c>
      <c r="O10303" s="114">
        <v>16.97</v>
      </c>
    </row>
    <row r="10304" spans="1:15">
      <c r="A10304" s="108"/>
      <c r="B10304" s="108"/>
      <c r="I10304" s="113">
        <f t="shared" si="0"/>
        <v>88267</v>
      </c>
      <c r="J10304" s="111">
        <v>88267</v>
      </c>
      <c r="K10304" s="111" t="s">
        <v>1788</v>
      </c>
      <c r="L10304" s="111" t="s">
        <v>708</v>
      </c>
      <c r="M10304" s="111" t="s">
        <v>710</v>
      </c>
      <c r="N10304" s="111">
        <v>0.63500000000000001</v>
      </c>
      <c r="O10304" s="114">
        <v>21.85</v>
      </c>
    </row>
    <row r="10305" spans="1:15">
      <c r="A10305" s="108"/>
      <c r="B10305" s="108"/>
      <c r="I10305" s="113">
        <f t="shared" si="0"/>
        <v>88248</v>
      </c>
      <c r="J10305" s="111">
        <v>88248</v>
      </c>
      <c r="K10305" s="111" t="s">
        <v>1800</v>
      </c>
      <c r="L10305" s="111" t="s">
        <v>708</v>
      </c>
      <c r="M10305" s="111" t="s">
        <v>702</v>
      </c>
      <c r="N10305" s="111">
        <v>0.67500000000000004</v>
      </c>
      <c r="O10305" s="114">
        <v>16.97</v>
      </c>
    </row>
    <row r="10306" spans="1:15">
      <c r="A10306" s="108"/>
      <c r="B10306" s="108"/>
      <c r="I10306" s="113">
        <f t="shared" si="0"/>
        <v>88267</v>
      </c>
      <c r="J10306" s="111">
        <v>88267</v>
      </c>
      <c r="K10306" s="111" t="s">
        <v>1788</v>
      </c>
      <c r="L10306" s="111" t="s">
        <v>708</v>
      </c>
      <c r="M10306" s="111" t="s">
        <v>710</v>
      </c>
      <c r="N10306" s="111">
        <v>0.67500000000000004</v>
      </c>
      <c r="O10306" s="114">
        <v>21.85</v>
      </c>
    </row>
    <row r="10307" spans="1:15">
      <c r="A10307" s="108"/>
      <c r="B10307" s="108"/>
      <c r="I10307" s="113">
        <f t="shared" si="0"/>
        <v>88248</v>
      </c>
      <c r="J10307" s="111">
        <v>88248</v>
      </c>
      <c r="K10307" s="111" t="s">
        <v>1800</v>
      </c>
      <c r="L10307" s="111" t="s">
        <v>708</v>
      </c>
      <c r="M10307" s="111" t="s">
        <v>702</v>
      </c>
      <c r="N10307" s="111">
        <v>0.72399999999999998</v>
      </c>
      <c r="O10307" s="114">
        <v>16.97</v>
      </c>
    </row>
    <row r="10308" spans="1:15">
      <c r="A10308" s="108"/>
      <c r="B10308" s="108"/>
      <c r="I10308" s="113">
        <f t="shared" si="0"/>
        <v>88267</v>
      </c>
      <c r="J10308" s="111">
        <v>88267</v>
      </c>
      <c r="K10308" s="111" t="s">
        <v>1788</v>
      </c>
      <c r="L10308" s="111" t="s">
        <v>708</v>
      </c>
      <c r="M10308" s="111" t="s">
        <v>710</v>
      </c>
      <c r="N10308" s="111">
        <v>0.72399999999999998</v>
      </c>
      <c r="O10308" s="114">
        <v>21.85</v>
      </c>
    </row>
    <row r="10309" spans="1:15">
      <c r="A10309" s="108"/>
      <c r="B10309" s="108"/>
      <c r="I10309" s="113">
        <f t="shared" si="0"/>
        <v>88248</v>
      </c>
      <c r="J10309" s="111">
        <v>88248</v>
      </c>
      <c r="K10309" s="111" t="s">
        <v>1800</v>
      </c>
      <c r="L10309" s="111" t="s">
        <v>708</v>
      </c>
      <c r="M10309" s="111" t="s">
        <v>702</v>
      </c>
      <c r="N10309" s="111">
        <v>0.79700000000000004</v>
      </c>
      <c r="O10309" s="114">
        <v>16.97</v>
      </c>
    </row>
    <row r="10310" spans="1:15">
      <c r="A10310" s="108"/>
      <c r="B10310" s="108"/>
      <c r="I10310" s="113">
        <f t="shared" si="0"/>
        <v>88267</v>
      </c>
      <c r="J10310" s="111">
        <v>88267</v>
      </c>
      <c r="K10310" s="111" t="s">
        <v>1788</v>
      </c>
      <c r="L10310" s="111" t="s">
        <v>708</v>
      </c>
      <c r="M10310" s="111" t="s">
        <v>710</v>
      </c>
      <c r="N10310" s="111">
        <v>0.79700000000000004</v>
      </c>
      <c r="O10310" s="114">
        <v>21.85</v>
      </c>
    </row>
    <row r="10311" spans="1:15">
      <c r="A10311" s="108"/>
      <c r="B10311" s="108"/>
      <c r="I10311" s="113">
        <f t="shared" si="0"/>
        <v>88248</v>
      </c>
      <c r="J10311" s="111">
        <v>88248</v>
      </c>
      <c r="K10311" s="111" t="s">
        <v>1800</v>
      </c>
      <c r="L10311" s="111" t="s">
        <v>708</v>
      </c>
      <c r="M10311" s="111" t="s">
        <v>702</v>
      </c>
      <c r="N10311" s="111">
        <v>0.87</v>
      </c>
      <c r="O10311" s="114">
        <v>16.97</v>
      </c>
    </row>
    <row r="10312" spans="1:15">
      <c r="A10312" s="108"/>
      <c r="B10312" s="108"/>
      <c r="I10312" s="113">
        <f t="shared" si="0"/>
        <v>88267</v>
      </c>
      <c r="J10312" s="111">
        <v>88267</v>
      </c>
      <c r="K10312" s="111" t="s">
        <v>1788</v>
      </c>
      <c r="L10312" s="111" t="s">
        <v>708</v>
      </c>
      <c r="M10312" s="111" t="s">
        <v>710</v>
      </c>
      <c r="N10312" s="111">
        <v>0.87</v>
      </c>
      <c r="O10312" s="114">
        <v>21.85</v>
      </c>
    </row>
    <row r="10313" spans="1:15">
      <c r="A10313" s="108"/>
      <c r="B10313" s="108"/>
      <c r="I10313" s="113">
        <f t="shared" si="0"/>
        <v>3148</v>
      </c>
      <c r="J10313" s="111">
        <v>3148</v>
      </c>
      <c r="K10313" s="111" t="s">
        <v>2701</v>
      </c>
      <c r="L10313" s="111" t="s">
        <v>706</v>
      </c>
      <c r="M10313" s="111" t="s">
        <v>702</v>
      </c>
      <c r="N10313" s="111">
        <v>8.0000000000000002E-3</v>
      </c>
      <c r="O10313" s="114">
        <v>12.9</v>
      </c>
    </row>
    <row r="10314" spans="1:15">
      <c r="A10314" s="108"/>
      <c r="B10314" s="108"/>
      <c r="I10314" s="113">
        <f t="shared" si="0"/>
        <v>4177</v>
      </c>
      <c r="J10314" s="111">
        <v>4177</v>
      </c>
      <c r="K10314" s="111" t="s">
        <v>2741</v>
      </c>
      <c r="L10314" s="111" t="s">
        <v>706</v>
      </c>
      <c r="M10314" s="111" t="s">
        <v>729</v>
      </c>
      <c r="N10314" s="111">
        <v>1</v>
      </c>
      <c r="O10314" s="114">
        <v>3.39</v>
      </c>
    </row>
    <row r="10315" spans="1:15">
      <c r="A10315" s="108"/>
      <c r="B10315" s="108"/>
      <c r="I10315" s="113">
        <f t="shared" si="0"/>
        <v>7307</v>
      </c>
      <c r="J10315" s="111">
        <v>7307</v>
      </c>
      <c r="K10315" s="111" t="s">
        <v>2035</v>
      </c>
      <c r="L10315" s="111" t="s">
        <v>407</v>
      </c>
      <c r="M10315" s="111" t="s">
        <v>702</v>
      </c>
      <c r="N10315" s="111">
        <v>2E-3</v>
      </c>
      <c r="O10315" s="114">
        <v>25.68</v>
      </c>
    </row>
    <row r="10316" spans="1:15">
      <c r="A10316" s="108"/>
      <c r="B10316" s="108"/>
      <c r="I10316" s="113">
        <f t="shared" si="0"/>
        <v>3908</v>
      </c>
      <c r="J10316" s="111">
        <v>3908</v>
      </c>
      <c r="K10316" s="111" t="s">
        <v>2739</v>
      </c>
      <c r="L10316" s="111" t="s">
        <v>706</v>
      </c>
      <c r="M10316" s="111" t="s">
        <v>729</v>
      </c>
      <c r="N10316" s="111">
        <v>1</v>
      </c>
      <c r="O10316" s="114">
        <v>3.64</v>
      </c>
    </row>
    <row r="10317" spans="1:15">
      <c r="A10317" s="108"/>
      <c r="B10317" s="108"/>
      <c r="I10317" s="113">
        <f t="shared" si="0"/>
        <v>3148</v>
      </c>
      <c r="J10317" s="111">
        <v>3148</v>
      </c>
      <c r="K10317" s="111" t="s">
        <v>2701</v>
      </c>
      <c r="L10317" s="111" t="s">
        <v>706</v>
      </c>
      <c r="M10317" s="111" t="s">
        <v>702</v>
      </c>
      <c r="N10317" s="111">
        <v>1.0999999999999999E-2</v>
      </c>
      <c r="O10317" s="114">
        <v>12.9</v>
      </c>
    </row>
    <row r="10318" spans="1:15">
      <c r="A10318" s="108"/>
      <c r="B10318" s="108"/>
      <c r="I10318" s="113">
        <f t="shared" si="0"/>
        <v>4178</v>
      </c>
      <c r="J10318" s="111">
        <v>4178</v>
      </c>
      <c r="K10318" s="111" t="s">
        <v>3345</v>
      </c>
      <c r="L10318" s="111" t="s">
        <v>706</v>
      </c>
      <c r="M10318" s="111" t="s">
        <v>729</v>
      </c>
      <c r="N10318" s="111">
        <v>1</v>
      </c>
      <c r="O10318" s="114">
        <v>4.7</v>
      </c>
    </row>
    <row r="10319" spans="1:15">
      <c r="A10319" s="108"/>
      <c r="B10319" s="108"/>
      <c r="I10319" s="113">
        <f t="shared" si="0"/>
        <v>3909</v>
      </c>
      <c r="J10319" s="111">
        <v>3909</v>
      </c>
      <c r="K10319" s="111" t="s">
        <v>2740</v>
      </c>
      <c r="L10319" s="111" t="s">
        <v>706</v>
      </c>
      <c r="M10319" s="111" t="s">
        <v>729</v>
      </c>
      <c r="N10319" s="111">
        <v>1</v>
      </c>
      <c r="O10319" s="114">
        <v>4.95</v>
      </c>
    </row>
    <row r="10320" spans="1:15">
      <c r="A10320" s="108"/>
      <c r="B10320" s="108"/>
      <c r="I10320" s="113">
        <f t="shared" si="0"/>
        <v>88248</v>
      </c>
      <c r="J10320" s="111">
        <v>88248</v>
      </c>
      <c r="K10320" s="111" t="s">
        <v>1800</v>
      </c>
      <c r="L10320" s="111" t="s">
        <v>708</v>
      </c>
      <c r="M10320" s="111" t="s">
        <v>702</v>
      </c>
      <c r="N10320" s="111">
        <v>0.48199999999999998</v>
      </c>
      <c r="O10320" s="114">
        <v>16.97</v>
      </c>
    </row>
    <row r="10321" spans="1:15">
      <c r="A10321" s="108"/>
      <c r="B10321" s="108"/>
      <c r="I10321" s="113">
        <f t="shared" si="0"/>
        <v>88267</v>
      </c>
      <c r="J10321" s="111">
        <v>88267</v>
      </c>
      <c r="K10321" s="111" t="s">
        <v>1788</v>
      </c>
      <c r="L10321" s="111" t="s">
        <v>708</v>
      </c>
      <c r="M10321" s="111" t="s">
        <v>710</v>
      </c>
      <c r="N10321" s="111">
        <v>0.48199999999999998</v>
      </c>
      <c r="O10321" s="114">
        <v>21.85</v>
      </c>
    </row>
    <row r="10322" spans="1:15">
      <c r="A10322" s="108"/>
      <c r="B10322" s="108"/>
      <c r="I10322" s="113">
        <f t="shared" si="0"/>
        <v>3441</v>
      </c>
      <c r="J10322" s="111">
        <v>3441</v>
      </c>
      <c r="K10322" s="111" t="s">
        <v>3346</v>
      </c>
      <c r="L10322" s="111" t="s">
        <v>706</v>
      </c>
      <c r="M10322" s="111" t="s">
        <v>729</v>
      </c>
      <c r="N10322" s="111">
        <v>1</v>
      </c>
      <c r="O10322" s="114">
        <v>4.96</v>
      </c>
    </row>
    <row r="10323" spans="1:15">
      <c r="A10323" s="108"/>
      <c r="B10323" s="108"/>
      <c r="I10323" s="113">
        <f t="shared" si="0"/>
        <v>88248</v>
      </c>
      <c r="J10323" s="111">
        <v>88248</v>
      </c>
      <c r="K10323" s="111" t="s">
        <v>1800</v>
      </c>
      <c r="L10323" s="111" t="s">
        <v>708</v>
      </c>
      <c r="M10323" s="111" t="s">
        <v>702</v>
      </c>
      <c r="N10323" s="111">
        <v>0.25900000000000001</v>
      </c>
      <c r="O10323" s="114">
        <v>16.97</v>
      </c>
    </row>
    <row r="10324" spans="1:15">
      <c r="A10324" s="108"/>
      <c r="B10324" s="108"/>
      <c r="I10324" s="113">
        <f t="shared" si="0"/>
        <v>88267</v>
      </c>
      <c r="J10324" s="111">
        <v>88267</v>
      </c>
      <c r="K10324" s="111" t="s">
        <v>1788</v>
      </c>
      <c r="L10324" s="111" t="s">
        <v>708</v>
      </c>
      <c r="M10324" s="111" t="s">
        <v>710</v>
      </c>
      <c r="N10324" s="111">
        <v>0.25900000000000001</v>
      </c>
      <c r="O10324" s="114">
        <v>21.85</v>
      </c>
    </row>
    <row r="10325" spans="1:15">
      <c r="A10325" s="108"/>
      <c r="B10325" s="108"/>
      <c r="I10325" s="113">
        <f t="shared" si="0"/>
        <v>3455</v>
      </c>
      <c r="J10325" s="111">
        <v>3455</v>
      </c>
      <c r="K10325" s="111" t="s">
        <v>2738</v>
      </c>
      <c r="L10325" s="111" t="s">
        <v>706</v>
      </c>
      <c r="M10325" s="111" t="s">
        <v>729</v>
      </c>
      <c r="N10325" s="111">
        <v>1</v>
      </c>
      <c r="O10325" s="114">
        <v>4.16</v>
      </c>
    </row>
    <row r="10326" spans="1:15">
      <c r="A10326" s="108"/>
      <c r="B10326" s="108"/>
      <c r="I10326" s="113">
        <f t="shared" si="0"/>
        <v>3442</v>
      </c>
      <c r="J10326" s="111">
        <v>3442</v>
      </c>
      <c r="K10326" s="111" t="s">
        <v>3347</v>
      </c>
      <c r="L10326" s="111" t="s">
        <v>706</v>
      </c>
      <c r="M10326" s="111" t="s">
        <v>729</v>
      </c>
      <c r="N10326" s="111">
        <v>1</v>
      </c>
      <c r="O10326" s="114">
        <v>7.42</v>
      </c>
    </row>
    <row r="10327" spans="1:15">
      <c r="A10327" s="108"/>
      <c r="B10327" s="108"/>
      <c r="I10327" s="113">
        <f t="shared" si="0"/>
        <v>3456</v>
      </c>
      <c r="J10327" s="111">
        <v>3456</v>
      </c>
      <c r="K10327" s="111" t="s">
        <v>3348</v>
      </c>
      <c r="L10327" s="111" t="s">
        <v>706</v>
      </c>
      <c r="M10327" s="111" t="s">
        <v>729</v>
      </c>
      <c r="N10327" s="111">
        <v>1</v>
      </c>
      <c r="O10327" s="114">
        <v>6.23</v>
      </c>
    </row>
    <row r="10328" spans="1:15">
      <c r="A10328" s="108"/>
      <c r="B10328" s="108"/>
      <c r="I10328" s="113">
        <f t="shared" si="0"/>
        <v>6294</v>
      </c>
      <c r="J10328" s="111">
        <v>6294</v>
      </c>
      <c r="K10328" s="111" t="s">
        <v>2743</v>
      </c>
      <c r="L10328" s="111" t="s">
        <v>706</v>
      </c>
      <c r="M10328" s="111" t="s">
        <v>729</v>
      </c>
      <c r="N10328" s="111">
        <v>1</v>
      </c>
      <c r="O10328" s="114">
        <v>5.66</v>
      </c>
    </row>
    <row r="10329" spans="1:15">
      <c r="A10329" s="108"/>
      <c r="B10329" s="108"/>
      <c r="I10329" s="113">
        <f t="shared" si="0"/>
        <v>3148</v>
      </c>
      <c r="J10329" s="111">
        <v>3148</v>
      </c>
      <c r="K10329" s="111" t="s">
        <v>2701</v>
      </c>
      <c r="L10329" s="111" t="s">
        <v>706</v>
      </c>
      <c r="M10329" s="111" t="s">
        <v>702</v>
      </c>
      <c r="N10329" s="111">
        <v>1.6E-2</v>
      </c>
      <c r="O10329" s="114">
        <v>12.9</v>
      </c>
    </row>
    <row r="10330" spans="1:15">
      <c r="A10330" s="108"/>
      <c r="B10330" s="108"/>
      <c r="I10330" s="113">
        <f t="shared" si="0"/>
        <v>6295</v>
      </c>
      <c r="J10330" s="111">
        <v>6295</v>
      </c>
      <c r="K10330" s="111" t="s">
        <v>2744</v>
      </c>
      <c r="L10330" s="111" t="s">
        <v>706</v>
      </c>
      <c r="M10330" s="111" t="s">
        <v>729</v>
      </c>
      <c r="N10330" s="111">
        <v>1</v>
      </c>
      <c r="O10330" s="114">
        <v>8.06</v>
      </c>
    </row>
    <row r="10331" spans="1:15">
      <c r="A10331" s="108"/>
      <c r="B10331" s="108"/>
      <c r="I10331" s="113">
        <f t="shared" si="0"/>
        <v>88248</v>
      </c>
      <c r="J10331" s="111">
        <v>88248</v>
      </c>
      <c r="K10331" s="111" t="s">
        <v>1800</v>
      </c>
      <c r="L10331" s="111" t="s">
        <v>708</v>
      </c>
      <c r="M10331" s="111" t="s">
        <v>702</v>
      </c>
      <c r="N10331" s="111">
        <v>0.59299999999999997</v>
      </c>
      <c r="O10331" s="114">
        <v>16.97</v>
      </c>
    </row>
    <row r="10332" spans="1:15">
      <c r="A10332" s="108"/>
      <c r="B10332" s="108"/>
      <c r="I10332" s="113">
        <f t="shared" si="0"/>
        <v>88267</v>
      </c>
      <c r="J10332" s="111">
        <v>88267</v>
      </c>
      <c r="K10332" s="111" t="s">
        <v>1788</v>
      </c>
      <c r="L10332" s="111" t="s">
        <v>708</v>
      </c>
      <c r="M10332" s="111" t="s">
        <v>710</v>
      </c>
      <c r="N10332" s="111">
        <v>0.59299999999999997</v>
      </c>
      <c r="O10332" s="114">
        <v>21.85</v>
      </c>
    </row>
    <row r="10333" spans="1:15">
      <c r="A10333" s="108"/>
      <c r="B10333" s="108"/>
      <c r="I10333" s="113">
        <f t="shared" si="0"/>
        <v>9887</v>
      </c>
      <c r="J10333" s="111">
        <v>9887</v>
      </c>
      <c r="K10333" s="111" t="s">
        <v>3349</v>
      </c>
      <c r="L10333" s="111" t="s">
        <v>706</v>
      </c>
      <c r="M10333" s="111" t="s">
        <v>729</v>
      </c>
      <c r="N10333" s="111">
        <v>1</v>
      </c>
      <c r="O10333" s="114">
        <v>61.18</v>
      </c>
    </row>
    <row r="10334" spans="1:15">
      <c r="A10334" s="108"/>
      <c r="B10334" s="108"/>
      <c r="I10334" s="113">
        <f t="shared" si="0"/>
        <v>9889</v>
      </c>
      <c r="J10334" s="111">
        <v>9889</v>
      </c>
      <c r="K10334" s="111" t="s">
        <v>3350</v>
      </c>
      <c r="L10334" s="111" t="s">
        <v>706</v>
      </c>
      <c r="M10334" s="111" t="s">
        <v>729</v>
      </c>
      <c r="N10334" s="111">
        <v>1</v>
      </c>
      <c r="O10334" s="114">
        <v>101.22</v>
      </c>
    </row>
    <row r="10335" spans="1:15">
      <c r="A10335" s="108"/>
      <c r="B10335" s="108"/>
      <c r="I10335" s="113">
        <f t="shared" si="0"/>
        <v>9890</v>
      </c>
      <c r="J10335" s="111">
        <v>9890</v>
      </c>
      <c r="K10335" s="111" t="s">
        <v>3351</v>
      </c>
      <c r="L10335" s="111" t="s">
        <v>706</v>
      </c>
      <c r="M10335" s="111" t="s">
        <v>729</v>
      </c>
      <c r="N10335" s="111">
        <v>1</v>
      </c>
      <c r="O10335" s="114">
        <v>156.81</v>
      </c>
    </row>
    <row r="10336" spans="1:15">
      <c r="A10336" s="108"/>
      <c r="B10336" s="108"/>
      <c r="I10336" s="113">
        <f t="shared" si="0"/>
        <v>9888</v>
      </c>
      <c r="J10336" s="111">
        <v>9888</v>
      </c>
      <c r="K10336" s="111" t="s">
        <v>3352</v>
      </c>
      <c r="L10336" s="111" t="s">
        <v>706</v>
      </c>
      <c r="M10336" s="111" t="s">
        <v>729</v>
      </c>
      <c r="N10336" s="111">
        <v>1</v>
      </c>
      <c r="O10336" s="114">
        <v>33.42</v>
      </c>
    </row>
    <row r="10337" spans="1:15">
      <c r="A10337" s="108"/>
      <c r="B10337" s="108"/>
      <c r="I10337" s="113">
        <f t="shared" si="0"/>
        <v>9884</v>
      </c>
      <c r="J10337" s="111">
        <v>9884</v>
      </c>
      <c r="K10337" s="111" t="s">
        <v>3353</v>
      </c>
      <c r="L10337" s="111" t="s">
        <v>706</v>
      </c>
      <c r="M10337" s="111" t="s">
        <v>729</v>
      </c>
      <c r="N10337" s="111">
        <v>1</v>
      </c>
      <c r="O10337" s="114">
        <v>41.6</v>
      </c>
    </row>
    <row r="10338" spans="1:15">
      <c r="A10338" s="108"/>
      <c r="B10338" s="108"/>
      <c r="I10338" s="113">
        <f t="shared" si="0"/>
        <v>9885</v>
      </c>
      <c r="J10338" s="111">
        <v>9885</v>
      </c>
      <c r="K10338" s="111" t="s">
        <v>3354</v>
      </c>
      <c r="L10338" s="111" t="s">
        <v>706</v>
      </c>
      <c r="M10338" s="111" t="s">
        <v>729</v>
      </c>
      <c r="N10338" s="111">
        <v>1</v>
      </c>
      <c r="O10338" s="114">
        <v>19.309999999999999</v>
      </c>
    </row>
    <row r="10339" spans="1:15">
      <c r="A10339" s="108"/>
      <c r="B10339" s="108"/>
      <c r="I10339" s="113">
        <f t="shared" si="0"/>
        <v>3926</v>
      </c>
      <c r="J10339" s="111">
        <v>3926</v>
      </c>
      <c r="K10339" s="111" t="s">
        <v>3355</v>
      </c>
      <c r="L10339" s="111" t="s">
        <v>706</v>
      </c>
      <c r="M10339" s="111" t="s">
        <v>729</v>
      </c>
      <c r="N10339" s="111">
        <v>1</v>
      </c>
      <c r="O10339" s="114">
        <v>23.43</v>
      </c>
    </row>
    <row r="10340" spans="1:15">
      <c r="A10340" s="108"/>
      <c r="B10340" s="108"/>
      <c r="I10340" s="113">
        <f t="shared" si="0"/>
        <v>3935</v>
      </c>
      <c r="J10340" s="111">
        <v>3935</v>
      </c>
      <c r="K10340" s="111" t="s">
        <v>3356</v>
      </c>
      <c r="L10340" s="111" t="s">
        <v>706</v>
      </c>
      <c r="M10340" s="111" t="s">
        <v>729</v>
      </c>
      <c r="N10340" s="111">
        <v>1</v>
      </c>
      <c r="O10340" s="114">
        <v>23.43</v>
      </c>
    </row>
    <row r="10341" spans="1:15">
      <c r="A10341" s="108"/>
      <c r="B10341" s="108"/>
      <c r="I10341" s="113">
        <f t="shared" si="0"/>
        <v>3925</v>
      </c>
      <c r="J10341" s="111">
        <v>3925</v>
      </c>
      <c r="K10341" s="111" t="s">
        <v>3357</v>
      </c>
      <c r="L10341" s="111" t="s">
        <v>706</v>
      </c>
      <c r="M10341" s="111" t="s">
        <v>729</v>
      </c>
      <c r="N10341" s="111">
        <v>1</v>
      </c>
      <c r="O10341" s="114">
        <v>23.43</v>
      </c>
    </row>
    <row r="10342" spans="1:15">
      <c r="A10342" s="108"/>
      <c r="B10342" s="108"/>
      <c r="I10342" s="113">
        <f t="shared" si="0"/>
        <v>3927</v>
      </c>
      <c r="J10342" s="111">
        <v>3927</v>
      </c>
      <c r="K10342" s="111" t="s">
        <v>3358</v>
      </c>
      <c r="L10342" s="111" t="s">
        <v>706</v>
      </c>
      <c r="M10342" s="111" t="s">
        <v>729</v>
      </c>
      <c r="N10342" s="111">
        <v>1</v>
      </c>
      <c r="O10342" s="114">
        <v>41.09</v>
      </c>
    </row>
    <row r="10343" spans="1:15">
      <c r="A10343" s="108"/>
      <c r="B10343" s="108"/>
      <c r="I10343" s="113">
        <f t="shared" si="0"/>
        <v>3928</v>
      </c>
      <c r="J10343" s="111">
        <v>3928</v>
      </c>
      <c r="K10343" s="111" t="s">
        <v>3359</v>
      </c>
      <c r="L10343" s="111" t="s">
        <v>706</v>
      </c>
      <c r="M10343" s="111" t="s">
        <v>729</v>
      </c>
      <c r="N10343" s="111">
        <v>1</v>
      </c>
      <c r="O10343" s="114">
        <v>41.09</v>
      </c>
    </row>
    <row r="10344" spans="1:15">
      <c r="A10344" s="108"/>
      <c r="B10344" s="108"/>
      <c r="I10344" s="113">
        <f t="shared" si="0"/>
        <v>3929</v>
      </c>
      <c r="J10344" s="111">
        <v>3929</v>
      </c>
      <c r="K10344" s="111" t="s">
        <v>3360</v>
      </c>
      <c r="L10344" s="111" t="s">
        <v>706</v>
      </c>
      <c r="M10344" s="111" t="s">
        <v>729</v>
      </c>
      <c r="N10344" s="111">
        <v>1</v>
      </c>
      <c r="O10344" s="114">
        <v>62.61</v>
      </c>
    </row>
    <row r="10345" spans="1:15">
      <c r="A10345" s="108"/>
      <c r="B10345" s="108"/>
      <c r="I10345" s="113">
        <f t="shared" si="0"/>
        <v>3931</v>
      </c>
      <c r="J10345" s="111">
        <v>3931</v>
      </c>
      <c r="K10345" s="111" t="s">
        <v>3361</v>
      </c>
      <c r="L10345" s="111" t="s">
        <v>706</v>
      </c>
      <c r="M10345" s="111" t="s">
        <v>729</v>
      </c>
      <c r="N10345" s="111">
        <v>1</v>
      </c>
      <c r="O10345" s="114">
        <v>62.61</v>
      </c>
    </row>
    <row r="10346" spans="1:15">
      <c r="A10346" s="108"/>
      <c r="B10346" s="108"/>
      <c r="I10346" s="113">
        <f t="shared" si="0"/>
        <v>3930</v>
      </c>
      <c r="J10346" s="111">
        <v>3930</v>
      </c>
      <c r="K10346" s="111" t="s">
        <v>3362</v>
      </c>
      <c r="L10346" s="111" t="s">
        <v>706</v>
      </c>
      <c r="M10346" s="111" t="s">
        <v>729</v>
      </c>
      <c r="N10346" s="111">
        <v>1</v>
      </c>
      <c r="O10346" s="114">
        <v>62.61</v>
      </c>
    </row>
    <row r="10347" spans="1:15">
      <c r="A10347" s="108"/>
      <c r="B10347" s="108"/>
      <c r="I10347" s="113">
        <f t="shared" si="0"/>
        <v>3938</v>
      </c>
      <c r="J10347" s="111">
        <v>3938</v>
      </c>
      <c r="K10347" s="111" t="s">
        <v>3363</v>
      </c>
      <c r="L10347" s="111" t="s">
        <v>706</v>
      </c>
      <c r="M10347" s="111" t="s">
        <v>729</v>
      </c>
      <c r="N10347" s="111">
        <v>1</v>
      </c>
      <c r="O10347" s="114">
        <v>7.96</v>
      </c>
    </row>
    <row r="10348" spans="1:15">
      <c r="A10348" s="108"/>
      <c r="B10348" s="108"/>
      <c r="I10348" s="113">
        <f t="shared" si="0"/>
        <v>3919</v>
      </c>
      <c r="J10348" s="111">
        <v>3919</v>
      </c>
      <c r="K10348" s="111" t="s">
        <v>3364</v>
      </c>
      <c r="L10348" s="111" t="s">
        <v>706</v>
      </c>
      <c r="M10348" s="111" t="s">
        <v>729</v>
      </c>
      <c r="N10348" s="111">
        <v>1</v>
      </c>
      <c r="O10348" s="114">
        <v>8.11</v>
      </c>
    </row>
    <row r="10349" spans="1:15">
      <c r="A10349" s="108"/>
      <c r="B10349" s="108"/>
      <c r="I10349" s="113">
        <f t="shared" si="0"/>
        <v>3921</v>
      </c>
      <c r="J10349" s="111">
        <v>3921</v>
      </c>
      <c r="K10349" s="111" t="s">
        <v>3365</v>
      </c>
      <c r="L10349" s="111" t="s">
        <v>706</v>
      </c>
      <c r="M10349" s="111" t="s">
        <v>729</v>
      </c>
      <c r="N10349" s="111">
        <v>1</v>
      </c>
      <c r="O10349" s="114">
        <v>12.08</v>
      </c>
    </row>
    <row r="10350" spans="1:15">
      <c r="A10350" s="108"/>
      <c r="B10350" s="108"/>
      <c r="I10350" s="113">
        <f t="shared" si="0"/>
        <v>3937</v>
      </c>
      <c r="J10350" s="111">
        <v>3937</v>
      </c>
      <c r="K10350" s="111" t="s">
        <v>3366</v>
      </c>
      <c r="L10350" s="111" t="s">
        <v>706</v>
      </c>
      <c r="M10350" s="111" t="s">
        <v>729</v>
      </c>
      <c r="N10350" s="111">
        <v>1</v>
      </c>
      <c r="O10350" s="114">
        <v>12.07</v>
      </c>
    </row>
    <row r="10351" spans="1:15">
      <c r="A10351" s="108"/>
      <c r="B10351" s="108"/>
      <c r="I10351" s="113">
        <f t="shared" si="0"/>
        <v>3920</v>
      </c>
      <c r="J10351" s="111">
        <v>3920</v>
      </c>
      <c r="K10351" s="111" t="s">
        <v>3367</v>
      </c>
      <c r="L10351" s="111" t="s">
        <v>706</v>
      </c>
      <c r="M10351" s="111" t="s">
        <v>729</v>
      </c>
      <c r="N10351" s="111">
        <v>1</v>
      </c>
      <c r="O10351" s="114">
        <v>12.07</v>
      </c>
    </row>
    <row r="10352" spans="1:15">
      <c r="A10352" s="108"/>
      <c r="B10352" s="108"/>
      <c r="I10352" s="113">
        <f t="shared" si="0"/>
        <v>3936</v>
      </c>
      <c r="J10352" s="111">
        <v>3936</v>
      </c>
      <c r="K10352" s="111" t="s">
        <v>3368</v>
      </c>
      <c r="L10352" s="111" t="s">
        <v>706</v>
      </c>
      <c r="M10352" s="111" t="s">
        <v>729</v>
      </c>
      <c r="N10352" s="111">
        <v>1</v>
      </c>
      <c r="O10352" s="114">
        <v>14.63</v>
      </c>
    </row>
    <row r="10353" spans="1:15">
      <c r="A10353" s="108"/>
      <c r="B10353" s="108"/>
      <c r="I10353" s="113">
        <f t="shared" si="0"/>
        <v>3924</v>
      </c>
      <c r="J10353" s="111">
        <v>3924</v>
      </c>
      <c r="K10353" s="111" t="s">
        <v>3369</v>
      </c>
      <c r="L10353" s="111" t="s">
        <v>706</v>
      </c>
      <c r="M10353" s="111" t="s">
        <v>729</v>
      </c>
      <c r="N10353" s="111">
        <v>1</v>
      </c>
      <c r="O10353" s="114">
        <v>14.63</v>
      </c>
    </row>
    <row r="10354" spans="1:15">
      <c r="A10354" s="108"/>
      <c r="B10354" s="108"/>
      <c r="I10354" s="113">
        <f t="shared" si="0"/>
        <v>3923</v>
      </c>
      <c r="J10354" s="111">
        <v>3923</v>
      </c>
      <c r="K10354" s="111" t="s">
        <v>3370</v>
      </c>
      <c r="L10354" s="111" t="s">
        <v>706</v>
      </c>
      <c r="M10354" s="111" t="s">
        <v>729</v>
      </c>
      <c r="N10354" s="111">
        <v>1</v>
      </c>
      <c r="O10354" s="114">
        <v>14.63</v>
      </c>
    </row>
    <row r="10355" spans="1:15">
      <c r="A10355" s="108"/>
      <c r="B10355" s="108"/>
      <c r="I10355" s="113">
        <f t="shared" si="0"/>
        <v>12406</v>
      </c>
      <c r="J10355" s="111">
        <v>12406</v>
      </c>
      <c r="K10355" s="111" t="s">
        <v>3371</v>
      </c>
      <c r="L10355" s="111" t="s">
        <v>706</v>
      </c>
      <c r="M10355" s="111" t="s">
        <v>729</v>
      </c>
      <c r="N10355" s="111">
        <v>1</v>
      </c>
      <c r="O10355" s="114">
        <v>5.75</v>
      </c>
    </row>
    <row r="10356" spans="1:15">
      <c r="A10356" s="108"/>
      <c r="B10356" s="108"/>
      <c r="I10356" s="113">
        <f t="shared" si="0"/>
        <v>39856</v>
      </c>
      <c r="J10356" s="111">
        <v>39856</v>
      </c>
      <c r="K10356" s="111" t="s">
        <v>3372</v>
      </c>
      <c r="L10356" s="111" t="s">
        <v>706</v>
      </c>
      <c r="M10356" s="111" t="s">
        <v>702</v>
      </c>
      <c r="N10356" s="111">
        <v>1</v>
      </c>
      <c r="O10356" s="114">
        <v>5</v>
      </c>
    </row>
    <row r="10357" spans="1:15">
      <c r="A10357" s="108"/>
      <c r="B10357" s="108"/>
      <c r="I10357" s="113">
        <f t="shared" si="0"/>
        <v>39886</v>
      </c>
      <c r="J10357" s="111">
        <v>39886</v>
      </c>
      <c r="K10357" s="111" t="s">
        <v>3373</v>
      </c>
      <c r="L10357" s="111" t="s">
        <v>706</v>
      </c>
      <c r="M10357" s="111" t="s">
        <v>702</v>
      </c>
      <c r="N10357" s="111">
        <v>1</v>
      </c>
      <c r="O10357" s="114">
        <v>4.34</v>
      </c>
    </row>
    <row r="10358" spans="1:15">
      <c r="A10358" s="108"/>
      <c r="B10358" s="108"/>
      <c r="I10358" s="113">
        <f t="shared" si="0"/>
        <v>39873</v>
      </c>
      <c r="J10358" s="111">
        <v>39873</v>
      </c>
      <c r="K10358" s="111" t="s">
        <v>3374</v>
      </c>
      <c r="L10358" s="111" t="s">
        <v>706</v>
      </c>
      <c r="M10358" s="111" t="s">
        <v>702</v>
      </c>
      <c r="N10358" s="111">
        <v>1</v>
      </c>
      <c r="O10358" s="114">
        <v>377.82</v>
      </c>
    </row>
    <row r="10359" spans="1:15">
      <c r="A10359" s="108"/>
      <c r="B10359" s="108"/>
      <c r="I10359" s="113">
        <f t="shared" si="0"/>
        <v>39864</v>
      </c>
      <c r="J10359" s="111">
        <v>39864</v>
      </c>
      <c r="K10359" s="111" t="s">
        <v>3375</v>
      </c>
      <c r="L10359" s="111" t="s">
        <v>706</v>
      </c>
      <c r="M10359" s="111" t="s">
        <v>702</v>
      </c>
      <c r="N10359" s="111">
        <v>1</v>
      </c>
      <c r="O10359" s="114">
        <v>12.78</v>
      </c>
    </row>
    <row r="10360" spans="1:15">
      <c r="A10360" s="108"/>
      <c r="B10360" s="108"/>
      <c r="I10360" s="113">
        <f t="shared" si="0"/>
        <v>39867</v>
      </c>
      <c r="J10360" s="111">
        <v>39867</v>
      </c>
      <c r="K10360" s="111" t="s">
        <v>3376</v>
      </c>
      <c r="L10360" s="111" t="s">
        <v>706</v>
      </c>
      <c r="M10360" s="111" t="s">
        <v>702</v>
      </c>
      <c r="N10360" s="111">
        <v>1</v>
      </c>
      <c r="O10360" s="114">
        <v>29.69</v>
      </c>
    </row>
    <row r="10361" spans="1:15">
      <c r="A10361" s="108"/>
      <c r="B10361" s="108"/>
      <c r="I10361" s="113">
        <f t="shared" si="0"/>
        <v>39857</v>
      </c>
      <c r="J10361" s="111">
        <v>39857</v>
      </c>
      <c r="K10361" s="111" t="s">
        <v>3377</v>
      </c>
      <c r="L10361" s="111" t="s">
        <v>706</v>
      </c>
      <c r="M10361" s="111" t="s">
        <v>702</v>
      </c>
      <c r="N10361" s="111">
        <v>1</v>
      </c>
      <c r="O10361" s="114">
        <v>8.1</v>
      </c>
    </row>
    <row r="10362" spans="1:15">
      <c r="A10362" s="108"/>
      <c r="B10362" s="108"/>
      <c r="I10362" s="113">
        <f t="shared" si="0"/>
        <v>39887</v>
      </c>
      <c r="J10362" s="111">
        <v>39887</v>
      </c>
      <c r="K10362" s="111" t="s">
        <v>3378</v>
      </c>
      <c r="L10362" s="111" t="s">
        <v>706</v>
      </c>
      <c r="M10362" s="111" t="s">
        <v>702</v>
      </c>
      <c r="N10362" s="111">
        <v>1</v>
      </c>
      <c r="O10362" s="114">
        <v>6.52</v>
      </c>
    </row>
    <row r="10363" spans="1:15">
      <c r="A10363" s="108"/>
      <c r="B10363" s="108"/>
      <c r="I10363" s="113">
        <f t="shared" si="0"/>
        <v>39874</v>
      </c>
      <c r="J10363" s="111">
        <v>39874</v>
      </c>
      <c r="K10363" s="111" t="s">
        <v>3379</v>
      </c>
      <c r="L10363" s="111" t="s">
        <v>706</v>
      </c>
      <c r="M10363" s="111" t="s">
        <v>702</v>
      </c>
      <c r="N10363" s="111">
        <v>1</v>
      </c>
      <c r="O10363" s="114">
        <v>414.98</v>
      </c>
    </row>
    <row r="10364" spans="1:15">
      <c r="A10364" s="108"/>
      <c r="B10364" s="108"/>
      <c r="I10364" s="113">
        <f t="shared" si="0"/>
        <v>39865</v>
      </c>
      <c r="J10364" s="111">
        <v>39865</v>
      </c>
      <c r="K10364" s="111" t="s">
        <v>3380</v>
      </c>
      <c r="L10364" s="111" t="s">
        <v>706</v>
      </c>
      <c r="M10364" s="111" t="s">
        <v>702</v>
      </c>
      <c r="N10364" s="111">
        <v>1</v>
      </c>
      <c r="O10364" s="114">
        <v>18.010000000000002</v>
      </c>
    </row>
    <row r="10365" spans="1:15">
      <c r="A10365" s="108"/>
      <c r="B10365" s="108"/>
      <c r="I10365" s="113">
        <f t="shared" si="0"/>
        <v>39868</v>
      </c>
      <c r="J10365" s="111">
        <v>39868</v>
      </c>
      <c r="K10365" s="111" t="s">
        <v>3381</v>
      </c>
      <c r="L10365" s="111" t="s">
        <v>706</v>
      </c>
      <c r="M10365" s="111" t="s">
        <v>702</v>
      </c>
      <c r="N10365" s="111">
        <v>1</v>
      </c>
      <c r="O10365" s="114">
        <v>53.5</v>
      </c>
    </row>
    <row r="10366" spans="1:15">
      <c r="A10366" s="108"/>
      <c r="B10366" s="108"/>
      <c r="I10366" s="113">
        <f t="shared" si="0"/>
        <v>39858</v>
      </c>
      <c r="J10366" s="111">
        <v>39858</v>
      </c>
      <c r="K10366" s="111" t="s">
        <v>3382</v>
      </c>
      <c r="L10366" s="111" t="s">
        <v>706</v>
      </c>
      <c r="M10366" s="111" t="s">
        <v>702</v>
      </c>
      <c r="N10366" s="111">
        <v>1</v>
      </c>
      <c r="O10366" s="114">
        <v>17.97</v>
      </c>
    </row>
    <row r="10367" spans="1:15">
      <c r="A10367" s="108"/>
      <c r="B10367" s="108"/>
      <c r="I10367" s="113">
        <f t="shared" si="0"/>
        <v>39888</v>
      </c>
      <c r="J10367" s="111">
        <v>39888</v>
      </c>
      <c r="K10367" s="111" t="s">
        <v>3383</v>
      </c>
      <c r="L10367" s="111" t="s">
        <v>706</v>
      </c>
      <c r="M10367" s="111" t="s">
        <v>702</v>
      </c>
      <c r="N10367" s="111">
        <v>1</v>
      </c>
      <c r="O10367" s="114">
        <v>14.9</v>
      </c>
    </row>
    <row r="10368" spans="1:15">
      <c r="A10368" s="108"/>
      <c r="B10368" s="108"/>
      <c r="I10368" s="113">
        <f t="shared" si="0"/>
        <v>39875</v>
      </c>
      <c r="J10368" s="111">
        <v>39875</v>
      </c>
      <c r="K10368" s="111" t="s">
        <v>3384</v>
      </c>
      <c r="L10368" s="111" t="s">
        <v>706</v>
      </c>
      <c r="M10368" s="111" t="s">
        <v>702</v>
      </c>
      <c r="N10368" s="111">
        <v>1</v>
      </c>
      <c r="O10368" s="114">
        <v>474.97</v>
      </c>
    </row>
    <row r="10369" spans="1:15">
      <c r="A10369" s="108"/>
      <c r="B10369" s="108"/>
      <c r="I10369" s="113">
        <f t="shared" si="0"/>
        <v>39859</v>
      </c>
      <c r="J10369" s="111">
        <v>39859</v>
      </c>
      <c r="K10369" s="111" t="s">
        <v>3385</v>
      </c>
      <c r="L10369" s="111" t="s">
        <v>706</v>
      </c>
      <c r="M10369" s="111" t="s">
        <v>702</v>
      </c>
      <c r="N10369" s="111">
        <v>1</v>
      </c>
      <c r="O10369" s="114">
        <v>27.71</v>
      </c>
    </row>
    <row r="10370" spans="1:15">
      <c r="A10370" s="108"/>
      <c r="B10370" s="108"/>
      <c r="I10370" s="113">
        <f t="shared" si="0"/>
        <v>39890</v>
      </c>
      <c r="J10370" s="111">
        <v>39890</v>
      </c>
      <c r="K10370" s="111" t="s">
        <v>3386</v>
      </c>
      <c r="L10370" s="111" t="s">
        <v>706</v>
      </c>
      <c r="M10370" s="111" t="s">
        <v>702</v>
      </c>
      <c r="N10370" s="111">
        <v>1</v>
      </c>
      <c r="O10370" s="114">
        <v>25.44</v>
      </c>
    </row>
    <row r="10371" spans="1:15">
      <c r="A10371" s="108"/>
      <c r="B10371" s="108"/>
      <c r="I10371" s="113">
        <f t="shared" si="0"/>
        <v>39876</v>
      </c>
      <c r="J10371" s="111">
        <v>39876</v>
      </c>
      <c r="K10371" s="111" t="s">
        <v>3387</v>
      </c>
      <c r="L10371" s="111" t="s">
        <v>706</v>
      </c>
      <c r="M10371" s="111" t="s">
        <v>702</v>
      </c>
      <c r="N10371" s="111">
        <v>1</v>
      </c>
      <c r="O10371" s="114">
        <v>594.66</v>
      </c>
    </row>
    <row r="10372" spans="1:15">
      <c r="A10372" s="108"/>
      <c r="B10372" s="108"/>
      <c r="I10372" s="113">
        <f t="shared" si="0"/>
        <v>39860</v>
      </c>
      <c r="J10372" s="111">
        <v>39860</v>
      </c>
      <c r="K10372" s="111" t="s">
        <v>3388</v>
      </c>
      <c r="L10372" s="111" t="s">
        <v>706</v>
      </c>
      <c r="M10372" s="111" t="s">
        <v>702</v>
      </c>
      <c r="N10372" s="111">
        <v>1</v>
      </c>
      <c r="O10372" s="114">
        <v>42.52</v>
      </c>
    </row>
    <row r="10373" spans="1:15">
      <c r="A10373" s="108"/>
      <c r="B10373" s="108"/>
      <c r="I10373" s="113">
        <f t="shared" si="0"/>
        <v>39891</v>
      </c>
      <c r="J10373" s="111">
        <v>39891</v>
      </c>
      <c r="K10373" s="111" t="s">
        <v>3389</v>
      </c>
      <c r="L10373" s="111" t="s">
        <v>706</v>
      </c>
      <c r="M10373" s="111" t="s">
        <v>702</v>
      </c>
      <c r="N10373" s="111">
        <v>1</v>
      </c>
      <c r="O10373" s="114">
        <v>35.869999999999997</v>
      </c>
    </row>
    <row r="10374" spans="1:15">
      <c r="A10374" s="108"/>
      <c r="B10374" s="108"/>
      <c r="I10374" s="113">
        <f t="shared" si="0"/>
        <v>39877</v>
      </c>
      <c r="J10374" s="111">
        <v>39877</v>
      </c>
      <c r="K10374" s="111" t="s">
        <v>3390</v>
      </c>
      <c r="L10374" s="111" t="s">
        <v>706</v>
      </c>
      <c r="M10374" s="111" t="s">
        <v>702</v>
      </c>
      <c r="N10374" s="111">
        <v>1</v>
      </c>
      <c r="O10374" s="114">
        <v>824.77</v>
      </c>
    </row>
    <row r="10375" spans="1:15">
      <c r="A10375" s="108"/>
      <c r="B10375" s="108"/>
      <c r="I10375" s="113">
        <f t="shared" si="0"/>
        <v>39861</v>
      </c>
      <c r="J10375" s="111">
        <v>39861</v>
      </c>
      <c r="K10375" s="111" t="s">
        <v>3391</v>
      </c>
      <c r="L10375" s="111" t="s">
        <v>706</v>
      </c>
      <c r="M10375" s="111" t="s">
        <v>702</v>
      </c>
      <c r="N10375" s="111">
        <v>1</v>
      </c>
      <c r="O10375" s="114">
        <v>121.41</v>
      </c>
    </row>
    <row r="10376" spans="1:15">
      <c r="A10376" s="108"/>
      <c r="B10376" s="108"/>
      <c r="I10376" s="113">
        <f t="shared" si="0"/>
        <v>39892</v>
      </c>
      <c r="J10376" s="111">
        <v>39892</v>
      </c>
      <c r="K10376" s="111" t="s">
        <v>3392</v>
      </c>
      <c r="L10376" s="111" t="s">
        <v>706</v>
      </c>
      <c r="M10376" s="111" t="s">
        <v>702</v>
      </c>
      <c r="N10376" s="111">
        <v>1</v>
      </c>
      <c r="O10376" s="114">
        <v>111.82</v>
      </c>
    </row>
    <row r="10377" spans="1:15">
      <c r="A10377" s="108"/>
      <c r="B10377" s="108"/>
      <c r="I10377" s="113">
        <f t="shared" si="0"/>
        <v>39878</v>
      </c>
      <c r="J10377" s="111">
        <v>39878</v>
      </c>
      <c r="K10377" s="111" t="s">
        <v>3393</v>
      </c>
      <c r="L10377" s="111" t="s">
        <v>706</v>
      </c>
      <c r="M10377" s="111" t="s">
        <v>702</v>
      </c>
      <c r="N10377" s="111">
        <v>1</v>
      </c>
      <c r="O10377" s="131">
        <v>1089.3900000000001</v>
      </c>
    </row>
    <row r="10378" spans="1:15">
      <c r="A10378" s="108"/>
      <c r="B10378" s="108"/>
      <c r="I10378" s="113">
        <f t="shared" si="0"/>
        <v>39896</v>
      </c>
      <c r="J10378" s="111">
        <v>39896</v>
      </c>
      <c r="K10378" s="111" t="s">
        <v>3394</v>
      </c>
      <c r="L10378" s="111" t="s">
        <v>706</v>
      </c>
      <c r="M10378" s="111" t="s">
        <v>702</v>
      </c>
      <c r="N10378" s="111">
        <v>1</v>
      </c>
      <c r="O10378" s="114">
        <v>54.36</v>
      </c>
    </row>
    <row r="10379" spans="1:15">
      <c r="A10379" s="108"/>
      <c r="B10379" s="108"/>
      <c r="I10379" s="113">
        <f t="shared" si="0"/>
        <v>39879</v>
      </c>
      <c r="J10379" s="111">
        <v>39879</v>
      </c>
      <c r="K10379" s="111" t="s">
        <v>3395</v>
      </c>
      <c r="L10379" s="111" t="s">
        <v>706</v>
      </c>
      <c r="M10379" s="111" t="s">
        <v>702</v>
      </c>
      <c r="N10379" s="111">
        <v>1</v>
      </c>
      <c r="O10379" s="114">
        <v>3.75</v>
      </c>
    </row>
    <row r="10380" spans="1:15">
      <c r="A10380" s="108"/>
      <c r="B10380" s="108"/>
      <c r="I10380" s="113">
        <f t="shared" si="0"/>
        <v>39869</v>
      </c>
      <c r="J10380" s="111">
        <v>39869</v>
      </c>
      <c r="K10380" s="111" t="s">
        <v>3396</v>
      </c>
      <c r="L10380" s="111" t="s">
        <v>706</v>
      </c>
      <c r="M10380" s="111" t="s">
        <v>702</v>
      </c>
      <c r="N10380" s="111">
        <v>1</v>
      </c>
      <c r="O10380" s="114">
        <v>10.08</v>
      </c>
    </row>
    <row r="10381" spans="1:15">
      <c r="A10381" s="108"/>
      <c r="B10381" s="108"/>
      <c r="I10381" s="113">
        <f t="shared" si="0"/>
        <v>39880</v>
      </c>
      <c r="J10381" s="111">
        <v>39880</v>
      </c>
      <c r="K10381" s="111" t="s">
        <v>3397</v>
      </c>
      <c r="L10381" s="111" t="s">
        <v>706</v>
      </c>
      <c r="M10381" s="111" t="s">
        <v>702</v>
      </c>
      <c r="N10381" s="111">
        <v>1</v>
      </c>
      <c r="O10381" s="114">
        <v>8.31</v>
      </c>
    </row>
    <row r="10382" spans="1:15">
      <c r="A10382" s="108"/>
      <c r="B10382" s="108"/>
      <c r="I10382" s="113">
        <f t="shared" si="0"/>
        <v>39870</v>
      </c>
      <c r="J10382" s="111">
        <v>39870</v>
      </c>
      <c r="K10382" s="111" t="s">
        <v>3398</v>
      </c>
      <c r="L10382" s="111" t="s">
        <v>706</v>
      </c>
      <c r="M10382" s="111" t="s">
        <v>702</v>
      </c>
      <c r="N10382" s="111">
        <v>1</v>
      </c>
      <c r="O10382" s="114">
        <v>15.42</v>
      </c>
    </row>
    <row r="10383" spans="1:15">
      <c r="A10383" s="108"/>
      <c r="B10383" s="108"/>
      <c r="I10383" s="113">
        <f t="shared" si="0"/>
        <v>39871</v>
      </c>
      <c r="J10383" s="111">
        <v>39871</v>
      </c>
      <c r="K10383" s="111" t="s">
        <v>3399</v>
      </c>
      <c r="L10383" s="111" t="s">
        <v>706</v>
      </c>
      <c r="M10383" s="111" t="s">
        <v>702</v>
      </c>
      <c r="N10383" s="111">
        <v>1</v>
      </c>
      <c r="O10383" s="114">
        <v>17.29</v>
      </c>
    </row>
    <row r="10384" spans="1:15">
      <c r="A10384" s="108"/>
      <c r="B10384" s="108"/>
      <c r="I10384" s="113">
        <f t="shared" si="0"/>
        <v>39881</v>
      </c>
      <c r="J10384" s="111">
        <v>39881</v>
      </c>
      <c r="K10384" s="111" t="s">
        <v>3400</v>
      </c>
      <c r="L10384" s="111" t="s">
        <v>706</v>
      </c>
      <c r="M10384" s="111" t="s">
        <v>702</v>
      </c>
      <c r="N10384" s="111">
        <v>1</v>
      </c>
      <c r="O10384" s="114">
        <v>13.34</v>
      </c>
    </row>
    <row r="10385" spans="1:15">
      <c r="A10385" s="108"/>
      <c r="B10385" s="108"/>
      <c r="I10385" s="113">
        <f t="shared" si="0"/>
        <v>39855</v>
      </c>
      <c r="J10385" s="111">
        <v>39855</v>
      </c>
      <c r="K10385" s="111" t="s">
        <v>3401</v>
      </c>
      <c r="L10385" s="111" t="s">
        <v>706</v>
      </c>
      <c r="M10385" s="111" t="s">
        <v>702</v>
      </c>
      <c r="N10385" s="111">
        <v>1</v>
      </c>
      <c r="O10385" s="114">
        <v>2.12</v>
      </c>
    </row>
    <row r="10386" spans="1:15">
      <c r="A10386" s="108"/>
      <c r="B10386" s="108"/>
      <c r="I10386" s="113">
        <f t="shared" si="0"/>
        <v>39862</v>
      </c>
      <c r="J10386" s="111">
        <v>39862</v>
      </c>
      <c r="K10386" s="111" t="s">
        <v>3402</v>
      </c>
      <c r="L10386" s="111" t="s">
        <v>706</v>
      </c>
      <c r="M10386" s="111" t="s">
        <v>702</v>
      </c>
      <c r="N10386" s="111">
        <v>1</v>
      </c>
      <c r="O10386" s="114">
        <v>10.15</v>
      </c>
    </row>
    <row r="10387" spans="1:15">
      <c r="A10387" s="108"/>
      <c r="B10387" s="108"/>
      <c r="I10387" s="113">
        <f t="shared" si="0"/>
        <v>39866</v>
      </c>
      <c r="J10387" s="111">
        <v>39866</v>
      </c>
      <c r="K10387" s="111" t="s">
        <v>3403</v>
      </c>
      <c r="L10387" s="111" t="s">
        <v>706</v>
      </c>
      <c r="M10387" s="111" t="s">
        <v>702</v>
      </c>
      <c r="N10387" s="111">
        <v>1</v>
      </c>
      <c r="O10387" s="114">
        <v>13.36</v>
      </c>
    </row>
    <row r="10388" spans="1:15">
      <c r="A10388" s="108"/>
      <c r="B10388" s="108"/>
      <c r="I10388" s="113">
        <f t="shared" si="0"/>
        <v>39872</v>
      </c>
      <c r="J10388" s="111">
        <v>39872</v>
      </c>
      <c r="K10388" s="111" t="s">
        <v>3404</v>
      </c>
      <c r="L10388" s="111" t="s">
        <v>706</v>
      </c>
      <c r="M10388" s="111" t="s">
        <v>702</v>
      </c>
      <c r="N10388" s="111">
        <v>1</v>
      </c>
      <c r="O10388" s="114">
        <v>325.72000000000003</v>
      </c>
    </row>
    <row r="10389" spans="1:15">
      <c r="A10389" s="108"/>
      <c r="B10389" s="108"/>
      <c r="I10389" s="113">
        <f t="shared" si="0"/>
        <v>39863</v>
      </c>
      <c r="J10389" s="111">
        <v>39863</v>
      </c>
      <c r="K10389" s="111" t="s">
        <v>3405</v>
      </c>
      <c r="L10389" s="111" t="s">
        <v>706</v>
      </c>
      <c r="M10389" s="111" t="s">
        <v>702</v>
      </c>
      <c r="N10389" s="111">
        <v>1</v>
      </c>
      <c r="O10389" s="114">
        <v>10.3</v>
      </c>
    </row>
    <row r="10390" spans="1:15">
      <c r="A10390" s="108"/>
      <c r="B10390" s="108"/>
      <c r="I10390" s="113">
        <f t="shared" si="0"/>
        <v>20078</v>
      </c>
      <c r="J10390" s="111">
        <v>20078</v>
      </c>
      <c r="K10390" s="111" t="s">
        <v>705</v>
      </c>
      <c r="L10390" s="111" t="s">
        <v>706</v>
      </c>
      <c r="M10390" s="111" t="s">
        <v>702</v>
      </c>
      <c r="N10390" s="111">
        <v>6.3E-3</v>
      </c>
      <c r="O10390" s="114">
        <v>21.83</v>
      </c>
    </row>
    <row r="10391" spans="1:15">
      <c r="A10391" s="108"/>
      <c r="B10391" s="108"/>
      <c r="I10391" s="113">
        <f t="shared" si="0"/>
        <v>39895</v>
      </c>
      <c r="J10391" s="111">
        <v>39895</v>
      </c>
      <c r="K10391" s="111" t="s">
        <v>3406</v>
      </c>
      <c r="L10391" s="111" t="s">
        <v>706</v>
      </c>
      <c r="M10391" s="111" t="s">
        <v>702</v>
      </c>
      <c r="N10391" s="111">
        <v>1</v>
      </c>
      <c r="O10391" s="114">
        <v>37.090000000000003</v>
      </c>
    </row>
    <row r="10392" spans="1:15">
      <c r="A10392" s="108"/>
      <c r="B10392" s="108"/>
      <c r="I10392" s="113">
        <f t="shared" si="0"/>
        <v>88248</v>
      </c>
      <c r="J10392" s="111">
        <v>88248</v>
      </c>
      <c r="K10392" s="111" t="s">
        <v>1800</v>
      </c>
      <c r="L10392" s="111" t="s">
        <v>708</v>
      </c>
      <c r="M10392" s="111" t="s">
        <v>702</v>
      </c>
      <c r="N10392" s="111">
        <v>0.22700000000000001</v>
      </c>
      <c r="O10392" s="114">
        <v>16.97</v>
      </c>
    </row>
    <row r="10393" spans="1:15">
      <c r="A10393" s="108"/>
      <c r="B10393" s="108"/>
      <c r="I10393" s="113">
        <f t="shared" si="0"/>
        <v>88267</v>
      </c>
      <c r="J10393" s="111">
        <v>88267</v>
      </c>
      <c r="K10393" s="111" t="s">
        <v>1788</v>
      </c>
      <c r="L10393" s="111" t="s">
        <v>708</v>
      </c>
      <c r="M10393" s="111" t="s">
        <v>710</v>
      </c>
      <c r="N10393" s="111">
        <v>0.22700000000000001</v>
      </c>
      <c r="O10393" s="114">
        <v>21.85</v>
      </c>
    </row>
    <row r="10394" spans="1:15">
      <c r="A10394" s="108"/>
      <c r="B10394" s="108"/>
      <c r="I10394" s="113">
        <f t="shared" si="0"/>
        <v>39882</v>
      </c>
      <c r="J10394" s="111">
        <v>39882</v>
      </c>
      <c r="K10394" s="111" t="s">
        <v>3407</v>
      </c>
      <c r="L10394" s="111" t="s">
        <v>706</v>
      </c>
      <c r="M10394" s="111" t="s">
        <v>702</v>
      </c>
      <c r="N10394" s="111">
        <v>1</v>
      </c>
      <c r="O10394" s="114">
        <v>35.15</v>
      </c>
    </row>
    <row r="10395" spans="1:15">
      <c r="A10395" s="108"/>
      <c r="B10395" s="108"/>
      <c r="I10395" s="113">
        <f t="shared" si="0"/>
        <v>39883</v>
      </c>
      <c r="J10395" s="111">
        <v>39883</v>
      </c>
      <c r="K10395" s="111" t="s">
        <v>3408</v>
      </c>
      <c r="L10395" s="111" t="s">
        <v>706</v>
      </c>
      <c r="M10395" s="111" t="s">
        <v>702</v>
      </c>
      <c r="N10395" s="111">
        <v>1</v>
      </c>
      <c r="O10395" s="114">
        <v>56.13</v>
      </c>
    </row>
    <row r="10396" spans="1:15">
      <c r="A10396" s="108"/>
      <c r="B10396" s="108"/>
      <c r="I10396" s="113">
        <f t="shared" si="0"/>
        <v>39884</v>
      </c>
      <c r="J10396" s="111">
        <v>39884</v>
      </c>
      <c r="K10396" s="111" t="s">
        <v>3409</v>
      </c>
      <c r="L10396" s="111" t="s">
        <v>706</v>
      </c>
      <c r="M10396" s="111" t="s">
        <v>702</v>
      </c>
      <c r="N10396" s="111">
        <v>1</v>
      </c>
      <c r="O10396" s="114">
        <v>83.37</v>
      </c>
    </row>
    <row r="10397" spans="1:15">
      <c r="A10397" s="108"/>
      <c r="B10397" s="108"/>
      <c r="I10397" s="113">
        <f t="shared" si="0"/>
        <v>39885</v>
      </c>
      <c r="J10397" s="111">
        <v>39885</v>
      </c>
      <c r="K10397" s="111" t="s">
        <v>3410</v>
      </c>
      <c r="L10397" s="111" t="s">
        <v>706</v>
      </c>
      <c r="M10397" s="111" t="s">
        <v>702</v>
      </c>
      <c r="N10397" s="111">
        <v>1</v>
      </c>
      <c r="O10397" s="114">
        <v>198.15</v>
      </c>
    </row>
    <row r="10398" spans="1:15">
      <c r="A10398" s="108"/>
      <c r="B10398" s="108"/>
      <c r="I10398" s="113">
        <f t="shared" si="0"/>
        <v>3148</v>
      </c>
      <c r="J10398" s="111">
        <v>3148</v>
      </c>
      <c r="K10398" s="111" t="s">
        <v>2701</v>
      </c>
      <c r="L10398" s="111" t="s">
        <v>706</v>
      </c>
      <c r="M10398" s="111" t="s">
        <v>702</v>
      </c>
      <c r="N10398" s="111">
        <v>2.7E-2</v>
      </c>
      <c r="O10398" s="114">
        <v>12.9</v>
      </c>
    </row>
    <row r="10399" spans="1:15">
      <c r="A10399" s="108"/>
      <c r="B10399" s="108"/>
      <c r="I10399" s="113">
        <f t="shared" si="0"/>
        <v>88248</v>
      </c>
      <c r="J10399" s="111">
        <v>88248</v>
      </c>
      <c r="K10399" s="111" t="s">
        <v>1800</v>
      </c>
      <c r="L10399" s="111" t="s">
        <v>708</v>
      </c>
      <c r="M10399" s="111" t="s">
        <v>702</v>
      </c>
      <c r="N10399" s="111">
        <v>0.34799999999999998</v>
      </c>
      <c r="O10399" s="114">
        <v>16.97</v>
      </c>
    </row>
    <row r="10400" spans="1:15">
      <c r="A10400" s="108"/>
      <c r="B10400" s="108"/>
      <c r="I10400" s="113">
        <f t="shared" si="0"/>
        <v>88267</v>
      </c>
      <c r="J10400" s="111">
        <v>88267</v>
      </c>
      <c r="K10400" s="111" t="s">
        <v>1788</v>
      </c>
      <c r="L10400" s="111" t="s">
        <v>708</v>
      </c>
      <c r="M10400" s="111" t="s">
        <v>710</v>
      </c>
      <c r="N10400" s="111">
        <v>0.34799999999999998</v>
      </c>
      <c r="O10400" s="114">
        <v>21.85</v>
      </c>
    </row>
    <row r="10401" spans="1:15">
      <c r="A10401" s="108"/>
      <c r="B10401" s="108"/>
      <c r="I10401" s="113">
        <f t="shared" si="0"/>
        <v>88248</v>
      </c>
      <c r="J10401" s="111">
        <v>88248</v>
      </c>
      <c r="K10401" s="111" t="s">
        <v>1800</v>
      </c>
      <c r="L10401" s="111" t="s">
        <v>708</v>
      </c>
      <c r="M10401" s="111" t="s">
        <v>702</v>
      </c>
      <c r="N10401" s="111">
        <v>0.52200000000000002</v>
      </c>
      <c r="O10401" s="114">
        <v>16.97</v>
      </c>
    </row>
    <row r="10402" spans="1:15">
      <c r="A10402" s="108"/>
      <c r="B10402" s="108"/>
      <c r="I10402" s="113">
        <f t="shared" si="0"/>
        <v>88267</v>
      </c>
      <c r="J10402" s="111">
        <v>88267</v>
      </c>
      <c r="K10402" s="111" t="s">
        <v>1788</v>
      </c>
      <c r="L10402" s="111" t="s">
        <v>708</v>
      </c>
      <c r="M10402" s="111" t="s">
        <v>710</v>
      </c>
      <c r="N10402" s="111">
        <v>0.52200000000000002</v>
      </c>
      <c r="O10402" s="114">
        <v>21.85</v>
      </c>
    </row>
    <row r="10403" spans="1:15">
      <c r="A10403" s="108"/>
      <c r="B10403" s="108"/>
      <c r="I10403" s="113">
        <f t="shared" si="0"/>
        <v>88248</v>
      </c>
      <c r="J10403" s="111">
        <v>88248</v>
      </c>
      <c r="K10403" s="111" t="s">
        <v>1800</v>
      </c>
      <c r="L10403" s="111" t="s">
        <v>708</v>
      </c>
      <c r="M10403" s="111" t="s">
        <v>702</v>
      </c>
      <c r="N10403" s="111">
        <v>0.65200000000000002</v>
      </c>
      <c r="O10403" s="114">
        <v>16.97</v>
      </c>
    </row>
    <row r="10404" spans="1:15">
      <c r="A10404" s="108"/>
      <c r="B10404" s="108"/>
      <c r="I10404" s="113">
        <f t="shared" si="0"/>
        <v>88267</v>
      </c>
      <c r="J10404" s="111">
        <v>88267</v>
      </c>
      <c r="K10404" s="111" t="s">
        <v>1788</v>
      </c>
      <c r="L10404" s="111" t="s">
        <v>708</v>
      </c>
      <c r="M10404" s="111" t="s">
        <v>710</v>
      </c>
      <c r="N10404" s="111">
        <v>0.65200000000000002</v>
      </c>
      <c r="O10404" s="114">
        <v>21.85</v>
      </c>
    </row>
    <row r="10405" spans="1:15">
      <c r="A10405" s="108"/>
      <c r="B10405" s="108"/>
      <c r="I10405" s="113">
        <f t="shared" si="0"/>
        <v>3148</v>
      </c>
      <c r="J10405" s="111">
        <v>3148</v>
      </c>
      <c r="K10405" s="111" t="s">
        <v>2701</v>
      </c>
      <c r="L10405" s="111" t="s">
        <v>706</v>
      </c>
      <c r="M10405" s="111" t="s">
        <v>702</v>
      </c>
      <c r="N10405" s="111">
        <v>4.1000000000000002E-2</v>
      </c>
      <c r="O10405" s="114">
        <v>12.9</v>
      </c>
    </row>
    <row r="10406" spans="1:15">
      <c r="A10406" s="108"/>
      <c r="B10406" s="108"/>
      <c r="I10406" s="113">
        <f t="shared" si="0"/>
        <v>88248</v>
      </c>
      <c r="J10406" s="111">
        <v>88248</v>
      </c>
      <c r="K10406" s="111" t="s">
        <v>1800</v>
      </c>
      <c r="L10406" s="111" t="s">
        <v>708</v>
      </c>
      <c r="M10406" s="111" t="s">
        <v>702</v>
      </c>
      <c r="N10406" s="111">
        <v>0.69499999999999995</v>
      </c>
      <c r="O10406" s="114">
        <v>16.97</v>
      </c>
    </row>
    <row r="10407" spans="1:15">
      <c r="A10407" s="108"/>
      <c r="B10407" s="108"/>
      <c r="I10407" s="113">
        <f t="shared" si="0"/>
        <v>88267</v>
      </c>
      <c r="J10407" s="111">
        <v>88267</v>
      </c>
      <c r="K10407" s="111" t="s">
        <v>1788</v>
      </c>
      <c r="L10407" s="111" t="s">
        <v>708</v>
      </c>
      <c r="M10407" s="111" t="s">
        <v>710</v>
      </c>
      <c r="N10407" s="111">
        <v>0.69499999999999995</v>
      </c>
      <c r="O10407" s="114">
        <v>21.85</v>
      </c>
    </row>
    <row r="10408" spans="1:15">
      <c r="A10408" s="108"/>
      <c r="B10408" s="108"/>
      <c r="I10408" s="113">
        <f t="shared" si="0"/>
        <v>88248</v>
      </c>
      <c r="J10408" s="111">
        <v>88248</v>
      </c>
      <c r="K10408" s="111" t="s">
        <v>1800</v>
      </c>
      <c r="L10408" s="111" t="s">
        <v>708</v>
      </c>
      <c r="M10408" s="111" t="s">
        <v>702</v>
      </c>
      <c r="N10408" s="111">
        <v>0.86899999999999999</v>
      </c>
      <c r="O10408" s="114">
        <v>16.97</v>
      </c>
    </row>
    <row r="10409" spans="1:15">
      <c r="A10409" s="108"/>
      <c r="B10409" s="108"/>
      <c r="I10409" s="113">
        <f t="shared" si="0"/>
        <v>88267</v>
      </c>
      <c r="J10409" s="111">
        <v>88267</v>
      </c>
      <c r="K10409" s="111" t="s">
        <v>1788</v>
      </c>
      <c r="L10409" s="111" t="s">
        <v>708</v>
      </c>
      <c r="M10409" s="111" t="s">
        <v>710</v>
      </c>
      <c r="N10409" s="111">
        <v>0.86899999999999999</v>
      </c>
      <c r="O10409" s="114">
        <v>21.85</v>
      </c>
    </row>
    <row r="10410" spans="1:15">
      <c r="A10410" s="108"/>
      <c r="B10410" s="108"/>
      <c r="I10410" s="113">
        <f t="shared" si="0"/>
        <v>12732</v>
      </c>
      <c r="J10410" s="111">
        <v>12732</v>
      </c>
      <c r="K10410" s="111" t="s">
        <v>3295</v>
      </c>
      <c r="L10410" s="111" t="s">
        <v>706</v>
      </c>
      <c r="M10410" s="111" t="s">
        <v>702</v>
      </c>
      <c r="N10410" s="111">
        <v>2.7E-2</v>
      </c>
      <c r="O10410" s="114">
        <v>212.63</v>
      </c>
    </row>
    <row r="10411" spans="1:15">
      <c r="A10411" s="108"/>
      <c r="B10411" s="108"/>
      <c r="I10411" s="113">
        <f t="shared" si="0"/>
        <v>38383</v>
      </c>
      <c r="J10411" s="111">
        <v>38383</v>
      </c>
      <c r="K10411" s="111" t="s">
        <v>2774</v>
      </c>
      <c r="L10411" s="111" t="s">
        <v>706</v>
      </c>
      <c r="M10411" s="111" t="s">
        <v>702</v>
      </c>
      <c r="N10411" s="111">
        <v>4.1000000000000002E-2</v>
      </c>
      <c r="O10411" s="114">
        <v>1.91</v>
      </c>
    </row>
    <row r="10412" spans="1:15">
      <c r="A10412" s="108"/>
      <c r="B10412" s="108"/>
      <c r="I10412" s="113">
        <f t="shared" si="0"/>
        <v>39897</v>
      </c>
      <c r="J10412" s="111">
        <v>39897</v>
      </c>
      <c r="K10412" s="111" t="s">
        <v>3296</v>
      </c>
      <c r="L10412" s="111" t="s">
        <v>706</v>
      </c>
      <c r="M10412" s="111" t="s">
        <v>702</v>
      </c>
      <c r="N10412" s="111">
        <v>3.3000000000000002E-2</v>
      </c>
      <c r="O10412" s="114">
        <v>38.979999999999997</v>
      </c>
    </row>
    <row r="10413" spans="1:15">
      <c r="A10413" s="108"/>
      <c r="B10413" s="108"/>
      <c r="I10413" s="113">
        <f t="shared" si="0"/>
        <v>88248</v>
      </c>
      <c r="J10413" s="111">
        <v>88248</v>
      </c>
      <c r="K10413" s="111" t="s">
        <v>1800</v>
      </c>
      <c r="L10413" s="111" t="s">
        <v>708</v>
      </c>
      <c r="M10413" s="111" t="s">
        <v>702</v>
      </c>
      <c r="N10413" s="111">
        <v>0.40899999999999997</v>
      </c>
      <c r="O10413" s="114">
        <v>16.97</v>
      </c>
    </row>
    <row r="10414" spans="1:15">
      <c r="A10414" s="108"/>
      <c r="B10414" s="108"/>
      <c r="I10414" s="113">
        <f t="shared" si="0"/>
        <v>88267</v>
      </c>
      <c r="J10414" s="111">
        <v>88267</v>
      </c>
      <c r="K10414" s="111" t="s">
        <v>1788</v>
      </c>
      <c r="L10414" s="111" t="s">
        <v>708</v>
      </c>
      <c r="M10414" s="111" t="s">
        <v>710</v>
      </c>
      <c r="N10414" s="111">
        <v>0.40899999999999997</v>
      </c>
      <c r="O10414" s="114">
        <v>21.85</v>
      </c>
    </row>
    <row r="10415" spans="1:15">
      <c r="A10415" s="108"/>
      <c r="B10415" s="108"/>
      <c r="I10415" s="113">
        <f t="shared" si="0"/>
        <v>12730</v>
      </c>
      <c r="J10415" s="111">
        <v>12730</v>
      </c>
      <c r="K10415" s="111" t="s">
        <v>3411</v>
      </c>
      <c r="L10415" s="111" t="s">
        <v>706</v>
      </c>
      <c r="M10415" s="111" t="s">
        <v>702</v>
      </c>
      <c r="N10415" s="111">
        <v>1</v>
      </c>
      <c r="O10415" s="114">
        <v>185.89</v>
      </c>
    </row>
    <row r="10416" spans="1:15">
      <c r="A10416" s="108"/>
      <c r="B10416" s="108"/>
      <c r="I10416" s="113">
        <f t="shared" si="0"/>
        <v>12732</v>
      </c>
      <c r="J10416" s="111">
        <v>12732</v>
      </c>
      <c r="K10416" s="111" t="s">
        <v>3295</v>
      </c>
      <c r="L10416" s="111" t="s">
        <v>706</v>
      </c>
      <c r="M10416" s="111" t="s">
        <v>702</v>
      </c>
      <c r="N10416" s="111">
        <v>4.1000000000000002E-2</v>
      </c>
      <c r="O10416" s="114">
        <v>212.63</v>
      </c>
    </row>
    <row r="10417" spans="1:15">
      <c r="A10417" s="108"/>
      <c r="B10417" s="108"/>
      <c r="I10417" s="113">
        <f t="shared" si="0"/>
        <v>39897</v>
      </c>
      <c r="J10417" s="111">
        <v>39897</v>
      </c>
      <c r="K10417" s="111" t="s">
        <v>3296</v>
      </c>
      <c r="L10417" s="111" t="s">
        <v>706</v>
      </c>
      <c r="M10417" s="111" t="s">
        <v>702</v>
      </c>
      <c r="N10417" s="111">
        <v>4.2000000000000003E-2</v>
      </c>
      <c r="O10417" s="114">
        <v>38.979999999999997</v>
      </c>
    </row>
    <row r="10418" spans="1:15">
      <c r="A10418" s="108"/>
      <c r="B10418" s="108"/>
      <c r="I10418" s="113">
        <f t="shared" si="0"/>
        <v>88248</v>
      </c>
      <c r="J10418" s="111">
        <v>88248</v>
      </c>
      <c r="K10418" s="111" t="s">
        <v>1800</v>
      </c>
      <c r="L10418" s="111" t="s">
        <v>708</v>
      </c>
      <c r="M10418" s="111" t="s">
        <v>702</v>
      </c>
      <c r="N10418" s="111">
        <v>0.44600000000000001</v>
      </c>
      <c r="O10418" s="114">
        <v>16.97</v>
      </c>
    </row>
    <row r="10419" spans="1:15">
      <c r="A10419" s="108"/>
      <c r="B10419" s="108"/>
      <c r="I10419" s="113">
        <f t="shared" si="0"/>
        <v>88267</v>
      </c>
      <c r="J10419" s="111">
        <v>88267</v>
      </c>
      <c r="K10419" s="111" t="s">
        <v>1788</v>
      </c>
      <c r="L10419" s="111" t="s">
        <v>708</v>
      </c>
      <c r="M10419" s="111" t="s">
        <v>710</v>
      </c>
      <c r="N10419" s="111">
        <v>0.44600000000000001</v>
      </c>
      <c r="O10419" s="114">
        <v>21.85</v>
      </c>
    </row>
    <row r="10420" spans="1:15">
      <c r="A10420" s="108"/>
      <c r="B10420" s="108"/>
      <c r="I10420" s="113">
        <f t="shared" si="0"/>
        <v>12731</v>
      </c>
      <c r="J10420" s="111">
        <v>12731</v>
      </c>
      <c r="K10420" s="111" t="s">
        <v>3412</v>
      </c>
      <c r="L10420" s="111" t="s">
        <v>706</v>
      </c>
      <c r="M10420" s="111" t="s">
        <v>702</v>
      </c>
      <c r="N10420" s="111">
        <v>1</v>
      </c>
      <c r="O10420" s="114">
        <v>271.06</v>
      </c>
    </row>
    <row r="10421" spans="1:15">
      <c r="A10421" s="108"/>
      <c r="B10421" s="108"/>
      <c r="I10421" s="113">
        <f t="shared" si="0"/>
        <v>38383</v>
      </c>
      <c r="J10421" s="111">
        <v>38383</v>
      </c>
      <c r="K10421" s="111" t="s">
        <v>2774</v>
      </c>
      <c r="L10421" s="111" t="s">
        <v>706</v>
      </c>
      <c r="M10421" s="111" t="s">
        <v>702</v>
      </c>
      <c r="N10421" s="111">
        <v>6.0999999999999999E-2</v>
      </c>
      <c r="O10421" s="114">
        <v>1.91</v>
      </c>
    </row>
    <row r="10422" spans="1:15">
      <c r="A10422" s="108"/>
      <c r="B10422" s="108"/>
      <c r="I10422" s="113">
        <f t="shared" si="0"/>
        <v>88248</v>
      </c>
      <c r="J10422" s="111">
        <v>88248</v>
      </c>
      <c r="K10422" s="111" t="s">
        <v>1800</v>
      </c>
      <c r="L10422" s="111" t="s">
        <v>708</v>
      </c>
      <c r="M10422" s="111" t="s">
        <v>702</v>
      </c>
      <c r="N10422" s="111">
        <v>0.61399999999999999</v>
      </c>
      <c r="O10422" s="114">
        <v>16.97</v>
      </c>
    </row>
    <row r="10423" spans="1:15">
      <c r="A10423" s="108"/>
      <c r="B10423" s="108"/>
      <c r="I10423" s="113">
        <f t="shared" si="0"/>
        <v>88267</v>
      </c>
      <c r="J10423" s="111">
        <v>88267</v>
      </c>
      <c r="K10423" s="111" t="s">
        <v>1788</v>
      </c>
      <c r="L10423" s="111" t="s">
        <v>708</v>
      </c>
      <c r="M10423" s="111" t="s">
        <v>710</v>
      </c>
      <c r="N10423" s="111">
        <v>0.61399999999999999</v>
      </c>
      <c r="O10423" s="114">
        <v>21.85</v>
      </c>
    </row>
    <row r="10424" spans="1:15">
      <c r="A10424" s="108"/>
      <c r="B10424" s="108"/>
      <c r="I10424" s="113">
        <f t="shared" si="0"/>
        <v>12721</v>
      </c>
      <c r="J10424" s="111">
        <v>12721</v>
      </c>
      <c r="K10424" s="111" t="s">
        <v>3413</v>
      </c>
      <c r="L10424" s="111" t="s">
        <v>706</v>
      </c>
      <c r="M10424" s="111" t="s">
        <v>702</v>
      </c>
      <c r="N10424" s="111">
        <v>1</v>
      </c>
      <c r="O10424" s="114">
        <v>234.17</v>
      </c>
    </row>
    <row r="10425" spans="1:15">
      <c r="A10425" s="108"/>
      <c r="B10425" s="108"/>
      <c r="I10425" s="113">
        <f t="shared" si="0"/>
        <v>38383</v>
      </c>
      <c r="J10425" s="111">
        <v>38383</v>
      </c>
      <c r="K10425" s="111" t="s">
        <v>2774</v>
      </c>
      <c r="L10425" s="111" t="s">
        <v>706</v>
      </c>
      <c r="M10425" s="111" t="s">
        <v>702</v>
      </c>
      <c r="N10425" s="111">
        <v>6.7000000000000004E-2</v>
      </c>
      <c r="O10425" s="114">
        <v>1.91</v>
      </c>
    </row>
    <row r="10426" spans="1:15">
      <c r="A10426" s="108"/>
      <c r="B10426" s="108"/>
      <c r="I10426" s="113">
        <f t="shared" si="0"/>
        <v>88248</v>
      </c>
      <c r="J10426" s="111">
        <v>88248</v>
      </c>
      <c r="K10426" s="111" t="s">
        <v>1800</v>
      </c>
      <c r="L10426" s="111" t="s">
        <v>708</v>
      </c>
      <c r="M10426" s="111" t="s">
        <v>702</v>
      </c>
      <c r="N10426" s="111">
        <v>0.66800000000000004</v>
      </c>
      <c r="O10426" s="114">
        <v>16.97</v>
      </c>
    </row>
    <row r="10427" spans="1:15">
      <c r="A10427" s="108"/>
      <c r="B10427" s="108"/>
      <c r="I10427" s="113">
        <f t="shared" si="0"/>
        <v>88267</v>
      </c>
      <c r="J10427" s="111">
        <v>88267</v>
      </c>
      <c r="K10427" s="111" t="s">
        <v>1788</v>
      </c>
      <c r="L10427" s="111" t="s">
        <v>708</v>
      </c>
      <c r="M10427" s="111" t="s">
        <v>710</v>
      </c>
      <c r="N10427" s="111">
        <v>0.66800000000000004</v>
      </c>
      <c r="O10427" s="114">
        <v>21.85</v>
      </c>
    </row>
    <row r="10428" spans="1:15">
      <c r="A10428" s="108"/>
      <c r="B10428" s="108"/>
      <c r="I10428" s="113">
        <f t="shared" si="0"/>
        <v>12722</v>
      </c>
      <c r="J10428" s="111">
        <v>12722</v>
      </c>
      <c r="K10428" s="111" t="s">
        <v>3414</v>
      </c>
      <c r="L10428" s="111" t="s">
        <v>706</v>
      </c>
      <c r="M10428" s="111" t="s">
        <v>702</v>
      </c>
      <c r="N10428" s="111">
        <v>1</v>
      </c>
      <c r="O10428" s="114">
        <v>578.63</v>
      </c>
    </row>
    <row r="10429" spans="1:15">
      <c r="A10429" s="108"/>
      <c r="B10429" s="108"/>
      <c r="I10429" s="113">
        <f t="shared" si="0"/>
        <v>39897</v>
      </c>
      <c r="J10429" s="111">
        <v>39897</v>
      </c>
      <c r="K10429" s="111" t="s">
        <v>3296</v>
      </c>
      <c r="L10429" s="111" t="s">
        <v>706</v>
      </c>
      <c r="M10429" s="111" t="s">
        <v>702</v>
      </c>
      <c r="N10429" s="111">
        <v>0.05</v>
      </c>
      <c r="O10429" s="114">
        <v>38.979999999999997</v>
      </c>
    </row>
    <row r="10430" spans="1:15">
      <c r="A10430" s="108"/>
      <c r="B10430" s="108"/>
      <c r="I10430" s="113">
        <f t="shared" si="0"/>
        <v>88248</v>
      </c>
      <c r="J10430" s="111">
        <v>88248</v>
      </c>
      <c r="K10430" s="111" t="s">
        <v>1800</v>
      </c>
      <c r="L10430" s="111" t="s">
        <v>708</v>
      </c>
      <c r="M10430" s="111" t="s">
        <v>702</v>
      </c>
      <c r="N10430" s="111">
        <v>0.81799999999999995</v>
      </c>
      <c r="O10430" s="114">
        <v>16.97</v>
      </c>
    </row>
    <row r="10431" spans="1:15">
      <c r="A10431" s="108"/>
      <c r="B10431" s="108"/>
      <c r="I10431" s="113">
        <f t="shared" si="0"/>
        <v>88267</v>
      </c>
      <c r="J10431" s="111">
        <v>88267</v>
      </c>
      <c r="K10431" s="111" t="s">
        <v>1788</v>
      </c>
      <c r="L10431" s="111" t="s">
        <v>708</v>
      </c>
      <c r="M10431" s="111" t="s">
        <v>710</v>
      </c>
      <c r="N10431" s="111">
        <v>0.81799999999999995</v>
      </c>
      <c r="O10431" s="114">
        <v>21.85</v>
      </c>
    </row>
    <row r="10432" spans="1:15">
      <c r="A10432" s="108"/>
      <c r="B10432" s="108"/>
      <c r="I10432" s="113">
        <f t="shared" si="0"/>
        <v>12732</v>
      </c>
      <c r="J10432" s="111">
        <v>12732</v>
      </c>
      <c r="K10432" s="111" t="s">
        <v>3295</v>
      </c>
      <c r="L10432" s="111" t="s">
        <v>706</v>
      </c>
      <c r="M10432" s="111" t="s">
        <v>702</v>
      </c>
      <c r="N10432" s="111">
        <v>6.0999999999999999E-2</v>
      </c>
      <c r="O10432" s="114">
        <v>212.63</v>
      </c>
    </row>
    <row r="10433" spans="1:15">
      <c r="A10433" s="108"/>
      <c r="B10433" s="108"/>
      <c r="I10433" s="113">
        <f t="shared" si="0"/>
        <v>12740</v>
      </c>
      <c r="J10433" s="111">
        <v>12740</v>
      </c>
      <c r="K10433" s="111" t="s">
        <v>3415</v>
      </c>
      <c r="L10433" s="111" t="s">
        <v>706</v>
      </c>
      <c r="M10433" s="111" t="s">
        <v>702</v>
      </c>
      <c r="N10433" s="111">
        <v>1</v>
      </c>
      <c r="O10433" s="114">
        <v>466.97</v>
      </c>
    </row>
    <row r="10434" spans="1:15">
      <c r="A10434" s="108"/>
      <c r="B10434" s="108"/>
      <c r="I10434" s="113">
        <f t="shared" si="0"/>
        <v>38383</v>
      </c>
      <c r="J10434" s="111">
        <v>38383</v>
      </c>
      <c r="K10434" s="111" t="s">
        <v>2774</v>
      </c>
      <c r="L10434" s="111" t="s">
        <v>706</v>
      </c>
      <c r="M10434" s="111" t="s">
        <v>702</v>
      </c>
      <c r="N10434" s="111">
        <v>0.13400000000000001</v>
      </c>
      <c r="O10434" s="114">
        <v>1.91</v>
      </c>
    </row>
    <row r="10435" spans="1:15">
      <c r="A10435" s="108"/>
      <c r="B10435" s="108"/>
      <c r="I10435" s="113">
        <f t="shared" si="0"/>
        <v>39897</v>
      </c>
      <c r="J10435" s="111">
        <v>39897</v>
      </c>
      <c r="K10435" s="111" t="s">
        <v>3296</v>
      </c>
      <c r="L10435" s="111" t="s">
        <v>706</v>
      </c>
      <c r="M10435" s="111" t="s">
        <v>702</v>
      </c>
      <c r="N10435" s="111">
        <v>6.3E-2</v>
      </c>
      <c r="O10435" s="114">
        <v>38.979999999999997</v>
      </c>
    </row>
    <row r="10436" spans="1:15">
      <c r="A10436" s="108"/>
      <c r="B10436" s="108"/>
      <c r="I10436" s="113">
        <f t="shared" si="0"/>
        <v>88248</v>
      </c>
      <c r="J10436" s="111">
        <v>88248</v>
      </c>
      <c r="K10436" s="111" t="s">
        <v>1800</v>
      </c>
      <c r="L10436" s="111" t="s">
        <v>708</v>
      </c>
      <c r="M10436" s="111" t="s">
        <v>702</v>
      </c>
      <c r="N10436" s="111">
        <v>0.89100000000000001</v>
      </c>
      <c r="O10436" s="114">
        <v>16.97</v>
      </c>
    </row>
    <row r="10437" spans="1:15">
      <c r="A10437" s="108"/>
      <c r="B10437" s="108"/>
      <c r="I10437" s="113">
        <f t="shared" si="0"/>
        <v>88267</v>
      </c>
      <c r="J10437" s="111">
        <v>88267</v>
      </c>
      <c r="K10437" s="111" t="s">
        <v>1788</v>
      </c>
      <c r="L10437" s="111" t="s">
        <v>708</v>
      </c>
      <c r="M10437" s="111" t="s">
        <v>710</v>
      </c>
      <c r="N10437" s="111">
        <v>0.89100000000000001</v>
      </c>
      <c r="O10437" s="114">
        <v>21.85</v>
      </c>
    </row>
    <row r="10438" spans="1:15">
      <c r="A10438" s="108"/>
      <c r="B10438" s="108"/>
      <c r="I10438" s="113">
        <f t="shared" si="0"/>
        <v>12741</v>
      </c>
      <c r="J10438" s="111">
        <v>12741</v>
      </c>
      <c r="K10438" s="111" t="s">
        <v>3416</v>
      </c>
      <c r="L10438" s="111" t="s">
        <v>706</v>
      </c>
      <c r="M10438" s="111" t="s">
        <v>702</v>
      </c>
      <c r="N10438" s="111">
        <v>1</v>
      </c>
      <c r="O10438" s="131">
        <v>1021.01</v>
      </c>
    </row>
    <row r="10439" spans="1:15">
      <c r="A10439" s="108"/>
      <c r="B10439" s="108"/>
      <c r="I10439" s="113">
        <f t="shared" si="0"/>
        <v>20080</v>
      </c>
      <c r="J10439" s="111">
        <v>20080</v>
      </c>
      <c r="K10439" s="111" t="s">
        <v>2330</v>
      </c>
      <c r="L10439" s="111" t="s">
        <v>706</v>
      </c>
      <c r="M10439" s="111" t="s">
        <v>702</v>
      </c>
      <c r="N10439" s="111">
        <v>0.04</v>
      </c>
      <c r="O10439" s="114">
        <v>18.920000000000002</v>
      </c>
    </row>
    <row r="10440" spans="1:15">
      <c r="A10440" s="108"/>
      <c r="B10440" s="108"/>
      <c r="I10440" s="113">
        <f t="shared" si="0"/>
        <v>20083</v>
      </c>
      <c r="J10440" s="111">
        <v>20083</v>
      </c>
      <c r="K10440" s="111" t="s">
        <v>2784</v>
      </c>
      <c r="L10440" s="111" t="s">
        <v>706</v>
      </c>
      <c r="M10440" s="111" t="s">
        <v>702</v>
      </c>
      <c r="N10440" s="111">
        <v>0.01</v>
      </c>
      <c r="O10440" s="114">
        <v>51.77</v>
      </c>
    </row>
    <row r="10441" spans="1:15">
      <c r="A10441" s="108"/>
      <c r="B10441" s="108"/>
      <c r="I10441" s="113">
        <f t="shared" si="0"/>
        <v>20080</v>
      </c>
      <c r="J10441" s="111">
        <v>20080</v>
      </c>
      <c r="K10441" s="111" t="s">
        <v>2330</v>
      </c>
      <c r="L10441" s="111" t="s">
        <v>706</v>
      </c>
      <c r="M10441" s="111" t="s">
        <v>702</v>
      </c>
      <c r="N10441" s="111">
        <v>7.0999999999999994E-2</v>
      </c>
      <c r="O10441" s="114">
        <v>18.920000000000002</v>
      </c>
    </row>
    <row r="10442" spans="1:15">
      <c r="A10442" s="108"/>
      <c r="B10442" s="108"/>
      <c r="I10442" s="113">
        <f t="shared" si="0"/>
        <v>20083</v>
      </c>
      <c r="J10442" s="111">
        <v>20083</v>
      </c>
      <c r="K10442" s="111" t="s">
        <v>2784</v>
      </c>
      <c r="L10442" s="111" t="s">
        <v>706</v>
      </c>
      <c r="M10442" s="111" t="s">
        <v>702</v>
      </c>
      <c r="N10442" s="111">
        <v>1.7999999999999999E-2</v>
      </c>
      <c r="O10442" s="114">
        <v>51.77</v>
      </c>
    </row>
    <row r="10443" spans="1:15">
      <c r="A10443" s="108"/>
      <c r="B10443" s="108"/>
      <c r="I10443" s="113">
        <f t="shared" si="0"/>
        <v>20080</v>
      </c>
      <c r="J10443" s="111">
        <v>20080</v>
      </c>
      <c r="K10443" s="111" t="s">
        <v>2330</v>
      </c>
      <c r="L10443" s="111" t="s">
        <v>706</v>
      </c>
      <c r="M10443" s="111" t="s">
        <v>702</v>
      </c>
      <c r="N10443" s="111">
        <v>0.154</v>
      </c>
      <c r="O10443" s="114">
        <v>18.920000000000002</v>
      </c>
    </row>
    <row r="10444" spans="1:15">
      <c r="A10444" s="108"/>
      <c r="B10444" s="108"/>
      <c r="I10444" s="113">
        <f t="shared" si="0"/>
        <v>20083</v>
      </c>
      <c r="J10444" s="111">
        <v>20083</v>
      </c>
      <c r="K10444" s="111" t="s">
        <v>2784</v>
      </c>
      <c r="L10444" s="111" t="s">
        <v>706</v>
      </c>
      <c r="M10444" s="111" t="s">
        <v>702</v>
      </c>
      <c r="N10444" s="111">
        <v>4.1000000000000002E-2</v>
      </c>
      <c r="O10444" s="114">
        <v>51.77</v>
      </c>
    </row>
    <row r="10445" spans="1:15">
      <c r="A10445" s="108"/>
      <c r="B10445" s="108"/>
      <c r="I10445" s="113">
        <f t="shared" si="0"/>
        <v>38383</v>
      </c>
      <c r="J10445" s="111">
        <v>38383</v>
      </c>
      <c r="K10445" s="111" t="s">
        <v>2774</v>
      </c>
      <c r="L10445" s="111" t="s">
        <v>706</v>
      </c>
      <c r="M10445" s="111" t="s">
        <v>702</v>
      </c>
      <c r="N10445" s="111">
        <v>1.7999999999999999E-2</v>
      </c>
      <c r="O10445" s="114">
        <v>1.91</v>
      </c>
    </row>
    <row r="10446" spans="1:15">
      <c r="A10446" s="108"/>
      <c r="B10446" s="108"/>
      <c r="I10446" s="113">
        <f t="shared" si="0"/>
        <v>20080</v>
      </c>
      <c r="J10446" s="111">
        <v>20080</v>
      </c>
      <c r="K10446" s="111" t="s">
        <v>2330</v>
      </c>
      <c r="L10446" s="111" t="s">
        <v>706</v>
      </c>
      <c r="M10446" s="111" t="s">
        <v>702</v>
      </c>
      <c r="N10446" s="111">
        <v>0.28899999999999998</v>
      </c>
      <c r="O10446" s="114">
        <v>18.920000000000002</v>
      </c>
    </row>
    <row r="10447" spans="1:15">
      <c r="A10447" s="108"/>
      <c r="B10447" s="108"/>
      <c r="I10447" s="113">
        <f t="shared" si="0"/>
        <v>20083</v>
      </c>
      <c r="J10447" s="111">
        <v>20083</v>
      </c>
      <c r="K10447" s="111" t="s">
        <v>2784</v>
      </c>
      <c r="L10447" s="111" t="s">
        <v>706</v>
      </c>
      <c r="M10447" s="111" t="s">
        <v>702</v>
      </c>
      <c r="N10447" s="111">
        <v>7.5999999999999998E-2</v>
      </c>
      <c r="O10447" s="114">
        <v>51.77</v>
      </c>
    </row>
    <row r="10448" spans="1:15">
      <c r="A10448" s="108"/>
      <c r="B10448" s="108"/>
      <c r="I10448" s="113">
        <f t="shared" si="0"/>
        <v>88248</v>
      </c>
      <c r="J10448" s="111">
        <v>88248</v>
      </c>
      <c r="K10448" s="111" t="s">
        <v>1800</v>
      </c>
      <c r="L10448" s="111" t="s">
        <v>708</v>
      </c>
      <c r="M10448" s="111" t="s">
        <v>702</v>
      </c>
      <c r="N10448" s="111">
        <v>0.32300000000000001</v>
      </c>
      <c r="O10448" s="114">
        <v>16.97</v>
      </c>
    </row>
    <row r="10449" spans="1:15">
      <c r="A10449" s="108"/>
      <c r="B10449" s="108"/>
      <c r="I10449" s="113">
        <f t="shared" si="0"/>
        <v>103</v>
      </c>
      <c r="J10449" s="111">
        <v>103</v>
      </c>
      <c r="K10449" s="111" t="s">
        <v>3417</v>
      </c>
      <c r="L10449" s="111" t="s">
        <v>706</v>
      </c>
      <c r="M10449" s="111" t="s">
        <v>702</v>
      </c>
      <c r="N10449" s="111">
        <v>1</v>
      </c>
      <c r="O10449" s="114">
        <v>33.03</v>
      </c>
    </row>
    <row r="10450" spans="1:15">
      <c r="A10450" s="108"/>
      <c r="B10450" s="108"/>
      <c r="I10450" s="113">
        <f t="shared" si="0"/>
        <v>3867</v>
      </c>
      <c r="J10450" s="111">
        <v>3867</v>
      </c>
      <c r="K10450" s="111" t="s">
        <v>3418</v>
      </c>
      <c r="L10450" s="111" t="s">
        <v>706</v>
      </c>
      <c r="M10450" s="111" t="s">
        <v>702</v>
      </c>
      <c r="N10450" s="111">
        <v>1</v>
      </c>
      <c r="O10450" s="114">
        <v>56.03</v>
      </c>
    </row>
    <row r="10451" spans="1:15">
      <c r="A10451" s="108"/>
      <c r="B10451" s="108"/>
      <c r="I10451" s="113">
        <f t="shared" si="0"/>
        <v>38383</v>
      </c>
      <c r="J10451" s="111">
        <v>38383</v>
      </c>
      <c r="K10451" s="111" t="s">
        <v>2774</v>
      </c>
      <c r="L10451" s="111" t="s">
        <v>706</v>
      </c>
      <c r="M10451" s="111" t="s">
        <v>702</v>
      </c>
      <c r="N10451" s="111">
        <v>1.2E-2</v>
      </c>
      <c r="O10451" s="114">
        <v>1.91</v>
      </c>
    </row>
    <row r="10452" spans="1:15">
      <c r="A10452" s="108"/>
      <c r="B10452" s="108"/>
      <c r="I10452" s="113">
        <f t="shared" si="0"/>
        <v>88248</v>
      </c>
      <c r="J10452" s="111">
        <v>88248</v>
      </c>
      <c r="K10452" s="111" t="s">
        <v>1800</v>
      </c>
      <c r="L10452" s="111" t="s">
        <v>708</v>
      </c>
      <c r="M10452" s="111" t="s">
        <v>702</v>
      </c>
      <c r="N10452" s="111">
        <v>0.17100000000000001</v>
      </c>
      <c r="O10452" s="114">
        <v>16.97</v>
      </c>
    </row>
    <row r="10453" spans="1:15">
      <c r="A10453" s="108"/>
      <c r="B10453" s="108"/>
      <c r="I10453" s="113">
        <f t="shared" si="0"/>
        <v>88267</v>
      </c>
      <c r="J10453" s="111">
        <v>88267</v>
      </c>
      <c r="K10453" s="111" t="s">
        <v>1788</v>
      </c>
      <c r="L10453" s="111" t="s">
        <v>708</v>
      </c>
      <c r="M10453" s="111" t="s">
        <v>710</v>
      </c>
      <c r="N10453" s="111">
        <v>0.17100000000000001</v>
      </c>
      <c r="O10453" s="114">
        <v>21.85</v>
      </c>
    </row>
    <row r="10454" spans="1:15">
      <c r="A10454" s="108"/>
      <c r="B10454" s="108"/>
      <c r="I10454" s="113">
        <f t="shared" si="0"/>
        <v>38383</v>
      </c>
      <c r="J10454" s="111">
        <v>38383</v>
      </c>
      <c r="K10454" s="111" t="s">
        <v>2774</v>
      </c>
      <c r="L10454" s="111" t="s">
        <v>706</v>
      </c>
      <c r="M10454" s="111" t="s">
        <v>702</v>
      </c>
      <c r="N10454" s="111">
        <v>4.8000000000000001E-2</v>
      </c>
      <c r="O10454" s="114">
        <v>1.91</v>
      </c>
    </row>
    <row r="10455" spans="1:15">
      <c r="A10455" s="108"/>
      <c r="B10455" s="108"/>
      <c r="I10455" s="113">
        <f t="shared" si="0"/>
        <v>88248</v>
      </c>
      <c r="J10455" s="111">
        <v>88248</v>
      </c>
      <c r="K10455" s="111" t="s">
        <v>1800</v>
      </c>
      <c r="L10455" s="111" t="s">
        <v>708</v>
      </c>
      <c r="M10455" s="111" t="s">
        <v>702</v>
      </c>
      <c r="N10455" s="111">
        <v>0.48499999999999999</v>
      </c>
      <c r="O10455" s="114">
        <v>16.97</v>
      </c>
    </row>
    <row r="10456" spans="1:15">
      <c r="A10456" s="108"/>
      <c r="B10456" s="108"/>
      <c r="I10456" s="113">
        <f t="shared" si="0"/>
        <v>88267</v>
      </c>
      <c r="J10456" s="111">
        <v>88267</v>
      </c>
      <c r="K10456" s="111" t="s">
        <v>1788</v>
      </c>
      <c r="L10456" s="111" t="s">
        <v>708</v>
      </c>
      <c r="M10456" s="111" t="s">
        <v>710</v>
      </c>
      <c r="N10456" s="111">
        <v>0.48499999999999999</v>
      </c>
      <c r="O10456" s="114">
        <v>21.85</v>
      </c>
    </row>
    <row r="10457" spans="1:15">
      <c r="A10457" s="108"/>
      <c r="B10457" s="108"/>
      <c r="I10457" s="113">
        <f t="shared" si="0"/>
        <v>3530</v>
      </c>
      <c r="J10457" s="111">
        <v>3530</v>
      </c>
      <c r="K10457" s="111" t="s">
        <v>3419</v>
      </c>
      <c r="L10457" s="111" t="s">
        <v>706</v>
      </c>
      <c r="M10457" s="111" t="s">
        <v>702</v>
      </c>
      <c r="N10457" s="111">
        <v>1</v>
      </c>
      <c r="O10457" s="114">
        <v>165.4</v>
      </c>
    </row>
    <row r="10458" spans="1:15">
      <c r="A10458" s="108"/>
      <c r="B10458" s="108"/>
      <c r="I10458" s="113">
        <f t="shared" si="0"/>
        <v>1962</v>
      </c>
      <c r="J10458" s="111">
        <v>1962</v>
      </c>
      <c r="K10458" s="111" t="s">
        <v>3420</v>
      </c>
      <c r="L10458" s="111" t="s">
        <v>706</v>
      </c>
      <c r="M10458" s="111" t="s">
        <v>702</v>
      </c>
      <c r="N10458" s="111">
        <v>1</v>
      </c>
      <c r="O10458" s="114">
        <v>130.62</v>
      </c>
    </row>
    <row r="10459" spans="1:15">
      <c r="A10459" s="108"/>
      <c r="B10459" s="108"/>
      <c r="I10459" s="113">
        <f t="shared" si="0"/>
        <v>20080</v>
      </c>
      <c r="J10459" s="111">
        <v>20080</v>
      </c>
      <c r="K10459" s="111" t="s">
        <v>2330</v>
      </c>
      <c r="L10459" s="111" t="s">
        <v>706</v>
      </c>
      <c r="M10459" s="111" t="s">
        <v>702</v>
      </c>
      <c r="N10459" s="111">
        <v>0.06</v>
      </c>
      <c r="O10459" s="114">
        <v>18.920000000000002</v>
      </c>
    </row>
    <row r="10460" spans="1:15">
      <c r="A10460" s="108"/>
      <c r="B10460" s="108"/>
      <c r="I10460" s="113">
        <f t="shared" si="0"/>
        <v>88248</v>
      </c>
      <c r="J10460" s="111">
        <v>88248</v>
      </c>
      <c r="K10460" s="111" t="s">
        <v>1800</v>
      </c>
      <c r="L10460" s="111" t="s">
        <v>708</v>
      </c>
      <c r="M10460" s="111" t="s">
        <v>702</v>
      </c>
      <c r="N10460" s="111">
        <v>0.159</v>
      </c>
      <c r="O10460" s="114">
        <v>16.97</v>
      </c>
    </row>
    <row r="10461" spans="1:15">
      <c r="A10461" s="108"/>
      <c r="B10461" s="108"/>
      <c r="I10461" s="113">
        <f t="shared" si="0"/>
        <v>88267</v>
      </c>
      <c r="J10461" s="111">
        <v>88267</v>
      </c>
      <c r="K10461" s="111" t="s">
        <v>1788</v>
      </c>
      <c r="L10461" s="111" t="s">
        <v>708</v>
      </c>
      <c r="M10461" s="111" t="s">
        <v>710</v>
      </c>
      <c r="N10461" s="111">
        <v>0.159</v>
      </c>
      <c r="O10461" s="114">
        <v>21.85</v>
      </c>
    </row>
    <row r="10462" spans="1:15">
      <c r="A10462" s="108"/>
      <c r="B10462" s="108"/>
      <c r="I10462" s="113">
        <f t="shared" si="0"/>
        <v>37947</v>
      </c>
      <c r="J10462" s="111">
        <v>37947</v>
      </c>
      <c r="K10462" s="111" t="s">
        <v>3421</v>
      </c>
      <c r="L10462" s="111" t="s">
        <v>706</v>
      </c>
      <c r="M10462" s="111" t="s">
        <v>702</v>
      </c>
      <c r="N10462" s="111">
        <v>1</v>
      </c>
      <c r="O10462" s="114">
        <v>3.4</v>
      </c>
    </row>
    <row r="10463" spans="1:15">
      <c r="A10463" s="108"/>
      <c r="B10463" s="108"/>
      <c r="I10463" s="113">
        <f t="shared" si="0"/>
        <v>20080</v>
      </c>
      <c r="J10463" s="111">
        <v>20080</v>
      </c>
      <c r="K10463" s="111" t="s">
        <v>2330</v>
      </c>
      <c r="L10463" s="111" t="s">
        <v>706</v>
      </c>
      <c r="M10463" s="111" t="s">
        <v>702</v>
      </c>
      <c r="N10463" s="111">
        <v>0.107</v>
      </c>
      <c r="O10463" s="114">
        <v>18.920000000000002</v>
      </c>
    </row>
    <row r="10464" spans="1:15">
      <c r="A10464" s="108"/>
      <c r="B10464" s="108"/>
      <c r="I10464" s="113">
        <f t="shared" si="0"/>
        <v>20083</v>
      </c>
      <c r="J10464" s="111">
        <v>20083</v>
      </c>
      <c r="K10464" s="111" t="s">
        <v>2784</v>
      </c>
      <c r="L10464" s="111" t="s">
        <v>706</v>
      </c>
      <c r="M10464" s="111" t="s">
        <v>702</v>
      </c>
      <c r="N10464" s="111">
        <v>2.7E-2</v>
      </c>
      <c r="O10464" s="114">
        <v>51.77</v>
      </c>
    </row>
    <row r="10465" spans="1:15">
      <c r="A10465" s="108"/>
      <c r="B10465" s="108"/>
      <c r="I10465" s="113">
        <f t="shared" si="0"/>
        <v>38383</v>
      </c>
      <c r="J10465" s="111">
        <v>38383</v>
      </c>
      <c r="K10465" s="111" t="s">
        <v>2774</v>
      </c>
      <c r="L10465" s="111" t="s">
        <v>706</v>
      </c>
      <c r="M10465" s="111" t="s">
        <v>702</v>
      </c>
      <c r="N10465" s="111">
        <v>3.4000000000000002E-2</v>
      </c>
      <c r="O10465" s="114">
        <v>1.91</v>
      </c>
    </row>
    <row r="10466" spans="1:15">
      <c r="A10466" s="108"/>
      <c r="B10466" s="108"/>
      <c r="I10466" s="113">
        <f t="shared" si="0"/>
        <v>20080</v>
      </c>
      <c r="J10466" s="111">
        <v>20080</v>
      </c>
      <c r="K10466" s="111" t="s">
        <v>2330</v>
      </c>
      <c r="L10466" s="111" t="s">
        <v>706</v>
      </c>
      <c r="M10466" s="111" t="s">
        <v>702</v>
      </c>
      <c r="N10466" s="111">
        <v>0.23100000000000001</v>
      </c>
      <c r="O10466" s="114">
        <v>18.920000000000002</v>
      </c>
    </row>
    <row r="10467" spans="1:15">
      <c r="A10467" s="108"/>
      <c r="B10467" s="108"/>
      <c r="I10467" s="113">
        <f t="shared" si="0"/>
        <v>20083</v>
      </c>
      <c r="J10467" s="111">
        <v>20083</v>
      </c>
      <c r="K10467" s="111" t="s">
        <v>2784</v>
      </c>
      <c r="L10467" s="111" t="s">
        <v>706</v>
      </c>
      <c r="M10467" s="111" t="s">
        <v>702</v>
      </c>
      <c r="N10467" s="111">
        <v>6.2E-2</v>
      </c>
      <c r="O10467" s="114">
        <v>51.77</v>
      </c>
    </row>
    <row r="10468" spans="1:15">
      <c r="A10468" s="108"/>
      <c r="B10468" s="108"/>
      <c r="I10468" s="113">
        <f t="shared" si="0"/>
        <v>38383</v>
      </c>
      <c r="J10468" s="111">
        <v>38383</v>
      </c>
      <c r="K10468" s="111" t="s">
        <v>2774</v>
      </c>
      <c r="L10468" s="111" t="s">
        <v>706</v>
      </c>
      <c r="M10468" s="111" t="s">
        <v>702</v>
      </c>
      <c r="N10468" s="111">
        <v>5.5E-2</v>
      </c>
      <c r="O10468" s="114">
        <v>1.91</v>
      </c>
    </row>
    <row r="10469" spans="1:15">
      <c r="A10469" s="108"/>
      <c r="B10469" s="108"/>
      <c r="I10469" s="113">
        <f t="shared" si="0"/>
        <v>88248</v>
      </c>
      <c r="J10469" s="111">
        <v>88248</v>
      </c>
      <c r="K10469" s="111" t="s">
        <v>1800</v>
      </c>
      <c r="L10469" s="111" t="s">
        <v>708</v>
      </c>
      <c r="M10469" s="111" t="s">
        <v>702</v>
      </c>
      <c r="N10469" s="111">
        <v>0.36799999999999999</v>
      </c>
      <c r="O10469" s="114">
        <v>16.97</v>
      </c>
    </row>
    <row r="10470" spans="1:15">
      <c r="A10470" s="108"/>
      <c r="B10470" s="108"/>
      <c r="I10470" s="113">
        <f t="shared" si="0"/>
        <v>88267</v>
      </c>
      <c r="J10470" s="111">
        <v>88267</v>
      </c>
      <c r="K10470" s="111" t="s">
        <v>1788</v>
      </c>
      <c r="L10470" s="111" t="s">
        <v>708</v>
      </c>
      <c r="M10470" s="111" t="s">
        <v>710</v>
      </c>
      <c r="N10470" s="111">
        <v>0.36799999999999999</v>
      </c>
      <c r="O10470" s="114">
        <v>21.85</v>
      </c>
    </row>
    <row r="10471" spans="1:15">
      <c r="A10471" s="108"/>
      <c r="B10471" s="108"/>
      <c r="I10471" s="113">
        <f t="shared" si="0"/>
        <v>20080</v>
      </c>
      <c r="J10471" s="111">
        <v>20080</v>
      </c>
      <c r="K10471" s="111" t="s">
        <v>2330</v>
      </c>
      <c r="L10471" s="111" t="s">
        <v>706</v>
      </c>
      <c r="M10471" s="111" t="s">
        <v>702</v>
      </c>
      <c r="N10471" s="111">
        <v>0.433</v>
      </c>
      <c r="O10471" s="114">
        <v>18.920000000000002</v>
      </c>
    </row>
    <row r="10472" spans="1:15">
      <c r="A10472" s="108"/>
      <c r="B10472" s="108"/>
      <c r="I10472" s="113">
        <f t="shared" si="0"/>
        <v>20083</v>
      </c>
      <c r="J10472" s="111">
        <v>20083</v>
      </c>
      <c r="K10472" s="111" t="s">
        <v>2784</v>
      </c>
      <c r="L10472" s="111" t="s">
        <v>706</v>
      </c>
      <c r="M10472" s="111" t="s">
        <v>702</v>
      </c>
      <c r="N10472" s="111">
        <v>0.114</v>
      </c>
      <c r="O10472" s="114">
        <v>51.77</v>
      </c>
    </row>
    <row r="10473" spans="1:15">
      <c r="A10473" s="108"/>
      <c r="B10473" s="108"/>
      <c r="I10473" s="113">
        <f t="shared" si="0"/>
        <v>38383</v>
      </c>
      <c r="J10473" s="111">
        <v>38383</v>
      </c>
      <c r="K10473" s="111" t="s">
        <v>2774</v>
      </c>
      <c r="L10473" s="111" t="s">
        <v>706</v>
      </c>
      <c r="M10473" s="111" t="s">
        <v>702</v>
      </c>
      <c r="N10473" s="111">
        <v>9.7000000000000003E-2</v>
      </c>
      <c r="O10473" s="114">
        <v>1.91</v>
      </c>
    </row>
    <row r="10474" spans="1:15">
      <c r="A10474" s="108"/>
      <c r="B10474" s="108"/>
      <c r="I10474" s="113">
        <f t="shared" si="0"/>
        <v>88248</v>
      </c>
      <c r="J10474" s="111">
        <v>88248</v>
      </c>
      <c r="K10474" s="111" t="s">
        <v>1800</v>
      </c>
      <c r="L10474" s="111" t="s">
        <v>708</v>
      </c>
      <c r="M10474" s="111" t="s">
        <v>702</v>
      </c>
      <c r="N10474" s="111">
        <v>0.64600000000000002</v>
      </c>
      <c r="O10474" s="114">
        <v>16.97</v>
      </c>
    </row>
    <row r="10475" spans="1:15">
      <c r="A10475" s="108"/>
      <c r="B10475" s="108"/>
      <c r="I10475" s="113">
        <f t="shared" si="0"/>
        <v>88267</v>
      </c>
      <c r="J10475" s="111">
        <v>88267</v>
      </c>
      <c r="K10475" s="111" t="s">
        <v>1788</v>
      </c>
      <c r="L10475" s="111" t="s">
        <v>708</v>
      </c>
      <c r="M10475" s="111" t="s">
        <v>710</v>
      </c>
      <c r="N10475" s="111">
        <v>0.64600000000000002</v>
      </c>
      <c r="O10475" s="114">
        <v>21.85</v>
      </c>
    </row>
    <row r="10476" spans="1:15">
      <c r="A10476" s="108"/>
      <c r="B10476" s="108"/>
      <c r="I10476" s="113">
        <f t="shared" si="0"/>
        <v>7146</v>
      </c>
      <c r="J10476" s="111">
        <v>7146</v>
      </c>
      <c r="K10476" s="111" t="s">
        <v>3422</v>
      </c>
      <c r="L10476" s="111" t="s">
        <v>706</v>
      </c>
      <c r="M10476" s="111" t="s">
        <v>702</v>
      </c>
      <c r="N10476" s="111">
        <v>1</v>
      </c>
      <c r="O10476" s="114">
        <v>121.35</v>
      </c>
    </row>
    <row r="10477" spans="1:15">
      <c r="A10477" s="108"/>
      <c r="B10477" s="108"/>
      <c r="I10477" s="113">
        <f t="shared" si="0"/>
        <v>7106</v>
      </c>
      <c r="J10477" s="111">
        <v>7106</v>
      </c>
      <c r="K10477" s="111" t="s">
        <v>3423</v>
      </c>
      <c r="L10477" s="111" t="s">
        <v>706</v>
      </c>
      <c r="M10477" s="111" t="s">
        <v>702</v>
      </c>
      <c r="N10477" s="111">
        <v>1</v>
      </c>
      <c r="O10477" s="114">
        <v>113.32</v>
      </c>
    </row>
    <row r="10478" spans="1:15">
      <c r="A10478" s="108"/>
      <c r="B10478" s="108"/>
      <c r="I10478" s="113">
        <f t="shared" si="0"/>
        <v>96</v>
      </c>
      <c r="J10478" s="111">
        <v>96</v>
      </c>
      <c r="K10478" s="111" t="s">
        <v>3424</v>
      </c>
      <c r="L10478" s="111" t="s">
        <v>706</v>
      </c>
      <c r="M10478" s="111" t="s">
        <v>702</v>
      </c>
      <c r="N10478" s="111">
        <v>1</v>
      </c>
      <c r="O10478" s="114">
        <v>8.07</v>
      </c>
    </row>
    <row r="10479" spans="1:15">
      <c r="A10479" s="108"/>
      <c r="B10479" s="108"/>
      <c r="I10479" s="113">
        <f t="shared" si="0"/>
        <v>20080</v>
      </c>
      <c r="J10479" s="111">
        <v>20080</v>
      </c>
      <c r="K10479" s="111" t="s">
        <v>2330</v>
      </c>
      <c r="L10479" s="111" t="s">
        <v>706</v>
      </c>
      <c r="M10479" s="111" t="s">
        <v>702</v>
      </c>
      <c r="N10479" s="111">
        <v>4.5999999999999999E-2</v>
      </c>
      <c r="O10479" s="114">
        <v>18.920000000000002</v>
      </c>
    </row>
    <row r="10480" spans="1:15">
      <c r="A10480" s="108"/>
      <c r="B10480" s="108"/>
      <c r="I10480" s="113">
        <f t="shared" si="0"/>
        <v>88248</v>
      </c>
      <c r="J10480" s="111">
        <v>88248</v>
      </c>
      <c r="K10480" s="111" t="s">
        <v>1800</v>
      </c>
      <c r="L10480" s="111" t="s">
        <v>708</v>
      </c>
      <c r="M10480" s="111" t="s">
        <v>702</v>
      </c>
      <c r="N10480" s="111">
        <v>0.13600000000000001</v>
      </c>
      <c r="O10480" s="114">
        <v>16.97</v>
      </c>
    </row>
    <row r="10481" spans="1:15">
      <c r="A10481" s="108"/>
      <c r="B10481" s="108"/>
      <c r="I10481" s="113">
        <f t="shared" si="0"/>
        <v>88267</v>
      </c>
      <c r="J10481" s="111">
        <v>88267</v>
      </c>
      <c r="K10481" s="111" t="s">
        <v>1788</v>
      </c>
      <c r="L10481" s="111" t="s">
        <v>708</v>
      </c>
      <c r="M10481" s="111" t="s">
        <v>710</v>
      </c>
      <c r="N10481" s="111">
        <v>0.13600000000000001</v>
      </c>
      <c r="O10481" s="114">
        <v>21.85</v>
      </c>
    </row>
    <row r="10482" spans="1:15">
      <c r="A10482" s="108"/>
      <c r="B10482" s="108"/>
      <c r="I10482" s="113">
        <f t="shared" si="0"/>
        <v>97</v>
      </c>
      <c r="J10482" s="111">
        <v>97</v>
      </c>
      <c r="K10482" s="111" t="s">
        <v>3425</v>
      </c>
      <c r="L10482" s="111" t="s">
        <v>706</v>
      </c>
      <c r="M10482" s="111" t="s">
        <v>702</v>
      </c>
      <c r="N10482" s="111">
        <v>1</v>
      </c>
      <c r="O10482" s="114">
        <v>10.48</v>
      </c>
    </row>
    <row r="10483" spans="1:15">
      <c r="A10483" s="108"/>
      <c r="B10483" s="108"/>
      <c r="I10483" s="113">
        <f t="shared" si="0"/>
        <v>98</v>
      </c>
      <c r="J10483" s="111">
        <v>98</v>
      </c>
      <c r="K10483" s="111" t="s">
        <v>3426</v>
      </c>
      <c r="L10483" s="111" t="s">
        <v>706</v>
      </c>
      <c r="M10483" s="111" t="s">
        <v>702</v>
      </c>
      <c r="N10483" s="111">
        <v>1</v>
      </c>
      <c r="O10483" s="114">
        <v>14.13</v>
      </c>
    </row>
    <row r="10484" spans="1:15">
      <c r="A10484" s="108"/>
      <c r="B10484" s="108"/>
      <c r="I10484" s="113">
        <f t="shared" si="0"/>
        <v>99</v>
      </c>
      <c r="J10484" s="111">
        <v>99</v>
      </c>
      <c r="K10484" s="111" t="s">
        <v>3427</v>
      </c>
      <c r="L10484" s="111" t="s">
        <v>706</v>
      </c>
      <c r="M10484" s="111" t="s">
        <v>702</v>
      </c>
      <c r="N10484" s="111">
        <v>1</v>
      </c>
      <c r="O10484" s="114">
        <v>17.14</v>
      </c>
    </row>
    <row r="10485" spans="1:15">
      <c r="A10485" s="108"/>
      <c r="B10485" s="108"/>
      <c r="I10485" s="113">
        <f t="shared" si="0"/>
        <v>20080</v>
      </c>
      <c r="J10485" s="111">
        <v>20080</v>
      </c>
      <c r="K10485" s="111" t="s">
        <v>2330</v>
      </c>
      <c r="L10485" s="111" t="s">
        <v>706</v>
      </c>
      <c r="M10485" s="111" t="s">
        <v>702</v>
      </c>
      <c r="N10485" s="111">
        <v>0.19400000000000001</v>
      </c>
      <c r="O10485" s="114">
        <v>18.920000000000002</v>
      </c>
    </row>
    <row r="10486" spans="1:15">
      <c r="A10486" s="108"/>
      <c r="B10486" s="108"/>
      <c r="I10486" s="113">
        <f t="shared" si="0"/>
        <v>88248</v>
      </c>
      <c r="J10486" s="111">
        <v>88248</v>
      </c>
      <c r="K10486" s="111" t="s">
        <v>1800</v>
      </c>
      <c r="L10486" s="111" t="s">
        <v>708</v>
      </c>
      <c r="M10486" s="111" t="s">
        <v>702</v>
      </c>
      <c r="N10486" s="111">
        <v>0.18099999999999999</v>
      </c>
      <c r="O10486" s="114">
        <v>16.97</v>
      </c>
    </row>
    <row r="10487" spans="1:15">
      <c r="A10487" s="108"/>
      <c r="B10487" s="108"/>
      <c r="I10487" s="113">
        <f t="shared" si="0"/>
        <v>88267</v>
      </c>
      <c r="J10487" s="111">
        <v>88267</v>
      </c>
      <c r="K10487" s="111" t="s">
        <v>1788</v>
      </c>
      <c r="L10487" s="111" t="s">
        <v>708</v>
      </c>
      <c r="M10487" s="111" t="s">
        <v>710</v>
      </c>
      <c r="N10487" s="111">
        <v>0.18099999999999999</v>
      </c>
      <c r="O10487" s="114">
        <v>21.85</v>
      </c>
    </row>
    <row r="10488" spans="1:15">
      <c r="A10488" s="108"/>
      <c r="B10488" s="108"/>
      <c r="I10488" s="113">
        <f t="shared" si="0"/>
        <v>100</v>
      </c>
      <c r="J10488" s="111">
        <v>100</v>
      </c>
      <c r="K10488" s="111" t="s">
        <v>3428</v>
      </c>
      <c r="L10488" s="111" t="s">
        <v>706</v>
      </c>
      <c r="M10488" s="111" t="s">
        <v>702</v>
      </c>
      <c r="N10488" s="111">
        <v>1</v>
      </c>
      <c r="O10488" s="114">
        <v>23.91</v>
      </c>
    </row>
    <row r="10489" spans="1:15">
      <c r="A10489" s="108"/>
      <c r="B10489" s="108"/>
      <c r="I10489" s="113">
        <f t="shared" si="0"/>
        <v>114</v>
      </c>
      <c r="J10489" s="111">
        <v>114</v>
      </c>
      <c r="K10489" s="111" t="s">
        <v>3429</v>
      </c>
      <c r="L10489" s="111" t="s">
        <v>706</v>
      </c>
      <c r="M10489" s="111" t="s">
        <v>702</v>
      </c>
      <c r="N10489" s="111">
        <v>1</v>
      </c>
      <c r="O10489" s="114">
        <v>9.08</v>
      </c>
    </row>
    <row r="10490" spans="1:15">
      <c r="A10490" s="108"/>
      <c r="B10490" s="108"/>
      <c r="I10490" s="113">
        <f t="shared" si="0"/>
        <v>68</v>
      </c>
      <c r="J10490" s="111">
        <v>68</v>
      </c>
      <c r="K10490" s="111" t="s">
        <v>3430</v>
      </c>
      <c r="L10490" s="111" t="s">
        <v>706</v>
      </c>
      <c r="M10490" s="111" t="s">
        <v>702</v>
      </c>
      <c r="N10490" s="111">
        <v>1</v>
      </c>
      <c r="O10490" s="114">
        <v>13.88</v>
      </c>
    </row>
    <row r="10491" spans="1:15">
      <c r="A10491" s="108"/>
      <c r="B10491" s="108"/>
      <c r="I10491" s="113">
        <f t="shared" si="0"/>
        <v>86</v>
      </c>
      <c r="J10491" s="111">
        <v>86</v>
      </c>
      <c r="K10491" s="111" t="s">
        <v>3431</v>
      </c>
      <c r="L10491" s="111" t="s">
        <v>706</v>
      </c>
      <c r="M10491" s="111" t="s">
        <v>702</v>
      </c>
      <c r="N10491" s="111">
        <v>1</v>
      </c>
      <c r="O10491" s="114">
        <v>25.81</v>
      </c>
    </row>
    <row r="10492" spans="1:15">
      <c r="A10492" s="108"/>
      <c r="B10492" s="108"/>
      <c r="I10492" s="113">
        <f t="shared" si="0"/>
        <v>66</v>
      </c>
      <c r="J10492" s="111">
        <v>66</v>
      </c>
      <c r="K10492" s="111" t="s">
        <v>3432</v>
      </c>
      <c r="L10492" s="111" t="s">
        <v>706</v>
      </c>
      <c r="M10492" s="111" t="s">
        <v>702</v>
      </c>
      <c r="N10492" s="111">
        <v>1</v>
      </c>
      <c r="O10492" s="114">
        <v>25.91</v>
      </c>
    </row>
    <row r="10493" spans="1:15">
      <c r="A10493" s="108"/>
      <c r="B10493" s="108"/>
      <c r="I10493" s="113">
        <f t="shared" si="0"/>
        <v>38383</v>
      </c>
      <c r="J10493" s="111">
        <v>38383</v>
      </c>
      <c r="K10493" s="111" t="s">
        <v>2774</v>
      </c>
      <c r="L10493" s="111" t="s">
        <v>706</v>
      </c>
      <c r="M10493" s="111" t="s">
        <v>702</v>
      </c>
      <c r="N10493" s="111">
        <v>3.1E-2</v>
      </c>
      <c r="O10493" s="114">
        <v>1.91</v>
      </c>
    </row>
    <row r="10494" spans="1:15">
      <c r="A10494" s="108"/>
      <c r="B10494" s="108"/>
      <c r="I10494" s="113">
        <f t="shared" si="0"/>
        <v>88248</v>
      </c>
      <c r="J10494" s="111">
        <v>88248</v>
      </c>
      <c r="K10494" s="111" t="s">
        <v>1800</v>
      </c>
      <c r="L10494" s="111" t="s">
        <v>708</v>
      </c>
      <c r="M10494" s="111" t="s">
        <v>702</v>
      </c>
      <c r="N10494" s="111">
        <v>0.308</v>
      </c>
      <c r="O10494" s="114">
        <v>16.97</v>
      </c>
    </row>
    <row r="10495" spans="1:15">
      <c r="A10495" s="108"/>
      <c r="B10495" s="108"/>
      <c r="I10495" s="113">
        <f t="shared" si="0"/>
        <v>88267</v>
      </c>
      <c r="J10495" s="111">
        <v>88267</v>
      </c>
      <c r="K10495" s="111" t="s">
        <v>1788</v>
      </c>
      <c r="L10495" s="111" t="s">
        <v>708</v>
      </c>
      <c r="M10495" s="111" t="s">
        <v>710</v>
      </c>
      <c r="N10495" s="111">
        <v>0.308</v>
      </c>
      <c r="O10495" s="114">
        <v>21.85</v>
      </c>
    </row>
    <row r="10496" spans="1:15">
      <c r="A10496" s="108"/>
      <c r="B10496" s="108"/>
      <c r="I10496" s="113">
        <f t="shared" si="0"/>
        <v>69</v>
      </c>
      <c r="J10496" s="111">
        <v>69</v>
      </c>
      <c r="K10496" s="111" t="s">
        <v>3433</v>
      </c>
      <c r="L10496" s="111" t="s">
        <v>706</v>
      </c>
      <c r="M10496" s="111" t="s">
        <v>702</v>
      </c>
      <c r="N10496" s="111">
        <v>1</v>
      </c>
      <c r="O10496" s="114">
        <v>39.6</v>
      </c>
    </row>
    <row r="10497" spans="1:15">
      <c r="A10497" s="108"/>
      <c r="B10497" s="108"/>
      <c r="I10497" s="113">
        <f t="shared" si="0"/>
        <v>83</v>
      </c>
      <c r="J10497" s="111">
        <v>83</v>
      </c>
      <c r="K10497" s="111" t="s">
        <v>3434</v>
      </c>
      <c r="L10497" s="111" t="s">
        <v>706</v>
      </c>
      <c r="M10497" s="111" t="s">
        <v>702</v>
      </c>
      <c r="N10497" s="111">
        <v>1</v>
      </c>
      <c r="O10497" s="114">
        <v>126.48</v>
      </c>
    </row>
    <row r="10498" spans="1:15">
      <c r="A10498" s="108"/>
      <c r="B10498" s="108"/>
      <c r="I10498" s="113">
        <f t="shared" si="0"/>
        <v>74</v>
      </c>
      <c r="J10498" s="111">
        <v>74</v>
      </c>
      <c r="K10498" s="111" t="s">
        <v>3435</v>
      </c>
      <c r="L10498" s="111" t="s">
        <v>706</v>
      </c>
      <c r="M10498" s="111" t="s">
        <v>702</v>
      </c>
      <c r="N10498" s="111">
        <v>1</v>
      </c>
      <c r="O10498" s="114">
        <v>176.57</v>
      </c>
    </row>
    <row r="10499" spans="1:15">
      <c r="A10499" s="108"/>
      <c r="B10499" s="108"/>
      <c r="I10499" s="113">
        <f t="shared" si="0"/>
        <v>75</v>
      </c>
      <c r="J10499" s="111">
        <v>75</v>
      </c>
      <c r="K10499" s="111" t="s">
        <v>3436</v>
      </c>
      <c r="L10499" s="111" t="s">
        <v>706</v>
      </c>
      <c r="M10499" s="111" t="s">
        <v>702</v>
      </c>
      <c r="N10499" s="111">
        <v>1</v>
      </c>
      <c r="O10499" s="114">
        <v>249.22</v>
      </c>
    </row>
    <row r="10500" spans="1:15">
      <c r="A10500" s="108"/>
      <c r="B10500" s="108"/>
      <c r="I10500" s="113">
        <f t="shared" si="0"/>
        <v>122</v>
      </c>
      <c r="J10500" s="111">
        <v>122</v>
      </c>
      <c r="K10500" s="111" t="s">
        <v>2782</v>
      </c>
      <c r="L10500" s="111" t="s">
        <v>706</v>
      </c>
      <c r="M10500" s="111" t="s">
        <v>702</v>
      </c>
      <c r="N10500" s="111">
        <v>1.2999999999999999E-2</v>
      </c>
      <c r="O10500" s="114">
        <v>59.62</v>
      </c>
    </row>
    <row r="10501" spans="1:15">
      <c r="A10501" s="108"/>
      <c r="B10501" s="108"/>
      <c r="I10501" s="113">
        <f t="shared" si="0"/>
        <v>88248</v>
      </c>
      <c r="J10501" s="111">
        <v>88248</v>
      </c>
      <c r="K10501" s="111" t="s">
        <v>1800</v>
      </c>
      <c r="L10501" s="111" t="s">
        <v>708</v>
      </c>
      <c r="M10501" s="111" t="s">
        <v>702</v>
      </c>
      <c r="N10501" s="111">
        <v>9.9000000000000005E-2</v>
      </c>
      <c r="O10501" s="114">
        <v>16.97</v>
      </c>
    </row>
    <row r="10502" spans="1:15">
      <c r="A10502" s="108"/>
      <c r="B10502" s="108"/>
      <c r="I10502" s="113">
        <f t="shared" si="0"/>
        <v>88267</v>
      </c>
      <c r="J10502" s="111">
        <v>88267</v>
      </c>
      <c r="K10502" s="111" t="s">
        <v>1788</v>
      </c>
      <c r="L10502" s="111" t="s">
        <v>708</v>
      </c>
      <c r="M10502" s="111" t="s">
        <v>710</v>
      </c>
      <c r="N10502" s="111">
        <v>9.9000000000000005E-2</v>
      </c>
      <c r="O10502" s="114">
        <v>21.85</v>
      </c>
    </row>
    <row r="10503" spans="1:15">
      <c r="A10503" s="108"/>
      <c r="B10503" s="108"/>
      <c r="I10503" s="113">
        <f t="shared" si="0"/>
        <v>122</v>
      </c>
      <c r="J10503" s="111">
        <v>122</v>
      </c>
      <c r="K10503" s="111" t="s">
        <v>2782</v>
      </c>
      <c r="L10503" s="111" t="s">
        <v>706</v>
      </c>
      <c r="M10503" s="111" t="s">
        <v>702</v>
      </c>
      <c r="N10503" s="111">
        <v>1.9E-2</v>
      </c>
      <c r="O10503" s="114">
        <v>59.62</v>
      </c>
    </row>
    <row r="10504" spans="1:15">
      <c r="A10504" s="108"/>
      <c r="B10504" s="108"/>
      <c r="I10504" s="113">
        <f t="shared" si="0"/>
        <v>88248</v>
      </c>
      <c r="J10504" s="111">
        <v>88248</v>
      </c>
      <c r="K10504" s="111" t="s">
        <v>1800</v>
      </c>
      <c r="L10504" s="111" t="s">
        <v>708</v>
      </c>
      <c r="M10504" s="111" t="s">
        <v>702</v>
      </c>
      <c r="N10504" s="111">
        <v>0.112</v>
      </c>
      <c r="O10504" s="114">
        <v>16.97</v>
      </c>
    </row>
    <row r="10505" spans="1:15">
      <c r="A10505" s="108"/>
      <c r="B10505" s="108"/>
      <c r="I10505" s="113">
        <f t="shared" si="0"/>
        <v>88267</v>
      </c>
      <c r="J10505" s="111">
        <v>88267</v>
      </c>
      <c r="K10505" s="111" t="s">
        <v>1788</v>
      </c>
      <c r="L10505" s="111" t="s">
        <v>708</v>
      </c>
      <c r="M10505" s="111" t="s">
        <v>710</v>
      </c>
      <c r="N10505" s="111">
        <v>0.112</v>
      </c>
      <c r="O10505" s="114">
        <v>21.85</v>
      </c>
    </row>
    <row r="10506" spans="1:15">
      <c r="A10506" s="108"/>
      <c r="B10506" s="108"/>
      <c r="I10506" s="113">
        <f t="shared" si="0"/>
        <v>88248</v>
      </c>
      <c r="J10506" s="111">
        <v>88248</v>
      </c>
      <c r="K10506" s="111" t="s">
        <v>1800</v>
      </c>
      <c r="L10506" s="111" t="s">
        <v>708</v>
      </c>
      <c r="M10506" s="111" t="s">
        <v>702</v>
      </c>
      <c r="N10506" s="111">
        <v>0.14699999999999999</v>
      </c>
      <c r="O10506" s="114">
        <v>16.97</v>
      </c>
    </row>
    <row r="10507" spans="1:15">
      <c r="A10507" s="108"/>
      <c r="B10507" s="108"/>
      <c r="I10507" s="113">
        <f t="shared" si="0"/>
        <v>88267</v>
      </c>
      <c r="J10507" s="111">
        <v>88267</v>
      </c>
      <c r="K10507" s="111" t="s">
        <v>1788</v>
      </c>
      <c r="L10507" s="111" t="s">
        <v>708</v>
      </c>
      <c r="M10507" s="111" t="s">
        <v>710</v>
      </c>
      <c r="N10507" s="111">
        <v>0.14699999999999999</v>
      </c>
      <c r="O10507" s="114">
        <v>21.85</v>
      </c>
    </row>
    <row r="10508" spans="1:15">
      <c r="A10508" s="108"/>
      <c r="B10508" s="108"/>
      <c r="I10508" s="113">
        <f t="shared" si="0"/>
        <v>88248</v>
      </c>
      <c r="J10508" s="111">
        <v>88248</v>
      </c>
      <c r="K10508" s="111" t="s">
        <v>1800</v>
      </c>
      <c r="L10508" s="111" t="s">
        <v>708</v>
      </c>
      <c r="M10508" s="111" t="s">
        <v>702</v>
      </c>
      <c r="N10508" s="111">
        <v>0.25600000000000001</v>
      </c>
      <c r="O10508" s="114">
        <v>16.97</v>
      </c>
    </row>
    <row r="10509" spans="1:15">
      <c r="A10509" s="108"/>
      <c r="B10509" s="108"/>
      <c r="I10509" s="113">
        <f t="shared" si="0"/>
        <v>88267</v>
      </c>
      <c r="J10509" s="111">
        <v>88267</v>
      </c>
      <c r="K10509" s="111" t="s">
        <v>1788</v>
      </c>
      <c r="L10509" s="111" t="s">
        <v>708</v>
      </c>
      <c r="M10509" s="111" t="s">
        <v>710</v>
      </c>
      <c r="N10509" s="111">
        <v>0.25600000000000001</v>
      </c>
      <c r="O10509" s="114">
        <v>21.85</v>
      </c>
    </row>
    <row r="10510" spans="1:15">
      <c r="A10510" s="108"/>
      <c r="B10510" s="108"/>
      <c r="I10510" s="113">
        <f t="shared" si="0"/>
        <v>88248</v>
      </c>
      <c r="J10510" s="111">
        <v>88248</v>
      </c>
      <c r="K10510" s="111" t="s">
        <v>1800</v>
      </c>
      <c r="L10510" s="111" t="s">
        <v>708</v>
      </c>
      <c r="M10510" s="111" t="s">
        <v>702</v>
      </c>
      <c r="N10510" s="111">
        <v>0.51800000000000002</v>
      </c>
      <c r="O10510" s="114">
        <v>16.97</v>
      </c>
    </row>
    <row r="10511" spans="1:15">
      <c r="A10511" s="108"/>
      <c r="B10511" s="108"/>
      <c r="I10511" s="113">
        <f t="shared" si="0"/>
        <v>88267</v>
      </c>
      <c r="J10511" s="111">
        <v>88267</v>
      </c>
      <c r="K10511" s="111" t="s">
        <v>1788</v>
      </c>
      <c r="L10511" s="111" t="s">
        <v>708</v>
      </c>
      <c r="M10511" s="111" t="s">
        <v>710</v>
      </c>
      <c r="N10511" s="111">
        <v>0.51800000000000002</v>
      </c>
      <c r="O10511" s="114">
        <v>21.85</v>
      </c>
    </row>
    <row r="10512" spans="1:15">
      <c r="A10512" s="108"/>
      <c r="B10512" s="108"/>
      <c r="I10512" s="113">
        <f t="shared" si="0"/>
        <v>88248</v>
      </c>
      <c r="J10512" s="111">
        <v>88248</v>
      </c>
      <c r="K10512" s="111" t="s">
        <v>1800</v>
      </c>
      <c r="L10512" s="111" t="s">
        <v>708</v>
      </c>
      <c r="M10512" s="111" t="s">
        <v>702</v>
      </c>
      <c r="N10512" s="111">
        <v>0.14899999999999999</v>
      </c>
      <c r="O10512" s="114">
        <v>16.97</v>
      </c>
    </row>
    <row r="10513" spans="1:15">
      <c r="A10513" s="108"/>
      <c r="B10513" s="108"/>
      <c r="I10513" s="113">
        <f t="shared" si="0"/>
        <v>88267</v>
      </c>
      <c r="J10513" s="111">
        <v>88267</v>
      </c>
      <c r="K10513" s="111" t="s">
        <v>1788</v>
      </c>
      <c r="L10513" s="111" t="s">
        <v>708</v>
      </c>
      <c r="M10513" s="111" t="s">
        <v>710</v>
      </c>
      <c r="N10513" s="111">
        <v>0.14899999999999999</v>
      </c>
      <c r="O10513" s="114">
        <v>21.85</v>
      </c>
    </row>
    <row r="10514" spans="1:15">
      <c r="A10514" s="108"/>
      <c r="B10514" s="108"/>
      <c r="I10514" s="113">
        <f t="shared" si="0"/>
        <v>122</v>
      </c>
      <c r="J10514" s="111">
        <v>122</v>
      </c>
      <c r="K10514" s="111" t="s">
        <v>2782</v>
      </c>
      <c r="L10514" s="111" t="s">
        <v>706</v>
      </c>
      <c r="M10514" s="111" t="s">
        <v>702</v>
      </c>
      <c r="N10514" s="111">
        <v>2.9000000000000001E-2</v>
      </c>
      <c r="O10514" s="114">
        <v>59.62</v>
      </c>
    </row>
    <row r="10515" spans="1:15">
      <c r="A10515" s="108"/>
      <c r="B10515" s="108"/>
      <c r="I10515" s="113">
        <f t="shared" si="0"/>
        <v>88248</v>
      </c>
      <c r="J10515" s="111">
        <v>88248</v>
      </c>
      <c r="K10515" s="111" t="s">
        <v>1800</v>
      </c>
      <c r="L10515" s="111" t="s">
        <v>708</v>
      </c>
      <c r="M10515" s="111" t="s">
        <v>702</v>
      </c>
      <c r="N10515" s="111">
        <v>0.34100000000000003</v>
      </c>
      <c r="O10515" s="114">
        <v>16.97</v>
      </c>
    </row>
    <row r="10516" spans="1:15">
      <c r="A10516" s="108"/>
      <c r="B10516" s="108"/>
      <c r="I10516" s="113">
        <f t="shared" si="0"/>
        <v>88267</v>
      </c>
      <c r="J10516" s="111">
        <v>88267</v>
      </c>
      <c r="K10516" s="111" t="s">
        <v>1788</v>
      </c>
      <c r="L10516" s="111" t="s">
        <v>708</v>
      </c>
      <c r="M10516" s="111" t="s">
        <v>710</v>
      </c>
      <c r="N10516" s="111">
        <v>0.34100000000000003</v>
      </c>
      <c r="O10516" s="114">
        <v>21.85</v>
      </c>
    </row>
    <row r="10517" spans="1:15">
      <c r="A10517" s="108"/>
      <c r="B10517" s="108"/>
      <c r="I10517" s="113">
        <f t="shared" si="0"/>
        <v>88248</v>
      </c>
      <c r="J10517" s="111">
        <v>88248</v>
      </c>
      <c r="K10517" s="111" t="s">
        <v>1800</v>
      </c>
      <c r="L10517" s="111" t="s">
        <v>708</v>
      </c>
      <c r="M10517" s="111" t="s">
        <v>702</v>
      </c>
      <c r="N10517" s="111">
        <v>0.69</v>
      </c>
      <c r="O10517" s="114">
        <v>16.97</v>
      </c>
    </row>
    <row r="10518" spans="1:15">
      <c r="A10518" s="108"/>
      <c r="B10518" s="108"/>
      <c r="I10518" s="113">
        <f t="shared" si="0"/>
        <v>88267</v>
      </c>
      <c r="J10518" s="111">
        <v>88267</v>
      </c>
      <c r="K10518" s="111" t="s">
        <v>1788</v>
      </c>
      <c r="L10518" s="111" t="s">
        <v>708</v>
      </c>
      <c r="M10518" s="111" t="s">
        <v>710</v>
      </c>
      <c r="N10518" s="111">
        <v>0.69</v>
      </c>
      <c r="O10518" s="114">
        <v>21.85</v>
      </c>
    </row>
    <row r="10519" spans="1:15">
      <c r="A10519" s="108"/>
      <c r="B10519" s="108"/>
      <c r="I10519" s="113">
        <f t="shared" si="0"/>
        <v>95</v>
      </c>
      <c r="J10519" s="111">
        <v>95</v>
      </c>
      <c r="K10519" s="111" t="s">
        <v>3437</v>
      </c>
      <c r="L10519" s="111" t="s">
        <v>706</v>
      </c>
      <c r="M10519" s="111" t="s">
        <v>702</v>
      </c>
      <c r="N10519" s="111">
        <v>1</v>
      </c>
      <c r="O10519" s="114">
        <v>7.02</v>
      </c>
    </row>
    <row r="10520" spans="1:15">
      <c r="A10520" s="108"/>
      <c r="B10520" s="108"/>
      <c r="I10520" s="113">
        <f t="shared" si="0"/>
        <v>88</v>
      </c>
      <c r="J10520" s="111">
        <v>88</v>
      </c>
      <c r="K10520" s="111" t="s">
        <v>3438</v>
      </c>
      <c r="L10520" s="111" t="s">
        <v>706</v>
      </c>
      <c r="M10520" s="111" t="s">
        <v>702</v>
      </c>
      <c r="N10520" s="111">
        <v>1</v>
      </c>
      <c r="O10520" s="114">
        <v>14.23</v>
      </c>
    </row>
    <row r="10521" spans="1:15">
      <c r="A10521" s="108"/>
      <c r="B10521" s="108"/>
      <c r="I10521" s="113">
        <f t="shared" si="0"/>
        <v>89</v>
      </c>
      <c r="J10521" s="111">
        <v>89</v>
      </c>
      <c r="K10521" s="111" t="s">
        <v>3439</v>
      </c>
      <c r="L10521" s="111" t="s">
        <v>706</v>
      </c>
      <c r="M10521" s="111" t="s">
        <v>702</v>
      </c>
      <c r="N10521" s="111">
        <v>1</v>
      </c>
      <c r="O10521" s="114">
        <v>21.04</v>
      </c>
    </row>
    <row r="10522" spans="1:15">
      <c r="A10522" s="108"/>
      <c r="B10522" s="108"/>
      <c r="I10522" s="113">
        <f t="shared" si="0"/>
        <v>90</v>
      </c>
      <c r="J10522" s="111">
        <v>90</v>
      </c>
      <c r="K10522" s="111" t="s">
        <v>3440</v>
      </c>
      <c r="L10522" s="111" t="s">
        <v>706</v>
      </c>
      <c r="M10522" s="111" t="s">
        <v>702</v>
      </c>
      <c r="N10522" s="111">
        <v>1</v>
      </c>
      <c r="O10522" s="114">
        <v>24.1</v>
      </c>
    </row>
    <row r="10523" spans="1:15">
      <c r="A10523" s="108"/>
      <c r="B10523" s="108"/>
      <c r="I10523" s="113">
        <f t="shared" si="0"/>
        <v>81</v>
      </c>
      <c r="J10523" s="111">
        <v>81</v>
      </c>
      <c r="K10523" s="111" t="s">
        <v>3441</v>
      </c>
      <c r="L10523" s="111" t="s">
        <v>706</v>
      </c>
      <c r="M10523" s="111" t="s">
        <v>702</v>
      </c>
      <c r="N10523" s="111">
        <v>1</v>
      </c>
      <c r="O10523" s="114">
        <v>41.23</v>
      </c>
    </row>
    <row r="10524" spans="1:15">
      <c r="A10524" s="108"/>
      <c r="B10524" s="108"/>
      <c r="I10524" s="113">
        <f t="shared" si="0"/>
        <v>82</v>
      </c>
      <c r="J10524" s="111">
        <v>82</v>
      </c>
      <c r="K10524" s="111" t="s">
        <v>3442</v>
      </c>
      <c r="L10524" s="111" t="s">
        <v>706</v>
      </c>
      <c r="M10524" s="111" t="s">
        <v>702</v>
      </c>
      <c r="N10524" s="111">
        <v>1</v>
      </c>
      <c r="O10524" s="114">
        <v>160.05000000000001</v>
      </c>
    </row>
    <row r="10525" spans="1:15">
      <c r="A10525" s="108"/>
      <c r="B10525" s="108"/>
      <c r="I10525" s="113">
        <f t="shared" si="0"/>
        <v>105</v>
      </c>
      <c r="J10525" s="111">
        <v>105</v>
      </c>
      <c r="K10525" s="111" t="s">
        <v>3443</v>
      </c>
      <c r="L10525" s="111" t="s">
        <v>706</v>
      </c>
      <c r="M10525" s="111" t="s">
        <v>702</v>
      </c>
      <c r="N10525" s="111">
        <v>1</v>
      </c>
      <c r="O10525" s="114">
        <v>187.38</v>
      </c>
    </row>
    <row r="10526" spans="1:15">
      <c r="A10526" s="108"/>
      <c r="B10526" s="108"/>
      <c r="I10526" s="113">
        <f t="shared" si="0"/>
        <v>106</v>
      </c>
      <c r="J10526" s="111">
        <v>106</v>
      </c>
      <c r="K10526" s="111" t="s">
        <v>3444</v>
      </c>
      <c r="L10526" s="111" t="s">
        <v>706</v>
      </c>
      <c r="M10526" s="111" t="s">
        <v>702</v>
      </c>
      <c r="N10526" s="111">
        <v>1</v>
      </c>
      <c r="O10526" s="114">
        <v>268.24</v>
      </c>
    </row>
    <row r="10527" spans="1:15">
      <c r="A10527" s="108"/>
      <c r="B10527" s="108"/>
      <c r="I10527" s="113">
        <f t="shared" si="0"/>
        <v>87</v>
      </c>
      <c r="J10527" s="111">
        <v>87</v>
      </c>
      <c r="K10527" s="111" t="s">
        <v>3445</v>
      </c>
      <c r="L10527" s="111" t="s">
        <v>706</v>
      </c>
      <c r="M10527" s="111" t="s">
        <v>702</v>
      </c>
      <c r="N10527" s="111">
        <v>1</v>
      </c>
      <c r="O10527" s="114">
        <v>12.75</v>
      </c>
    </row>
    <row r="10528" spans="1:15">
      <c r="A10528" s="108"/>
      <c r="B10528" s="108"/>
      <c r="I10528" s="113">
        <f t="shared" si="0"/>
        <v>38676</v>
      </c>
      <c r="J10528" s="111">
        <v>38676</v>
      </c>
      <c r="K10528" s="111" t="s">
        <v>3446</v>
      </c>
      <c r="L10528" s="111" t="s">
        <v>706</v>
      </c>
      <c r="M10528" s="111" t="s">
        <v>702</v>
      </c>
      <c r="N10528" s="111">
        <v>1</v>
      </c>
      <c r="O10528" s="114">
        <v>19.84</v>
      </c>
    </row>
    <row r="10529" spans="1:15">
      <c r="A10529" s="108"/>
      <c r="B10529" s="108"/>
      <c r="I10529" s="113">
        <f t="shared" si="0"/>
        <v>38423</v>
      </c>
      <c r="J10529" s="111">
        <v>38423</v>
      </c>
      <c r="K10529" s="111" t="s">
        <v>3447</v>
      </c>
      <c r="L10529" s="111" t="s">
        <v>706</v>
      </c>
      <c r="M10529" s="111" t="s">
        <v>702</v>
      </c>
      <c r="N10529" s="111">
        <v>1</v>
      </c>
      <c r="O10529" s="114">
        <v>37.130000000000003</v>
      </c>
    </row>
    <row r="10530" spans="1:15">
      <c r="A10530" s="108"/>
      <c r="B10530" s="108"/>
      <c r="I10530" s="113">
        <f t="shared" si="0"/>
        <v>3148</v>
      </c>
      <c r="J10530" s="111">
        <v>3148</v>
      </c>
      <c r="K10530" s="111" t="s">
        <v>2701</v>
      </c>
      <c r="L10530" s="111" t="s">
        <v>706</v>
      </c>
      <c r="M10530" s="111" t="s">
        <v>702</v>
      </c>
      <c r="N10530" s="111">
        <v>4.0000000000000001E-3</v>
      </c>
      <c r="O10530" s="114">
        <v>12.9</v>
      </c>
    </row>
    <row r="10531" spans="1:15">
      <c r="A10531" s="108"/>
      <c r="B10531" s="108"/>
      <c r="I10531" s="113">
        <f t="shared" si="0"/>
        <v>21040</v>
      </c>
      <c r="J10531" s="111">
        <v>21040</v>
      </c>
      <c r="K10531" s="111" t="s">
        <v>3448</v>
      </c>
      <c r="L10531" s="111" t="s">
        <v>706</v>
      </c>
      <c r="M10531" s="111" t="s">
        <v>710</v>
      </c>
      <c r="N10531" s="111">
        <v>1</v>
      </c>
      <c r="O10531" s="114">
        <v>18.66</v>
      </c>
    </row>
    <row r="10532" spans="1:15">
      <c r="A10532" s="108"/>
      <c r="B10532" s="108"/>
      <c r="I10532" s="113">
        <f t="shared" si="0"/>
        <v>40607</v>
      </c>
      <c r="J10532" s="111">
        <v>40607</v>
      </c>
      <c r="K10532" s="111" t="s">
        <v>3449</v>
      </c>
      <c r="L10532" s="111" t="s">
        <v>706</v>
      </c>
      <c r="M10532" s="111" t="s">
        <v>702</v>
      </c>
      <c r="N10532" s="111">
        <v>1</v>
      </c>
      <c r="O10532" s="114">
        <v>3.05</v>
      </c>
    </row>
    <row r="10533" spans="1:15">
      <c r="A10533" s="108"/>
      <c r="B10533" s="108"/>
      <c r="I10533" s="113">
        <f t="shared" si="0"/>
        <v>36360</v>
      </c>
      <c r="J10533" s="111">
        <v>36360</v>
      </c>
      <c r="K10533" s="111" t="s">
        <v>3450</v>
      </c>
      <c r="L10533" s="111" t="s">
        <v>706</v>
      </c>
      <c r="M10533" s="111" t="s">
        <v>702</v>
      </c>
      <c r="N10533" s="111">
        <v>1</v>
      </c>
      <c r="O10533" s="114">
        <v>2.2000000000000002</v>
      </c>
    </row>
    <row r="10534" spans="1:15">
      <c r="A10534" s="108"/>
      <c r="B10534" s="108"/>
      <c r="I10534" s="113">
        <f t="shared" si="0"/>
        <v>88248</v>
      </c>
      <c r="J10534" s="111">
        <v>88248</v>
      </c>
      <c r="K10534" s="111" t="s">
        <v>1800</v>
      </c>
      <c r="L10534" s="111" t="s">
        <v>708</v>
      </c>
      <c r="M10534" s="111" t="s">
        <v>702</v>
      </c>
      <c r="N10534" s="111">
        <v>0.23599999999999999</v>
      </c>
      <c r="O10534" s="114">
        <v>16.97</v>
      </c>
    </row>
    <row r="10535" spans="1:15">
      <c r="A10535" s="108"/>
      <c r="B10535" s="108"/>
      <c r="I10535" s="113">
        <f t="shared" si="0"/>
        <v>88267</v>
      </c>
      <c r="J10535" s="111">
        <v>88267</v>
      </c>
      <c r="K10535" s="111" t="s">
        <v>1788</v>
      </c>
      <c r="L10535" s="111" t="s">
        <v>708</v>
      </c>
      <c r="M10535" s="111" t="s">
        <v>710</v>
      </c>
      <c r="N10535" s="111">
        <v>0.23599999999999999</v>
      </c>
      <c r="O10535" s="114">
        <v>21.85</v>
      </c>
    </row>
    <row r="10536" spans="1:15">
      <c r="A10536" s="108"/>
      <c r="B10536" s="108"/>
      <c r="I10536" s="113">
        <f t="shared" si="0"/>
        <v>36349</v>
      </c>
      <c r="J10536" s="111">
        <v>36349</v>
      </c>
      <c r="K10536" s="111" t="s">
        <v>3451</v>
      </c>
      <c r="L10536" s="111" t="s">
        <v>706</v>
      </c>
      <c r="M10536" s="111" t="s">
        <v>702</v>
      </c>
      <c r="N10536" s="111">
        <v>1</v>
      </c>
      <c r="O10536" s="114">
        <v>1.8</v>
      </c>
    </row>
    <row r="10537" spans="1:15">
      <c r="A10537" s="108"/>
      <c r="B10537" s="108"/>
      <c r="I10537" s="113">
        <f t="shared" si="0"/>
        <v>36324</v>
      </c>
      <c r="J10537" s="111">
        <v>36324</v>
      </c>
      <c r="K10537" s="111" t="s">
        <v>3452</v>
      </c>
      <c r="L10537" s="111" t="s">
        <v>706</v>
      </c>
      <c r="M10537" s="111" t="s">
        <v>702</v>
      </c>
      <c r="N10537" s="111">
        <v>1</v>
      </c>
      <c r="O10537" s="114">
        <v>1.81</v>
      </c>
    </row>
    <row r="10538" spans="1:15">
      <c r="A10538" s="108"/>
      <c r="B10538" s="108"/>
      <c r="I10538" s="113">
        <f t="shared" si="0"/>
        <v>38996</v>
      </c>
      <c r="J10538" s="111">
        <v>38996</v>
      </c>
      <c r="K10538" s="111" t="s">
        <v>3453</v>
      </c>
      <c r="L10538" s="111" t="s">
        <v>706</v>
      </c>
      <c r="M10538" s="111" t="s">
        <v>702</v>
      </c>
      <c r="N10538" s="111">
        <v>1</v>
      </c>
      <c r="O10538" s="114">
        <v>13.14</v>
      </c>
    </row>
    <row r="10539" spans="1:15">
      <c r="A10539" s="108"/>
      <c r="B10539" s="108"/>
      <c r="I10539" s="113">
        <f t="shared" si="0"/>
        <v>38998</v>
      </c>
      <c r="J10539" s="111">
        <v>38998</v>
      </c>
      <c r="K10539" s="111" t="s">
        <v>3454</v>
      </c>
      <c r="L10539" s="111" t="s">
        <v>706</v>
      </c>
      <c r="M10539" s="111" t="s">
        <v>702</v>
      </c>
      <c r="N10539" s="111">
        <v>1</v>
      </c>
      <c r="O10539" s="114">
        <v>9.09</v>
      </c>
    </row>
    <row r="10540" spans="1:15">
      <c r="A10540" s="108"/>
      <c r="B10540" s="108"/>
      <c r="I10540" s="113">
        <f t="shared" si="0"/>
        <v>36298</v>
      </c>
      <c r="J10540" s="111">
        <v>36298</v>
      </c>
      <c r="K10540" s="111" t="s">
        <v>3455</v>
      </c>
      <c r="L10540" s="111" t="s">
        <v>706</v>
      </c>
      <c r="M10540" s="111" t="s">
        <v>702</v>
      </c>
      <c r="N10540" s="111">
        <v>1</v>
      </c>
      <c r="O10540" s="114">
        <v>2.82</v>
      </c>
    </row>
    <row r="10541" spans="1:15">
      <c r="A10541" s="108"/>
      <c r="B10541" s="108"/>
      <c r="I10541" s="113">
        <f t="shared" si="0"/>
        <v>88248</v>
      </c>
      <c r="J10541" s="111">
        <v>88248</v>
      </c>
      <c r="K10541" s="111" t="s">
        <v>1800</v>
      </c>
      <c r="L10541" s="111" t="s">
        <v>708</v>
      </c>
      <c r="M10541" s="111" t="s">
        <v>702</v>
      </c>
      <c r="N10541" s="111">
        <v>0.315</v>
      </c>
      <c r="O10541" s="114">
        <v>16.97</v>
      </c>
    </row>
    <row r="10542" spans="1:15">
      <c r="A10542" s="108"/>
      <c r="B10542" s="108"/>
      <c r="I10542" s="113">
        <f t="shared" si="0"/>
        <v>88267</v>
      </c>
      <c r="J10542" s="111">
        <v>88267</v>
      </c>
      <c r="K10542" s="111" t="s">
        <v>1788</v>
      </c>
      <c r="L10542" s="111" t="s">
        <v>708</v>
      </c>
      <c r="M10542" s="111" t="s">
        <v>710</v>
      </c>
      <c r="N10542" s="111">
        <v>0.315</v>
      </c>
      <c r="O10542" s="114">
        <v>21.85</v>
      </c>
    </row>
    <row r="10543" spans="1:15">
      <c r="A10543" s="108"/>
      <c r="B10543" s="108"/>
      <c r="I10543" s="113">
        <f t="shared" si="0"/>
        <v>39000</v>
      </c>
      <c r="J10543" s="111">
        <v>39000</v>
      </c>
      <c r="K10543" s="111" t="s">
        <v>3456</v>
      </c>
      <c r="L10543" s="111" t="s">
        <v>706</v>
      </c>
      <c r="M10543" s="111" t="s">
        <v>702</v>
      </c>
      <c r="N10543" s="111">
        <v>1</v>
      </c>
      <c r="O10543" s="114">
        <v>26.53</v>
      </c>
    </row>
    <row r="10544" spans="1:15">
      <c r="A10544" s="108"/>
      <c r="B10544" s="108"/>
      <c r="I10544" s="113">
        <f t="shared" si="0"/>
        <v>38434</v>
      </c>
      <c r="J10544" s="111">
        <v>38434</v>
      </c>
      <c r="K10544" s="111" t="s">
        <v>3457</v>
      </c>
      <c r="L10544" s="111" t="s">
        <v>706</v>
      </c>
      <c r="M10544" s="111" t="s">
        <v>702</v>
      </c>
      <c r="N10544" s="111">
        <v>1</v>
      </c>
      <c r="O10544" s="114">
        <v>3.38</v>
      </c>
    </row>
    <row r="10545" spans="1:15">
      <c r="A10545" s="108"/>
      <c r="B10545" s="108"/>
      <c r="I10545" s="113">
        <f t="shared" si="0"/>
        <v>88248</v>
      </c>
      <c r="J10545" s="111">
        <v>88248</v>
      </c>
      <c r="K10545" s="111" t="s">
        <v>1800</v>
      </c>
      <c r="L10545" s="111" t="s">
        <v>708</v>
      </c>
      <c r="M10545" s="111" t="s">
        <v>702</v>
      </c>
      <c r="N10545" s="111">
        <v>0.32800000000000001</v>
      </c>
      <c r="O10545" s="114">
        <v>16.97</v>
      </c>
    </row>
    <row r="10546" spans="1:15">
      <c r="A10546" s="108"/>
      <c r="B10546" s="108"/>
      <c r="I10546" s="113">
        <f t="shared" si="0"/>
        <v>88267</v>
      </c>
      <c r="J10546" s="111">
        <v>88267</v>
      </c>
      <c r="K10546" s="111" t="s">
        <v>1788</v>
      </c>
      <c r="L10546" s="111" t="s">
        <v>708</v>
      </c>
      <c r="M10546" s="111" t="s">
        <v>710</v>
      </c>
      <c r="N10546" s="111">
        <v>0.32800000000000001</v>
      </c>
      <c r="O10546" s="114">
        <v>21.85</v>
      </c>
    </row>
    <row r="10547" spans="1:15">
      <c r="A10547" s="108"/>
      <c r="B10547" s="108"/>
      <c r="I10547" s="113">
        <f t="shared" si="0"/>
        <v>38433</v>
      </c>
      <c r="J10547" s="111">
        <v>38433</v>
      </c>
      <c r="K10547" s="111" t="s">
        <v>3458</v>
      </c>
      <c r="L10547" s="111" t="s">
        <v>706</v>
      </c>
      <c r="M10547" s="111" t="s">
        <v>702</v>
      </c>
      <c r="N10547" s="111">
        <v>1</v>
      </c>
      <c r="O10547" s="114">
        <v>3.33</v>
      </c>
    </row>
    <row r="10548" spans="1:15">
      <c r="A10548" s="108"/>
      <c r="B10548" s="108"/>
      <c r="I10548" s="113">
        <f t="shared" si="0"/>
        <v>38435</v>
      </c>
      <c r="J10548" s="111">
        <v>38435</v>
      </c>
      <c r="K10548" s="111" t="s">
        <v>3459</v>
      </c>
      <c r="L10548" s="111" t="s">
        <v>706</v>
      </c>
      <c r="M10548" s="111" t="s">
        <v>702</v>
      </c>
      <c r="N10548" s="111">
        <v>1</v>
      </c>
      <c r="O10548" s="114">
        <v>6.41</v>
      </c>
    </row>
    <row r="10549" spans="1:15">
      <c r="A10549" s="108"/>
      <c r="B10549" s="108"/>
      <c r="I10549" s="113">
        <f t="shared" si="0"/>
        <v>38987</v>
      </c>
      <c r="J10549" s="111">
        <v>38987</v>
      </c>
      <c r="K10549" s="111" t="s">
        <v>3460</v>
      </c>
      <c r="L10549" s="111" t="s">
        <v>706</v>
      </c>
      <c r="M10549" s="111" t="s">
        <v>702</v>
      </c>
      <c r="N10549" s="111">
        <v>1</v>
      </c>
      <c r="O10549" s="114">
        <v>5.97</v>
      </c>
    </row>
    <row r="10550" spans="1:15">
      <c r="A10550" s="108"/>
      <c r="B10550" s="108"/>
      <c r="I10550" s="113">
        <f t="shared" si="0"/>
        <v>38441</v>
      </c>
      <c r="J10550" s="111">
        <v>38441</v>
      </c>
      <c r="K10550" s="111" t="s">
        <v>3461</v>
      </c>
      <c r="L10550" s="111" t="s">
        <v>706</v>
      </c>
      <c r="M10550" s="111" t="s">
        <v>702</v>
      </c>
      <c r="N10550" s="111">
        <v>1</v>
      </c>
      <c r="O10550" s="114">
        <v>2.38</v>
      </c>
    </row>
    <row r="10551" spans="1:15">
      <c r="A10551" s="108"/>
      <c r="B10551" s="108"/>
      <c r="I10551" s="113">
        <f t="shared" si="0"/>
        <v>88248</v>
      </c>
      <c r="J10551" s="111">
        <v>88248</v>
      </c>
      <c r="K10551" s="111" t="s">
        <v>1800</v>
      </c>
      <c r="L10551" s="111" t="s">
        <v>708</v>
      </c>
      <c r="M10551" s="111" t="s">
        <v>702</v>
      </c>
      <c r="N10551" s="111">
        <v>0.219</v>
      </c>
      <c r="O10551" s="114">
        <v>16.97</v>
      </c>
    </row>
    <row r="10552" spans="1:15">
      <c r="A10552" s="108"/>
      <c r="B10552" s="108"/>
      <c r="I10552" s="113">
        <f t="shared" si="0"/>
        <v>88267</v>
      </c>
      <c r="J10552" s="111">
        <v>88267</v>
      </c>
      <c r="K10552" s="111" t="s">
        <v>1788</v>
      </c>
      <c r="L10552" s="111" t="s">
        <v>708</v>
      </c>
      <c r="M10552" s="111" t="s">
        <v>710</v>
      </c>
      <c r="N10552" s="111">
        <v>0.219</v>
      </c>
      <c r="O10552" s="114">
        <v>21.85</v>
      </c>
    </row>
    <row r="10553" spans="1:15">
      <c r="A10553" s="108"/>
      <c r="B10553" s="108"/>
      <c r="I10553" s="113">
        <f t="shared" si="0"/>
        <v>38997</v>
      </c>
      <c r="J10553" s="111">
        <v>38997</v>
      </c>
      <c r="K10553" s="111" t="s">
        <v>3462</v>
      </c>
      <c r="L10553" s="111" t="s">
        <v>706</v>
      </c>
      <c r="M10553" s="111" t="s">
        <v>702</v>
      </c>
      <c r="N10553" s="111">
        <v>1</v>
      </c>
      <c r="O10553" s="114">
        <v>21.27</v>
      </c>
    </row>
    <row r="10554" spans="1:15">
      <c r="A10554" s="108"/>
      <c r="B10554" s="108"/>
      <c r="I10554" s="113">
        <f t="shared" si="0"/>
        <v>38999</v>
      </c>
      <c r="J10554" s="111">
        <v>38999</v>
      </c>
      <c r="K10554" s="111" t="s">
        <v>3463</v>
      </c>
      <c r="L10554" s="111" t="s">
        <v>706</v>
      </c>
      <c r="M10554" s="111" t="s">
        <v>702</v>
      </c>
      <c r="N10554" s="111">
        <v>1</v>
      </c>
      <c r="O10554" s="114">
        <v>15.05</v>
      </c>
    </row>
    <row r="10555" spans="1:15">
      <c r="A10555" s="108"/>
      <c r="B10555" s="108"/>
      <c r="I10555" s="113">
        <f t="shared" si="0"/>
        <v>38992</v>
      </c>
      <c r="J10555" s="111">
        <v>38992</v>
      </c>
      <c r="K10555" s="111" t="s">
        <v>3464</v>
      </c>
      <c r="L10555" s="111" t="s">
        <v>706</v>
      </c>
      <c r="M10555" s="111" t="s">
        <v>702</v>
      </c>
      <c r="N10555" s="111">
        <v>1</v>
      </c>
      <c r="O10555" s="114">
        <v>2.59</v>
      </c>
    </row>
    <row r="10556" spans="1:15">
      <c r="A10556" s="108"/>
      <c r="B10556" s="108"/>
      <c r="I10556" s="113">
        <f t="shared" si="0"/>
        <v>38442</v>
      </c>
      <c r="J10556" s="111">
        <v>38442</v>
      </c>
      <c r="K10556" s="111" t="s">
        <v>3465</v>
      </c>
      <c r="L10556" s="111" t="s">
        <v>706</v>
      </c>
      <c r="M10556" s="111" t="s">
        <v>702</v>
      </c>
      <c r="N10556" s="111">
        <v>1</v>
      </c>
      <c r="O10556" s="114">
        <v>6.07</v>
      </c>
    </row>
    <row r="10557" spans="1:15">
      <c r="A10557" s="108"/>
      <c r="B10557" s="108"/>
      <c r="I10557" s="113">
        <f t="shared" si="0"/>
        <v>88248</v>
      </c>
      <c r="J10557" s="111">
        <v>88248</v>
      </c>
      <c r="K10557" s="111" t="s">
        <v>1800</v>
      </c>
      <c r="L10557" s="111" t="s">
        <v>708</v>
      </c>
      <c r="M10557" s="111" t="s">
        <v>702</v>
      </c>
      <c r="N10557" s="111">
        <v>0.34699999999999998</v>
      </c>
      <c r="O10557" s="114">
        <v>16.97</v>
      </c>
    </row>
    <row r="10558" spans="1:15">
      <c r="A10558" s="108"/>
      <c r="B10558" s="108"/>
      <c r="I10558" s="113">
        <f t="shared" si="0"/>
        <v>88267</v>
      </c>
      <c r="J10558" s="111">
        <v>88267</v>
      </c>
      <c r="K10558" s="111" t="s">
        <v>1788</v>
      </c>
      <c r="L10558" s="111" t="s">
        <v>708</v>
      </c>
      <c r="M10558" s="111" t="s">
        <v>710</v>
      </c>
      <c r="N10558" s="111">
        <v>0.34699999999999998</v>
      </c>
      <c r="O10558" s="114">
        <v>21.85</v>
      </c>
    </row>
    <row r="10559" spans="1:15">
      <c r="A10559" s="108"/>
      <c r="B10559" s="108"/>
      <c r="I10559" s="113">
        <f t="shared" si="0"/>
        <v>38993</v>
      </c>
      <c r="J10559" s="111">
        <v>38993</v>
      </c>
      <c r="K10559" s="111" t="s">
        <v>3466</v>
      </c>
      <c r="L10559" s="111" t="s">
        <v>706</v>
      </c>
      <c r="M10559" s="111" t="s">
        <v>702</v>
      </c>
      <c r="N10559" s="111">
        <v>1</v>
      </c>
      <c r="O10559" s="114">
        <v>7.4</v>
      </c>
    </row>
    <row r="10560" spans="1:15">
      <c r="A10560" s="108"/>
      <c r="B10560" s="108"/>
      <c r="I10560" s="113">
        <f t="shared" si="0"/>
        <v>88248</v>
      </c>
      <c r="J10560" s="111">
        <v>88248</v>
      </c>
      <c r="K10560" s="111" t="s">
        <v>1800</v>
      </c>
      <c r="L10560" s="111" t="s">
        <v>708</v>
      </c>
      <c r="M10560" s="111" t="s">
        <v>702</v>
      </c>
      <c r="N10560" s="111">
        <v>0.21299999999999999</v>
      </c>
      <c r="O10560" s="114">
        <v>16.97</v>
      </c>
    </row>
    <row r="10561" spans="1:15">
      <c r="A10561" s="108"/>
      <c r="B10561" s="108"/>
      <c r="I10561" s="113">
        <f t="shared" si="0"/>
        <v>88267</v>
      </c>
      <c r="J10561" s="111">
        <v>88267</v>
      </c>
      <c r="K10561" s="111" t="s">
        <v>1788</v>
      </c>
      <c r="L10561" s="111" t="s">
        <v>708</v>
      </c>
      <c r="M10561" s="111" t="s">
        <v>710</v>
      </c>
      <c r="N10561" s="111">
        <v>0.21299999999999999</v>
      </c>
      <c r="O10561" s="114">
        <v>21.85</v>
      </c>
    </row>
    <row r="10562" spans="1:15">
      <c r="A10562" s="108"/>
      <c r="B10562" s="108"/>
      <c r="I10562" s="113">
        <f t="shared" si="0"/>
        <v>38456</v>
      </c>
      <c r="J10562" s="111">
        <v>38456</v>
      </c>
      <c r="K10562" s="111" t="s">
        <v>3467</v>
      </c>
      <c r="L10562" s="111" t="s">
        <v>706</v>
      </c>
      <c r="M10562" s="111" t="s">
        <v>702</v>
      </c>
      <c r="N10562" s="111">
        <v>1</v>
      </c>
      <c r="O10562" s="114">
        <v>4.5999999999999996</v>
      </c>
    </row>
    <row r="10563" spans="1:15">
      <c r="A10563" s="108"/>
      <c r="B10563" s="108"/>
      <c r="I10563" s="113">
        <f t="shared" si="0"/>
        <v>88248</v>
      </c>
      <c r="J10563" s="111">
        <v>88248</v>
      </c>
      <c r="K10563" s="111" t="s">
        <v>1800</v>
      </c>
      <c r="L10563" s="111" t="s">
        <v>708</v>
      </c>
      <c r="M10563" s="111" t="s">
        <v>702</v>
      </c>
      <c r="N10563" s="111">
        <v>0.437</v>
      </c>
      <c r="O10563" s="114">
        <v>16.97</v>
      </c>
    </row>
    <row r="10564" spans="1:15">
      <c r="A10564" s="108"/>
      <c r="B10564" s="108"/>
      <c r="I10564" s="113">
        <f t="shared" si="0"/>
        <v>88267</v>
      </c>
      <c r="J10564" s="111">
        <v>88267</v>
      </c>
      <c r="K10564" s="111" t="s">
        <v>1788</v>
      </c>
      <c r="L10564" s="111" t="s">
        <v>708</v>
      </c>
      <c r="M10564" s="111" t="s">
        <v>710</v>
      </c>
      <c r="N10564" s="111">
        <v>0.437</v>
      </c>
      <c r="O10564" s="114">
        <v>21.85</v>
      </c>
    </row>
    <row r="10565" spans="1:15">
      <c r="A10565" s="108"/>
      <c r="B10565" s="108"/>
      <c r="I10565" s="113">
        <f t="shared" si="0"/>
        <v>38457</v>
      </c>
      <c r="J10565" s="111">
        <v>38457</v>
      </c>
      <c r="K10565" s="111" t="s">
        <v>3468</v>
      </c>
      <c r="L10565" s="111" t="s">
        <v>706</v>
      </c>
      <c r="M10565" s="111" t="s">
        <v>702</v>
      </c>
      <c r="N10565" s="111">
        <v>1</v>
      </c>
      <c r="O10565" s="114">
        <v>10.37</v>
      </c>
    </row>
    <row r="10566" spans="1:15">
      <c r="A10566" s="108"/>
      <c r="B10566" s="108"/>
      <c r="I10566" s="113">
        <f t="shared" si="0"/>
        <v>88248</v>
      </c>
      <c r="J10566" s="111">
        <v>88248</v>
      </c>
      <c r="K10566" s="111" t="s">
        <v>1800</v>
      </c>
      <c r="L10566" s="111" t="s">
        <v>708</v>
      </c>
      <c r="M10566" s="111" t="s">
        <v>702</v>
      </c>
      <c r="N10566" s="111">
        <v>0.69399999999999995</v>
      </c>
      <c r="O10566" s="114">
        <v>16.97</v>
      </c>
    </row>
    <row r="10567" spans="1:15">
      <c r="A10567" s="108"/>
      <c r="B10567" s="108"/>
      <c r="I10567" s="113">
        <f t="shared" si="0"/>
        <v>88267</v>
      </c>
      <c r="J10567" s="111">
        <v>88267</v>
      </c>
      <c r="K10567" s="111" t="s">
        <v>1788</v>
      </c>
      <c r="L10567" s="111" t="s">
        <v>708</v>
      </c>
      <c r="M10567" s="111" t="s">
        <v>710</v>
      </c>
      <c r="N10567" s="111">
        <v>0.69399999999999995</v>
      </c>
      <c r="O10567" s="114">
        <v>21.85</v>
      </c>
    </row>
    <row r="10568" spans="1:15">
      <c r="A10568" s="108"/>
      <c r="B10568" s="108"/>
      <c r="I10568" s="113">
        <f t="shared" si="0"/>
        <v>88248</v>
      </c>
      <c r="J10568" s="111">
        <v>88248</v>
      </c>
      <c r="K10568" s="111" t="s">
        <v>1800</v>
      </c>
      <c r="L10568" s="111" t="s">
        <v>708</v>
      </c>
      <c r="M10568" s="111" t="s">
        <v>702</v>
      </c>
      <c r="N10568" s="111">
        <v>4.5999999999999999E-2</v>
      </c>
      <c r="O10568" s="114">
        <v>16.97</v>
      </c>
    </row>
    <row r="10569" spans="1:15">
      <c r="A10569" s="108"/>
      <c r="B10569" s="108"/>
      <c r="I10569" s="113">
        <f t="shared" si="0"/>
        <v>88267</v>
      </c>
      <c r="J10569" s="111">
        <v>88267</v>
      </c>
      <c r="K10569" s="111" t="s">
        <v>1788</v>
      </c>
      <c r="L10569" s="111" t="s">
        <v>708</v>
      </c>
      <c r="M10569" s="111" t="s">
        <v>710</v>
      </c>
      <c r="N10569" s="111">
        <v>4.5999999999999999E-2</v>
      </c>
      <c r="O10569" s="114">
        <v>21.85</v>
      </c>
    </row>
    <row r="10570" spans="1:15">
      <c r="A10570" s="108"/>
      <c r="B10570" s="108"/>
      <c r="I10570" s="113">
        <f t="shared" si="0"/>
        <v>88248</v>
      </c>
      <c r="J10570" s="111">
        <v>88248</v>
      </c>
      <c r="K10570" s="111" t="s">
        <v>1800</v>
      </c>
      <c r="L10570" s="111" t="s">
        <v>708</v>
      </c>
      <c r="M10570" s="111" t="s">
        <v>702</v>
      </c>
      <c r="N10570" s="111">
        <v>6.7000000000000004E-2</v>
      </c>
      <c r="O10570" s="114">
        <v>16.97</v>
      </c>
    </row>
    <row r="10571" spans="1:15">
      <c r="A10571" s="108"/>
      <c r="B10571" s="108"/>
      <c r="I10571" s="113">
        <f t="shared" si="0"/>
        <v>88267</v>
      </c>
      <c r="J10571" s="111">
        <v>88267</v>
      </c>
      <c r="K10571" s="111" t="s">
        <v>1788</v>
      </c>
      <c r="L10571" s="111" t="s">
        <v>708</v>
      </c>
      <c r="M10571" s="111" t="s">
        <v>710</v>
      </c>
      <c r="N10571" s="111">
        <v>6.7000000000000004E-2</v>
      </c>
      <c r="O10571" s="114">
        <v>21.85</v>
      </c>
    </row>
    <row r="10572" spans="1:15">
      <c r="A10572" s="108"/>
      <c r="B10572" s="108"/>
      <c r="I10572" s="113">
        <f t="shared" si="0"/>
        <v>38436</v>
      </c>
      <c r="J10572" s="111">
        <v>38436</v>
      </c>
      <c r="K10572" s="111" t="s">
        <v>3469</v>
      </c>
      <c r="L10572" s="111" t="s">
        <v>706</v>
      </c>
      <c r="M10572" s="111" t="s">
        <v>702</v>
      </c>
      <c r="N10572" s="111">
        <v>1</v>
      </c>
      <c r="O10572" s="114">
        <v>13.26</v>
      </c>
    </row>
    <row r="10573" spans="1:15">
      <c r="A10573" s="108"/>
      <c r="B10573" s="108"/>
      <c r="I10573" s="113">
        <f t="shared" si="0"/>
        <v>38988</v>
      </c>
      <c r="J10573" s="111">
        <v>38988</v>
      </c>
      <c r="K10573" s="111" t="s">
        <v>3470</v>
      </c>
      <c r="L10573" s="111" t="s">
        <v>706</v>
      </c>
      <c r="M10573" s="111" t="s">
        <v>702</v>
      </c>
      <c r="N10573" s="111">
        <v>1</v>
      </c>
      <c r="O10573" s="114">
        <v>13.86</v>
      </c>
    </row>
    <row r="10574" spans="1:15">
      <c r="A10574" s="108"/>
      <c r="B10574" s="108"/>
      <c r="I10574" s="113">
        <f t="shared" si="0"/>
        <v>38437</v>
      </c>
      <c r="J10574" s="111">
        <v>38437</v>
      </c>
      <c r="K10574" s="111" t="s">
        <v>3471</v>
      </c>
      <c r="L10574" s="111" t="s">
        <v>706</v>
      </c>
      <c r="M10574" s="111" t="s">
        <v>702</v>
      </c>
      <c r="N10574" s="111">
        <v>1</v>
      </c>
      <c r="O10574" s="114">
        <v>19.91</v>
      </c>
    </row>
    <row r="10575" spans="1:15">
      <c r="A10575" s="108"/>
      <c r="B10575" s="108"/>
      <c r="I10575" s="113">
        <f t="shared" si="0"/>
        <v>88248</v>
      </c>
      <c r="J10575" s="111">
        <v>88248</v>
      </c>
      <c r="K10575" s="111" t="s">
        <v>1800</v>
      </c>
      <c r="L10575" s="111" t="s">
        <v>708</v>
      </c>
      <c r="M10575" s="111" t="s">
        <v>702</v>
      </c>
      <c r="N10575" s="111">
        <v>0.223</v>
      </c>
      <c r="O10575" s="114">
        <v>16.97</v>
      </c>
    </row>
    <row r="10576" spans="1:15">
      <c r="A10576" s="108"/>
      <c r="B10576" s="108"/>
      <c r="I10576" s="113">
        <f t="shared" si="0"/>
        <v>88267</v>
      </c>
      <c r="J10576" s="111">
        <v>88267</v>
      </c>
      <c r="K10576" s="111" t="s">
        <v>1788</v>
      </c>
      <c r="L10576" s="111" t="s">
        <v>708</v>
      </c>
      <c r="M10576" s="111" t="s">
        <v>710</v>
      </c>
      <c r="N10576" s="111">
        <v>0.223</v>
      </c>
      <c r="O10576" s="114">
        <v>21.85</v>
      </c>
    </row>
    <row r="10577" spans="1:15">
      <c r="A10577" s="108"/>
      <c r="B10577" s="108"/>
      <c r="I10577" s="113">
        <f t="shared" si="0"/>
        <v>38989</v>
      </c>
      <c r="J10577" s="111">
        <v>38989</v>
      </c>
      <c r="K10577" s="111" t="s">
        <v>3472</v>
      </c>
      <c r="L10577" s="111" t="s">
        <v>706</v>
      </c>
      <c r="M10577" s="111" t="s">
        <v>702</v>
      </c>
      <c r="N10577" s="111">
        <v>1</v>
      </c>
      <c r="O10577" s="114">
        <v>18.420000000000002</v>
      </c>
    </row>
    <row r="10578" spans="1:15">
      <c r="A10578" s="108"/>
      <c r="B10578" s="108"/>
      <c r="I10578" s="113">
        <f t="shared" si="0"/>
        <v>38438</v>
      </c>
      <c r="J10578" s="111">
        <v>38438</v>
      </c>
      <c r="K10578" s="111" t="s">
        <v>3473</v>
      </c>
      <c r="L10578" s="111" t="s">
        <v>706</v>
      </c>
      <c r="M10578" s="111" t="s">
        <v>702</v>
      </c>
      <c r="N10578" s="111">
        <v>1</v>
      </c>
      <c r="O10578" s="114">
        <v>50.31</v>
      </c>
    </row>
    <row r="10579" spans="1:15">
      <c r="A10579" s="108"/>
      <c r="B10579" s="108"/>
      <c r="I10579" s="113">
        <f t="shared" si="0"/>
        <v>88248</v>
      </c>
      <c r="J10579" s="111">
        <v>88248</v>
      </c>
      <c r="K10579" s="111" t="s">
        <v>1800</v>
      </c>
      <c r="L10579" s="111" t="s">
        <v>708</v>
      </c>
      <c r="M10579" s="111" t="s">
        <v>702</v>
      </c>
      <c r="N10579" s="111">
        <v>0.31</v>
      </c>
      <c r="O10579" s="114">
        <v>16.97</v>
      </c>
    </row>
    <row r="10580" spans="1:15">
      <c r="A10580" s="108"/>
      <c r="B10580" s="108"/>
      <c r="I10580" s="113">
        <f t="shared" si="0"/>
        <v>88267</v>
      </c>
      <c r="J10580" s="111">
        <v>88267</v>
      </c>
      <c r="K10580" s="111" t="s">
        <v>1788</v>
      </c>
      <c r="L10580" s="111" t="s">
        <v>708</v>
      </c>
      <c r="M10580" s="111" t="s">
        <v>710</v>
      </c>
      <c r="N10580" s="111">
        <v>0.31</v>
      </c>
      <c r="O10580" s="114">
        <v>21.85</v>
      </c>
    </row>
    <row r="10581" spans="1:15">
      <c r="A10581" s="108"/>
      <c r="B10581" s="108"/>
      <c r="I10581" s="113">
        <f t="shared" si="0"/>
        <v>38990</v>
      </c>
      <c r="J10581" s="111">
        <v>38990</v>
      </c>
      <c r="K10581" s="111" t="s">
        <v>3474</v>
      </c>
      <c r="L10581" s="111" t="s">
        <v>706</v>
      </c>
      <c r="M10581" s="111" t="s">
        <v>702</v>
      </c>
      <c r="N10581" s="111">
        <v>1</v>
      </c>
      <c r="O10581" s="114">
        <v>48.56</v>
      </c>
    </row>
    <row r="10582" spans="1:15">
      <c r="A10582" s="108"/>
      <c r="B10582" s="108"/>
      <c r="I10582" s="113">
        <f t="shared" si="0"/>
        <v>38439</v>
      </c>
      <c r="J10582" s="111">
        <v>38439</v>
      </c>
      <c r="K10582" s="111" t="s">
        <v>3475</v>
      </c>
      <c r="L10582" s="111" t="s">
        <v>706</v>
      </c>
      <c r="M10582" s="111" t="s">
        <v>702</v>
      </c>
      <c r="N10582" s="111">
        <v>1</v>
      </c>
      <c r="O10582" s="114">
        <v>76.69</v>
      </c>
    </row>
    <row r="10583" spans="1:15">
      <c r="A10583" s="108"/>
      <c r="B10583" s="108"/>
      <c r="I10583" s="113">
        <f t="shared" si="0"/>
        <v>88248</v>
      </c>
      <c r="J10583" s="111">
        <v>88248</v>
      </c>
      <c r="K10583" s="111" t="s">
        <v>1800</v>
      </c>
      <c r="L10583" s="111" t="s">
        <v>708</v>
      </c>
      <c r="M10583" s="111" t="s">
        <v>702</v>
      </c>
      <c r="N10583" s="111">
        <v>0.441</v>
      </c>
      <c r="O10583" s="114">
        <v>16.97</v>
      </c>
    </row>
    <row r="10584" spans="1:15">
      <c r="A10584" s="108"/>
      <c r="B10584" s="108"/>
      <c r="I10584" s="113">
        <f t="shared" si="0"/>
        <v>88267</v>
      </c>
      <c r="J10584" s="111">
        <v>88267</v>
      </c>
      <c r="K10584" s="111" t="s">
        <v>1788</v>
      </c>
      <c r="L10584" s="111" t="s">
        <v>708</v>
      </c>
      <c r="M10584" s="111" t="s">
        <v>710</v>
      </c>
      <c r="N10584" s="111">
        <v>0.441</v>
      </c>
      <c r="O10584" s="114">
        <v>21.85</v>
      </c>
    </row>
    <row r="10585" spans="1:15">
      <c r="A10585" s="108"/>
      <c r="B10585" s="108"/>
      <c r="I10585" s="113">
        <f t="shared" si="0"/>
        <v>38440</v>
      </c>
      <c r="J10585" s="111">
        <v>38440</v>
      </c>
      <c r="K10585" s="111" t="s">
        <v>3476</v>
      </c>
      <c r="L10585" s="111" t="s">
        <v>706</v>
      </c>
      <c r="M10585" s="111" t="s">
        <v>702</v>
      </c>
      <c r="N10585" s="111">
        <v>1</v>
      </c>
      <c r="O10585" s="114">
        <v>115.01</v>
      </c>
    </row>
    <row r="10586" spans="1:15">
      <c r="A10586" s="108"/>
      <c r="B10586" s="108"/>
      <c r="I10586" s="113">
        <f t="shared" si="0"/>
        <v>38443</v>
      </c>
      <c r="J10586" s="111">
        <v>38443</v>
      </c>
      <c r="K10586" s="111" t="s">
        <v>3477</v>
      </c>
      <c r="L10586" s="111" t="s">
        <v>706</v>
      </c>
      <c r="M10586" s="111" t="s">
        <v>702</v>
      </c>
      <c r="N10586" s="111">
        <v>1</v>
      </c>
      <c r="O10586" s="114">
        <v>9.17</v>
      </c>
    </row>
    <row r="10587" spans="1:15">
      <c r="A10587" s="108"/>
      <c r="B10587" s="108"/>
      <c r="I10587" s="113">
        <f t="shared" si="0"/>
        <v>38444</v>
      </c>
      <c r="J10587" s="111">
        <v>38444</v>
      </c>
      <c r="K10587" s="111" t="s">
        <v>3478</v>
      </c>
      <c r="L10587" s="111" t="s">
        <v>706</v>
      </c>
      <c r="M10587" s="111" t="s">
        <v>702</v>
      </c>
      <c r="N10587" s="111">
        <v>1</v>
      </c>
      <c r="O10587" s="114">
        <v>13.65</v>
      </c>
    </row>
    <row r="10588" spans="1:15">
      <c r="A10588" s="108"/>
      <c r="B10588" s="108"/>
      <c r="I10588" s="113">
        <f t="shared" si="0"/>
        <v>38445</v>
      </c>
      <c r="J10588" s="111">
        <v>38445</v>
      </c>
      <c r="K10588" s="111" t="s">
        <v>3479</v>
      </c>
      <c r="L10588" s="111" t="s">
        <v>706</v>
      </c>
      <c r="M10588" s="111" t="s">
        <v>702</v>
      </c>
      <c r="N10588" s="111">
        <v>1</v>
      </c>
      <c r="O10588" s="114">
        <v>32.049999999999997</v>
      </c>
    </row>
    <row r="10589" spans="1:15">
      <c r="A10589" s="108"/>
      <c r="B10589" s="108"/>
      <c r="I10589" s="113">
        <f t="shared" si="0"/>
        <v>88248</v>
      </c>
      <c r="J10589" s="111">
        <v>88248</v>
      </c>
      <c r="K10589" s="111" t="s">
        <v>1800</v>
      </c>
      <c r="L10589" s="111" t="s">
        <v>708</v>
      </c>
      <c r="M10589" s="111" t="s">
        <v>702</v>
      </c>
      <c r="N10589" s="111">
        <v>0.20699999999999999</v>
      </c>
      <c r="O10589" s="114">
        <v>16.97</v>
      </c>
    </row>
    <row r="10590" spans="1:15">
      <c r="A10590" s="108"/>
      <c r="B10590" s="108"/>
      <c r="I10590" s="113">
        <f t="shared" si="0"/>
        <v>88267</v>
      </c>
      <c r="J10590" s="111">
        <v>88267</v>
      </c>
      <c r="K10590" s="111" t="s">
        <v>1788</v>
      </c>
      <c r="L10590" s="111" t="s">
        <v>708</v>
      </c>
      <c r="M10590" s="111" t="s">
        <v>710</v>
      </c>
      <c r="N10590" s="111">
        <v>0.20699999999999999</v>
      </c>
      <c r="O10590" s="114">
        <v>21.85</v>
      </c>
    </row>
    <row r="10591" spans="1:15">
      <c r="A10591" s="108"/>
      <c r="B10591" s="108"/>
      <c r="I10591" s="113">
        <f t="shared" si="0"/>
        <v>38446</v>
      </c>
      <c r="J10591" s="111">
        <v>38446</v>
      </c>
      <c r="K10591" s="111" t="s">
        <v>3480</v>
      </c>
      <c r="L10591" s="111" t="s">
        <v>706</v>
      </c>
      <c r="M10591" s="111" t="s">
        <v>702</v>
      </c>
      <c r="N10591" s="111">
        <v>1</v>
      </c>
      <c r="O10591" s="114">
        <v>51.73</v>
      </c>
    </row>
    <row r="10592" spans="1:15">
      <c r="A10592" s="108"/>
      <c r="B10592" s="108"/>
      <c r="I10592" s="113">
        <f t="shared" si="0"/>
        <v>88248</v>
      </c>
      <c r="J10592" s="111">
        <v>88248</v>
      </c>
      <c r="K10592" s="111" t="s">
        <v>1800</v>
      </c>
      <c r="L10592" s="111" t="s">
        <v>708</v>
      </c>
      <c r="M10592" s="111" t="s">
        <v>702</v>
      </c>
      <c r="N10592" s="111">
        <v>0.29399999999999998</v>
      </c>
      <c r="O10592" s="114">
        <v>16.97</v>
      </c>
    </row>
    <row r="10593" spans="1:15">
      <c r="A10593" s="108"/>
      <c r="B10593" s="108"/>
      <c r="I10593" s="113">
        <f t="shared" si="0"/>
        <v>88267</v>
      </c>
      <c r="J10593" s="111">
        <v>88267</v>
      </c>
      <c r="K10593" s="111" t="s">
        <v>1788</v>
      </c>
      <c r="L10593" s="111" t="s">
        <v>708</v>
      </c>
      <c r="M10593" s="111" t="s">
        <v>710</v>
      </c>
      <c r="N10593" s="111">
        <v>0.29399999999999998</v>
      </c>
      <c r="O10593" s="114">
        <v>21.85</v>
      </c>
    </row>
    <row r="10594" spans="1:15">
      <c r="A10594" s="108"/>
      <c r="B10594" s="108"/>
      <c r="I10594" s="113">
        <f t="shared" si="0"/>
        <v>38447</v>
      </c>
      <c r="J10594" s="111">
        <v>38447</v>
      </c>
      <c r="K10594" s="111" t="s">
        <v>3481</v>
      </c>
      <c r="L10594" s="111" t="s">
        <v>706</v>
      </c>
      <c r="M10594" s="111" t="s">
        <v>702</v>
      </c>
      <c r="N10594" s="111">
        <v>1</v>
      </c>
      <c r="O10594" s="114">
        <v>82.78</v>
      </c>
    </row>
    <row r="10595" spans="1:15">
      <c r="A10595" s="108"/>
      <c r="B10595" s="108"/>
      <c r="I10595" s="113">
        <f t="shared" si="0"/>
        <v>38458</v>
      </c>
      <c r="J10595" s="111">
        <v>38458</v>
      </c>
      <c r="K10595" s="111" t="s">
        <v>3482</v>
      </c>
      <c r="L10595" s="111" t="s">
        <v>706</v>
      </c>
      <c r="M10595" s="111" t="s">
        <v>702</v>
      </c>
      <c r="N10595" s="111">
        <v>1</v>
      </c>
      <c r="O10595" s="114">
        <v>13.9</v>
      </c>
    </row>
    <row r="10596" spans="1:15">
      <c r="A10596" s="108"/>
      <c r="B10596" s="108"/>
      <c r="I10596" s="113">
        <f t="shared" si="0"/>
        <v>38459</v>
      </c>
      <c r="J10596" s="111">
        <v>38459</v>
      </c>
      <c r="K10596" s="111" t="s">
        <v>3483</v>
      </c>
      <c r="L10596" s="111" t="s">
        <v>706</v>
      </c>
      <c r="M10596" s="111" t="s">
        <v>702</v>
      </c>
      <c r="N10596" s="111">
        <v>1</v>
      </c>
      <c r="O10596" s="114">
        <v>24.54</v>
      </c>
    </row>
    <row r="10597" spans="1:15">
      <c r="A10597" s="108"/>
      <c r="B10597" s="108"/>
      <c r="I10597" s="113">
        <f t="shared" si="0"/>
        <v>38460</v>
      </c>
      <c r="J10597" s="111">
        <v>38460</v>
      </c>
      <c r="K10597" s="111" t="s">
        <v>3484</v>
      </c>
      <c r="L10597" s="111" t="s">
        <v>706</v>
      </c>
      <c r="M10597" s="111" t="s">
        <v>702</v>
      </c>
      <c r="N10597" s="111">
        <v>1</v>
      </c>
      <c r="O10597" s="114">
        <v>51.26</v>
      </c>
    </row>
    <row r="10598" spans="1:15">
      <c r="A10598" s="108"/>
      <c r="B10598" s="108"/>
      <c r="I10598" s="113">
        <f t="shared" si="0"/>
        <v>88248</v>
      </c>
      <c r="J10598" s="111">
        <v>88248</v>
      </c>
      <c r="K10598" s="111" t="s">
        <v>1800</v>
      </c>
      <c r="L10598" s="111" t="s">
        <v>708</v>
      </c>
      <c r="M10598" s="111" t="s">
        <v>702</v>
      </c>
      <c r="N10598" s="111">
        <v>0.41399999999999998</v>
      </c>
      <c r="O10598" s="114">
        <v>16.97</v>
      </c>
    </row>
    <row r="10599" spans="1:15">
      <c r="A10599" s="108"/>
      <c r="B10599" s="108"/>
      <c r="I10599" s="113">
        <f t="shared" si="0"/>
        <v>88267</v>
      </c>
      <c r="J10599" s="111">
        <v>88267</v>
      </c>
      <c r="K10599" s="111" t="s">
        <v>1788</v>
      </c>
      <c r="L10599" s="111" t="s">
        <v>708</v>
      </c>
      <c r="M10599" s="111" t="s">
        <v>710</v>
      </c>
      <c r="N10599" s="111">
        <v>0.41399999999999998</v>
      </c>
      <c r="O10599" s="114">
        <v>21.85</v>
      </c>
    </row>
    <row r="10600" spans="1:15">
      <c r="A10600" s="108"/>
      <c r="B10600" s="108"/>
      <c r="I10600" s="113">
        <f t="shared" si="0"/>
        <v>38461</v>
      </c>
      <c r="J10600" s="111">
        <v>38461</v>
      </c>
      <c r="K10600" s="111" t="s">
        <v>3485</v>
      </c>
      <c r="L10600" s="111" t="s">
        <v>706</v>
      </c>
      <c r="M10600" s="111" t="s">
        <v>702</v>
      </c>
      <c r="N10600" s="111">
        <v>1</v>
      </c>
      <c r="O10600" s="114">
        <v>78.19</v>
      </c>
    </row>
    <row r="10601" spans="1:15">
      <c r="A10601" s="108"/>
      <c r="B10601" s="108"/>
      <c r="I10601" s="113">
        <f t="shared" si="0"/>
        <v>88248</v>
      </c>
      <c r="J10601" s="111">
        <v>88248</v>
      </c>
      <c r="K10601" s="111" t="s">
        <v>1800</v>
      </c>
      <c r="L10601" s="111" t="s">
        <v>708</v>
      </c>
      <c r="M10601" s="111" t="s">
        <v>702</v>
      </c>
      <c r="N10601" s="111">
        <v>0.58799999999999997</v>
      </c>
      <c r="O10601" s="114">
        <v>16.97</v>
      </c>
    </row>
    <row r="10602" spans="1:15">
      <c r="A10602" s="108"/>
      <c r="B10602" s="108"/>
      <c r="I10602" s="113">
        <f t="shared" si="0"/>
        <v>88267</v>
      </c>
      <c r="J10602" s="111">
        <v>88267</v>
      </c>
      <c r="K10602" s="111" t="s">
        <v>1788</v>
      </c>
      <c r="L10602" s="111" t="s">
        <v>708</v>
      </c>
      <c r="M10602" s="111" t="s">
        <v>710</v>
      </c>
      <c r="N10602" s="111">
        <v>0.58799999999999997</v>
      </c>
      <c r="O10602" s="114">
        <v>21.85</v>
      </c>
    </row>
    <row r="10603" spans="1:15">
      <c r="A10603" s="108"/>
      <c r="B10603" s="108"/>
      <c r="I10603" s="113">
        <f t="shared" si="0"/>
        <v>38462</v>
      </c>
      <c r="J10603" s="111">
        <v>38462</v>
      </c>
      <c r="K10603" s="111" t="s">
        <v>3486</v>
      </c>
      <c r="L10603" s="111" t="s">
        <v>706</v>
      </c>
      <c r="M10603" s="111" t="s">
        <v>702</v>
      </c>
      <c r="N10603" s="111">
        <v>1</v>
      </c>
      <c r="O10603" s="114">
        <v>125.13</v>
      </c>
    </row>
    <row r="10604" spans="1:15">
      <c r="A10604" s="108"/>
      <c r="B10604" s="108"/>
      <c r="I10604" s="113">
        <f t="shared" si="0"/>
        <v>36320</v>
      </c>
      <c r="J10604" s="111">
        <v>36320</v>
      </c>
      <c r="K10604" s="111" t="s">
        <v>3487</v>
      </c>
      <c r="L10604" s="111" t="s">
        <v>706</v>
      </c>
      <c r="M10604" s="111" t="s">
        <v>702</v>
      </c>
      <c r="N10604" s="111">
        <v>1</v>
      </c>
      <c r="O10604" s="114">
        <v>1.2</v>
      </c>
    </row>
    <row r="10605" spans="1:15">
      <c r="A10605" s="108"/>
      <c r="B10605" s="108"/>
      <c r="I10605" s="113">
        <f t="shared" si="0"/>
        <v>88248</v>
      </c>
      <c r="J10605" s="111">
        <v>88248</v>
      </c>
      <c r="K10605" s="111" t="s">
        <v>1800</v>
      </c>
      <c r="L10605" s="111" t="s">
        <v>708</v>
      </c>
      <c r="M10605" s="111" t="s">
        <v>702</v>
      </c>
      <c r="N10605" s="111">
        <v>0.16800000000000001</v>
      </c>
      <c r="O10605" s="114">
        <v>16.97</v>
      </c>
    </row>
    <row r="10606" spans="1:15">
      <c r="A10606" s="108"/>
      <c r="B10606" s="108"/>
      <c r="I10606" s="113">
        <f t="shared" si="0"/>
        <v>88267</v>
      </c>
      <c r="J10606" s="111">
        <v>88267</v>
      </c>
      <c r="K10606" s="111" t="s">
        <v>1788</v>
      </c>
      <c r="L10606" s="111" t="s">
        <v>708</v>
      </c>
      <c r="M10606" s="111" t="s">
        <v>710</v>
      </c>
      <c r="N10606" s="111">
        <v>0.16800000000000001</v>
      </c>
      <c r="O10606" s="114">
        <v>21.85</v>
      </c>
    </row>
    <row r="10607" spans="1:15">
      <c r="A10607" s="108"/>
      <c r="B10607" s="108"/>
      <c r="I10607" s="113">
        <f t="shared" si="0"/>
        <v>88248</v>
      </c>
      <c r="J10607" s="111">
        <v>88248</v>
      </c>
      <c r="K10607" s="111" t="s">
        <v>1800</v>
      </c>
      <c r="L10607" s="111" t="s">
        <v>708</v>
      </c>
      <c r="M10607" s="111" t="s">
        <v>702</v>
      </c>
      <c r="N10607" s="111">
        <v>0.434</v>
      </c>
      <c r="O10607" s="114">
        <v>16.97</v>
      </c>
    </row>
    <row r="10608" spans="1:15">
      <c r="A10608" s="108"/>
      <c r="B10608" s="108"/>
      <c r="I10608" s="113">
        <f t="shared" si="0"/>
        <v>88267</v>
      </c>
      <c r="J10608" s="111">
        <v>88267</v>
      </c>
      <c r="K10608" s="111" t="s">
        <v>1788</v>
      </c>
      <c r="L10608" s="111" t="s">
        <v>708</v>
      </c>
      <c r="M10608" s="111" t="s">
        <v>710</v>
      </c>
      <c r="N10608" s="111">
        <v>0.434</v>
      </c>
      <c r="O10608" s="114">
        <v>21.85</v>
      </c>
    </row>
    <row r="10609" spans="1:15">
      <c r="A10609" s="108"/>
      <c r="B10609" s="108"/>
      <c r="I10609" s="113">
        <f t="shared" si="0"/>
        <v>36359</v>
      </c>
      <c r="J10609" s="111">
        <v>36359</v>
      </c>
      <c r="K10609" s="111" t="s">
        <v>3488</v>
      </c>
      <c r="L10609" s="111" t="s">
        <v>706</v>
      </c>
      <c r="M10609" s="111" t="s">
        <v>702</v>
      </c>
      <c r="N10609" s="111">
        <v>1</v>
      </c>
      <c r="O10609" s="114">
        <v>1.43</v>
      </c>
    </row>
    <row r="10610" spans="1:15">
      <c r="A10610" s="108"/>
      <c r="B10610" s="108"/>
      <c r="I10610" s="113">
        <f t="shared" si="0"/>
        <v>88248</v>
      </c>
      <c r="J10610" s="111">
        <v>88248</v>
      </c>
      <c r="K10610" s="111" t="s">
        <v>1800</v>
      </c>
      <c r="L10610" s="111" t="s">
        <v>708</v>
      </c>
      <c r="M10610" s="111" t="s">
        <v>702</v>
      </c>
      <c r="N10610" s="111">
        <v>0.251</v>
      </c>
      <c r="O10610" s="114">
        <v>16.97</v>
      </c>
    </row>
    <row r="10611" spans="1:15">
      <c r="A10611" s="108"/>
      <c r="B10611" s="108"/>
      <c r="I10611" s="113">
        <f t="shared" si="0"/>
        <v>88267</v>
      </c>
      <c r="J10611" s="111">
        <v>88267</v>
      </c>
      <c r="K10611" s="111" t="s">
        <v>1788</v>
      </c>
      <c r="L10611" s="111" t="s">
        <v>708</v>
      </c>
      <c r="M10611" s="111" t="s">
        <v>710</v>
      </c>
      <c r="N10611" s="111">
        <v>0.251</v>
      </c>
      <c r="O10611" s="114">
        <v>21.85</v>
      </c>
    </row>
    <row r="10612" spans="1:15">
      <c r="A10612" s="108"/>
      <c r="B10612" s="108"/>
      <c r="I10612" s="113">
        <f t="shared" si="0"/>
        <v>88248</v>
      </c>
      <c r="J10612" s="111">
        <v>88248</v>
      </c>
      <c r="K10612" s="111" t="s">
        <v>1800</v>
      </c>
      <c r="L10612" s="111" t="s">
        <v>708</v>
      </c>
      <c r="M10612" s="111" t="s">
        <v>702</v>
      </c>
      <c r="N10612" s="111">
        <v>0.41499999999999998</v>
      </c>
      <c r="O10612" s="114">
        <v>16.97</v>
      </c>
    </row>
    <row r="10613" spans="1:15">
      <c r="A10613" s="108"/>
      <c r="B10613" s="108"/>
      <c r="I10613" s="113">
        <f t="shared" si="0"/>
        <v>88267</v>
      </c>
      <c r="J10613" s="111">
        <v>88267</v>
      </c>
      <c r="K10613" s="111" t="s">
        <v>1788</v>
      </c>
      <c r="L10613" s="111" t="s">
        <v>708</v>
      </c>
      <c r="M10613" s="111" t="s">
        <v>710</v>
      </c>
      <c r="N10613" s="111">
        <v>0.41499999999999998</v>
      </c>
      <c r="O10613" s="114">
        <v>21.85</v>
      </c>
    </row>
    <row r="10614" spans="1:15">
      <c r="A10614" s="108"/>
      <c r="B10614" s="108"/>
      <c r="I10614" s="113">
        <f t="shared" si="0"/>
        <v>88248</v>
      </c>
      <c r="J10614" s="111">
        <v>88248</v>
      </c>
      <c r="K10614" s="111" t="s">
        <v>1800</v>
      </c>
      <c r="L10614" s="111" t="s">
        <v>708</v>
      </c>
      <c r="M10614" s="111" t="s">
        <v>702</v>
      </c>
      <c r="N10614" s="111">
        <v>0.65100000000000002</v>
      </c>
      <c r="O10614" s="114">
        <v>16.97</v>
      </c>
    </row>
    <row r="10615" spans="1:15">
      <c r="A10615" s="108"/>
      <c r="B10615" s="108"/>
      <c r="I10615" s="113">
        <f t="shared" si="0"/>
        <v>88267</v>
      </c>
      <c r="J10615" s="111">
        <v>88267</v>
      </c>
      <c r="K10615" s="111" t="s">
        <v>1788</v>
      </c>
      <c r="L10615" s="111" t="s">
        <v>708</v>
      </c>
      <c r="M10615" s="111" t="s">
        <v>710</v>
      </c>
      <c r="N10615" s="111">
        <v>0.65100000000000002</v>
      </c>
      <c r="O10615" s="114">
        <v>21.85</v>
      </c>
    </row>
    <row r="10616" spans="1:15">
      <c r="A10616" s="108"/>
      <c r="B10616" s="108"/>
      <c r="I10616" s="113">
        <f t="shared" si="0"/>
        <v>38454</v>
      </c>
      <c r="J10616" s="111">
        <v>38454</v>
      </c>
      <c r="K10616" s="111" t="s">
        <v>3489</v>
      </c>
      <c r="L10616" s="111" t="s">
        <v>706</v>
      </c>
      <c r="M10616" s="111" t="s">
        <v>702</v>
      </c>
      <c r="N10616" s="111">
        <v>1</v>
      </c>
      <c r="O10616" s="114">
        <v>4.84</v>
      </c>
    </row>
    <row r="10617" spans="1:15">
      <c r="A10617" s="108"/>
      <c r="B10617" s="108"/>
      <c r="I10617" s="113">
        <f t="shared" si="0"/>
        <v>38455</v>
      </c>
      <c r="J10617" s="111">
        <v>38455</v>
      </c>
      <c r="K10617" s="111" t="s">
        <v>3490</v>
      </c>
      <c r="L10617" s="111" t="s">
        <v>706</v>
      </c>
      <c r="M10617" s="111" t="s">
        <v>702</v>
      </c>
      <c r="N10617" s="111">
        <v>1</v>
      </c>
      <c r="O10617" s="114">
        <v>4.43</v>
      </c>
    </row>
    <row r="10618" spans="1:15">
      <c r="A10618" s="108"/>
      <c r="B10618" s="108"/>
      <c r="I10618" s="113">
        <f t="shared" si="0"/>
        <v>88248</v>
      </c>
      <c r="J10618" s="111">
        <v>88248</v>
      </c>
      <c r="K10618" s="111" t="s">
        <v>1800</v>
      </c>
      <c r="L10618" s="111" t="s">
        <v>708</v>
      </c>
      <c r="M10618" s="111" t="s">
        <v>702</v>
      </c>
      <c r="N10618" s="111">
        <v>0.33500000000000002</v>
      </c>
      <c r="O10618" s="114">
        <v>16.97</v>
      </c>
    </row>
    <row r="10619" spans="1:15">
      <c r="A10619" s="108"/>
      <c r="B10619" s="108"/>
      <c r="I10619" s="113">
        <f t="shared" si="0"/>
        <v>88267</v>
      </c>
      <c r="J10619" s="111">
        <v>88267</v>
      </c>
      <c r="K10619" s="111" t="s">
        <v>1788</v>
      </c>
      <c r="L10619" s="111" t="s">
        <v>708</v>
      </c>
      <c r="M10619" s="111" t="s">
        <v>710</v>
      </c>
      <c r="N10619" s="111">
        <v>0.33500000000000002</v>
      </c>
      <c r="O10619" s="114">
        <v>21.85</v>
      </c>
    </row>
    <row r="10620" spans="1:15">
      <c r="A10620" s="108"/>
      <c r="B10620" s="108"/>
      <c r="I10620" s="113">
        <f t="shared" si="0"/>
        <v>88248</v>
      </c>
      <c r="J10620" s="111">
        <v>88248</v>
      </c>
      <c r="K10620" s="111" t="s">
        <v>1800</v>
      </c>
      <c r="L10620" s="111" t="s">
        <v>708</v>
      </c>
      <c r="M10620" s="111" t="s">
        <v>702</v>
      </c>
      <c r="N10620" s="111">
        <v>0.55300000000000005</v>
      </c>
      <c r="O10620" s="114">
        <v>16.97</v>
      </c>
    </row>
    <row r="10621" spans="1:15">
      <c r="A10621" s="108"/>
      <c r="B10621" s="108"/>
      <c r="I10621" s="113">
        <f t="shared" si="0"/>
        <v>88267</v>
      </c>
      <c r="J10621" s="111">
        <v>88267</v>
      </c>
      <c r="K10621" s="111" t="s">
        <v>1788</v>
      </c>
      <c r="L10621" s="111" t="s">
        <v>708</v>
      </c>
      <c r="M10621" s="111" t="s">
        <v>710</v>
      </c>
      <c r="N10621" s="111">
        <v>0.55300000000000005</v>
      </c>
      <c r="O10621" s="114">
        <v>21.85</v>
      </c>
    </row>
    <row r="10622" spans="1:15">
      <c r="A10622" s="108"/>
      <c r="B10622" s="108"/>
      <c r="I10622" s="113">
        <f t="shared" si="0"/>
        <v>88248</v>
      </c>
      <c r="J10622" s="111">
        <v>88248</v>
      </c>
      <c r="K10622" s="111" t="s">
        <v>1800</v>
      </c>
      <c r="L10622" s="111" t="s">
        <v>708</v>
      </c>
      <c r="M10622" s="111" t="s">
        <v>702</v>
      </c>
      <c r="N10622" s="111">
        <v>0.86799999999999999</v>
      </c>
      <c r="O10622" s="114">
        <v>16.97</v>
      </c>
    </row>
    <row r="10623" spans="1:15">
      <c r="A10623" s="108"/>
      <c r="B10623" s="108"/>
      <c r="I10623" s="113">
        <f t="shared" si="0"/>
        <v>88267</v>
      </c>
      <c r="J10623" s="111">
        <v>88267</v>
      </c>
      <c r="K10623" s="111" t="s">
        <v>1788</v>
      </c>
      <c r="L10623" s="111" t="s">
        <v>708</v>
      </c>
      <c r="M10623" s="111" t="s">
        <v>710</v>
      </c>
      <c r="N10623" s="111">
        <v>0.86799999999999999</v>
      </c>
      <c r="O10623" s="114">
        <v>21.85</v>
      </c>
    </row>
    <row r="10624" spans="1:15">
      <c r="A10624" s="108"/>
      <c r="B10624" s="108"/>
      <c r="I10624" s="113">
        <f t="shared" si="0"/>
        <v>39354</v>
      </c>
      <c r="J10624" s="111">
        <v>39354</v>
      </c>
      <c r="K10624" s="111" t="s">
        <v>3491</v>
      </c>
      <c r="L10624" s="111" t="s">
        <v>706</v>
      </c>
      <c r="M10624" s="111" t="s">
        <v>729</v>
      </c>
      <c r="N10624" s="111">
        <v>1</v>
      </c>
      <c r="O10624" s="114">
        <v>203.53</v>
      </c>
    </row>
    <row r="10625" spans="1:15">
      <c r="A10625" s="108"/>
      <c r="B10625" s="108"/>
      <c r="I10625" s="113">
        <f t="shared" si="0"/>
        <v>88267</v>
      </c>
      <c r="J10625" s="111">
        <v>88267</v>
      </c>
      <c r="K10625" s="111" t="s">
        <v>1788</v>
      </c>
      <c r="L10625" s="111" t="s">
        <v>708</v>
      </c>
      <c r="M10625" s="111" t="s">
        <v>710</v>
      </c>
      <c r="N10625" s="111">
        <v>0.40100000000000002</v>
      </c>
      <c r="O10625" s="114">
        <v>21.85</v>
      </c>
    </row>
    <row r="10626" spans="1:15">
      <c r="A10626" s="108"/>
      <c r="B10626" s="108"/>
      <c r="I10626" s="113">
        <f t="shared" si="0"/>
        <v>39358</v>
      </c>
      <c r="J10626" s="111">
        <v>39358</v>
      </c>
      <c r="K10626" s="111" t="s">
        <v>3492</v>
      </c>
      <c r="L10626" s="111" t="s">
        <v>706</v>
      </c>
      <c r="M10626" s="111" t="s">
        <v>729</v>
      </c>
      <c r="N10626" s="111">
        <v>1</v>
      </c>
      <c r="O10626" s="114">
        <v>101.43</v>
      </c>
    </row>
    <row r="10627" spans="1:15">
      <c r="A10627" s="108"/>
      <c r="B10627" s="108"/>
      <c r="I10627" s="113">
        <f t="shared" si="0"/>
        <v>88267</v>
      </c>
      <c r="J10627" s="111">
        <v>88267</v>
      </c>
      <c r="K10627" s="111" t="s">
        <v>1788</v>
      </c>
      <c r="L10627" s="111" t="s">
        <v>708</v>
      </c>
      <c r="M10627" s="111" t="s">
        <v>710</v>
      </c>
      <c r="N10627" s="111">
        <v>0.32700000000000001</v>
      </c>
      <c r="O10627" s="114">
        <v>21.85</v>
      </c>
    </row>
    <row r="10628" spans="1:15">
      <c r="A10628" s="108"/>
      <c r="B10628" s="108"/>
      <c r="I10628" s="113">
        <f t="shared" si="0"/>
        <v>39356</v>
      </c>
      <c r="J10628" s="111">
        <v>39356</v>
      </c>
      <c r="K10628" s="111" t="s">
        <v>3493</v>
      </c>
      <c r="L10628" s="111" t="s">
        <v>706</v>
      </c>
      <c r="M10628" s="111" t="s">
        <v>729</v>
      </c>
      <c r="N10628" s="111">
        <v>1</v>
      </c>
      <c r="O10628" s="114">
        <v>173.05</v>
      </c>
    </row>
    <row r="10629" spans="1:15">
      <c r="A10629" s="108"/>
      <c r="B10629" s="108"/>
      <c r="I10629" s="113">
        <f t="shared" si="0"/>
        <v>88267</v>
      </c>
      <c r="J10629" s="111">
        <v>88267</v>
      </c>
      <c r="K10629" s="111" t="s">
        <v>1788</v>
      </c>
      <c r="L10629" s="111" t="s">
        <v>708</v>
      </c>
      <c r="M10629" s="111" t="s">
        <v>710</v>
      </c>
      <c r="N10629" s="111">
        <v>0.91800000000000004</v>
      </c>
      <c r="O10629" s="114">
        <v>21.85</v>
      </c>
    </row>
    <row r="10630" spans="1:15">
      <c r="A10630" s="108"/>
      <c r="B10630" s="108"/>
      <c r="I10630" s="113">
        <f t="shared" si="0"/>
        <v>39353</v>
      </c>
      <c r="J10630" s="111">
        <v>39353</v>
      </c>
      <c r="K10630" s="111" t="s">
        <v>3494</v>
      </c>
      <c r="L10630" s="111" t="s">
        <v>706</v>
      </c>
      <c r="M10630" s="111" t="s">
        <v>729</v>
      </c>
      <c r="N10630" s="111">
        <v>1</v>
      </c>
      <c r="O10630" s="114">
        <v>204.21</v>
      </c>
    </row>
    <row r="10631" spans="1:15">
      <c r="A10631" s="108"/>
      <c r="B10631" s="108"/>
      <c r="I10631" s="113">
        <f t="shared" si="0"/>
        <v>88267</v>
      </c>
      <c r="J10631" s="111">
        <v>88267</v>
      </c>
      <c r="K10631" s="111" t="s">
        <v>1788</v>
      </c>
      <c r="L10631" s="111" t="s">
        <v>708</v>
      </c>
      <c r="M10631" s="111" t="s">
        <v>710</v>
      </c>
      <c r="N10631" s="111">
        <v>0.64700000000000002</v>
      </c>
      <c r="O10631" s="114">
        <v>21.85</v>
      </c>
    </row>
    <row r="10632" spans="1:15">
      <c r="A10632" s="108"/>
      <c r="B10632" s="108"/>
      <c r="I10632" s="113">
        <f t="shared" si="0"/>
        <v>39357</v>
      </c>
      <c r="J10632" s="111">
        <v>39357</v>
      </c>
      <c r="K10632" s="111" t="s">
        <v>3495</v>
      </c>
      <c r="L10632" s="111" t="s">
        <v>706</v>
      </c>
      <c r="M10632" s="111" t="s">
        <v>729</v>
      </c>
      <c r="N10632" s="111">
        <v>1</v>
      </c>
      <c r="O10632" s="114">
        <v>92.5</v>
      </c>
    </row>
    <row r="10633" spans="1:15">
      <c r="A10633" s="108"/>
      <c r="B10633" s="108"/>
      <c r="I10633" s="113">
        <f t="shared" si="0"/>
        <v>88267</v>
      </c>
      <c r="J10633" s="111">
        <v>88267</v>
      </c>
      <c r="K10633" s="111" t="s">
        <v>1788</v>
      </c>
      <c r="L10633" s="111" t="s">
        <v>708</v>
      </c>
      <c r="M10633" s="111" t="s">
        <v>710</v>
      </c>
      <c r="N10633" s="111">
        <v>0.57299999999999995</v>
      </c>
      <c r="O10633" s="114">
        <v>21.85</v>
      </c>
    </row>
    <row r="10634" spans="1:15">
      <c r="A10634" s="108"/>
      <c r="B10634" s="108"/>
      <c r="I10634" s="113">
        <f t="shared" si="0"/>
        <v>39355</v>
      </c>
      <c r="J10634" s="111">
        <v>39355</v>
      </c>
      <c r="K10634" s="111" t="s">
        <v>3496</v>
      </c>
      <c r="L10634" s="111" t="s">
        <v>706</v>
      </c>
      <c r="M10634" s="111" t="s">
        <v>729</v>
      </c>
      <c r="N10634" s="111">
        <v>1</v>
      </c>
      <c r="O10634" s="114">
        <v>148.91</v>
      </c>
    </row>
    <row r="10635" spans="1:15">
      <c r="A10635" s="108"/>
      <c r="B10635" s="108"/>
      <c r="I10635" s="113">
        <f t="shared" si="0"/>
        <v>88248</v>
      </c>
      <c r="J10635" s="111">
        <v>88248</v>
      </c>
      <c r="K10635" s="111" t="s">
        <v>1800</v>
      </c>
      <c r="L10635" s="111" t="s">
        <v>708</v>
      </c>
      <c r="M10635" s="111" t="s">
        <v>702</v>
      </c>
      <c r="N10635" s="111">
        <v>0.38800000000000001</v>
      </c>
      <c r="O10635" s="114">
        <v>16.97</v>
      </c>
    </row>
    <row r="10636" spans="1:15">
      <c r="A10636" s="108"/>
      <c r="B10636" s="108"/>
      <c r="I10636" s="113">
        <f t="shared" si="0"/>
        <v>39296</v>
      </c>
      <c r="J10636" s="111">
        <v>39296</v>
      </c>
      <c r="K10636" s="111" t="s">
        <v>3497</v>
      </c>
      <c r="L10636" s="111" t="s">
        <v>706</v>
      </c>
      <c r="M10636" s="111" t="s">
        <v>729</v>
      </c>
      <c r="N10636" s="111">
        <v>1</v>
      </c>
      <c r="O10636" s="114">
        <v>6.24</v>
      </c>
    </row>
    <row r="10637" spans="1:15">
      <c r="A10637" s="108"/>
      <c r="B10637" s="108"/>
      <c r="I10637" s="113">
        <f t="shared" si="0"/>
        <v>38844</v>
      </c>
      <c r="J10637" s="111">
        <v>38844</v>
      </c>
      <c r="K10637" s="111" t="s">
        <v>3498</v>
      </c>
      <c r="L10637" s="111" t="s">
        <v>706</v>
      </c>
      <c r="M10637" s="111" t="s">
        <v>729</v>
      </c>
      <c r="N10637" s="111">
        <v>1</v>
      </c>
      <c r="O10637" s="114">
        <v>7.69</v>
      </c>
    </row>
    <row r="10638" spans="1:15">
      <c r="A10638" s="108"/>
      <c r="B10638" s="108"/>
      <c r="I10638" s="113">
        <f t="shared" si="0"/>
        <v>38854</v>
      </c>
      <c r="J10638" s="111">
        <v>38854</v>
      </c>
      <c r="K10638" s="111" t="s">
        <v>3499</v>
      </c>
      <c r="L10638" s="111" t="s">
        <v>706</v>
      </c>
      <c r="M10638" s="111" t="s">
        <v>729</v>
      </c>
      <c r="N10638" s="111">
        <v>1</v>
      </c>
      <c r="O10638" s="114">
        <v>8.66</v>
      </c>
    </row>
    <row r="10639" spans="1:15">
      <c r="A10639" s="108"/>
      <c r="B10639" s="108"/>
      <c r="I10639" s="113">
        <f t="shared" si="0"/>
        <v>39297</v>
      </c>
      <c r="J10639" s="111">
        <v>39297</v>
      </c>
      <c r="K10639" s="111" t="s">
        <v>3500</v>
      </c>
      <c r="L10639" s="111" t="s">
        <v>706</v>
      </c>
      <c r="M10639" s="111" t="s">
        <v>729</v>
      </c>
      <c r="N10639" s="111">
        <v>1</v>
      </c>
      <c r="O10639" s="114">
        <v>8.93</v>
      </c>
    </row>
    <row r="10640" spans="1:15">
      <c r="A10640" s="108"/>
      <c r="B10640" s="108"/>
      <c r="I10640" s="113">
        <f t="shared" si="0"/>
        <v>88267</v>
      </c>
      <c r="J10640" s="111">
        <v>88267</v>
      </c>
      <c r="K10640" s="111" t="s">
        <v>1788</v>
      </c>
      <c r="L10640" s="111" t="s">
        <v>708</v>
      </c>
      <c r="M10640" s="111" t="s">
        <v>710</v>
      </c>
      <c r="N10640" s="111">
        <v>0.17699999999999999</v>
      </c>
      <c r="O10640" s="114">
        <v>21.85</v>
      </c>
    </row>
    <row r="10641" spans="1:15">
      <c r="A10641" s="108"/>
      <c r="B10641" s="108"/>
      <c r="I10641" s="113">
        <f t="shared" si="0"/>
        <v>38846</v>
      </c>
      <c r="J10641" s="111">
        <v>38846</v>
      </c>
      <c r="K10641" s="111" t="s">
        <v>3501</v>
      </c>
      <c r="L10641" s="111" t="s">
        <v>706</v>
      </c>
      <c r="M10641" s="111" t="s">
        <v>729</v>
      </c>
      <c r="N10641" s="111">
        <v>1</v>
      </c>
      <c r="O10641" s="114">
        <v>8.41</v>
      </c>
    </row>
    <row r="10642" spans="1:15">
      <c r="A10642" s="108"/>
      <c r="B10642" s="108"/>
      <c r="I10642" s="113">
        <f t="shared" si="0"/>
        <v>38847</v>
      </c>
      <c r="J10642" s="111">
        <v>38847</v>
      </c>
      <c r="K10642" s="111" t="s">
        <v>3502</v>
      </c>
      <c r="L10642" s="111" t="s">
        <v>706</v>
      </c>
      <c r="M10642" s="111" t="s">
        <v>729</v>
      </c>
      <c r="N10642" s="111">
        <v>1</v>
      </c>
      <c r="O10642" s="114">
        <v>10.35</v>
      </c>
    </row>
    <row r="10643" spans="1:15">
      <c r="A10643" s="108"/>
      <c r="B10643" s="108"/>
      <c r="I10643" s="113">
        <f t="shared" si="0"/>
        <v>39292</v>
      </c>
      <c r="J10643" s="111">
        <v>39292</v>
      </c>
      <c r="K10643" s="111" t="s">
        <v>3503</v>
      </c>
      <c r="L10643" s="111" t="s">
        <v>706</v>
      </c>
      <c r="M10643" s="111" t="s">
        <v>729</v>
      </c>
      <c r="N10643" s="111">
        <v>1</v>
      </c>
      <c r="O10643" s="114">
        <v>8.08</v>
      </c>
    </row>
    <row r="10644" spans="1:15">
      <c r="A10644" s="108"/>
      <c r="B10644" s="108"/>
      <c r="I10644" s="113">
        <f t="shared" si="0"/>
        <v>39298</v>
      </c>
      <c r="J10644" s="111">
        <v>39298</v>
      </c>
      <c r="K10644" s="111" t="s">
        <v>3504</v>
      </c>
      <c r="L10644" s="111" t="s">
        <v>706</v>
      </c>
      <c r="M10644" s="111" t="s">
        <v>729</v>
      </c>
      <c r="N10644" s="111">
        <v>1</v>
      </c>
      <c r="O10644" s="114">
        <v>15.72</v>
      </c>
    </row>
    <row r="10645" spans="1:15">
      <c r="A10645" s="108"/>
      <c r="B10645" s="108"/>
      <c r="I10645" s="113">
        <f t="shared" si="0"/>
        <v>88267</v>
      </c>
      <c r="J10645" s="111">
        <v>88267</v>
      </c>
      <c r="K10645" s="111" t="s">
        <v>1788</v>
      </c>
      <c r="L10645" s="111" t="s">
        <v>708</v>
      </c>
      <c r="M10645" s="111" t="s">
        <v>710</v>
      </c>
      <c r="N10645" s="111">
        <v>0.21199999999999999</v>
      </c>
      <c r="O10645" s="114">
        <v>21.85</v>
      </c>
    </row>
    <row r="10646" spans="1:15">
      <c r="A10646" s="108"/>
      <c r="B10646" s="108"/>
      <c r="I10646" s="113">
        <f t="shared" si="0"/>
        <v>38848</v>
      </c>
      <c r="J10646" s="111">
        <v>38848</v>
      </c>
      <c r="K10646" s="111" t="s">
        <v>3505</v>
      </c>
      <c r="L10646" s="111" t="s">
        <v>706</v>
      </c>
      <c r="M10646" s="111" t="s">
        <v>729</v>
      </c>
      <c r="N10646" s="111">
        <v>1</v>
      </c>
      <c r="O10646" s="114">
        <v>12.03</v>
      </c>
    </row>
    <row r="10647" spans="1:15">
      <c r="A10647" s="108"/>
      <c r="B10647" s="108"/>
      <c r="I10647" s="113">
        <f t="shared" si="0"/>
        <v>38850</v>
      </c>
      <c r="J10647" s="111">
        <v>38850</v>
      </c>
      <c r="K10647" s="111" t="s">
        <v>3506</v>
      </c>
      <c r="L10647" s="111" t="s">
        <v>706</v>
      </c>
      <c r="M10647" s="111" t="s">
        <v>729</v>
      </c>
      <c r="N10647" s="111">
        <v>1</v>
      </c>
      <c r="O10647" s="114">
        <v>14.38</v>
      </c>
    </row>
    <row r="10648" spans="1:15">
      <c r="A10648" s="108"/>
      <c r="B10648" s="108"/>
      <c r="I10648" s="113">
        <f t="shared" si="0"/>
        <v>39293</v>
      </c>
      <c r="J10648" s="111">
        <v>39293</v>
      </c>
      <c r="K10648" s="111" t="s">
        <v>3507</v>
      </c>
      <c r="L10648" s="111" t="s">
        <v>706</v>
      </c>
      <c r="M10648" s="111" t="s">
        <v>729</v>
      </c>
      <c r="N10648" s="111">
        <v>1</v>
      </c>
      <c r="O10648" s="114">
        <v>13.04</v>
      </c>
    </row>
    <row r="10649" spans="1:15">
      <c r="A10649" s="108"/>
      <c r="B10649" s="108"/>
      <c r="I10649" s="113">
        <f t="shared" si="0"/>
        <v>39294</v>
      </c>
      <c r="J10649" s="111">
        <v>39294</v>
      </c>
      <c r="K10649" s="111" t="s">
        <v>3508</v>
      </c>
      <c r="L10649" s="111" t="s">
        <v>706</v>
      </c>
      <c r="M10649" s="111" t="s">
        <v>729</v>
      </c>
      <c r="N10649" s="111">
        <v>1</v>
      </c>
      <c r="O10649" s="114">
        <v>13.04</v>
      </c>
    </row>
    <row r="10650" spans="1:15">
      <c r="A10650" s="108"/>
      <c r="B10650" s="108"/>
      <c r="I10650" s="113">
        <f t="shared" si="0"/>
        <v>39299</v>
      </c>
      <c r="J10650" s="111">
        <v>39299</v>
      </c>
      <c r="K10650" s="111" t="s">
        <v>3509</v>
      </c>
      <c r="L10650" s="111" t="s">
        <v>706</v>
      </c>
      <c r="M10650" s="111" t="s">
        <v>729</v>
      </c>
      <c r="N10650" s="111">
        <v>1</v>
      </c>
      <c r="O10650" s="114">
        <v>26.76</v>
      </c>
    </row>
    <row r="10651" spans="1:15">
      <c r="A10651" s="108"/>
      <c r="B10651" s="108"/>
      <c r="I10651" s="113">
        <f t="shared" si="0"/>
        <v>38851</v>
      </c>
      <c r="J10651" s="111">
        <v>38851</v>
      </c>
      <c r="K10651" s="111" t="s">
        <v>3510</v>
      </c>
      <c r="L10651" s="111" t="s">
        <v>706</v>
      </c>
      <c r="M10651" s="111" t="s">
        <v>729</v>
      </c>
      <c r="N10651" s="111">
        <v>1</v>
      </c>
      <c r="O10651" s="114">
        <v>21.86</v>
      </c>
    </row>
    <row r="10652" spans="1:15">
      <c r="A10652" s="108"/>
      <c r="B10652" s="108"/>
      <c r="I10652" s="113">
        <f t="shared" si="0"/>
        <v>39295</v>
      </c>
      <c r="J10652" s="111">
        <v>39295</v>
      </c>
      <c r="K10652" s="111" t="s">
        <v>3511</v>
      </c>
      <c r="L10652" s="111" t="s">
        <v>706</v>
      </c>
      <c r="M10652" s="111" t="s">
        <v>729</v>
      </c>
      <c r="N10652" s="111">
        <v>1</v>
      </c>
      <c r="O10652" s="114">
        <v>22.24</v>
      </c>
    </row>
    <row r="10653" spans="1:15">
      <c r="A10653" s="108"/>
      <c r="B10653" s="108"/>
      <c r="I10653" s="113">
        <f t="shared" si="0"/>
        <v>39308</v>
      </c>
      <c r="J10653" s="111">
        <v>39308</v>
      </c>
      <c r="K10653" s="111" t="s">
        <v>3512</v>
      </c>
      <c r="L10653" s="111" t="s">
        <v>706</v>
      </c>
      <c r="M10653" s="111" t="s">
        <v>729</v>
      </c>
      <c r="N10653" s="111">
        <v>1</v>
      </c>
      <c r="O10653" s="114">
        <v>9.01</v>
      </c>
    </row>
    <row r="10654" spans="1:15">
      <c r="A10654" s="108"/>
      <c r="B10654" s="108"/>
      <c r="I10654" s="113">
        <f t="shared" si="0"/>
        <v>88248</v>
      </c>
      <c r="J10654" s="111">
        <v>88248</v>
      </c>
      <c r="K10654" s="111" t="s">
        <v>1800</v>
      </c>
      <c r="L10654" s="111" t="s">
        <v>708</v>
      </c>
      <c r="M10654" s="111" t="s">
        <v>702</v>
      </c>
      <c r="N10654" s="111">
        <v>3.7999999999999999E-2</v>
      </c>
      <c r="O10654" s="114">
        <v>16.97</v>
      </c>
    </row>
    <row r="10655" spans="1:15">
      <c r="A10655" s="108"/>
      <c r="B10655" s="108"/>
      <c r="I10655" s="113">
        <f t="shared" si="0"/>
        <v>39279</v>
      </c>
      <c r="J10655" s="111">
        <v>39279</v>
      </c>
      <c r="K10655" s="111" t="s">
        <v>3513</v>
      </c>
      <c r="L10655" s="111" t="s">
        <v>706</v>
      </c>
      <c r="M10655" s="111" t="s">
        <v>729</v>
      </c>
      <c r="N10655" s="111">
        <v>1</v>
      </c>
      <c r="O10655" s="114">
        <v>10.52</v>
      </c>
    </row>
    <row r="10656" spans="1:15">
      <c r="A10656" s="108"/>
      <c r="B10656" s="108"/>
      <c r="I10656" s="113">
        <f t="shared" si="0"/>
        <v>38845</v>
      </c>
      <c r="J10656" s="111">
        <v>38845</v>
      </c>
      <c r="K10656" s="111" t="s">
        <v>3514</v>
      </c>
      <c r="L10656" s="111" t="s">
        <v>706</v>
      </c>
      <c r="M10656" s="111" t="s">
        <v>729</v>
      </c>
      <c r="N10656" s="111">
        <v>1</v>
      </c>
      <c r="O10656" s="114">
        <v>15.23</v>
      </c>
    </row>
    <row r="10657" spans="1:15">
      <c r="A10657" s="108"/>
      <c r="B10657" s="108"/>
      <c r="I10657" s="113">
        <f t="shared" si="0"/>
        <v>39309</v>
      </c>
      <c r="J10657" s="111">
        <v>39309</v>
      </c>
      <c r="K10657" s="111" t="s">
        <v>3515</v>
      </c>
      <c r="L10657" s="111" t="s">
        <v>706</v>
      </c>
      <c r="M10657" s="111" t="s">
        <v>729</v>
      </c>
      <c r="N10657" s="111">
        <v>1</v>
      </c>
      <c r="O10657" s="114">
        <v>13.04</v>
      </c>
    </row>
    <row r="10658" spans="1:15">
      <c r="A10658" s="108"/>
      <c r="B10658" s="108"/>
      <c r="I10658" s="113">
        <f t="shared" si="0"/>
        <v>39280</v>
      </c>
      <c r="J10658" s="111">
        <v>39280</v>
      </c>
      <c r="K10658" s="111" t="s">
        <v>3516</v>
      </c>
      <c r="L10658" s="111" t="s">
        <v>706</v>
      </c>
      <c r="M10658" s="111" t="s">
        <v>729</v>
      </c>
      <c r="N10658" s="111">
        <v>1</v>
      </c>
      <c r="O10658" s="114">
        <v>13.65</v>
      </c>
    </row>
    <row r="10659" spans="1:15">
      <c r="A10659" s="108"/>
      <c r="B10659" s="108"/>
      <c r="I10659" s="113">
        <f t="shared" si="0"/>
        <v>39281</v>
      </c>
      <c r="J10659" s="111">
        <v>39281</v>
      </c>
      <c r="K10659" s="111" t="s">
        <v>3517</v>
      </c>
      <c r="L10659" s="111" t="s">
        <v>706</v>
      </c>
      <c r="M10659" s="111" t="s">
        <v>729</v>
      </c>
      <c r="N10659" s="111">
        <v>1</v>
      </c>
      <c r="O10659" s="114">
        <v>17.96</v>
      </c>
    </row>
    <row r="10660" spans="1:15">
      <c r="A10660" s="108"/>
      <c r="B10660" s="108"/>
      <c r="I10660" s="113">
        <f t="shared" si="0"/>
        <v>39312</v>
      </c>
      <c r="J10660" s="111">
        <v>39312</v>
      </c>
      <c r="K10660" s="111" t="s">
        <v>3518</v>
      </c>
      <c r="L10660" s="111" t="s">
        <v>706</v>
      </c>
      <c r="M10660" s="111" t="s">
        <v>729</v>
      </c>
      <c r="N10660" s="111">
        <v>1</v>
      </c>
      <c r="O10660" s="114">
        <v>13.01</v>
      </c>
    </row>
    <row r="10661" spans="1:15">
      <c r="A10661" s="108"/>
      <c r="B10661" s="108"/>
      <c r="I10661" s="113">
        <f t="shared" si="0"/>
        <v>39310</v>
      </c>
      <c r="J10661" s="111">
        <v>39310</v>
      </c>
      <c r="K10661" s="111" t="s">
        <v>3519</v>
      </c>
      <c r="L10661" s="111" t="s">
        <v>706</v>
      </c>
      <c r="M10661" s="111" t="s">
        <v>729</v>
      </c>
      <c r="N10661" s="111">
        <v>1</v>
      </c>
      <c r="O10661" s="114">
        <v>19.75</v>
      </c>
    </row>
    <row r="10662" spans="1:15">
      <c r="A10662" s="108"/>
      <c r="B10662" s="108"/>
      <c r="I10662" s="113">
        <f t="shared" si="0"/>
        <v>88248</v>
      </c>
      <c r="J10662" s="111">
        <v>88248</v>
      </c>
      <c r="K10662" s="111" t="s">
        <v>1800</v>
      </c>
      <c r="L10662" s="111" t="s">
        <v>708</v>
      </c>
      <c r="M10662" s="111" t="s">
        <v>702</v>
      </c>
      <c r="N10662" s="111">
        <v>5.3999999999999999E-2</v>
      </c>
      <c r="O10662" s="114">
        <v>16.97</v>
      </c>
    </row>
    <row r="10663" spans="1:15">
      <c r="A10663" s="108"/>
      <c r="B10663" s="108"/>
      <c r="I10663" s="113">
        <f t="shared" si="0"/>
        <v>38849</v>
      </c>
      <c r="J10663" s="111">
        <v>38849</v>
      </c>
      <c r="K10663" s="111" t="s">
        <v>3520</v>
      </c>
      <c r="L10663" s="111" t="s">
        <v>706</v>
      </c>
      <c r="M10663" s="111" t="s">
        <v>729</v>
      </c>
      <c r="N10663" s="111">
        <v>1</v>
      </c>
      <c r="O10663" s="114">
        <v>15.39</v>
      </c>
    </row>
    <row r="10664" spans="1:15">
      <c r="A10664" s="108"/>
      <c r="B10664" s="108"/>
      <c r="I10664" s="113">
        <f t="shared" si="0"/>
        <v>39282</v>
      </c>
      <c r="J10664" s="111">
        <v>39282</v>
      </c>
      <c r="K10664" s="111" t="s">
        <v>3521</v>
      </c>
      <c r="L10664" s="111" t="s">
        <v>706</v>
      </c>
      <c r="M10664" s="111" t="s">
        <v>729</v>
      </c>
      <c r="N10664" s="111">
        <v>1</v>
      </c>
      <c r="O10664" s="114">
        <v>18.39</v>
      </c>
    </row>
    <row r="10665" spans="1:15">
      <c r="A10665" s="108"/>
      <c r="B10665" s="108"/>
      <c r="I10665" s="113">
        <f t="shared" si="0"/>
        <v>39313</v>
      </c>
      <c r="J10665" s="111">
        <v>39313</v>
      </c>
      <c r="K10665" s="111" t="s">
        <v>3522</v>
      </c>
      <c r="L10665" s="111" t="s">
        <v>706</v>
      </c>
      <c r="M10665" s="111" t="s">
        <v>729</v>
      </c>
      <c r="N10665" s="111">
        <v>1</v>
      </c>
      <c r="O10665" s="114">
        <v>16.98</v>
      </c>
    </row>
    <row r="10666" spans="1:15">
      <c r="A10666" s="108"/>
      <c r="B10666" s="108"/>
      <c r="I10666" s="113">
        <f t="shared" si="0"/>
        <v>39311</v>
      </c>
      <c r="J10666" s="111">
        <v>39311</v>
      </c>
      <c r="K10666" s="111" t="s">
        <v>3523</v>
      </c>
      <c r="L10666" s="111" t="s">
        <v>706</v>
      </c>
      <c r="M10666" s="111" t="s">
        <v>729</v>
      </c>
      <c r="N10666" s="111">
        <v>1</v>
      </c>
      <c r="O10666" s="114">
        <v>29.69</v>
      </c>
    </row>
    <row r="10667" spans="1:15">
      <c r="A10667" s="108"/>
      <c r="B10667" s="108"/>
      <c r="I10667" s="113">
        <f t="shared" si="0"/>
        <v>88267</v>
      </c>
      <c r="J10667" s="111">
        <v>88267</v>
      </c>
      <c r="K10667" s="111" t="s">
        <v>1788</v>
      </c>
      <c r="L10667" s="111" t="s">
        <v>708</v>
      </c>
      <c r="M10667" s="111" t="s">
        <v>710</v>
      </c>
      <c r="N10667" s="111">
        <v>0.19900000000000001</v>
      </c>
      <c r="O10667" s="114">
        <v>21.85</v>
      </c>
    </row>
    <row r="10668" spans="1:15">
      <c r="A10668" s="108"/>
      <c r="B10668" s="108"/>
      <c r="I10668" s="113">
        <f t="shared" si="0"/>
        <v>38852</v>
      </c>
      <c r="J10668" s="111">
        <v>38852</v>
      </c>
      <c r="K10668" s="111" t="s">
        <v>3524</v>
      </c>
      <c r="L10668" s="111" t="s">
        <v>706</v>
      </c>
      <c r="M10668" s="111" t="s">
        <v>729</v>
      </c>
      <c r="N10668" s="111">
        <v>1</v>
      </c>
      <c r="O10668" s="114">
        <v>25.02</v>
      </c>
    </row>
    <row r="10669" spans="1:15">
      <c r="A10669" s="108"/>
      <c r="B10669" s="108"/>
      <c r="I10669" s="113">
        <f t="shared" si="0"/>
        <v>39314</v>
      </c>
      <c r="J10669" s="111">
        <v>39314</v>
      </c>
      <c r="K10669" s="111" t="s">
        <v>3525</v>
      </c>
      <c r="L10669" s="111" t="s">
        <v>706</v>
      </c>
      <c r="M10669" s="111" t="s">
        <v>729</v>
      </c>
      <c r="N10669" s="111">
        <v>1</v>
      </c>
      <c r="O10669" s="114">
        <v>26.96</v>
      </c>
    </row>
    <row r="10670" spans="1:15">
      <c r="A10670" s="108"/>
      <c r="B10670" s="108"/>
      <c r="I10670" s="113">
        <f t="shared" si="0"/>
        <v>38913</v>
      </c>
      <c r="J10670" s="111">
        <v>38913</v>
      </c>
      <c r="K10670" s="111" t="s">
        <v>3526</v>
      </c>
      <c r="L10670" s="111" t="s">
        <v>706</v>
      </c>
      <c r="M10670" s="111" t="s">
        <v>729</v>
      </c>
      <c r="N10670" s="111">
        <v>1</v>
      </c>
      <c r="O10670" s="114">
        <v>11.82</v>
      </c>
    </row>
    <row r="10671" spans="1:15">
      <c r="A10671" s="108"/>
      <c r="B10671" s="108"/>
      <c r="I10671" s="113">
        <f t="shared" si="0"/>
        <v>88267</v>
      </c>
      <c r="J10671" s="111">
        <v>88267</v>
      </c>
      <c r="K10671" s="111" t="s">
        <v>1788</v>
      </c>
      <c r="L10671" s="111" t="s">
        <v>708</v>
      </c>
      <c r="M10671" s="111" t="s">
        <v>710</v>
      </c>
      <c r="N10671" s="111">
        <v>0.224</v>
      </c>
      <c r="O10671" s="114">
        <v>21.85</v>
      </c>
    </row>
    <row r="10672" spans="1:15">
      <c r="A10672" s="108"/>
      <c r="B10672" s="108"/>
      <c r="I10672" s="113">
        <f t="shared" si="0"/>
        <v>38923</v>
      </c>
      <c r="J10672" s="111">
        <v>38923</v>
      </c>
      <c r="K10672" s="111" t="s">
        <v>3527</v>
      </c>
      <c r="L10672" s="111" t="s">
        <v>706</v>
      </c>
      <c r="M10672" s="111" t="s">
        <v>729</v>
      </c>
      <c r="N10672" s="111">
        <v>1</v>
      </c>
      <c r="O10672" s="114">
        <v>10.43</v>
      </c>
    </row>
    <row r="10673" spans="1:15">
      <c r="A10673" s="108"/>
      <c r="B10673" s="108"/>
      <c r="I10673" s="113">
        <f t="shared" si="0"/>
        <v>38917</v>
      </c>
      <c r="J10673" s="111">
        <v>38917</v>
      </c>
      <c r="K10673" s="111" t="s">
        <v>3528</v>
      </c>
      <c r="L10673" s="111" t="s">
        <v>706</v>
      </c>
      <c r="M10673" s="111" t="s">
        <v>729</v>
      </c>
      <c r="N10673" s="111">
        <v>1</v>
      </c>
      <c r="O10673" s="114">
        <v>10.18</v>
      </c>
    </row>
    <row r="10674" spans="1:15">
      <c r="A10674" s="108"/>
      <c r="B10674" s="108"/>
      <c r="I10674" s="113">
        <f t="shared" si="0"/>
        <v>38914</v>
      </c>
      <c r="J10674" s="111">
        <v>38914</v>
      </c>
      <c r="K10674" s="111" t="s">
        <v>3529</v>
      </c>
      <c r="L10674" s="111" t="s">
        <v>706</v>
      </c>
      <c r="M10674" s="111" t="s">
        <v>729</v>
      </c>
      <c r="N10674" s="111">
        <v>1</v>
      </c>
      <c r="O10674" s="114">
        <v>13.71</v>
      </c>
    </row>
    <row r="10675" spans="1:15">
      <c r="A10675" s="108"/>
      <c r="B10675" s="108"/>
      <c r="I10675" s="113">
        <f t="shared" si="0"/>
        <v>88267</v>
      </c>
      <c r="J10675" s="111">
        <v>88267</v>
      </c>
      <c r="K10675" s="111" t="s">
        <v>1788</v>
      </c>
      <c r="L10675" s="111" t="s">
        <v>708</v>
      </c>
      <c r="M10675" s="111" t="s">
        <v>710</v>
      </c>
      <c r="N10675" s="111">
        <v>0.26600000000000001</v>
      </c>
      <c r="O10675" s="114">
        <v>21.85</v>
      </c>
    </row>
    <row r="10676" spans="1:15">
      <c r="A10676" s="108"/>
      <c r="B10676" s="108"/>
      <c r="I10676" s="113">
        <f t="shared" si="0"/>
        <v>38925</v>
      </c>
      <c r="J10676" s="111">
        <v>38925</v>
      </c>
      <c r="K10676" s="111" t="s">
        <v>3530</v>
      </c>
      <c r="L10676" s="111" t="s">
        <v>706</v>
      </c>
      <c r="M10676" s="111" t="s">
        <v>729</v>
      </c>
      <c r="N10676" s="111">
        <v>1</v>
      </c>
      <c r="O10676" s="114">
        <v>11.2</v>
      </c>
    </row>
    <row r="10677" spans="1:15">
      <c r="A10677" s="108"/>
      <c r="B10677" s="108"/>
      <c r="I10677" s="113">
        <f t="shared" si="0"/>
        <v>38926</v>
      </c>
      <c r="J10677" s="111">
        <v>38926</v>
      </c>
      <c r="K10677" s="111" t="s">
        <v>3531</v>
      </c>
      <c r="L10677" s="111" t="s">
        <v>706</v>
      </c>
      <c r="M10677" s="111" t="s">
        <v>729</v>
      </c>
      <c r="N10677" s="111">
        <v>1</v>
      </c>
      <c r="O10677" s="114">
        <v>16.010000000000002</v>
      </c>
    </row>
    <row r="10678" spans="1:15">
      <c r="A10678" s="108"/>
      <c r="B10678" s="108"/>
      <c r="I10678" s="113">
        <f t="shared" si="0"/>
        <v>38919</v>
      </c>
      <c r="J10678" s="111">
        <v>38919</v>
      </c>
      <c r="K10678" s="111" t="s">
        <v>3532</v>
      </c>
      <c r="L10678" s="111" t="s">
        <v>706</v>
      </c>
      <c r="M10678" s="111" t="s">
        <v>729</v>
      </c>
      <c r="N10678" s="111">
        <v>1</v>
      </c>
      <c r="O10678" s="114">
        <v>15.15</v>
      </c>
    </row>
    <row r="10679" spans="1:15">
      <c r="A10679" s="108"/>
      <c r="B10679" s="108"/>
      <c r="I10679" s="113">
        <f t="shared" si="0"/>
        <v>38941</v>
      </c>
      <c r="J10679" s="111">
        <v>38941</v>
      </c>
      <c r="K10679" s="111" t="s">
        <v>3533</v>
      </c>
      <c r="L10679" s="111" t="s">
        <v>706</v>
      </c>
      <c r="M10679" s="111" t="s">
        <v>729</v>
      </c>
      <c r="N10679" s="111">
        <v>1</v>
      </c>
      <c r="O10679" s="114">
        <v>22.98</v>
      </c>
    </row>
    <row r="10680" spans="1:15">
      <c r="A10680" s="108"/>
      <c r="B10680" s="108"/>
      <c r="I10680" s="113">
        <f t="shared" si="0"/>
        <v>38915</v>
      </c>
      <c r="J10680" s="111">
        <v>38915</v>
      </c>
      <c r="K10680" s="111" t="s">
        <v>3534</v>
      </c>
      <c r="L10680" s="111" t="s">
        <v>706</v>
      </c>
      <c r="M10680" s="111" t="s">
        <v>729</v>
      </c>
      <c r="N10680" s="111">
        <v>1</v>
      </c>
      <c r="O10680" s="114">
        <v>23.81</v>
      </c>
    </row>
    <row r="10681" spans="1:15">
      <c r="A10681" s="108"/>
      <c r="B10681" s="108"/>
      <c r="I10681" s="113">
        <f t="shared" si="0"/>
        <v>38927</v>
      </c>
      <c r="J10681" s="111">
        <v>38927</v>
      </c>
      <c r="K10681" s="111" t="s">
        <v>3535</v>
      </c>
      <c r="L10681" s="111" t="s">
        <v>706</v>
      </c>
      <c r="M10681" s="111" t="s">
        <v>729</v>
      </c>
      <c r="N10681" s="111">
        <v>1</v>
      </c>
      <c r="O10681" s="114">
        <v>17.12</v>
      </c>
    </row>
    <row r="10682" spans="1:15">
      <c r="A10682" s="108"/>
      <c r="B10682" s="108"/>
      <c r="I10682" s="113">
        <f t="shared" si="0"/>
        <v>38922</v>
      </c>
      <c r="J10682" s="111">
        <v>38922</v>
      </c>
      <c r="K10682" s="111" t="s">
        <v>3536</v>
      </c>
      <c r="L10682" s="111" t="s">
        <v>706</v>
      </c>
      <c r="M10682" s="111" t="s">
        <v>729</v>
      </c>
      <c r="N10682" s="111">
        <v>1</v>
      </c>
      <c r="O10682" s="114">
        <v>19.57</v>
      </c>
    </row>
    <row r="10683" spans="1:15">
      <c r="A10683" s="108"/>
      <c r="B10683" s="108"/>
      <c r="I10683" s="113">
        <f t="shared" si="0"/>
        <v>38916</v>
      </c>
      <c r="J10683" s="111">
        <v>38916</v>
      </c>
      <c r="K10683" s="111" t="s">
        <v>3537</v>
      </c>
      <c r="L10683" s="111" t="s">
        <v>706</v>
      </c>
      <c r="M10683" s="111" t="s">
        <v>729</v>
      </c>
      <c r="N10683" s="111">
        <v>1</v>
      </c>
      <c r="O10683" s="114">
        <v>31.41</v>
      </c>
    </row>
    <row r="10684" spans="1:15">
      <c r="A10684" s="108"/>
      <c r="B10684" s="108"/>
      <c r="I10684" s="113">
        <f t="shared" si="0"/>
        <v>88267</v>
      </c>
      <c r="J10684" s="111">
        <v>88267</v>
      </c>
      <c r="K10684" s="111" t="s">
        <v>1788</v>
      </c>
      <c r="L10684" s="111" t="s">
        <v>708</v>
      </c>
      <c r="M10684" s="111" t="s">
        <v>710</v>
      </c>
      <c r="N10684" s="111">
        <v>0.39</v>
      </c>
      <c r="O10684" s="114">
        <v>21.85</v>
      </c>
    </row>
    <row r="10685" spans="1:15">
      <c r="A10685" s="108"/>
      <c r="B10685" s="108"/>
      <c r="I10685" s="113">
        <f t="shared" si="0"/>
        <v>39300</v>
      </c>
      <c r="J10685" s="111">
        <v>39300</v>
      </c>
      <c r="K10685" s="111" t="s">
        <v>3538</v>
      </c>
      <c r="L10685" s="111" t="s">
        <v>706</v>
      </c>
      <c r="M10685" s="111" t="s">
        <v>729</v>
      </c>
      <c r="N10685" s="111">
        <v>1</v>
      </c>
      <c r="O10685" s="114">
        <v>10.68</v>
      </c>
    </row>
    <row r="10686" spans="1:15">
      <c r="A10686" s="108"/>
      <c r="B10686" s="108"/>
      <c r="I10686" s="113">
        <f t="shared" si="0"/>
        <v>39304</v>
      </c>
      <c r="J10686" s="111">
        <v>39304</v>
      </c>
      <c r="K10686" s="111" t="s">
        <v>3539</v>
      </c>
      <c r="L10686" s="111" t="s">
        <v>706</v>
      </c>
      <c r="M10686" s="111" t="s">
        <v>729</v>
      </c>
      <c r="N10686" s="111">
        <v>1</v>
      </c>
      <c r="O10686" s="114">
        <v>13.19</v>
      </c>
    </row>
    <row r="10687" spans="1:15">
      <c r="A10687" s="108"/>
      <c r="B10687" s="108"/>
      <c r="I10687" s="113">
        <f t="shared" si="0"/>
        <v>38924</v>
      </c>
      <c r="J10687" s="111">
        <v>38924</v>
      </c>
      <c r="K10687" s="111" t="s">
        <v>3540</v>
      </c>
      <c r="L10687" s="111" t="s">
        <v>706</v>
      </c>
      <c r="M10687" s="111" t="s">
        <v>729</v>
      </c>
      <c r="N10687" s="111">
        <v>1</v>
      </c>
      <c r="O10687" s="114">
        <v>18.79</v>
      </c>
    </row>
    <row r="10688" spans="1:15">
      <c r="A10688" s="108"/>
      <c r="B10688" s="108"/>
      <c r="I10688" s="113">
        <f t="shared" si="0"/>
        <v>39301</v>
      </c>
      <c r="J10688" s="111">
        <v>39301</v>
      </c>
      <c r="K10688" s="111" t="s">
        <v>3541</v>
      </c>
      <c r="L10688" s="111" t="s">
        <v>706</v>
      </c>
      <c r="M10688" s="111" t="s">
        <v>729</v>
      </c>
      <c r="N10688" s="111">
        <v>1</v>
      </c>
      <c r="O10688" s="114">
        <v>14.82</v>
      </c>
    </row>
    <row r="10689" spans="1:15">
      <c r="A10689" s="108"/>
      <c r="B10689" s="108"/>
      <c r="I10689" s="113">
        <f t="shared" si="0"/>
        <v>88248</v>
      </c>
      <c r="J10689" s="111">
        <v>88248</v>
      </c>
      <c r="K10689" s="111" t="s">
        <v>1800</v>
      </c>
      <c r="L10689" s="111" t="s">
        <v>708</v>
      </c>
      <c r="M10689" s="111" t="s">
        <v>702</v>
      </c>
      <c r="N10689" s="111">
        <v>6.8000000000000005E-2</v>
      </c>
      <c r="O10689" s="114">
        <v>16.97</v>
      </c>
    </row>
    <row r="10690" spans="1:15">
      <c r="A10690" s="108"/>
      <c r="B10690" s="108"/>
      <c r="I10690" s="113">
        <f t="shared" si="0"/>
        <v>88267</v>
      </c>
      <c r="J10690" s="111">
        <v>88267</v>
      </c>
      <c r="K10690" s="111" t="s">
        <v>1788</v>
      </c>
      <c r="L10690" s="111" t="s">
        <v>708</v>
      </c>
      <c r="M10690" s="111" t="s">
        <v>710</v>
      </c>
      <c r="N10690" s="111">
        <v>0.20300000000000001</v>
      </c>
      <c r="O10690" s="114">
        <v>21.85</v>
      </c>
    </row>
    <row r="10691" spans="1:15">
      <c r="A10691" s="108"/>
      <c r="B10691" s="108"/>
      <c r="I10691" s="113">
        <f t="shared" si="0"/>
        <v>39305</v>
      </c>
      <c r="J10691" s="111">
        <v>39305</v>
      </c>
      <c r="K10691" s="111" t="s">
        <v>3542</v>
      </c>
      <c r="L10691" s="111" t="s">
        <v>706</v>
      </c>
      <c r="M10691" s="111" t="s">
        <v>729</v>
      </c>
      <c r="N10691" s="111">
        <v>1</v>
      </c>
      <c r="O10691" s="114">
        <v>17.27</v>
      </c>
    </row>
    <row r="10692" spans="1:15">
      <c r="A10692" s="108"/>
      <c r="B10692" s="108"/>
      <c r="I10692" s="113">
        <f t="shared" si="0"/>
        <v>39306</v>
      </c>
      <c r="J10692" s="111">
        <v>39306</v>
      </c>
      <c r="K10692" s="111" t="s">
        <v>3543</v>
      </c>
      <c r="L10692" s="111" t="s">
        <v>706</v>
      </c>
      <c r="M10692" s="111" t="s">
        <v>729</v>
      </c>
      <c r="N10692" s="111">
        <v>1</v>
      </c>
      <c r="O10692" s="114">
        <v>21.6</v>
      </c>
    </row>
    <row r="10693" spans="1:15">
      <c r="A10693" s="108"/>
      <c r="B10693" s="108"/>
      <c r="I10693" s="113">
        <f t="shared" si="0"/>
        <v>39302</v>
      </c>
      <c r="J10693" s="111">
        <v>39302</v>
      </c>
      <c r="K10693" s="111" t="s">
        <v>3544</v>
      </c>
      <c r="L10693" s="111" t="s">
        <v>706</v>
      </c>
      <c r="M10693" s="111" t="s">
        <v>729</v>
      </c>
      <c r="N10693" s="111">
        <v>1</v>
      </c>
      <c r="O10693" s="114">
        <v>18.62</v>
      </c>
    </row>
    <row r="10694" spans="1:15">
      <c r="A10694" s="108"/>
      <c r="B10694" s="108"/>
      <c r="I10694" s="113">
        <f t="shared" si="0"/>
        <v>88248</v>
      </c>
      <c r="J10694" s="111">
        <v>88248</v>
      </c>
      <c r="K10694" s="111" t="s">
        <v>1800</v>
      </c>
      <c r="L10694" s="111" t="s">
        <v>708</v>
      </c>
      <c r="M10694" s="111" t="s">
        <v>702</v>
      </c>
      <c r="N10694" s="111">
        <v>8.1000000000000003E-2</v>
      </c>
      <c r="O10694" s="114">
        <v>16.97</v>
      </c>
    </row>
    <row r="10695" spans="1:15">
      <c r="A10695" s="108"/>
      <c r="B10695" s="108"/>
      <c r="I10695" s="113">
        <f t="shared" si="0"/>
        <v>88267</v>
      </c>
      <c r="J10695" s="111">
        <v>88267</v>
      </c>
      <c r="K10695" s="111" t="s">
        <v>1788</v>
      </c>
      <c r="L10695" s="111" t="s">
        <v>708</v>
      </c>
      <c r="M10695" s="111" t="s">
        <v>710</v>
      </c>
      <c r="N10695" s="111">
        <v>0.24299999999999999</v>
      </c>
      <c r="O10695" s="114">
        <v>21.85</v>
      </c>
    </row>
    <row r="10696" spans="1:15">
      <c r="A10696" s="108"/>
      <c r="B10696" s="108"/>
      <c r="I10696" s="113">
        <f t="shared" si="0"/>
        <v>38928</v>
      </c>
      <c r="J10696" s="111">
        <v>38928</v>
      </c>
      <c r="K10696" s="111" t="s">
        <v>3545</v>
      </c>
      <c r="L10696" s="111" t="s">
        <v>706</v>
      </c>
      <c r="M10696" s="111" t="s">
        <v>729</v>
      </c>
      <c r="N10696" s="111">
        <v>1</v>
      </c>
      <c r="O10696" s="114">
        <v>18.98</v>
      </c>
    </row>
    <row r="10697" spans="1:15">
      <c r="A10697" s="108"/>
      <c r="B10697" s="108"/>
      <c r="I10697" s="113">
        <f t="shared" si="0"/>
        <v>38929</v>
      </c>
      <c r="J10697" s="111">
        <v>38929</v>
      </c>
      <c r="K10697" s="111" t="s">
        <v>3546</v>
      </c>
      <c r="L10697" s="111" t="s">
        <v>706</v>
      </c>
      <c r="M10697" s="111" t="s">
        <v>729</v>
      </c>
      <c r="N10697" s="111">
        <v>1</v>
      </c>
      <c r="O10697" s="114">
        <v>33.64</v>
      </c>
    </row>
    <row r="10698" spans="1:15">
      <c r="A10698" s="108"/>
      <c r="B10698" s="108"/>
      <c r="I10698" s="113">
        <f t="shared" si="0"/>
        <v>39303</v>
      </c>
      <c r="J10698" s="111">
        <v>39303</v>
      </c>
      <c r="K10698" s="111" t="s">
        <v>3547</v>
      </c>
      <c r="L10698" s="111" t="s">
        <v>706</v>
      </c>
      <c r="M10698" s="111" t="s">
        <v>729</v>
      </c>
      <c r="N10698" s="111">
        <v>1</v>
      </c>
      <c r="O10698" s="114">
        <v>32.74</v>
      </c>
    </row>
    <row r="10699" spans="1:15">
      <c r="A10699" s="108"/>
      <c r="B10699" s="108"/>
      <c r="I10699" s="113">
        <f t="shared" si="0"/>
        <v>88267</v>
      </c>
      <c r="J10699" s="111">
        <v>88267</v>
      </c>
      <c r="K10699" s="111" t="s">
        <v>1788</v>
      </c>
      <c r="L10699" s="111" t="s">
        <v>708</v>
      </c>
      <c r="M10699" s="111" t="s">
        <v>710</v>
      </c>
      <c r="N10699" s="111">
        <v>0.29899999999999999</v>
      </c>
      <c r="O10699" s="114">
        <v>21.85</v>
      </c>
    </row>
    <row r="10700" spans="1:15">
      <c r="A10700" s="108"/>
      <c r="B10700" s="108"/>
      <c r="I10700" s="113">
        <f t="shared" si="0"/>
        <v>38930</v>
      </c>
      <c r="J10700" s="111">
        <v>38930</v>
      </c>
      <c r="K10700" s="111" t="s">
        <v>3548</v>
      </c>
      <c r="L10700" s="111" t="s">
        <v>706</v>
      </c>
      <c r="M10700" s="111" t="s">
        <v>729</v>
      </c>
      <c r="N10700" s="111">
        <v>1</v>
      </c>
      <c r="O10700" s="114">
        <v>42.27</v>
      </c>
    </row>
    <row r="10701" spans="1:15">
      <c r="A10701" s="108"/>
      <c r="B10701" s="108"/>
      <c r="I10701" s="113">
        <f t="shared" si="0"/>
        <v>38873</v>
      </c>
      <c r="J10701" s="111">
        <v>38873</v>
      </c>
      <c r="K10701" s="111" t="s">
        <v>3549</v>
      </c>
      <c r="L10701" s="111" t="s">
        <v>706</v>
      </c>
      <c r="M10701" s="111" t="s">
        <v>729</v>
      </c>
      <c r="N10701" s="111">
        <v>1</v>
      </c>
      <c r="O10701" s="114">
        <v>12.79</v>
      </c>
    </row>
    <row r="10702" spans="1:15">
      <c r="A10702" s="108"/>
      <c r="B10702" s="108"/>
      <c r="I10702" s="113">
        <f t="shared" si="0"/>
        <v>38905</v>
      </c>
      <c r="J10702" s="111">
        <v>38905</v>
      </c>
      <c r="K10702" s="111" t="s">
        <v>3550</v>
      </c>
      <c r="L10702" s="111" t="s">
        <v>706</v>
      </c>
      <c r="M10702" s="111" t="s">
        <v>729</v>
      </c>
      <c r="N10702" s="111">
        <v>1</v>
      </c>
      <c r="O10702" s="114">
        <v>14.38</v>
      </c>
    </row>
    <row r="10703" spans="1:15">
      <c r="A10703" s="108"/>
      <c r="B10703" s="108"/>
      <c r="I10703" s="113">
        <f t="shared" si="0"/>
        <v>38874</v>
      </c>
      <c r="J10703" s="111">
        <v>38874</v>
      </c>
      <c r="K10703" s="111" t="s">
        <v>3551</v>
      </c>
      <c r="L10703" s="111" t="s">
        <v>706</v>
      </c>
      <c r="M10703" s="111" t="s">
        <v>729</v>
      </c>
      <c r="N10703" s="111">
        <v>1</v>
      </c>
      <c r="O10703" s="114">
        <v>15.56</v>
      </c>
    </row>
    <row r="10704" spans="1:15">
      <c r="A10704" s="108"/>
      <c r="B10704" s="108"/>
      <c r="I10704" s="113">
        <f t="shared" si="0"/>
        <v>88267</v>
      </c>
      <c r="J10704" s="111">
        <v>88267</v>
      </c>
      <c r="K10704" s="111" t="s">
        <v>1788</v>
      </c>
      <c r="L10704" s="111" t="s">
        <v>708</v>
      </c>
      <c r="M10704" s="111" t="s">
        <v>710</v>
      </c>
      <c r="N10704" s="111">
        <v>0.35499999999999998</v>
      </c>
      <c r="O10704" s="114">
        <v>21.85</v>
      </c>
    </row>
    <row r="10705" spans="1:15">
      <c r="A10705" s="108"/>
      <c r="B10705" s="108"/>
      <c r="I10705" s="113">
        <f t="shared" si="0"/>
        <v>38907</v>
      </c>
      <c r="J10705" s="111">
        <v>38907</v>
      </c>
      <c r="K10705" s="111" t="s">
        <v>3552</v>
      </c>
      <c r="L10705" s="111" t="s">
        <v>706</v>
      </c>
      <c r="M10705" s="111" t="s">
        <v>729</v>
      </c>
      <c r="N10705" s="111">
        <v>1</v>
      </c>
      <c r="O10705" s="114">
        <v>15.29</v>
      </c>
    </row>
    <row r="10706" spans="1:15">
      <c r="A10706" s="108"/>
      <c r="B10706" s="108"/>
      <c r="I10706" s="113">
        <f t="shared" si="0"/>
        <v>38875</v>
      </c>
      <c r="J10706" s="111">
        <v>38875</v>
      </c>
      <c r="K10706" s="111" t="s">
        <v>3553</v>
      </c>
      <c r="L10706" s="111" t="s">
        <v>706</v>
      </c>
      <c r="M10706" s="111" t="s">
        <v>729</v>
      </c>
      <c r="N10706" s="111">
        <v>1</v>
      </c>
      <c r="O10706" s="114">
        <v>27.5</v>
      </c>
    </row>
    <row r="10707" spans="1:15">
      <c r="A10707" s="108"/>
      <c r="B10707" s="108"/>
      <c r="I10707" s="113">
        <f t="shared" si="0"/>
        <v>88248</v>
      </c>
      <c r="J10707" s="111">
        <v>88248</v>
      </c>
      <c r="K10707" s="111" t="s">
        <v>1800</v>
      </c>
      <c r="L10707" s="111" t="s">
        <v>708</v>
      </c>
      <c r="M10707" s="111" t="s">
        <v>702</v>
      </c>
      <c r="N10707" s="111">
        <v>0.14099999999999999</v>
      </c>
      <c r="O10707" s="114">
        <v>16.97</v>
      </c>
    </row>
    <row r="10708" spans="1:15">
      <c r="A10708" s="108"/>
      <c r="B10708" s="108"/>
      <c r="I10708" s="113">
        <f t="shared" si="0"/>
        <v>88267</v>
      </c>
      <c r="J10708" s="111">
        <v>88267</v>
      </c>
      <c r="K10708" s="111" t="s">
        <v>1788</v>
      </c>
      <c r="L10708" s="111" t="s">
        <v>708</v>
      </c>
      <c r="M10708" s="111" t="s">
        <v>710</v>
      </c>
      <c r="N10708" s="111">
        <v>0.42399999999999999</v>
      </c>
      <c r="O10708" s="114">
        <v>21.85</v>
      </c>
    </row>
    <row r="10709" spans="1:15">
      <c r="A10709" s="108"/>
      <c r="B10709" s="108"/>
      <c r="I10709" s="113">
        <f t="shared" si="0"/>
        <v>38910</v>
      </c>
      <c r="J10709" s="111">
        <v>38910</v>
      </c>
      <c r="K10709" s="111" t="s">
        <v>3554</v>
      </c>
      <c r="L10709" s="111" t="s">
        <v>706</v>
      </c>
      <c r="M10709" s="111" t="s">
        <v>729</v>
      </c>
      <c r="N10709" s="111">
        <v>1</v>
      </c>
      <c r="O10709" s="114">
        <v>26.73</v>
      </c>
    </row>
    <row r="10710" spans="1:15">
      <c r="A10710" s="108"/>
      <c r="B10710" s="108"/>
      <c r="I10710" s="113">
        <f t="shared" si="0"/>
        <v>38876</v>
      </c>
      <c r="J10710" s="111">
        <v>38876</v>
      </c>
      <c r="K10710" s="111" t="s">
        <v>3555</v>
      </c>
      <c r="L10710" s="111" t="s">
        <v>706</v>
      </c>
      <c r="M10710" s="111" t="s">
        <v>729</v>
      </c>
      <c r="N10710" s="111">
        <v>1</v>
      </c>
      <c r="O10710" s="114">
        <v>37</v>
      </c>
    </row>
    <row r="10711" spans="1:15">
      <c r="A10711" s="108"/>
      <c r="B10711" s="108"/>
      <c r="I10711" s="113">
        <f t="shared" si="0"/>
        <v>88248</v>
      </c>
      <c r="J10711" s="111">
        <v>88248</v>
      </c>
      <c r="K10711" s="111" t="s">
        <v>1800</v>
      </c>
      <c r="L10711" s="111" t="s">
        <v>708</v>
      </c>
      <c r="M10711" s="111" t="s">
        <v>702</v>
      </c>
      <c r="N10711" s="111">
        <v>0.17399999999999999</v>
      </c>
      <c r="O10711" s="114">
        <v>16.97</v>
      </c>
    </row>
    <row r="10712" spans="1:15">
      <c r="A10712" s="108"/>
      <c r="B10712" s="108"/>
      <c r="I10712" s="113">
        <f t="shared" si="0"/>
        <v>88267</v>
      </c>
      <c r="J10712" s="111">
        <v>88267</v>
      </c>
      <c r="K10712" s="111" t="s">
        <v>1788</v>
      </c>
      <c r="L10712" s="111" t="s">
        <v>708</v>
      </c>
      <c r="M10712" s="111" t="s">
        <v>710</v>
      </c>
      <c r="N10712" s="111">
        <v>0.52100000000000002</v>
      </c>
      <c r="O10712" s="114">
        <v>21.85</v>
      </c>
    </row>
    <row r="10713" spans="1:15">
      <c r="A10713" s="108"/>
      <c r="B10713" s="108"/>
      <c r="I10713" s="113">
        <f t="shared" si="0"/>
        <v>38904</v>
      </c>
      <c r="J10713" s="111">
        <v>38904</v>
      </c>
      <c r="K10713" s="111" t="s">
        <v>3556</v>
      </c>
      <c r="L10713" s="111" t="s">
        <v>706</v>
      </c>
      <c r="M10713" s="111" t="s">
        <v>729</v>
      </c>
      <c r="N10713" s="111">
        <v>1</v>
      </c>
      <c r="O10713" s="114">
        <v>45</v>
      </c>
    </row>
    <row r="10714" spans="1:15">
      <c r="A10714" s="108"/>
      <c r="B10714" s="108"/>
      <c r="I10714" s="113">
        <f t="shared" si="0"/>
        <v>39322</v>
      </c>
      <c r="J10714" s="111">
        <v>39322</v>
      </c>
      <c r="K10714" s="111" t="s">
        <v>3557</v>
      </c>
      <c r="L10714" s="111" t="s">
        <v>706</v>
      </c>
      <c r="M10714" s="111" t="s">
        <v>729</v>
      </c>
      <c r="N10714" s="111">
        <v>1</v>
      </c>
      <c r="O10714" s="114">
        <v>17.440000000000001</v>
      </c>
    </row>
    <row r="10715" spans="1:15">
      <c r="A10715" s="108"/>
      <c r="B10715" s="108"/>
      <c r="I10715" s="113">
        <f t="shared" si="0"/>
        <v>88267</v>
      </c>
      <c r="J10715" s="111">
        <v>88267</v>
      </c>
      <c r="K10715" s="111" t="s">
        <v>1788</v>
      </c>
      <c r="L10715" s="111" t="s">
        <v>708</v>
      </c>
      <c r="M10715" s="111" t="s">
        <v>710</v>
      </c>
      <c r="N10715" s="111">
        <v>0.22900000000000001</v>
      </c>
      <c r="O10715" s="114">
        <v>21.85</v>
      </c>
    </row>
    <row r="10716" spans="1:15">
      <c r="A10716" s="108"/>
      <c r="B10716" s="108"/>
      <c r="I10716" s="113">
        <f t="shared" si="0"/>
        <v>39289</v>
      </c>
      <c r="J10716" s="111">
        <v>39289</v>
      </c>
      <c r="K10716" s="111" t="s">
        <v>3558</v>
      </c>
      <c r="L10716" s="111" t="s">
        <v>706</v>
      </c>
      <c r="M10716" s="111" t="s">
        <v>729</v>
      </c>
      <c r="N10716" s="111">
        <v>1</v>
      </c>
      <c r="O10716" s="114">
        <v>20.89</v>
      </c>
    </row>
    <row r="10717" spans="1:15">
      <c r="A10717" s="108"/>
      <c r="B10717" s="108"/>
      <c r="I10717" s="113">
        <f t="shared" si="0"/>
        <v>88267</v>
      </c>
      <c r="J10717" s="111">
        <v>88267</v>
      </c>
      <c r="K10717" s="111" t="s">
        <v>1788</v>
      </c>
      <c r="L10717" s="111" t="s">
        <v>708</v>
      </c>
      <c r="M10717" s="111" t="s">
        <v>710</v>
      </c>
      <c r="N10717" s="111">
        <v>0.27100000000000002</v>
      </c>
      <c r="O10717" s="114">
        <v>21.85</v>
      </c>
    </row>
    <row r="10718" spans="1:15">
      <c r="A10718" s="108"/>
      <c r="B10718" s="108"/>
      <c r="I10718" s="113">
        <f t="shared" si="0"/>
        <v>39290</v>
      </c>
      <c r="J10718" s="111">
        <v>39290</v>
      </c>
      <c r="K10718" s="111" t="s">
        <v>3559</v>
      </c>
      <c r="L10718" s="111" t="s">
        <v>706</v>
      </c>
      <c r="M10718" s="111" t="s">
        <v>729</v>
      </c>
      <c r="N10718" s="111">
        <v>1</v>
      </c>
      <c r="O10718" s="114">
        <v>35.46</v>
      </c>
    </row>
    <row r="10719" spans="1:15">
      <c r="A10719" s="108"/>
      <c r="B10719" s="108"/>
      <c r="I10719" s="113">
        <f t="shared" si="0"/>
        <v>88267</v>
      </c>
      <c r="J10719" s="111">
        <v>88267</v>
      </c>
      <c r="K10719" s="111" t="s">
        <v>1788</v>
      </c>
      <c r="L10719" s="111" t="s">
        <v>708</v>
      </c>
      <c r="M10719" s="111" t="s">
        <v>710</v>
      </c>
      <c r="N10719" s="111">
        <v>0.32400000000000001</v>
      </c>
      <c r="O10719" s="114">
        <v>21.85</v>
      </c>
    </row>
    <row r="10720" spans="1:15">
      <c r="A10720" s="108"/>
      <c r="B10720" s="108"/>
      <c r="I10720" s="113">
        <f t="shared" si="0"/>
        <v>39291</v>
      </c>
      <c r="J10720" s="111">
        <v>39291</v>
      </c>
      <c r="K10720" s="111" t="s">
        <v>3560</v>
      </c>
      <c r="L10720" s="111" t="s">
        <v>706</v>
      </c>
      <c r="M10720" s="111" t="s">
        <v>729</v>
      </c>
      <c r="N10720" s="111">
        <v>1</v>
      </c>
      <c r="O10720" s="114">
        <v>53.09</v>
      </c>
    </row>
    <row r="10721" spans="1:15">
      <c r="A10721" s="108"/>
      <c r="B10721" s="108"/>
      <c r="I10721" s="113">
        <f t="shared" si="0"/>
        <v>3148</v>
      </c>
      <c r="J10721" s="111">
        <v>3148</v>
      </c>
      <c r="K10721" s="111" t="s">
        <v>2701</v>
      </c>
      <c r="L10721" s="111" t="s">
        <v>706</v>
      </c>
      <c r="M10721" s="111" t="s">
        <v>702</v>
      </c>
      <c r="N10721" s="111">
        <v>0.42</v>
      </c>
      <c r="O10721" s="114">
        <v>12.9</v>
      </c>
    </row>
    <row r="10722" spans="1:15">
      <c r="A10722" s="108"/>
      <c r="B10722" s="108"/>
      <c r="I10722" s="113">
        <f t="shared" si="0"/>
        <v>38836</v>
      </c>
      <c r="J10722" s="111">
        <v>38836</v>
      </c>
      <c r="K10722" s="111" t="s">
        <v>3561</v>
      </c>
      <c r="L10722" s="111" t="s">
        <v>706</v>
      </c>
      <c r="M10722" s="111" t="s">
        <v>729</v>
      </c>
      <c r="N10722" s="111">
        <v>1</v>
      </c>
      <c r="O10722" s="114">
        <v>5.67</v>
      </c>
    </row>
    <row r="10723" spans="1:15">
      <c r="A10723" s="108"/>
      <c r="B10723" s="108"/>
      <c r="I10723" s="113">
        <f t="shared" si="0"/>
        <v>38869</v>
      </c>
      <c r="J10723" s="111">
        <v>38869</v>
      </c>
      <c r="K10723" s="111" t="s">
        <v>3562</v>
      </c>
      <c r="L10723" s="111" t="s">
        <v>706</v>
      </c>
      <c r="M10723" s="111" t="s">
        <v>729</v>
      </c>
      <c r="N10723" s="111">
        <v>1</v>
      </c>
      <c r="O10723" s="114">
        <v>31.74</v>
      </c>
    </row>
    <row r="10724" spans="1:15">
      <c r="A10724" s="108"/>
      <c r="B10724" s="108"/>
      <c r="I10724" s="113">
        <f t="shared" si="0"/>
        <v>88248</v>
      </c>
      <c r="J10724" s="111">
        <v>88248</v>
      </c>
      <c r="K10724" s="111" t="s">
        <v>1800</v>
      </c>
      <c r="L10724" s="111" t="s">
        <v>708</v>
      </c>
      <c r="M10724" s="111" t="s">
        <v>702</v>
      </c>
      <c r="N10724" s="111">
        <v>0.214</v>
      </c>
      <c r="O10724" s="114">
        <v>16.97</v>
      </c>
    </row>
    <row r="10725" spans="1:15">
      <c r="A10725" s="108"/>
      <c r="B10725" s="108"/>
      <c r="I10725" s="113">
        <f t="shared" si="0"/>
        <v>88267</v>
      </c>
      <c r="J10725" s="111">
        <v>88267</v>
      </c>
      <c r="K10725" s="111" t="s">
        <v>1788</v>
      </c>
      <c r="L10725" s="111" t="s">
        <v>708</v>
      </c>
      <c r="M10725" s="111" t="s">
        <v>710</v>
      </c>
      <c r="N10725" s="111">
        <v>0.64200000000000002</v>
      </c>
      <c r="O10725" s="114">
        <v>21.85</v>
      </c>
    </row>
    <row r="10726" spans="1:15">
      <c r="A10726" s="108"/>
      <c r="B10726" s="108"/>
      <c r="I10726" s="113">
        <f t="shared" si="0"/>
        <v>38837</v>
      </c>
      <c r="J10726" s="111">
        <v>38837</v>
      </c>
      <c r="K10726" s="111" t="s">
        <v>3563</v>
      </c>
      <c r="L10726" s="111" t="s">
        <v>706</v>
      </c>
      <c r="M10726" s="111" t="s">
        <v>729</v>
      </c>
      <c r="N10726" s="111">
        <v>1</v>
      </c>
      <c r="O10726" s="114">
        <v>10.25</v>
      </c>
    </row>
    <row r="10727" spans="1:15">
      <c r="A10727" s="108"/>
      <c r="B10727" s="108"/>
      <c r="I10727" s="113">
        <f t="shared" si="0"/>
        <v>38870</v>
      </c>
      <c r="J10727" s="111">
        <v>38870</v>
      </c>
      <c r="K10727" s="111" t="s">
        <v>3564</v>
      </c>
      <c r="L10727" s="111" t="s">
        <v>706</v>
      </c>
      <c r="M10727" s="111" t="s">
        <v>729</v>
      </c>
      <c r="N10727" s="111">
        <v>1</v>
      </c>
      <c r="O10727" s="114">
        <v>35.979999999999997</v>
      </c>
    </row>
    <row r="10728" spans="1:15">
      <c r="A10728" s="108"/>
      <c r="B10728" s="108"/>
      <c r="I10728" s="113">
        <f t="shared" si="0"/>
        <v>38871</v>
      </c>
      <c r="J10728" s="111">
        <v>38871</v>
      </c>
      <c r="K10728" s="111" t="s">
        <v>3565</v>
      </c>
      <c r="L10728" s="111" t="s">
        <v>706</v>
      </c>
      <c r="M10728" s="111" t="s">
        <v>729</v>
      </c>
      <c r="N10728" s="111">
        <v>1</v>
      </c>
      <c r="O10728" s="114">
        <v>39.54</v>
      </c>
    </row>
    <row r="10729" spans="1:15">
      <c r="A10729" s="108"/>
      <c r="B10729" s="108"/>
      <c r="I10729" s="113">
        <f t="shared" si="0"/>
        <v>88248</v>
      </c>
      <c r="J10729" s="111">
        <v>88248</v>
      </c>
      <c r="K10729" s="111" t="s">
        <v>1800</v>
      </c>
      <c r="L10729" s="111" t="s">
        <v>708</v>
      </c>
      <c r="M10729" s="111" t="s">
        <v>702</v>
      </c>
      <c r="N10729" s="111">
        <v>0.28000000000000003</v>
      </c>
      <c r="O10729" s="114">
        <v>16.97</v>
      </c>
    </row>
    <row r="10730" spans="1:15">
      <c r="A10730" s="108"/>
      <c r="B10730" s="108"/>
      <c r="I10730" s="113">
        <f t="shared" si="0"/>
        <v>88267</v>
      </c>
      <c r="J10730" s="111">
        <v>88267</v>
      </c>
      <c r="K10730" s="111" t="s">
        <v>1788</v>
      </c>
      <c r="L10730" s="111" t="s">
        <v>708</v>
      </c>
      <c r="M10730" s="111" t="s">
        <v>710</v>
      </c>
      <c r="N10730" s="111">
        <v>0.84</v>
      </c>
      <c r="O10730" s="114">
        <v>21.85</v>
      </c>
    </row>
    <row r="10731" spans="1:15">
      <c r="A10731" s="108"/>
      <c r="B10731" s="108"/>
      <c r="I10731" s="113">
        <f t="shared" si="0"/>
        <v>38872</v>
      </c>
      <c r="J10731" s="111">
        <v>38872</v>
      </c>
      <c r="K10731" s="111" t="s">
        <v>3566</v>
      </c>
      <c r="L10731" s="111" t="s">
        <v>706</v>
      </c>
      <c r="M10731" s="111" t="s">
        <v>729</v>
      </c>
      <c r="N10731" s="111">
        <v>1</v>
      </c>
      <c r="O10731" s="114">
        <v>49.15</v>
      </c>
    </row>
    <row r="10732" spans="1:15">
      <c r="A10732" s="108"/>
      <c r="B10732" s="108"/>
      <c r="I10732" s="113">
        <f t="shared" si="0"/>
        <v>1164</v>
      </c>
      <c r="J10732" s="111">
        <v>1164</v>
      </c>
      <c r="K10732" s="111" t="s">
        <v>3567</v>
      </c>
      <c r="L10732" s="111" t="s">
        <v>706</v>
      </c>
      <c r="M10732" s="111" t="s">
        <v>729</v>
      </c>
      <c r="N10732" s="111">
        <v>1</v>
      </c>
      <c r="O10732" s="114">
        <v>9.33</v>
      </c>
    </row>
    <row r="10733" spans="1:15">
      <c r="A10733" s="108"/>
      <c r="B10733" s="108"/>
      <c r="I10733" s="113">
        <f t="shared" si="0"/>
        <v>39283</v>
      </c>
      <c r="J10733" s="111">
        <v>39283</v>
      </c>
      <c r="K10733" s="111" t="s">
        <v>3568</v>
      </c>
      <c r="L10733" s="111" t="s">
        <v>706</v>
      </c>
      <c r="M10733" s="111" t="s">
        <v>729</v>
      </c>
      <c r="N10733" s="111">
        <v>1</v>
      </c>
      <c r="O10733" s="114">
        <v>123.16</v>
      </c>
    </row>
    <row r="10734" spans="1:15">
      <c r="A10734" s="108"/>
      <c r="B10734" s="108"/>
      <c r="I10734" s="113">
        <f t="shared" si="0"/>
        <v>88267</v>
      </c>
      <c r="J10734" s="111">
        <v>88267</v>
      </c>
      <c r="K10734" s="111" t="s">
        <v>1788</v>
      </c>
      <c r="L10734" s="111" t="s">
        <v>708</v>
      </c>
      <c r="M10734" s="111" t="s">
        <v>710</v>
      </c>
      <c r="N10734" s="111">
        <v>0.49099999999999999</v>
      </c>
      <c r="O10734" s="114">
        <v>21.85</v>
      </c>
    </row>
    <row r="10735" spans="1:15">
      <c r="A10735" s="108"/>
      <c r="B10735" s="108"/>
      <c r="I10735" s="113">
        <f t="shared" si="0"/>
        <v>39284</v>
      </c>
      <c r="J10735" s="111">
        <v>39284</v>
      </c>
      <c r="K10735" s="111" t="s">
        <v>3569</v>
      </c>
      <c r="L10735" s="111" t="s">
        <v>706</v>
      </c>
      <c r="M10735" s="111" t="s">
        <v>729</v>
      </c>
      <c r="N10735" s="111">
        <v>1</v>
      </c>
      <c r="O10735" s="114">
        <v>133.46</v>
      </c>
    </row>
    <row r="10736" spans="1:15">
      <c r="A10736" s="108"/>
      <c r="B10736" s="108"/>
      <c r="I10736" s="113">
        <f t="shared" si="0"/>
        <v>39285</v>
      </c>
      <c r="J10736" s="111">
        <v>39285</v>
      </c>
      <c r="K10736" s="111" t="s">
        <v>3570</v>
      </c>
      <c r="L10736" s="111" t="s">
        <v>706</v>
      </c>
      <c r="M10736" s="111" t="s">
        <v>729</v>
      </c>
      <c r="N10736" s="111">
        <v>1</v>
      </c>
      <c r="O10736" s="114">
        <v>135.38</v>
      </c>
    </row>
    <row r="10737" spans="1:15">
      <c r="A10737" s="108"/>
      <c r="B10737" s="108"/>
      <c r="I10737" s="113">
        <f t="shared" si="0"/>
        <v>39286</v>
      </c>
      <c r="J10737" s="111">
        <v>39286</v>
      </c>
      <c r="K10737" s="111" t="s">
        <v>3571</v>
      </c>
      <c r="L10737" s="111" t="s">
        <v>706</v>
      </c>
      <c r="M10737" s="111" t="s">
        <v>729</v>
      </c>
      <c r="N10737" s="111">
        <v>1</v>
      </c>
      <c r="O10737" s="114">
        <v>132.43</v>
      </c>
    </row>
    <row r="10738" spans="1:15">
      <c r="A10738" s="108"/>
      <c r="B10738" s="108"/>
      <c r="I10738" s="113">
        <f t="shared" si="0"/>
        <v>88267</v>
      </c>
      <c r="J10738" s="111">
        <v>88267</v>
      </c>
      <c r="K10738" s="111" t="s">
        <v>1788</v>
      </c>
      <c r="L10738" s="111" t="s">
        <v>708</v>
      </c>
      <c r="M10738" s="111" t="s">
        <v>710</v>
      </c>
      <c r="N10738" s="111">
        <v>0.64300000000000002</v>
      </c>
      <c r="O10738" s="114">
        <v>21.85</v>
      </c>
    </row>
    <row r="10739" spans="1:15">
      <c r="A10739" s="108"/>
      <c r="B10739" s="108"/>
      <c r="I10739" s="113">
        <f t="shared" si="0"/>
        <v>39287</v>
      </c>
      <c r="J10739" s="111">
        <v>39287</v>
      </c>
      <c r="K10739" s="111" t="s">
        <v>3572</v>
      </c>
      <c r="L10739" s="111" t="s">
        <v>706</v>
      </c>
      <c r="M10739" s="111" t="s">
        <v>729</v>
      </c>
      <c r="N10739" s="111">
        <v>1</v>
      </c>
      <c r="O10739" s="114">
        <v>155.5</v>
      </c>
    </row>
    <row r="10740" spans="1:15">
      <c r="A10740" s="108"/>
      <c r="B10740" s="108"/>
      <c r="I10740" s="113">
        <f t="shared" si="0"/>
        <v>39288</v>
      </c>
      <c r="J10740" s="111">
        <v>39288</v>
      </c>
      <c r="K10740" s="111" t="s">
        <v>3573</v>
      </c>
      <c r="L10740" s="111" t="s">
        <v>706</v>
      </c>
      <c r="M10740" s="111" t="s">
        <v>729</v>
      </c>
      <c r="N10740" s="111">
        <v>1</v>
      </c>
      <c r="O10740" s="114">
        <v>165.96</v>
      </c>
    </row>
    <row r="10741" spans="1:15">
      <c r="A10741" s="108"/>
      <c r="B10741" s="108"/>
      <c r="I10741" s="113">
        <f t="shared" si="0"/>
        <v>3262</v>
      </c>
      <c r="J10741" s="111">
        <v>3262</v>
      </c>
      <c r="K10741" s="111" t="s">
        <v>3574</v>
      </c>
      <c r="L10741" s="111" t="s">
        <v>706</v>
      </c>
      <c r="M10741" s="111" t="s">
        <v>729</v>
      </c>
      <c r="N10741" s="111">
        <v>1</v>
      </c>
      <c r="O10741" s="114">
        <v>11.04</v>
      </c>
    </row>
    <row r="10742" spans="1:15">
      <c r="A10742" s="108"/>
      <c r="B10742" s="108"/>
      <c r="I10742" s="113">
        <f t="shared" si="0"/>
        <v>88248</v>
      </c>
      <c r="J10742" s="111">
        <v>88248</v>
      </c>
      <c r="K10742" s="111" t="s">
        <v>1800</v>
      </c>
      <c r="L10742" s="111" t="s">
        <v>708</v>
      </c>
      <c r="M10742" s="111" t="s">
        <v>702</v>
      </c>
      <c r="N10742" s="111">
        <v>0.26200000000000001</v>
      </c>
      <c r="O10742" s="114">
        <v>16.97</v>
      </c>
    </row>
    <row r="10743" spans="1:15">
      <c r="A10743" s="108"/>
      <c r="B10743" s="108"/>
      <c r="I10743" s="113">
        <f t="shared" si="0"/>
        <v>88267</v>
      </c>
      <c r="J10743" s="111">
        <v>88267</v>
      </c>
      <c r="K10743" s="111" t="s">
        <v>1788</v>
      </c>
      <c r="L10743" s="111" t="s">
        <v>708</v>
      </c>
      <c r="M10743" s="111" t="s">
        <v>710</v>
      </c>
      <c r="N10743" s="111">
        <v>0.26200000000000001</v>
      </c>
      <c r="O10743" s="114">
        <v>21.85</v>
      </c>
    </row>
    <row r="10744" spans="1:15">
      <c r="A10744" s="108"/>
      <c r="B10744" s="108"/>
      <c r="I10744" s="113">
        <f t="shared" si="0"/>
        <v>3263</v>
      </c>
      <c r="J10744" s="111">
        <v>3263</v>
      </c>
      <c r="K10744" s="111" t="s">
        <v>3575</v>
      </c>
      <c r="L10744" s="111" t="s">
        <v>706</v>
      </c>
      <c r="M10744" s="111" t="s">
        <v>729</v>
      </c>
      <c r="N10744" s="111">
        <v>1</v>
      </c>
      <c r="O10744" s="114">
        <v>15.09</v>
      </c>
    </row>
    <row r="10745" spans="1:15">
      <c r="A10745" s="108"/>
      <c r="B10745" s="108"/>
      <c r="I10745" s="113">
        <f t="shared" si="0"/>
        <v>3264</v>
      </c>
      <c r="J10745" s="111">
        <v>3264</v>
      </c>
      <c r="K10745" s="111" t="s">
        <v>3576</v>
      </c>
      <c r="L10745" s="111" t="s">
        <v>706</v>
      </c>
      <c r="M10745" s="111" t="s">
        <v>729</v>
      </c>
      <c r="N10745" s="111">
        <v>1</v>
      </c>
      <c r="O10745" s="114">
        <v>18.14</v>
      </c>
    </row>
    <row r="10746" spans="1:15">
      <c r="A10746" s="108"/>
      <c r="B10746" s="108"/>
      <c r="I10746" s="113">
        <f t="shared" si="0"/>
        <v>3265</v>
      </c>
      <c r="J10746" s="111">
        <v>3265</v>
      </c>
      <c r="K10746" s="111" t="s">
        <v>3577</v>
      </c>
      <c r="L10746" s="111" t="s">
        <v>706</v>
      </c>
      <c r="M10746" s="111" t="s">
        <v>729</v>
      </c>
      <c r="N10746" s="111">
        <v>1</v>
      </c>
      <c r="O10746" s="114">
        <v>25.23</v>
      </c>
    </row>
    <row r="10747" spans="1:15">
      <c r="A10747" s="108"/>
      <c r="B10747" s="108"/>
      <c r="I10747" s="113">
        <f t="shared" si="0"/>
        <v>3272</v>
      </c>
      <c r="J10747" s="111">
        <v>3272</v>
      </c>
      <c r="K10747" s="111" t="s">
        <v>3578</v>
      </c>
      <c r="L10747" s="111" t="s">
        <v>706</v>
      </c>
      <c r="M10747" s="111" t="s">
        <v>729</v>
      </c>
      <c r="N10747" s="111">
        <v>1</v>
      </c>
      <c r="O10747" s="114">
        <v>31.76</v>
      </c>
    </row>
    <row r="10748" spans="1:15">
      <c r="A10748" s="108"/>
      <c r="B10748" s="108"/>
      <c r="I10748" s="113">
        <f t="shared" si="0"/>
        <v>20078</v>
      </c>
      <c r="J10748" s="111">
        <v>20078</v>
      </c>
      <c r="K10748" s="111" t="s">
        <v>705</v>
      </c>
      <c r="L10748" s="111" t="s">
        <v>706</v>
      </c>
      <c r="M10748" s="111" t="s">
        <v>702</v>
      </c>
      <c r="N10748" s="111">
        <v>6.7999999999999996E-3</v>
      </c>
      <c r="O10748" s="114">
        <v>21.83</v>
      </c>
    </row>
    <row r="10749" spans="1:15">
      <c r="A10749" s="108"/>
      <c r="B10749" s="108"/>
      <c r="I10749" s="113">
        <f t="shared" si="0"/>
        <v>40410</v>
      </c>
      <c r="J10749" s="111">
        <v>40410</v>
      </c>
      <c r="K10749" s="111" t="s">
        <v>3579</v>
      </c>
      <c r="L10749" s="111" t="s">
        <v>706</v>
      </c>
      <c r="M10749" s="111" t="s">
        <v>729</v>
      </c>
      <c r="N10749" s="111">
        <v>1</v>
      </c>
      <c r="O10749" s="114">
        <v>18.21</v>
      </c>
    </row>
    <row r="10750" spans="1:15">
      <c r="A10750" s="108"/>
      <c r="B10750" s="108"/>
      <c r="I10750" s="113">
        <f t="shared" si="0"/>
        <v>88248</v>
      </c>
      <c r="J10750" s="111">
        <v>88248</v>
      </c>
      <c r="K10750" s="111" t="s">
        <v>1800</v>
      </c>
      <c r="L10750" s="111" t="s">
        <v>708</v>
      </c>
      <c r="M10750" s="111" t="s">
        <v>702</v>
      </c>
      <c r="N10750" s="111">
        <v>0.35799999999999998</v>
      </c>
      <c r="O10750" s="114">
        <v>16.97</v>
      </c>
    </row>
    <row r="10751" spans="1:15">
      <c r="A10751" s="108"/>
      <c r="B10751" s="108"/>
      <c r="I10751" s="113">
        <f t="shared" si="0"/>
        <v>88267</v>
      </c>
      <c r="J10751" s="111">
        <v>88267</v>
      </c>
      <c r="K10751" s="111" t="s">
        <v>1788</v>
      </c>
      <c r="L10751" s="111" t="s">
        <v>708</v>
      </c>
      <c r="M10751" s="111" t="s">
        <v>710</v>
      </c>
      <c r="N10751" s="111">
        <v>0.35799999999999998</v>
      </c>
      <c r="O10751" s="114">
        <v>21.85</v>
      </c>
    </row>
    <row r="10752" spans="1:15">
      <c r="A10752" s="108"/>
      <c r="B10752" s="108"/>
      <c r="I10752" s="113">
        <f t="shared" si="0"/>
        <v>20078</v>
      </c>
      <c r="J10752" s="111">
        <v>20078</v>
      </c>
      <c r="K10752" s="111" t="s">
        <v>705</v>
      </c>
      <c r="L10752" s="111" t="s">
        <v>706</v>
      </c>
      <c r="M10752" s="111" t="s">
        <v>702</v>
      </c>
      <c r="N10752" s="111">
        <v>8.9999999999999993E-3</v>
      </c>
      <c r="O10752" s="114">
        <v>21.83</v>
      </c>
    </row>
    <row r="10753" spans="1:15">
      <c r="A10753" s="108"/>
      <c r="B10753" s="108"/>
      <c r="I10753" s="113">
        <f t="shared" si="0"/>
        <v>40411</v>
      </c>
      <c r="J10753" s="111">
        <v>40411</v>
      </c>
      <c r="K10753" s="111" t="s">
        <v>3580</v>
      </c>
      <c r="L10753" s="111" t="s">
        <v>706</v>
      </c>
      <c r="M10753" s="111" t="s">
        <v>729</v>
      </c>
      <c r="N10753" s="111">
        <v>1</v>
      </c>
      <c r="O10753" s="114">
        <v>19.760000000000002</v>
      </c>
    </row>
    <row r="10754" spans="1:15">
      <c r="A10754" s="108"/>
      <c r="B10754" s="108"/>
      <c r="I10754" s="113">
        <f t="shared" si="0"/>
        <v>88248</v>
      </c>
      <c r="J10754" s="111">
        <v>88248</v>
      </c>
      <c r="K10754" s="111" t="s">
        <v>1800</v>
      </c>
      <c r="L10754" s="111" t="s">
        <v>708</v>
      </c>
      <c r="M10754" s="111" t="s">
        <v>702</v>
      </c>
      <c r="N10754" s="111">
        <v>0.41299999999999998</v>
      </c>
      <c r="O10754" s="114">
        <v>16.97</v>
      </c>
    </row>
    <row r="10755" spans="1:15">
      <c r="A10755" s="108"/>
      <c r="B10755" s="108"/>
      <c r="I10755" s="113">
        <f t="shared" si="0"/>
        <v>88267</v>
      </c>
      <c r="J10755" s="111">
        <v>88267</v>
      </c>
      <c r="K10755" s="111" t="s">
        <v>1788</v>
      </c>
      <c r="L10755" s="111" t="s">
        <v>708</v>
      </c>
      <c r="M10755" s="111" t="s">
        <v>710</v>
      </c>
      <c r="N10755" s="111">
        <v>0.41299999999999998</v>
      </c>
      <c r="O10755" s="114">
        <v>21.85</v>
      </c>
    </row>
    <row r="10756" spans="1:15">
      <c r="A10756" s="108"/>
      <c r="B10756" s="108"/>
      <c r="I10756" s="113">
        <f t="shared" si="0"/>
        <v>20078</v>
      </c>
      <c r="J10756" s="111">
        <v>20078</v>
      </c>
      <c r="K10756" s="111" t="s">
        <v>705</v>
      </c>
      <c r="L10756" s="111" t="s">
        <v>706</v>
      </c>
      <c r="M10756" s="111" t="s">
        <v>702</v>
      </c>
      <c r="N10756" s="111">
        <v>1.35E-2</v>
      </c>
      <c r="O10756" s="114">
        <v>21.83</v>
      </c>
    </row>
    <row r="10757" spans="1:15">
      <c r="A10757" s="108"/>
      <c r="B10757" s="108"/>
      <c r="I10757" s="113">
        <f t="shared" si="0"/>
        <v>40412</v>
      </c>
      <c r="J10757" s="111">
        <v>40412</v>
      </c>
      <c r="K10757" s="111" t="s">
        <v>3581</v>
      </c>
      <c r="L10757" s="111" t="s">
        <v>706</v>
      </c>
      <c r="M10757" s="111" t="s">
        <v>729</v>
      </c>
      <c r="N10757" s="111">
        <v>1</v>
      </c>
      <c r="O10757" s="114">
        <v>22.18</v>
      </c>
    </row>
    <row r="10758" spans="1:15">
      <c r="A10758" s="108"/>
      <c r="B10758" s="108"/>
      <c r="I10758" s="113">
        <f t="shared" si="0"/>
        <v>88248</v>
      </c>
      <c r="J10758" s="111">
        <v>88248</v>
      </c>
      <c r="K10758" s="111" t="s">
        <v>1800</v>
      </c>
      <c r="L10758" s="111" t="s">
        <v>708</v>
      </c>
      <c r="M10758" s="111" t="s">
        <v>702</v>
      </c>
      <c r="N10758" s="111">
        <v>0.46700000000000003</v>
      </c>
      <c r="O10758" s="114">
        <v>16.97</v>
      </c>
    </row>
    <row r="10759" spans="1:15">
      <c r="A10759" s="108"/>
      <c r="B10759" s="108"/>
      <c r="I10759" s="113">
        <f t="shared" si="0"/>
        <v>88267</v>
      </c>
      <c r="J10759" s="111">
        <v>88267</v>
      </c>
      <c r="K10759" s="111" t="s">
        <v>1788</v>
      </c>
      <c r="L10759" s="111" t="s">
        <v>708</v>
      </c>
      <c r="M10759" s="111" t="s">
        <v>710</v>
      </c>
      <c r="N10759" s="111">
        <v>0.46700000000000003</v>
      </c>
      <c r="O10759" s="114">
        <v>21.85</v>
      </c>
    </row>
    <row r="10760" spans="1:15">
      <c r="A10760" s="108"/>
      <c r="B10760" s="108"/>
      <c r="I10760" s="113">
        <f t="shared" si="0"/>
        <v>40410</v>
      </c>
      <c r="J10760" s="111">
        <v>40410</v>
      </c>
      <c r="K10760" s="111" t="s">
        <v>3579</v>
      </c>
      <c r="L10760" s="111" t="s">
        <v>706</v>
      </c>
      <c r="M10760" s="111" t="s">
        <v>729</v>
      </c>
      <c r="N10760" s="111">
        <v>2</v>
      </c>
      <c r="O10760" s="114">
        <v>18.21</v>
      </c>
    </row>
    <row r="10761" spans="1:15">
      <c r="A10761" s="108"/>
      <c r="B10761" s="108"/>
      <c r="I10761" s="113">
        <f t="shared" si="0"/>
        <v>40414</v>
      </c>
      <c r="J10761" s="111">
        <v>40414</v>
      </c>
      <c r="K10761" s="111" t="s">
        <v>3582</v>
      </c>
      <c r="L10761" s="111" t="s">
        <v>706</v>
      </c>
      <c r="M10761" s="111" t="s">
        <v>729</v>
      </c>
      <c r="N10761" s="111">
        <v>1</v>
      </c>
      <c r="O10761" s="114">
        <v>15.94</v>
      </c>
    </row>
    <row r="10762" spans="1:15">
      <c r="A10762" s="108"/>
      <c r="B10762" s="108"/>
      <c r="I10762" s="113">
        <f t="shared" si="0"/>
        <v>88248</v>
      </c>
      <c r="J10762" s="111">
        <v>88248</v>
      </c>
      <c r="K10762" s="111" t="s">
        <v>1800</v>
      </c>
      <c r="L10762" s="111" t="s">
        <v>708</v>
      </c>
      <c r="M10762" s="111" t="s">
        <v>702</v>
      </c>
      <c r="N10762" s="111">
        <v>0.53700000000000003</v>
      </c>
      <c r="O10762" s="114">
        <v>16.97</v>
      </c>
    </row>
    <row r="10763" spans="1:15">
      <c r="A10763" s="108"/>
      <c r="B10763" s="108"/>
      <c r="I10763" s="113">
        <f t="shared" si="0"/>
        <v>88267</v>
      </c>
      <c r="J10763" s="111">
        <v>88267</v>
      </c>
      <c r="K10763" s="111" t="s">
        <v>1788</v>
      </c>
      <c r="L10763" s="111" t="s">
        <v>708</v>
      </c>
      <c r="M10763" s="111" t="s">
        <v>710</v>
      </c>
      <c r="N10763" s="111">
        <v>0.53700000000000003</v>
      </c>
      <c r="O10763" s="114">
        <v>21.85</v>
      </c>
    </row>
    <row r="10764" spans="1:15">
      <c r="A10764" s="108"/>
      <c r="B10764" s="108"/>
      <c r="I10764" s="113">
        <f t="shared" si="0"/>
        <v>40413</v>
      </c>
      <c r="J10764" s="111">
        <v>40413</v>
      </c>
      <c r="K10764" s="111" t="s">
        <v>3583</v>
      </c>
      <c r="L10764" s="111" t="s">
        <v>706</v>
      </c>
      <c r="M10764" s="111" t="s">
        <v>729</v>
      </c>
      <c r="N10764" s="111">
        <v>1</v>
      </c>
      <c r="O10764" s="114">
        <v>17.32</v>
      </c>
    </row>
    <row r="10765" spans="1:15">
      <c r="A10765" s="108"/>
      <c r="B10765" s="108"/>
      <c r="I10765" s="113">
        <f t="shared" si="0"/>
        <v>20078</v>
      </c>
      <c r="J10765" s="111">
        <v>20078</v>
      </c>
      <c r="K10765" s="111" t="s">
        <v>705</v>
      </c>
      <c r="L10765" s="111" t="s">
        <v>706</v>
      </c>
      <c r="M10765" s="111" t="s">
        <v>702</v>
      </c>
      <c r="N10765" s="111">
        <v>1.7999999999999999E-2</v>
      </c>
      <c r="O10765" s="114">
        <v>21.83</v>
      </c>
    </row>
    <row r="10766" spans="1:15">
      <c r="A10766" s="108"/>
      <c r="B10766" s="108"/>
      <c r="I10766" s="113">
        <f t="shared" si="0"/>
        <v>40411</v>
      </c>
      <c r="J10766" s="111">
        <v>40411</v>
      </c>
      <c r="K10766" s="111" t="s">
        <v>3580</v>
      </c>
      <c r="L10766" s="111" t="s">
        <v>706</v>
      </c>
      <c r="M10766" s="111" t="s">
        <v>729</v>
      </c>
      <c r="N10766" s="111">
        <v>2</v>
      </c>
      <c r="O10766" s="114">
        <v>19.760000000000002</v>
      </c>
    </row>
    <row r="10767" spans="1:15">
      <c r="A10767" s="108"/>
      <c r="B10767" s="108"/>
      <c r="I10767" s="113">
        <f t="shared" si="0"/>
        <v>40416</v>
      </c>
      <c r="J10767" s="111">
        <v>40416</v>
      </c>
      <c r="K10767" s="111" t="s">
        <v>3584</v>
      </c>
      <c r="L10767" s="111" t="s">
        <v>706</v>
      </c>
      <c r="M10767" s="111" t="s">
        <v>729</v>
      </c>
      <c r="N10767" s="111">
        <v>1</v>
      </c>
      <c r="O10767" s="114">
        <v>22.03</v>
      </c>
    </row>
    <row r="10768" spans="1:15">
      <c r="A10768" s="108"/>
      <c r="B10768" s="108"/>
      <c r="I10768" s="113">
        <f t="shared" si="0"/>
        <v>88248</v>
      </c>
      <c r="J10768" s="111">
        <v>88248</v>
      </c>
      <c r="K10768" s="111" t="s">
        <v>1800</v>
      </c>
      <c r="L10768" s="111" t="s">
        <v>708</v>
      </c>
      <c r="M10768" s="111" t="s">
        <v>702</v>
      </c>
      <c r="N10768" s="111">
        <v>0.61899999999999999</v>
      </c>
      <c r="O10768" s="114">
        <v>16.97</v>
      </c>
    </row>
    <row r="10769" spans="1:15">
      <c r="A10769" s="108"/>
      <c r="B10769" s="108"/>
      <c r="I10769" s="113">
        <f t="shared" si="0"/>
        <v>88267</v>
      </c>
      <c r="J10769" s="111">
        <v>88267</v>
      </c>
      <c r="K10769" s="111" t="s">
        <v>1788</v>
      </c>
      <c r="L10769" s="111" t="s">
        <v>708</v>
      </c>
      <c r="M10769" s="111" t="s">
        <v>710</v>
      </c>
      <c r="N10769" s="111">
        <v>0.61899999999999999</v>
      </c>
      <c r="O10769" s="114">
        <v>21.85</v>
      </c>
    </row>
    <row r="10770" spans="1:15">
      <c r="A10770" s="108"/>
      <c r="B10770" s="108"/>
      <c r="I10770" s="113">
        <f t="shared" si="0"/>
        <v>40415</v>
      </c>
      <c r="J10770" s="111">
        <v>40415</v>
      </c>
      <c r="K10770" s="111" t="s">
        <v>3585</v>
      </c>
      <c r="L10770" s="111" t="s">
        <v>706</v>
      </c>
      <c r="M10770" s="111" t="s">
        <v>729</v>
      </c>
      <c r="N10770" s="111">
        <v>1</v>
      </c>
      <c r="O10770" s="114">
        <v>24.68</v>
      </c>
    </row>
    <row r="10771" spans="1:15">
      <c r="A10771" s="108"/>
      <c r="B10771" s="108"/>
      <c r="I10771" s="113">
        <f t="shared" si="0"/>
        <v>40412</v>
      </c>
      <c r="J10771" s="111">
        <v>40412</v>
      </c>
      <c r="K10771" s="111" t="s">
        <v>3581</v>
      </c>
      <c r="L10771" s="111" t="s">
        <v>706</v>
      </c>
      <c r="M10771" s="111" t="s">
        <v>729</v>
      </c>
      <c r="N10771" s="111">
        <v>2</v>
      </c>
      <c r="O10771" s="114">
        <v>22.18</v>
      </c>
    </row>
    <row r="10772" spans="1:15">
      <c r="A10772" s="108"/>
      <c r="B10772" s="108"/>
      <c r="I10772" s="113">
        <f t="shared" si="0"/>
        <v>40418</v>
      </c>
      <c r="J10772" s="111">
        <v>40418</v>
      </c>
      <c r="K10772" s="111" t="s">
        <v>3586</v>
      </c>
      <c r="L10772" s="111" t="s">
        <v>706</v>
      </c>
      <c r="M10772" s="111" t="s">
        <v>729</v>
      </c>
      <c r="N10772" s="111">
        <v>1</v>
      </c>
      <c r="O10772" s="114">
        <v>26.28</v>
      </c>
    </row>
    <row r="10773" spans="1:15">
      <c r="A10773" s="108"/>
      <c r="B10773" s="108"/>
      <c r="I10773" s="113">
        <f t="shared" si="0"/>
        <v>88248</v>
      </c>
      <c r="J10773" s="111">
        <v>88248</v>
      </c>
      <c r="K10773" s="111" t="s">
        <v>1800</v>
      </c>
      <c r="L10773" s="111" t="s">
        <v>708</v>
      </c>
      <c r="M10773" s="111" t="s">
        <v>702</v>
      </c>
      <c r="N10773" s="111">
        <v>0.70099999999999996</v>
      </c>
      <c r="O10773" s="114">
        <v>16.97</v>
      </c>
    </row>
    <row r="10774" spans="1:15">
      <c r="A10774" s="108"/>
      <c r="B10774" s="108"/>
      <c r="I10774" s="113">
        <f t="shared" si="0"/>
        <v>88267</v>
      </c>
      <c r="J10774" s="111">
        <v>88267</v>
      </c>
      <c r="K10774" s="111" t="s">
        <v>1788</v>
      </c>
      <c r="L10774" s="111" t="s">
        <v>708</v>
      </c>
      <c r="M10774" s="111" t="s">
        <v>710</v>
      </c>
      <c r="N10774" s="111">
        <v>0.70099999999999996</v>
      </c>
      <c r="O10774" s="114">
        <v>21.85</v>
      </c>
    </row>
    <row r="10775" spans="1:15">
      <c r="A10775" s="108"/>
      <c r="B10775" s="108"/>
      <c r="I10775" s="113">
        <f t="shared" si="0"/>
        <v>40417</v>
      </c>
      <c r="J10775" s="111">
        <v>40417</v>
      </c>
      <c r="K10775" s="111" t="s">
        <v>3587</v>
      </c>
      <c r="L10775" s="111" t="s">
        <v>706</v>
      </c>
      <c r="M10775" s="111" t="s">
        <v>729</v>
      </c>
      <c r="N10775" s="111">
        <v>1</v>
      </c>
      <c r="O10775" s="114">
        <v>29.11</v>
      </c>
    </row>
    <row r="10776" spans="1:15">
      <c r="A10776" s="108"/>
      <c r="B10776" s="108"/>
      <c r="I10776" s="113">
        <f t="shared" si="0"/>
        <v>40410</v>
      </c>
      <c r="J10776" s="111">
        <v>40410</v>
      </c>
      <c r="K10776" s="111" t="s">
        <v>3579</v>
      </c>
      <c r="L10776" s="111" t="s">
        <v>706</v>
      </c>
      <c r="M10776" s="111" t="s">
        <v>729</v>
      </c>
      <c r="N10776" s="111">
        <v>3</v>
      </c>
      <c r="O10776" s="114">
        <v>18.21</v>
      </c>
    </row>
    <row r="10777" spans="1:15">
      <c r="A10777" s="108"/>
      <c r="B10777" s="108"/>
      <c r="I10777" s="113">
        <f t="shared" si="0"/>
        <v>40419</v>
      </c>
      <c r="J10777" s="111">
        <v>40419</v>
      </c>
      <c r="K10777" s="111" t="s">
        <v>3588</v>
      </c>
      <c r="L10777" s="111" t="s">
        <v>706</v>
      </c>
      <c r="M10777" s="111" t="s">
        <v>729</v>
      </c>
      <c r="N10777" s="111">
        <v>1</v>
      </c>
      <c r="O10777" s="114">
        <v>28.36</v>
      </c>
    </row>
    <row r="10778" spans="1:15">
      <c r="A10778" s="108"/>
      <c r="B10778" s="108"/>
      <c r="I10778" s="113">
        <f t="shared" si="0"/>
        <v>88248</v>
      </c>
      <c r="J10778" s="111">
        <v>88248</v>
      </c>
      <c r="K10778" s="111" t="s">
        <v>1800</v>
      </c>
      <c r="L10778" s="111" t="s">
        <v>708</v>
      </c>
      <c r="M10778" s="111" t="s">
        <v>702</v>
      </c>
      <c r="N10778" s="111">
        <v>0.71599999999999997</v>
      </c>
      <c r="O10778" s="114">
        <v>16.97</v>
      </c>
    </row>
    <row r="10779" spans="1:15">
      <c r="A10779" s="108"/>
      <c r="B10779" s="108"/>
      <c r="I10779" s="113">
        <f t="shared" si="0"/>
        <v>88267</v>
      </c>
      <c r="J10779" s="111">
        <v>88267</v>
      </c>
      <c r="K10779" s="111" t="s">
        <v>1788</v>
      </c>
      <c r="L10779" s="111" t="s">
        <v>708</v>
      </c>
      <c r="M10779" s="111" t="s">
        <v>710</v>
      </c>
      <c r="N10779" s="111">
        <v>0.71599999999999997</v>
      </c>
      <c r="O10779" s="114">
        <v>21.85</v>
      </c>
    </row>
    <row r="10780" spans="1:15">
      <c r="A10780" s="108"/>
      <c r="B10780" s="108"/>
      <c r="I10780" s="113">
        <f t="shared" si="0"/>
        <v>20078</v>
      </c>
      <c r="J10780" s="111">
        <v>20078</v>
      </c>
      <c r="K10780" s="111" t="s">
        <v>705</v>
      </c>
      <c r="L10780" s="111" t="s">
        <v>706</v>
      </c>
      <c r="M10780" s="111" t="s">
        <v>702</v>
      </c>
      <c r="N10780" s="111">
        <v>2.7E-2</v>
      </c>
      <c r="O10780" s="114">
        <v>21.83</v>
      </c>
    </row>
    <row r="10781" spans="1:15">
      <c r="A10781" s="108"/>
      <c r="B10781" s="108"/>
      <c r="I10781" s="113">
        <f t="shared" si="0"/>
        <v>40411</v>
      </c>
      <c r="J10781" s="111">
        <v>40411</v>
      </c>
      <c r="K10781" s="111" t="s">
        <v>3580</v>
      </c>
      <c r="L10781" s="111" t="s">
        <v>706</v>
      </c>
      <c r="M10781" s="111" t="s">
        <v>729</v>
      </c>
      <c r="N10781" s="111">
        <v>3</v>
      </c>
      <c r="O10781" s="114">
        <v>19.760000000000002</v>
      </c>
    </row>
    <row r="10782" spans="1:15">
      <c r="A10782" s="108"/>
      <c r="B10782" s="108"/>
      <c r="I10782" s="113">
        <f t="shared" si="0"/>
        <v>40420</v>
      </c>
      <c r="J10782" s="111">
        <v>40420</v>
      </c>
      <c r="K10782" s="111" t="s">
        <v>3589</v>
      </c>
      <c r="L10782" s="111" t="s">
        <v>706</v>
      </c>
      <c r="M10782" s="111" t="s">
        <v>729</v>
      </c>
      <c r="N10782" s="111">
        <v>1</v>
      </c>
      <c r="O10782" s="114">
        <v>41.38</v>
      </c>
    </row>
    <row r="10783" spans="1:15">
      <c r="A10783" s="108"/>
      <c r="B10783" s="108"/>
      <c r="I10783" s="113">
        <f t="shared" si="0"/>
        <v>88248</v>
      </c>
      <c r="J10783" s="111">
        <v>88248</v>
      </c>
      <c r="K10783" s="111" t="s">
        <v>1800</v>
      </c>
      <c r="L10783" s="111" t="s">
        <v>708</v>
      </c>
      <c r="M10783" s="111" t="s">
        <v>702</v>
      </c>
      <c r="N10783" s="111">
        <v>0.82499999999999996</v>
      </c>
      <c r="O10783" s="114">
        <v>16.97</v>
      </c>
    </row>
    <row r="10784" spans="1:15">
      <c r="A10784" s="108"/>
      <c r="B10784" s="108"/>
      <c r="I10784" s="113">
        <f t="shared" si="0"/>
        <v>88267</v>
      </c>
      <c r="J10784" s="111">
        <v>88267</v>
      </c>
      <c r="K10784" s="111" t="s">
        <v>1788</v>
      </c>
      <c r="L10784" s="111" t="s">
        <v>708</v>
      </c>
      <c r="M10784" s="111" t="s">
        <v>710</v>
      </c>
      <c r="N10784" s="111">
        <v>0.82499999999999996</v>
      </c>
      <c r="O10784" s="114">
        <v>21.85</v>
      </c>
    </row>
    <row r="10785" spans="1:15">
      <c r="A10785" s="108"/>
      <c r="B10785" s="108"/>
      <c r="I10785" s="113">
        <f t="shared" si="0"/>
        <v>20078</v>
      </c>
      <c r="J10785" s="111">
        <v>20078</v>
      </c>
      <c r="K10785" s="111" t="s">
        <v>705</v>
      </c>
      <c r="L10785" s="111" t="s">
        <v>706</v>
      </c>
      <c r="M10785" s="111" t="s">
        <v>702</v>
      </c>
      <c r="N10785" s="111">
        <v>1.7000000000000001E-2</v>
      </c>
      <c r="O10785" s="114">
        <v>21.83</v>
      </c>
    </row>
    <row r="10786" spans="1:15">
      <c r="A10786" s="108"/>
      <c r="B10786" s="108"/>
      <c r="I10786" s="113">
        <f t="shared" si="0"/>
        <v>40412</v>
      </c>
      <c r="J10786" s="111">
        <v>40412</v>
      </c>
      <c r="K10786" s="111" t="s">
        <v>3581</v>
      </c>
      <c r="L10786" s="111" t="s">
        <v>706</v>
      </c>
      <c r="M10786" s="111" t="s">
        <v>729</v>
      </c>
      <c r="N10786" s="111">
        <v>3</v>
      </c>
      <c r="O10786" s="114">
        <v>22.18</v>
      </c>
    </row>
    <row r="10787" spans="1:15">
      <c r="A10787" s="108"/>
      <c r="B10787" s="108"/>
      <c r="I10787" s="113">
        <f t="shared" si="0"/>
        <v>40421</v>
      </c>
      <c r="J10787" s="111">
        <v>40421</v>
      </c>
      <c r="K10787" s="111" t="s">
        <v>3590</v>
      </c>
      <c r="L10787" s="111" t="s">
        <v>706</v>
      </c>
      <c r="M10787" s="111" t="s">
        <v>729</v>
      </c>
      <c r="N10787" s="111">
        <v>1</v>
      </c>
      <c r="O10787" s="114">
        <v>44.05</v>
      </c>
    </row>
    <row r="10788" spans="1:15">
      <c r="A10788" s="108"/>
      <c r="B10788" s="108"/>
      <c r="I10788" s="113">
        <f t="shared" si="0"/>
        <v>88248</v>
      </c>
      <c r="J10788" s="111">
        <v>88248</v>
      </c>
      <c r="K10788" s="111" t="s">
        <v>1800</v>
      </c>
      <c r="L10788" s="111" t="s">
        <v>708</v>
      </c>
      <c r="M10788" s="111" t="s">
        <v>702</v>
      </c>
      <c r="N10788" s="111">
        <v>0.93400000000000005</v>
      </c>
      <c r="O10788" s="114">
        <v>16.97</v>
      </c>
    </row>
    <row r="10789" spans="1:15">
      <c r="A10789" s="108"/>
      <c r="B10789" s="108"/>
      <c r="I10789" s="113">
        <f t="shared" si="0"/>
        <v>88267</v>
      </c>
      <c r="J10789" s="111">
        <v>88267</v>
      </c>
      <c r="K10789" s="111" t="s">
        <v>1788</v>
      </c>
      <c r="L10789" s="111" t="s">
        <v>708</v>
      </c>
      <c r="M10789" s="111" t="s">
        <v>710</v>
      </c>
      <c r="N10789" s="111">
        <v>0.93400000000000005</v>
      </c>
      <c r="O10789" s="114">
        <v>21.85</v>
      </c>
    </row>
    <row r="10790" spans="1:15">
      <c r="A10790" s="108"/>
      <c r="B10790" s="108"/>
      <c r="I10790" s="113">
        <f t="shared" si="0"/>
        <v>11002</v>
      </c>
      <c r="J10790" s="111">
        <v>11002</v>
      </c>
      <c r="K10790" s="111" t="s">
        <v>2020</v>
      </c>
      <c r="L10790" s="111" t="s">
        <v>723</v>
      </c>
      <c r="M10790" s="111" t="s">
        <v>702</v>
      </c>
      <c r="N10790" s="111">
        <v>3.9E-2</v>
      </c>
      <c r="O10790" s="114">
        <v>20.77</v>
      </c>
    </row>
    <row r="10791" spans="1:15">
      <c r="A10791" s="108"/>
      <c r="B10791" s="108"/>
      <c r="I10791" s="113">
        <f t="shared" si="0"/>
        <v>40369</v>
      </c>
      <c r="J10791" s="111">
        <v>40369</v>
      </c>
      <c r="K10791" s="111" t="s">
        <v>3591</v>
      </c>
      <c r="L10791" s="111" t="s">
        <v>706</v>
      </c>
      <c r="M10791" s="111" t="s">
        <v>729</v>
      </c>
      <c r="N10791" s="111">
        <v>1</v>
      </c>
      <c r="O10791" s="114">
        <v>35.4</v>
      </c>
    </row>
    <row r="10792" spans="1:15">
      <c r="A10792" s="108"/>
      <c r="B10792" s="108"/>
      <c r="I10792" s="113">
        <f t="shared" si="0"/>
        <v>88248</v>
      </c>
      <c r="J10792" s="111">
        <v>88248</v>
      </c>
      <c r="K10792" s="111" t="s">
        <v>1800</v>
      </c>
      <c r="L10792" s="111" t="s">
        <v>708</v>
      </c>
      <c r="M10792" s="111" t="s">
        <v>702</v>
      </c>
      <c r="N10792" s="111">
        <v>0.51100000000000001</v>
      </c>
      <c r="O10792" s="114">
        <v>16.97</v>
      </c>
    </row>
    <row r="10793" spans="1:15">
      <c r="A10793" s="108"/>
      <c r="B10793" s="108"/>
      <c r="I10793" s="113">
        <f t="shared" si="0"/>
        <v>88267</v>
      </c>
      <c r="J10793" s="111">
        <v>88267</v>
      </c>
      <c r="K10793" s="111" t="s">
        <v>1788</v>
      </c>
      <c r="L10793" s="111" t="s">
        <v>708</v>
      </c>
      <c r="M10793" s="111" t="s">
        <v>710</v>
      </c>
      <c r="N10793" s="111">
        <v>0.51100000000000001</v>
      </c>
      <c r="O10793" s="114">
        <v>21.85</v>
      </c>
    </row>
    <row r="10794" spans="1:15">
      <c r="A10794" s="108"/>
      <c r="B10794" s="108"/>
      <c r="I10794" s="113">
        <f t="shared" si="0"/>
        <v>88317</v>
      </c>
      <c r="J10794" s="111">
        <v>88317</v>
      </c>
      <c r="K10794" s="111" t="s">
        <v>724</v>
      </c>
      <c r="L10794" s="111" t="s">
        <v>708</v>
      </c>
      <c r="M10794" s="111" t="s">
        <v>710</v>
      </c>
      <c r="N10794" s="111">
        <v>0.51100000000000001</v>
      </c>
      <c r="O10794" s="114">
        <v>23.43</v>
      </c>
    </row>
    <row r="10795" spans="1:15">
      <c r="A10795" s="108"/>
      <c r="B10795" s="108"/>
      <c r="I10795" s="113">
        <f t="shared" si="0"/>
        <v>40367</v>
      </c>
      <c r="J10795" s="111">
        <v>40367</v>
      </c>
      <c r="K10795" s="111" t="s">
        <v>3592</v>
      </c>
      <c r="L10795" s="111" t="s">
        <v>706</v>
      </c>
      <c r="M10795" s="111" t="s">
        <v>729</v>
      </c>
      <c r="N10795" s="111">
        <v>1</v>
      </c>
      <c r="O10795" s="114">
        <v>45.42</v>
      </c>
    </row>
    <row r="10796" spans="1:15">
      <c r="A10796" s="108"/>
      <c r="B10796" s="108"/>
      <c r="I10796" s="113">
        <f t="shared" si="0"/>
        <v>11002</v>
      </c>
      <c r="J10796" s="111">
        <v>11002</v>
      </c>
      <c r="K10796" s="111" t="s">
        <v>2020</v>
      </c>
      <c r="L10796" s="111" t="s">
        <v>723</v>
      </c>
      <c r="M10796" s="111" t="s">
        <v>702</v>
      </c>
      <c r="N10796" s="111">
        <v>6.7000000000000004E-2</v>
      </c>
      <c r="O10796" s="114">
        <v>20.77</v>
      </c>
    </row>
    <row r="10797" spans="1:15">
      <c r="A10797" s="108"/>
      <c r="B10797" s="108"/>
      <c r="I10797" s="113">
        <f t="shared" si="0"/>
        <v>40370</v>
      </c>
      <c r="J10797" s="111">
        <v>40370</v>
      </c>
      <c r="K10797" s="111" t="s">
        <v>3593</v>
      </c>
      <c r="L10797" s="111" t="s">
        <v>706</v>
      </c>
      <c r="M10797" s="111" t="s">
        <v>729</v>
      </c>
      <c r="N10797" s="111">
        <v>1</v>
      </c>
      <c r="O10797" s="114">
        <v>91.38</v>
      </c>
    </row>
    <row r="10798" spans="1:15">
      <c r="A10798" s="108"/>
      <c r="B10798" s="108"/>
      <c r="I10798" s="113">
        <f t="shared" si="0"/>
        <v>88248</v>
      </c>
      <c r="J10798" s="111">
        <v>88248</v>
      </c>
      <c r="K10798" s="111" t="s">
        <v>1800</v>
      </c>
      <c r="L10798" s="111" t="s">
        <v>708</v>
      </c>
      <c r="M10798" s="111" t="s">
        <v>702</v>
      </c>
      <c r="N10798" s="111">
        <v>0.56499999999999995</v>
      </c>
      <c r="O10798" s="114">
        <v>16.97</v>
      </c>
    </row>
    <row r="10799" spans="1:15">
      <c r="A10799" s="108"/>
      <c r="B10799" s="108"/>
      <c r="I10799" s="113">
        <f t="shared" si="0"/>
        <v>88267</v>
      </c>
      <c r="J10799" s="111">
        <v>88267</v>
      </c>
      <c r="K10799" s="111" t="s">
        <v>1788</v>
      </c>
      <c r="L10799" s="111" t="s">
        <v>708</v>
      </c>
      <c r="M10799" s="111" t="s">
        <v>710</v>
      </c>
      <c r="N10799" s="111">
        <v>0.56499999999999995</v>
      </c>
      <c r="O10799" s="114">
        <v>21.85</v>
      </c>
    </row>
    <row r="10800" spans="1:15">
      <c r="A10800" s="108"/>
      <c r="B10800" s="108"/>
      <c r="I10800" s="113">
        <f t="shared" si="0"/>
        <v>88317</v>
      </c>
      <c r="J10800" s="111">
        <v>88317</v>
      </c>
      <c r="K10800" s="111" t="s">
        <v>724</v>
      </c>
      <c r="L10800" s="111" t="s">
        <v>708</v>
      </c>
      <c r="M10800" s="111" t="s">
        <v>710</v>
      </c>
      <c r="N10800" s="111">
        <v>0.56499999999999995</v>
      </c>
      <c r="O10800" s="114">
        <v>23.43</v>
      </c>
    </row>
    <row r="10801" spans="1:15">
      <c r="A10801" s="108"/>
      <c r="B10801" s="108"/>
      <c r="I10801" s="113">
        <f t="shared" si="0"/>
        <v>11002</v>
      </c>
      <c r="J10801" s="111">
        <v>11002</v>
      </c>
      <c r="K10801" s="111" t="s">
        <v>2020</v>
      </c>
      <c r="L10801" s="111" t="s">
        <v>723</v>
      </c>
      <c r="M10801" s="111" t="s">
        <v>702</v>
      </c>
      <c r="N10801" s="111">
        <v>8.8999999999999996E-2</v>
      </c>
      <c r="O10801" s="114">
        <v>20.77</v>
      </c>
    </row>
    <row r="10802" spans="1:15">
      <c r="A10802" s="108"/>
      <c r="B10802" s="108"/>
      <c r="I10802" s="113">
        <f t="shared" si="0"/>
        <v>40375</v>
      </c>
      <c r="J10802" s="111">
        <v>40375</v>
      </c>
      <c r="K10802" s="111" t="s">
        <v>3594</v>
      </c>
      <c r="L10802" s="111" t="s">
        <v>706</v>
      </c>
      <c r="M10802" s="111" t="s">
        <v>729</v>
      </c>
      <c r="N10802" s="111">
        <v>1</v>
      </c>
      <c r="O10802" s="114">
        <v>96.3</v>
      </c>
    </row>
    <row r="10803" spans="1:15">
      <c r="A10803" s="108"/>
      <c r="B10803" s="108"/>
      <c r="I10803" s="113">
        <f t="shared" si="0"/>
        <v>88248</v>
      </c>
      <c r="J10803" s="111">
        <v>88248</v>
      </c>
      <c r="K10803" s="111" t="s">
        <v>1800</v>
      </c>
      <c r="L10803" s="111" t="s">
        <v>708</v>
      </c>
      <c r="M10803" s="111" t="s">
        <v>702</v>
      </c>
      <c r="N10803" s="111">
        <v>0.62</v>
      </c>
      <c r="O10803" s="114">
        <v>16.97</v>
      </c>
    </row>
    <row r="10804" spans="1:15">
      <c r="A10804" s="108"/>
      <c r="B10804" s="108"/>
      <c r="I10804" s="113">
        <f t="shared" si="0"/>
        <v>88267</v>
      </c>
      <c r="J10804" s="111">
        <v>88267</v>
      </c>
      <c r="K10804" s="111" t="s">
        <v>1788</v>
      </c>
      <c r="L10804" s="111" t="s">
        <v>708</v>
      </c>
      <c r="M10804" s="111" t="s">
        <v>710</v>
      </c>
      <c r="N10804" s="111">
        <v>0.62</v>
      </c>
      <c r="O10804" s="114">
        <v>21.85</v>
      </c>
    </row>
    <row r="10805" spans="1:15">
      <c r="A10805" s="108"/>
      <c r="B10805" s="108"/>
      <c r="I10805" s="113">
        <f t="shared" si="0"/>
        <v>88317</v>
      </c>
      <c r="J10805" s="111">
        <v>88317</v>
      </c>
      <c r="K10805" s="111" t="s">
        <v>724</v>
      </c>
      <c r="L10805" s="111" t="s">
        <v>708</v>
      </c>
      <c r="M10805" s="111" t="s">
        <v>710</v>
      </c>
      <c r="N10805" s="111">
        <v>0.62</v>
      </c>
      <c r="O10805" s="114">
        <v>23.43</v>
      </c>
    </row>
    <row r="10806" spans="1:15">
      <c r="A10806" s="108"/>
      <c r="B10806" s="108"/>
      <c r="I10806" s="113">
        <f t="shared" si="0"/>
        <v>40373</v>
      </c>
      <c r="J10806" s="111">
        <v>40373</v>
      </c>
      <c r="K10806" s="111" t="s">
        <v>3595</v>
      </c>
      <c r="L10806" s="111" t="s">
        <v>706</v>
      </c>
      <c r="M10806" s="111" t="s">
        <v>729</v>
      </c>
      <c r="N10806" s="111">
        <v>1</v>
      </c>
      <c r="O10806" s="114">
        <v>123.58</v>
      </c>
    </row>
    <row r="10807" spans="1:15">
      <c r="A10807" s="108"/>
      <c r="B10807" s="108"/>
      <c r="I10807" s="113">
        <f t="shared" si="0"/>
        <v>40388</v>
      </c>
      <c r="J10807" s="111">
        <v>40388</v>
      </c>
      <c r="K10807" s="111" t="s">
        <v>3596</v>
      </c>
      <c r="L10807" s="111" t="s">
        <v>706</v>
      </c>
      <c r="M10807" s="111" t="s">
        <v>729</v>
      </c>
      <c r="N10807" s="111">
        <v>1</v>
      </c>
      <c r="O10807" s="114">
        <v>61.65</v>
      </c>
    </row>
    <row r="10808" spans="1:15">
      <c r="A10808" s="108"/>
      <c r="B10808" s="108"/>
      <c r="I10808" s="113">
        <f t="shared" si="0"/>
        <v>88248</v>
      </c>
      <c r="J10808" s="111">
        <v>88248</v>
      </c>
      <c r="K10808" s="111" t="s">
        <v>1800</v>
      </c>
      <c r="L10808" s="111" t="s">
        <v>708</v>
      </c>
      <c r="M10808" s="111" t="s">
        <v>702</v>
      </c>
      <c r="N10808" s="111">
        <v>0.76600000000000001</v>
      </c>
      <c r="O10808" s="114">
        <v>16.97</v>
      </c>
    </row>
    <row r="10809" spans="1:15">
      <c r="A10809" s="108"/>
      <c r="B10809" s="108"/>
      <c r="I10809" s="113">
        <f t="shared" si="0"/>
        <v>88267</v>
      </c>
      <c r="J10809" s="111">
        <v>88267</v>
      </c>
      <c r="K10809" s="111" t="s">
        <v>1788</v>
      </c>
      <c r="L10809" s="111" t="s">
        <v>708</v>
      </c>
      <c r="M10809" s="111" t="s">
        <v>710</v>
      </c>
      <c r="N10809" s="111">
        <v>0.76600000000000001</v>
      </c>
      <c r="O10809" s="114">
        <v>21.85</v>
      </c>
    </row>
    <row r="10810" spans="1:15">
      <c r="A10810" s="108"/>
      <c r="B10810" s="108"/>
      <c r="I10810" s="113">
        <f t="shared" si="0"/>
        <v>88317</v>
      </c>
      <c r="J10810" s="111">
        <v>88317</v>
      </c>
      <c r="K10810" s="111" t="s">
        <v>724</v>
      </c>
      <c r="L10810" s="111" t="s">
        <v>708</v>
      </c>
      <c r="M10810" s="111" t="s">
        <v>710</v>
      </c>
      <c r="N10810" s="111">
        <v>0.76600000000000001</v>
      </c>
      <c r="O10810" s="114">
        <v>23.43</v>
      </c>
    </row>
    <row r="10811" spans="1:15">
      <c r="A10811" s="108"/>
      <c r="B10811" s="108"/>
      <c r="I10811" s="113">
        <f t="shared" si="0"/>
        <v>40387</v>
      </c>
      <c r="J10811" s="111">
        <v>40387</v>
      </c>
      <c r="K10811" s="111" t="s">
        <v>3597</v>
      </c>
      <c r="L10811" s="111" t="s">
        <v>706</v>
      </c>
      <c r="M10811" s="111" t="s">
        <v>729</v>
      </c>
      <c r="N10811" s="111">
        <v>1</v>
      </c>
      <c r="O10811" s="114">
        <v>67.37</v>
      </c>
    </row>
    <row r="10812" spans="1:15">
      <c r="A10812" s="108"/>
      <c r="B10812" s="108"/>
      <c r="I10812" s="113">
        <f t="shared" si="0"/>
        <v>40389</v>
      </c>
      <c r="J10812" s="111">
        <v>40389</v>
      </c>
      <c r="K10812" s="111" t="s">
        <v>3598</v>
      </c>
      <c r="L10812" s="111" t="s">
        <v>706</v>
      </c>
      <c r="M10812" s="111" t="s">
        <v>729</v>
      </c>
      <c r="N10812" s="111">
        <v>1</v>
      </c>
      <c r="O10812" s="114">
        <v>123.17</v>
      </c>
    </row>
    <row r="10813" spans="1:15">
      <c r="A10813" s="108"/>
      <c r="B10813" s="108"/>
      <c r="I10813" s="113">
        <f t="shared" si="0"/>
        <v>88248</v>
      </c>
      <c r="J10813" s="111">
        <v>88248</v>
      </c>
      <c r="K10813" s="111" t="s">
        <v>1800</v>
      </c>
      <c r="L10813" s="111" t="s">
        <v>708</v>
      </c>
      <c r="M10813" s="111" t="s">
        <v>702</v>
      </c>
      <c r="N10813" s="111">
        <v>0.84799999999999998</v>
      </c>
      <c r="O10813" s="114">
        <v>16.97</v>
      </c>
    </row>
    <row r="10814" spans="1:15">
      <c r="A10814" s="108"/>
      <c r="B10814" s="108"/>
      <c r="I10814" s="113">
        <f t="shared" si="0"/>
        <v>88267</v>
      </c>
      <c r="J10814" s="111">
        <v>88267</v>
      </c>
      <c r="K10814" s="111" t="s">
        <v>1788</v>
      </c>
      <c r="L10814" s="111" t="s">
        <v>708</v>
      </c>
      <c r="M10814" s="111" t="s">
        <v>710</v>
      </c>
      <c r="N10814" s="111">
        <v>0.84799999999999998</v>
      </c>
      <c r="O10814" s="114">
        <v>21.85</v>
      </c>
    </row>
    <row r="10815" spans="1:15">
      <c r="A10815" s="108"/>
      <c r="B10815" s="108"/>
      <c r="I10815" s="113">
        <f t="shared" si="0"/>
        <v>88317</v>
      </c>
      <c r="J10815" s="111">
        <v>88317</v>
      </c>
      <c r="K10815" s="111" t="s">
        <v>724</v>
      </c>
      <c r="L10815" s="111" t="s">
        <v>708</v>
      </c>
      <c r="M10815" s="111" t="s">
        <v>710</v>
      </c>
      <c r="N10815" s="111">
        <v>0.84799999999999998</v>
      </c>
      <c r="O10815" s="114">
        <v>23.43</v>
      </c>
    </row>
    <row r="10816" spans="1:15">
      <c r="A10816" s="108"/>
      <c r="B10816" s="108"/>
      <c r="I10816" s="113">
        <f t="shared" si="0"/>
        <v>40422</v>
      </c>
      <c r="J10816" s="111">
        <v>40422</v>
      </c>
      <c r="K10816" s="111" t="s">
        <v>3599</v>
      </c>
      <c r="L10816" s="111" t="s">
        <v>706</v>
      </c>
      <c r="M10816" s="111" t="s">
        <v>729</v>
      </c>
      <c r="N10816" s="111">
        <v>1</v>
      </c>
      <c r="O10816" s="114">
        <v>132.31</v>
      </c>
    </row>
    <row r="10817" spans="1:15">
      <c r="A10817" s="108"/>
      <c r="B10817" s="108"/>
      <c r="I10817" s="113">
        <f t="shared" si="0"/>
        <v>40391</v>
      </c>
      <c r="J10817" s="111">
        <v>40391</v>
      </c>
      <c r="K10817" s="111" t="s">
        <v>3600</v>
      </c>
      <c r="L10817" s="111" t="s">
        <v>706</v>
      </c>
      <c r="M10817" s="111" t="s">
        <v>729</v>
      </c>
      <c r="N10817" s="111">
        <v>1</v>
      </c>
      <c r="O10817" s="114">
        <v>319.69</v>
      </c>
    </row>
    <row r="10818" spans="1:15">
      <c r="A10818" s="108"/>
      <c r="B10818" s="108"/>
      <c r="I10818" s="113">
        <f t="shared" si="0"/>
        <v>88248</v>
      </c>
      <c r="J10818" s="111">
        <v>88248</v>
      </c>
      <c r="K10818" s="111" t="s">
        <v>1800</v>
      </c>
      <c r="L10818" s="111" t="s">
        <v>708</v>
      </c>
      <c r="M10818" s="111" t="s">
        <v>702</v>
      </c>
      <c r="N10818" s="111">
        <v>0.93</v>
      </c>
      <c r="O10818" s="114">
        <v>16.97</v>
      </c>
    </row>
    <row r="10819" spans="1:15">
      <c r="A10819" s="108"/>
      <c r="B10819" s="108"/>
      <c r="I10819" s="113">
        <f t="shared" si="0"/>
        <v>88267</v>
      </c>
      <c r="J10819" s="111">
        <v>88267</v>
      </c>
      <c r="K10819" s="111" t="s">
        <v>1788</v>
      </c>
      <c r="L10819" s="111" t="s">
        <v>708</v>
      </c>
      <c r="M10819" s="111" t="s">
        <v>710</v>
      </c>
      <c r="N10819" s="111">
        <v>0.93</v>
      </c>
      <c r="O10819" s="114">
        <v>21.85</v>
      </c>
    </row>
    <row r="10820" spans="1:15">
      <c r="A10820" s="108"/>
      <c r="B10820" s="108"/>
      <c r="I10820" s="113">
        <f t="shared" si="0"/>
        <v>88317</v>
      </c>
      <c r="J10820" s="111">
        <v>88317</v>
      </c>
      <c r="K10820" s="111" t="s">
        <v>724</v>
      </c>
      <c r="L10820" s="111" t="s">
        <v>708</v>
      </c>
      <c r="M10820" s="111" t="s">
        <v>710</v>
      </c>
      <c r="N10820" s="111">
        <v>0.93</v>
      </c>
      <c r="O10820" s="114">
        <v>23.43</v>
      </c>
    </row>
    <row r="10821" spans="1:15">
      <c r="A10821" s="108"/>
      <c r="B10821" s="108"/>
      <c r="I10821" s="113">
        <f t="shared" si="0"/>
        <v>40390</v>
      </c>
      <c r="J10821" s="111">
        <v>40390</v>
      </c>
      <c r="K10821" s="111" t="s">
        <v>3601</v>
      </c>
      <c r="L10821" s="111" t="s">
        <v>706</v>
      </c>
      <c r="M10821" s="111" t="s">
        <v>729</v>
      </c>
      <c r="N10821" s="111">
        <v>1</v>
      </c>
      <c r="O10821" s="114">
        <v>278.67</v>
      </c>
    </row>
    <row r="10822" spans="1:15">
      <c r="A10822" s="108"/>
      <c r="B10822" s="108"/>
      <c r="I10822" s="113">
        <f t="shared" si="0"/>
        <v>11002</v>
      </c>
      <c r="J10822" s="111">
        <v>11002</v>
      </c>
      <c r="K10822" s="111" t="s">
        <v>2020</v>
      </c>
      <c r="L10822" s="111" t="s">
        <v>723</v>
      </c>
      <c r="M10822" s="111" t="s">
        <v>702</v>
      </c>
      <c r="N10822" s="111">
        <v>5.8999999999999997E-2</v>
      </c>
      <c r="O10822" s="114">
        <v>20.77</v>
      </c>
    </row>
    <row r="10823" spans="1:15">
      <c r="A10823" s="108"/>
      <c r="B10823" s="108"/>
      <c r="I10823" s="113">
        <f t="shared" si="0"/>
        <v>40397</v>
      </c>
      <c r="J10823" s="111">
        <v>40397</v>
      </c>
      <c r="K10823" s="111" t="s">
        <v>3602</v>
      </c>
      <c r="L10823" s="111" t="s">
        <v>706</v>
      </c>
      <c r="M10823" s="111" t="s">
        <v>729</v>
      </c>
      <c r="N10823" s="111">
        <v>1</v>
      </c>
      <c r="O10823" s="114">
        <v>105.03</v>
      </c>
    </row>
    <row r="10824" spans="1:15">
      <c r="A10824" s="108"/>
      <c r="B10824" s="108"/>
      <c r="I10824" s="113">
        <f t="shared" si="0"/>
        <v>88248</v>
      </c>
      <c r="J10824" s="111">
        <v>88248</v>
      </c>
      <c r="K10824" s="111" t="s">
        <v>1800</v>
      </c>
      <c r="L10824" s="111" t="s">
        <v>708</v>
      </c>
      <c r="M10824" s="111" t="s">
        <v>702</v>
      </c>
      <c r="N10824" s="111">
        <v>1.022</v>
      </c>
      <c r="O10824" s="114">
        <v>16.97</v>
      </c>
    </row>
    <row r="10825" spans="1:15">
      <c r="A10825" s="108"/>
      <c r="B10825" s="108"/>
      <c r="I10825" s="113">
        <f t="shared" si="0"/>
        <v>88267</v>
      </c>
      <c r="J10825" s="111">
        <v>88267</v>
      </c>
      <c r="K10825" s="111" t="s">
        <v>1788</v>
      </c>
      <c r="L10825" s="111" t="s">
        <v>708</v>
      </c>
      <c r="M10825" s="111" t="s">
        <v>710</v>
      </c>
      <c r="N10825" s="111">
        <v>1.022</v>
      </c>
      <c r="O10825" s="114">
        <v>21.85</v>
      </c>
    </row>
    <row r="10826" spans="1:15">
      <c r="A10826" s="108"/>
      <c r="B10826" s="108"/>
      <c r="I10826" s="113">
        <f t="shared" si="0"/>
        <v>88317</v>
      </c>
      <c r="J10826" s="111">
        <v>88317</v>
      </c>
      <c r="K10826" s="111" t="s">
        <v>724</v>
      </c>
      <c r="L10826" s="111" t="s">
        <v>708</v>
      </c>
      <c r="M10826" s="111" t="s">
        <v>710</v>
      </c>
      <c r="N10826" s="111">
        <v>1.022</v>
      </c>
      <c r="O10826" s="114">
        <v>23.43</v>
      </c>
    </row>
    <row r="10827" spans="1:15">
      <c r="A10827" s="108"/>
      <c r="B10827" s="108"/>
      <c r="I10827" s="113">
        <f t="shared" si="0"/>
        <v>11002</v>
      </c>
      <c r="J10827" s="111">
        <v>11002</v>
      </c>
      <c r="K10827" s="111" t="s">
        <v>2020</v>
      </c>
      <c r="L10827" s="111" t="s">
        <v>723</v>
      </c>
      <c r="M10827" s="111" t="s">
        <v>702</v>
      </c>
      <c r="N10827" s="111">
        <v>0.10100000000000001</v>
      </c>
      <c r="O10827" s="114">
        <v>20.77</v>
      </c>
    </row>
    <row r="10828" spans="1:15">
      <c r="A10828" s="108"/>
      <c r="B10828" s="108"/>
      <c r="I10828" s="113">
        <f t="shared" si="0"/>
        <v>40398</v>
      </c>
      <c r="J10828" s="111">
        <v>40398</v>
      </c>
      <c r="K10828" s="111" t="s">
        <v>3603</v>
      </c>
      <c r="L10828" s="111" t="s">
        <v>706</v>
      </c>
      <c r="M10828" s="111" t="s">
        <v>729</v>
      </c>
      <c r="N10828" s="111">
        <v>1</v>
      </c>
      <c r="O10828" s="114">
        <v>205.09</v>
      </c>
    </row>
    <row r="10829" spans="1:15">
      <c r="A10829" s="108"/>
      <c r="B10829" s="108"/>
      <c r="I10829" s="113">
        <f t="shared" si="0"/>
        <v>88248</v>
      </c>
      <c r="J10829" s="111">
        <v>88248</v>
      </c>
      <c r="K10829" s="111" t="s">
        <v>1800</v>
      </c>
      <c r="L10829" s="111" t="s">
        <v>708</v>
      </c>
      <c r="M10829" s="111" t="s">
        <v>702</v>
      </c>
      <c r="N10829" s="111">
        <v>1.131</v>
      </c>
      <c r="O10829" s="114">
        <v>16.97</v>
      </c>
    </row>
    <row r="10830" spans="1:15">
      <c r="A10830" s="108"/>
      <c r="B10830" s="108"/>
      <c r="I10830" s="113">
        <f t="shared" si="0"/>
        <v>88267</v>
      </c>
      <c r="J10830" s="111">
        <v>88267</v>
      </c>
      <c r="K10830" s="111" t="s">
        <v>1788</v>
      </c>
      <c r="L10830" s="111" t="s">
        <v>708</v>
      </c>
      <c r="M10830" s="111" t="s">
        <v>710</v>
      </c>
      <c r="N10830" s="111">
        <v>1.131</v>
      </c>
      <c r="O10830" s="114">
        <v>21.85</v>
      </c>
    </row>
    <row r="10831" spans="1:15">
      <c r="A10831" s="108"/>
      <c r="B10831" s="108"/>
      <c r="I10831" s="113">
        <f t="shared" si="0"/>
        <v>88317</v>
      </c>
      <c r="J10831" s="111">
        <v>88317</v>
      </c>
      <c r="K10831" s="111" t="s">
        <v>724</v>
      </c>
      <c r="L10831" s="111" t="s">
        <v>708</v>
      </c>
      <c r="M10831" s="111" t="s">
        <v>710</v>
      </c>
      <c r="N10831" s="111">
        <v>1.131</v>
      </c>
      <c r="O10831" s="114">
        <v>23.43</v>
      </c>
    </row>
    <row r="10832" spans="1:15">
      <c r="A10832" s="108"/>
      <c r="B10832" s="108"/>
      <c r="I10832" s="113">
        <f t="shared" si="0"/>
        <v>11002</v>
      </c>
      <c r="J10832" s="111">
        <v>11002</v>
      </c>
      <c r="K10832" s="111" t="s">
        <v>2020</v>
      </c>
      <c r="L10832" s="111" t="s">
        <v>723</v>
      </c>
      <c r="M10832" s="111" t="s">
        <v>702</v>
      </c>
      <c r="N10832" s="111">
        <v>0.13300000000000001</v>
      </c>
      <c r="O10832" s="114">
        <v>20.77</v>
      </c>
    </row>
    <row r="10833" spans="1:15">
      <c r="A10833" s="108"/>
      <c r="B10833" s="108"/>
      <c r="I10833" s="113">
        <f t="shared" si="0"/>
        <v>40399</v>
      </c>
      <c r="J10833" s="111">
        <v>40399</v>
      </c>
      <c r="K10833" s="111" t="s">
        <v>3604</v>
      </c>
      <c r="L10833" s="111" t="s">
        <v>706</v>
      </c>
      <c r="M10833" s="111" t="s">
        <v>729</v>
      </c>
      <c r="N10833" s="111">
        <v>1</v>
      </c>
      <c r="O10833" s="114">
        <v>335.52</v>
      </c>
    </row>
    <row r="10834" spans="1:15">
      <c r="A10834" s="108"/>
      <c r="B10834" s="108"/>
      <c r="I10834" s="113">
        <f t="shared" si="0"/>
        <v>88248</v>
      </c>
      <c r="J10834" s="111">
        <v>88248</v>
      </c>
      <c r="K10834" s="111" t="s">
        <v>1800</v>
      </c>
      <c r="L10834" s="111" t="s">
        <v>708</v>
      </c>
      <c r="M10834" s="111" t="s">
        <v>702</v>
      </c>
      <c r="N10834" s="111">
        <v>1.24</v>
      </c>
      <c r="O10834" s="114">
        <v>16.97</v>
      </c>
    </row>
    <row r="10835" spans="1:15">
      <c r="A10835" s="108"/>
      <c r="B10835" s="108"/>
      <c r="I10835" s="113">
        <f t="shared" si="0"/>
        <v>88267</v>
      </c>
      <c r="J10835" s="111">
        <v>88267</v>
      </c>
      <c r="K10835" s="111" t="s">
        <v>1788</v>
      </c>
      <c r="L10835" s="111" t="s">
        <v>708</v>
      </c>
      <c r="M10835" s="111" t="s">
        <v>710</v>
      </c>
      <c r="N10835" s="111">
        <v>1.24</v>
      </c>
      <c r="O10835" s="114">
        <v>21.85</v>
      </c>
    </row>
    <row r="10836" spans="1:15">
      <c r="A10836" s="108"/>
      <c r="B10836" s="108"/>
      <c r="I10836" s="113">
        <f t="shared" si="0"/>
        <v>88317</v>
      </c>
      <c r="J10836" s="111">
        <v>88317</v>
      </c>
      <c r="K10836" s="111" t="s">
        <v>724</v>
      </c>
      <c r="L10836" s="111" t="s">
        <v>708</v>
      </c>
      <c r="M10836" s="111" t="s">
        <v>710</v>
      </c>
      <c r="N10836" s="111">
        <v>1.24</v>
      </c>
      <c r="O10836" s="114">
        <v>23.43</v>
      </c>
    </row>
    <row r="10837" spans="1:15">
      <c r="A10837" s="108"/>
      <c r="B10837" s="108"/>
      <c r="I10837" s="113">
        <f t="shared" si="0"/>
        <v>11002</v>
      </c>
      <c r="J10837" s="111">
        <v>11002</v>
      </c>
      <c r="K10837" s="111" t="s">
        <v>2020</v>
      </c>
      <c r="L10837" s="111" t="s">
        <v>723</v>
      </c>
      <c r="M10837" s="111" t="s">
        <v>702</v>
      </c>
      <c r="N10837" s="111">
        <v>1.7999999999999999E-2</v>
      </c>
      <c r="O10837" s="114">
        <v>20.77</v>
      </c>
    </row>
    <row r="10838" spans="1:15">
      <c r="A10838" s="108"/>
      <c r="B10838" s="108"/>
      <c r="I10838" s="113">
        <f t="shared" si="0"/>
        <v>40360</v>
      </c>
      <c r="J10838" s="111">
        <v>40360</v>
      </c>
      <c r="K10838" s="111" t="s">
        <v>3605</v>
      </c>
      <c r="L10838" s="111" t="s">
        <v>706</v>
      </c>
      <c r="M10838" s="111" t="s">
        <v>729</v>
      </c>
      <c r="N10838" s="111">
        <v>1</v>
      </c>
      <c r="O10838" s="114">
        <v>11.52</v>
      </c>
    </row>
    <row r="10839" spans="1:15">
      <c r="A10839" s="108"/>
      <c r="B10839" s="108"/>
      <c r="I10839" s="113">
        <f t="shared" si="0"/>
        <v>40358</v>
      </c>
      <c r="J10839" s="111">
        <v>40358</v>
      </c>
      <c r="K10839" s="111" t="s">
        <v>3606</v>
      </c>
      <c r="L10839" s="111" t="s">
        <v>706</v>
      </c>
      <c r="M10839" s="111" t="s">
        <v>729</v>
      </c>
      <c r="N10839" s="111">
        <v>1</v>
      </c>
      <c r="O10839" s="114">
        <v>8.58</v>
      </c>
    </row>
    <row r="10840" spans="1:15">
      <c r="A10840" s="108"/>
      <c r="B10840" s="108"/>
      <c r="I10840" s="113">
        <f t="shared" si="0"/>
        <v>11002</v>
      </c>
      <c r="J10840" s="111">
        <v>11002</v>
      </c>
      <c r="K10840" s="111" t="s">
        <v>2020</v>
      </c>
      <c r="L10840" s="111" t="s">
        <v>723</v>
      </c>
      <c r="M10840" s="111" t="s">
        <v>702</v>
      </c>
      <c r="N10840" s="111">
        <v>2.4E-2</v>
      </c>
      <c r="O10840" s="114">
        <v>20.77</v>
      </c>
    </row>
    <row r="10841" spans="1:15">
      <c r="A10841" s="108"/>
      <c r="B10841" s="108"/>
      <c r="I10841" s="113">
        <f t="shared" si="0"/>
        <v>40363</v>
      </c>
      <c r="J10841" s="111">
        <v>40363</v>
      </c>
      <c r="K10841" s="111" t="s">
        <v>3607</v>
      </c>
      <c r="L10841" s="111" t="s">
        <v>706</v>
      </c>
      <c r="M10841" s="111" t="s">
        <v>729</v>
      </c>
      <c r="N10841" s="111">
        <v>1</v>
      </c>
      <c r="O10841" s="114">
        <v>17.57</v>
      </c>
    </row>
    <row r="10842" spans="1:15">
      <c r="A10842" s="108"/>
      <c r="B10842" s="108"/>
      <c r="I10842" s="113">
        <f t="shared" si="0"/>
        <v>88248</v>
      </c>
      <c r="J10842" s="111">
        <v>88248</v>
      </c>
      <c r="K10842" s="111" t="s">
        <v>1800</v>
      </c>
      <c r="L10842" s="111" t="s">
        <v>708</v>
      </c>
      <c r="M10842" s="111" t="s">
        <v>702</v>
      </c>
      <c r="N10842" s="111">
        <v>0.192</v>
      </c>
      <c r="O10842" s="114">
        <v>16.97</v>
      </c>
    </row>
    <row r="10843" spans="1:15">
      <c r="A10843" s="108"/>
      <c r="B10843" s="108"/>
      <c r="I10843" s="113">
        <f t="shared" si="0"/>
        <v>88267</v>
      </c>
      <c r="J10843" s="111">
        <v>88267</v>
      </c>
      <c r="K10843" s="111" t="s">
        <v>1788</v>
      </c>
      <c r="L10843" s="111" t="s">
        <v>708</v>
      </c>
      <c r="M10843" s="111" t="s">
        <v>710</v>
      </c>
      <c r="N10843" s="111">
        <v>0.192</v>
      </c>
      <c r="O10843" s="114">
        <v>21.85</v>
      </c>
    </row>
    <row r="10844" spans="1:15">
      <c r="A10844" s="108"/>
      <c r="B10844" s="108"/>
      <c r="I10844" s="113">
        <f t="shared" si="0"/>
        <v>88317</v>
      </c>
      <c r="J10844" s="111">
        <v>88317</v>
      </c>
      <c r="K10844" s="111" t="s">
        <v>724</v>
      </c>
      <c r="L10844" s="111" t="s">
        <v>708</v>
      </c>
      <c r="M10844" s="111" t="s">
        <v>710</v>
      </c>
      <c r="N10844" s="111">
        <v>0.192</v>
      </c>
      <c r="O10844" s="114">
        <v>23.43</v>
      </c>
    </row>
    <row r="10845" spans="1:15">
      <c r="A10845" s="108"/>
      <c r="B10845" s="108"/>
      <c r="I10845" s="113">
        <f t="shared" si="0"/>
        <v>40361</v>
      </c>
      <c r="J10845" s="111">
        <v>40361</v>
      </c>
      <c r="K10845" s="111" t="s">
        <v>3608</v>
      </c>
      <c r="L10845" s="111" t="s">
        <v>706</v>
      </c>
      <c r="M10845" s="111" t="s">
        <v>729</v>
      </c>
      <c r="N10845" s="111">
        <v>1</v>
      </c>
      <c r="O10845" s="114">
        <v>22.52</v>
      </c>
    </row>
    <row r="10846" spans="1:15">
      <c r="A10846" s="108"/>
      <c r="B10846" s="108"/>
      <c r="I10846" s="113">
        <f t="shared" si="0"/>
        <v>11002</v>
      </c>
      <c r="J10846" s="111">
        <v>11002</v>
      </c>
      <c r="K10846" s="111" t="s">
        <v>2020</v>
      </c>
      <c r="L10846" s="111" t="s">
        <v>723</v>
      </c>
      <c r="M10846" s="111" t="s">
        <v>702</v>
      </c>
      <c r="N10846" s="111">
        <v>2.9000000000000001E-2</v>
      </c>
      <c r="O10846" s="114">
        <v>20.77</v>
      </c>
    </row>
    <row r="10847" spans="1:15">
      <c r="A10847" s="108"/>
      <c r="B10847" s="108"/>
      <c r="I10847" s="113">
        <f t="shared" si="0"/>
        <v>40366</v>
      </c>
      <c r="J10847" s="111">
        <v>40366</v>
      </c>
      <c r="K10847" s="111" t="s">
        <v>3609</v>
      </c>
      <c r="L10847" s="111" t="s">
        <v>706</v>
      </c>
      <c r="M10847" s="111" t="s">
        <v>729</v>
      </c>
      <c r="N10847" s="111">
        <v>1</v>
      </c>
      <c r="O10847" s="114">
        <v>22.46</v>
      </c>
    </row>
    <row r="10848" spans="1:15">
      <c r="A10848" s="108"/>
      <c r="B10848" s="108"/>
      <c r="I10848" s="113">
        <f t="shared" si="0"/>
        <v>88317</v>
      </c>
      <c r="J10848" s="111">
        <v>88317</v>
      </c>
      <c r="K10848" s="111" t="s">
        <v>724</v>
      </c>
      <c r="L10848" s="111" t="s">
        <v>708</v>
      </c>
      <c r="M10848" s="111" t="s">
        <v>710</v>
      </c>
      <c r="N10848" s="111">
        <v>0.24</v>
      </c>
      <c r="O10848" s="114">
        <v>23.43</v>
      </c>
    </row>
    <row r="10849" spans="1:15">
      <c r="A10849" s="108"/>
      <c r="B10849" s="108"/>
      <c r="I10849" s="113">
        <f t="shared" si="0"/>
        <v>40364</v>
      </c>
      <c r="J10849" s="111">
        <v>40364</v>
      </c>
      <c r="K10849" s="111" t="s">
        <v>3610</v>
      </c>
      <c r="L10849" s="111" t="s">
        <v>706</v>
      </c>
      <c r="M10849" s="111" t="s">
        <v>729</v>
      </c>
      <c r="N10849" s="111">
        <v>1</v>
      </c>
      <c r="O10849" s="114">
        <v>28.8</v>
      </c>
    </row>
    <row r="10850" spans="1:15">
      <c r="A10850" s="108"/>
      <c r="B10850" s="108"/>
      <c r="I10850" s="113">
        <f t="shared" si="0"/>
        <v>88317</v>
      </c>
      <c r="J10850" s="111">
        <v>88317</v>
      </c>
      <c r="K10850" s="111" t="s">
        <v>724</v>
      </c>
      <c r="L10850" s="111" t="s">
        <v>708</v>
      </c>
      <c r="M10850" s="111" t="s">
        <v>710</v>
      </c>
      <c r="N10850" s="111">
        <v>0.3</v>
      </c>
      <c r="O10850" s="114">
        <v>23.43</v>
      </c>
    </row>
    <row r="10851" spans="1:15">
      <c r="A10851" s="108"/>
      <c r="B10851" s="108"/>
      <c r="I10851" s="113">
        <f t="shared" si="0"/>
        <v>40372</v>
      </c>
      <c r="J10851" s="111">
        <v>40372</v>
      </c>
      <c r="K10851" s="111" t="s">
        <v>3611</v>
      </c>
      <c r="L10851" s="111" t="s">
        <v>706</v>
      </c>
      <c r="M10851" s="111" t="s">
        <v>729</v>
      </c>
      <c r="N10851" s="111">
        <v>1</v>
      </c>
      <c r="O10851" s="114">
        <v>71.14</v>
      </c>
    </row>
    <row r="10852" spans="1:15">
      <c r="A10852" s="108"/>
      <c r="B10852" s="108"/>
      <c r="I10852" s="113">
        <f t="shared" si="0"/>
        <v>88248</v>
      </c>
      <c r="J10852" s="111">
        <v>88248</v>
      </c>
      <c r="K10852" s="111" t="s">
        <v>1800</v>
      </c>
      <c r="L10852" s="111" t="s">
        <v>708</v>
      </c>
      <c r="M10852" s="111" t="s">
        <v>702</v>
      </c>
      <c r="N10852" s="111">
        <v>0.39</v>
      </c>
      <c r="O10852" s="114">
        <v>16.97</v>
      </c>
    </row>
    <row r="10853" spans="1:15">
      <c r="A10853" s="108"/>
      <c r="B10853" s="108"/>
      <c r="I10853" s="113">
        <f t="shared" si="0"/>
        <v>88317</v>
      </c>
      <c r="J10853" s="111">
        <v>88317</v>
      </c>
      <c r="K10853" s="111" t="s">
        <v>724</v>
      </c>
      <c r="L10853" s="111" t="s">
        <v>708</v>
      </c>
      <c r="M10853" s="111" t="s">
        <v>710</v>
      </c>
      <c r="N10853" s="111">
        <v>0.39</v>
      </c>
      <c r="O10853" s="114">
        <v>23.43</v>
      </c>
    </row>
    <row r="10854" spans="1:15">
      <c r="A10854" s="108"/>
      <c r="B10854" s="108"/>
      <c r="I10854" s="113">
        <f t="shared" si="0"/>
        <v>88248</v>
      </c>
      <c r="J10854" s="111">
        <v>88248</v>
      </c>
      <c r="K10854" s="111" t="s">
        <v>1800</v>
      </c>
      <c r="L10854" s="111" t="s">
        <v>708</v>
      </c>
      <c r="M10854" s="111" t="s">
        <v>702</v>
      </c>
      <c r="N10854" s="111">
        <v>0.48099999999999998</v>
      </c>
      <c r="O10854" s="114">
        <v>16.97</v>
      </c>
    </row>
    <row r="10855" spans="1:15">
      <c r="A10855" s="108"/>
      <c r="B10855" s="108"/>
      <c r="I10855" s="113">
        <f t="shared" si="0"/>
        <v>88267</v>
      </c>
      <c r="J10855" s="111">
        <v>88267</v>
      </c>
      <c r="K10855" s="111" t="s">
        <v>1788</v>
      </c>
      <c r="L10855" s="111" t="s">
        <v>708</v>
      </c>
      <c r="M10855" s="111" t="s">
        <v>710</v>
      </c>
      <c r="N10855" s="111">
        <v>0.48099999999999998</v>
      </c>
      <c r="O10855" s="114">
        <v>21.85</v>
      </c>
    </row>
    <row r="10856" spans="1:15">
      <c r="A10856" s="108"/>
      <c r="B10856" s="108"/>
      <c r="I10856" s="113">
        <f t="shared" si="0"/>
        <v>88317</v>
      </c>
      <c r="J10856" s="111">
        <v>88317</v>
      </c>
      <c r="K10856" s="111" t="s">
        <v>724</v>
      </c>
      <c r="L10856" s="111" t="s">
        <v>708</v>
      </c>
      <c r="M10856" s="111" t="s">
        <v>710</v>
      </c>
      <c r="N10856" s="111">
        <v>0.48099999999999998</v>
      </c>
      <c r="O10856" s="114">
        <v>23.43</v>
      </c>
    </row>
    <row r="10857" spans="1:15">
      <c r="A10857" s="108"/>
      <c r="B10857" s="108"/>
      <c r="I10857" s="113">
        <f t="shared" si="0"/>
        <v>40423</v>
      </c>
      <c r="J10857" s="111">
        <v>40423</v>
      </c>
      <c r="K10857" s="111" t="s">
        <v>3612</v>
      </c>
      <c r="L10857" s="111" t="s">
        <v>706</v>
      </c>
      <c r="M10857" s="111" t="s">
        <v>729</v>
      </c>
      <c r="N10857" s="111">
        <v>1</v>
      </c>
      <c r="O10857" s="114">
        <v>19.420000000000002</v>
      </c>
    </row>
    <row r="10858" spans="1:15">
      <c r="A10858" s="108"/>
      <c r="B10858" s="108"/>
      <c r="I10858" s="113">
        <f t="shared" si="0"/>
        <v>88317</v>
      </c>
      <c r="J10858" s="111">
        <v>88317</v>
      </c>
      <c r="K10858" s="111" t="s">
        <v>724</v>
      </c>
      <c r="L10858" s="111" t="s">
        <v>708</v>
      </c>
      <c r="M10858" s="111" t="s">
        <v>710</v>
      </c>
      <c r="N10858" s="111">
        <v>0.22500000000000001</v>
      </c>
      <c r="O10858" s="114">
        <v>23.43</v>
      </c>
    </row>
    <row r="10859" spans="1:15">
      <c r="A10859" s="108"/>
      <c r="B10859" s="108"/>
      <c r="I10859" s="113">
        <f t="shared" si="0"/>
        <v>40382</v>
      </c>
      <c r="J10859" s="111">
        <v>40382</v>
      </c>
      <c r="K10859" s="111" t="s">
        <v>3613</v>
      </c>
      <c r="L10859" s="111" t="s">
        <v>706</v>
      </c>
      <c r="M10859" s="111" t="s">
        <v>729</v>
      </c>
      <c r="N10859" s="111">
        <v>1</v>
      </c>
      <c r="O10859" s="114">
        <v>19.420000000000002</v>
      </c>
    </row>
    <row r="10860" spans="1:15">
      <c r="A10860" s="108"/>
      <c r="B10860" s="108"/>
      <c r="I10860" s="113">
        <f t="shared" si="0"/>
        <v>40384</v>
      </c>
      <c r="J10860" s="111">
        <v>40384</v>
      </c>
      <c r="K10860" s="111" t="s">
        <v>3614</v>
      </c>
      <c r="L10860" s="111" t="s">
        <v>706</v>
      </c>
      <c r="M10860" s="111" t="s">
        <v>729</v>
      </c>
      <c r="N10860" s="111">
        <v>1</v>
      </c>
      <c r="O10860" s="114">
        <v>29.69</v>
      </c>
    </row>
    <row r="10861" spans="1:15">
      <c r="A10861" s="108"/>
      <c r="B10861" s="108"/>
      <c r="I10861" s="113">
        <f t="shared" si="0"/>
        <v>88248</v>
      </c>
      <c r="J10861" s="111">
        <v>88248</v>
      </c>
      <c r="K10861" s="111" t="s">
        <v>1800</v>
      </c>
      <c r="L10861" s="111" t="s">
        <v>708</v>
      </c>
      <c r="M10861" s="111" t="s">
        <v>702</v>
      </c>
      <c r="N10861" s="111">
        <v>0.28799999999999998</v>
      </c>
      <c r="O10861" s="114">
        <v>16.97</v>
      </c>
    </row>
    <row r="10862" spans="1:15">
      <c r="A10862" s="108"/>
      <c r="B10862" s="108"/>
      <c r="I10862" s="113">
        <f t="shared" si="0"/>
        <v>88267</v>
      </c>
      <c r="J10862" s="111">
        <v>88267</v>
      </c>
      <c r="K10862" s="111" t="s">
        <v>1788</v>
      </c>
      <c r="L10862" s="111" t="s">
        <v>708</v>
      </c>
      <c r="M10862" s="111" t="s">
        <v>710</v>
      </c>
      <c r="N10862" s="111">
        <v>0.28799999999999998</v>
      </c>
      <c r="O10862" s="114">
        <v>21.85</v>
      </c>
    </row>
    <row r="10863" spans="1:15">
      <c r="A10863" s="108"/>
      <c r="B10863" s="108"/>
      <c r="I10863" s="113">
        <f t="shared" si="0"/>
        <v>88317</v>
      </c>
      <c r="J10863" s="111">
        <v>88317</v>
      </c>
      <c r="K10863" s="111" t="s">
        <v>724</v>
      </c>
      <c r="L10863" s="111" t="s">
        <v>708</v>
      </c>
      <c r="M10863" s="111" t="s">
        <v>710</v>
      </c>
      <c r="N10863" s="111">
        <v>0.28799999999999998</v>
      </c>
      <c r="O10863" s="114">
        <v>23.43</v>
      </c>
    </row>
    <row r="10864" spans="1:15">
      <c r="A10864" s="108"/>
      <c r="B10864" s="108"/>
      <c r="I10864" s="113">
        <f t="shared" si="0"/>
        <v>40383</v>
      </c>
      <c r="J10864" s="111">
        <v>40383</v>
      </c>
      <c r="K10864" s="111" t="s">
        <v>3615</v>
      </c>
      <c r="L10864" s="111" t="s">
        <v>706</v>
      </c>
      <c r="M10864" s="111" t="s">
        <v>729</v>
      </c>
      <c r="N10864" s="111">
        <v>1</v>
      </c>
      <c r="O10864" s="114">
        <v>29.69</v>
      </c>
    </row>
    <row r="10865" spans="1:15">
      <c r="A10865" s="108"/>
      <c r="B10865" s="108"/>
      <c r="I10865" s="113">
        <f t="shared" si="0"/>
        <v>40386</v>
      </c>
      <c r="J10865" s="111">
        <v>40386</v>
      </c>
      <c r="K10865" s="111" t="s">
        <v>3616</v>
      </c>
      <c r="L10865" s="111" t="s">
        <v>706</v>
      </c>
      <c r="M10865" s="111" t="s">
        <v>729</v>
      </c>
      <c r="N10865" s="111">
        <v>1</v>
      </c>
      <c r="O10865" s="114">
        <v>43.36</v>
      </c>
    </row>
    <row r="10866" spans="1:15">
      <c r="A10866" s="108"/>
      <c r="B10866" s="108"/>
      <c r="I10866" s="113">
        <f t="shared" si="0"/>
        <v>88248</v>
      </c>
      <c r="J10866" s="111">
        <v>88248</v>
      </c>
      <c r="K10866" s="111" t="s">
        <v>1800</v>
      </c>
      <c r="L10866" s="111" t="s">
        <v>708</v>
      </c>
      <c r="M10866" s="111" t="s">
        <v>702</v>
      </c>
      <c r="N10866" s="111">
        <v>0.36</v>
      </c>
      <c r="O10866" s="114">
        <v>16.97</v>
      </c>
    </row>
    <row r="10867" spans="1:15">
      <c r="A10867" s="108"/>
      <c r="B10867" s="108"/>
      <c r="I10867" s="113">
        <f t="shared" si="0"/>
        <v>88267</v>
      </c>
      <c r="J10867" s="111">
        <v>88267</v>
      </c>
      <c r="K10867" s="111" t="s">
        <v>1788</v>
      </c>
      <c r="L10867" s="111" t="s">
        <v>708</v>
      </c>
      <c r="M10867" s="111" t="s">
        <v>710</v>
      </c>
      <c r="N10867" s="111">
        <v>0.36</v>
      </c>
      <c r="O10867" s="114">
        <v>21.85</v>
      </c>
    </row>
    <row r="10868" spans="1:15">
      <c r="A10868" s="108"/>
      <c r="B10868" s="108"/>
      <c r="I10868" s="113">
        <f t="shared" si="0"/>
        <v>88317</v>
      </c>
      <c r="J10868" s="111">
        <v>88317</v>
      </c>
      <c r="K10868" s="111" t="s">
        <v>724</v>
      </c>
      <c r="L10868" s="111" t="s">
        <v>708</v>
      </c>
      <c r="M10868" s="111" t="s">
        <v>710</v>
      </c>
      <c r="N10868" s="111">
        <v>0.36</v>
      </c>
      <c r="O10868" s="114">
        <v>23.43</v>
      </c>
    </row>
    <row r="10869" spans="1:15">
      <c r="A10869" s="108"/>
      <c r="B10869" s="108"/>
      <c r="I10869" s="113">
        <f t="shared" si="0"/>
        <v>40385</v>
      </c>
      <c r="J10869" s="111">
        <v>40385</v>
      </c>
      <c r="K10869" s="111" t="s">
        <v>3617</v>
      </c>
      <c r="L10869" s="111" t="s">
        <v>706</v>
      </c>
      <c r="M10869" s="111" t="s">
        <v>729</v>
      </c>
      <c r="N10869" s="111">
        <v>1</v>
      </c>
      <c r="O10869" s="114">
        <v>43.36</v>
      </c>
    </row>
    <row r="10870" spans="1:15">
      <c r="A10870" s="108"/>
      <c r="B10870" s="108"/>
      <c r="I10870" s="113">
        <f t="shared" si="0"/>
        <v>88248</v>
      </c>
      <c r="J10870" s="111">
        <v>88248</v>
      </c>
      <c r="K10870" s="111" t="s">
        <v>1800</v>
      </c>
      <c r="L10870" s="111" t="s">
        <v>708</v>
      </c>
      <c r="M10870" s="111" t="s">
        <v>702</v>
      </c>
      <c r="N10870" s="111">
        <v>0.45</v>
      </c>
      <c r="O10870" s="114">
        <v>16.97</v>
      </c>
    </row>
    <row r="10871" spans="1:15">
      <c r="A10871" s="108"/>
      <c r="B10871" s="108"/>
      <c r="I10871" s="113">
        <f t="shared" si="0"/>
        <v>88267</v>
      </c>
      <c r="J10871" s="111">
        <v>88267</v>
      </c>
      <c r="K10871" s="111" t="s">
        <v>1788</v>
      </c>
      <c r="L10871" s="111" t="s">
        <v>708</v>
      </c>
      <c r="M10871" s="111" t="s">
        <v>710</v>
      </c>
      <c r="N10871" s="111">
        <v>0.45</v>
      </c>
      <c r="O10871" s="114">
        <v>21.85</v>
      </c>
    </row>
    <row r="10872" spans="1:15">
      <c r="A10872" s="108"/>
      <c r="B10872" s="108"/>
      <c r="I10872" s="113">
        <f t="shared" si="0"/>
        <v>88317</v>
      </c>
      <c r="J10872" s="111">
        <v>88317</v>
      </c>
      <c r="K10872" s="111" t="s">
        <v>724</v>
      </c>
      <c r="L10872" s="111" t="s">
        <v>708</v>
      </c>
      <c r="M10872" s="111" t="s">
        <v>710</v>
      </c>
      <c r="N10872" s="111">
        <v>0.45</v>
      </c>
      <c r="O10872" s="114">
        <v>23.43</v>
      </c>
    </row>
    <row r="10873" spans="1:15">
      <c r="A10873" s="108"/>
      <c r="B10873" s="108"/>
      <c r="I10873" s="113">
        <f t="shared" si="0"/>
        <v>88248</v>
      </c>
      <c r="J10873" s="111">
        <v>88248</v>
      </c>
      <c r="K10873" s="111" t="s">
        <v>1800</v>
      </c>
      <c r="L10873" s="111" t="s">
        <v>708</v>
      </c>
      <c r="M10873" s="111" t="s">
        <v>702</v>
      </c>
      <c r="N10873" s="111">
        <v>0.58599999999999997</v>
      </c>
      <c r="O10873" s="114">
        <v>16.97</v>
      </c>
    </row>
    <row r="10874" spans="1:15">
      <c r="A10874" s="108"/>
      <c r="B10874" s="108"/>
      <c r="I10874" s="113">
        <f t="shared" si="0"/>
        <v>88267</v>
      </c>
      <c r="J10874" s="111">
        <v>88267</v>
      </c>
      <c r="K10874" s="111" t="s">
        <v>1788</v>
      </c>
      <c r="L10874" s="111" t="s">
        <v>708</v>
      </c>
      <c r="M10874" s="111" t="s">
        <v>710</v>
      </c>
      <c r="N10874" s="111">
        <v>0.58599999999999997</v>
      </c>
      <c r="O10874" s="114">
        <v>21.85</v>
      </c>
    </row>
    <row r="10875" spans="1:15">
      <c r="A10875" s="108"/>
      <c r="B10875" s="108"/>
      <c r="I10875" s="113">
        <f t="shared" si="0"/>
        <v>88317</v>
      </c>
      <c r="J10875" s="111">
        <v>88317</v>
      </c>
      <c r="K10875" s="111" t="s">
        <v>724</v>
      </c>
      <c r="L10875" s="111" t="s">
        <v>708</v>
      </c>
      <c r="M10875" s="111" t="s">
        <v>710</v>
      </c>
      <c r="N10875" s="111">
        <v>0.58599999999999997</v>
      </c>
      <c r="O10875" s="114">
        <v>23.43</v>
      </c>
    </row>
    <row r="10876" spans="1:15">
      <c r="A10876" s="108"/>
      <c r="B10876" s="108"/>
      <c r="I10876" s="113">
        <f t="shared" si="0"/>
        <v>88248</v>
      </c>
      <c r="J10876" s="111">
        <v>88248</v>
      </c>
      <c r="K10876" s="111" t="s">
        <v>1800</v>
      </c>
      <c r="L10876" s="111" t="s">
        <v>708</v>
      </c>
      <c r="M10876" s="111" t="s">
        <v>702</v>
      </c>
      <c r="N10876" s="111">
        <v>0.72099999999999997</v>
      </c>
      <c r="O10876" s="114">
        <v>16.97</v>
      </c>
    </row>
    <row r="10877" spans="1:15">
      <c r="A10877" s="108"/>
      <c r="B10877" s="108"/>
      <c r="I10877" s="113">
        <f t="shared" si="0"/>
        <v>88267</v>
      </c>
      <c r="J10877" s="111">
        <v>88267</v>
      </c>
      <c r="K10877" s="111" t="s">
        <v>1788</v>
      </c>
      <c r="L10877" s="111" t="s">
        <v>708</v>
      </c>
      <c r="M10877" s="111" t="s">
        <v>710</v>
      </c>
      <c r="N10877" s="111">
        <v>0.72099999999999997</v>
      </c>
      <c r="O10877" s="114">
        <v>21.85</v>
      </c>
    </row>
    <row r="10878" spans="1:15">
      <c r="A10878" s="108"/>
      <c r="B10878" s="108"/>
      <c r="I10878" s="113">
        <f t="shared" si="0"/>
        <v>88317</v>
      </c>
      <c r="J10878" s="111">
        <v>88317</v>
      </c>
      <c r="K10878" s="111" t="s">
        <v>724</v>
      </c>
      <c r="L10878" s="111" t="s">
        <v>708</v>
      </c>
      <c r="M10878" s="111" t="s">
        <v>710</v>
      </c>
      <c r="N10878" s="111">
        <v>0.72099999999999997</v>
      </c>
      <c r="O10878" s="114">
        <v>23.43</v>
      </c>
    </row>
    <row r="10879" spans="1:15">
      <c r="A10879" s="108"/>
      <c r="B10879" s="108"/>
      <c r="I10879" s="113">
        <f t="shared" si="0"/>
        <v>11002</v>
      </c>
      <c r="J10879" s="111">
        <v>11002</v>
      </c>
      <c r="K10879" s="111" t="s">
        <v>2020</v>
      </c>
      <c r="L10879" s="111" t="s">
        <v>723</v>
      </c>
      <c r="M10879" s="111" t="s">
        <v>702</v>
      </c>
      <c r="N10879" s="111">
        <v>2.7E-2</v>
      </c>
      <c r="O10879" s="114">
        <v>20.77</v>
      </c>
    </row>
    <row r="10880" spans="1:15">
      <c r="A10880" s="108"/>
      <c r="B10880" s="108"/>
      <c r="I10880" s="113">
        <f t="shared" si="0"/>
        <v>40394</v>
      </c>
      <c r="J10880" s="111">
        <v>40394</v>
      </c>
      <c r="K10880" s="111" t="s">
        <v>3618</v>
      </c>
      <c r="L10880" s="111" t="s">
        <v>706</v>
      </c>
      <c r="M10880" s="111" t="s">
        <v>729</v>
      </c>
      <c r="N10880" s="111">
        <v>1</v>
      </c>
      <c r="O10880" s="114">
        <v>31.94</v>
      </c>
    </row>
    <row r="10881" spans="1:15">
      <c r="A10881" s="108"/>
      <c r="B10881" s="108"/>
      <c r="I10881" s="113">
        <f t="shared" si="0"/>
        <v>88248</v>
      </c>
      <c r="J10881" s="111">
        <v>88248</v>
      </c>
      <c r="K10881" s="111" t="s">
        <v>1800</v>
      </c>
      <c r="L10881" s="111" t="s">
        <v>708</v>
      </c>
      <c r="M10881" s="111" t="s">
        <v>702</v>
      </c>
      <c r="N10881" s="111">
        <v>0.29899999999999999</v>
      </c>
      <c r="O10881" s="114">
        <v>16.97</v>
      </c>
    </row>
    <row r="10882" spans="1:15">
      <c r="A10882" s="108"/>
      <c r="B10882" s="108"/>
      <c r="I10882" s="113">
        <f t="shared" si="0"/>
        <v>88317</v>
      </c>
      <c r="J10882" s="111">
        <v>88317</v>
      </c>
      <c r="K10882" s="111" t="s">
        <v>724</v>
      </c>
      <c r="L10882" s="111" t="s">
        <v>708</v>
      </c>
      <c r="M10882" s="111" t="s">
        <v>710</v>
      </c>
      <c r="N10882" s="111">
        <v>0.29899999999999999</v>
      </c>
      <c r="O10882" s="114">
        <v>23.43</v>
      </c>
    </row>
    <row r="10883" spans="1:15">
      <c r="A10883" s="108"/>
      <c r="B10883" s="108"/>
      <c r="I10883" s="113">
        <f t="shared" si="0"/>
        <v>11002</v>
      </c>
      <c r="J10883" s="111">
        <v>11002</v>
      </c>
      <c r="K10883" s="111" t="s">
        <v>2020</v>
      </c>
      <c r="L10883" s="111" t="s">
        <v>723</v>
      </c>
      <c r="M10883" s="111" t="s">
        <v>702</v>
      </c>
      <c r="N10883" s="111">
        <v>3.6999999999999998E-2</v>
      </c>
      <c r="O10883" s="114">
        <v>20.77</v>
      </c>
    </row>
    <row r="10884" spans="1:15">
      <c r="A10884" s="108"/>
      <c r="B10884" s="108"/>
      <c r="I10884" s="113">
        <f t="shared" si="0"/>
        <v>40395</v>
      </c>
      <c r="J10884" s="111">
        <v>40395</v>
      </c>
      <c r="K10884" s="111" t="s">
        <v>3619</v>
      </c>
      <c r="L10884" s="111" t="s">
        <v>706</v>
      </c>
      <c r="M10884" s="111" t="s">
        <v>729</v>
      </c>
      <c r="N10884" s="111">
        <v>1</v>
      </c>
      <c r="O10884" s="114">
        <v>49.06</v>
      </c>
    </row>
    <row r="10885" spans="1:15">
      <c r="A10885" s="108"/>
      <c r="B10885" s="108"/>
      <c r="I10885" s="113">
        <f t="shared" si="0"/>
        <v>88317</v>
      </c>
      <c r="J10885" s="111">
        <v>88317</v>
      </c>
      <c r="K10885" s="111" t="s">
        <v>724</v>
      </c>
      <c r="L10885" s="111" t="s">
        <v>708</v>
      </c>
      <c r="M10885" s="111" t="s">
        <v>710</v>
      </c>
      <c r="N10885" s="111">
        <v>0.38400000000000001</v>
      </c>
      <c r="O10885" s="114">
        <v>23.43</v>
      </c>
    </row>
    <row r="10886" spans="1:15">
      <c r="A10886" s="108"/>
      <c r="B10886" s="108"/>
      <c r="I10886" s="113">
        <f t="shared" si="0"/>
        <v>11002</v>
      </c>
      <c r="J10886" s="111">
        <v>11002</v>
      </c>
      <c r="K10886" s="111" t="s">
        <v>2020</v>
      </c>
      <c r="L10886" s="111" t="s">
        <v>723</v>
      </c>
      <c r="M10886" s="111" t="s">
        <v>702</v>
      </c>
      <c r="N10886" s="111">
        <v>4.3999999999999997E-2</v>
      </c>
      <c r="O10886" s="114">
        <v>20.77</v>
      </c>
    </row>
    <row r="10887" spans="1:15">
      <c r="A10887" s="108"/>
      <c r="B10887" s="108"/>
      <c r="I10887" s="113">
        <f t="shared" si="0"/>
        <v>40396</v>
      </c>
      <c r="J10887" s="111">
        <v>40396</v>
      </c>
      <c r="K10887" s="111" t="s">
        <v>3620</v>
      </c>
      <c r="L10887" s="111" t="s">
        <v>706</v>
      </c>
      <c r="M10887" s="111" t="s">
        <v>729</v>
      </c>
      <c r="N10887" s="111">
        <v>1</v>
      </c>
      <c r="O10887" s="114">
        <v>63.92</v>
      </c>
    </row>
    <row r="10888" spans="1:15">
      <c r="A10888" s="108"/>
      <c r="B10888" s="108"/>
      <c r="I10888" s="113">
        <f t="shared" si="0"/>
        <v>88248</v>
      </c>
      <c r="J10888" s="111">
        <v>88248</v>
      </c>
      <c r="K10888" s="111" t="s">
        <v>1800</v>
      </c>
      <c r="L10888" s="111" t="s">
        <v>708</v>
      </c>
      <c r="M10888" s="111" t="s">
        <v>702</v>
      </c>
      <c r="N10888" s="111">
        <v>0.48</v>
      </c>
      <c r="O10888" s="114">
        <v>16.97</v>
      </c>
    </row>
    <row r="10889" spans="1:15">
      <c r="A10889" s="108"/>
      <c r="B10889" s="108"/>
      <c r="I10889" s="113">
        <f t="shared" si="0"/>
        <v>88267</v>
      </c>
      <c r="J10889" s="111">
        <v>88267</v>
      </c>
      <c r="K10889" s="111" t="s">
        <v>1788</v>
      </c>
      <c r="L10889" s="111" t="s">
        <v>708</v>
      </c>
      <c r="M10889" s="111" t="s">
        <v>710</v>
      </c>
      <c r="N10889" s="111">
        <v>0.48</v>
      </c>
      <c r="O10889" s="114">
        <v>21.85</v>
      </c>
    </row>
    <row r="10890" spans="1:15">
      <c r="A10890" s="108"/>
      <c r="B10890" s="108"/>
      <c r="I10890" s="113">
        <f t="shared" si="0"/>
        <v>88317</v>
      </c>
      <c r="J10890" s="111">
        <v>88317</v>
      </c>
      <c r="K10890" s="111" t="s">
        <v>724</v>
      </c>
      <c r="L10890" s="111" t="s">
        <v>708</v>
      </c>
      <c r="M10890" s="111" t="s">
        <v>710</v>
      </c>
      <c r="N10890" s="111">
        <v>0.48</v>
      </c>
      <c r="O10890" s="114">
        <v>23.43</v>
      </c>
    </row>
    <row r="10891" spans="1:15">
      <c r="A10891" s="108"/>
      <c r="B10891" s="108"/>
      <c r="I10891" s="113">
        <f t="shared" si="0"/>
        <v>88248</v>
      </c>
      <c r="J10891" s="111">
        <v>88248</v>
      </c>
      <c r="K10891" s="111" t="s">
        <v>1800</v>
      </c>
      <c r="L10891" s="111" t="s">
        <v>708</v>
      </c>
      <c r="M10891" s="111" t="s">
        <v>702</v>
      </c>
      <c r="N10891" s="111">
        <v>0.6</v>
      </c>
      <c r="O10891" s="114">
        <v>16.97</v>
      </c>
    </row>
    <row r="10892" spans="1:15">
      <c r="A10892" s="108"/>
      <c r="B10892" s="108"/>
      <c r="I10892" s="113">
        <f t="shared" si="0"/>
        <v>88317</v>
      </c>
      <c r="J10892" s="111">
        <v>88317</v>
      </c>
      <c r="K10892" s="111" t="s">
        <v>724</v>
      </c>
      <c r="L10892" s="111" t="s">
        <v>708</v>
      </c>
      <c r="M10892" s="111" t="s">
        <v>710</v>
      </c>
      <c r="N10892" s="111">
        <v>0.6</v>
      </c>
      <c r="O10892" s="114">
        <v>23.43</v>
      </c>
    </row>
    <row r="10893" spans="1:15">
      <c r="A10893" s="108"/>
      <c r="B10893" s="108"/>
      <c r="I10893" s="113">
        <f t="shared" si="0"/>
        <v>88248</v>
      </c>
      <c r="J10893" s="111">
        <v>88248</v>
      </c>
      <c r="K10893" s="111" t="s">
        <v>1800</v>
      </c>
      <c r="L10893" s="111" t="s">
        <v>708</v>
      </c>
      <c r="M10893" s="111" t="s">
        <v>702</v>
      </c>
      <c r="N10893" s="111">
        <v>0.78100000000000003</v>
      </c>
      <c r="O10893" s="114">
        <v>16.97</v>
      </c>
    </row>
    <row r="10894" spans="1:15">
      <c r="A10894" s="108"/>
      <c r="B10894" s="108"/>
      <c r="I10894" s="113">
        <f t="shared" si="0"/>
        <v>88267</v>
      </c>
      <c r="J10894" s="111">
        <v>88267</v>
      </c>
      <c r="K10894" s="111" t="s">
        <v>1788</v>
      </c>
      <c r="L10894" s="111" t="s">
        <v>708</v>
      </c>
      <c r="M10894" s="111" t="s">
        <v>710</v>
      </c>
      <c r="N10894" s="111">
        <v>0.78100000000000003</v>
      </c>
      <c r="O10894" s="114">
        <v>21.85</v>
      </c>
    </row>
    <row r="10895" spans="1:15">
      <c r="A10895" s="108"/>
      <c r="B10895" s="108"/>
      <c r="I10895" s="113">
        <f t="shared" si="0"/>
        <v>88317</v>
      </c>
      <c r="J10895" s="111">
        <v>88317</v>
      </c>
      <c r="K10895" s="111" t="s">
        <v>724</v>
      </c>
      <c r="L10895" s="111" t="s">
        <v>708</v>
      </c>
      <c r="M10895" s="111" t="s">
        <v>710</v>
      </c>
      <c r="N10895" s="111">
        <v>0.78100000000000003</v>
      </c>
      <c r="O10895" s="114">
        <v>23.43</v>
      </c>
    </row>
    <row r="10896" spans="1:15">
      <c r="A10896" s="108"/>
      <c r="B10896" s="108"/>
      <c r="I10896" s="113">
        <f t="shared" si="0"/>
        <v>88248</v>
      </c>
      <c r="J10896" s="111">
        <v>88248</v>
      </c>
      <c r="K10896" s="111" t="s">
        <v>1800</v>
      </c>
      <c r="L10896" s="111" t="s">
        <v>708</v>
      </c>
      <c r="M10896" s="111" t="s">
        <v>702</v>
      </c>
      <c r="N10896" s="111">
        <v>0.96199999999999997</v>
      </c>
      <c r="O10896" s="114">
        <v>16.97</v>
      </c>
    </row>
    <row r="10897" spans="1:15">
      <c r="A10897" s="108"/>
      <c r="B10897" s="108"/>
      <c r="I10897" s="113">
        <f t="shared" si="0"/>
        <v>88267</v>
      </c>
      <c r="J10897" s="111">
        <v>88267</v>
      </c>
      <c r="K10897" s="111" t="s">
        <v>1788</v>
      </c>
      <c r="L10897" s="111" t="s">
        <v>708</v>
      </c>
      <c r="M10897" s="111" t="s">
        <v>710</v>
      </c>
      <c r="N10897" s="111">
        <v>0.96199999999999997</v>
      </c>
      <c r="O10897" s="114">
        <v>21.85</v>
      </c>
    </row>
    <row r="10898" spans="1:15">
      <c r="A10898" s="108"/>
      <c r="B10898" s="108"/>
      <c r="I10898" s="113">
        <f t="shared" si="0"/>
        <v>88317</v>
      </c>
      <c r="J10898" s="111">
        <v>88317</v>
      </c>
      <c r="K10898" s="111" t="s">
        <v>724</v>
      </c>
      <c r="L10898" s="111" t="s">
        <v>708</v>
      </c>
      <c r="M10898" s="111" t="s">
        <v>710</v>
      </c>
      <c r="N10898" s="111">
        <v>0.96199999999999997</v>
      </c>
      <c r="O10898" s="114">
        <v>23.43</v>
      </c>
    </row>
    <row r="10899" spans="1:15">
      <c r="A10899" s="108"/>
      <c r="B10899" s="108"/>
      <c r="I10899" s="113">
        <f t="shared" si="0"/>
        <v>88317</v>
      </c>
      <c r="J10899" s="111">
        <v>88317</v>
      </c>
      <c r="K10899" s="111" t="s">
        <v>724</v>
      </c>
      <c r="L10899" s="111" t="s">
        <v>708</v>
      </c>
      <c r="M10899" s="111" t="s">
        <v>710</v>
      </c>
      <c r="N10899" s="111">
        <v>0.11600000000000001</v>
      </c>
      <c r="O10899" s="114">
        <v>23.43</v>
      </c>
    </row>
    <row r="10900" spans="1:15">
      <c r="A10900" s="108"/>
      <c r="B10900" s="108"/>
      <c r="I10900" s="113">
        <f t="shared" si="0"/>
        <v>88317</v>
      </c>
      <c r="J10900" s="111">
        <v>88317</v>
      </c>
      <c r="K10900" s="111" t="s">
        <v>724</v>
      </c>
      <c r="L10900" s="111" t="s">
        <v>708</v>
      </c>
      <c r="M10900" s="111" t="s">
        <v>710</v>
      </c>
      <c r="N10900" s="111">
        <v>0.13200000000000001</v>
      </c>
      <c r="O10900" s="114">
        <v>23.43</v>
      </c>
    </row>
    <row r="10901" spans="1:15">
      <c r="A10901" s="108"/>
      <c r="B10901" s="108"/>
      <c r="I10901" s="113">
        <f t="shared" si="0"/>
        <v>88248</v>
      </c>
      <c r="J10901" s="111">
        <v>88248</v>
      </c>
      <c r="K10901" s="111" t="s">
        <v>1800</v>
      </c>
      <c r="L10901" s="111" t="s">
        <v>708</v>
      </c>
      <c r="M10901" s="111" t="s">
        <v>702</v>
      </c>
      <c r="N10901" s="111">
        <v>0.151</v>
      </c>
      <c r="O10901" s="114">
        <v>16.97</v>
      </c>
    </row>
    <row r="10902" spans="1:15">
      <c r="A10902" s="108"/>
      <c r="B10902" s="108"/>
      <c r="I10902" s="113">
        <f t="shared" si="0"/>
        <v>88267</v>
      </c>
      <c r="J10902" s="111">
        <v>88267</v>
      </c>
      <c r="K10902" s="111" t="s">
        <v>1788</v>
      </c>
      <c r="L10902" s="111" t="s">
        <v>708</v>
      </c>
      <c r="M10902" s="111" t="s">
        <v>710</v>
      </c>
      <c r="N10902" s="111">
        <v>0.151</v>
      </c>
      <c r="O10902" s="114">
        <v>21.85</v>
      </c>
    </row>
    <row r="10903" spans="1:15">
      <c r="A10903" s="108"/>
      <c r="B10903" s="108"/>
      <c r="I10903" s="113">
        <f t="shared" si="0"/>
        <v>88317</v>
      </c>
      <c r="J10903" s="111">
        <v>88317</v>
      </c>
      <c r="K10903" s="111" t="s">
        <v>724</v>
      </c>
      <c r="L10903" s="111" t="s">
        <v>708</v>
      </c>
      <c r="M10903" s="111" t="s">
        <v>710</v>
      </c>
      <c r="N10903" s="111">
        <v>0.151</v>
      </c>
      <c r="O10903" s="114">
        <v>23.43</v>
      </c>
    </row>
    <row r="10904" spans="1:15">
      <c r="A10904" s="108"/>
      <c r="B10904" s="108"/>
      <c r="I10904" s="113">
        <f t="shared" si="0"/>
        <v>88267</v>
      </c>
      <c r="J10904" s="111">
        <v>88267</v>
      </c>
      <c r="K10904" s="111" t="s">
        <v>1788</v>
      </c>
      <c r="L10904" s="111" t="s">
        <v>708</v>
      </c>
      <c r="M10904" s="111" t="s">
        <v>710</v>
      </c>
      <c r="N10904" s="111">
        <v>0.17399999999999999</v>
      </c>
      <c r="O10904" s="114">
        <v>21.85</v>
      </c>
    </row>
    <row r="10905" spans="1:15">
      <c r="A10905" s="108"/>
      <c r="B10905" s="108"/>
      <c r="I10905" s="113">
        <f t="shared" si="0"/>
        <v>88317</v>
      </c>
      <c r="J10905" s="111">
        <v>88317</v>
      </c>
      <c r="K10905" s="111" t="s">
        <v>724</v>
      </c>
      <c r="L10905" s="111" t="s">
        <v>708</v>
      </c>
      <c r="M10905" s="111" t="s">
        <v>710</v>
      </c>
      <c r="N10905" s="111">
        <v>0.17399999999999999</v>
      </c>
      <c r="O10905" s="114">
        <v>23.43</v>
      </c>
    </row>
    <row r="10906" spans="1:15">
      <c r="A10906" s="108"/>
      <c r="B10906" s="108"/>
      <c r="I10906" s="113">
        <f t="shared" si="0"/>
        <v>88317</v>
      </c>
      <c r="J10906" s="111">
        <v>88317</v>
      </c>
      <c r="K10906" s="111" t="s">
        <v>724</v>
      </c>
      <c r="L10906" s="111" t="s">
        <v>708</v>
      </c>
      <c r="M10906" s="111" t="s">
        <v>710</v>
      </c>
      <c r="N10906" s="111">
        <v>0.20899999999999999</v>
      </c>
      <c r="O10906" s="114">
        <v>23.43</v>
      </c>
    </row>
    <row r="10907" spans="1:15">
      <c r="A10907" s="108"/>
      <c r="B10907" s="108"/>
      <c r="I10907" s="113">
        <f t="shared" si="0"/>
        <v>88248</v>
      </c>
      <c r="J10907" s="111">
        <v>88248</v>
      </c>
      <c r="K10907" s="111" t="s">
        <v>1800</v>
      </c>
      <c r="L10907" s="111" t="s">
        <v>708</v>
      </c>
      <c r="M10907" s="111" t="s">
        <v>702</v>
      </c>
      <c r="N10907" s="111">
        <v>0.24299999999999999</v>
      </c>
      <c r="O10907" s="114">
        <v>16.97</v>
      </c>
    </row>
    <row r="10908" spans="1:15">
      <c r="A10908" s="108"/>
      <c r="B10908" s="108"/>
      <c r="I10908" s="113">
        <f t="shared" si="0"/>
        <v>88317</v>
      </c>
      <c r="J10908" s="111">
        <v>88317</v>
      </c>
      <c r="K10908" s="111" t="s">
        <v>724</v>
      </c>
      <c r="L10908" s="111" t="s">
        <v>708</v>
      </c>
      <c r="M10908" s="111" t="s">
        <v>710</v>
      </c>
      <c r="N10908" s="111">
        <v>0.24299999999999999</v>
      </c>
      <c r="O10908" s="114">
        <v>23.43</v>
      </c>
    </row>
    <row r="10909" spans="1:15">
      <c r="A10909" s="108"/>
      <c r="B10909" s="108"/>
      <c r="I10909" s="113">
        <f t="shared" si="0"/>
        <v>88248</v>
      </c>
      <c r="J10909" s="111">
        <v>88248</v>
      </c>
      <c r="K10909" s="111" t="s">
        <v>1800</v>
      </c>
      <c r="L10909" s="111" t="s">
        <v>708</v>
      </c>
      <c r="M10909" s="111" t="s">
        <v>702</v>
      </c>
      <c r="N10909" s="111">
        <v>0.19800000000000001</v>
      </c>
      <c r="O10909" s="114">
        <v>16.97</v>
      </c>
    </row>
    <row r="10910" spans="1:15">
      <c r="A10910" s="108"/>
      <c r="B10910" s="108"/>
      <c r="I10910" s="113">
        <f t="shared" si="0"/>
        <v>88317</v>
      </c>
      <c r="J10910" s="111">
        <v>88317</v>
      </c>
      <c r="K10910" s="111" t="s">
        <v>724</v>
      </c>
      <c r="L10910" s="111" t="s">
        <v>708</v>
      </c>
      <c r="M10910" s="111" t="s">
        <v>710</v>
      </c>
      <c r="N10910" s="111">
        <v>0.19800000000000001</v>
      </c>
      <c r="O10910" s="114">
        <v>23.43</v>
      </c>
    </row>
    <row r="10911" spans="1:15">
      <c r="A10911" s="108"/>
      <c r="B10911" s="108"/>
      <c r="I10911" s="113">
        <f t="shared" si="0"/>
        <v>88248</v>
      </c>
      <c r="J10911" s="111">
        <v>88248</v>
      </c>
      <c r="K10911" s="111" t="s">
        <v>1800</v>
      </c>
      <c r="L10911" s="111" t="s">
        <v>708</v>
      </c>
      <c r="M10911" s="111" t="s">
        <v>702</v>
      </c>
      <c r="N10911" s="111">
        <v>0.22600000000000001</v>
      </c>
      <c r="O10911" s="114">
        <v>16.97</v>
      </c>
    </row>
    <row r="10912" spans="1:15">
      <c r="A10912" s="108"/>
      <c r="B10912" s="108"/>
      <c r="I10912" s="113">
        <f t="shared" si="0"/>
        <v>88267</v>
      </c>
      <c r="J10912" s="111">
        <v>88267</v>
      </c>
      <c r="K10912" s="111" t="s">
        <v>1788</v>
      </c>
      <c r="L10912" s="111" t="s">
        <v>708</v>
      </c>
      <c r="M10912" s="111" t="s">
        <v>710</v>
      </c>
      <c r="N10912" s="111">
        <v>0.22600000000000001</v>
      </c>
      <c r="O10912" s="114">
        <v>21.85</v>
      </c>
    </row>
    <row r="10913" spans="1:15">
      <c r="A10913" s="108"/>
      <c r="B10913" s="108"/>
      <c r="I10913" s="113">
        <f t="shared" si="0"/>
        <v>88317</v>
      </c>
      <c r="J10913" s="111">
        <v>88317</v>
      </c>
      <c r="K10913" s="111" t="s">
        <v>724</v>
      </c>
      <c r="L10913" s="111" t="s">
        <v>708</v>
      </c>
      <c r="M10913" s="111" t="s">
        <v>710</v>
      </c>
      <c r="N10913" s="111">
        <v>0.22600000000000001</v>
      </c>
      <c r="O10913" s="114">
        <v>23.43</v>
      </c>
    </row>
    <row r="10914" spans="1:15">
      <c r="A10914" s="108"/>
      <c r="B10914" s="108"/>
      <c r="I10914" s="113">
        <f t="shared" si="0"/>
        <v>88248</v>
      </c>
      <c r="J10914" s="111">
        <v>88248</v>
      </c>
      <c r="K10914" s="111" t="s">
        <v>1800</v>
      </c>
      <c r="L10914" s="111" t="s">
        <v>708</v>
      </c>
      <c r="M10914" s="111" t="s">
        <v>702</v>
      </c>
      <c r="N10914" s="111">
        <v>0.26100000000000001</v>
      </c>
      <c r="O10914" s="114">
        <v>16.97</v>
      </c>
    </row>
    <row r="10915" spans="1:15">
      <c r="A10915" s="108"/>
      <c r="B10915" s="108"/>
      <c r="I10915" s="113">
        <f t="shared" si="0"/>
        <v>88267</v>
      </c>
      <c r="J10915" s="111">
        <v>88267</v>
      </c>
      <c r="K10915" s="111" t="s">
        <v>1788</v>
      </c>
      <c r="L10915" s="111" t="s">
        <v>708</v>
      </c>
      <c r="M10915" s="111" t="s">
        <v>710</v>
      </c>
      <c r="N10915" s="111">
        <v>0.26100000000000001</v>
      </c>
      <c r="O10915" s="114">
        <v>21.85</v>
      </c>
    </row>
    <row r="10916" spans="1:15">
      <c r="A10916" s="108"/>
      <c r="B10916" s="108"/>
      <c r="I10916" s="113">
        <f t="shared" si="0"/>
        <v>88317</v>
      </c>
      <c r="J10916" s="111">
        <v>88317</v>
      </c>
      <c r="K10916" s="111" t="s">
        <v>724</v>
      </c>
      <c r="L10916" s="111" t="s">
        <v>708</v>
      </c>
      <c r="M10916" s="111" t="s">
        <v>710</v>
      </c>
      <c r="N10916" s="111">
        <v>0.26100000000000001</v>
      </c>
      <c r="O10916" s="114">
        <v>23.43</v>
      </c>
    </row>
    <row r="10917" spans="1:15">
      <c r="A10917" s="108"/>
      <c r="B10917" s="108"/>
      <c r="I10917" s="113">
        <f t="shared" si="0"/>
        <v>88317</v>
      </c>
      <c r="J10917" s="111">
        <v>88317</v>
      </c>
      <c r="K10917" s="111" t="s">
        <v>724</v>
      </c>
      <c r="L10917" s="111" t="s">
        <v>708</v>
      </c>
      <c r="M10917" s="111" t="s">
        <v>710</v>
      </c>
      <c r="N10917" s="111">
        <v>0.313</v>
      </c>
      <c r="O10917" s="114">
        <v>23.43</v>
      </c>
    </row>
    <row r="10918" spans="1:15">
      <c r="A10918" s="108"/>
      <c r="B10918" s="108"/>
      <c r="I10918" s="113">
        <f t="shared" si="0"/>
        <v>88248</v>
      </c>
      <c r="J10918" s="111">
        <v>88248</v>
      </c>
      <c r="K10918" s="111" t="s">
        <v>1800</v>
      </c>
      <c r="L10918" s="111" t="s">
        <v>708</v>
      </c>
      <c r="M10918" s="111" t="s">
        <v>702</v>
      </c>
      <c r="N10918" s="111">
        <v>0.36499999999999999</v>
      </c>
      <c r="O10918" s="114">
        <v>16.97</v>
      </c>
    </row>
    <row r="10919" spans="1:15">
      <c r="A10919" s="108"/>
      <c r="B10919" s="108"/>
      <c r="I10919" s="113">
        <f t="shared" si="0"/>
        <v>88267</v>
      </c>
      <c r="J10919" s="111">
        <v>88267</v>
      </c>
      <c r="K10919" s="111" t="s">
        <v>1788</v>
      </c>
      <c r="L10919" s="111" t="s">
        <v>708</v>
      </c>
      <c r="M10919" s="111" t="s">
        <v>710</v>
      </c>
      <c r="N10919" s="111">
        <v>0.36499999999999999</v>
      </c>
      <c r="O10919" s="114">
        <v>21.85</v>
      </c>
    </row>
    <row r="10920" spans="1:15">
      <c r="A10920" s="108"/>
      <c r="B10920" s="108"/>
      <c r="I10920" s="113">
        <f t="shared" si="0"/>
        <v>88317</v>
      </c>
      <c r="J10920" s="111">
        <v>88317</v>
      </c>
      <c r="K10920" s="111" t="s">
        <v>724</v>
      </c>
      <c r="L10920" s="111" t="s">
        <v>708</v>
      </c>
      <c r="M10920" s="111" t="s">
        <v>710</v>
      </c>
      <c r="N10920" s="111">
        <v>0.36499999999999999</v>
      </c>
      <c r="O10920" s="114">
        <v>23.43</v>
      </c>
    </row>
    <row r="10921" spans="1:15">
      <c r="A10921" s="108"/>
      <c r="B10921" s="108"/>
      <c r="I10921" s="113">
        <f t="shared" si="0"/>
        <v>88248</v>
      </c>
      <c r="J10921" s="111">
        <v>88248</v>
      </c>
      <c r="K10921" s="111" t="s">
        <v>1800</v>
      </c>
      <c r="L10921" s="111" t="s">
        <v>708</v>
      </c>
      <c r="M10921" s="111" t="s">
        <v>702</v>
      </c>
      <c r="N10921" s="111">
        <v>0.23200000000000001</v>
      </c>
      <c r="O10921" s="114">
        <v>16.97</v>
      </c>
    </row>
    <row r="10922" spans="1:15">
      <c r="A10922" s="108"/>
      <c r="B10922" s="108"/>
      <c r="I10922" s="113">
        <f t="shared" si="0"/>
        <v>88267</v>
      </c>
      <c r="J10922" s="111">
        <v>88267</v>
      </c>
      <c r="K10922" s="111" t="s">
        <v>1788</v>
      </c>
      <c r="L10922" s="111" t="s">
        <v>708</v>
      </c>
      <c r="M10922" s="111" t="s">
        <v>710</v>
      </c>
      <c r="N10922" s="111">
        <v>0.23200000000000001</v>
      </c>
      <c r="O10922" s="114">
        <v>21.85</v>
      </c>
    </row>
    <row r="10923" spans="1:15">
      <c r="A10923" s="108"/>
      <c r="B10923" s="108"/>
      <c r="I10923" s="113">
        <f t="shared" si="0"/>
        <v>88317</v>
      </c>
      <c r="J10923" s="111">
        <v>88317</v>
      </c>
      <c r="K10923" s="111" t="s">
        <v>724</v>
      </c>
      <c r="L10923" s="111" t="s">
        <v>708</v>
      </c>
      <c r="M10923" s="111" t="s">
        <v>710</v>
      </c>
      <c r="N10923" s="111">
        <v>0.23200000000000001</v>
      </c>
      <c r="O10923" s="114">
        <v>23.43</v>
      </c>
    </row>
    <row r="10924" spans="1:15">
      <c r="A10924" s="108"/>
      <c r="B10924" s="108"/>
      <c r="I10924" s="113">
        <f t="shared" si="0"/>
        <v>88248</v>
      </c>
      <c r="J10924" s="111">
        <v>88248</v>
      </c>
      <c r="K10924" s="111" t="s">
        <v>1800</v>
      </c>
      <c r="L10924" s="111" t="s">
        <v>708</v>
      </c>
      <c r="M10924" s="111" t="s">
        <v>702</v>
      </c>
      <c r="N10924" s="111">
        <v>0.26400000000000001</v>
      </c>
      <c r="O10924" s="114">
        <v>16.97</v>
      </c>
    </row>
    <row r="10925" spans="1:15">
      <c r="A10925" s="108"/>
      <c r="B10925" s="108"/>
      <c r="I10925" s="113">
        <f t="shared" si="0"/>
        <v>88267</v>
      </c>
      <c r="J10925" s="111">
        <v>88267</v>
      </c>
      <c r="K10925" s="111" t="s">
        <v>1788</v>
      </c>
      <c r="L10925" s="111" t="s">
        <v>708</v>
      </c>
      <c r="M10925" s="111" t="s">
        <v>710</v>
      </c>
      <c r="N10925" s="111">
        <v>0.26400000000000001</v>
      </c>
      <c r="O10925" s="114">
        <v>21.85</v>
      </c>
    </row>
    <row r="10926" spans="1:15">
      <c r="A10926" s="108"/>
      <c r="B10926" s="108"/>
      <c r="I10926" s="113">
        <f t="shared" si="0"/>
        <v>88317</v>
      </c>
      <c r="J10926" s="111">
        <v>88317</v>
      </c>
      <c r="K10926" s="111" t="s">
        <v>724</v>
      </c>
      <c r="L10926" s="111" t="s">
        <v>708</v>
      </c>
      <c r="M10926" s="111" t="s">
        <v>710</v>
      </c>
      <c r="N10926" s="111">
        <v>0.26400000000000001</v>
      </c>
      <c r="O10926" s="114">
        <v>23.43</v>
      </c>
    </row>
    <row r="10927" spans="1:15">
      <c r="A10927" s="108"/>
      <c r="B10927" s="108"/>
      <c r="I10927" s="113">
        <f t="shared" si="0"/>
        <v>88317</v>
      </c>
      <c r="J10927" s="111">
        <v>88317</v>
      </c>
      <c r="K10927" s="111" t="s">
        <v>724</v>
      </c>
      <c r="L10927" s="111" t="s">
        <v>708</v>
      </c>
      <c r="M10927" s="111" t="s">
        <v>710</v>
      </c>
      <c r="N10927" s="111">
        <v>0.30099999999999999</v>
      </c>
      <c r="O10927" s="114">
        <v>23.43</v>
      </c>
    </row>
    <row r="10928" spans="1:15">
      <c r="A10928" s="108"/>
      <c r="B10928" s="108"/>
      <c r="I10928" s="113">
        <f t="shared" si="0"/>
        <v>88317</v>
      </c>
      <c r="J10928" s="111">
        <v>88317</v>
      </c>
      <c r="K10928" s="111" t="s">
        <v>724</v>
      </c>
      <c r="L10928" s="111" t="s">
        <v>708</v>
      </c>
      <c r="M10928" s="111" t="s">
        <v>710</v>
      </c>
      <c r="N10928" s="111">
        <v>0.34799999999999998</v>
      </c>
      <c r="O10928" s="114">
        <v>23.43</v>
      </c>
    </row>
    <row r="10929" spans="1:15">
      <c r="A10929" s="108"/>
      <c r="B10929" s="108"/>
      <c r="I10929" s="113">
        <f t="shared" si="0"/>
        <v>88317</v>
      </c>
      <c r="J10929" s="111">
        <v>88317</v>
      </c>
      <c r="K10929" s="111" t="s">
        <v>724</v>
      </c>
      <c r="L10929" s="111" t="s">
        <v>708</v>
      </c>
      <c r="M10929" s="111" t="s">
        <v>710</v>
      </c>
      <c r="N10929" s="111">
        <v>0.47099999999999997</v>
      </c>
      <c r="O10929" s="114">
        <v>23.43</v>
      </c>
    </row>
    <row r="10930" spans="1:15">
      <c r="A10930" s="108"/>
      <c r="B10930" s="108"/>
      <c r="I10930" s="113">
        <f t="shared" si="0"/>
        <v>88248</v>
      </c>
      <c r="J10930" s="111">
        <v>88248</v>
      </c>
      <c r="K10930" s="111" t="s">
        <v>1800</v>
      </c>
      <c r="L10930" s="111" t="s">
        <v>708</v>
      </c>
      <c r="M10930" s="111" t="s">
        <v>702</v>
      </c>
      <c r="N10930" s="111">
        <v>0.48699999999999999</v>
      </c>
      <c r="O10930" s="114">
        <v>16.97</v>
      </c>
    </row>
    <row r="10931" spans="1:15">
      <c r="A10931" s="108"/>
      <c r="B10931" s="108"/>
      <c r="I10931" s="113">
        <f t="shared" si="0"/>
        <v>88267</v>
      </c>
      <c r="J10931" s="111">
        <v>88267</v>
      </c>
      <c r="K10931" s="111" t="s">
        <v>1788</v>
      </c>
      <c r="L10931" s="111" t="s">
        <v>708</v>
      </c>
      <c r="M10931" s="111" t="s">
        <v>710</v>
      </c>
      <c r="N10931" s="111">
        <v>0.48699999999999999</v>
      </c>
      <c r="O10931" s="114">
        <v>21.85</v>
      </c>
    </row>
    <row r="10932" spans="1:15">
      <c r="A10932" s="108"/>
      <c r="B10932" s="108"/>
      <c r="I10932" s="113">
        <f t="shared" si="0"/>
        <v>88317</v>
      </c>
      <c r="J10932" s="111">
        <v>88317</v>
      </c>
      <c r="K10932" s="111" t="s">
        <v>724</v>
      </c>
      <c r="L10932" s="111" t="s">
        <v>708</v>
      </c>
      <c r="M10932" s="111" t="s">
        <v>710</v>
      </c>
      <c r="N10932" s="111">
        <v>0.48699999999999999</v>
      </c>
      <c r="O10932" s="114">
        <v>23.43</v>
      </c>
    </row>
    <row r="10933" spans="1:15">
      <c r="A10933" s="108"/>
      <c r="B10933" s="108"/>
      <c r="I10933" s="113">
        <f t="shared" si="0"/>
        <v>11002</v>
      </c>
      <c r="J10933" s="111">
        <v>11002</v>
      </c>
      <c r="K10933" s="111" t="s">
        <v>2020</v>
      </c>
      <c r="L10933" s="111" t="s">
        <v>723</v>
      </c>
      <c r="M10933" s="111" t="s">
        <v>702</v>
      </c>
      <c r="N10933" s="111">
        <v>8.9999999999999993E-3</v>
      </c>
      <c r="O10933" s="114">
        <v>20.77</v>
      </c>
    </row>
    <row r="10934" spans="1:15">
      <c r="A10934" s="108"/>
      <c r="B10934" s="108"/>
      <c r="I10934" s="113">
        <f t="shared" si="0"/>
        <v>40354</v>
      </c>
      <c r="J10934" s="111">
        <v>40354</v>
      </c>
      <c r="K10934" s="111" t="s">
        <v>3621</v>
      </c>
      <c r="L10934" s="111" t="s">
        <v>706</v>
      </c>
      <c r="M10934" s="111" t="s">
        <v>729</v>
      </c>
      <c r="N10934" s="111">
        <v>1</v>
      </c>
      <c r="O10934" s="114">
        <v>7.65</v>
      </c>
    </row>
    <row r="10935" spans="1:15">
      <c r="A10935" s="108"/>
      <c r="B10935" s="108"/>
      <c r="I10935" s="113">
        <f t="shared" si="0"/>
        <v>11002</v>
      </c>
      <c r="J10935" s="111">
        <v>11002</v>
      </c>
      <c r="K10935" s="111" t="s">
        <v>2020</v>
      </c>
      <c r="L10935" s="111" t="s">
        <v>723</v>
      </c>
      <c r="M10935" s="111" t="s">
        <v>702</v>
      </c>
      <c r="N10935" s="111">
        <v>1.2E-2</v>
      </c>
      <c r="O10935" s="114">
        <v>20.77</v>
      </c>
    </row>
    <row r="10936" spans="1:15">
      <c r="A10936" s="108"/>
      <c r="B10936" s="108"/>
      <c r="I10936" s="113">
        <f t="shared" si="0"/>
        <v>40357</v>
      </c>
      <c r="J10936" s="111">
        <v>40357</v>
      </c>
      <c r="K10936" s="111" t="s">
        <v>3622</v>
      </c>
      <c r="L10936" s="111" t="s">
        <v>706</v>
      </c>
      <c r="M10936" s="111" t="s">
        <v>729</v>
      </c>
      <c r="N10936" s="111">
        <v>1</v>
      </c>
      <c r="O10936" s="114">
        <v>8.58</v>
      </c>
    </row>
    <row r="10937" spans="1:15">
      <c r="A10937" s="108"/>
      <c r="B10937" s="108"/>
      <c r="I10937" s="113">
        <f t="shared" si="0"/>
        <v>40355</v>
      </c>
      <c r="J10937" s="111">
        <v>40355</v>
      </c>
      <c r="K10937" s="111" t="s">
        <v>3623</v>
      </c>
      <c r="L10937" s="111" t="s">
        <v>706</v>
      </c>
      <c r="M10937" s="111" t="s">
        <v>729</v>
      </c>
      <c r="N10937" s="111">
        <v>1</v>
      </c>
      <c r="O10937" s="114">
        <v>6.15</v>
      </c>
    </row>
    <row r="10938" spans="1:15">
      <c r="A10938" s="108"/>
      <c r="B10938" s="108"/>
      <c r="I10938" s="113">
        <f t="shared" si="0"/>
        <v>88248</v>
      </c>
      <c r="J10938" s="111">
        <v>88248</v>
      </c>
      <c r="K10938" s="111" t="s">
        <v>1800</v>
      </c>
      <c r="L10938" s="111" t="s">
        <v>708</v>
      </c>
      <c r="M10938" s="111" t="s">
        <v>702</v>
      </c>
      <c r="N10938" s="111">
        <v>0.38100000000000001</v>
      </c>
      <c r="O10938" s="114">
        <v>16.97</v>
      </c>
    </row>
    <row r="10939" spans="1:15">
      <c r="A10939" s="108"/>
      <c r="B10939" s="108"/>
      <c r="I10939" s="113">
        <f t="shared" si="0"/>
        <v>88267</v>
      </c>
      <c r="J10939" s="111">
        <v>88267</v>
      </c>
      <c r="K10939" s="111" t="s">
        <v>1788</v>
      </c>
      <c r="L10939" s="111" t="s">
        <v>708</v>
      </c>
      <c r="M10939" s="111" t="s">
        <v>710</v>
      </c>
      <c r="N10939" s="111">
        <v>0.38100000000000001</v>
      </c>
      <c r="O10939" s="114">
        <v>21.85</v>
      </c>
    </row>
    <row r="10940" spans="1:15">
      <c r="A10940" s="108"/>
      <c r="B10940" s="108"/>
      <c r="I10940" s="113">
        <f t="shared" si="0"/>
        <v>88317</v>
      </c>
      <c r="J10940" s="111">
        <v>88317</v>
      </c>
      <c r="K10940" s="111" t="s">
        <v>724</v>
      </c>
      <c r="L10940" s="111" t="s">
        <v>708</v>
      </c>
      <c r="M10940" s="111" t="s">
        <v>710</v>
      </c>
      <c r="N10940" s="111">
        <v>0.38100000000000001</v>
      </c>
      <c r="O10940" s="114">
        <v>23.43</v>
      </c>
    </row>
    <row r="10941" spans="1:15">
      <c r="A10941" s="108"/>
      <c r="B10941" s="108"/>
      <c r="I10941" s="113">
        <f t="shared" si="0"/>
        <v>40379</v>
      </c>
      <c r="J10941" s="111">
        <v>40379</v>
      </c>
      <c r="K10941" s="111" t="s">
        <v>3624</v>
      </c>
      <c r="L10941" s="111" t="s">
        <v>706</v>
      </c>
      <c r="M10941" s="111" t="s">
        <v>729</v>
      </c>
      <c r="N10941" s="111">
        <v>1</v>
      </c>
      <c r="O10941" s="114">
        <v>10.26</v>
      </c>
    </row>
    <row r="10942" spans="1:15">
      <c r="A10942" s="108"/>
      <c r="B10942" s="108"/>
      <c r="I10942" s="113">
        <f t="shared" si="0"/>
        <v>88317</v>
      </c>
      <c r="J10942" s="111">
        <v>88317</v>
      </c>
      <c r="K10942" s="111" t="s">
        <v>724</v>
      </c>
      <c r="L10942" s="111" t="s">
        <v>708</v>
      </c>
      <c r="M10942" s="111" t="s">
        <v>710</v>
      </c>
      <c r="N10942" s="111">
        <v>0.17199999999999999</v>
      </c>
      <c r="O10942" s="114">
        <v>23.43</v>
      </c>
    </row>
    <row r="10943" spans="1:15">
      <c r="A10943" s="108"/>
      <c r="B10943" s="108"/>
      <c r="I10943" s="113">
        <f t="shared" si="0"/>
        <v>40378</v>
      </c>
      <c r="J10943" s="111">
        <v>40378</v>
      </c>
      <c r="K10943" s="111" t="s">
        <v>3625</v>
      </c>
      <c r="L10943" s="111" t="s">
        <v>706</v>
      </c>
      <c r="M10943" s="111" t="s">
        <v>729</v>
      </c>
      <c r="N10943" s="111">
        <v>1</v>
      </c>
      <c r="O10943" s="114">
        <v>10.26</v>
      </c>
    </row>
    <row r="10944" spans="1:15">
      <c r="A10944" s="108"/>
      <c r="B10944" s="108"/>
      <c r="I10944" s="113">
        <f t="shared" si="0"/>
        <v>40381</v>
      </c>
      <c r="J10944" s="111">
        <v>40381</v>
      </c>
      <c r="K10944" s="111" t="s">
        <v>3626</v>
      </c>
      <c r="L10944" s="111" t="s">
        <v>706</v>
      </c>
      <c r="M10944" s="111" t="s">
        <v>729</v>
      </c>
      <c r="N10944" s="111">
        <v>1</v>
      </c>
      <c r="O10944" s="114">
        <v>13.68</v>
      </c>
    </row>
    <row r="10945" spans="1:15">
      <c r="A10945" s="108"/>
      <c r="B10945" s="108"/>
      <c r="I10945" s="113">
        <f t="shared" si="0"/>
        <v>88317</v>
      </c>
      <c r="J10945" s="111">
        <v>88317</v>
      </c>
      <c r="K10945" s="111" t="s">
        <v>724</v>
      </c>
      <c r="L10945" s="111" t="s">
        <v>708</v>
      </c>
      <c r="M10945" s="111" t="s">
        <v>710</v>
      </c>
      <c r="N10945" s="111">
        <v>0.29399999999999998</v>
      </c>
      <c r="O10945" s="114">
        <v>23.43</v>
      </c>
    </row>
    <row r="10946" spans="1:15">
      <c r="A10946" s="108"/>
      <c r="B10946" s="108"/>
      <c r="I10946" s="113">
        <f t="shared" si="0"/>
        <v>40380</v>
      </c>
      <c r="J10946" s="111">
        <v>40380</v>
      </c>
      <c r="K10946" s="111" t="s">
        <v>3627</v>
      </c>
      <c r="L10946" s="111" t="s">
        <v>706</v>
      </c>
      <c r="M10946" s="111" t="s">
        <v>729</v>
      </c>
      <c r="N10946" s="111">
        <v>1</v>
      </c>
      <c r="O10946" s="114">
        <v>13.68</v>
      </c>
    </row>
    <row r="10947" spans="1:15">
      <c r="A10947" s="108"/>
      <c r="B10947" s="108"/>
      <c r="I10947" s="113">
        <f t="shared" si="0"/>
        <v>88248</v>
      </c>
      <c r="J10947" s="111">
        <v>88248</v>
      </c>
      <c r="K10947" s="111" t="s">
        <v>1800</v>
      </c>
      <c r="L10947" s="111" t="s">
        <v>708</v>
      </c>
      <c r="M10947" s="111" t="s">
        <v>702</v>
      </c>
      <c r="N10947" s="111">
        <v>0.57199999999999995</v>
      </c>
      <c r="O10947" s="114">
        <v>16.97</v>
      </c>
    </row>
    <row r="10948" spans="1:15">
      <c r="A10948" s="108"/>
      <c r="B10948" s="108"/>
      <c r="I10948" s="113">
        <f t="shared" si="0"/>
        <v>88267</v>
      </c>
      <c r="J10948" s="111">
        <v>88267</v>
      </c>
      <c r="K10948" s="111" t="s">
        <v>1788</v>
      </c>
      <c r="L10948" s="111" t="s">
        <v>708</v>
      </c>
      <c r="M10948" s="111" t="s">
        <v>710</v>
      </c>
      <c r="N10948" s="111">
        <v>0.57199999999999995</v>
      </c>
      <c r="O10948" s="114">
        <v>21.85</v>
      </c>
    </row>
    <row r="10949" spans="1:15">
      <c r="A10949" s="108"/>
      <c r="B10949" s="108"/>
      <c r="I10949" s="113">
        <f t="shared" si="0"/>
        <v>88317</v>
      </c>
      <c r="J10949" s="111">
        <v>88317</v>
      </c>
      <c r="K10949" s="111" t="s">
        <v>724</v>
      </c>
      <c r="L10949" s="111" t="s">
        <v>708</v>
      </c>
      <c r="M10949" s="111" t="s">
        <v>710</v>
      </c>
      <c r="N10949" s="111">
        <v>0.57199999999999995</v>
      </c>
      <c r="O10949" s="114">
        <v>23.43</v>
      </c>
    </row>
    <row r="10950" spans="1:15">
      <c r="A10950" s="108"/>
      <c r="B10950" s="108"/>
      <c r="I10950" s="113">
        <f t="shared" si="0"/>
        <v>11002</v>
      </c>
      <c r="J10950" s="111">
        <v>11002</v>
      </c>
      <c r="K10950" s="111" t="s">
        <v>2020</v>
      </c>
      <c r="L10950" s="111" t="s">
        <v>723</v>
      </c>
      <c r="M10950" s="111" t="s">
        <v>702</v>
      </c>
      <c r="N10950" s="111">
        <v>1.4E-2</v>
      </c>
      <c r="O10950" s="114">
        <v>20.77</v>
      </c>
    </row>
    <row r="10951" spans="1:15">
      <c r="A10951" s="108"/>
      <c r="B10951" s="108"/>
      <c r="I10951" s="113">
        <f t="shared" si="0"/>
        <v>40392</v>
      </c>
      <c r="J10951" s="111">
        <v>40392</v>
      </c>
      <c r="K10951" s="111" t="s">
        <v>3628</v>
      </c>
      <c r="L10951" s="111" t="s">
        <v>706</v>
      </c>
      <c r="M10951" s="111" t="s">
        <v>729</v>
      </c>
      <c r="N10951" s="111">
        <v>1</v>
      </c>
      <c r="O10951" s="114">
        <v>15.78</v>
      </c>
    </row>
    <row r="10952" spans="1:15">
      <c r="A10952" s="108"/>
      <c r="B10952" s="108"/>
      <c r="I10952" s="113">
        <f t="shared" si="0"/>
        <v>88248</v>
      </c>
      <c r="J10952" s="111">
        <v>88248</v>
      </c>
      <c r="K10952" s="111" t="s">
        <v>1800</v>
      </c>
      <c r="L10952" s="111" t="s">
        <v>708</v>
      </c>
      <c r="M10952" s="111" t="s">
        <v>702</v>
      </c>
      <c r="N10952" s="111">
        <v>0.22900000000000001</v>
      </c>
      <c r="O10952" s="114">
        <v>16.97</v>
      </c>
    </row>
    <row r="10953" spans="1:15">
      <c r="A10953" s="108"/>
      <c r="B10953" s="108"/>
      <c r="I10953" s="113">
        <f t="shared" si="0"/>
        <v>88317</v>
      </c>
      <c r="J10953" s="111">
        <v>88317</v>
      </c>
      <c r="K10953" s="111" t="s">
        <v>724</v>
      </c>
      <c r="L10953" s="111" t="s">
        <v>708</v>
      </c>
      <c r="M10953" s="111" t="s">
        <v>710</v>
      </c>
      <c r="N10953" s="111">
        <v>0.22900000000000001</v>
      </c>
      <c r="O10953" s="114">
        <v>23.43</v>
      </c>
    </row>
    <row r="10954" spans="1:15">
      <c r="A10954" s="108"/>
      <c r="B10954" s="108"/>
      <c r="I10954" s="113">
        <f t="shared" si="0"/>
        <v>40393</v>
      </c>
      <c r="J10954" s="111">
        <v>40393</v>
      </c>
      <c r="K10954" s="111" t="s">
        <v>3629</v>
      </c>
      <c r="L10954" s="111" t="s">
        <v>706</v>
      </c>
      <c r="M10954" s="111" t="s">
        <v>729</v>
      </c>
      <c r="N10954" s="111">
        <v>1</v>
      </c>
      <c r="O10954" s="114">
        <v>20.329999999999998</v>
      </c>
    </row>
    <row r="10955" spans="1:15">
      <c r="A10955" s="108"/>
      <c r="B10955" s="108"/>
      <c r="I10955" s="113">
        <f t="shared" si="0"/>
        <v>88248</v>
      </c>
      <c r="J10955" s="111">
        <v>88248</v>
      </c>
      <c r="K10955" s="111" t="s">
        <v>1800</v>
      </c>
      <c r="L10955" s="111" t="s">
        <v>708</v>
      </c>
      <c r="M10955" s="111" t="s">
        <v>702</v>
      </c>
      <c r="N10955" s="111">
        <v>0.39200000000000002</v>
      </c>
      <c r="O10955" s="114">
        <v>16.97</v>
      </c>
    </row>
    <row r="10956" spans="1:15">
      <c r="A10956" s="108"/>
      <c r="B10956" s="108"/>
      <c r="I10956" s="113">
        <f t="shared" si="0"/>
        <v>88267</v>
      </c>
      <c r="J10956" s="111">
        <v>88267</v>
      </c>
      <c r="K10956" s="111" t="s">
        <v>1788</v>
      </c>
      <c r="L10956" s="111" t="s">
        <v>708</v>
      </c>
      <c r="M10956" s="111" t="s">
        <v>710</v>
      </c>
      <c r="N10956" s="111">
        <v>0.39200000000000002</v>
      </c>
      <c r="O10956" s="114">
        <v>21.85</v>
      </c>
    </row>
    <row r="10957" spans="1:15">
      <c r="A10957" s="108"/>
      <c r="B10957" s="108"/>
      <c r="I10957" s="113">
        <f t="shared" si="0"/>
        <v>88317</v>
      </c>
      <c r="J10957" s="111">
        <v>88317</v>
      </c>
      <c r="K10957" s="111" t="s">
        <v>724</v>
      </c>
      <c r="L10957" s="111" t="s">
        <v>708</v>
      </c>
      <c r="M10957" s="111" t="s">
        <v>710</v>
      </c>
      <c r="N10957" s="111">
        <v>0.39200000000000002</v>
      </c>
      <c r="O10957" s="114">
        <v>23.43</v>
      </c>
    </row>
    <row r="10958" spans="1:15">
      <c r="A10958" s="108"/>
      <c r="B10958" s="108"/>
      <c r="I10958" s="113">
        <f t="shared" si="0"/>
        <v>88248</v>
      </c>
      <c r="J10958" s="111">
        <v>88248</v>
      </c>
      <c r="K10958" s="111" t="s">
        <v>1800</v>
      </c>
      <c r="L10958" s="111" t="s">
        <v>708</v>
      </c>
      <c r="M10958" s="111" t="s">
        <v>702</v>
      </c>
      <c r="N10958" s="111">
        <v>0.76300000000000001</v>
      </c>
      <c r="O10958" s="114">
        <v>16.97</v>
      </c>
    </row>
    <row r="10959" spans="1:15">
      <c r="A10959" s="108"/>
      <c r="B10959" s="108"/>
      <c r="I10959" s="113">
        <f t="shared" si="0"/>
        <v>88267</v>
      </c>
      <c r="J10959" s="111">
        <v>88267</v>
      </c>
      <c r="K10959" s="111" t="s">
        <v>1788</v>
      </c>
      <c r="L10959" s="111" t="s">
        <v>708</v>
      </c>
      <c r="M10959" s="111" t="s">
        <v>710</v>
      </c>
      <c r="N10959" s="111">
        <v>0.76300000000000001</v>
      </c>
      <c r="O10959" s="114">
        <v>21.85</v>
      </c>
    </row>
    <row r="10960" spans="1:15">
      <c r="A10960" s="108"/>
      <c r="B10960" s="108"/>
      <c r="I10960" s="113">
        <f t="shared" si="0"/>
        <v>88317</v>
      </c>
      <c r="J10960" s="111">
        <v>88317</v>
      </c>
      <c r="K10960" s="111" t="s">
        <v>724</v>
      </c>
      <c r="L10960" s="111" t="s">
        <v>708</v>
      </c>
      <c r="M10960" s="111" t="s">
        <v>710</v>
      </c>
      <c r="N10960" s="111">
        <v>0.76300000000000001</v>
      </c>
      <c r="O10960" s="114">
        <v>23.43</v>
      </c>
    </row>
    <row r="10961" spans="1:15">
      <c r="A10961" s="108"/>
      <c r="B10961" s="108"/>
      <c r="I10961" s="113">
        <f t="shared" si="0"/>
        <v>345</v>
      </c>
      <c r="J10961" s="111">
        <v>345</v>
      </c>
      <c r="K10961" s="111" t="s">
        <v>1735</v>
      </c>
      <c r="L10961" s="111" t="s">
        <v>723</v>
      </c>
      <c r="M10961" s="111" t="s">
        <v>702</v>
      </c>
      <c r="N10961" s="111">
        <v>2.9000000000000001E-2</v>
      </c>
      <c r="O10961" s="114">
        <v>17.829999999999998</v>
      </c>
    </row>
    <row r="10962" spans="1:15">
      <c r="A10962" s="108"/>
      <c r="B10962" s="108"/>
      <c r="I10962" s="113">
        <f t="shared" si="0"/>
        <v>367</v>
      </c>
      <c r="J10962" s="111">
        <v>367</v>
      </c>
      <c r="K10962" s="111" t="s">
        <v>1801</v>
      </c>
      <c r="L10962" s="111" t="s">
        <v>750</v>
      </c>
      <c r="M10962" s="111" t="s">
        <v>710</v>
      </c>
      <c r="N10962" s="111">
        <v>1.6E-2</v>
      </c>
      <c r="O10962" s="114">
        <v>60.03</v>
      </c>
    </row>
    <row r="10963" spans="1:15">
      <c r="A10963" s="108"/>
      <c r="B10963" s="108"/>
      <c r="I10963" s="113">
        <f t="shared" si="0"/>
        <v>1379</v>
      </c>
      <c r="J10963" s="111">
        <v>1379</v>
      </c>
      <c r="K10963" s="111" t="s">
        <v>1824</v>
      </c>
      <c r="L10963" s="111" t="s">
        <v>723</v>
      </c>
      <c r="M10963" s="111" t="s">
        <v>702</v>
      </c>
      <c r="N10963" s="111">
        <v>5.54</v>
      </c>
      <c r="O10963" s="114">
        <v>0.46</v>
      </c>
    </row>
    <row r="10964" spans="1:15">
      <c r="A10964" s="108"/>
      <c r="B10964" s="108"/>
      <c r="I10964" s="113">
        <f t="shared" si="0"/>
        <v>4512</v>
      </c>
      <c r="J10964" s="111">
        <v>4512</v>
      </c>
      <c r="K10964" s="111" t="s">
        <v>3630</v>
      </c>
      <c r="L10964" s="111" t="s">
        <v>728</v>
      </c>
      <c r="M10964" s="111" t="s">
        <v>702</v>
      </c>
      <c r="N10964" s="111">
        <v>2.5</v>
      </c>
      <c r="O10964" s="114">
        <v>0.9</v>
      </c>
    </row>
    <row r="10965" spans="1:15">
      <c r="A10965" s="108"/>
      <c r="B10965" s="108"/>
      <c r="I10965" s="113">
        <f t="shared" si="0"/>
        <v>4718</v>
      </c>
      <c r="J10965" s="111">
        <v>4718</v>
      </c>
      <c r="K10965" s="111" t="s">
        <v>1785</v>
      </c>
      <c r="L10965" s="111" t="s">
        <v>750</v>
      </c>
      <c r="M10965" s="111" t="s">
        <v>710</v>
      </c>
      <c r="N10965" s="111">
        <v>1.4999999999999999E-2</v>
      </c>
      <c r="O10965" s="114">
        <v>43.57</v>
      </c>
    </row>
    <row r="10966" spans="1:15">
      <c r="A10966" s="108"/>
      <c r="B10966" s="108"/>
      <c r="I10966" s="113">
        <f t="shared" si="0"/>
        <v>5068</v>
      </c>
      <c r="J10966" s="111">
        <v>5068</v>
      </c>
      <c r="K10966" s="111" t="s">
        <v>1866</v>
      </c>
      <c r="L10966" s="111" t="s">
        <v>723</v>
      </c>
      <c r="M10966" s="111" t="s">
        <v>702</v>
      </c>
      <c r="N10966" s="111">
        <v>0.08</v>
      </c>
      <c r="O10966" s="114">
        <v>11.09</v>
      </c>
    </row>
    <row r="10967" spans="1:15">
      <c r="A10967" s="108"/>
      <c r="B10967" s="108"/>
      <c r="I10967" s="113">
        <f t="shared" si="0"/>
        <v>43059</v>
      </c>
      <c r="J10967" s="111">
        <v>43059</v>
      </c>
      <c r="K10967" s="111" t="s">
        <v>2185</v>
      </c>
      <c r="L10967" s="111" t="s">
        <v>723</v>
      </c>
      <c r="M10967" s="111" t="s">
        <v>702</v>
      </c>
      <c r="N10967" s="111">
        <v>1.44</v>
      </c>
      <c r="O10967" s="114">
        <v>4.6100000000000003</v>
      </c>
    </row>
    <row r="10968" spans="1:15">
      <c r="A10968" s="108"/>
      <c r="B10968" s="108"/>
      <c r="I10968" s="113">
        <f t="shared" si="0"/>
        <v>88245</v>
      </c>
      <c r="J10968" s="111">
        <v>88245</v>
      </c>
      <c r="K10968" s="111" t="s">
        <v>1847</v>
      </c>
      <c r="L10968" s="111" t="s">
        <v>708</v>
      </c>
      <c r="M10968" s="111" t="s">
        <v>702</v>
      </c>
      <c r="N10968" s="111">
        <v>0.1</v>
      </c>
      <c r="O10968" s="114">
        <v>22.17</v>
      </c>
    </row>
    <row r="10969" spans="1:15">
      <c r="A10969" s="108"/>
      <c r="B10969" s="108"/>
      <c r="I10969" s="113">
        <f t="shared" si="0"/>
        <v>88262</v>
      </c>
      <c r="J10969" s="111">
        <v>88262</v>
      </c>
      <c r="K10969" s="111" t="s">
        <v>878</v>
      </c>
      <c r="L10969" s="111" t="s">
        <v>708</v>
      </c>
      <c r="M10969" s="111" t="s">
        <v>710</v>
      </c>
      <c r="N10969" s="111">
        <v>0.1</v>
      </c>
      <c r="O10969" s="114">
        <v>22.13</v>
      </c>
    </row>
    <row r="10970" spans="1:15">
      <c r="A10970" s="108"/>
      <c r="B10970" s="108"/>
      <c r="I10970" s="113">
        <f t="shared" si="0"/>
        <v>88830</v>
      </c>
      <c r="J10970" s="111">
        <v>88830</v>
      </c>
      <c r="K10970" s="111" t="s">
        <v>1827</v>
      </c>
      <c r="L10970" s="111" t="s">
        <v>701</v>
      </c>
      <c r="M10970" s="111" t="s">
        <v>702</v>
      </c>
      <c r="N10970" s="111">
        <v>1.4E-2</v>
      </c>
      <c r="O10970" s="114">
        <v>1.33</v>
      </c>
    </row>
    <row r="10971" spans="1:15">
      <c r="A10971" s="108"/>
      <c r="B10971" s="108"/>
      <c r="I10971" s="113">
        <f t="shared" si="0"/>
        <v>67</v>
      </c>
      <c r="J10971" s="111">
        <v>67</v>
      </c>
      <c r="K10971" s="111" t="s">
        <v>3631</v>
      </c>
      <c r="L10971" s="111" t="s">
        <v>706</v>
      </c>
      <c r="M10971" s="111" t="s">
        <v>702</v>
      </c>
      <c r="N10971" s="111">
        <v>1</v>
      </c>
      <c r="O10971" s="114">
        <v>8.09</v>
      </c>
    </row>
    <row r="10972" spans="1:15">
      <c r="A10972" s="108"/>
      <c r="B10972" s="108"/>
      <c r="I10972" s="113">
        <f t="shared" si="0"/>
        <v>68</v>
      </c>
      <c r="J10972" s="111">
        <v>68</v>
      </c>
      <c r="K10972" s="111" t="s">
        <v>3430</v>
      </c>
      <c r="L10972" s="111" t="s">
        <v>706</v>
      </c>
      <c r="M10972" s="111" t="s">
        <v>702</v>
      </c>
      <c r="N10972" s="111">
        <v>2</v>
      </c>
      <c r="O10972" s="114">
        <v>13.88</v>
      </c>
    </row>
    <row r="10973" spans="1:15">
      <c r="A10973" s="108"/>
      <c r="B10973" s="108"/>
      <c r="I10973" s="113">
        <f t="shared" si="0"/>
        <v>119</v>
      </c>
      <c r="J10973" s="111">
        <v>119</v>
      </c>
      <c r="K10973" s="111" t="s">
        <v>3632</v>
      </c>
      <c r="L10973" s="111" t="s">
        <v>706</v>
      </c>
      <c r="M10973" s="111" t="s">
        <v>710</v>
      </c>
      <c r="N10973" s="111">
        <v>0.4</v>
      </c>
      <c r="O10973" s="114">
        <v>6.6</v>
      </c>
    </row>
    <row r="10974" spans="1:15">
      <c r="A10974" s="108"/>
      <c r="B10974" s="108"/>
      <c r="I10974" s="113">
        <f t="shared" si="0"/>
        <v>3146</v>
      </c>
      <c r="J10974" s="111">
        <v>3146</v>
      </c>
      <c r="K10974" s="111" t="s">
        <v>2752</v>
      </c>
      <c r="L10974" s="111" t="s">
        <v>706</v>
      </c>
      <c r="M10974" s="111" t="s">
        <v>710</v>
      </c>
      <c r="N10974" s="111">
        <v>0.3</v>
      </c>
      <c r="O10974" s="114">
        <v>3.5</v>
      </c>
    </row>
    <row r="10975" spans="1:15">
      <c r="A10975" s="108"/>
      <c r="B10975" s="108"/>
      <c r="I10975" s="113">
        <f t="shared" si="0"/>
        <v>9868</v>
      </c>
      <c r="J10975" s="111">
        <v>9868</v>
      </c>
      <c r="K10975" s="111" t="s">
        <v>2775</v>
      </c>
      <c r="L10975" s="111" t="s">
        <v>728</v>
      </c>
      <c r="M10975" s="111" t="s">
        <v>710</v>
      </c>
      <c r="N10975" s="111">
        <v>1.5</v>
      </c>
      <c r="O10975" s="114">
        <v>2.69</v>
      </c>
    </row>
    <row r="10976" spans="1:15">
      <c r="A10976" s="108"/>
      <c r="B10976" s="108"/>
      <c r="I10976" s="113">
        <f t="shared" si="0"/>
        <v>9869</v>
      </c>
      <c r="J10976" s="111">
        <v>9869</v>
      </c>
      <c r="K10976" s="111" t="s">
        <v>2776</v>
      </c>
      <c r="L10976" s="111" t="s">
        <v>728</v>
      </c>
      <c r="M10976" s="111" t="s">
        <v>702</v>
      </c>
      <c r="N10976" s="111">
        <v>2</v>
      </c>
      <c r="O10976" s="114">
        <v>6.04</v>
      </c>
    </row>
    <row r="10977" spans="1:15">
      <c r="A10977" s="108"/>
      <c r="B10977" s="108"/>
      <c r="I10977" s="113">
        <f t="shared" si="0"/>
        <v>11675</v>
      </c>
      <c r="J10977" s="111">
        <v>11675</v>
      </c>
      <c r="K10977" s="111" t="s">
        <v>3633</v>
      </c>
      <c r="L10977" s="111" t="s">
        <v>706</v>
      </c>
      <c r="M10977" s="111" t="s">
        <v>702</v>
      </c>
      <c r="N10977" s="111">
        <v>1</v>
      </c>
      <c r="O10977" s="114">
        <v>25.85</v>
      </c>
    </row>
    <row r="10978" spans="1:15">
      <c r="A10978" s="108"/>
      <c r="B10978" s="108"/>
      <c r="I10978" s="113">
        <f t="shared" si="0"/>
        <v>11829</v>
      </c>
      <c r="J10978" s="111">
        <v>11829</v>
      </c>
      <c r="K10978" s="111" t="s">
        <v>3634</v>
      </c>
      <c r="L10978" s="111" t="s">
        <v>706</v>
      </c>
      <c r="M10978" s="111" t="s">
        <v>702</v>
      </c>
      <c r="N10978" s="111">
        <v>1</v>
      </c>
      <c r="O10978" s="114">
        <v>14.31</v>
      </c>
    </row>
    <row r="10979" spans="1:15">
      <c r="A10979" s="108"/>
      <c r="B10979" s="108"/>
      <c r="I10979" s="113">
        <f t="shared" si="0"/>
        <v>88248</v>
      </c>
      <c r="J10979" s="111">
        <v>88248</v>
      </c>
      <c r="K10979" s="111" t="s">
        <v>1800</v>
      </c>
      <c r="L10979" s="111" t="s">
        <v>708</v>
      </c>
      <c r="M10979" s="111" t="s">
        <v>702</v>
      </c>
      <c r="N10979" s="111">
        <v>7.7</v>
      </c>
      <c r="O10979" s="114">
        <v>16.97</v>
      </c>
    </row>
    <row r="10980" spans="1:15">
      <c r="A10980" s="108"/>
      <c r="B10980" s="108"/>
      <c r="I10980" s="113">
        <f t="shared" si="0"/>
        <v>88267</v>
      </c>
      <c r="J10980" s="111">
        <v>88267</v>
      </c>
      <c r="K10980" s="111" t="s">
        <v>1788</v>
      </c>
      <c r="L10980" s="111" t="s">
        <v>708</v>
      </c>
      <c r="M10980" s="111" t="s">
        <v>710</v>
      </c>
      <c r="N10980" s="111">
        <v>7.7</v>
      </c>
      <c r="O10980" s="114">
        <v>21.85</v>
      </c>
    </row>
    <row r="10981" spans="1:15">
      <c r="A10981" s="108"/>
      <c r="B10981" s="108"/>
      <c r="I10981" s="113">
        <f t="shared" si="0"/>
        <v>34637</v>
      </c>
      <c r="J10981" s="111">
        <v>34637</v>
      </c>
      <c r="K10981" s="111" t="s">
        <v>3635</v>
      </c>
      <c r="L10981" s="111" t="s">
        <v>706</v>
      </c>
      <c r="M10981" s="111" t="s">
        <v>702</v>
      </c>
      <c r="N10981" s="111">
        <v>1</v>
      </c>
      <c r="O10981" s="114">
        <v>199.81</v>
      </c>
    </row>
    <row r="10982" spans="1:15">
      <c r="A10982" s="108"/>
      <c r="B10982" s="108"/>
      <c r="I10982" s="113">
        <f t="shared" si="0"/>
        <v>7258</v>
      </c>
      <c r="J10982" s="111">
        <v>7258</v>
      </c>
      <c r="K10982" s="111" t="s">
        <v>1898</v>
      </c>
      <c r="L10982" s="111" t="s">
        <v>706</v>
      </c>
      <c r="M10982" s="111" t="s">
        <v>702</v>
      </c>
      <c r="N10982" s="111">
        <v>46.689</v>
      </c>
      <c r="O10982" s="114">
        <v>0.36</v>
      </c>
    </row>
    <row r="10983" spans="1:15">
      <c r="A10983" s="108"/>
      <c r="B10983" s="108"/>
      <c r="I10983" s="113">
        <f t="shared" si="0"/>
        <v>88309</v>
      </c>
      <c r="J10983" s="111">
        <v>88309</v>
      </c>
      <c r="K10983" s="111" t="s">
        <v>1803</v>
      </c>
      <c r="L10983" s="111" t="s">
        <v>708</v>
      </c>
      <c r="M10983" s="111" t="s">
        <v>710</v>
      </c>
      <c r="N10983" s="111">
        <v>1.7204999999999999</v>
      </c>
      <c r="O10983" s="114">
        <v>22.28</v>
      </c>
    </row>
    <row r="10984" spans="1:15">
      <c r="A10984" s="108"/>
      <c r="B10984" s="108"/>
      <c r="I10984" s="113">
        <f t="shared" si="0"/>
        <v>88316</v>
      </c>
      <c r="J10984" s="111">
        <v>88316</v>
      </c>
      <c r="K10984" s="111" t="s">
        <v>709</v>
      </c>
      <c r="L10984" s="111" t="s">
        <v>708</v>
      </c>
      <c r="M10984" s="111" t="s">
        <v>710</v>
      </c>
      <c r="N10984" s="111">
        <v>1.7204999999999999</v>
      </c>
      <c r="O10984" s="114">
        <v>17.3</v>
      </c>
    </row>
    <row r="10985" spans="1:15">
      <c r="A10985" s="108"/>
      <c r="B10985" s="108"/>
      <c r="I10985" s="113">
        <f t="shared" si="0"/>
        <v>94097</v>
      </c>
      <c r="J10985" s="111">
        <v>94097</v>
      </c>
      <c r="K10985" s="111" t="s">
        <v>3636</v>
      </c>
      <c r="L10985" s="111" t="s">
        <v>792</v>
      </c>
      <c r="M10985" s="111" t="s">
        <v>729</v>
      </c>
      <c r="N10985" s="111">
        <v>0.36</v>
      </c>
      <c r="O10985" s="114">
        <v>5.14</v>
      </c>
    </row>
    <row r="10986" spans="1:15">
      <c r="A10986" s="108"/>
      <c r="B10986" s="108"/>
      <c r="I10986" s="113">
        <f t="shared" si="0"/>
        <v>94970</v>
      </c>
      <c r="J10986" s="111">
        <v>94970</v>
      </c>
      <c r="K10986" s="111" t="s">
        <v>1903</v>
      </c>
      <c r="L10986" s="111" t="s">
        <v>750</v>
      </c>
      <c r="M10986" s="111" t="s">
        <v>702</v>
      </c>
      <c r="N10986" s="111">
        <v>2.9100000000000001E-2</v>
      </c>
      <c r="O10986" s="114">
        <v>282.29000000000002</v>
      </c>
    </row>
    <row r="10987" spans="1:15">
      <c r="A10987" s="108"/>
      <c r="B10987" s="108"/>
      <c r="I10987" s="113">
        <f t="shared" si="0"/>
        <v>100475</v>
      </c>
      <c r="J10987" s="111">
        <v>100475</v>
      </c>
      <c r="K10987" s="111" t="s">
        <v>1906</v>
      </c>
      <c r="L10987" s="111" t="s">
        <v>750</v>
      </c>
      <c r="M10987" s="111" t="s">
        <v>702</v>
      </c>
      <c r="N10987" s="111">
        <v>0.03</v>
      </c>
      <c r="O10987" s="114">
        <v>434.93</v>
      </c>
    </row>
    <row r="10988" spans="1:15">
      <c r="A10988" s="108"/>
      <c r="B10988" s="108"/>
      <c r="I10988" s="113">
        <f t="shared" si="0"/>
        <v>7258</v>
      </c>
      <c r="J10988" s="111">
        <v>7258</v>
      </c>
      <c r="K10988" s="111" t="s">
        <v>1898</v>
      </c>
      <c r="L10988" s="111" t="s">
        <v>706</v>
      </c>
      <c r="M10988" s="111" t="s">
        <v>702</v>
      </c>
      <c r="N10988" s="111">
        <v>77.402699999999996</v>
      </c>
      <c r="O10988" s="114">
        <v>0.36</v>
      </c>
    </row>
    <row r="10989" spans="1:15">
      <c r="A10989" s="108"/>
      <c r="B10989" s="108"/>
      <c r="I10989" s="113">
        <f t="shared" si="0"/>
        <v>87316</v>
      </c>
      <c r="J10989" s="111">
        <v>87316</v>
      </c>
      <c r="K10989" s="111" t="s">
        <v>1884</v>
      </c>
      <c r="L10989" s="111" t="s">
        <v>750</v>
      </c>
      <c r="M10989" s="111" t="s">
        <v>702</v>
      </c>
      <c r="N10989" s="111">
        <v>5.9999999999999995E-4</v>
      </c>
      <c r="O10989" s="114">
        <v>300.22000000000003</v>
      </c>
    </row>
    <row r="10990" spans="1:15">
      <c r="A10990" s="108"/>
      <c r="B10990" s="108"/>
      <c r="I10990" s="113">
        <f t="shared" si="0"/>
        <v>88309</v>
      </c>
      <c r="J10990" s="111">
        <v>88309</v>
      </c>
      <c r="K10990" s="111" t="s">
        <v>1803</v>
      </c>
      <c r="L10990" s="111" t="s">
        <v>708</v>
      </c>
      <c r="M10990" s="111" t="s">
        <v>710</v>
      </c>
      <c r="N10990" s="111">
        <v>2.8487</v>
      </c>
      <c r="O10990" s="114">
        <v>22.28</v>
      </c>
    </row>
    <row r="10991" spans="1:15">
      <c r="A10991" s="108"/>
      <c r="B10991" s="108"/>
      <c r="I10991" s="113">
        <f t="shared" si="0"/>
        <v>88316</v>
      </c>
      <c r="J10991" s="111">
        <v>88316</v>
      </c>
      <c r="K10991" s="111" t="s">
        <v>709</v>
      </c>
      <c r="L10991" s="111" t="s">
        <v>708</v>
      </c>
      <c r="M10991" s="111" t="s">
        <v>710</v>
      </c>
      <c r="N10991" s="111">
        <v>2.8487</v>
      </c>
      <c r="O10991" s="114">
        <v>17.3</v>
      </c>
    </row>
    <row r="10992" spans="1:15">
      <c r="A10992" s="108"/>
      <c r="B10992" s="108"/>
      <c r="I10992" s="113">
        <f t="shared" si="0"/>
        <v>94097</v>
      </c>
      <c r="J10992" s="111">
        <v>94097</v>
      </c>
      <c r="K10992" s="111" t="s">
        <v>3636</v>
      </c>
      <c r="L10992" s="111" t="s">
        <v>792</v>
      </c>
      <c r="M10992" s="111" t="s">
        <v>729</v>
      </c>
      <c r="N10992" s="111">
        <v>0.49</v>
      </c>
      <c r="O10992" s="114">
        <v>5.14</v>
      </c>
    </row>
    <row r="10993" spans="1:15">
      <c r="A10993" s="108"/>
      <c r="B10993" s="108"/>
      <c r="I10993" s="113">
        <f t="shared" si="0"/>
        <v>94970</v>
      </c>
      <c r="J10993" s="111">
        <v>94970</v>
      </c>
      <c r="K10993" s="111" t="s">
        <v>1903</v>
      </c>
      <c r="L10993" s="111" t="s">
        <v>750</v>
      </c>
      <c r="M10993" s="111" t="s">
        <v>702</v>
      </c>
      <c r="N10993" s="111">
        <v>4.19E-2</v>
      </c>
      <c r="O10993" s="114">
        <v>282.29000000000002</v>
      </c>
    </row>
    <row r="10994" spans="1:15">
      <c r="A10994" s="108"/>
      <c r="B10994" s="108"/>
      <c r="I10994" s="113">
        <f t="shared" si="0"/>
        <v>100475</v>
      </c>
      <c r="J10994" s="111">
        <v>100475</v>
      </c>
      <c r="K10994" s="111" t="s">
        <v>1906</v>
      </c>
      <c r="L10994" s="111" t="s">
        <v>750</v>
      </c>
      <c r="M10994" s="111" t="s">
        <v>702</v>
      </c>
      <c r="N10994" s="111">
        <v>5.1499999999999997E-2</v>
      </c>
      <c r="O10994" s="114">
        <v>434.93</v>
      </c>
    </row>
    <row r="10995" spans="1:15">
      <c r="A10995" s="108"/>
      <c r="B10995" s="108"/>
      <c r="I10995" s="113">
        <f t="shared" si="0"/>
        <v>7258</v>
      </c>
      <c r="J10995" s="111">
        <v>7258</v>
      </c>
      <c r="K10995" s="111" t="s">
        <v>1898</v>
      </c>
      <c r="L10995" s="111" t="s">
        <v>706</v>
      </c>
      <c r="M10995" s="111" t="s">
        <v>702</v>
      </c>
      <c r="N10995" s="111">
        <v>166.0916</v>
      </c>
      <c r="O10995" s="114">
        <v>0.36</v>
      </c>
    </row>
    <row r="10996" spans="1:15">
      <c r="A10996" s="108"/>
      <c r="B10996" s="108"/>
      <c r="I10996" s="113">
        <f t="shared" si="0"/>
        <v>88309</v>
      </c>
      <c r="J10996" s="111">
        <v>88309</v>
      </c>
      <c r="K10996" s="111" t="s">
        <v>1803</v>
      </c>
      <c r="L10996" s="111" t="s">
        <v>708</v>
      </c>
      <c r="M10996" s="111" t="s">
        <v>710</v>
      </c>
      <c r="N10996" s="111">
        <v>6.0895000000000001</v>
      </c>
      <c r="O10996" s="114">
        <v>22.28</v>
      </c>
    </row>
    <row r="10997" spans="1:15">
      <c r="A10997" s="108"/>
      <c r="B10997" s="108"/>
      <c r="I10997" s="113">
        <f t="shared" si="0"/>
        <v>88316</v>
      </c>
      <c r="J10997" s="111">
        <v>88316</v>
      </c>
      <c r="K10997" s="111" t="s">
        <v>709</v>
      </c>
      <c r="L10997" s="111" t="s">
        <v>708</v>
      </c>
      <c r="M10997" s="111" t="s">
        <v>710</v>
      </c>
      <c r="N10997" s="111">
        <v>6.0895000000000001</v>
      </c>
      <c r="O10997" s="114">
        <v>17.3</v>
      </c>
    </row>
    <row r="10998" spans="1:15">
      <c r="A10998" s="108"/>
      <c r="B10998" s="108"/>
      <c r="I10998" s="113">
        <f t="shared" si="0"/>
        <v>94097</v>
      </c>
      <c r="J10998" s="111">
        <v>94097</v>
      </c>
      <c r="K10998" s="111" t="s">
        <v>3636</v>
      </c>
      <c r="L10998" s="111" t="s">
        <v>792</v>
      </c>
      <c r="M10998" s="111" t="s">
        <v>729</v>
      </c>
      <c r="N10998" s="111">
        <v>0.81</v>
      </c>
      <c r="O10998" s="114">
        <v>5.14</v>
      </c>
    </row>
    <row r="10999" spans="1:15">
      <c r="A10999" s="108"/>
      <c r="B10999" s="108"/>
      <c r="I10999" s="113">
        <f t="shared" si="0"/>
        <v>94970</v>
      </c>
      <c r="J10999" s="111">
        <v>94970</v>
      </c>
      <c r="K10999" s="111" t="s">
        <v>1903</v>
      </c>
      <c r="L10999" s="111" t="s">
        <v>750</v>
      </c>
      <c r="M10999" s="111" t="s">
        <v>702</v>
      </c>
      <c r="N10999" s="111">
        <v>7.4399999999999994E-2</v>
      </c>
      <c r="O10999" s="114">
        <v>282.29000000000002</v>
      </c>
    </row>
    <row r="11000" spans="1:15">
      <c r="A11000" s="108"/>
      <c r="B11000" s="108"/>
      <c r="I11000" s="113">
        <f t="shared" si="0"/>
        <v>100475</v>
      </c>
      <c r="J11000" s="111">
        <v>100475</v>
      </c>
      <c r="K11000" s="111" t="s">
        <v>1906</v>
      </c>
      <c r="L11000" s="111" t="s">
        <v>750</v>
      </c>
      <c r="M11000" s="111" t="s">
        <v>702</v>
      </c>
      <c r="N11000" s="111">
        <v>0.11559999999999999</v>
      </c>
      <c r="O11000" s="114">
        <v>434.93</v>
      </c>
    </row>
    <row r="11001" spans="1:15">
      <c r="A11001" s="108"/>
      <c r="B11001" s="108"/>
      <c r="I11001" s="113">
        <f t="shared" si="0"/>
        <v>7258</v>
      </c>
      <c r="J11001" s="111">
        <v>7258</v>
      </c>
      <c r="K11001" s="111" t="s">
        <v>1898</v>
      </c>
      <c r="L11001" s="111" t="s">
        <v>706</v>
      </c>
      <c r="M11001" s="111" t="s">
        <v>702</v>
      </c>
      <c r="N11001" s="111">
        <v>211.95599999999999</v>
      </c>
      <c r="O11001" s="114">
        <v>0.36</v>
      </c>
    </row>
    <row r="11002" spans="1:15">
      <c r="A11002" s="108"/>
      <c r="B11002" s="108"/>
      <c r="I11002" s="113">
        <f t="shared" si="0"/>
        <v>87316</v>
      </c>
      <c r="J11002" s="111">
        <v>87316</v>
      </c>
      <c r="K11002" s="111" t="s">
        <v>1884</v>
      </c>
      <c r="L11002" s="111" t="s">
        <v>750</v>
      </c>
      <c r="M11002" s="111" t="s">
        <v>702</v>
      </c>
      <c r="N11002" s="111">
        <v>1.6999999999999999E-3</v>
      </c>
      <c r="O11002" s="114">
        <v>300.22000000000003</v>
      </c>
    </row>
    <row r="11003" spans="1:15">
      <c r="A11003" s="108"/>
      <c r="B11003" s="108"/>
      <c r="I11003" s="113">
        <f t="shared" si="0"/>
        <v>88309</v>
      </c>
      <c r="J11003" s="111">
        <v>88309</v>
      </c>
      <c r="K11003" s="111" t="s">
        <v>1803</v>
      </c>
      <c r="L11003" s="111" t="s">
        <v>708</v>
      </c>
      <c r="M11003" s="111" t="s">
        <v>710</v>
      </c>
      <c r="N11003" s="111">
        <v>8.1328999999999994</v>
      </c>
      <c r="O11003" s="114">
        <v>22.28</v>
      </c>
    </row>
    <row r="11004" spans="1:15">
      <c r="A11004" s="108"/>
      <c r="B11004" s="108"/>
      <c r="I11004" s="113">
        <f t="shared" si="0"/>
        <v>88316</v>
      </c>
      <c r="J11004" s="111">
        <v>88316</v>
      </c>
      <c r="K11004" s="111" t="s">
        <v>709</v>
      </c>
      <c r="L11004" s="111" t="s">
        <v>708</v>
      </c>
      <c r="M11004" s="111" t="s">
        <v>710</v>
      </c>
      <c r="N11004" s="111">
        <v>8.1328999999999994</v>
      </c>
      <c r="O11004" s="114">
        <v>17.3</v>
      </c>
    </row>
    <row r="11005" spans="1:15">
      <c r="A11005" s="108"/>
      <c r="B11005" s="108"/>
      <c r="I11005" s="113">
        <f t="shared" si="0"/>
        <v>94099</v>
      </c>
      <c r="J11005" s="111">
        <v>94099</v>
      </c>
      <c r="K11005" s="111" t="s">
        <v>3637</v>
      </c>
      <c r="L11005" s="111" t="s">
        <v>792</v>
      </c>
      <c r="M11005" s="111" t="s">
        <v>729</v>
      </c>
      <c r="N11005" s="111">
        <v>1.21</v>
      </c>
      <c r="O11005" s="114">
        <v>2.58</v>
      </c>
    </row>
    <row r="11006" spans="1:15">
      <c r="A11006" s="108"/>
      <c r="B11006" s="108"/>
      <c r="I11006" s="113">
        <f t="shared" si="0"/>
        <v>94970</v>
      </c>
      <c r="J11006" s="111">
        <v>94970</v>
      </c>
      <c r="K11006" s="111" t="s">
        <v>1903</v>
      </c>
      <c r="L11006" s="111" t="s">
        <v>750</v>
      </c>
      <c r="M11006" s="111" t="s">
        <v>702</v>
      </c>
      <c r="N11006" s="111">
        <v>0.1163</v>
      </c>
      <c r="O11006" s="114">
        <v>282.29000000000002</v>
      </c>
    </row>
    <row r="11007" spans="1:15">
      <c r="A11007" s="108"/>
      <c r="B11007" s="108"/>
      <c r="I11007" s="113">
        <f t="shared" si="0"/>
        <v>100475</v>
      </c>
      <c r="J11007" s="111">
        <v>100475</v>
      </c>
      <c r="K11007" s="111" t="s">
        <v>1906</v>
      </c>
      <c r="L11007" s="111" t="s">
        <v>750</v>
      </c>
      <c r="M11007" s="111" t="s">
        <v>702</v>
      </c>
      <c r="N11007" s="111">
        <v>0.1585</v>
      </c>
      <c r="O11007" s="114">
        <v>434.93</v>
      </c>
    </row>
    <row r="11008" spans="1:15">
      <c r="A11008" s="108"/>
      <c r="B11008" s="108"/>
      <c r="I11008" s="113">
        <f t="shared" si="0"/>
        <v>7258</v>
      </c>
      <c r="J11008" s="111">
        <v>7258</v>
      </c>
      <c r="K11008" s="111" t="s">
        <v>1898</v>
      </c>
      <c r="L11008" s="111" t="s">
        <v>706</v>
      </c>
      <c r="M11008" s="111" t="s">
        <v>702</v>
      </c>
      <c r="N11008" s="111">
        <v>250.81059999999999</v>
      </c>
      <c r="O11008" s="114">
        <v>0.36</v>
      </c>
    </row>
    <row r="11009" spans="1:15">
      <c r="A11009" s="108"/>
      <c r="B11009" s="108"/>
      <c r="I11009" s="113">
        <f t="shared" si="0"/>
        <v>88309</v>
      </c>
      <c r="J11009" s="111">
        <v>88309</v>
      </c>
      <c r="K11009" s="111" t="s">
        <v>1803</v>
      </c>
      <c r="L11009" s="111" t="s">
        <v>708</v>
      </c>
      <c r="M11009" s="111" t="s">
        <v>710</v>
      </c>
      <c r="N11009" s="111">
        <v>10.0778</v>
      </c>
      <c r="O11009" s="114">
        <v>22.28</v>
      </c>
    </row>
    <row r="11010" spans="1:15">
      <c r="A11010" s="108"/>
      <c r="B11010" s="108"/>
      <c r="I11010" s="113">
        <f t="shared" si="0"/>
        <v>88316</v>
      </c>
      <c r="J11010" s="111">
        <v>88316</v>
      </c>
      <c r="K11010" s="111" t="s">
        <v>709</v>
      </c>
      <c r="L11010" s="111" t="s">
        <v>708</v>
      </c>
      <c r="M11010" s="111" t="s">
        <v>710</v>
      </c>
      <c r="N11010" s="111">
        <v>10.0778</v>
      </c>
      <c r="O11010" s="114">
        <v>17.3</v>
      </c>
    </row>
    <row r="11011" spans="1:15">
      <c r="A11011" s="108"/>
      <c r="B11011" s="108"/>
      <c r="I11011" s="113">
        <f t="shared" si="0"/>
        <v>94099</v>
      </c>
      <c r="J11011" s="111">
        <v>94099</v>
      </c>
      <c r="K11011" s="111" t="s">
        <v>3637</v>
      </c>
      <c r="L11011" s="111" t="s">
        <v>792</v>
      </c>
      <c r="M11011" s="111" t="s">
        <v>729</v>
      </c>
      <c r="N11011" s="111">
        <v>1.69</v>
      </c>
      <c r="O11011" s="114">
        <v>2.58</v>
      </c>
    </row>
    <row r="11012" spans="1:15">
      <c r="A11012" s="108"/>
      <c r="B11012" s="108"/>
      <c r="I11012" s="113">
        <f t="shared" si="0"/>
        <v>94970</v>
      </c>
      <c r="J11012" s="111">
        <v>94970</v>
      </c>
      <c r="K11012" s="111" t="s">
        <v>1903</v>
      </c>
      <c r="L11012" s="111" t="s">
        <v>750</v>
      </c>
      <c r="M11012" s="111" t="s">
        <v>702</v>
      </c>
      <c r="N11012" s="111">
        <v>0.16750000000000001</v>
      </c>
      <c r="O11012" s="114">
        <v>282.29000000000002</v>
      </c>
    </row>
    <row r="11013" spans="1:15">
      <c r="A11013" s="108"/>
      <c r="B11013" s="108"/>
      <c r="I11013" s="113">
        <f t="shared" si="0"/>
        <v>100475</v>
      </c>
      <c r="J11013" s="111">
        <v>100475</v>
      </c>
      <c r="K11013" s="111" t="s">
        <v>1906</v>
      </c>
      <c r="L11013" s="111" t="s">
        <v>750</v>
      </c>
      <c r="M11013" s="111" t="s">
        <v>702</v>
      </c>
      <c r="N11013" s="111">
        <v>0.20499999999999999</v>
      </c>
      <c r="O11013" s="114">
        <v>434.93</v>
      </c>
    </row>
    <row r="11014" spans="1:15">
      <c r="A11014" s="108"/>
      <c r="B11014" s="108"/>
      <c r="I11014" s="113">
        <f t="shared" si="0"/>
        <v>88309</v>
      </c>
      <c r="J11014" s="111">
        <v>88309</v>
      </c>
      <c r="K11014" s="111" t="s">
        <v>1803</v>
      </c>
      <c r="L11014" s="111" t="s">
        <v>708</v>
      </c>
      <c r="M11014" s="111" t="s">
        <v>710</v>
      </c>
      <c r="N11014" s="111">
        <v>2.0421</v>
      </c>
      <c r="O11014" s="114">
        <v>22.28</v>
      </c>
    </row>
    <row r="11015" spans="1:15">
      <c r="A11015" s="108"/>
      <c r="B11015" s="108"/>
      <c r="I11015" s="113">
        <f t="shared" si="0"/>
        <v>88316</v>
      </c>
      <c r="J11015" s="111">
        <v>88316</v>
      </c>
      <c r="K11015" s="111" t="s">
        <v>709</v>
      </c>
      <c r="L11015" s="111" t="s">
        <v>708</v>
      </c>
      <c r="M11015" s="111" t="s">
        <v>710</v>
      </c>
      <c r="N11015" s="111">
        <v>2.0421</v>
      </c>
      <c r="O11015" s="114">
        <v>17.3</v>
      </c>
    </row>
    <row r="11016" spans="1:15">
      <c r="A11016" s="108"/>
      <c r="B11016" s="108"/>
      <c r="I11016" s="113">
        <f t="shared" si="0"/>
        <v>94970</v>
      </c>
      <c r="J11016" s="111">
        <v>94970</v>
      </c>
      <c r="K11016" s="111" t="s">
        <v>1903</v>
      </c>
      <c r="L11016" s="111" t="s">
        <v>750</v>
      </c>
      <c r="M11016" s="111" t="s">
        <v>702</v>
      </c>
      <c r="N11016" s="111">
        <v>3.27E-2</v>
      </c>
      <c r="O11016" s="114">
        <v>282.29000000000002</v>
      </c>
    </row>
    <row r="11017" spans="1:15">
      <c r="A11017" s="108"/>
      <c r="B11017" s="108"/>
      <c r="I11017" s="113">
        <f t="shared" si="0"/>
        <v>100475</v>
      </c>
      <c r="J11017" s="111">
        <v>100475</v>
      </c>
      <c r="K11017" s="111" t="s">
        <v>1906</v>
      </c>
      <c r="L11017" s="111" t="s">
        <v>750</v>
      </c>
      <c r="M11017" s="111" t="s">
        <v>702</v>
      </c>
      <c r="N11017" s="111">
        <v>4.2500000000000003E-2</v>
      </c>
      <c r="O11017" s="114">
        <v>434.93</v>
      </c>
    </row>
    <row r="11018" spans="1:15">
      <c r="A11018" s="108"/>
      <c r="B11018" s="108"/>
      <c r="I11018" s="113">
        <f t="shared" si="0"/>
        <v>650</v>
      </c>
      <c r="J11018" s="111">
        <v>650</v>
      </c>
      <c r="K11018" s="111" t="s">
        <v>2445</v>
      </c>
      <c r="L11018" s="111" t="s">
        <v>706</v>
      </c>
      <c r="M11018" s="111" t="s">
        <v>710</v>
      </c>
      <c r="N11018" s="111">
        <v>22.4145</v>
      </c>
      <c r="O11018" s="114">
        <v>1.6</v>
      </c>
    </row>
    <row r="11019" spans="1:15">
      <c r="A11019" s="108"/>
      <c r="B11019" s="108"/>
      <c r="I11019" s="113">
        <f t="shared" si="0"/>
        <v>88309</v>
      </c>
      <c r="J11019" s="111">
        <v>88309</v>
      </c>
      <c r="K11019" s="111" t="s">
        <v>1803</v>
      </c>
      <c r="L11019" s="111" t="s">
        <v>708</v>
      </c>
      <c r="M11019" s="111" t="s">
        <v>710</v>
      </c>
      <c r="N11019" s="111">
        <v>4.2229999999999999</v>
      </c>
      <c r="O11019" s="114">
        <v>22.28</v>
      </c>
    </row>
    <row r="11020" spans="1:15">
      <c r="A11020" s="108"/>
      <c r="B11020" s="108"/>
      <c r="I11020" s="113">
        <f t="shared" si="0"/>
        <v>88316</v>
      </c>
      <c r="J11020" s="111">
        <v>88316</v>
      </c>
      <c r="K11020" s="111" t="s">
        <v>709</v>
      </c>
      <c r="L11020" s="111" t="s">
        <v>708</v>
      </c>
      <c r="M11020" s="111" t="s">
        <v>710</v>
      </c>
      <c r="N11020" s="111">
        <v>4.2229999999999999</v>
      </c>
      <c r="O11020" s="114">
        <v>17.3</v>
      </c>
    </row>
    <row r="11021" spans="1:15">
      <c r="A11021" s="108"/>
      <c r="B11021" s="108"/>
      <c r="I11021" s="113">
        <f t="shared" si="0"/>
        <v>100475</v>
      </c>
      <c r="J11021" s="111">
        <v>100475</v>
      </c>
      <c r="K11021" s="111" t="s">
        <v>1906</v>
      </c>
      <c r="L11021" s="111" t="s">
        <v>750</v>
      </c>
      <c r="M11021" s="111" t="s">
        <v>702</v>
      </c>
      <c r="N11021" s="111">
        <v>7.2800000000000004E-2</v>
      </c>
      <c r="O11021" s="114">
        <v>434.93</v>
      </c>
    </row>
    <row r="11022" spans="1:15">
      <c r="A11022" s="108"/>
      <c r="B11022" s="108"/>
      <c r="I11022" s="113">
        <f t="shared" si="0"/>
        <v>650</v>
      </c>
      <c r="J11022" s="111">
        <v>650</v>
      </c>
      <c r="K11022" s="111" t="s">
        <v>2445</v>
      </c>
      <c r="L11022" s="111" t="s">
        <v>706</v>
      </c>
      <c r="M11022" s="111" t="s">
        <v>710</v>
      </c>
      <c r="N11022" s="111">
        <v>28.603999999999999</v>
      </c>
      <c r="O11022" s="114">
        <v>1.6</v>
      </c>
    </row>
    <row r="11023" spans="1:15">
      <c r="A11023" s="108"/>
      <c r="B11023" s="108"/>
      <c r="I11023" s="113">
        <f t="shared" si="0"/>
        <v>88309</v>
      </c>
      <c r="J11023" s="111">
        <v>88309</v>
      </c>
      <c r="K11023" s="111" t="s">
        <v>1803</v>
      </c>
      <c r="L11023" s="111" t="s">
        <v>708</v>
      </c>
      <c r="M11023" s="111" t="s">
        <v>710</v>
      </c>
      <c r="N11023" s="111">
        <v>5.7510000000000003</v>
      </c>
      <c r="O11023" s="114">
        <v>22.28</v>
      </c>
    </row>
    <row r="11024" spans="1:15">
      <c r="A11024" s="108"/>
      <c r="B11024" s="108"/>
      <c r="I11024" s="113">
        <f t="shared" si="0"/>
        <v>88316</v>
      </c>
      <c r="J11024" s="111">
        <v>88316</v>
      </c>
      <c r="K11024" s="111" t="s">
        <v>709</v>
      </c>
      <c r="L11024" s="111" t="s">
        <v>708</v>
      </c>
      <c r="M11024" s="111" t="s">
        <v>710</v>
      </c>
      <c r="N11024" s="111">
        <v>5.7510000000000003</v>
      </c>
      <c r="O11024" s="114">
        <v>17.3</v>
      </c>
    </row>
    <row r="11025" spans="1:15">
      <c r="A11025" s="108"/>
      <c r="B11025" s="108"/>
      <c r="I11025" s="113">
        <f t="shared" si="0"/>
        <v>100475</v>
      </c>
      <c r="J11025" s="111">
        <v>100475</v>
      </c>
      <c r="K11025" s="111" t="s">
        <v>1906</v>
      </c>
      <c r="L11025" s="111" t="s">
        <v>750</v>
      </c>
      <c r="M11025" s="111" t="s">
        <v>702</v>
      </c>
      <c r="N11025" s="111">
        <v>0.10390000000000001</v>
      </c>
      <c r="O11025" s="114">
        <v>434.93</v>
      </c>
    </row>
    <row r="11026" spans="1:15">
      <c r="A11026" s="108"/>
      <c r="B11026" s="108"/>
      <c r="I11026" s="113">
        <f t="shared" si="0"/>
        <v>650</v>
      </c>
      <c r="J11026" s="111">
        <v>650</v>
      </c>
      <c r="K11026" s="111" t="s">
        <v>2445</v>
      </c>
      <c r="L11026" s="111" t="s">
        <v>706</v>
      </c>
      <c r="M11026" s="111" t="s">
        <v>710</v>
      </c>
      <c r="N11026" s="111">
        <v>33.8476</v>
      </c>
      <c r="O11026" s="114">
        <v>1.6</v>
      </c>
    </row>
    <row r="11027" spans="1:15">
      <c r="A11027" s="108"/>
      <c r="B11027" s="108"/>
      <c r="I11027" s="113">
        <f t="shared" si="0"/>
        <v>88309</v>
      </c>
      <c r="J11027" s="111">
        <v>88309</v>
      </c>
      <c r="K11027" s="111" t="s">
        <v>1803</v>
      </c>
      <c r="L11027" s="111" t="s">
        <v>708</v>
      </c>
      <c r="M11027" s="111" t="s">
        <v>710</v>
      </c>
      <c r="N11027" s="111">
        <v>7.2592999999999996</v>
      </c>
      <c r="O11027" s="114">
        <v>22.28</v>
      </c>
    </row>
    <row r="11028" spans="1:15">
      <c r="A11028" s="108"/>
      <c r="B11028" s="108"/>
      <c r="I11028" s="113">
        <f t="shared" si="0"/>
        <v>88316</v>
      </c>
      <c r="J11028" s="111">
        <v>88316</v>
      </c>
      <c r="K11028" s="111" t="s">
        <v>709</v>
      </c>
      <c r="L11028" s="111" t="s">
        <v>708</v>
      </c>
      <c r="M11028" s="111" t="s">
        <v>710</v>
      </c>
      <c r="N11028" s="111">
        <v>7.2592999999999996</v>
      </c>
      <c r="O11028" s="114">
        <v>17.3</v>
      </c>
    </row>
    <row r="11029" spans="1:15">
      <c r="A11029" s="108"/>
      <c r="B11029" s="108"/>
      <c r="I11029" s="113">
        <f t="shared" si="0"/>
        <v>100475</v>
      </c>
      <c r="J11029" s="111">
        <v>100475</v>
      </c>
      <c r="K11029" s="111" t="s">
        <v>1906</v>
      </c>
      <c r="L11029" s="111" t="s">
        <v>750</v>
      </c>
      <c r="M11029" s="111" t="s">
        <v>702</v>
      </c>
      <c r="N11029" s="111">
        <v>0.1404</v>
      </c>
      <c r="O11029" s="114">
        <v>434.93</v>
      </c>
    </row>
    <row r="11030" spans="1:15">
      <c r="A11030" s="108"/>
      <c r="B11030" s="108"/>
      <c r="I11030" s="113">
        <f t="shared" si="0"/>
        <v>5678</v>
      </c>
      <c r="J11030" s="111">
        <v>5678</v>
      </c>
      <c r="K11030" s="111" t="s">
        <v>700</v>
      </c>
      <c r="L11030" s="111" t="s">
        <v>701</v>
      </c>
      <c r="M11030" s="111" t="s">
        <v>702</v>
      </c>
      <c r="N11030" s="111">
        <v>1.55E-2</v>
      </c>
      <c r="O11030" s="114">
        <v>86.07</v>
      </c>
    </row>
    <row r="11031" spans="1:15">
      <c r="A11031" s="108"/>
      <c r="B11031" s="108"/>
      <c r="I11031" s="113">
        <f t="shared" si="0"/>
        <v>5679</v>
      </c>
      <c r="J11031" s="111">
        <v>5679</v>
      </c>
      <c r="K11031" s="111" t="s">
        <v>703</v>
      </c>
      <c r="L11031" s="111" t="s">
        <v>704</v>
      </c>
      <c r="M11031" s="111" t="s">
        <v>702</v>
      </c>
      <c r="N11031" s="111">
        <v>5.21E-2</v>
      </c>
      <c r="O11031" s="114">
        <v>39.03</v>
      </c>
    </row>
    <row r="11032" spans="1:15">
      <c r="A11032" s="108"/>
      <c r="B11032" s="108"/>
      <c r="I11032" s="113">
        <f t="shared" si="0"/>
        <v>11881</v>
      </c>
      <c r="J11032" s="111">
        <v>11881</v>
      </c>
      <c r="K11032" s="111" t="s">
        <v>3638</v>
      </c>
      <c r="L11032" s="111" t="s">
        <v>706</v>
      </c>
      <c r="M11032" s="111" t="s">
        <v>702</v>
      </c>
      <c r="N11032" s="111">
        <v>1</v>
      </c>
      <c r="O11032" s="114">
        <v>58.57</v>
      </c>
    </row>
    <row r="11033" spans="1:15">
      <c r="A11033" s="108"/>
      <c r="B11033" s="108"/>
      <c r="I11033" s="113">
        <f t="shared" si="0"/>
        <v>88309</v>
      </c>
      <c r="J11033" s="111">
        <v>88309</v>
      </c>
      <c r="K11033" s="111" t="s">
        <v>1803</v>
      </c>
      <c r="L11033" s="111" t="s">
        <v>708</v>
      </c>
      <c r="M11033" s="111" t="s">
        <v>710</v>
      </c>
      <c r="N11033" s="111">
        <v>6.4199999999999993E-2</v>
      </c>
      <c r="O11033" s="114">
        <v>22.28</v>
      </c>
    </row>
    <row r="11034" spans="1:15">
      <c r="A11034" s="108"/>
      <c r="B11034" s="108"/>
      <c r="I11034" s="113">
        <f t="shared" si="0"/>
        <v>88316</v>
      </c>
      <c r="J11034" s="111">
        <v>88316</v>
      </c>
      <c r="K11034" s="111" t="s">
        <v>709</v>
      </c>
      <c r="L11034" s="111" t="s">
        <v>708</v>
      </c>
      <c r="M11034" s="111" t="s">
        <v>710</v>
      </c>
      <c r="N11034" s="111">
        <v>6.4199999999999993E-2</v>
      </c>
      <c r="O11034" s="114">
        <v>17.3</v>
      </c>
    </row>
    <row r="11035" spans="1:15">
      <c r="A11035" s="108"/>
      <c r="B11035" s="108"/>
      <c r="I11035" s="113">
        <f t="shared" si="0"/>
        <v>94111</v>
      </c>
      <c r="J11035" s="111">
        <v>94111</v>
      </c>
      <c r="K11035" s="111" t="s">
        <v>3639</v>
      </c>
      <c r="L11035" s="111" t="s">
        <v>750</v>
      </c>
      <c r="M11035" s="111" t="s">
        <v>729</v>
      </c>
      <c r="N11035" s="111">
        <v>1.9199999999999998E-2</v>
      </c>
      <c r="O11035" s="114">
        <v>138.12</v>
      </c>
    </row>
    <row r="11036" spans="1:15">
      <c r="A11036" s="108"/>
      <c r="B11036" s="108"/>
      <c r="I11036" s="113">
        <f t="shared" si="0"/>
        <v>7258</v>
      </c>
      <c r="J11036" s="111">
        <v>7258</v>
      </c>
      <c r="K11036" s="111" t="s">
        <v>1898</v>
      </c>
      <c r="L11036" s="111" t="s">
        <v>706</v>
      </c>
      <c r="M11036" s="111" t="s">
        <v>702</v>
      </c>
      <c r="N11036" s="111">
        <v>129.2722</v>
      </c>
      <c r="O11036" s="114">
        <v>0.36</v>
      </c>
    </row>
    <row r="11037" spans="1:15">
      <c r="A11037" s="108"/>
      <c r="B11037" s="108"/>
      <c r="I11037" s="113">
        <f t="shared" si="0"/>
        <v>87316</v>
      </c>
      <c r="J11037" s="111">
        <v>87316</v>
      </c>
      <c r="K11037" s="111" t="s">
        <v>1884</v>
      </c>
      <c r="L11037" s="111" t="s">
        <v>750</v>
      </c>
      <c r="M11037" s="111" t="s">
        <v>702</v>
      </c>
      <c r="N11037" s="111">
        <v>1.1000000000000001E-3</v>
      </c>
      <c r="O11037" s="114">
        <v>300.22000000000003</v>
      </c>
    </row>
    <row r="11038" spans="1:15">
      <c r="A11038" s="108"/>
      <c r="B11038" s="108"/>
      <c r="I11038" s="113">
        <f t="shared" si="0"/>
        <v>88309</v>
      </c>
      <c r="J11038" s="111">
        <v>88309</v>
      </c>
      <c r="K11038" s="111" t="s">
        <v>1803</v>
      </c>
      <c r="L11038" s="111" t="s">
        <v>708</v>
      </c>
      <c r="M11038" s="111" t="s">
        <v>710</v>
      </c>
      <c r="N11038" s="111">
        <v>4.6029999999999998</v>
      </c>
      <c r="O11038" s="114">
        <v>22.28</v>
      </c>
    </row>
    <row r="11039" spans="1:15">
      <c r="A11039" s="108"/>
      <c r="B11039" s="108"/>
      <c r="I11039" s="113">
        <f t="shared" si="0"/>
        <v>88316</v>
      </c>
      <c r="J11039" s="111">
        <v>88316</v>
      </c>
      <c r="K11039" s="111" t="s">
        <v>709</v>
      </c>
      <c r="L11039" s="111" t="s">
        <v>708</v>
      </c>
      <c r="M11039" s="111" t="s">
        <v>710</v>
      </c>
      <c r="N11039" s="111">
        <v>4.6029999999999998</v>
      </c>
      <c r="O11039" s="114">
        <v>17.3</v>
      </c>
    </row>
    <row r="11040" spans="1:15">
      <c r="A11040" s="108"/>
      <c r="B11040" s="108"/>
      <c r="I11040" s="113">
        <f t="shared" si="0"/>
        <v>94097</v>
      </c>
      <c r="J11040" s="111">
        <v>94097</v>
      </c>
      <c r="K11040" s="111" t="s">
        <v>3636</v>
      </c>
      <c r="L11040" s="111" t="s">
        <v>792</v>
      </c>
      <c r="M11040" s="111" t="s">
        <v>729</v>
      </c>
      <c r="N11040" s="111">
        <v>0.35</v>
      </c>
      <c r="O11040" s="114">
        <v>5.14</v>
      </c>
    </row>
    <row r="11041" spans="1:15">
      <c r="A11041" s="108"/>
      <c r="B11041" s="108"/>
      <c r="I11041" s="113">
        <f t="shared" si="0"/>
        <v>94970</v>
      </c>
      <c r="J11041" s="111">
        <v>94970</v>
      </c>
      <c r="K11041" s="111" t="s">
        <v>1903</v>
      </c>
      <c r="L11041" s="111" t="s">
        <v>750</v>
      </c>
      <c r="M11041" s="111" t="s">
        <v>702</v>
      </c>
      <c r="N11041" s="111">
        <v>2.23E-2</v>
      </c>
      <c r="O11041" s="114">
        <v>282.29000000000002</v>
      </c>
    </row>
    <row r="11042" spans="1:15">
      <c r="A11042" s="108"/>
      <c r="B11042" s="108"/>
      <c r="I11042" s="113">
        <f t="shared" si="0"/>
        <v>97733</v>
      </c>
      <c r="J11042" s="111">
        <v>97733</v>
      </c>
      <c r="K11042" s="111" t="s">
        <v>3640</v>
      </c>
      <c r="L11042" s="111" t="s">
        <v>750</v>
      </c>
      <c r="M11042" s="111" t="s">
        <v>729</v>
      </c>
      <c r="N11042" s="111">
        <v>1.32E-2</v>
      </c>
      <c r="O11042" s="131">
        <v>2517.8200000000002</v>
      </c>
    </row>
    <row r="11043" spans="1:15">
      <c r="A11043" s="108"/>
      <c r="B11043" s="108"/>
      <c r="I11043" s="113">
        <f t="shared" si="0"/>
        <v>100475</v>
      </c>
      <c r="J11043" s="111">
        <v>100475</v>
      </c>
      <c r="K11043" s="111" t="s">
        <v>1906</v>
      </c>
      <c r="L11043" s="111" t="s">
        <v>750</v>
      </c>
      <c r="M11043" s="111" t="s">
        <v>702</v>
      </c>
      <c r="N11043" s="111">
        <v>9.3899999999999997E-2</v>
      </c>
      <c r="O11043" s="114">
        <v>434.93</v>
      </c>
    </row>
    <row r="11044" spans="1:15">
      <c r="A11044" s="108"/>
      <c r="B11044" s="108"/>
      <c r="I11044" s="113">
        <f t="shared" si="0"/>
        <v>7258</v>
      </c>
      <c r="J11044" s="111">
        <v>7258</v>
      </c>
      <c r="K11044" s="111" t="s">
        <v>1898</v>
      </c>
      <c r="L11044" s="111" t="s">
        <v>706</v>
      </c>
      <c r="M11044" s="111" t="s">
        <v>702</v>
      </c>
      <c r="N11044" s="111">
        <v>208.35069999999999</v>
      </c>
      <c r="O11044" s="114">
        <v>0.36</v>
      </c>
    </row>
    <row r="11045" spans="1:15">
      <c r="A11045" s="108"/>
      <c r="B11045" s="108"/>
      <c r="I11045" s="113">
        <f t="shared" si="0"/>
        <v>87316</v>
      </c>
      <c r="J11045" s="111">
        <v>87316</v>
      </c>
      <c r="K11045" s="111" t="s">
        <v>1884</v>
      </c>
      <c r="L11045" s="111" t="s">
        <v>750</v>
      </c>
      <c r="M11045" s="111" t="s">
        <v>702</v>
      </c>
      <c r="N11045" s="111">
        <v>1.9E-3</v>
      </c>
      <c r="O11045" s="114">
        <v>300.22000000000003</v>
      </c>
    </row>
    <row r="11046" spans="1:15">
      <c r="A11046" s="108"/>
      <c r="B11046" s="108"/>
      <c r="I11046" s="113">
        <f t="shared" si="0"/>
        <v>88309</v>
      </c>
      <c r="J11046" s="111">
        <v>88309</v>
      </c>
      <c r="K11046" s="111" t="s">
        <v>1803</v>
      </c>
      <c r="L11046" s="111" t="s">
        <v>708</v>
      </c>
      <c r="M11046" s="111" t="s">
        <v>710</v>
      </c>
      <c r="N11046" s="111">
        <v>7.8612000000000002</v>
      </c>
      <c r="O11046" s="114">
        <v>22.28</v>
      </c>
    </row>
    <row r="11047" spans="1:15">
      <c r="A11047" s="108"/>
      <c r="B11047" s="108"/>
      <c r="I11047" s="113">
        <f t="shared" si="0"/>
        <v>88316</v>
      </c>
      <c r="J11047" s="111">
        <v>88316</v>
      </c>
      <c r="K11047" s="111" t="s">
        <v>709</v>
      </c>
      <c r="L11047" s="111" t="s">
        <v>708</v>
      </c>
      <c r="M11047" s="111" t="s">
        <v>710</v>
      </c>
      <c r="N11047" s="111">
        <v>7.8612000000000002</v>
      </c>
      <c r="O11047" s="114">
        <v>17.3</v>
      </c>
    </row>
    <row r="11048" spans="1:15">
      <c r="A11048" s="108"/>
      <c r="B11048" s="108"/>
      <c r="I11048" s="113">
        <f t="shared" si="0"/>
        <v>94097</v>
      </c>
      <c r="J11048" s="111">
        <v>94097</v>
      </c>
      <c r="K11048" s="111" t="s">
        <v>3636</v>
      </c>
      <c r="L11048" s="111" t="s">
        <v>792</v>
      </c>
      <c r="M11048" s="111" t="s">
        <v>729</v>
      </c>
      <c r="N11048" s="111">
        <v>0.7</v>
      </c>
      <c r="O11048" s="114">
        <v>5.14</v>
      </c>
    </row>
    <row r="11049" spans="1:15">
      <c r="A11049" s="108"/>
      <c r="B11049" s="108"/>
      <c r="I11049" s="113">
        <f t="shared" si="0"/>
        <v>94970</v>
      </c>
      <c r="J11049" s="111">
        <v>94970</v>
      </c>
      <c r="K11049" s="111" t="s">
        <v>1903</v>
      </c>
      <c r="L11049" s="111" t="s">
        <v>750</v>
      </c>
      <c r="M11049" s="111" t="s">
        <v>702</v>
      </c>
      <c r="N11049" s="111">
        <v>5.0200000000000002E-2</v>
      </c>
      <c r="O11049" s="114">
        <v>282.29000000000002</v>
      </c>
    </row>
    <row r="11050" spans="1:15">
      <c r="A11050" s="108"/>
      <c r="B11050" s="108"/>
      <c r="I11050" s="113">
        <f t="shared" si="0"/>
        <v>97733</v>
      </c>
      <c r="J11050" s="111">
        <v>97733</v>
      </c>
      <c r="K11050" s="111" t="s">
        <v>3640</v>
      </c>
      <c r="L11050" s="111" t="s">
        <v>750</v>
      </c>
      <c r="M11050" s="111" t="s">
        <v>729</v>
      </c>
      <c r="N11050" s="111">
        <v>1.12E-2</v>
      </c>
      <c r="O11050" s="131">
        <v>2517.8200000000002</v>
      </c>
    </row>
    <row r="11051" spans="1:15">
      <c r="A11051" s="108"/>
      <c r="B11051" s="108"/>
      <c r="I11051" s="113">
        <f t="shared" si="0"/>
        <v>97734</v>
      </c>
      <c r="J11051" s="111">
        <v>97734</v>
      </c>
      <c r="K11051" s="111" t="s">
        <v>2442</v>
      </c>
      <c r="L11051" s="111" t="s">
        <v>750</v>
      </c>
      <c r="M11051" s="111" t="s">
        <v>729</v>
      </c>
      <c r="N11051" s="111">
        <v>1.6799999999999999E-2</v>
      </c>
      <c r="O11051" s="131">
        <v>2198.79</v>
      </c>
    </row>
    <row r="11052" spans="1:15">
      <c r="A11052" s="108"/>
      <c r="B11052" s="108"/>
      <c r="I11052" s="113">
        <f t="shared" si="0"/>
        <v>100475</v>
      </c>
      <c r="J11052" s="111">
        <v>100475</v>
      </c>
      <c r="K11052" s="111" t="s">
        <v>1906</v>
      </c>
      <c r="L11052" s="111" t="s">
        <v>750</v>
      </c>
      <c r="M11052" s="111" t="s">
        <v>702</v>
      </c>
      <c r="N11052" s="111">
        <v>0.15840000000000001</v>
      </c>
      <c r="O11052" s="114">
        <v>434.93</v>
      </c>
    </row>
    <row r="11053" spans="1:15">
      <c r="A11053" s="108"/>
      <c r="B11053" s="108"/>
      <c r="I11053" s="113">
        <f t="shared" si="0"/>
        <v>5678</v>
      </c>
      <c r="J11053" s="111">
        <v>5678</v>
      </c>
      <c r="K11053" s="111" t="s">
        <v>700</v>
      </c>
      <c r="L11053" s="111" t="s">
        <v>701</v>
      </c>
      <c r="M11053" s="111" t="s">
        <v>702</v>
      </c>
      <c r="N11053" s="111">
        <v>7.9000000000000008E-3</v>
      </c>
      <c r="O11053" s="114">
        <v>86.07</v>
      </c>
    </row>
    <row r="11054" spans="1:15">
      <c r="A11054" s="108"/>
      <c r="B11054" s="108"/>
      <c r="I11054" s="113">
        <f t="shared" si="0"/>
        <v>5679</v>
      </c>
      <c r="J11054" s="111">
        <v>5679</v>
      </c>
      <c r="K11054" s="111" t="s">
        <v>703</v>
      </c>
      <c r="L11054" s="111" t="s">
        <v>704</v>
      </c>
      <c r="M11054" s="111" t="s">
        <v>702</v>
      </c>
      <c r="N11054" s="111">
        <v>2.6700000000000002E-2</v>
      </c>
      <c r="O11054" s="114">
        <v>39.03</v>
      </c>
    </row>
    <row r="11055" spans="1:15">
      <c r="A11055" s="108"/>
      <c r="B11055" s="108"/>
      <c r="I11055" s="113">
        <f t="shared" si="0"/>
        <v>7258</v>
      </c>
      <c r="J11055" s="111">
        <v>7258</v>
      </c>
      <c r="K11055" s="111" t="s">
        <v>1898</v>
      </c>
      <c r="L11055" s="111" t="s">
        <v>706</v>
      </c>
      <c r="M11055" s="111" t="s">
        <v>702</v>
      </c>
      <c r="N11055" s="111">
        <v>359.55070000000001</v>
      </c>
      <c r="O11055" s="114">
        <v>0.36</v>
      </c>
    </row>
    <row r="11056" spans="1:15">
      <c r="A11056" s="108"/>
      <c r="B11056" s="108"/>
      <c r="I11056" s="113">
        <f t="shared" si="0"/>
        <v>88309</v>
      </c>
      <c r="J11056" s="111">
        <v>88309</v>
      </c>
      <c r="K11056" s="111" t="s">
        <v>1803</v>
      </c>
      <c r="L11056" s="111" t="s">
        <v>708</v>
      </c>
      <c r="M11056" s="111" t="s">
        <v>710</v>
      </c>
      <c r="N11056" s="111">
        <v>13.289899999999999</v>
      </c>
      <c r="O11056" s="114">
        <v>22.28</v>
      </c>
    </row>
    <row r="11057" spans="1:15">
      <c r="A11057" s="108"/>
      <c r="B11057" s="108"/>
      <c r="I11057" s="113">
        <f t="shared" si="0"/>
        <v>88316</v>
      </c>
      <c r="J11057" s="111">
        <v>88316</v>
      </c>
      <c r="K11057" s="111" t="s">
        <v>709</v>
      </c>
      <c r="L11057" s="111" t="s">
        <v>708</v>
      </c>
      <c r="M11057" s="111" t="s">
        <v>710</v>
      </c>
      <c r="N11057" s="111">
        <v>13.289899999999999</v>
      </c>
      <c r="O11057" s="114">
        <v>17.3</v>
      </c>
    </row>
    <row r="11058" spans="1:15">
      <c r="A11058" s="108"/>
      <c r="B11058" s="108"/>
      <c r="I11058" s="113">
        <f t="shared" si="0"/>
        <v>94097</v>
      </c>
      <c r="J11058" s="111">
        <v>94097</v>
      </c>
      <c r="K11058" s="111" t="s">
        <v>3636</v>
      </c>
      <c r="L11058" s="111" t="s">
        <v>792</v>
      </c>
      <c r="M11058" s="111" t="s">
        <v>729</v>
      </c>
      <c r="N11058" s="111">
        <v>1.05</v>
      </c>
      <c r="O11058" s="114">
        <v>5.14</v>
      </c>
    </row>
    <row r="11059" spans="1:15">
      <c r="A11059" s="108"/>
      <c r="B11059" s="108"/>
      <c r="I11059" s="113">
        <f t="shared" si="0"/>
        <v>94970</v>
      </c>
      <c r="J11059" s="111">
        <v>94970</v>
      </c>
      <c r="K11059" s="111" t="s">
        <v>1903</v>
      </c>
      <c r="L11059" s="111" t="s">
        <v>750</v>
      </c>
      <c r="M11059" s="111" t="s">
        <v>702</v>
      </c>
      <c r="N11059" s="111">
        <v>7.8200000000000006E-2</v>
      </c>
      <c r="O11059" s="114">
        <v>282.29000000000002</v>
      </c>
    </row>
    <row r="11060" spans="1:15">
      <c r="A11060" s="108"/>
      <c r="B11060" s="108"/>
      <c r="I11060" s="113">
        <f t="shared" si="0"/>
        <v>97733</v>
      </c>
      <c r="J11060" s="111">
        <v>97733</v>
      </c>
      <c r="K11060" s="111" t="s">
        <v>3640</v>
      </c>
      <c r="L11060" s="111" t="s">
        <v>750</v>
      </c>
      <c r="M11060" s="111" t="s">
        <v>729</v>
      </c>
      <c r="N11060" s="111">
        <v>4.7999999999999996E-3</v>
      </c>
      <c r="O11060" s="131">
        <v>2517.8200000000002</v>
      </c>
    </row>
    <row r="11061" spans="1:15">
      <c r="A11061" s="108"/>
      <c r="B11061" s="108"/>
      <c r="I11061" s="113">
        <f t="shared" si="0"/>
        <v>97734</v>
      </c>
      <c r="J11061" s="111">
        <v>97734</v>
      </c>
      <c r="K11061" s="111" t="s">
        <v>2442</v>
      </c>
      <c r="L11061" s="111" t="s">
        <v>750</v>
      </c>
      <c r="M11061" s="111" t="s">
        <v>729</v>
      </c>
      <c r="N11061" s="111">
        <v>3.5999999999999997E-2</v>
      </c>
      <c r="O11061" s="131">
        <v>2198.79</v>
      </c>
    </row>
    <row r="11062" spans="1:15">
      <c r="A11062" s="108"/>
      <c r="B11062" s="108"/>
      <c r="I11062" s="113">
        <f t="shared" si="0"/>
        <v>100475</v>
      </c>
      <c r="J11062" s="111">
        <v>100475</v>
      </c>
      <c r="K11062" s="111" t="s">
        <v>1906</v>
      </c>
      <c r="L11062" s="111" t="s">
        <v>750</v>
      </c>
      <c r="M11062" s="111" t="s">
        <v>702</v>
      </c>
      <c r="N11062" s="111">
        <v>0.26329999999999998</v>
      </c>
      <c r="O11062" s="114">
        <v>434.93</v>
      </c>
    </row>
    <row r="11063" spans="1:15">
      <c r="A11063" s="108"/>
      <c r="B11063" s="108"/>
      <c r="I11063" s="113">
        <f t="shared" si="0"/>
        <v>650</v>
      </c>
      <c r="J11063" s="111">
        <v>650</v>
      </c>
      <c r="K11063" s="111" t="s">
        <v>2445</v>
      </c>
      <c r="L11063" s="111" t="s">
        <v>706</v>
      </c>
      <c r="M11063" s="111" t="s">
        <v>710</v>
      </c>
      <c r="N11063" s="111">
        <v>17.445599999999999</v>
      </c>
      <c r="O11063" s="114">
        <v>1.6</v>
      </c>
    </row>
    <row r="11064" spans="1:15">
      <c r="A11064" s="108"/>
      <c r="B11064" s="108"/>
      <c r="I11064" s="113">
        <f t="shared" si="0"/>
        <v>88309</v>
      </c>
      <c r="J11064" s="111">
        <v>88309</v>
      </c>
      <c r="K11064" s="111" t="s">
        <v>1803</v>
      </c>
      <c r="L11064" s="111" t="s">
        <v>708</v>
      </c>
      <c r="M11064" s="111" t="s">
        <v>710</v>
      </c>
      <c r="N11064" s="111">
        <v>3.1503000000000001</v>
      </c>
      <c r="O11064" s="114">
        <v>22.28</v>
      </c>
    </row>
    <row r="11065" spans="1:15">
      <c r="A11065" s="108"/>
      <c r="B11065" s="108"/>
      <c r="I11065" s="113">
        <f t="shared" si="0"/>
        <v>88316</v>
      </c>
      <c r="J11065" s="111">
        <v>88316</v>
      </c>
      <c r="K11065" s="111" t="s">
        <v>709</v>
      </c>
      <c r="L11065" s="111" t="s">
        <v>708</v>
      </c>
      <c r="M11065" s="111" t="s">
        <v>710</v>
      </c>
      <c r="N11065" s="111">
        <v>3.1503000000000001</v>
      </c>
      <c r="O11065" s="114">
        <v>17.3</v>
      </c>
    </row>
    <row r="11066" spans="1:15">
      <c r="A11066" s="108"/>
      <c r="B11066" s="108"/>
      <c r="I11066" s="113">
        <f t="shared" si="0"/>
        <v>100475</v>
      </c>
      <c r="J11066" s="111">
        <v>100475</v>
      </c>
      <c r="K11066" s="111" t="s">
        <v>1906</v>
      </c>
      <c r="L11066" s="111" t="s">
        <v>750</v>
      </c>
      <c r="M11066" s="111" t="s">
        <v>702</v>
      </c>
      <c r="N11066" s="111">
        <v>6.0600000000000001E-2</v>
      </c>
      <c r="O11066" s="114">
        <v>434.93</v>
      </c>
    </row>
    <row r="11067" spans="1:15">
      <c r="A11067" s="108"/>
      <c r="B11067" s="108"/>
      <c r="I11067" s="113">
        <f t="shared" si="0"/>
        <v>650</v>
      </c>
      <c r="J11067" s="111">
        <v>650</v>
      </c>
      <c r="K11067" s="111" t="s">
        <v>2445</v>
      </c>
      <c r="L11067" s="111" t="s">
        <v>706</v>
      </c>
      <c r="M11067" s="111" t="s">
        <v>710</v>
      </c>
      <c r="N11067" s="111">
        <v>28.1175</v>
      </c>
      <c r="O11067" s="114">
        <v>1.6</v>
      </c>
    </row>
    <row r="11068" spans="1:15">
      <c r="A11068" s="108"/>
      <c r="B11068" s="108"/>
      <c r="I11068" s="113">
        <f t="shared" si="0"/>
        <v>88309</v>
      </c>
      <c r="J11068" s="111">
        <v>88309</v>
      </c>
      <c r="K11068" s="111" t="s">
        <v>1803</v>
      </c>
      <c r="L11068" s="111" t="s">
        <v>708</v>
      </c>
      <c r="M11068" s="111" t="s">
        <v>710</v>
      </c>
      <c r="N11068" s="111">
        <v>5.5198</v>
      </c>
      <c r="O11068" s="114">
        <v>22.28</v>
      </c>
    </row>
    <row r="11069" spans="1:15">
      <c r="A11069" s="108"/>
      <c r="B11069" s="108"/>
      <c r="I11069" s="113">
        <f t="shared" si="0"/>
        <v>88316</v>
      </c>
      <c r="J11069" s="111">
        <v>88316</v>
      </c>
      <c r="K11069" s="111" t="s">
        <v>709</v>
      </c>
      <c r="L11069" s="111" t="s">
        <v>708</v>
      </c>
      <c r="M11069" s="111" t="s">
        <v>710</v>
      </c>
      <c r="N11069" s="111">
        <v>5.5198</v>
      </c>
      <c r="O11069" s="114">
        <v>17.3</v>
      </c>
    </row>
    <row r="11070" spans="1:15">
      <c r="A11070" s="108"/>
      <c r="B11070" s="108"/>
      <c r="I11070" s="113">
        <f t="shared" si="0"/>
        <v>100475</v>
      </c>
      <c r="J11070" s="111">
        <v>100475</v>
      </c>
      <c r="K11070" s="111" t="s">
        <v>1906</v>
      </c>
      <c r="L11070" s="111" t="s">
        <v>750</v>
      </c>
      <c r="M11070" s="111" t="s">
        <v>702</v>
      </c>
      <c r="N11070" s="111">
        <v>0.1047</v>
      </c>
      <c r="O11070" s="114">
        <v>434.93</v>
      </c>
    </row>
    <row r="11071" spans="1:15">
      <c r="A11071" s="108"/>
      <c r="B11071" s="108"/>
      <c r="I11071" s="113">
        <f t="shared" si="0"/>
        <v>88628</v>
      </c>
      <c r="J11071" s="111">
        <v>88628</v>
      </c>
      <c r="K11071" s="111" t="s">
        <v>1926</v>
      </c>
      <c r="L11071" s="111" t="s">
        <v>750</v>
      </c>
      <c r="M11071" s="111" t="s">
        <v>702</v>
      </c>
      <c r="N11071" s="111">
        <v>0.03</v>
      </c>
      <c r="O11071" s="114">
        <v>348.58</v>
      </c>
    </row>
    <row r="11072" spans="1:15">
      <c r="A11072" s="108"/>
      <c r="B11072" s="108"/>
      <c r="I11072" s="113">
        <f t="shared" si="0"/>
        <v>88628</v>
      </c>
      <c r="J11072" s="111">
        <v>88628</v>
      </c>
      <c r="K11072" s="111" t="s">
        <v>1926</v>
      </c>
      <c r="L11072" s="111" t="s">
        <v>750</v>
      </c>
      <c r="M11072" s="111" t="s">
        <v>702</v>
      </c>
      <c r="N11072" s="111">
        <v>5.1499999999999997E-2</v>
      </c>
      <c r="O11072" s="114">
        <v>348.58</v>
      </c>
    </row>
    <row r="11073" spans="1:15">
      <c r="A11073" s="108"/>
      <c r="B11073" s="108"/>
      <c r="I11073" s="113">
        <f t="shared" si="0"/>
        <v>88628</v>
      </c>
      <c r="J11073" s="111">
        <v>88628</v>
      </c>
      <c r="K11073" s="111" t="s">
        <v>1926</v>
      </c>
      <c r="L11073" s="111" t="s">
        <v>750</v>
      </c>
      <c r="M11073" s="111" t="s">
        <v>702</v>
      </c>
      <c r="N11073" s="111">
        <v>0.11559999999999999</v>
      </c>
      <c r="O11073" s="114">
        <v>348.58</v>
      </c>
    </row>
    <row r="11074" spans="1:15">
      <c r="A11074" s="108"/>
      <c r="B11074" s="108"/>
      <c r="I11074" s="113">
        <f t="shared" si="0"/>
        <v>88628</v>
      </c>
      <c r="J11074" s="111">
        <v>88628</v>
      </c>
      <c r="K11074" s="111" t="s">
        <v>1926</v>
      </c>
      <c r="L11074" s="111" t="s">
        <v>750</v>
      </c>
      <c r="M11074" s="111" t="s">
        <v>702</v>
      </c>
      <c r="N11074" s="111">
        <v>0.1585</v>
      </c>
      <c r="O11074" s="114">
        <v>348.58</v>
      </c>
    </row>
    <row r="11075" spans="1:15">
      <c r="A11075" s="108"/>
      <c r="B11075" s="108"/>
      <c r="I11075" s="113">
        <f t="shared" si="0"/>
        <v>88628</v>
      </c>
      <c r="J11075" s="111">
        <v>88628</v>
      </c>
      <c r="K11075" s="111" t="s">
        <v>1926</v>
      </c>
      <c r="L11075" s="111" t="s">
        <v>750</v>
      </c>
      <c r="M11075" s="111" t="s">
        <v>702</v>
      </c>
      <c r="N11075" s="111">
        <v>0.20499999999999999</v>
      </c>
      <c r="O11075" s="114">
        <v>348.58</v>
      </c>
    </row>
    <row r="11076" spans="1:15">
      <c r="A11076" s="108"/>
      <c r="B11076" s="108"/>
      <c r="I11076" s="113">
        <f t="shared" si="0"/>
        <v>88628</v>
      </c>
      <c r="J11076" s="111">
        <v>88628</v>
      </c>
      <c r="K11076" s="111" t="s">
        <v>1926</v>
      </c>
      <c r="L11076" s="111" t="s">
        <v>750</v>
      </c>
      <c r="M11076" s="111" t="s">
        <v>702</v>
      </c>
      <c r="N11076" s="111">
        <v>4.2500000000000003E-2</v>
      </c>
      <c r="O11076" s="114">
        <v>348.58</v>
      </c>
    </row>
    <row r="11077" spans="1:15">
      <c r="A11077" s="108"/>
      <c r="B11077" s="108"/>
      <c r="I11077" s="113">
        <f t="shared" si="0"/>
        <v>88628</v>
      </c>
      <c r="J11077" s="111">
        <v>88628</v>
      </c>
      <c r="K11077" s="111" t="s">
        <v>1926</v>
      </c>
      <c r="L11077" s="111" t="s">
        <v>750</v>
      </c>
      <c r="M11077" s="111" t="s">
        <v>702</v>
      </c>
      <c r="N11077" s="111">
        <v>7.2800000000000004E-2</v>
      </c>
      <c r="O11077" s="114">
        <v>348.58</v>
      </c>
    </row>
    <row r="11078" spans="1:15">
      <c r="A11078" s="108"/>
      <c r="B11078" s="108"/>
      <c r="I11078" s="113">
        <f t="shared" si="0"/>
        <v>88628</v>
      </c>
      <c r="J11078" s="111">
        <v>88628</v>
      </c>
      <c r="K11078" s="111" t="s">
        <v>1926</v>
      </c>
      <c r="L11078" s="111" t="s">
        <v>750</v>
      </c>
      <c r="M11078" s="111" t="s">
        <v>702</v>
      </c>
      <c r="N11078" s="111">
        <v>0.10390000000000001</v>
      </c>
      <c r="O11078" s="114">
        <v>348.58</v>
      </c>
    </row>
    <row r="11079" spans="1:15">
      <c r="A11079" s="108"/>
      <c r="B11079" s="108"/>
      <c r="I11079" s="113">
        <f t="shared" si="0"/>
        <v>88628</v>
      </c>
      <c r="J11079" s="111">
        <v>88628</v>
      </c>
      <c r="K11079" s="111" t="s">
        <v>1926</v>
      </c>
      <c r="L11079" s="111" t="s">
        <v>750</v>
      </c>
      <c r="M11079" s="111" t="s">
        <v>702</v>
      </c>
      <c r="N11079" s="111">
        <v>0.1404</v>
      </c>
      <c r="O11079" s="114">
        <v>348.58</v>
      </c>
    </row>
    <row r="11080" spans="1:15">
      <c r="A11080" s="108"/>
      <c r="B11080" s="108"/>
      <c r="I11080" s="113">
        <f t="shared" si="0"/>
        <v>5103</v>
      </c>
      <c r="J11080" s="111">
        <v>5103</v>
      </c>
      <c r="K11080" s="111" t="s">
        <v>3641</v>
      </c>
      <c r="L11080" s="111" t="s">
        <v>706</v>
      </c>
      <c r="M11080" s="111" t="s">
        <v>702</v>
      </c>
      <c r="N11080" s="111">
        <v>1</v>
      </c>
      <c r="O11080" s="114">
        <v>10.69</v>
      </c>
    </row>
    <row r="11081" spans="1:15">
      <c r="A11081" s="108"/>
      <c r="B11081" s="108"/>
      <c r="I11081" s="113">
        <f t="shared" si="0"/>
        <v>11714</v>
      </c>
      <c r="J11081" s="111">
        <v>11714</v>
      </c>
      <c r="K11081" s="111" t="s">
        <v>3642</v>
      </c>
      <c r="L11081" s="111" t="s">
        <v>706</v>
      </c>
      <c r="M11081" s="111" t="s">
        <v>702</v>
      </c>
      <c r="N11081" s="111">
        <v>1</v>
      </c>
      <c r="O11081" s="114">
        <v>33.659999999999997</v>
      </c>
    </row>
    <row r="11082" spans="1:15">
      <c r="A11082" s="108"/>
      <c r="B11082" s="108"/>
      <c r="I11082" s="113">
        <f t="shared" si="0"/>
        <v>122</v>
      </c>
      <c r="J11082" s="111">
        <v>122</v>
      </c>
      <c r="K11082" s="111" t="s">
        <v>2782</v>
      </c>
      <c r="L11082" s="111" t="s">
        <v>706</v>
      </c>
      <c r="M11082" s="111" t="s">
        <v>702</v>
      </c>
      <c r="N11082" s="111">
        <v>4.8999999999999998E-3</v>
      </c>
      <c r="O11082" s="114">
        <v>59.62</v>
      </c>
    </row>
    <row r="11083" spans="1:15">
      <c r="A11083" s="108"/>
      <c r="B11083" s="108"/>
      <c r="I11083" s="113">
        <f t="shared" si="0"/>
        <v>11741</v>
      </c>
      <c r="J11083" s="111">
        <v>11741</v>
      </c>
      <c r="K11083" s="111" t="s">
        <v>3643</v>
      </c>
      <c r="L11083" s="111" t="s">
        <v>706</v>
      </c>
      <c r="M11083" s="111" t="s">
        <v>702</v>
      </c>
      <c r="N11083" s="111">
        <v>1</v>
      </c>
      <c r="O11083" s="114">
        <v>5.51</v>
      </c>
    </row>
    <row r="11084" spans="1:15">
      <c r="A11084" s="108"/>
      <c r="B11084" s="108"/>
      <c r="I11084" s="113">
        <f t="shared" si="0"/>
        <v>20083</v>
      </c>
      <c r="J11084" s="111">
        <v>20083</v>
      </c>
      <c r="K11084" s="111" t="s">
        <v>2784</v>
      </c>
      <c r="L11084" s="111" t="s">
        <v>706</v>
      </c>
      <c r="M11084" s="111" t="s">
        <v>702</v>
      </c>
      <c r="N11084" s="111">
        <v>7.4999999999999997E-3</v>
      </c>
      <c r="O11084" s="114">
        <v>51.77</v>
      </c>
    </row>
    <row r="11085" spans="1:15">
      <c r="A11085" s="108"/>
      <c r="B11085" s="108"/>
      <c r="I11085" s="113">
        <f t="shared" si="0"/>
        <v>38383</v>
      </c>
      <c r="J11085" s="111">
        <v>38383</v>
      </c>
      <c r="K11085" s="111" t="s">
        <v>2774</v>
      </c>
      <c r="L11085" s="111" t="s">
        <v>706</v>
      </c>
      <c r="M11085" s="111" t="s">
        <v>702</v>
      </c>
      <c r="N11085" s="111">
        <v>6.4000000000000001E-2</v>
      </c>
      <c r="O11085" s="114">
        <v>1.91</v>
      </c>
    </row>
    <row r="11086" spans="1:15">
      <c r="A11086" s="108"/>
      <c r="B11086" s="108"/>
      <c r="I11086" s="113">
        <f t="shared" si="0"/>
        <v>38383</v>
      </c>
      <c r="J11086" s="111">
        <v>38383</v>
      </c>
      <c r="K11086" s="111" t="s">
        <v>2774</v>
      </c>
      <c r="L11086" s="111" t="s">
        <v>706</v>
      </c>
      <c r="M11086" s="111" t="s">
        <v>702</v>
      </c>
      <c r="N11086" s="111">
        <v>5.7000000000000002E-2</v>
      </c>
      <c r="O11086" s="114">
        <v>1.91</v>
      </c>
    </row>
    <row r="11087" spans="1:15">
      <c r="A11087" s="108"/>
      <c r="B11087" s="108"/>
      <c r="I11087" s="113">
        <f t="shared" si="0"/>
        <v>11739</v>
      </c>
      <c r="J11087" s="111">
        <v>11739</v>
      </c>
      <c r="K11087" s="111" t="s">
        <v>3644</v>
      </c>
      <c r="L11087" s="111" t="s">
        <v>706</v>
      </c>
      <c r="M11087" s="111" t="s">
        <v>702</v>
      </c>
      <c r="N11087" s="111">
        <v>1</v>
      </c>
      <c r="O11087" s="114">
        <v>5.34</v>
      </c>
    </row>
    <row r="11088" spans="1:15">
      <c r="A11088" s="108"/>
      <c r="B11088" s="108"/>
      <c r="I11088" s="113">
        <f t="shared" si="0"/>
        <v>4351</v>
      </c>
      <c r="J11088" s="111">
        <v>4351</v>
      </c>
      <c r="K11088" s="111" t="s">
        <v>3645</v>
      </c>
      <c r="L11088" s="111" t="s">
        <v>706</v>
      </c>
      <c r="M11088" s="111" t="s">
        <v>702</v>
      </c>
      <c r="N11088" s="111">
        <v>6</v>
      </c>
      <c r="O11088" s="114">
        <v>10.24</v>
      </c>
    </row>
    <row r="11089" spans="1:15">
      <c r="A11089" s="108"/>
      <c r="B11089" s="108"/>
      <c r="I11089" s="113">
        <f t="shared" si="0"/>
        <v>20271</v>
      </c>
      <c r="J11089" s="111">
        <v>20271</v>
      </c>
      <c r="K11089" s="111" t="s">
        <v>3646</v>
      </c>
      <c r="L11089" s="111" t="s">
        <v>706</v>
      </c>
      <c r="M11089" s="111" t="s">
        <v>702</v>
      </c>
      <c r="N11089" s="111">
        <v>1</v>
      </c>
      <c r="O11089" s="114">
        <v>622.17999999999995</v>
      </c>
    </row>
    <row r="11090" spans="1:15">
      <c r="A11090" s="108"/>
      <c r="B11090" s="108"/>
      <c r="I11090" s="113">
        <f t="shared" si="0"/>
        <v>37329</v>
      </c>
      <c r="J11090" s="111">
        <v>37329</v>
      </c>
      <c r="K11090" s="111" t="s">
        <v>3647</v>
      </c>
      <c r="L11090" s="111" t="s">
        <v>723</v>
      </c>
      <c r="M11090" s="111" t="s">
        <v>702</v>
      </c>
      <c r="N11090" s="111">
        <v>7.0199999999999999E-2</v>
      </c>
      <c r="O11090" s="114">
        <v>61.83</v>
      </c>
    </row>
    <row r="11091" spans="1:15">
      <c r="A11091" s="108"/>
      <c r="B11091" s="108"/>
      <c r="I11091" s="113">
        <f t="shared" si="0"/>
        <v>88267</v>
      </c>
      <c r="J11091" s="111">
        <v>88267</v>
      </c>
      <c r="K11091" s="111" t="s">
        <v>1788</v>
      </c>
      <c r="L11091" s="111" t="s">
        <v>708</v>
      </c>
      <c r="M11091" s="111" t="s">
        <v>710</v>
      </c>
      <c r="N11091" s="111">
        <v>1.7688999999999999</v>
      </c>
      <c r="O11091" s="114">
        <v>21.85</v>
      </c>
    </row>
    <row r="11092" spans="1:15">
      <c r="A11092" s="108"/>
      <c r="B11092" s="108"/>
      <c r="I11092" s="113">
        <f t="shared" si="0"/>
        <v>88316</v>
      </c>
      <c r="J11092" s="111">
        <v>88316</v>
      </c>
      <c r="K11092" s="111" t="s">
        <v>709</v>
      </c>
      <c r="L11092" s="111" t="s">
        <v>708</v>
      </c>
      <c r="M11092" s="111" t="s">
        <v>710</v>
      </c>
      <c r="N11092" s="111">
        <v>0.71109999999999995</v>
      </c>
      <c r="O11092" s="114">
        <v>17.3</v>
      </c>
    </row>
    <row r="11093" spans="1:15">
      <c r="A11093" s="108"/>
      <c r="B11093" s="108"/>
      <c r="I11093" s="113">
        <f t="shared" si="0"/>
        <v>4351</v>
      </c>
      <c r="J11093" s="111">
        <v>4351</v>
      </c>
      <c r="K11093" s="111" t="s">
        <v>3645</v>
      </c>
      <c r="L11093" s="111" t="s">
        <v>706</v>
      </c>
      <c r="M11093" s="111" t="s">
        <v>702</v>
      </c>
      <c r="N11093" s="111">
        <v>4</v>
      </c>
      <c r="O11093" s="114">
        <v>10.24</v>
      </c>
    </row>
    <row r="11094" spans="1:15">
      <c r="A11094" s="108"/>
      <c r="B11094" s="108"/>
      <c r="I11094" s="113">
        <f t="shared" si="0"/>
        <v>10423</v>
      </c>
      <c r="J11094" s="111">
        <v>10423</v>
      </c>
      <c r="K11094" s="111" t="s">
        <v>3648</v>
      </c>
      <c r="L11094" s="111" t="s">
        <v>706</v>
      </c>
      <c r="M11094" s="111" t="s">
        <v>702</v>
      </c>
      <c r="N11094" s="111">
        <v>1</v>
      </c>
      <c r="O11094" s="114">
        <v>385.89</v>
      </c>
    </row>
    <row r="11095" spans="1:15">
      <c r="A11095" s="108"/>
      <c r="B11095" s="108"/>
      <c r="I11095" s="113">
        <f t="shared" si="0"/>
        <v>37329</v>
      </c>
      <c r="J11095" s="111">
        <v>37329</v>
      </c>
      <c r="K11095" s="111" t="s">
        <v>3647</v>
      </c>
      <c r="L11095" s="111" t="s">
        <v>723</v>
      </c>
      <c r="M11095" s="111" t="s">
        <v>702</v>
      </c>
      <c r="N11095" s="111">
        <v>3.9E-2</v>
      </c>
      <c r="O11095" s="114">
        <v>61.83</v>
      </c>
    </row>
    <row r="11096" spans="1:15">
      <c r="A11096" s="108"/>
      <c r="B11096" s="108"/>
      <c r="I11096" s="113">
        <f t="shared" si="0"/>
        <v>88267</v>
      </c>
      <c r="J11096" s="111">
        <v>88267</v>
      </c>
      <c r="K11096" s="111" t="s">
        <v>1788</v>
      </c>
      <c r="L11096" s="111" t="s">
        <v>708</v>
      </c>
      <c r="M11096" s="111" t="s">
        <v>710</v>
      </c>
      <c r="N11096" s="111">
        <v>0.8226</v>
      </c>
      <c r="O11096" s="114">
        <v>21.85</v>
      </c>
    </row>
    <row r="11097" spans="1:15">
      <c r="A11097" s="108"/>
      <c r="B11097" s="108"/>
      <c r="I11097" s="113">
        <f t="shared" si="0"/>
        <v>88316</v>
      </c>
      <c r="J11097" s="111">
        <v>88316</v>
      </c>
      <c r="K11097" s="111" t="s">
        <v>709</v>
      </c>
      <c r="L11097" s="111" t="s">
        <v>708</v>
      </c>
      <c r="M11097" s="111" t="s">
        <v>710</v>
      </c>
      <c r="N11097" s="111">
        <v>0.34460000000000002</v>
      </c>
      <c r="O11097" s="114">
        <v>17.3</v>
      </c>
    </row>
    <row r="11098" spans="1:15">
      <c r="A11098" s="108"/>
      <c r="B11098" s="108"/>
      <c r="I11098" s="113">
        <f t="shared" si="0"/>
        <v>37329</v>
      </c>
      <c r="J11098" s="111">
        <v>37329</v>
      </c>
      <c r="K11098" s="111" t="s">
        <v>3647</v>
      </c>
      <c r="L11098" s="111" t="s">
        <v>723</v>
      </c>
      <c r="M11098" s="111" t="s">
        <v>702</v>
      </c>
      <c r="N11098" s="111">
        <v>7.4899999999999994E-2</v>
      </c>
      <c r="O11098" s="114">
        <v>61.83</v>
      </c>
    </row>
    <row r="11099" spans="1:15">
      <c r="A11099" s="108"/>
      <c r="B11099" s="108"/>
      <c r="I11099" s="113">
        <f t="shared" si="0"/>
        <v>37589</v>
      </c>
      <c r="J11099" s="111">
        <v>37589</v>
      </c>
      <c r="K11099" s="111" t="s">
        <v>3649</v>
      </c>
      <c r="L11099" s="111" t="s">
        <v>706</v>
      </c>
      <c r="M11099" s="111" t="s">
        <v>702</v>
      </c>
      <c r="N11099" s="111">
        <v>1</v>
      </c>
      <c r="O11099" s="114">
        <v>247.2</v>
      </c>
    </row>
    <row r="11100" spans="1:15">
      <c r="A11100" s="108"/>
      <c r="B11100" s="108"/>
      <c r="I11100" s="113">
        <f t="shared" si="0"/>
        <v>88267</v>
      </c>
      <c r="J11100" s="111">
        <v>88267</v>
      </c>
      <c r="K11100" s="111" t="s">
        <v>1788</v>
      </c>
      <c r="L11100" s="111" t="s">
        <v>708</v>
      </c>
      <c r="M11100" s="111" t="s">
        <v>710</v>
      </c>
      <c r="N11100" s="111">
        <v>0.96609999999999996</v>
      </c>
      <c r="O11100" s="114">
        <v>21.85</v>
      </c>
    </row>
    <row r="11101" spans="1:15">
      <c r="A11101" s="108"/>
      <c r="B11101" s="108"/>
      <c r="I11101" s="113">
        <f t="shared" si="0"/>
        <v>88316</v>
      </c>
      <c r="J11101" s="111">
        <v>88316</v>
      </c>
      <c r="K11101" s="111" t="s">
        <v>709</v>
      </c>
      <c r="L11101" s="111" t="s">
        <v>708</v>
      </c>
      <c r="M11101" s="111" t="s">
        <v>710</v>
      </c>
      <c r="N11101" s="111">
        <v>0.4582</v>
      </c>
      <c r="O11101" s="114">
        <v>17.3</v>
      </c>
    </row>
    <row r="11102" spans="1:15">
      <c r="A11102" s="108"/>
      <c r="B11102" s="108"/>
      <c r="I11102" s="113">
        <f t="shared" si="0"/>
        <v>11690</v>
      </c>
      <c r="J11102" s="111">
        <v>11690</v>
      </c>
      <c r="K11102" s="111" t="s">
        <v>3650</v>
      </c>
      <c r="L11102" s="111" t="s">
        <v>706</v>
      </c>
      <c r="M11102" s="111" t="s">
        <v>702</v>
      </c>
      <c r="N11102" s="111">
        <v>1</v>
      </c>
      <c r="O11102" s="114">
        <v>131.32</v>
      </c>
    </row>
    <row r="11103" spans="1:15">
      <c r="A11103" s="108"/>
      <c r="B11103" s="108"/>
      <c r="I11103" s="113">
        <f t="shared" si="0"/>
        <v>37329</v>
      </c>
      <c r="J11103" s="111">
        <v>37329</v>
      </c>
      <c r="K11103" s="111" t="s">
        <v>3647</v>
      </c>
      <c r="L11103" s="111" t="s">
        <v>723</v>
      </c>
      <c r="M11103" s="111" t="s">
        <v>702</v>
      </c>
      <c r="N11103" s="111">
        <v>4.6800000000000001E-2</v>
      </c>
      <c r="O11103" s="114">
        <v>61.83</v>
      </c>
    </row>
    <row r="11104" spans="1:15">
      <c r="A11104" s="108"/>
      <c r="B11104" s="108"/>
      <c r="I11104" s="113">
        <f t="shared" si="0"/>
        <v>88267</v>
      </c>
      <c r="J11104" s="111">
        <v>88267</v>
      </c>
      <c r="K11104" s="111" t="s">
        <v>1788</v>
      </c>
      <c r="L11104" s="111" t="s">
        <v>708</v>
      </c>
      <c r="M11104" s="111" t="s">
        <v>710</v>
      </c>
      <c r="N11104" s="111">
        <v>0.7147</v>
      </c>
      <c r="O11104" s="114">
        <v>21.85</v>
      </c>
    </row>
    <row r="11105" spans="1:15">
      <c r="A11105" s="108"/>
      <c r="B11105" s="108"/>
      <c r="I11105" s="113">
        <f t="shared" si="0"/>
        <v>88316</v>
      </c>
      <c r="J11105" s="111">
        <v>88316</v>
      </c>
      <c r="K11105" s="111" t="s">
        <v>709</v>
      </c>
      <c r="L11105" s="111" t="s">
        <v>708</v>
      </c>
      <c r="M11105" s="111" t="s">
        <v>710</v>
      </c>
      <c r="N11105" s="111">
        <v>0.31059999999999999</v>
      </c>
      <c r="O11105" s="114">
        <v>17.3</v>
      </c>
    </row>
    <row r="11106" spans="1:15">
      <c r="A11106" s="108"/>
      <c r="B11106" s="108"/>
      <c r="I11106" s="113">
        <f t="shared" si="0"/>
        <v>3146</v>
      </c>
      <c r="J11106" s="111">
        <v>3146</v>
      </c>
      <c r="K11106" s="111" t="s">
        <v>2752</v>
      </c>
      <c r="L11106" s="111" t="s">
        <v>706</v>
      </c>
      <c r="M11106" s="111" t="s">
        <v>710</v>
      </c>
      <c r="N11106" s="111">
        <v>4.8000000000000001E-2</v>
      </c>
      <c r="O11106" s="114">
        <v>3.5</v>
      </c>
    </row>
    <row r="11107" spans="1:15">
      <c r="A11107" s="108"/>
      <c r="B11107" s="108"/>
      <c r="I11107" s="113">
        <f t="shared" si="0"/>
        <v>37588</v>
      </c>
      <c r="J11107" s="111">
        <v>37588</v>
      </c>
      <c r="K11107" s="111" t="s">
        <v>3651</v>
      </c>
      <c r="L11107" s="111" t="s">
        <v>706</v>
      </c>
      <c r="M11107" s="111" t="s">
        <v>702</v>
      </c>
      <c r="N11107" s="111">
        <v>1</v>
      </c>
      <c r="O11107" s="114">
        <v>17.37</v>
      </c>
    </row>
    <row r="11108" spans="1:15">
      <c r="A11108" s="108"/>
      <c r="B11108" s="108"/>
      <c r="I11108" s="113">
        <f t="shared" si="0"/>
        <v>6157</v>
      </c>
      <c r="J11108" s="111">
        <v>6157</v>
      </c>
      <c r="K11108" s="111" t="s">
        <v>3652</v>
      </c>
      <c r="L11108" s="111" t="s">
        <v>706</v>
      </c>
      <c r="M11108" s="111" t="s">
        <v>702</v>
      </c>
      <c r="N11108" s="111">
        <v>1</v>
      </c>
      <c r="O11108" s="114">
        <v>40.340000000000003</v>
      </c>
    </row>
    <row r="11109" spans="1:15">
      <c r="A11109" s="108"/>
      <c r="B11109" s="108"/>
      <c r="I11109" s="113">
        <f t="shared" si="0"/>
        <v>3146</v>
      </c>
      <c r="J11109" s="111">
        <v>3146</v>
      </c>
      <c r="K11109" s="111" t="s">
        <v>2752</v>
      </c>
      <c r="L11109" s="111" t="s">
        <v>706</v>
      </c>
      <c r="M11109" s="111" t="s">
        <v>710</v>
      </c>
      <c r="N11109" s="111">
        <v>3.32E-2</v>
      </c>
      <c r="O11109" s="114">
        <v>3.5</v>
      </c>
    </row>
    <row r="11110" spans="1:15">
      <c r="A11110" s="108"/>
      <c r="B11110" s="108"/>
      <c r="I11110" s="113">
        <f t="shared" si="0"/>
        <v>6153</v>
      </c>
      <c r="J11110" s="111">
        <v>6153</v>
      </c>
      <c r="K11110" s="111" t="s">
        <v>3653</v>
      </c>
      <c r="L11110" s="111" t="s">
        <v>706</v>
      </c>
      <c r="M11110" s="111" t="s">
        <v>702</v>
      </c>
      <c r="N11110" s="111">
        <v>1</v>
      </c>
      <c r="O11110" s="114">
        <v>2.66</v>
      </c>
    </row>
    <row r="11111" spans="1:15">
      <c r="A11111" s="108"/>
      <c r="B11111" s="108"/>
      <c r="I11111" s="113">
        <f t="shared" si="0"/>
        <v>88267</v>
      </c>
      <c r="J11111" s="111">
        <v>88267</v>
      </c>
      <c r="K11111" s="111" t="s">
        <v>1788</v>
      </c>
      <c r="L11111" s="111" t="s">
        <v>708</v>
      </c>
      <c r="M11111" s="111" t="s">
        <v>710</v>
      </c>
      <c r="N11111" s="111">
        <v>0.1232</v>
      </c>
      <c r="O11111" s="114">
        <v>21.85</v>
      </c>
    </row>
    <row r="11112" spans="1:15">
      <c r="A11112" s="108"/>
      <c r="B11112" s="108"/>
      <c r="I11112" s="113">
        <f t="shared" si="0"/>
        <v>88316</v>
      </c>
      <c r="J11112" s="111">
        <v>88316</v>
      </c>
      <c r="K11112" s="111" t="s">
        <v>709</v>
      </c>
      <c r="L11112" s="111" t="s">
        <v>708</v>
      </c>
      <c r="M11112" s="111" t="s">
        <v>710</v>
      </c>
      <c r="N11112" s="111">
        <v>3.8800000000000001E-2</v>
      </c>
      <c r="O11112" s="114">
        <v>17.3</v>
      </c>
    </row>
    <row r="11113" spans="1:15">
      <c r="A11113" s="108"/>
      <c r="B11113" s="108"/>
      <c r="I11113" s="113">
        <f t="shared" si="0"/>
        <v>6155</v>
      </c>
      <c r="J11113" s="111">
        <v>6155</v>
      </c>
      <c r="K11113" s="111" t="s">
        <v>3654</v>
      </c>
      <c r="L11113" s="111" t="s">
        <v>706</v>
      </c>
      <c r="M11113" s="111" t="s">
        <v>702</v>
      </c>
      <c r="N11113" s="111">
        <v>1</v>
      </c>
      <c r="O11113" s="114">
        <v>13.1</v>
      </c>
    </row>
    <row r="11114" spans="1:15">
      <c r="A11114" s="108"/>
      <c r="B11114" s="108"/>
      <c r="I11114" s="113">
        <f t="shared" si="0"/>
        <v>6136</v>
      </c>
      <c r="J11114" s="111">
        <v>6136</v>
      </c>
      <c r="K11114" s="111" t="s">
        <v>3655</v>
      </c>
      <c r="L11114" s="111" t="s">
        <v>706</v>
      </c>
      <c r="M11114" s="111" t="s">
        <v>710</v>
      </c>
      <c r="N11114" s="111">
        <v>1</v>
      </c>
      <c r="O11114" s="114">
        <v>118.12</v>
      </c>
    </row>
    <row r="11115" spans="1:15">
      <c r="A11115" s="108"/>
      <c r="B11115" s="108"/>
      <c r="I11115" s="113">
        <f t="shared" si="0"/>
        <v>88267</v>
      </c>
      <c r="J11115" s="111">
        <v>88267</v>
      </c>
      <c r="K11115" s="111" t="s">
        <v>1788</v>
      </c>
      <c r="L11115" s="111" t="s">
        <v>708</v>
      </c>
      <c r="M11115" s="111" t="s">
        <v>710</v>
      </c>
      <c r="N11115" s="111">
        <v>0.27339999999999998</v>
      </c>
      <c r="O11115" s="114">
        <v>21.85</v>
      </c>
    </row>
    <row r="11116" spans="1:15">
      <c r="A11116" s="108"/>
      <c r="B11116" s="108"/>
      <c r="I11116" s="113">
        <f t="shared" si="0"/>
        <v>88316</v>
      </c>
      <c r="J11116" s="111">
        <v>88316</v>
      </c>
      <c r="K11116" s="111" t="s">
        <v>709</v>
      </c>
      <c r="L11116" s="111" t="s">
        <v>708</v>
      </c>
      <c r="M11116" s="111" t="s">
        <v>710</v>
      </c>
      <c r="N11116" s="111">
        <v>8.6199999999999999E-2</v>
      </c>
      <c r="O11116" s="114">
        <v>17.3</v>
      </c>
    </row>
    <row r="11117" spans="1:15">
      <c r="A11117" s="108"/>
      <c r="B11117" s="108"/>
      <c r="I11117" s="113">
        <f t="shared" si="0"/>
        <v>3146</v>
      </c>
      <c r="J11117" s="111">
        <v>3146</v>
      </c>
      <c r="K11117" s="111" t="s">
        <v>2752</v>
      </c>
      <c r="L11117" s="111" t="s">
        <v>706</v>
      </c>
      <c r="M11117" s="111" t="s">
        <v>710</v>
      </c>
      <c r="N11117" s="111">
        <v>4.2000000000000003E-2</v>
      </c>
      <c r="O11117" s="114">
        <v>3.5</v>
      </c>
    </row>
    <row r="11118" spans="1:15">
      <c r="A11118" s="108"/>
      <c r="B11118" s="108"/>
      <c r="I11118" s="113">
        <f t="shared" si="0"/>
        <v>6146</v>
      </c>
      <c r="J11118" s="111">
        <v>6146</v>
      </c>
      <c r="K11118" s="111" t="s">
        <v>3656</v>
      </c>
      <c r="L11118" s="111" t="s">
        <v>706</v>
      </c>
      <c r="M11118" s="111" t="s">
        <v>702</v>
      </c>
      <c r="N11118" s="111">
        <v>1</v>
      </c>
      <c r="O11118" s="114">
        <v>13.23</v>
      </c>
    </row>
    <row r="11119" spans="1:15">
      <c r="A11119" s="108"/>
      <c r="B11119" s="108"/>
      <c r="I11119" s="113">
        <f t="shared" si="0"/>
        <v>88267</v>
      </c>
      <c r="J11119" s="111">
        <v>88267</v>
      </c>
      <c r="K11119" s="111" t="s">
        <v>1788</v>
      </c>
      <c r="L11119" s="111" t="s">
        <v>708</v>
      </c>
      <c r="M11119" s="111" t="s">
        <v>710</v>
      </c>
      <c r="N11119" s="111">
        <v>0.1356</v>
      </c>
      <c r="O11119" s="114">
        <v>21.85</v>
      </c>
    </row>
    <row r="11120" spans="1:15">
      <c r="A11120" s="108"/>
      <c r="B11120" s="108"/>
      <c r="I11120" s="113">
        <f t="shared" si="0"/>
        <v>88316</v>
      </c>
      <c r="J11120" s="111">
        <v>88316</v>
      </c>
      <c r="K11120" s="111" t="s">
        <v>709</v>
      </c>
      <c r="L11120" s="111" t="s">
        <v>708</v>
      </c>
      <c r="M11120" s="111" t="s">
        <v>710</v>
      </c>
      <c r="N11120" s="111">
        <v>4.2700000000000002E-2</v>
      </c>
      <c r="O11120" s="114">
        <v>17.3</v>
      </c>
    </row>
    <row r="11121" spans="1:15">
      <c r="A11121" s="108"/>
      <c r="B11121" s="108"/>
      <c r="I11121" s="113">
        <f t="shared" si="0"/>
        <v>6148</v>
      </c>
      <c r="J11121" s="111">
        <v>6148</v>
      </c>
      <c r="K11121" s="111" t="s">
        <v>3657</v>
      </c>
      <c r="L11121" s="111" t="s">
        <v>706</v>
      </c>
      <c r="M11121" s="111" t="s">
        <v>710</v>
      </c>
      <c r="N11121" s="111">
        <v>1</v>
      </c>
      <c r="O11121" s="114">
        <v>7.36</v>
      </c>
    </row>
    <row r="11122" spans="1:15">
      <c r="A11122" s="108"/>
      <c r="B11122" s="108"/>
      <c r="I11122" s="113">
        <f t="shared" si="0"/>
        <v>88267</v>
      </c>
      <c r="J11122" s="111">
        <v>88267</v>
      </c>
      <c r="K11122" s="111" t="s">
        <v>1788</v>
      </c>
      <c r="L11122" s="111" t="s">
        <v>708</v>
      </c>
      <c r="M11122" s="111" t="s">
        <v>710</v>
      </c>
      <c r="N11122" s="111">
        <v>8.4500000000000006E-2</v>
      </c>
      <c r="O11122" s="114">
        <v>21.85</v>
      </c>
    </row>
    <row r="11123" spans="1:15">
      <c r="A11123" s="108"/>
      <c r="B11123" s="108"/>
      <c r="I11123" s="113">
        <f t="shared" si="0"/>
        <v>88316</v>
      </c>
      <c r="J11123" s="111">
        <v>88316</v>
      </c>
      <c r="K11123" s="111" t="s">
        <v>709</v>
      </c>
      <c r="L11123" s="111" t="s">
        <v>708</v>
      </c>
      <c r="M11123" s="111" t="s">
        <v>710</v>
      </c>
      <c r="N11123" s="111">
        <v>2.6599999999999999E-2</v>
      </c>
      <c r="O11123" s="114">
        <v>17.3</v>
      </c>
    </row>
    <row r="11124" spans="1:15">
      <c r="A11124" s="108"/>
      <c r="B11124" s="108"/>
      <c r="I11124" s="113">
        <f t="shared" si="0"/>
        <v>3146</v>
      </c>
      <c r="J11124" s="111">
        <v>3146</v>
      </c>
      <c r="K11124" s="111" t="s">
        <v>2752</v>
      </c>
      <c r="L11124" s="111" t="s">
        <v>706</v>
      </c>
      <c r="M11124" s="111" t="s">
        <v>710</v>
      </c>
      <c r="N11124" s="111">
        <v>2.1000000000000001E-2</v>
      </c>
      <c r="O11124" s="114">
        <v>3.5</v>
      </c>
    </row>
    <row r="11125" spans="1:15">
      <c r="A11125" s="108"/>
      <c r="B11125" s="108"/>
      <c r="I11125" s="113">
        <f t="shared" si="0"/>
        <v>6141</v>
      </c>
      <c r="J11125" s="111">
        <v>6141</v>
      </c>
      <c r="K11125" s="111" t="s">
        <v>3658</v>
      </c>
      <c r="L11125" s="111" t="s">
        <v>706</v>
      </c>
      <c r="M11125" s="111" t="s">
        <v>702</v>
      </c>
      <c r="N11125" s="111">
        <v>1</v>
      </c>
      <c r="O11125" s="114">
        <v>3.32</v>
      </c>
    </row>
    <row r="11126" spans="1:15">
      <c r="A11126" s="108"/>
      <c r="B11126" s="108"/>
      <c r="I11126" s="113">
        <f t="shared" si="0"/>
        <v>88267</v>
      </c>
      <c r="J11126" s="111">
        <v>88267</v>
      </c>
      <c r="K11126" s="111" t="s">
        <v>1788</v>
      </c>
      <c r="L11126" s="111" t="s">
        <v>708</v>
      </c>
      <c r="M11126" s="111" t="s">
        <v>710</v>
      </c>
      <c r="N11126" s="111">
        <v>0.1525</v>
      </c>
      <c r="O11126" s="114">
        <v>21.85</v>
      </c>
    </row>
    <row r="11127" spans="1:15">
      <c r="A11127" s="108"/>
      <c r="B11127" s="108"/>
      <c r="I11127" s="113">
        <f t="shared" si="0"/>
        <v>88316</v>
      </c>
      <c r="J11127" s="111">
        <v>88316</v>
      </c>
      <c r="K11127" s="111" t="s">
        <v>709</v>
      </c>
      <c r="L11127" s="111" t="s">
        <v>708</v>
      </c>
      <c r="M11127" s="111" t="s">
        <v>710</v>
      </c>
      <c r="N11127" s="111">
        <v>4.8099999999999997E-2</v>
      </c>
      <c r="O11127" s="114">
        <v>17.3</v>
      </c>
    </row>
    <row r="11128" spans="1:15">
      <c r="A11128" s="108"/>
      <c r="B11128" s="108"/>
      <c r="I11128" s="113">
        <f t="shared" si="0"/>
        <v>11681</v>
      </c>
      <c r="J11128" s="111">
        <v>11681</v>
      </c>
      <c r="K11128" s="111" t="s">
        <v>3659</v>
      </c>
      <c r="L11128" s="111" t="s">
        <v>706</v>
      </c>
      <c r="M11128" s="111" t="s">
        <v>702</v>
      </c>
      <c r="N11128" s="111">
        <v>1</v>
      </c>
      <c r="O11128" s="114">
        <v>4.79</v>
      </c>
    </row>
    <row r="11129" spans="1:15">
      <c r="A11129" s="108"/>
      <c r="B11129" s="108"/>
      <c r="I11129" s="113">
        <f t="shared" si="0"/>
        <v>11683</v>
      </c>
      <c r="J11129" s="111">
        <v>11683</v>
      </c>
      <c r="K11129" s="111" t="s">
        <v>3660</v>
      </c>
      <c r="L11129" s="111" t="s">
        <v>706</v>
      </c>
      <c r="M11129" s="111" t="s">
        <v>702</v>
      </c>
      <c r="N11129" s="111">
        <v>1</v>
      </c>
      <c r="O11129" s="114">
        <v>27.08</v>
      </c>
    </row>
    <row r="11130" spans="1:15">
      <c r="A11130" s="108"/>
      <c r="B11130" s="108"/>
      <c r="I11130" s="113">
        <f t="shared" si="0"/>
        <v>11684</v>
      </c>
      <c r="J11130" s="111">
        <v>11684</v>
      </c>
      <c r="K11130" s="111" t="s">
        <v>3661</v>
      </c>
      <c r="L11130" s="111" t="s">
        <v>706</v>
      </c>
      <c r="M11130" s="111" t="s">
        <v>702</v>
      </c>
      <c r="N11130" s="111">
        <v>1</v>
      </c>
      <c r="O11130" s="114">
        <v>29.65</v>
      </c>
    </row>
    <row r="11131" spans="1:15">
      <c r="A11131" s="108"/>
      <c r="B11131" s="108"/>
      <c r="I11131" s="113">
        <f t="shared" si="0"/>
        <v>4384</v>
      </c>
      <c r="J11131" s="111">
        <v>4384</v>
      </c>
      <c r="K11131" s="111" t="s">
        <v>3662</v>
      </c>
      <c r="L11131" s="111" t="s">
        <v>706</v>
      </c>
      <c r="M11131" s="111" t="s">
        <v>702</v>
      </c>
      <c r="N11131" s="111">
        <v>2</v>
      </c>
      <c r="O11131" s="114">
        <v>13.82</v>
      </c>
    </row>
    <row r="11132" spans="1:15">
      <c r="A11132" s="108"/>
      <c r="B11132" s="108"/>
      <c r="I11132" s="113">
        <f t="shared" si="0"/>
        <v>6138</v>
      </c>
      <c r="J11132" s="111">
        <v>6138</v>
      </c>
      <c r="K11132" s="111" t="s">
        <v>3663</v>
      </c>
      <c r="L11132" s="111" t="s">
        <v>706</v>
      </c>
      <c r="M11132" s="111" t="s">
        <v>702</v>
      </c>
      <c r="N11132" s="111">
        <v>1</v>
      </c>
      <c r="O11132" s="114">
        <v>1.69</v>
      </c>
    </row>
    <row r="11133" spans="1:15">
      <c r="A11133" s="108"/>
      <c r="B11133" s="108"/>
      <c r="I11133" s="113">
        <f t="shared" si="0"/>
        <v>10422</v>
      </c>
      <c r="J11133" s="111">
        <v>10422</v>
      </c>
      <c r="K11133" s="111" t="s">
        <v>3664</v>
      </c>
      <c r="L11133" s="111" t="s">
        <v>706</v>
      </c>
      <c r="M11133" s="111" t="s">
        <v>702</v>
      </c>
      <c r="N11133" s="111">
        <v>1</v>
      </c>
      <c r="O11133" s="114">
        <v>379.95</v>
      </c>
    </row>
    <row r="11134" spans="1:15">
      <c r="A11134" s="108"/>
      <c r="B11134" s="108"/>
      <c r="I11134" s="113">
        <f t="shared" si="0"/>
        <v>37329</v>
      </c>
      <c r="J11134" s="111">
        <v>37329</v>
      </c>
      <c r="K11134" s="111" t="s">
        <v>3647</v>
      </c>
      <c r="L11134" s="111" t="s">
        <v>723</v>
      </c>
      <c r="M11134" s="111" t="s">
        <v>702</v>
      </c>
      <c r="N11134" s="111">
        <v>8.8099999999999998E-2</v>
      </c>
      <c r="O11134" s="114">
        <v>61.83</v>
      </c>
    </row>
    <row r="11135" spans="1:15">
      <c r="A11135" s="108"/>
      <c r="B11135" s="108"/>
      <c r="I11135" s="113">
        <f t="shared" si="0"/>
        <v>88267</v>
      </c>
      <c r="J11135" s="111">
        <v>88267</v>
      </c>
      <c r="K11135" s="111" t="s">
        <v>1788</v>
      </c>
      <c r="L11135" s="111" t="s">
        <v>708</v>
      </c>
      <c r="M11135" s="111" t="s">
        <v>710</v>
      </c>
      <c r="N11135" s="111">
        <v>0.77910000000000001</v>
      </c>
      <c r="O11135" s="114">
        <v>21.85</v>
      </c>
    </row>
    <row r="11136" spans="1:15">
      <c r="A11136" s="108"/>
      <c r="B11136" s="108"/>
      <c r="I11136" s="113">
        <f t="shared" si="0"/>
        <v>88316</v>
      </c>
      <c r="J11136" s="111">
        <v>88316</v>
      </c>
      <c r="K11136" s="111" t="s">
        <v>709</v>
      </c>
      <c r="L11136" s="111" t="s">
        <v>708</v>
      </c>
      <c r="M11136" s="111" t="s">
        <v>710</v>
      </c>
      <c r="N11136" s="111">
        <v>0.43840000000000001</v>
      </c>
      <c r="O11136" s="114">
        <v>17.3</v>
      </c>
    </row>
    <row r="11137" spans="1:15">
      <c r="A11137" s="108"/>
      <c r="B11137" s="108"/>
      <c r="I11137" s="113">
        <f t="shared" si="0"/>
        <v>4823</v>
      </c>
      <c r="J11137" s="111">
        <v>4823</v>
      </c>
      <c r="K11137" s="111" t="s">
        <v>3665</v>
      </c>
      <c r="L11137" s="111" t="s">
        <v>723</v>
      </c>
      <c r="M11137" s="111" t="s">
        <v>702</v>
      </c>
      <c r="N11137" s="111">
        <v>0.52280000000000004</v>
      </c>
      <c r="O11137" s="114">
        <v>22.98</v>
      </c>
    </row>
    <row r="11138" spans="1:15">
      <c r="A11138" s="108"/>
      <c r="B11138" s="108"/>
      <c r="I11138" s="113">
        <f t="shared" si="0"/>
        <v>7568</v>
      </c>
      <c r="J11138" s="111">
        <v>7568</v>
      </c>
      <c r="K11138" s="111" t="s">
        <v>2000</v>
      </c>
      <c r="L11138" s="111" t="s">
        <v>706</v>
      </c>
      <c r="M11138" s="111" t="s">
        <v>702</v>
      </c>
      <c r="N11138" s="111">
        <v>6</v>
      </c>
      <c r="O11138" s="114">
        <v>0.61</v>
      </c>
    </row>
    <row r="11139" spans="1:15">
      <c r="A11139" s="108"/>
      <c r="B11139" s="108"/>
      <c r="I11139" s="113">
        <f t="shared" si="0"/>
        <v>11795</v>
      </c>
      <c r="J11139" s="111">
        <v>11795</v>
      </c>
      <c r="K11139" s="111" t="s">
        <v>3666</v>
      </c>
      <c r="L11139" s="111" t="s">
        <v>792</v>
      </c>
      <c r="M11139" s="111" t="s">
        <v>702</v>
      </c>
      <c r="N11139" s="111">
        <v>1.0049999999999999</v>
      </c>
      <c r="O11139" s="114">
        <v>316.98</v>
      </c>
    </row>
    <row r="11140" spans="1:15">
      <c r="A11140" s="108"/>
      <c r="B11140" s="108"/>
      <c r="I11140" s="113">
        <f t="shared" si="0"/>
        <v>37329</v>
      </c>
      <c r="J11140" s="111">
        <v>37329</v>
      </c>
      <c r="K11140" s="111" t="s">
        <v>3647</v>
      </c>
      <c r="L11140" s="111" t="s">
        <v>723</v>
      </c>
      <c r="M11140" s="111" t="s">
        <v>702</v>
      </c>
      <c r="N11140" s="111">
        <v>2.1100000000000001E-2</v>
      </c>
      <c r="O11140" s="114">
        <v>61.83</v>
      </c>
    </row>
    <row r="11141" spans="1:15">
      <c r="A11141" s="108"/>
      <c r="B11141" s="108"/>
      <c r="I11141" s="113">
        <f t="shared" si="0"/>
        <v>37591</v>
      </c>
      <c r="J11141" s="111">
        <v>37591</v>
      </c>
      <c r="K11141" s="111" t="s">
        <v>3667</v>
      </c>
      <c r="L11141" s="111" t="s">
        <v>706</v>
      </c>
      <c r="M11141" s="111" t="s">
        <v>702</v>
      </c>
      <c r="N11141" s="111">
        <v>2</v>
      </c>
      <c r="O11141" s="114">
        <v>15.02</v>
      </c>
    </row>
    <row r="11142" spans="1:15">
      <c r="A11142" s="108"/>
      <c r="B11142" s="108"/>
      <c r="I11142" s="113">
        <f t="shared" si="0"/>
        <v>88274</v>
      </c>
      <c r="J11142" s="111">
        <v>88274</v>
      </c>
      <c r="K11142" s="111" t="s">
        <v>3668</v>
      </c>
      <c r="L11142" s="111" t="s">
        <v>708</v>
      </c>
      <c r="M11142" s="111" t="s">
        <v>702</v>
      </c>
      <c r="N11142" s="111">
        <v>1.4944</v>
      </c>
      <c r="O11142" s="114">
        <v>25.73</v>
      </c>
    </row>
    <row r="11143" spans="1:15">
      <c r="A11143" s="108"/>
      <c r="B11143" s="108"/>
      <c r="I11143" s="113">
        <f t="shared" si="0"/>
        <v>88316</v>
      </c>
      <c r="J11143" s="111">
        <v>88316</v>
      </c>
      <c r="K11143" s="111" t="s">
        <v>709</v>
      </c>
      <c r="L11143" s="111" t="s">
        <v>708</v>
      </c>
      <c r="M11143" s="111" t="s">
        <v>710</v>
      </c>
      <c r="N11143" s="111">
        <v>0.98340000000000005</v>
      </c>
      <c r="O11143" s="114">
        <v>17.3</v>
      </c>
    </row>
    <row r="11144" spans="1:15">
      <c r="A11144" s="108"/>
      <c r="B11144" s="108"/>
      <c r="I11144" s="113">
        <f t="shared" si="0"/>
        <v>11692</v>
      </c>
      <c r="J11144" s="111">
        <v>11692</v>
      </c>
      <c r="K11144" s="111" t="s">
        <v>3669</v>
      </c>
      <c r="L11144" s="111" t="s">
        <v>792</v>
      </c>
      <c r="M11144" s="111" t="s">
        <v>702</v>
      </c>
      <c r="N11144" s="111">
        <v>1.0049999999999999</v>
      </c>
      <c r="O11144" s="114">
        <v>300.70999999999998</v>
      </c>
    </row>
    <row r="11145" spans="1:15">
      <c r="A11145" s="108"/>
      <c r="B11145" s="108"/>
      <c r="I11145" s="113">
        <f t="shared" si="0"/>
        <v>541</v>
      </c>
      <c r="J11145" s="111">
        <v>541</v>
      </c>
      <c r="K11145" s="111" t="s">
        <v>3670</v>
      </c>
      <c r="L11145" s="111" t="s">
        <v>706</v>
      </c>
      <c r="M11145" s="111" t="s">
        <v>710</v>
      </c>
      <c r="N11145" s="111">
        <v>1</v>
      </c>
      <c r="O11145" s="114">
        <v>134</v>
      </c>
    </row>
    <row r="11146" spans="1:15">
      <c r="A11146" s="108"/>
      <c r="B11146" s="108"/>
      <c r="I11146" s="113">
        <f t="shared" si="0"/>
        <v>4823</v>
      </c>
      <c r="J11146" s="111">
        <v>4823</v>
      </c>
      <c r="K11146" s="111" t="s">
        <v>3665</v>
      </c>
      <c r="L11146" s="111" t="s">
        <v>723</v>
      </c>
      <c r="M11146" s="111" t="s">
        <v>702</v>
      </c>
      <c r="N11146" s="111">
        <v>6.9199999999999998E-2</v>
      </c>
      <c r="O11146" s="114">
        <v>22.98</v>
      </c>
    </row>
    <row r="11147" spans="1:15">
      <c r="A11147" s="108"/>
      <c r="B11147" s="108"/>
      <c r="I11147" s="113">
        <f t="shared" si="0"/>
        <v>7568</v>
      </c>
      <c r="J11147" s="111">
        <v>7568</v>
      </c>
      <c r="K11147" s="111" t="s">
        <v>2000</v>
      </c>
      <c r="L11147" s="111" t="s">
        <v>706</v>
      </c>
      <c r="M11147" s="111" t="s">
        <v>702</v>
      </c>
      <c r="N11147" s="111">
        <v>4</v>
      </c>
      <c r="O11147" s="114">
        <v>0.61</v>
      </c>
    </row>
    <row r="11148" spans="1:15">
      <c r="A11148" s="108"/>
      <c r="B11148" s="108"/>
      <c r="I11148" s="113">
        <f t="shared" si="0"/>
        <v>37329</v>
      </c>
      <c r="J11148" s="111">
        <v>37329</v>
      </c>
      <c r="K11148" s="111" t="s">
        <v>3647</v>
      </c>
      <c r="L11148" s="111" t="s">
        <v>723</v>
      </c>
      <c r="M11148" s="111" t="s">
        <v>702</v>
      </c>
      <c r="N11148" s="111">
        <v>9.3600000000000003E-2</v>
      </c>
      <c r="O11148" s="114">
        <v>61.83</v>
      </c>
    </row>
    <row r="11149" spans="1:15">
      <c r="A11149" s="108"/>
      <c r="B11149" s="108"/>
      <c r="I11149" s="113">
        <f t="shared" si="0"/>
        <v>88267</v>
      </c>
      <c r="J11149" s="111">
        <v>88267</v>
      </c>
      <c r="K11149" s="111" t="s">
        <v>1788</v>
      </c>
      <c r="L11149" s="111" t="s">
        <v>708</v>
      </c>
      <c r="M11149" s="111" t="s">
        <v>710</v>
      </c>
      <c r="N11149" s="111">
        <v>0.82540000000000002</v>
      </c>
      <c r="O11149" s="114">
        <v>21.85</v>
      </c>
    </row>
    <row r="11150" spans="1:15">
      <c r="A11150" s="108"/>
      <c r="B11150" s="108"/>
      <c r="I11150" s="113">
        <f t="shared" si="0"/>
        <v>88316</v>
      </c>
      <c r="J11150" s="111">
        <v>88316</v>
      </c>
      <c r="K11150" s="111" t="s">
        <v>709</v>
      </c>
      <c r="L11150" s="111" t="s">
        <v>708</v>
      </c>
      <c r="M11150" s="111" t="s">
        <v>710</v>
      </c>
      <c r="N11150" s="111">
        <v>0.63590000000000002</v>
      </c>
      <c r="O11150" s="114">
        <v>17.3</v>
      </c>
    </row>
    <row r="11151" spans="1:15">
      <c r="A11151" s="108"/>
      <c r="B11151" s="108"/>
      <c r="I11151" s="113">
        <f t="shared" si="0"/>
        <v>4823</v>
      </c>
      <c r="J11151" s="111">
        <v>4823</v>
      </c>
      <c r="K11151" s="111" t="s">
        <v>3665</v>
      </c>
      <c r="L11151" s="111" t="s">
        <v>723</v>
      </c>
      <c r="M11151" s="111" t="s">
        <v>702</v>
      </c>
      <c r="N11151" s="111">
        <v>0.38440000000000002</v>
      </c>
      <c r="O11151" s="114">
        <v>22.98</v>
      </c>
    </row>
    <row r="11152" spans="1:15">
      <c r="A11152" s="108"/>
      <c r="B11152" s="108"/>
      <c r="I11152" s="113">
        <f t="shared" si="0"/>
        <v>11795</v>
      </c>
      <c r="J11152" s="111">
        <v>11795</v>
      </c>
      <c r="K11152" s="111" t="s">
        <v>3666</v>
      </c>
      <c r="L11152" s="111" t="s">
        <v>792</v>
      </c>
      <c r="M11152" s="111" t="s">
        <v>702</v>
      </c>
      <c r="N11152" s="111">
        <v>0.377</v>
      </c>
      <c r="O11152" s="114">
        <v>316.98</v>
      </c>
    </row>
    <row r="11153" spans="1:15">
      <c r="A11153" s="108"/>
      <c r="B11153" s="108"/>
      <c r="I11153" s="113">
        <f t="shared" si="0"/>
        <v>37329</v>
      </c>
      <c r="J11153" s="111">
        <v>37329</v>
      </c>
      <c r="K11153" s="111" t="s">
        <v>3647</v>
      </c>
      <c r="L11153" s="111" t="s">
        <v>723</v>
      </c>
      <c r="M11153" s="111" t="s">
        <v>702</v>
      </c>
      <c r="N11153" s="111">
        <v>1.54E-2</v>
      </c>
      <c r="O11153" s="114">
        <v>61.83</v>
      </c>
    </row>
    <row r="11154" spans="1:15">
      <c r="A11154" s="108"/>
      <c r="B11154" s="108"/>
      <c r="I11154" s="113">
        <f t="shared" si="0"/>
        <v>37590</v>
      </c>
      <c r="J11154" s="111">
        <v>37590</v>
      </c>
      <c r="K11154" s="111" t="s">
        <v>3671</v>
      </c>
      <c r="L11154" s="111" t="s">
        <v>706</v>
      </c>
      <c r="M11154" s="111" t="s">
        <v>702</v>
      </c>
      <c r="N11154" s="111">
        <v>2</v>
      </c>
      <c r="O11154" s="114">
        <v>12.49</v>
      </c>
    </row>
    <row r="11155" spans="1:15">
      <c r="A11155" s="108"/>
      <c r="B11155" s="108"/>
      <c r="I11155" s="113">
        <f t="shared" si="0"/>
        <v>88274</v>
      </c>
      <c r="J11155" s="111">
        <v>88274</v>
      </c>
      <c r="K11155" s="111" t="s">
        <v>3668</v>
      </c>
      <c r="L11155" s="111" t="s">
        <v>708</v>
      </c>
      <c r="M11155" s="111" t="s">
        <v>702</v>
      </c>
      <c r="N11155" s="111">
        <v>1.9209000000000001</v>
      </c>
      <c r="O11155" s="114">
        <v>25.73</v>
      </c>
    </row>
    <row r="11156" spans="1:15">
      <c r="A11156" s="108"/>
      <c r="B11156" s="108"/>
      <c r="I11156" s="113">
        <f t="shared" si="0"/>
        <v>88316</v>
      </c>
      <c r="J11156" s="111">
        <v>88316</v>
      </c>
      <c r="K11156" s="111" t="s">
        <v>709</v>
      </c>
      <c r="L11156" s="111" t="s">
        <v>708</v>
      </c>
      <c r="M11156" s="111" t="s">
        <v>710</v>
      </c>
      <c r="N11156" s="111">
        <v>0.98109999999999997</v>
      </c>
      <c r="O11156" s="114">
        <v>17.3</v>
      </c>
    </row>
    <row r="11157" spans="1:15">
      <c r="A11157" s="108"/>
      <c r="B11157" s="108"/>
      <c r="I11157" s="113">
        <f t="shared" si="0"/>
        <v>11692</v>
      </c>
      <c r="J11157" s="111">
        <v>11692</v>
      </c>
      <c r="K11157" s="111" t="s">
        <v>3669</v>
      </c>
      <c r="L11157" s="111" t="s">
        <v>792</v>
      </c>
      <c r="M11157" s="111" t="s">
        <v>702</v>
      </c>
      <c r="N11157" s="111">
        <v>0.377</v>
      </c>
      <c r="O11157" s="114">
        <v>300.70999999999998</v>
      </c>
    </row>
    <row r="11158" spans="1:15">
      <c r="A11158" s="108"/>
      <c r="B11158" s="108"/>
      <c r="I11158" s="113">
        <f t="shared" si="0"/>
        <v>1743</v>
      </c>
      <c r="J11158" s="111">
        <v>1743</v>
      </c>
      <c r="K11158" s="111" t="s">
        <v>3672</v>
      </c>
      <c r="L11158" s="111" t="s">
        <v>706</v>
      </c>
      <c r="M11158" s="111" t="s">
        <v>702</v>
      </c>
      <c r="N11158" s="111">
        <v>1</v>
      </c>
      <c r="O11158" s="114">
        <v>134.22</v>
      </c>
    </row>
    <row r="11159" spans="1:15">
      <c r="A11159" s="108"/>
      <c r="B11159" s="108"/>
      <c r="I11159" s="113">
        <f t="shared" si="0"/>
        <v>4823</v>
      </c>
      <c r="J11159" s="111">
        <v>4823</v>
      </c>
      <c r="K11159" s="111" t="s">
        <v>3665</v>
      </c>
      <c r="L11159" s="111" t="s">
        <v>723</v>
      </c>
      <c r="M11159" s="111" t="s">
        <v>702</v>
      </c>
      <c r="N11159" s="111">
        <v>0.2974</v>
      </c>
      <c r="O11159" s="114">
        <v>22.98</v>
      </c>
    </row>
    <row r="11160" spans="1:15">
      <c r="A11160" s="108"/>
      <c r="B11160" s="108"/>
      <c r="I11160" s="113">
        <f t="shared" si="0"/>
        <v>88274</v>
      </c>
      <c r="J11160" s="111">
        <v>88274</v>
      </c>
      <c r="K11160" s="111" t="s">
        <v>3668</v>
      </c>
      <c r="L11160" s="111" t="s">
        <v>708</v>
      </c>
      <c r="M11160" s="111" t="s">
        <v>702</v>
      </c>
      <c r="N11160" s="111">
        <v>0.47739999999999999</v>
      </c>
      <c r="O11160" s="114">
        <v>25.73</v>
      </c>
    </row>
    <row r="11161" spans="1:15">
      <c r="A11161" s="108"/>
      <c r="B11161" s="108"/>
      <c r="I11161" s="113">
        <f t="shared" si="0"/>
        <v>88316</v>
      </c>
      <c r="J11161" s="111">
        <v>88316</v>
      </c>
      <c r="K11161" s="111" t="s">
        <v>709</v>
      </c>
      <c r="L11161" s="111" t="s">
        <v>708</v>
      </c>
      <c r="M11161" s="111" t="s">
        <v>710</v>
      </c>
      <c r="N11161" s="111">
        <v>0.15040000000000001</v>
      </c>
      <c r="O11161" s="114">
        <v>17.3</v>
      </c>
    </row>
    <row r="11162" spans="1:15">
      <c r="A11162" s="108"/>
      <c r="B11162" s="108"/>
      <c r="I11162" s="113">
        <f t="shared" si="0"/>
        <v>4823</v>
      </c>
      <c r="J11162" s="111">
        <v>4823</v>
      </c>
      <c r="K11162" s="111" t="s">
        <v>3665</v>
      </c>
      <c r="L11162" s="111" t="s">
        <v>723</v>
      </c>
      <c r="M11162" s="111" t="s">
        <v>702</v>
      </c>
      <c r="N11162" s="111">
        <v>0.52710000000000001</v>
      </c>
      <c r="O11162" s="114">
        <v>22.98</v>
      </c>
    </row>
    <row r="11163" spans="1:15">
      <c r="A11163" s="108"/>
      <c r="B11163" s="108"/>
      <c r="I11163" s="113">
        <f t="shared" si="0"/>
        <v>20269</v>
      </c>
      <c r="J11163" s="111">
        <v>20269</v>
      </c>
      <c r="K11163" s="111" t="s">
        <v>3673</v>
      </c>
      <c r="L11163" s="111" t="s">
        <v>706</v>
      </c>
      <c r="M11163" s="111" t="s">
        <v>702</v>
      </c>
      <c r="N11163" s="111">
        <v>1</v>
      </c>
      <c r="O11163" s="114">
        <v>91.41</v>
      </c>
    </row>
    <row r="11164" spans="1:15">
      <c r="A11164" s="108"/>
      <c r="B11164" s="108"/>
      <c r="I11164" s="113">
        <f t="shared" si="0"/>
        <v>88274</v>
      </c>
      <c r="J11164" s="111">
        <v>88274</v>
      </c>
      <c r="K11164" s="111" t="s">
        <v>3668</v>
      </c>
      <c r="L11164" s="111" t="s">
        <v>708</v>
      </c>
      <c r="M11164" s="111" t="s">
        <v>702</v>
      </c>
      <c r="N11164" s="111">
        <v>0.8458</v>
      </c>
      <c r="O11164" s="114">
        <v>25.73</v>
      </c>
    </row>
    <row r="11165" spans="1:15">
      <c r="A11165" s="108"/>
      <c r="B11165" s="108"/>
      <c r="I11165" s="113">
        <f t="shared" si="0"/>
        <v>88316</v>
      </c>
      <c r="J11165" s="111">
        <v>88316</v>
      </c>
      <c r="K11165" s="111" t="s">
        <v>709</v>
      </c>
      <c r="L11165" s="111" t="s">
        <v>708</v>
      </c>
      <c r="M11165" s="111" t="s">
        <v>710</v>
      </c>
      <c r="N11165" s="111">
        <v>0.26650000000000001</v>
      </c>
      <c r="O11165" s="114">
        <v>17.3</v>
      </c>
    </row>
    <row r="11166" spans="1:15">
      <c r="A11166" s="108"/>
      <c r="B11166" s="108"/>
      <c r="I11166" s="113">
        <f t="shared" si="0"/>
        <v>36794</v>
      </c>
      <c r="J11166" s="111">
        <v>36794</v>
      </c>
      <c r="K11166" s="111" t="s">
        <v>3674</v>
      </c>
      <c r="L11166" s="111" t="s">
        <v>706</v>
      </c>
      <c r="M11166" s="111" t="s">
        <v>702</v>
      </c>
      <c r="N11166" s="111">
        <v>1</v>
      </c>
      <c r="O11166" s="114">
        <v>146.41</v>
      </c>
    </row>
    <row r="11167" spans="1:15">
      <c r="A11167" s="108"/>
      <c r="B11167" s="108"/>
      <c r="I11167" s="113">
        <f t="shared" si="0"/>
        <v>37329</v>
      </c>
      <c r="J11167" s="111">
        <v>37329</v>
      </c>
      <c r="K11167" s="111" t="s">
        <v>3647</v>
      </c>
      <c r="L11167" s="111" t="s">
        <v>723</v>
      </c>
      <c r="M11167" s="111" t="s">
        <v>702</v>
      </c>
      <c r="N11167" s="111">
        <v>7.6499999999999999E-2</v>
      </c>
      <c r="O11167" s="114">
        <v>61.83</v>
      </c>
    </row>
    <row r="11168" spans="1:15">
      <c r="A11168" s="108"/>
      <c r="B11168" s="108"/>
      <c r="I11168" s="113">
        <f t="shared" si="0"/>
        <v>88267</v>
      </c>
      <c r="J11168" s="111">
        <v>88267</v>
      </c>
      <c r="K11168" s="111" t="s">
        <v>1788</v>
      </c>
      <c r="L11168" s="111" t="s">
        <v>708</v>
      </c>
      <c r="M11168" s="111" t="s">
        <v>710</v>
      </c>
      <c r="N11168" s="111">
        <v>0.87880000000000003</v>
      </c>
      <c r="O11168" s="114">
        <v>21.85</v>
      </c>
    </row>
    <row r="11169" spans="1:15">
      <c r="A11169" s="108"/>
      <c r="B11169" s="108"/>
      <c r="I11169" s="113">
        <f t="shared" si="0"/>
        <v>88316</v>
      </c>
      <c r="J11169" s="111">
        <v>88316</v>
      </c>
      <c r="K11169" s="111" t="s">
        <v>709</v>
      </c>
      <c r="L11169" s="111" t="s">
        <v>708</v>
      </c>
      <c r="M11169" s="111" t="s">
        <v>710</v>
      </c>
      <c r="N11169" s="111">
        <v>0.44429999999999997</v>
      </c>
      <c r="O11169" s="114">
        <v>17.3</v>
      </c>
    </row>
    <row r="11170" spans="1:15">
      <c r="A11170" s="108"/>
      <c r="B11170" s="108"/>
      <c r="I11170" s="113">
        <f t="shared" si="0"/>
        <v>10426</v>
      </c>
      <c r="J11170" s="111">
        <v>10426</v>
      </c>
      <c r="K11170" s="111" t="s">
        <v>3675</v>
      </c>
      <c r="L11170" s="111" t="s">
        <v>706</v>
      </c>
      <c r="M11170" s="111" t="s">
        <v>702</v>
      </c>
      <c r="N11170" s="111">
        <v>1</v>
      </c>
      <c r="O11170" s="114">
        <v>210.88</v>
      </c>
    </row>
    <row r="11171" spans="1:15">
      <c r="A11171" s="108"/>
      <c r="B11171" s="108"/>
      <c r="I11171" s="113">
        <f t="shared" si="0"/>
        <v>37329</v>
      </c>
      <c r="J11171" s="111">
        <v>37329</v>
      </c>
      <c r="K11171" s="111" t="s">
        <v>3647</v>
      </c>
      <c r="L11171" s="111" t="s">
        <v>723</v>
      </c>
      <c r="M11171" s="111" t="s">
        <v>702</v>
      </c>
      <c r="N11171" s="111">
        <v>8.6599999999999996E-2</v>
      </c>
      <c r="O11171" s="114">
        <v>61.83</v>
      </c>
    </row>
    <row r="11172" spans="1:15">
      <c r="A11172" s="108"/>
      <c r="B11172" s="108"/>
      <c r="I11172" s="113">
        <f t="shared" si="0"/>
        <v>88267</v>
      </c>
      <c r="J11172" s="111">
        <v>88267</v>
      </c>
      <c r="K11172" s="111" t="s">
        <v>1788</v>
      </c>
      <c r="L11172" s="111" t="s">
        <v>708</v>
      </c>
      <c r="M11172" s="111" t="s">
        <v>710</v>
      </c>
      <c r="N11172" s="111">
        <v>1.4666999999999999</v>
      </c>
      <c r="O11172" s="114">
        <v>21.85</v>
      </c>
    </row>
    <row r="11173" spans="1:15">
      <c r="A11173" s="108"/>
      <c r="B11173" s="108"/>
      <c r="I11173" s="113">
        <f t="shared" si="0"/>
        <v>88316</v>
      </c>
      <c r="J11173" s="111">
        <v>88316</v>
      </c>
      <c r="K11173" s="111" t="s">
        <v>709</v>
      </c>
      <c r="L11173" s="111" t="s">
        <v>708</v>
      </c>
      <c r="M11173" s="111" t="s">
        <v>710</v>
      </c>
      <c r="N11173" s="111">
        <v>0.65169999999999995</v>
      </c>
      <c r="O11173" s="114">
        <v>17.3</v>
      </c>
    </row>
    <row r="11174" spans="1:15">
      <c r="A11174" s="108"/>
      <c r="B11174" s="108"/>
      <c r="I11174" s="113">
        <f t="shared" si="0"/>
        <v>4351</v>
      </c>
      <c r="J11174" s="111">
        <v>4351</v>
      </c>
      <c r="K11174" s="111" t="s">
        <v>3645</v>
      </c>
      <c r="L11174" s="111" t="s">
        <v>706</v>
      </c>
      <c r="M11174" s="111" t="s">
        <v>702</v>
      </c>
      <c r="N11174" s="111">
        <v>2</v>
      </c>
      <c r="O11174" s="114">
        <v>10.24</v>
      </c>
    </row>
    <row r="11175" spans="1:15">
      <c r="A11175" s="108"/>
      <c r="B11175" s="108"/>
      <c r="I11175" s="113">
        <f t="shared" si="0"/>
        <v>10425</v>
      </c>
      <c r="J11175" s="111">
        <v>10425</v>
      </c>
      <c r="K11175" s="111" t="s">
        <v>3676</v>
      </c>
      <c r="L11175" s="111" t="s">
        <v>706</v>
      </c>
      <c r="M11175" s="111" t="s">
        <v>702</v>
      </c>
      <c r="N11175" s="111">
        <v>1</v>
      </c>
      <c r="O11175" s="114">
        <v>92.99</v>
      </c>
    </row>
    <row r="11176" spans="1:15">
      <c r="A11176" s="108"/>
      <c r="B11176" s="108"/>
      <c r="I11176" s="113">
        <f t="shared" si="0"/>
        <v>37329</v>
      </c>
      <c r="J11176" s="111">
        <v>37329</v>
      </c>
      <c r="K11176" s="111" t="s">
        <v>3647</v>
      </c>
      <c r="L11176" s="111" t="s">
        <v>723</v>
      </c>
      <c r="M11176" s="111" t="s">
        <v>702</v>
      </c>
      <c r="N11176" s="111">
        <v>3.04E-2</v>
      </c>
      <c r="O11176" s="114">
        <v>61.83</v>
      </c>
    </row>
    <row r="11177" spans="1:15">
      <c r="A11177" s="108"/>
      <c r="B11177" s="108"/>
      <c r="I11177" s="113">
        <f t="shared" si="0"/>
        <v>88267</v>
      </c>
      <c r="J11177" s="111">
        <v>88267</v>
      </c>
      <c r="K11177" s="111" t="s">
        <v>1788</v>
      </c>
      <c r="L11177" s="111" t="s">
        <v>708</v>
      </c>
      <c r="M11177" s="111" t="s">
        <v>710</v>
      </c>
      <c r="N11177" s="111">
        <v>0.38700000000000001</v>
      </c>
      <c r="O11177" s="114">
        <v>21.85</v>
      </c>
    </row>
    <row r="11178" spans="1:15">
      <c r="A11178" s="108"/>
      <c r="B11178" s="108"/>
      <c r="I11178" s="113">
        <f t="shared" si="0"/>
        <v>88316</v>
      </c>
      <c r="J11178" s="111">
        <v>88316</v>
      </c>
      <c r="K11178" s="111" t="s">
        <v>709</v>
      </c>
      <c r="L11178" s="111" t="s">
        <v>708</v>
      </c>
      <c r="M11178" s="111" t="s">
        <v>710</v>
      </c>
      <c r="N11178" s="111">
        <v>0.18859999999999999</v>
      </c>
      <c r="O11178" s="114">
        <v>17.3</v>
      </c>
    </row>
    <row r="11179" spans="1:15">
      <c r="A11179" s="108"/>
      <c r="B11179" s="108"/>
      <c r="I11179" s="113">
        <f t="shared" si="0"/>
        <v>11769</v>
      </c>
      <c r="J11179" s="111">
        <v>11769</v>
      </c>
      <c r="K11179" s="111" t="s">
        <v>3677</v>
      </c>
      <c r="L11179" s="111" t="s">
        <v>706</v>
      </c>
      <c r="M11179" s="111" t="s">
        <v>702</v>
      </c>
      <c r="N11179" s="111">
        <v>1</v>
      </c>
      <c r="O11179" s="114">
        <v>163.77000000000001</v>
      </c>
    </row>
    <row r="11180" spans="1:15">
      <c r="A11180" s="108"/>
      <c r="B11180" s="108"/>
      <c r="I11180" s="113">
        <f t="shared" si="0"/>
        <v>88267</v>
      </c>
      <c r="J11180" s="111">
        <v>88267</v>
      </c>
      <c r="K11180" s="111" t="s">
        <v>1788</v>
      </c>
      <c r="L11180" s="111" t="s">
        <v>708</v>
      </c>
      <c r="M11180" s="111" t="s">
        <v>710</v>
      </c>
      <c r="N11180" s="111">
        <v>0.46329999999999999</v>
      </c>
      <c r="O11180" s="114">
        <v>21.85</v>
      </c>
    </row>
    <row r="11181" spans="1:15">
      <c r="A11181" s="108"/>
      <c r="B11181" s="108"/>
      <c r="I11181" s="113">
        <f t="shared" si="0"/>
        <v>88316</v>
      </c>
      <c r="J11181" s="111">
        <v>88316</v>
      </c>
      <c r="K11181" s="111" t="s">
        <v>709</v>
      </c>
      <c r="L11181" s="111" t="s">
        <v>708</v>
      </c>
      <c r="M11181" s="111" t="s">
        <v>710</v>
      </c>
      <c r="N11181" s="111">
        <v>0.14599999999999999</v>
      </c>
      <c r="O11181" s="114">
        <v>17.3</v>
      </c>
    </row>
    <row r="11182" spans="1:15">
      <c r="A11182" s="108"/>
      <c r="B11182" s="108"/>
      <c r="I11182" s="113">
        <f t="shared" si="0"/>
        <v>13415</v>
      </c>
      <c r="J11182" s="111">
        <v>13415</v>
      </c>
      <c r="K11182" s="111" t="s">
        <v>3678</v>
      </c>
      <c r="L11182" s="111" t="s">
        <v>706</v>
      </c>
      <c r="M11182" s="111" t="s">
        <v>710</v>
      </c>
      <c r="N11182" s="111">
        <v>1</v>
      </c>
      <c r="O11182" s="114">
        <v>38.450000000000003</v>
      </c>
    </row>
    <row r="11183" spans="1:15">
      <c r="A11183" s="108"/>
      <c r="B11183" s="108"/>
      <c r="I11183" s="113">
        <f t="shared" si="0"/>
        <v>88316</v>
      </c>
      <c r="J11183" s="111">
        <v>88316</v>
      </c>
      <c r="K11183" s="111" t="s">
        <v>709</v>
      </c>
      <c r="L11183" s="111" t="s">
        <v>708</v>
      </c>
      <c r="M11183" s="111" t="s">
        <v>710</v>
      </c>
      <c r="N11183" s="111">
        <v>3.0300000000000001E-2</v>
      </c>
      <c r="O11183" s="114">
        <v>17.3</v>
      </c>
    </row>
    <row r="11184" spans="1:15">
      <c r="A11184" s="108"/>
      <c r="B11184" s="108"/>
      <c r="I11184" s="113">
        <f t="shared" si="0"/>
        <v>11771</v>
      </c>
      <c r="J11184" s="111">
        <v>11771</v>
      </c>
      <c r="K11184" s="111" t="s">
        <v>3679</v>
      </c>
      <c r="L11184" s="111" t="s">
        <v>706</v>
      </c>
      <c r="M11184" s="111" t="s">
        <v>702</v>
      </c>
      <c r="N11184" s="111">
        <v>1</v>
      </c>
      <c r="O11184" s="114">
        <v>203.14</v>
      </c>
    </row>
    <row r="11185" spans="1:15">
      <c r="A11185" s="108"/>
      <c r="B11185" s="108"/>
      <c r="I11185" s="113">
        <f t="shared" si="0"/>
        <v>88267</v>
      </c>
      <c r="J11185" s="111">
        <v>88267</v>
      </c>
      <c r="K11185" s="111" t="s">
        <v>1788</v>
      </c>
      <c r="L11185" s="111" t="s">
        <v>708</v>
      </c>
      <c r="M11185" s="111" t="s">
        <v>710</v>
      </c>
      <c r="N11185" s="111">
        <v>0.2266</v>
      </c>
      <c r="O11185" s="114">
        <v>21.85</v>
      </c>
    </row>
    <row r="11186" spans="1:15">
      <c r="A11186" s="108"/>
      <c r="B11186" s="108"/>
      <c r="I11186" s="113">
        <f t="shared" si="0"/>
        <v>88316</v>
      </c>
      <c r="J11186" s="111">
        <v>88316</v>
      </c>
      <c r="K11186" s="111" t="s">
        <v>709</v>
      </c>
      <c r="L11186" s="111" t="s">
        <v>708</v>
      </c>
      <c r="M11186" s="111" t="s">
        <v>710</v>
      </c>
      <c r="N11186" s="111">
        <v>7.1400000000000005E-2</v>
      </c>
      <c r="O11186" s="114">
        <v>17.3</v>
      </c>
    </row>
    <row r="11187" spans="1:15">
      <c r="A11187" s="108"/>
      <c r="B11187" s="108"/>
      <c r="I11187" s="113">
        <f t="shared" si="0"/>
        <v>11772</v>
      </c>
      <c r="J11187" s="111">
        <v>11772</v>
      </c>
      <c r="K11187" s="111" t="s">
        <v>3680</v>
      </c>
      <c r="L11187" s="111" t="s">
        <v>706</v>
      </c>
      <c r="M11187" s="111" t="s">
        <v>702</v>
      </c>
      <c r="N11187" s="111">
        <v>1</v>
      </c>
      <c r="O11187" s="114">
        <v>77.53</v>
      </c>
    </row>
    <row r="11188" spans="1:15">
      <c r="A11188" s="108"/>
      <c r="B11188" s="108"/>
      <c r="I11188" s="113">
        <f t="shared" si="0"/>
        <v>88267</v>
      </c>
      <c r="J11188" s="111">
        <v>88267</v>
      </c>
      <c r="K11188" s="111" t="s">
        <v>1788</v>
      </c>
      <c r="L11188" s="111" t="s">
        <v>708</v>
      </c>
      <c r="M11188" s="111" t="s">
        <v>710</v>
      </c>
      <c r="N11188" s="111">
        <v>0.16669999999999999</v>
      </c>
      <c r="O11188" s="114">
        <v>21.85</v>
      </c>
    </row>
    <row r="11189" spans="1:15">
      <c r="A11189" s="108"/>
      <c r="B11189" s="108"/>
      <c r="I11189" s="113">
        <f t="shared" si="0"/>
        <v>88316</v>
      </c>
      <c r="J11189" s="111">
        <v>88316</v>
      </c>
      <c r="K11189" s="111" t="s">
        <v>709</v>
      </c>
      <c r="L11189" s="111" t="s">
        <v>708</v>
      </c>
      <c r="M11189" s="111" t="s">
        <v>710</v>
      </c>
      <c r="N11189" s="111">
        <v>5.2499999999999998E-2</v>
      </c>
      <c r="O11189" s="114">
        <v>17.3</v>
      </c>
    </row>
    <row r="11190" spans="1:15">
      <c r="A11190" s="108"/>
      <c r="B11190" s="108"/>
      <c r="I11190" s="113">
        <f t="shared" si="0"/>
        <v>11773</v>
      </c>
      <c r="J11190" s="111">
        <v>11773</v>
      </c>
      <c r="K11190" s="111" t="s">
        <v>3681</v>
      </c>
      <c r="L11190" s="111" t="s">
        <v>706</v>
      </c>
      <c r="M11190" s="111" t="s">
        <v>702</v>
      </c>
      <c r="N11190" s="111">
        <v>1</v>
      </c>
      <c r="O11190" s="114">
        <v>74.010000000000005</v>
      </c>
    </row>
    <row r="11191" spans="1:15">
      <c r="A11191" s="108"/>
      <c r="B11191" s="108"/>
      <c r="I11191" s="113">
        <f t="shared" si="0"/>
        <v>88267</v>
      </c>
      <c r="J11191" s="111">
        <v>88267</v>
      </c>
      <c r="K11191" s="111" t="s">
        <v>1788</v>
      </c>
      <c r="L11191" s="111" t="s">
        <v>708</v>
      </c>
      <c r="M11191" s="111" t="s">
        <v>710</v>
      </c>
      <c r="N11191" s="111">
        <v>0.1164</v>
      </c>
      <c r="O11191" s="114">
        <v>21.85</v>
      </c>
    </row>
    <row r="11192" spans="1:15">
      <c r="A11192" s="108"/>
      <c r="B11192" s="108"/>
      <c r="I11192" s="113">
        <f t="shared" si="0"/>
        <v>88316</v>
      </c>
      <c r="J11192" s="111">
        <v>88316</v>
      </c>
      <c r="K11192" s="111" t="s">
        <v>709</v>
      </c>
      <c r="L11192" s="111" t="s">
        <v>708</v>
      </c>
      <c r="M11192" s="111" t="s">
        <v>710</v>
      </c>
      <c r="N11192" s="111">
        <v>3.6700000000000003E-2</v>
      </c>
      <c r="O11192" s="114">
        <v>17.3</v>
      </c>
    </row>
    <row r="11193" spans="1:15">
      <c r="A11193" s="108"/>
      <c r="B11193" s="108"/>
      <c r="I11193" s="113">
        <f t="shared" si="0"/>
        <v>13416</v>
      </c>
      <c r="J11193" s="111">
        <v>13416</v>
      </c>
      <c r="K11193" s="111" t="s">
        <v>3682</v>
      </c>
      <c r="L11193" s="111" t="s">
        <v>706</v>
      </c>
      <c r="M11193" s="111" t="s">
        <v>702</v>
      </c>
      <c r="N11193" s="111">
        <v>1</v>
      </c>
      <c r="O11193" s="114">
        <v>31.84</v>
      </c>
    </row>
    <row r="11194" spans="1:15">
      <c r="A11194" s="108"/>
      <c r="B11194" s="108"/>
      <c r="I11194" s="113">
        <f t="shared" si="0"/>
        <v>7604</v>
      </c>
      <c r="J11194" s="111">
        <v>7604</v>
      </c>
      <c r="K11194" s="111" t="s">
        <v>3683</v>
      </c>
      <c r="L11194" s="111" t="s">
        <v>706</v>
      </c>
      <c r="M11194" s="111" t="s">
        <v>702</v>
      </c>
      <c r="N11194" s="111">
        <v>1</v>
      </c>
      <c r="O11194" s="114">
        <v>12.16</v>
      </c>
    </row>
    <row r="11195" spans="1:15">
      <c r="A11195" s="108"/>
      <c r="B11195" s="108"/>
      <c r="I11195" s="113">
        <f t="shared" si="0"/>
        <v>13417</v>
      </c>
      <c r="J11195" s="111">
        <v>13417</v>
      </c>
      <c r="K11195" s="111" t="s">
        <v>3684</v>
      </c>
      <c r="L11195" s="111" t="s">
        <v>706</v>
      </c>
      <c r="M11195" s="111" t="s">
        <v>702</v>
      </c>
      <c r="N11195" s="111">
        <v>1</v>
      </c>
      <c r="O11195" s="114">
        <v>28.09</v>
      </c>
    </row>
    <row r="11196" spans="1:15">
      <c r="A11196" s="108"/>
      <c r="B11196" s="108"/>
      <c r="I11196" s="113">
        <f t="shared" si="0"/>
        <v>36791</v>
      </c>
      <c r="J11196" s="111">
        <v>36791</v>
      </c>
      <c r="K11196" s="111" t="s">
        <v>3685</v>
      </c>
      <c r="L11196" s="111" t="s">
        <v>706</v>
      </c>
      <c r="M11196" s="111" t="s">
        <v>702</v>
      </c>
      <c r="N11196" s="111">
        <v>1</v>
      </c>
      <c r="O11196" s="114">
        <v>66.14</v>
      </c>
    </row>
    <row r="11197" spans="1:15">
      <c r="A11197" s="108"/>
      <c r="B11197" s="108"/>
      <c r="I11197" s="113">
        <f t="shared" si="0"/>
        <v>3146</v>
      </c>
      <c r="J11197" s="111">
        <v>3146</v>
      </c>
      <c r="K11197" s="111" t="s">
        <v>2752</v>
      </c>
      <c r="L11197" s="111" t="s">
        <v>706</v>
      </c>
      <c r="M11197" s="111" t="s">
        <v>710</v>
      </c>
      <c r="N11197" s="111">
        <v>3.6499999999999998E-2</v>
      </c>
      <c r="O11197" s="114">
        <v>3.5</v>
      </c>
    </row>
    <row r="11198" spans="1:15">
      <c r="A11198" s="108"/>
      <c r="B11198" s="108"/>
      <c r="I11198" s="113">
        <f t="shared" si="0"/>
        <v>11831</v>
      </c>
      <c r="J11198" s="111">
        <v>11831</v>
      </c>
      <c r="K11198" s="111" t="s">
        <v>3686</v>
      </c>
      <c r="L11198" s="111" t="s">
        <v>706</v>
      </c>
      <c r="M11198" s="111" t="s">
        <v>702</v>
      </c>
      <c r="N11198" s="111">
        <v>1</v>
      </c>
      <c r="O11198" s="114">
        <v>21.19</v>
      </c>
    </row>
    <row r="11199" spans="1:15">
      <c r="A11199" s="108"/>
      <c r="B11199" s="108"/>
      <c r="I11199" s="113">
        <f t="shared" si="0"/>
        <v>86872</v>
      </c>
      <c r="J11199" s="111">
        <v>86872</v>
      </c>
      <c r="K11199" s="111" t="s">
        <v>3687</v>
      </c>
      <c r="L11199" s="111" t="s">
        <v>706</v>
      </c>
      <c r="M11199" s="111" t="s">
        <v>702</v>
      </c>
      <c r="N11199" s="111">
        <v>1</v>
      </c>
      <c r="O11199" s="114">
        <v>738.91</v>
      </c>
    </row>
    <row r="11200" spans="1:15">
      <c r="A11200" s="108"/>
      <c r="B11200" s="108"/>
      <c r="I11200" s="113">
        <f t="shared" si="0"/>
        <v>86877</v>
      </c>
      <c r="J11200" s="111">
        <v>86877</v>
      </c>
      <c r="K11200" s="111" t="s">
        <v>3688</v>
      </c>
      <c r="L11200" s="111" t="s">
        <v>706</v>
      </c>
      <c r="M11200" s="111" t="s">
        <v>702</v>
      </c>
      <c r="N11200" s="111">
        <v>1</v>
      </c>
      <c r="O11200" s="114">
        <v>22.27</v>
      </c>
    </row>
    <row r="11201" spans="1:15">
      <c r="A11201" s="108"/>
      <c r="B11201" s="108"/>
      <c r="I11201" s="113">
        <f t="shared" si="0"/>
        <v>86883</v>
      </c>
      <c r="J11201" s="111">
        <v>86883</v>
      </c>
      <c r="K11201" s="111" t="s">
        <v>3689</v>
      </c>
      <c r="L11201" s="111" t="s">
        <v>706</v>
      </c>
      <c r="M11201" s="111" t="s">
        <v>710</v>
      </c>
      <c r="N11201" s="111">
        <v>1</v>
      </c>
      <c r="O11201" s="114">
        <v>9.77</v>
      </c>
    </row>
    <row r="11202" spans="1:15">
      <c r="A11202" s="108"/>
      <c r="B11202" s="108"/>
      <c r="I11202" s="113">
        <f t="shared" si="0"/>
        <v>86914</v>
      </c>
      <c r="J11202" s="111">
        <v>86914</v>
      </c>
      <c r="K11202" s="111" t="s">
        <v>3690</v>
      </c>
      <c r="L11202" s="111" t="s">
        <v>706</v>
      </c>
      <c r="M11202" s="111" t="s">
        <v>702</v>
      </c>
      <c r="N11202" s="111">
        <v>1</v>
      </c>
      <c r="O11202" s="114">
        <v>32.32</v>
      </c>
    </row>
    <row r="11203" spans="1:15">
      <c r="A11203" s="108"/>
      <c r="B11203" s="108"/>
      <c r="I11203" s="113">
        <f t="shared" si="0"/>
        <v>86879</v>
      </c>
      <c r="J11203" s="111">
        <v>86879</v>
      </c>
      <c r="K11203" s="111" t="s">
        <v>3691</v>
      </c>
      <c r="L11203" s="111" t="s">
        <v>706</v>
      </c>
      <c r="M11203" s="111" t="s">
        <v>702</v>
      </c>
      <c r="N11203" s="111">
        <v>1</v>
      </c>
      <c r="O11203" s="114">
        <v>6.13</v>
      </c>
    </row>
    <row r="11204" spans="1:15">
      <c r="A11204" s="108"/>
      <c r="B11204" s="108"/>
      <c r="I11204" s="113">
        <f t="shared" si="0"/>
        <v>86913</v>
      </c>
      <c r="J11204" s="111">
        <v>86913</v>
      </c>
      <c r="K11204" s="111" t="s">
        <v>3692</v>
      </c>
      <c r="L11204" s="111" t="s">
        <v>706</v>
      </c>
      <c r="M11204" s="111" t="s">
        <v>702</v>
      </c>
      <c r="N11204" s="111">
        <v>1</v>
      </c>
      <c r="O11204" s="114">
        <v>16.39</v>
      </c>
    </row>
    <row r="11205" spans="1:15">
      <c r="A11205" s="108"/>
      <c r="B11205" s="108"/>
      <c r="I11205" s="113">
        <f t="shared" si="0"/>
        <v>86916</v>
      </c>
      <c r="J11205" s="111">
        <v>86916</v>
      </c>
      <c r="K11205" s="111" t="s">
        <v>3693</v>
      </c>
      <c r="L11205" s="111" t="s">
        <v>706</v>
      </c>
      <c r="M11205" s="111" t="s">
        <v>702</v>
      </c>
      <c r="N11205" s="111">
        <v>1</v>
      </c>
      <c r="O11205" s="114">
        <v>25.47</v>
      </c>
    </row>
    <row r="11206" spans="1:15">
      <c r="A11206" s="108"/>
      <c r="B11206" s="108"/>
      <c r="I11206" s="113">
        <f t="shared" si="0"/>
        <v>86874</v>
      </c>
      <c r="J11206" s="111">
        <v>86874</v>
      </c>
      <c r="K11206" s="111" t="s">
        <v>3694</v>
      </c>
      <c r="L11206" s="111" t="s">
        <v>706</v>
      </c>
      <c r="M11206" s="111" t="s">
        <v>702</v>
      </c>
      <c r="N11206" s="111">
        <v>1</v>
      </c>
      <c r="O11206" s="114">
        <v>453.19</v>
      </c>
    </row>
    <row r="11207" spans="1:15">
      <c r="A11207" s="108"/>
      <c r="B11207" s="108"/>
      <c r="I11207" s="113">
        <f t="shared" si="0"/>
        <v>86881</v>
      </c>
      <c r="J11207" s="111">
        <v>86881</v>
      </c>
      <c r="K11207" s="111" t="s">
        <v>3695</v>
      </c>
      <c r="L11207" s="111" t="s">
        <v>706</v>
      </c>
      <c r="M11207" s="111" t="s">
        <v>710</v>
      </c>
      <c r="N11207" s="111">
        <v>1</v>
      </c>
      <c r="O11207" s="114">
        <v>125.69</v>
      </c>
    </row>
    <row r="11208" spans="1:15">
      <c r="A11208" s="108"/>
      <c r="B11208" s="108"/>
      <c r="I11208" s="113">
        <f t="shared" si="0"/>
        <v>86882</v>
      </c>
      <c r="J11208" s="111">
        <v>86882</v>
      </c>
      <c r="K11208" s="111" t="s">
        <v>3696</v>
      </c>
      <c r="L11208" s="111" t="s">
        <v>706</v>
      </c>
      <c r="M11208" s="111" t="s">
        <v>702</v>
      </c>
      <c r="N11208" s="111">
        <v>1</v>
      </c>
      <c r="O11208" s="114">
        <v>17.059999999999999</v>
      </c>
    </row>
    <row r="11209" spans="1:15">
      <c r="A11209" s="108"/>
      <c r="B11209" s="108"/>
      <c r="I11209" s="113">
        <f t="shared" si="0"/>
        <v>86875</v>
      </c>
      <c r="J11209" s="111">
        <v>86875</v>
      </c>
      <c r="K11209" s="111" t="s">
        <v>3697</v>
      </c>
      <c r="L11209" s="111" t="s">
        <v>706</v>
      </c>
      <c r="M11209" s="111" t="s">
        <v>702</v>
      </c>
      <c r="N11209" s="111">
        <v>1</v>
      </c>
      <c r="O11209" s="114">
        <v>342.29</v>
      </c>
    </row>
    <row r="11210" spans="1:15">
      <c r="A11210" s="108"/>
      <c r="B11210" s="108"/>
      <c r="I11210" s="113">
        <f t="shared" si="0"/>
        <v>86876</v>
      </c>
      <c r="J11210" s="111">
        <v>86876</v>
      </c>
      <c r="K11210" s="111" t="s">
        <v>3698</v>
      </c>
      <c r="L11210" s="111" t="s">
        <v>706</v>
      </c>
      <c r="M11210" s="111" t="s">
        <v>702</v>
      </c>
      <c r="N11210" s="111">
        <v>1</v>
      </c>
      <c r="O11210" s="114">
        <v>196.15</v>
      </c>
    </row>
    <row r="11211" spans="1:15">
      <c r="A11211" s="108"/>
      <c r="B11211" s="108"/>
      <c r="I11211" s="113">
        <f t="shared" si="0"/>
        <v>86885</v>
      </c>
      <c r="J11211" s="111">
        <v>86885</v>
      </c>
      <c r="K11211" s="111" t="s">
        <v>3699</v>
      </c>
      <c r="L11211" s="111" t="s">
        <v>706</v>
      </c>
      <c r="M11211" s="111" t="s">
        <v>702</v>
      </c>
      <c r="N11211" s="111">
        <v>1</v>
      </c>
      <c r="O11211" s="114">
        <v>9.02</v>
      </c>
    </row>
    <row r="11212" spans="1:15">
      <c r="A11212" s="108"/>
      <c r="B11212" s="108"/>
      <c r="I11212" s="113">
        <f t="shared" si="0"/>
        <v>86888</v>
      </c>
      <c r="J11212" s="111">
        <v>86888</v>
      </c>
      <c r="K11212" s="111" t="s">
        <v>796</v>
      </c>
      <c r="L11212" s="111" t="s">
        <v>706</v>
      </c>
      <c r="M11212" s="111" t="s">
        <v>702</v>
      </c>
      <c r="N11212" s="111">
        <v>1</v>
      </c>
      <c r="O11212" s="114">
        <v>439.32</v>
      </c>
    </row>
    <row r="11213" spans="1:15">
      <c r="A11213" s="108"/>
      <c r="B11213" s="108"/>
      <c r="I11213" s="113">
        <f t="shared" si="0"/>
        <v>86887</v>
      </c>
      <c r="J11213" s="111">
        <v>86887</v>
      </c>
      <c r="K11213" s="111" t="s">
        <v>3700</v>
      </c>
      <c r="L11213" s="111" t="s">
        <v>706</v>
      </c>
      <c r="M11213" s="111" t="s">
        <v>702</v>
      </c>
      <c r="N11213" s="111">
        <v>1</v>
      </c>
      <c r="O11213" s="114">
        <v>33.880000000000003</v>
      </c>
    </row>
    <row r="11214" spans="1:15">
      <c r="A11214" s="108"/>
      <c r="B11214" s="108"/>
      <c r="I11214" s="113">
        <f t="shared" si="0"/>
        <v>86880</v>
      </c>
      <c r="J11214" s="111">
        <v>86880</v>
      </c>
      <c r="K11214" s="111" t="s">
        <v>3701</v>
      </c>
      <c r="L11214" s="111" t="s">
        <v>706</v>
      </c>
      <c r="M11214" s="111" t="s">
        <v>702</v>
      </c>
      <c r="N11214" s="111">
        <v>1</v>
      </c>
      <c r="O11214" s="114">
        <v>16.62</v>
      </c>
    </row>
    <row r="11215" spans="1:15">
      <c r="A11215" s="108"/>
      <c r="B11215" s="108"/>
      <c r="I11215" s="113">
        <f t="shared" si="0"/>
        <v>86894</v>
      </c>
      <c r="J11215" s="111">
        <v>86894</v>
      </c>
      <c r="K11215" s="111" t="s">
        <v>3702</v>
      </c>
      <c r="L11215" s="111" t="s">
        <v>706</v>
      </c>
      <c r="M11215" s="111" t="s">
        <v>702</v>
      </c>
      <c r="N11215" s="111">
        <v>1</v>
      </c>
      <c r="O11215" s="114">
        <v>202.88</v>
      </c>
    </row>
    <row r="11216" spans="1:15">
      <c r="A11216" s="108"/>
      <c r="B11216" s="108"/>
      <c r="I11216" s="113">
        <f t="shared" si="0"/>
        <v>86911</v>
      </c>
      <c r="J11216" s="111">
        <v>86911</v>
      </c>
      <c r="K11216" s="111" t="s">
        <v>3703</v>
      </c>
      <c r="L11216" s="111" t="s">
        <v>706</v>
      </c>
      <c r="M11216" s="111" t="s">
        <v>702</v>
      </c>
      <c r="N11216" s="111">
        <v>1</v>
      </c>
      <c r="O11216" s="114">
        <v>35.08</v>
      </c>
    </row>
    <row r="11217" spans="1:15">
      <c r="A11217" s="108"/>
      <c r="B11217" s="108"/>
      <c r="I11217" s="113">
        <f t="shared" si="0"/>
        <v>86878</v>
      </c>
      <c r="J11217" s="111">
        <v>86878</v>
      </c>
      <c r="K11217" s="111" t="s">
        <v>3704</v>
      </c>
      <c r="L11217" s="111" t="s">
        <v>706</v>
      </c>
      <c r="M11217" s="111" t="s">
        <v>702</v>
      </c>
      <c r="N11217" s="111">
        <v>1</v>
      </c>
      <c r="O11217" s="114">
        <v>45.24</v>
      </c>
    </row>
    <row r="11218" spans="1:15">
      <c r="A11218" s="108"/>
      <c r="B11218" s="108"/>
      <c r="I11218" s="113">
        <f t="shared" si="0"/>
        <v>86900</v>
      </c>
      <c r="J11218" s="111">
        <v>86900</v>
      </c>
      <c r="K11218" s="111" t="s">
        <v>3705</v>
      </c>
      <c r="L11218" s="111" t="s">
        <v>706</v>
      </c>
      <c r="M11218" s="111" t="s">
        <v>702</v>
      </c>
      <c r="N11218" s="111">
        <v>1</v>
      </c>
      <c r="O11218" s="114">
        <v>155.93</v>
      </c>
    </row>
    <row r="11219" spans="1:15">
      <c r="A11219" s="108"/>
      <c r="B11219" s="108"/>
      <c r="I11219" s="113">
        <f t="shared" si="0"/>
        <v>86901</v>
      </c>
      <c r="J11219" s="111">
        <v>86901</v>
      </c>
      <c r="K11219" s="111" t="s">
        <v>3706</v>
      </c>
      <c r="L11219" s="111" t="s">
        <v>706</v>
      </c>
      <c r="M11219" s="111" t="s">
        <v>702</v>
      </c>
      <c r="N11219" s="111">
        <v>1</v>
      </c>
      <c r="O11219" s="114">
        <v>129.88999999999999</v>
      </c>
    </row>
    <row r="11220" spans="1:15">
      <c r="A11220" s="108"/>
      <c r="B11220" s="108"/>
      <c r="I11220" s="113">
        <f t="shared" si="0"/>
        <v>86884</v>
      </c>
      <c r="J11220" s="111">
        <v>86884</v>
      </c>
      <c r="K11220" s="111" t="s">
        <v>3707</v>
      </c>
      <c r="L11220" s="111" t="s">
        <v>706</v>
      </c>
      <c r="M11220" s="111" t="s">
        <v>702</v>
      </c>
      <c r="N11220" s="111">
        <v>1</v>
      </c>
      <c r="O11220" s="114">
        <v>7.55</v>
      </c>
    </row>
    <row r="11221" spans="1:15">
      <c r="A11221" s="108"/>
      <c r="B11221" s="108"/>
      <c r="I11221" s="113">
        <f t="shared" si="0"/>
        <v>86902</v>
      </c>
      <c r="J11221" s="111">
        <v>86902</v>
      </c>
      <c r="K11221" s="111" t="s">
        <v>3708</v>
      </c>
      <c r="L11221" s="111" t="s">
        <v>706</v>
      </c>
      <c r="M11221" s="111" t="s">
        <v>702</v>
      </c>
      <c r="N11221" s="111">
        <v>1</v>
      </c>
      <c r="O11221" s="114">
        <v>239.45</v>
      </c>
    </row>
    <row r="11222" spans="1:15">
      <c r="A11222" s="108"/>
      <c r="B11222" s="108"/>
      <c r="I11222" s="113">
        <f t="shared" si="0"/>
        <v>86906</v>
      </c>
      <c r="J11222" s="111">
        <v>86906</v>
      </c>
      <c r="K11222" s="111" t="s">
        <v>3709</v>
      </c>
      <c r="L11222" s="111" t="s">
        <v>706</v>
      </c>
      <c r="M11222" s="111" t="s">
        <v>710</v>
      </c>
      <c r="N11222" s="111">
        <v>1</v>
      </c>
      <c r="O11222" s="114">
        <v>41.13</v>
      </c>
    </row>
    <row r="11223" spans="1:15">
      <c r="A11223" s="108"/>
      <c r="B11223" s="108"/>
      <c r="I11223" s="113">
        <f t="shared" si="0"/>
        <v>86887</v>
      </c>
      <c r="J11223" s="111">
        <v>86887</v>
      </c>
      <c r="K11223" s="111" t="s">
        <v>3700</v>
      </c>
      <c r="L11223" s="111" t="s">
        <v>706</v>
      </c>
      <c r="M11223" s="111" t="s">
        <v>702</v>
      </c>
      <c r="N11223" s="111">
        <v>2</v>
      </c>
      <c r="O11223" s="114">
        <v>33.880000000000003</v>
      </c>
    </row>
    <row r="11224" spans="1:15">
      <c r="A11224" s="108"/>
      <c r="B11224" s="108"/>
      <c r="I11224" s="113">
        <f t="shared" si="0"/>
        <v>86903</v>
      </c>
      <c r="J11224" s="111">
        <v>86903</v>
      </c>
      <c r="K11224" s="111" t="s">
        <v>3710</v>
      </c>
      <c r="L11224" s="111" t="s">
        <v>706</v>
      </c>
      <c r="M11224" s="111" t="s">
        <v>702</v>
      </c>
      <c r="N11224" s="111">
        <v>1</v>
      </c>
      <c r="O11224" s="114">
        <v>320.98</v>
      </c>
    </row>
    <row r="11225" spans="1:15">
      <c r="A11225" s="108"/>
      <c r="B11225" s="108"/>
      <c r="I11225" s="113">
        <f t="shared" si="0"/>
        <v>86905</v>
      </c>
      <c r="J11225" s="111">
        <v>86905</v>
      </c>
      <c r="K11225" s="111" t="s">
        <v>3711</v>
      </c>
      <c r="L11225" s="111" t="s">
        <v>706</v>
      </c>
      <c r="M11225" s="111" t="s">
        <v>702</v>
      </c>
      <c r="N11225" s="111">
        <v>1</v>
      </c>
      <c r="O11225" s="114">
        <v>176.55</v>
      </c>
    </row>
    <row r="11226" spans="1:15">
      <c r="A11226" s="108"/>
      <c r="B11226" s="108"/>
      <c r="I11226" s="113">
        <f t="shared" si="0"/>
        <v>86915</v>
      </c>
      <c r="J11226" s="111">
        <v>86915</v>
      </c>
      <c r="K11226" s="111" t="s">
        <v>3712</v>
      </c>
      <c r="L11226" s="111" t="s">
        <v>706</v>
      </c>
      <c r="M11226" s="111" t="s">
        <v>702</v>
      </c>
      <c r="N11226" s="111">
        <v>1</v>
      </c>
      <c r="O11226" s="114">
        <v>68.819999999999993</v>
      </c>
    </row>
    <row r="11227" spans="1:15">
      <c r="A11227" s="108"/>
      <c r="B11227" s="108"/>
      <c r="I11227" s="113">
        <f t="shared" si="0"/>
        <v>86904</v>
      </c>
      <c r="J11227" s="111">
        <v>86904</v>
      </c>
      <c r="K11227" s="111" t="s">
        <v>3713</v>
      </c>
      <c r="L11227" s="111" t="s">
        <v>706</v>
      </c>
      <c r="M11227" s="111" t="s">
        <v>702</v>
      </c>
      <c r="N11227" s="111">
        <v>1</v>
      </c>
      <c r="O11227" s="114">
        <v>127.05</v>
      </c>
    </row>
    <row r="11228" spans="1:15">
      <c r="A11228" s="108"/>
      <c r="B11228" s="108"/>
      <c r="I11228" s="113">
        <f t="shared" si="0"/>
        <v>86899</v>
      </c>
      <c r="J11228" s="111">
        <v>86899</v>
      </c>
      <c r="K11228" s="111" t="s">
        <v>3714</v>
      </c>
      <c r="L11228" s="111" t="s">
        <v>706</v>
      </c>
      <c r="M11228" s="111" t="s">
        <v>702</v>
      </c>
      <c r="N11228" s="111">
        <v>1</v>
      </c>
      <c r="O11228" s="114">
        <v>218.17</v>
      </c>
    </row>
    <row r="11229" spans="1:15">
      <c r="A11229" s="108"/>
      <c r="B11229" s="108"/>
      <c r="I11229" s="113">
        <f t="shared" si="0"/>
        <v>86938</v>
      </c>
      <c r="J11229" s="111">
        <v>86938</v>
      </c>
      <c r="K11229" s="111" t="s">
        <v>3715</v>
      </c>
      <c r="L11229" s="111" t="s">
        <v>706</v>
      </c>
      <c r="M11229" s="111" t="s">
        <v>702</v>
      </c>
      <c r="N11229" s="111">
        <v>1</v>
      </c>
      <c r="O11229" s="114">
        <v>277.85000000000002</v>
      </c>
    </row>
    <row r="11230" spans="1:15">
      <c r="A11230" s="108"/>
      <c r="B11230" s="108"/>
      <c r="I11230" s="113">
        <f t="shared" si="0"/>
        <v>86895</v>
      </c>
      <c r="J11230" s="111">
        <v>86895</v>
      </c>
      <c r="K11230" s="111" t="s">
        <v>3716</v>
      </c>
      <c r="L11230" s="111" t="s">
        <v>706</v>
      </c>
      <c r="M11230" s="111" t="s">
        <v>702</v>
      </c>
      <c r="N11230" s="111">
        <v>1</v>
      </c>
      <c r="O11230" s="114">
        <v>224.31</v>
      </c>
    </row>
    <row r="11231" spans="1:15">
      <c r="A11231" s="108"/>
      <c r="B11231" s="108"/>
      <c r="I11231" s="113">
        <f t="shared" si="0"/>
        <v>86937</v>
      </c>
      <c r="J11231" s="111">
        <v>86937</v>
      </c>
      <c r="K11231" s="111" t="s">
        <v>3717</v>
      </c>
      <c r="L11231" s="111" t="s">
        <v>706</v>
      </c>
      <c r="M11231" s="111" t="s">
        <v>702</v>
      </c>
      <c r="N11231" s="111">
        <v>1</v>
      </c>
      <c r="O11231" s="114">
        <v>161.93</v>
      </c>
    </row>
    <row r="11232" spans="1:15">
      <c r="A11232" s="108"/>
      <c r="B11232" s="108"/>
      <c r="I11232" s="113">
        <f t="shared" si="0"/>
        <v>86889</v>
      </c>
      <c r="J11232" s="111">
        <v>86889</v>
      </c>
      <c r="K11232" s="111" t="s">
        <v>3718</v>
      </c>
      <c r="L11232" s="111" t="s">
        <v>706</v>
      </c>
      <c r="M11232" s="111" t="s">
        <v>702</v>
      </c>
      <c r="N11232" s="111">
        <v>1</v>
      </c>
      <c r="O11232" s="114">
        <v>421.03</v>
      </c>
    </row>
    <row r="11233" spans="1:15">
      <c r="A11233" s="108"/>
      <c r="B11233" s="108"/>
      <c r="I11233" s="113">
        <f t="shared" si="0"/>
        <v>86935</v>
      </c>
      <c r="J11233" s="111">
        <v>86935</v>
      </c>
      <c r="K11233" s="111" t="s">
        <v>3719</v>
      </c>
      <c r="L11233" s="111" t="s">
        <v>706</v>
      </c>
      <c r="M11233" s="111" t="s">
        <v>702</v>
      </c>
      <c r="N11233" s="111">
        <v>1</v>
      </c>
      <c r="O11233" s="114">
        <v>210.94</v>
      </c>
    </row>
    <row r="11234" spans="1:15">
      <c r="A11234" s="108"/>
      <c r="B11234" s="108"/>
      <c r="I11234" s="113">
        <f t="shared" si="0"/>
        <v>86893</v>
      </c>
      <c r="J11234" s="111">
        <v>86893</v>
      </c>
      <c r="K11234" s="111" t="s">
        <v>3720</v>
      </c>
      <c r="L11234" s="111" t="s">
        <v>706</v>
      </c>
      <c r="M11234" s="111" t="s">
        <v>702</v>
      </c>
      <c r="N11234" s="111">
        <v>1</v>
      </c>
      <c r="O11234" s="114">
        <v>404.68</v>
      </c>
    </row>
    <row r="11235" spans="1:15">
      <c r="A11235" s="108"/>
      <c r="B11235" s="108"/>
      <c r="I11235" s="113">
        <f t="shared" si="0"/>
        <v>86909</v>
      </c>
      <c r="J11235" s="111">
        <v>86909</v>
      </c>
      <c r="K11235" s="111" t="s">
        <v>3721</v>
      </c>
      <c r="L11235" s="111" t="s">
        <v>706</v>
      </c>
      <c r="M11235" s="111" t="s">
        <v>702</v>
      </c>
      <c r="N11235" s="111">
        <v>1</v>
      </c>
      <c r="O11235" s="114">
        <v>82.14</v>
      </c>
    </row>
    <row r="11236" spans="1:15">
      <c r="A11236" s="108"/>
      <c r="B11236" s="108"/>
      <c r="I11236" s="113">
        <f t="shared" si="0"/>
        <v>86936</v>
      </c>
      <c r="J11236" s="111">
        <v>86936</v>
      </c>
      <c r="K11236" s="111" t="s">
        <v>3722</v>
      </c>
      <c r="L11236" s="111" t="s">
        <v>706</v>
      </c>
      <c r="M11236" s="111" t="s">
        <v>702</v>
      </c>
      <c r="N11236" s="111">
        <v>1</v>
      </c>
      <c r="O11236" s="114">
        <v>326.86</v>
      </c>
    </row>
    <row r="11237" spans="1:15">
      <c r="A11237" s="108"/>
      <c r="B11237" s="108"/>
      <c r="I11237" s="113">
        <f t="shared" si="0"/>
        <v>10420</v>
      </c>
      <c r="J11237" s="111">
        <v>10420</v>
      </c>
      <c r="K11237" s="111" t="s">
        <v>3723</v>
      </c>
      <c r="L11237" s="111" t="s">
        <v>706</v>
      </c>
      <c r="M11237" s="111" t="s">
        <v>710</v>
      </c>
      <c r="N11237" s="111">
        <v>1</v>
      </c>
      <c r="O11237" s="114">
        <v>142.5</v>
      </c>
    </row>
    <row r="11238" spans="1:15">
      <c r="A11238" s="108"/>
      <c r="B11238" s="108"/>
      <c r="I11238" s="113">
        <f t="shared" si="0"/>
        <v>88267</v>
      </c>
      <c r="J11238" s="111">
        <v>88267</v>
      </c>
      <c r="K11238" s="111" t="s">
        <v>1788</v>
      </c>
      <c r="L11238" s="111" t="s">
        <v>708</v>
      </c>
      <c r="M11238" s="111" t="s">
        <v>710</v>
      </c>
      <c r="N11238" s="111">
        <v>0.49680000000000002</v>
      </c>
      <c r="O11238" s="114">
        <v>21.85</v>
      </c>
    </row>
    <row r="11239" spans="1:15">
      <c r="A11239" s="108"/>
      <c r="B11239" s="108"/>
      <c r="I11239" s="113">
        <f t="shared" si="0"/>
        <v>88316</v>
      </c>
      <c r="J11239" s="111">
        <v>88316</v>
      </c>
      <c r="K11239" s="111" t="s">
        <v>709</v>
      </c>
      <c r="L11239" s="111" t="s">
        <v>708</v>
      </c>
      <c r="M11239" s="111" t="s">
        <v>710</v>
      </c>
      <c r="N11239" s="111">
        <v>0.34949999999999998</v>
      </c>
      <c r="O11239" s="114">
        <v>17.3</v>
      </c>
    </row>
    <row r="11240" spans="1:15">
      <c r="A11240" s="108"/>
      <c r="B11240" s="108"/>
      <c r="I11240" s="113">
        <f t="shared" si="0"/>
        <v>6142</v>
      </c>
      <c r="J11240" s="111">
        <v>6142</v>
      </c>
      <c r="K11240" s="111" t="s">
        <v>3724</v>
      </c>
      <c r="L11240" s="111" t="s">
        <v>706</v>
      </c>
      <c r="M11240" s="111" t="s">
        <v>702</v>
      </c>
      <c r="N11240" s="111">
        <v>1</v>
      </c>
      <c r="O11240" s="114">
        <v>5.88</v>
      </c>
    </row>
    <row r="11241" spans="1:15">
      <c r="A11241" s="108"/>
      <c r="B11241" s="108"/>
      <c r="I11241" s="113">
        <f t="shared" si="0"/>
        <v>95469</v>
      </c>
      <c r="J11241" s="111">
        <v>95469</v>
      </c>
      <c r="K11241" s="111" t="s">
        <v>3725</v>
      </c>
      <c r="L11241" s="111" t="s">
        <v>706</v>
      </c>
      <c r="M11241" s="111" t="s">
        <v>702</v>
      </c>
      <c r="N11241" s="111">
        <v>1</v>
      </c>
      <c r="O11241" s="114">
        <v>194.16</v>
      </c>
    </row>
    <row r="11242" spans="1:15">
      <c r="A11242" s="108"/>
      <c r="B11242" s="108"/>
      <c r="I11242" s="113">
        <f t="shared" si="0"/>
        <v>36520</v>
      </c>
      <c r="J11242" s="111">
        <v>36520</v>
      </c>
      <c r="K11242" s="111" t="s">
        <v>3726</v>
      </c>
      <c r="L11242" s="111" t="s">
        <v>706</v>
      </c>
      <c r="M11242" s="111" t="s">
        <v>702</v>
      </c>
      <c r="N11242" s="111">
        <v>1</v>
      </c>
      <c r="O11242" s="114">
        <v>709.95</v>
      </c>
    </row>
    <row r="11243" spans="1:15">
      <c r="A11243" s="108"/>
      <c r="B11243" s="108"/>
      <c r="I11243" s="113">
        <f t="shared" si="0"/>
        <v>88267</v>
      </c>
      <c r="J11243" s="111">
        <v>88267</v>
      </c>
      <c r="K11243" s="111" t="s">
        <v>1788</v>
      </c>
      <c r="L11243" s="111" t="s">
        <v>708</v>
      </c>
      <c r="M11243" s="111" t="s">
        <v>710</v>
      </c>
      <c r="N11243" s="111">
        <v>1.1539999999999999</v>
      </c>
      <c r="O11243" s="114">
        <v>21.85</v>
      </c>
    </row>
    <row r="11244" spans="1:15">
      <c r="A11244" s="108"/>
      <c r="B11244" s="108"/>
      <c r="I11244" s="113">
        <f t="shared" si="0"/>
        <v>88316</v>
      </c>
      <c r="J11244" s="111">
        <v>88316</v>
      </c>
      <c r="K11244" s="111" t="s">
        <v>709</v>
      </c>
      <c r="L11244" s="111" t="s">
        <v>708</v>
      </c>
      <c r="M11244" s="111" t="s">
        <v>710</v>
      </c>
      <c r="N11244" s="111">
        <v>0.55649999999999999</v>
      </c>
      <c r="O11244" s="114">
        <v>17.3</v>
      </c>
    </row>
    <row r="11245" spans="1:15">
      <c r="A11245" s="108"/>
      <c r="B11245" s="108"/>
      <c r="I11245" s="113">
        <f t="shared" si="0"/>
        <v>95471</v>
      </c>
      <c r="J11245" s="111">
        <v>95471</v>
      </c>
      <c r="K11245" s="111" t="s">
        <v>3727</v>
      </c>
      <c r="L11245" s="111" t="s">
        <v>706</v>
      </c>
      <c r="M11245" s="111" t="s">
        <v>702</v>
      </c>
      <c r="N11245" s="111">
        <v>1</v>
      </c>
      <c r="O11245" s="114">
        <v>779.55</v>
      </c>
    </row>
    <row r="11246" spans="1:15">
      <c r="A11246" s="108"/>
      <c r="B11246" s="108"/>
      <c r="I11246" s="113">
        <f t="shared" si="0"/>
        <v>21101</v>
      </c>
      <c r="J11246" s="111">
        <v>21101</v>
      </c>
      <c r="K11246" s="111" t="s">
        <v>3728</v>
      </c>
      <c r="L11246" s="111" t="s">
        <v>706</v>
      </c>
      <c r="M11246" s="111" t="s">
        <v>702</v>
      </c>
      <c r="N11246" s="111">
        <v>1</v>
      </c>
      <c r="O11246" s="114">
        <v>23.43</v>
      </c>
    </row>
    <row r="11247" spans="1:15">
      <c r="A11247" s="108"/>
      <c r="B11247" s="108"/>
      <c r="I11247" s="113">
        <f t="shared" si="0"/>
        <v>88267</v>
      </c>
      <c r="J11247" s="111">
        <v>88267</v>
      </c>
      <c r="K11247" s="111" t="s">
        <v>1788</v>
      </c>
      <c r="L11247" s="111" t="s">
        <v>708</v>
      </c>
      <c r="M11247" s="111" t="s">
        <v>710</v>
      </c>
      <c r="N11247" s="111">
        <v>0.31619999999999998</v>
      </c>
      <c r="O11247" s="114">
        <v>21.85</v>
      </c>
    </row>
    <row r="11248" spans="1:15">
      <c r="A11248" s="108"/>
      <c r="B11248" s="108"/>
      <c r="I11248" s="113">
        <f t="shared" si="0"/>
        <v>21102</v>
      </c>
      <c r="J11248" s="111">
        <v>21102</v>
      </c>
      <c r="K11248" s="111" t="s">
        <v>3729</v>
      </c>
      <c r="L11248" s="111" t="s">
        <v>706</v>
      </c>
      <c r="M11248" s="111" t="s">
        <v>702</v>
      </c>
      <c r="N11248" s="111">
        <v>1</v>
      </c>
      <c r="O11248" s="114">
        <v>36.49</v>
      </c>
    </row>
    <row r="11249" spans="1:15">
      <c r="A11249" s="108"/>
      <c r="B11249" s="108"/>
      <c r="I11249" s="113">
        <f t="shared" si="0"/>
        <v>88267</v>
      </c>
      <c r="J11249" s="111">
        <v>88267</v>
      </c>
      <c r="K11249" s="111" t="s">
        <v>1788</v>
      </c>
      <c r="L11249" s="111" t="s">
        <v>708</v>
      </c>
      <c r="M11249" s="111" t="s">
        <v>710</v>
      </c>
      <c r="N11249" s="111">
        <v>0.63229999999999997</v>
      </c>
      <c r="O11249" s="114">
        <v>21.85</v>
      </c>
    </row>
    <row r="11250" spans="1:15">
      <c r="A11250" s="108"/>
      <c r="B11250" s="108"/>
      <c r="I11250" s="113">
        <f t="shared" si="0"/>
        <v>88316</v>
      </c>
      <c r="J11250" s="111">
        <v>88316</v>
      </c>
      <c r="K11250" s="111" t="s">
        <v>709</v>
      </c>
      <c r="L11250" s="111" t="s">
        <v>708</v>
      </c>
      <c r="M11250" s="111" t="s">
        <v>710</v>
      </c>
      <c r="N11250" s="111">
        <v>0.19919999999999999</v>
      </c>
      <c r="O11250" s="114">
        <v>17.3</v>
      </c>
    </row>
    <row r="11251" spans="1:15">
      <c r="A11251" s="108"/>
      <c r="B11251" s="108"/>
      <c r="I11251" s="113">
        <f t="shared" si="0"/>
        <v>11703</v>
      </c>
      <c r="J11251" s="111">
        <v>11703</v>
      </c>
      <c r="K11251" s="111" t="s">
        <v>3730</v>
      </c>
      <c r="L11251" s="111" t="s">
        <v>706</v>
      </c>
      <c r="M11251" s="111" t="s">
        <v>702</v>
      </c>
      <c r="N11251" s="111">
        <v>1</v>
      </c>
      <c r="O11251" s="114">
        <v>30.67</v>
      </c>
    </row>
    <row r="11252" spans="1:15">
      <c r="A11252" s="108"/>
      <c r="B11252" s="108"/>
      <c r="I11252" s="113">
        <f t="shared" si="0"/>
        <v>11757</v>
      </c>
      <c r="J11252" s="111">
        <v>11757</v>
      </c>
      <c r="K11252" s="111" t="s">
        <v>3731</v>
      </c>
      <c r="L11252" s="111" t="s">
        <v>706</v>
      </c>
      <c r="M11252" s="111" t="s">
        <v>710</v>
      </c>
      <c r="N11252" s="111">
        <v>1</v>
      </c>
      <c r="O11252" s="114">
        <v>29.9</v>
      </c>
    </row>
    <row r="11253" spans="1:15">
      <c r="A11253" s="108"/>
      <c r="B11253" s="108"/>
      <c r="I11253" s="113">
        <f t="shared" si="0"/>
        <v>39398</v>
      </c>
      <c r="J11253" s="111">
        <v>39398</v>
      </c>
      <c r="K11253" s="111" t="s">
        <v>3732</v>
      </c>
      <c r="L11253" s="111" t="s">
        <v>706</v>
      </c>
      <c r="M11253" s="111" t="s">
        <v>702</v>
      </c>
      <c r="N11253" s="111">
        <v>1</v>
      </c>
      <c r="O11253" s="114">
        <v>78.819999999999993</v>
      </c>
    </row>
    <row r="11254" spans="1:15">
      <c r="A11254" s="108"/>
      <c r="B11254" s="108"/>
      <c r="I11254" s="113">
        <f t="shared" si="0"/>
        <v>88267</v>
      </c>
      <c r="J11254" s="111">
        <v>88267</v>
      </c>
      <c r="K11254" s="111" t="s">
        <v>1788</v>
      </c>
      <c r="L11254" s="111" t="s">
        <v>708</v>
      </c>
      <c r="M11254" s="111" t="s">
        <v>710</v>
      </c>
      <c r="N11254" s="111">
        <v>1.897</v>
      </c>
      <c r="O11254" s="114">
        <v>21.85</v>
      </c>
    </row>
    <row r="11255" spans="1:15">
      <c r="A11255" s="108"/>
      <c r="B11255" s="108"/>
      <c r="I11255" s="113">
        <f t="shared" si="0"/>
        <v>88316</v>
      </c>
      <c r="J11255" s="111">
        <v>88316</v>
      </c>
      <c r="K11255" s="111" t="s">
        <v>709</v>
      </c>
      <c r="L11255" s="111" t="s">
        <v>708</v>
      </c>
      <c r="M11255" s="111" t="s">
        <v>710</v>
      </c>
      <c r="N11255" s="111">
        <v>0.59770000000000001</v>
      </c>
      <c r="O11255" s="114">
        <v>17.3</v>
      </c>
    </row>
    <row r="11256" spans="1:15">
      <c r="A11256" s="108"/>
      <c r="B11256" s="108"/>
      <c r="I11256" s="113">
        <f t="shared" si="0"/>
        <v>11758</v>
      </c>
      <c r="J11256" s="111">
        <v>11758</v>
      </c>
      <c r="K11256" s="111" t="s">
        <v>3733</v>
      </c>
      <c r="L11256" s="111" t="s">
        <v>706</v>
      </c>
      <c r="M11256" s="111" t="s">
        <v>710</v>
      </c>
      <c r="N11256" s="111">
        <v>1</v>
      </c>
      <c r="O11256" s="114">
        <v>29.2</v>
      </c>
    </row>
    <row r="11257" spans="1:15">
      <c r="A11257" s="108"/>
      <c r="B11257" s="108"/>
      <c r="I11257" s="113">
        <f t="shared" si="0"/>
        <v>11786</v>
      </c>
      <c r="J11257" s="111">
        <v>11786</v>
      </c>
      <c r="K11257" s="111" t="s">
        <v>3734</v>
      </c>
      <c r="L11257" s="111" t="s">
        <v>706</v>
      </c>
      <c r="M11257" s="111" t="s">
        <v>702</v>
      </c>
      <c r="N11257" s="111">
        <v>1</v>
      </c>
      <c r="O11257" s="114">
        <v>320.95999999999998</v>
      </c>
    </row>
    <row r="11258" spans="1:15">
      <c r="A11258" s="108"/>
      <c r="B11258" s="108"/>
      <c r="I11258" s="113">
        <f t="shared" si="0"/>
        <v>377</v>
      </c>
      <c r="J11258" s="111">
        <v>377</v>
      </c>
      <c r="K11258" s="111" t="s">
        <v>3735</v>
      </c>
      <c r="L11258" s="111" t="s">
        <v>706</v>
      </c>
      <c r="M11258" s="111" t="s">
        <v>710</v>
      </c>
      <c r="N11258" s="111">
        <v>1</v>
      </c>
      <c r="O11258" s="114">
        <v>24.95</v>
      </c>
    </row>
    <row r="11259" spans="1:15">
      <c r="A11259" s="108"/>
      <c r="B11259" s="108"/>
      <c r="I11259" s="113">
        <f t="shared" si="0"/>
        <v>88267</v>
      </c>
      <c r="J11259" s="111">
        <v>88267</v>
      </c>
      <c r="K11259" s="111" t="s">
        <v>1788</v>
      </c>
      <c r="L11259" s="111" t="s">
        <v>708</v>
      </c>
      <c r="M11259" s="111" t="s">
        <v>710</v>
      </c>
      <c r="N11259" s="111">
        <v>0.15359999999999999</v>
      </c>
      <c r="O11259" s="114">
        <v>21.85</v>
      </c>
    </row>
    <row r="11260" spans="1:15">
      <c r="A11260" s="108"/>
      <c r="B11260" s="108"/>
      <c r="I11260" s="113">
        <f t="shared" si="0"/>
        <v>88316</v>
      </c>
      <c r="J11260" s="111">
        <v>88316</v>
      </c>
      <c r="K11260" s="111" t="s">
        <v>709</v>
      </c>
      <c r="L11260" s="111" t="s">
        <v>708</v>
      </c>
      <c r="M11260" s="111" t="s">
        <v>710</v>
      </c>
      <c r="N11260" s="111">
        <v>4.8399999999999999E-2</v>
      </c>
      <c r="O11260" s="114">
        <v>17.3</v>
      </c>
    </row>
    <row r="11261" spans="1:15">
      <c r="A11261" s="108"/>
      <c r="B11261" s="108"/>
      <c r="I11261" s="113">
        <f t="shared" si="0"/>
        <v>11761</v>
      </c>
      <c r="J11261" s="111">
        <v>11761</v>
      </c>
      <c r="K11261" s="111" t="s">
        <v>3736</v>
      </c>
      <c r="L11261" s="111" t="s">
        <v>706</v>
      </c>
      <c r="M11261" s="111" t="s">
        <v>702</v>
      </c>
      <c r="N11261" s="111">
        <v>1</v>
      </c>
      <c r="O11261" s="114">
        <v>53.09</v>
      </c>
    </row>
    <row r="11262" spans="1:15">
      <c r="A11262" s="108"/>
      <c r="B11262" s="108"/>
      <c r="I11262" s="113">
        <f t="shared" si="0"/>
        <v>1747</v>
      </c>
      <c r="J11262" s="111">
        <v>1747</v>
      </c>
      <c r="K11262" s="111" t="s">
        <v>3737</v>
      </c>
      <c r="L11262" s="111" t="s">
        <v>706</v>
      </c>
      <c r="M11262" s="111" t="s">
        <v>702</v>
      </c>
      <c r="N11262" s="111">
        <v>1</v>
      </c>
      <c r="O11262" s="114">
        <v>147.57</v>
      </c>
    </row>
    <row r="11263" spans="1:15">
      <c r="A11263" s="108"/>
      <c r="B11263" s="108"/>
      <c r="I11263" s="113">
        <f t="shared" si="0"/>
        <v>4823</v>
      </c>
      <c r="J11263" s="111">
        <v>4823</v>
      </c>
      <c r="K11263" s="111" t="s">
        <v>3665</v>
      </c>
      <c r="L11263" s="111" t="s">
        <v>723</v>
      </c>
      <c r="M11263" s="111" t="s">
        <v>702</v>
      </c>
      <c r="N11263" s="111">
        <v>0.34599999999999997</v>
      </c>
      <c r="O11263" s="114">
        <v>22.98</v>
      </c>
    </row>
    <row r="11264" spans="1:15">
      <c r="A11264" s="108"/>
      <c r="B11264" s="108"/>
      <c r="I11264" s="113">
        <f t="shared" si="0"/>
        <v>36795</v>
      </c>
      <c r="J11264" s="111">
        <v>36795</v>
      </c>
      <c r="K11264" s="111" t="s">
        <v>3738</v>
      </c>
      <c r="L11264" s="111" t="s">
        <v>706</v>
      </c>
      <c r="M11264" s="111" t="s">
        <v>702</v>
      </c>
      <c r="N11264" s="111">
        <v>1</v>
      </c>
      <c r="O11264" s="114">
        <v>498.63</v>
      </c>
    </row>
    <row r="11265" spans="1:15">
      <c r="A11265" s="108"/>
      <c r="B11265" s="108"/>
      <c r="I11265" s="113">
        <f t="shared" si="0"/>
        <v>88267</v>
      </c>
      <c r="J11265" s="111">
        <v>88267</v>
      </c>
      <c r="K11265" s="111" t="s">
        <v>1788</v>
      </c>
      <c r="L11265" s="111" t="s">
        <v>708</v>
      </c>
      <c r="M11265" s="111" t="s">
        <v>710</v>
      </c>
      <c r="N11265" s="111">
        <v>0.64529999999999998</v>
      </c>
      <c r="O11265" s="114">
        <v>21.85</v>
      </c>
    </row>
    <row r="11266" spans="1:15">
      <c r="A11266" s="108"/>
      <c r="B11266" s="108"/>
      <c r="I11266" s="113">
        <f t="shared" si="0"/>
        <v>88316</v>
      </c>
      <c r="J11266" s="111">
        <v>88316</v>
      </c>
      <c r="K11266" s="111" t="s">
        <v>709</v>
      </c>
      <c r="L11266" s="111" t="s">
        <v>708</v>
      </c>
      <c r="M11266" s="111" t="s">
        <v>710</v>
      </c>
      <c r="N11266" s="111">
        <v>0.20330000000000001</v>
      </c>
      <c r="O11266" s="114">
        <v>17.3</v>
      </c>
    </row>
    <row r="11267" spans="1:15">
      <c r="A11267" s="108"/>
      <c r="B11267" s="108"/>
      <c r="I11267" s="113">
        <f t="shared" si="0"/>
        <v>36801</v>
      </c>
      <c r="J11267" s="111">
        <v>36801</v>
      </c>
      <c r="K11267" s="111" t="s">
        <v>3739</v>
      </c>
      <c r="L11267" s="111" t="s">
        <v>706</v>
      </c>
      <c r="M11267" s="111" t="s">
        <v>702</v>
      </c>
      <c r="N11267" s="111">
        <v>1</v>
      </c>
      <c r="O11267" s="114">
        <v>17.36</v>
      </c>
    </row>
    <row r="11268" spans="1:15">
      <c r="A11268" s="108"/>
      <c r="B11268" s="108"/>
      <c r="I11268" s="113">
        <f t="shared" si="0"/>
        <v>37587</v>
      </c>
      <c r="J11268" s="111">
        <v>37587</v>
      </c>
      <c r="K11268" s="111" t="s">
        <v>3740</v>
      </c>
      <c r="L11268" s="111" t="s">
        <v>706</v>
      </c>
      <c r="M11268" s="111" t="s">
        <v>702</v>
      </c>
      <c r="N11268" s="111">
        <v>1</v>
      </c>
      <c r="O11268" s="114">
        <v>184.76</v>
      </c>
    </row>
    <row r="11269" spans="1:15">
      <c r="A11269" s="108"/>
      <c r="B11269" s="108"/>
      <c r="I11269" s="113">
        <f t="shared" si="0"/>
        <v>88267</v>
      </c>
      <c r="J11269" s="111">
        <v>88267</v>
      </c>
      <c r="K11269" s="111" t="s">
        <v>1788</v>
      </c>
      <c r="L11269" s="111" t="s">
        <v>708</v>
      </c>
      <c r="M11269" s="111" t="s">
        <v>710</v>
      </c>
      <c r="N11269" s="111">
        <v>0.34460000000000002</v>
      </c>
      <c r="O11269" s="114">
        <v>21.85</v>
      </c>
    </row>
    <row r="11270" spans="1:15">
      <c r="A11270" s="108"/>
      <c r="B11270" s="108"/>
      <c r="I11270" s="113">
        <f t="shared" si="0"/>
        <v>88316</v>
      </c>
      <c r="J11270" s="111">
        <v>88316</v>
      </c>
      <c r="K11270" s="111" t="s">
        <v>709</v>
      </c>
      <c r="L11270" s="111" t="s">
        <v>708</v>
      </c>
      <c r="M11270" s="111" t="s">
        <v>710</v>
      </c>
      <c r="N11270" s="111">
        <v>0.1086</v>
      </c>
      <c r="O11270" s="114">
        <v>17.3</v>
      </c>
    </row>
    <row r="11271" spans="1:15">
      <c r="A11271" s="108"/>
      <c r="B11271" s="108"/>
      <c r="I11271" s="113">
        <f t="shared" si="0"/>
        <v>10432</v>
      </c>
      <c r="J11271" s="111">
        <v>10432</v>
      </c>
      <c r="K11271" s="111" t="s">
        <v>3741</v>
      </c>
      <c r="L11271" s="111" t="s">
        <v>706</v>
      </c>
      <c r="M11271" s="111" t="s">
        <v>702</v>
      </c>
      <c r="N11271" s="111">
        <v>1</v>
      </c>
      <c r="O11271" s="114">
        <v>323.95</v>
      </c>
    </row>
    <row r="11272" spans="1:15">
      <c r="A11272" s="108"/>
      <c r="B11272" s="108"/>
      <c r="I11272" s="113">
        <f t="shared" si="0"/>
        <v>21112</v>
      </c>
      <c r="J11272" s="111">
        <v>21112</v>
      </c>
      <c r="K11272" s="111" t="s">
        <v>890</v>
      </c>
      <c r="L11272" s="111" t="s">
        <v>706</v>
      </c>
      <c r="M11272" s="111" t="s">
        <v>702</v>
      </c>
      <c r="N11272" s="111">
        <v>1</v>
      </c>
      <c r="O11272" s="114">
        <v>172.16</v>
      </c>
    </row>
    <row r="11273" spans="1:15">
      <c r="A11273" s="108"/>
      <c r="B11273" s="108"/>
      <c r="I11273" s="113">
        <f t="shared" si="0"/>
        <v>88267</v>
      </c>
      <c r="J11273" s="111">
        <v>88267</v>
      </c>
      <c r="K11273" s="111" t="s">
        <v>1788</v>
      </c>
      <c r="L11273" s="111" t="s">
        <v>708</v>
      </c>
      <c r="M11273" s="111" t="s">
        <v>710</v>
      </c>
      <c r="N11273" s="111">
        <v>1.0089999999999999</v>
      </c>
      <c r="O11273" s="114">
        <v>21.85</v>
      </c>
    </row>
    <row r="11274" spans="1:15">
      <c r="A11274" s="108"/>
      <c r="B11274" s="108"/>
      <c r="I11274" s="113">
        <f t="shared" si="0"/>
        <v>88316</v>
      </c>
      <c r="J11274" s="111">
        <v>88316</v>
      </c>
      <c r="K11274" s="111" t="s">
        <v>709</v>
      </c>
      <c r="L11274" s="111" t="s">
        <v>708</v>
      </c>
      <c r="M11274" s="111" t="s">
        <v>710</v>
      </c>
      <c r="N11274" s="111">
        <v>0.31790000000000002</v>
      </c>
      <c r="O11274" s="114">
        <v>17.3</v>
      </c>
    </row>
    <row r="11275" spans="1:15">
      <c r="A11275" s="108"/>
      <c r="B11275" s="108"/>
      <c r="I11275" s="113">
        <f t="shared" si="0"/>
        <v>1368</v>
      </c>
      <c r="J11275" s="111">
        <v>1368</v>
      </c>
      <c r="K11275" s="111" t="s">
        <v>3742</v>
      </c>
      <c r="L11275" s="111" t="s">
        <v>706</v>
      </c>
      <c r="M11275" s="111" t="s">
        <v>710</v>
      </c>
      <c r="N11275" s="111">
        <v>1</v>
      </c>
      <c r="O11275" s="114">
        <v>54.52</v>
      </c>
    </row>
    <row r="11276" spans="1:15">
      <c r="A11276" s="108"/>
      <c r="B11276" s="108"/>
      <c r="I11276" s="113">
        <f t="shared" si="0"/>
        <v>88267</v>
      </c>
      <c r="J11276" s="111">
        <v>88267</v>
      </c>
      <c r="K11276" s="111" t="s">
        <v>1788</v>
      </c>
      <c r="L11276" s="111" t="s">
        <v>708</v>
      </c>
      <c r="M11276" s="111" t="s">
        <v>710</v>
      </c>
      <c r="N11276" s="111">
        <v>0.44669999999999999</v>
      </c>
      <c r="O11276" s="114">
        <v>21.85</v>
      </c>
    </row>
    <row r="11277" spans="1:15">
      <c r="A11277" s="108"/>
      <c r="B11277" s="108"/>
      <c r="I11277" s="113">
        <f t="shared" si="0"/>
        <v>88316</v>
      </c>
      <c r="J11277" s="111">
        <v>88316</v>
      </c>
      <c r="K11277" s="111" t="s">
        <v>709</v>
      </c>
      <c r="L11277" s="111" t="s">
        <v>708</v>
      </c>
      <c r="M11277" s="111" t="s">
        <v>710</v>
      </c>
      <c r="N11277" s="111">
        <v>0.14069999999999999</v>
      </c>
      <c r="O11277" s="114">
        <v>17.3</v>
      </c>
    </row>
    <row r="11278" spans="1:15">
      <c r="A11278" s="108"/>
      <c r="B11278" s="108"/>
      <c r="I11278" s="113">
        <f t="shared" si="0"/>
        <v>7568</v>
      </c>
      <c r="J11278" s="111">
        <v>7568</v>
      </c>
      <c r="K11278" s="111" t="s">
        <v>2000</v>
      </c>
      <c r="L11278" s="111" t="s">
        <v>706</v>
      </c>
      <c r="M11278" s="111" t="s">
        <v>702</v>
      </c>
      <c r="N11278" s="111">
        <v>3</v>
      </c>
      <c r="O11278" s="114">
        <v>0.61</v>
      </c>
    </row>
    <row r="11279" spans="1:15">
      <c r="A11279" s="108"/>
      <c r="B11279" s="108"/>
      <c r="I11279" s="113">
        <f t="shared" si="0"/>
        <v>37590</v>
      </c>
      <c r="J11279" s="111">
        <v>37590</v>
      </c>
      <c r="K11279" s="111" t="s">
        <v>3671</v>
      </c>
      <c r="L11279" s="111" t="s">
        <v>706</v>
      </c>
      <c r="M11279" s="111" t="s">
        <v>702</v>
      </c>
      <c r="N11279" s="111">
        <v>1</v>
      </c>
      <c r="O11279" s="114">
        <v>12.49</v>
      </c>
    </row>
    <row r="11280" spans="1:15">
      <c r="A11280" s="108"/>
      <c r="B11280" s="108"/>
      <c r="I11280" s="113">
        <f t="shared" si="0"/>
        <v>88267</v>
      </c>
      <c r="J11280" s="111">
        <v>88267</v>
      </c>
      <c r="K11280" s="111" t="s">
        <v>1788</v>
      </c>
      <c r="L11280" s="111" t="s">
        <v>708</v>
      </c>
      <c r="M11280" s="111" t="s">
        <v>710</v>
      </c>
      <c r="N11280" s="111">
        <v>0.4743</v>
      </c>
      <c r="O11280" s="114">
        <v>21.85</v>
      </c>
    </row>
    <row r="11281" spans="1:15">
      <c r="A11281" s="108"/>
      <c r="B11281" s="108"/>
      <c r="I11281" s="113">
        <f t="shared" si="0"/>
        <v>88316</v>
      </c>
      <c r="J11281" s="111">
        <v>88316</v>
      </c>
      <c r="K11281" s="111" t="s">
        <v>709</v>
      </c>
      <c r="L11281" s="111" t="s">
        <v>708</v>
      </c>
      <c r="M11281" s="111" t="s">
        <v>710</v>
      </c>
      <c r="N11281" s="111">
        <v>0.14940000000000001</v>
      </c>
      <c r="O11281" s="114">
        <v>17.3</v>
      </c>
    </row>
    <row r="11282" spans="1:15">
      <c r="A11282" s="108"/>
      <c r="B11282" s="108"/>
      <c r="I11282" s="113">
        <f t="shared" si="0"/>
        <v>37591</v>
      </c>
      <c r="J11282" s="111">
        <v>37591</v>
      </c>
      <c r="K11282" s="111" t="s">
        <v>3667</v>
      </c>
      <c r="L11282" s="111" t="s">
        <v>706</v>
      </c>
      <c r="M11282" s="111" t="s">
        <v>702</v>
      </c>
      <c r="N11282" s="111">
        <v>1</v>
      </c>
      <c r="O11282" s="114">
        <v>15.02</v>
      </c>
    </row>
    <row r="11283" spans="1:15">
      <c r="A11283" s="108"/>
      <c r="B11283" s="108"/>
      <c r="I11283" s="113">
        <f t="shared" si="0"/>
        <v>4351</v>
      </c>
      <c r="J11283" s="111">
        <v>4351</v>
      </c>
      <c r="K11283" s="111" t="s">
        <v>3645</v>
      </c>
      <c r="L11283" s="111" t="s">
        <v>706</v>
      </c>
      <c r="M11283" s="111" t="s">
        <v>702</v>
      </c>
      <c r="N11283" s="111">
        <v>9</v>
      </c>
      <c r="O11283" s="114">
        <v>10.24</v>
      </c>
    </row>
    <row r="11284" spans="1:15">
      <c r="A11284" s="108"/>
      <c r="B11284" s="108"/>
      <c r="I11284" s="113">
        <f t="shared" si="0"/>
        <v>36207</v>
      </c>
      <c r="J11284" s="111">
        <v>36207</v>
      </c>
      <c r="K11284" s="111" t="s">
        <v>3743</v>
      </c>
      <c r="L11284" s="111" t="s">
        <v>706</v>
      </c>
      <c r="M11284" s="111" t="s">
        <v>702</v>
      </c>
      <c r="N11284" s="111">
        <v>1</v>
      </c>
      <c r="O11284" s="114">
        <v>360.6</v>
      </c>
    </row>
    <row r="11285" spans="1:15">
      <c r="A11285" s="108"/>
      <c r="B11285" s="108"/>
      <c r="I11285" s="113">
        <f t="shared" si="0"/>
        <v>88267</v>
      </c>
      <c r="J11285" s="111">
        <v>88267</v>
      </c>
      <c r="K11285" s="111" t="s">
        <v>1788</v>
      </c>
      <c r="L11285" s="111" t="s">
        <v>708</v>
      </c>
      <c r="M11285" s="111" t="s">
        <v>710</v>
      </c>
      <c r="N11285" s="111">
        <v>1.4228000000000001</v>
      </c>
      <c r="O11285" s="114">
        <v>21.85</v>
      </c>
    </row>
    <row r="11286" spans="1:15">
      <c r="A11286" s="108"/>
      <c r="B11286" s="108"/>
      <c r="I11286" s="113">
        <f t="shared" si="0"/>
        <v>88316</v>
      </c>
      <c r="J11286" s="111">
        <v>88316</v>
      </c>
      <c r="K11286" s="111" t="s">
        <v>709</v>
      </c>
      <c r="L11286" s="111" t="s">
        <v>708</v>
      </c>
      <c r="M11286" s="111" t="s">
        <v>710</v>
      </c>
      <c r="N11286" s="111">
        <v>0.44829999999999998</v>
      </c>
      <c r="O11286" s="114">
        <v>17.3</v>
      </c>
    </row>
    <row r="11287" spans="1:15">
      <c r="A11287" s="108"/>
      <c r="B11287" s="108"/>
      <c r="I11287" s="113">
        <f t="shared" si="0"/>
        <v>36209</v>
      </c>
      <c r="J11287" s="111">
        <v>36209</v>
      </c>
      <c r="K11287" s="111" t="s">
        <v>3744</v>
      </c>
      <c r="L11287" s="111" t="s">
        <v>706</v>
      </c>
      <c r="M11287" s="111" t="s">
        <v>702</v>
      </c>
      <c r="N11287" s="111">
        <v>1</v>
      </c>
      <c r="O11287" s="114">
        <v>413.84</v>
      </c>
    </row>
    <row r="11288" spans="1:15">
      <c r="A11288" s="108"/>
      <c r="B11288" s="108"/>
      <c r="I11288" s="113">
        <f t="shared" si="0"/>
        <v>36210</v>
      </c>
      <c r="J11288" s="111">
        <v>36210</v>
      </c>
      <c r="K11288" s="111" t="s">
        <v>3745</v>
      </c>
      <c r="L11288" s="111" t="s">
        <v>706</v>
      </c>
      <c r="M11288" s="111" t="s">
        <v>702</v>
      </c>
      <c r="N11288" s="111">
        <v>1</v>
      </c>
      <c r="O11288" s="114">
        <v>447.76</v>
      </c>
    </row>
    <row r="11289" spans="1:15">
      <c r="A11289" s="108"/>
      <c r="B11289" s="108"/>
      <c r="I11289" s="113">
        <f t="shared" si="0"/>
        <v>36204</v>
      </c>
      <c r="J11289" s="111">
        <v>36204</v>
      </c>
      <c r="K11289" s="111" t="s">
        <v>3746</v>
      </c>
      <c r="L11289" s="111" t="s">
        <v>706</v>
      </c>
      <c r="M11289" s="111" t="s">
        <v>702</v>
      </c>
      <c r="N11289" s="111">
        <v>1</v>
      </c>
      <c r="O11289" s="114">
        <v>158.76</v>
      </c>
    </row>
    <row r="11290" spans="1:15">
      <c r="A11290" s="108"/>
      <c r="B11290" s="108"/>
      <c r="I11290" s="113">
        <f t="shared" si="0"/>
        <v>88267</v>
      </c>
      <c r="J11290" s="111">
        <v>88267</v>
      </c>
      <c r="K11290" s="111" t="s">
        <v>1788</v>
      </c>
      <c r="L11290" s="111" t="s">
        <v>708</v>
      </c>
      <c r="M11290" s="111" t="s">
        <v>710</v>
      </c>
      <c r="N11290" s="111">
        <v>0.94850000000000001</v>
      </c>
      <c r="O11290" s="114">
        <v>21.85</v>
      </c>
    </row>
    <row r="11291" spans="1:15">
      <c r="A11291" s="108"/>
      <c r="B11291" s="108"/>
      <c r="I11291" s="113">
        <f t="shared" si="0"/>
        <v>88316</v>
      </c>
      <c r="J11291" s="111">
        <v>88316</v>
      </c>
      <c r="K11291" s="111" t="s">
        <v>709</v>
      </c>
      <c r="L11291" s="111" t="s">
        <v>708</v>
      </c>
      <c r="M11291" s="111" t="s">
        <v>710</v>
      </c>
      <c r="N11291" s="111">
        <v>0.29880000000000001</v>
      </c>
      <c r="O11291" s="114">
        <v>17.3</v>
      </c>
    </row>
    <row r="11292" spans="1:15">
      <c r="A11292" s="108"/>
      <c r="B11292" s="108"/>
      <c r="I11292" s="113">
        <f t="shared" si="0"/>
        <v>36205</v>
      </c>
      <c r="J11292" s="111">
        <v>36205</v>
      </c>
      <c r="K11292" s="111" t="s">
        <v>3747</v>
      </c>
      <c r="L11292" s="111" t="s">
        <v>706</v>
      </c>
      <c r="M11292" s="111" t="s">
        <v>702</v>
      </c>
      <c r="N11292" s="111">
        <v>1</v>
      </c>
      <c r="O11292" s="114">
        <v>176.32</v>
      </c>
    </row>
    <row r="11293" spans="1:15">
      <c r="A11293" s="108"/>
      <c r="B11293" s="108"/>
      <c r="I11293" s="113">
        <f t="shared" si="0"/>
        <v>36081</v>
      </c>
      <c r="J11293" s="111">
        <v>36081</v>
      </c>
      <c r="K11293" s="111" t="s">
        <v>3748</v>
      </c>
      <c r="L11293" s="111" t="s">
        <v>706</v>
      </c>
      <c r="M11293" s="111" t="s">
        <v>710</v>
      </c>
      <c r="N11293" s="111">
        <v>1</v>
      </c>
      <c r="O11293" s="114">
        <v>188</v>
      </c>
    </row>
    <row r="11294" spans="1:15">
      <c r="A11294" s="108"/>
      <c r="B11294" s="108"/>
      <c r="I11294" s="113">
        <f t="shared" si="0"/>
        <v>36206</v>
      </c>
      <c r="J11294" s="111">
        <v>36206</v>
      </c>
      <c r="K11294" s="111" t="s">
        <v>3749</v>
      </c>
      <c r="L11294" s="111" t="s">
        <v>706</v>
      </c>
      <c r="M11294" s="111" t="s">
        <v>702</v>
      </c>
      <c r="N11294" s="111">
        <v>1</v>
      </c>
      <c r="O11294" s="114">
        <v>196.96</v>
      </c>
    </row>
    <row r="11295" spans="1:15">
      <c r="A11295" s="108"/>
      <c r="B11295" s="108"/>
      <c r="I11295" s="113">
        <f t="shared" si="0"/>
        <v>36218</v>
      </c>
      <c r="J11295" s="111">
        <v>36218</v>
      </c>
      <c r="K11295" s="111" t="s">
        <v>3750</v>
      </c>
      <c r="L11295" s="111" t="s">
        <v>706</v>
      </c>
      <c r="M11295" s="111" t="s">
        <v>729</v>
      </c>
      <c r="N11295" s="111">
        <v>1</v>
      </c>
      <c r="O11295" s="114">
        <v>104.81</v>
      </c>
    </row>
    <row r="11296" spans="1:15">
      <c r="A11296" s="108"/>
      <c r="B11296" s="108"/>
      <c r="I11296" s="113">
        <f t="shared" si="0"/>
        <v>36220</v>
      </c>
      <c r="J11296" s="111">
        <v>36220</v>
      </c>
      <c r="K11296" s="111" t="s">
        <v>3751</v>
      </c>
      <c r="L11296" s="111" t="s">
        <v>706</v>
      </c>
      <c r="M11296" s="111" t="s">
        <v>729</v>
      </c>
      <c r="N11296" s="111">
        <v>1</v>
      </c>
      <c r="O11296" s="114">
        <v>120.18</v>
      </c>
    </row>
    <row r="11297" spans="1:15">
      <c r="A11297" s="108"/>
      <c r="B11297" s="108"/>
      <c r="I11297" s="113">
        <f t="shared" si="0"/>
        <v>36080</v>
      </c>
      <c r="J11297" s="111">
        <v>36080</v>
      </c>
      <c r="K11297" s="111" t="s">
        <v>3752</v>
      </c>
      <c r="L11297" s="111" t="s">
        <v>706</v>
      </c>
      <c r="M11297" s="111" t="s">
        <v>729</v>
      </c>
      <c r="N11297" s="111">
        <v>1</v>
      </c>
      <c r="O11297" s="114">
        <v>130</v>
      </c>
    </row>
    <row r="11298" spans="1:15">
      <c r="A11298" s="108"/>
      <c r="B11298" s="108"/>
      <c r="I11298" s="113">
        <f t="shared" si="0"/>
        <v>36223</v>
      </c>
      <c r="J11298" s="111">
        <v>36223</v>
      </c>
      <c r="K11298" s="111" t="s">
        <v>3753</v>
      </c>
      <c r="L11298" s="111" t="s">
        <v>706</v>
      </c>
      <c r="M11298" s="111" t="s">
        <v>729</v>
      </c>
      <c r="N11298" s="111">
        <v>1</v>
      </c>
      <c r="O11298" s="114">
        <v>136.13</v>
      </c>
    </row>
    <row r="11299" spans="1:15">
      <c r="A11299" s="108"/>
      <c r="B11299" s="108"/>
      <c r="I11299" s="113">
        <f t="shared" si="0"/>
        <v>4351</v>
      </c>
      <c r="J11299" s="111">
        <v>4351</v>
      </c>
      <c r="K11299" s="111" t="s">
        <v>3645</v>
      </c>
      <c r="L11299" s="111" t="s">
        <v>706</v>
      </c>
      <c r="M11299" s="111" t="s">
        <v>702</v>
      </c>
      <c r="N11299" s="111">
        <v>8</v>
      </c>
      <c r="O11299" s="114">
        <v>10.24</v>
      </c>
    </row>
    <row r="11300" spans="1:15">
      <c r="A11300" s="108"/>
      <c r="B11300" s="108"/>
      <c r="I11300" s="113">
        <f t="shared" si="0"/>
        <v>36215</v>
      </c>
      <c r="J11300" s="111">
        <v>36215</v>
      </c>
      <c r="K11300" s="111" t="s">
        <v>3754</v>
      </c>
      <c r="L11300" s="111" t="s">
        <v>706</v>
      </c>
      <c r="M11300" s="111" t="s">
        <v>702</v>
      </c>
      <c r="N11300" s="111">
        <v>1</v>
      </c>
      <c r="O11300" s="114">
        <v>814.12</v>
      </c>
    </row>
    <row r="11301" spans="1:15">
      <c r="A11301" s="108"/>
      <c r="B11301" s="108"/>
      <c r="I11301" s="113">
        <f t="shared" si="0"/>
        <v>88267</v>
      </c>
      <c r="J11301" s="111">
        <v>88267</v>
      </c>
      <c r="K11301" s="111" t="s">
        <v>1788</v>
      </c>
      <c r="L11301" s="111" t="s">
        <v>708</v>
      </c>
      <c r="M11301" s="111" t="s">
        <v>710</v>
      </c>
      <c r="N11301" s="111">
        <v>1.2646999999999999</v>
      </c>
      <c r="O11301" s="114">
        <v>21.85</v>
      </c>
    </row>
    <row r="11302" spans="1:15">
      <c r="A11302" s="108"/>
      <c r="B11302" s="108"/>
      <c r="I11302" s="113">
        <f t="shared" si="0"/>
        <v>88316</v>
      </c>
      <c r="J11302" s="111">
        <v>88316</v>
      </c>
      <c r="K11302" s="111" t="s">
        <v>709</v>
      </c>
      <c r="L11302" s="111" t="s">
        <v>708</v>
      </c>
      <c r="M11302" s="111" t="s">
        <v>710</v>
      </c>
      <c r="N11302" s="111">
        <v>0.39850000000000002</v>
      </c>
      <c r="O11302" s="114">
        <v>17.3</v>
      </c>
    </row>
    <row r="11303" spans="1:15">
      <c r="A11303" s="108"/>
      <c r="B11303" s="108"/>
      <c r="I11303" s="113">
        <f t="shared" si="0"/>
        <v>370</v>
      </c>
      <c r="J11303" s="111">
        <v>370</v>
      </c>
      <c r="K11303" s="111" t="s">
        <v>1792</v>
      </c>
      <c r="L11303" s="111" t="s">
        <v>750</v>
      </c>
      <c r="M11303" s="111" t="s">
        <v>710</v>
      </c>
      <c r="N11303" s="111">
        <v>1.6E-2</v>
      </c>
      <c r="O11303" s="114">
        <v>62.05</v>
      </c>
    </row>
    <row r="11304" spans="1:15">
      <c r="A11304" s="108"/>
      <c r="B11304" s="108"/>
      <c r="I11304" s="113">
        <f t="shared" si="0"/>
        <v>5069</v>
      </c>
      <c r="J11304" s="111">
        <v>5069</v>
      </c>
      <c r="K11304" s="111" t="s">
        <v>1783</v>
      </c>
      <c r="L11304" s="111" t="s">
        <v>723</v>
      </c>
      <c r="M11304" s="111" t="s">
        <v>702</v>
      </c>
      <c r="N11304" s="111">
        <v>0.08</v>
      </c>
      <c r="O11304" s="114">
        <v>11.3</v>
      </c>
    </row>
    <row r="11305" spans="1:15">
      <c r="A11305" s="108"/>
      <c r="B11305" s="108"/>
      <c r="I11305" s="113">
        <f t="shared" si="0"/>
        <v>43132</v>
      </c>
      <c r="J11305" s="111">
        <v>43132</v>
      </c>
      <c r="K11305" s="111" t="s">
        <v>1872</v>
      </c>
      <c r="L11305" s="111" t="s">
        <v>723</v>
      </c>
      <c r="M11305" s="111" t="s">
        <v>702</v>
      </c>
      <c r="N11305" s="111">
        <v>2.9000000000000001E-2</v>
      </c>
      <c r="O11305" s="114">
        <v>12.5</v>
      </c>
    </row>
    <row r="11306" spans="1:15">
      <c r="A11306" s="108"/>
      <c r="B11306" s="108"/>
      <c r="I11306" s="113">
        <f t="shared" si="0"/>
        <v>5678</v>
      </c>
      <c r="J11306" s="111">
        <v>5678</v>
      </c>
      <c r="K11306" s="111" t="s">
        <v>700</v>
      </c>
      <c r="L11306" s="111" t="s">
        <v>701</v>
      </c>
      <c r="M11306" s="111" t="s">
        <v>702</v>
      </c>
      <c r="N11306" s="111">
        <v>0.35449999999999998</v>
      </c>
      <c r="O11306" s="114">
        <v>86.07</v>
      </c>
    </row>
    <row r="11307" spans="1:15">
      <c r="A11307" s="108"/>
      <c r="B11307" s="108"/>
      <c r="I11307" s="113">
        <f t="shared" si="0"/>
        <v>5679</v>
      </c>
      <c r="J11307" s="111">
        <v>5679</v>
      </c>
      <c r="K11307" s="111" t="s">
        <v>703</v>
      </c>
      <c r="L11307" s="111" t="s">
        <v>704</v>
      </c>
      <c r="M11307" s="111" t="s">
        <v>702</v>
      </c>
      <c r="N11307" s="111">
        <v>1.1922999999999999</v>
      </c>
      <c r="O11307" s="114">
        <v>39.03</v>
      </c>
    </row>
    <row r="11308" spans="1:15">
      <c r="A11308" s="108"/>
      <c r="B11308" s="108"/>
      <c r="I11308" s="113">
        <f t="shared" si="0"/>
        <v>12551</v>
      </c>
      <c r="J11308" s="111">
        <v>12551</v>
      </c>
      <c r="K11308" s="111" t="s">
        <v>1909</v>
      </c>
      <c r="L11308" s="111" t="s">
        <v>706</v>
      </c>
      <c r="M11308" s="111" t="s">
        <v>702</v>
      </c>
      <c r="N11308" s="111">
        <v>5</v>
      </c>
      <c r="O11308" s="114">
        <v>106.93</v>
      </c>
    </row>
    <row r="11309" spans="1:15">
      <c r="A11309" s="108"/>
      <c r="B11309" s="108"/>
      <c r="I11309" s="113">
        <f t="shared" si="0"/>
        <v>88309</v>
      </c>
      <c r="J11309" s="111">
        <v>88309</v>
      </c>
      <c r="K11309" s="111" t="s">
        <v>1803</v>
      </c>
      <c r="L11309" s="111" t="s">
        <v>708</v>
      </c>
      <c r="M11309" s="111" t="s">
        <v>710</v>
      </c>
      <c r="N11309" s="111">
        <v>2.9529000000000001</v>
      </c>
      <c r="O11309" s="114">
        <v>22.28</v>
      </c>
    </row>
    <row r="11310" spans="1:15">
      <c r="A11310" s="108"/>
      <c r="B11310" s="108"/>
      <c r="I11310" s="113">
        <f t="shared" si="0"/>
        <v>88316</v>
      </c>
      <c r="J11310" s="111">
        <v>88316</v>
      </c>
      <c r="K11310" s="111" t="s">
        <v>709</v>
      </c>
      <c r="L11310" s="111" t="s">
        <v>708</v>
      </c>
      <c r="M11310" s="111" t="s">
        <v>710</v>
      </c>
      <c r="N11310" s="111">
        <v>2.9529000000000001</v>
      </c>
      <c r="O11310" s="114">
        <v>17.3</v>
      </c>
    </row>
    <row r="11311" spans="1:15">
      <c r="A11311" s="108"/>
      <c r="B11311" s="108"/>
      <c r="I11311" s="113">
        <f t="shared" si="0"/>
        <v>94116</v>
      </c>
      <c r="J11311" s="111">
        <v>94116</v>
      </c>
      <c r="K11311" s="111" t="s">
        <v>1902</v>
      </c>
      <c r="L11311" s="111" t="s">
        <v>750</v>
      </c>
      <c r="M11311" s="111" t="s">
        <v>729</v>
      </c>
      <c r="N11311" s="111">
        <v>0.15390000000000001</v>
      </c>
      <c r="O11311" s="114">
        <v>113.69</v>
      </c>
    </row>
    <row r="11312" spans="1:15">
      <c r="A11312" s="108"/>
      <c r="B11312" s="108"/>
      <c r="I11312" s="113">
        <f t="shared" si="0"/>
        <v>97738</v>
      </c>
      <c r="J11312" s="111">
        <v>97738</v>
      </c>
      <c r="K11312" s="111" t="s">
        <v>1905</v>
      </c>
      <c r="L11312" s="111" t="s">
        <v>750</v>
      </c>
      <c r="M11312" s="111" t="s">
        <v>729</v>
      </c>
      <c r="N11312" s="111">
        <v>1.54E-2</v>
      </c>
      <c r="O11312" s="131">
        <v>3257.02</v>
      </c>
    </row>
    <row r="11313" spans="1:15">
      <c r="A11313" s="108"/>
      <c r="B11313" s="108"/>
      <c r="I11313" s="113">
        <f t="shared" si="0"/>
        <v>97739</v>
      </c>
      <c r="J11313" s="111">
        <v>97739</v>
      </c>
      <c r="K11313" s="111" t="s">
        <v>3755</v>
      </c>
      <c r="L11313" s="111" t="s">
        <v>750</v>
      </c>
      <c r="M11313" s="111" t="s">
        <v>729</v>
      </c>
      <c r="N11313" s="111">
        <v>7.9200000000000007E-2</v>
      </c>
      <c r="O11313" s="131">
        <v>2016.65</v>
      </c>
    </row>
    <row r="11314" spans="1:15">
      <c r="A11314" s="108"/>
      <c r="B11314" s="108"/>
      <c r="I11314" s="113">
        <f t="shared" si="0"/>
        <v>100475</v>
      </c>
      <c r="J11314" s="111">
        <v>100475</v>
      </c>
      <c r="K11314" s="111" t="s">
        <v>1906</v>
      </c>
      <c r="L11314" s="111" t="s">
        <v>750</v>
      </c>
      <c r="M11314" s="111" t="s">
        <v>702</v>
      </c>
      <c r="N11314" s="111">
        <v>0.19320000000000001</v>
      </c>
      <c r="O11314" s="114">
        <v>434.93</v>
      </c>
    </row>
    <row r="11315" spans="1:15">
      <c r="A11315" s="108"/>
      <c r="B11315" s="108"/>
      <c r="I11315" s="113">
        <f t="shared" si="0"/>
        <v>5678</v>
      </c>
      <c r="J11315" s="111">
        <v>5678</v>
      </c>
      <c r="K11315" s="111" t="s">
        <v>700</v>
      </c>
      <c r="L11315" s="111" t="s">
        <v>701</v>
      </c>
      <c r="M11315" s="111" t="s">
        <v>702</v>
      </c>
      <c r="N11315" s="111">
        <v>0.39589999999999997</v>
      </c>
      <c r="O11315" s="114">
        <v>86.07</v>
      </c>
    </row>
    <row r="11316" spans="1:15">
      <c r="A11316" s="108"/>
      <c r="B11316" s="108"/>
      <c r="I11316" s="113">
        <f t="shared" si="0"/>
        <v>5679</v>
      </c>
      <c r="J11316" s="111">
        <v>5679</v>
      </c>
      <c r="K11316" s="111" t="s">
        <v>703</v>
      </c>
      <c r="L11316" s="111" t="s">
        <v>704</v>
      </c>
      <c r="M11316" s="111" t="s">
        <v>702</v>
      </c>
      <c r="N11316" s="111">
        <v>1.3315999999999999</v>
      </c>
      <c r="O11316" s="114">
        <v>39.03</v>
      </c>
    </row>
    <row r="11317" spans="1:15">
      <c r="A11317" s="108"/>
      <c r="B11317" s="108"/>
      <c r="I11317" s="113">
        <f t="shared" si="0"/>
        <v>12563</v>
      </c>
      <c r="J11317" s="111">
        <v>12563</v>
      </c>
      <c r="K11317" s="111" t="s">
        <v>1910</v>
      </c>
      <c r="L11317" s="111" t="s">
        <v>706</v>
      </c>
      <c r="M11317" s="111" t="s">
        <v>702</v>
      </c>
      <c r="N11317" s="111">
        <v>5</v>
      </c>
      <c r="O11317" s="114">
        <v>147.9</v>
      </c>
    </row>
    <row r="11318" spans="1:15">
      <c r="A11318" s="108"/>
      <c r="B11318" s="108"/>
      <c r="I11318" s="113">
        <f t="shared" si="0"/>
        <v>88309</v>
      </c>
      <c r="J11318" s="111">
        <v>88309</v>
      </c>
      <c r="K11318" s="111" t="s">
        <v>1803</v>
      </c>
      <c r="L11318" s="111" t="s">
        <v>708</v>
      </c>
      <c r="M11318" s="111" t="s">
        <v>710</v>
      </c>
      <c r="N11318" s="111">
        <v>3.6166999999999998</v>
      </c>
      <c r="O11318" s="114">
        <v>22.28</v>
      </c>
    </row>
    <row r="11319" spans="1:15">
      <c r="A11319" s="108"/>
      <c r="B11319" s="108"/>
      <c r="I11319" s="113">
        <f t="shared" si="0"/>
        <v>88316</v>
      </c>
      <c r="J11319" s="111">
        <v>88316</v>
      </c>
      <c r="K11319" s="111" t="s">
        <v>709</v>
      </c>
      <c r="L11319" s="111" t="s">
        <v>708</v>
      </c>
      <c r="M11319" s="111" t="s">
        <v>710</v>
      </c>
      <c r="N11319" s="111">
        <v>3.6166999999999998</v>
      </c>
      <c r="O11319" s="114">
        <v>17.3</v>
      </c>
    </row>
    <row r="11320" spans="1:15">
      <c r="A11320" s="108"/>
      <c r="B11320" s="108"/>
      <c r="I11320" s="113">
        <f t="shared" si="0"/>
        <v>94116</v>
      </c>
      <c r="J11320" s="111">
        <v>94116</v>
      </c>
      <c r="K11320" s="111" t="s">
        <v>1902</v>
      </c>
      <c r="L11320" s="111" t="s">
        <v>750</v>
      </c>
      <c r="M11320" s="111" t="s">
        <v>729</v>
      </c>
      <c r="N11320" s="111">
        <v>0.22700000000000001</v>
      </c>
      <c r="O11320" s="114">
        <v>113.69</v>
      </c>
    </row>
    <row r="11321" spans="1:15">
      <c r="A11321" s="108"/>
      <c r="B11321" s="108"/>
      <c r="I11321" s="113">
        <f t="shared" si="0"/>
        <v>97739</v>
      </c>
      <c r="J11321" s="111">
        <v>97739</v>
      </c>
      <c r="K11321" s="111" t="s">
        <v>3755</v>
      </c>
      <c r="L11321" s="111" t="s">
        <v>750</v>
      </c>
      <c r="M11321" s="111" t="s">
        <v>729</v>
      </c>
      <c r="N11321" s="111">
        <v>0.13009999999999999</v>
      </c>
      <c r="O11321" s="131">
        <v>2016.65</v>
      </c>
    </row>
    <row r="11322" spans="1:15">
      <c r="A11322" s="108"/>
      <c r="B11322" s="108"/>
      <c r="I11322" s="113">
        <f t="shared" si="0"/>
        <v>100475</v>
      </c>
      <c r="J11322" s="111">
        <v>100475</v>
      </c>
      <c r="K11322" s="111" t="s">
        <v>1906</v>
      </c>
      <c r="L11322" s="111" t="s">
        <v>750</v>
      </c>
      <c r="M11322" s="111" t="s">
        <v>702</v>
      </c>
      <c r="N11322" s="111">
        <v>0.24590000000000001</v>
      </c>
      <c r="O11322" s="114">
        <v>434.93</v>
      </c>
    </row>
    <row r="11323" spans="1:15">
      <c r="A11323" s="108"/>
      <c r="B11323" s="108"/>
      <c r="I11323" s="113">
        <f t="shared" si="0"/>
        <v>5678</v>
      </c>
      <c r="J11323" s="111">
        <v>5678</v>
      </c>
      <c r="K11323" s="111" t="s">
        <v>700</v>
      </c>
      <c r="L11323" s="111" t="s">
        <v>701</v>
      </c>
      <c r="M11323" s="111" t="s">
        <v>702</v>
      </c>
      <c r="N11323" s="111">
        <v>0.50749999999999995</v>
      </c>
      <c r="O11323" s="114">
        <v>86.07</v>
      </c>
    </row>
    <row r="11324" spans="1:15">
      <c r="A11324" s="108"/>
      <c r="B11324" s="108"/>
      <c r="I11324" s="113">
        <f t="shared" si="0"/>
        <v>5679</v>
      </c>
      <c r="J11324" s="111">
        <v>5679</v>
      </c>
      <c r="K11324" s="111" t="s">
        <v>703</v>
      </c>
      <c r="L11324" s="111" t="s">
        <v>704</v>
      </c>
      <c r="M11324" s="111" t="s">
        <v>702</v>
      </c>
      <c r="N11324" s="111">
        <v>1.7072000000000001</v>
      </c>
      <c r="O11324" s="114">
        <v>39.03</v>
      </c>
    </row>
    <row r="11325" spans="1:15">
      <c r="A11325" s="108"/>
      <c r="B11325" s="108"/>
      <c r="I11325" s="113">
        <f t="shared" si="0"/>
        <v>12565</v>
      </c>
      <c r="J11325" s="111">
        <v>12565</v>
      </c>
      <c r="K11325" s="111" t="s">
        <v>3756</v>
      </c>
      <c r="L11325" s="111" t="s">
        <v>706</v>
      </c>
      <c r="M11325" s="111" t="s">
        <v>702</v>
      </c>
      <c r="N11325" s="111">
        <v>5</v>
      </c>
      <c r="O11325" s="114">
        <v>256.51</v>
      </c>
    </row>
    <row r="11326" spans="1:15">
      <c r="A11326" s="108"/>
      <c r="B11326" s="108"/>
      <c r="I11326" s="113">
        <f t="shared" si="0"/>
        <v>88309</v>
      </c>
      <c r="J11326" s="111">
        <v>88309</v>
      </c>
      <c r="K11326" s="111" t="s">
        <v>1803</v>
      </c>
      <c r="L11326" s="111" t="s">
        <v>708</v>
      </c>
      <c r="M11326" s="111" t="s">
        <v>710</v>
      </c>
      <c r="N11326" s="111">
        <v>4.7882999999999996</v>
      </c>
      <c r="O11326" s="114">
        <v>22.28</v>
      </c>
    </row>
    <row r="11327" spans="1:15">
      <c r="A11327" s="108"/>
      <c r="B11327" s="108"/>
      <c r="I11327" s="113">
        <f t="shared" si="0"/>
        <v>88316</v>
      </c>
      <c r="J11327" s="111">
        <v>88316</v>
      </c>
      <c r="K11327" s="111" t="s">
        <v>709</v>
      </c>
      <c r="L11327" s="111" t="s">
        <v>708</v>
      </c>
      <c r="M11327" s="111" t="s">
        <v>710</v>
      </c>
      <c r="N11327" s="111">
        <v>4.7882999999999996</v>
      </c>
      <c r="O11327" s="114">
        <v>17.3</v>
      </c>
    </row>
    <row r="11328" spans="1:15">
      <c r="A11328" s="108"/>
      <c r="B11328" s="108"/>
      <c r="I11328" s="113">
        <f t="shared" si="0"/>
        <v>94116</v>
      </c>
      <c r="J11328" s="111">
        <v>94116</v>
      </c>
      <c r="K11328" s="111" t="s">
        <v>1902</v>
      </c>
      <c r="L11328" s="111" t="s">
        <v>750</v>
      </c>
      <c r="M11328" s="111" t="s">
        <v>729</v>
      </c>
      <c r="N11328" s="111">
        <v>0.37330000000000002</v>
      </c>
      <c r="O11328" s="114">
        <v>113.69</v>
      </c>
    </row>
    <row r="11329" spans="1:15">
      <c r="A11329" s="108"/>
      <c r="B11329" s="108"/>
      <c r="I11329" s="113">
        <f t="shared" si="0"/>
        <v>97740</v>
      </c>
      <c r="J11329" s="111">
        <v>97740</v>
      </c>
      <c r="K11329" s="111" t="s">
        <v>1907</v>
      </c>
      <c r="L11329" s="111" t="s">
        <v>750</v>
      </c>
      <c r="M11329" s="111" t="s">
        <v>729</v>
      </c>
      <c r="N11329" s="111">
        <v>0.24</v>
      </c>
      <c r="O11329" s="131">
        <v>1391.34</v>
      </c>
    </row>
    <row r="11330" spans="1:15">
      <c r="A11330" s="108"/>
      <c r="B11330" s="108"/>
      <c r="I11330" s="113">
        <f t="shared" si="0"/>
        <v>100475</v>
      </c>
      <c r="J11330" s="111">
        <v>100475</v>
      </c>
      <c r="K11330" s="111" t="s">
        <v>1906</v>
      </c>
      <c r="L11330" s="111" t="s">
        <v>750</v>
      </c>
      <c r="M11330" s="111" t="s">
        <v>702</v>
      </c>
      <c r="N11330" s="111">
        <v>0.34970000000000001</v>
      </c>
      <c r="O11330" s="114">
        <v>434.93</v>
      </c>
    </row>
    <row r="11331" spans="1:15">
      <c r="A11331" s="108"/>
      <c r="B11331" s="108"/>
      <c r="I11331" s="113">
        <f t="shared" si="0"/>
        <v>5678</v>
      </c>
      <c r="J11331" s="111">
        <v>5678</v>
      </c>
      <c r="K11331" s="111" t="s">
        <v>700</v>
      </c>
      <c r="L11331" s="111" t="s">
        <v>701</v>
      </c>
      <c r="M11331" s="111" t="s">
        <v>702</v>
      </c>
      <c r="N11331" s="111">
        <v>0.60009999999999997</v>
      </c>
      <c r="O11331" s="114">
        <v>86.07</v>
      </c>
    </row>
    <row r="11332" spans="1:15">
      <c r="A11332" s="108"/>
      <c r="B11332" s="108"/>
      <c r="I11332" s="113">
        <f t="shared" si="0"/>
        <v>5679</v>
      </c>
      <c r="J11332" s="111">
        <v>5679</v>
      </c>
      <c r="K11332" s="111" t="s">
        <v>703</v>
      </c>
      <c r="L11332" s="111" t="s">
        <v>704</v>
      </c>
      <c r="M11332" s="111" t="s">
        <v>702</v>
      </c>
      <c r="N11332" s="111">
        <v>2.0185</v>
      </c>
      <c r="O11332" s="114">
        <v>39.03</v>
      </c>
    </row>
    <row r="11333" spans="1:15">
      <c r="A11333" s="108"/>
      <c r="B11333" s="108"/>
      <c r="I11333" s="113">
        <f t="shared" si="0"/>
        <v>12567</v>
      </c>
      <c r="J11333" s="111">
        <v>12567</v>
      </c>
      <c r="K11333" s="111" t="s">
        <v>3757</v>
      </c>
      <c r="L11333" s="111" t="s">
        <v>706</v>
      </c>
      <c r="M11333" s="111" t="s">
        <v>702</v>
      </c>
      <c r="N11333" s="111">
        <v>5</v>
      </c>
      <c r="O11333" s="114">
        <v>344.53</v>
      </c>
    </row>
    <row r="11334" spans="1:15">
      <c r="A11334" s="108"/>
      <c r="B11334" s="108"/>
      <c r="I11334" s="113">
        <f t="shared" si="0"/>
        <v>88309</v>
      </c>
      <c r="J11334" s="111">
        <v>88309</v>
      </c>
      <c r="K11334" s="111" t="s">
        <v>1803</v>
      </c>
      <c r="L11334" s="111" t="s">
        <v>708</v>
      </c>
      <c r="M11334" s="111" t="s">
        <v>710</v>
      </c>
      <c r="N11334" s="111">
        <v>5.9513999999999996</v>
      </c>
      <c r="O11334" s="114">
        <v>22.28</v>
      </c>
    </row>
    <row r="11335" spans="1:15">
      <c r="A11335" s="108"/>
      <c r="B11335" s="108"/>
      <c r="I11335" s="113">
        <f t="shared" si="0"/>
        <v>88316</v>
      </c>
      <c r="J11335" s="111">
        <v>88316</v>
      </c>
      <c r="K11335" s="111" t="s">
        <v>709</v>
      </c>
      <c r="L11335" s="111" t="s">
        <v>708</v>
      </c>
      <c r="M11335" s="111" t="s">
        <v>710</v>
      </c>
      <c r="N11335" s="111">
        <v>5.9513999999999996</v>
      </c>
      <c r="O11335" s="114">
        <v>17.3</v>
      </c>
    </row>
    <row r="11336" spans="1:15">
      <c r="A11336" s="108"/>
      <c r="B11336" s="108"/>
      <c r="I11336" s="113">
        <f t="shared" si="0"/>
        <v>94116</v>
      </c>
      <c r="J11336" s="111">
        <v>94116</v>
      </c>
      <c r="K11336" s="111" t="s">
        <v>1902</v>
      </c>
      <c r="L11336" s="111" t="s">
        <v>750</v>
      </c>
      <c r="M11336" s="111" t="s">
        <v>729</v>
      </c>
      <c r="N11336" s="111">
        <v>0.56410000000000005</v>
      </c>
      <c r="O11336" s="114">
        <v>113.69</v>
      </c>
    </row>
    <row r="11337" spans="1:15">
      <c r="A11337" s="108"/>
      <c r="B11337" s="108"/>
      <c r="I11337" s="113">
        <f t="shared" si="0"/>
        <v>97740</v>
      </c>
      <c r="J11337" s="111">
        <v>97740</v>
      </c>
      <c r="K11337" s="111" t="s">
        <v>1907</v>
      </c>
      <c r="L11337" s="111" t="s">
        <v>750</v>
      </c>
      <c r="M11337" s="111" t="s">
        <v>729</v>
      </c>
      <c r="N11337" s="111">
        <v>0.38140000000000002</v>
      </c>
      <c r="O11337" s="131">
        <v>1391.34</v>
      </c>
    </row>
    <row r="11338" spans="1:15">
      <c r="A11338" s="108"/>
      <c r="B11338" s="108"/>
      <c r="I11338" s="113">
        <f t="shared" si="0"/>
        <v>100475</v>
      </c>
      <c r="J11338" s="111">
        <v>100475</v>
      </c>
      <c r="K11338" s="111" t="s">
        <v>1906</v>
      </c>
      <c r="L11338" s="111" t="s">
        <v>750</v>
      </c>
      <c r="M11338" s="111" t="s">
        <v>702</v>
      </c>
      <c r="N11338" s="111">
        <v>0.44269999999999998</v>
      </c>
      <c r="O11338" s="114">
        <v>434.93</v>
      </c>
    </row>
    <row r="11339" spans="1:15">
      <c r="A11339" s="108"/>
      <c r="B11339" s="108"/>
      <c r="I11339" s="113">
        <f t="shared" si="0"/>
        <v>5678</v>
      </c>
      <c r="J11339" s="111">
        <v>5678</v>
      </c>
      <c r="K11339" s="111" t="s">
        <v>700</v>
      </c>
      <c r="L11339" s="111" t="s">
        <v>701</v>
      </c>
      <c r="M11339" s="111" t="s">
        <v>702</v>
      </c>
      <c r="N11339" s="111">
        <v>0.72570000000000001</v>
      </c>
      <c r="O11339" s="114">
        <v>86.07</v>
      </c>
    </row>
    <row r="11340" spans="1:15">
      <c r="A11340" s="108"/>
      <c r="B11340" s="108"/>
      <c r="I11340" s="113">
        <f t="shared" si="0"/>
        <v>5679</v>
      </c>
      <c r="J11340" s="111">
        <v>5679</v>
      </c>
      <c r="K11340" s="111" t="s">
        <v>703</v>
      </c>
      <c r="L11340" s="111" t="s">
        <v>704</v>
      </c>
      <c r="M11340" s="111" t="s">
        <v>702</v>
      </c>
      <c r="N11340" s="111">
        <v>2.4411</v>
      </c>
      <c r="O11340" s="114">
        <v>39.03</v>
      </c>
    </row>
    <row r="11341" spans="1:15">
      <c r="A11341" s="108"/>
      <c r="B11341" s="108"/>
      <c r="I11341" s="113">
        <f t="shared" si="0"/>
        <v>12567</v>
      </c>
      <c r="J11341" s="111">
        <v>12567</v>
      </c>
      <c r="K11341" s="111" t="s">
        <v>3757</v>
      </c>
      <c r="L11341" s="111" t="s">
        <v>706</v>
      </c>
      <c r="M11341" s="111" t="s">
        <v>702</v>
      </c>
      <c r="N11341" s="111">
        <v>6</v>
      </c>
      <c r="O11341" s="114">
        <v>344.53</v>
      </c>
    </row>
    <row r="11342" spans="1:15">
      <c r="A11342" s="108"/>
      <c r="B11342" s="108"/>
      <c r="I11342" s="113">
        <f t="shared" si="0"/>
        <v>88309</v>
      </c>
      <c r="J11342" s="111">
        <v>88309</v>
      </c>
      <c r="K11342" s="111" t="s">
        <v>1803</v>
      </c>
      <c r="L11342" s="111" t="s">
        <v>708</v>
      </c>
      <c r="M11342" s="111" t="s">
        <v>710</v>
      </c>
      <c r="N11342" s="111">
        <v>6.9999000000000002</v>
      </c>
      <c r="O11342" s="114">
        <v>22.28</v>
      </c>
    </row>
    <row r="11343" spans="1:15">
      <c r="A11343" s="108"/>
      <c r="B11343" s="108"/>
      <c r="I11343" s="113">
        <f t="shared" si="0"/>
        <v>88316</v>
      </c>
      <c r="J11343" s="111">
        <v>88316</v>
      </c>
      <c r="K11343" s="111" t="s">
        <v>709</v>
      </c>
      <c r="L11343" s="111" t="s">
        <v>708</v>
      </c>
      <c r="M11343" s="111" t="s">
        <v>710</v>
      </c>
      <c r="N11343" s="111">
        <v>6.9999000000000002</v>
      </c>
      <c r="O11343" s="114">
        <v>17.3</v>
      </c>
    </row>
    <row r="11344" spans="1:15">
      <c r="A11344" s="108"/>
      <c r="B11344" s="108"/>
      <c r="I11344" s="113">
        <f t="shared" si="0"/>
        <v>100475</v>
      </c>
      <c r="J11344" s="111">
        <v>100475</v>
      </c>
      <c r="K11344" s="111" t="s">
        <v>1906</v>
      </c>
      <c r="L11344" s="111" t="s">
        <v>750</v>
      </c>
      <c r="M11344" s="111" t="s">
        <v>702</v>
      </c>
      <c r="N11344" s="111">
        <v>0.51639999999999997</v>
      </c>
      <c r="O11344" s="114">
        <v>434.93</v>
      </c>
    </row>
    <row r="11345" spans="1:15">
      <c r="A11345" s="108"/>
      <c r="B11345" s="108"/>
      <c r="I11345" s="113">
        <f t="shared" si="0"/>
        <v>5678</v>
      </c>
      <c r="J11345" s="111">
        <v>5678</v>
      </c>
      <c r="K11345" s="111" t="s">
        <v>700</v>
      </c>
      <c r="L11345" s="111" t="s">
        <v>701</v>
      </c>
      <c r="M11345" s="111" t="s">
        <v>702</v>
      </c>
      <c r="N11345" s="111">
        <v>0.70040000000000002</v>
      </c>
      <c r="O11345" s="114">
        <v>86.07</v>
      </c>
    </row>
    <row r="11346" spans="1:15">
      <c r="A11346" s="108"/>
      <c r="B11346" s="108"/>
      <c r="I11346" s="113">
        <f t="shared" si="0"/>
        <v>5679</v>
      </c>
      <c r="J11346" s="111">
        <v>5679</v>
      </c>
      <c r="K11346" s="111" t="s">
        <v>703</v>
      </c>
      <c r="L11346" s="111" t="s">
        <v>704</v>
      </c>
      <c r="M11346" s="111" t="s">
        <v>702</v>
      </c>
      <c r="N11346" s="111">
        <v>2.3557000000000001</v>
      </c>
      <c r="O11346" s="114">
        <v>39.03</v>
      </c>
    </row>
    <row r="11347" spans="1:15">
      <c r="A11347" s="108"/>
      <c r="B11347" s="108"/>
      <c r="I11347" s="113">
        <f t="shared" si="0"/>
        <v>12568</v>
      </c>
      <c r="J11347" s="111">
        <v>12568</v>
      </c>
      <c r="K11347" s="111" t="s">
        <v>3758</v>
      </c>
      <c r="L11347" s="111" t="s">
        <v>706</v>
      </c>
      <c r="M11347" s="111" t="s">
        <v>702</v>
      </c>
      <c r="N11347" s="111">
        <v>5</v>
      </c>
      <c r="O11347" s="114">
        <v>482.35</v>
      </c>
    </row>
    <row r="11348" spans="1:15">
      <c r="A11348" s="108"/>
      <c r="B11348" s="108"/>
      <c r="I11348" s="113">
        <f t="shared" si="0"/>
        <v>88309</v>
      </c>
      <c r="J11348" s="111">
        <v>88309</v>
      </c>
      <c r="K11348" s="111" t="s">
        <v>1803</v>
      </c>
      <c r="L11348" s="111" t="s">
        <v>708</v>
      </c>
      <c r="M11348" s="111" t="s">
        <v>710</v>
      </c>
      <c r="N11348" s="111">
        <v>7.1330999999999998</v>
      </c>
      <c r="O11348" s="114">
        <v>22.28</v>
      </c>
    </row>
    <row r="11349" spans="1:15">
      <c r="A11349" s="108"/>
      <c r="B11349" s="108"/>
      <c r="I11349" s="113">
        <f t="shared" si="0"/>
        <v>88316</v>
      </c>
      <c r="J11349" s="111">
        <v>88316</v>
      </c>
      <c r="K11349" s="111" t="s">
        <v>709</v>
      </c>
      <c r="L11349" s="111" t="s">
        <v>708</v>
      </c>
      <c r="M11349" s="111" t="s">
        <v>710</v>
      </c>
      <c r="N11349" s="111">
        <v>7.1330999999999998</v>
      </c>
      <c r="O11349" s="114">
        <v>17.3</v>
      </c>
    </row>
    <row r="11350" spans="1:15">
      <c r="A11350" s="108"/>
      <c r="B11350" s="108"/>
      <c r="I11350" s="113">
        <f t="shared" si="0"/>
        <v>94116</v>
      </c>
      <c r="J11350" s="111">
        <v>94116</v>
      </c>
      <c r="K11350" s="111" t="s">
        <v>1902</v>
      </c>
      <c r="L11350" s="111" t="s">
        <v>750</v>
      </c>
      <c r="M11350" s="111" t="s">
        <v>729</v>
      </c>
      <c r="N11350" s="111">
        <v>0.79420000000000002</v>
      </c>
      <c r="O11350" s="114">
        <v>113.69</v>
      </c>
    </row>
    <row r="11351" spans="1:15">
      <c r="A11351" s="108"/>
      <c r="B11351" s="108"/>
      <c r="I11351" s="113">
        <f t="shared" si="0"/>
        <v>97740</v>
      </c>
      <c r="J11351" s="111">
        <v>97740</v>
      </c>
      <c r="K11351" s="111" t="s">
        <v>1907</v>
      </c>
      <c r="L11351" s="111" t="s">
        <v>750</v>
      </c>
      <c r="M11351" s="111" t="s">
        <v>729</v>
      </c>
      <c r="N11351" s="111">
        <v>0.55420000000000003</v>
      </c>
      <c r="O11351" s="131">
        <v>1391.34</v>
      </c>
    </row>
    <row r="11352" spans="1:15">
      <c r="A11352" s="108"/>
      <c r="B11352" s="108"/>
      <c r="I11352" s="113">
        <f t="shared" si="0"/>
        <v>100475</v>
      </c>
      <c r="J11352" s="111">
        <v>100475</v>
      </c>
      <c r="K11352" s="111" t="s">
        <v>1906</v>
      </c>
      <c r="L11352" s="111" t="s">
        <v>750</v>
      </c>
      <c r="M11352" s="111" t="s">
        <v>702</v>
      </c>
      <c r="N11352" s="111">
        <v>0.53569999999999995</v>
      </c>
      <c r="O11352" s="114">
        <v>434.93</v>
      </c>
    </row>
    <row r="11353" spans="1:15">
      <c r="A11353" s="108"/>
      <c r="B11353" s="108"/>
      <c r="I11353" s="113">
        <f t="shared" si="0"/>
        <v>4720</v>
      </c>
      <c r="J11353" s="111">
        <v>4720</v>
      </c>
      <c r="K11353" s="111" t="s">
        <v>1802</v>
      </c>
      <c r="L11353" s="111" t="s">
        <v>750</v>
      </c>
      <c r="M11353" s="111" t="s">
        <v>702</v>
      </c>
      <c r="N11353" s="111">
        <v>2.1375000000000002</v>
      </c>
      <c r="O11353" s="114">
        <v>55.63</v>
      </c>
    </row>
    <row r="11354" spans="1:15">
      <c r="A11354" s="108"/>
      <c r="B11354" s="108"/>
      <c r="I11354" s="113">
        <f t="shared" si="0"/>
        <v>5678</v>
      </c>
      <c r="J11354" s="111">
        <v>5678</v>
      </c>
      <c r="K11354" s="111" t="s">
        <v>700</v>
      </c>
      <c r="L11354" s="111" t="s">
        <v>701</v>
      </c>
      <c r="M11354" s="111" t="s">
        <v>702</v>
      </c>
      <c r="N11354" s="111">
        <v>0.80110000000000003</v>
      </c>
      <c r="O11354" s="114">
        <v>86.07</v>
      </c>
    </row>
    <row r="11355" spans="1:15">
      <c r="A11355" s="108"/>
      <c r="B11355" s="108"/>
      <c r="I11355" s="113">
        <f t="shared" si="0"/>
        <v>5679</v>
      </c>
      <c r="J11355" s="111">
        <v>5679</v>
      </c>
      <c r="K11355" s="111" t="s">
        <v>703</v>
      </c>
      <c r="L11355" s="111" t="s">
        <v>704</v>
      </c>
      <c r="M11355" s="111" t="s">
        <v>702</v>
      </c>
      <c r="N11355" s="111">
        <v>2.6945000000000001</v>
      </c>
      <c r="O11355" s="114">
        <v>39.03</v>
      </c>
    </row>
    <row r="11356" spans="1:15">
      <c r="A11356" s="108"/>
      <c r="B11356" s="108"/>
      <c r="I11356" s="113">
        <f t="shared" si="0"/>
        <v>12532</v>
      </c>
      <c r="J11356" s="111">
        <v>12532</v>
      </c>
      <c r="K11356" s="111" t="s">
        <v>1916</v>
      </c>
      <c r="L11356" s="111" t="s">
        <v>706</v>
      </c>
      <c r="M11356" s="111" t="s">
        <v>702</v>
      </c>
      <c r="N11356" s="111">
        <v>1</v>
      </c>
      <c r="O11356" s="114">
        <v>44.63</v>
      </c>
    </row>
    <row r="11357" spans="1:15">
      <c r="A11357" s="108"/>
      <c r="B11357" s="108"/>
      <c r="I11357" s="113">
        <f t="shared" si="0"/>
        <v>12565</v>
      </c>
      <c r="J11357" s="111">
        <v>12565</v>
      </c>
      <c r="K11357" s="111" t="s">
        <v>3756</v>
      </c>
      <c r="L11357" s="111" t="s">
        <v>706</v>
      </c>
      <c r="M11357" s="111" t="s">
        <v>702</v>
      </c>
      <c r="N11357" s="111">
        <v>3</v>
      </c>
      <c r="O11357" s="114">
        <v>256.51</v>
      </c>
    </row>
    <row r="11358" spans="1:15">
      <c r="A11358" s="108"/>
      <c r="B11358" s="108"/>
      <c r="I11358" s="113">
        <f t="shared" si="0"/>
        <v>88309</v>
      </c>
      <c r="J11358" s="111">
        <v>88309</v>
      </c>
      <c r="K11358" s="111" t="s">
        <v>1803</v>
      </c>
      <c r="L11358" s="111" t="s">
        <v>708</v>
      </c>
      <c r="M11358" s="111" t="s">
        <v>710</v>
      </c>
      <c r="N11358" s="111">
        <v>3.7248999999999999</v>
      </c>
      <c r="O11358" s="114">
        <v>22.28</v>
      </c>
    </row>
    <row r="11359" spans="1:15">
      <c r="A11359" s="108"/>
      <c r="B11359" s="108"/>
      <c r="I11359" s="113">
        <f t="shared" si="0"/>
        <v>88316</v>
      </c>
      <c r="J11359" s="111">
        <v>88316</v>
      </c>
      <c r="K11359" s="111" t="s">
        <v>709</v>
      </c>
      <c r="L11359" s="111" t="s">
        <v>708</v>
      </c>
      <c r="M11359" s="111" t="s">
        <v>710</v>
      </c>
      <c r="N11359" s="111">
        <v>3.7248999999999999</v>
      </c>
      <c r="O11359" s="114">
        <v>17.3</v>
      </c>
    </row>
    <row r="11360" spans="1:15">
      <c r="A11360" s="108"/>
      <c r="B11360" s="108"/>
      <c r="I11360" s="113">
        <f t="shared" si="0"/>
        <v>97740</v>
      </c>
      <c r="J11360" s="111">
        <v>97740</v>
      </c>
      <c r="K11360" s="111" t="s">
        <v>1907</v>
      </c>
      <c r="L11360" s="111" t="s">
        <v>750</v>
      </c>
      <c r="M11360" s="111" t="s">
        <v>729</v>
      </c>
      <c r="N11360" s="111">
        <v>0.34860000000000002</v>
      </c>
      <c r="O11360" s="131">
        <v>1391.34</v>
      </c>
    </row>
    <row r="11361" spans="1:15">
      <c r="A11361" s="108"/>
      <c r="B11361" s="108"/>
      <c r="I11361" s="113">
        <f t="shared" si="0"/>
        <v>100475</v>
      </c>
      <c r="J11361" s="111">
        <v>100475</v>
      </c>
      <c r="K11361" s="111" t="s">
        <v>1906</v>
      </c>
      <c r="L11361" s="111" t="s">
        <v>750</v>
      </c>
      <c r="M11361" s="111" t="s">
        <v>702</v>
      </c>
      <c r="N11361" s="111">
        <v>0.25169999999999998</v>
      </c>
      <c r="O11361" s="114">
        <v>434.93</v>
      </c>
    </row>
    <row r="11362" spans="1:15">
      <c r="A11362" s="108"/>
      <c r="B11362" s="108"/>
      <c r="I11362" s="113">
        <f t="shared" si="0"/>
        <v>4720</v>
      </c>
      <c r="J11362" s="111">
        <v>4720</v>
      </c>
      <c r="K11362" s="111" t="s">
        <v>1802</v>
      </c>
      <c r="L11362" s="111" t="s">
        <v>750</v>
      </c>
      <c r="M11362" s="111" t="s">
        <v>702</v>
      </c>
      <c r="N11362" s="111">
        <v>3.4256000000000002</v>
      </c>
      <c r="O11362" s="114">
        <v>55.63</v>
      </c>
    </row>
    <row r="11363" spans="1:15">
      <c r="A11363" s="108"/>
      <c r="B11363" s="108"/>
      <c r="I11363" s="113">
        <f t="shared" si="0"/>
        <v>5678</v>
      </c>
      <c r="J11363" s="111">
        <v>5678</v>
      </c>
      <c r="K11363" s="111" t="s">
        <v>700</v>
      </c>
      <c r="L11363" s="111" t="s">
        <v>701</v>
      </c>
      <c r="M11363" s="111" t="s">
        <v>702</v>
      </c>
      <c r="N11363" s="111">
        <v>1.1377999999999999</v>
      </c>
      <c r="O11363" s="114">
        <v>86.07</v>
      </c>
    </row>
    <row r="11364" spans="1:15">
      <c r="A11364" s="108"/>
      <c r="B11364" s="108"/>
      <c r="I11364" s="113">
        <f t="shared" si="0"/>
        <v>5679</v>
      </c>
      <c r="J11364" s="111">
        <v>5679</v>
      </c>
      <c r="K11364" s="111" t="s">
        <v>703</v>
      </c>
      <c r="L11364" s="111" t="s">
        <v>704</v>
      </c>
      <c r="M11364" s="111" t="s">
        <v>702</v>
      </c>
      <c r="N11364" s="111">
        <v>3.8273000000000001</v>
      </c>
      <c r="O11364" s="114">
        <v>39.03</v>
      </c>
    </row>
    <row r="11365" spans="1:15">
      <c r="A11365" s="108"/>
      <c r="B11365" s="108"/>
      <c r="I11365" s="113">
        <f t="shared" si="0"/>
        <v>12567</v>
      </c>
      <c r="J11365" s="111">
        <v>12567</v>
      </c>
      <c r="K11365" s="111" t="s">
        <v>3757</v>
      </c>
      <c r="L11365" s="111" t="s">
        <v>706</v>
      </c>
      <c r="M11365" s="111" t="s">
        <v>702</v>
      </c>
      <c r="N11365" s="111">
        <v>3</v>
      </c>
      <c r="O11365" s="114">
        <v>344.53</v>
      </c>
    </row>
    <row r="11366" spans="1:15">
      <c r="A11366" s="108"/>
      <c r="B11366" s="108"/>
      <c r="I11366" s="113">
        <f t="shared" si="0"/>
        <v>88309</v>
      </c>
      <c r="J11366" s="111">
        <v>88309</v>
      </c>
      <c r="K11366" s="111" t="s">
        <v>1803</v>
      </c>
      <c r="L11366" s="111" t="s">
        <v>708</v>
      </c>
      <c r="M11366" s="111" t="s">
        <v>710</v>
      </c>
      <c r="N11366" s="111">
        <v>4.6928000000000001</v>
      </c>
      <c r="O11366" s="114">
        <v>22.28</v>
      </c>
    </row>
    <row r="11367" spans="1:15">
      <c r="A11367" s="108"/>
      <c r="B11367" s="108"/>
      <c r="I11367" s="113">
        <f t="shared" si="0"/>
        <v>88316</v>
      </c>
      <c r="J11367" s="111">
        <v>88316</v>
      </c>
      <c r="K11367" s="111" t="s">
        <v>709</v>
      </c>
      <c r="L11367" s="111" t="s">
        <v>708</v>
      </c>
      <c r="M11367" s="111" t="s">
        <v>710</v>
      </c>
      <c r="N11367" s="111">
        <v>4.6928000000000001</v>
      </c>
      <c r="O11367" s="114">
        <v>17.3</v>
      </c>
    </row>
    <row r="11368" spans="1:15">
      <c r="A11368" s="108"/>
      <c r="B11368" s="108"/>
      <c r="I11368" s="113">
        <f t="shared" si="0"/>
        <v>97740</v>
      </c>
      <c r="J11368" s="111">
        <v>97740</v>
      </c>
      <c r="K11368" s="111" t="s">
        <v>1907</v>
      </c>
      <c r="L11368" s="111" t="s">
        <v>750</v>
      </c>
      <c r="M11368" s="111" t="s">
        <v>729</v>
      </c>
      <c r="N11368" s="111">
        <v>0.55549999999999999</v>
      </c>
      <c r="O11368" s="131">
        <v>1391.34</v>
      </c>
    </row>
    <row r="11369" spans="1:15">
      <c r="A11369" s="108"/>
      <c r="B11369" s="108"/>
      <c r="I11369" s="113">
        <f t="shared" si="0"/>
        <v>100475</v>
      </c>
      <c r="J11369" s="111">
        <v>100475</v>
      </c>
      <c r="K11369" s="111" t="s">
        <v>1906</v>
      </c>
      <c r="L11369" s="111" t="s">
        <v>750</v>
      </c>
      <c r="M11369" s="111" t="s">
        <v>702</v>
      </c>
      <c r="N11369" s="111">
        <v>0.31369999999999998</v>
      </c>
      <c r="O11369" s="114">
        <v>434.93</v>
      </c>
    </row>
    <row r="11370" spans="1:15">
      <c r="A11370" s="108"/>
      <c r="B11370" s="108"/>
      <c r="I11370" s="113">
        <f t="shared" si="0"/>
        <v>4720</v>
      </c>
      <c r="J11370" s="111">
        <v>4720</v>
      </c>
      <c r="K11370" s="111" t="s">
        <v>1802</v>
      </c>
      <c r="L11370" s="111" t="s">
        <v>750</v>
      </c>
      <c r="M11370" s="111" t="s">
        <v>702</v>
      </c>
      <c r="N11370" s="111">
        <v>5.0160999999999998</v>
      </c>
      <c r="O11370" s="114">
        <v>55.63</v>
      </c>
    </row>
    <row r="11371" spans="1:15">
      <c r="A11371" s="108"/>
      <c r="B11371" s="108"/>
      <c r="I11371" s="113">
        <f t="shared" si="0"/>
        <v>5678</v>
      </c>
      <c r="J11371" s="111">
        <v>5678</v>
      </c>
      <c r="K11371" s="111" t="s">
        <v>700</v>
      </c>
      <c r="L11371" s="111" t="s">
        <v>701</v>
      </c>
      <c r="M11371" s="111" t="s">
        <v>702</v>
      </c>
      <c r="N11371" s="111">
        <v>1.5450999999999999</v>
      </c>
      <c r="O11371" s="114">
        <v>86.07</v>
      </c>
    </row>
    <row r="11372" spans="1:15">
      <c r="A11372" s="108"/>
      <c r="B11372" s="108"/>
      <c r="I11372" s="113">
        <f t="shared" si="0"/>
        <v>5679</v>
      </c>
      <c r="J11372" s="111">
        <v>5679</v>
      </c>
      <c r="K11372" s="111" t="s">
        <v>703</v>
      </c>
      <c r="L11372" s="111" t="s">
        <v>704</v>
      </c>
      <c r="M11372" s="111" t="s">
        <v>702</v>
      </c>
      <c r="N11372" s="111">
        <v>5.1970999999999998</v>
      </c>
      <c r="O11372" s="114">
        <v>39.03</v>
      </c>
    </row>
    <row r="11373" spans="1:15">
      <c r="A11373" s="108"/>
      <c r="B11373" s="108"/>
      <c r="I11373" s="113">
        <f t="shared" si="0"/>
        <v>12568</v>
      </c>
      <c r="J11373" s="111">
        <v>12568</v>
      </c>
      <c r="K11373" s="111" t="s">
        <v>3758</v>
      </c>
      <c r="L11373" s="111" t="s">
        <v>706</v>
      </c>
      <c r="M11373" s="111" t="s">
        <v>702</v>
      </c>
      <c r="N11373" s="111">
        <v>3</v>
      </c>
      <c r="O11373" s="114">
        <v>482.35</v>
      </c>
    </row>
    <row r="11374" spans="1:15">
      <c r="A11374" s="108"/>
      <c r="B11374" s="108"/>
      <c r="I11374" s="113">
        <f t="shared" si="0"/>
        <v>88309</v>
      </c>
      <c r="J11374" s="111">
        <v>88309</v>
      </c>
      <c r="K11374" s="111" t="s">
        <v>1803</v>
      </c>
      <c r="L11374" s="111" t="s">
        <v>708</v>
      </c>
      <c r="M11374" s="111" t="s">
        <v>710</v>
      </c>
      <c r="N11374" s="111">
        <v>5.7202000000000002</v>
      </c>
      <c r="O11374" s="114">
        <v>22.28</v>
      </c>
    </row>
    <row r="11375" spans="1:15">
      <c r="A11375" s="108"/>
      <c r="B11375" s="108"/>
      <c r="I11375" s="113">
        <f t="shared" si="0"/>
        <v>88316</v>
      </c>
      <c r="J11375" s="111">
        <v>88316</v>
      </c>
      <c r="K11375" s="111" t="s">
        <v>709</v>
      </c>
      <c r="L11375" s="111" t="s">
        <v>708</v>
      </c>
      <c r="M11375" s="111" t="s">
        <v>710</v>
      </c>
      <c r="N11375" s="111">
        <v>5.7202000000000002</v>
      </c>
      <c r="O11375" s="114">
        <v>17.3</v>
      </c>
    </row>
    <row r="11376" spans="1:15">
      <c r="A11376" s="108"/>
      <c r="B11376" s="108"/>
      <c r="I11376" s="113">
        <f t="shared" si="0"/>
        <v>97740</v>
      </c>
      <c r="J11376" s="111">
        <v>97740</v>
      </c>
      <c r="K11376" s="111" t="s">
        <v>1907</v>
      </c>
      <c r="L11376" s="111" t="s">
        <v>750</v>
      </c>
      <c r="M11376" s="111" t="s">
        <v>729</v>
      </c>
      <c r="N11376" s="111">
        <v>0.80910000000000004</v>
      </c>
      <c r="O11376" s="131">
        <v>1391.34</v>
      </c>
    </row>
    <row r="11377" spans="1:15">
      <c r="A11377" s="108"/>
      <c r="B11377" s="108"/>
      <c r="I11377" s="113">
        <f t="shared" si="0"/>
        <v>100475</v>
      </c>
      <c r="J11377" s="111">
        <v>100475</v>
      </c>
      <c r="K11377" s="111" t="s">
        <v>1906</v>
      </c>
      <c r="L11377" s="111" t="s">
        <v>750</v>
      </c>
      <c r="M11377" s="111" t="s">
        <v>702</v>
      </c>
      <c r="N11377" s="111">
        <v>0.37569999999999998</v>
      </c>
      <c r="O11377" s="114">
        <v>434.93</v>
      </c>
    </row>
    <row r="11378" spans="1:15">
      <c r="A11378" s="108"/>
      <c r="B11378" s="108"/>
      <c r="I11378" s="113">
        <f t="shared" si="0"/>
        <v>5678</v>
      </c>
      <c r="J11378" s="111">
        <v>5678</v>
      </c>
      <c r="K11378" s="111" t="s">
        <v>700</v>
      </c>
      <c r="L11378" s="111" t="s">
        <v>701</v>
      </c>
      <c r="M11378" s="111" t="s">
        <v>702</v>
      </c>
      <c r="N11378" s="111">
        <v>7.0499999999999993E-2</v>
      </c>
      <c r="O11378" s="114">
        <v>86.07</v>
      </c>
    </row>
    <row r="11379" spans="1:15">
      <c r="A11379" s="108"/>
      <c r="B11379" s="108"/>
      <c r="I11379" s="113">
        <f t="shared" si="0"/>
        <v>5679</v>
      </c>
      <c r="J11379" s="111">
        <v>5679</v>
      </c>
      <c r="K11379" s="111" t="s">
        <v>703</v>
      </c>
      <c r="L11379" s="111" t="s">
        <v>704</v>
      </c>
      <c r="M11379" s="111" t="s">
        <v>702</v>
      </c>
      <c r="N11379" s="111">
        <v>0.23719999999999999</v>
      </c>
      <c r="O11379" s="114">
        <v>39.03</v>
      </c>
    </row>
    <row r="11380" spans="1:15">
      <c r="A11380" s="108"/>
      <c r="B11380" s="108"/>
      <c r="I11380" s="113">
        <f t="shared" si="0"/>
        <v>7258</v>
      </c>
      <c r="J11380" s="111">
        <v>7258</v>
      </c>
      <c r="K11380" s="111" t="s">
        <v>1898</v>
      </c>
      <c r="L11380" s="111" t="s">
        <v>706</v>
      </c>
      <c r="M11380" s="111" t="s">
        <v>702</v>
      </c>
      <c r="N11380" s="111">
        <v>1856.4</v>
      </c>
      <c r="O11380" s="114">
        <v>0.36</v>
      </c>
    </row>
    <row r="11381" spans="1:15">
      <c r="A11381" s="108"/>
      <c r="B11381" s="108"/>
      <c r="I11381" s="113">
        <f t="shared" si="0"/>
        <v>88309</v>
      </c>
      <c r="J11381" s="111">
        <v>88309</v>
      </c>
      <c r="K11381" s="111" t="s">
        <v>1803</v>
      </c>
      <c r="L11381" s="111" t="s">
        <v>708</v>
      </c>
      <c r="M11381" s="111" t="s">
        <v>710</v>
      </c>
      <c r="N11381" s="111">
        <v>36.453899999999997</v>
      </c>
      <c r="O11381" s="114">
        <v>22.28</v>
      </c>
    </row>
    <row r="11382" spans="1:15">
      <c r="A11382" s="108"/>
      <c r="B11382" s="108"/>
      <c r="I11382" s="113">
        <f t="shared" si="0"/>
        <v>88316</v>
      </c>
      <c r="J11382" s="111">
        <v>88316</v>
      </c>
      <c r="K11382" s="111" t="s">
        <v>709</v>
      </c>
      <c r="L11382" s="111" t="s">
        <v>708</v>
      </c>
      <c r="M11382" s="111" t="s">
        <v>710</v>
      </c>
      <c r="N11382" s="111">
        <v>36.453899999999997</v>
      </c>
      <c r="O11382" s="114">
        <v>17.3</v>
      </c>
    </row>
    <row r="11383" spans="1:15">
      <c r="A11383" s="108"/>
      <c r="B11383" s="108"/>
      <c r="I11383" s="113">
        <f t="shared" si="0"/>
        <v>89995</v>
      </c>
      <c r="J11383" s="111">
        <v>89995</v>
      </c>
      <c r="K11383" s="111" t="s">
        <v>1899</v>
      </c>
      <c r="L11383" s="111" t="s">
        <v>750</v>
      </c>
      <c r="M11383" s="111" t="s">
        <v>702</v>
      </c>
      <c r="N11383" s="111">
        <v>0.13600000000000001</v>
      </c>
      <c r="O11383" s="114">
        <v>590.23</v>
      </c>
    </row>
    <row r="11384" spans="1:15">
      <c r="A11384" s="108"/>
      <c r="B11384" s="108"/>
      <c r="I11384" s="113">
        <f t="shared" si="0"/>
        <v>94116</v>
      </c>
      <c r="J11384" s="111">
        <v>94116</v>
      </c>
      <c r="K11384" s="111" t="s">
        <v>1902</v>
      </c>
      <c r="L11384" s="111" t="s">
        <v>750</v>
      </c>
      <c r="M11384" s="111" t="s">
        <v>729</v>
      </c>
      <c r="N11384" s="111">
        <v>0.29899999999999999</v>
      </c>
      <c r="O11384" s="114">
        <v>113.69</v>
      </c>
    </row>
    <row r="11385" spans="1:15">
      <c r="A11385" s="108"/>
      <c r="B11385" s="108"/>
      <c r="I11385" s="113">
        <f t="shared" si="0"/>
        <v>96536</v>
      </c>
      <c r="J11385" s="111">
        <v>96536</v>
      </c>
      <c r="K11385" s="111" t="s">
        <v>1904</v>
      </c>
      <c r="L11385" s="111" t="s">
        <v>792</v>
      </c>
      <c r="M11385" s="111" t="s">
        <v>702</v>
      </c>
      <c r="N11385" s="111">
        <v>1.36</v>
      </c>
      <c r="O11385" s="114">
        <v>52.37</v>
      </c>
    </row>
    <row r="11386" spans="1:15">
      <c r="A11386" s="108"/>
      <c r="B11386" s="108"/>
      <c r="I11386" s="113">
        <f t="shared" si="0"/>
        <v>97735</v>
      </c>
      <c r="J11386" s="111">
        <v>97735</v>
      </c>
      <c r="K11386" s="111" t="s">
        <v>2444</v>
      </c>
      <c r="L11386" s="111" t="s">
        <v>750</v>
      </c>
      <c r="M11386" s="111" t="s">
        <v>729</v>
      </c>
      <c r="N11386" s="111">
        <v>0.23519999999999999</v>
      </c>
      <c r="O11386" s="131">
        <v>1794.48</v>
      </c>
    </row>
    <row r="11387" spans="1:15">
      <c r="A11387" s="108"/>
      <c r="B11387" s="108"/>
      <c r="I11387" s="113">
        <f t="shared" si="0"/>
        <v>100475</v>
      </c>
      <c r="J11387" s="111">
        <v>100475</v>
      </c>
      <c r="K11387" s="111" t="s">
        <v>1906</v>
      </c>
      <c r="L11387" s="111" t="s">
        <v>750</v>
      </c>
      <c r="M11387" s="111" t="s">
        <v>702</v>
      </c>
      <c r="N11387" s="111">
        <v>1.4123000000000001</v>
      </c>
      <c r="O11387" s="114">
        <v>434.93</v>
      </c>
    </row>
    <row r="11388" spans="1:15">
      <c r="A11388" s="108"/>
      <c r="B11388" s="108"/>
      <c r="I11388" s="113">
        <f t="shared" si="0"/>
        <v>5678</v>
      </c>
      <c r="J11388" s="111">
        <v>5678</v>
      </c>
      <c r="K11388" s="111" t="s">
        <v>700</v>
      </c>
      <c r="L11388" s="111" t="s">
        <v>701</v>
      </c>
      <c r="M11388" s="111" t="s">
        <v>702</v>
      </c>
      <c r="N11388" s="111">
        <v>9.2299999999999993E-2</v>
      </c>
      <c r="O11388" s="114">
        <v>86.07</v>
      </c>
    </row>
    <row r="11389" spans="1:15">
      <c r="A11389" s="108"/>
      <c r="B11389" s="108"/>
      <c r="I11389" s="113">
        <f t="shared" si="0"/>
        <v>5679</v>
      </c>
      <c r="J11389" s="111">
        <v>5679</v>
      </c>
      <c r="K11389" s="111" t="s">
        <v>703</v>
      </c>
      <c r="L11389" s="111" t="s">
        <v>704</v>
      </c>
      <c r="M11389" s="111" t="s">
        <v>702</v>
      </c>
      <c r="N11389" s="111">
        <v>0.31059999999999999</v>
      </c>
      <c r="O11389" s="114">
        <v>39.03</v>
      </c>
    </row>
    <row r="11390" spans="1:15">
      <c r="A11390" s="108"/>
      <c r="B11390" s="108"/>
      <c r="I11390" s="113">
        <f t="shared" si="0"/>
        <v>7258</v>
      </c>
      <c r="J11390" s="111">
        <v>7258</v>
      </c>
      <c r="K11390" s="111" t="s">
        <v>1898</v>
      </c>
      <c r="L11390" s="111" t="s">
        <v>706</v>
      </c>
      <c r="M11390" s="111" t="s">
        <v>702</v>
      </c>
      <c r="N11390" s="111">
        <v>2520</v>
      </c>
      <c r="O11390" s="114">
        <v>0.36</v>
      </c>
    </row>
    <row r="11391" spans="1:15">
      <c r="A11391" s="108"/>
      <c r="B11391" s="108"/>
      <c r="I11391" s="113">
        <f t="shared" si="0"/>
        <v>88309</v>
      </c>
      <c r="J11391" s="111">
        <v>88309</v>
      </c>
      <c r="K11391" s="111" t="s">
        <v>1803</v>
      </c>
      <c r="L11391" s="111" t="s">
        <v>708</v>
      </c>
      <c r="M11391" s="111" t="s">
        <v>710</v>
      </c>
      <c r="N11391" s="111">
        <v>49.502699999999997</v>
      </c>
      <c r="O11391" s="114">
        <v>22.28</v>
      </c>
    </row>
    <row r="11392" spans="1:15">
      <c r="A11392" s="108"/>
      <c r="B11392" s="108"/>
      <c r="I11392" s="113">
        <f t="shared" si="0"/>
        <v>88316</v>
      </c>
      <c r="J11392" s="111">
        <v>88316</v>
      </c>
      <c r="K11392" s="111" t="s">
        <v>709</v>
      </c>
      <c r="L11392" s="111" t="s">
        <v>708</v>
      </c>
      <c r="M11392" s="111" t="s">
        <v>710</v>
      </c>
      <c r="N11392" s="111">
        <v>49.502699999999997</v>
      </c>
      <c r="O11392" s="114">
        <v>17.3</v>
      </c>
    </row>
    <row r="11393" spans="1:15">
      <c r="A11393" s="108"/>
      <c r="B11393" s="108"/>
      <c r="I11393" s="113">
        <f t="shared" si="0"/>
        <v>89995</v>
      </c>
      <c r="J11393" s="111">
        <v>89995</v>
      </c>
      <c r="K11393" s="111" t="s">
        <v>1899</v>
      </c>
      <c r="L11393" s="111" t="s">
        <v>750</v>
      </c>
      <c r="M11393" s="111" t="s">
        <v>702</v>
      </c>
      <c r="N11393" s="111">
        <v>0.16</v>
      </c>
      <c r="O11393" s="114">
        <v>590.23</v>
      </c>
    </row>
    <row r="11394" spans="1:15">
      <c r="A11394" s="108"/>
      <c r="B11394" s="108"/>
      <c r="I11394" s="113">
        <f t="shared" si="0"/>
        <v>89998</v>
      </c>
      <c r="J11394" s="111">
        <v>89998</v>
      </c>
      <c r="K11394" s="111" t="s">
        <v>1900</v>
      </c>
      <c r="L11394" s="111" t="s">
        <v>723</v>
      </c>
      <c r="M11394" s="111" t="s">
        <v>702</v>
      </c>
      <c r="N11394" s="111">
        <v>4.9359999999999999</v>
      </c>
      <c r="O11394" s="114">
        <v>6.56</v>
      </c>
    </row>
    <row r="11395" spans="1:15">
      <c r="A11395" s="108"/>
      <c r="B11395" s="108"/>
      <c r="I11395" s="113">
        <f t="shared" si="0"/>
        <v>92783</v>
      </c>
      <c r="J11395" s="111">
        <v>92783</v>
      </c>
      <c r="K11395" s="111" t="s">
        <v>1901</v>
      </c>
      <c r="L11395" s="111" t="s">
        <v>723</v>
      </c>
      <c r="M11395" s="111" t="s">
        <v>702</v>
      </c>
      <c r="N11395" s="111">
        <v>25.680399999999999</v>
      </c>
      <c r="O11395" s="114">
        <v>12.58</v>
      </c>
    </row>
    <row r="11396" spans="1:15">
      <c r="A11396" s="108"/>
      <c r="B11396" s="108"/>
      <c r="I11396" s="113">
        <f t="shared" si="0"/>
        <v>94116</v>
      </c>
      <c r="J11396" s="111">
        <v>94116</v>
      </c>
      <c r="K11396" s="111" t="s">
        <v>1902</v>
      </c>
      <c r="L11396" s="111" t="s">
        <v>750</v>
      </c>
      <c r="M11396" s="111" t="s">
        <v>729</v>
      </c>
      <c r="N11396" s="111">
        <v>0.40500000000000003</v>
      </c>
      <c r="O11396" s="114">
        <v>113.69</v>
      </c>
    </row>
    <row r="11397" spans="1:15">
      <c r="A11397" s="108"/>
      <c r="B11397" s="108"/>
      <c r="I11397" s="113">
        <f t="shared" si="0"/>
        <v>94970</v>
      </c>
      <c r="J11397" s="111">
        <v>94970</v>
      </c>
      <c r="K11397" s="111" t="s">
        <v>1903</v>
      </c>
      <c r="L11397" s="111" t="s">
        <v>750</v>
      </c>
      <c r="M11397" s="111" t="s">
        <v>702</v>
      </c>
      <c r="N11397" s="111">
        <v>0.96740000000000004</v>
      </c>
      <c r="O11397" s="114">
        <v>282.29000000000002</v>
      </c>
    </row>
    <row r="11398" spans="1:15">
      <c r="A11398" s="108"/>
      <c r="B11398" s="108"/>
      <c r="I11398" s="113">
        <f t="shared" si="0"/>
        <v>96536</v>
      </c>
      <c r="J11398" s="111">
        <v>96536</v>
      </c>
      <c r="K11398" s="111" t="s">
        <v>1904</v>
      </c>
      <c r="L11398" s="111" t="s">
        <v>792</v>
      </c>
      <c r="M11398" s="111" t="s">
        <v>702</v>
      </c>
      <c r="N11398" s="111">
        <v>1.6</v>
      </c>
      <c r="O11398" s="114">
        <v>52.37</v>
      </c>
    </row>
    <row r="11399" spans="1:15">
      <c r="A11399" s="108"/>
      <c r="B11399" s="108"/>
      <c r="I11399" s="113">
        <f t="shared" si="0"/>
        <v>97735</v>
      </c>
      <c r="J11399" s="111">
        <v>97735</v>
      </c>
      <c r="K11399" s="111" t="s">
        <v>2444</v>
      </c>
      <c r="L11399" s="111" t="s">
        <v>750</v>
      </c>
      <c r="M11399" s="111" t="s">
        <v>729</v>
      </c>
      <c r="N11399" s="111">
        <v>0.31359999999999999</v>
      </c>
      <c r="O11399" s="131">
        <v>1794.48</v>
      </c>
    </row>
    <row r="11400" spans="1:15">
      <c r="A11400" s="108"/>
      <c r="B11400" s="108"/>
      <c r="I11400" s="113">
        <f t="shared" si="0"/>
        <v>100475</v>
      </c>
      <c r="J11400" s="111">
        <v>100475</v>
      </c>
      <c r="K11400" s="111" t="s">
        <v>1906</v>
      </c>
      <c r="L11400" s="111" t="s">
        <v>750</v>
      </c>
      <c r="M11400" s="111" t="s">
        <v>702</v>
      </c>
      <c r="N11400" s="111">
        <v>1.9167000000000001</v>
      </c>
      <c r="O11400" s="114">
        <v>434.93</v>
      </c>
    </row>
    <row r="11401" spans="1:15">
      <c r="A11401" s="108"/>
      <c r="B11401" s="108"/>
      <c r="I11401" s="113">
        <f t="shared" si="0"/>
        <v>5678</v>
      </c>
      <c r="J11401" s="111">
        <v>5678</v>
      </c>
      <c r="K11401" s="111" t="s">
        <v>700</v>
      </c>
      <c r="L11401" s="111" t="s">
        <v>701</v>
      </c>
      <c r="M11401" s="111" t="s">
        <v>702</v>
      </c>
      <c r="N11401" s="111">
        <v>0.1293</v>
      </c>
      <c r="O11401" s="114">
        <v>86.07</v>
      </c>
    </row>
    <row r="11402" spans="1:15">
      <c r="A11402" s="108"/>
      <c r="B11402" s="108"/>
      <c r="I11402" s="113">
        <f t="shared" si="0"/>
        <v>5679</v>
      </c>
      <c r="J11402" s="111">
        <v>5679</v>
      </c>
      <c r="K11402" s="111" t="s">
        <v>703</v>
      </c>
      <c r="L11402" s="111" t="s">
        <v>704</v>
      </c>
      <c r="M11402" s="111" t="s">
        <v>702</v>
      </c>
      <c r="N11402" s="111">
        <v>0.43480000000000002</v>
      </c>
      <c r="O11402" s="114">
        <v>39.03</v>
      </c>
    </row>
    <row r="11403" spans="1:15">
      <c r="A11403" s="108"/>
      <c r="B11403" s="108"/>
      <c r="I11403" s="113">
        <f t="shared" si="0"/>
        <v>7258</v>
      </c>
      <c r="J11403" s="111">
        <v>7258</v>
      </c>
      <c r="K11403" s="111" t="s">
        <v>1898</v>
      </c>
      <c r="L11403" s="111" t="s">
        <v>706</v>
      </c>
      <c r="M11403" s="111" t="s">
        <v>702</v>
      </c>
      <c r="N11403" s="111">
        <v>3570</v>
      </c>
      <c r="O11403" s="114">
        <v>0.36</v>
      </c>
    </row>
    <row r="11404" spans="1:15">
      <c r="A11404" s="108"/>
      <c r="B11404" s="108"/>
      <c r="I11404" s="113">
        <f t="shared" si="0"/>
        <v>87316</v>
      </c>
      <c r="J11404" s="111">
        <v>87316</v>
      </c>
      <c r="K11404" s="111" t="s">
        <v>1884</v>
      </c>
      <c r="L11404" s="111" t="s">
        <v>750</v>
      </c>
      <c r="M11404" s="111" t="s">
        <v>702</v>
      </c>
      <c r="N11404" s="111">
        <v>1.55E-2</v>
      </c>
      <c r="O11404" s="114">
        <v>300.22000000000003</v>
      </c>
    </row>
    <row r="11405" spans="1:15">
      <c r="A11405" s="108"/>
      <c r="B11405" s="108"/>
      <c r="I11405" s="113">
        <f t="shared" si="0"/>
        <v>88309</v>
      </c>
      <c r="J11405" s="111">
        <v>88309</v>
      </c>
      <c r="K11405" s="111" t="s">
        <v>1803</v>
      </c>
      <c r="L11405" s="111" t="s">
        <v>708</v>
      </c>
      <c r="M11405" s="111" t="s">
        <v>710</v>
      </c>
      <c r="N11405" s="111">
        <v>70.611900000000006</v>
      </c>
      <c r="O11405" s="114">
        <v>22.28</v>
      </c>
    </row>
    <row r="11406" spans="1:15">
      <c r="A11406" s="108"/>
      <c r="B11406" s="108"/>
      <c r="I11406" s="113">
        <f t="shared" si="0"/>
        <v>88316</v>
      </c>
      <c r="J11406" s="111">
        <v>88316</v>
      </c>
      <c r="K11406" s="111" t="s">
        <v>709</v>
      </c>
      <c r="L11406" s="111" t="s">
        <v>708</v>
      </c>
      <c r="M11406" s="111" t="s">
        <v>710</v>
      </c>
      <c r="N11406" s="111">
        <v>70.611900000000006</v>
      </c>
      <c r="O11406" s="114">
        <v>17.3</v>
      </c>
    </row>
    <row r="11407" spans="1:15">
      <c r="A11407" s="108"/>
      <c r="B11407" s="108"/>
      <c r="I11407" s="113">
        <f t="shared" si="0"/>
        <v>89995</v>
      </c>
      <c r="J11407" s="111">
        <v>89995</v>
      </c>
      <c r="K11407" s="111" t="s">
        <v>1899</v>
      </c>
      <c r="L11407" s="111" t="s">
        <v>750</v>
      </c>
      <c r="M11407" s="111" t="s">
        <v>702</v>
      </c>
      <c r="N11407" s="111">
        <v>0.2</v>
      </c>
      <c r="O11407" s="114">
        <v>590.23</v>
      </c>
    </row>
    <row r="11408" spans="1:15">
      <c r="A11408" s="108"/>
      <c r="B11408" s="108"/>
      <c r="I11408" s="113">
        <f t="shared" si="0"/>
        <v>89998</v>
      </c>
      <c r="J11408" s="111">
        <v>89998</v>
      </c>
      <c r="K11408" s="111" t="s">
        <v>1900</v>
      </c>
      <c r="L11408" s="111" t="s">
        <v>723</v>
      </c>
      <c r="M11408" s="111" t="s">
        <v>702</v>
      </c>
      <c r="N11408" s="111">
        <v>6.17</v>
      </c>
      <c r="O11408" s="114">
        <v>6.56</v>
      </c>
    </row>
    <row r="11409" spans="1:15">
      <c r="A11409" s="108"/>
      <c r="B11409" s="108"/>
      <c r="I11409" s="113">
        <f t="shared" si="0"/>
        <v>92783</v>
      </c>
      <c r="J11409" s="111">
        <v>92783</v>
      </c>
      <c r="K11409" s="111" t="s">
        <v>1901</v>
      </c>
      <c r="L11409" s="111" t="s">
        <v>723</v>
      </c>
      <c r="M11409" s="111" t="s">
        <v>702</v>
      </c>
      <c r="N11409" s="111">
        <v>35.708399999999997</v>
      </c>
      <c r="O11409" s="114">
        <v>12.58</v>
      </c>
    </row>
    <row r="11410" spans="1:15">
      <c r="A11410" s="108"/>
      <c r="B11410" s="108"/>
      <c r="I11410" s="113">
        <f t="shared" si="0"/>
        <v>94116</v>
      </c>
      <c r="J11410" s="111">
        <v>94116</v>
      </c>
      <c r="K11410" s="111" t="s">
        <v>1902</v>
      </c>
      <c r="L11410" s="111" t="s">
        <v>750</v>
      </c>
      <c r="M11410" s="111" t="s">
        <v>729</v>
      </c>
      <c r="N11410" s="111">
        <v>0.59499999999999997</v>
      </c>
      <c r="O11410" s="114">
        <v>113.69</v>
      </c>
    </row>
    <row r="11411" spans="1:15">
      <c r="A11411" s="108"/>
      <c r="B11411" s="108"/>
      <c r="I11411" s="113">
        <f t="shared" si="0"/>
        <v>94970</v>
      </c>
      <c r="J11411" s="111">
        <v>94970</v>
      </c>
      <c r="K11411" s="111" t="s">
        <v>1903</v>
      </c>
      <c r="L11411" s="111" t="s">
        <v>750</v>
      </c>
      <c r="M11411" s="111" t="s">
        <v>702</v>
      </c>
      <c r="N11411" s="111">
        <v>1.3452</v>
      </c>
      <c r="O11411" s="114">
        <v>282.29000000000002</v>
      </c>
    </row>
    <row r="11412" spans="1:15">
      <c r="A11412" s="108"/>
      <c r="B11412" s="108"/>
      <c r="I11412" s="113">
        <f t="shared" si="0"/>
        <v>96536</v>
      </c>
      <c r="J11412" s="111">
        <v>96536</v>
      </c>
      <c r="K11412" s="111" t="s">
        <v>1904</v>
      </c>
      <c r="L11412" s="111" t="s">
        <v>792</v>
      </c>
      <c r="M11412" s="111" t="s">
        <v>702</v>
      </c>
      <c r="N11412" s="111">
        <v>2</v>
      </c>
      <c r="O11412" s="114">
        <v>52.37</v>
      </c>
    </row>
    <row r="11413" spans="1:15">
      <c r="A11413" s="108"/>
      <c r="B11413" s="108"/>
      <c r="I11413" s="113">
        <f t="shared" si="0"/>
        <v>97735</v>
      </c>
      <c r="J11413" s="111">
        <v>97735</v>
      </c>
      <c r="K11413" s="111" t="s">
        <v>2444</v>
      </c>
      <c r="L11413" s="111" t="s">
        <v>750</v>
      </c>
      <c r="M11413" s="111" t="s">
        <v>729</v>
      </c>
      <c r="N11413" s="111">
        <v>0.4536</v>
      </c>
      <c r="O11413" s="131">
        <v>1794.48</v>
      </c>
    </row>
    <row r="11414" spans="1:15">
      <c r="A11414" s="108"/>
      <c r="B11414" s="108"/>
      <c r="I11414" s="113">
        <f t="shared" si="0"/>
        <v>100475</v>
      </c>
      <c r="J11414" s="111">
        <v>100475</v>
      </c>
      <c r="K11414" s="111" t="s">
        <v>1906</v>
      </c>
      <c r="L11414" s="111" t="s">
        <v>750</v>
      </c>
      <c r="M11414" s="111" t="s">
        <v>702</v>
      </c>
      <c r="N11414" s="111">
        <v>2.7216</v>
      </c>
      <c r="O11414" s="114">
        <v>434.93</v>
      </c>
    </row>
    <row r="11415" spans="1:15">
      <c r="A11415" s="108"/>
      <c r="B11415" s="108"/>
      <c r="I11415" s="113">
        <f t="shared" si="0"/>
        <v>5678</v>
      </c>
      <c r="J11415" s="111">
        <v>5678</v>
      </c>
      <c r="K11415" s="111" t="s">
        <v>700</v>
      </c>
      <c r="L11415" s="111" t="s">
        <v>701</v>
      </c>
      <c r="M11415" s="111" t="s">
        <v>702</v>
      </c>
      <c r="N11415" s="111">
        <v>0.19059999999999999</v>
      </c>
      <c r="O11415" s="114">
        <v>86.07</v>
      </c>
    </row>
    <row r="11416" spans="1:15">
      <c r="A11416" s="108"/>
      <c r="B11416" s="108"/>
      <c r="I11416" s="113">
        <f t="shared" si="0"/>
        <v>5679</v>
      </c>
      <c r="J11416" s="111">
        <v>5679</v>
      </c>
      <c r="K11416" s="111" t="s">
        <v>703</v>
      </c>
      <c r="L11416" s="111" t="s">
        <v>704</v>
      </c>
      <c r="M11416" s="111" t="s">
        <v>702</v>
      </c>
      <c r="N11416" s="111">
        <v>0.64100000000000001</v>
      </c>
      <c r="O11416" s="114">
        <v>39.03</v>
      </c>
    </row>
    <row r="11417" spans="1:15">
      <c r="A11417" s="108"/>
      <c r="B11417" s="108"/>
      <c r="I11417" s="113">
        <f t="shared" si="0"/>
        <v>7258</v>
      </c>
      <c r="J11417" s="111">
        <v>7258</v>
      </c>
      <c r="K11417" s="111" t="s">
        <v>1898</v>
      </c>
      <c r="L11417" s="111" t="s">
        <v>706</v>
      </c>
      <c r="M11417" s="111" t="s">
        <v>702</v>
      </c>
      <c r="N11417" s="111">
        <v>4569.6000000000004</v>
      </c>
      <c r="O11417" s="114">
        <v>0.36</v>
      </c>
    </row>
    <row r="11418" spans="1:15">
      <c r="A11418" s="108"/>
      <c r="B11418" s="108"/>
      <c r="I11418" s="113">
        <f t="shared" si="0"/>
        <v>87316</v>
      </c>
      <c r="J11418" s="111">
        <v>87316</v>
      </c>
      <c r="K11418" s="111" t="s">
        <v>1884</v>
      </c>
      <c r="L11418" s="111" t="s">
        <v>750</v>
      </c>
      <c r="M11418" s="111" t="s">
        <v>702</v>
      </c>
      <c r="N11418" s="111">
        <v>1.9800000000000002E-2</v>
      </c>
      <c r="O11418" s="114">
        <v>300.22000000000003</v>
      </c>
    </row>
    <row r="11419" spans="1:15">
      <c r="A11419" s="108"/>
      <c r="B11419" s="108"/>
      <c r="I11419" s="113">
        <f t="shared" si="0"/>
        <v>88309</v>
      </c>
      <c r="J11419" s="111">
        <v>88309</v>
      </c>
      <c r="K11419" s="111" t="s">
        <v>1803</v>
      </c>
      <c r="L11419" s="111" t="s">
        <v>708</v>
      </c>
      <c r="M11419" s="111" t="s">
        <v>710</v>
      </c>
      <c r="N11419" s="111">
        <v>92.903300000000002</v>
      </c>
      <c r="O11419" s="114">
        <v>22.28</v>
      </c>
    </row>
    <row r="11420" spans="1:15">
      <c r="A11420" s="108"/>
      <c r="B11420" s="108"/>
      <c r="I11420" s="113">
        <f t="shared" si="0"/>
        <v>88316</v>
      </c>
      <c r="J11420" s="111">
        <v>88316</v>
      </c>
      <c r="K11420" s="111" t="s">
        <v>709</v>
      </c>
      <c r="L11420" s="111" t="s">
        <v>708</v>
      </c>
      <c r="M11420" s="111" t="s">
        <v>710</v>
      </c>
      <c r="N11420" s="111">
        <v>92.903300000000002</v>
      </c>
      <c r="O11420" s="114">
        <v>17.3</v>
      </c>
    </row>
    <row r="11421" spans="1:15">
      <c r="A11421" s="108"/>
      <c r="B11421" s="108"/>
      <c r="I11421" s="113">
        <f t="shared" si="0"/>
        <v>89995</v>
      </c>
      <c r="J11421" s="111">
        <v>89995</v>
      </c>
      <c r="K11421" s="111" t="s">
        <v>1899</v>
      </c>
      <c r="L11421" s="111" t="s">
        <v>750</v>
      </c>
      <c r="M11421" s="111" t="s">
        <v>702</v>
      </c>
      <c r="N11421" s="111">
        <v>0.25600000000000001</v>
      </c>
      <c r="O11421" s="114">
        <v>590.23</v>
      </c>
    </row>
    <row r="11422" spans="1:15">
      <c r="A11422" s="108"/>
      <c r="B11422" s="108"/>
      <c r="I11422" s="113">
        <f t="shared" si="0"/>
        <v>92783</v>
      </c>
      <c r="J11422" s="111">
        <v>92783</v>
      </c>
      <c r="K11422" s="111" t="s">
        <v>1901</v>
      </c>
      <c r="L11422" s="111" t="s">
        <v>723</v>
      </c>
      <c r="M11422" s="111" t="s">
        <v>702</v>
      </c>
      <c r="N11422" s="111">
        <v>51.142800000000001</v>
      </c>
      <c r="O11422" s="114">
        <v>12.58</v>
      </c>
    </row>
    <row r="11423" spans="1:15">
      <c r="A11423" s="108"/>
      <c r="B11423" s="108"/>
      <c r="I11423" s="113">
        <f t="shared" si="0"/>
        <v>94116</v>
      </c>
      <c r="J11423" s="111">
        <v>94116</v>
      </c>
      <c r="K11423" s="111" t="s">
        <v>1902</v>
      </c>
      <c r="L11423" s="111" t="s">
        <v>750</v>
      </c>
      <c r="M11423" s="111" t="s">
        <v>729</v>
      </c>
      <c r="N11423" s="111">
        <v>0.89300000000000002</v>
      </c>
      <c r="O11423" s="114">
        <v>113.69</v>
      </c>
    </row>
    <row r="11424" spans="1:15">
      <c r="A11424" s="108"/>
      <c r="B11424" s="108"/>
      <c r="I11424" s="113">
        <f t="shared" si="0"/>
        <v>94970</v>
      </c>
      <c r="J11424" s="111">
        <v>94970</v>
      </c>
      <c r="K11424" s="111" t="s">
        <v>1903</v>
      </c>
      <c r="L11424" s="111" t="s">
        <v>750</v>
      </c>
      <c r="M11424" s="111" t="s">
        <v>702</v>
      </c>
      <c r="N11424" s="111">
        <v>1.9267000000000001</v>
      </c>
      <c r="O11424" s="114">
        <v>282.29000000000002</v>
      </c>
    </row>
    <row r="11425" spans="1:15">
      <c r="A11425" s="108"/>
      <c r="B11425" s="108"/>
      <c r="I11425" s="113">
        <f t="shared" si="0"/>
        <v>96536</v>
      </c>
      <c r="J11425" s="111">
        <v>96536</v>
      </c>
      <c r="K11425" s="111" t="s">
        <v>1904</v>
      </c>
      <c r="L11425" s="111" t="s">
        <v>792</v>
      </c>
      <c r="M11425" s="111" t="s">
        <v>702</v>
      </c>
      <c r="N11425" s="111">
        <v>2.56</v>
      </c>
      <c r="O11425" s="114">
        <v>52.37</v>
      </c>
    </row>
    <row r="11426" spans="1:15">
      <c r="A11426" s="108"/>
      <c r="B11426" s="108"/>
      <c r="I11426" s="113">
        <f t="shared" si="0"/>
        <v>97735</v>
      </c>
      <c r="J11426" s="111">
        <v>97735</v>
      </c>
      <c r="K11426" s="111" t="s">
        <v>2444</v>
      </c>
      <c r="L11426" s="111" t="s">
        <v>750</v>
      </c>
      <c r="M11426" s="111" t="s">
        <v>729</v>
      </c>
      <c r="N11426" s="111">
        <v>0.67200000000000004</v>
      </c>
      <c r="O11426" s="131">
        <v>1794.48</v>
      </c>
    </row>
    <row r="11427" spans="1:15">
      <c r="A11427" s="108"/>
      <c r="B11427" s="108"/>
      <c r="I11427" s="113">
        <f t="shared" si="0"/>
        <v>100475</v>
      </c>
      <c r="J11427" s="111">
        <v>100475</v>
      </c>
      <c r="K11427" s="111" t="s">
        <v>1906</v>
      </c>
      <c r="L11427" s="111" t="s">
        <v>750</v>
      </c>
      <c r="M11427" s="111" t="s">
        <v>702</v>
      </c>
      <c r="N11427" s="111">
        <v>3.5244</v>
      </c>
      <c r="O11427" s="114">
        <v>434.93</v>
      </c>
    </row>
    <row r="11428" spans="1:15">
      <c r="A11428" s="108"/>
      <c r="B11428" s="108"/>
      <c r="I11428" s="113">
        <f t="shared" si="0"/>
        <v>5678</v>
      </c>
      <c r="J11428" s="111">
        <v>5678</v>
      </c>
      <c r="K11428" s="111" t="s">
        <v>700</v>
      </c>
      <c r="L11428" s="111" t="s">
        <v>701</v>
      </c>
      <c r="M11428" s="111" t="s">
        <v>702</v>
      </c>
      <c r="N11428" s="111">
        <v>0.20430000000000001</v>
      </c>
      <c r="O11428" s="114">
        <v>86.07</v>
      </c>
    </row>
    <row r="11429" spans="1:15">
      <c r="A11429" s="108"/>
      <c r="B11429" s="108"/>
      <c r="I11429" s="113">
        <f t="shared" si="0"/>
        <v>5679</v>
      </c>
      <c r="J11429" s="111">
        <v>5679</v>
      </c>
      <c r="K11429" s="111" t="s">
        <v>703</v>
      </c>
      <c r="L11429" s="111" t="s">
        <v>704</v>
      </c>
      <c r="M11429" s="111" t="s">
        <v>702</v>
      </c>
      <c r="N11429" s="111">
        <v>0.68720000000000003</v>
      </c>
      <c r="O11429" s="114">
        <v>39.03</v>
      </c>
    </row>
    <row r="11430" spans="1:15">
      <c r="A11430" s="108"/>
      <c r="B11430" s="108"/>
      <c r="I11430" s="113">
        <f t="shared" si="0"/>
        <v>7258</v>
      </c>
      <c r="J11430" s="111">
        <v>7258</v>
      </c>
      <c r="K11430" s="111" t="s">
        <v>1898</v>
      </c>
      <c r="L11430" s="111" t="s">
        <v>706</v>
      </c>
      <c r="M11430" s="111" t="s">
        <v>702</v>
      </c>
      <c r="N11430" s="111">
        <v>5426.4</v>
      </c>
      <c r="O11430" s="114">
        <v>0.36</v>
      </c>
    </row>
    <row r="11431" spans="1:15">
      <c r="A11431" s="108"/>
      <c r="B11431" s="108"/>
      <c r="I11431" s="113">
        <f t="shared" si="0"/>
        <v>87316</v>
      </c>
      <c r="J11431" s="111">
        <v>87316</v>
      </c>
      <c r="K11431" s="111" t="s">
        <v>1884</v>
      </c>
      <c r="L11431" s="111" t="s">
        <v>750</v>
      </c>
      <c r="M11431" s="111" t="s">
        <v>702</v>
      </c>
      <c r="N11431" s="111">
        <v>2.3400000000000001E-2</v>
      </c>
      <c r="O11431" s="114">
        <v>300.22000000000003</v>
      </c>
    </row>
    <row r="11432" spans="1:15">
      <c r="A11432" s="108"/>
      <c r="B11432" s="108"/>
      <c r="I11432" s="113">
        <f t="shared" si="0"/>
        <v>88309</v>
      </c>
      <c r="J11432" s="111">
        <v>88309</v>
      </c>
      <c r="K11432" s="111" t="s">
        <v>1803</v>
      </c>
      <c r="L11432" s="111" t="s">
        <v>708</v>
      </c>
      <c r="M11432" s="111" t="s">
        <v>710</v>
      </c>
      <c r="N11432" s="111">
        <v>108.69450000000001</v>
      </c>
      <c r="O11432" s="114">
        <v>22.28</v>
      </c>
    </row>
    <row r="11433" spans="1:15">
      <c r="A11433" s="108"/>
      <c r="B11433" s="108"/>
      <c r="I11433" s="113">
        <f t="shared" si="0"/>
        <v>88316</v>
      </c>
      <c r="J11433" s="111">
        <v>88316</v>
      </c>
      <c r="K11433" s="111" t="s">
        <v>709</v>
      </c>
      <c r="L11433" s="111" t="s">
        <v>708</v>
      </c>
      <c r="M11433" s="111" t="s">
        <v>710</v>
      </c>
      <c r="N11433" s="111">
        <v>108.69450000000001</v>
      </c>
      <c r="O11433" s="114">
        <v>17.3</v>
      </c>
    </row>
    <row r="11434" spans="1:15">
      <c r="A11434" s="108"/>
      <c r="B11434" s="108"/>
      <c r="I11434" s="113">
        <f t="shared" si="0"/>
        <v>89995</v>
      </c>
      <c r="J11434" s="111">
        <v>89995</v>
      </c>
      <c r="K11434" s="111" t="s">
        <v>1899</v>
      </c>
      <c r="L11434" s="111" t="s">
        <v>750</v>
      </c>
      <c r="M11434" s="111" t="s">
        <v>702</v>
      </c>
      <c r="N11434" s="111">
        <v>0.27200000000000002</v>
      </c>
      <c r="O11434" s="114">
        <v>590.23</v>
      </c>
    </row>
    <row r="11435" spans="1:15">
      <c r="A11435" s="108"/>
      <c r="B11435" s="108"/>
      <c r="I11435" s="113">
        <f t="shared" si="0"/>
        <v>89998</v>
      </c>
      <c r="J11435" s="111">
        <v>89998</v>
      </c>
      <c r="K11435" s="111" t="s">
        <v>1900</v>
      </c>
      <c r="L11435" s="111" t="s">
        <v>723</v>
      </c>
      <c r="M11435" s="111" t="s">
        <v>702</v>
      </c>
      <c r="N11435" s="111">
        <v>8.3911999999999995</v>
      </c>
      <c r="O11435" s="114">
        <v>6.56</v>
      </c>
    </row>
    <row r="11436" spans="1:15">
      <c r="A11436" s="108"/>
      <c r="B11436" s="108"/>
      <c r="I11436" s="113">
        <f t="shared" si="0"/>
        <v>92783</v>
      </c>
      <c r="J11436" s="111">
        <v>92783</v>
      </c>
      <c r="K11436" s="111" t="s">
        <v>1901</v>
      </c>
      <c r="L11436" s="111" t="s">
        <v>723</v>
      </c>
      <c r="M11436" s="111" t="s">
        <v>702</v>
      </c>
      <c r="N11436" s="111">
        <v>55.154000000000003</v>
      </c>
      <c r="O11436" s="114">
        <v>12.58</v>
      </c>
    </row>
    <row r="11437" spans="1:15">
      <c r="A11437" s="108"/>
      <c r="B11437" s="108"/>
      <c r="I11437" s="113">
        <f t="shared" si="0"/>
        <v>94116</v>
      </c>
      <c r="J11437" s="111">
        <v>94116</v>
      </c>
      <c r="K11437" s="111" t="s">
        <v>1902</v>
      </c>
      <c r="L11437" s="111" t="s">
        <v>750</v>
      </c>
      <c r="M11437" s="111" t="s">
        <v>729</v>
      </c>
      <c r="N11437" s="111">
        <v>0.96899999999999997</v>
      </c>
      <c r="O11437" s="114">
        <v>113.69</v>
      </c>
    </row>
    <row r="11438" spans="1:15">
      <c r="A11438" s="108"/>
      <c r="B11438" s="108"/>
      <c r="I11438" s="113">
        <f t="shared" si="0"/>
        <v>94970</v>
      </c>
      <c r="J11438" s="111">
        <v>94970</v>
      </c>
      <c r="K11438" s="111" t="s">
        <v>1903</v>
      </c>
      <c r="L11438" s="111" t="s">
        <v>750</v>
      </c>
      <c r="M11438" s="111" t="s">
        <v>702</v>
      </c>
      <c r="N11438" s="111">
        <v>2.0777999999999999</v>
      </c>
      <c r="O11438" s="114">
        <v>282.29000000000002</v>
      </c>
    </row>
    <row r="11439" spans="1:15">
      <c r="A11439" s="108"/>
      <c r="B11439" s="108"/>
      <c r="I11439" s="113">
        <f t="shared" si="0"/>
        <v>96536</v>
      </c>
      <c r="J11439" s="111">
        <v>96536</v>
      </c>
      <c r="K11439" s="111" t="s">
        <v>1904</v>
      </c>
      <c r="L11439" s="111" t="s">
        <v>792</v>
      </c>
      <c r="M11439" s="111" t="s">
        <v>702</v>
      </c>
      <c r="N11439" s="111">
        <v>2.72</v>
      </c>
      <c r="O11439" s="114">
        <v>52.37</v>
      </c>
    </row>
    <row r="11440" spans="1:15">
      <c r="A11440" s="108"/>
      <c r="B11440" s="108"/>
      <c r="I11440" s="113">
        <f t="shared" si="0"/>
        <v>97735</v>
      </c>
      <c r="J11440" s="111">
        <v>97735</v>
      </c>
      <c r="K11440" s="111" t="s">
        <v>2444</v>
      </c>
      <c r="L11440" s="111" t="s">
        <v>750</v>
      </c>
      <c r="M11440" s="111" t="s">
        <v>729</v>
      </c>
      <c r="N11440" s="111">
        <v>0.72799999999999998</v>
      </c>
      <c r="O11440" s="131">
        <v>1794.48</v>
      </c>
    </row>
    <row r="11441" spans="1:15">
      <c r="A11441" s="108"/>
      <c r="B11441" s="108"/>
      <c r="I11441" s="113">
        <f t="shared" si="0"/>
        <v>100475</v>
      </c>
      <c r="J11441" s="111">
        <v>100475</v>
      </c>
      <c r="K11441" s="111" t="s">
        <v>1906</v>
      </c>
      <c r="L11441" s="111" t="s">
        <v>750</v>
      </c>
      <c r="M11441" s="111" t="s">
        <v>702</v>
      </c>
      <c r="N11441" s="111">
        <v>4.1566000000000001</v>
      </c>
      <c r="O11441" s="114">
        <v>434.93</v>
      </c>
    </row>
    <row r="11442" spans="1:15">
      <c r="A11442" s="108"/>
      <c r="B11442" s="108"/>
      <c r="I11442" s="113">
        <f t="shared" si="0"/>
        <v>5678</v>
      </c>
      <c r="J11442" s="111">
        <v>5678</v>
      </c>
      <c r="K11442" s="111" t="s">
        <v>700</v>
      </c>
      <c r="L11442" s="111" t="s">
        <v>701</v>
      </c>
      <c r="M11442" s="111" t="s">
        <v>702</v>
      </c>
      <c r="N11442" s="111">
        <v>0.2</v>
      </c>
      <c r="O11442" s="114">
        <v>86.07</v>
      </c>
    </row>
    <row r="11443" spans="1:15">
      <c r="A11443" s="108"/>
      <c r="B11443" s="108"/>
      <c r="I11443" s="113">
        <f t="shared" si="0"/>
        <v>5679</v>
      </c>
      <c r="J11443" s="111">
        <v>5679</v>
      </c>
      <c r="K11443" s="111" t="s">
        <v>703</v>
      </c>
      <c r="L11443" s="111" t="s">
        <v>704</v>
      </c>
      <c r="M11443" s="111" t="s">
        <v>702</v>
      </c>
      <c r="N11443" s="111">
        <v>0.67269999999999996</v>
      </c>
      <c r="O11443" s="114">
        <v>39.03</v>
      </c>
    </row>
    <row r="11444" spans="1:15">
      <c r="A11444" s="108"/>
      <c r="B11444" s="108"/>
      <c r="I11444" s="113">
        <f t="shared" si="0"/>
        <v>7258</v>
      </c>
      <c r="J11444" s="111">
        <v>7258</v>
      </c>
      <c r="K11444" s="111" t="s">
        <v>1898</v>
      </c>
      <c r="L11444" s="111" t="s">
        <v>706</v>
      </c>
      <c r="M11444" s="111" t="s">
        <v>702</v>
      </c>
      <c r="N11444" s="111">
        <v>6375.6</v>
      </c>
      <c r="O11444" s="114">
        <v>0.36</v>
      </c>
    </row>
    <row r="11445" spans="1:15">
      <c r="A11445" s="108"/>
      <c r="B11445" s="108"/>
      <c r="I11445" s="113">
        <f t="shared" si="0"/>
        <v>87316</v>
      </c>
      <c r="J11445" s="111">
        <v>87316</v>
      </c>
      <c r="K11445" s="111" t="s">
        <v>1884</v>
      </c>
      <c r="L11445" s="111" t="s">
        <v>750</v>
      </c>
      <c r="M11445" s="111" t="s">
        <v>702</v>
      </c>
      <c r="N11445" s="111">
        <v>2.7199999999999998E-2</v>
      </c>
      <c r="O11445" s="114">
        <v>300.22000000000003</v>
      </c>
    </row>
    <row r="11446" spans="1:15">
      <c r="A11446" s="108"/>
      <c r="B11446" s="108"/>
      <c r="I11446" s="113">
        <f t="shared" si="0"/>
        <v>88309</v>
      </c>
      <c r="J11446" s="111">
        <v>88309</v>
      </c>
      <c r="K11446" s="111" t="s">
        <v>1803</v>
      </c>
      <c r="L11446" s="111" t="s">
        <v>708</v>
      </c>
      <c r="M11446" s="111" t="s">
        <v>710</v>
      </c>
      <c r="N11446" s="111">
        <v>123.89879999999999</v>
      </c>
      <c r="O11446" s="114">
        <v>22.28</v>
      </c>
    </row>
    <row r="11447" spans="1:15">
      <c r="A11447" s="108"/>
      <c r="B11447" s="108"/>
      <c r="I11447" s="113">
        <f t="shared" si="0"/>
        <v>88316</v>
      </c>
      <c r="J11447" s="111">
        <v>88316</v>
      </c>
      <c r="K11447" s="111" t="s">
        <v>709</v>
      </c>
      <c r="L11447" s="111" t="s">
        <v>708</v>
      </c>
      <c r="M11447" s="111" t="s">
        <v>710</v>
      </c>
      <c r="N11447" s="111">
        <v>123.89879999999999</v>
      </c>
      <c r="O11447" s="114">
        <v>17.3</v>
      </c>
    </row>
    <row r="11448" spans="1:15">
      <c r="A11448" s="108"/>
      <c r="B11448" s="108"/>
      <c r="I11448" s="113">
        <f t="shared" si="0"/>
        <v>89995</v>
      </c>
      <c r="J11448" s="111">
        <v>89995</v>
      </c>
      <c r="K11448" s="111" t="s">
        <v>1899</v>
      </c>
      <c r="L11448" s="111" t="s">
        <v>750</v>
      </c>
      <c r="M11448" s="111" t="s">
        <v>702</v>
      </c>
      <c r="N11448" s="111">
        <v>0.26400000000000001</v>
      </c>
      <c r="O11448" s="114">
        <v>590.23</v>
      </c>
    </row>
    <row r="11449" spans="1:15">
      <c r="A11449" s="108"/>
      <c r="B11449" s="108"/>
      <c r="I11449" s="113">
        <f t="shared" si="0"/>
        <v>89998</v>
      </c>
      <c r="J11449" s="111">
        <v>89998</v>
      </c>
      <c r="K11449" s="111" t="s">
        <v>1900</v>
      </c>
      <c r="L11449" s="111" t="s">
        <v>723</v>
      </c>
      <c r="M11449" s="111" t="s">
        <v>702</v>
      </c>
      <c r="N11449" s="111">
        <v>8.1443999999999992</v>
      </c>
      <c r="O11449" s="114">
        <v>6.56</v>
      </c>
    </row>
    <row r="11450" spans="1:15">
      <c r="A11450" s="108"/>
      <c r="B11450" s="108"/>
      <c r="I11450" s="113">
        <f t="shared" si="0"/>
        <v>92783</v>
      </c>
      <c r="J11450" s="111">
        <v>92783</v>
      </c>
      <c r="K11450" s="111" t="s">
        <v>1901</v>
      </c>
      <c r="L11450" s="111" t="s">
        <v>723</v>
      </c>
      <c r="M11450" s="111" t="s">
        <v>702</v>
      </c>
      <c r="N11450" s="111">
        <v>53.148400000000002</v>
      </c>
      <c r="O11450" s="114">
        <v>12.58</v>
      </c>
    </row>
    <row r="11451" spans="1:15">
      <c r="A11451" s="108"/>
      <c r="B11451" s="108"/>
      <c r="I11451" s="113">
        <f t="shared" si="0"/>
        <v>94116</v>
      </c>
      <c r="J11451" s="111">
        <v>94116</v>
      </c>
      <c r="K11451" s="111" t="s">
        <v>1902</v>
      </c>
      <c r="L11451" s="111" t="s">
        <v>750</v>
      </c>
      <c r="M11451" s="111" t="s">
        <v>729</v>
      </c>
      <c r="N11451" s="111">
        <v>0.93100000000000005</v>
      </c>
      <c r="O11451" s="114">
        <v>113.69</v>
      </c>
    </row>
    <row r="11452" spans="1:15">
      <c r="A11452" s="108"/>
      <c r="B11452" s="108"/>
      <c r="I11452" s="113">
        <f t="shared" si="0"/>
        <v>94970</v>
      </c>
      <c r="J11452" s="111">
        <v>94970</v>
      </c>
      <c r="K11452" s="111" t="s">
        <v>1903</v>
      </c>
      <c r="L11452" s="111" t="s">
        <v>750</v>
      </c>
      <c r="M11452" s="111" t="s">
        <v>702</v>
      </c>
      <c r="N11452" s="111">
        <v>2.0022000000000002</v>
      </c>
      <c r="O11452" s="114">
        <v>282.29000000000002</v>
      </c>
    </row>
    <row r="11453" spans="1:15">
      <c r="A11453" s="108"/>
      <c r="B11453" s="108"/>
      <c r="I11453" s="113">
        <f t="shared" si="0"/>
        <v>96536</v>
      </c>
      <c r="J11453" s="111">
        <v>96536</v>
      </c>
      <c r="K11453" s="111" t="s">
        <v>1904</v>
      </c>
      <c r="L11453" s="111" t="s">
        <v>792</v>
      </c>
      <c r="M11453" s="111" t="s">
        <v>702</v>
      </c>
      <c r="N11453" s="111">
        <v>2.64</v>
      </c>
      <c r="O11453" s="114">
        <v>52.37</v>
      </c>
    </row>
    <row r="11454" spans="1:15">
      <c r="A11454" s="108"/>
      <c r="B11454" s="108"/>
      <c r="I11454" s="113">
        <f t="shared" si="0"/>
        <v>97735</v>
      </c>
      <c r="J11454" s="111">
        <v>97735</v>
      </c>
      <c r="K11454" s="111" t="s">
        <v>2444</v>
      </c>
      <c r="L11454" s="111" t="s">
        <v>750</v>
      </c>
      <c r="M11454" s="111" t="s">
        <v>729</v>
      </c>
      <c r="N11454" s="111">
        <v>0.7</v>
      </c>
      <c r="O11454" s="131">
        <v>1794.48</v>
      </c>
    </row>
    <row r="11455" spans="1:15">
      <c r="A11455" s="108"/>
      <c r="B11455" s="108"/>
      <c r="I11455" s="113">
        <f t="shared" si="0"/>
        <v>100475</v>
      </c>
      <c r="J11455" s="111">
        <v>100475</v>
      </c>
      <c r="K11455" s="111" t="s">
        <v>1906</v>
      </c>
      <c r="L11455" s="111" t="s">
        <v>750</v>
      </c>
      <c r="M11455" s="111" t="s">
        <v>702</v>
      </c>
      <c r="N11455" s="111">
        <v>4.819</v>
      </c>
      <c r="O11455" s="114">
        <v>434.93</v>
      </c>
    </row>
    <row r="11456" spans="1:15">
      <c r="A11456" s="108"/>
      <c r="B11456" s="108"/>
      <c r="I11456" s="113">
        <f t="shared" si="0"/>
        <v>4720</v>
      </c>
      <c r="J11456" s="111">
        <v>4720</v>
      </c>
      <c r="K11456" s="111" t="s">
        <v>1802</v>
      </c>
      <c r="L11456" s="111" t="s">
        <v>750</v>
      </c>
      <c r="M11456" s="111" t="s">
        <v>702</v>
      </c>
      <c r="N11456" s="111">
        <v>0.51390000000000002</v>
      </c>
      <c r="O11456" s="114">
        <v>55.63</v>
      </c>
    </row>
    <row r="11457" spans="1:15">
      <c r="A11457" s="108"/>
      <c r="B11457" s="108"/>
      <c r="I11457" s="113">
        <f t="shared" si="0"/>
        <v>5678</v>
      </c>
      <c r="J11457" s="111">
        <v>5678</v>
      </c>
      <c r="K11457" s="111" t="s">
        <v>700</v>
      </c>
      <c r="L11457" s="111" t="s">
        <v>701</v>
      </c>
      <c r="M11457" s="111" t="s">
        <v>702</v>
      </c>
      <c r="N11457" s="111">
        <v>0.24690000000000001</v>
      </c>
      <c r="O11457" s="114">
        <v>86.07</v>
      </c>
    </row>
    <row r="11458" spans="1:15">
      <c r="A11458" s="108"/>
      <c r="B11458" s="108"/>
      <c r="I11458" s="113">
        <f t="shared" si="0"/>
        <v>5679</v>
      </c>
      <c r="J11458" s="111">
        <v>5679</v>
      </c>
      <c r="K11458" s="111" t="s">
        <v>703</v>
      </c>
      <c r="L11458" s="111" t="s">
        <v>704</v>
      </c>
      <c r="M11458" s="111" t="s">
        <v>702</v>
      </c>
      <c r="N11458" s="111">
        <v>0.83050000000000002</v>
      </c>
      <c r="O11458" s="114">
        <v>39.03</v>
      </c>
    </row>
    <row r="11459" spans="1:15">
      <c r="A11459" s="108"/>
      <c r="B11459" s="108"/>
      <c r="I11459" s="113">
        <f t="shared" si="0"/>
        <v>7258</v>
      </c>
      <c r="J11459" s="111">
        <v>7258</v>
      </c>
      <c r="K11459" s="111" t="s">
        <v>1898</v>
      </c>
      <c r="L11459" s="111" t="s">
        <v>706</v>
      </c>
      <c r="M11459" s="111" t="s">
        <v>702</v>
      </c>
      <c r="N11459" s="111">
        <v>1411.2</v>
      </c>
      <c r="O11459" s="114">
        <v>0.36</v>
      </c>
    </row>
    <row r="11460" spans="1:15">
      <c r="A11460" s="108"/>
      <c r="B11460" s="108"/>
      <c r="I11460" s="113">
        <f t="shared" si="0"/>
        <v>87316</v>
      </c>
      <c r="J11460" s="111">
        <v>87316</v>
      </c>
      <c r="K11460" s="111" t="s">
        <v>1884</v>
      </c>
      <c r="L11460" s="111" t="s">
        <v>750</v>
      </c>
      <c r="M11460" s="111" t="s">
        <v>702</v>
      </c>
      <c r="N11460" s="111">
        <v>6.6E-3</v>
      </c>
      <c r="O11460" s="114">
        <v>300.22000000000003</v>
      </c>
    </row>
    <row r="11461" spans="1:15">
      <c r="A11461" s="108"/>
      <c r="B11461" s="108"/>
      <c r="I11461" s="113">
        <f t="shared" si="0"/>
        <v>88309</v>
      </c>
      <c r="J11461" s="111">
        <v>88309</v>
      </c>
      <c r="K11461" s="111" t="s">
        <v>1803</v>
      </c>
      <c r="L11461" s="111" t="s">
        <v>708</v>
      </c>
      <c r="M11461" s="111" t="s">
        <v>710</v>
      </c>
      <c r="N11461" s="111">
        <v>27.3034</v>
      </c>
      <c r="O11461" s="114">
        <v>22.28</v>
      </c>
    </row>
    <row r="11462" spans="1:15">
      <c r="A11462" s="108"/>
      <c r="B11462" s="108"/>
      <c r="I11462" s="113">
        <f t="shared" si="0"/>
        <v>88316</v>
      </c>
      <c r="J11462" s="111">
        <v>88316</v>
      </c>
      <c r="K11462" s="111" t="s">
        <v>709</v>
      </c>
      <c r="L11462" s="111" t="s">
        <v>708</v>
      </c>
      <c r="M11462" s="111" t="s">
        <v>710</v>
      </c>
      <c r="N11462" s="111">
        <v>27.3034</v>
      </c>
      <c r="O11462" s="114">
        <v>17.3</v>
      </c>
    </row>
    <row r="11463" spans="1:15">
      <c r="A11463" s="108"/>
      <c r="B11463" s="108"/>
      <c r="I11463" s="113">
        <f t="shared" si="0"/>
        <v>89995</v>
      </c>
      <c r="J11463" s="111">
        <v>89995</v>
      </c>
      <c r="K11463" s="111" t="s">
        <v>1899</v>
      </c>
      <c r="L11463" s="111" t="s">
        <v>750</v>
      </c>
      <c r="M11463" s="111" t="s">
        <v>702</v>
      </c>
      <c r="N11463" s="111">
        <v>0.192</v>
      </c>
      <c r="O11463" s="114">
        <v>590.23</v>
      </c>
    </row>
    <row r="11464" spans="1:15">
      <c r="A11464" s="108"/>
      <c r="B11464" s="108"/>
      <c r="I11464" s="113">
        <f t="shared" si="0"/>
        <v>89998</v>
      </c>
      <c r="J11464" s="111">
        <v>89998</v>
      </c>
      <c r="K11464" s="111" t="s">
        <v>1900</v>
      </c>
      <c r="L11464" s="111" t="s">
        <v>723</v>
      </c>
      <c r="M11464" s="111" t="s">
        <v>702</v>
      </c>
      <c r="N11464" s="111">
        <v>5.9231999999999996</v>
      </c>
      <c r="O11464" s="114">
        <v>6.56</v>
      </c>
    </row>
    <row r="11465" spans="1:15">
      <c r="A11465" s="108"/>
      <c r="B11465" s="108"/>
      <c r="I11465" s="113">
        <f t="shared" si="0"/>
        <v>92783</v>
      </c>
      <c r="J11465" s="111">
        <v>92783</v>
      </c>
      <c r="K11465" s="111" t="s">
        <v>1901</v>
      </c>
      <c r="L11465" s="111" t="s">
        <v>723</v>
      </c>
      <c r="M11465" s="111" t="s">
        <v>702</v>
      </c>
      <c r="N11465" s="111">
        <v>12.426</v>
      </c>
      <c r="O11465" s="114">
        <v>12.58</v>
      </c>
    </row>
    <row r="11466" spans="1:15">
      <c r="A11466" s="108"/>
      <c r="B11466" s="108"/>
      <c r="I11466" s="113">
        <f t="shared" si="0"/>
        <v>94116</v>
      </c>
      <c r="J11466" s="111">
        <v>94116</v>
      </c>
      <c r="K11466" s="111" t="s">
        <v>1902</v>
      </c>
      <c r="L11466" s="111" t="s">
        <v>750</v>
      </c>
      <c r="M11466" s="111" t="s">
        <v>729</v>
      </c>
      <c r="N11466" s="111">
        <v>0.16500000000000001</v>
      </c>
      <c r="O11466" s="114">
        <v>113.69</v>
      </c>
    </row>
    <row r="11467" spans="1:15">
      <c r="A11467" s="108"/>
      <c r="B11467" s="108"/>
      <c r="I11467" s="113">
        <f t="shared" si="0"/>
        <v>94970</v>
      </c>
      <c r="J11467" s="111">
        <v>94970</v>
      </c>
      <c r="K11467" s="111" t="s">
        <v>1903</v>
      </c>
      <c r="L11467" s="111" t="s">
        <v>750</v>
      </c>
      <c r="M11467" s="111" t="s">
        <v>702</v>
      </c>
      <c r="N11467" s="111">
        <v>0.46810000000000002</v>
      </c>
      <c r="O11467" s="114">
        <v>282.29000000000002</v>
      </c>
    </row>
    <row r="11468" spans="1:15">
      <c r="A11468" s="108"/>
      <c r="B11468" s="108"/>
      <c r="I11468" s="113">
        <f t="shared" si="0"/>
        <v>96536</v>
      </c>
      <c r="J11468" s="111">
        <v>96536</v>
      </c>
      <c r="K11468" s="111" t="s">
        <v>1904</v>
      </c>
      <c r="L11468" s="111" t="s">
        <v>792</v>
      </c>
      <c r="M11468" s="111" t="s">
        <v>702</v>
      </c>
      <c r="N11468" s="111">
        <v>1.92</v>
      </c>
      <c r="O11468" s="114">
        <v>52.37</v>
      </c>
    </row>
    <row r="11469" spans="1:15">
      <c r="A11469" s="108"/>
      <c r="B11469" s="108"/>
      <c r="I11469" s="113">
        <f t="shared" si="0"/>
        <v>97735</v>
      </c>
      <c r="J11469" s="111">
        <v>97735</v>
      </c>
      <c r="K11469" s="111" t="s">
        <v>2444</v>
      </c>
      <c r="L11469" s="111" t="s">
        <v>750</v>
      </c>
      <c r="M11469" s="111" t="s">
        <v>729</v>
      </c>
      <c r="N11469" s="111">
        <v>0.26590000000000003</v>
      </c>
      <c r="O11469" s="131">
        <v>1794.48</v>
      </c>
    </row>
    <row r="11470" spans="1:15">
      <c r="A11470" s="108"/>
      <c r="B11470" s="108"/>
      <c r="I11470" s="113">
        <f t="shared" si="0"/>
        <v>100475</v>
      </c>
      <c r="J11470" s="111">
        <v>100475</v>
      </c>
      <c r="K11470" s="111" t="s">
        <v>1906</v>
      </c>
      <c r="L11470" s="111" t="s">
        <v>750</v>
      </c>
      <c r="M11470" s="111" t="s">
        <v>702</v>
      </c>
      <c r="N11470" s="111">
        <v>1.0903</v>
      </c>
      <c r="O11470" s="114">
        <v>434.93</v>
      </c>
    </row>
    <row r="11471" spans="1:15">
      <c r="A11471" s="108"/>
      <c r="B11471" s="108"/>
      <c r="I11471" s="113">
        <f t="shared" si="0"/>
        <v>4720</v>
      </c>
      <c r="J11471" s="111">
        <v>4720</v>
      </c>
      <c r="K11471" s="111" t="s">
        <v>1802</v>
      </c>
      <c r="L11471" s="111" t="s">
        <v>750</v>
      </c>
      <c r="M11471" s="111" t="s">
        <v>702</v>
      </c>
      <c r="N11471" s="111">
        <v>1.349</v>
      </c>
      <c r="O11471" s="114">
        <v>55.63</v>
      </c>
    </row>
    <row r="11472" spans="1:15">
      <c r="A11472" s="108"/>
      <c r="B11472" s="108"/>
      <c r="I11472" s="113">
        <f t="shared" si="0"/>
        <v>5678</v>
      </c>
      <c r="J11472" s="111">
        <v>5678</v>
      </c>
      <c r="K11472" s="111" t="s">
        <v>700</v>
      </c>
      <c r="L11472" s="111" t="s">
        <v>701</v>
      </c>
      <c r="M11472" s="111" t="s">
        <v>702</v>
      </c>
      <c r="N11472" s="111">
        <v>0.49149999999999999</v>
      </c>
      <c r="O11472" s="114">
        <v>86.07</v>
      </c>
    </row>
    <row r="11473" spans="1:15">
      <c r="A11473" s="108"/>
      <c r="B11473" s="108"/>
      <c r="I11473" s="113">
        <f t="shared" si="0"/>
        <v>5679</v>
      </c>
      <c r="J11473" s="111">
        <v>5679</v>
      </c>
      <c r="K11473" s="111" t="s">
        <v>703</v>
      </c>
      <c r="L11473" s="111" t="s">
        <v>704</v>
      </c>
      <c r="M11473" s="111" t="s">
        <v>702</v>
      </c>
      <c r="N11473" s="111">
        <v>1.6533</v>
      </c>
      <c r="O11473" s="114">
        <v>39.03</v>
      </c>
    </row>
    <row r="11474" spans="1:15">
      <c r="A11474" s="108"/>
      <c r="B11474" s="108"/>
      <c r="I11474" s="113">
        <f t="shared" si="0"/>
        <v>7258</v>
      </c>
      <c r="J11474" s="111">
        <v>7258</v>
      </c>
      <c r="K11474" s="111" t="s">
        <v>1898</v>
      </c>
      <c r="L11474" s="111" t="s">
        <v>706</v>
      </c>
      <c r="M11474" s="111" t="s">
        <v>702</v>
      </c>
      <c r="N11474" s="111">
        <v>1999.2</v>
      </c>
      <c r="O11474" s="114">
        <v>0.36</v>
      </c>
    </row>
    <row r="11475" spans="1:15">
      <c r="A11475" s="108"/>
      <c r="B11475" s="108"/>
      <c r="I11475" s="113">
        <f t="shared" si="0"/>
        <v>88309</v>
      </c>
      <c r="J11475" s="111">
        <v>88309</v>
      </c>
      <c r="K11475" s="111" t="s">
        <v>1803</v>
      </c>
      <c r="L11475" s="111" t="s">
        <v>708</v>
      </c>
      <c r="M11475" s="111" t="s">
        <v>710</v>
      </c>
      <c r="N11475" s="111">
        <v>40.543700000000001</v>
      </c>
      <c r="O11475" s="114">
        <v>22.28</v>
      </c>
    </row>
    <row r="11476" spans="1:15">
      <c r="A11476" s="108"/>
      <c r="B11476" s="108"/>
      <c r="I11476" s="113">
        <f t="shared" si="0"/>
        <v>88316</v>
      </c>
      <c r="J11476" s="111">
        <v>88316</v>
      </c>
      <c r="K11476" s="111" t="s">
        <v>709</v>
      </c>
      <c r="L11476" s="111" t="s">
        <v>708</v>
      </c>
      <c r="M11476" s="111" t="s">
        <v>710</v>
      </c>
      <c r="N11476" s="111">
        <v>40.543700000000001</v>
      </c>
      <c r="O11476" s="114">
        <v>17.3</v>
      </c>
    </row>
    <row r="11477" spans="1:15">
      <c r="A11477" s="108"/>
      <c r="B11477" s="108"/>
      <c r="I11477" s="113">
        <f t="shared" si="0"/>
        <v>92783</v>
      </c>
      <c r="J11477" s="111">
        <v>92783</v>
      </c>
      <c r="K11477" s="111" t="s">
        <v>1901</v>
      </c>
      <c r="L11477" s="111" t="s">
        <v>723</v>
      </c>
      <c r="M11477" s="111" t="s">
        <v>702</v>
      </c>
      <c r="N11477" s="111">
        <v>20.71</v>
      </c>
      <c r="O11477" s="114">
        <v>12.58</v>
      </c>
    </row>
    <row r="11478" spans="1:15">
      <c r="A11478" s="108"/>
      <c r="B11478" s="108"/>
      <c r="I11478" s="113">
        <f t="shared" si="0"/>
        <v>94116</v>
      </c>
      <c r="J11478" s="111">
        <v>94116</v>
      </c>
      <c r="K11478" s="111" t="s">
        <v>1902</v>
      </c>
      <c r="L11478" s="111" t="s">
        <v>750</v>
      </c>
      <c r="M11478" s="111" t="s">
        <v>729</v>
      </c>
      <c r="N11478" s="111">
        <v>0.315</v>
      </c>
      <c r="O11478" s="114">
        <v>113.69</v>
      </c>
    </row>
    <row r="11479" spans="1:15">
      <c r="A11479" s="108"/>
      <c r="B11479" s="108"/>
      <c r="I11479" s="113">
        <f t="shared" si="0"/>
        <v>94970</v>
      </c>
      <c r="J11479" s="111">
        <v>94970</v>
      </c>
      <c r="K11479" s="111" t="s">
        <v>1903</v>
      </c>
      <c r="L11479" s="111" t="s">
        <v>750</v>
      </c>
      <c r="M11479" s="111" t="s">
        <v>702</v>
      </c>
      <c r="N11479" s="111">
        <v>0.7802</v>
      </c>
      <c r="O11479" s="114">
        <v>282.29000000000002</v>
      </c>
    </row>
    <row r="11480" spans="1:15">
      <c r="A11480" s="108"/>
      <c r="B11480" s="108"/>
      <c r="I11480" s="113">
        <f t="shared" si="0"/>
        <v>97735</v>
      </c>
      <c r="J11480" s="111">
        <v>97735</v>
      </c>
      <c r="K11480" s="111" t="s">
        <v>2444</v>
      </c>
      <c r="L11480" s="111" t="s">
        <v>750</v>
      </c>
      <c r="M11480" s="111" t="s">
        <v>729</v>
      </c>
      <c r="N11480" s="111">
        <v>0.4874</v>
      </c>
      <c r="O11480" s="131">
        <v>1794.48</v>
      </c>
    </row>
    <row r="11481" spans="1:15">
      <c r="A11481" s="108"/>
      <c r="B11481" s="108"/>
      <c r="I11481" s="113">
        <f t="shared" si="0"/>
        <v>100475</v>
      </c>
      <c r="J11481" s="111">
        <v>100475</v>
      </c>
      <c r="K11481" s="111" t="s">
        <v>1906</v>
      </c>
      <c r="L11481" s="111" t="s">
        <v>750</v>
      </c>
      <c r="M11481" s="111" t="s">
        <v>702</v>
      </c>
      <c r="N11481" s="111">
        <v>1.5708</v>
      </c>
      <c r="O11481" s="114">
        <v>434.93</v>
      </c>
    </row>
    <row r="11482" spans="1:15">
      <c r="A11482" s="108"/>
      <c r="B11482" s="108"/>
      <c r="I11482" s="113">
        <f t="shared" si="0"/>
        <v>4720</v>
      </c>
      <c r="J11482" s="111">
        <v>4720</v>
      </c>
      <c r="K11482" s="111" t="s">
        <v>1802</v>
      </c>
      <c r="L11482" s="111" t="s">
        <v>750</v>
      </c>
      <c r="M11482" s="111" t="s">
        <v>702</v>
      </c>
      <c r="N11482" s="111">
        <v>2.9228999999999998</v>
      </c>
      <c r="O11482" s="114">
        <v>55.63</v>
      </c>
    </row>
    <row r="11483" spans="1:15">
      <c r="A11483" s="108"/>
      <c r="B11483" s="108"/>
      <c r="I11483" s="113">
        <f t="shared" si="0"/>
        <v>5678</v>
      </c>
      <c r="J11483" s="111">
        <v>5678</v>
      </c>
      <c r="K11483" s="111" t="s">
        <v>700</v>
      </c>
      <c r="L11483" s="111" t="s">
        <v>701</v>
      </c>
      <c r="M11483" s="111" t="s">
        <v>702</v>
      </c>
      <c r="N11483" s="111">
        <v>0.96830000000000005</v>
      </c>
      <c r="O11483" s="114">
        <v>86.07</v>
      </c>
    </row>
    <row r="11484" spans="1:15">
      <c r="A11484" s="108"/>
      <c r="B11484" s="108"/>
      <c r="I11484" s="113">
        <f t="shared" si="0"/>
        <v>5679</v>
      </c>
      <c r="J11484" s="111">
        <v>5679</v>
      </c>
      <c r="K11484" s="111" t="s">
        <v>703</v>
      </c>
      <c r="L11484" s="111" t="s">
        <v>704</v>
      </c>
      <c r="M11484" s="111" t="s">
        <v>702</v>
      </c>
      <c r="N11484" s="111">
        <v>3.2570000000000001</v>
      </c>
      <c r="O11484" s="114">
        <v>39.03</v>
      </c>
    </row>
    <row r="11485" spans="1:15">
      <c r="A11485" s="108"/>
      <c r="B11485" s="108"/>
      <c r="I11485" s="113">
        <f t="shared" si="0"/>
        <v>7258</v>
      </c>
      <c r="J11485" s="111">
        <v>7258</v>
      </c>
      <c r="K11485" s="111" t="s">
        <v>1898</v>
      </c>
      <c r="L11485" s="111" t="s">
        <v>706</v>
      </c>
      <c r="M11485" s="111" t="s">
        <v>702</v>
      </c>
      <c r="N11485" s="111">
        <v>2822.4</v>
      </c>
      <c r="O11485" s="114">
        <v>0.36</v>
      </c>
    </row>
    <row r="11486" spans="1:15">
      <c r="A11486" s="108"/>
      <c r="B11486" s="108"/>
      <c r="I11486" s="113">
        <f t="shared" si="0"/>
        <v>87316</v>
      </c>
      <c r="J11486" s="111">
        <v>87316</v>
      </c>
      <c r="K11486" s="111" t="s">
        <v>1884</v>
      </c>
      <c r="L11486" s="111" t="s">
        <v>750</v>
      </c>
      <c r="M11486" s="111" t="s">
        <v>702</v>
      </c>
      <c r="N11486" s="111">
        <v>1.32E-2</v>
      </c>
      <c r="O11486" s="114">
        <v>300.22000000000003</v>
      </c>
    </row>
    <row r="11487" spans="1:15">
      <c r="A11487" s="108"/>
      <c r="B11487" s="108"/>
      <c r="I11487" s="113">
        <f t="shared" si="0"/>
        <v>88309</v>
      </c>
      <c r="J11487" s="111">
        <v>88309</v>
      </c>
      <c r="K11487" s="111" t="s">
        <v>1803</v>
      </c>
      <c r="L11487" s="111" t="s">
        <v>708</v>
      </c>
      <c r="M11487" s="111" t="s">
        <v>710</v>
      </c>
      <c r="N11487" s="111">
        <v>59.844499999999996</v>
      </c>
      <c r="O11487" s="114">
        <v>22.28</v>
      </c>
    </row>
    <row r="11488" spans="1:15">
      <c r="A11488" s="108"/>
      <c r="B11488" s="108"/>
      <c r="I11488" s="113">
        <f t="shared" si="0"/>
        <v>88316</v>
      </c>
      <c r="J11488" s="111">
        <v>88316</v>
      </c>
      <c r="K11488" s="111" t="s">
        <v>709</v>
      </c>
      <c r="L11488" s="111" t="s">
        <v>708</v>
      </c>
      <c r="M11488" s="111" t="s">
        <v>710</v>
      </c>
      <c r="N11488" s="111">
        <v>59.844499999999996</v>
      </c>
      <c r="O11488" s="114">
        <v>17.3</v>
      </c>
    </row>
    <row r="11489" spans="1:15">
      <c r="A11489" s="108"/>
      <c r="B11489" s="108"/>
      <c r="I11489" s="113">
        <f t="shared" si="0"/>
        <v>89995</v>
      </c>
      <c r="J11489" s="111">
        <v>89995</v>
      </c>
      <c r="K11489" s="111" t="s">
        <v>1899</v>
      </c>
      <c r="L11489" s="111" t="s">
        <v>750</v>
      </c>
      <c r="M11489" s="111" t="s">
        <v>702</v>
      </c>
      <c r="N11489" s="111">
        <v>0.38400000000000001</v>
      </c>
      <c r="O11489" s="114">
        <v>590.23</v>
      </c>
    </row>
    <row r="11490" spans="1:15">
      <c r="A11490" s="108"/>
      <c r="B11490" s="108"/>
      <c r="I11490" s="113">
        <f t="shared" si="0"/>
        <v>89998</v>
      </c>
      <c r="J11490" s="111">
        <v>89998</v>
      </c>
      <c r="K11490" s="111" t="s">
        <v>1900</v>
      </c>
      <c r="L11490" s="111" t="s">
        <v>723</v>
      </c>
      <c r="M11490" s="111" t="s">
        <v>702</v>
      </c>
      <c r="N11490" s="111">
        <v>11.846399999999999</v>
      </c>
      <c r="O11490" s="114">
        <v>6.56</v>
      </c>
    </row>
    <row r="11491" spans="1:15">
      <c r="A11491" s="108"/>
      <c r="B11491" s="108"/>
      <c r="I11491" s="113">
        <f t="shared" si="0"/>
        <v>92783</v>
      </c>
      <c r="J11491" s="111">
        <v>92783</v>
      </c>
      <c r="K11491" s="111" t="s">
        <v>1901</v>
      </c>
      <c r="L11491" s="111" t="s">
        <v>723</v>
      </c>
      <c r="M11491" s="111" t="s">
        <v>702</v>
      </c>
      <c r="N11491" s="111">
        <v>33.877200000000002</v>
      </c>
      <c r="O11491" s="114">
        <v>12.58</v>
      </c>
    </row>
    <row r="11492" spans="1:15">
      <c r="A11492" s="108"/>
      <c r="B11492" s="108"/>
      <c r="I11492" s="113">
        <f t="shared" si="0"/>
        <v>94116</v>
      </c>
      <c r="J11492" s="111">
        <v>94116</v>
      </c>
      <c r="K11492" s="111" t="s">
        <v>1902</v>
      </c>
      <c r="L11492" s="111" t="s">
        <v>750</v>
      </c>
      <c r="M11492" s="111" t="s">
        <v>729</v>
      </c>
      <c r="N11492" s="111">
        <v>0.56100000000000005</v>
      </c>
      <c r="O11492" s="114">
        <v>113.69</v>
      </c>
    </row>
    <row r="11493" spans="1:15">
      <c r="A11493" s="108"/>
      <c r="B11493" s="108"/>
      <c r="I11493" s="113">
        <f t="shared" si="0"/>
        <v>94970</v>
      </c>
      <c r="J11493" s="111">
        <v>94970</v>
      </c>
      <c r="K11493" s="111" t="s">
        <v>1903</v>
      </c>
      <c r="L11493" s="111" t="s">
        <v>750</v>
      </c>
      <c r="M11493" s="111" t="s">
        <v>702</v>
      </c>
      <c r="N11493" s="111">
        <v>1.2762</v>
      </c>
      <c r="O11493" s="114">
        <v>282.29000000000002</v>
      </c>
    </row>
    <row r="11494" spans="1:15">
      <c r="A11494" s="108"/>
      <c r="B11494" s="108"/>
      <c r="I11494" s="113">
        <f t="shared" si="0"/>
        <v>96536</v>
      </c>
      <c r="J11494" s="111">
        <v>96536</v>
      </c>
      <c r="K11494" s="111" t="s">
        <v>1904</v>
      </c>
      <c r="L11494" s="111" t="s">
        <v>792</v>
      </c>
      <c r="M11494" s="111" t="s">
        <v>702</v>
      </c>
      <c r="N11494" s="111">
        <v>3.84</v>
      </c>
      <c r="O11494" s="114">
        <v>52.37</v>
      </c>
    </row>
    <row r="11495" spans="1:15">
      <c r="A11495" s="108"/>
      <c r="B11495" s="108"/>
      <c r="I11495" s="113">
        <f t="shared" si="0"/>
        <v>97735</v>
      </c>
      <c r="J11495" s="111">
        <v>97735</v>
      </c>
      <c r="K11495" s="111" t="s">
        <v>2444</v>
      </c>
      <c r="L11495" s="111" t="s">
        <v>750</v>
      </c>
      <c r="M11495" s="111" t="s">
        <v>729</v>
      </c>
      <c r="N11495" s="111">
        <v>0.84750000000000003</v>
      </c>
      <c r="O11495" s="131">
        <v>1794.48</v>
      </c>
    </row>
    <row r="11496" spans="1:15">
      <c r="A11496" s="108"/>
      <c r="B11496" s="108"/>
      <c r="I11496" s="113">
        <f t="shared" si="0"/>
        <v>100475</v>
      </c>
      <c r="J11496" s="111">
        <v>100475</v>
      </c>
      <c r="K11496" s="111" t="s">
        <v>1906</v>
      </c>
      <c r="L11496" s="111" t="s">
        <v>750</v>
      </c>
      <c r="M11496" s="111" t="s">
        <v>702</v>
      </c>
      <c r="N11496" s="111">
        <v>2.2547000000000001</v>
      </c>
      <c r="O11496" s="114">
        <v>434.93</v>
      </c>
    </row>
    <row r="11497" spans="1:15">
      <c r="A11497" s="108"/>
      <c r="B11497" s="108"/>
      <c r="I11497" s="113">
        <f t="shared" si="0"/>
        <v>4720</v>
      </c>
      <c r="J11497" s="111">
        <v>4720</v>
      </c>
      <c r="K11497" s="111" t="s">
        <v>1802</v>
      </c>
      <c r="L11497" s="111" t="s">
        <v>750</v>
      </c>
      <c r="M11497" s="111" t="s">
        <v>702</v>
      </c>
      <c r="N11497" s="111">
        <v>4.2720000000000002</v>
      </c>
      <c r="O11497" s="114">
        <v>55.63</v>
      </c>
    </row>
    <row r="11498" spans="1:15">
      <c r="A11498" s="108"/>
      <c r="B11498" s="108"/>
      <c r="I11498" s="113">
        <f t="shared" si="0"/>
        <v>5678</v>
      </c>
      <c r="J11498" s="111">
        <v>5678</v>
      </c>
      <c r="K11498" s="111" t="s">
        <v>700</v>
      </c>
      <c r="L11498" s="111" t="s">
        <v>701</v>
      </c>
      <c r="M11498" s="111" t="s">
        <v>702</v>
      </c>
      <c r="N11498" s="111">
        <v>1.3592</v>
      </c>
      <c r="O11498" s="114">
        <v>86.07</v>
      </c>
    </row>
    <row r="11499" spans="1:15">
      <c r="A11499" s="108"/>
      <c r="B11499" s="108"/>
      <c r="I11499" s="113">
        <f t="shared" si="0"/>
        <v>5679</v>
      </c>
      <c r="J11499" s="111">
        <v>5679</v>
      </c>
      <c r="K11499" s="111" t="s">
        <v>703</v>
      </c>
      <c r="L11499" s="111" t="s">
        <v>704</v>
      </c>
      <c r="M11499" s="111" t="s">
        <v>702</v>
      </c>
      <c r="N11499" s="111">
        <v>4.5717999999999996</v>
      </c>
      <c r="O11499" s="114">
        <v>39.03</v>
      </c>
    </row>
    <row r="11500" spans="1:15">
      <c r="A11500" s="108"/>
      <c r="B11500" s="108"/>
      <c r="I11500" s="113">
        <f t="shared" si="0"/>
        <v>7258</v>
      </c>
      <c r="J11500" s="111">
        <v>7258</v>
      </c>
      <c r="K11500" s="111" t="s">
        <v>1898</v>
      </c>
      <c r="L11500" s="111" t="s">
        <v>706</v>
      </c>
      <c r="M11500" s="111" t="s">
        <v>702</v>
      </c>
      <c r="N11500" s="111">
        <v>3528</v>
      </c>
      <c r="O11500" s="114">
        <v>0.36</v>
      </c>
    </row>
    <row r="11501" spans="1:15">
      <c r="A11501" s="108"/>
      <c r="B11501" s="108"/>
      <c r="I11501" s="113">
        <f t="shared" si="0"/>
        <v>87316</v>
      </c>
      <c r="J11501" s="111">
        <v>87316</v>
      </c>
      <c r="K11501" s="111" t="s">
        <v>1884</v>
      </c>
      <c r="L11501" s="111" t="s">
        <v>750</v>
      </c>
      <c r="M11501" s="111" t="s">
        <v>702</v>
      </c>
      <c r="N11501" s="111">
        <v>1.6500000000000001E-2</v>
      </c>
      <c r="O11501" s="114">
        <v>300.22000000000003</v>
      </c>
    </row>
    <row r="11502" spans="1:15">
      <c r="A11502" s="108"/>
      <c r="B11502" s="108"/>
      <c r="I11502" s="113">
        <f t="shared" si="0"/>
        <v>88309</v>
      </c>
      <c r="J11502" s="111">
        <v>88309</v>
      </c>
      <c r="K11502" s="111" t="s">
        <v>1803</v>
      </c>
      <c r="L11502" s="111" t="s">
        <v>708</v>
      </c>
      <c r="M11502" s="111" t="s">
        <v>710</v>
      </c>
      <c r="N11502" s="111">
        <v>76.233199999999997</v>
      </c>
      <c r="O11502" s="114">
        <v>22.28</v>
      </c>
    </row>
    <row r="11503" spans="1:15">
      <c r="A11503" s="108"/>
      <c r="B11503" s="108"/>
      <c r="I11503" s="113">
        <f t="shared" si="0"/>
        <v>88316</v>
      </c>
      <c r="J11503" s="111">
        <v>88316</v>
      </c>
      <c r="K11503" s="111" t="s">
        <v>709</v>
      </c>
      <c r="L11503" s="111" t="s">
        <v>708</v>
      </c>
      <c r="M11503" s="111" t="s">
        <v>710</v>
      </c>
      <c r="N11503" s="111">
        <v>76.233199999999997</v>
      </c>
      <c r="O11503" s="114">
        <v>17.3</v>
      </c>
    </row>
    <row r="11504" spans="1:15">
      <c r="A11504" s="108"/>
      <c r="B11504" s="108"/>
      <c r="I11504" s="113">
        <f t="shared" si="0"/>
        <v>89995</v>
      </c>
      <c r="J11504" s="111">
        <v>89995</v>
      </c>
      <c r="K11504" s="111" t="s">
        <v>1899</v>
      </c>
      <c r="L11504" s="111" t="s">
        <v>750</v>
      </c>
      <c r="M11504" s="111" t="s">
        <v>702</v>
      </c>
      <c r="N11504" s="111">
        <v>0.48</v>
      </c>
      <c r="O11504" s="114">
        <v>590.23</v>
      </c>
    </row>
    <row r="11505" spans="1:15">
      <c r="A11505" s="108"/>
      <c r="B11505" s="108"/>
      <c r="I11505" s="113">
        <f t="shared" si="0"/>
        <v>89998</v>
      </c>
      <c r="J11505" s="111">
        <v>89998</v>
      </c>
      <c r="K11505" s="111" t="s">
        <v>1900</v>
      </c>
      <c r="L11505" s="111" t="s">
        <v>723</v>
      </c>
      <c r="M11505" s="111" t="s">
        <v>702</v>
      </c>
      <c r="N11505" s="111">
        <v>14.808</v>
      </c>
      <c r="O11505" s="114">
        <v>6.56</v>
      </c>
    </row>
    <row r="11506" spans="1:15">
      <c r="A11506" s="108"/>
      <c r="B11506" s="108"/>
      <c r="I11506" s="113">
        <f t="shared" si="0"/>
        <v>92783</v>
      </c>
      <c r="J11506" s="111">
        <v>92783</v>
      </c>
      <c r="K11506" s="111" t="s">
        <v>1901</v>
      </c>
      <c r="L11506" s="111" t="s">
        <v>723</v>
      </c>
      <c r="M11506" s="111" t="s">
        <v>702</v>
      </c>
      <c r="N11506" s="111">
        <v>44.864400000000003</v>
      </c>
      <c r="O11506" s="114">
        <v>12.58</v>
      </c>
    </row>
    <row r="11507" spans="1:15">
      <c r="A11507" s="108"/>
      <c r="B11507" s="108"/>
      <c r="I11507" s="113">
        <f t="shared" si="0"/>
        <v>94116</v>
      </c>
      <c r="J11507" s="111">
        <v>94116</v>
      </c>
      <c r="K11507" s="111" t="s">
        <v>1902</v>
      </c>
      <c r="L11507" s="111" t="s">
        <v>750</v>
      </c>
      <c r="M11507" s="111" t="s">
        <v>729</v>
      </c>
      <c r="N11507" s="111">
        <v>0.76500000000000001</v>
      </c>
      <c r="O11507" s="114">
        <v>113.69</v>
      </c>
    </row>
    <row r="11508" spans="1:15">
      <c r="A11508" s="108"/>
      <c r="B11508" s="108"/>
      <c r="I11508" s="113">
        <f t="shared" si="0"/>
        <v>94970</v>
      </c>
      <c r="J11508" s="111">
        <v>94970</v>
      </c>
      <c r="K11508" s="111" t="s">
        <v>1903</v>
      </c>
      <c r="L11508" s="111" t="s">
        <v>750</v>
      </c>
      <c r="M11508" s="111" t="s">
        <v>702</v>
      </c>
      <c r="N11508" s="111">
        <v>1.6900999999999999</v>
      </c>
      <c r="O11508" s="114">
        <v>282.29000000000002</v>
      </c>
    </row>
    <row r="11509" spans="1:15">
      <c r="A11509" s="108"/>
      <c r="B11509" s="108"/>
      <c r="I11509" s="113">
        <f t="shared" si="0"/>
        <v>96536</v>
      </c>
      <c r="J11509" s="111">
        <v>96536</v>
      </c>
      <c r="K11509" s="111" t="s">
        <v>1904</v>
      </c>
      <c r="L11509" s="111" t="s">
        <v>792</v>
      </c>
      <c r="M11509" s="111" t="s">
        <v>702</v>
      </c>
      <c r="N11509" s="111">
        <v>4.8</v>
      </c>
      <c r="O11509" s="114">
        <v>52.37</v>
      </c>
    </row>
    <row r="11510" spans="1:15">
      <c r="A11510" s="108"/>
      <c r="B11510" s="108"/>
      <c r="I11510" s="113">
        <f t="shared" si="0"/>
        <v>97735</v>
      </c>
      <c r="J11510" s="111">
        <v>97735</v>
      </c>
      <c r="K11510" s="111" t="s">
        <v>2444</v>
      </c>
      <c r="L11510" s="111" t="s">
        <v>750</v>
      </c>
      <c r="M11510" s="111" t="s">
        <v>729</v>
      </c>
      <c r="N11510" s="111">
        <v>1.1466000000000001</v>
      </c>
      <c r="O11510" s="131">
        <v>1794.48</v>
      </c>
    </row>
    <row r="11511" spans="1:15">
      <c r="A11511" s="108"/>
      <c r="B11511" s="108"/>
      <c r="I11511" s="113">
        <f t="shared" si="0"/>
        <v>100475</v>
      </c>
      <c r="J11511" s="111">
        <v>100475</v>
      </c>
      <c r="K11511" s="111" t="s">
        <v>1906</v>
      </c>
      <c r="L11511" s="111" t="s">
        <v>750</v>
      </c>
      <c r="M11511" s="111" t="s">
        <v>702</v>
      </c>
      <c r="N11511" s="111">
        <v>2.8386999999999998</v>
      </c>
      <c r="O11511" s="114">
        <v>434.93</v>
      </c>
    </row>
    <row r="11512" spans="1:15">
      <c r="A11512" s="108"/>
      <c r="B11512" s="108"/>
      <c r="I11512" s="113">
        <f t="shared" si="0"/>
        <v>4720</v>
      </c>
      <c r="J11512" s="111">
        <v>4720</v>
      </c>
      <c r="K11512" s="111" t="s">
        <v>1802</v>
      </c>
      <c r="L11512" s="111" t="s">
        <v>750</v>
      </c>
      <c r="M11512" s="111" t="s">
        <v>702</v>
      </c>
      <c r="N11512" s="111">
        <v>5.3962000000000003</v>
      </c>
      <c r="O11512" s="114">
        <v>55.63</v>
      </c>
    </row>
    <row r="11513" spans="1:15">
      <c r="A11513" s="108"/>
      <c r="B11513" s="108"/>
      <c r="I11513" s="113">
        <f t="shared" si="0"/>
        <v>5678</v>
      </c>
      <c r="J11513" s="111">
        <v>5678</v>
      </c>
      <c r="K11513" s="111" t="s">
        <v>700</v>
      </c>
      <c r="L11513" s="111" t="s">
        <v>701</v>
      </c>
      <c r="M11513" s="111" t="s">
        <v>702</v>
      </c>
      <c r="N11513" s="111">
        <v>1.6912</v>
      </c>
      <c r="O11513" s="114">
        <v>86.07</v>
      </c>
    </row>
    <row r="11514" spans="1:15">
      <c r="A11514" s="108"/>
      <c r="B11514" s="108"/>
      <c r="I11514" s="113">
        <f t="shared" si="0"/>
        <v>5679</v>
      </c>
      <c r="J11514" s="111">
        <v>5679</v>
      </c>
      <c r="K11514" s="111" t="s">
        <v>703</v>
      </c>
      <c r="L11514" s="111" t="s">
        <v>704</v>
      </c>
      <c r="M11514" s="111" t="s">
        <v>702</v>
      </c>
      <c r="N11514" s="111">
        <v>5.6885000000000003</v>
      </c>
      <c r="O11514" s="114">
        <v>39.03</v>
      </c>
    </row>
    <row r="11515" spans="1:15">
      <c r="A11515" s="108"/>
      <c r="B11515" s="108"/>
      <c r="I11515" s="113">
        <f t="shared" si="0"/>
        <v>7258</v>
      </c>
      <c r="J11515" s="111">
        <v>7258</v>
      </c>
      <c r="K11515" s="111" t="s">
        <v>1898</v>
      </c>
      <c r="L11515" s="111" t="s">
        <v>706</v>
      </c>
      <c r="M11515" s="111" t="s">
        <v>702</v>
      </c>
      <c r="N11515" s="111">
        <v>3880.8</v>
      </c>
      <c r="O11515" s="114">
        <v>0.36</v>
      </c>
    </row>
    <row r="11516" spans="1:15">
      <c r="A11516" s="108"/>
      <c r="B11516" s="108"/>
      <c r="I11516" s="113">
        <f t="shared" si="0"/>
        <v>87316</v>
      </c>
      <c r="J11516" s="111">
        <v>87316</v>
      </c>
      <c r="K11516" s="111" t="s">
        <v>1884</v>
      </c>
      <c r="L11516" s="111" t="s">
        <v>750</v>
      </c>
      <c r="M11516" s="111" t="s">
        <v>702</v>
      </c>
      <c r="N11516" s="111">
        <v>1.8100000000000002E-2</v>
      </c>
      <c r="O11516" s="114">
        <v>300.22000000000003</v>
      </c>
    </row>
    <row r="11517" spans="1:15">
      <c r="A11517" s="108"/>
      <c r="B11517" s="108"/>
      <c r="I11517" s="113">
        <f t="shared" si="0"/>
        <v>88309</v>
      </c>
      <c r="J11517" s="111">
        <v>88309</v>
      </c>
      <c r="K11517" s="111" t="s">
        <v>1803</v>
      </c>
      <c r="L11517" s="111" t="s">
        <v>708</v>
      </c>
      <c r="M11517" s="111" t="s">
        <v>710</v>
      </c>
      <c r="N11517" s="111">
        <v>85.638499999999993</v>
      </c>
      <c r="O11517" s="114">
        <v>22.28</v>
      </c>
    </row>
    <row r="11518" spans="1:15">
      <c r="A11518" s="108"/>
      <c r="B11518" s="108"/>
      <c r="I11518" s="113">
        <f t="shared" si="0"/>
        <v>88316</v>
      </c>
      <c r="J11518" s="111">
        <v>88316</v>
      </c>
      <c r="K11518" s="111" t="s">
        <v>709</v>
      </c>
      <c r="L11518" s="111" t="s">
        <v>708</v>
      </c>
      <c r="M11518" s="111" t="s">
        <v>710</v>
      </c>
      <c r="N11518" s="111">
        <v>85.638499999999993</v>
      </c>
      <c r="O11518" s="114">
        <v>17.3</v>
      </c>
    </row>
    <row r="11519" spans="1:15">
      <c r="A11519" s="108"/>
      <c r="B11519" s="108"/>
      <c r="I11519" s="113">
        <f t="shared" si="0"/>
        <v>89995</v>
      </c>
      <c r="J11519" s="111">
        <v>89995</v>
      </c>
      <c r="K11519" s="111" t="s">
        <v>1899</v>
      </c>
      <c r="L11519" s="111" t="s">
        <v>750</v>
      </c>
      <c r="M11519" s="111" t="s">
        <v>702</v>
      </c>
      <c r="N11519" s="111">
        <v>0.52800000000000002</v>
      </c>
      <c r="O11519" s="114">
        <v>590.23</v>
      </c>
    </row>
    <row r="11520" spans="1:15">
      <c r="A11520" s="108"/>
      <c r="B11520" s="108"/>
      <c r="I11520" s="113">
        <f t="shared" si="0"/>
        <v>89998</v>
      </c>
      <c r="J11520" s="111">
        <v>89998</v>
      </c>
      <c r="K11520" s="111" t="s">
        <v>1900</v>
      </c>
      <c r="L11520" s="111" t="s">
        <v>723</v>
      </c>
      <c r="M11520" s="111" t="s">
        <v>702</v>
      </c>
      <c r="N11520" s="111">
        <v>16.288799999999998</v>
      </c>
      <c r="O11520" s="114">
        <v>6.56</v>
      </c>
    </row>
    <row r="11521" spans="1:15">
      <c r="A11521" s="108"/>
      <c r="B11521" s="108"/>
      <c r="I11521" s="113">
        <f t="shared" si="0"/>
        <v>96536</v>
      </c>
      <c r="J11521" s="111">
        <v>96536</v>
      </c>
      <c r="K11521" s="111" t="s">
        <v>1904</v>
      </c>
      <c r="L11521" s="111" t="s">
        <v>792</v>
      </c>
      <c r="M11521" s="111" t="s">
        <v>702</v>
      </c>
      <c r="N11521" s="111">
        <v>5.28</v>
      </c>
      <c r="O11521" s="114">
        <v>52.37</v>
      </c>
    </row>
    <row r="11522" spans="1:15">
      <c r="A11522" s="108"/>
      <c r="B11522" s="108"/>
      <c r="I11522" s="113">
        <f t="shared" si="0"/>
        <v>97735</v>
      </c>
      <c r="J11522" s="111">
        <v>97735</v>
      </c>
      <c r="K11522" s="111" t="s">
        <v>2444</v>
      </c>
      <c r="L11522" s="111" t="s">
        <v>750</v>
      </c>
      <c r="M11522" s="111" t="s">
        <v>729</v>
      </c>
      <c r="N11522" s="111">
        <v>1.3847</v>
      </c>
      <c r="O11522" s="131">
        <v>1794.48</v>
      </c>
    </row>
    <row r="11523" spans="1:15">
      <c r="A11523" s="108"/>
      <c r="B11523" s="108"/>
      <c r="I11523" s="113">
        <f t="shared" si="0"/>
        <v>100475</v>
      </c>
      <c r="J11523" s="111">
        <v>100475</v>
      </c>
      <c r="K11523" s="111" t="s">
        <v>1906</v>
      </c>
      <c r="L11523" s="111" t="s">
        <v>750</v>
      </c>
      <c r="M11523" s="111" t="s">
        <v>702</v>
      </c>
      <c r="N11523" s="111">
        <v>3.1505999999999998</v>
      </c>
      <c r="O11523" s="114">
        <v>434.93</v>
      </c>
    </row>
    <row r="11524" spans="1:15">
      <c r="A11524" s="108"/>
      <c r="B11524" s="108"/>
      <c r="I11524" s="113">
        <f t="shared" si="0"/>
        <v>4720</v>
      </c>
      <c r="J11524" s="111">
        <v>4720</v>
      </c>
      <c r="K11524" s="111" t="s">
        <v>1802</v>
      </c>
      <c r="L11524" s="111" t="s">
        <v>750</v>
      </c>
      <c r="M11524" s="111" t="s">
        <v>702</v>
      </c>
      <c r="N11524" s="111">
        <v>6.681</v>
      </c>
      <c r="O11524" s="114">
        <v>55.63</v>
      </c>
    </row>
    <row r="11525" spans="1:15">
      <c r="A11525" s="108"/>
      <c r="B11525" s="108"/>
      <c r="I11525" s="113">
        <f t="shared" si="0"/>
        <v>5678</v>
      </c>
      <c r="J11525" s="111">
        <v>5678</v>
      </c>
      <c r="K11525" s="111" t="s">
        <v>700</v>
      </c>
      <c r="L11525" s="111" t="s">
        <v>701</v>
      </c>
      <c r="M11525" s="111" t="s">
        <v>702</v>
      </c>
      <c r="N11525" s="111">
        <v>2.0640999999999998</v>
      </c>
      <c r="O11525" s="114">
        <v>86.07</v>
      </c>
    </row>
    <row r="11526" spans="1:15">
      <c r="A11526" s="108"/>
      <c r="B11526" s="108"/>
      <c r="I11526" s="113">
        <f t="shared" si="0"/>
        <v>5679</v>
      </c>
      <c r="J11526" s="111">
        <v>5679</v>
      </c>
      <c r="K11526" s="111" t="s">
        <v>703</v>
      </c>
      <c r="L11526" s="111" t="s">
        <v>704</v>
      </c>
      <c r="M11526" s="111" t="s">
        <v>702</v>
      </c>
      <c r="N11526" s="111">
        <v>6.9428000000000001</v>
      </c>
      <c r="O11526" s="114">
        <v>39.03</v>
      </c>
    </row>
    <row r="11527" spans="1:15">
      <c r="A11527" s="108"/>
      <c r="B11527" s="108"/>
      <c r="I11527" s="113">
        <f t="shared" si="0"/>
        <v>7258</v>
      </c>
      <c r="J11527" s="111">
        <v>7258</v>
      </c>
      <c r="K11527" s="111" t="s">
        <v>1898</v>
      </c>
      <c r="L11527" s="111" t="s">
        <v>706</v>
      </c>
      <c r="M11527" s="111" t="s">
        <v>702</v>
      </c>
      <c r="N11527" s="111">
        <v>4468.8</v>
      </c>
      <c r="O11527" s="114">
        <v>0.36</v>
      </c>
    </row>
    <row r="11528" spans="1:15">
      <c r="A11528" s="108"/>
      <c r="B11528" s="108"/>
      <c r="I11528" s="113">
        <f t="shared" si="0"/>
        <v>87316</v>
      </c>
      <c r="J11528" s="111">
        <v>87316</v>
      </c>
      <c r="K11528" s="111" t="s">
        <v>1884</v>
      </c>
      <c r="L11528" s="111" t="s">
        <v>750</v>
      </c>
      <c r="M11528" s="111" t="s">
        <v>702</v>
      </c>
      <c r="N11528" s="111">
        <v>2.0899999999999998E-2</v>
      </c>
      <c r="O11528" s="114">
        <v>300.22000000000003</v>
      </c>
    </row>
    <row r="11529" spans="1:15">
      <c r="A11529" s="108"/>
      <c r="B11529" s="108"/>
      <c r="I11529" s="113">
        <f t="shared" si="0"/>
        <v>88309</v>
      </c>
      <c r="J11529" s="111">
        <v>88309</v>
      </c>
      <c r="K11529" s="111" t="s">
        <v>1803</v>
      </c>
      <c r="L11529" s="111" t="s">
        <v>708</v>
      </c>
      <c r="M11529" s="111" t="s">
        <v>710</v>
      </c>
      <c r="N11529" s="111">
        <v>99.677599999999998</v>
      </c>
      <c r="O11529" s="114">
        <v>22.28</v>
      </c>
    </row>
    <row r="11530" spans="1:15">
      <c r="A11530" s="108"/>
      <c r="B11530" s="108"/>
      <c r="I11530" s="113">
        <f t="shared" si="0"/>
        <v>88316</v>
      </c>
      <c r="J11530" s="111">
        <v>88316</v>
      </c>
      <c r="K11530" s="111" t="s">
        <v>709</v>
      </c>
      <c r="L11530" s="111" t="s">
        <v>708</v>
      </c>
      <c r="M11530" s="111" t="s">
        <v>710</v>
      </c>
      <c r="N11530" s="111">
        <v>99.677599999999998</v>
      </c>
      <c r="O11530" s="114">
        <v>17.3</v>
      </c>
    </row>
    <row r="11531" spans="1:15">
      <c r="A11531" s="108"/>
      <c r="B11531" s="108"/>
      <c r="I11531" s="113">
        <f t="shared" si="0"/>
        <v>89995</v>
      </c>
      <c r="J11531" s="111">
        <v>89995</v>
      </c>
      <c r="K11531" s="111" t="s">
        <v>1899</v>
      </c>
      <c r="L11531" s="111" t="s">
        <v>750</v>
      </c>
      <c r="M11531" s="111" t="s">
        <v>702</v>
      </c>
      <c r="N11531" s="111">
        <v>0.60799999999999998</v>
      </c>
      <c r="O11531" s="114">
        <v>590.23</v>
      </c>
    </row>
    <row r="11532" spans="1:15">
      <c r="A11532" s="108"/>
      <c r="B11532" s="108"/>
      <c r="I11532" s="113">
        <f t="shared" si="0"/>
        <v>89998</v>
      </c>
      <c r="J11532" s="111">
        <v>89998</v>
      </c>
      <c r="K11532" s="111" t="s">
        <v>1900</v>
      </c>
      <c r="L11532" s="111" t="s">
        <v>723</v>
      </c>
      <c r="M11532" s="111" t="s">
        <v>702</v>
      </c>
      <c r="N11532" s="111">
        <v>18.756799999999998</v>
      </c>
      <c r="O11532" s="114">
        <v>6.56</v>
      </c>
    </row>
    <row r="11533" spans="1:15">
      <c r="A11533" s="108"/>
      <c r="B11533" s="108"/>
      <c r="I11533" s="113">
        <f t="shared" si="0"/>
        <v>92783</v>
      </c>
      <c r="J11533" s="111">
        <v>92783</v>
      </c>
      <c r="K11533" s="111" t="s">
        <v>1901</v>
      </c>
      <c r="L11533" s="111" t="s">
        <v>723</v>
      </c>
      <c r="M11533" s="111" t="s">
        <v>702</v>
      </c>
      <c r="N11533" s="111">
        <v>63.176400000000001</v>
      </c>
      <c r="O11533" s="114">
        <v>12.58</v>
      </c>
    </row>
    <row r="11534" spans="1:15">
      <c r="A11534" s="108"/>
      <c r="B11534" s="108"/>
      <c r="I11534" s="113">
        <f t="shared" si="0"/>
        <v>94116</v>
      </c>
      <c r="J11534" s="111">
        <v>94116</v>
      </c>
      <c r="K11534" s="111" t="s">
        <v>1902</v>
      </c>
      <c r="L11534" s="111" t="s">
        <v>750</v>
      </c>
      <c r="M11534" s="111" t="s">
        <v>729</v>
      </c>
      <c r="N11534" s="111">
        <v>1.121</v>
      </c>
      <c r="O11534" s="114">
        <v>113.69</v>
      </c>
    </row>
    <row r="11535" spans="1:15">
      <c r="A11535" s="108"/>
      <c r="B11535" s="108"/>
      <c r="I11535" s="113">
        <f t="shared" si="0"/>
        <v>94970</v>
      </c>
      <c r="J11535" s="111">
        <v>94970</v>
      </c>
      <c r="K11535" s="111" t="s">
        <v>1903</v>
      </c>
      <c r="L11535" s="111" t="s">
        <v>750</v>
      </c>
      <c r="M11535" s="111" t="s">
        <v>702</v>
      </c>
      <c r="N11535" s="111">
        <v>2.38</v>
      </c>
      <c r="O11535" s="114">
        <v>282.29000000000002</v>
      </c>
    </row>
    <row r="11536" spans="1:15">
      <c r="A11536" s="108"/>
      <c r="B11536" s="108"/>
      <c r="I11536" s="113">
        <f t="shared" si="0"/>
        <v>96536</v>
      </c>
      <c r="J11536" s="111">
        <v>96536</v>
      </c>
      <c r="K11536" s="111" t="s">
        <v>1904</v>
      </c>
      <c r="L11536" s="111" t="s">
        <v>792</v>
      </c>
      <c r="M11536" s="111" t="s">
        <v>702</v>
      </c>
      <c r="N11536" s="111">
        <v>6.08</v>
      </c>
      <c r="O11536" s="114">
        <v>52.37</v>
      </c>
    </row>
    <row r="11537" spans="1:15">
      <c r="A11537" s="108"/>
      <c r="B11537" s="108"/>
      <c r="I11537" s="113">
        <f t="shared" si="0"/>
        <v>97735</v>
      </c>
      <c r="J11537" s="111">
        <v>97735</v>
      </c>
      <c r="K11537" s="111" t="s">
        <v>2444</v>
      </c>
      <c r="L11537" s="111" t="s">
        <v>750</v>
      </c>
      <c r="M11537" s="111" t="s">
        <v>729</v>
      </c>
      <c r="N11537" s="111">
        <v>1.6617</v>
      </c>
      <c r="O11537" s="131">
        <v>1794.48</v>
      </c>
    </row>
    <row r="11538" spans="1:15">
      <c r="A11538" s="108"/>
      <c r="B11538" s="108"/>
      <c r="I11538" s="113">
        <f t="shared" si="0"/>
        <v>100475</v>
      </c>
      <c r="J11538" s="111">
        <v>100475</v>
      </c>
      <c r="K11538" s="111" t="s">
        <v>1906</v>
      </c>
      <c r="L11538" s="111" t="s">
        <v>750</v>
      </c>
      <c r="M11538" s="111" t="s">
        <v>702</v>
      </c>
      <c r="N11538" s="111">
        <v>3.6435</v>
      </c>
      <c r="O11538" s="114">
        <v>434.93</v>
      </c>
    </row>
    <row r="11539" spans="1:15">
      <c r="A11539" s="108"/>
      <c r="B11539" s="108"/>
      <c r="I11539" s="113">
        <f t="shared" si="0"/>
        <v>4720</v>
      </c>
      <c r="J11539" s="111">
        <v>4720</v>
      </c>
      <c r="K11539" s="111" t="s">
        <v>1802</v>
      </c>
      <c r="L11539" s="111" t="s">
        <v>750</v>
      </c>
      <c r="M11539" s="111" t="s">
        <v>702</v>
      </c>
      <c r="N11539" s="111">
        <v>0.36959999999999998</v>
      </c>
      <c r="O11539" s="114">
        <v>55.63</v>
      </c>
    </row>
    <row r="11540" spans="1:15">
      <c r="A11540" s="108"/>
      <c r="B11540" s="108"/>
      <c r="I11540" s="113">
        <f t="shared" si="0"/>
        <v>5678</v>
      </c>
      <c r="J11540" s="111">
        <v>5678</v>
      </c>
      <c r="K11540" s="111" t="s">
        <v>700</v>
      </c>
      <c r="L11540" s="111" t="s">
        <v>701</v>
      </c>
      <c r="M11540" s="111" t="s">
        <v>702</v>
      </c>
      <c r="N11540" s="111">
        <v>0.11940000000000001</v>
      </c>
      <c r="O11540" s="114">
        <v>86.07</v>
      </c>
    </row>
    <row r="11541" spans="1:15">
      <c r="A11541" s="108"/>
      <c r="B11541" s="108"/>
      <c r="I11541" s="113">
        <f t="shared" si="0"/>
        <v>5679</v>
      </c>
      <c r="J11541" s="111">
        <v>5679</v>
      </c>
      <c r="K11541" s="111" t="s">
        <v>703</v>
      </c>
      <c r="L11541" s="111" t="s">
        <v>704</v>
      </c>
      <c r="M11541" s="111" t="s">
        <v>702</v>
      </c>
      <c r="N11541" s="111">
        <v>0.40150000000000002</v>
      </c>
      <c r="O11541" s="114">
        <v>39.03</v>
      </c>
    </row>
    <row r="11542" spans="1:15">
      <c r="A11542" s="108"/>
      <c r="B11542" s="108"/>
      <c r="I11542" s="113">
        <f t="shared" si="0"/>
        <v>7258</v>
      </c>
      <c r="J11542" s="111">
        <v>7258</v>
      </c>
      <c r="K11542" s="111" t="s">
        <v>1898</v>
      </c>
      <c r="L11542" s="111" t="s">
        <v>706</v>
      </c>
      <c r="M11542" s="111" t="s">
        <v>702</v>
      </c>
      <c r="N11542" s="111">
        <v>2639</v>
      </c>
      <c r="O11542" s="114">
        <v>0.36</v>
      </c>
    </row>
    <row r="11543" spans="1:15">
      <c r="A11543" s="108"/>
      <c r="B11543" s="108"/>
      <c r="I11543" s="113">
        <f t="shared" si="0"/>
        <v>88309</v>
      </c>
      <c r="J11543" s="111">
        <v>88309</v>
      </c>
      <c r="K11543" s="111" t="s">
        <v>1803</v>
      </c>
      <c r="L11543" s="111" t="s">
        <v>708</v>
      </c>
      <c r="M11543" s="111" t="s">
        <v>710</v>
      </c>
      <c r="N11543" s="111">
        <v>38.114699999999999</v>
      </c>
      <c r="O11543" s="114">
        <v>22.28</v>
      </c>
    </row>
    <row r="11544" spans="1:15">
      <c r="A11544" s="108"/>
      <c r="B11544" s="108"/>
      <c r="I11544" s="113">
        <f t="shared" si="0"/>
        <v>88316</v>
      </c>
      <c r="J11544" s="111">
        <v>88316</v>
      </c>
      <c r="K11544" s="111" t="s">
        <v>709</v>
      </c>
      <c r="L11544" s="111" t="s">
        <v>708</v>
      </c>
      <c r="M11544" s="111" t="s">
        <v>710</v>
      </c>
      <c r="N11544" s="111">
        <v>38.114699999999999</v>
      </c>
      <c r="O11544" s="114">
        <v>17.3</v>
      </c>
    </row>
    <row r="11545" spans="1:15">
      <c r="A11545" s="108"/>
      <c r="B11545" s="108"/>
      <c r="I11545" s="113">
        <f t="shared" si="0"/>
        <v>88628</v>
      </c>
      <c r="J11545" s="111">
        <v>88628</v>
      </c>
      <c r="K11545" s="111" t="s">
        <v>1926</v>
      </c>
      <c r="L11545" s="111" t="s">
        <v>750</v>
      </c>
      <c r="M11545" s="111" t="s">
        <v>702</v>
      </c>
      <c r="N11545" s="111">
        <v>1.0206</v>
      </c>
      <c r="O11545" s="114">
        <v>348.58</v>
      </c>
    </row>
    <row r="11546" spans="1:15">
      <c r="A11546" s="108"/>
      <c r="B11546" s="108"/>
      <c r="I11546" s="113">
        <f t="shared" si="0"/>
        <v>89995</v>
      </c>
      <c r="J11546" s="111">
        <v>89995</v>
      </c>
      <c r="K11546" s="111" t="s">
        <v>1899</v>
      </c>
      <c r="L11546" s="111" t="s">
        <v>750</v>
      </c>
      <c r="M11546" s="111" t="s">
        <v>702</v>
      </c>
      <c r="N11546" s="111">
        <v>0.104</v>
      </c>
      <c r="O11546" s="114">
        <v>590.23</v>
      </c>
    </row>
    <row r="11547" spans="1:15">
      <c r="A11547" s="108"/>
      <c r="B11547" s="108"/>
      <c r="I11547" s="113">
        <f t="shared" si="0"/>
        <v>89998</v>
      </c>
      <c r="J11547" s="111">
        <v>89998</v>
      </c>
      <c r="K11547" s="111" t="s">
        <v>1900</v>
      </c>
      <c r="L11547" s="111" t="s">
        <v>723</v>
      </c>
      <c r="M11547" s="111" t="s">
        <v>702</v>
      </c>
      <c r="N11547" s="111">
        <v>3.2084000000000001</v>
      </c>
      <c r="O11547" s="114">
        <v>6.56</v>
      </c>
    </row>
    <row r="11548" spans="1:15">
      <c r="A11548" s="108"/>
      <c r="B11548" s="108"/>
      <c r="I11548" s="113">
        <f t="shared" si="0"/>
        <v>94115</v>
      </c>
      <c r="J11548" s="111">
        <v>94115</v>
      </c>
      <c r="K11548" s="111" t="s">
        <v>3759</v>
      </c>
      <c r="L11548" s="111" t="s">
        <v>750</v>
      </c>
      <c r="M11548" s="111" t="s">
        <v>729</v>
      </c>
      <c r="N11548" s="111">
        <v>0.187</v>
      </c>
      <c r="O11548" s="114">
        <v>109.34</v>
      </c>
    </row>
    <row r="11549" spans="1:15">
      <c r="A11549" s="108"/>
      <c r="B11549" s="108"/>
      <c r="I11549" s="113">
        <f t="shared" si="0"/>
        <v>96536</v>
      </c>
      <c r="J11549" s="111">
        <v>96536</v>
      </c>
      <c r="K11549" s="111" t="s">
        <v>1904</v>
      </c>
      <c r="L11549" s="111" t="s">
        <v>792</v>
      </c>
      <c r="M11549" s="111" t="s">
        <v>702</v>
      </c>
      <c r="N11549" s="111">
        <v>1.04</v>
      </c>
      <c r="O11549" s="114">
        <v>52.37</v>
      </c>
    </row>
    <row r="11550" spans="1:15">
      <c r="A11550" s="108"/>
      <c r="B11550" s="108"/>
      <c r="I11550" s="113">
        <f t="shared" si="0"/>
        <v>97735</v>
      </c>
      <c r="J11550" s="111">
        <v>97735</v>
      </c>
      <c r="K11550" s="111" t="s">
        <v>2444</v>
      </c>
      <c r="L11550" s="111" t="s">
        <v>750</v>
      </c>
      <c r="M11550" s="111" t="s">
        <v>729</v>
      </c>
      <c r="N11550" s="111">
        <v>0.126</v>
      </c>
      <c r="O11550" s="131">
        <v>1794.48</v>
      </c>
    </row>
    <row r="11551" spans="1:15">
      <c r="A11551" s="108"/>
      <c r="B11551" s="108"/>
      <c r="I11551" s="113">
        <f t="shared" si="0"/>
        <v>4720</v>
      </c>
      <c r="J11551" s="111">
        <v>4720</v>
      </c>
      <c r="K11551" s="111" t="s">
        <v>1802</v>
      </c>
      <c r="L11551" s="111" t="s">
        <v>750</v>
      </c>
      <c r="M11551" s="111" t="s">
        <v>702</v>
      </c>
      <c r="N11551" s="111">
        <v>0.99</v>
      </c>
      <c r="O11551" s="114">
        <v>55.63</v>
      </c>
    </row>
    <row r="11552" spans="1:15">
      <c r="A11552" s="108"/>
      <c r="B11552" s="108"/>
      <c r="I11552" s="113">
        <f t="shared" si="0"/>
        <v>5678</v>
      </c>
      <c r="J11552" s="111">
        <v>5678</v>
      </c>
      <c r="K11552" s="111" t="s">
        <v>700</v>
      </c>
      <c r="L11552" s="111" t="s">
        <v>701</v>
      </c>
      <c r="M11552" s="111" t="s">
        <v>702</v>
      </c>
      <c r="N11552" s="111">
        <v>0.29260000000000003</v>
      </c>
      <c r="O11552" s="114">
        <v>86.07</v>
      </c>
    </row>
    <row r="11553" spans="1:15">
      <c r="A11553" s="108"/>
      <c r="B11553" s="108"/>
      <c r="I11553" s="113">
        <f t="shared" si="0"/>
        <v>5679</v>
      </c>
      <c r="J11553" s="111">
        <v>5679</v>
      </c>
      <c r="K11553" s="111" t="s">
        <v>703</v>
      </c>
      <c r="L11553" s="111" t="s">
        <v>704</v>
      </c>
      <c r="M11553" s="111" t="s">
        <v>702</v>
      </c>
      <c r="N11553" s="111">
        <v>0.98409999999999997</v>
      </c>
      <c r="O11553" s="114">
        <v>39.03</v>
      </c>
    </row>
    <row r="11554" spans="1:15">
      <c r="A11554" s="108"/>
      <c r="B11554" s="108"/>
      <c r="I11554" s="113">
        <f t="shared" si="0"/>
        <v>7258</v>
      </c>
      <c r="J11554" s="111">
        <v>7258</v>
      </c>
      <c r="K11554" s="111" t="s">
        <v>1898</v>
      </c>
      <c r="L11554" s="111" t="s">
        <v>706</v>
      </c>
      <c r="M11554" s="111" t="s">
        <v>702</v>
      </c>
      <c r="N11554" s="111">
        <v>4466</v>
      </c>
      <c r="O11554" s="114">
        <v>0.36</v>
      </c>
    </row>
    <row r="11555" spans="1:15">
      <c r="A11555" s="108"/>
      <c r="B11555" s="108"/>
      <c r="I11555" s="113">
        <f t="shared" si="0"/>
        <v>88309</v>
      </c>
      <c r="J11555" s="111">
        <v>88309</v>
      </c>
      <c r="K11555" s="111" t="s">
        <v>1803</v>
      </c>
      <c r="L11555" s="111" t="s">
        <v>708</v>
      </c>
      <c r="M11555" s="111" t="s">
        <v>710</v>
      </c>
      <c r="N11555" s="111">
        <v>64.587000000000003</v>
      </c>
      <c r="O11555" s="114">
        <v>22.28</v>
      </c>
    </row>
    <row r="11556" spans="1:15">
      <c r="A11556" s="108"/>
      <c r="B11556" s="108"/>
      <c r="I11556" s="113">
        <f t="shared" si="0"/>
        <v>88316</v>
      </c>
      <c r="J11556" s="111">
        <v>88316</v>
      </c>
      <c r="K11556" s="111" t="s">
        <v>709</v>
      </c>
      <c r="L11556" s="111" t="s">
        <v>708</v>
      </c>
      <c r="M11556" s="111" t="s">
        <v>710</v>
      </c>
      <c r="N11556" s="111">
        <v>64.587000000000003</v>
      </c>
      <c r="O11556" s="114">
        <v>17.3</v>
      </c>
    </row>
    <row r="11557" spans="1:15">
      <c r="A11557" s="108"/>
      <c r="B11557" s="108"/>
      <c r="I11557" s="113">
        <f t="shared" si="0"/>
        <v>88628</v>
      </c>
      <c r="J11557" s="111">
        <v>88628</v>
      </c>
      <c r="K11557" s="111" t="s">
        <v>1926</v>
      </c>
      <c r="L11557" s="111" t="s">
        <v>750</v>
      </c>
      <c r="M11557" s="111" t="s">
        <v>702</v>
      </c>
      <c r="N11557" s="111">
        <v>1.7272000000000001</v>
      </c>
      <c r="O11557" s="114">
        <v>348.58</v>
      </c>
    </row>
    <row r="11558" spans="1:15">
      <c r="A11558" s="108"/>
      <c r="B11558" s="108"/>
      <c r="I11558" s="113">
        <f t="shared" si="0"/>
        <v>89995</v>
      </c>
      <c r="J11558" s="111">
        <v>89995</v>
      </c>
      <c r="K11558" s="111" t="s">
        <v>1899</v>
      </c>
      <c r="L11558" s="111" t="s">
        <v>750</v>
      </c>
      <c r="M11558" s="111" t="s">
        <v>702</v>
      </c>
      <c r="N11558" s="111">
        <v>0.17599999999999999</v>
      </c>
      <c r="O11558" s="114">
        <v>590.23</v>
      </c>
    </row>
    <row r="11559" spans="1:15">
      <c r="A11559" s="108"/>
      <c r="B11559" s="108"/>
      <c r="I11559" s="113">
        <f t="shared" si="0"/>
        <v>94115</v>
      </c>
      <c r="J11559" s="111">
        <v>94115</v>
      </c>
      <c r="K11559" s="111" t="s">
        <v>3759</v>
      </c>
      <c r="L11559" s="111" t="s">
        <v>750</v>
      </c>
      <c r="M11559" s="111" t="s">
        <v>729</v>
      </c>
      <c r="N11559" s="111">
        <v>0.42899999999999999</v>
      </c>
      <c r="O11559" s="114">
        <v>109.34</v>
      </c>
    </row>
    <row r="11560" spans="1:15">
      <c r="A11560" s="108"/>
      <c r="B11560" s="108"/>
      <c r="I11560" s="113">
        <f t="shared" si="0"/>
        <v>96536</v>
      </c>
      <c r="J11560" s="111">
        <v>96536</v>
      </c>
      <c r="K11560" s="111" t="s">
        <v>1904</v>
      </c>
      <c r="L11560" s="111" t="s">
        <v>792</v>
      </c>
      <c r="M11560" s="111" t="s">
        <v>702</v>
      </c>
      <c r="N11560" s="111">
        <v>1.76</v>
      </c>
      <c r="O11560" s="114">
        <v>52.37</v>
      </c>
    </row>
    <row r="11561" spans="1:15">
      <c r="A11561" s="108"/>
      <c r="B11561" s="108"/>
      <c r="I11561" s="113">
        <f t="shared" si="0"/>
        <v>97735</v>
      </c>
      <c r="J11561" s="111">
        <v>97735</v>
      </c>
      <c r="K11561" s="111" t="s">
        <v>2444</v>
      </c>
      <c r="L11561" s="111" t="s">
        <v>750</v>
      </c>
      <c r="M11561" s="111" t="s">
        <v>729</v>
      </c>
      <c r="N11561" s="111">
        <v>0.3332</v>
      </c>
      <c r="O11561" s="131">
        <v>1794.48</v>
      </c>
    </row>
    <row r="11562" spans="1:15">
      <c r="A11562" s="108"/>
      <c r="B11562" s="108"/>
      <c r="I11562" s="113">
        <f t="shared" si="0"/>
        <v>4720</v>
      </c>
      <c r="J11562" s="111">
        <v>4720</v>
      </c>
      <c r="K11562" s="111" t="s">
        <v>1802</v>
      </c>
      <c r="L11562" s="111" t="s">
        <v>750</v>
      </c>
      <c r="M11562" s="111" t="s">
        <v>702</v>
      </c>
      <c r="N11562" s="111">
        <v>1.7951999999999999</v>
      </c>
      <c r="O11562" s="114">
        <v>55.63</v>
      </c>
    </row>
    <row r="11563" spans="1:15">
      <c r="A11563" s="108"/>
      <c r="B11563" s="108"/>
      <c r="I11563" s="113">
        <f t="shared" si="0"/>
        <v>5678</v>
      </c>
      <c r="J11563" s="111">
        <v>5678</v>
      </c>
      <c r="K11563" s="111" t="s">
        <v>700</v>
      </c>
      <c r="L11563" s="111" t="s">
        <v>701</v>
      </c>
      <c r="M11563" s="111" t="s">
        <v>702</v>
      </c>
      <c r="N11563" s="111">
        <v>0.50080000000000002</v>
      </c>
      <c r="O11563" s="114">
        <v>86.07</v>
      </c>
    </row>
    <row r="11564" spans="1:15">
      <c r="A11564" s="108"/>
      <c r="B11564" s="108"/>
      <c r="I11564" s="113">
        <f t="shared" si="0"/>
        <v>5679</v>
      </c>
      <c r="J11564" s="111">
        <v>5679</v>
      </c>
      <c r="K11564" s="111" t="s">
        <v>703</v>
      </c>
      <c r="L11564" s="111" t="s">
        <v>704</v>
      </c>
      <c r="M11564" s="111" t="s">
        <v>702</v>
      </c>
      <c r="N11564" s="111">
        <v>1.6845000000000001</v>
      </c>
      <c r="O11564" s="114">
        <v>39.03</v>
      </c>
    </row>
    <row r="11565" spans="1:15">
      <c r="A11565" s="108"/>
      <c r="B11565" s="108"/>
      <c r="I11565" s="113">
        <f t="shared" si="0"/>
        <v>7258</v>
      </c>
      <c r="J11565" s="111">
        <v>7258</v>
      </c>
      <c r="K11565" s="111" t="s">
        <v>1898</v>
      </c>
      <c r="L11565" s="111" t="s">
        <v>706</v>
      </c>
      <c r="M11565" s="111" t="s">
        <v>702</v>
      </c>
      <c r="N11565" s="111">
        <v>5481</v>
      </c>
      <c r="O11565" s="114">
        <v>0.36</v>
      </c>
    </row>
    <row r="11566" spans="1:15">
      <c r="A11566" s="108"/>
      <c r="B11566" s="108"/>
      <c r="I11566" s="113">
        <f t="shared" si="0"/>
        <v>88309</v>
      </c>
      <c r="J11566" s="111">
        <v>88309</v>
      </c>
      <c r="K11566" s="111" t="s">
        <v>1803</v>
      </c>
      <c r="L11566" s="111" t="s">
        <v>708</v>
      </c>
      <c r="M11566" s="111" t="s">
        <v>710</v>
      </c>
      <c r="N11566" s="111">
        <v>79.395600000000002</v>
      </c>
      <c r="O11566" s="114">
        <v>22.28</v>
      </c>
    </row>
    <row r="11567" spans="1:15">
      <c r="A11567" s="108"/>
      <c r="B11567" s="108"/>
      <c r="I11567" s="113">
        <f t="shared" si="0"/>
        <v>88316</v>
      </c>
      <c r="J11567" s="111">
        <v>88316</v>
      </c>
      <c r="K11567" s="111" t="s">
        <v>709</v>
      </c>
      <c r="L11567" s="111" t="s">
        <v>708</v>
      </c>
      <c r="M11567" s="111" t="s">
        <v>710</v>
      </c>
      <c r="N11567" s="111">
        <v>79.395600000000002</v>
      </c>
      <c r="O11567" s="114">
        <v>17.3</v>
      </c>
    </row>
    <row r="11568" spans="1:15">
      <c r="A11568" s="108"/>
      <c r="B11568" s="108"/>
      <c r="I11568" s="113">
        <f t="shared" si="0"/>
        <v>88628</v>
      </c>
      <c r="J11568" s="111">
        <v>88628</v>
      </c>
      <c r="K11568" s="111" t="s">
        <v>1926</v>
      </c>
      <c r="L11568" s="111" t="s">
        <v>750</v>
      </c>
      <c r="M11568" s="111" t="s">
        <v>702</v>
      </c>
      <c r="N11568" s="111">
        <v>2.1196999999999999</v>
      </c>
      <c r="O11568" s="114">
        <v>348.58</v>
      </c>
    </row>
    <row r="11569" spans="1:15">
      <c r="A11569" s="108"/>
      <c r="B11569" s="108"/>
      <c r="I11569" s="113">
        <f t="shared" si="0"/>
        <v>89995</v>
      </c>
      <c r="J11569" s="111">
        <v>89995</v>
      </c>
      <c r="K11569" s="111" t="s">
        <v>1899</v>
      </c>
      <c r="L11569" s="111" t="s">
        <v>750</v>
      </c>
      <c r="M11569" s="111" t="s">
        <v>702</v>
      </c>
      <c r="N11569" s="111">
        <v>0.216</v>
      </c>
      <c r="O11569" s="114">
        <v>590.23</v>
      </c>
    </row>
    <row r="11570" spans="1:15">
      <c r="A11570" s="108"/>
      <c r="B11570" s="108"/>
      <c r="I11570" s="113">
        <f t="shared" si="0"/>
        <v>94115</v>
      </c>
      <c r="J11570" s="111">
        <v>94115</v>
      </c>
      <c r="K11570" s="111" t="s">
        <v>3759</v>
      </c>
      <c r="L11570" s="111" t="s">
        <v>750</v>
      </c>
      <c r="M11570" s="111" t="s">
        <v>729</v>
      </c>
      <c r="N11570" s="111">
        <v>0.70299999999999996</v>
      </c>
      <c r="O11570" s="114">
        <v>109.34</v>
      </c>
    </row>
    <row r="11571" spans="1:15">
      <c r="A11571" s="108"/>
      <c r="B11571" s="108"/>
      <c r="I11571" s="113">
        <f t="shared" si="0"/>
        <v>96536</v>
      </c>
      <c r="J11571" s="111">
        <v>96536</v>
      </c>
      <c r="K11571" s="111" t="s">
        <v>1904</v>
      </c>
      <c r="L11571" s="111" t="s">
        <v>792</v>
      </c>
      <c r="M11571" s="111" t="s">
        <v>702</v>
      </c>
      <c r="N11571" s="111">
        <v>2.16</v>
      </c>
      <c r="O11571" s="114">
        <v>52.37</v>
      </c>
    </row>
    <row r="11572" spans="1:15">
      <c r="A11572" s="108"/>
      <c r="B11572" s="108"/>
      <c r="I11572" s="113">
        <f t="shared" si="0"/>
        <v>97735</v>
      </c>
      <c r="J11572" s="111">
        <v>97735</v>
      </c>
      <c r="K11572" s="111" t="s">
        <v>2444</v>
      </c>
      <c r="L11572" s="111" t="s">
        <v>750</v>
      </c>
      <c r="M11572" s="111" t="s">
        <v>729</v>
      </c>
      <c r="N11572" s="111">
        <v>0.53200000000000003</v>
      </c>
      <c r="O11572" s="131">
        <v>1794.48</v>
      </c>
    </row>
    <row r="11573" spans="1:15">
      <c r="A11573" s="108"/>
      <c r="B11573" s="108"/>
      <c r="I11573" s="113">
        <f t="shared" si="0"/>
        <v>4720</v>
      </c>
      <c r="J11573" s="111">
        <v>4720</v>
      </c>
      <c r="K11573" s="111" t="s">
        <v>1802</v>
      </c>
      <c r="L11573" s="111" t="s">
        <v>750</v>
      </c>
      <c r="M11573" s="111" t="s">
        <v>702</v>
      </c>
      <c r="N11573" s="111">
        <v>3.0623999999999998</v>
      </c>
      <c r="O11573" s="114">
        <v>55.63</v>
      </c>
    </row>
    <row r="11574" spans="1:15">
      <c r="A11574" s="108"/>
      <c r="B11574" s="108"/>
      <c r="I11574" s="113">
        <f t="shared" si="0"/>
        <v>5678</v>
      </c>
      <c r="J11574" s="111">
        <v>5678</v>
      </c>
      <c r="K11574" s="111" t="s">
        <v>700</v>
      </c>
      <c r="L11574" s="111" t="s">
        <v>701</v>
      </c>
      <c r="M11574" s="111" t="s">
        <v>702</v>
      </c>
      <c r="N11574" s="111">
        <v>0.84040000000000004</v>
      </c>
      <c r="O11574" s="114">
        <v>86.07</v>
      </c>
    </row>
    <row r="11575" spans="1:15">
      <c r="A11575" s="108"/>
      <c r="B11575" s="108"/>
      <c r="I11575" s="113">
        <f t="shared" si="0"/>
        <v>5679</v>
      </c>
      <c r="J11575" s="111">
        <v>5679</v>
      </c>
      <c r="K11575" s="111" t="s">
        <v>703</v>
      </c>
      <c r="L11575" s="111" t="s">
        <v>704</v>
      </c>
      <c r="M11575" s="111" t="s">
        <v>702</v>
      </c>
      <c r="N11575" s="111">
        <v>2.8267000000000002</v>
      </c>
      <c r="O11575" s="114">
        <v>39.03</v>
      </c>
    </row>
    <row r="11576" spans="1:15">
      <c r="A11576" s="108"/>
      <c r="B11576" s="108"/>
      <c r="I11576" s="113">
        <f t="shared" si="0"/>
        <v>7258</v>
      </c>
      <c r="J11576" s="111">
        <v>7258</v>
      </c>
      <c r="K11576" s="111" t="s">
        <v>1898</v>
      </c>
      <c r="L11576" s="111" t="s">
        <v>706</v>
      </c>
      <c r="M11576" s="111" t="s">
        <v>702</v>
      </c>
      <c r="N11576" s="111">
        <v>7917</v>
      </c>
      <c r="O11576" s="114">
        <v>0.36</v>
      </c>
    </row>
    <row r="11577" spans="1:15">
      <c r="A11577" s="108"/>
      <c r="B11577" s="108"/>
      <c r="I11577" s="113">
        <f t="shared" si="0"/>
        <v>88309</v>
      </c>
      <c r="J11577" s="111">
        <v>88309</v>
      </c>
      <c r="K11577" s="111" t="s">
        <v>1803</v>
      </c>
      <c r="L11577" s="111" t="s">
        <v>708</v>
      </c>
      <c r="M11577" s="111" t="s">
        <v>710</v>
      </c>
      <c r="N11577" s="111">
        <v>114.7931</v>
      </c>
      <c r="O11577" s="114">
        <v>22.28</v>
      </c>
    </row>
    <row r="11578" spans="1:15">
      <c r="A11578" s="108"/>
      <c r="B11578" s="108"/>
      <c r="I11578" s="113">
        <f t="shared" si="0"/>
        <v>88316</v>
      </c>
      <c r="J11578" s="111">
        <v>88316</v>
      </c>
      <c r="K11578" s="111" t="s">
        <v>709</v>
      </c>
      <c r="L11578" s="111" t="s">
        <v>708</v>
      </c>
      <c r="M11578" s="111" t="s">
        <v>710</v>
      </c>
      <c r="N11578" s="111">
        <v>114.7931</v>
      </c>
      <c r="O11578" s="114">
        <v>17.3</v>
      </c>
    </row>
    <row r="11579" spans="1:15">
      <c r="A11579" s="108"/>
      <c r="B11579" s="108"/>
      <c r="I11579" s="113">
        <f t="shared" si="0"/>
        <v>88628</v>
      </c>
      <c r="J11579" s="111">
        <v>88628</v>
      </c>
      <c r="K11579" s="111" t="s">
        <v>1926</v>
      </c>
      <c r="L11579" s="111" t="s">
        <v>750</v>
      </c>
      <c r="M11579" s="111" t="s">
        <v>702</v>
      </c>
      <c r="N11579" s="111">
        <v>3.0619000000000001</v>
      </c>
      <c r="O11579" s="114">
        <v>348.58</v>
      </c>
    </row>
    <row r="11580" spans="1:15">
      <c r="A11580" s="108"/>
      <c r="B11580" s="108"/>
      <c r="I11580" s="113">
        <f t="shared" si="0"/>
        <v>89995</v>
      </c>
      <c r="J11580" s="111">
        <v>89995</v>
      </c>
      <c r="K11580" s="111" t="s">
        <v>1899</v>
      </c>
      <c r="L11580" s="111" t="s">
        <v>750</v>
      </c>
      <c r="M11580" s="111" t="s">
        <v>702</v>
      </c>
      <c r="N11580" s="111">
        <v>0.312</v>
      </c>
      <c r="O11580" s="114">
        <v>590.23</v>
      </c>
    </row>
    <row r="11581" spans="1:15">
      <c r="A11581" s="108"/>
      <c r="B11581" s="108"/>
      <c r="I11581" s="113">
        <f t="shared" si="0"/>
        <v>89998</v>
      </c>
      <c r="J11581" s="111">
        <v>89998</v>
      </c>
      <c r="K11581" s="111" t="s">
        <v>1900</v>
      </c>
      <c r="L11581" s="111" t="s">
        <v>723</v>
      </c>
      <c r="M11581" s="111" t="s">
        <v>702</v>
      </c>
      <c r="N11581" s="111">
        <v>9.6251999999999995</v>
      </c>
      <c r="O11581" s="114">
        <v>6.56</v>
      </c>
    </row>
    <row r="11582" spans="1:15">
      <c r="A11582" s="108"/>
      <c r="B11582" s="108"/>
      <c r="I11582" s="113">
        <f t="shared" si="0"/>
        <v>94115</v>
      </c>
      <c r="J11582" s="111">
        <v>94115</v>
      </c>
      <c r="K11582" s="111" t="s">
        <v>3759</v>
      </c>
      <c r="L11582" s="111" t="s">
        <v>750</v>
      </c>
      <c r="M11582" s="111" t="s">
        <v>729</v>
      </c>
      <c r="N11582" s="111">
        <v>1.159</v>
      </c>
      <c r="O11582" s="114">
        <v>109.34</v>
      </c>
    </row>
    <row r="11583" spans="1:15">
      <c r="A11583" s="108"/>
      <c r="B11583" s="108"/>
      <c r="I11583" s="113">
        <f t="shared" si="0"/>
        <v>96536</v>
      </c>
      <c r="J11583" s="111">
        <v>96536</v>
      </c>
      <c r="K11583" s="111" t="s">
        <v>1904</v>
      </c>
      <c r="L11583" s="111" t="s">
        <v>792</v>
      </c>
      <c r="M11583" s="111" t="s">
        <v>702</v>
      </c>
      <c r="N11583" s="111">
        <v>3.12</v>
      </c>
      <c r="O11583" s="114">
        <v>52.37</v>
      </c>
    </row>
    <row r="11584" spans="1:15">
      <c r="A11584" s="108"/>
      <c r="B11584" s="108"/>
      <c r="I11584" s="113">
        <f t="shared" si="0"/>
        <v>97735</v>
      </c>
      <c r="J11584" s="111">
        <v>97735</v>
      </c>
      <c r="K11584" s="111" t="s">
        <v>2444</v>
      </c>
      <c r="L11584" s="111" t="s">
        <v>750</v>
      </c>
      <c r="M11584" s="111" t="s">
        <v>729</v>
      </c>
      <c r="N11584" s="111">
        <v>0.86799999999999999</v>
      </c>
      <c r="O11584" s="131">
        <v>1794.48</v>
      </c>
    </row>
    <row r="11585" spans="1:15">
      <c r="A11585" s="108"/>
      <c r="B11585" s="108"/>
      <c r="I11585" s="113">
        <f t="shared" si="0"/>
        <v>25067</v>
      </c>
      <c r="J11585" s="111">
        <v>25067</v>
      </c>
      <c r="K11585" s="111" t="s">
        <v>1912</v>
      </c>
      <c r="L11585" s="111" t="s">
        <v>706</v>
      </c>
      <c r="M11585" s="111" t="s">
        <v>702</v>
      </c>
      <c r="N11585" s="111">
        <v>115.6275</v>
      </c>
      <c r="O11585" s="114">
        <v>2.85</v>
      </c>
    </row>
    <row r="11586" spans="1:15">
      <c r="A11586" s="108"/>
      <c r="B11586" s="108"/>
      <c r="I11586" s="113">
        <f t="shared" si="0"/>
        <v>88309</v>
      </c>
      <c r="J11586" s="111">
        <v>88309</v>
      </c>
      <c r="K11586" s="111" t="s">
        <v>1803</v>
      </c>
      <c r="L11586" s="111" t="s">
        <v>708</v>
      </c>
      <c r="M11586" s="111" t="s">
        <v>710</v>
      </c>
      <c r="N11586" s="111">
        <v>26.0562</v>
      </c>
      <c r="O11586" s="114">
        <v>22.28</v>
      </c>
    </row>
    <row r="11587" spans="1:15">
      <c r="A11587" s="108"/>
      <c r="B11587" s="108"/>
      <c r="I11587" s="113">
        <f t="shared" si="0"/>
        <v>88316</v>
      </c>
      <c r="J11587" s="111">
        <v>88316</v>
      </c>
      <c r="K11587" s="111" t="s">
        <v>709</v>
      </c>
      <c r="L11587" s="111" t="s">
        <v>708</v>
      </c>
      <c r="M11587" s="111" t="s">
        <v>710</v>
      </c>
      <c r="N11587" s="111">
        <v>26.0562</v>
      </c>
      <c r="O11587" s="114">
        <v>17.3</v>
      </c>
    </row>
    <row r="11588" spans="1:15">
      <c r="A11588" s="108"/>
      <c r="B11588" s="108"/>
      <c r="I11588" s="113">
        <f t="shared" si="0"/>
        <v>89993</v>
      </c>
      <c r="J11588" s="111">
        <v>89993</v>
      </c>
      <c r="K11588" s="111" t="s">
        <v>1913</v>
      </c>
      <c r="L11588" s="111" t="s">
        <v>750</v>
      </c>
      <c r="M11588" s="111" t="s">
        <v>702</v>
      </c>
      <c r="N11588" s="111">
        <v>0.1046</v>
      </c>
      <c r="O11588" s="114">
        <v>619.97</v>
      </c>
    </row>
    <row r="11589" spans="1:15">
      <c r="A11589" s="108"/>
      <c r="B11589" s="108"/>
      <c r="I11589" s="113">
        <f t="shared" si="0"/>
        <v>89996</v>
      </c>
      <c r="J11589" s="111">
        <v>89996</v>
      </c>
      <c r="K11589" s="111" t="s">
        <v>1914</v>
      </c>
      <c r="L11589" s="111" t="s">
        <v>723</v>
      </c>
      <c r="M11589" s="111" t="s">
        <v>702</v>
      </c>
      <c r="N11589" s="111">
        <v>3.4552</v>
      </c>
      <c r="O11589" s="114">
        <v>7.02</v>
      </c>
    </row>
    <row r="11590" spans="1:15">
      <c r="A11590" s="108"/>
      <c r="B11590" s="108"/>
      <c r="I11590" s="113">
        <f t="shared" si="0"/>
        <v>94970</v>
      </c>
      <c r="J11590" s="111">
        <v>94970</v>
      </c>
      <c r="K11590" s="111" t="s">
        <v>1903</v>
      </c>
      <c r="L11590" s="111" t="s">
        <v>750</v>
      </c>
      <c r="M11590" s="111" t="s">
        <v>702</v>
      </c>
      <c r="N11590" s="111">
        <v>0.86060000000000003</v>
      </c>
      <c r="O11590" s="114">
        <v>282.29000000000002</v>
      </c>
    </row>
    <row r="11591" spans="1:15">
      <c r="A11591" s="108"/>
      <c r="B11591" s="108"/>
      <c r="I11591" s="113">
        <f t="shared" si="0"/>
        <v>100475</v>
      </c>
      <c r="J11591" s="111">
        <v>100475</v>
      </c>
      <c r="K11591" s="111" t="s">
        <v>1906</v>
      </c>
      <c r="L11591" s="111" t="s">
        <v>750</v>
      </c>
      <c r="M11591" s="111" t="s">
        <v>702</v>
      </c>
      <c r="N11591" s="111">
        <v>0.72819999999999996</v>
      </c>
      <c r="O11591" s="114">
        <v>434.93</v>
      </c>
    </row>
    <row r="11592" spans="1:15">
      <c r="A11592" s="108"/>
      <c r="B11592" s="108"/>
      <c r="I11592" s="113">
        <f t="shared" si="0"/>
        <v>660</v>
      </c>
      <c r="J11592" s="111">
        <v>660</v>
      </c>
      <c r="K11592" s="111" t="s">
        <v>1911</v>
      </c>
      <c r="L11592" s="111" t="s">
        <v>706</v>
      </c>
      <c r="M11592" s="111" t="s">
        <v>702</v>
      </c>
      <c r="N11592" s="111">
        <v>42</v>
      </c>
      <c r="O11592" s="114">
        <v>1.77</v>
      </c>
    </row>
    <row r="11593" spans="1:15">
      <c r="A11593" s="108"/>
      <c r="B11593" s="108"/>
      <c r="I11593" s="113">
        <f t="shared" si="0"/>
        <v>25067</v>
      </c>
      <c r="J11593" s="111">
        <v>25067</v>
      </c>
      <c r="K11593" s="111" t="s">
        <v>1912</v>
      </c>
      <c r="L11593" s="111" t="s">
        <v>706</v>
      </c>
      <c r="M11593" s="111" t="s">
        <v>702</v>
      </c>
      <c r="N11593" s="111">
        <v>158.7045</v>
      </c>
      <c r="O11593" s="114">
        <v>2.85</v>
      </c>
    </row>
    <row r="11594" spans="1:15">
      <c r="A11594" s="108"/>
      <c r="B11594" s="108"/>
      <c r="I11594" s="113">
        <f t="shared" si="0"/>
        <v>88309</v>
      </c>
      <c r="J11594" s="111">
        <v>88309</v>
      </c>
      <c r="K11594" s="111" t="s">
        <v>1803</v>
      </c>
      <c r="L11594" s="111" t="s">
        <v>708</v>
      </c>
      <c r="M11594" s="111" t="s">
        <v>710</v>
      </c>
      <c r="N11594" s="111">
        <v>35.234999999999999</v>
      </c>
      <c r="O11594" s="114">
        <v>22.28</v>
      </c>
    </row>
    <row r="11595" spans="1:15">
      <c r="A11595" s="108"/>
      <c r="B11595" s="108"/>
      <c r="I11595" s="113">
        <f t="shared" si="0"/>
        <v>88316</v>
      </c>
      <c r="J11595" s="111">
        <v>88316</v>
      </c>
      <c r="K11595" s="111" t="s">
        <v>709</v>
      </c>
      <c r="L11595" s="111" t="s">
        <v>708</v>
      </c>
      <c r="M11595" s="111" t="s">
        <v>710</v>
      </c>
      <c r="N11595" s="111">
        <v>35.234999999999999</v>
      </c>
      <c r="O11595" s="114">
        <v>17.3</v>
      </c>
    </row>
    <row r="11596" spans="1:15">
      <c r="A11596" s="108"/>
      <c r="B11596" s="108"/>
      <c r="I11596" s="113">
        <f t="shared" si="0"/>
        <v>89993</v>
      </c>
      <c r="J11596" s="111">
        <v>89993</v>
      </c>
      <c r="K11596" s="111" t="s">
        <v>1913</v>
      </c>
      <c r="L11596" s="111" t="s">
        <v>750</v>
      </c>
      <c r="M11596" s="111" t="s">
        <v>702</v>
      </c>
      <c r="N11596" s="111">
        <v>0.1196</v>
      </c>
      <c r="O11596" s="114">
        <v>619.97</v>
      </c>
    </row>
    <row r="11597" spans="1:15">
      <c r="A11597" s="108"/>
      <c r="B11597" s="108"/>
      <c r="I11597" s="113">
        <f t="shared" si="0"/>
        <v>89995</v>
      </c>
      <c r="J11597" s="111">
        <v>89995</v>
      </c>
      <c r="K11597" s="111" t="s">
        <v>1899</v>
      </c>
      <c r="L11597" s="111" t="s">
        <v>750</v>
      </c>
      <c r="M11597" s="111" t="s">
        <v>702</v>
      </c>
      <c r="N11597" s="111">
        <v>0.1231</v>
      </c>
      <c r="O11597" s="114">
        <v>590.23</v>
      </c>
    </row>
    <row r="11598" spans="1:15">
      <c r="A11598" s="108"/>
      <c r="B11598" s="108"/>
      <c r="I11598" s="113">
        <f t="shared" si="0"/>
        <v>89996</v>
      </c>
      <c r="J11598" s="111">
        <v>89996</v>
      </c>
      <c r="K11598" s="111" t="s">
        <v>1914</v>
      </c>
      <c r="L11598" s="111" t="s">
        <v>723</v>
      </c>
      <c r="M11598" s="111" t="s">
        <v>702</v>
      </c>
      <c r="N11598" s="111">
        <v>3.9487999999999999</v>
      </c>
      <c r="O11598" s="114">
        <v>7.02</v>
      </c>
    </row>
    <row r="11599" spans="1:15">
      <c r="A11599" s="108"/>
      <c r="B11599" s="108"/>
      <c r="I11599" s="113">
        <f t="shared" si="0"/>
        <v>94970</v>
      </c>
      <c r="J11599" s="111">
        <v>94970</v>
      </c>
      <c r="K11599" s="111" t="s">
        <v>1903</v>
      </c>
      <c r="L11599" s="111" t="s">
        <v>750</v>
      </c>
      <c r="M11599" s="111" t="s">
        <v>702</v>
      </c>
      <c r="N11599" s="111">
        <v>1.1044</v>
      </c>
      <c r="O11599" s="114">
        <v>282.29000000000002</v>
      </c>
    </row>
    <row r="11600" spans="1:15">
      <c r="A11600" s="108"/>
      <c r="B11600" s="108"/>
      <c r="I11600" s="113">
        <f t="shared" si="0"/>
        <v>100475</v>
      </c>
      <c r="J11600" s="111">
        <v>100475</v>
      </c>
      <c r="K11600" s="111" t="s">
        <v>1906</v>
      </c>
      <c r="L11600" s="111" t="s">
        <v>750</v>
      </c>
      <c r="M11600" s="111" t="s">
        <v>702</v>
      </c>
      <c r="N11600" s="111">
        <v>0.98529999999999995</v>
      </c>
      <c r="O11600" s="114">
        <v>434.93</v>
      </c>
    </row>
    <row r="11601" spans="1:15">
      <c r="A11601" s="108"/>
      <c r="B11601" s="108"/>
      <c r="I11601" s="113">
        <f t="shared" si="0"/>
        <v>660</v>
      </c>
      <c r="J11601" s="111">
        <v>660</v>
      </c>
      <c r="K11601" s="111" t="s">
        <v>1911</v>
      </c>
      <c r="L11601" s="111" t="s">
        <v>706</v>
      </c>
      <c r="M11601" s="111" t="s">
        <v>702</v>
      </c>
      <c r="N11601" s="111">
        <v>52.5</v>
      </c>
      <c r="O11601" s="114">
        <v>1.77</v>
      </c>
    </row>
    <row r="11602" spans="1:15">
      <c r="A11602" s="108"/>
      <c r="B11602" s="108"/>
      <c r="I11602" s="113">
        <f t="shared" si="0"/>
        <v>25067</v>
      </c>
      <c r="J11602" s="111">
        <v>25067</v>
      </c>
      <c r="K11602" s="111" t="s">
        <v>1912</v>
      </c>
      <c r="L11602" s="111" t="s">
        <v>706</v>
      </c>
      <c r="M11602" s="111" t="s">
        <v>702</v>
      </c>
      <c r="N11602" s="111">
        <v>226.72059999999999</v>
      </c>
      <c r="O11602" s="114">
        <v>2.85</v>
      </c>
    </row>
    <row r="11603" spans="1:15">
      <c r="A11603" s="108"/>
      <c r="B11603" s="108"/>
      <c r="I11603" s="113">
        <f t="shared" si="0"/>
        <v>88309</v>
      </c>
      <c r="J11603" s="111">
        <v>88309</v>
      </c>
      <c r="K11603" s="111" t="s">
        <v>1803</v>
      </c>
      <c r="L11603" s="111" t="s">
        <v>708</v>
      </c>
      <c r="M11603" s="111" t="s">
        <v>710</v>
      </c>
      <c r="N11603" s="111">
        <v>50.2333</v>
      </c>
      <c r="O11603" s="114">
        <v>22.28</v>
      </c>
    </row>
    <row r="11604" spans="1:15">
      <c r="A11604" s="108"/>
      <c r="B11604" s="108"/>
      <c r="I11604" s="113">
        <f t="shared" si="0"/>
        <v>88316</v>
      </c>
      <c r="J11604" s="111">
        <v>88316</v>
      </c>
      <c r="K11604" s="111" t="s">
        <v>709</v>
      </c>
      <c r="L11604" s="111" t="s">
        <v>708</v>
      </c>
      <c r="M11604" s="111" t="s">
        <v>710</v>
      </c>
      <c r="N11604" s="111">
        <v>50.2333</v>
      </c>
      <c r="O11604" s="114">
        <v>17.3</v>
      </c>
    </row>
    <row r="11605" spans="1:15">
      <c r="A11605" s="108"/>
      <c r="B11605" s="108"/>
      <c r="I11605" s="113">
        <f t="shared" si="0"/>
        <v>89993</v>
      </c>
      <c r="J11605" s="111">
        <v>89993</v>
      </c>
      <c r="K11605" s="111" t="s">
        <v>1913</v>
      </c>
      <c r="L11605" s="111" t="s">
        <v>750</v>
      </c>
      <c r="M11605" s="111" t="s">
        <v>702</v>
      </c>
      <c r="N11605" s="111">
        <v>0.13450000000000001</v>
      </c>
      <c r="O11605" s="114">
        <v>619.97</v>
      </c>
    </row>
    <row r="11606" spans="1:15">
      <c r="A11606" s="108"/>
      <c r="B11606" s="108"/>
      <c r="I11606" s="113">
        <f t="shared" si="0"/>
        <v>89995</v>
      </c>
      <c r="J11606" s="111">
        <v>89995</v>
      </c>
      <c r="K11606" s="111" t="s">
        <v>1899</v>
      </c>
      <c r="L11606" s="111" t="s">
        <v>750</v>
      </c>
      <c r="M11606" s="111" t="s">
        <v>702</v>
      </c>
      <c r="N11606" s="111">
        <v>0.15379999999999999</v>
      </c>
      <c r="O11606" s="114">
        <v>590.23</v>
      </c>
    </row>
    <row r="11607" spans="1:15">
      <c r="A11607" s="108"/>
      <c r="B11607" s="108"/>
      <c r="I11607" s="113">
        <f t="shared" si="0"/>
        <v>89996</v>
      </c>
      <c r="J11607" s="111">
        <v>89996</v>
      </c>
      <c r="K11607" s="111" t="s">
        <v>1914</v>
      </c>
      <c r="L11607" s="111" t="s">
        <v>723</v>
      </c>
      <c r="M11607" s="111" t="s">
        <v>702</v>
      </c>
      <c r="N11607" s="111">
        <v>4.4424000000000001</v>
      </c>
      <c r="O11607" s="114">
        <v>7.02</v>
      </c>
    </row>
    <row r="11608" spans="1:15">
      <c r="A11608" s="108"/>
      <c r="B11608" s="108"/>
      <c r="I11608" s="113">
        <f t="shared" si="0"/>
        <v>94970</v>
      </c>
      <c r="J11608" s="111">
        <v>94970</v>
      </c>
      <c r="K11608" s="111" t="s">
        <v>1903</v>
      </c>
      <c r="L11608" s="111" t="s">
        <v>750</v>
      </c>
      <c r="M11608" s="111" t="s">
        <v>702</v>
      </c>
      <c r="N11608" s="111">
        <v>1.5356000000000001</v>
      </c>
      <c r="O11608" s="114">
        <v>282.29000000000002</v>
      </c>
    </row>
    <row r="11609" spans="1:15">
      <c r="A11609" s="108"/>
      <c r="B11609" s="108"/>
      <c r="I11609" s="113">
        <f t="shared" si="0"/>
        <v>100475</v>
      </c>
      <c r="J11609" s="111">
        <v>100475</v>
      </c>
      <c r="K11609" s="111" t="s">
        <v>1906</v>
      </c>
      <c r="L11609" s="111" t="s">
        <v>750</v>
      </c>
      <c r="M11609" s="111" t="s">
        <v>702</v>
      </c>
      <c r="N11609" s="111">
        <v>1.3992</v>
      </c>
      <c r="O11609" s="114">
        <v>434.93</v>
      </c>
    </row>
    <row r="11610" spans="1:15">
      <c r="A11610" s="108"/>
      <c r="B11610" s="108"/>
      <c r="I11610" s="113">
        <f t="shared" si="0"/>
        <v>25067</v>
      </c>
      <c r="J11610" s="111">
        <v>25067</v>
      </c>
      <c r="K11610" s="111" t="s">
        <v>1912</v>
      </c>
      <c r="L11610" s="111" t="s">
        <v>706</v>
      </c>
      <c r="M11610" s="111" t="s">
        <v>702</v>
      </c>
      <c r="N11610" s="111">
        <v>290.20240000000001</v>
      </c>
      <c r="O11610" s="114">
        <v>2.85</v>
      </c>
    </row>
    <row r="11611" spans="1:15">
      <c r="A11611" s="108"/>
      <c r="B11611" s="108"/>
      <c r="I11611" s="113">
        <f t="shared" si="0"/>
        <v>88309</v>
      </c>
      <c r="J11611" s="111">
        <v>88309</v>
      </c>
      <c r="K11611" s="111" t="s">
        <v>1803</v>
      </c>
      <c r="L11611" s="111" t="s">
        <v>708</v>
      </c>
      <c r="M11611" s="111" t="s">
        <v>710</v>
      </c>
      <c r="N11611" s="111">
        <v>66.818700000000007</v>
      </c>
      <c r="O11611" s="114">
        <v>22.28</v>
      </c>
    </row>
    <row r="11612" spans="1:15">
      <c r="A11612" s="108"/>
      <c r="B11612" s="108"/>
      <c r="I11612" s="113">
        <f t="shared" si="0"/>
        <v>88316</v>
      </c>
      <c r="J11612" s="111">
        <v>88316</v>
      </c>
      <c r="K11612" s="111" t="s">
        <v>709</v>
      </c>
      <c r="L11612" s="111" t="s">
        <v>708</v>
      </c>
      <c r="M11612" s="111" t="s">
        <v>710</v>
      </c>
      <c r="N11612" s="111">
        <v>66.818700000000007</v>
      </c>
      <c r="O11612" s="114">
        <v>17.3</v>
      </c>
    </row>
    <row r="11613" spans="1:15">
      <c r="A11613" s="108"/>
      <c r="B11613" s="108"/>
      <c r="I11613" s="113">
        <f t="shared" si="0"/>
        <v>94970</v>
      </c>
      <c r="J11613" s="111">
        <v>94970</v>
      </c>
      <c r="K11613" s="111" t="s">
        <v>1903</v>
      </c>
      <c r="L11613" s="111" t="s">
        <v>750</v>
      </c>
      <c r="M11613" s="111" t="s">
        <v>702</v>
      </c>
      <c r="N11613" s="111">
        <v>2.1993999999999998</v>
      </c>
      <c r="O11613" s="114">
        <v>282.29000000000002</v>
      </c>
    </row>
    <row r="11614" spans="1:15">
      <c r="A11614" s="108"/>
      <c r="B11614" s="108"/>
      <c r="I11614" s="113">
        <f t="shared" si="0"/>
        <v>100475</v>
      </c>
      <c r="J11614" s="111">
        <v>100475</v>
      </c>
      <c r="K11614" s="111" t="s">
        <v>1906</v>
      </c>
      <c r="L11614" s="111" t="s">
        <v>750</v>
      </c>
      <c r="M11614" s="111" t="s">
        <v>702</v>
      </c>
      <c r="N11614" s="111">
        <v>1.8315999999999999</v>
      </c>
      <c r="O11614" s="114">
        <v>434.93</v>
      </c>
    </row>
    <row r="11615" spans="1:15">
      <c r="A11615" s="108"/>
      <c r="B11615" s="108"/>
      <c r="I11615" s="113">
        <f t="shared" si="0"/>
        <v>660</v>
      </c>
      <c r="J11615" s="111">
        <v>660</v>
      </c>
      <c r="K11615" s="111" t="s">
        <v>1911</v>
      </c>
      <c r="L11615" s="111" t="s">
        <v>706</v>
      </c>
      <c r="M11615" s="111" t="s">
        <v>702</v>
      </c>
      <c r="N11615" s="111">
        <v>71.400000000000006</v>
      </c>
      <c r="O11615" s="114">
        <v>1.77</v>
      </c>
    </row>
    <row r="11616" spans="1:15">
      <c r="A11616" s="108"/>
      <c r="B11616" s="108"/>
      <c r="I11616" s="113">
        <f t="shared" si="0"/>
        <v>25067</v>
      </c>
      <c r="J11616" s="111">
        <v>25067</v>
      </c>
      <c r="K11616" s="111" t="s">
        <v>1912</v>
      </c>
      <c r="L11616" s="111" t="s">
        <v>706</v>
      </c>
      <c r="M11616" s="111" t="s">
        <v>702</v>
      </c>
      <c r="N11616" s="111">
        <v>346.88260000000002</v>
      </c>
      <c r="O11616" s="114">
        <v>2.85</v>
      </c>
    </row>
    <row r="11617" spans="1:15">
      <c r="A11617" s="108"/>
      <c r="B11617" s="108"/>
      <c r="I11617" s="113">
        <f t="shared" si="0"/>
        <v>88309</v>
      </c>
      <c r="J11617" s="111">
        <v>88309</v>
      </c>
      <c r="K11617" s="111" t="s">
        <v>1803</v>
      </c>
      <c r="L11617" s="111" t="s">
        <v>708</v>
      </c>
      <c r="M11617" s="111" t="s">
        <v>710</v>
      </c>
      <c r="N11617" s="111">
        <v>77.5197</v>
      </c>
      <c r="O11617" s="114">
        <v>22.28</v>
      </c>
    </row>
    <row r="11618" spans="1:15">
      <c r="A11618" s="108"/>
      <c r="B11618" s="108"/>
      <c r="I11618" s="113">
        <f t="shared" si="0"/>
        <v>88316</v>
      </c>
      <c r="J11618" s="111">
        <v>88316</v>
      </c>
      <c r="K11618" s="111" t="s">
        <v>709</v>
      </c>
      <c r="L11618" s="111" t="s">
        <v>708</v>
      </c>
      <c r="M11618" s="111" t="s">
        <v>710</v>
      </c>
      <c r="N11618" s="111">
        <v>77.5197</v>
      </c>
      <c r="O11618" s="114">
        <v>17.3</v>
      </c>
    </row>
    <row r="11619" spans="1:15">
      <c r="A11619" s="108"/>
      <c r="B11619" s="108"/>
      <c r="I11619" s="113">
        <f t="shared" si="0"/>
        <v>89993</v>
      </c>
      <c r="J11619" s="111">
        <v>89993</v>
      </c>
      <c r="K11619" s="111" t="s">
        <v>1913</v>
      </c>
      <c r="L11619" s="111" t="s">
        <v>750</v>
      </c>
      <c r="M11619" s="111" t="s">
        <v>702</v>
      </c>
      <c r="N11619" s="111">
        <v>0.14949999999999999</v>
      </c>
      <c r="O11619" s="114">
        <v>619.97</v>
      </c>
    </row>
    <row r="11620" spans="1:15">
      <c r="A11620" s="108"/>
      <c r="B11620" s="108"/>
      <c r="I11620" s="113">
        <f t="shared" si="0"/>
        <v>89995</v>
      </c>
      <c r="J11620" s="111">
        <v>89995</v>
      </c>
      <c r="K11620" s="111" t="s">
        <v>1899</v>
      </c>
      <c r="L11620" s="111" t="s">
        <v>750</v>
      </c>
      <c r="M11620" s="111" t="s">
        <v>702</v>
      </c>
      <c r="N11620" s="111">
        <v>0.2092</v>
      </c>
      <c r="O11620" s="114">
        <v>590.23</v>
      </c>
    </row>
    <row r="11621" spans="1:15">
      <c r="A11621" s="108"/>
      <c r="B11621" s="108"/>
      <c r="I11621" s="113">
        <f t="shared" si="0"/>
        <v>89996</v>
      </c>
      <c r="J11621" s="111">
        <v>89996</v>
      </c>
      <c r="K11621" s="111" t="s">
        <v>1914</v>
      </c>
      <c r="L11621" s="111" t="s">
        <v>723</v>
      </c>
      <c r="M11621" s="111" t="s">
        <v>702</v>
      </c>
      <c r="N11621" s="111">
        <v>4.9359999999999999</v>
      </c>
      <c r="O11621" s="114">
        <v>7.02</v>
      </c>
    </row>
    <row r="11622" spans="1:15">
      <c r="A11622" s="108"/>
      <c r="B11622" s="108"/>
      <c r="I11622" s="113">
        <f t="shared" si="0"/>
        <v>94970</v>
      </c>
      <c r="J11622" s="111">
        <v>94970</v>
      </c>
      <c r="K11622" s="111" t="s">
        <v>1903</v>
      </c>
      <c r="L11622" s="111" t="s">
        <v>750</v>
      </c>
      <c r="M11622" s="111" t="s">
        <v>702</v>
      </c>
      <c r="N11622" s="111">
        <v>2.3719000000000001</v>
      </c>
      <c r="O11622" s="114">
        <v>282.29000000000002</v>
      </c>
    </row>
    <row r="11623" spans="1:15">
      <c r="A11623" s="108"/>
      <c r="B11623" s="108"/>
      <c r="I11623" s="113">
        <f t="shared" si="0"/>
        <v>100475</v>
      </c>
      <c r="J11623" s="111">
        <v>100475</v>
      </c>
      <c r="K11623" s="111" t="s">
        <v>1906</v>
      </c>
      <c r="L11623" s="111" t="s">
        <v>750</v>
      </c>
      <c r="M11623" s="111" t="s">
        <v>702</v>
      </c>
      <c r="N11623" s="111">
        <v>2.1429</v>
      </c>
      <c r="O11623" s="114">
        <v>434.93</v>
      </c>
    </row>
    <row r="11624" spans="1:15">
      <c r="A11624" s="108"/>
      <c r="B11624" s="108"/>
      <c r="I11624" s="113">
        <f t="shared" si="0"/>
        <v>660</v>
      </c>
      <c r="J11624" s="111">
        <v>660</v>
      </c>
      <c r="K11624" s="111" t="s">
        <v>1911</v>
      </c>
      <c r="L11624" s="111" t="s">
        <v>706</v>
      </c>
      <c r="M11624" s="111" t="s">
        <v>702</v>
      </c>
      <c r="N11624" s="111">
        <v>69.3</v>
      </c>
      <c r="O11624" s="114">
        <v>1.77</v>
      </c>
    </row>
    <row r="11625" spans="1:15">
      <c r="A11625" s="108"/>
      <c r="B11625" s="108"/>
      <c r="I11625" s="113">
        <f t="shared" si="0"/>
        <v>25067</v>
      </c>
      <c r="J11625" s="111">
        <v>25067</v>
      </c>
      <c r="K11625" s="111" t="s">
        <v>1912</v>
      </c>
      <c r="L11625" s="111" t="s">
        <v>706</v>
      </c>
      <c r="M11625" s="111" t="s">
        <v>702</v>
      </c>
      <c r="N11625" s="111">
        <v>411.49799999999999</v>
      </c>
      <c r="O11625" s="114">
        <v>2.85</v>
      </c>
    </row>
    <row r="11626" spans="1:15">
      <c r="A11626" s="108"/>
      <c r="B11626" s="108"/>
      <c r="I11626" s="113">
        <f t="shared" si="0"/>
        <v>88309</v>
      </c>
      <c r="J11626" s="111">
        <v>88309</v>
      </c>
      <c r="K11626" s="111" t="s">
        <v>1803</v>
      </c>
      <c r="L11626" s="111" t="s">
        <v>708</v>
      </c>
      <c r="M11626" s="111" t="s">
        <v>710</v>
      </c>
      <c r="N11626" s="111">
        <v>86.924800000000005</v>
      </c>
      <c r="O11626" s="114">
        <v>22.28</v>
      </c>
    </row>
    <row r="11627" spans="1:15">
      <c r="A11627" s="108"/>
      <c r="B11627" s="108"/>
      <c r="I11627" s="113">
        <f t="shared" si="0"/>
        <v>88316</v>
      </c>
      <c r="J11627" s="111">
        <v>88316</v>
      </c>
      <c r="K11627" s="111" t="s">
        <v>709</v>
      </c>
      <c r="L11627" s="111" t="s">
        <v>708</v>
      </c>
      <c r="M11627" s="111" t="s">
        <v>710</v>
      </c>
      <c r="N11627" s="111">
        <v>86.924800000000005</v>
      </c>
      <c r="O11627" s="114">
        <v>17.3</v>
      </c>
    </row>
    <row r="11628" spans="1:15">
      <c r="A11628" s="108"/>
      <c r="B11628" s="108"/>
      <c r="I11628" s="113">
        <f t="shared" si="0"/>
        <v>89993</v>
      </c>
      <c r="J11628" s="111">
        <v>89993</v>
      </c>
      <c r="K11628" s="111" t="s">
        <v>1913</v>
      </c>
      <c r="L11628" s="111" t="s">
        <v>750</v>
      </c>
      <c r="M11628" s="111" t="s">
        <v>702</v>
      </c>
      <c r="N11628" s="111">
        <v>0.17929999999999999</v>
      </c>
      <c r="O11628" s="114">
        <v>619.97</v>
      </c>
    </row>
    <row r="11629" spans="1:15">
      <c r="A11629" s="108"/>
      <c r="B11629" s="108"/>
      <c r="I11629" s="113">
        <f t="shared" si="0"/>
        <v>89995</v>
      </c>
      <c r="J11629" s="111">
        <v>89995</v>
      </c>
      <c r="K11629" s="111" t="s">
        <v>1899</v>
      </c>
      <c r="L11629" s="111" t="s">
        <v>750</v>
      </c>
      <c r="M11629" s="111" t="s">
        <v>702</v>
      </c>
      <c r="N11629" s="111">
        <v>0.20300000000000001</v>
      </c>
      <c r="O11629" s="114">
        <v>590.23</v>
      </c>
    </row>
    <row r="11630" spans="1:15">
      <c r="A11630" s="108"/>
      <c r="B11630" s="108"/>
      <c r="I11630" s="113">
        <f t="shared" si="0"/>
        <v>89996</v>
      </c>
      <c r="J11630" s="111">
        <v>89996</v>
      </c>
      <c r="K11630" s="111" t="s">
        <v>1914</v>
      </c>
      <c r="L11630" s="111" t="s">
        <v>723</v>
      </c>
      <c r="M11630" s="111" t="s">
        <v>702</v>
      </c>
      <c r="N11630" s="111">
        <v>5.9231999999999996</v>
      </c>
      <c r="O11630" s="114">
        <v>7.02</v>
      </c>
    </row>
    <row r="11631" spans="1:15">
      <c r="A11631" s="108"/>
      <c r="B11631" s="108"/>
      <c r="I11631" s="113">
        <f t="shared" si="0"/>
        <v>94970</v>
      </c>
      <c r="J11631" s="111">
        <v>94970</v>
      </c>
      <c r="K11631" s="111" t="s">
        <v>1903</v>
      </c>
      <c r="L11631" s="111" t="s">
        <v>750</v>
      </c>
      <c r="M11631" s="111" t="s">
        <v>702</v>
      </c>
      <c r="N11631" s="111">
        <v>2.2856000000000001</v>
      </c>
      <c r="O11631" s="114">
        <v>282.29000000000002</v>
      </c>
    </row>
    <row r="11632" spans="1:15">
      <c r="A11632" s="108"/>
      <c r="B11632" s="108"/>
      <c r="I11632" s="113">
        <f t="shared" si="0"/>
        <v>100475</v>
      </c>
      <c r="J11632" s="111">
        <v>100475</v>
      </c>
      <c r="K11632" s="111" t="s">
        <v>1906</v>
      </c>
      <c r="L11632" s="111" t="s">
        <v>750</v>
      </c>
      <c r="M11632" s="111" t="s">
        <v>702</v>
      </c>
      <c r="N11632" s="111">
        <v>2.4468000000000001</v>
      </c>
      <c r="O11632" s="114">
        <v>434.93</v>
      </c>
    </row>
    <row r="11633" spans="1:15">
      <c r="A11633" s="108"/>
      <c r="B11633" s="108"/>
      <c r="I11633" s="113">
        <f t="shared" si="0"/>
        <v>660</v>
      </c>
      <c r="J11633" s="111">
        <v>660</v>
      </c>
      <c r="K11633" s="111" t="s">
        <v>1911</v>
      </c>
      <c r="L11633" s="111" t="s">
        <v>706</v>
      </c>
      <c r="M11633" s="111" t="s">
        <v>702</v>
      </c>
      <c r="N11633" s="111">
        <v>50.4</v>
      </c>
      <c r="O11633" s="114">
        <v>1.77</v>
      </c>
    </row>
    <row r="11634" spans="1:15">
      <c r="A11634" s="108"/>
      <c r="B11634" s="108"/>
      <c r="I11634" s="113">
        <f t="shared" si="0"/>
        <v>5678</v>
      </c>
      <c r="J11634" s="111">
        <v>5678</v>
      </c>
      <c r="K11634" s="111" t="s">
        <v>700</v>
      </c>
      <c r="L11634" s="111" t="s">
        <v>701</v>
      </c>
      <c r="M11634" s="111" t="s">
        <v>702</v>
      </c>
      <c r="N11634" s="111">
        <v>0.14080000000000001</v>
      </c>
      <c r="O11634" s="114">
        <v>86.07</v>
      </c>
    </row>
    <row r="11635" spans="1:15">
      <c r="A11635" s="108"/>
      <c r="B11635" s="108"/>
      <c r="I11635" s="113">
        <f t="shared" si="0"/>
        <v>5679</v>
      </c>
      <c r="J11635" s="111">
        <v>5679</v>
      </c>
      <c r="K11635" s="111" t="s">
        <v>703</v>
      </c>
      <c r="L11635" s="111" t="s">
        <v>704</v>
      </c>
      <c r="M11635" s="111" t="s">
        <v>702</v>
      </c>
      <c r="N11635" s="111">
        <v>0.47349999999999998</v>
      </c>
      <c r="O11635" s="114">
        <v>39.03</v>
      </c>
    </row>
    <row r="11636" spans="1:15">
      <c r="A11636" s="108"/>
      <c r="B11636" s="108"/>
      <c r="I11636" s="113">
        <f t="shared" si="0"/>
        <v>25067</v>
      </c>
      <c r="J11636" s="111">
        <v>25067</v>
      </c>
      <c r="K11636" s="111" t="s">
        <v>1912</v>
      </c>
      <c r="L11636" s="111" t="s">
        <v>706</v>
      </c>
      <c r="M11636" s="111" t="s">
        <v>702</v>
      </c>
      <c r="N11636" s="111">
        <v>81.619399999999999</v>
      </c>
      <c r="O11636" s="114">
        <v>2.85</v>
      </c>
    </row>
    <row r="11637" spans="1:15">
      <c r="A11637" s="108"/>
      <c r="B11637" s="108"/>
      <c r="I11637" s="113">
        <f t="shared" si="0"/>
        <v>88309</v>
      </c>
      <c r="J11637" s="111">
        <v>88309</v>
      </c>
      <c r="K11637" s="111" t="s">
        <v>1803</v>
      </c>
      <c r="L11637" s="111" t="s">
        <v>708</v>
      </c>
      <c r="M11637" s="111" t="s">
        <v>710</v>
      </c>
      <c r="N11637" s="111">
        <v>19.695399999999999</v>
      </c>
      <c r="O11637" s="114">
        <v>22.28</v>
      </c>
    </row>
    <row r="11638" spans="1:15">
      <c r="A11638" s="108"/>
      <c r="B11638" s="108"/>
      <c r="I11638" s="113">
        <f t="shared" si="0"/>
        <v>88316</v>
      </c>
      <c r="J11638" s="111">
        <v>88316</v>
      </c>
      <c r="K11638" s="111" t="s">
        <v>709</v>
      </c>
      <c r="L11638" s="111" t="s">
        <v>708</v>
      </c>
      <c r="M11638" s="111" t="s">
        <v>710</v>
      </c>
      <c r="N11638" s="111">
        <v>19.695399999999999</v>
      </c>
      <c r="O11638" s="114">
        <v>17.3</v>
      </c>
    </row>
    <row r="11639" spans="1:15">
      <c r="A11639" s="108"/>
      <c r="B11639" s="108"/>
      <c r="I11639" s="113">
        <f t="shared" si="0"/>
        <v>89995</v>
      </c>
      <c r="J11639" s="111">
        <v>89995</v>
      </c>
      <c r="K11639" s="111" t="s">
        <v>1899</v>
      </c>
      <c r="L11639" s="111" t="s">
        <v>750</v>
      </c>
      <c r="M11639" s="111" t="s">
        <v>702</v>
      </c>
      <c r="N11639" s="111">
        <v>0.1477</v>
      </c>
      <c r="O11639" s="114">
        <v>590.23</v>
      </c>
    </row>
    <row r="11640" spans="1:15">
      <c r="A11640" s="108"/>
      <c r="B11640" s="108"/>
      <c r="I11640" s="113">
        <f t="shared" si="0"/>
        <v>94970</v>
      </c>
      <c r="J11640" s="111">
        <v>94970</v>
      </c>
      <c r="K11640" s="111" t="s">
        <v>1903</v>
      </c>
      <c r="L11640" s="111" t="s">
        <v>750</v>
      </c>
      <c r="M11640" s="111" t="s">
        <v>702</v>
      </c>
      <c r="N11640" s="111">
        <v>0.53439999999999999</v>
      </c>
      <c r="O11640" s="114">
        <v>282.29000000000002</v>
      </c>
    </row>
    <row r="11641" spans="1:15">
      <c r="A11641" s="108"/>
      <c r="B11641" s="108"/>
      <c r="I11641" s="113">
        <f t="shared" si="0"/>
        <v>100475</v>
      </c>
      <c r="J11641" s="111">
        <v>100475</v>
      </c>
      <c r="K11641" s="111" t="s">
        <v>1906</v>
      </c>
      <c r="L11641" s="111" t="s">
        <v>750</v>
      </c>
      <c r="M11641" s="111" t="s">
        <v>702</v>
      </c>
      <c r="N11641" s="111">
        <v>0.58020000000000005</v>
      </c>
      <c r="O11641" s="114">
        <v>434.93</v>
      </c>
    </row>
    <row r="11642" spans="1:15">
      <c r="A11642" s="108"/>
      <c r="B11642" s="108"/>
      <c r="I11642" s="113">
        <f t="shared" si="0"/>
        <v>5678</v>
      </c>
      <c r="J11642" s="111">
        <v>5678</v>
      </c>
      <c r="K11642" s="111" t="s">
        <v>700</v>
      </c>
      <c r="L11642" s="111" t="s">
        <v>701</v>
      </c>
      <c r="M11642" s="111" t="s">
        <v>702</v>
      </c>
      <c r="N11642" s="111">
        <v>0.33350000000000002</v>
      </c>
      <c r="O11642" s="114">
        <v>86.07</v>
      </c>
    </row>
    <row r="11643" spans="1:15">
      <c r="A11643" s="108"/>
      <c r="B11643" s="108"/>
      <c r="I11643" s="113">
        <f t="shared" si="0"/>
        <v>5679</v>
      </c>
      <c r="J11643" s="111">
        <v>5679</v>
      </c>
      <c r="K11643" s="111" t="s">
        <v>703</v>
      </c>
      <c r="L11643" s="111" t="s">
        <v>704</v>
      </c>
      <c r="M11643" s="111" t="s">
        <v>702</v>
      </c>
      <c r="N11643" s="111">
        <v>1.1218999999999999</v>
      </c>
      <c r="O11643" s="114">
        <v>39.03</v>
      </c>
    </row>
    <row r="11644" spans="1:15">
      <c r="A11644" s="108"/>
      <c r="B11644" s="108"/>
      <c r="I11644" s="113">
        <f t="shared" si="0"/>
        <v>88309</v>
      </c>
      <c r="J11644" s="111">
        <v>88309</v>
      </c>
      <c r="K11644" s="111" t="s">
        <v>1803</v>
      </c>
      <c r="L11644" s="111" t="s">
        <v>708</v>
      </c>
      <c r="M11644" s="111" t="s">
        <v>710</v>
      </c>
      <c r="N11644" s="111">
        <v>29.747299999999999</v>
      </c>
      <c r="O11644" s="114">
        <v>22.28</v>
      </c>
    </row>
    <row r="11645" spans="1:15">
      <c r="A11645" s="108"/>
      <c r="B11645" s="108"/>
      <c r="I11645" s="113">
        <f t="shared" si="0"/>
        <v>88316</v>
      </c>
      <c r="J11645" s="111">
        <v>88316</v>
      </c>
      <c r="K11645" s="111" t="s">
        <v>709</v>
      </c>
      <c r="L11645" s="111" t="s">
        <v>708</v>
      </c>
      <c r="M11645" s="111" t="s">
        <v>710</v>
      </c>
      <c r="N11645" s="111">
        <v>29.747299999999999</v>
      </c>
      <c r="O11645" s="114">
        <v>17.3</v>
      </c>
    </row>
    <row r="11646" spans="1:15">
      <c r="A11646" s="108"/>
      <c r="B11646" s="108"/>
      <c r="I11646" s="113">
        <f t="shared" si="0"/>
        <v>94970</v>
      </c>
      <c r="J11646" s="111">
        <v>94970</v>
      </c>
      <c r="K11646" s="111" t="s">
        <v>1903</v>
      </c>
      <c r="L11646" s="111" t="s">
        <v>750</v>
      </c>
      <c r="M11646" s="111" t="s">
        <v>702</v>
      </c>
      <c r="N11646" s="111">
        <v>0.89059999999999995</v>
      </c>
      <c r="O11646" s="114">
        <v>282.29000000000002</v>
      </c>
    </row>
    <row r="11647" spans="1:15">
      <c r="A11647" s="108"/>
      <c r="B11647" s="108"/>
      <c r="I11647" s="113">
        <f t="shared" si="0"/>
        <v>100475</v>
      </c>
      <c r="J11647" s="111">
        <v>100475</v>
      </c>
      <c r="K11647" s="111" t="s">
        <v>1906</v>
      </c>
      <c r="L11647" s="111" t="s">
        <v>750</v>
      </c>
      <c r="M11647" s="111" t="s">
        <v>702</v>
      </c>
      <c r="N11647" s="111">
        <v>0.84819999999999995</v>
      </c>
      <c r="O11647" s="114">
        <v>434.93</v>
      </c>
    </row>
    <row r="11648" spans="1:15">
      <c r="A11648" s="108"/>
      <c r="B11648" s="108"/>
      <c r="I11648" s="113">
        <f t="shared" si="0"/>
        <v>660</v>
      </c>
      <c r="J11648" s="111">
        <v>660</v>
      </c>
      <c r="K11648" s="111" t="s">
        <v>1911</v>
      </c>
      <c r="L11648" s="111" t="s">
        <v>706</v>
      </c>
      <c r="M11648" s="111" t="s">
        <v>702</v>
      </c>
      <c r="N11648" s="111">
        <v>100.8</v>
      </c>
      <c r="O11648" s="114">
        <v>1.77</v>
      </c>
    </row>
    <row r="11649" spans="1:15">
      <c r="A11649" s="108"/>
      <c r="B11649" s="108"/>
      <c r="I11649" s="113">
        <f t="shared" si="0"/>
        <v>5678</v>
      </c>
      <c r="J11649" s="111">
        <v>5678</v>
      </c>
      <c r="K11649" s="111" t="s">
        <v>700</v>
      </c>
      <c r="L11649" s="111" t="s">
        <v>701</v>
      </c>
      <c r="M11649" s="111" t="s">
        <v>702</v>
      </c>
      <c r="N11649" s="111">
        <v>0.6925</v>
      </c>
      <c r="O11649" s="114">
        <v>86.07</v>
      </c>
    </row>
    <row r="11650" spans="1:15">
      <c r="A11650" s="108"/>
      <c r="B11650" s="108"/>
      <c r="I11650" s="113">
        <f t="shared" si="0"/>
        <v>5679</v>
      </c>
      <c r="J11650" s="111">
        <v>5679</v>
      </c>
      <c r="K11650" s="111" t="s">
        <v>703</v>
      </c>
      <c r="L11650" s="111" t="s">
        <v>704</v>
      </c>
      <c r="M11650" s="111" t="s">
        <v>702</v>
      </c>
      <c r="N11650" s="111">
        <v>2.3292000000000002</v>
      </c>
      <c r="O11650" s="114">
        <v>39.03</v>
      </c>
    </row>
    <row r="11651" spans="1:15">
      <c r="A11651" s="108"/>
      <c r="B11651" s="108"/>
      <c r="I11651" s="113">
        <f t="shared" si="0"/>
        <v>88309</v>
      </c>
      <c r="J11651" s="111">
        <v>88309</v>
      </c>
      <c r="K11651" s="111" t="s">
        <v>1803</v>
      </c>
      <c r="L11651" s="111" t="s">
        <v>708</v>
      </c>
      <c r="M11651" s="111" t="s">
        <v>710</v>
      </c>
      <c r="N11651" s="111">
        <v>44.4754</v>
      </c>
      <c r="O11651" s="114">
        <v>22.28</v>
      </c>
    </row>
    <row r="11652" spans="1:15">
      <c r="A11652" s="108"/>
      <c r="B11652" s="108"/>
      <c r="I11652" s="113">
        <f t="shared" si="0"/>
        <v>88316</v>
      </c>
      <c r="J11652" s="111">
        <v>88316</v>
      </c>
      <c r="K11652" s="111" t="s">
        <v>709</v>
      </c>
      <c r="L11652" s="111" t="s">
        <v>708</v>
      </c>
      <c r="M11652" s="111" t="s">
        <v>710</v>
      </c>
      <c r="N11652" s="111">
        <v>44.4754</v>
      </c>
      <c r="O11652" s="114">
        <v>17.3</v>
      </c>
    </row>
    <row r="11653" spans="1:15">
      <c r="A11653" s="108"/>
      <c r="B11653" s="108"/>
      <c r="I11653" s="113">
        <f t="shared" si="0"/>
        <v>89995</v>
      </c>
      <c r="J11653" s="111">
        <v>89995</v>
      </c>
      <c r="K11653" s="111" t="s">
        <v>1899</v>
      </c>
      <c r="L11653" s="111" t="s">
        <v>750</v>
      </c>
      <c r="M11653" s="111" t="s">
        <v>702</v>
      </c>
      <c r="N11653" s="111">
        <v>0.29530000000000001</v>
      </c>
      <c r="O11653" s="114">
        <v>590.23</v>
      </c>
    </row>
    <row r="11654" spans="1:15">
      <c r="A11654" s="108"/>
      <c r="B11654" s="108"/>
      <c r="I11654" s="113">
        <f t="shared" si="0"/>
        <v>94970</v>
      </c>
      <c r="J11654" s="111">
        <v>94970</v>
      </c>
      <c r="K11654" s="111" t="s">
        <v>1903</v>
      </c>
      <c r="L11654" s="111" t="s">
        <v>750</v>
      </c>
      <c r="M11654" s="111" t="s">
        <v>702</v>
      </c>
      <c r="N11654" s="111">
        <v>1.4569000000000001</v>
      </c>
      <c r="O11654" s="114">
        <v>282.29000000000002</v>
      </c>
    </row>
    <row r="11655" spans="1:15">
      <c r="A11655" s="108"/>
      <c r="B11655" s="108"/>
      <c r="I11655" s="113">
        <f t="shared" si="0"/>
        <v>100475</v>
      </c>
      <c r="J11655" s="111">
        <v>100475</v>
      </c>
      <c r="K11655" s="111" t="s">
        <v>1906</v>
      </c>
      <c r="L11655" s="111" t="s">
        <v>750</v>
      </c>
      <c r="M11655" s="111" t="s">
        <v>702</v>
      </c>
      <c r="N11655" s="111">
        <v>1.2344999999999999</v>
      </c>
      <c r="O11655" s="114">
        <v>434.93</v>
      </c>
    </row>
    <row r="11656" spans="1:15">
      <c r="A11656" s="108"/>
      <c r="B11656" s="108"/>
      <c r="I11656" s="113">
        <f t="shared" si="0"/>
        <v>660</v>
      </c>
      <c r="J11656" s="111">
        <v>660</v>
      </c>
      <c r="K11656" s="111" t="s">
        <v>1911</v>
      </c>
      <c r="L11656" s="111" t="s">
        <v>706</v>
      </c>
      <c r="M11656" s="111" t="s">
        <v>702</v>
      </c>
      <c r="N11656" s="111">
        <v>126</v>
      </c>
      <c r="O11656" s="114">
        <v>1.77</v>
      </c>
    </row>
    <row r="11657" spans="1:15">
      <c r="A11657" s="108"/>
      <c r="B11657" s="108"/>
      <c r="I11657" s="113">
        <f t="shared" si="0"/>
        <v>5678</v>
      </c>
      <c r="J11657" s="111">
        <v>5678</v>
      </c>
      <c r="K11657" s="111" t="s">
        <v>700</v>
      </c>
      <c r="L11657" s="111" t="s">
        <v>701</v>
      </c>
      <c r="M11657" s="111" t="s">
        <v>702</v>
      </c>
      <c r="N11657" s="111">
        <v>0.99750000000000005</v>
      </c>
      <c r="O11657" s="114">
        <v>86.07</v>
      </c>
    </row>
    <row r="11658" spans="1:15">
      <c r="A11658" s="108"/>
      <c r="B11658" s="108"/>
      <c r="I11658" s="113">
        <f t="shared" si="0"/>
        <v>5679</v>
      </c>
      <c r="J11658" s="111">
        <v>5679</v>
      </c>
      <c r="K11658" s="111" t="s">
        <v>703</v>
      </c>
      <c r="L11658" s="111" t="s">
        <v>704</v>
      </c>
      <c r="M11658" s="111" t="s">
        <v>702</v>
      </c>
      <c r="N11658" s="111">
        <v>0.99750000000000005</v>
      </c>
      <c r="O11658" s="114">
        <v>39.03</v>
      </c>
    </row>
    <row r="11659" spans="1:15">
      <c r="A11659" s="108"/>
      <c r="B11659" s="108"/>
      <c r="I11659" s="113">
        <f t="shared" si="0"/>
        <v>25067</v>
      </c>
      <c r="J11659" s="111">
        <v>25067</v>
      </c>
      <c r="K11659" s="111" t="s">
        <v>1912</v>
      </c>
      <c r="L11659" s="111" t="s">
        <v>706</v>
      </c>
      <c r="M11659" s="111" t="s">
        <v>702</v>
      </c>
      <c r="N11659" s="111">
        <v>204.04859999999999</v>
      </c>
      <c r="O11659" s="114">
        <v>2.85</v>
      </c>
    </row>
    <row r="11660" spans="1:15">
      <c r="A11660" s="108"/>
      <c r="B11660" s="108"/>
      <c r="I11660" s="113">
        <f t="shared" si="0"/>
        <v>88309</v>
      </c>
      <c r="J11660" s="111">
        <v>88309</v>
      </c>
      <c r="K11660" s="111" t="s">
        <v>1803</v>
      </c>
      <c r="L11660" s="111" t="s">
        <v>708</v>
      </c>
      <c r="M11660" s="111" t="s">
        <v>710</v>
      </c>
      <c r="N11660" s="111">
        <v>56.981000000000002</v>
      </c>
      <c r="O11660" s="114">
        <v>22.28</v>
      </c>
    </row>
    <row r="11661" spans="1:15">
      <c r="A11661" s="108"/>
      <c r="B11661" s="108"/>
      <c r="I11661" s="113">
        <f t="shared" si="0"/>
        <v>88316</v>
      </c>
      <c r="J11661" s="111">
        <v>88316</v>
      </c>
      <c r="K11661" s="111" t="s">
        <v>709</v>
      </c>
      <c r="L11661" s="111" t="s">
        <v>708</v>
      </c>
      <c r="M11661" s="111" t="s">
        <v>710</v>
      </c>
      <c r="N11661" s="111">
        <v>56.981000000000002</v>
      </c>
      <c r="O11661" s="114">
        <v>17.3</v>
      </c>
    </row>
    <row r="11662" spans="1:15">
      <c r="A11662" s="108"/>
      <c r="B11662" s="108"/>
      <c r="I11662" s="113">
        <f t="shared" si="0"/>
        <v>89995</v>
      </c>
      <c r="J11662" s="111">
        <v>89995</v>
      </c>
      <c r="K11662" s="111" t="s">
        <v>1899</v>
      </c>
      <c r="L11662" s="111" t="s">
        <v>750</v>
      </c>
      <c r="M11662" s="111" t="s">
        <v>702</v>
      </c>
      <c r="N11662" s="111">
        <v>0.36919999999999997</v>
      </c>
      <c r="O11662" s="114">
        <v>590.23</v>
      </c>
    </row>
    <row r="11663" spans="1:15">
      <c r="A11663" s="108"/>
      <c r="B11663" s="108"/>
      <c r="I11663" s="113">
        <f t="shared" si="0"/>
        <v>94970</v>
      </c>
      <c r="J11663" s="111">
        <v>94970</v>
      </c>
      <c r="K11663" s="111" t="s">
        <v>1903</v>
      </c>
      <c r="L11663" s="111" t="s">
        <v>750</v>
      </c>
      <c r="M11663" s="111" t="s">
        <v>702</v>
      </c>
      <c r="N11663" s="111">
        <v>1.9294</v>
      </c>
      <c r="O11663" s="114">
        <v>282.29000000000002</v>
      </c>
    </row>
    <row r="11664" spans="1:15">
      <c r="A11664" s="108"/>
      <c r="B11664" s="108"/>
      <c r="I11664" s="113">
        <f t="shared" si="0"/>
        <v>100475</v>
      </c>
      <c r="J11664" s="111">
        <v>100475</v>
      </c>
      <c r="K11664" s="111" t="s">
        <v>1906</v>
      </c>
      <c r="L11664" s="111" t="s">
        <v>750</v>
      </c>
      <c r="M11664" s="111" t="s">
        <v>702</v>
      </c>
      <c r="N11664" s="111">
        <v>1.5633999999999999</v>
      </c>
      <c r="O11664" s="114">
        <v>434.93</v>
      </c>
    </row>
    <row r="11665" spans="1:15">
      <c r="A11665" s="108"/>
      <c r="B11665" s="108"/>
      <c r="I11665" s="113">
        <f t="shared" si="0"/>
        <v>660</v>
      </c>
      <c r="J11665" s="111">
        <v>660</v>
      </c>
      <c r="K11665" s="111" t="s">
        <v>1911</v>
      </c>
      <c r="L11665" s="111" t="s">
        <v>706</v>
      </c>
      <c r="M11665" s="111" t="s">
        <v>702</v>
      </c>
      <c r="N11665" s="111">
        <v>138.6</v>
      </c>
      <c r="O11665" s="114">
        <v>1.77</v>
      </c>
    </row>
    <row r="11666" spans="1:15">
      <c r="A11666" s="108"/>
      <c r="B11666" s="108"/>
      <c r="I11666" s="113">
        <f t="shared" si="0"/>
        <v>5678</v>
      </c>
      <c r="J11666" s="111">
        <v>5678</v>
      </c>
      <c r="K11666" s="111" t="s">
        <v>700</v>
      </c>
      <c r="L11666" s="111" t="s">
        <v>701</v>
      </c>
      <c r="M11666" s="111" t="s">
        <v>702</v>
      </c>
      <c r="N11666" s="111">
        <v>1.2512000000000001</v>
      </c>
      <c r="O11666" s="114">
        <v>86.07</v>
      </c>
    </row>
    <row r="11667" spans="1:15">
      <c r="A11667" s="108"/>
      <c r="B11667" s="108"/>
      <c r="I11667" s="113">
        <f t="shared" si="0"/>
        <v>5679</v>
      </c>
      <c r="J11667" s="111">
        <v>5679</v>
      </c>
      <c r="K11667" s="111" t="s">
        <v>703</v>
      </c>
      <c r="L11667" s="111" t="s">
        <v>704</v>
      </c>
      <c r="M11667" s="111" t="s">
        <v>702</v>
      </c>
      <c r="N11667" s="111">
        <v>4.2084999999999999</v>
      </c>
      <c r="O11667" s="114">
        <v>39.03</v>
      </c>
    </row>
    <row r="11668" spans="1:15">
      <c r="A11668" s="108"/>
      <c r="B11668" s="108"/>
      <c r="I11668" s="113">
        <f t="shared" si="0"/>
        <v>25067</v>
      </c>
      <c r="J11668" s="111">
        <v>25067</v>
      </c>
      <c r="K11668" s="111" t="s">
        <v>1912</v>
      </c>
      <c r="L11668" s="111" t="s">
        <v>706</v>
      </c>
      <c r="M11668" s="111" t="s">
        <v>702</v>
      </c>
      <c r="N11668" s="111">
        <v>224.45339999999999</v>
      </c>
      <c r="O11668" s="114">
        <v>2.85</v>
      </c>
    </row>
    <row r="11669" spans="1:15">
      <c r="A11669" s="108"/>
      <c r="B11669" s="108"/>
      <c r="I11669" s="113">
        <f t="shared" si="0"/>
        <v>88309</v>
      </c>
      <c r="J11669" s="111">
        <v>88309</v>
      </c>
      <c r="K11669" s="111" t="s">
        <v>1803</v>
      </c>
      <c r="L11669" s="111" t="s">
        <v>708</v>
      </c>
      <c r="M11669" s="111" t="s">
        <v>710</v>
      </c>
      <c r="N11669" s="111">
        <v>64.3596</v>
      </c>
      <c r="O11669" s="114">
        <v>22.28</v>
      </c>
    </row>
    <row r="11670" spans="1:15">
      <c r="A11670" s="108"/>
      <c r="B11670" s="108"/>
      <c r="I11670" s="113">
        <f t="shared" si="0"/>
        <v>88316</v>
      </c>
      <c r="J11670" s="111">
        <v>88316</v>
      </c>
      <c r="K11670" s="111" t="s">
        <v>709</v>
      </c>
      <c r="L11670" s="111" t="s">
        <v>708</v>
      </c>
      <c r="M11670" s="111" t="s">
        <v>710</v>
      </c>
      <c r="N11670" s="111">
        <v>64.3596</v>
      </c>
      <c r="O11670" s="114">
        <v>17.3</v>
      </c>
    </row>
    <row r="11671" spans="1:15">
      <c r="A11671" s="108"/>
      <c r="B11671" s="108"/>
      <c r="I11671" s="113">
        <f t="shared" si="0"/>
        <v>89995</v>
      </c>
      <c r="J11671" s="111">
        <v>89995</v>
      </c>
      <c r="K11671" s="111" t="s">
        <v>1899</v>
      </c>
      <c r="L11671" s="111" t="s">
        <v>750</v>
      </c>
      <c r="M11671" s="111" t="s">
        <v>702</v>
      </c>
      <c r="N11671" s="111">
        <v>0.40610000000000002</v>
      </c>
      <c r="O11671" s="114">
        <v>590.23</v>
      </c>
    </row>
    <row r="11672" spans="1:15">
      <c r="A11672" s="108"/>
      <c r="B11672" s="108"/>
      <c r="I11672" s="113">
        <f t="shared" si="0"/>
        <v>100475</v>
      </c>
      <c r="J11672" s="111">
        <v>100475</v>
      </c>
      <c r="K11672" s="111" t="s">
        <v>1906</v>
      </c>
      <c r="L11672" s="111" t="s">
        <v>750</v>
      </c>
      <c r="M11672" s="111" t="s">
        <v>702</v>
      </c>
      <c r="N11672" s="111">
        <v>1.7478</v>
      </c>
      <c r="O11672" s="114">
        <v>434.93</v>
      </c>
    </row>
    <row r="11673" spans="1:15">
      <c r="A11673" s="108"/>
      <c r="B11673" s="108"/>
      <c r="I11673" s="113">
        <f t="shared" si="0"/>
        <v>660</v>
      </c>
      <c r="J11673" s="111">
        <v>660</v>
      </c>
      <c r="K11673" s="111" t="s">
        <v>1911</v>
      </c>
      <c r="L11673" s="111" t="s">
        <v>706</v>
      </c>
      <c r="M11673" s="111" t="s">
        <v>702</v>
      </c>
      <c r="N11673" s="111">
        <v>159.6</v>
      </c>
      <c r="O11673" s="114">
        <v>1.77</v>
      </c>
    </row>
    <row r="11674" spans="1:15">
      <c r="A11674" s="108"/>
      <c r="B11674" s="108"/>
      <c r="I11674" s="113">
        <f t="shared" si="0"/>
        <v>5678</v>
      </c>
      <c r="J11674" s="111">
        <v>5678</v>
      </c>
      <c r="K11674" s="111" t="s">
        <v>700</v>
      </c>
      <c r="L11674" s="111" t="s">
        <v>701</v>
      </c>
      <c r="M11674" s="111" t="s">
        <v>702</v>
      </c>
      <c r="N11674" s="111">
        <v>1.5409999999999999</v>
      </c>
      <c r="O11674" s="114">
        <v>86.07</v>
      </c>
    </row>
    <row r="11675" spans="1:15">
      <c r="A11675" s="108"/>
      <c r="B11675" s="108"/>
      <c r="I11675" s="113">
        <f t="shared" si="0"/>
        <v>5679</v>
      </c>
      <c r="J11675" s="111">
        <v>5679</v>
      </c>
      <c r="K11675" s="111" t="s">
        <v>703</v>
      </c>
      <c r="L11675" s="111" t="s">
        <v>704</v>
      </c>
      <c r="M11675" s="111" t="s">
        <v>702</v>
      </c>
      <c r="N11675" s="111">
        <v>5.1832000000000003</v>
      </c>
      <c r="O11675" s="114">
        <v>39.03</v>
      </c>
    </row>
    <row r="11676" spans="1:15">
      <c r="A11676" s="108"/>
      <c r="B11676" s="108"/>
      <c r="I11676" s="113">
        <f t="shared" si="0"/>
        <v>25067</v>
      </c>
      <c r="J11676" s="111">
        <v>25067</v>
      </c>
      <c r="K11676" s="111" t="s">
        <v>1912</v>
      </c>
      <c r="L11676" s="111" t="s">
        <v>706</v>
      </c>
      <c r="M11676" s="111" t="s">
        <v>702</v>
      </c>
      <c r="N11676" s="111">
        <v>258.4615</v>
      </c>
      <c r="O11676" s="114">
        <v>2.85</v>
      </c>
    </row>
    <row r="11677" spans="1:15">
      <c r="A11677" s="108"/>
      <c r="B11677" s="108"/>
      <c r="I11677" s="113">
        <f t="shared" si="0"/>
        <v>88309</v>
      </c>
      <c r="J11677" s="111">
        <v>88309</v>
      </c>
      <c r="K11677" s="111" t="s">
        <v>1803</v>
      </c>
      <c r="L11677" s="111" t="s">
        <v>708</v>
      </c>
      <c r="M11677" s="111" t="s">
        <v>710</v>
      </c>
      <c r="N11677" s="111">
        <v>75.135000000000005</v>
      </c>
      <c r="O11677" s="114">
        <v>22.28</v>
      </c>
    </row>
    <row r="11678" spans="1:15">
      <c r="A11678" s="108"/>
      <c r="B11678" s="108"/>
      <c r="I11678" s="113">
        <f t="shared" si="0"/>
        <v>88316</v>
      </c>
      <c r="J11678" s="111">
        <v>88316</v>
      </c>
      <c r="K11678" s="111" t="s">
        <v>709</v>
      </c>
      <c r="L11678" s="111" t="s">
        <v>708</v>
      </c>
      <c r="M11678" s="111" t="s">
        <v>710</v>
      </c>
      <c r="N11678" s="111">
        <v>75.135000000000005</v>
      </c>
      <c r="O11678" s="114">
        <v>17.3</v>
      </c>
    </row>
    <row r="11679" spans="1:15">
      <c r="A11679" s="108"/>
      <c r="B11679" s="108"/>
      <c r="I11679" s="113">
        <f t="shared" si="0"/>
        <v>89995</v>
      </c>
      <c r="J11679" s="111">
        <v>89995</v>
      </c>
      <c r="K11679" s="111" t="s">
        <v>1899</v>
      </c>
      <c r="L11679" s="111" t="s">
        <v>750</v>
      </c>
      <c r="M11679" s="111" t="s">
        <v>702</v>
      </c>
      <c r="N11679" s="111">
        <v>0.46760000000000002</v>
      </c>
      <c r="O11679" s="114">
        <v>590.23</v>
      </c>
    </row>
    <row r="11680" spans="1:15">
      <c r="A11680" s="108"/>
      <c r="B11680" s="108"/>
      <c r="I11680" s="113">
        <f t="shared" si="0"/>
        <v>94970</v>
      </c>
      <c r="J11680" s="111">
        <v>94970</v>
      </c>
      <c r="K11680" s="111" t="s">
        <v>1903</v>
      </c>
      <c r="L11680" s="111" t="s">
        <v>750</v>
      </c>
      <c r="M11680" s="111" t="s">
        <v>702</v>
      </c>
      <c r="N11680" s="111">
        <v>2.7168999999999999</v>
      </c>
      <c r="O11680" s="114">
        <v>282.29000000000002</v>
      </c>
    </row>
    <row r="11681" spans="1:15">
      <c r="A11681" s="108"/>
      <c r="B11681" s="108"/>
      <c r="I11681" s="113">
        <f t="shared" si="0"/>
        <v>100475</v>
      </c>
      <c r="J11681" s="111">
        <v>100475</v>
      </c>
      <c r="K11681" s="111" t="s">
        <v>1906</v>
      </c>
      <c r="L11681" s="111" t="s">
        <v>750</v>
      </c>
      <c r="M11681" s="111" t="s">
        <v>702</v>
      </c>
      <c r="N11681" s="111">
        <v>2.0280999999999998</v>
      </c>
      <c r="O11681" s="114">
        <v>434.93</v>
      </c>
    </row>
    <row r="11682" spans="1:15">
      <c r="A11682" s="108"/>
      <c r="B11682" s="108"/>
      <c r="I11682" s="113">
        <f t="shared" si="0"/>
        <v>660</v>
      </c>
      <c r="J11682" s="111">
        <v>660</v>
      </c>
      <c r="K11682" s="111" t="s">
        <v>1911</v>
      </c>
      <c r="L11682" s="111" t="s">
        <v>706</v>
      </c>
      <c r="M11682" s="111" t="s">
        <v>702</v>
      </c>
      <c r="N11682" s="111">
        <v>27.3</v>
      </c>
      <c r="O11682" s="114">
        <v>1.77</v>
      </c>
    </row>
    <row r="11683" spans="1:15">
      <c r="A11683" s="108"/>
      <c r="B11683" s="108"/>
      <c r="I11683" s="113">
        <f t="shared" si="0"/>
        <v>5678</v>
      </c>
      <c r="J11683" s="111">
        <v>5678</v>
      </c>
      <c r="K11683" s="111" t="s">
        <v>700</v>
      </c>
      <c r="L11683" s="111" t="s">
        <v>701</v>
      </c>
      <c r="M11683" s="111" t="s">
        <v>702</v>
      </c>
      <c r="N11683" s="111">
        <v>0.11990000000000001</v>
      </c>
      <c r="O11683" s="114">
        <v>86.07</v>
      </c>
    </row>
    <row r="11684" spans="1:15">
      <c r="A11684" s="108"/>
      <c r="B11684" s="108"/>
      <c r="I11684" s="113">
        <f t="shared" si="0"/>
        <v>5679</v>
      </c>
      <c r="J11684" s="111">
        <v>5679</v>
      </c>
      <c r="K11684" s="111" t="s">
        <v>703</v>
      </c>
      <c r="L11684" s="111" t="s">
        <v>704</v>
      </c>
      <c r="M11684" s="111" t="s">
        <v>702</v>
      </c>
      <c r="N11684" s="111">
        <v>0.4032</v>
      </c>
      <c r="O11684" s="114">
        <v>39.03</v>
      </c>
    </row>
    <row r="11685" spans="1:15">
      <c r="A11685" s="108"/>
      <c r="B11685" s="108"/>
      <c r="I11685" s="113">
        <f t="shared" si="0"/>
        <v>25067</v>
      </c>
      <c r="J11685" s="111">
        <v>25067</v>
      </c>
      <c r="K11685" s="111" t="s">
        <v>1912</v>
      </c>
      <c r="L11685" s="111" t="s">
        <v>706</v>
      </c>
      <c r="M11685" s="111" t="s">
        <v>702</v>
      </c>
      <c r="N11685" s="111">
        <v>178.80699999999999</v>
      </c>
      <c r="O11685" s="114">
        <v>2.85</v>
      </c>
    </row>
    <row r="11686" spans="1:15">
      <c r="A11686" s="108"/>
      <c r="B11686" s="108"/>
      <c r="I11686" s="113">
        <f t="shared" si="0"/>
        <v>88309</v>
      </c>
      <c r="J11686" s="111">
        <v>88309</v>
      </c>
      <c r="K11686" s="111" t="s">
        <v>1803</v>
      </c>
      <c r="L11686" s="111" t="s">
        <v>708</v>
      </c>
      <c r="M11686" s="111" t="s">
        <v>710</v>
      </c>
      <c r="N11686" s="111">
        <v>19.581800000000001</v>
      </c>
      <c r="O11686" s="114">
        <v>22.28</v>
      </c>
    </row>
    <row r="11687" spans="1:15">
      <c r="A11687" s="108"/>
      <c r="B11687" s="108"/>
      <c r="I11687" s="113">
        <f t="shared" si="0"/>
        <v>88316</v>
      </c>
      <c r="J11687" s="111">
        <v>88316</v>
      </c>
      <c r="K11687" s="111" t="s">
        <v>709</v>
      </c>
      <c r="L11687" s="111" t="s">
        <v>708</v>
      </c>
      <c r="M11687" s="111" t="s">
        <v>710</v>
      </c>
      <c r="N11687" s="111">
        <v>19.581800000000001</v>
      </c>
      <c r="O11687" s="114">
        <v>17.3</v>
      </c>
    </row>
    <row r="11688" spans="1:15">
      <c r="A11688" s="108"/>
      <c r="B11688" s="108"/>
      <c r="I11688" s="113">
        <f t="shared" si="0"/>
        <v>88628</v>
      </c>
      <c r="J11688" s="111">
        <v>88628</v>
      </c>
      <c r="K11688" s="111" t="s">
        <v>1926</v>
      </c>
      <c r="L11688" s="111" t="s">
        <v>750</v>
      </c>
      <c r="M11688" s="111" t="s">
        <v>702</v>
      </c>
      <c r="N11688" s="111">
        <v>0.2351</v>
      </c>
      <c r="O11688" s="114">
        <v>348.58</v>
      </c>
    </row>
    <row r="11689" spans="1:15">
      <c r="A11689" s="108"/>
      <c r="B11689" s="108"/>
      <c r="I11689" s="113">
        <f t="shared" si="0"/>
        <v>89993</v>
      </c>
      <c r="J11689" s="111">
        <v>89993</v>
      </c>
      <c r="K11689" s="111" t="s">
        <v>1913</v>
      </c>
      <c r="L11689" s="111" t="s">
        <v>750</v>
      </c>
      <c r="M11689" s="111" t="s">
        <v>702</v>
      </c>
      <c r="N11689" s="111">
        <v>0.22420000000000001</v>
      </c>
      <c r="O11689" s="114">
        <v>619.97</v>
      </c>
    </row>
    <row r="11690" spans="1:15">
      <c r="A11690" s="108"/>
      <c r="B11690" s="108"/>
      <c r="I11690" s="113">
        <f t="shared" si="0"/>
        <v>89995</v>
      </c>
      <c r="J11690" s="111">
        <v>89995</v>
      </c>
      <c r="K11690" s="111" t="s">
        <v>1899</v>
      </c>
      <c r="L11690" s="111" t="s">
        <v>750</v>
      </c>
      <c r="M11690" s="111" t="s">
        <v>702</v>
      </c>
      <c r="N11690" s="111">
        <v>0.08</v>
      </c>
      <c r="O11690" s="114">
        <v>590.23</v>
      </c>
    </row>
    <row r="11691" spans="1:15">
      <c r="A11691" s="108"/>
      <c r="B11691" s="108"/>
      <c r="I11691" s="113">
        <f t="shared" si="0"/>
        <v>89996</v>
      </c>
      <c r="J11691" s="111">
        <v>89996</v>
      </c>
      <c r="K11691" s="111" t="s">
        <v>1914</v>
      </c>
      <c r="L11691" s="111" t="s">
        <v>723</v>
      </c>
      <c r="M11691" s="111" t="s">
        <v>702</v>
      </c>
      <c r="N11691" s="111">
        <v>7.4039999999999999</v>
      </c>
      <c r="O11691" s="114">
        <v>7.02</v>
      </c>
    </row>
    <row r="11692" spans="1:15">
      <c r="A11692" s="108"/>
      <c r="B11692" s="108"/>
      <c r="I11692" s="113">
        <f t="shared" si="0"/>
        <v>5678</v>
      </c>
      <c r="J11692" s="111">
        <v>5678</v>
      </c>
      <c r="K11692" s="111" t="s">
        <v>700</v>
      </c>
      <c r="L11692" s="111" t="s">
        <v>701</v>
      </c>
      <c r="M11692" s="111" t="s">
        <v>702</v>
      </c>
      <c r="N11692" s="111">
        <v>0.29310000000000003</v>
      </c>
      <c r="O11692" s="114">
        <v>86.07</v>
      </c>
    </row>
    <row r="11693" spans="1:15">
      <c r="A11693" s="108"/>
      <c r="B11693" s="108"/>
      <c r="I11693" s="113">
        <f t="shared" si="0"/>
        <v>5679</v>
      </c>
      <c r="J11693" s="111">
        <v>5679</v>
      </c>
      <c r="K11693" s="111" t="s">
        <v>703</v>
      </c>
      <c r="L11693" s="111" t="s">
        <v>704</v>
      </c>
      <c r="M11693" s="111" t="s">
        <v>702</v>
      </c>
      <c r="N11693" s="111">
        <v>0.98580000000000001</v>
      </c>
      <c r="O11693" s="114">
        <v>39.03</v>
      </c>
    </row>
    <row r="11694" spans="1:15">
      <c r="A11694" s="108"/>
      <c r="B11694" s="108"/>
      <c r="I11694" s="113">
        <f t="shared" si="0"/>
        <v>25067</v>
      </c>
      <c r="J11694" s="111">
        <v>25067</v>
      </c>
      <c r="K11694" s="111" t="s">
        <v>1912</v>
      </c>
      <c r="L11694" s="111" t="s">
        <v>706</v>
      </c>
      <c r="M11694" s="111" t="s">
        <v>702</v>
      </c>
      <c r="N11694" s="111">
        <v>302.59649999999999</v>
      </c>
      <c r="O11694" s="114">
        <v>2.85</v>
      </c>
    </row>
    <row r="11695" spans="1:15">
      <c r="A11695" s="108"/>
      <c r="B11695" s="108"/>
      <c r="I11695" s="113">
        <f t="shared" si="0"/>
        <v>88309</v>
      </c>
      <c r="J11695" s="111">
        <v>88309</v>
      </c>
      <c r="K11695" s="111" t="s">
        <v>1803</v>
      </c>
      <c r="L11695" s="111" t="s">
        <v>708</v>
      </c>
      <c r="M11695" s="111" t="s">
        <v>710</v>
      </c>
      <c r="N11695" s="111">
        <v>33.222700000000003</v>
      </c>
      <c r="O11695" s="114">
        <v>22.28</v>
      </c>
    </row>
    <row r="11696" spans="1:15">
      <c r="A11696" s="108"/>
      <c r="B11696" s="108"/>
      <c r="I11696" s="113">
        <f t="shared" si="0"/>
        <v>88316</v>
      </c>
      <c r="J11696" s="111">
        <v>88316</v>
      </c>
      <c r="K11696" s="111" t="s">
        <v>709</v>
      </c>
      <c r="L11696" s="111" t="s">
        <v>708</v>
      </c>
      <c r="M11696" s="111" t="s">
        <v>710</v>
      </c>
      <c r="N11696" s="111">
        <v>33.222700000000003</v>
      </c>
      <c r="O11696" s="114">
        <v>17.3</v>
      </c>
    </row>
    <row r="11697" spans="1:15">
      <c r="A11697" s="108"/>
      <c r="B11697" s="108"/>
      <c r="I11697" s="113">
        <f t="shared" si="0"/>
        <v>88628</v>
      </c>
      <c r="J11697" s="111">
        <v>88628</v>
      </c>
      <c r="K11697" s="111" t="s">
        <v>1926</v>
      </c>
      <c r="L11697" s="111" t="s">
        <v>750</v>
      </c>
      <c r="M11697" s="111" t="s">
        <v>702</v>
      </c>
      <c r="N11697" s="111">
        <v>0.39779999999999999</v>
      </c>
      <c r="O11697" s="114">
        <v>348.58</v>
      </c>
    </row>
    <row r="11698" spans="1:15">
      <c r="A11698" s="108"/>
      <c r="B11698" s="108"/>
      <c r="I11698" s="113">
        <f t="shared" si="0"/>
        <v>5678</v>
      </c>
      <c r="J11698" s="111">
        <v>5678</v>
      </c>
      <c r="K11698" s="111" t="s">
        <v>700</v>
      </c>
      <c r="L11698" s="111" t="s">
        <v>701</v>
      </c>
      <c r="M11698" s="111" t="s">
        <v>702</v>
      </c>
      <c r="N11698" s="111">
        <v>0.50129999999999997</v>
      </c>
      <c r="O11698" s="114">
        <v>86.07</v>
      </c>
    </row>
    <row r="11699" spans="1:15">
      <c r="A11699" s="108"/>
      <c r="B11699" s="108"/>
      <c r="I11699" s="113">
        <f t="shared" si="0"/>
        <v>5679</v>
      </c>
      <c r="J11699" s="111">
        <v>5679</v>
      </c>
      <c r="K11699" s="111" t="s">
        <v>703</v>
      </c>
      <c r="L11699" s="111" t="s">
        <v>704</v>
      </c>
      <c r="M11699" s="111" t="s">
        <v>702</v>
      </c>
      <c r="N11699" s="111">
        <v>1.6861999999999999</v>
      </c>
      <c r="O11699" s="114">
        <v>39.03</v>
      </c>
    </row>
    <row r="11700" spans="1:15">
      <c r="A11700" s="108"/>
      <c r="B11700" s="108"/>
      <c r="I11700" s="113">
        <f t="shared" si="0"/>
        <v>25067</v>
      </c>
      <c r="J11700" s="111">
        <v>25067</v>
      </c>
      <c r="K11700" s="111" t="s">
        <v>1912</v>
      </c>
      <c r="L11700" s="111" t="s">
        <v>706</v>
      </c>
      <c r="M11700" s="111" t="s">
        <v>702</v>
      </c>
      <c r="N11700" s="111">
        <v>371.36840000000001</v>
      </c>
      <c r="O11700" s="114">
        <v>2.85</v>
      </c>
    </row>
    <row r="11701" spans="1:15">
      <c r="A11701" s="108"/>
      <c r="B11701" s="108"/>
      <c r="I11701" s="113">
        <f t="shared" si="0"/>
        <v>88309</v>
      </c>
      <c r="J11701" s="111">
        <v>88309</v>
      </c>
      <c r="K11701" s="111" t="s">
        <v>1803</v>
      </c>
      <c r="L11701" s="111" t="s">
        <v>708</v>
      </c>
      <c r="M11701" s="111" t="s">
        <v>710</v>
      </c>
      <c r="N11701" s="111">
        <v>40.902799999999999</v>
      </c>
      <c r="O11701" s="114">
        <v>22.28</v>
      </c>
    </row>
    <row r="11702" spans="1:15">
      <c r="A11702" s="108"/>
      <c r="B11702" s="108"/>
      <c r="I11702" s="113">
        <f t="shared" si="0"/>
        <v>88316</v>
      </c>
      <c r="J11702" s="111">
        <v>88316</v>
      </c>
      <c r="K11702" s="111" t="s">
        <v>709</v>
      </c>
      <c r="L11702" s="111" t="s">
        <v>708</v>
      </c>
      <c r="M11702" s="111" t="s">
        <v>710</v>
      </c>
      <c r="N11702" s="111">
        <v>40.902799999999999</v>
      </c>
      <c r="O11702" s="114">
        <v>17.3</v>
      </c>
    </row>
    <row r="11703" spans="1:15">
      <c r="A11703" s="108"/>
      <c r="B11703" s="108"/>
      <c r="I11703" s="113">
        <f t="shared" si="0"/>
        <v>88628</v>
      </c>
      <c r="J11703" s="111">
        <v>88628</v>
      </c>
      <c r="K11703" s="111" t="s">
        <v>1926</v>
      </c>
      <c r="L11703" s="111" t="s">
        <v>750</v>
      </c>
      <c r="M11703" s="111" t="s">
        <v>702</v>
      </c>
      <c r="N11703" s="111">
        <v>0.48820000000000002</v>
      </c>
      <c r="O11703" s="114">
        <v>348.58</v>
      </c>
    </row>
    <row r="11704" spans="1:15">
      <c r="A11704" s="108"/>
      <c r="B11704" s="108"/>
      <c r="I11704" s="113">
        <f t="shared" si="0"/>
        <v>5678</v>
      </c>
      <c r="J11704" s="111">
        <v>5678</v>
      </c>
      <c r="K11704" s="111" t="s">
        <v>700</v>
      </c>
      <c r="L11704" s="111" t="s">
        <v>701</v>
      </c>
      <c r="M11704" s="111" t="s">
        <v>702</v>
      </c>
      <c r="N11704" s="111">
        <v>0.84089999999999998</v>
      </c>
      <c r="O11704" s="114">
        <v>86.07</v>
      </c>
    </row>
    <row r="11705" spans="1:15">
      <c r="A11705" s="108"/>
      <c r="B11705" s="108"/>
      <c r="I11705" s="113">
        <f t="shared" si="0"/>
        <v>5679</v>
      </c>
      <c r="J11705" s="111">
        <v>5679</v>
      </c>
      <c r="K11705" s="111" t="s">
        <v>703</v>
      </c>
      <c r="L11705" s="111" t="s">
        <v>704</v>
      </c>
      <c r="M11705" s="111" t="s">
        <v>702</v>
      </c>
      <c r="N11705" s="111">
        <v>2.8283999999999998</v>
      </c>
      <c r="O11705" s="114">
        <v>39.03</v>
      </c>
    </row>
    <row r="11706" spans="1:15">
      <c r="A11706" s="108"/>
      <c r="B11706" s="108"/>
      <c r="I11706" s="113">
        <f t="shared" si="0"/>
        <v>25067</v>
      </c>
      <c r="J11706" s="111">
        <v>25067</v>
      </c>
      <c r="K11706" s="111" t="s">
        <v>1912</v>
      </c>
      <c r="L11706" s="111" t="s">
        <v>706</v>
      </c>
      <c r="M11706" s="111" t="s">
        <v>702</v>
      </c>
      <c r="N11706" s="111">
        <v>538.38599999999997</v>
      </c>
      <c r="O11706" s="114">
        <v>2.85</v>
      </c>
    </row>
    <row r="11707" spans="1:15">
      <c r="A11707" s="108"/>
      <c r="B11707" s="108"/>
      <c r="I11707" s="113">
        <f t="shared" si="0"/>
        <v>88309</v>
      </c>
      <c r="J11707" s="111">
        <v>88309</v>
      </c>
      <c r="K11707" s="111" t="s">
        <v>1803</v>
      </c>
      <c r="L11707" s="111" t="s">
        <v>708</v>
      </c>
      <c r="M11707" s="111" t="s">
        <v>710</v>
      </c>
      <c r="N11707" s="111">
        <v>59.191800000000001</v>
      </c>
      <c r="O11707" s="114">
        <v>22.28</v>
      </c>
    </row>
    <row r="11708" spans="1:15">
      <c r="A11708" s="108"/>
      <c r="B11708" s="108"/>
      <c r="I11708" s="113">
        <f t="shared" si="0"/>
        <v>88316</v>
      </c>
      <c r="J11708" s="111">
        <v>88316</v>
      </c>
      <c r="K11708" s="111" t="s">
        <v>709</v>
      </c>
      <c r="L11708" s="111" t="s">
        <v>708</v>
      </c>
      <c r="M11708" s="111" t="s">
        <v>710</v>
      </c>
      <c r="N11708" s="111">
        <v>59.191800000000001</v>
      </c>
      <c r="O11708" s="114">
        <v>17.3</v>
      </c>
    </row>
    <row r="11709" spans="1:15">
      <c r="A11709" s="108"/>
      <c r="B11709" s="108"/>
      <c r="I11709" s="113">
        <f t="shared" si="0"/>
        <v>88628</v>
      </c>
      <c r="J11709" s="111">
        <v>88628</v>
      </c>
      <c r="K11709" s="111" t="s">
        <v>1926</v>
      </c>
      <c r="L11709" s="111" t="s">
        <v>750</v>
      </c>
      <c r="M11709" s="111" t="s">
        <v>702</v>
      </c>
      <c r="N11709" s="111">
        <v>0.70520000000000005</v>
      </c>
      <c r="O11709" s="114">
        <v>348.58</v>
      </c>
    </row>
    <row r="11710" spans="1:15">
      <c r="A11710" s="108"/>
      <c r="B11710" s="108"/>
      <c r="I11710" s="113">
        <f t="shared" si="0"/>
        <v>650</v>
      </c>
      <c r="J11710" s="111">
        <v>650</v>
      </c>
      <c r="K11710" s="111" t="s">
        <v>2445</v>
      </c>
      <c r="L11710" s="111" t="s">
        <v>706</v>
      </c>
      <c r="M11710" s="111" t="s">
        <v>710</v>
      </c>
      <c r="N11710" s="111">
        <v>48.522399999999998</v>
      </c>
      <c r="O11710" s="114">
        <v>1.6</v>
      </c>
    </row>
    <row r="11711" spans="1:15">
      <c r="A11711" s="108"/>
      <c r="B11711" s="108"/>
      <c r="I11711" s="113">
        <f t="shared" si="0"/>
        <v>88309</v>
      </c>
      <c r="J11711" s="111">
        <v>88309</v>
      </c>
      <c r="K11711" s="111" t="s">
        <v>1803</v>
      </c>
      <c r="L11711" s="111" t="s">
        <v>708</v>
      </c>
      <c r="M11711" s="111" t="s">
        <v>710</v>
      </c>
      <c r="N11711" s="111">
        <v>9.2492999999999999</v>
      </c>
      <c r="O11711" s="114">
        <v>22.28</v>
      </c>
    </row>
    <row r="11712" spans="1:15">
      <c r="A11712" s="108"/>
      <c r="B11712" s="108"/>
      <c r="I11712" s="113">
        <f t="shared" si="0"/>
        <v>88316</v>
      </c>
      <c r="J11712" s="111">
        <v>88316</v>
      </c>
      <c r="K11712" s="111" t="s">
        <v>709</v>
      </c>
      <c r="L11712" s="111" t="s">
        <v>708</v>
      </c>
      <c r="M11712" s="111" t="s">
        <v>710</v>
      </c>
      <c r="N11712" s="111">
        <v>9.2492999999999999</v>
      </c>
      <c r="O11712" s="114">
        <v>17.3</v>
      </c>
    </row>
    <row r="11713" spans="1:15">
      <c r="A11713" s="108"/>
      <c r="B11713" s="108"/>
      <c r="I11713" s="113">
        <f t="shared" si="0"/>
        <v>100475</v>
      </c>
      <c r="J11713" s="111">
        <v>100475</v>
      </c>
      <c r="K11713" s="111" t="s">
        <v>1906</v>
      </c>
      <c r="L11713" s="111" t="s">
        <v>750</v>
      </c>
      <c r="M11713" s="111" t="s">
        <v>702</v>
      </c>
      <c r="N11713" s="111">
        <v>0.17069999999999999</v>
      </c>
      <c r="O11713" s="114">
        <v>434.93</v>
      </c>
    </row>
    <row r="11714" spans="1:15">
      <c r="A11714" s="108"/>
      <c r="B11714" s="108"/>
      <c r="I11714" s="113">
        <f t="shared" si="0"/>
        <v>35277</v>
      </c>
      <c r="J11714" s="111">
        <v>35277</v>
      </c>
      <c r="K11714" s="111" t="s">
        <v>3760</v>
      </c>
      <c r="L11714" s="111" t="s">
        <v>706</v>
      </c>
      <c r="M11714" s="111" t="s">
        <v>702</v>
      </c>
      <c r="N11714" s="111">
        <v>1</v>
      </c>
      <c r="O11714" s="114">
        <v>351.53</v>
      </c>
    </row>
    <row r="11715" spans="1:15">
      <c r="A11715" s="108"/>
      <c r="B11715" s="108"/>
      <c r="I11715" s="113">
        <f t="shared" si="0"/>
        <v>88309</v>
      </c>
      <c r="J11715" s="111">
        <v>88309</v>
      </c>
      <c r="K11715" s="111" t="s">
        <v>1803</v>
      </c>
      <c r="L11715" s="111" t="s">
        <v>708</v>
      </c>
      <c r="M11715" s="111" t="s">
        <v>710</v>
      </c>
      <c r="N11715" s="111">
        <v>0.34739999999999999</v>
      </c>
      <c r="O11715" s="114">
        <v>22.28</v>
      </c>
    </row>
    <row r="11716" spans="1:15">
      <c r="A11716" s="108"/>
      <c r="B11716" s="108"/>
      <c r="I11716" s="113">
        <f t="shared" si="0"/>
        <v>88316</v>
      </c>
      <c r="J11716" s="111">
        <v>88316</v>
      </c>
      <c r="K11716" s="111" t="s">
        <v>709</v>
      </c>
      <c r="L11716" s="111" t="s">
        <v>708</v>
      </c>
      <c r="M11716" s="111" t="s">
        <v>710</v>
      </c>
      <c r="N11716" s="111">
        <v>0.34739999999999999</v>
      </c>
      <c r="O11716" s="114">
        <v>17.3</v>
      </c>
    </row>
    <row r="11717" spans="1:15">
      <c r="A11717" s="108"/>
      <c r="B11717" s="108"/>
      <c r="I11717" s="113">
        <f t="shared" si="0"/>
        <v>94102</v>
      </c>
      <c r="J11717" s="111">
        <v>94102</v>
      </c>
      <c r="K11717" s="111" t="s">
        <v>3761</v>
      </c>
      <c r="L11717" s="111" t="s">
        <v>750</v>
      </c>
      <c r="M11717" s="111" t="s">
        <v>729</v>
      </c>
      <c r="N11717" s="111">
        <v>1.41E-2</v>
      </c>
      <c r="O11717" s="114">
        <v>171.11</v>
      </c>
    </row>
    <row r="11718" spans="1:15">
      <c r="A11718" s="108"/>
      <c r="B11718" s="108"/>
      <c r="I11718" s="113">
        <f t="shared" si="0"/>
        <v>88309</v>
      </c>
      <c r="J11718" s="111">
        <v>88309</v>
      </c>
      <c r="K11718" s="111" t="s">
        <v>1803</v>
      </c>
      <c r="L11718" s="111" t="s">
        <v>708</v>
      </c>
      <c r="M11718" s="111" t="s">
        <v>710</v>
      </c>
      <c r="N11718" s="111">
        <v>0.16930000000000001</v>
      </c>
      <c r="O11718" s="114">
        <v>22.28</v>
      </c>
    </row>
    <row r="11719" spans="1:15">
      <c r="A11719" s="108"/>
      <c r="B11719" s="108"/>
      <c r="I11719" s="113">
        <f t="shared" si="0"/>
        <v>88316</v>
      </c>
      <c r="J11719" s="111">
        <v>88316</v>
      </c>
      <c r="K11719" s="111" t="s">
        <v>709</v>
      </c>
      <c r="L11719" s="111" t="s">
        <v>708</v>
      </c>
      <c r="M11719" s="111" t="s">
        <v>710</v>
      </c>
      <c r="N11719" s="111">
        <v>0.16930000000000001</v>
      </c>
      <c r="O11719" s="114">
        <v>17.3</v>
      </c>
    </row>
    <row r="11720" spans="1:15">
      <c r="A11720" s="108"/>
      <c r="B11720" s="108"/>
      <c r="I11720" s="113">
        <f t="shared" si="0"/>
        <v>11301</v>
      </c>
      <c r="J11720" s="111">
        <v>11301</v>
      </c>
      <c r="K11720" s="111" t="s">
        <v>3762</v>
      </c>
      <c r="L11720" s="111" t="s">
        <v>706</v>
      </c>
      <c r="M11720" s="111" t="s">
        <v>702</v>
      </c>
      <c r="N11720" s="111">
        <v>1</v>
      </c>
      <c r="O11720" s="114">
        <v>359.03</v>
      </c>
    </row>
    <row r="11721" spans="1:15">
      <c r="A11721" s="108"/>
      <c r="B11721" s="108"/>
      <c r="I11721" s="113">
        <f t="shared" si="0"/>
        <v>88309</v>
      </c>
      <c r="J11721" s="111">
        <v>88309</v>
      </c>
      <c r="K11721" s="111" t="s">
        <v>1803</v>
      </c>
      <c r="L11721" s="111" t="s">
        <v>708</v>
      </c>
      <c r="M11721" s="111" t="s">
        <v>710</v>
      </c>
      <c r="N11721" s="111">
        <v>1.4045000000000001</v>
      </c>
      <c r="O11721" s="114">
        <v>22.28</v>
      </c>
    </row>
    <row r="11722" spans="1:15">
      <c r="A11722" s="108"/>
      <c r="B11722" s="108"/>
      <c r="I11722" s="113">
        <f t="shared" si="0"/>
        <v>88316</v>
      </c>
      <c r="J11722" s="111">
        <v>88316</v>
      </c>
      <c r="K11722" s="111" t="s">
        <v>709</v>
      </c>
      <c r="L11722" s="111" t="s">
        <v>708</v>
      </c>
      <c r="M11722" s="111" t="s">
        <v>710</v>
      </c>
      <c r="N11722" s="111">
        <v>1.4045000000000001</v>
      </c>
      <c r="O11722" s="114">
        <v>17.3</v>
      </c>
    </row>
    <row r="11723" spans="1:15">
      <c r="A11723" s="108"/>
      <c r="B11723" s="108"/>
      <c r="I11723" s="113">
        <f t="shared" si="0"/>
        <v>94970</v>
      </c>
      <c r="J11723" s="111">
        <v>94970</v>
      </c>
      <c r="K11723" s="111" t="s">
        <v>1903</v>
      </c>
      <c r="L11723" s="111" t="s">
        <v>750</v>
      </c>
      <c r="M11723" s="111" t="s">
        <v>702</v>
      </c>
      <c r="N11723" s="111">
        <v>2.81E-2</v>
      </c>
      <c r="O11723" s="114">
        <v>282.29000000000002</v>
      </c>
    </row>
    <row r="11724" spans="1:15">
      <c r="A11724" s="108"/>
      <c r="B11724" s="108"/>
      <c r="I11724" s="113">
        <f t="shared" si="0"/>
        <v>88309</v>
      </c>
      <c r="J11724" s="111">
        <v>88309</v>
      </c>
      <c r="K11724" s="111" t="s">
        <v>1803</v>
      </c>
      <c r="L11724" s="111" t="s">
        <v>708</v>
      </c>
      <c r="M11724" s="111" t="s">
        <v>710</v>
      </c>
      <c r="N11724" s="111">
        <v>3.95E-2</v>
      </c>
      <c r="O11724" s="114">
        <v>22.28</v>
      </c>
    </row>
    <row r="11725" spans="1:15">
      <c r="A11725" s="108"/>
      <c r="B11725" s="108"/>
      <c r="I11725" s="113">
        <f t="shared" si="0"/>
        <v>88316</v>
      </c>
      <c r="J11725" s="111">
        <v>88316</v>
      </c>
      <c r="K11725" s="111" t="s">
        <v>709</v>
      </c>
      <c r="L11725" s="111" t="s">
        <v>708</v>
      </c>
      <c r="M11725" s="111" t="s">
        <v>710</v>
      </c>
      <c r="N11725" s="111">
        <v>3.95E-2</v>
      </c>
      <c r="O11725" s="114">
        <v>17.3</v>
      </c>
    </row>
    <row r="11726" spans="1:15">
      <c r="A11726" s="108"/>
      <c r="B11726" s="108"/>
      <c r="I11726" s="113">
        <f t="shared" si="0"/>
        <v>97738</v>
      </c>
      <c r="J11726" s="111">
        <v>97738</v>
      </c>
      <c r="K11726" s="111" t="s">
        <v>1905</v>
      </c>
      <c r="L11726" s="111" t="s">
        <v>750</v>
      </c>
      <c r="M11726" s="111" t="s">
        <v>729</v>
      </c>
      <c r="N11726" s="111">
        <v>2.69E-2</v>
      </c>
      <c r="O11726" s="131">
        <v>3257.02</v>
      </c>
    </row>
    <row r="11727" spans="1:15">
      <c r="A11727" s="108"/>
      <c r="B11727" s="108"/>
      <c r="I11727" s="113">
        <f t="shared" si="0"/>
        <v>89356</v>
      </c>
      <c r="J11727" s="111">
        <v>89356</v>
      </c>
      <c r="K11727" s="111" t="s">
        <v>2814</v>
      </c>
      <c r="L11727" s="111" t="s">
        <v>728</v>
      </c>
      <c r="M11727" s="111" t="s">
        <v>702</v>
      </c>
      <c r="N11727" s="111">
        <v>2.14</v>
      </c>
      <c r="O11727" s="114">
        <v>17.399999999999999</v>
      </c>
    </row>
    <row r="11728" spans="1:15">
      <c r="A11728" s="108"/>
      <c r="B11728" s="108"/>
      <c r="I11728" s="113">
        <f t="shared" si="0"/>
        <v>89362</v>
      </c>
      <c r="J11728" s="111">
        <v>89362</v>
      </c>
      <c r="K11728" s="111" t="s">
        <v>2815</v>
      </c>
      <c r="L11728" s="111" t="s">
        <v>706</v>
      </c>
      <c r="M11728" s="111" t="s">
        <v>702</v>
      </c>
      <c r="N11728" s="111">
        <v>1.18</v>
      </c>
      <c r="O11728" s="114">
        <v>7.25</v>
      </c>
    </row>
    <row r="11729" spans="1:15">
      <c r="A11729" s="108"/>
      <c r="B11729" s="108"/>
      <c r="I11729" s="113">
        <f t="shared" si="0"/>
        <v>89366</v>
      </c>
      <c r="J11729" s="111">
        <v>89366</v>
      </c>
      <c r="K11729" s="111" t="s">
        <v>2816</v>
      </c>
      <c r="L11729" s="111" t="s">
        <v>706</v>
      </c>
      <c r="M11729" s="111" t="s">
        <v>702</v>
      </c>
      <c r="N11729" s="111">
        <v>1</v>
      </c>
      <c r="O11729" s="114">
        <v>11.97</v>
      </c>
    </row>
    <row r="11730" spans="1:15">
      <c r="A11730" s="108"/>
      <c r="B11730" s="108"/>
      <c r="I11730" s="113">
        <f t="shared" si="0"/>
        <v>89395</v>
      </c>
      <c r="J11730" s="111">
        <v>89395</v>
      </c>
      <c r="K11730" s="111" t="s">
        <v>2819</v>
      </c>
      <c r="L11730" s="111" t="s">
        <v>706</v>
      </c>
      <c r="M11730" s="111" t="s">
        <v>702</v>
      </c>
      <c r="N11730" s="111">
        <v>0.89</v>
      </c>
      <c r="O11730" s="114">
        <v>10.07</v>
      </c>
    </row>
    <row r="11731" spans="1:15">
      <c r="A11731" s="108"/>
      <c r="B11731" s="108"/>
      <c r="I11731" s="113">
        <f t="shared" si="0"/>
        <v>90443</v>
      </c>
      <c r="J11731" s="111">
        <v>90443</v>
      </c>
      <c r="K11731" s="111" t="s">
        <v>818</v>
      </c>
      <c r="L11731" s="111" t="s">
        <v>728</v>
      </c>
      <c r="M11731" s="111" t="s">
        <v>702</v>
      </c>
      <c r="N11731" s="111">
        <v>2.14</v>
      </c>
      <c r="O11731" s="114">
        <v>10.99</v>
      </c>
    </row>
    <row r="11732" spans="1:15">
      <c r="A11732" s="108"/>
      <c r="B11732" s="108"/>
      <c r="I11732" s="113">
        <f t="shared" si="0"/>
        <v>90466</v>
      </c>
      <c r="J11732" s="111">
        <v>90466</v>
      </c>
      <c r="K11732" s="111" t="s">
        <v>822</v>
      </c>
      <c r="L11732" s="111" t="s">
        <v>728</v>
      </c>
      <c r="M11732" s="111" t="s">
        <v>702</v>
      </c>
      <c r="N11732" s="111">
        <v>2.14</v>
      </c>
      <c r="O11732" s="114">
        <v>10.78</v>
      </c>
    </row>
    <row r="11733" spans="1:15">
      <c r="A11733" s="108"/>
      <c r="B11733" s="108"/>
      <c r="I11733" s="113">
        <f t="shared" si="0"/>
        <v>89634</v>
      </c>
      <c r="J11733" s="111">
        <v>89634</v>
      </c>
      <c r="K11733" s="111" t="s">
        <v>3763</v>
      </c>
      <c r="L11733" s="111" t="s">
        <v>728</v>
      </c>
      <c r="M11733" s="111" t="s">
        <v>702</v>
      </c>
      <c r="N11733" s="111">
        <v>2.69</v>
      </c>
      <c r="O11733" s="114">
        <v>27.61</v>
      </c>
    </row>
    <row r="11734" spans="1:15">
      <c r="A11734" s="108"/>
      <c r="B11734" s="108"/>
      <c r="I11734" s="113">
        <f t="shared" si="0"/>
        <v>89641</v>
      </c>
      <c r="J11734" s="111">
        <v>89641</v>
      </c>
      <c r="K11734" s="111" t="s">
        <v>3764</v>
      </c>
      <c r="L11734" s="111" t="s">
        <v>706</v>
      </c>
      <c r="M11734" s="111" t="s">
        <v>702</v>
      </c>
      <c r="N11734" s="111">
        <v>2.56</v>
      </c>
      <c r="O11734" s="114">
        <v>9.7799999999999994</v>
      </c>
    </row>
    <row r="11735" spans="1:15">
      <c r="A11735" s="108"/>
      <c r="B11735" s="108"/>
      <c r="I11735" s="113">
        <f t="shared" si="0"/>
        <v>89645</v>
      </c>
      <c r="J11735" s="111">
        <v>89645</v>
      </c>
      <c r="K11735" s="111" t="s">
        <v>3765</v>
      </c>
      <c r="L11735" s="111" t="s">
        <v>706</v>
      </c>
      <c r="M11735" s="111" t="s">
        <v>702</v>
      </c>
      <c r="N11735" s="111">
        <v>0.67</v>
      </c>
      <c r="O11735" s="114">
        <v>18.5</v>
      </c>
    </row>
    <row r="11736" spans="1:15">
      <c r="A11736" s="108"/>
      <c r="B11736" s="108"/>
      <c r="I11736" s="113">
        <f t="shared" si="0"/>
        <v>89697</v>
      </c>
      <c r="J11736" s="111">
        <v>89697</v>
      </c>
      <c r="K11736" s="111" t="s">
        <v>3766</v>
      </c>
      <c r="L11736" s="111" t="s">
        <v>706</v>
      </c>
      <c r="M11736" s="111" t="s">
        <v>702</v>
      </c>
      <c r="N11736" s="111">
        <v>0.83</v>
      </c>
      <c r="O11736" s="114">
        <v>10.92</v>
      </c>
    </row>
    <row r="11737" spans="1:15">
      <c r="A11737" s="108"/>
      <c r="B11737" s="108"/>
      <c r="I11737" s="113">
        <f t="shared" si="0"/>
        <v>90443</v>
      </c>
      <c r="J11737" s="111">
        <v>90443</v>
      </c>
      <c r="K11737" s="111" t="s">
        <v>818</v>
      </c>
      <c r="L11737" s="111" t="s">
        <v>728</v>
      </c>
      <c r="M11737" s="111" t="s">
        <v>702</v>
      </c>
      <c r="N11737" s="111">
        <v>2.69</v>
      </c>
      <c r="O11737" s="114">
        <v>10.99</v>
      </c>
    </row>
    <row r="11738" spans="1:15">
      <c r="A11738" s="108"/>
      <c r="B11738" s="108"/>
      <c r="I11738" s="113">
        <f t="shared" si="0"/>
        <v>90466</v>
      </c>
      <c r="J11738" s="111">
        <v>90466</v>
      </c>
      <c r="K11738" s="111" t="s">
        <v>822</v>
      </c>
      <c r="L11738" s="111" t="s">
        <v>728</v>
      </c>
      <c r="M11738" s="111" t="s">
        <v>702</v>
      </c>
      <c r="N11738" s="111">
        <v>2.69</v>
      </c>
      <c r="O11738" s="114">
        <v>10.78</v>
      </c>
    </row>
    <row r="11739" spans="1:15">
      <c r="A11739" s="108"/>
      <c r="B11739" s="108"/>
      <c r="I11739" s="113">
        <f t="shared" si="0"/>
        <v>11752</v>
      </c>
      <c r="J11739" s="111">
        <v>11752</v>
      </c>
      <c r="K11739" s="111" t="s">
        <v>3767</v>
      </c>
      <c r="L11739" s="111" t="s">
        <v>706</v>
      </c>
      <c r="M11739" s="111" t="s">
        <v>702</v>
      </c>
      <c r="N11739" s="111">
        <v>1</v>
      </c>
      <c r="O11739" s="114">
        <v>16.52</v>
      </c>
    </row>
    <row r="11740" spans="1:15">
      <c r="A11740" s="108"/>
      <c r="B11740" s="108"/>
      <c r="I11740" s="113">
        <f t="shared" si="0"/>
        <v>11753</v>
      </c>
      <c r="J11740" s="111">
        <v>11753</v>
      </c>
      <c r="K11740" s="111" t="s">
        <v>3768</v>
      </c>
      <c r="L11740" s="111" t="s">
        <v>706</v>
      </c>
      <c r="M11740" s="111" t="s">
        <v>702</v>
      </c>
      <c r="N11740" s="111">
        <v>1</v>
      </c>
      <c r="O11740" s="114">
        <v>19.72</v>
      </c>
    </row>
    <row r="11741" spans="1:15">
      <c r="A11741" s="108"/>
      <c r="B11741" s="108"/>
      <c r="I11741" s="113">
        <f t="shared" si="0"/>
        <v>6020</v>
      </c>
      <c r="J11741" s="111">
        <v>6020</v>
      </c>
      <c r="K11741" s="111" t="s">
        <v>3769</v>
      </c>
      <c r="L11741" s="111" t="s">
        <v>706</v>
      </c>
      <c r="M11741" s="111" t="s">
        <v>702</v>
      </c>
      <c r="N11741" s="111">
        <v>1</v>
      </c>
      <c r="O11741" s="114">
        <v>23.31</v>
      </c>
    </row>
    <row r="11742" spans="1:15">
      <c r="A11742" s="108"/>
      <c r="B11742" s="108"/>
      <c r="I11742" s="113">
        <f t="shared" si="0"/>
        <v>6016</v>
      </c>
      <c r="J11742" s="111">
        <v>6016</v>
      </c>
      <c r="K11742" s="111" t="s">
        <v>3770</v>
      </c>
      <c r="L11742" s="111" t="s">
        <v>706</v>
      </c>
      <c r="M11742" s="111" t="s">
        <v>702</v>
      </c>
      <c r="N11742" s="111">
        <v>1</v>
      </c>
      <c r="O11742" s="114">
        <v>24.59</v>
      </c>
    </row>
    <row r="11743" spans="1:15">
      <c r="A11743" s="108"/>
      <c r="B11743" s="108"/>
      <c r="I11743" s="113">
        <f t="shared" si="0"/>
        <v>89349</v>
      </c>
      <c r="J11743" s="111">
        <v>89349</v>
      </c>
      <c r="K11743" s="111" t="s">
        <v>3771</v>
      </c>
      <c r="L11743" s="111" t="s">
        <v>706</v>
      </c>
      <c r="M11743" s="111" t="s">
        <v>702</v>
      </c>
      <c r="N11743" s="111">
        <v>1</v>
      </c>
      <c r="O11743" s="114">
        <v>24.44</v>
      </c>
    </row>
    <row r="11744" spans="1:15">
      <c r="A11744" s="108"/>
      <c r="B11744" s="108"/>
      <c r="I11744" s="113">
        <f t="shared" si="0"/>
        <v>89376</v>
      </c>
      <c r="J11744" s="111">
        <v>89376</v>
      </c>
      <c r="K11744" s="111" t="s">
        <v>2802</v>
      </c>
      <c r="L11744" s="111" t="s">
        <v>706</v>
      </c>
      <c r="M11744" s="111" t="s">
        <v>702</v>
      </c>
      <c r="N11744" s="111">
        <v>1</v>
      </c>
      <c r="O11744" s="114">
        <v>4.57</v>
      </c>
    </row>
    <row r="11745" spans="1:15">
      <c r="A11745" s="108"/>
      <c r="B11745" s="108"/>
      <c r="I11745" s="113">
        <f t="shared" si="0"/>
        <v>89420</v>
      </c>
      <c r="J11745" s="111">
        <v>89420</v>
      </c>
      <c r="K11745" s="111" t="s">
        <v>3772</v>
      </c>
      <c r="L11745" s="111" t="s">
        <v>706</v>
      </c>
      <c r="M11745" s="111" t="s">
        <v>702</v>
      </c>
      <c r="N11745" s="111">
        <v>1</v>
      </c>
      <c r="O11745" s="114">
        <v>6.42</v>
      </c>
    </row>
    <row r="11746" spans="1:15">
      <c r="A11746" s="108"/>
      <c r="B11746" s="108"/>
      <c r="I11746" s="113">
        <f t="shared" si="0"/>
        <v>89351</v>
      </c>
      <c r="J11746" s="111">
        <v>89351</v>
      </c>
      <c r="K11746" s="111" t="s">
        <v>3773</v>
      </c>
      <c r="L11746" s="111" t="s">
        <v>706</v>
      </c>
      <c r="M11746" s="111" t="s">
        <v>702</v>
      </c>
      <c r="N11746" s="111">
        <v>1</v>
      </c>
      <c r="O11746" s="114">
        <v>27.64</v>
      </c>
    </row>
    <row r="11747" spans="1:15">
      <c r="A11747" s="108"/>
      <c r="B11747" s="108"/>
      <c r="I11747" s="113">
        <f t="shared" si="0"/>
        <v>89383</v>
      </c>
      <c r="J11747" s="111">
        <v>89383</v>
      </c>
      <c r="K11747" s="111" t="s">
        <v>2818</v>
      </c>
      <c r="L11747" s="111" t="s">
        <v>706</v>
      </c>
      <c r="M11747" s="111" t="s">
        <v>702</v>
      </c>
      <c r="N11747" s="111">
        <v>1</v>
      </c>
      <c r="O11747" s="114">
        <v>5.41</v>
      </c>
    </row>
    <row r="11748" spans="1:15">
      <c r="A11748" s="108"/>
      <c r="B11748" s="108"/>
      <c r="I11748" s="113">
        <f t="shared" si="0"/>
        <v>89385</v>
      </c>
      <c r="J11748" s="111">
        <v>89385</v>
      </c>
      <c r="K11748" s="111" t="s">
        <v>3774</v>
      </c>
      <c r="L11748" s="111" t="s">
        <v>706</v>
      </c>
      <c r="M11748" s="111" t="s">
        <v>702</v>
      </c>
      <c r="N11748" s="111">
        <v>1</v>
      </c>
      <c r="O11748" s="114">
        <v>5.96</v>
      </c>
    </row>
    <row r="11749" spans="1:15">
      <c r="A11749" s="108"/>
      <c r="B11749" s="108"/>
      <c r="I11749" s="113">
        <f t="shared" si="0"/>
        <v>89352</v>
      </c>
      <c r="J11749" s="111">
        <v>89352</v>
      </c>
      <c r="K11749" s="111" t="s">
        <v>3775</v>
      </c>
      <c r="L11749" s="111" t="s">
        <v>706</v>
      </c>
      <c r="M11749" s="111" t="s">
        <v>702</v>
      </c>
      <c r="N11749" s="111">
        <v>1</v>
      </c>
      <c r="O11749" s="114">
        <v>31.23</v>
      </c>
    </row>
    <row r="11750" spans="1:15">
      <c r="A11750" s="108"/>
      <c r="B11750" s="108"/>
      <c r="I11750" s="113">
        <f t="shared" si="0"/>
        <v>89376</v>
      </c>
      <c r="J11750" s="111">
        <v>89376</v>
      </c>
      <c r="K11750" s="111" t="s">
        <v>2802</v>
      </c>
      <c r="L11750" s="111" t="s">
        <v>706</v>
      </c>
      <c r="M11750" s="111" t="s">
        <v>702</v>
      </c>
      <c r="N11750" s="111">
        <v>2</v>
      </c>
      <c r="O11750" s="114">
        <v>4.57</v>
      </c>
    </row>
    <row r="11751" spans="1:15">
      <c r="A11751" s="108"/>
      <c r="B11751" s="108"/>
      <c r="I11751" s="113">
        <f t="shared" si="0"/>
        <v>89353</v>
      </c>
      <c r="J11751" s="111">
        <v>89353</v>
      </c>
      <c r="K11751" s="111" t="s">
        <v>3776</v>
      </c>
      <c r="L11751" s="111" t="s">
        <v>706</v>
      </c>
      <c r="M11751" s="111" t="s">
        <v>702</v>
      </c>
      <c r="N11751" s="111">
        <v>1</v>
      </c>
      <c r="O11751" s="114">
        <v>32.51</v>
      </c>
    </row>
    <row r="11752" spans="1:15">
      <c r="A11752" s="108"/>
      <c r="B11752" s="108"/>
      <c r="I11752" s="113">
        <f t="shared" si="0"/>
        <v>89383</v>
      </c>
      <c r="J11752" s="111">
        <v>89383</v>
      </c>
      <c r="K11752" s="111" t="s">
        <v>2818</v>
      </c>
      <c r="L11752" s="111" t="s">
        <v>706</v>
      </c>
      <c r="M11752" s="111" t="s">
        <v>702</v>
      </c>
      <c r="N11752" s="111">
        <v>2</v>
      </c>
      <c r="O11752" s="114">
        <v>5.41</v>
      </c>
    </row>
    <row r="11753" spans="1:15">
      <c r="A11753" s="108"/>
      <c r="B11753" s="108"/>
      <c r="I11753" s="113">
        <f t="shared" si="0"/>
        <v>89354</v>
      </c>
      <c r="J11753" s="111">
        <v>89354</v>
      </c>
      <c r="K11753" s="111" t="s">
        <v>3777</v>
      </c>
      <c r="L11753" s="111" t="s">
        <v>706</v>
      </c>
      <c r="M11753" s="111" t="s">
        <v>702</v>
      </c>
      <c r="N11753" s="111">
        <v>1</v>
      </c>
      <c r="O11753" s="114">
        <v>200.53</v>
      </c>
    </row>
    <row r="11754" spans="1:15">
      <c r="A11754" s="108"/>
      <c r="B11754" s="108"/>
      <c r="I11754" s="113">
        <f t="shared" si="0"/>
        <v>89634</v>
      </c>
      <c r="J11754" s="111">
        <v>89634</v>
      </c>
      <c r="K11754" s="111" t="s">
        <v>3763</v>
      </c>
      <c r="L11754" s="111" t="s">
        <v>728</v>
      </c>
      <c r="M11754" s="111" t="s">
        <v>702</v>
      </c>
      <c r="N11754" s="111">
        <v>2</v>
      </c>
      <c r="O11754" s="114">
        <v>27.61</v>
      </c>
    </row>
    <row r="11755" spans="1:15">
      <c r="A11755" s="108"/>
      <c r="B11755" s="108"/>
      <c r="I11755" s="113">
        <f t="shared" si="0"/>
        <v>89641</v>
      </c>
      <c r="J11755" s="111">
        <v>89641</v>
      </c>
      <c r="K11755" s="111" t="s">
        <v>3764</v>
      </c>
      <c r="L11755" s="111" t="s">
        <v>706</v>
      </c>
      <c r="M11755" s="111" t="s">
        <v>702</v>
      </c>
      <c r="N11755" s="111">
        <v>1</v>
      </c>
      <c r="O11755" s="114">
        <v>9.7799999999999994</v>
      </c>
    </row>
    <row r="11756" spans="1:15">
      <c r="A11756" s="108"/>
      <c r="B11756" s="108"/>
      <c r="I11756" s="113">
        <f t="shared" si="0"/>
        <v>89645</v>
      </c>
      <c r="J11756" s="111">
        <v>89645</v>
      </c>
      <c r="K11756" s="111" t="s">
        <v>3765</v>
      </c>
      <c r="L11756" s="111" t="s">
        <v>706</v>
      </c>
      <c r="M11756" s="111" t="s">
        <v>702</v>
      </c>
      <c r="N11756" s="111">
        <v>1</v>
      </c>
      <c r="O11756" s="114">
        <v>18.5</v>
      </c>
    </row>
    <row r="11757" spans="1:15">
      <c r="A11757" s="108"/>
      <c r="B11757" s="108"/>
      <c r="I11757" s="113">
        <f t="shared" si="0"/>
        <v>89660</v>
      </c>
      <c r="J11757" s="111">
        <v>89660</v>
      </c>
      <c r="K11757" s="111" t="s">
        <v>3778</v>
      </c>
      <c r="L11757" s="111" t="s">
        <v>706</v>
      </c>
      <c r="M11757" s="111" t="s">
        <v>702</v>
      </c>
      <c r="N11757" s="111">
        <v>1</v>
      </c>
      <c r="O11757" s="114">
        <v>6.25</v>
      </c>
    </row>
    <row r="11758" spans="1:15">
      <c r="A11758" s="108"/>
      <c r="B11758" s="108"/>
      <c r="I11758" s="113">
        <f t="shared" si="0"/>
        <v>89668</v>
      </c>
      <c r="J11758" s="111">
        <v>89668</v>
      </c>
      <c r="K11758" s="111" t="s">
        <v>3779</v>
      </c>
      <c r="L11758" s="111" t="s">
        <v>706</v>
      </c>
      <c r="M11758" s="111" t="s">
        <v>702</v>
      </c>
      <c r="N11758" s="111">
        <v>3</v>
      </c>
      <c r="O11758" s="114">
        <v>20.079999999999998</v>
      </c>
    </row>
    <row r="11759" spans="1:15">
      <c r="A11759" s="108"/>
      <c r="B11759" s="108"/>
      <c r="I11759" s="113">
        <f t="shared" si="0"/>
        <v>89351</v>
      </c>
      <c r="J11759" s="111">
        <v>89351</v>
      </c>
      <c r="K11759" s="111" t="s">
        <v>3773</v>
      </c>
      <c r="L11759" s="111" t="s">
        <v>706</v>
      </c>
      <c r="M11759" s="111" t="s">
        <v>702</v>
      </c>
      <c r="N11759" s="111">
        <v>2</v>
      </c>
      <c r="O11759" s="114">
        <v>27.64</v>
      </c>
    </row>
    <row r="11760" spans="1:15">
      <c r="A11760" s="108"/>
      <c r="B11760" s="108"/>
      <c r="I11760" s="113">
        <f t="shared" si="0"/>
        <v>89668</v>
      </c>
      <c r="J11760" s="111">
        <v>89668</v>
      </c>
      <c r="K11760" s="111" t="s">
        <v>3779</v>
      </c>
      <c r="L11760" s="111" t="s">
        <v>706</v>
      </c>
      <c r="M11760" s="111" t="s">
        <v>702</v>
      </c>
      <c r="N11760" s="111">
        <v>2</v>
      </c>
      <c r="O11760" s="114">
        <v>20.079999999999998</v>
      </c>
    </row>
    <row r="11761" spans="1:15">
      <c r="A11761" s="108"/>
      <c r="B11761" s="108"/>
      <c r="I11761" s="113">
        <f t="shared" si="0"/>
        <v>89703</v>
      </c>
      <c r="J11761" s="111">
        <v>89703</v>
      </c>
      <c r="K11761" s="111" t="s">
        <v>3780</v>
      </c>
      <c r="L11761" s="111" t="s">
        <v>706</v>
      </c>
      <c r="M11761" s="111" t="s">
        <v>702</v>
      </c>
      <c r="N11761" s="111">
        <v>1</v>
      </c>
      <c r="O11761" s="114">
        <v>31.65</v>
      </c>
    </row>
    <row r="11762" spans="1:15">
      <c r="A11762" s="108"/>
      <c r="B11762" s="108"/>
      <c r="I11762" s="113">
        <f t="shared" si="0"/>
        <v>6021</v>
      </c>
      <c r="J11762" s="111">
        <v>6021</v>
      </c>
      <c r="K11762" s="111" t="s">
        <v>3781</v>
      </c>
      <c r="L11762" s="111" t="s">
        <v>706</v>
      </c>
      <c r="M11762" s="111" t="s">
        <v>702</v>
      </c>
      <c r="N11762" s="111">
        <v>1</v>
      </c>
      <c r="O11762" s="114">
        <v>54.74</v>
      </c>
    </row>
    <row r="11763" spans="1:15">
      <c r="A11763" s="108"/>
      <c r="B11763" s="108"/>
      <c r="I11763" s="113">
        <f t="shared" si="0"/>
        <v>6024</v>
      </c>
      <c r="J11763" s="111">
        <v>6024</v>
      </c>
      <c r="K11763" s="111" t="s">
        <v>3782</v>
      </c>
      <c r="L11763" s="111" t="s">
        <v>706</v>
      </c>
      <c r="M11763" s="111" t="s">
        <v>702</v>
      </c>
      <c r="N11763" s="111">
        <v>1</v>
      </c>
      <c r="O11763" s="114">
        <v>56.59</v>
      </c>
    </row>
    <row r="11764" spans="1:15">
      <c r="A11764" s="108"/>
      <c r="B11764" s="108"/>
      <c r="I11764" s="113">
        <f t="shared" si="0"/>
        <v>6006</v>
      </c>
      <c r="J11764" s="111">
        <v>6006</v>
      </c>
      <c r="K11764" s="111" t="s">
        <v>3783</v>
      </c>
      <c r="L11764" s="111" t="s">
        <v>706</v>
      </c>
      <c r="M11764" s="111" t="s">
        <v>702</v>
      </c>
      <c r="N11764" s="111">
        <v>1</v>
      </c>
      <c r="O11764" s="114">
        <v>53.19</v>
      </c>
    </row>
    <row r="11765" spans="1:15">
      <c r="A11765" s="108"/>
      <c r="B11765" s="108"/>
      <c r="I11765" s="113">
        <f t="shared" si="0"/>
        <v>6005</v>
      </c>
      <c r="J11765" s="111">
        <v>6005</v>
      </c>
      <c r="K11765" s="111" t="s">
        <v>3784</v>
      </c>
      <c r="L11765" s="111" t="s">
        <v>706</v>
      </c>
      <c r="M11765" s="111" t="s">
        <v>710</v>
      </c>
      <c r="N11765" s="111">
        <v>1</v>
      </c>
      <c r="O11765" s="114">
        <v>60</v>
      </c>
    </row>
    <row r="11766" spans="1:15">
      <c r="A11766" s="108"/>
      <c r="B11766" s="108"/>
      <c r="I11766" s="113">
        <f t="shared" si="0"/>
        <v>6032</v>
      </c>
      <c r="J11766" s="111">
        <v>6032</v>
      </c>
      <c r="K11766" s="111" t="s">
        <v>3785</v>
      </c>
      <c r="L11766" s="111" t="s">
        <v>706</v>
      </c>
      <c r="M11766" s="111" t="s">
        <v>702</v>
      </c>
      <c r="N11766" s="111">
        <v>1</v>
      </c>
      <c r="O11766" s="114">
        <v>16.059999999999999</v>
      </c>
    </row>
    <row r="11767" spans="1:15">
      <c r="A11767" s="108"/>
      <c r="B11767" s="108"/>
      <c r="I11767" s="113">
        <f t="shared" si="0"/>
        <v>11674</v>
      </c>
      <c r="J11767" s="111">
        <v>11674</v>
      </c>
      <c r="K11767" s="111" t="s">
        <v>3786</v>
      </c>
      <c r="L11767" s="111" t="s">
        <v>706</v>
      </c>
      <c r="M11767" s="111" t="s">
        <v>702</v>
      </c>
      <c r="N11767" s="111">
        <v>1</v>
      </c>
      <c r="O11767" s="114">
        <v>16.28</v>
      </c>
    </row>
    <row r="11768" spans="1:15">
      <c r="A11768" s="108"/>
      <c r="B11768" s="108"/>
      <c r="I11768" s="113">
        <f t="shared" si="0"/>
        <v>11676</v>
      </c>
      <c r="J11768" s="111">
        <v>11676</v>
      </c>
      <c r="K11768" s="111" t="s">
        <v>3787</v>
      </c>
      <c r="L11768" s="111" t="s">
        <v>706</v>
      </c>
      <c r="M11768" s="111" t="s">
        <v>702</v>
      </c>
      <c r="N11768" s="111">
        <v>1</v>
      </c>
      <c r="O11768" s="114">
        <v>34.58</v>
      </c>
    </row>
    <row r="11769" spans="1:15">
      <c r="A11769" s="108"/>
      <c r="B11769" s="108"/>
      <c r="I11769" s="113">
        <f t="shared" si="0"/>
        <v>11677</v>
      </c>
      <c r="J11769" s="111">
        <v>11677</v>
      </c>
      <c r="K11769" s="111" t="s">
        <v>3788</v>
      </c>
      <c r="L11769" s="111" t="s">
        <v>706</v>
      </c>
      <c r="M11769" s="111" t="s">
        <v>702</v>
      </c>
      <c r="N11769" s="111">
        <v>1</v>
      </c>
      <c r="O11769" s="114">
        <v>35.71</v>
      </c>
    </row>
    <row r="11770" spans="1:15">
      <c r="A11770" s="108"/>
      <c r="B11770" s="108"/>
      <c r="I11770" s="113">
        <f t="shared" si="0"/>
        <v>11678</v>
      </c>
      <c r="J11770" s="111">
        <v>11678</v>
      </c>
      <c r="K11770" s="111" t="s">
        <v>3789</v>
      </c>
      <c r="L11770" s="111" t="s">
        <v>706</v>
      </c>
      <c r="M11770" s="111" t="s">
        <v>702</v>
      </c>
      <c r="N11770" s="111">
        <v>1</v>
      </c>
      <c r="O11770" s="114">
        <v>65.400000000000006</v>
      </c>
    </row>
    <row r="11771" spans="1:15">
      <c r="A11771" s="108"/>
      <c r="B11771" s="108"/>
      <c r="I11771" s="113">
        <f t="shared" si="0"/>
        <v>3148</v>
      </c>
      <c r="J11771" s="111">
        <v>3148</v>
      </c>
      <c r="K11771" s="111" t="s">
        <v>2701</v>
      </c>
      <c r="L11771" s="111" t="s">
        <v>706</v>
      </c>
      <c r="M11771" s="111" t="s">
        <v>702</v>
      </c>
      <c r="N11771" s="111">
        <v>9.4999999999999998E-3</v>
      </c>
      <c r="O11771" s="114">
        <v>12.9</v>
      </c>
    </row>
    <row r="11772" spans="1:15">
      <c r="A11772" s="108"/>
      <c r="B11772" s="108"/>
      <c r="I11772" s="113">
        <f t="shared" si="0"/>
        <v>88248</v>
      </c>
      <c r="J11772" s="111">
        <v>88248</v>
      </c>
      <c r="K11772" s="111" t="s">
        <v>1800</v>
      </c>
      <c r="L11772" s="111" t="s">
        <v>708</v>
      </c>
      <c r="M11772" s="111" t="s">
        <v>702</v>
      </c>
      <c r="N11772" s="111">
        <v>0.77449999999999997</v>
      </c>
      <c r="O11772" s="114">
        <v>16.97</v>
      </c>
    </row>
    <row r="11773" spans="1:15">
      <c r="A11773" s="108"/>
      <c r="B11773" s="108"/>
      <c r="I11773" s="113">
        <f t="shared" si="0"/>
        <v>88267</v>
      </c>
      <c r="J11773" s="111">
        <v>88267</v>
      </c>
      <c r="K11773" s="111" t="s">
        <v>1788</v>
      </c>
      <c r="L11773" s="111" t="s">
        <v>708</v>
      </c>
      <c r="M11773" s="111" t="s">
        <v>710</v>
      </c>
      <c r="N11773" s="111">
        <v>0.77449999999999997</v>
      </c>
      <c r="O11773" s="114">
        <v>21.85</v>
      </c>
    </row>
    <row r="11774" spans="1:15">
      <c r="A11774" s="108"/>
      <c r="B11774" s="108"/>
      <c r="I11774" s="113">
        <f t="shared" si="0"/>
        <v>6019</v>
      </c>
      <c r="J11774" s="111">
        <v>6019</v>
      </c>
      <c r="K11774" s="111" t="s">
        <v>3790</v>
      </c>
      <c r="L11774" s="111" t="s">
        <v>706</v>
      </c>
      <c r="M11774" s="111" t="s">
        <v>702</v>
      </c>
      <c r="N11774" s="111">
        <v>1</v>
      </c>
      <c r="O11774" s="114">
        <v>38.82</v>
      </c>
    </row>
    <row r="11775" spans="1:15">
      <c r="A11775" s="108"/>
      <c r="B11775" s="108"/>
      <c r="I11775" s="113">
        <f t="shared" si="0"/>
        <v>6017</v>
      </c>
      <c r="J11775" s="111">
        <v>6017</v>
      </c>
      <c r="K11775" s="111" t="s">
        <v>3791</v>
      </c>
      <c r="L11775" s="111" t="s">
        <v>706</v>
      </c>
      <c r="M11775" s="111" t="s">
        <v>702</v>
      </c>
      <c r="N11775" s="111">
        <v>1</v>
      </c>
      <c r="O11775" s="114">
        <v>52.9</v>
      </c>
    </row>
    <row r="11776" spans="1:15">
      <c r="A11776" s="108"/>
      <c r="B11776" s="108"/>
      <c r="I11776" s="113">
        <f t="shared" si="0"/>
        <v>88248</v>
      </c>
      <c r="J11776" s="111">
        <v>88248</v>
      </c>
      <c r="K11776" s="111" t="s">
        <v>1800</v>
      </c>
      <c r="L11776" s="111" t="s">
        <v>708</v>
      </c>
      <c r="M11776" s="111" t="s">
        <v>702</v>
      </c>
      <c r="N11776" s="111">
        <v>0.78900000000000003</v>
      </c>
      <c r="O11776" s="114">
        <v>16.97</v>
      </c>
    </row>
    <row r="11777" spans="1:15">
      <c r="A11777" s="108"/>
      <c r="B11777" s="108"/>
      <c r="I11777" s="113">
        <f t="shared" si="0"/>
        <v>88267</v>
      </c>
      <c r="J11777" s="111">
        <v>88267</v>
      </c>
      <c r="K11777" s="111" t="s">
        <v>1788</v>
      </c>
      <c r="L11777" s="111" t="s">
        <v>708</v>
      </c>
      <c r="M11777" s="111" t="s">
        <v>710</v>
      </c>
      <c r="N11777" s="111">
        <v>0.78900000000000003</v>
      </c>
      <c r="O11777" s="114">
        <v>21.85</v>
      </c>
    </row>
    <row r="11778" spans="1:15">
      <c r="A11778" s="108"/>
      <c r="B11778" s="108"/>
      <c r="I11778" s="113">
        <f t="shared" si="0"/>
        <v>6010</v>
      </c>
      <c r="J11778" s="111">
        <v>6010</v>
      </c>
      <c r="K11778" s="111" t="s">
        <v>3792</v>
      </c>
      <c r="L11778" s="111" t="s">
        <v>706</v>
      </c>
      <c r="M11778" s="111" t="s">
        <v>702</v>
      </c>
      <c r="N11778" s="111">
        <v>1</v>
      </c>
      <c r="O11778" s="114">
        <v>66.790000000000006</v>
      </c>
    </row>
    <row r="11779" spans="1:15">
      <c r="A11779" s="108"/>
      <c r="B11779" s="108"/>
      <c r="I11779" s="113">
        <f t="shared" si="0"/>
        <v>3148</v>
      </c>
      <c r="J11779" s="111">
        <v>3148</v>
      </c>
      <c r="K11779" s="111" t="s">
        <v>2701</v>
      </c>
      <c r="L11779" s="111" t="s">
        <v>706</v>
      </c>
      <c r="M11779" s="111" t="s">
        <v>702</v>
      </c>
      <c r="N11779" s="111">
        <v>3.7999999999999999E-2</v>
      </c>
      <c r="O11779" s="114">
        <v>12.9</v>
      </c>
    </row>
    <row r="11780" spans="1:15">
      <c r="A11780" s="108"/>
      <c r="B11780" s="108"/>
      <c r="I11780" s="113">
        <f t="shared" si="0"/>
        <v>6028</v>
      </c>
      <c r="J11780" s="111">
        <v>6028</v>
      </c>
      <c r="K11780" s="111" t="s">
        <v>3793</v>
      </c>
      <c r="L11780" s="111" t="s">
        <v>706</v>
      </c>
      <c r="M11780" s="111" t="s">
        <v>702</v>
      </c>
      <c r="N11780" s="111">
        <v>1</v>
      </c>
      <c r="O11780" s="114">
        <v>93.04</v>
      </c>
    </row>
    <row r="11781" spans="1:15">
      <c r="A11781" s="108"/>
      <c r="B11781" s="108"/>
      <c r="I11781" s="113">
        <f t="shared" si="0"/>
        <v>6011</v>
      </c>
      <c r="J11781" s="111">
        <v>6011</v>
      </c>
      <c r="K11781" s="111" t="s">
        <v>3794</v>
      </c>
      <c r="L11781" s="111" t="s">
        <v>706</v>
      </c>
      <c r="M11781" s="111" t="s">
        <v>702</v>
      </c>
      <c r="N11781" s="111">
        <v>1</v>
      </c>
      <c r="O11781" s="114">
        <v>192.95</v>
      </c>
    </row>
    <row r="11782" spans="1:15">
      <c r="A11782" s="108"/>
      <c r="B11782" s="108"/>
      <c r="I11782" s="113">
        <f t="shared" si="0"/>
        <v>3148</v>
      </c>
      <c r="J11782" s="111">
        <v>3148</v>
      </c>
      <c r="K11782" s="111" t="s">
        <v>2701</v>
      </c>
      <c r="L11782" s="111" t="s">
        <v>706</v>
      </c>
      <c r="M11782" s="111" t="s">
        <v>702</v>
      </c>
      <c r="N11782" s="111">
        <v>5.7000000000000002E-2</v>
      </c>
      <c r="O11782" s="114">
        <v>12.9</v>
      </c>
    </row>
    <row r="11783" spans="1:15">
      <c r="A11783" s="108"/>
      <c r="B11783" s="108"/>
      <c r="I11783" s="113">
        <f t="shared" si="0"/>
        <v>6012</v>
      </c>
      <c r="J11783" s="111">
        <v>6012</v>
      </c>
      <c r="K11783" s="111" t="s">
        <v>3795</v>
      </c>
      <c r="L11783" s="111" t="s">
        <v>706</v>
      </c>
      <c r="M11783" s="111" t="s">
        <v>702</v>
      </c>
      <c r="N11783" s="111">
        <v>1</v>
      </c>
      <c r="O11783" s="114">
        <v>233.6</v>
      </c>
    </row>
    <row r="11784" spans="1:15">
      <c r="A11784" s="108"/>
      <c r="B11784" s="108"/>
      <c r="I11784" s="113">
        <f t="shared" si="0"/>
        <v>88248</v>
      </c>
      <c r="J11784" s="111">
        <v>88248</v>
      </c>
      <c r="K11784" s="111" t="s">
        <v>1800</v>
      </c>
      <c r="L11784" s="111" t="s">
        <v>708</v>
      </c>
      <c r="M11784" s="111" t="s">
        <v>702</v>
      </c>
      <c r="N11784" s="111">
        <v>0.84699999999999998</v>
      </c>
      <c r="O11784" s="114">
        <v>16.97</v>
      </c>
    </row>
    <row r="11785" spans="1:15">
      <c r="A11785" s="108"/>
      <c r="B11785" s="108"/>
      <c r="I11785" s="113">
        <f t="shared" si="0"/>
        <v>88267</v>
      </c>
      <c r="J11785" s="111">
        <v>88267</v>
      </c>
      <c r="K11785" s="111" t="s">
        <v>1788</v>
      </c>
      <c r="L11785" s="111" t="s">
        <v>708</v>
      </c>
      <c r="M11785" s="111" t="s">
        <v>710</v>
      </c>
      <c r="N11785" s="111">
        <v>0.84699999999999998</v>
      </c>
      <c r="O11785" s="114">
        <v>21.85</v>
      </c>
    </row>
    <row r="11786" spans="1:15">
      <c r="A11786" s="108"/>
      <c r="B11786" s="108"/>
      <c r="I11786" s="113">
        <f t="shared" si="0"/>
        <v>6027</v>
      </c>
      <c r="J11786" s="111">
        <v>6027</v>
      </c>
      <c r="K11786" s="111" t="s">
        <v>3796</v>
      </c>
      <c r="L11786" s="111" t="s">
        <v>706</v>
      </c>
      <c r="M11786" s="111" t="s">
        <v>702</v>
      </c>
      <c r="N11786" s="111">
        <v>1</v>
      </c>
      <c r="O11786" s="114">
        <v>486.74</v>
      </c>
    </row>
    <row r="11787" spans="1:15">
      <c r="A11787" s="108"/>
      <c r="B11787" s="108"/>
      <c r="I11787" s="113">
        <f t="shared" si="0"/>
        <v>6013</v>
      </c>
      <c r="J11787" s="111">
        <v>6013</v>
      </c>
      <c r="K11787" s="111" t="s">
        <v>3797</v>
      </c>
      <c r="L11787" s="111" t="s">
        <v>706</v>
      </c>
      <c r="M11787" s="111" t="s">
        <v>702</v>
      </c>
      <c r="N11787" s="111">
        <v>1</v>
      </c>
      <c r="O11787" s="114">
        <v>73.45</v>
      </c>
    </row>
    <row r="11788" spans="1:15">
      <c r="A11788" s="108"/>
      <c r="B11788" s="108"/>
      <c r="I11788" s="113">
        <f t="shared" si="0"/>
        <v>6014</v>
      </c>
      <c r="J11788" s="111">
        <v>6014</v>
      </c>
      <c r="K11788" s="111" t="s">
        <v>3798</v>
      </c>
      <c r="L11788" s="111" t="s">
        <v>706</v>
      </c>
      <c r="M11788" s="111" t="s">
        <v>702</v>
      </c>
      <c r="N11788" s="111">
        <v>1</v>
      </c>
      <c r="O11788" s="114">
        <v>102.12</v>
      </c>
    </row>
    <row r="11789" spans="1:15">
      <c r="A11789" s="108"/>
      <c r="B11789" s="108"/>
      <c r="I11789" s="113">
        <f t="shared" si="0"/>
        <v>6015</v>
      </c>
      <c r="J11789" s="111">
        <v>6015</v>
      </c>
      <c r="K11789" s="111" t="s">
        <v>3799</v>
      </c>
      <c r="L11789" s="111" t="s">
        <v>706</v>
      </c>
      <c r="M11789" s="111" t="s">
        <v>702</v>
      </c>
      <c r="N11789" s="111">
        <v>1</v>
      </c>
      <c r="O11789" s="114">
        <v>106.81</v>
      </c>
    </row>
    <row r="11790" spans="1:15">
      <c r="A11790" s="108"/>
      <c r="B11790" s="108"/>
      <c r="I11790" s="113">
        <f t="shared" si="0"/>
        <v>3148</v>
      </c>
      <c r="J11790" s="111">
        <v>3148</v>
      </c>
      <c r="K11790" s="111" t="s">
        <v>2701</v>
      </c>
      <c r="L11790" s="111" t="s">
        <v>706</v>
      </c>
      <c r="M11790" s="111" t="s">
        <v>702</v>
      </c>
      <c r="N11790" s="111">
        <v>4.7000000000000002E-3</v>
      </c>
      <c r="O11790" s="114">
        <v>12.9</v>
      </c>
    </row>
    <row r="11791" spans="1:15">
      <c r="A11791" s="108"/>
      <c r="B11791" s="108"/>
      <c r="I11791" s="113">
        <f t="shared" si="0"/>
        <v>88248</v>
      </c>
      <c r="J11791" s="111">
        <v>88248</v>
      </c>
      <c r="K11791" s="111" t="s">
        <v>1800</v>
      </c>
      <c r="L11791" s="111" t="s">
        <v>708</v>
      </c>
      <c r="M11791" s="111" t="s">
        <v>702</v>
      </c>
      <c r="N11791" s="111">
        <v>0.13469999999999999</v>
      </c>
      <c r="O11791" s="114">
        <v>16.97</v>
      </c>
    </row>
    <row r="11792" spans="1:15">
      <c r="A11792" s="108"/>
      <c r="B11792" s="108"/>
      <c r="I11792" s="113">
        <f t="shared" si="0"/>
        <v>88267</v>
      </c>
      <c r="J11792" s="111">
        <v>88267</v>
      </c>
      <c r="K11792" s="111" t="s">
        <v>1788</v>
      </c>
      <c r="L11792" s="111" t="s">
        <v>708</v>
      </c>
      <c r="M11792" s="111" t="s">
        <v>710</v>
      </c>
      <c r="N11792" s="111">
        <v>0.13469999999999999</v>
      </c>
      <c r="O11792" s="114">
        <v>21.85</v>
      </c>
    </row>
    <row r="11793" spans="1:15">
      <c r="A11793" s="108"/>
      <c r="B11793" s="108"/>
      <c r="I11793" s="113">
        <f t="shared" si="0"/>
        <v>3148</v>
      </c>
      <c r="J11793" s="111">
        <v>3148</v>
      </c>
      <c r="K11793" s="111" t="s">
        <v>2701</v>
      </c>
      <c r="L11793" s="111" t="s">
        <v>706</v>
      </c>
      <c r="M11793" s="111" t="s">
        <v>702</v>
      </c>
      <c r="N11793" s="111">
        <v>7.0000000000000001E-3</v>
      </c>
      <c r="O11793" s="114">
        <v>12.9</v>
      </c>
    </row>
    <row r="11794" spans="1:15">
      <c r="A11794" s="108"/>
      <c r="B11794" s="108"/>
      <c r="I11794" s="113">
        <f t="shared" si="0"/>
        <v>11830</v>
      </c>
      <c r="J11794" s="111">
        <v>11830</v>
      </c>
      <c r="K11794" s="111" t="s">
        <v>3800</v>
      </c>
      <c r="L11794" s="111" t="s">
        <v>706</v>
      </c>
      <c r="M11794" s="111" t="s">
        <v>702</v>
      </c>
      <c r="N11794" s="111">
        <v>1</v>
      </c>
      <c r="O11794" s="114">
        <v>15.46</v>
      </c>
    </row>
    <row r="11795" spans="1:15">
      <c r="A11795" s="108"/>
      <c r="B11795" s="108"/>
      <c r="I11795" s="113">
        <f t="shared" si="0"/>
        <v>88248</v>
      </c>
      <c r="J11795" s="111">
        <v>88248</v>
      </c>
      <c r="K11795" s="111" t="s">
        <v>1800</v>
      </c>
      <c r="L11795" s="111" t="s">
        <v>708</v>
      </c>
      <c r="M11795" s="111" t="s">
        <v>702</v>
      </c>
      <c r="N11795" s="111">
        <v>0.20200000000000001</v>
      </c>
      <c r="O11795" s="114">
        <v>16.97</v>
      </c>
    </row>
    <row r="11796" spans="1:15">
      <c r="A11796" s="108"/>
      <c r="B11796" s="108"/>
      <c r="I11796" s="113">
        <f t="shared" si="0"/>
        <v>88267</v>
      </c>
      <c r="J11796" s="111">
        <v>88267</v>
      </c>
      <c r="K11796" s="111" t="s">
        <v>1788</v>
      </c>
      <c r="L11796" s="111" t="s">
        <v>708</v>
      </c>
      <c r="M11796" s="111" t="s">
        <v>710</v>
      </c>
      <c r="N11796" s="111">
        <v>0.20200000000000001</v>
      </c>
      <c r="O11796" s="114">
        <v>21.85</v>
      </c>
    </row>
    <row r="11797" spans="1:15">
      <c r="A11797" s="108"/>
      <c r="B11797" s="108"/>
      <c r="I11797" s="113">
        <f t="shared" si="0"/>
        <v>3148</v>
      </c>
      <c r="J11797" s="111">
        <v>3148</v>
      </c>
      <c r="K11797" s="111" t="s">
        <v>2701</v>
      </c>
      <c r="L11797" s="111" t="s">
        <v>706</v>
      </c>
      <c r="M11797" s="111" t="s">
        <v>702</v>
      </c>
      <c r="N11797" s="111">
        <v>9.3299999999999998E-3</v>
      </c>
      <c r="O11797" s="114">
        <v>12.9</v>
      </c>
    </row>
    <row r="11798" spans="1:15">
      <c r="A11798" s="108"/>
      <c r="B11798" s="108"/>
      <c r="I11798" s="113">
        <f t="shared" si="0"/>
        <v>11825</v>
      </c>
      <c r="J11798" s="111">
        <v>11825</v>
      </c>
      <c r="K11798" s="111" t="s">
        <v>3801</v>
      </c>
      <c r="L11798" s="111" t="s">
        <v>706</v>
      </c>
      <c r="M11798" s="111" t="s">
        <v>702</v>
      </c>
      <c r="N11798" s="111">
        <v>1</v>
      </c>
      <c r="O11798" s="114">
        <v>24.53</v>
      </c>
    </row>
    <row r="11799" spans="1:15">
      <c r="A11799" s="108"/>
      <c r="B11799" s="108"/>
      <c r="I11799" s="113">
        <f t="shared" si="0"/>
        <v>88248</v>
      </c>
      <c r="J11799" s="111">
        <v>88248</v>
      </c>
      <c r="K11799" s="111" t="s">
        <v>1800</v>
      </c>
      <c r="L11799" s="111" t="s">
        <v>708</v>
      </c>
      <c r="M11799" s="111" t="s">
        <v>702</v>
      </c>
      <c r="N11799" s="111">
        <v>0.26933000000000001</v>
      </c>
      <c r="O11799" s="114">
        <v>16.97</v>
      </c>
    </row>
    <row r="11800" spans="1:15">
      <c r="A11800" s="108"/>
      <c r="B11800" s="108"/>
      <c r="I11800" s="113">
        <f t="shared" si="0"/>
        <v>88267</v>
      </c>
      <c r="J11800" s="111">
        <v>88267</v>
      </c>
      <c r="K11800" s="111" t="s">
        <v>1788</v>
      </c>
      <c r="L11800" s="111" t="s">
        <v>708</v>
      </c>
      <c r="M11800" s="111" t="s">
        <v>710</v>
      </c>
      <c r="N11800" s="111">
        <v>0.26933000000000001</v>
      </c>
      <c r="O11800" s="114">
        <v>21.85</v>
      </c>
    </row>
    <row r="11801" spans="1:15">
      <c r="A11801" s="108"/>
      <c r="B11801" s="108"/>
      <c r="I11801" s="113">
        <f t="shared" si="0"/>
        <v>3148</v>
      </c>
      <c r="J11801" s="111">
        <v>3148</v>
      </c>
      <c r="K11801" s="111" t="s">
        <v>2701</v>
      </c>
      <c r="L11801" s="111" t="s">
        <v>706</v>
      </c>
      <c r="M11801" s="111" t="s">
        <v>702</v>
      </c>
      <c r="N11801" s="111">
        <v>1.167E-2</v>
      </c>
      <c r="O11801" s="114">
        <v>12.9</v>
      </c>
    </row>
    <row r="11802" spans="1:15">
      <c r="A11802" s="108"/>
      <c r="B11802" s="108"/>
      <c r="I11802" s="113">
        <f t="shared" si="0"/>
        <v>11764</v>
      </c>
      <c r="J11802" s="111">
        <v>11764</v>
      </c>
      <c r="K11802" s="111" t="s">
        <v>3802</v>
      </c>
      <c r="L11802" s="111" t="s">
        <v>706</v>
      </c>
      <c r="M11802" s="111" t="s">
        <v>702</v>
      </c>
      <c r="N11802" s="111">
        <v>1</v>
      </c>
      <c r="O11802" s="114">
        <v>59.7</v>
      </c>
    </row>
    <row r="11803" spans="1:15">
      <c r="A11803" s="108"/>
      <c r="B11803" s="108"/>
      <c r="I11803" s="113">
        <f t="shared" si="0"/>
        <v>88248</v>
      </c>
      <c r="J11803" s="111">
        <v>88248</v>
      </c>
      <c r="K11803" s="111" t="s">
        <v>1800</v>
      </c>
      <c r="L11803" s="111" t="s">
        <v>708</v>
      </c>
      <c r="M11803" s="111" t="s">
        <v>702</v>
      </c>
      <c r="N11803" s="111">
        <v>0.33667000000000002</v>
      </c>
      <c r="O11803" s="114">
        <v>16.97</v>
      </c>
    </row>
    <row r="11804" spans="1:15">
      <c r="A11804" s="108"/>
      <c r="B11804" s="108"/>
      <c r="I11804" s="113">
        <f t="shared" si="0"/>
        <v>88267</v>
      </c>
      <c r="J11804" s="111">
        <v>88267</v>
      </c>
      <c r="K11804" s="111" t="s">
        <v>1788</v>
      </c>
      <c r="L11804" s="111" t="s">
        <v>708</v>
      </c>
      <c r="M11804" s="111" t="s">
        <v>710</v>
      </c>
      <c r="N11804" s="111">
        <v>0.33667000000000002</v>
      </c>
      <c r="O11804" s="114">
        <v>21.85</v>
      </c>
    </row>
    <row r="11805" spans="1:15">
      <c r="A11805" s="108"/>
      <c r="B11805" s="108"/>
      <c r="I11805" s="113">
        <f t="shared" si="0"/>
        <v>3148</v>
      </c>
      <c r="J11805" s="111">
        <v>3148</v>
      </c>
      <c r="K11805" s="111" t="s">
        <v>2701</v>
      </c>
      <c r="L11805" s="111" t="s">
        <v>706</v>
      </c>
      <c r="M11805" s="111" t="s">
        <v>702</v>
      </c>
      <c r="N11805" s="111">
        <v>1.4E-2</v>
      </c>
      <c r="O11805" s="114">
        <v>12.9</v>
      </c>
    </row>
    <row r="11806" spans="1:15">
      <c r="A11806" s="108"/>
      <c r="B11806" s="108"/>
      <c r="I11806" s="113">
        <f t="shared" si="0"/>
        <v>11763</v>
      </c>
      <c r="J11806" s="111">
        <v>11763</v>
      </c>
      <c r="K11806" s="111" t="s">
        <v>3803</v>
      </c>
      <c r="L11806" s="111" t="s">
        <v>706</v>
      </c>
      <c r="M11806" s="111" t="s">
        <v>702</v>
      </c>
      <c r="N11806" s="111">
        <v>1</v>
      </c>
      <c r="O11806" s="114">
        <v>55.9</v>
      </c>
    </row>
    <row r="11807" spans="1:15">
      <c r="A11807" s="108"/>
      <c r="B11807" s="108"/>
      <c r="I11807" s="113">
        <f t="shared" si="0"/>
        <v>88248</v>
      </c>
      <c r="J11807" s="111">
        <v>88248</v>
      </c>
      <c r="K11807" s="111" t="s">
        <v>1800</v>
      </c>
      <c r="L11807" s="111" t="s">
        <v>708</v>
      </c>
      <c r="M11807" s="111" t="s">
        <v>702</v>
      </c>
      <c r="N11807" s="111">
        <v>0.40400000000000003</v>
      </c>
      <c r="O11807" s="114">
        <v>16.97</v>
      </c>
    </row>
    <row r="11808" spans="1:15">
      <c r="A11808" s="108"/>
      <c r="B11808" s="108"/>
      <c r="I11808" s="113">
        <f t="shared" si="0"/>
        <v>88267</v>
      </c>
      <c r="J11808" s="111">
        <v>88267</v>
      </c>
      <c r="K11808" s="111" t="s">
        <v>1788</v>
      </c>
      <c r="L11808" s="111" t="s">
        <v>708</v>
      </c>
      <c r="M11808" s="111" t="s">
        <v>710</v>
      </c>
      <c r="N11808" s="111">
        <v>0.40400000000000003</v>
      </c>
      <c r="O11808" s="114">
        <v>21.85</v>
      </c>
    </row>
    <row r="11809" spans="1:15">
      <c r="A11809" s="108"/>
      <c r="B11809" s="108"/>
      <c r="I11809" s="113">
        <f t="shared" si="0"/>
        <v>3148</v>
      </c>
      <c r="J11809" s="111">
        <v>3148</v>
      </c>
      <c r="K11809" s="111" t="s">
        <v>2701</v>
      </c>
      <c r="L11809" s="111" t="s">
        <v>706</v>
      </c>
      <c r="M11809" s="111" t="s">
        <v>702</v>
      </c>
      <c r="N11809" s="111">
        <v>1.8669999999999999E-2</v>
      </c>
      <c r="O11809" s="114">
        <v>12.9</v>
      </c>
    </row>
    <row r="11810" spans="1:15">
      <c r="A11810" s="108"/>
      <c r="B11810" s="108"/>
      <c r="I11810" s="113">
        <f t="shared" si="0"/>
        <v>11767</v>
      </c>
      <c r="J11810" s="111">
        <v>11767</v>
      </c>
      <c r="K11810" s="111" t="s">
        <v>3804</v>
      </c>
      <c r="L11810" s="111" t="s">
        <v>706</v>
      </c>
      <c r="M11810" s="111" t="s">
        <v>702</v>
      </c>
      <c r="N11810" s="111">
        <v>1</v>
      </c>
      <c r="O11810" s="114">
        <v>99.1</v>
      </c>
    </row>
    <row r="11811" spans="1:15">
      <c r="A11811" s="108"/>
      <c r="B11811" s="108"/>
      <c r="I11811" s="113">
        <f t="shared" si="0"/>
        <v>88248</v>
      </c>
      <c r="J11811" s="111">
        <v>88248</v>
      </c>
      <c r="K11811" s="111" t="s">
        <v>1800</v>
      </c>
      <c r="L11811" s="111" t="s">
        <v>708</v>
      </c>
      <c r="M11811" s="111" t="s">
        <v>702</v>
      </c>
      <c r="N11811" s="111">
        <v>0.53866999999999998</v>
      </c>
      <c r="O11811" s="114">
        <v>16.97</v>
      </c>
    </row>
    <row r="11812" spans="1:15">
      <c r="A11812" s="108"/>
      <c r="B11812" s="108"/>
      <c r="I11812" s="113">
        <f t="shared" si="0"/>
        <v>88267</v>
      </c>
      <c r="J11812" s="111">
        <v>88267</v>
      </c>
      <c r="K11812" s="111" t="s">
        <v>1788</v>
      </c>
      <c r="L11812" s="111" t="s">
        <v>708</v>
      </c>
      <c r="M11812" s="111" t="s">
        <v>710</v>
      </c>
      <c r="N11812" s="111">
        <v>0.53866999999999998</v>
      </c>
      <c r="O11812" s="114">
        <v>21.85</v>
      </c>
    </row>
    <row r="11813" spans="1:15">
      <c r="A11813" s="108"/>
      <c r="B11813" s="108"/>
      <c r="I11813" s="113">
        <f t="shared" si="0"/>
        <v>11748</v>
      </c>
      <c r="J11813" s="111">
        <v>11748</v>
      </c>
      <c r="K11813" s="111" t="s">
        <v>2747</v>
      </c>
      <c r="L11813" s="111" t="s">
        <v>706</v>
      </c>
      <c r="M11813" s="111" t="s">
        <v>702</v>
      </c>
      <c r="N11813" s="111">
        <v>1</v>
      </c>
      <c r="O11813" s="114">
        <v>34.950000000000003</v>
      </c>
    </row>
    <row r="11814" spans="1:15">
      <c r="A11814" s="108"/>
      <c r="B11814" s="108"/>
      <c r="I11814" s="113">
        <f t="shared" si="0"/>
        <v>11749</v>
      </c>
      <c r="J11814" s="111">
        <v>11749</v>
      </c>
      <c r="K11814" s="111" t="s">
        <v>3805</v>
      </c>
      <c r="L11814" s="111" t="s">
        <v>706</v>
      </c>
      <c r="M11814" s="111" t="s">
        <v>702</v>
      </c>
      <c r="N11814" s="111">
        <v>1</v>
      </c>
      <c r="O11814" s="114">
        <v>40.340000000000003</v>
      </c>
    </row>
    <row r="11815" spans="1:15">
      <c r="A11815" s="108"/>
      <c r="B11815" s="108"/>
      <c r="I11815" s="113">
        <f t="shared" si="0"/>
        <v>11746</v>
      </c>
      <c r="J11815" s="111">
        <v>11746</v>
      </c>
      <c r="K11815" s="111" t="s">
        <v>3014</v>
      </c>
      <c r="L11815" s="111" t="s">
        <v>706</v>
      </c>
      <c r="M11815" s="111" t="s">
        <v>702</v>
      </c>
      <c r="N11815" s="111">
        <v>1</v>
      </c>
      <c r="O11815" s="114">
        <v>54.46</v>
      </c>
    </row>
    <row r="11816" spans="1:15">
      <c r="A11816" s="108"/>
      <c r="B11816" s="108"/>
      <c r="I11816" s="113">
        <f t="shared" si="0"/>
        <v>11750</v>
      </c>
      <c r="J11816" s="111">
        <v>11750</v>
      </c>
      <c r="K11816" s="111" t="s">
        <v>3806</v>
      </c>
      <c r="L11816" s="111" t="s">
        <v>706</v>
      </c>
      <c r="M11816" s="111" t="s">
        <v>702</v>
      </c>
      <c r="N11816" s="111">
        <v>1</v>
      </c>
      <c r="O11816" s="114">
        <v>81.180000000000007</v>
      </c>
    </row>
    <row r="11817" spans="1:15">
      <c r="A11817" s="108"/>
      <c r="B11817" s="108"/>
      <c r="I11817" s="113">
        <f t="shared" si="0"/>
        <v>11751</v>
      </c>
      <c r="J11817" s="111">
        <v>11751</v>
      </c>
      <c r="K11817" s="111" t="s">
        <v>3807</v>
      </c>
      <c r="L11817" s="111" t="s">
        <v>706</v>
      </c>
      <c r="M11817" s="111" t="s">
        <v>702</v>
      </c>
      <c r="N11817" s="111">
        <v>1</v>
      </c>
      <c r="O11817" s="114">
        <v>97.82</v>
      </c>
    </row>
    <row r="11818" spans="1:15">
      <c r="A11818" s="108"/>
      <c r="B11818" s="108"/>
      <c r="I11818" s="113">
        <f t="shared" si="0"/>
        <v>11747</v>
      </c>
      <c r="J11818" s="111">
        <v>11747</v>
      </c>
      <c r="K11818" s="111" t="s">
        <v>3808</v>
      </c>
      <c r="L11818" s="111" t="s">
        <v>706</v>
      </c>
      <c r="M11818" s="111" t="s">
        <v>702</v>
      </c>
      <c r="N11818" s="111">
        <v>1</v>
      </c>
      <c r="O11818" s="114">
        <v>150.84</v>
      </c>
    </row>
    <row r="11819" spans="1:15">
      <c r="A11819" s="108"/>
      <c r="B11819" s="108"/>
      <c r="I11819" s="113">
        <f t="shared" si="0"/>
        <v>10412</v>
      </c>
      <c r="J11819" s="111">
        <v>10412</v>
      </c>
      <c r="K11819" s="111" t="s">
        <v>3809</v>
      </c>
      <c r="L11819" s="111" t="s">
        <v>706</v>
      </c>
      <c r="M11819" s="111" t="s">
        <v>702</v>
      </c>
      <c r="N11819" s="111">
        <v>1</v>
      </c>
      <c r="O11819" s="114">
        <v>73.7</v>
      </c>
    </row>
    <row r="11820" spans="1:15">
      <c r="A11820" s="108"/>
      <c r="B11820" s="108"/>
      <c r="I11820" s="113">
        <f t="shared" si="0"/>
        <v>10410</v>
      </c>
      <c r="J11820" s="111">
        <v>10410</v>
      </c>
      <c r="K11820" s="111" t="s">
        <v>3810</v>
      </c>
      <c r="L11820" s="111" t="s">
        <v>706</v>
      </c>
      <c r="M11820" s="111" t="s">
        <v>702</v>
      </c>
      <c r="N11820" s="111">
        <v>1</v>
      </c>
      <c r="O11820" s="114">
        <v>100.17</v>
      </c>
    </row>
    <row r="11821" spans="1:15">
      <c r="A11821" s="108"/>
      <c r="B11821" s="108"/>
      <c r="I11821" s="113">
        <f t="shared" si="0"/>
        <v>10411</v>
      </c>
      <c r="J11821" s="111">
        <v>10411</v>
      </c>
      <c r="K11821" s="111" t="s">
        <v>3811</v>
      </c>
      <c r="L11821" s="111" t="s">
        <v>706</v>
      </c>
      <c r="M11821" s="111" t="s">
        <v>702</v>
      </c>
      <c r="N11821" s="111">
        <v>1</v>
      </c>
      <c r="O11821" s="114">
        <v>149.94999999999999</v>
      </c>
    </row>
    <row r="11822" spans="1:15">
      <c r="A11822" s="108"/>
      <c r="B11822" s="108"/>
      <c r="I11822" s="113">
        <f t="shared" si="0"/>
        <v>10409</v>
      </c>
      <c r="J11822" s="111">
        <v>10409</v>
      </c>
      <c r="K11822" s="111" t="s">
        <v>3812</v>
      </c>
      <c r="L11822" s="111" t="s">
        <v>706</v>
      </c>
      <c r="M11822" s="111" t="s">
        <v>702</v>
      </c>
      <c r="N11822" s="111">
        <v>1</v>
      </c>
      <c r="O11822" s="114">
        <v>167.58</v>
      </c>
    </row>
    <row r="11823" spans="1:15">
      <c r="A11823" s="108"/>
      <c r="B11823" s="108"/>
      <c r="I11823" s="113">
        <f t="shared" si="0"/>
        <v>10408</v>
      </c>
      <c r="J11823" s="111">
        <v>10408</v>
      </c>
      <c r="K11823" s="111" t="s">
        <v>3813</v>
      </c>
      <c r="L11823" s="111" t="s">
        <v>706</v>
      </c>
      <c r="M11823" s="111" t="s">
        <v>702</v>
      </c>
      <c r="N11823" s="111">
        <v>1</v>
      </c>
      <c r="O11823" s="114">
        <v>234.78</v>
      </c>
    </row>
    <row r="11824" spans="1:15">
      <c r="A11824" s="108"/>
      <c r="B11824" s="108"/>
      <c r="I11824" s="113">
        <f t="shared" si="0"/>
        <v>10405</v>
      </c>
      <c r="J11824" s="111">
        <v>10405</v>
      </c>
      <c r="K11824" s="111" t="s">
        <v>3814</v>
      </c>
      <c r="L11824" s="111" t="s">
        <v>706</v>
      </c>
      <c r="M11824" s="111" t="s">
        <v>702</v>
      </c>
      <c r="N11824" s="111">
        <v>1</v>
      </c>
      <c r="O11824" s="114">
        <v>335.75</v>
      </c>
    </row>
    <row r="11825" spans="1:15">
      <c r="A11825" s="108"/>
      <c r="B11825" s="108"/>
      <c r="I11825" s="113">
        <f t="shared" si="0"/>
        <v>10406</v>
      </c>
      <c r="J11825" s="111">
        <v>10406</v>
      </c>
      <c r="K11825" s="111" t="s">
        <v>3815</v>
      </c>
      <c r="L11825" s="111" t="s">
        <v>706</v>
      </c>
      <c r="M11825" s="111" t="s">
        <v>702</v>
      </c>
      <c r="N11825" s="111">
        <v>1</v>
      </c>
      <c r="O11825" s="114">
        <v>463.74</v>
      </c>
    </row>
    <row r="11826" spans="1:15">
      <c r="A11826" s="108"/>
      <c r="B11826" s="108"/>
      <c r="I11826" s="113">
        <f t="shared" si="0"/>
        <v>10407</v>
      </c>
      <c r="J11826" s="111">
        <v>10407</v>
      </c>
      <c r="K11826" s="111" t="s">
        <v>3816</v>
      </c>
      <c r="L11826" s="111" t="s">
        <v>706</v>
      </c>
      <c r="M11826" s="111" t="s">
        <v>702</v>
      </c>
      <c r="N11826" s="111">
        <v>1</v>
      </c>
      <c r="O11826" s="114">
        <v>719.27</v>
      </c>
    </row>
    <row r="11827" spans="1:15">
      <c r="A11827" s="108"/>
      <c r="B11827" s="108"/>
      <c r="I11827" s="113">
        <f t="shared" si="0"/>
        <v>21092</v>
      </c>
      <c r="J11827" s="111">
        <v>21092</v>
      </c>
      <c r="K11827" s="111" t="s">
        <v>3817</v>
      </c>
      <c r="L11827" s="111" t="s">
        <v>706</v>
      </c>
      <c r="M11827" s="111" t="s">
        <v>702</v>
      </c>
      <c r="N11827" s="111">
        <v>1</v>
      </c>
      <c r="O11827" s="114">
        <v>44.27</v>
      </c>
    </row>
    <row r="11828" spans="1:15">
      <c r="A11828" s="108"/>
      <c r="B11828" s="108"/>
      <c r="I11828" s="113">
        <f t="shared" si="0"/>
        <v>10413</v>
      </c>
      <c r="J11828" s="111">
        <v>10413</v>
      </c>
      <c r="K11828" s="111" t="s">
        <v>3818</v>
      </c>
      <c r="L11828" s="111" t="s">
        <v>706</v>
      </c>
      <c r="M11828" s="111" t="s">
        <v>702</v>
      </c>
      <c r="N11828" s="111">
        <v>1</v>
      </c>
      <c r="O11828" s="114">
        <v>47.24</v>
      </c>
    </row>
    <row r="11829" spans="1:15">
      <c r="A11829" s="108"/>
      <c r="B11829" s="108"/>
      <c r="I11829" s="113">
        <f t="shared" si="0"/>
        <v>10418</v>
      </c>
      <c r="J11829" s="111">
        <v>10418</v>
      </c>
      <c r="K11829" s="111" t="s">
        <v>3819</v>
      </c>
      <c r="L11829" s="111" t="s">
        <v>706</v>
      </c>
      <c r="M11829" s="111" t="s">
        <v>702</v>
      </c>
      <c r="N11829" s="111">
        <v>1</v>
      </c>
      <c r="O11829" s="114">
        <v>51.62</v>
      </c>
    </row>
    <row r="11830" spans="1:15">
      <c r="A11830" s="108"/>
      <c r="B11830" s="108"/>
      <c r="I11830" s="113">
        <f t="shared" si="0"/>
        <v>10419</v>
      </c>
      <c r="J11830" s="111">
        <v>10419</v>
      </c>
      <c r="K11830" s="111" t="s">
        <v>3820</v>
      </c>
      <c r="L11830" s="111" t="s">
        <v>706</v>
      </c>
      <c r="M11830" s="111" t="s">
        <v>702</v>
      </c>
      <c r="N11830" s="111">
        <v>1</v>
      </c>
      <c r="O11830" s="114">
        <v>77.44</v>
      </c>
    </row>
    <row r="11831" spans="1:15">
      <c r="A11831" s="108"/>
      <c r="B11831" s="108"/>
      <c r="I11831" s="113">
        <f t="shared" si="0"/>
        <v>10416</v>
      </c>
      <c r="J11831" s="111">
        <v>10416</v>
      </c>
      <c r="K11831" s="111" t="s">
        <v>3821</v>
      </c>
      <c r="L11831" s="111" t="s">
        <v>706</v>
      </c>
      <c r="M11831" s="111" t="s">
        <v>702</v>
      </c>
      <c r="N11831" s="111">
        <v>1</v>
      </c>
      <c r="O11831" s="114">
        <v>89.21</v>
      </c>
    </row>
    <row r="11832" spans="1:15">
      <c r="A11832" s="108"/>
      <c r="B11832" s="108"/>
      <c r="I11832" s="113">
        <f t="shared" si="0"/>
        <v>10417</v>
      </c>
      <c r="J11832" s="111">
        <v>10417</v>
      </c>
      <c r="K11832" s="111" t="s">
        <v>3822</v>
      </c>
      <c r="L11832" s="111" t="s">
        <v>706</v>
      </c>
      <c r="M11832" s="111" t="s">
        <v>702</v>
      </c>
      <c r="N11832" s="111">
        <v>1</v>
      </c>
      <c r="O11832" s="114">
        <v>129.99</v>
      </c>
    </row>
    <row r="11833" spans="1:15">
      <c r="A11833" s="108"/>
      <c r="B11833" s="108"/>
      <c r="I11833" s="113">
        <f t="shared" si="0"/>
        <v>10414</v>
      </c>
      <c r="J11833" s="111">
        <v>10414</v>
      </c>
      <c r="K11833" s="111" t="s">
        <v>3823</v>
      </c>
      <c r="L11833" s="111" t="s">
        <v>706</v>
      </c>
      <c r="M11833" s="111" t="s">
        <v>702</v>
      </c>
      <c r="N11833" s="111">
        <v>1</v>
      </c>
      <c r="O11833" s="114">
        <v>284.45</v>
      </c>
    </row>
    <row r="11834" spans="1:15">
      <c r="A11834" s="108"/>
      <c r="B11834" s="108"/>
      <c r="I11834" s="113">
        <f t="shared" si="0"/>
        <v>10415</v>
      </c>
      <c r="J11834" s="111">
        <v>10415</v>
      </c>
      <c r="K11834" s="111" t="s">
        <v>3824</v>
      </c>
      <c r="L11834" s="111" t="s">
        <v>706</v>
      </c>
      <c r="M11834" s="111" t="s">
        <v>702</v>
      </c>
      <c r="N11834" s="111">
        <v>1</v>
      </c>
      <c r="O11834" s="114">
        <v>493.68</v>
      </c>
    </row>
    <row r="11835" spans="1:15">
      <c r="A11835" s="108"/>
      <c r="B11835" s="108"/>
      <c r="I11835" s="113">
        <f t="shared" si="0"/>
        <v>10228</v>
      </c>
      <c r="J11835" s="111">
        <v>10228</v>
      </c>
      <c r="K11835" s="111" t="s">
        <v>3825</v>
      </c>
      <c r="L11835" s="111" t="s">
        <v>706</v>
      </c>
      <c r="M11835" s="111" t="s">
        <v>710</v>
      </c>
      <c r="N11835" s="111">
        <v>1</v>
      </c>
      <c r="O11835" s="114">
        <v>200</v>
      </c>
    </row>
    <row r="11836" spans="1:15">
      <c r="A11836" s="108"/>
      <c r="B11836" s="108"/>
      <c r="I11836" s="113">
        <f t="shared" si="0"/>
        <v>3729</v>
      </c>
      <c r="J11836" s="111">
        <v>3729</v>
      </c>
      <c r="K11836" s="111" t="s">
        <v>3826</v>
      </c>
      <c r="L11836" s="111" t="s">
        <v>706</v>
      </c>
      <c r="M11836" s="111" t="s">
        <v>702</v>
      </c>
      <c r="N11836" s="111">
        <v>1</v>
      </c>
      <c r="O11836" s="114">
        <v>56.16</v>
      </c>
    </row>
    <row r="11837" spans="1:15">
      <c r="A11837" s="108"/>
      <c r="B11837" s="108"/>
      <c r="I11837" s="113">
        <f t="shared" si="0"/>
        <v>20080</v>
      </c>
      <c r="J11837" s="111">
        <v>20080</v>
      </c>
      <c r="K11837" s="111" t="s">
        <v>2330</v>
      </c>
      <c r="L11837" s="111" t="s">
        <v>706</v>
      </c>
      <c r="M11837" s="111" t="s">
        <v>702</v>
      </c>
      <c r="N11837" s="111">
        <v>0.26</v>
      </c>
      <c r="O11837" s="114">
        <v>18.920000000000002</v>
      </c>
    </row>
    <row r="11838" spans="1:15">
      <c r="A11838" s="108"/>
      <c r="B11838" s="108"/>
      <c r="I11838" s="113">
        <f t="shared" si="0"/>
        <v>20083</v>
      </c>
      <c r="J11838" s="111">
        <v>20083</v>
      </c>
      <c r="K11838" s="111" t="s">
        <v>2784</v>
      </c>
      <c r="L11838" s="111" t="s">
        <v>706</v>
      </c>
      <c r="M11838" s="111" t="s">
        <v>702</v>
      </c>
      <c r="N11838" s="111">
        <v>5.3999999999999999E-2</v>
      </c>
      <c r="O11838" s="114">
        <v>51.77</v>
      </c>
    </row>
    <row r="11839" spans="1:15">
      <c r="A11839" s="108"/>
      <c r="B11839" s="108"/>
      <c r="I11839" s="113">
        <f t="shared" si="0"/>
        <v>38383</v>
      </c>
      <c r="J11839" s="111">
        <v>38383</v>
      </c>
      <c r="K11839" s="111" t="s">
        <v>2774</v>
      </c>
      <c r="L11839" s="111" t="s">
        <v>706</v>
      </c>
      <c r="M11839" s="111" t="s">
        <v>702</v>
      </c>
      <c r="N11839" s="111">
        <v>0.34200000000000003</v>
      </c>
      <c r="O11839" s="114">
        <v>1.91</v>
      </c>
    </row>
    <row r="11840" spans="1:15">
      <c r="A11840" s="108"/>
      <c r="B11840" s="108"/>
      <c r="I11840" s="113">
        <f t="shared" si="0"/>
        <v>88248</v>
      </c>
      <c r="J11840" s="111">
        <v>88248</v>
      </c>
      <c r="K11840" s="111" t="s">
        <v>1800</v>
      </c>
      <c r="L11840" s="111" t="s">
        <v>708</v>
      </c>
      <c r="M11840" s="111" t="s">
        <v>702</v>
      </c>
      <c r="N11840" s="111">
        <v>1.4718</v>
      </c>
      <c r="O11840" s="114">
        <v>16.97</v>
      </c>
    </row>
    <row r="11841" spans="1:15">
      <c r="A11841" s="108"/>
      <c r="B11841" s="108"/>
      <c r="I11841" s="113">
        <f t="shared" si="0"/>
        <v>88267</v>
      </c>
      <c r="J11841" s="111">
        <v>88267</v>
      </c>
      <c r="K11841" s="111" t="s">
        <v>1788</v>
      </c>
      <c r="L11841" s="111" t="s">
        <v>708</v>
      </c>
      <c r="M11841" s="111" t="s">
        <v>710</v>
      </c>
      <c r="N11841" s="111">
        <v>1.4718</v>
      </c>
      <c r="O11841" s="114">
        <v>21.85</v>
      </c>
    </row>
    <row r="11842" spans="1:15">
      <c r="A11842" s="108"/>
      <c r="B11842" s="108"/>
      <c r="I11842" s="113">
        <f t="shared" si="0"/>
        <v>20080</v>
      </c>
      <c r="J11842" s="111">
        <v>20080</v>
      </c>
      <c r="K11842" s="111" t="s">
        <v>2330</v>
      </c>
      <c r="L11842" s="111" t="s">
        <v>706</v>
      </c>
      <c r="M11842" s="111" t="s">
        <v>702</v>
      </c>
      <c r="N11842" s="111">
        <v>0.30599999999999999</v>
      </c>
      <c r="O11842" s="114">
        <v>18.920000000000002</v>
      </c>
    </row>
    <row r="11843" spans="1:15">
      <c r="A11843" s="108"/>
      <c r="B11843" s="108"/>
      <c r="I11843" s="113">
        <f t="shared" si="0"/>
        <v>20083</v>
      </c>
      <c r="J11843" s="111">
        <v>20083</v>
      </c>
      <c r="K11843" s="111" t="s">
        <v>2784</v>
      </c>
      <c r="L11843" s="111" t="s">
        <v>706</v>
      </c>
      <c r="M11843" s="111" t="s">
        <v>702</v>
      </c>
      <c r="N11843" s="111">
        <v>7.1999999999999995E-2</v>
      </c>
      <c r="O11843" s="114">
        <v>51.77</v>
      </c>
    </row>
    <row r="11844" spans="1:15">
      <c r="A11844" s="108"/>
      <c r="B11844" s="108"/>
      <c r="I11844" s="113">
        <f t="shared" si="0"/>
        <v>38383</v>
      </c>
      <c r="J11844" s="111">
        <v>38383</v>
      </c>
      <c r="K11844" s="111" t="s">
        <v>2774</v>
      </c>
      <c r="L11844" s="111" t="s">
        <v>706</v>
      </c>
      <c r="M11844" s="111" t="s">
        <v>702</v>
      </c>
      <c r="N11844" s="111">
        <v>0.39600000000000002</v>
      </c>
      <c r="O11844" s="114">
        <v>1.91</v>
      </c>
    </row>
    <row r="11845" spans="1:15">
      <c r="A11845" s="108"/>
      <c r="B11845" s="108"/>
      <c r="I11845" s="113">
        <f t="shared" si="0"/>
        <v>88248</v>
      </c>
      <c r="J11845" s="111">
        <v>88248</v>
      </c>
      <c r="K11845" s="111" t="s">
        <v>1800</v>
      </c>
      <c r="L11845" s="111" t="s">
        <v>708</v>
      </c>
      <c r="M11845" s="111" t="s">
        <v>702</v>
      </c>
      <c r="N11845" s="111">
        <v>1.7024999999999999</v>
      </c>
      <c r="O11845" s="114">
        <v>16.97</v>
      </c>
    </row>
    <row r="11846" spans="1:15">
      <c r="A11846" s="108"/>
      <c r="B11846" s="108"/>
      <c r="I11846" s="113">
        <f t="shared" si="0"/>
        <v>88267</v>
      </c>
      <c r="J11846" s="111">
        <v>88267</v>
      </c>
      <c r="K11846" s="111" t="s">
        <v>1788</v>
      </c>
      <c r="L11846" s="111" t="s">
        <v>708</v>
      </c>
      <c r="M11846" s="111" t="s">
        <v>710</v>
      </c>
      <c r="N11846" s="111">
        <v>1.7024999999999999</v>
      </c>
      <c r="O11846" s="114">
        <v>21.85</v>
      </c>
    </row>
    <row r="11847" spans="1:15">
      <c r="A11847" s="108"/>
      <c r="B11847" s="108"/>
      <c r="I11847" s="113">
        <f t="shared" si="0"/>
        <v>3148</v>
      </c>
      <c r="J11847" s="111">
        <v>3148</v>
      </c>
      <c r="K11847" s="111" t="s">
        <v>2701</v>
      </c>
      <c r="L11847" s="111" t="s">
        <v>706</v>
      </c>
      <c r="M11847" s="111" t="s">
        <v>702</v>
      </c>
      <c r="N11847" s="111">
        <v>0.1512</v>
      </c>
      <c r="O11847" s="114">
        <v>12.9</v>
      </c>
    </row>
    <row r="11848" spans="1:15">
      <c r="A11848" s="108"/>
      <c r="B11848" s="108"/>
      <c r="I11848" s="113">
        <f t="shared" si="0"/>
        <v>3457</v>
      </c>
      <c r="J11848" s="111">
        <v>3457</v>
      </c>
      <c r="K11848" s="111" t="s">
        <v>3339</v>
      </c>
      <c r="L11848" s="111" t="s">
        <v>706</v>
      </c>
      <c r="M11848" s="111" t="s">
        <v>729</v>
      </c>
      <c r="N11848" s="111">
        <v>4</v>
      </c>
      <c r="O11848" s="114">
        <v>14.66</v>
      </c>
    </row>
    <row r="11849" spans="1:15">
      <c r="A11849" s="108"/>
      <c r="B11849" s="108"/>
      <c r="I11849" s="113">
        <f t="shared" si="0"/>
        <v>4180</v>
      </c>
      <c r="J11849" s="111">
        <v>4180</v>
      </c>
      <c r="K11849" s="111" t="s">
        <v>3333</v>
      </c>
      <c r="L11849" s="111" t="s">
        <v>706</v>
      </c>
      <c r="M11849" s="111" t="s">
        <v>729</v>
      </c>
      <c r="N11849" s="111">
        <v>2</v>
      </c>
      <c r="O11849" s="114">
        <v>10.220000000000001</v>
      </c>
    </row>
    <row r="11850" spans="1:15">
      <c r="A11850" s="108"/>
      <c r="B11850" s="108"/>
      <c r="I11850" s="113">
        <f t="shared" si="0"/>
        <v>7307</v>
      </c>
      <c r="J11850" s="111">
        <v>7307</v>
      </c>
      <c r="K11850" s="111" t="s">
        <v>2035</v>
      </c>
      <c r="L11850" s="111" t="s">
        <v>407</v>
      </c>
      <c r="M11850" s="111" t="s">
        <v>702</v>
      </c>
      <c r="N11850" s="111">
        <v>3.5999999999999997E-2</v>
      </c>
      <c r="O11850" s="114">
        <v>25.68</v>
      </c>
    </row>
    <row r="11851" spans="1:15">
      <c r="A11851" s="108"/>
      <c r="B11851" s="108"/>
      <c r="I11851" s="113">
        <f t="shared" si="0"/>
        <v>7698</v>
      </c>
      <c r="J11851" s="111">
        <v>7698</v>
      </c>
      <c r="K11851" s="111" t="s">
        <v>2958</v>
      </c>
      <c r="L11851" s="111" t="s">
        <v>728</v>
      </c>
      <c r="M11851" s="111" t="s">
        <v>702</v>
      </c>
      <c r="N11851" s="111">
        <v>1.143</v>
      </c>
      <c r="O11851" s="114">
        <v>28.07</v>
      </c>
    </row>
    <row r="11852" spans="1:15">
      <c r="A11852" s="108"/>
      <c r="B11852" s="108"/>
      <c r="I11852" s="113">
        <f t="shared" si="0"/>
        <v>88248</v>
      </c>
      <c r="J11852" s="111">
        <v>88248</v>
      </c>
      <c r="K11852" s="111" t="s">
        <v>1800</v>
      </c>
      <c r="L11852" s="111" t="s">
        <v>708</v>
      </c>
      <c r="M11852" s="111" t="s">
        <v>702</v>
      </c>
      <c r="N11852" s="111">
        <v>5.6167999999999996</v>
      </c>
      <c r="O11852" s="114">
        <v>16.97</v>
      </c>
    </row>
    <row r="11853" spans="1:15">
      <c r="A11853" s="108"/>
      <c r="B11853" s="108"/>
      <c r="I11853" s="113">
        <f t="shared" si="0"/>
        <v>88267</v>
      </c>
      <c r="J11853" s="111">
        <v>88267</v>
      </c>
      <c r="K11853" s="111" t="s">
        <v>1788</v>
      </c>
      <c r="L11853" s="111" t="s">
        <v>708</v>
      </c>
      <c r="M11853" s="111" t="s">
        <v>710</v>
      </c>
      <c r="N11853" s="111">
        <v>5.6167999999999996</v>
      </c>
      <c r="O11853" s="114">
        <v>21.85</v>
      </c>
    </row>
    <row r="11854" spans="1:15">
      <c r="A11854" s="108"/>
      <c r="B11854" s="108"/>
      <c r="I11854" s="113">
        <f t="shared" si="0"/>
        <v>3148</v>
      </c>
      <c r="J11854" s="111">
        <v>3148</v>
      </c>
      <c r="K11854" s="111" t="s">
        <v>2701</v>
      </c>
      <c r="L11854" s="111" t="s">
        <v>706</v>
      </c>
      <c r="M11854" s="111" t="s">
        <v>702</v>
      </c>
      <c r="N11854" s="111">
        <v>0.17280000000000001</v>
      </c>
      <c r="O11854" s="114">
        <v>12.9</v>
      </c>
    </row>
    <row r="11855" spans="1:15">
      <c r="A11855" s="108"/>
      <c r="B11855" s="108"/>
      <c r="I11855" s="113">
        <f t="shared" si="0"/>
        <v>3458</v>
      </c>
      <c r="J11855" s="111">
        <v>3458</v>
      </c>
      <c r="K11855" s="111" t="s">
        <v>3341</v>
      </c>
      <c r="L11855" s="111" t="s">
        <v>706</v>
      </c>
      <c r="M11855" s="111" t="s">
        <v>729</v>
      </c>
      <c r="N11855" s="111">
        <v>4</v>
      </c>
      <c r="O11855" s="114">
        <v>19.53</v>
      </c>
    </row>
    <row r="11856" spans="1:15">
      <c r="A11856" s="108"/>
      <c r="B11856" s="108"/>
      <c r="I11856" s="113">
        <f t="shared" si="0"/>
        <v>4209</v>
      </c>
      <c r="J11856" s="111">
        <v>4209</v>
      </c>
      <c r="K11856" s="111" t="s">
        <v>3335</v>
      </c>
      <c r="L11856" s="111" t="s">
        <v>706</v>
      </c>
      <c r="M11856" s="111" t="s">
        <v>729</v>
      </c>
      <c r="N11856" s="111">
        <v>2</v>
      </c>
      <c r="O11856" s="114">
        <v>13.57</v>
      </c>
    </row>
    <row r="11857" spans="1:15">
      <c r="A11857" s="108"/>
      <c r="B11857" s="108"/>
      <c r="I11857" s="113">
        <f t="shared" si="0"/>
        <v>7307</v>
      </c>
      <c r="J11857" s="111">
        <v>7307</v>
      </c>
      <c r="K11857" s="111" t="s">
        <v>2035</v>
      </c>
      <c r="L11857" s="111" t="s">
        <v>407</v>
      </c>
      <c r="M11857" s="111" t="s">
        <v>702</v>
      </c>
      <c r="N11857" s="111">
        <v>4.1000000000000002E-2</v>
      </c>
      <c r="O11857" s="114">
        <v>25.68</v>
      </c>
    </row>
    <row r="11858" spans="1:15">
      <c r="A11858" s="108"/>
      <c r="B11858" s="108"/>
      <c r="I11858" s="113">
        <f t="shared" si="0"/>
        <v>7697</v>
      </c>
      <c r="J11858" s="111">
        <v>7697</v>
      </c>
      <c r="K11858" s="111" t="s">
        <v>2036</v>
      </c>
      <c r="L11858" s="111" t="s">
        <v>728</v>
      </c>
      <c r="M11858" s="111" t="s">
        <v>702</v>
      </c>
      <c r="N11858" s="111">
        <v>1.143</v>
      </c>
      <c r="O11858" s="114">
        <v>32.61</v>
      </c>
    </row>
    <row r="11859" spans="1:15">
      <c r="A11859" s="108"/>
      <c r="B11859" s="108"/>
      <c r="I11859" s="113">
        <f t="shared" si="0"/>
        <v>88248</v>
      </c>
      <c r="J11859" s="111">
        <v>88248</v>
      </c>
      <c r="K11859" s="111" t="s">
        <v>1800</v>
      </c>
      <c r="L11859" s="111" t="s">
        <v>708</v>
      </c>
      <c r="M11859" s="111" t="s">
        <v>702</v>
      </c>
      <c r="N11859" s="111">
        <v>6.4760999999999997</v>
      </c>
      <c r="O11859" s="114">
        <v>16.97</v>
      </c>
    </row>
    <row r="11860" spans="1:15">
      <c r="A11860" s="108"/>
      <c r="B11860" s="108"/>
      <c r="I11860" s="113">
        <f t="shared" si="0"/>
        <v>88267</v>
      </c>
      <c r="J11860" s="111">
        <v>88267</v>
      </c>
      <c r="K11860" s="111" t="s">
        <v>1788</v>
      </c>
      <c r="L11860" s="111" t="s">
        <v>708</v>
      </c>
      <c r="M11860" s="111" t="s">
        <v>710</v>
      </c>
      <c r="N11860" s="111">
        <v>6.4760999999999997</v>
      </c>
      <c r="O11860" s="114">
        <v>21.85</v>
      </c>
    </row>
    <row r="11861" spans="1:15">
      <c r="A11861" s="108"/>
      <c r="B11861" s="108"/>
      <c r="I11861" s="113">
        <f t="shared" si="0"/>
        <v>3148</v>
      </c>
      <c r="J11861" s="111">
        <v>3148</v>
      </c>
      <c r="K11861" s="111" t="s">
        <v>2701</v>
      </c>
      <c r="L11861" s="111" t="s">
        <v>706</v>
      </c>
      <c r="M11861" s="111" t="s">
        <v>702</v>
      </c>
      <c r="N11861" s="111">
        <v>0.216</v>
      </c>
      <c r="O11861" s="114">
        <v>12.9</v>
      </c>
    </row>
    <row r="11862" spans="1:15">
      <c r="A11862" s="108"/>
      <c r="B11862" s="108"/>
      <c r="I11862" s="113">
        <f t="shared" si="0"/>
        <v>3471</v>
      </c>
      <c r="J11862" s="111">
        <v>3471</v>
      </c>
      <c r="K11862" s="111" t="s">
        <v>3324</v>
      </c>
      <c r="L11862" s="111" t="s">
        <v>706</v>
      </c>
      <c r="M11862" s="111" t="s">
        <v>729</v>
      </c>
      <c r="N11862" s="111">
        <v>4</v>
      </c>
      <c r="O11862" s="114">
        <v>29.97</v>
      </c>
    </row>
    <row r="11863" spans="1:15">
      <c r="A11863" s="108"/>
      <c r="B11863" s="108"/>
      <c r="I11863" s="113">
        <f t="shared" si="0"/>
        <v>4181</v>
      </c>
      <c r="J11863" s="111">
        <v>4181</v>
      </c>
      <c r="K11863" s="111" t="s">
        <v>3317</v>
      </c>
      <c r="L11863" s="111" t="s">
        <v>706</v>
      </c>
      <c r="M11863" s="111" t="s">
        <v>729</v>
      </c>
      <c r="N11863" s="111">
        <v>2</v>
      </c>
      <c r="O11863" s="114">
        <v>21.11</v>
      </c>
    </row>
    <row r="11864" spans="1:15">
      <c r="A11864" s="108"/>
      <c r="B11864" s="108"/>
      <c r="I11864" s="113">
        <f t="shared" si="0"/>
        <v>7307</v>
      </c>
      <c r="J11864" s="111">
        <v>7307</v>
      </c>
      <c r="K11864" s="111" t="s">
        <v>2035</v>
      </c>
      <c r="L11864" s="111" t="s">
        <v>407</v>
      </c>
      <c r="M11864" s="111" t="s">
        <v>702</v>
      </c>
      <c r="N11864" s="111">
        <v>5.11E-2</v>
      </c>
      <c r="O11864" s="114">
        <v>25.68</v>
      </c>
    </row>
    <row r="11865" spans="1:15">
      <c r="A11865" s="108"/>
      <c r="B11865" s="108"/>
      <c r="I11865" s="113">
        <f t="shared" si="0"/>
        <v>7696</v>
      </c>
      <c r="J11865" s="111">
        <v>7696</v>
      </c>
      <c r="K11865" s="111" t="s">
        <v>2953</v>
      </c>
      <c r="L11865" s="111" t="s">
        <v>728</v>
      </c>
      <c r="M11865" s="111" t="s">
        <v>702</v>
      </c>
      <c r="N11865" s="111">
        <v>1.143</v>
      </c>
      <c r="O11865" s="114">
        <v>47.03</v>
      </c>
    </row>
    <row r="11866" spans="1:15">
      <c r="A11866" s="108"/>
      <c r="B11866" s="108"/>
      <c r="I11866" s="113">
        <f t="shared" si="0"/>
        <v>88248</v>
      </c>
      <c r="J11866" s="111">
        <v>88248</v>
      </c>
      <c r="K11866" s="111" t="s">
        <v>1800</v>
      </c>
      <c r="L11866" s="111" t="s">
        <v>708</v>
      </c>
      <c r="M11866" s="111" t="s">
        <v>702</v>
      </c>
      <c r="N11866" s="111">
        <v>6.6669999999999998</v>
      </c>
      <c r="O11866" s="114">
        <v>16.97</v>
      </c>
    </row>
    <row r="11867" spans="1:15">
      <c r="A11867" s="108"/>
      <c r="B11867" s="108"/>
      <c r="I11867" s="113">
        <f t="shared" si="0"/>
        <v>88267</v>
      </c>
      <c r="J11867" s="111">
        <v>88267</v>
      </c>
      <c r="K11867" s="111" t="s">
        <v>1788</v>
      </c>
      <c r="L11867" s="111" t="s">
        <v>708</v>
      </c>
      <c r="M11867" s="111" t="s">
        <v>710</v>
      </c>
      <c r="N11867" s="111">
        <v>6.6669999999999998</v>
      </c>
      <c r="O11867" s="114">
        <v>21.85</v>
      </c>
    </row>
    <row r="11868" spans="1:15">
      <c r="A11868" s="108"/>
      <c r="B11868" s="108"/>
      <c r="I11868" s="113">
        <f t="shared" si="0"/>
        <v>65</v>
      </c>
      <c r="J11868" s="111">
        <v>65</v>
      </c>
      <c r="K11868" s="111" t="s">
        <v>3061</v>
      </c>
      <c r="L11868" s="111" t="s">
        <v>706</v>
      </c>
      <c r="M11868" s="111" t="s">
        <v>702</v>
      </c>
      <c r="N11868" s="111">
        <v>4</v>
      </c>
      <c r="O11868" s="114">
        <v>0.63</v>
      </c>
    </row>
    <row r="11869" spans="1:15">
      <c r="A11869" s="108"/>
      <c r="B11869" s="108"/>
      <c r="I11869" s="113">
        <f t="shared" si="0"/>
        <v>813</v>
      </c>
      <c r="J11869" s="111">
        <v>813</v>
      </c>
      <c r="K11869" s="111" t="s">
        <v>3827</v>
      </c>
      <c r="L11869" s="111" t="s">
        <v>706</v>
      </c>
      <c r="M11869" s="111" t="s">
        <v>702</v>
      </c>
      <c r="N11869" s="111">
        <v>2</v>
      </c>
      <c r="O11869" s="114">
        <v>3.02</v>
      </c>
    </row>
    <row r="11870" spans="1:15">
      <c r="A11870" s="108"/>
      <c r="B11870" s="108"/>
      <c r="I11870" s="113">
        <f t="shared" si="0"/>
        <v>3529</v>
      </c>
      <c r="J11870" s="111">
        <v>3529</v>
      </c>
      <c r="K11870" s="111" t="s">
        <v>3040</v>
      </c>
      <c r="L11870" s="111" t="s">
        <v>706</v>
      </c>
      <c r="M11870" s="111" t="s">
        <v>702</v>
      </c>
      <c r="N11870" s="111">
        <v>4</v>
      </c>
      <c r="O11870" s="114">
        <v>0.53</v>
      </c>
    </row>
    <row r="11871" spans="1:15">
      <c r="A11871" s="108"/>
      <c r="B11871" s="108"/>
      <c r="I11871" s="113">
        <f t="shared" si="0"/>
        <v>3540</v>
      </c>
      <c r="J11871" s="111">
        <v>3540</v>
      </c>
      <c r="K11871" s="111" t="s">
        <v>3085</v>
      </c>
      <c r="L11871" s="111" t="s">
        <v>706</v>
      </c>
      <c r="M11871" s="111" t="s">
        <v>702</v>
      </c>
      <c r="N11871" s="111">
        <v>2</v>
      </c>
      <c r="O11871" s="114">
        <v>4.0599999999999996</v>
      </c>
    </row>
    <row r="11872" spans="1:15">
      <c r="A11872" s="108"/>
      <c r="B11872" s="108"/>
      <c r="I11872" s="113">
        <f t="shared" si="0"/>
        <v>6016</v>
      </c>
      <c r="J11872" s="111">
        <v>6016</v>
      </c>
      <c r="K11872" s="111" t="s">
        <v>3770</v>
      </c>
      <c r="L11872" s="111" t="s">
        <v>706</v>
      </c>
      <c r="M11872" s="111" t="s">
        <v>702</v>
      </c>
      <c r="N11872" s="111">
        <v>2</v>
      </c>
      <c r="O11872" s="114">
        <v>24.59</v>
      </c>
    </row>
    <row r="11873" spans="1:15">
      <c r="A11873" s="108"/>
      <c r="B11873" s="108"/>
      <c r="I11873" s="113">
        <f t="shared" si="0"/>
        <v>9868</v>
      </c>
      <c r="J11873" s="111">
        <v>9868</v>
      </c>
      <c r="K11873" s="111" t="s">
        <v>2775</v>
      </c>
      <c r="L11873" s="111" t="s">
        <v>728</v>
      </c>
      <c r="M11873" s="111" t="s">
        <v>710</v>
      </c>
      <c r="N11873" s="111">
        <v>5.8910999999999998</v>
      </c>
      <c r="O11873" s="114">
        <v>2.69</v>
      </c>
    </row>
    <row r="11874" spans="1:15">
      <c r="A11874" s="108"/>
      <c r="B11874" s="108"/>
      <c r="I11874" s="113">
        <f t="shared" si="0"/>
        <v>9875</v>
      </c>
      <c r="J11874" s="111">
        <v>9875</v>
      </c>
      <c r="K11874" s="111" t="s">
        <v>2119</v>
      </c>
      <c r="L11874" s="111" t="s">
        <v>728</v>
      </c>
      <c r="M11874" s="111" t="s">
        <v>702</v>
      </c>
      <c r="N11874" s="111">
        <v>0.95530000000000004</v>
      </c>
      <c r="O11874" s="114">
        <v>10.07</v>
      </c>
    </row>
    <row r="11875" spans="1:15">
      <c r="A11875" s="108"/>
      <c r="B11875" s="108"/>
      <c r="I11875" s="113">
        <f t="shared" si="0"/>
        <v>20080</v>
      </c>
      <c r="J11875" s="111">
        <v>20080</v>
      </c>
      <c r="K11875" s="111" t="s">
        <v>2330</v>
      </c>
      <c r="L11875" s="111" t="s">
        <v>706</v>
      </c>
      <c r="M11875" s="111" t="s">
        <v>702</v>
      </c>
      <c r="N11875" s="111">
        <v>0.84809999999999997</v>
      </c>
      <c r="O11875" s="114">
        <v>18.920000000000002</v>
      </c>
    </row>
    <row r="11876" spans="1:15">
      <c r="A11876" s="108"/>
      <c r="B11876" s="108"/>
      <c r="I11876" s="113">
        <f t="shared" si="0"/>
        <v>20083</v>
      </c>
      <c r="J11876" s="111">
        <v>20083</v>
      </c>
      <c r="K11876" s="111" t="s">
        <v>2784</v>
      </c>
      <c r="L11876" s="111" t="s">
        <v>706</v>
      </c>
      <c r="M11876" s="111" t="s">
        <v>702</v>
      </c>
      <c r="N11876" s="111">
        <v>0.20899999999999999</v>
      </c>
      <c r="O11876" s="114">
        <v>51.77</v>
      </c>
    </row>
    <row r="11877" spans="1:15">
      <c r="A11877" s="108"/>
      <c r="B11877" s="108"/>
      <c r="I11877" s="113">
        <f t="shared" si="0"/>
        <v>38383</v>
      </c>
      <c r="J11877" s="111">
        <v>38383</v>
      </c>
      <c r="K11877" s="111" t="s">
        <v>2774</v>
      </c>
      <c r="L11877" s="111" t="s">
        <v>706</v>
      </c>
      <c r="M11877" s="111" t="s">
        <v>702</v>
      </c>
      <c r="N11877" s="111">
        <v>0.85799999999999998</v>
      </c>
      <c r="O11877" s="114">
        <v>1.91</v>
      </c>
    </row>
    <row r="11878" spans="1:15">
      <c r="A11878" s="108"/>
      <c r="B11878" s="108"/>
      <c r="I11878" s="113">
        <f t="shared" si="0"/>
        <v>88248</v>
      </c>
      <c r="J11878" s="111">
        <v>88248</v>
      </c>
      <c r="K11878" s="111" t="s">
        <v>1800</v>
      </c>
      <c r="L11878" s="111" t="s">
        <v>708</v>
      </c>
      <c r="M11878" s="111" t="s">
        <v>702</v>
      </c>
      <c r="N11878" s="111">
        <v>2.5455999999999999</v>
      </c>
      <c r="O11878" s="114">
        <v>16.97</v>
      </c>
    </row>
    <row r="11879" spans="1:15">
      <c r="A11879" s="108"/>
      <c r="B11879" s="108"/>
      <c r="I11879" s="113">
        <f t="shared" si="0"/>
        <v>88267</v>
      </c>
      <c r="J11879" s="111">
        <v>88267</v>
      </c>
      <c r="K11879" s="111" t="s">
        <v>1788</v>
      </c>
      <c r="L11879" s="111" t="s">
        <v>708</v>
      </c>
      <c r="M11879" s="111" t="s">
        <v>710</v>
      </c>
      <c r="N11879" s="111">
        <v>2.5455999999999999</v>
      </c>
      <c r="O11879" s="114">
        <v>21.85</v>
      </c>
    </row>
    <row r="11880" spans="1:15">
      <c r="A11880" s="108"/>
      <c r="B11880" s="108"/>
      <c r="I11880" s="113">
        <f t="shared" si="0"/>
        <v>65</v>
      </c>
      <c r="J11880" s="111">
        <v>65</v>
      </c>
      <c r="K11880" s="111" t="s">
        <v>3061</v>
      </c>
      <c r="L11880" s="111" t="s">
        <v>706</v>
      </c>
      <c r="M11880" s="111" t="s">
        <v>702</v>
      </c>
      <c r="N11880" s="111">
        <v>6</v>
      </c>
      <c r="O11880" s="114">
        <v>0.63</v>
      </c>
    </row>
    <row r="11881" spans="1:15">
      <c r="A11881" s="108"/>
      <c r="B11881" s="108"/>
      <c r="I11881" s="113">
        <f t="shared" si="0"/>
        <v>813</v>
      </c>
      <c r="J11881" s="111">
        <v>813</v>
      </c>
      <c r="K11881" s="111" t="s">
        <v>3827</v>
      </c>
      <c r="L11881" s="111" t="s">
        <v>706</v>
      </c>
      <c r="M11881" s="111" t="s">
        <v>702</v>
      </c>
      <c r="N11881" s="111">
        <v>3</v>
      </c>
      <c r="O11881" s="114">
        <v>3.02</v>
      </c>
    </row>
    <row r="11882" spans="1:15">
      <c r="A11882" s="108"/>
      <c r="B11882" s="108"/>
      <c r="I11882" s="113">
        <f t="shared" si="0"/>
        <v>3529</v>
      </c>
      <c r="J11882" s="111">
        <v>3529</v>
      </c>
      <c r="K11882" s="111" t="s">
        <v>3040</v>
      </c>
      <c r="L11882" s="111" t="s">
        <v>706</v>
      </c>
      <c r="M11882" s="111" t="s">
        <v>702</v>
      </c>
      <c r="N11882" s="111">
        <v>6</v>
      </c>
      <c r="O11882" s="114">
        <v>0.53</v>
      </c>
    </row>
    <row r="11883" spans="1:15">
      <c r="A11883" s="108"/>
      <c r="B11883" s="108"/>
      <c r="I11883" s="113">
        <f t="shared" si="0"/>
        <v>6016</v>
      </c>
      <c r="J11883" s="111">
        <v>6016</v>
      </c>
      <c r="K11883" s="111" t="s">
        <v>3770</v>
      </c>
      <c r="L11883" s="111" t="s">
        <v>706</v>
      </c>
      <c r="M11883" s="111" t="s">
        <v>702</v>
      </c>
      <c r="N11883" s="111">
        <v>3</v>
      </c>
      <c r="O11883" s="114">
        <v>24.59</v>
      </c>
    </row>
    <row r="11884" spans="1:15">
      <c r="A11884" s="108"/>
      <c r="B11884" s="108"/>
      <c r="I11884" s="113">
        <f t="shared" si="0"/>
        <v>7142</v>
      </c>
      <c r="J11884" s="111">
        <v>7142</v>
      </c>
      <c r="K11884" s="111" t="s">
        <v>3163</v>
      </c>
      <c r="L11884" s="111" t="s">
        <v>706</v>
      </c>
      <c r="M11884" s="111" t="s">
        <v>702</v>
      </c>
      <c r="N11884" s="111">
        <v>2</v>
      </c>
      <c r="O11884" s="114">
        <v>7.32</v>
      </c>
    </row>
    <row r="11885" spans="1:15">
      <c r="A11885" s="108"/>
      <c r="B11885" s="108"/>
      <c r="I11885" s="113">
        <f t="shared" si="0"/>
        <v>9868</v>
      </c>
      <c r="J11885" s="111">
        <v>9868</v>
      </c>
      <c r="K11885" s="111" t="s">
        <v>2775</v>
      </c>
      <c r="L11885" s="111" t="s">
        <v>728</v>
      </c>
      <c r="M11885" s="111" t="s">
        <v>710</v>
      </c>
      <c r="N11885" s="111">
        <v>9.2347000000000001</v>
      </c>
      <c r="O11885" s="114">
        <v>2.69</v>
      </c>
    </row>
    <row r="11886" spans="1:15">
      <c r="A11886" s="108"/>
      <c r="B11886" s="108"/>
      <c r="I11886" s="113">
        <f t="shared" si="0"/>
        <v>9875</v>
      </c>
      <c r="J11886" s="111">
        <v>9875</v>
      </c>
      <c r="K11886" s="111" t="s">
        <v>2119</v>
      </c>
      <c r="L11886" s="111" t="s">
        <v>728</v>
      </c>
      <c r="M11886" s="111" t="s">
        <v>702</v>
      </c>
      <c r="N11886" s="111">
        <v>1.1676</v>
      </c>
      <c r="O11886" s="114">
        <v>10.07</v>
      </c>
    </row>
    <row r="11887" spans="1:15">
      <c r="A11887" s="108"/>
      <c r="B11887" s="108"/>
      <c r="I11887" s="113">
        <f t="shared" si="0"/>
        <v>20080</v>
      </c>
      <c r="J11887" s="111">
        <v>20080</v>
      </c>
      <c r="K11887" s="111" t="s">
        <v>2330</v>
      </c>
      <c r="L11887" s="111" t="s">
        <v>706</v>
      </c>
      <c r="M11887" s="111" t="s">
        <v>702</v>
      </c>
      <c r="N11887" s="111">
        <v>1.2506999999999999</v>
      </c>
      <c r="O11887" s="114">
        <v>18.920000000000002</v>
      </c>
    </row>
    <row r="11888" spans="1:15">
      <c r="A11888" s="108"/>
      <c r="B11888" s="108"/>
      <c r="I11888" s="113">
        <f t="shared" si="0"/>
        <v>20083</v>
      </c>
      <c r="J11888" s="111">
        <v>20083</v>
      </c>
      <c r="K11888" s="111" t="s">
        <v>2784</v>
      </c>
      <c r="L11888" s="111" t="s">
        <v>706</v>
      </c>
      <c r="M11888" s="111" t="s">
        <v>702</v>
      </c>
      <c r="N11888" s="111">
        <v>0.308</v>
      </c>
      <c r="O11888" s="114">
        <v>51.77</v>
      </c>
    </row>
    <row r="11889" spans="1:15">
      <c r="A11889" s="108"/>
      <c r="B11889" s="108"/>
      <c r="I11889" s="113">
        <f t="shared" si="0"/>
        <v>38383</v>
      </c>
      <c r="J11889" s="111">
        <v>38383</v>
      </c>
      <c r="K11889" s="111" t="s">
        <v>2774</v>
      </c>
      <c r="L11889" s="111" t="s">
        <v>706</v>
      </c>
      <c r="M11889" s="111" t="s">
        <v>702</v>
      </c>
      <c r="N11889" s="111">
        <v>1.27</v>
      </c>
      <c r="O11889" s="114">
        <v>1.91</v>
      </c>
    </row>
    <row r="11890" spans="1:15">
      <c r="A11890" s="108"/>
      <c r="B11890" s="108"/>
      <c r="I11890" s="113">
        <f t="shared" si="0"/>
        <v>88248</v>
      </c>
      <c r="J11890" s="111">
        <v>88248</v>
      </c>
      <c r="K11890" s="111" t="s">
        <v>1800</v>
      </c>
      <c r="L11890" s="111" t="s">
        <v>708</v>
      </c>
      <c r="M11890" s="111" t="s">
        <v>702</v>
      </c>
      <c r="N11890" s="111">
        <v>3.7637999999999998</v>
      </c>
      <c r="O11890" s="114">
        <v>16.97</v>
      </c>
    </row>
    <row r="11891" spans="1:15">
      <c r="A11891" s="108"/>
      <c r="B11891" s="108"/>
      <c r="I11891" s="113">
        <f t="shared" si="0"/>
        <v>88267</v>
      </c>
      <c r="J11891" s="111">
        <v>88267</v>
      </c>
      <c r="K11891" s="111" t="s">
        <v>1788</v>
      </c>
      <c r="L11891" s="111" t="s">
        <v>708</v>
      </c>
      <c r="M11891" s="111" t="s">
        <v>710</v>
      </c>
      <c r="N11891" s="111">
        <v>3.7637999999999998</v>
      </c>
      <c r="O11891" s="114">
        <v>21.85</v>
      </c>
    </row>
    <row r="11892" spans="1:15">
      <c r="A11892" s="108"/>
      <c r="B11892" s="108"/>
      <c r="I11892" s="113">
        <f t="shared" si="0"/>
        <v>65</v>
      </c>
      <c r="J11892" s="111">
        <v>65</v>
      </c>
      <c r="K11892" s="111" t="s">
        <v>3061</v>
      </c>
      <c r="L11892" s="111" t="s">
        <v>706</v>
      </c>
      <c r="M11892" s="111" t="s">
        <v>702</v>
      </c>
      <c r="N11892" s="111">
        <v>8</v>
      </c>
      <c r="O11892" s="114">
        <v>0.63</v>
      </c>
    </row>
    <row r="11893" spans="1:15">
      <c r="A11893" s="108"/>
      <c r="B11893" s="108"/>
      <c r="I11893" s="113">
        <f t="shared" si="0"/>
        <v>813</v>
      </c>
      <c r="J11893" s="111">
        <v>813</v>
      </c>
      <c r="K11893" s="111" t="s">
        <v>3827</v>
      </c>
      <c r="L11893" s="111" t="s">
        <v>706</v>
      </c>
      <c r="M11893" s="111" t="s">
        <v>702</v>
      </c>
      <c r="N11893" s="111">
        <v>4</v>
      </c>
      <c r="O11893" s="114">
        <v>3.02</v>
      </c>
    </row>
    <row r="11894" spans="1:15">
      <c r="A11894" s="108"/>
      <c r="B11894" s="108"/>
      <c r="I11894" s="113">
        <f t="shared" si="0"/>
        <v>3529</v>
      </c>
      <c r="J11894" s="111">
        <v>3529</v>
      </c>
      <c r="K11894" s="111" t="s">
        <v>3040</v>
      </c>
      <c r="L11894" s="111" t="s">
        <v>706</v>
      </c>
      <c r="M11894" s="111" t="s">
        <v>702</v>
      </c>
      <c r="N11894" s="111">
        <v>8</v>
      </c>
      <c r="O11894" s="114">
        <v>0.53</v>
      </c>
    </row>
    <row r="11895" spans="1:15">
      <c r="A11895" s="108"/>
      <c r="B11895" s="108"/>
      <c r="I11895" s="113">
        <f t="shared" si="0"/>
        <v>6016</v>
      </c>
      <c r="J11895" s="111">
        <v>6016</v>
      </c>
      <c r="K11895" s="111" t="s">
        <v>3770</v>
      </c>
      <c r="L11895" s="111" t="s">
        <v>706</v>
      </c>
      <c r="M11895" s="111" t="s">
        <v>702</v>
      </c>
      <c r="N11895" s="111">
        <v>4</v>
      </c>
      <c r="O11895" s="114">
        <v>24.59</v>
      </c>
    </row>
    <row r="11896" spans="1:15">
      <c r="A11896" s="108"/>
      <c r="B11896" s="108"/>
      <c r="I11896" s="113">
        <f t="shared" si="0"/>
        <v>7142</v>
      </c>
      <c r="J11896" s="111">
        <v>7142</v>
      </c>
      <c r="K11896" s="111" t="s">
        <v>3163</v>
      </c>
      <c r="L11896" s="111" t="s">
        <v>706</v>
      </c>
      <c r="M11896" s="111" t="s">
        <v>702</v>
      </c>
      <c r="N11896" s="111">
        <v>3</v>
      </c>
      <c r="O11896" s="114">
        <v>7.32</v>
      </c>
    </row>
    <row r="11897" spans="1:15">
      <c r="A11897" s="108"/>
      <c r="B11897" s="108"/>
      <c r="I11897" s="113">
        <f t="shared" si="0"/>
        <v>9868</v>
      </c>
      <c r="J11897" s="111">
        <v>9868</v>
      </c>
      <c r="K11897" s="111" t="s">
        <v>2775</v>
      </c>
      <c r="L11897" s="111" t="s">
        <v>728</v>
      </c>
      <c r="M11897" s="111" t="s">
        <v>710</v>
      </c>
      <c r="N11897" s="111">
        <v>11.9945</v>
      </c>
      <c r="O11897" s="114">
        <v>2.69</v>
      </c>
    </row>
    <row r="11898" spans="1:15">
      <c r="A11898" s="108"/>
      <c r="B11898" s="108"/>
      <c r="I11898" s="113">
        <f t="shared" si="0"/>
        <v>9875</v>
      </c>
      <c r="J11898" s="111">
        <v>9875</v>
      </c>
      <c r="K11898" s="111" t="s">
        <v>2119</v>
      </c>
      <c r="L11898" s="111" t="s">
        <v>728</v>
      </c>
      <c r="M11898" s="111" t="s">
        <v>702</v>
      </c>
      <c r="N11898" s="111">
        <v>1.3798999999999999</v>
      </c>
      <c r="O11898" s="114">
        <v>10.07</v>
      </c>
    </row>
    <row r="11899" spans="1:15">
      <c r="A11899" s="108"/>
      <c r="B11899" s="108"/>
      <c r="I11899" s="113">
        <f t="shared" si="0"/>
        <v>20080</v>
      </c>
      <c r="J11899" s="111">
        <v>20080</v>
      </c>
      <c r="K11899" s="111" t="s">
        <v>2330</v>
      </c>
      <c r="L11899" s="111" t="s">
        <v>706</v>
      </c>
      <c r="M11899" s="111" t="s">
        <v>702</v>
      </c>
      <c r="N11899" s="111">
        <v>1.6533</v>
      </c>
      <c r="O11899" s="114">
        <v>18.920000000000002</v>
      </c>
    </row>
    <row r="11900" spans="1:15">
      <c r="A11900" s="108"/>
      <c r="B11900" s="108"/>
      <c r="I11900" s="113">
        <f t="shared" si="0"/>
        <v>20083</v>
      </c>
      <c r="J11900" s="111">
        <v>20083</v>
      </c>
      <c r="K11900" s="111" t="s">
        <v>2784</v>
      </c>
      <c r="L11900" s="111" t="s">
        <v>706</v>
      </c>
      <c r="M11900" s="111" t="s">
        <v>702</v>
      </c>
      <c r="N11900" s="111">
        <v>0.40699999999999997</v>
      </c>
      <c r="O11900" s="114">
        <v>51.77</v>
      </c>
    </row>
    <row r="11901" spans="1:15">
      <c r="A11901" s="108"/>
      <c r="B11901" s="108"/>
      <c r="I11901" s="113">
        <f t="shared" si="0"/>
        <v>38383</v>
      </c>
      <c r="J11901" s="111">
        <v>38383</v>
      </c>
      <c r="K11901" s="111" t="s">
        <v>2774</v>
      </c>
      <c r="L11901" s="111" t="s">
        <v>706</v>
      </c>
      <c r="M11901" s="111" t="s">
        <v>702</v>
      </c>
      <c r="N11901" s="111">
        <v>1.6819999999999999</v>
      </c>
      <c r="O11901" s="114">
        <v>1.91</v>
      </c>
    </row>
    <row r="11902" spans="1:15">
      <c r="A11902" s="108"/>
      <c r="B11902" s="108"/>
      <c r="I11902" s="113">
        <f t="shared" si="0"/>
        <v>88248</v>
      </c>
      <c r="J11902" s="111">
        <v>88248</v>
      </c>
      <c r="K11902" s="111" t="s">
        <v>1800</v>
      </c>
      <c r="L11902" s="111" t="s">
        <v>708</v>
      </c>
      <c r="M11902" s="111" t="s">
        <v>702</v>
      </c>
      <c r="N11902" s="111">
        <v>4.8960999999999997</v>
      </c>
      <c r="O11902" s="114">
        <v>16.97</v>
      </c>
    </row>
    <row r="11903" spans="1:15">
      <c r="A11903" s="108"/>
      <c r="B11903" s="108"/>
      <c r="I11903" s="113">
        <f t="shared" si="0"/>
        <v>88267</v>
      </c>
      <c r="J11903" s="111">
        <v>88267</v>
      </c>
      <c r="K11903" s="111" t="s">
        <v>1788</v>
      </c>
      <c r="L11903" s="111" t="s">
        <v>708</v>
      </c>
      <c r="M11903" s="111" t="s">
        <v>710</v>
      </c>
      <c r="N11903" s="111">
        <v>4.8960999999999997</v>
      </c>
      <c r="O11903" s="114">
        <v>21.85</v>
      </c>
    </row>
    <row r="11904" spans="1:15">
      <c r="A11904" s="108"/>
      <c r="B11904" s="108"/>
      <c r="I11904" s="113">
        <f t="shared" si="0"/>
        <v>108</v>
      </c>
      <c r="J11904" s="111">
        <v>108</v>
      </c>
      <c r="K11904" s="111" t="s">
        <v>3069</v>
      </c>
      <c r="L11904" s="111" t="s">
        <v>706</v>
      </c>
      <c r="M11904" s="111" t="s">
        <v>702</v>
      </c>
      <c r="N11904" s="111">
        <v>2</v>
      </c>
      <c r="O11904" s="114">
        <v>1.32</v>
      </c>
    </row>
    <row r="11905" spans="1:15">
      <c r="A11905" s="108"/>
      <c r="B11905" s="108"/>
      <c r="I11905" s="113">
        <f t="shared" si="0"/>
        <v>820</v>
      </c>
      <c r="J11905" s="111">
        <v>820</v>
      </c>
      <c r="K11905" s="111" t="s">
        <v>3828</v>
      </c>
      <c r="L11905" s="111" t="s">
        <v>706</v>
      </c>
      <c r="M11905" s="111" t="s">
        <v>702</v>
      </c>
      <c r="N11905" s="111">
        <v>1</v>
      </c>
      <c r="O11905" s="114">
        <v>3.83</v>
      </c>
    </row>
    <row r="11906" spans="1:15">
      <c r="A11906" s="108"/>
      <c r="B11906" s="108"/>
      <c r="I11906" s="113">
        <f t="shared" si="0"/>
        <v>3536</v>
      </c>
      <c r="J11906" s="111">
        <v>3536</v>
      </c>
      <c r="K11906" s="111" t="s">
        <v>3045</v>
      </c>
      <c r="L11906" s="111" t="s">
        <v>706</v>
      </c>
      <c r="M11906" s="111" t="s">
        <v>702</v>
      </c>
      <c r="N11906" s="111">
        <v>2</v>
      </c>
      <c r="O11906" s="114">
        <v>1.58</v>
      </c>
    </row>
    <row r="11907" spans="1:15">
      <c r="A11907" s="108"/>
      <c r="B11907" s="108"/>
      <c r="I11907" s="113">
        <f t="shared" si="0"/>
        <v>9869</v>
      </c>
      <c r="J11907" s="111">
        <v>9869</v>
      </c>
      <c r="K11907" s="111" t="s">
        <v>2776</v>
      </c>
      <c r="L11907" s="111" t="s">
        <v>728</v>
      </c>
      <c r="M11907" s="111" t="s">
        <v>702</v>
      </c>
      <c r="N11907" s="111">
        <v>3.0251999999999999</v>
      </c>
      <c r="O11907" s="114">
        <v>6.04</v>
      </c>
    </row>
    <row r="11908" spans="1:15">
      <c r="A11908" s="108"/>
      <c r="B11908" s="108"/>
      <c r="I11908" s="113">
        <f t="shared" si="0"/>
        <v>20080</v>
      </c>
      <c r="J11908" s="111">
        <v>20080</v>
      </c>
      <c r="K11908" s="111" t="s">
        <v>2330</v>
      </c>
      <c r="L11908" s="111" t="s">
        <v>706</v>
      </c>
      <c r="M11908" s="111" t="s">
        <v>702</v>
      </c>
      <c r="N11908" s="111">
        <v>0.51039999999999996</v>
      </c>
      <c r="O11908" s="114">
        <v>18.920000000000002</v>
      </c>
    </row>
    <row r="11909" spans="1:15">
      <c r="A11909" s="108"/>
      <c r="B11909" s="108"/>
      <c r="I11909" s="113">
        <f t="shared" si="0"/>
        <v>20083</v>
      </c>
      <c r="J11909" s="111">
        <v>20083</v>
      </c>
      <c r="K11909" s="111" t="s">
        <v>2784</v>
      </c>
      <c r="L11909" s="111" t="s">
        <v>706</v>
      </c>
      <c r="M11909" s="111" t="s">
        <v>702</v>
      </c>
      <c r="N11909" s="111">
        <v>0.127</v>
      </c>
      <c r="O11909" s="114">
        <v>51.77</v>
      </c>
    </row>
    <row r="11910" spans="1:15">
      <c r="A11910" s="108"/>
      <c r="B11910" s="108"/>
      <c r="I11910" s="113">
        <f t="shared" si="0"/>
        <v>38383</v>
      </c>
      <c r="J11910" s="111">
        <v>38383</v>
      </c>
      <c r="K11910" s="111" t="s">
        <v>2774</v>
      </c>
      <c r="L11910" s="111" t="s">
        <v>706</v>
      </c>
      <c r="M11910" s="111" t="s">
        <v>702</v>
      </c>
      <c r="N11910" s="111">
        <v>0.49</v>
      </c>
      <c r="O11910" s="114">
        <v>1.91</v>
      </c>
    </row>
    <row r="11911" spans="1:15">
      <c r="A11911" s="108"/>
      <c r="B11911" s="108"/>
      <c r="I11911" s="113">
        <f t="shared" si="0"/>
        <v>88248</v>
      </c>
      <c r="J11911" s="111">
        <v>88248</v>
      </c>
      <c r="K11911" s="111" t="s">
        <v>1800</v>
      </c>
      <c r="L11911" s="111" t="s">
        <v>708</v>
      </c>
      <c r="M11911" s="111" t="s">
        <v>702</v>
      </c>
      <c r="N11911" s="111">
        <v>1.6113999999999999</v>
      </c>
      <c r="O11911" s="114">
        <v>16.97</v>
      </c>
    </row>
    <row r="11912" spans="1:15">
      <c r="A11912" s="108"/>
      <c r="B11912" s="108"/>
      <c r="I11912" s="113">
        <f t="shared" si="0"/>
        <v>88267</v>
      </c>
      <c r="J11912" s="111">
        <v>88267</v>
      </c>
      <c r="K11912" s="111" t="s">
        <v>1788</v>
      </c>
      <c r="L11912" s="111" t="s">
        <v>708</v>
      </c>
      <c r="M11912" s="111" t="s">
        <v>710</v>
      </c>
      <c r="N11912" s="111">
        <v>1.6113999999999999</v>
      </c>
      <c r="O11912" s="114">
        <v>21.85</v>
      </c>
    </row>
    <row r="11913" spans="1:15">
      <c r="A11913" s="108"/>
      <c r="B11913" s="108"/>
      <c r="I11913" s="113">
        <f t="shared" si="0"/>
        <v>108</v>
      </c>
      <c r="J11913" s="111">
        <v>108</v>
      </c>
      <c r="K11913" s="111" t="s">
        <v>3069</v>
      </c>
      <c r="L11913" s="111" t="s">
        <v>706</v>
      </c>
      <c r="M11913" s="111" t="s">
        <v>702</v>
      </c>
      <c r="N11913" s="111">
        <v>4</v>
      </c>
      <c r="O11913" s="114">
        <v>1.32</v>
      </c>
    </row>
    <row r="11914" spans="1:15">
      <c r="A11914" s="108"/>
      <c r="B11914" s="108"/>
      <c r="I11914" s="113">
        <f t="shared" si="0"/>
        <v>820</v>
      </c>
      <c r="J11914" s="111">
        <v>820</v>
      </c>
      <c r="K11914" s="111" t="s">
        <v>3828</v>
      </c>
      <c r="L11914" s="111" t="s">
        <v>706</v>
      </c>
      <c r="M11914" s="111" t="s">
        <v>702</v>
      </c>
      <c r="N11914" s="111">
        <v>2</v>
      </c>
      <c r="O11914" s="114">
        <v>3.83</v>
      </c>
    </row>
    <row r="11915" spans="1:15">
      <c r="A11915" s="108"/>
      <c r="B11915" s="108"/>
      <c r="I11915" s="113">
        <f t="shared" si="0"/>
        <v>3536</v>
      </c>
      <c r="J11915" s="111">
        <v>3536</v>
      </c>
      <c r="K11915" s="111" t="s">
        <v>3045</v>
      </c>
      <c r="L11915" s="111" t="s">
        <v>706</v>
      </c>
      <c r="M11915" s="111" t="s">
        <v>702</v>
      </c>
      <c r="N11915" s="111">
        <v>4</v>
      </c>
      <c r="O11915" s="114">
        <v>1.58</v>
      </c>
    </row>
    <row r="11916" spans="1:15">
      <c r="A11916" s="108"/>
      <c r="B11916" s="108"/>
      <c r="I11916" s="113">
        <f t="shared" si="0"/>
        <v>6019</v>
      </c>
      <c r="J11916" s="111">
        <v>6019</v>
      </c>
      <c r="K11916" s="111" t="s">
        <v>3790</v>
      </c>
      <c r="L11916" s="111" t="s">
        <v>706</v>
      </c>
      <c r="M11916" s="111" t="s">
        <v>702</v>
      </c>
      <c r="N11916" s="111">
        <v>2</v>
      </c>
      <c r="O11916" s="114">
        <v>38.82</v>
      </c>
    </row>
    <row r="11917" spans="1:15">
      <c r="A11917" s="108"/>
      <c r="B11917" s="108"/>
      <c r="I11917" s="113">
        <f t="shared" si="0"/>
        <v>9869</v>
      </c>
      <c r="J11917" s="111">
        <v>9869</v>
      </c>
      <c r="K11917" s="111" t="s">
        <v>2776</v>
      </c>
      <c r="L11917" s="111" t="s">
        <v>728</v>
      </c>
      <c r="M11917" s="111" t="s">
        <v>702</v>
      </c>
      <c r="N11917" s="111">
        <v>5.8910999999999998</v>
      </c>
      <c r="O11917" s="114">
        <v>6.04</v>
      </c>
    </row>
    <row r="11918" spans="1:15">
      <c r="A11918" s="108"/>
      <c r="B11918" s="108"/>
      <c r="I11918" s="113">
        <f t="shared" si="0"/>
        <v>20080</v>
      </c>
      <c r="J11918" s="111">
        <v>20080</v>
      </c>
      <c r="K11918" s="111" t="s">
        <v>2330</v>
      </c>
      <c r="L11918" s="111" t="s">
        <v>706</v>
      </c>
      <c r="M11918" s="111" t="s">
        <v>702</v>
      </c>
      <c r="N11918" s="111">
        <v>0.97789999999999999</v>
      </c>
      <c r="O11918" s="114">
        <v>18.920000000000002</v>
      </c>
    </row>
    <row r="11919" spans="1:15">
      <c r="A11919" s="108"/>
      <c r="B11919" s="108"/>
      <c r="I11919" s="113">
        <f t="shared" si="0"/>
        <v>20083</v>
      </c>
      <c r="J11919" s="111">
        <v>20083</v>
      </c>
      <c r="K11919" s="111" t="s">
        <v>2784</v>
      </c>
      <c r="L11919" s="111" t="s">
        <v>706</v>
      </c>
      <c r="M11919" s="111" t="s">
        <v>702</v>
      </c>
      <c r="N11919" s="111">
        <v>0.24299999999999999</v>
      </c>
      <c r="O11919" s="114">
        <v>51.77</v>
      </c>
    </row>
    <row r="11920" spans="1:15">
      <c r="A11920" s="108"/>
      <c r="B11920" s="108"/>
      <c r="I11920" s="113">
        <f t="shared" si="0"/>
        <v>38383</v>
      </c>
      <c r="J11920" s="111">
        <v>38383</v>
      </c>
      <c r="K11920" s="111" t="s">
        <v>2774</v>
      </c>
      <c r="L11920" s="111" t="s">
        <v>706</v>
      </c>
      <c r="M11920" s="111" t="s">
        <v>702</v>
      </c>
      <c r="N11920" s="111">
        <v>0.94599999999999995</v>
      </c>
      <c r="O11920" s="114">
        <v>1.91</v>
      </c>
    </row>
    <row r="11921" spans="1:15">
      <c r="A11921" s="108"/>
      <c r="B11921" s="108"/>
      <c r="I11921" s="113">
        <f t="shared" si="0"/>
        <v>88248</v>
      </c>
      <c r="J11921" s="111">
        <v>88248</v>
      </c>
      <c r="K11921" s="111" t="s">
        <v>1800</v>
      </c>
      <c r="L11921" s="111" t="s">
        <v>708</v>
      </c>
      <c r="M11921" s="111" t="s">
        <v>702</v>
      </c>
      <c r="N11921" s="111">
        <v>2.8626999999999998</v>
      </c>
      <c r="O11921" s="114">
        <v>16.97</v>
      </c>
    </row>
    <row r="11922" spans="1:15">
      <c r="A11922" s="108"/>
      <c r="B11922" s="108"/>
      <c r="I11922" s="113">
        <f t="shared" si="0"/>
        <v>88267</v>
      </c>
      <c r="J11922" s="111">
        <v>88267</v>
      </c>
      <c r="K11922" s="111" t="s">
        <v>1788</v>
      </c>
      <c r="L11922" s="111" t="s">
        <v>708</v>
      </c>
      <c r="M11922" s="111" t="s">
        <v>710</v>
      </c>
      <c r="N11922" s="111">
        <v>2.8626999999999998</v>
      </c>
      <c r="O11922" s="114">
        <v>21.85</v>
      </c>
    </row>
    <row r="11923" spans="1:15">
      <c r="A11923" s="108"/>
      <c r="B11923" s="108"/>
      <c r="I11923" s="113">
        <f t="shared" si="0"/>
        <v>108</v>
      </c>
      <c r="J11923" s="111">
        <v>108</v>
      </c>
      <c r="K11923" s="111" t="s">
        <v>3069</v>
      </c>
      <c r="L11923" s="111" t="s">
        <v>706</v>
      </c>
      <c r="M11923" s="111" t="s">
        <v>702</v>
      </c>
      <c r="N11923" s="111">
        <v>6</v>
      </c>
      <c r="O11923" s="114">
        <v>1.32</v>
      </c>
    </row>
    <row r="11924" spans="1:15">
      <c r="A11924" s="108"/>
      <c r="B11924" s="108"/>
      <c r="I11924" s="113">
        <f t="shared" si="0"/>
        <v>820</v>
      </c>
      <c r="J11924" s="111">
        <v>820</v>
      </c>
      <c r="K11924" s="111" t="s">
        <v>3828</v>
      </c>
      <c r="L11924" s="111" t="s">
        <v>706</v>
      </c>
      <c r="M11924" s="111" t="s">
        <v>702</v>
      </c>
      <c r="N11924" s="111">
        <v>3</v>
      </c>
      <c r="O11924" s="114">
        <v>3.83</v>
      </c>
    </row>
    <row r="11925" spans="1:15">
      <c r="A11925" s="108"/>
      <c r="B11925" s="108"/>
      <c r="I11925" s="113">
        <f t="shared" si="0"/>
        <v>3536</v>
      </c>
      <c r="J11925" s="111">
        <v>3536</v>
      </c>
      <c r="K11925" s="111" t="s">
        <v>3045</v>
      </c>
      <c r="L11925" s="111" t="s">
        <v>706</v>
      </c>
      <c r="M11925" s="111" t="s">
        <v>702</v>
      </c>
      <c r="N11925" s="111">
        <v>6</v>
      </c>
      <c r="O11925" s="114">
        <v>1.58</v>
      </c>
    </row>
    <row r="11926" spans="1:15">
      <c r="A11926" s="108"/>
      <c r="B11926" s="108"/>
      <c r="I11926" s="113">
        <f t="shared" si="0"/>
        <v>6019</v>
      </c>
      <c r="J11926" s="111">
        <v>6019</v>
      </c>
      <c r="K11926" s="111" t="s">
        <v>3790</v>
      </c>
      <c r="L11926" s="111" t="s">
        <v>706</v>
      </c>
      <c r="M11926" s="111" t="s">
        <v>702</v>
      </c>
      <c r="N11926" s="111">
        <v>3</v>
      </c>
      <c r="O11926" s="114">
        <v>38.82</v>
      </c>
    </row>
    <row r="11927" spans="1:15">
      <c r="A11927" s="108"/>
      <c r="B11927" s="108"/>
      <c r="I11927" s="113">
        <f t="shared" si="0"/>
        <v>9869</v>
      </c>
      <c r="J11927" s="111">
        <v>9869</v>
      </c>
      <c r="K11927" s="111" t="s">
        <v>2776</v>
      </c>
      <c r="L11927" s="111" t="s">
        <v>728</v>
      </c>
      <c r="M11927" s="111" t="s">
        <v>702</v>
      </c>
      <c r="N11927" s="111">
        <v>9.2347000000000001</v>
      </c>
      <c r="O11927" s="114">
        <v>6.04</v>
      </c>
    </row>
    <row r="11928" spans="1:15">
      <c r="A11928" s="108"/>
      <c r="B11928" s="108"/>
      <c r="I11928" s="113">
        <f t="shared" si="0"/>
        <v>20080</v>
      </c>
      <c r="J11928" s="111">
        <v>20080</v>
      </c>
      <c r="K11928" s="111" t="s">
        <v>2330</v>
      </c>
      <c r="L11928" s="111" t="s">
        <v>706</v>
      </c>
      <c r="M11928" s="111" t="s">
        <v>702</v>
      </c>
      <c r="N11928" s="111">
        <v>1.4454</v>
      </c>
      <c r="O11928" s="114">
        <v>18.920000000000002</v>
      </c>
    </row>
    <row r="11929" spans="1:15">
      <c r="A11929" s="108"/>
      <c r="B11929" s="108"/>
      <c r="I11929" s="113">
        <f t="shared" si="0"/>
        <v>20083</v>
      </c>
      <c r="J11929" s="111">
        <v>20083</v>
      </c>
      <c r="K11929" s="111" t="s">
        <v>2784</v>
      </c>
      <c r="L11929" s="111" t="s">
        <v>706</v>
      </c>
      <c r="M11929" s="111" t="s">
        <v>702</v>
      </c>
      <c r="N11929" s="111">
        <v>0.35899999999999999</v>
      </c>
      <c r="O11929" s="114">
        <v>51.77</v>
      </c>
    </row>
    <row r="11930" spans="1:15">
      <c r="A11930" s="108"/>
      <c r="B11930" s="108"/>
      <c r="I11930" s="113">
        <f t="shared" si="0"/>
        <v>38383</v>
      </c>
      <c r="J11930" s="111">
        <v>38383</v>
      </c>
      <c r="K11930" s="111" t="s">
        <v>2774</v>
      </c>
      <c r="L11930" s="111" t="s">
        <v>706</v>
      </c>
      <c r="M11930" s="111" t="s">
        <v>702</v>
      </c>
      <c r="N11930" s="111">
        <v>1.4019999999999999</v>
      </c>
      <c r="O11930" s="114">
        <v>1.91</v>
      </c>
    </row>
    <row r="11931" spans="1:15">
      <c r="A11931" s="108"/>
      <c r="B11931" s="108"/>
      <c r="I11931" s="113">
        <f t="shared" si="0"/>
        <v>88248</v>
      </c>
      <c r="J11931" s="111">
        <v>88248</v>
      </c>
      <c r="K11931" s="111" t="s">
        <v>1800</v>
      </c>
      <c r="L11931" s="111" t="s">
        <v>708</v>
      </c>
      <c r="M11931" s="111" t="s">
        <v>702</v>
      </c>
      <c r="N11931" s="111">
        <v>4.2507000000000001</v>
      </c>
      <c r="O11931" s="114">
        <v>16.97</v>
      </c>
    </row>
    <row r="11932" spans="1:15">
      <c r="A11932" s="108"/>
      <c r="B11932" s="108"/>
      <c r="I11932" s="113">
        <f t="shared" si="0"/>
        <v>88267</v>
      </c>
      <c r="J11932" s="111">
        <v>88267</v>
      </c>
      <c r="K11932" s="111" t="s">
        <v>1788</v>
      </c>
      <c r="L11932" s="111" t="s">
        <v>708</v>
      </c>
      <c r="M11932" s="111" t="s">
        <v>710</v>
      </c>
      <c r="N11932" s="111">
        <v>4.2507000000000001</v>
      </c>
      <c r="O11932" s="114">
        <v>21.85</v>
      </c>
    </row>
    <row r="11933" spans="1:15">
      <c r="A11933" s="108"/>
      <c r="B11933" s="108"/>
      <c r="I11933" s="113">
        <f t="shared" si="0"/>
        <v>108</v>
      </c>
      <c r="J11933" s="111">
        <v>108</v>
      </c>
      <c r="K11933" s="111" t="s">
        <v>3069</v>
      </c>
      <c r="L11933" s="111" t="s">
        <v>706</v>
      </c>
      <c r="M11933" s="111" t="s">
        <v>702</v>
      </c>
      <c r="N11933" s="111">
        <v>8</v>
      </c>
      <c r="O11933" s="114">
        <v>1.32</v>
      </c>
    </row>
    <row r="11934" spans="1:15">
      <c r="A11934" s="108"/>
      <c r="B11934" s="108"/>
      <c r="I11934" s="113">
        <f t="shared" si="0"/>
        <v>820</v>
      </c>
      <c r="J11934" s="111">
        <v>820</v>
      </c>
      <c r="K11934" s="111" t="s">
        <v>3828</v>
      </c>
      <c r="L11934" s="111" t="s">
        <v>706</v>
      </c>
      <c r="M11934" s="111" t="s">
        <v>702</v>
      </c>
      <c r="N11934" s="111">
        <v>4</v>
      </c>
      <c r="O11934" s="114">
        <v>3.83</v>
      </c>
    </row>
    <row r="11935" spans="1:15">
      <c r="A11935" s="108"/>
      <c r="B11935" s="108"/>
      <c r="I11935" s="113">
        <f t="shared" si="0"/>
        <v>3536</v>
      </c>
      <c r="J11935" s="111">
        <v>3536</v>
      </c>
      <c r="K11935" s="111" t="s">
        <v>3045</v>
      </c>
      <c r="L11935" s="111" t="s">
        <v>706</v>
      </c>
      <c r="M11935" s="111" t="s">
        <v>702</v>
      </c>
      <c r="N11935" s="111">
        <v>8</v>
      </c>
      <c r="O11935" s="114">
        <v>1.58</v>
      </c>
    </row>
    <row r="11936" spans="1:15">
      <c r="A11936" s="108"/>
      <c r="B11936" s="108"/>
      <c r="I11936" s="113">
        <f t="shared" si="0"/>
        <v>6019</v>
      </c>
      <c r="J11936" s="111">
        <v>6019</v>
      </c>
      <c r="K11936" s="111" t="s">
        <v>3790</v>
      </c>
      <c r="L11936" s="111" t="s">
        <v>706</v>
      </c>
      <c r="M11936" s="111" t="s">
        <v>702</v>
      </c>
      <c r="N11936" s="111">
        <v>4</v>
      </c>
      <c r="O11936" s="114">
        <v>38.82</v>
      </c>
    </row>
    <row r="11937" spans="1:15">
      <c r="A11937" s="108"/>
      <c r="B11937" s="108"/>
      <c r="I11937" s="113">
        <f t="shared" si="0"/>
        <v>9869</v>
      </c>
      <c r="J11937" s="111">
        <v>9869</v>
      </c>
      <c r="K11937" s="111" t="s">
        <v>2776</v>
      </c>
      <c r="L11937" s="111" t="s">
        <v>728</v>
      </c>
      <c r="M11937" s="111" t="s">
        <v>702</v>
      </c>
      <c r="N11937" s="111">
        <v>11.9945</v>
      </c>
      <c r="O11937" s="114">
        <v>6.04</v>
      </c>
    </row>
    <row r="11938" spans="1:15">
      <c r="A11938" s="108"/>
      <c r="B11938" s="108"/>
      <c r="I11938" s="113">
        <f t="shared" si="0"/>
        <v>20080</v>
      </c>
      <c r="J11938" s="111">
        <v>20080</v>
      </c>
      <c r="K11938" s="111" t="s">
        <v>2330</v>
      </c>
      <c r="L11938" s="111" t="s">
        <v>706</v>
      </c>
      <c r="M11938" s="111" t="s">
        <v>702</v>
      </c>
      <c r="N11938" s="111">
        <v>1.9129</v>
      </c>
      <c r="O11938" s="114">
        <v>18.920000000000002</v>
      </c>
    </row>
    <row r="11939" spans="1:15">
      <c r="A11939" s="108"/>
      <c r="B11939" s="108"/>
      <c r="I11939" s="113">
        <f t="shared" si="0"/>
        <v>20083</v>
      </c>
      <c r="J11939" s="111">
        <v>20083</v>
      </c>
      <c r="K11939" s="111" t="s">
        <v>2784</v>
      </c>
      <c r="L11939" s="111" t="s">
        <v>706</v>
      </c>
      <c r="M11939" s="111" t="s">
        <v>702</v>
      </c>
      <c r="N11939" s="111">
        <v>0.47499999999999998</v>
      </c>
      <c r="O11939" s="114">
        <v>51.77</v>
      </c>
    </row>
    <row r="11940" spans="1:15">
      <c r="A11940" s="108"/>
      <c r="B11940" s="108"/>
      <c r="I11940" s="113">
        <f t="shared" si="0"/>
        <v>38383</v>
      </c>
      <c r="J11940" s="111">
        <v>38383</v>
      </c>
      <c r="K11940" s="111" t="s">
        <v>2774</v>
      </c>
      <c r="L11940" s="111" t="s">
        <v>706</v>
      </c>
      <c r="M11940" s="111" t="s">
        <v>702</v>
      </c>
      <c r="N11940" s="111">
        <v>1.8580000000000001</v>
      </c>
      <c r="O11940" s="114">
        <v>1.91</v>
      </c>
    </row>
    <row r="11941" spans="1:15">
      <c r="A11941" s="108"/>
      <c r="B11941" s="108"/>
      <c r="I11941" s="113">
        <f t="shared" si="0"/>
        <v>88248</v>
      </c>
      <c r="J11941" s="111">
        <v>88248</v>
      </c>
      <c r="K11941" s="111" t="s">
        <v>1800</v>
      </c>
      <c r="L11941" s="111" t="s">
        <v>708</v>
      </c>
      <c r="M11941" s="111" t="s">
        <v>702</v>
      </c>
      <c r="N11941" s="111">
        <v>5.5362</v>
      </c>
      <c r="O11941" s="114">
        <v>16.97</v>
      </c>
    </row>
    <row r="11942" spans="1:15">
      <c r="A11942" s="108"/>
      <c r="B11942" s="108"/>
      <c r="I11942" s="113">
        <f t="shared" si="0"/>
        <v>88267</v>
      </c>
      <c r="J11942" s="111">
        <v>88267</v>
      </c>
      <c r="K11942" s="111" t="s">
        <v>1788</v>
      </c>
      <c r="L11942" s="111" t="s">
        <v>708</v>
      </c>
      <c r="M11942" s="111" t="s">
        <v>710</v>
      </c>
      <c r="N11942" s="111">
        <v>5.5362</v>
      </c>
      <c r="O11942" s="114">
        <v>21.85</v>
      </c>
    </row>
    <row r="11943" spans="1:15">
      <c r="A11943" s="108"/>
      <c r="B11943" s="108"/>
      <c r="I11943" s="113">
        <f t="shared" si="0"/>
        <v>3148</v>
      </c>
      <c r="J11943" s="111">
        <v>3148</v>
      </c>
      <c r="K11943" s="111" t="s">
        <v>2701</v>
      </c>
      <c r="L11943" s="111" t="s">
        <v>706</v>
      </c>
      <c r="M11943" s="111" t="s">
        <v>702</v>
      </c>
      <c r="N11943" s="111">
        <v>1.5900000000000001E-2</v>
      </c>
      <c r="O11943" s="114">
        <v>12.9</v>
      </c>
    </row>
    <row r="11944" spans="1:15">
      <c r="A11944" s="108"/>
      <c r="B11944" s="108"/>
      <c r="I11944" s="113">
        <f t="shared" si="0"/>
        <v>12769</v>
      </c>
      <c r="J11944" s="111">
        <v>12769</v>
      </c>
      <c r="K11944" s="111" t="s">
        <v>3829</v>
      </c>
      <c r="L11944" s="111" t="s">
        <v>706</v>
      </c>
      <c r="M11944" s="111" t="s">
        <v>729</v>
      </c>
      <c r="N11944" s="111">
        <v>1</v>
      </c>
      <c r="O11944" s="114">
        <v>84.32</v>
      </c>
    </row>
    <row r="11945" spans="1:15">
      <c r="A11945" s="108"/>
      <c r="B11945" s="108"/>
      <c r="I11945" s="113">
        <f t="shared" si="0"/>
        <v>88248</v>
      </c>
      <c r="J11945" s="111">
        <v>88248</v>
      </c>
      <c r="K11945" s="111" t="s">
        <v>1800</v>
      </c>
      <c r="L11945" s="111" t="s">
        <v>708</v>
      </c>
      <c r="M11945" s="111" t="s">
        <v>702</v>
      </c>
      <c r="N11945" s="111">
        <v>0.4546</v>
      </c>
      <c r="O11945" s="114">
        <v>16.97</v>
      </c>
    </row>
    <row r="11946" spans="1:15">
      <c r="A11946" s="108"/>
      <c r="B11946" s="108"/>
      <c r="I11946" s="113">
        <f t="shared" si="0"/>
        <v>88267</v>
      </c>
      <c r="J11946" s="111">
        <v>88267</v>
      </c>
      <c r="K11946" s="111" t="s">
        <v>1788</v>
      </c>
      <c r="L11946" s="111" t="s">
        <v>708</v>
      </c>
      <c r="M11946" s="111" t="s">
        <v>710</v>
      </c>
      <c r="N11946" s="111">
        <v>0.4546</v>
      </c>
      <c r="O11946" s="114">
        <v>21.85</v>
      </c>
    </row>
    <row r="11947" spans="1:15">
      <c r="A11947" s="108"/>
      <c r="B11947" s="108"/>
      <c r="I11947" s="113">
        <f t="shared" si="0"/>
        <v>12773</v>
      </c>
      <c r="J11947" s="111">
        <v>12773</v>
      </c>
      <c r="K11947" s="111" t="s">
        <v>3830</v>
      </c>
      <c r="L11947" s="111" t="s">
        <v>706</v>
      </c>
      <c r="M11947" s="111" t="s">
        <v>729</v>
      </c>
      <c r="N11947" s="111">
        <v>1</v>
      </c>
      <c r="O11947" s="114">
        <v>90.51</v>
      </c>
    </row>
    <row r="11948" spans="1:15">
      <c r="A11948" s="108"/>
      <c r="B11948" s="108"/>
      <c r="I11948" s="113">
        <f t="shared" si="0"/>
        <v>3148</v>
      </c>
      <c r="J11948" s="111">
        <v>3148</v>
      </c>
      <c r="K11948" s="111" t="s">
        <v>2701</v>
      </c>
      <c r="L11948" s="111" t="s">
        <v>706</v>
      </c>
      <c r="M11948" s="111" t="s">
        <v>702</v>
      </c>
      <c r="N11948" s="111">
        <v>1.9800000000000002E-2</v>
      </c>
      <c r="O11948" s="114">
        <v>12.9</v>
      </c>
    </row>
    <row r="11949" spans="1:15">
      <c r="A11949" s="108"/>
      <c r="B11949" s="108"/>
      <c r="I11949" s="113">
        <f t="shared" si="0"/>
        <v>12774</v>
      </c>
      <c r="J11949" s="111">
        <v>12774</v>
      </c>
      <c r="K11949" s="111" t="s">
        <v>3831</v>
      </c>
      <c r="L11949" s="111" t="s">
        <v>706</v>
      </c>
      <c r="M11949" s="111" t="s">
        <v>729</v>
      </c>
      <c r="N11949" s="111">
        <v>1</v>
      </c>
      <c r="O11949" s="114">
        <v>111.59</v>
      </c>
    </row>
    <row r="11950" spans="1:15">
      <c r="A11950" s="108"/>
      <c r="B11950" s="108"/>
      <c r="I11950" s="113">
        <f t="shared" si="0"/>
        <v>88248</v>
      </c>
      <c r="J11950" s="111">
        <v>88248</v>
      </c>
      <c r="K11950" s="111" t="s">
        <v>1800</v>
      </c>
      <c r="L11950" s="111" t="s">
        <v>708</v>
      </c>
      <c r="M11950" s="111" t="s">
        <v>702</v>
      </c>
      <c r="N11950" s="111">
        <v>0.52590000000000003</v>
      </c>
      <c r="O11950" s="114">
        <v>16.97</v>
      </c>
    </row>
    <row r="11951" spans="1:15">
      <c r="A11951" s="108"/>
      <c r="B11951" s="108"/>
      <c r="I11951" s="113">
        <f t="shared" si="0"/>
        <v>88267</v>
      </c>
      <c r="J11951" s="111">
        <v>88267</v>
      </c>
      <c r="K11951" s="111" t="s">
        <v>1788</v>
      </c>
      <c r="L11951" s="111" t="s">
        <v>708</v>
      </c>
      <c r="M11951" s="111" t="s">
        <v>710</v>
      </c>
      <c r="N11951" s="111">
        <v>0.52590000000000003</v>
      </c>
      <c r="O11951" s="114">
        <v>21.85</v>
      </c>
    </row>
    <row r="11952" spans="1:15">
      <c r="A11952" s="108"/>
      <c r="B11952" s="108"/>
      <c r="I11952" s="113">
        <f t="shared" si="0"/>
        <v>11882</v>
      </c>
      <c r="J11952" s="111">
        <v>11882</v>
      </c>
      <c r="K11952" s="111" t="s">
        <v>3832</v>
      </c>
      <c r="L11952" s="111" t="s">
        <v>706</v>
      </c>
      <c r="M11952" s="111" t="s">
        <v>702</v>
      </c>
      <c r="N11952" s="111">
        <v>1</v>
      </c>
      <c r="O11952" s="114">
        <v>42.03</v>
      </c>
    </row>
    <row r="11953" spans="1:15">
      <c r="A11953" s="108"/>
      <c r="B11953" s="108"/>
      <c r="I11953" s="113">
        <f t="shared" si="0"/>
        <v>88248</v>
      </c>
      <c r="J11953" s="111">
        <v>88248</v>
      </c>
      <c r="K11953" s="111" t="s">
        <v>1800</v>
      </c>
      <c r="L11953" s="111" t="s">
        <v>708</v>
      </c>
      <c r="M11953" s="111" t="s">
        <v>702</v>
      </c>
      <c r="N11953" s="111">
        <v>0.21690000000000001</v>
      </c>
      <c r="O11953" s="114">
        <v>16.97</v>
      </c>
    </row>
    <row r="11954" spans="1:15">
      <c r="A11954" s="108"/>
      <c r="B11954" s="108"/>
      <c r="I11954" s="113">
        <f t="shared" si="0"/>
        <v>88267</v>
      </c>
      <c r="J11954" s="111">
        <v>88267</v>
      </c>
      <c r="K11954" s="111" t="s">
        <v>1788</v>
      </c>
      <c r="L11954" s="111" t="s">
        <v>708</v>
      </c>
      <c r="M11954" s="111" t="s">
        <v>710</v>
      </c>
      <c r="N11954" s="111">
        <v>0.21690000000000001</v>
      </c>
      <c r="O11954" s="114">
        <v>21.85</v>
      </c>
    </row>
    <row r="11955" spans="1:15">
      <c r="A11955" s="108"/>
      <c r="B11955" s="108"/>
      <c r="I11955" s="113">
        <f t="shared" si="0"/>
        <v>65</v>
      </c>
      <c r="J11955" s="111">
        <v>65</v>
      </c>
      <c r="K11955" s="111" t="s">
        <v>3061</v>
      </c>
      <c r="L11955" s="111" t="s">
        <v>706</v>
      </c>
      <c r="M11955" s="111" t="s">
        <v>702</v>
      </c>
      <c r="N11955" s="111">
        <v>2</v>
      </c>
      <c r="O11955" s="114">
        <v>0.63</v>
      </c>
    </row>
    <row r="11956" spans="1:15">
      <c r="A11956" s="108"/>
      <c r="B11956" s="108"/>
      <c r="I11956" s="113">
        <f t="shared" si="0"/>
        <v>813</v>
      </c>
      <c r="J11956" s="111">
        <v>813</v>
      </c>
      <c r="K11956" s="111" t="s">
        <v>3827</v>
      </c>
      <c r="L11956" s="111" t="s">
        <v>706</v>
      </c>
      <c r="M11956" s="111" t="s">
        <v>702</v>
      </c>
      <c r="N11956" s="111">
        <v>1</v>
      </c>
      <c r="O11956" s="114">
        <v>3.02</v>
      </c>
    </row>
    <row r="11957" spans="1:15">
      <c r="A11957" s="108"/>
      <c r="B11957" s="108"/>
      <c r="I11957" s="113">
        <f t="shared" si="0"/>
        <v>3529</v>
      </c>
      <c r="J11957" s="111">
        <v>3529</v>
      </c>
      <c r="K11957" s="111" t="s">
        <v>3040</v>
      </c>
      <c r="L11957" s="111" t="s">
        <v>706</v>
      </c>
      <c r="M11957" s="111" t="s">
        <v>702</v>
      </c>
      <c r="N11957" s="111">
        <v>2</v>
      </c>
      <c r="O11957" s="114">
        <v>0.53</v>
      </c>
    </row>
    <row r="11958" spans="1:15">
      <c r="A11958" s="108"/>
      <c r="B11958" s="108"/>
      <c r="I11958" s="113">
        <f t="shared" si="0"/>
        <v>9868</v>
      </c>
      <c r="J11958" s="111">
        <v>9868</v>
      </c>
      <c r="K11958" s="111" t="s">
        <v>2775</v>
      </c>
      <c r="L11958" s="111" t="s">
        <v>728</v>
      </c>
      <c r="M11958" s="111" t="s">
        <v>710</v>
      </c>
      <c r="N11958" s="111">
        <v>3.0251999999999999</v>
      </c>
      <c r="O11958" s="114">
        <v>2.69</v>
      </c>
    </row>
    <row r="11959" spans="1:15">
      <c r="A11959" s="108"/>
      <c r="B11959" s="108"/>
      <c r="I11959" s="113">
        <f t="shared" si="0"/>
        <v>20080</v>
      </c>
      <c r="J11959" s="111">
        <v>20080</v>
      </c>
      <c r="K11959" s="111" t="s">
        <v>2330</v>
      </c>
      <c r="L11959" s="111" t="s">
        <v>706</v>
      </c>
      <c r="M11959" s="111" t="s">
        <v>702</v>
      </c>
      <c r="N11959" s="111">
        <v>0.44550000000000001</v>
      </c>
      <c r="O11959" s="114">
        <v>18.920000000000002</v>
      </c>
    </row>
    <row r="11960" spans="1:15">
      <c r="A11960" s="108"/>
      <c r="B11960" s="108"/>
      <c r="I11960" s="113">
        <f t="shared" si="0"/>
        <v>20083</v>
      </c>
      <c r="J11960" s="111">
        <v>20083</v>
      </c>
      <c r="K11960" s="111" t="s">
        <v>2784</v>
      </c>
      <c r="L11960" s="111" t="s">
        <v>706</v>
      </c>
      <c r="M11960" s="111" t="s">
        <v>702</v>
      </c>
      <c r="N11960" s="111">
        <v>0.11</v>
      </c>
      <c r="O11960" s="114">
        <v>51.77</v>
      </c>
    </row>
    <row r="11961" spans="1:15">
      <c r="A11961" s="108"/>
      <c r="B11961" s="108"/>
      <c r="I11961" s="113">
        <f t="shared" si="0"/>
        <v>38383</v>
      </c>
      <c r="J11961" s="111">
        <v>38383</v>
      </c>
      <c r="K11961" s="111" t="s">
        <v>2774</v>
      </c>
      <c r="L11961" s="111" t="s">
        <v>706</v>
      </c>
      <c r="M11961" s="111" t="s">
        <v>702</v>
      </c>
      <c r="N11961" s="111">
        <v>0.44600000000000001</v>
      </c>
      <c r="O11961" s="114">
        <v>1.91</v>
      </c>
    </row>
    <row r="11962" spans="1:15">
      <c r="A11962" s="108"/>
      <c r="B11962" s="108"/>
      <c r="I11962" s="113">
        <f t="shared" si="0"/>
        <v>88248</v>
      </c>
      <c r="J11962" s="111">
        <v>88248</v>
      </c>
      <c r="K11962" s="111" t="s">
        <v>1800</v>
      </c>
      <c r="L11962" s="111" t="s">
        <v>708</v>
      </c>
      <c r="M11962" s="111" t="s">
        <v>702</v>
      </c>
      <c r="N11962" s="111">
        <v>1.4505999999999999</v>
      </c>
      <c r="O11962" s="114">
        <v>16.97</v>
      </c>
    </row>
    <row r="11963" spans="1:15">
      <c r="A11963" s="108"/>
      <c r="B11963" s="108"/>
      <c r="I11963" s="113">
        <f t="shared" si="0"/>
        <v>88267</v>
      </c>
      <c r="J11963" s="111">
        <v>88267</v>
      </c>
      <c r="K11963" s="111" t="s">
        <v>1788</v>
      </c>
      <c r="L11963" s="111" t="s">
        <v>708</v>
      </c>
      <c r="M11963" s="111" t="s">
        <v>710</v>
      </c>
      <c r="N11963" s="111">
        <v>1.4505999999999999</v>
      </c>
      <c r="O11963" s="114">
        <v>21.85</v>
      </c>
    </row>
    <row r="11964" spans="1:15">
      <c r="A11964" s="108"/>
      <c r="B11964" s="108"/>
      <c r="I11964" s="113">
        <f t="shared" si="0"/>
        <v>370</v>
      </c>
      <c r="J11964" s="111">
        <v>370</v>
      </c>
      <c r="K11964" s="111" t="s">
        <v>1792</v>
      </c>
      <c r="L11964" s="111" t="s">
        <v>750</v>
      </c>
      <c r="M11964" s="111" t="s">
        <v>710</v>
      </c>
      <c r="N11964" s="111">
        <v>0.11</v>
      </c>
      <c r="O11964" s="114">
        <v>62.05</v>
      </c>
    </row>
    <row r="11965" spans="1:15">
      <c r="A11965" s="108"/>
      <c r="B11965" s="108"/>
      <c r="I11965" s="113">
        <f t="shared" si="0"/>
        <v>1382</v>
      </c>
      <c r="J11965" s="111">
        <v>1382</v>
      </c>
      <c r="K11965" s="111" t="s">
        <v>3833</v>
      </c>
      <c r="L11965" s="111" t="s">
        <v>3834</v>
      </c>
      <c r="M11965" s="111" t="s">
        <v>702</v>
      </c>
      <c r="N11965" s="111">
        <v>0.41</v>
      </c>
      <c r="O11965" s="114">
        <v>22.3</v>
      </c>
    </row>
    <row r="11966" spans="1:15">
      <c r="A11966" s="108"/>
      <c r="B11966" s="108"/>
      <c r="I11966" s="113">
        <f t="shared" si="0"/>
        <v>4721</v>
      </c>
      <c r="J11966" s="111">
        <v>4721</v>
      </c>
      <c r="K11966" s="111" t="s">
        <v>1806</v>
      </c>
      <c r="L11966" s="111" t="s">
        <v>750</v>
      </c>
      <c r="M11966" s="111" t="s">
        <v>702</v>
      </c>
      <c r="N11966" s="111">
        <v>3.1E-2</v>
      </c>
      <c r="O11966" s="114">
        <v>43.57</v>
      </c>
    </row>
    <row r="11967" spans="1:15">
      <c r="A11967" s="108"/>
      <c r="B11967" s="108"/>
      <c r="I11967" s="113">
        <f t="shared" si="0"/>
        <v>7271</v>
      </c>
      <c r="J11967" s="111">
        <v>7271</v>
      </c>
      <c r="K11967" s="111" t="s">
        <v>3835</v>
      </c>
      <c r="L11967" s="111" t="s">
        <v>706</v>
      </c>
      <c r="M11967" s="111" t="s">
        <v>702</v>
      </c>
      <c r="N11967" s="111">
        <v>20</v>
      </c>
      <c r="O11967" s="114">
        <v>0.42</v>
      </c>
    </row>
    <row r="11968" spans="1:15">
      <c r="A11968" s="108"/>
      <c r="B11968" s="108"/>
      <c r="I11968" s="113">
        <f t="shared" si="0"/>
        <v>88309</v>
      </c>
      <c r="J11968" s="111">
        <v>88309</v>
      </c>
      <c r="K11968" s="111" t="s">
        <v>1803</v>
      </c>
      <c r="L11968" s="111" t="s">
        <v>708</v>
      </c>
      <c r="M11968" s="111" t="s">
        <v>710</v>
      </c>
      <c r="N11968" s="111">
        <v>0.98</v>
      </c>
      <c r="O11968" s="114">
        <v>22.28</v>
      </c>
    </row>
    <row r="11969" spans="1:15">
      <c r="A11969" s="108"/>
      <c r="B11969" s="108"/>
      <c r="I11969" s="113">
        <f t="shared" si="0"/>
        <v>88316</v>
      </c>
      <c r="J11969" s="111">
        <v>88316</v>
      </c>
      <c r="K11969" s="111" t="s">
        <v>709</v>
      </c>
      <c r="L11969" s="111" t="s">
        <v>708</v>
      </c>
      <c r="M11969" s="111" t="s">
        <v>710</v>
      </c>
      <c r="N11969" s="111">
        <v>2.0699999999999998</v>
      </c>
      <c r="O11969" s="114">
        <v>17.3</v>
      </c>
    </row>
    <row r="11970" spans="1:15">
      <c r="A11970" s="108"/>
      <c r="B11970" s="108"/>
      <c r="I11970" s="113">
        <f t="shared" si="0"/>
        <v>88267</v>
      </c>
      <c r="J11970" s="111">
        <v>88267</v>
      </c>
      <c r="K11970" s="111" t="s">
        <v>1788</v>
      </c>
      <c r="L11970" s="111" t="s">
        <v>708</v>
      </c>
      <c r="M11970" s="111" t="s">
        <v>710</v>
      </c>
      <c r="N11970" s="111">
        <v>0.49399999999999999</v>
      </c>
      <c r="O11970" s="114">
        <v>21.85</v>
      </c>
    </row>
    <row r="11971" spans="1:15">
      <c r="A11971" s="108"/>
      <c r="B11971" s="108"/>
      <c r="I11971" s="113">
        <f t="shared" si="0"/>
        <v>88248</v>
      </c>
      <c r="J11971" s="111">
        <v>88248</v>
      </c>
      <c r="K11971" s="111" t="s">
        <v>1800</v>
      </c>
      <c r="L11971" s="111" t="s">
        <v>708</v>
      </c>
      <c r="M11971" s="111" t="s">
        <v>702</v>
      </c>
      <c r="N11971" s="111">
        <v>0.187</v>
      </c>
      <c r="O11971" s="114">
        <v>16.97</v>
      </c>
    </row>
    <row r="11972" spans="1:15">
      <c r="A11972" s="108"/>
      <c r="B11972" s="108"/>
      <c r="I11972" s="113">
        <f t="shared" si="0"/>
        <v>88267</v>
      </c>
      <c r="J11972" s="111">
        <v>88267</v>
      </c>
      <c r="K11972" s="111" t="s">
        <v>1788</v>
      </c>
      <c r="L11972" s="111" t="s">
        <v>708</v>
      </c>
      <c r="M11972" s="111" t="s">
        <v>710</v>
      </c>
      <c r="N11972" s="111">
        <v>1.2</v>
      </c>
      <c r="O11972" s="114">
        <v>21.85</v>
      </c>
    </row>
    <row r="11973" spans="1:15">
      <c r="A11973" s="108"/>
      <c r="B11973" s="108"/>
      <c r="I11973" s="113">
        <f t="shared" si="0"/>
        <v>88248</v>
      </c>
      <c r="J11973" s="111">
        <v>88248</v>
      </c>
      <c r="K11973" s="111" t="s">
        <v>1800</v>
      </c>
      <c r="L11973" s="111" t="s">
        <v>708</v>
      </c>
      <c r="M11973" s="111" t="s">
        <v>702</v>
      </c>
      <c r="N11973" s="111">
        <v>0.26900000000000002</v>
      </c>
      <c r="O11973" s="114">
        <v>16.97</v>
      </c>
    </row>
    <row r="11974" spans="1:15">
      <c r="A11974" s="108"/>
      <c r="B11974" s="108"/>
      <c r="I11974" s="113">
        <f t="shared" si="0"/>
        <v>88267</v>
      </c>
      <c r="J11974" s="111">
        <v>88267</v>
      </c>
      <c r="K11974" s="111" t="s">
        <v>1788</v>
      </c>
      <c r="L11974" s="111" t="s">
        <v>708</v>
      </c>
      <c r="M11974" s="111" t="s">
        <v>710</v>
      </c>
      <c r="N11974" s="111">
        <v>1.7190000000000001</v>
      </c>
      <c r="O11974" s="114">
        <v>21.85</v>
      </c>
    </row>
    <row r="11975" spans="1:15">
      <c r="A11975" s="108"/>
      <c r="B11975" s="108"/>
      <c r="I11975" s="113">
        <f t="shared" si="0"/>
        <v>5795</v>
      </c>
      <c r="J11975" s="111">
        <v>5795</v>
      </c>
      <c r="K11975" s="111" t="s">
        <v>2100</v>
      </c>
      <c r="L11975" s="111" t="s">
        <v>701</v>
      </c>
      <c r="M11975" s="111" t="s">
        <v>702</v>
      </c>
      <c r="N11975" s="111">
        <v>0.36699999999999999</v>
      </c>
      <c r="O11975" s="114">
        <v>21.23</v>
      </c>
    </row>
    <row r="11976" spans="1:15">
      <c r="A11976" s="108"/>
      <c r="B11976" s="108"/>
      <c r="I11976" s="113">
        <f t="shared" si="0"/>
        <v>5952</v>
      </c>
      <c r="J11976" s="111">
        <v>5952</v>
      </c>
      <c r="K11976" s="111" t="s">
        <v>2101</v>
      </c>
      <c r="L11976" s="111" t="s">
        <v>704</v>
      </c>
      <c r="M11976" s="111" t="s">
        <v>702</v>
      </c>
      <c r="N11976" s="111">
        <v>0.80500000000000005</v>
      </c>
      <c r="O11976" s="114">
        <v>19.670000000000002</v>
      </c>
    </row>
    <row r="11977" spans="1:15">
      <c r="A11977" s="108"/>
      <c r="B11977" s="108"/>
      <c r="I11977" s="113">
        <f t="shared" si="0"/>
        <v>88267</v>
      </c>
      <c r="J11977" s="111">
        <v>88267</v>
      </c>
      <c r="K11977" s="111" t="s">
        <v>1788</v>
      </c>
      <c r="L11977" s="111" t="s">
        <v>708</v>
      </c>
      <c r="M11977" s="111" t="s">
        <v>710</v>
      </c>
      <c r="N11977" s="111">
        <v>1.1719999999999999</v>
      </c>
      <c r="O11977" s="114">
        <v>21.85</v>
      </c>
    </row>
    <row r="11978" spans="1:15">
      <c r="A11978" s="108"/>
      <c r="B11978" s="108"/>
      <c r="I11978" s="113">
        <f t="shared" si="0"/>
        <v>5795</v>
      </c>
      <c r="J11978" s="111">
        <v>5795</v>
      </c>
      <c r="K11978" s="111" t="s">
        <v>2100</v>
      </c>
      <c r="L11978" s="111" t="s">
        <v>701</v>
      </c>
      <c r="M11978" s="111" t="s">
        <v>702</v>
      </c>
      <c r="N11978" s="111">
        <v>0.58699999999999997</v>
      </c>
      <c r="O11978" s="114">
        <v>21.23</v>
      </c>
    </row>
    <row r="11979" spans="1:15">
      <c r="A11979" s="108"/>
      <c r="B11979" s="108"/>
      <c r="I11979" s="113">
        <f t="shared" si="0"/>
        <v>5952</v>
      </c>
      <c r="J11979" s="111">
        <v>5952</v>
      </c>
      <c r="K11979" s="111" t="s">
        <v>2101</v>
      </c>
      <c r="L11979" s="111" t="s">
        <v>704</v>
      </c>
      <c r="M11979" s="111" t="s">
        <v>702</v>
      </c>
      <c r="N11979" s="111">
        <v>1.29</v>
      </c>
      <c r="O11979" s="114">
        <v>19.670000000000002</v>
      </c>
    </row>
    <row r="11980" spans="1:15">
      <c r="A11980" s="108"/>
      <c r="B11980" s="108"/>
      <c r="I11980" s="113">
        <f t="shared" si="0"/>
        <v>88248</v>
      </c>
      <c r="J11980" s="111">
        <v>88248</v>
      </c>
      <c r="K11980" s="111" t="s">
        <v>1800</v>
      </c>
      <c r="L11980" s="111" t="s">
        <v>708</v>
      </c>
      <c r="M11980" s="111" t="s">
        <v>702</v>
      </c>
      <c r="N11980" s="111">
        <v>0.29299999999999998</v>
      </c>
      <c r="O11980" s="114">
        <v>16.97</v>
      </c>
    </row>
    <row r="11981" spans="1:15">
      <c r="A11981" s="108"/>
      <c r="B11981" s="108"/>
      <c r="I11981" s="113">
        <f t="shared" si="0"/>
        <v>88267</v>
      </c>
      <c r="J11981" s="111">
        <v>88267</v>
      </c>
      <c r="K11981" s="111" t="s">
        <v>1788</v>
      </c>
      <c r="L11981" s="111" t="s">
        <v>708</v>
      </c>
      <c r="M11981" s="111" t="s">
        <v>710</v>
      </c>
      <c r="N11981" s="111">
        <v>1.877</v>
      </c>
      <c r="O11981" s="114">
        <v>21.85</v>
      </c>
    </row>
    <row r="11982" spans="1:15">
      <c r="A11982" s="108"/>
      <c r="B11982" s="108"/>
      <c r="I11982" s="113">
        <f t="shared" si="0"/>
        <v>5795</v>
      </c>
      <c r="J11982" s="111">
        <v>5795</v>
      </c>
      <c r="K11982" s="111" t="s">
        <v>2100</v>
      </c>
      <c r="L11982" s="111" t="s">
        <v>701</v>
      </c>
      <c r="M11982" s="111" t="s">
        <v>702</v>
      </c>
      <c r="N11982" s="111">
        <v>0.75</v>
      </c>
      <c r="O11982" s="114">
        <v>21.23</v>
      </c>
    </row>
    <row r="11983" spans="1:15">
      <c r="A11983" s="108"/>
      <c r="B11983" s="108"/>
      <c r="I11983" s="113">
        <f t="shared" si="0"/>
        <v>5952</v>
      </c>
      <c r="J11983" s="111">
        <v>5952</v>
      </c>
      <c r="K11983" s="111" t="s">
        <v>2101</v>
      </c>
      <c r="L11983" s="111" t="s">
        <v>704</v>
      </c>
      <c r="M11983" s="111" t="s">
        <v>702</v>
      </c>
      <c r="N11983" s="111">
        <v>1.647</v>
      </c>
      <c r="O11983" s="114">
        <v>19.670000000000002</v>
      </c>
    </row>
    <row r="11984" spans="1:15">
      <c r="A11984" s="108"/>
      <c r="B11984" s="108"/>
      <c r="I11984" s="113">
        <f t="shared" si="0"/>
        <v>88248</v>
      </c>
      <c r="J11984" s="111">
        <v>88248</v>
      </c>
      <c r="K11984" s="111" t="s">
        <v>1800</v>
      </c>
      <c r="L11984" s="111" t="s">
        <v>708</v>
      </c>
      <c r="M11984" s="111" t="s">
        <v>702</v>
      </c>
      <c r="N11984" s="111">
        <v>0.375</v>
      </c>
      <c r="O11984" s="114">
        <v>16.97</v>
      </c>
    </row>
    <row r="11985" spans="1:15">
      <c r="A11985" s="108"/>
      <c r="B11985" s="108"/>
      <c r="I11985" s="113">
        <f t="shared" si="0"/>
        <v>88267</v>
      </c>
      <c r="J11985" s="111">
        <v>88267</v>
      </c>
      <c r="K11985" s="111" t="s">
        <v>1788</v>
      </c>
      <c r="L11985" s="111" t="s">
        <v>708</v>
      </c>
      <c r="M11985" s="111" t="s">
        <v>710</v>
      </c>
      <c r="N11985" s="111">
        <v>2.3969999999999998</v>
      </c>
      <c r="O11985" s="114">
        <v>21.85</v>
      </c>
    </row>
    <row r="11986" spans="1:15">
      <c r="A11986" s="108"/>
      <c r="B11986" s="108"/>
      <c r="I11986" s="113">
        <f t="shared" si="0"/>
        <v>88267</v>
      </c>
      <c r="J11986" s="111">
        <v>88267</v>
      </c>
      <c r="K11986" s="111" t="s">
        <v>1788</v>
      </c>
      <c r="L11986" s="111" t="s">
        <v>708</v>
      </c>
      <c r="M11986" s="111" t="s">
        <v>710</v>
      </c>
      <c r="N11986" s="111">
        <v>0.44900000000000001</v>
      </c>
      <c r="O11986" s="114">
        <v>21.85</v>
      </c>
    </row>
    <row r="11987" spans="1:15">
      <c r="A11987" s="108"/>
      <c r="B11987" s="108"/>
      <c r="I11987" s="113">
        <f t="shared" si="0"/>
        <v>5795</v>
      </c>
      <c r="J11987" s="111">
        <v>5795</v>
      </c>
      <c r="K11987" s="111" t="s">
        <v>2100</v>
      </c>
      <c r="L11987" s="111" t="s">
        <v>701</v>
      </c>
      <c r="M11987" s="111" t="s">
        <v>702</v>
      </c>
      <c r="N11987" s="111">
        <v>0.157</v>
      </c>
      <c r="O11987" s="114">
        <v>21.23</v>
      </c>
    </row>
    <row r="11988" spans="1:15">
      <c r="A11988" s="108"/>
      <c r="B11988" s="108"/>
      <c r="I11988" s="113">
        <f t="shared" si="0"/>
        <v>5952</v>
      </c>
      <c r="J11988" s="111">
        <v>5952</v>
      </c>
      <c r="K11988" s="111" t="s">
        <v>2101</v>
      </c>
      <c r="L11988" s="111" t="s">
        <v>704</v>
      </c>
      <c r="M11988" s="111" t="s">
        <v>702</v>
      </c>
      <c r="N11988" s="111">
        <v>0.34599999999999997</v>
      </c>
      <c r="O11988" s="114">
        <v>19.670000000000002</v>
      </c>
    </row>
    <row r="11989" spans="1:15">
      <c r="A11989" s="108"/>
      <c r="B11989" s="108"/>
      <c r="I11989" s="113">
        <f t="shared" si="0"/>
        <v>88267</v>
      </c>
      <c r="J11989" s="111">
        <v>88267</v>
      </c>
      <c r="K11989" s="111" t="s">
        <v>1788</v>
      </c>
      <c r="L11989" s="111" t="s">
        <v>708</v>
      </c>
      <c r="M11989" s="111" t="s">
        <v>710</v>
      </c>
      <c r="N11989" s="111">
        <v>0.503</v>
      </c>
      <c r="O11989" s="114">
        <v>21.85</v>
      </c>
    </row>
    <row r="11990" spans="1:15">
      <c r="A11990" s="108"/>
      <c r="B11990" s="108"/>
      <c r="I11990" s="113">
        <f t="shared" si="0"/>
        <v>5795</v>
      </c>
      <c r="J11990" s="111">
        <v>5795</v>
      </c>
      <c r="K11990" s="111" t="s">
        <v>2100</v>
      </c>
      <c r="L11990" s="111" t="s">
        <v>701</v>
      </c>
      <c r="M11990" s="111" t="s">
        <v>702</v>
      </c>
      <c r="N11990" s="111">
        <v>0.16800000000000001</v>
      </c>
      <c r="O11990" s="114">
        <v>21.23</v>
      </c>
    </row>
    <row r="11991" spans="1:15">
      <c r="A11991" s="108"/>
      <c r="B11991" s="108"/>
      <c r="I11991" s="113">
        <f t="shared" si="0"/>
        <v>5952</v>
      </c>
      <c r="J11991" s="111">
        <v>5952</v>
      </c>
      <c r="K11991" s="111" t="s">
        <v>2101</v>
      </c>
      <c r="L11991" s="111" t="s">
        <v>704</v>
      </c>
      <c r="M11991" s="111" t="s">
        <v>702</v>
      </c>
      <c r="N11991" s="111">
        <v>0.36899999999999999</v>
      </c>
      <c r="O11991" s="114">
        <v>19.670000000000002</v>
      </c>
    </row>
    <row r="11992" spans="1:15">
      <c r="A11992" s="108"/>
      <c r="B11992" s="108"/>
      <c r="I11992" s="113">
        <f t="shared" si="0"/>
        <v>88248</v>
      </c>
      <c r="J11992" s="111">
        <v>88248</v>
      </c>
      <c r="K11992" s="111" t="s">
        <v>1800</v>
      </c>
      <c r="L11992" s="111" t="s">
        <v>708</v>
      </c>
      <c r="M11992" s="111" t="s">
        <v>702</v>
      </c>
      <c r="N11992" s="111">
        <v>8.4000000000000005E-2</v>
      </c>
      <c r="O11992" s="114">
        <v>16.97</v>
      </c>
    </row>
    <row r="11993" spans="1:15">
      <c r="A11993" s="108"/>
      <c r="B11993" s="108"/>
      <c r="I11993" s="113">
        <f t="shared" si="0"/>
        <v>5795</v>
      </c>
      <c r="J11993" s="111">
        <v>5795</v>
      </c>
      <c r="K11993" s="111" t="s">
        <v>2100</v>
      </c>
      <c r="L11993" s="111" t="s">
        <v>701</v>
      </c>
      <c r="M11993" s="111" t="s">
        <v>702</v>
      </c>
      <c r="N11993" s="111">
        <v>0.183</v>
      </c>
      <c r="O11993" s="114">
        <v>21.23</v>
      </c>
    </row>
    <row r="11994" spans="1:15">
      <c r="A11994" s="108"/>
      <c r="B11994" s="108"/>
      <c r="I11994" s="113">
        <f t="shared" si="0"/>
        <v>5952</v>
      </c>
      <c r="J11994" s="111">
        <v>5952</v>
      </c>
      <c r="K11994" s="111" t="s">
        <v>2101</v>
      </c>
      <c r="L11994" s="111" t="s">
        <v>704</v>
      </c>
      <c r="M11994" s="111" t="s">
        <v>702</v>
      </c>
      <c r="N11994" s="111">
        <v>0.40100000000000002</v>
      </c>
      <c r="O11994" s="114">
        <v>19.670000000000002</v>
      </c>
    </row>
    <row r="11995" spans="1:15">
      <c r="A11995" s="108"/>
      <c r="B11995" s="108"/>
      <c r="I11995" s="113">
        <f t="shared" si="0"/>
        <v>88267</v>
      </c>
      <c r="J11995" s="111">
        <v>88267</v>
      </c>
      <c r="K11995" s="111" t="s">
        <v>1788</v>
      </c>
      <c r="L11995" s="111" t="s">
        <v>708</v>
      </c>
      <c r="M11995" s="111" t="s">
        <v>710</v>
      </c>
      <c r="N11995" s="111">
        <v>0.58299999999999996</v>
      </c>
      <c r="O11995" s="114">
        <v>21.85</v>
      </c>
    </row>
    <row r="11996" spans="1:15">
      <c r="A11996" s="108"/>
      <c r="B11996" s="108"/>
      <c r="I11996" s="113">
        <f t="shared" si="0"/>
        <v>88247</v>
      </c>
      <c r="J11996" s="111">
        <v>88247</v>
      </c>
      <c r="K11996" s="111" t="s">
        <v>2307</v>
      </c>
      <c r="L11996" s="111" t="s">
        <v>708</v>
      </c>
      <c r="M11996" s="111" t="s">
        <v>702</v>
      </c>
      <c r="N11996" s="111">
        <v>3.4000000000000002E-2</v>
      </c>
      <c r="O11996" s="114">
        <v>17.440000000000001</v>
      </c>
    </row>
    <row r="11997" spans="1:15">
      <c r="A11997" s="108"/>
      <c r="B11997" s="108"/>
      <c r="I11997" s="113">
        <f t="shared" si="0"/>
        <v>39995</v>
      </c>
      <c r="J11997" s="111">
        <v>39995</v>
      </c>
      <c r="K11997" s="111" t="s">
        <v>2277</v>
      </c>
      <c r="L11997" s="111" t="s">
        <v>750</v>
      </c>
      <c r="M11997" s="111" t="s">
        <v>729</v>
      </c>
      <c r="N11997" s="111">
        <v>2E-3</v>
      </c>
      <c r="O11997" s="114">
        <v>297.42</v>
      </c>
    </row>
    <row r="11998" spans="1:15">
      <c r="A11998" s="108"/>
      <c r="B11998" s="108"/>
      <c r="I11998" s="113">
        <f t="shared" si="0"/>
        <v>43132</v>
      </c>
      <c r="J11998" s="111">
        <v>43132</v>
      </c>
      <c r="K11998" s="111" t="s">
        <v>1872</v>
      </c>
      <c r="L11998" s="111" t="s">
        <v>723</v>
      </c>
      <c r="M11998" s="111" t="s">
        <v>702</v>
      </c>
      <c r="N11998" s="111">
        <v>8.0000000000000002E-3</v>
      </c>
      <c r="O11998" s="114">
        <v>12.5</v>
      </c>
    </row>
    <row r="11999" spans="1:15">
      <c r="A11999" s="108"/>
      <c r="B11999" s="108"/>
      <c r="I11999" s="113">
        <f t="shared" si="0"/>
        <v>88248</v>
      </c>
      <c r="J11999" s="111">
        <v>88248</v>
      </c>
      <c r="K11999" s="111" t="s">
        <v>1800</v>
      </c>
      <c r="L11999" s="111" t="s">
        <v>708</v>
      </c>
      <c r="M11999" s="111" t="s">
        <v>702</v>
      </c>
      <c r="N11999" s="111">
        <v>1.7999999999999999E-2</v>
      </c>
      <c r="O11999" s="114">
        <v>16.97</v>
      </c>
    </row>
    <row r="12000" spans="1:15">
      <c r="A12000" s="108"/>
      <c r="B12000" s="108"/>
      <c r="I12000" s="113">
        <f t="shared" si="0"/>
        <v>39995</v>
      </c>
      <c r="J12000" s="111">
        <v>39995</v>
      </c>
      <c r="K12000" s="111" t="s">
        <v>2277</v>
      </c>
      <c r="L12000" s="111" t="s">
        <v>750</v>
      </c>
      <c r="M12000" s="111" t="s">
        <v>729</v>
      </c>
      <c r="N12000" s="111">
        <v>3.1E-2</v>
      </c>
      <c r="O12000" s="114">
        <v>297.42</v>
      </c>
    </row>
    <row r="12001" spans="1:15">
      <c r="A12001" s="108"/>
      <c r="B12001" s="108"/>
      <c r="I12001" s="113">
        <f t="shared" si="0"/>
        <v>43132</v>
      </c>
      <c r="J12001" s="111">
        <v>43132</v>
      </c>
      <c r="K12001" s="111" t="s">
        <v>1872</v>
      </c>
      <c r="L12001" s="111" t="s">
        <v>723</v>
      </c>
      <c r="M12001" s="111" t="s">
        <v>702</v>
      </c>
      <c r="N12001" s="111">
        <v>1.7999999999999999E-2</v>
      </c>
      <c r="O12001" s="114">
        <v>12.5</v>
      </c>
    </row>
    <row r="12002" spans="1:15">
      <c r="A12002" s="108"/>
      <c r="B12002" s="108"/>
      <c r="I12002" s="113">
        <f t="shared" si="0"/>
        <v>88248</v>
      </c>
      <c r="J12002" s="111">
        <v>88248</v>
      </c>
      <c r="K12002" s="111" t="s">
        <v>1800</v>
      </c>
      <c r="L12002" s="111" t="s">
        <v>708</v>
      </c>
      <c r="M12002" s="111" t="s">
        <v>702</v>
      </c>
      <c r="N12002" s="111">
        <v>2.8000000000000001E-2</v>
      </c>
      <c r="O12002" s="114">
        <v>16.97</v>
      </c>
    </row>
    <row r="12003" spans="1:15">
      <c r="A12003" s="108"/>
      <c r="B12003" s="108"/>
      <c r="I12003" s="113">
        <f t="shared" si="0"/>
        <v>9835</v>
      </c>
      <c r="J12003" s="111">
        <v>9835</v>
      </c>
      <c r="K12003" s="111" t="s">
        <v>2792</v>
      </c>
      <c r="L12003" s="111" t="s">
        <v>728</v>
      </c>
      <c r="M12003" s="111" t="s">
        <v>702</v>
      </c>
      <c r="N12003" s="111">
        <v>0.15</v>
      </c>
      <c r="O12003" s="114">
        <v>3.41</v>
      </c>
    </row>
    <row r="12004" spans="1:15">
      <c r="A12004" s="108"/>
      <c r="B12004" s="108"/>
      <c r="I12004" s="113">
        <f t="shared" si="0"/>
        <v>43132</v>
      </c>
      <c r="J12004" s="111">
        <v>43132</v>
      </c>
      <c r="K12004" s="111" t="s">
        <v>1872</v>
      </c>
      <c r="L12004" s="111" t="s">
        <v>723</v>
      </c>
      <c r="M12004" s="111" t="s">
        <v>702</v>
      </c>
      <c r="N12004" s="111">
        <v>5.0000000000000001E-3</v>
      </c>
      <c r="O12004" s="114">
        <v>12.5</v>
      </c>
    </row>
    <row r="12005" spans="1:15">
      <c r="A12005" s="108"/>
      <c r="B12005" s="108"/>
      <c r="I12005" s="113">
        <f t="shared" si="0"/>
        <v>88248</v>
      </c>
      <c r="J12005" s="111">
        <v>88248</v>
      </c>
      <c r="K12005" s="111" t="s">
        <v>1800</v>
      </c>
      <c r="L12005" s="111" t="s">
        <v>708</v>
      </c>
      <c r="M12005" s="111" t="s">
        <v>702</v>
      </c>
      <c r="N12005" s="111">
        <v>0.01</v>
      </c>
      <c r="O12005" s="114">
        <v>16.97</v>
      </c>
    </row>
    <row r="12006" spans="1:15">
      <c r="A12006" s="108"/>
      <c r="B12006" s="108"/>
      <c r="I12006" s="113">
        <f t="shared" si="0"/>
        <v>9837</v>
      </c>
      <c r="J12006" s="111">
        <v>9837</v>
      </c>
      <c r="K12006" s="111" t="s">
        <v>1807</v>
      </c>
      <c r="L12006" s="111" t="s">
        <v>728</v>
      </c>
      <c r="M12006" s="111" t="s">
        <v>702</v>
      </c>
      <c r="N12006" s="111">
        <v>0.15</v>
      </c>
      <c r="O12006" s="114">
        <v>8.3800000000000008</v>
      </c>
    </row>
    <row r="12007" spans="1:15">
      <c r="A12007" s="108"/>
      <c r="B12007" s="108"/>
      <c r="I12007" s="113">
        <f t="shared" si="0"/>
        <v>88267</v>
      </c>
      <c r="J12007" s="111">
        <v>88267</v>
      </c>
      <c r="K12007" s="111" t="s">
        <v>1788</v>
      </c>
      <c r="L12007" s="111" t="s">
        <v>708</v>
      </c>
      <c r="M12007" s="111" t="s">
        <v>710</v>
      </c>
      <c r="N12007" s="111">
        <v>0.10100000000000001</v>
      </c>
      <c r="O12007" s="114">
        <v>21.85</v>
      </c>
    </row>
    <row r="12008" spans="1:15">
      <c r="A12008" s="108"/>
      <c r="B12008" s="108"/>
      <c r="I12008" s="113">
        <f t="shared" si="0"/>
        <v>9836</v>
      </c>
      <c r="J12008" s="111">
        <v>9836</v>
      </c>
      <c r="K12008" s="111" t="s">
        <v>1808</v>
      </c>
      <c r="L12008" s="111" t="s">
        <v>728</v>
      </c>
      <c r="M12008" s="111" t="s">
        <v>710</v>
      </c>
      <c r="N12008" s="111">
        <v>0.15</v>
      </c>
      <c r="O12008" s="114">
        <v>9.4600000000000009</v>
      </c>
    </row>
    <row r="12009" spans="1:15">
      <c r="A12009" s="108"/>
      <c r="B12009" s="108"/>
      <c r="I12009" s="113">
        <f t="shared" si="0"/>
        <v>88248</v>
      </c>
      <c r="J12009" s="111">
        <v>88248</v>
      </c>
      <c r="K12009" s="111" t="s">
        <v>1800</v>
      </c>
      <c r="L12009" s="111" t="s">
        <v>708</v>
      </c>
      <c r="M12009" s="111" t="s">
        <v>702</v>
      </c>
      <c r="N12009" s="111">
        <v>2.3E-2</v>
      </c>
      <c r="O12009" s="114">
        <v>16.97</v>
      </c>
    </row>
    <row r="12010" spans="1:15">
      <c r="A12010" s="108"/>
      <c r="B12010" s="108"/>
      <c r="I12010" s="113">
        <f t="shared" si="0"/>
        <v>88267</v>
      </c>
      <c r="J12010" s="111">
        <v>88267</v>
      </c>
      <c r="K12010" s="111" t="s">
        <v>1788</v>
      </c>
      <c r="L12010" s="111" t="s">
        <v>708</v>
      </c>
      <c r="M12010" s="111" t="s">
        <v>710</v>
      </c>
      <c r="N12010" s="111">
        <v>0.32900000000000001</v>
      </c>
      <c r="O12010" s="114">
        <v>21.85</v>
      </c>
    </row>
    <row r="12011" spans="1:15">
      <c r="A12011" s="108"/>
      <c r="B12011" s="108"/>
      <c r="I12011" s="113">
        <f t="shared" si="0"/>
        <v>88248</v>
      </c>
      <c r="J12011" s="111">
        <v>88248</v>
      </c>
      <c r="K12011" s="111" t="s">
        <v>1800</v>
      </c>
      <c r="L12011" s="111" t="s">
        <v>708</v>
      </c>
      <c r="M12011" s="111" t="s">
        <v>702</v>
      </c>
      <c r="N12011" s="111">
        <v>0.14599999999999999</v>
      </c>
      <c r="O12011" s="114">
        <v>16.97</v>
      </c>
    </row>
    <row r="12012" spans="1:15">
      <c r="A12012" s="108"/>
      <c r="B12012" s="108"/>
      <c r="I12012" s="113">
        <f t="shared" si="0"/>
        <v>88267</v>
      </c>
      <c r="J12012" s="111">
        <v>88267</v>
      </c>
      <c r="K12012" s="111" t="s">
        <v>1788</v>
      </c>
      <c r="L12012" s="111" t="s">
        <v>708</v>
      </c>
      <c r="M12012" s="111" t="s">
        <v>710</v>
      </c>
      <c r="N12012" s="111">
        <v>0.93200000000000005</v>
      </c>
      <c r="O12012" s="114">
        <v>21.85</v>
      </c>
    </row>
    <row r="12013" spans="1:15">
      <c r="A12013" s="108"/>
      <c r="B12013" s="108"/>
      <c r="I12013" s="113">
        <f t="shared" si="0"/>
        <v>88248</v>
      </c>
      <c r="J12013" s="111">
        <v>88248</v>
      </c>
      <c r="K12013" s="111" t="s">
        <v>1800</v>
      </c>
      <c r="L12013" s="111" t="s">
        <v>708</v>
      </c>
      <c r="M12013" s="111" t="s">
        <v>702</v>
      </c>
      <c r="N12013" s="111">
        <v>0.20499999999999999</v>
      </c>
      <c r="O12013" s="114">
        <v>16.97</v>
      </c>
    </row>
    <row r="12014" spans="1:15">
      <c r="A12014" s="108"/>
      <c r="B12014" s="108"/>
      <c r="I12014" s="113">
        <f t="shared" si="0"/>
        <v>88267</v>
      </c>
      <c r="J12014" s="111">
        <v>88267</v>
      </c>
      <c r="K12014" s="111" t="s">
        <v>1788</v>
      </c>
      <c r="L12014" s="111" t="s">
        <v>708</v>
      </c>
      <c r="M12014" s="111" t="s">
        <v>710</v>
      </c>
      <c r="N12014" s="111">
        <v>1.3149999999999999</v>
      </c>
      <c r="O12014" s="114">
        <v>21.85</v>
      </c>
    </row>
    <row r="12015" spans="1:15">
      <c r="A12015" s="108"/>
      <c r="B12015" s="108"/>
      <c r="I12015" s="113">
        <f t="shared" si="0"/>
        <v>11267</v>
      </c>
      <c r="J12015" s="111">
        <v>11267</v>
      </c>
      <c r="K12015" s="111" t="s">
        <v>2582</v>
      </c>
      <c r="L12015" s="111" t="s">
        <v>706</v>
      </c>
      <c r="M12015" s="111" t="s">
        <v>702</v>
      </c>
      <c r="N12015" s="111">
        <v>3</v>
      </c>
      <c r="O12015" s="114">
        <v>0.74</v>
      </c>
    </row>
    <row r="12016" spans="1:15">
      <c r="A12016" s="108"/>
      <c r="B12016" s="108"/>
      <c r="I12016" s="113">
        <f t="shared" si="0"/>
        <v>11976</v>
      </c>
      <c r="J12016" s="111">
        <v>11976</v>
      </c>
      <c r="K12016" s="111" t="s">
        <v>3836</v>
      </c>
      <c r="L12016" s="111" t="s">
        <v>706</v>
      </c>
      <c r="M12016" s="111" t="s">
        <v>702</v>
      </c>
      <c r="N12016" s="111">
        <v>1</v>
      </c>
      <c r="O12016" s="114">
        <v>0.74</v>
      </c>
    </row>
    <row r="12017" spans="1:15">
      <c r="A12017" s="108"/>
      <c r="B12017" s="108"/>
      <c r="I12017" s="113">
        <f t="shared" si="0"/>
        <v>39029</v>
      </c>
      <c r="J12017" s="111">
        <v>39029</v>
      </c>
      <c r="K12017" s="111" t="s">
        <v>3837</v>
      </c>
      <c r="L12017" s="111" t="s">
        <v>728</v>
      </c>
      <c r="M12017" s="111" t="s">
        <v>702</v>
      </c>
      <c r="N12017" s="111">
        <v>0.12</v>
      </c>
      <c r="O12017" s="114">
        <v>9.5399999999999991</v>
      </c>
    </row>
    <row r="12018" spans="1:15">
      <c r="A12018" s="108"/>
      <c r="B12018" s="108"/>
      <c r="I12018" s="113">
        <f t="shared" si="0"/>
        <v>39996</v>
      </c>
      <c r="J12018" s="111">
        <v>39996</v>
      </c>
      <c r="K12018" s="111" t="s">
        <v>2586</v>
      </c>
      <c r="L12018" s="111" t="s">
        <v>728</v>
      </c>
      <c r="M12018" s="111" t="s">
        <v>702</v>
      </c>
      <c r="N12018" s="111">
        <v>0.45</v>
      </c>
      <c r="O12018" s="114">
        <v>2.13</v>
      </c>
    </row>
    <row r="12019" spans="1:15">
      <c r="A12019" s="108"/>
      <c r="B12019" s="108"/>
      <c r="I12019" s="113">
        <f t="shared" si="0"/>
        <v>39997</v>
      </c>
      <c r="J12019" s="111">
        <v>39997</v>
      </c>
      <c r="K12019" s="111" t="s">
        <v>2587</v>
      </c>
      <c r="L12019" s="111" t="s">
        <v>706</v>
      </c>
      <c r="M12019" s="111" t="s">
        <v>702</v>
      </c>
      <c r="N12019" s="111">
        <v>3</v>
      </c>
      <c r="O12019" s="114">
        <v>0.18</v>
      </c>
    </row>
    <row r="12020" spans="1:15">
      <c r="A12020" s="108"/>
      <c r="B12020" s="108"/>
      <c r="I12020" s="113">
        <f t="shared" si="0"/>
        <v>88248</v>
      </c>
      <c r="J12020" s="111">
        <v>88248</v>
      </c>
      <c r="K12020" s="111" t="s">
        <v>1800</v>
      </c>
      <c r="L12020" s="111" t="s">
        <v>708</v>
      </c>
      <c r="M12020" s="111" t="s">
        <v>702</v>
      </c>
      <c r="N12020" s="111">
        <v>8.0000000000000002E-3</v>
      </c>
      <c r="O12020" s="114">
        <v>16.97</v>
      </c>
    </row>
    <row r="12021" spans="1:15">
      <c r="A12021" s="108"/>
      <c r="B12021" s="108"/>
      <c r="I12021" s="113">
        <f t="shared" si="0"/>
        <v>88267</v>
      </c>
      <c r="J12021" s="111">
        <v>88267</v>
      </c>
      <c r="K12021" s="111" t="s">
        <v>1788</v>
      </c>
      <c r="L12021" s="111" t="s">
        <v>708</v>
      </c>
      <c r="M12021" s="111" t="s">
        <v>710</v>
      </c>
      <c r="N12021" s="111">
        <v>5.3999999999999999E-2</v>
      </c>
      <c r="O12021" s="114">
        <v>21.85</v>
      </c>
    </row>
    <row r="12022" spans="1:15">
      <c r="A12022" s="108"/>
      <c r="B12022" s="108"/>
      <c r="I12022" s="113">
        <f t="shared" si="0"/>
        <v>11267</v>
      </c>
      <c r="J12022" s="111">
        <v>11267</v>
      </c>
      <c r="K12022" s="111" t="s">
        <v>2582</v>
      </c>
      <c r="L12022" s="111" t="s">
        <v>706</v>
      </c>
      <c r="M12022" s="111" t="s">
        <v>702</v>
      </c>
      <c r="N12022" s="111">
        <v>1.5</v>
      </c>
      <c r="O12022" s="114">
        <v>0.74</v>
      </c>
    </row>
    <row r="12023" spans="1:15">
      <c r="A12023" s="108"/>
      <c r="B12023" s="108"/>
      <c r="I12023" s="113">
        <f t="shared" si="0"/>
        <v>11976</v>
      </c>
      <c r="J12023" s="111">
        <v>11976</v>
      </c>
      <c r="K12023" s="111" t="s">
        <v>3836</v>
      </c>
      <c r="L12023" s="111" t="s">
        <v>706</v>
      </c>
      <c r="M12023" s="111" t="s">
        <v>702</v>
      </c>
      <c r="N12023" s="111">
        <v>0.5</v>
      </c>
      <c r="O12023" s="114">
        <v>0.74</v>
      </c>
    </row>
    <row r="12024" spans="1:15">
      <c r="A12024" s="108"/>
      <c r="B12024" s="108"/>
      <c r="I12024" s="113">
        <f t="shared" si="0"/>
        <v>39029</v>
      </c>
      <c r="J12024" s="111">
        <v>39029</v>
      </c>
      <c r="K12024" s="111" t="s">
        <v>3837</v>
      </c>
      <c r="L12024" s="111" t="s">
        <v>728</v>
      </c>
      <c r="M12024" s="111" t="s">
        <v>702</v>
      </c>
      <c r="N12024" s="111">
        <v>9.5000000000000001E-2</v>
      </c>
      <c r="O12024" s="114">
        <v>9.5399999999999991</v>
      </c>
    </row>
    <row r="12025" spans="1:15">
      <c r="A12025" s="108"/>
      <c r="B12025" s="108"/>
      <c r="I12025" s="113">
        <f t="shared" si="0"/>
        <v>39996</v>
      </c>
      <c r="J12025" s="111">
        <v>39996</v>
      </c>
      <c r="K12025" s="111" t="s">
        <v>2586</v>
      </c>
      <c r="L12025" s="111" t="s">
        <v>728</v>
      </c>
      <c r="M12025" s="111" t="s">
        <v>702</v>
      </c>
      <c r="N12025" s="111">
        <v>0.22500000000000001</v>
      </c>
      <c r="O12025" s="114">
        <v>2.13</v>
      </c>
    </row>
    <row r="12026" spans="1:15">
      <c r="A12026" s="108"/>
      <c r="B12026" s="108"/>
      <c r="I12026" s="113">
        <f t="shared" si="0"/>
        <v>39997</v>
      </c>
      <c r="J12026" s="111">
        <v>39997</v>
      </c>
      <c r="K12026" s="111" t="s">
        <v>2587</v>
      </c>
      <c r="L12026" s="111" t="s">
        <v>706</v>
      </c>
      <c r="M12026" s="111" t="s">
        <v>702</v>
      </c>
      <c r="N12026" s="111">
        <v>1.5</v>
      </c>
      <c r="O12026" s="114">
        <v>0.18</v>
      </c>
    </row>
    <row r="12027" spans="1:15">
      <c r="A12027" s="108"/>
      <c r="B12027" s="108"/>
      <c r="I12027" s="113">
        <f t="shared" si="0"/>
        <v>88248</v>
      </c>
      <c r="J12027" s="111">
        <v>88248</v>
      </c>
      <c r="K12027" s="111" t="s">
        <v>1800</v>
      </c>
      <c r="L12027" s="111" t="s">
        <v>708</v>
      </c>
      <c r="M12027" s="111" t="s">
        <v>702</v>
      </c>
      <c r="N12027" s="111">
        <v>8.9999999999999993E-3</v>
      </c>
      <c r="O12027" s="114">
        <v>16.97</v>
      </c>
    </row>
    <row r="12028" spans="1:15">
      <c r="A12028" s="108"/>
      <c r="B12028" s="108"/>
      <c r="I12028" s="113">
        <f t="shared" si="0"/>
        <v>4350</v>
      </c>
      <c r="J12028" s="111">
        <v>4350</v>
      </c>
      <c r="K12028" s="111" t="s">
        <v>2699</v>
      </c>
      <c r="L12028" s="111" t="s">
        <v>706</v>
      </c>
      <c r="M12028" s="111" t="s">
        <v>702</v>
      </c>
      <c r="N12028" s="111">
        <v>0.33300000000000002</v>
      </c>
      <c r="O12028" s="114">
        <v>0.39</v>
      </c>
    </row>
    <row r="12029" spans="1:15">
      <c r="A12029" s="108"/>
      <c r="B12029" s="108"/>
      <c r="I12029" s="113">
        <f t="shared" si="0"/>
        <v>11267</v>
      </c>
      <c r="J12029" s="111">
        <v>11267</v>
      </c>
      <c r="K12029" s="111" t="s">
        <v>2582</v>
      </c>
      <c r="L12029" s="111" t="s">
        <v>706</v>
      </c>
      <c r="M12029" s="111" t="s">
        <v>702</v>
      </c>
      <c r="N12029" s="111">
        <v>0.33300000000000002</v>
      </c>
      <c r="O12029" s="114">
        <v>0.74</v>
      </c>
    </row>
    <row r="12030" spans="1:15">
      <c r="A12030" s="108"/>
      <c r="B12030" s="108"/>
      <c r="I12030" s="113">
        <f t="shared" si="0"/>
        <v>39028</v>
      </c>
      <c r="J12030" s="111">
        <v>39028</v>
      </c>
      <c r="K12030" s="111" t="s">
        <v>3838</v>
      </c>
      <c r="L12030" s="111" t="s">
        <v>728</v>
      </c>
      <c r="M12030" s="111" t="s">
        <v>702</v>
      </c>
      <c r="N12030" s="111">
        <v>0.04</v>
      </c>
      <c r="O12030" s="114">
        <v>5.55</v>
      </c>
    </row>
    <row r="12031" spans="1:15">
      <c r="A12031" s="108"/>
      <c r="B12031" s="108"/>
      <c r="I12031" s="113">
        <f t="shared" si="0"/>
        <v>39997</v>
      </c>
      <c r="J12031" s="111">
        <v>39997</v>
      </c>
      <c r="K12031" s="111" t="s">
        <v>2587</v>
      </c>
      <c r="L12031" s="111" t="s">
        <v>706</v>
      </c>
      <c r="M12031" s="111" t="s">
        <v>702</v>
      </c>
      <c r="N12031" s="111">
        <v>0.33300000000000002</v>
      </c>
      <c r="O12031" s="114">
        <v>0.18</v>
      </c>
    </row>
    <row r="12032" spans="1:15">
      <c r="A12032" s="108"/>
      <c r="B12032" s="108"/>
      <c r="I12032" s="113">
        <f t="shared" si="0"/>
        <v>88248</v>
      </c>
      <c r="J12032" s="111">
        <v>88248</v>
      </c>
      <c r="K12032" s="111" t="s">
        <v>1800</v>
      </c>
      <c r="L12032" s="111" t="s">
        <v>708</v>
      </c>
      <c r="M12032" s="111" t="s">
        <v>702</v>
      </c>
      <c r="N12032" s="111">
        <v>2E-3</v>
      </c>
      <c r="O12032" s="114">
        <v>16.97</v>
      </c>
    </row>
    <row r="12033" spans="1:15">
      <c r="A12033" s="108"/>
      <c r="B12033" s="108"/>
      <c r="I12033" s="113">
        <f t="shared" si="0"/>
        <v>88267</v>
      </c>
      <c r="J12033" s="111">
        <v>88267</v>
      </c>
      <c r="K12033" s="111" t="s">
        <v>1788</v>
      </c>
      <c r="L12033" s="111" t="s">
        <v>708</v>
      </c>
      <c r="M12033" s="111" t="s">
        <v>710</v>
      </c>
      <c r="N12033" s="111">
        <v>1.4999999999999999E-2</v>
      </c>
      <c r="O12033" s="114">
        <v>21.85</v>
      </c>
    </row>
    <row r="12034" spans="1:15">
      <c r="A12034" s="108"/>
      <c r="B12034" s="108"/>
      <c r="I12034" s="113">
        <f t="shared" si="0"/>
        <v>4350</v>
      </c>
      <c r="J12034" s="111">
        <v>4350</v>
      </c>
      <c r="K12034" s="111" t="s">
        <v>2699</v>
      </c>
      <c r="L12034" s="111" t="s">
        <v>706</v>
      </c>
      <c r="M12034" s="111" t="s">
        <v>702</v>
      </c>
      <c r="N12034" s="111">
        <v>0.25</v>
      </c>
      <c r="O12034" s="114">
        <v>0.39</v>
      </c>
    </row>
    <row r="12035" spans="1:15">
      <c r="A12035" s="108"/>
      <c r="B12035" s="108"/>
      <c r="I12035" s="113">
        <f t="shared" si="0"/>
        <v>11267</v>
      </c>
      <c r="J12035" s="111">
        <v>11267</v>
      </c>
      <c r="K12035" s="111" t="s">
        <v>2582</v>
      </c>
      <c r="L12035" s="111" t="s">
        <v>706</v>
      </c>
      <c r="M12035" s="111" t="s">
        <v>702</v>
      </c>
      <c r="N12035" s="111">
        <v>0.25</v>
      </c>
      <c r="O12035" s="114">
        <v>0.74</v>
      </c>
    </row>
    <row r="12036" spans="1:15">
      <c r="A12036" s="108"/>
      <c r="B12036" s="108"/>
      <c r="I12036" s="113">
        <f t="shared" si="0"/>
        <v>39028</v>
      </c>
      <c r="J12036" s="111">
        <v>39028</v>
      </c>
      <c r="K12036" s="111" t="s">
        <v>3838</v>
      </c>
      <c r="L12036" s="111" t="s">
        <v>728</v>
      </c>
      <c r="M12036" s="111" t="s">
        <v>702</v>
      </c>
      <c r="N12036" s="111">
        <v>3.2000000000000001E-2</v>
      </c>
      <c r="O12036" s="114">
        <v>5.55</v>
      </c>
    </row>
    <row r="12037" spans="1:15">
      <c r="A12037" s="108"/>
      <c r="B12037" s="108"/>
      <c r="I12037" s="113">
        <f t="shared" si="0"/>
        <v>39997</v>
      </c>
      <c r="J12037" s="111">
        <v>39997</v>
      </c>
      <c r="K12037" s="111" t="s">
        <v>2587</v>
      </c>
      <c r="L12037" s="111" t="s">
        <v>706</v>
      </c>
      <c r="M12037" s="111" t="s">
        <v>702</v>
      </c>
      <c r="N12037" s="111">
        <v>0.25</v>
      </c>
      <c r="O12037" s="114">
        <v>0.18</v>
      </c>
    </row>
    <row r="12038" spans="1:15">
      <c r="A12038" s="108"/>
      <c r="B12038" s="108"/>
      <c r="I12038" s="113">
        <f t="shared" si="0"/>
        <v>88267</v>
      </c>
      <c r="J12038" s="111">
        <v>88267</v>
      </c>
      <c r="K12038" s="111" t="s">
        <v>1788</v>
      </c>
      <c r="L12038" s="111" t="s">
        <v>708</v>
      </c>
      <c r="M12038" s="111" t="s">
        <v>710</v>
      </c>
      <c r="N12038" s="111">
        <v>1.7000000000000001E-2</v>
      </c>
      <c r="O12038" s="114">
        <v>21.85</v>
      </c>
    </row>
    <row r="12039" spans="1:15">
      <c r="A12039" s="108"/>
      <c r="B12039" s="108"/>
      <c r="I12039" s="113">
        <f t="shared" si="0"/>
        <v>88267</v>
      </c>
      <c r="J12039" s="111">
        <v>88267</v>
      </c>
      <c r="K12039" s="111" t="s">
        <v>1788</v>
      </c>
      <c r="L12039" s="111" t="s">
        <v>708</v>
      </c>
      <c r="M12039" s="111" t="s">
        <v>710</v>
      </c>
      <c r="N12039" s="111">
        <v>0.39100000000000001</v>
      </c>
      <c r="O12039" s="114">
        <v>21.85</v>
      </c>
    </row>
    <row r="12040" spans="1:15">
      <c r="A12040" s="108"/>
      <c r="B12040" s="108"/>
      <c r="I12040" s="113">
        <f t="shared" si="0"/>
        <v>88267</v>
      </c>
      <c r="J12040" s="111">
        <v>88267</v>
      </c>
      <c r="K12040" s="111" t="s">
        <v>1788</v>
      </c>
      <c r="L12040" s="111" t="s">
        <v>708</v>
      </c>
      <c r="M12040" s="111" t="s">
        <v>710</v>
      </c>
      <c r="N12040" s="111">
        <v>0.61299999999999999</v>
      </c>
      <c r="O12040" s="114">
        <v>21.85</v>
      </c>
    </row>
    <row r="12041" spans="1:15">
      <c r="A12041" s="108"/>
      <c r="B12041" s="108"/>
      <c r="I12041" s="113">
        <f t="shared" si="0"/>
        <v>88248</v>
      </c>
      <c r="J12041" s="111">
        <v>88248</v>
      </c>
      <c r="K12041" s="111" t="s">
        <v>1800</v>
      </c>
      <c r="L12041" s="111" t="s">
        <v>708</v>
      </c>
      <c r="M12041" s="111" t="s">
        <v>702</v>
      </c>
      <c r="N12041" s="111">
        <v>1.9E-2</v>
      </c>
      <c r="O12041" s="114">
        <v>16.97</v>
      </c>
    </row>
    <row r="12042" spans="1:15">
      <c r="A12042" s="108"/>
      <c r="B12042" s="108"/>
      <c r="I12042" s="113">
        <f t="shared" si="0"/>
        <v>88267</v>
      </c>
      <c r="J12042" s="111">
        <v>88267</v>
      </c>
      <c r="K12042" s="111" t="s">
        <v>1788</v>
      </c>
      <c r="L12042" s="111" t="s">
        <v>708</v>
      </c>
      <c r="M12042" s="111" t="s">
        <v>710</v>
      </c>
      <c r="N12042" s="111">
        <v>0.27200000000000002</v>
      </c>
      <c r="O12042" s="114">
        <v>21.85</v>
      </c>
    </row>
    <row r="12043" spans="1:15">
      <c r="A12043" s="108"/>
      <c r="B12043" s="108"/>
      <c r="I12043" s="113">
        <f t="shared" si="0"/>
        <v>408</v>
      </c>
      <c r="J12043" s="111">
        <v>408</v>
      </c>
      <c r="K12043" s="111" t="s">
        <v>3839</v>
      </c>
      <c r="L12043" s="111" t="s">
        <v>706</v>
      </c>
      <c r="M12043" s="111" t="s">
        <v>702</v>
      </c>
      <c r="N12043" s="111">
        <v>1.587</v>
      </c>
      <c r="O12043" s="114">
        <v>0.74</v>
      </c>
    </row>
    <row r="12044" spans="1:15">
      <c r="A12044" s="108"/>
      <c r="B12044" s="108"/>
      <c r="I12044" s="113">
        <f t="shared" si="0"/>
        <v>392</v>
      </c>
      <c r="J12044" s="111">
        <v>392</v>
      </c>
      <c r="K12044" s="111" t="s">
        <v>3840</v>
      </c>
      <c r="L12044" s="111" t="s">
        <v>706</v>
      </c>
      <c r="M12044" s="111" t="s">
        <v>702</v>
      </c>
      <c r="N12044" s="111">
        <v>2.5289999999999999</v>
      </c>
      <c r="O12044" s="114">
        <v>1.05</v>
      </c>
    </row>
    <row r="12045" spans="1:15">
      <c r="A12045" s="108"/>
      <c r="B12045" s="108"/>
      <c r="I12045" s="113">
        <f t="shared" si="0"/>
        <v>88248</v>
      </c>
      <c r="J12045" s="111">
        <v>88248</v>
      </c>
      <c r="K12045" s="111" t="s">
        <v>1800</v>
      </c>
      <c r="L12045" s="111" t="s">
        <v>708</v>
      </c>
      <c r="M12045" s="111" t="s">
        <v>702</v>
      </c>
      <c r="N12045" s="111">
        <v>3.6999999999999998E-2</v>
      </c>
      <c r="O12045" s="114">
        <v>16.97</v>
      </c>
    </row>
    <row r="12046" spans="1:15">
      <c r="A12046" s="108"/>
      <c r="B12046" s="108"/>
      <c r="I12046" s="113">
        <f t="shared" si="0"/>
        <v>394</v>
      </c>
      <c r="J12046" s="111">
        <v>394</v>
      </c>
      <c r="K12046" s="111" t="s">
        <v>3841</v>
      </c>
      <c r="L12046" s="111" t="s">
        <v>706</v>
      </c>
      <c r="M12046" s="111" t="s">
        <v>702</v>
      </c>
      <c r="N12046" s="111">
        <v>0.97899999999999998</v>
      </c>
      <c r="O12046" s="114">
        <v>2.15</v>
      </c>
    </row>
    <row r="12047" spans="1:15">
      <c r="A12047" s="108"/>
      <c r="B12047" s="108"/>
      <c r="I12047" s="113">
        <f t="shared" si="0"/>
        <v>88267</v>
      </c>
      <c r="J12047" s="111">
        <v>88267</v>
      </c>
      <c r="K12047" s="111" t="s">
        <v>1788</v>
      </c>
      <c r="L12047" s="111" t="s">
        <v>708</v>
      </c>
      <c r="M12047" s="111" t="s">
        <v>710</v>
      </c>
      <c r="N12047" s="111">
        <v>0.19700000000000001</v>
      </c>
      <c r="O12047" s="114">
        <v>21.85</v>
      </c>
    </row>
    <row r="12048" spans="1:15">
      <c r="A12048" s="108"/>
      <c r="B12048" s="108"/>
      <c r="I12048" s="113">
        <f t="shared" si="0"/>
        <v>398</v>
      </c>
      <c r="J12048" s="111">
        <v>398</v>
      </c>
      <c r="K12048" s="111" t="s">
        <v>3842</v>
      </c>
      <c r="L12048" s="111" t="s">
        <v>706</v>
      </c>
      <c r="M12048" s="111" t="s">
        <v>702</v>
      </c>
      <c r="N12048" s="111">
        <v>0.71599999999999997</v>
      </c>
      <c r="O12048" s="114">
        <v>3.43</v>
      </c>
    </row>
    <row r="12049" spans="1:15">
      <c r="A12049" s="108"/>
      <c r="B12049" s="108"/>
      <c r="I12049" s="113">
        <f t="shared" si="0"/>
        <v>88248</v>
      </c>
      <c r="J12049" s="111">
        <v>88248</v>
      </c>
      <c r="K12049" s="111" t="s">
        <v>1800</v>
      </c>
      <c r="L12049" s="111" t="s">
        <v>708</v>
      </c>
      <c r="M12049" s="111" t="s">
        <v>702</v>
      </c>
      <c r="N12049" s="111">
        <v>3.3000000000000002E-2</v>
      </c>
      <c r="O12049" s="114">
        <v>16.97</v>
      </c>
    </row>
    <row r="12050" spans="1:15">
      <c r="A12050" s="108"/>
      <c r="B12050" s="108"/>
      <c r="I12050" s="113">
        <f t="shared" si="0"/>
        <v>392</v>
      </c>
      <c r="J12050" s="111">
        <v>392</v>
      </c>
      <c r="K12050" s="111" t="s">
        <v>3840</v>
      </c>
      <c r="L12050" s="111" t="s">
        <v>706</v>
      </c>
      <c r="M12050" s="111" t="s">
        <v>702</v>
      </c>
      <c r="N12050" s="111">
        <v>0.65</v>
      </c>
      <c r="O12050" s="114">
        <v>1.05</v>
      </c>
    </row>
    <row r="12051" spans="1:15">
      <c r="A12051" s="108"/>
      <c r="B12051" s="108"/>
      <c r="I12051" s="113">
        <f t="shared" si="0"/>
        <v>394</v>
      </c>
      <c r="J12051" s="111">
        <v>394</v>
      </c>
      <c r="K12051" s="111" t="s">
        <v>3841</v>
      </c>
      <c r="L12051" s="111" t="s">
        <v>706</v>
      </c>
      <c r="M12051" s="111" t="s">
        <v>702</v>
      </c>
      <c r="N12051" s="111">
        <v>0.41799999999999998</v>
      </c>
      <c r="O12051" s="114">
        <v>2.15</v>
      </c>
    </row>
    <row r="12052" spans="1:15">
      <c r="A12052" s="108"/>
      <c r="B12052" s="108"/>
      <c r="I12052" s="113">
        <f t="shared" si="0"/>
        <v>88248</v>
      </c>
      <c r="J12052" s="111">
        <v>88248</v>
      </c>
      <c r="K12052" s="111" t="s">
        <v>1800</v>
      </c>
      <c r="L12052" s="111" t="s">
        <v>708</v>
      </c>
      <c r="M12052" s="111" t="s">
        <v>702</v>
      </c>
      <c r="N12052" s="111">
        <v>1.2E-2</v>
      </c>
      <c r="O12052" s="114">
        <v>16.97</v>
      </c>
    </row>
    <row r="12053" spans="1:15">
      <c r="A12053" s="108"/>
      <c r="B12053" s="108"/>
      <c r="I12053" s="113">
        <f t="shared" si="0"/>
        <v>88267</v>
      </c>
      <c r="J12053" s="111">
        <v>88267</v>
      </c>
      <c r="K12053" s="111" t="s">
        <v>1788</v>
      </c>
      <c r="L12053" s="111" t="s">
        <v>708</v>
      </c>
      <c r="M12053" s="111" t="s">
        <v>710</v>
      </c>
      <c r="N12053" s="111">
        <v>8.4000000000000005E-2</v>
      </c>
      <c r="O12053" s="114">
        <v>21.85</v>
      </c>
    </row>
    <row r="12054" spans="1:15">
      <c r="A12054" s="108"/>
      <c r="B12054" s="108"/>
      <c r="I12054" s="113">
        <f t="shared" si="0"/>
        <v>398</v>
      </c>
      <c r="J12054" s="111">
        <v>398</v>
      </c>
      <c r="K12054" s="111" t="s">
        <v>3842</v>
      </c>
      <c r="L12054" s="111" t="s">
        <v>706</v>
      </c>
      <c r="M12054" s="111" t="s">
        <v>702</v>
      </c>
      <c r="N12054" s="111">
        <v>0.379</v>
      </c>
      <c r="O12054" s="114">
        <v>3.43</v>
      </c>
    </row>
    <row r="12055" spans="1:15">
      <c r="A12055" s="108"/>
      <c r="B12055" s="108"/>
      <c r="I12055" s="113">
        <f t="shared" si="0"/>
        <v>88248</v>
      </c>
      <c r="J12055" s="111">
        <v>88248</v>
      </c>
      <c r="K12055" s="111" t="s">
        <v>1800</v>
      </c>
      <c r="L12055" s="111" t="s">
        <v>708</v>
      </c>
      <c r="M12055" s="111" t="s">
        <v>702</v>
      </c>
      <c r="N12055" s="111">
        <v>1.7000000000000001E-2</v>
      </c>
      <c r="O12055" s="114">
        <v>16.97</v>
      </c>
    </row>
    <row r="12056" spans="1:15">
      <c r="A12056" s="108"/>
      <c r="B12056" s="108"/>
      <c r="I12056" s="113">
        <f t="shared" si="0"/>
        <v>392</v>
      </c>
      <c r="J12056" s="111">
        <v>392</v>
      </c>
      <c r="K12056" s="111" t="s">
        <v>3840</v>
      </c>
      <c r="L12056" s="111" t="s">
        <v>706</v>
      </c>
      <c r="M12056" s="111" t="s">
        <v>702</v>
      </c>
      <c r="N12056" s="111">
        <v>0.33300000000000002</v>
      </c>
      <c r="O12056" s="114">
        <v>1.05</v>
      </c>
    </row>
    <row r="12057" spans="1:15">
      <c r="A12057" s="108"/>
      <c r="B12057" s="108"/>
      <c r="I12057" s="113">
        <f t="shared" si="0"/>
        <v>88248</v>
      </c>
      <c r="J12057" s="111">
        <v>88248</v>
      </c>
      <c r="K12057" s="111" t="s">
        <v>1800</v>
      </c>
      <c r="L12057" s="111" t="s">
        <v>708</v>
      </c>
      <c r="M12057" s="111" t="s">
        <v>702</v>
      </c>
      <c r="N12057" s="111">
        <v>5.0000000000000001E-3</v>
      </c>
      <c r="O12057" s="114">
        <v>16.97</v>
      </c>
    </row>
    <row r="12058" spans="1:15">
      <c r="A12058" s="108"/>
      <c r="B12058" s="108"/>
      <c r="I12058" s="113">
        <f t="shared" si="0"/>
        <v>394</v>
      </c>
      <c r="J12058" s="111">
        <v>394</v>
      </c>
      <c r="K12058" s="111" t="s">
        <v>3841</v>
      </c>
      <c r="L12058" s="111" t="s">
        <v>706</v>
      </c>
      <c r="M12058" s="111" t="s">
        <v>702</v>
      </c>
      <c r="N12058" s="111">
        <v>0.33300000000000002</v>
      </c>
      <c r="O12058" s="114">
        <v>2.15</v>
      </c>
    </row>
    <row r="12059" spans="1:15">
      <c r="A12059" s="108"/>
      <c r="B12059" s="108"/>
      <c r="I12059" s="113">
        <f t="shared" si="0"/>
        <v>398</v>
      </c>
      <c r="J12059" s="111">
        <v>398</v>
      </c>
      <c r="K12059" s="111" t="s">
        <v>3842</v>
      </c>
      <c r="L12059" s="111" t="s">
        <v>706</v>
      </c>
      <c r="M12059" s="111" t="s">
        <v>702</v>
      </c>
      <c r="N12059" s="111">
        <v>0.33300000000000002</v>
      </c>
      <c r="O12059" s="114">
        <v>3.43</v>
      </c>
    </row>
    <row r="12060" spans="1:15">
      <c r="A12060" s="108"/>
      <c r="B12060" s="108"/>
      <c r="I12060" s="113">
        <f t="shared" si="0"/>
        <v>88248</v>
      </c>
      <c r="J12060" s="111">
        <v>88248</v>
      </c>
      <c r="K12060" s="111" t="s">
        <v>1800</v>
      </c>
      <c r="L12060" s="111" t="s">
        <v>708</v>
      </c>
      <c r="M12060" s="111" t="s">
        <v>702</v>
      </c>
      <c r="N12060" s="111">
        <v>1.4999999999999999E-2</v>
      </c>
      <c r="O12060" s="114">
        <v>16.97</v>
      </c>
    </row>
    <row r="12061" spans="1:15">
      <c r="A12061" s="108"/>
      <c r="B12061" s="108"/>
      <c r="I12061" s="113">
        <f t="shared" si="0"/>
        <v>11267</v>
      </c>
      <c r="J12061" s="111">
        <v>11267</v>
      </c>
      <c r="K12061" s="111" t="s">
        <v>2582</v>
      </c>
      <c r="L12061" s="111" t="s">
        <v>706</v>
      </c>
      <c r="M12061" s="111" t="s">
        <v>702</v>
      </c>
      <c r="N12061" s="111">
        <v>2.5289999999999999</v>
      </c>
      <c r="O12061" s="114">
        <v>0.74</v>
      </c>
    </row>
    <row r="12062" spans="1:15">
      <c r="A12062" s="108"/>
      <c r="B12062" s="108"/>
      <c r="I12062" s="113">
        <f t="shared" si="0"/>
        <v>11976</v>
      </c>
      <c r="J12062" s="111">
        <v>11976</v>
      </c>
      <c r="K12062" s="111" t="s">
        <v>3836</v>
      </c>
      <c r="L12062" s="111" t="s">
        <v>706</v>
      </c>
      <c r="M12062" s="111" t="s">
        <v>702</v>
      </c>
      <c r="N12062" s="111">
        <v>2.5289999999999999</v>
      </c>
      <c r="O12062" s="114">
        <v>0.74</v>
      </c>
    </row>
    <row r="12063" spans="1:15">
      <c r="A12063" s="108"/>
      <c r="B12063" s="108"/>
      <c r="I12063" s="113">
        <f t="shared" si="0"/>
        <v>39996</v>
      </c>
      <c r="J12063" s="111">
        <v>39996</v>
      </c>
      <c r="K12063" s="111" t="s">
        <v>2586</v>
      </c>
      <c r="L12063" s="111" t="s">
        <v>728</v>
      </c>
      <c r="M12063" s="111" t="s">
        <v>702</v>
      </c>
      <c r="N12063" s="111">
        <v>0.252</v>
      </c>
      <c r="O12063" s="114">
        <v>2.13</v>
      </c>
    </row>
    <row r="12064" spans="1:15">
      <c r="A12064" s="108"/>
      <c r="B12064" s="108"/>
      <c r="I12064" s="113">
        <f t="shared" si="0"/>
        <v>39997</v>
      </c>
      <c r="J12064" s="111">
        <v>39997</v>
      </c>
      <c r="K12064" s="111" t="s">
        <v>2587</v>
      </c>
      <c r="L12064" s="111" t="s">
        <v>706</v>
      </c>
      <c r="M12064" s="111" t="s">
        <v>702</v>
      </c>
      <c r="N12064" s="111">
        <v>2.5289999999999999</v>
      </c>
      <c r="O12064" s="114">
        <v>0.18</v>
      </c>
    </row>
    <row r="12065" spans="1:15">
      <c r="A12065" s="108"/>
      <c r="B12065" s="108"/>
      <c r="I12065" s="113">
        <f t="shared" si="0"/>
        <v>88267</v>
      </c>
      <c r="J12065" s="111">
        <v>88267</v>
      </c>
      <c r="K12065" s="111" t="s">
        <v>1788</v>
      </c>
      <c r="L12065" s="111" t="s">
        <v>708</v>
      </c>
      <c r="M12065" s="111" t="s">
        <v>710</v>
      </c>
      <c r="N12065" s="111">
        <v>0.54700000000000004</v>
      </c>
      <c r="O12065" s="114">
        <v>21.85</v>
      </c>
    </row>
    <row r="12066" spans="1:15">
      <c r="A12066" s="108"/>
      <c r="B12066" s="108"/>
      <c r="I12066" s="113">
        <f t="shared" si="0"/>
        <v>392</v>
      </c>
      <c r="J12066" s="111">
        <v>392</v>
      </c>
      <c r="K12066" s="111" t="s">
        <v>3840</v>
      </c>
      <c r="L12066" s="111" t="s">
        <v>706</v>
      </c>
      <c r="M12066" s="111" t="s">
        <v>702</v>
      </c>
      <c r="N12066" s="111">
        <v>0.97899999999999998</v>
      </c>
      <c r="O12066" s="114">
        <v>1.05</v>
      </c>
    </row>
    <row r="12067" spans="1:15">
      <c r="A12067" s="108"/>
      <c r="B12067" s="108"/>
      <c r="I12067" s="113">
        <f t="shared" si="0"/>
        <v>11267</v>
      </c>
      <c r="J12067" s="111">
        <v>11267</v>
      </c>
      <c r="K12067" s="111" t="s">
        <v>2582</v>
      </c>
      <c r="L12067" s="111" t="s">
        <v>706</v>
      </c>
      <c r="M12067" s="111" t="s">
        <v>702</v>
      </c>
      <c r="N12067" s="111">
        <v>0.97899999999999998</v>
      </c>
      <c r="O12067" s="114">
        <v>0.74</v>
      </c>
    </row>
    <row r="12068" spans="1:15">
      <c r="A12068" s="108"/>
      <c r="B12068" s="108"/>
      <c r="I12068" s="113">
        <f t="shared" si="0"/>
        <v>11976</v>
      </c>
      <c r="J12068" s="111">
        <v>11976</v>
      </c>
      <c r="K12068" s="111" t="s">
        <v>3836</v>
      </c>
      <c r="L12068" s="111" t="s">
        <v>706</v>
      </c>
      <c r="M12068" s="111" t="s">
        <v>702</v>
      </c>
      <c r="N12068" s="111">
        <v>0.97899999999999998</v>
      </c>
      <c r="O12068" s="114">
        <v>0.74</v>
      </c>
    </row>
    <row r="12069" spans="1:15">
      <c r="A12069" s="108"/>
      <c r="B12069" s="108"/>
      <c r="I12069" s="113">
        <f t="shared" si="0"/>
        <v>39996</v>
      </c>
      <c r="J12069" s="111">
        <v>39996</v>
      </c>
      <c r="K12069" s="111" t="s">
        <v>2586</v>
      </c>
      <c r="L12069" s="111" t="s">
        <v>728</v>
      </c>
      <c r="M12069" s="111" t="s">
        <v>702</v>
      </c>
      <c r="N12069" s="111">
        <v>9.7000000000000003E-2</v>
      </c>
      <c r="O12069" s="114">
        <v>2.13</v>
      </c>
    </row>
    <row r="12070" spans="1:15">
      <c r="A12070" s="108"/>
      <c r="B12070" s="108"/>
      <c r="I12070" s="113">
        <f t="shared" si="0"/>
        <v>39997</v>
      </c>
      <c r="J12070" s="111">
        <v>39997</v>
      </c>
      <c r="K12070" s="111" t="s">
        <v>2587</v>
      </c>
      <c r="L12070" s="111" t="s">
        <v>706</v>
      </c>
      <c r="M12070" s="111" t="s">
        <v>702</v>
      </c>
      <c r="N12070" s="111">
        <v>0.97899999999999998</v>
      </c>
      <c r="O12070" s="114">
        <v>0.18</v>
      </c>
    </row>
    <row r="12071" spans="1:15">
      <c r="A12071" s="108"/>
      <c r="B12071" s="108"/>
      <c r="I12071" s="113">
        <f t="shared" si="0"/>
        <v>11267</v>
      </c>
      <c r="J12071" s="111">
        <v>11267</v>
      </c>
      <c r="K12071" s="111" t="s">
        <v>2582</v>
      </c>
      <c r="L12071" s="111" t="s">
        <v>706</v>
      </c>
      <c r="M12071" s="111" t="s">
        <v>702</v>
      </c>
      <c r="N12071" s="111">
        <v>0.71599999999999997</v>
      </c>
      <c r="O12071" s="114">
        <v>0.74</v>
      </c>
    </row>
    <row r="12072" spans="1:15">
      <c r="A12072" s="108"/>
      <c r="B12072" s="108"/>
      <c r="I12072" s="113">
        <f t="shared" si="0"/>
        <v>11976</v>
      </c>
      <c r="J12072" s="111">
        <v>11976</v>
      </c>
      <c r="K12072" s="111" t="s">
        <v>3836</v>
      </c>
      <c r="L12072" s="111" t="s">
        <v>706</v>
      </c>
      <c r="M12072" s="111" t="s">
        <v>702</v>
      </c>
      <c r="N12072" s="111">
        <v>0.71599999999999997</v>
      </c>
      <c r="O12072" s="114">
        <v>0.74</v>
      </c>
    </row>
    <row r="12073" spans="1:15">
      <c r="A12073" s="108"/>
      <c r="B12073" s="108"/>
      <c r="I12073" s="113">
        <f t="shared" si="0"/>
        <v>39996</v>
      </c>
      <c r="J12073" s="111">
        <v>39996</v>
      </c>
      <c r="K12073" s="111" t="s">
        <v>2586</v>
      </c>
      <c r="L12073" s="111" t="s">
        <v>728</v>
      </c>
      <c r="M12073" s="111" t="s">
        <v>702</v>
      </c>
      <c r="N12073" s="111">
        <v>7.0999999999999994E-2</v>
      </c>
      <c r="O12073" s="114">
        <v>2.13</v>
      </c>
    </row>
    <row r="12074" spans="1:15">
      <c r="A12074" s="108"/>
      <c r="B12074" s="108"/>
      <c r="I12074" s="113">
        <f t="shared" si="0"/>
        <v>39997</v>
      </c>
      <c r="J12074" s="111">
        <v>39997</v>
      </c>
      <c r="K12074" s="111" t="s">
        <v>2587</v>
      </c>
      <c r="L12074" s="111" t="s">
        <v>706</v>
      </c>
      <c r="M12074" s="111" t="s">
        <v>702</v>
      </c>
      <c r="N12074" s="111">
        <v>0.71599999999999997</v>
      </c>
      <c r="O12074" s="114">
        <v>0.18</v>
      </c>
    </row>
    <row r="12075" spans="1:15">
      <c r="A12075" s="108"/>
      <c r="B12075" s="108"/>
      <c r="I12075" s="113">
        <f t="shared" si="0"/>
        <v>11267</v>
      </c>
      <c r="J12075" s="111">
        <v>11267</v>
      </c>
      <c r="K12075" s="111" t="s">
        <v>2582</v>
      </c>
      <c r="L12075" s="111" t="s">
        <v>706</v>
      </c>
      <c r="M12075" s="111" t="s">
        <v>702</v>
      </c>
      <c r="N12075" s="111">
        <v>0.65</v>
      </c>
      <c r="O12075" s="114">
        <v>0.74</v>
      </c>
    </row>
    <row r="12076" spans="1:15">
      <c r="A12076" s="108"/>
      <c r="B12076" s="108"/>
      <c r="I12076" s="113">
        <f t="shared" si="0"/>
        <v>11976</v>
      </c>
      <c r="J12076" s="111">
        <v>11976</v>
      </c>
      <c r="K12076" s="111" t="s">
        <v>3836</v>
      </c>
      <c r="L12076" s="111" t="s">
        <v>706</v>
      </c>
      <c r="M12076" s="111" t="s">
        <v>702</v>
      </c>
      <c r="N12076" s="111">
        <v>0.65</v>
      </c>
      <c r="O12076" s="114">
        <v>0.74</v>
      </c>
    </row>
    <row r="12077" spans="1:15">
      <c r="A12077" s="108"/>
      <c r="B12077" s="108"/>
      <c r="I12077" s="113">
        <f t="shared" si="0"/>
        <v>39996</v>
      </c>
      <c r="J12077" s="111">
        <v>39996</v>
      </c>
      <c r="K12077" s="111" t="s">
        <v>2586</v>
      </c>
      <c r="L12077" s="111" t="s">
        <v>728</v>
      </c>
      <c r="M12077" s="111" t="s">
        <v>702</v>
      </c>
      <c r="N12077" s="111">
        <v>6.5000000000000002E-2</v>
      </c>
      <c r="O12077" s="114">
        <v>2.13</v>
      </c>
    </row>
    <row r="12078" spans="1:15">
      <c r="A12078" s="108"/>
      <c r="B12078" s="108"/>
      <c r="I12078" s="113">
        <f t="shared" si="0"/>
        <v>39997</v>
      </c>
      <c r="J12078" s="111">
        <v>39997</v>
      </c>
      <c r="K12078" s="111" t="s">
        <v>2587</v>
      </c>
      <c r="L12078" s="111" t="s">
        <v>706</v>
      </c>
      <c r="M12078" s="111" t="s">
        <v>702</v>
      </c>
      <c r="N12078" s="111">
        <v>0.65</v>
      </c>
      <c r="O12078" s="114">
        <v>0.18</v>
      </c>
    </row>
    <row r="12079" spans="1:15">
      <c r="A12079" s="108"/>
      <c r="B12079" s="108"/>
      <c r="I12079" s="113">
        <f t="shared" si="0"/>
        <v>88267</v>
      </c>
      <c r="J12079" s="111">
        <v>88267</v>
      </c>
      <c r="K12079" s="111" t="s">
        <v>1788</v>
      </c>
      <c r="L12079" s="111" t="s">
        <v>708</v>
      </c>
      <c r="M12079" s="111" t="s">
        <v>710</v>
      </c>
      <c r="N12079" s="111">
        <v>0.14099999999999999</v>
      </c>
      <c r="O12079" s="114">
        <v>21.85</v>
      </c>
    </row>
    <row r="12080" spans="1:15">
      <c r="A12080" s="108"/>
      <c r="B12080" s="108"/>
      <c r="I12080" s="113">
        <f t="shared" si="0"/>
        <v>11267</v>
      </c>
      <c r="J12080" s="111">
        <v>11267</v>
      </c>
      <c r="K12080" s="111" t="s">
        <v>2582</v>
      </c>
      <c r="L12080" s="111" t="s">
        <v>706</v>
      </c>
      <c r="M12080" s="111" t="s">
        <v>702</v>
      </c>
      <c r="N12080" s="111">
        <v>0.41799999999999998</v>
      </c>
      <c r="O12080" s="114">
        <v>0.74</v>
      </c>
    </row>
    <row r="12081" spans="1:15">
      <c r="A12081" s="108"/>
      <c r="B12081" s="108"/>
      <c r="I12081" s="113">
        <f t="shared" si="0"/>
        <v>11976</v>
      </c>
      <c r="J12081" s="111">
        <v>11976</v>
      </c>
      <c r="K12081" s="111" t="s">
        <v>3836</v>
      </c>
      <c r="L12081" s="111" t="s">
        <v>706</v>
      </c>
      <c r="M12081" s="111" t="s">
        <v>702</v>
      </c>
      <c r="N12081" s="111">
        <v>0.41799999999999998</v>
      </c>
      <c r="O12081" s="114">
        <v>0.74</v>
      </c>
    </row>
    <row r="12082" spans="1:15">
      <c r="A12082" s="108"/>
      <c r="B12082" s="108"/>
      <c r="I12082" s="113">
        <f t="shared" si="0"/>
        <v>39996</v>
      </c>
      <c r="J12082" s="111">
        <v>39996</v>
      </c>
      <c r="K12082" s="111" t="s">
        <v>2586</v>
      </c>
      <c r="L12082" s="111" t="s">
        <v>728</v>
      </c>
      <c r="M12082" s="111" t="s">
        <v>702</v>
      </c>
      <c r="N12082" s="111">
        <v>4.2000000000000003E-2</v>
      </c>
      <c r="O12082" s="114">
        <v>2.13</v>
      </c>
    </row>
    <row r="12083" spans="1:15">
      <c r="A12083" s="108"/>
      <c r="B12083" s="108"/>
      <c r="I12083" s="113">
        <f t="shared" si="0"/>
        <v>39997</v>
      </c>
      <c r="J12083" s="111">
        <v>39997</v>
      </c>
      <c r="K12083" s="111" t="s">
        <v>2587</v>
      </c>
      <c r="L12083" s="111" t="s">
        <v>706</v>
      </c>
      <c r="M12083" s="111" t="s">
        <v>702</v>
      </c>
      <c r="N12083" s="111">
        <v>0.41799999999999998</v>
      </c>
      <c r="O12083" s="114">
        <v>0.18</v>
      </c>
    </row>
    <row r="12084" spans="1:15">
      <c r="A12084" s="108"/>
      <c r="B12084" s="108"/>
      <c r="I12084" s="113">
        <f t="shared" si="0"/>
        <v>394</v>
      </c>
      <c r="J12084" s="111">
        <v>394</v>
      </c>
      <c r="K12084" s="111" t="s">
        <v>3841</v>
      </c>
      <c r="L12084" s="111" t="s">
        <v>706</v>
      </c>
      <c r="M12084" s="111" t="s">
        <v>702</v>
      </c>
      <c r="N12084" s="111">
        <v>0.379</v>
      </c>
      <c r="O12084" s="114">
        <v>2.15</v>
      </c>
    </row>
    <row r="12085" spans="1:15">
      <c r="A12085" s="108"/>
      <c r="B12085" s="108"/>
      <c r="I12085" s="113">
        <f t="shared" si="0"/>
        <v>11267</v>
      </c>
      <c r="J12085" s="111">
        <v>11267</v>
      </c>
      <c r="K12085" s="111" t="s">
        <v>2582</v>
      </c>
      <c r="L12085" s="111" t="s">
        <v>706</v>
      </c>
      <c r="M12085" s="111" t="s">
        <v>702</v>
      </c>
      <c r="N12085" s="111">
        <v>0.379</v>
      </c>
      <c r="O12085" s="114">
        <v>0.74</v>
      </c>
    </row>
    <row r="12086" spans="1:15">
      <c r="A12086" s="108"/>
      <c r="B12086" s="108"/>
      <c r="I12086" s="113">
        <f t="shared" si="0"/>
        <v>11976</v>
      </c>
      <c r="J12086" s="111">
        <v>11976</v>
      </c>
      <c r="K12086" s="111" t="s">
        <v>3836</v>
      </c>
      <c r="L12086" s="111" t="s">
        <v>706</v>
      </c>
      <c r="M12086" s="111" t="s">
        <v>702</v>
      </c>
      <c r="N12086" s="111">
        <v>0.379</v>
      </c>
      <c r="O12086" s="114">
        <v>0.74</v>
      </c>
    </row>
    <row r="12087" spans="1:15">
      <c r="A12087" s="108"/>
      <c r="B12087" s="108"/>
      <c r="I12087" s="113">
        <f t="shared" si="0"/>
        <v>39996</v>
      </c>
      <c r="J12087" s="111">
        <v>39996</v>
      </c>
      <c r="K12087" s="111" t="s">
        <v>2586</v>
      </c>
      <c r="L12087" s="111" t="s">
        <v>728</v>
      </c>
      <c r="M12087" s="111" t="s">
        <v>702</v>
      </c>
      <c r="N12087" s="111">
        <v>3.7999999999999999E-2</v>
      </c>
      <c r="O12087" s="114">
        <v>2.13</v>
      </c>
    </row>
    <row r="12088" spans="1:15">
      <c r="A12088" s="108"/>
      <c r="B12088" s="108"/>
      <c r="I12088" s="113">
        <f t="shared" si="0"/>
        <v>39997</v>
      </c>
      <c r="J12088" s="111">
        <v>39997</v>
      </c>
      <c r="K12088" s="111" t="s">
        <v>2587</v>
      </c>
      <c r="L12088" s="111" t="s">
        <v>706</v>
      </c>
      <c r="M12088" s="111" t="s">
        <v>702</v>
      </c>
      <c r="N12088" s="111">
        <v>0.379</v>
      </c>
      <c r="O12088" s="114">
        <v>0.18</v>
      </c>
    </row>
    <row r="12089" spans="1:15">
      <c r="A12089" s="108"/>
      <c r="B12089" s="108"/>
      <c r="I12089" s="113">
        <f t="shared" si="0"/>
        <v>4350</v>
      </c>
      <c r="J12089" s="111">
        <v>4350</v>
      </c>
      <c r="K12089" s="111" t="s">
        <v>2699</v>
      </c>
      <c r="L12089" s="111" t="s">
        <v>706</v>
      </c>
      <c r="M12089" s="111" t="s">
        <v>702</v>
      </c>
      <c r="N12089" s="111">
        <v>5.0579999999999998</v>
      </c>
      <c r="O12089" s="114">
        <v>0.39</v>
      </c>
    </row>
    <row r="12090" spans="1:15">
      <c r="A12090" s="108"/>
      <c r="B12090" s="108"/>
      <c r="I12090" s="113">
        <f t="shared" si="0"/>
        <v>14153</v>
      </c>
      <c r="J12090" s="111">
        <v>14153</v>
      </c>
      <c r="K12090" s="111" t="s">
        <v>2584</v>
      </c>
      <c r="L12090" s="111" t="s">
        <v>706</v>
      </c>
      <c r="M12090" s="111" t="s">
        <v>729</v>
      </c>
      <c r="N12090" s="111">
        <v>1.9E-2</v>
      </c>
      <c r="O12090" s="114">
        <v>46.96</v>
      </c>
    </row>
    <row r="12091" spans="1:15">
      <c r="A12091" s="108"/>
      <c r="B12091" s="108"/>
      <c r="I12091" s="113">
        <f t="shared" si="0"/>
        <v>88267</v>
      </c>
      <c r="J12091" s="111">
        <v>88267</v>
      </c>
      <c r="K12091" s="111" t="s">
        <v>1788</v>
      </c>
      <c r="L12091" s="111" t="s">
        <v>708</v>
      </c>
      <c r="M12091" s="111" t="s">
        <v>710</v>
      </c>
      <c r="N12091" s="111">
        <v>0.82</v>
      </c>
      <c r="O12091" s="114">
        <v>21.85</v>
      </c>
    </row>
    <row r="12092" spans="1:15">
      <c r="A12092" s="108"/>
      <c r="B12092" s="108"/>
      <c r="I12092" s="113">
        <f t="shared" si="0"/>
        <v>4350</v>
      </c>
      <c r="J12092" s="111">
        <v>4350</v>
      </c>
      <c r="K12092" s="111" t="s">
        <v>2699</v>
      </c>
      <c r="L12092" s="111" t="s">
        <v>706</v>
      </c>
      <c r="M12092" s="111" t="s">
        <v>702</v>
      </c>
      <c r="N12092" s="111">
        <v>1.9590000000000001</v>
      </c>
      <c r="O12092" s="114">
        <v>0.39</v>
      </c>
    </row>
    <row r="12093" spans="1:15">
      <c r="A12093" s="108"/>
      <c r="B12093" s="108"/>
      <c r="I12093" s="113">
        <f t="shared" si="0"/>
        <v>14153</v>
      </c>
      <c r="J12093" s="111">
        <v>14153</v>
      </c>
      <c r="K12093" s="111" t="s">
        <v>2584</v>
      </c>
      <c r="L12093" s="111" t="s">
        <v>706</v>
      </c>
      <c r="M12093" s="111" t="s">
        <v>729</v>
      </c>
      <c r="N12093" s="111">
        <v>1.0999999999999999E-2</v>
      </c>
      <c r="O12093" s="114">
        <v>46.96</v>
      </c>
    </row>
    <row r="12094" spans="1:15">
      <c r="A12094" s="108"/>
      <c r="B12094" s="108"/>
      <c r="I12094" s="113">
        <f t="shared" si="0"/>
        <v>88248</v>
      </c>
      <c r="J12094" s="111">
        <v>88248</v>
      </c>
      <c r="K12094" s="111" t="s">
        <v>1800</v>
      </c>
      <c r="L12094" s="111" t="s">
        <v>708</v>
      </c>
      <c r="M12094" s="111" t="s">
        <v>702</v>
      </c>
      <c r="N12094" s="111">
        <v>5.8000000000000003E-2</v>
      </c>
      <c r="O12094" s="114">
        <v>16.97</v>
      </c>
    </row>
    <row r="12095" spans="1:15">
      <c r="A12095" s="108"/>
      <c r="B12095" s="108"/>
      <c r="I12095" s="113">
        <f t="shared" si="0"/>
        <v>88267</v>
      </c>
      <c r="J12095" s="111">
        <v>88267</v>
      </c>
      <c r="K12095" s="111" t="s">
        <v>1788</v>
      </c>
      <c r="L12095" s="111" t="s">
        <v>708</v>
      </c>
      <c r="M12095" s="111" t="s">
        <v>710</v>
      </c>
      <c r="N12095" s="111">
        <v>0.41099999999999998</v>
      </c>
      <c r="O12095" s="114">
        <v>21.85</v>
      </c>
    </row>
    <row r="12096" spans="1:15">
      <c r="A12096" s="108"/>
      <c r="B12096" s="108"/>
      <c r="I12096" s="113">
        <f t="shared" si="0"/>
        <v>4350</v>
      </c>
      <c r="J12096" s="111">
        <v>4350</v>
      </c>
      <c r="K12096" s="111" t="s">
        <v>2699</v>
      </c>
      <c r="L12096" s="111" t="s">
        <v>706</v>
      </c>
      <c r="M12096" s="111" t="s">
        <v>702</v>
      </c>
      <c r="N12096" s="111">
        <v>1.4330000000000001</v>
      </c>
      <c r="O12096" s="114">
        <v>0.39</v>
      </c>
    </row>
    <row r="12097" spans="1:15">
      <c r="A12097" s="108"/>
      <c r="B12097" s="108"/>
      <c r="I12097" s="113">
        <f t="shared" si="0"/>
        <v>14153</v>
      </c>
      <c r="J12097" s="111">
        <v>14153</v>
      </c>
      <c r="K12097" s="111" t="s">
        <v>2584</v>
      </c>
      <c r="L12097" s="111" t="s">
        <v>706</v>
      </c>
      <c r="M12097" s="111" t="s">
        <v>729</v>
      </c>
      <c r="N12097" s="111">
        <v>0.01</v>
      </c>
      <c r="O12097" s="114">
        <v>46.96</v>
      </c>
    </row>
    <row r="12098" spans="1:15">
      <c r="A12098" s="108"/>
      <c r="B12098" s="108"/>
      <c r="I12098" s="113">
        <f t="shared" si="0"/>
        <v>4350</v>
      </c>
      <c r="J12098" s="111">
        <v>4350</v>
      </c>
      <c r="K12098" s="111" t="s">
        <v>2699</v>
      </c>
      <c r="L12098" s="111" t="s">
        <v>706</v>
      </c>
      <c r="M12098" s="111" t="s">
        <v>702</v>
      </c>
      <c r="N12098" s="111">
        <v>1.3</v>
      </c>
      <c r="O12098" s="114">
        <v>0.39</v>
      </c>
    </row>
    <row r="12099" spans="1:15">
      <c r="A12099" s="108"/>
      <c r="B12099" s="108"/>
      <c r="I12099" s="113">
        <f t="shared" si="0"/>
        <v>14153</v>
      </c>
      <c r="J12099" s="111">
        <v>14153</v>
      </c>
      <c r="K12099" s="111" t="s">
        <v>2584</v>
      </c>
      <c r="L12099" s="111" t="s">
        <v>706</v>
      </c>
      <c r="M12099" s="111" t="s">
        <v>729</v>
      </c>
      <c r="N12099" s="111">
        <v>5.0000000000000001E-3</v>
      </c>
      <c r="O12099" s="114">
        <v>46.96</v>
      </c>
    </row>
    <row r="12100" spans="1:15">
      <c r="A12100" s="108"/>
      <c r="B12100" s="108"/>
      <c r="I12100" s="113">
        <f t="shared" si="0"/>
        <v>4350</v>
      </c>
      <c r="J12100" s="111">
        <v>4350</v>
      </c>
      <c r="K12100" s="111" t="s">
        <v>2699</v>
      </c>
      <c r="L12100" s="111" t="s">
        <v>706</v>
      </c>
      <c r="M12100" s="111" t="s">
        <v>702</v>
      </c>
      <c r="N12100" s="111">
        <v>0.83599999999999997</v>
      </c>
      <c r="O12100" s="114">
        <v>0.39</v>
      </c>
    </row>
    <row r="12101" spans="1:15">
      <c r="A12101" s="108"/>
      <c r="B12101" s="108"/>
      <c r="I12101" s="113">
        <f t="shared" si="0"/>
        <v>88267</v>
      </c>
      <c r="J12101" s="111">
        <v>88267</v>
      </c>
      <c r="K12101" s="111" t="s">
        <v>1788</v>
      </c>
      <c r="L12101" s="111" t="s">
        <v>708</v>
      </c>
      <c r="M12101" s="111" t="s">
        <v>710</v>
      </c>
      <c r="N12101" s="111">
        <v>0.17499999999999999</v>
      </c>
      <c r="O12101" s="114">
        <v>21.85</v>
      </c>
    </row>
    <row r="12102" spans="1:15">
      <c r="A12102" s="108"/>
      <c r="B12102" s="108"/>
      <c r="I12102" s="113">
        <f t="shared" si="0"/>
        <v>4350</v>
      </c>
      <c r="J12102" s="111">
        <v>4350</v>
      </c>
      <c r="K12102" s="111" t="s">
        <v>2699</v>
      </c>
      <c r="L12102" s="111" t="s">
        <v>706</v>
      </c>
      <c r="M12102" s="111" t="s">
        <v>702</v>
      </c>
      <c r="N12102" s="111">
        <v>0.75900000000000001</v>
      </c>
      <c r="O12102" s="114">
        <v>0.39</v>
      </c>
    </row>
    <row r="12103" spans="1:15">
      <c r="A12103" s="108"/>
      <c r="B12103" s="108"/>
      <c r="I12103" s="113">
        <f t="shared" si="0"/>
        <v>88267</v>
      </c>
      <c r="J12103" s="111">
        <v>88267</v>
      </c>
      <c r="K12103" s="111" t="s">
        <v>1788</v>
      </c>
      <c r="L12103" s="111" t="s">
        <v>708</v>
      </c>
      <c r="M12103" s="111" t="s">
        <v>710</v>
      </c>
      <c r="N12103" s="111">
        <v>0.20799999999999999</v>
      </c>
      <c r="O12103" s="114">
        <v>21.85</v>
      </c>
    </row>
    <row r="12104" spans="1:15">
      <c r="A12104" s="108"/>
      <c r="B12104" s="108"/>
      <c r="I12104" s="113">
        <f t="shared" si="0"/>
        <v>1359</v>
      </c>
      <c r="J12104" s="111">
        <v>1359</v>
      </c>
      <c r="K12104" s="111" t="s">
        <v>2278</v>
      </c>
      <c r="L12104" s="111" t="s">
        <v>706</v>
      </c>
      <c r="M12104" s="111" t="s">
        <v>702</v>
      </c>
      <c r="N12104" s="111">
        <v>5.0000000000000001E-3</v>
      </c>
      <c r="O12104" s="114">
        <v>72.81</v>
      </c>
    </row>
    <row r="12105" spans="1:15">
      <c r="A12105" s="108"/>
      <c r="B12105" s="108"/>
      <c r="I12105" s="113">
        <f t="shared" si="0"/>
        <v>88248</v>
      </c>
      <c r="J12105" s="111">
        <v>88248</v>
      </c>
      <c r="K12105" s="111" t="s">
        <v>1800</v>
      </c>
      <c r="L12105" s="111" t="s">
        <v>708</v>
      </c>
      <c r="M12105" s="111" t="s">
        <v>702</v>
      </c>
      <c r="N12105" s="111">
        <v>2.5999999999999999E-2</v>
      </c>
      <c r="O12105" s="114">
        <v>16.97</v>
      </c>
    </row>
    <row r="12106" spans="1:15">
      <c r="A12106" s="108"/>
      <c r="B12106" s="108"/>
      <c r="I12106" s="113">
        <f t="shared" si="0"/>
        <v>1359</v>
      </c>
      <c r="J12106" s="111">
        <v>1359</v>
      </c>
      <c r="K12106" s="111" t="s">
        <v>2278</v>
      </c>
      <c r="L12106" s="111" t="s">
        <v>706</v>
      </c>
      <c r="M12106" s="111" t="s">
        <v>702</v>
      </c>
      <c r="N12106" s="111">
        <v>8.4000000000000005E-2</v>
      </c>
      <c r="O12106" s="114">
        <v>72.81</v>
      </c>
    </row>
    <row r="12107" spans="1:15">
      <c r="A12107" s="108"/>
      <c r="B12107" s="108"/>
      <c r="I12107" s="113">
        <f t="shared" si="0"/>
        <v>88629</v>
      </c>
      <c r="J12107" s="111">
        <v>88629</v>
      </c>
      <c r="K12107" s="111" t="s">
        <v>749</v>
      </c>
      <c r="L12107" s="111" t="s">
        <v>750</v>
      </c>
      <c r="M12107" s="111" t="s">
        <v>702</v>
      </c>
      <c r="N12107" s="111">
        <v>2.9000000000000001E-2</v>
      </c>
      <c r="O12107" s="114">
        <v>436.81</v>
      </c>
    </row>
    <row r="12108" spans="1:15">
      <c r="A12108" s="108"/>
      <c r="B12108" s="108"/>
      <c r="I12108" s="113">
        <f t="shared" si="0"/>
        <v>88248</v>
      </c>
      <c r="J12108" s="111">
        <v>88248</v>
      </c>
      <c r="K12108" s="111" t="s">
        <v>1800</v>
      </c>
      <c r="L12108" s="111" t="s">
        <v>708</v>
      </c>
      <c r="M12108" s="111" t="s">
        <v>702</v>
      </c>
      <c r="N12108" s="111">
        <v>2.1999999999999999E-2</v>
      </c>
      <c r="O12108" s="114">
        <v>16.97</v>
      </c>
    </row>
    <row r="12109" spans="1:15">
      <c r="A12109" s="108"/>
      <c r="B12109" s="108"/>
      <c r="I12109" s="113">
        <f t="shared" si="0"/>
        <v>88267</v>
      </c>
      <c r="J12109" s="111">
        <v>88267</v>
      </c>
      <c r="K12109" s="111" t="s">
        <v>1788</v>
      </c>
      <c r="L12109" s="111" t="s">
        <v>708</v>
      </c>
      <c r="M12109" s="111" t="s">
        <v>710</v>
      </c>
      <c r="N12109" s="111">
        <v>0.16600000000000001</v>
      </c>
      <c r="O12109" s="114">
        <v>21.85</v>
      </c>
    </row>
    <row r="12110" spans="1:15">
      <c r="A12110" s="108"/>
      <c r="B12110" s="108"/>
      <c r="I12110" s="113">
        <f t="shared" si="0"/>
        <v>88267</v>
      </c>
      <c r="J12110" s="111">
        <v>88267</v>
      </c>
      <c r="K12110" s="111" t="s">
        <v>1788</v>
      </c>
      <c r="L12110" s="111" t="s">
        <v>708</v>
      </c>
      <c r="M12110" s="111" t="s">
        <v>710</v>
      </c>
      <c r="N12110" s="111">
        <v>0.186</v>
      </c>
      <c r="O12110" s="114">
        <v>21.85</v>
      </c>
    </row>
    <row r="12111" spans="1:15">
      <c r="A12111" s="108"/>
      <c r="B12111" s="108"/>
      <c r="I12111" s="113">
        <f t="shared" si="0"/>
        <v>3148</v>
      </c>
      <c r="J12111" s="111">
        <v>3148</v>
      </c>
      <c r="K12111" s="111" t="s">
        <v>2701</v>
      </c>
      <c r="L12111" s="111" t="s">
        <v>706</v>
      </c>
      <c r="M12111" s="111" t="s">
        <v>702</v>
      </c>
      <c r="N12111" s="111">
        <v>0.497</v>
      </c>
      <c r="O12111" s="114">
        <v>12.9</v>
      </c>
    </row>
    <row r="12112" spans="1:15">
      <c r="A12112" s="108"/>
      <c r="B12112" s="108"/>
      <c r="I12112" s="113">
        <f t="shared" si="0"/>
        <v>4181</v>
      </c>
      <c r="J12112" s="111">
        <v>4181</v>
      </c>
      <c r="K12112" s="111" t="s">
        <v>3317</v>
      </c>
      <c r="L12112" s="111" t="s">
        <v>706</v>
      </c>
      <c r="M12112" s="111" t="s">
        <v>729</v>
      </c>
      <c r="N12112" s="111">
        <v>3</v>
      </c>
      <c r="O12112" s="114">
        <v>21.11</v>
      </c>
    </row>
    <row r="12113" spans="1:15">
      <c r="A12113" s="108"/>
      <c r="B12113" s="108"/>
      <c r="I12113" s="113">
        <f t="shared" si="0"/>
        <v>4194</v>
      </c>
      <c r="J12113" s="111">
        <v>4194</v>
      </c>
      <c r="K12113" s="111" t="s">
        <v>3843</v>
      </c>
      <c r="L12113" s="111" t="s">
        <v>706</v>
      </c>
      <c r="M12113" s="111" t="s">
        <v>729</v>
      </c>
      <c r="N12113" s="111">
        <v>1</v>
      </c>
      <c r="O12113" s="114">
        <v>27.04</v>
      </c>
    </row>
    <row r="12114" spans="1:15">
      <c r="A12114" s="108"/>
      <c r="B12114" s="108"/>
      <c r="I12114" s="113">
        <f t="shared" si="0"/>
        <v>4197</v>
      </c>
      <c r="J12114" s="111">
        <v>4197</v>
      </c>
      <c r="K12114" s="111" t="s">
        <v>3844</v>
      </c>
      <c r="L12114" s="111" t="s">
        <v>706</v>
      </c>
      <c r="M12114" s="111" t="s">
        <v>729</v>
      </c>
      <c r="N12114" s="111">
        <v>1</v>
      </c>
      <c r="O12114" s="114">
        <v>44.76</v>
      </c>
    </row>
    <row r="12115" spans="1:15">
      <c r="A12115" s="108"/>
      <c r="B12115" s="108"/>
      <c r="I12115" s="113">
        <f t="shared" si="0"/>
        <v>4208</v>
      </c>
      <c r="J12115" s="111">
        <v>4208</v>
      </c>
      <c r="K12115" s="111" t="s">
        <v>3319</v>
      </c>
      <c r="L12115" s="111" t="s">
        <v>706</v>
      </c>
      <c r="M12115" s="111" t="s">
        <v>729</v>
      </c>
      <c r="N12115" s="111">
        <v>2</v>
      </c>
      <c r="O12115" s="114">
        <v>32.31</v>
      </c>
    </row>
    <row r="12116" spans="1:15">
      <c r="A12116" s="108"/>
      <c r="B12116" s="108"/>
      <c r="I12116" s="113">
        <f t="shared" si="0"/>
        <v>7307</v>
      </c>
      <c r="J12116" s="111">
        <v>7307</v>
      </c>
      <c r="K12116" s="111" t="s">
        <v>2035</v>
      </c>
      <c r="L12116" s="111" t="s">
        <v>407</v>
      </c>
      <c r="M12116" s="111" t="s">
        <v>702</v>
      </c>
      <c r="N12116" s="111">
        <v>5.5E-2</v>
      </c>
      <c r="O12116" s="114">
        <v>25.68</v>
      </c>
    </row>
    <row r="12117" spans="1:15">
      <c r="A12117" s="108"/>
      <c r="B12117" s="108"/>
      <c r="I12117" s="113">
        <f t="shared" si="0"/>
        <v>7696</v>
      </c>
      <c r="J12117" s="111">
        <v>7696</v>
      </c>
      <c r="K12117" s="111" t="s">
        <v>2953</v>
      </c>
      <c r="L12117" s="111" t="s">
        <v>728</v>
      </c>
      <c r="M12117" s="111" t="s">
        <v>702</v>
      </c>
      <c r="N12117" s="111">
        <v>0.312</v>
      </c>
      <c r="O12117" s="114">
        <v>47.03</v>
      </c>
    </row>
    <row r="12118" spans="1:15">
      <c r="A12118" s="108"/>
      <c r="B12118" s="108"/>
      <c r="I12118" s="113">
        <f t="shared" si="0"/>
        <v>7701</v>
      </c>
      <c r="J12118" s="111">
        <v>7701</v>
      </c>
      <c r="K12118" s="111" t="s">
        <v>2954</v>
      </c>
      <c r="L12118" s="111" t="s">
        <v>728</v>
      </c>
      <c r="M12118" s="111" t="s">
        <v>702</v>
      </c>
      <c r="N12118" s="111">
        <v>0.41599999999999998</v>
      </c>
      <c r="O12118" s="114">
        <v>58.36</v>
      </c>
    </row>
    <row r="12119" spans="1:15">
      <c r="A12119" s="108"/>
      <c r="B12119" s="108"/>
      <c r="I12119" s="113">
        <f t="shared" si="0"/>
        <v>9889</v>
      </c>
      <c r="J12119" s="111">
        <v>9889</v>
      </c>
      <c r="K12119" s="111" t="s">
        <v>3350</v>
      </c>
      <c r="L12119" s="111" t="s">
        <v>706</v>
      </c>
      <c r="M12119" s="111" t="s">
        <v>729</v>
      </c>
      <c r="N12119" s="111">
        <v>2</v>
      </c>
      <c r="O12119" s="114">
        <v>101.22</v>
      </c>
    </row>
    <row r="12120" spans="1:15">
      <c r="A12120" s="108"/>
      <c r="B12120" s="108"/>
      <c r="I12120" s="113">
        <f t="shared" si="0"/>
        <v>10231</v>
      </c>
      <c r="J12120" s="111">
        <v>10231</v>
      </c>
      <c r="K12120" s="111" t="s">
        <v>3845</v>
      </c>
      <c r="L12120" s="111" t="s">
        <v>706</v>
      </c>
      <c r="M12120" s="111" t="s">
        <v>702</v>
      </c>
      <c r="N12120" s="111">
        <v>1</v>
      </c>
      <c r="O12120" s="114">
        <v>233.8</v>
      </c>
    </row>
    <row r="12121" spans="1:15">
      <c r="A12121" s="108"/>
      <c r="B12121" s="108"/>
      <c r="I12121" s="113">
        <f t="shared" si="0"/>
        <v>88248</v>
      </c>
      <c r="J12121" s="111">
        <v>88248</v>
      </c>
      <c r="K12121" s="111" t="s">
        <v>1800</v>
      </c>
      <c r="L12121" s="111" t="s">
        <v>708</v>
      </c>
      <c r="M12121" s="111" t="s">
        <v>702</v>
      </c>
      <c r="N12121" s="111">
        <v>17.704999999999998</v>
      </c>
      <c r="O12121" s="114">
        <v>16.97</v>
      </c>
    </row>
    <row r="12122" spans="1:15">
      <c r="A12122" s="108"/>
      <c r="B12122" s="108"/>
      <c r="I12122" s="113">
        <f t="shared" si="0"/>
        <v>88267</v>
      </c>
      <c r="J12122" s="111">
        <v>88267</v>
      </c>
      <c r="K12122" s="111" t="s">
        <v>1788</v>
      </c>
      <c r="L12122" s="111" t="s">
        <v>708</v>
      </c>
      <c r="M12122" s="111" t="s">
        <v>710</v>
      </c>
      <c r="N12122" s="111">
        <v>17.704999999999998</v>
      </c>
      <c r="O12122" s="114">
        <v>21.85</v>
      </c>
    </row>
    <row r="12123" spans="1:15">
      <c r="A12123" s="108"/>
      <c r="B12123" s="108"/>
      <c r="I12123" s="113">
        <f t="shared" si="0"/>
        <v>3148</v>
      </c>
      <c r="J12123" s="111">
        <v>3148</v>
      </c>
      <c r="K12123" s="111" t="s">
        <v>2701</v>
      </c>
      <c r="L12123" s="111" t="s">
        <v>706</v>
      </c>
      <c r="M12123" s="111" t="s">
        <v>702</v>
      </c>
      <c r="N12123" s="111">
        <v>0.40100000000000002</v>
      </c>
      <c r="O12123" s="114">
        <v>12.9</v>
      </c>
    </row>
    <row r="12124" spans="1:15">
      <c r="A12124" s="108"/>
      <c r="B12124" s="108"/>
      <c r="I12124" s="113">
        <f t="shared" si="0"/>
        <v>4205</v>
      </c>
      <c r="J12124" s="111">
        <v>4205</v>
      </c>
      <c r="K12124" s="111" t="s">
        <v>3846</v>
      </c>
      <c r="L12124" s="111" t="s">
        <v>706</v>
      </c>
      <c r="M12124" s="111" t="s">
        <v>729</v>
      </c>
      <c r="N12124" s="111">
        <v>1</v>
      </c>
      <c r="O12124" s="114">
        <v>17.920000000000002</v>
      </c>
    </row>
    <row r="12125" spans="1:15">
      <c r="A12125" s="108"/>
      <c r="B12125" s="108"/>
      <c r="I12125" s="113">
        <f t="shared" si="0"/>
        <v>4209</v>
      </c>
      <c r="J12125" s="111">
        <v>4209</v>
      </c>
      <c r="K12125" s="111" t="s">
        <v>3335</v>
      </c>
      <c r="L12125" s="111" t="s">
        <v>706</v>
      </c>
      <c r="M12125" s="111" t="s">
        <v>729</v>
      </c>
      <c r="N12125" s="111">
        <v>3</v>
      </c>
      <c r="O12125" s="114">
        <v>13.57</v>
      </c>
    </row>
    <row r="12126" spans="1:15">
      <c r="A12126" s="108"/>
      <c r="B12126" s="108"/>
      <c r="I12126" s="113">
        <f t="shared" si="0"/>
        <v>7307</v>
      </c>
      <c r="J12126" s="111">
        <v>7307</v>
      </c>
      <c r="K12126" s="111" t="s">
        <v>2035</v>
      </c>
      <c r="L12126" s="111" t="s">
        <v>407</v>
      </c>
      <c r="M12126" s="111" t="s">
        <v>702</v>
      </c>
      <c r="N12126" s="111">
        <v>4.4999999999999998E-2</v>
      </c>
      <c r="O12126" s="114">
        <v>25.68</v>
      </c>
    </row>
    <row r="12127" spans="1:15">
      <c r="A12127" s="108"/>
      <c r="B12127" s="108"/>
      <c r="I12127" s="113">
        <f t="shared" si="0"/>
        <v>7696</v>
      </c>
      <c r="J12127" s="111">
        <v>7696</v>
      </c>
      <c r="K12127" s="111" t="s">
        <v>2953</v>
      </c>
      <c r="L12127" s="111" t="s">
        <v>728</v>
      </c>
      <c r="M12127" s="111" t="s">
        <v>702</v>
      </c>
      <c r="N12127" s="111">
        <v>0.41599999999999998</v>
      </c>
      <c r="O12127" s="114">
        <v>47.03</v>
      </c>
    </row>
    <row r="12128" spans="1:15">
      <c r="A12128" s="108"/>
      <c r="B12128" s="108"/>
      <c r="I12128" s="113">
        <f t="shared" si="0"/>
        <v>7697</v>
      </c>
      <c r="J12128" s="111">
        <v>7697</v>
      </c>
      <c r="K12128" s="111" t="s">
        <v>2036</v>
      </c>
      <c r="L12128" s="111" t="s">
        <v>728</v>
      </c>
      <c r="M12128" s="111" t="s">
        <v>702</v>
      </c>
      <c r="N12128" s="111">
        <v>0.312</v>
      </c>
      <c r="O12128" s="114">
        <v>32.61</v>
      </c>
    </row>
    <row r="12129" spans="1:15">
      <c r="A12129" s="108"/>
      <c r="B12129" s="108"/>
      <c r="I12129" s="113">
        <f t="shared" si="0"/>
        <v>9887</v>
      </c>
      <c r="J12129" s="111">
        <v>9887</v>
      </c>
      <c r="K12129" s="111" t="s">
        <v>3349</v>
      </c>
      <c r="L12129" s="111" t="s">
        <v>706</v>
      </c>
      <c r="M12129" s="111" t="s">
        <v>729</v>
      </c>
      <c r="N12129" s="111">
        <v>2</v>
      </c>
      <c r="O12129" s="114">
        <v>61.18</v>
      </c>
    </row>
    <row r="12130" spans="1:15">
      <c r="A12130" s="108"/>
      <c r="B12130" s="108"/>
      <c r="I12130" s="113">
        <f t="shared" si="0"/>
        <v>10232</v>
      </c>
      <c r="J12130" s="111">
        <v>10232</v>
      </c>
      <c r="K12130" s="111" t="s">
        <v>3847</v>
      </c>
      <c r="L12130" s="111" t="s">
        <v>706</v>
      </c>
      <c r="M12130" s="111" t="s">
        <v>702</v>
      </c>
      <c r="N12130" s="111">
        <v>1</v>
      </c>
      <c r="O12130" s="114">
        <v>130.83000000000001</v>
      </c>
    </row>
    <row r="12131" spans="1:15">
      <c r="A12131" s="108"/>
      <c r="B12131" s="108"/>
      <c r="I12131" s="113">
        <f t="shared" si="0"/>
        <v>88248</v>
      </c>
      <c r="J12131" s="111">
        <v>88248</v>
      </c>
      <c r="K12131" s="111" t="s">
        <v>1800</v>
      </c>
      <c r="L12131" s="111" t="s">
        <v>708</v>
      </c>
      <c r="M12131" s="111" t="s">
        <v>702</v>
      </c>
      <c r="N12131" s="111">
        <v>15.744</v>
      </c>
      <c r="O12131" s="114">
        <v>16.97</v>
      </c>
    </row>
    <row r="12132" spans="1:15">
      <c r="A12132" s="108"/>
      <c r="B12132" s="108"/>
      <c r="I12132" s="113">
        <f t="shared" si="0"/>
        <v>88267</v>
      </c>
      <c r="J12132" s="111">
        <v>88267</v>
      </c>
      <c r="K12132" s="111" t="s">
        <v>1788</v>
      </c>
      <c r="L12132" s="111" t="s">
        <v>708</v>
      </c>
      <c r="M12132" s="111" t="s">
        <v>710</v>
      </c>
      <c r="N12132" s="111">
        <v>15.744</v>
      </c>
      <c r="O12132" s="114">
        <v>21.85</v>
      </c>
    </row>
    <row r="12133" spans="1:15">
      <c r="A12133" s="108"/>
      <c r="B12133" s="108"/>
      <c r="I12133" s="113">
        <f t="shared" si="0"/>
        <v>3148</v>
      </c>
      <c r="J12133" s="111">
        <v>3148</v>
      </c>
      <c r="K12133" s="111" t="s">
        <v>2701</v>
      </c>
      <c r="L12133" s="111" t="s">
        <v>706</v>
      </c>
      <c r="M12133" s="111" t="s">
        <v>702</v>
      </c>
      <c r="N12133" s="111">
        <v>0.33</v>
      </c>
      <c r="O12133" s="114">
        <v>12.9</v>
      </c>
    </row>
    <row r="12134" spans="1:15">
      <c r="A12134" s="108"/>
      <c r="B12134" s="108"/>
      <c r="I12134" s="113">
        <f t="shared" si="0"/>
        <v>4179</v>
      </c>
      <c r="J12134" s="111">
        <v>4179</v>
      </c>
      <c r="K12134" s="111" t="s">
        <v>3010</v>
      </c>
      <c r="L12134" s="111" t="s">
        <v>706</v>
      </c>
      <c r="M12134" s="111" t="s">
        <v>729</v>
      </c>
      <c r="N12134" s="111">
        <v>2</v>
      </c>
      <c r="O12134" s="114">
        <v>6.94</v>
      </c>
    </row>
    <row r="12135" spans="1:15">
      <c r="A12135" s="108"/>
      <c r="B12135" s="108"/>
      <c r="I12135" s="113">
        <f t="shared" si="0"/>
        <v>4180</v>
      </c>
      <c r="J12135" s="111">
        <v>4180</v>
      </c>
      <c r="K12135" s="111" t="s">
        <v>3333</v>
      </c>
      <c r="L12135" s="111" t="s">
        <v>706</v>
      </c>
      <c r="M12135" s="111" t="s">
        <v>729</v>
      </c>
      <c r="N12135" s="111">
        <v>3</v>
      </c>
      <c r="O12135" s="114">
        <v>10.220000000000001</v>
      </c>
    </row>
    <row r="12136" spans="1:15">
      <c r="A12136" s="108"/>
      <c r="B12136" s="108"/>
      <c r="I12136" s="113">
        <f t="shared" si="0"/>
        <v>4206</v>
      </c>
      <c r="J12136" s="111">
        <v>4206</v>
      </c>
      <c r="K12136" s="111" t="s">
        <v>3848</v>
      </c>
      <c r="L12136" s="111" t="s">
        <v>706</v>
      </c>
      <c r="M12136" s="111" t="s">
        <v>729</v>
      </c>
      <c r="N12136" s="111">
        <v>1</v>
      </c>
      <c r="O12136" s="114">
        <v>14.01</v>
      </c>
    </row>
    <row r="12137" spans="1:15">
      <c r="A12137" s="108"/>
      <c r="B12137" s="108"/>
      <c r="I12137" s="113">
        <f t="shared" si="0"/>
        <v>7307</v>
      </c>
      <c r="J12137" s="111">
        <v>7307</v>
      </c>
      <c r="K12137" s="111" t="s">
        <v>2035</v>
      </c>
      <c r="L12137" s="111" t="s">
        <v>407</v>
      </c>
      <c r="M12137" s="111" t="s">
        <v>702</v>
      </c>
      <c r="N12137" s="111">
        <v>3.6999999999999998E-2</v>
      </c>
      <c r="O12137" s="114">
        <v>25.68</v>
      </c>
    </row>
    <row r="12138" spans="1:15">
      <c r="A12138" s="108"/>
      <c r="B12138" s="108"/>
      <c r="I12138" s="113">
        <f t="shared" si="0"/>
        <v>7697</v>
      </c>
      <c r="J12138" s="111">
        <v>7697</v>
      </c>
      <c r="K12138" s="111" t="s">
        <v>2036</v>
      </c>
      <c r="L12138" s="111" t="s">
        <v>728</v>
      </c>
      <c r="M12138" s="111" t="s">
        <v>702</v>
      </c>
      <c r="N12138" s="111">
        <v>0.41599999999999998</v>
      </c>
      <c r="O12138" s="114">
        <v>32.61</v>
      </c>
    </row>
    <row r="12139" spans="1:15">
      <c r="A12139" s="108"/>
      <c r="B12139" s="108"/>
      <c r="I12139" s="113">
        <f t="shared" si="0"/>
        <v>7698</v>
      </c>
      <c r="J12139" s="111">
        <v>7698</v>
      </c>
      <c r="K12139" s="111" t="s">
        <v>2958</v>
      </c>
      <c r="L12139" s="111" t="s">
        <v>728</v>
      </c>
      <c r="M12139" s="111" t="s">
        <v>702</v>
      </c>
      <c r="N12139" s="111">
        <v>0.30199999999999999</v>
      </c>
      <c r="O12139" s="114">
        <v>28.07</v>
      </c>
    </row>
    <row r="12140" spans="1:15">
      <c r="A12140" s="108"/>
      <c r="B12140" s="108"/>
      <c r="I12140" s="113">
        <f t="shared" si="0"/>
        <v>9884</v>
      </c>
      <c r="J12140" s="111">
        <v>9884</v>
      </c>
      <c r="K12140" s="111" t="s">
        <v>3353</v>
      </c>
      <c r="L12140" s="111" t="s">
        <v>706</v>
      </c>
      <c r="M12140" s="111" t="s">
        <v>729</v>
      </c>
      <c r="N12140" s="111">
        <v>2</v>
      </c>
      <c r="O12140" s="114">
        <v>41.6</v>
      </c>
    </row>
    <row r="12141" spans="1:15">
      <c r="A12141" s="108"/>
      <c r="B12141" s="108"/>
      <c r="I12141" s="113">
        <f t="shared" si="0"/>
        <v>10236</v>
      </c>
      <c r="J12141" s="111">
        <v>10236</v>
      </c>
      <c r="K12141" s="111" t="s">
        <v>3849</v>
      </c>
      <c r="L12141" s="111" t="s">
        <v>706</v>
      </c>
      <c r="M12141" s="111" t="s">
        <v>702</v>
      </c>
      <c r="N12141" s="111">
        <v>1</v>
      </c>
      <c r="O12141" s="114">
        <v>86.37</v>
      </c>
    </row>
    <row r="12142" spans="1:15">
      <c r="A12142" s="108"/>
      <c r="B12142" s="108"/>
      <c r="I12142" s="113">
        <f t="shared" si="0"/>
        <v>88248</v>
      </c>
      <c r="J12142" s="111">
        <v>88248</v>
      </c>
      <c r="K12142" s="111" t="s">
        <v>1800</v>
      </c>
      <c r="L12142" s="111" t="s">
        <v>708</v>
      </c>
      <c r="M12142" s="111" t="s">
        <v>702</v>
      </c>
      <c r="N12142" s="111">
        <v>14.335000000000001</v>
      </c>
      <c r="O12142" s="114">
        <v>16.97</v>
      </c>
    </row>
    <row r="12143" spans="1:15">
      <c r="A12143" s="108"/>
      <c r="B12143" s="108"/>
      <c r="I12143" s="113">
        <f t="shared" si="0"/>
        <v>88267</v>
      </c>
      <c r="J12143" s="111">
        <v>88267</v>
      </c>
      <c r="K12143" s="111" t="s">
        <v>1788</v>
      </c>
      <c r="L12143" s="111" t="s">
        <v>708</v>
      </c>
      <c r="M12143" s="111" t="s">
        <v>710</v>
      </c>
      <c r="N12143" s="111">
        <v>14.335000000000001</v>
      </c>
      <c r="O12143" s="114">
        <v>21.85</v>
      </c>
    </row>
    <row r="12144" spans="1:15">
      <c r="A12144" s="108"/>
      <c r="B12144" s="108"/>
      <c r="I12144" s="113">
        <f t="shared" si="0"/>
        <v>3148</v>
      </c>
      <c r="J12144" s="111">
        <v>3148</v>
      </c>
      <c r="K12144" s="111" t="s">
        <v>2701</v>
      </c>
      <c r="L12144" s="111" t="s">
        <v>706</v>
      </c>
      <c r="M12144" s="111" t="s">
        <v>702</v>
      </c>
      <c r="N12144" s="111">
        <v>0.27600000000000002</v>
      </c>
      <c r="O12144" s="114">
        <v>12.9</v>
      </c>
    </row>
    <row r="12145" spans="1:15">
      <c r="A12145" s="108"/>
      <c r="B12145" s="108"/>
      <c r="I12145" s="113">
        <f t="shared" si="0"/>
        <v>4178</v>
      </c>
      <c r="J12145" s="111">
        <v>4178</v>
      </c>
      <c r="K12145" s="111" t="s">
        <v>3345</v>
      </c>
      <c r="L12145" s="111" t="s">
        <v>706</v>
      </c>
      <c r="M12145" s="111" t="s">
        <v>729</v>
      </c>
      <c r="N12145" s="111">
        <v>2</v>
      </c>
      <c r="O12145" s="114">
        <v>4.7</v>
      </c>
    </row>
    <row r="12146" spans="1:15">
      <c r="A12146" s="108"/>
      <c r="B12146" s="108"/>
      <c r="I12146" s="113">
        <f t="shared" si="0"/>
        <v>4179</v>
      </c>
      <c r="J12146" s="111">
        <v>4179</v>
      </c>
      <c r="K12146" s="111" t="s">
        <v>3010</v>
      </c>
      <c r="L12146" s="111" t="s">
        <v>706</v>
      </c>
      <c r="M12146" s="111" t="s">
        <v>729</v>
      </c>
      <c r="N12146" s="111">
        <v>3</v>
      </c>
      <c r="O12146" s="114">
        <v>6.94</v>
      </c>
    </row>
    <row r="12147" spans="1:15">
      <c r="A12147" s="108"/>
      <c r="B12147" s="108"/>
      <c r="I12147" s="113">
        <f t="shared" si="0"/>
        <v>4189</v>
      </c>
      <c r="J12147" s="111">
        <v>4189</v>
      </c>
      <c r="K12147" s="111" t="s">
        <v>3850</v>
      </c>
      <c r="L12147" s="111" t="s">
        <v>706</v>
      </c>
      <c r="M12147" s="111" t="s">
        <v>729</v>
      </c>
      <c r="N12147" s="111">
        <v>1</v>
      </c>
      <c r="O12147" s="114">
        <v>8.4499999999999993</v>
      </c>
    </row>
    <row r="12148" spans="1:15">
      <c r="A12148" s="108"/>
      <c r="B12148" s="108"/>
      <c r="I12148" s="113">
        <f t="shared" si="0"/>
        <v>7307</v>
      </c>
      <c r="J12148" s="111">
        <v>7307</v>
      </c>
      <c r="K12148" s="111" t="s">
        <v>2035</v>
      </c>
      <c r="L12148" s="111" t="s">
        <v>407</v>
      </c>
      <c r="M12148" s="111" t="s">
        <v>702</v>
      </c>
      <c r="N12148" s="111">
        <v>3.1E-2</v>
      </c>
      <c r="O12148" s="114">
        <v>25.68</v>
      </c>
    </row>
    <row r="12149" spans="1:15">
      <c r="A12149" s="108"/>
      <c r="B12149" s="108"/>
      <c r="I12149" s="113">
        <f t="shared" si="0"/>
        <v>7698</v>
      </c>
      <c r="J12149" s="111">
        <v>7698</v>
      </c>
      <c r="K12149" s="111" t="s">
        <v>2958</v>
      </c>
      <c r="L12149" s="111" t="s">
        <v>728</v>
      </c>
      <c r="M12149" s="111" t="s">
        <v>702</v>
      </c>
      <c r="N12149" s="111">
        <v>0.41599999999999998</v>
      </c>
      <c r="O12149" s="114">
        <v>28.07</v>
      </c>
    </row>
    <row r="12150" spans="1:15">
      <c r="A12150" s="108"/>
      <c r="B12150" s="108"/>
      <c r="I12150" s="113">
        <f t="shared" si="0"/>
        <v>9888</v>
      </c>
      <c r="J12150" s="111">
        <v>9888</v>
      </c>
      <c r="K12150" s="111" t="s">
        <v>3352</v>
      </c>
      <c r="L12150" s="111" t="s">
        <v>706</v>
      </c>
      <c r="M12150" s="111" t="s">
        <v>729</v>
      </c>
      <c r="N12150" s="111">
        <v>2</v>
      </c>
      <c r="O12150" s="114">
        <v>33.42</v>
      </c>
    </row>
    <row r="12151" spans="1:15">
      <c r="A12151" s="108"/>
      <c r="B12151" s="108"/>
      <c r="I12151" s="113">
        <f t="shared" si="0"/>
        <v>10233</v>
      </c>
      <c r="J12151" s="111">
        <v>10233</v>
      </c>
      <c r="K12151" s="111" t="s">
        <v>3851</v>
      </c>
      <c r="L12151" s="111" t="s">
        <v>706</v>
      </c>
      <c r="M12151" s="111" t="s">
        <v>702</v>
      </c>
      <c r="N12151" s="111">
        <v>1</v>
      </c>
      <c r="O12151" s="114">
        <v>80.94</v>
      </c>
    </row>
    <row r="12152" spans="1:15">
      <c r="A12152" s="108"/>
      <c r="B12152" s="108"/>
      <c r="I12152" s="113">
        <f t="shared" si="0"/>
        <v>21010</v>
      </c>
      <c r="J12152" s="111">
        <v>21010</v>
      </c>
      <c r="K12152" s="111" t="s">
        <v>2022</v>
      </c>
      <c r="L12152" s="111" t="s">
        <v>728</v>
      </c>
      <c r="M12152" s="111" t="s">
        <v>710</v>
      </c>
      <c r="N12152" s="111">
        <v>0.312</v>
      </c>
      <c r="O12152" s="114">
        <v>20.23</v>
      </c>
    </row>
    <row r="12153" spans="1:15">
      <c r="A12153" s="108"/>
      <c r="B12153" s="108"/>
      <c r="I12153" s="113">
        <f t="shared" si="0"/>
        <v>88248</v>
      </c>
      <c r="J12153" s="111">
        <v>88248</v>
      </c>
      <c r="K12153" s="111" t="s">
        <v>1800</v>
      </c>
      <c r="L12153" s="111" t="s">
        <v>708</v>
      </c>
      <c r="M12153" s="111" t="s">
        <v>702</v>
      </c>
      <c r="N12153" s="111">
        <v>13.176</v>
      </c>
      <c r="O12153" s="114">
        <v>16.97</v>
      </c>
    </row>
    <row r="12154" spans="1:15">
      <c r="A12154" s="108"/>
      <c r="B12154" s="108"/>
      <c r="I12154" s="113">
        <f t="shared" si="0"/>
        <v>88267</v>
      </c>
      <c r="J12154" s="111">
        <v>88267</v>
      </c>
      <c r="K12154" s="111" t="s">
        <v>1788</v>
      </c>
      <c r="L12154" s="111" t="s">
        <v>708</v>
      </c>
      <c r="M12154" s="111" t="s">
        <v>710</v>
      </c>
      <c r="N12154" s="111">
        <v>13.176</v>
      </c>
      <c r="O12154" s="114">
        <v>21.85</v>
      </c>
    </row>
    <row r="12155" spans="1:15">
      <c r="A12155" s="108"/>
      <c r="B12155" s="108"/>
      <c r="I12155" s="113">
        <f t="shared" si="0"/>
        <v>88248</v>
      </c>
      <c r="J12155" s="111">
        <v>88248</v>
      </c>
      <c r="K12155" s="111" t="s">
        <v>1800</v>
      </c>
      <c r="L12155" s="111" t="s">
        <v>708</v>
      </c>
      <c r="M12155" s="111" t="s">
        <v>702</v>
      </c>
      <c r="N12155" s="111">
        <v>2.2700000000000001E-2</v>
      </c>
      <c r="O12155" s="114">
        <v>16.97</v>
      </c>
    </row>
    <row r="12156" spans="1:15">
      <c r="A12156" s="108"/>
      <c r="B12156" s="108"/>
      <c r="I12156" s="113">
        <f t="shared" si="0"/>
        <v>88267</v>
      </c>
      <c r="J12156" s="111">
        <v>88267</v>
      </c>
      <c r="K12156" s="111" t="s">
        <v>1788</v>
      </c>
      <c r="L12156" s="111" t="s">
        <v>708</v>
      </c>
      <c r="M12156" s="111" t="s">
        <v>710</v>
      </c>
      <c r="N12156" s="111">
        <v>0.16209999999999999</v>
      </c>
      <c r="O12156" s="114">
        <v>21.85</v>
      </c>
    </row>
    <row r="12157" spans="1:15">
      <c r="A12157" s="108"/>
      <c r="B12157" s="108"/>
      <c r="I12157" s="113">
        <f t="shared" si="0"/>
        <v>11267</v>
      </c>
      <c r="J12157" s="111">
        <v>11267</v>
      </c>
      <c r="K12157" s="111" t="s">
        <v>2582</v>
      </c>
      <c r="L12157" s="111" t="s">
        <v>706</v>
      </c>
      <c r="M12157" s="111" t="s">
        <v>702</v>
      </c>
      <c r="N12157" s="111">
        <v>8.5220000000000002</v>
      </c>
      <c r="O12157" s="114">
        <v>0.74</v>
      </c>
    </row>
    <row r="12158" spans="1:15">
      <c r="A12158" s="108"/>
      <c r="B12158" s="108"/>
      <c r="I12158" s="113">
        <f t="shared" si="0"/>
        <v>11976</v>
      </c>
      <c r="J12158" s="111">
        <v>11976</v>
      </c>
      <c r="K12158" s="111" t="s">
        <v>3836</v>
      </c>
      <c r="L12158" s="111" t="s">
        <v>706</v>
      </c>
      <c r="M12158" s="111" t="s">
        <v>702</v>
      </c>
      <c r="N12158" s="111">
        <v>2.8410000000000002</v>
      </c>
      <c r="O12158" s="114">
        <v>0.74</v>
      </c>
    </row>
    <row r="12159" spans="1:15">
      <c r="A12159" s="108"/>
      <c r="B12159" s="108"/>
      <c r="I12159" s="113">
        <f t="shared" si="0"/>
        <v>39029</v>
      </c>
      <c r="J12159" s="111">
        <v>39029</v>
      </c>
      <c r="K12159" s="111" t="s">
        <v>3837</v>
      </c>
      <c r="L12159" s="111" t="s">
        <v>728</v>
      </c>
      <c r="M12159" s="111" t="s">
        <v>702</v>
      </c>
      <c r="N12159" s="111">
        <v>0.27</v>
      </c>
      <c r="O12159" s="114">
        <v>9.5399999999999991</v>
      </c>
    </row>
    <row r="12160" spans="1:15">
      <c r="A12160" s="108"/>
      <c r="B12160" s="108"/>
      <c r="I12160" s="113">
        <f t="shared" si="0"/>
        <v>39996</v>
      </c>
      <c r="J12160" s="111">
        <v>39996</v>
      </c>
      <c r="K12160" s="111" t="s">
        <v>2586</v>
      </c>
      <c r="L12160" s="111" t="s">
        <v>728</v>
      </c>
      <c r="M12160" s="111" t="s">
        <v>702</v>
      </c>
      <c r="N12160" s="111">
        <v>1.4259999999999999</v>
      </c>
      <c r="O12160" s="114">
        <v>2.13</v>
      </c>
    </row>
    <row r="12161" spans="1:15">
      <c r="A12161" s="108"/>
      <c r="B12161" s="108"/>
      <c r="I12161" s="113">
        <f t="shared" si="0"/>
        <v>39997</v>
      </c>
      <c r="J12161" s="111">
        <v>39997</v>
      </c>
      <c r="K12161" s="111" t="s">
        <v>2587</v>
      </c>
      <c r="L12161" s="111" t="s">
        <v>706</v>
      </c>
      <c r="M12161" s="111" t="s">
        <v>702</v>
      </c>
      <c r="N12161" s="111">
        <v>8.5220000000000002</v>
      </c>
      <c r="O12161" s="114">
        <v>0.18</v>
      </c>
    </row>
    <row r="12162" spans="1:15">
      <c r="A12162" s="108"/>
      <c r="B12162" s="108"/>
      <c r="I12162" s="113">
        <f t="shared" si="0"/>
        <v>11267</v>
      </c>
      <c r="J12162" s="111">
        <v>11267</v>
      </c>
      <c r="K12162" s="111" t="s">
        <v>2582</v>
      </c>
      <c r="L12162" s="111" t="s">
        <v>706</v>
      </c>
      <c r="M12162" s="111" t="s">
        <v>702</v>
      </c>
      <c r="N12162" s="111">
        <v>3.786</v>
      </c>
      <c r="O12162" s="114">
        <v>0.74</v>
      </c>
    </row>
    <row r="12163" spans="1:15">
      <c r="A12163" s="108"/>
      <c r="B12163" s="108"/>
      <c r="I12163" s="113">
        <f t="shared" si="0"/>
        <v>11976</v>
      </c>
      <c r="J12163" s="111">
        <v>11976</v>
      </c>
      <c r="K12163" s="111" t="s">
        <v>3836</v>
      </c>
      <c r="L12163" s="111" t="s">
        <v>706</v>
      </c>
      <c r="M12163" s="111" t="s">
        <v>702</v>
      </c>
      <c r="N12163" s="111">
        <v>1.262</v>
      </c>
      <c r="O12163" s="114">
        <v>0.74</v>
      </c>
    </row>
    <row r="12164" spans="1:15">
      <c r="A12164" s="108"/>
      <c r="B12164" s="108"/>
      <c r="I12164" s="113">
        <f t="shared" si="0"/>
        <v>39029</v>
      </c>
      <c r="J12164" s="111">
        <v>39029</v>
      </c>
      <c r="K12164" s="111" t="s">
        <v>3837</v>
      </c>
      <c r="L12164" s="111" t="s">
        <v>728</v>
      </c>
      <c r="M12164" s="111" t="s">
        <v>702</v>
      </c>
      <c r="N12164" s="111">
        <v>0.34100000000000003</v>
      </c>
      <c r="O12164" s="114">
        <v>9.5399999999999991</v>
      </c>
    </row>
    <row r="12165" spans="1:15">
      <c r="A12165" s="108"/>
      <c r="B12165" s="108"/>
      <c r="I12165" s="113">
        <f t="shared" si="0"/>
        <v>39996</v>
      </c>
      <c r="J12165" s="111">
        <v>39996</v>
      </c>
      <c r="K12165" s="111" t="s">
        <v>2586</v>
      </c>
      <c r="L12165" s="111" t="s">
        <v>728</v>
      </c>
      <c r="M12165" s="111" t="s">
        <v>702</v>
      </c>
      <c r="N12165" s="111">
        <v>0.748</v>
      </c>
      <c r="O12165" s="114">
        <v>2.13</v>
      </c>
    </row>
    <row r="12166" spans="1:15">
      <c r="A12166" s="108"/>
      <c r="B12166" s="108"/>
      <c r="I12166" s="113">
        <f t="shared" si="0"/>
        <v>39997</v>
      </c>
      <c r="J12166" s="111">
        <v>39997</v>
      </c>
      <c r="K12166" s="111" t="s">
        <v>2587</v>
      </c>
      <c r="L12166" s="111" t="s">
        <v>706</v>
      </c>
      <c r="M12166" s="111" t="s">
        <v>702</v>
      </c>
      <c r="N12166" s="111">
        <v>3.786</v>
      </c>
      <c r="O12166" s="114">
        <v>0.18</v>
      </c>
    </row>
    <row r="12167" spans="1:15">
      <c r="A12167" s="108"/>
      <c r="B12167" s="108"/>
      <c r="I12167" s="113">
        <f t="shared" si="0"/>
        <v>11267</v>
      </c>
      <c r="J12167" s="111">
        <v>11267</v>
      </c>
      <c r="K12167" s="111" t="s">
        <v>2582</v>
      </c>
      <c r="L12167" s="111" t="s">
        <v>706</v>
      </c>
      <c r="M12167" s="111" t="s">
        <v>702</v>
      </c>
      <c r="N12167" s="111">
        <v>2.11</v>
      </c>
      <c r="O12167" s="114">
        <v>0.74</v>
      </c>
    </row>
    <row r="12168" spans="1:15">
      <c r="A12168" s="108"/>
      <c r="B12168" s="108"/>
      <c r="I12168" s="113">
        <f t="shared" si="0"/>
        <v>11976</v>
      </c>
      <c r="J12168" s="111">
        <v>11976</v>
      </c>
      <c r="K12168" s="111" t="s">
        <v>3836</v>
      </c>
      <c r="L12168" s="111" t="s">
        <v>706</v>
      </c>
      <c r="M12168" s="111" t="s">
        <v>702</v>
      </c>
      <c r="N12168" s="111">
        <v>0.70299999999999996</v>
      </c>
      <c r="O12168" s="114">
        <v>0.74</v>
      </c>
    </row>
    <row r="12169" spans="1:15">
      <c r="A12169" s="108"/>
      <c r="B12169" s="108"/>
      <c r="I12169" s="113">
        <f t="shared" si="0"/>
        <v>39029</v>
      </c>
      <c r="J12169" s="111">
        <v>39029</v>
      </c>
      <c r="K12169" s="111" t="s">
        <v>3837</v>
      </c>
      <c r="L12169" s="111" t="s">
        <v>728</v>
      </c>
      <c r="M12169" s="111" t="s">
        <v>702</v>
      </c>
      <c r="N12169" s="111">
        <v>0.36599999999999999</v>
      </c>
      <c r="O12169" s="114">
        <v>9.5399999999999991</v>
      </c>
    </row>
    <row r="12170" spans="1:15">
      <c r="A12170" s="108"/>
      <c r="B12170" s="108"/>
      <c r="I12170" s="113">
        <f t="shared" si="0"/>
        <v>39996</v>
      </c>
      <c r="J12170" s="111">
        <v>39996</v>
      </c>
      <c r="K12170" s="111" t="s">
        <v>2586</v>
      </c>
      <c r="L12170" s="111" t="s">
        <v>728</v>
      </c>
      <c r="M12170" s="111" t="s">
        <v>702</v>
      </c>
      <c r="N12170" s="111">
        <v>0.50800000000000001</v>
      </c>
      <c r="O12170" s="114">
        <v>2.13</v>
      </c>
    </row>
    <row r="12171" spans="1:15">
      <c r="A12171" s="108"/>
      <c r="B12171" s="108"/>
      <c r="I12171" s="113">
        <f t="shared" si="0"/>
        <v>39997</v>
      </c>
      <c r="J12171" s="111">
        <v>39997</v>
      </c>
      <c r="K12171" s="111" t="s">
        <v>2587</v>
      </c>
      <c r="L12171" s="111" t="s">
        <v>706</v>
      </c>
      <c r="M12171" s="111" t="s">
        <v>702</v>
      </c>
      <c r="N12171" s="111">
        <v>2.11</v>
      </c>
      <c r="O12171" s="114">
        <v>0.18</v>
      </c>
    </row>
    <row r="12172" spans="1:15">
      <c r="A12172" s="108"/>
      <c r="B12172" s="108"/>
      <c r="I12172" s="113">
        <f t="shared" si="0"/>
        <v>11976</v>
      </c>
      <c r="J12172" s="111">
        <v>11976</v>
      </c>
      <c r="K12172" s="111" t="s">
        <v>3836</v>
      </c>
      <c r="L12172" s="111" t="s">
        <v>706</v>
      </c>
      <c r="M12172" s="111" t="s">
        <v>702</v>
      </c>
      <c r="N12172" s="111">
        <v>1.333</v>
      </c>
      <c r="O12172" s="114">
        <v>0.74</v>
      </c>
    </row>
    <row r="12173" spans="1:15">
      <c r="A12173" s="108"/>
      <c r="B12173" s="108"/>
      <c r="I12173" s="113">
        <f t="shared" si="0"/>
        <v>39029</v>
      </c>
      <c r="J12173" s="111">
        <v>39029</v>
      </c>
      <c r="K12173" s="111" t="s">
        <v>3837</v>
      </c>
      <c r="L12173" s="111" t="s">
        <v>728</v>
      </c>
      <c r="M12173" s="111" t="s">
        <v>702</v>
      </c>
      <c r="N12173" s="111">
        <v>0.29299999999999998</v>
      </c>
      <c r="O12173" s="114">
        <v>9.5399999999999991</v>
      </c>
    </row>
    <row r="12174" spans="1:15">
      <c r="A12174" s="108"/>
      <c r="B12174" s="108"/>
      <c r="I12174" s="113">
        <f t="shared" si="0"/>
        <v>39996</v>
      </c>
      <c r="J12174" s="111">
        <v>39996</v>
      </c>
      <c r="K12174" s="111" t="s">
        <v>2586</v>
      </c>
      <c r="L12174" s="111" t="s">
        <v>728</v>
      </c>
      <c r="M12174" s="111" t="s">
        <v>702</v>
      </c>
      <c r="N12174" s="111">
        <v>0.46700000000000003</v>
      </c>
      <c r="O12174" s="114">
        <v>2.13</v>
      </c>
    </row>
    <row r="12175" spans="1:15">
      <c r="A12175" s="108"/>
      <c r="B12175" s="108"/>
      <c r="I12175" s="113">
        <f t="shared" si="0"/>
        <v>88267</v>
      </c>
      <c r="J12175" s="111">
        <v>88267</v>
      </c>
      <c r="K12175" s="111" t="s">
        <v>1788</v>
      </c>
      <c r="L12175" s="111" t="s">
        <v>708</v>
      </c>
      <c r="M12175" s="111" t="s">
        <v>710</v>
      </c>
      <c r="N12175" s="111">
        <v>0.161</v>
      </c>
      <c r="O12175" s="114">
        <v>21.85</v>
      </c>
    </row>
    <row r="12176" spans="1:15">
      <c r="A12176" s="108"/>
      <c r="B12176" s="108"/>
      <c r="I12176" s="113">
        <f t="shared" si="0"/>
        <v>39029</v>
      </c>
      <c r="J12176" s="111">
        <v>39029</v>
      </c>
      <c r="K12176" s="111" t="s">
        <v>3837</v>
      </c>
      <c r="L12176" s="111" t="s">
        <v>728</v>
      </c>
      <c r="M12176" s="111" t="s">
        <v>702</v>
      </c>
      <c r="N12176" s="111">
        <v>0.56000000000000005</v>
      </c>
      <c r="O12176" s="114">
        <v>9.5399999999999991</v>
      </c>
    </row>
    <row r="12177" spans="1:15">
      <c r="A12177" s="108"/>
      <c r="B12177" s="108"/>
      <c r="I12177" s="113">
        <f t="shared" si="0"/>
        <v>88246</v>
      </c>
      <c r="J12177" s="111">
        <v>88246</v>
      </c>
      <c r="K12177" s="111" t="s">
        <v>707</v>
      </c>
      <c r="L12177" s="111" t="s">
        <v>708</v>
      </c>
      <c r="M12177" s="111" t="s">
        <v>702</v>
      </c>
      <c r="N12177" s="111">
        <v>5</v>
      </c>
      <c r="O12177" s="114">
        <v>20.22</v>
      </c>
    </row>
    <row r="12178" spans="1:15">
      <c r="A12178" s="108"/>
      <c r="B12178" s="108"/>
      <c r="I12178" s="113">
        <f t="shared" si="0"/>
        <v>88292</v>
      </c>
      <c r="J12178" s="111">
        <v>88292</v>
      </c>
      <c r="K12178" s="111" t="s">
        <v>3852</v>
      </c>
      <c r="L12178" s="111" t="s">
        <v>708</v>
      </c>
      <c r="M12178" s="111" t="s">
        <v>702</v>
      </c>
      <c r="N12178" s="111">
        <v>10</v>
      </c>
      <c r="O12178" s="114">
        <v>18.579999999999998</v>
      </c>
    </row>
    <row r="12179" spans="1:15">
      <c r="A12179" s="108"/>
      <c r="B12179" s="108"/>
      <c r="I12179" s="113">
        <f t="shared" si="0"/>
        <v>95139</v>
      </c>
      <c r="J12179" s="111">
        <v>95139</v>
      </c>
      <c r="K12179" s="111" t="s">
        <v>3853</v>
      </c>
      <c r="L12179" s="111" t="s">
        <v>701</v>
      </c>
      <c r="M12179" s="111" t="s">
        <v>729</v>
      </c>
      <c r="N12179" s="111">
        <v>5</v>
      </c>
      <c r="O12179" s="114">
        <v>0.06</v>
      </c>
    </row>
    <row r="12180" spans="1:15">
      <c r="A12180" s="108"/>
      <c r="B12180" s="108"/>
      <c r="I12180" s="113">
        <f t="shared" si="0"/>
        <v>88246</v>
      </c>
      <c r="J12180" s="111">
        <v>88246</v>
      </c>
      <c r="K12180" s="111" t="s">
        <v>707</v>
      </c>
      <c r="L12180" s="111" t="s">
        <v>708</v>
      </c>
      <c r="M12180" s="111" t="s">
        <v>702</v>
      </c>
      <c r="N12180" s="111">
        <v>6.5</v>
      </c>
      <c r="O12180" s="114">
        <v>20.22</v>
      </c>
    </row>
    <row r="12181" spans="1:15">
      <c r="A12181" s="108"/>
      <c r="B12181" s="108"/>
      <c r="I12181" s="113">
        <f t="shared" si="0"/>
        <v>88292</v>
      </c>
      <c r="J12181" s="111">
        <v>88292</v>
      </c>
      <c r="K12181" s="111" t="s">
        <v>3852</v>
      </c>
      <c r="L12181" s="111" t="s">
        <v>708</v>
      </c>
      <c r="M12181" s="111" t="s">
        <v>702</v>
      </c>
      <c r="N12181" s="111">
        <v>13</v>
      </c>
      <c r="O12181" s="114">
        <v>18.579999999999998</v>
      </c>
    </row>
    <row r="12182" spans="1:15">
      <c r="A12182" s="108"/>
      <c r="B12182" s="108"/>
      <c r="I12182" s="113">
        <f t="shared" si="0"/>
        <v>88316</v>
      </c>
      <c r="J12182" s="111">
        <v>88316</v>
      </c>
      <c r="K12182" s="111" t="s">
        <v>709</v>
      </c>
      <c r="L12182" s="111" t="s">
        <v>708</v>
      </c>
      <c r="M12182" s="111" t="s">
        <v>710</v>
      </c>
      <c r="N12182" s="111">
        <v>13</v>
      </c>
      <c r="O12182" s="114">
        <v>17.3</v>
      </c>
    </row>
    <row r="12183" spans="1:15">
      <c r="A12183" s="108"/>
      <c r="B12183" s="108"/>
      <c r="I12183" s="113">
        <f t="shared" si="0"/>
        <v>95139</v>
      </c>
      <c r="J12183" s="111">
        <v>95139</v>
      </c>
      <c r="K12183" s="111" t="s">
        <v>3853</v>
      </c>
      <c r="L12183" s="111" t="s">
        <v>701</v>
      </c>
      <c r="M12183" s="111" t="s">
        <v>729</v>
      </c>
      <c r="N12183" s="111">
        <v>6.5</v>
      </c>
      <c r="O12183" s="114">
        <v>0.06</v>
      </c>
    </row>
    <row r="12184" spans="1:15">
      <c r="A12184" s="108"/>
      <c r="B12184" s="108"/>
      <c r="I12184" s="113">
        <f t="shared" si="0"/>
        <v>88267</v>
      </c>
      <c r="J12184" s="111">
        <v>88267</v>
      </c>
      <c r="K12184" s="111" t="s">
        <v>1788</v>
      </c>
      <c r="L12184" s="111" t="s">
        <v>708</v>
      </c>
      <c r="M12184" s="111" t="s">
        <v>710</v>
      </c>
      <c r="N12184" s="111">
        <v>2.5</v>
      </c>
      <c r="O12184" s="114">
        <v>21.85</v>
      </c>
    </row>
    <row r="12185" spans="1:15">
      <c r="A12185" s="108"/>
      <c r="B12185" s="108"/>
      <c r="I12185" s="113">
        <f t="shared" si="0"/>
        <v>88277</v>
      </c>
      <c r="J12185" s="111">
        <v>88277</v>
      </c>
      <c r="K12185" s="111" t="s">
        <v>758</v>
      </c>
      <c r="L12185" s="111" t="s">
        <v>708</v>
      </c>
      <c r="M12185" s="111" t="s">
        <v>702</v>
      </c>
      <c r="N12185" s="111">
        <v>2.5</v>
      </c>
      <c r="O12185" s="114">
        <v>24.17</v>
      </c>
    </row>
    <row r="12186" spans="1:15">
      <c r="A12186" s="108"/>
      <c r="B12186" s="108"/>
      <c r="I12186" s="113">
        <f t="shared" si="0"/>
        <v>95139</v>
      </c>
      <c r="J12186" s="111">
        <v>95139</v>
      </c>
      <c r="K12186" s="111" t="s">
        <v>3853</v>
      </c>
      <c r="L12186" s="111" t="s">
        <v>701</v>
      </c>
      <c r="M12186" s="111" t="s">
        <v>729</v>
      </c>
      <c r="N12186" s="111">
        <v>2.5</v>
      </c>
      <c r="O12186" s="114">
        <v>0.06</v>
      </c>
    </row>
    <row r="12187" spans="1:15">
      <c r="A12187" s="108"/>
      <c r="B12187" s="108"/>
      <c r="I12187" s="113">
        <f t="shared" si="0"/>
        <v>88267</v>
      </c>
      <c r="J12187" s="111">
        <v>88267</v>
      </c>
      <c r="K12187" s="111" t="s">
        <v>1788</v>
      </c>
      <c r="L12187" s="111" t="s">
        <v>708</v>
      </c>
      <c r="M12187" s="111" t="s">
        <v>710</v>
      </c>
      <c r="N12187" s="111">
        <v>4</v>
      </c>
      <c r="O12187" s="114">
        <v>21.85</v>
      </c>
    </row>
    <row r="12188" spans="1:15">
      <c r="A12188" s="108"/>
      <c r="B12188" s="108"/>
      <c r="I12188" s="113">
        <f t="shared" si="0"/>
        <v>88277</v>
      </c>
      <c r="J12188" s="111">
        <v>88277</v>
      </c>
      <c r="K12188" s="111" t="s">
        <v>758</v>
      </c>
      <c r="L12188" s="111" t="s">
        <v>708</v>
      </c>
      <c r="M12188" s="111" t="s">
        <v>702</v>
      </c>
      <c r="N12188" s="111">
        <v>4</v>
      </c>
      <c r="O12188" s="114">
        <v>24.17</v>
      </c>
    </row>
    <row r="12189" spans="1:15">
      <c r="A12189" s="108"/>
      <c r="B12189" s="108"/>
      <c r="I12189" s="113">
        <f t="shared" si="0"/>
        <v>88316</v>
      </c>
      <c r="J12189" s="111">
        <v>88316</v>
      </c>
      <c r="K12189" s="111" t="s">
        <v>709</v>
      </c>
      <c r="L12189" s="111" t="s">
        <v>708</v>
      </c>
      <c r="M12189" s="111" t="s">
        <v>710</v>
      </c>
      <c r="N12189" s="111">
        <v>8</v>
      </c>
      <c r="O12189" s="114">
        <v>17.3</v>
      </c>
    </row>
    <row r="12190" spans="1:15">
      <c r="A12190" s="108"/>
      <c r="B12190" s="108"/>
      <c r="I12190" s="113">
        <f t="shared" si="0"/>
        <v>95139</v>
      </c>
      <c r="J12190" s="111">
        <v>95139</v>
      </c>
      <c r="K12190" s="111" t="s">
        <v>3853</v>
      </c>
      <c r="L12190" s="111" t="s">
        <v>701</v>
      </c>
      <c r="M12190" s="111" t="s">
        <v>729</v>
      </c>
      <c r="N12190" s="111">
        <v>4</v>
      </c>
      <c r="O12190" s="114">
        <v>0.06</v>
      </c>
    </row>
    <row r="12191" spans="1:15">
      <c r="A12191" s="108"/>
      <c r="B12191" s="108"/>
      <c r="I12191" s="113">
        <f t="shared" si="0"/>
        <v>88277</v>
      </c>
      <c r="J12191" s="111">
        <v>88277</v>
      </c>
      <c r="K12191" s="111" t="s">
        <v>758</v>
      </c>
      <c r="L12191" s="111" t="s">
        <v>708</v>
      </c>
      <c r="M12191" s="111" t="s">
        <v>702</v>
      </c>
      <c r="N12191" s="111">
        <v>8</v>
      </c>
      <c r="O12191" s="114">
        <v>24.17</v>
      </c>
    </row>
    <row r="12192" spans="1:15">
      <c r="A12192" s="108"/>
      <c r="B12192" s="108"/>
      <c r="I12192" s="113">
        <f t="shared" si="0"/>
        <v>88316</v>
      </c>
      <c r="J12192" s="111">
        <v>88316</v>
      </c>
      <c r="K12192" s="111" t="s">
        <v>709</v>
      </c>
      <c r="L12192" s="111" t="s">
        <v>708</v>
      </c>
      <c r="M12192" s="111" t="s">
        <v>710</v>
      </c>
      <c r="N12192" s="111">
        <v>16</v>
      </c>
      <c r="O12192" s="114">
        <v>17.3</v>
      </c>
    </row>
    <row r="12193" spans="1:15">
      <c r="A12193" s="108"/>
      <c r="B12193" s="108"/>
      <c r="I12193" s="113">
        <f t="shared" si="0"/>
        <v>95139</v>
      </c>
      <c r="J12193" s="111">
        <v>95139</v>
      </c>
      <c r="K12193" s="111" t="s">
        <v>3853</v>
      </c>
      <c r="L12193" s="111" t="s">
        <v>701</v>
      </c>
      <c r="M12193" s="111" t="s">
        <v>729</v>
      </c>
      <c r="N12193" s="111">
        <v>8</v>
      </c>
      <c r="O12193" s="114">
        <v>0.06</v>
      </c>
    </row>
    <row r="12194" spans="1:15">
      <c r="A12194" s="108"/>
      <c r="B12194" s="108"/>
      <c r="I12194" s="113">
        <f t="shared" si="0"/>
        <v>88267</v>
      </c>
      <c r="J12194" s="111">
        <v>88267</v>
      </c>
      <c r="K12194" s="111" t="s">
        <v>1788</v>
      </c>
      <c r="L12194" s="111" t="s">
        <v>708</v>
      </c>
      <c r="M12194" s="111" t="s">
        <v>710</v>
      </c>
      <c r="N12194" s="111">
        <v>12</v>
      </c>
      <c r="O12194" s="114">
        <v>21.85</v>
      </c>
    </row>
    <row r="12195" spans="1:15">
      <c r="A12195" s="108"/>
      <c r="B12195" s="108"/>
      <c r="I12195" s="113">
        <f t="shared" si="0"/>
        <v>88277</v>
      </c>
      <c r="J12195" s="111">
        <v>88277</v>
      </c>
      <c r="K12195" s="111" t="s">
        <v>758</v>
      </c>
      <c r="L12195" s="111" t="s">
        <v>708</v>
      </c>
      <c r="M12195" s="111" t="s">
        <v>702</v>
      </c>
      <c r="N12195" s="111">
        <v>12</v>
      </c>
      <c r="O12195" s="114">
        <v>24.17</v>
      </c>
    </row>
    <row r="12196" spans="1:15">
      <c r="A12196" s="108"/>
      <c r="B12196" s="108"/>
      <c r="I12196" s="113">
        <f t="shared" si="0"/>
        <v>88316</v>
      </c>
      <c r="J12196" s="111">
        <v>88316</v>
      </c>
      <c r="K12196" s="111" t="s">
        <v>709</v>
      </c>
      <c r="L12196" s="111" t="s">
        <v>708</v>
      </c>
      <c r="M12196" s="111" t="s">
        <v>710</v>
      </c>
      <c r="N12196" s="111">
        <v>24</v>
      </c>
      <c r="O12196" s="114">
        <v>17.3</v>
      </c>
    </row>
    <row r="12197" spans="1:15">
      <c r="A12197" s="108"/>
      <c r="B12197" s="108"/>
      <c r="I12197" s="113">
        <f t="shared" si="0"/>
        <v>95139</v>
      </c>
      <c r="J12197" s="111">
        <v>95139</v>
      </c>
      <c r="K12197" s="111" t="s">
        <v>3853</v>
      </c>
      <c r="L12197" s="111" t="s">
        <v>701</v>
      </c>
      <c r="M12197" s="111" t="s">
        <v>729</v>
      </c>
      <c r="N12197" s="111">
        <v>12</v>
      </c>
      <c r="O12197" s="114">
        <v>0.06</v>
      </c>
    </row>
    <row r="12198" spans="1:15">
      <c r="A12198" s="108"/>
      <c r="B12198" s="108"/>
      <c r="I12198" s="113">
        <f t="shared" si="0"/>
        <v>88267</v>
      </c>
      <c r="J12198" s="111">
        <v>88267</v>
      </c>
      <c r="K12198" s="111" t="s">
        <v>1788</v>
      </c>
      <c r="L12198" s="111" t="s">
        <v>708</v>
      </c>
      <c r="M12198" s="111" t="s">
        <v>710</v>
      </c>
      <c r="N12198" s="111">
        <v>12.5</v>
      </c>
      <c r="O12198" s="114">
        <v>21.85</v>
      </c>
    </row>
    <row r="12199" spans="1:15">
      <c r="A12199" s="108"/>
      <c r="B12199" s="108"/>
      <c r="I12199" s="113">
        <f t="shared" si="0"/>
        <v>88277</v>
      </c>
      <c r="J12199" s="111">
        <v>88277</v>
      </c>
      <c r="K12199" s="111" t="s">
        <v>758</v>
      </c>
      <c r="L12199" s="111" t="s">
        <v>708</v>
      </c>
      <c r="M12199" s="111" t="s">
        <v>702</v>
      </c>
      <c r="N12199" s="111">
        <v>25</v>
      </c>
      <c r="O12199" s="114">
        <v>24.17</v>
      </c>
    </row>
    <row r="12200" spans="1:15">
      <c r="A12200" s="108"/>
      <c r="B12200" s="108"/>
      <c r="I12200" s="113">
        <f t="shared" si="0"/>
        <v>88316</v>
      </c>
      <c r="J12200" s="111">
        <v>88316</v>
      </c>
      <c r="K12200" s="111" t="s">
        <v>709</v>
      </c>
      <c r="L12200" s="111" t="s">
        <v>708</v>
      </c>
      <c r="M12200" s="111" t="s">
        <v>710</v>
      </c>
      <c r="N12200" s="111">
        <v>25</v>
      </c>
      <c r="O12200" s="114">
        <v>17.3</v>
      </c>
    </row>
    <row r="12201" spans="1:15">
      <c r="A12201" s="108"/>
      <c r="B12201" s="108"/>
      <c r="I12201" s="113">
        <f t="shared" si="0"/>
        <v>95139</v>
      </c>
      <c r="J12201" s="111">
        <v>95139</v>
      </c>
      <c r="K12201" s="111" t="s">
        <v>3853</v>
      </c>
      <c r="L12201" s="111" t="s">
        <v>701</v>
      </c>
      <c r="M12201" s="111" t="s">
        <v>729</v>
      </c>
      <c r="N12201" s="111">
        <v>12.5</v>
      </c>
      <c r="O12201" s="114">
        <v>0.06</v>
      </c>
    </row>
    <row r="12202" spans="1:15">
      <c r="A12202" s="108"/>
      <c r="B12202" s="108"/>
      <c r="I12202" s="113">
        <f t="shared" si="0"/>
        <v>88267</v>
      </c>
      <c r="J12202" s="111">
        <v>88267</v>
      </c>
      <c r="K12202" s="111" t="s">
        <v>1788</v>
      </c>
      <c r="L12202" s="111" t="s">
        <v>708</v>
      </c>
      <c r="M12202" s="111" t="s">
        <v>710</v>
      </c>
      <c r="N12202" s="111">
        <v>17</v>
      </c>
      <c r="O12202" s="114">
        <v>21.85</v>
      </c>
    </row>
    <row r="12203" spans="1:15">
      <c r="A12203" s="108"/>
      <c r="B12203" s="108"/>
      <c r="I12203" s="113">
        <f t="shared" si="0"/>
        <v>88277</v>
      </c>
      <c r="J12203" s="111">
        <v>88277</v>
      </c>
      <c r="K12203" s="111" t="s">
        <v>758</v>
      </c>
      <c r="L12203" s="111" t="s">
        <v>708</v>
      </c>
      <c r="M12203" s="111" t="s">
        <v>702</v>
      </c>
      <c r="N12203" s="111">
        <v>34</v>
      </c>
      <c r="O12203" s="114">
        <v>24.17</v>
      </c>
    </row>
    <row r="12204" spans="1:15">
      <c r="A12204" s="108"/>
      <c r="B12204" s="108"/>
      <c r="I12204" s="113">
        <f t="shared" si="0"/>
        <v>88316</v>
      </c>
      <c r="J12204" s="111">
        <v>88316</v>
      </c>
      <c r="K12204" s="111" t="s">
        <v>709</v>
      </c>
      <c r="L12204" s="111" t="s">
        <v>708</v>
      </c>
      <c r="M12204" s="111" t="s">
        <v>710</v>
      </c>
      <c r="N12204" s="111">
        <v>34</v>
      </c>
      <c r="O12204" s="114">
        <v>17.3</v>
      </c>
    </row>
    <row r="12205" spans="1:15">
      <c r="A12205" s="108"/>
      <c r="B12205" s="108"/>
      <c r="I12205" s="113">
        <f t="shared" si="0"/>
        <v>95139</v>
      </c>
      <c r="J12205" s="111">
        <v>95139</v>
      </c>
      <c r="K12205" s="111" t="s">
        <v>3853</v>
      </c>
      <c r="L12205" s="111" t="s">
        <v>701</v>
      </c>
      <c r="M12205" s="111" t="s">
        <v>729</v>
      </c>
      <c r="N12205" s="111">
        <v>17</v>
      </c>
      <c r="O12205" s="114">
        <v>0.06</v>
      </c>
    </row>
    <row r="12206" spans="1:15">
      <c r="A12206" s="108"/>
      <c r="B12206" s="108"/>
      <c r="I12206" s="113">
        <f t="shared" si="0"/>
        <v>88267</v>
      </c>
      <c r="J12206" s="111">
        <v>88267</v>
      </c>
      <c r="K12206" s="111" t="s">
        <v>1788</v>
      </c>
      <c r="L12206" s="111" t="s">
        <v>708</v>
      </c>
      <c r="M12206" s="111" t="s">
        <v>710</v>
      </c>
      <c r="N12206" s="111">
        <v>19</v>
      </c>
      <c r="O12206" s="114">
        <v>21.85</v>
      </c>
    </row>
    <row r="12207" spans="1:15">
      <c r="A12207" s="108"/>
      <c r="B12207" s="108"/>
      <c r="I12207" s="113">
        <f t="shared" si="0"/>
        <v>88277</v>
      </c>
      <c r="J12207" s="111">
        <v>88277</v>
      </c>
      <c r="K12207" s="111" t="s">
        <v>758</v>
      </c>
      <c r="L12207" s="111" t="s">
        <v>708</v>
      </c>
      <c r="M12207" s="111" t="s">
        <v>702</v>
      </c>
      <c r="N12207" s="111">
        <v>38</v>
      </c>
      <c r="O12207" s="114">
        <v>24.17</v>
      </c>
    </row>
    <row r="12208" spans="1:15">
      <c r="A12208" s="108"/>
      <c r="B12208" s="108"/>
      <c r="I12208" s="113">
        <f t="shared" si="0"/>
        <v>88316</v>
      </c>
      <c r="J12208" s="111">
        <v>88316</v>
      </c>
      <c r="K12208" s="111" t="s">
        <v>709</v>
      </c>
      <c r="L12208" s="111" t="s">
        <v>708</v>
      </c>
      <c r="M12208" s="111" t="s">
        <v>710</v>
      </c>
      <c r="N12208" s="111">
        <v>38</v>
      </c>
      <c r="O12208" s="114">
        <v>17.3</v>
      </c>
    </row>
    <row r="12209" spans="1:15">
      <c r="A12209" s="108"/>
      <c r="B12209" s="108"/>
      <c r="I12209" s="113">
        <f t="shared" si="0"/>
        <v>95139</v>
      </c>
      <c r="J12209" s="111">
        <v>95139</v>
      </c>
      <c r="K12209" s="111" t="s">
        <v>3853</v>
      </c>
      <c r="L12209" s="111" t="s">
        <v>701</v>
      </c>
      <c r="M12209" s="111" t="s">
        <v>729</v>
      </c>
      <c r="N12209" s="111">
        <v>19</v>
      </c>
      <c r="O12209" s="114">
        <v>0.06</v>
      </c>
    </row>
    <row r="12210" spans="1:15">
      <c r="A12210" s="108"/>
      <c r="B12210" s="108"/>
      <c r="I12210" s="113">
        <f t="shared" si="0"/>
        <v>88267</v>
      </c>
      <c r="J12210" s="111">
        <v>88267</v>
      </c>
      <c r="K12210" s="111" t="s">
        <v>1788</v>
      </c>
      <c r="L12210" s="111" t="s">
        <v>708</v>
      </c>
      <c r="M12210" s="111" t="s">
        <v>710</v>
      </c>
      <c r="N12210" s="111">
        <v>5</v>
      </c>
      <c r="O12210" s="114">
        <v>21.85</v>
      </c>
    </row>
    <row r="12211" spans="1:15">
      <c r="A12211" s="108"/>
      <c r="B12211" s="108"/>
      <c r="I12211" s="113">
        <f t="shared" si="0"/>
        <v>88277</v>
      </c>
      <c r="J12211" s="111">
        <v>88277</v>
      </c>
      <c r="K12211" s="111" t="s">
        <v>758</v>
      </c>
      <c r="L12211" s="111" t="s">
        <v>708</v>
      </c>
      <c r="M12211" s="111" t="s">
        <v>702</v>
      </c>
      <c r="N12211" s="111">
        <v>10</v>
      </c>
      <c r="O12211" s="114">
        <v>24.17</v>
      </c>
    </row>
    <row r="12212" spans="1:15">
      <c r="A12212" s="108"/>
      <c r="B12212" s="108"/>
      <c r="I12212" s="113">
        <f t="shared" si="0"/>
        <v>88267</v>
      </c>
      <c r="J12212" s="111">
        <v>88267</v>
      </c>
      <c r="K12212" s="111" t="s">
        <v>1788</v>
      </c>
      <c r="L12212" s="111" t="s">
        <v>708</v>
      </c>
      <c r="M12212" s="111" t="s">
        <v>710</v>
      </c>
      <c r="N12212" s="111">
        <v>6.5</v>
      </c>
      <c r="O12212" s="114">
        <v>21.85</v>
      </c>
    </row>
    <row r="12213" spans="1:15">
      <c r="A12213" s="108"/>
      <c r="B12213" s="108"/>
      <c r="I12213" s="113">
        <f t="shared" si="0"/>
        <v>88277</v>
      </c>
      <c r="J12213" s="111">
        <v>88277</v>
      </c>
      <c r="K12213" s="111" t="s">
        <v>758</v>
      </c>
      <c r="L12213" s="111" t="s">
        <v>708</v>
      </c>
      <c r="M12213" s="111" t="s">
        <v>702</v>
      </c>
      <c r="N12213" s="111">
        <v>13</v>
      </c>
      <c r="O12213" s="114">
        <v>24.17</v>
      </c>
    </row>
    <row r="12214" spans="1:15">
      <c r="A12214" s="108"/>
      <c r="B12214" s="108"/>
      <c r="I12214" s="113">
        <f t="shared" si="0"/>
        <v>88267</v>
      </c>
      <c r="J12214" s="111">
        <v>88267</v>
      </c>
      <c r="K12214" s="111" t="s">
        <v>1788</v>
      </c>
      <c r="L12214" s="111" t="s">
        <v>708</v>
      </c>
      <c r="M12214" s="111" t="s">
        <v>710</v>
      </c>
      <c r="N12214" s="111">
        <v>10</v>
      </c>
      <c r="O12214" s="114">
        <v>21.85</v>
      </c>
    </row>
    <row r="12215" spans="1:15">
      <c r="A12215" s="108"/>
      <c r="B12215" s="108"/>
      <c r="I12215" s="113">
        <f t="shared" si="0"/>
        <v>88277</v>
      </c>
      <c r="J12215" s="111">
        <v>88277</v>
      </c>
      <c r="K12215" s="111" t="s">
        <v>758</v>
      </c>
      <c r="L12215" s="111" t="s">
        <v>708</v>
      </c>
      <c r="M12215" s="111" t="s">
        <v>702</v>
      </c>
      <c r="N12215" s="111">
        <v>20</v>
      </c>
      <c r="O12215" s="114">
        <v>24.17</v>
      </c>
    </row>
    <row r="12216" spans="1:15">
      <c r="A12216" s="108"/>
      <c r="B12216" s="108"/>
      <c r="I12216" s="113">
        <f t="shared" si="0"/>
        <v>88316</v>
      </c>
      <c r="J12216" s="111">
        <v>88316</v>
      </c>
      <c r="K12216" s="111" t="s">
        <v>709</v>
      </c>
      <c r="L12216" s="111" t="s">
        <v>708</v>
      </c>
      <c r="M12216" s="111" t="s">
        <v>710</v>
      </c>
      <c r="N12216" s="111">
        <v>20</v>
      </c>
      <c r="O12216" s="114">
        <v>17.3</v>
      </c>
    </row>
    <row r="12217" spans="1:15">
      <c r="A12217" s="108"/>
      <c r="B12217" s="108"/>
      <c r="I12217" s="113">
        <f t="shared" si="0"/>
        <v>95139</v>
      </c>
      <c r="J12217" s="111">
        <v>95139</v>
      </c>
      <c r="K12217" s="111" t="s">
        <v>3853</v>
      </c>
      <c r="L12217" s="111" t="s">
        <v>701</v>
      </c>
      <c r="M12217" s="111" t="s">
        <v>729</v>
      </c>
      <c r="N12217" s="111">
        <v>10</v>
      </c>
      <c r="O12217" s="114">
        <v>0.06</v>
      </c>
    </row>
    <row r="12218" spans="1:15">
      <c r="A12218" s="108"/>
      <c r="B12218" s="108"/>
      <c r="I12218" s="113">
        <f t="shared" si="0"/>
        <v>88267</v>
      </c>
      <c r="J12218" s="111">
        <v>88267</v>
      </c>
      <c r="K12218" s="111" t="s">
        <v>1788</v>
      </c>
      <c r="L12218" s="111" t="s">
        <v>708</v>
      </c>
      <c r="M12218" s="111" t="s">
        <v>710</v>
      </c>
      <c r="N12218" s="111">
        <v>16</v>
      </c>
      <c r="O12218" s="114">
        <v>21.85</v>
      </c>
    </row>
    <row r="12219" spans="1:15">
      <c r="A12219" s="108"/>
      <c r="B12219" s="108"/>
      <c r="I12219" s="113">
        <f t="shared" si="0"/>
        <v>88277</v>
      </c>
      <c r="J12219" s="111">
        <v>88277</v>
      </c>
      <c r="K12219" s="111" t="s">
        <v>758</v>
      </c>
      <c r="L12219" s="111" t="s">
        <v>708</v>
      </c>
      <c r="M12219" s="111" t="s">
        <v>702</v>
      </c>
      <c r="N12219" s="111">
        <v>32</v>
      </c>
      <c r="O12219" s="114">
        <v>24.17</v>
      </c>
    </row>
    <row r="12220" spans="1:15">
      <c r="A12220" s="108"/>
      <c r="B12220" s="108"/>
      <c r="I12220" s="113">
        <f t="shared" si="0"/>
        <v>88316</v>
      </c>
      <c r="J12220" s="111">
        <v>88316</v>
      </c>
      <c r="K12220" s="111" t="s">
        <v>709</v>
      </c>
      <c r="L12220" s="111" t="s">
        <v>708</v>
      </c>
      <c r="M12220" s="111" t="s">
        <v>710</v>
      </c>
      <c r="N12220" s="111">
        <v>32</v>
      </c>
      <c r="O12220" s="114">
        <v>17.3</v>
      </c>
    </row>
    <row r="12221" spans="1:15">
      <c r="A12221" s="108"/>
      <c r="B12221" s="108"/>
      <c r="I12221" s="113">
        <f t="shared" si="0"/>
        <v>95139</v>
      </c>
      <c r="J12221" s="111">
        <v>95139</v>
      </c>
      <c r="K12221" s="111" t="s">
        <v>3853</v>
      </c>
      <c r="L12221" s="111" t="s">
        <v>701</v>
      </c>
      <c r="M12221" s="111" t="s">
        <v>729</v>
      </c>
      <c r="N12221" s="111">
        <v>16</v>
      </c>
      <c r="O12221" s="114">
        <v>0.06</v>
      </c>
    </row>
    <row r="12222" spans="1:15">
      <c r="A12222" s="108"/>
      <c r="B12222" s="108"/>
      <c r="I12222" s="113">
        <f t="shared" si="0"/>
        <v>88277</v>
      </c>
      <c r="J12222" s="111">
        <v>88277</v>
      </c>
      <c r="K12222" s="111" t="s">
        <v>758</v>
      </c>
      <c r="L12222" s="111" t="s">
        <v>708</v>
      </c>
      <c r="M12222" s="111" t="s">
        <v>702</v>
      </c>
      <c r="N12222" s="111">
        <v>5</v>
      </c>
      <c r="O12222" s="114">
        <v>24.17</v>
      </c>
    </row>
    <row r="12223" spans="1:15">
      <c r="A12223" s="108"/>
      <c r="B12223" s="108"/>
      <c r="I12223" s="113">
        <f t="shared" si="0"/>
        <v>20078</v>
      </c>
      <c r="J12223" s="111">
        <v>20078</v>
      </c>
      <c r="K12223" s="111" t="s">
        <v>705</v>
      </c>
      <c r="L12223" s="111" t="s">
        <v>706</v>
      </c>
      <c r="M12223" s="111" t="s">
        <v>702</v>
      </c>
      <c r="N12223" s="111">
        <v>0.25</v>
      </c>
      <c r="O12223" s="114">
        <v>21.83</v>
      </c>
    </row>
    <row r="12224" spans="1:15">
      <c r="A12224" s="108"/>
      <c r="B12224" s="108"/>
      <c r="I12224" s="113">
        <f t="shared" si="0"/>
        <v>36365</v>
      </c>
      <c r="J12224" s="111">
        <v>36365</v>
      </c>
      <c r="K12224" s="111" t="s">
        <v>727</v>
      </c>
      <c r="L12224" s="111" t="s">
        <v>728</v>
      </c>
      <c r="M12224" s="111" t="s">
        <v>729</v>
      </c>
      <c r="N12224" s="111">
        <v>11.025</v>
      </c>
      <c r="O12224" s="114">
        <v>17.12</v>
      </c>
    </row>
    <row r="12225" spans="1:15">
      <c r="A12225" s="108"/>
      <c r="B12225" s="108"/>
      <c r="I12225" s="113">
        <f t="shared" si="0"/>
        <v>42699</v>
      </c>
      <c r="J12225" s="111">
        <v>42699</v>
      </c>
      <c r="K12225" s="111" t="s">
        <v>3854</v>
      </c>
      <c r="L12225" s="111" t="s">
        <v>706</v>
      </c>
      <c r="M12225" s="111" t="s">
        <v>729</v>
      </c>
      <c r="N12225" s="111">
        <v>1</v>
      </c>
      <c r="O12225" s="114">
        <v>15.44</v>
      </c>
    </row>
    <row r="12226" spans="1:15">
      <c r="A12226" s="108"/>
      <c r="B12226" s="108"/>
      <c r="I12226" s="113">
        <f t="shared" si="0"/>
        <v>88246</v>
      </c>
      <c r="J12226" s="111">
        <v>88246</v>
      </c>
      <c r="K12226" s="111" t="s">
        <v>707</v>
      </c>
      <c r="L12226" s="111" t="s">
        <v>708</v>
      </c>
      <c r="M12226" s="111" t="s">
        <v>702</v>
      </c>
      <c r="N12226" s="111">
        <v>1.26</v>
      </c>
      <c r="O12226" s="114">
        <v>20.22</v>
      </c>
    </row>
    <row r="12227" spans="1:15">
      <c r="A12227" s="108"/>
      <c r="B12227" s="108"/>
      <c r="I12227" s="113">
        <f t="shared" si="0"/>
        <v>88316</v>
      </c>
      <c r="J12227" s="111">
        <v>88316</v>
      </c>
      <c r="K12227" s="111" t="s">
        <v>709</v>
      </c>
      <c r="L12227" s="111" t="s">
        <v>708</v>
      </c>
      <c r="M12227" s="111" t="s">
        <v>710</v>
      </c>
      <c r="N12227" s="111">
        <v>1.26</v>
      </c>
      <c r="O12227" s="114">
        <v>17.3</v>
      </c>
    </row>
    <row r="12228" spans="1:15">
      <c r="A12228" s="108"/>
      <c r="B12228" s="108"/>
      <c r="I12228" s="113">
        <f t="shared" si="0"/>
        <v>90724</v>
      </c>
      <c r="J12228" s="111">
        <v>90724</v>
      </c>
      <c r="K12228" s="111" t="s">
        <v>3855</v>
      </c>
      <c r="L12228" s="111" t="s">
        <v>706</v>
      </c>
      <c r="M12228" s="111" t="s">
        <v>702</v>
      </c>
      <c r="N12228" s="111">
        <v>1</v>
      </c>
      <c r="O12228" s="114">
        <v>20.68</v>
      </c>
    </row>
    <row r="12229" spans="1:15">
      <c r="A12229" s="108"/>
      <c r="B12229" s="108"/>
      <c r="I12229" s="113">
        <f t="shared" si="0"/>
        <v>93358</v>
      </c>
      <c r="J12229" s="111">
        <v>93358</v>
      </c>
      <c r="K12229" s="111" t="s">
        <v>843</v>
      </c>
      <c r="L12229" s="111" t="s">
        <v>750</v>
      </c>
      <c r="M12229" s="111" t="s">
        <v>710</v>
      </c>
      <c r="N12229" s="111">
        <v>4.2249999999999996</v>
      </c>
      <c r="O12229" s="114">
        <v>68.430000000000007</v>
      </c>
    </row>
    <row r="12230" spans="1:15">
      <c r="A12230" s="108"/>
      <c r="B12230" s="108"/>
      <c r="I12230" s="113">
        <f t="shared" si="0"/>
        <v>93382</v>
      </c>
      <c r="J12230" s="111">
        <v>93382</v>
      </c>
      <c r="K12230" s="111" t="s">
        <v>3856</v>
      </c>
      <c r="L12230" s="111" t="s">
        <v>750</v>
      </c>
      <c r="M12230" s="111" t="s">
        <v>729</v>
      </c>
      <c r="N12230" s="111">
        <v>3.5750000000000002</v>
      </c>
      <c r="O12230" s="114">
        <v>25.56</v>
      </c>
    </row>
    <row r="12231" spans="1:15">
      <c r="A12231" s="108"/>
      <c r="B12231" s="108"/>
      <c r="I12231" s="113">
        <f t="shared" si="0"/>
        <v>94102</v>
      </c>
      <c r="J12231" s="111">
        <v>94102</v>
      </c>
      <c r="K12231" s="111" t="s">
        <v>3761</v>
      </c>
      <c r="L12231" s="111" t="s">
        <v>750</v>
      </c>
      <c r="M12231" s="111" t="s">
        <v>729</v>
      </c>
      <c r="N12231" s="111">
        <v>0.65</v>
      </c>
      <c r="O12231" s="114">
        <v>171.11</v>
      </c>
    </row>
    <row r="12232" spans="1:15">
      <c r="A12232" s="108"/>
      <c r="B12232" s="108"/>
      <c r="I12232" s="113">
        <f t="shared" si="0"/>
        <v>36365</v>
      </c>
      <c r="J12232" s="111">
        <v>36365</v>
      </c>
      <c r="K12232" s="111" t="s">
        <v>727</v>
      </c>
      <c r="L12232" s="111" t="s">
        <v>728</v>
      </c>
      <c r="M12232" s="111" t="s">
        <v>729</v>
      </c>
      <c r="N12232" s="111">
        <v>8.9250000000000007</v>
      </c>
      <c r="O12232" s="114">
        <v>17.12</v>
      </c>
    </row>
    <row r="12233" spans="1:15">
      <c r="A12233" s="108"/>
      <c r="B12233" s="108"/>
      <c r="I12233" s="113">
        <f t="shared" si="0"/>
        <v>88246</v>
      </c>
      <c r="J12233" s="111">
        <v>88246</v>
      </c>
      <c r="K12233" s="111" t="s">
        <v>707</v>
      </c>
      <c r="L12233" s="111" t="s">
        <v>708</v>
      </c>
      <c r="M12233" s="111" t="s">
        <v>702</v>
      </c>
      <c r="N12233" s="111">
        <v>1.02</v>
      </c>
      <c r="O12233" s="114">
        <v>20.22</v>
      </c>
    </row>
    <row r="12234" spans="1:15">
      <c r="A12234" s="108"/>
      <c r="B12234" s="108"/>
      <c r="I12234" s="113">
        <f t="shared" si="0"/>
        <v>88316</v>
      </c>
      <c r="J12234" s="111">
        <v>88316</v>
      </c>
      <c r="K12234" s="111" t="s">
        <v>709</v>
      </c>
      <c r="L12234" s="111" t="s">
        <v>708</v>
      </c>
      <c r="M12234" s="111" t="s">
        <v>710</v>
      </c>
      <c r="N12234" s="111">
        <v>1.02</v>
      </c>
      <c r="O12234" s="114">
        <v>17.3</v>
      </c>
    </row>
    <row r="12235" spans="1:15">
      <c r="A12235" s="108"/>
      <c r="B12235" s="108"/>
      <c r="I12235" s="113">
        <f t="shared" si="0"/>
        <v>93358</v>
      </c>
      <c r="J12235" s="111">
        <v>93358</v>
      </c>
      <c r="K12235" s="111" t="s">
        <v>843</v>
      </c>
      <c r="L12235" s="111" t="s">
        <v>750</v>
      </c>
      <c r="M12235" s="111" t="s">
        <v>710</v>
      </c>
      <c r="N12235" s="111">
        <v>3.3279999999999998</v>
      </c>
      <c r="O12235" s="114">
        <v>68.430000000000007</v>
      </c>
    </row>
    <row r="12236" spans="1:15">
      <c r="A12236" s="108"/>
      <c r="B12236" s="108"/>
      <c r="I12236" s="113">
        <f t="shared" si="0"/>
        <v>93382</v>
      </c>
      <c r="J12236" s="111">
        <v>93382</v>
      </c>
      <c r="K12236" s="111" t="s">
        <v>3856</v>
      </c>
      <c r="L12236" s="111" t="s">
        <v>750</v>
      </c>
      <c r="M12236" s="111" t="s">
        <v>729</v>
      </c>
      <c r="N12236" s="111">
        <v>2.8079999999999998</v>
      </c>
      <c r="O12236" s="114">
        <v>25.56</v>
      </c>
    </row>
    <row r="12237" spans="1:15">
      <c r="A12237" s="108"/>
      <c r="B12237" s="108"/>
      <c r="I12237" s="113">
        <f t="shared" si="0"/>
        <v>94102</v>
      </c>
      <c r="J12237" s="111">
        <v>94102</v>
      </c>
      <c r="K12237" s="111" t="s">
        <v>3761</v>
      </c>
      <c r="L12237" s="111" t="s">
        <v>750</v>
      </c>
      <c r="M12237" s="111" t="s">
        <v>729</v>
      </c>
      <c r="N12237" s="111">
        <v>0.52</v>
      </c>
      <c r="O12237" s="114">
        <v>171.11</v>
      </c>
    </row>
    <row r="12238" spans="1:15">
      <c r="A12238" s="108"/>
      <c r="B12238" s="108"/>
      <c r="I12238" s="113">
        <f t="shared" si="0"/>
        <v>20078</v>
      </c>
      <c r="J12238" s="111">
        <v>20078</v>
      </c>
      <c r="K12238" s="111" t="s">
        <v>705</v>
      </c>
      <c r="L12238" s="111" t="s">
        <v>706</v>
      </c>
      <c r="M12238" s="111" t="s">
        <v>702</v>
      </c>
      <c r="N12238" s="111">
        <v>0.188</v>
      </c>
      <c r="O12238" s="114">
        <v>21.83</v>
      </c>
    </row>
    <row r="12239" spans="1:15">
      <c r="A12239" s="108"/>
      <c r="B12239" s="108"/>
      <c r="I12239" s="113">
        <f t="shared" si="0"/>
        <v>36365</v>
      </c>
      <c r="J12239" s="111">
        <v>36365</v>
      </c>
      <c r="K12239" s="111" t="s">
        <v>727</v>
      </c>
      <c r="L12239" s="111" t="s">
        <v>728</v>
      </c>
      <c r="M12239" s="111" t="s">
        <v>729</v>
      </c>
      <c r="N12239" s="111">
        <v>6.8250000000000002</v>
      </c>
      <c r="O12239" s="114">
        <v>17.12</v>
      </c>
    </row>
    <row r="12240" spans="1:15">
      <c r="A12240" s="108"/>
      <c r="B12240" s="108"/>
      <c r="I12240" s="113">
        <f t="shared" si="0"/>
        <v>88246</v>
      </c>
      <c r="J12240" s="111">
        <v>88246</v>
      </c>
      <c r="K12240" s="111" t="s">
        <v>707</v>
      </c>
      <c r="L12240" s="111" t="s">
        <v>708</v>
      </c>
      <c r="M12240" s="111" t="s">
        <v>702</v>
      </c>
      <c r="N12240" s="111">
        <v>0.78</v>
      </c>
      <c r="O12240" s="114">
        <v>20.22</v>
      </c>
    </row>
    <row r="12241" spans="1:15">
      <c r="A12241" s="108"/>
      <c r="B12241" s="108"/>
      <c r="I12241" s="113">
        <f t="shared" si="0"/>
        <v>88316</v>
      </c>
      <c r="J12241" s="111">
        <v>88316</v>
      </c>
      <c r="K12241" s="111" t="s">
        <v>709</v>
      </c>
      <c r="L12241" s="111" t="s">
        <v>708</v>
      </c>
      <c r="M12241" s="111" t="s">
        <v>710</v>
      </c>
      <c r="N12241" s="111">
        <v>0.78</v>
      </c>
      <c r="O12241" s="114">
        <v>17.3</v>
      </c>
    </row>
    <row r="12242" spans="1:15">
      <c r="A12242" s="108"/>
      <c r="B12242" s="108"/>
      <c r="I12242" s="113">
        <f t="shared" si="0"/>
        <v>93358</v>
      </c>
      <c r="J12242" s="111">
        <v>93358</v>
      </c>
      <c r="K12242" s="111" t="s">
        <v>843</v>
      </c>
      <c r="L12242" s="111" t="s">
        <v>750</v>
      </c>
      <c r="M12242" s="111" t="s">
        <v>710</v>
      </c>
      <c r="N12242" s="111">
        <v>2.4569999999999999</v>
      </c>
      <c r="O12242" s="114">
        <v>68.430000000000007</v>
      </c>
    </row>
    <row r="12243" spans="1:15">
      <c r="A12243" s="108"/>
      <c r="B12243" s="108"/>
      <c r="I12243" s="113">
        <f t="shared" si="0"/>
        <v>93382</v>
      </c>
      <c r="J12243" s="111">
        <v>93382</v>
      </c>
      <c r="K12243" s="111" t="s">
        <v>3856</v>
      </c>
      <c r="L12243" s="111" t="s">
        <v>750</v>
      </c>
      <c r="M12243" s="111" t="s">
        <v>729</v>
      </c>
      <c r="N12243" s="111">
        <v>2.0670000000000002</v>
      </c>
      <c r="O12243" s="114">
        <v>25.56</v>
      </c>
    </row>
    <row r="12244" spans="1:15">
      <c r="A12244" s="108"/>
      <c r="B12244" s="108"/>
      <c r="I12244" s="113">
        <f t="shared" si="0"/>
        <v>94102</v>
      </c>
      <c r="J12244" s="111">
        <v>94102</v>
      </c>
      <c r="K12244" s="111" t="s">
        <v>3761</v>
      </c>
      <c r="L12244" s="111" t="s">
        <v>750</v>
      </c>
      <c r="M12244" s="111" t="s">
        <v>729</v>
      </c>
      <c r="N12244" s="111">
        <v>0.39</v>
      </c>
      <c r="O12244" s="114">
        <v>171.11</v>
      </c>
    </row>
    <row r="12245" spans="1:15">
      <c r="A12245" s="108"/>
      <c r="B12245" s="108"/>
      <c r="I12245" s="113">
        <f t="shared" si="0"/>
        <v>36365</v>
      </c>
      <c r="J12245" s="111">
        <v>36365</v>
      </c>
      <c r="K12245" s="111" t="s">
        <v>727</v>
      </c>
      <c r="L12245" s="111" t="s">
        <v>728</v>
      </c>
      <c r="M12245" s="111" t="s">
        <v>729</v>
      </c>
      <c r="N12245" s="111">
        <v>4.7249999999999996</v>
      </c>
      <c r="O12245" s="114">
        <v>17.12</v>
      </c>
    </row>
    <row r="12246" spans="1:15">
      <c r="A12246" s="108"/>
      <c r="B12246" s="108"/>
      <c r="I12246" s="113">
        <f t="shared" si="0"/>
        <v>88246</v>
      </c>
      <c r="J12246" s="111">
        <v>88246</v>
      </c>
      <c r="K12246" s="111" t="s">
        <v>707</v>
      </c>
      <c r="L12246" s="111" t="s">
        <v>708</v>
      </c>
      <c r="M12246" s="111" t="s">
        <v>702</v>
      </c>
      <c r="N12246" s="111">
        <v>0.54</v>
      </c>
      <c r="O12246" s="114">
        <v>20.22</v>
      </c>
    </row>
    <row r="12247" spans="1:15">
      <c r="A12247" s="108"/>
      <c r="B12247" s="108"/>
      <c r="I12247" s="113">
        <f t="shared" si="0"/>
        <v>88316</v>
      </c>
      <c r="J12247" s="111">
        <v>88316</v>
      </c>
      <c r="K12247" s="111" t="s">
        <v>709</v>
      </c>
      <c r="L12247" s="111" t="s">
        <v>708</v>
      </c>
      <c r="M12247" s="111" t="s">
        <v>710</v>
      </c>
      <c r="N12247" s="111">
        <v>0.54</v>
      </c>
      <c r="O12247" s="114">
        <v>17.3</v>
      </c>
    </row>
    <row r="12248" spans="1:15">
      <c r="A12248" s="108"/>
      <c r="B12248" s="108"/>
      <c r="I12248" s="113">
        <f t="shared" si="0"/>
        <v>93358</v>
      </c>
      <c r="J12248" s="111">
        <v>93358</v>
      </c>
      <c r="K12248" s="111" t="s">
        <v>843</v>
      </c>
      <c r="L12248" s="111" t="s">
        <v>750</v>
      </c>
      <c r="M12248" s="111" t="s">
        <v>710</v>
      </c>
      <c r="N12248" s="111">
        <v>1.6120000000000001</v>
      </c>
      <c r="O12248" s="114">
        <v>68.430000000000007</v>
      </c>
    </row>
    <row r="12249" spans="1:15">
      <c r="A12249" s="108"/>
      <c r="B12249" s="108"/>
      <c r="I12249" s="113">
        <f t="shared" si="0"/>
        <v>93382</v>
      </c>
      <c r="J12249" s="111">
        <v>93382</v>
      </c>
      <c r="K12249" s="111" t="s">
        <v>3856</v>
      </c>
      <c r="L12249" s="111" t="s">
        <v>750</v>
      </c>
      <c r="M12249" s="111" t="s">
        <v>729</v>
      </c>
      <c r="N12249" s="111">
        <v>1.3520000000000001</v>
      </c>
      <c r="O12249" s="114">
        <v>25.56</v>
      </c>
    </row>
    <row r="12250" spans="1:15">
      <c r="A12250" s="108"/>
      <c r="B12250" s="108"/>
      <c r="I12250" s="113">
        <f t="shared" si="0"/>
        <v>94102</v>
      </c>
      <c r="J12250" s="111">
        <v>94102</v>
      </c>
      <c r="K12250" s="111" t="s">
        <v>3761</v>
      </c>
      <c r="L12250" s="111" t="s">
        <v>750</v>
      </c>
      <c r="M12250" s="111" t="s">
        <v>729</v>
      </c>
      <c r="N12250" s="111">
        <v>0.26</v>
      </c>
      <c r="O12250" s="114">
        <v>171.11</v>
      </c>
    </row>
    <row r="12251" spans="1:15">
      <c r="A12251" s="108"/>
      <c r="B12251" s="108"/>
      <c r="I12251" s="113">
        <f t="shared" si="0"/>
        <v>90105</v>
      </c>
      <c r="J12251" s="111">
        <v>90105</v>
      </c>
      <c r="K12251" s="111" t="s">
        <v>3857</v>
      </c>
      <c r="L12251" s="111" t="s">
        <v>750</v>
      </c>
      <c r="M12251" s="111" t="s">
        <v>702</v>
      </c>
      <c r="N12251" s="111">
        <v>4.2249999999999996</v>
      </c>
      <c r="O12251" s="114">
        <v>6.07</v>
      </c>
    </row>
    <row r="12252" spans="1:15">
      <c r="A12252" s="108"/>
      <c r="B12252" s="108"/>
      <c r="I12252" s="113">
        <f t="shared" si="0"/>
        <v>93378</v>
      </c>
      <c r="J12252" s="111">
        <v>93378</v>
      </c>
      <c r="K12252" s="111" t="s">
        <v>3858</v>
      </c>
      <c r="L12252" s="111" t="s">
        <v>750</v>
      </c>
      <c r="M12252" s="111" t="s">
        <v>729</v>
      </c>
      <c r="N12252" s="111">
        <v>3.5750000000000002</v>
      </c>
      <c r="O12252" s="114">
        <v>17.350000000000001</v>
      </c>
    </row>
    <row r="12253" spans="1:15">
      <c r="A12253" s="108"/>
      <c r="B12253" s="108"/>
      <c r="I12253" s="113">
        <f t="shared" si="0"/>
        <v>94111</v>
      </c>
      <c r="J12253" s="111">
        <v>94111</v>
      </c>
      <c r="K12253" s="111" t="s">
        <v>3639</v>
      </c>
      <c r="L12253" s="111" t="s">
        <v>750</v>
      </c>
      <c r="M12253" s="111" t="s">
        <v>729</v>
      </c>
      <c r="N12253" s="111">
        <v>0.65</v>
      </c>
      <c r="O12253" s="114">
        <v>138.12</v>
      </c>
    </row>
    <row r="12254" spans="1:15">
      <c r="A12254" s="108"/>
      <c r="B12254" s="108"/>
      <c r="I12254" s="113">
        <f t="shared" si="0"/>
        <v>90105</v>
      </c>
      <c r="J12254" s="111">
        <v>90105</v>
      </c>
      <c r="K12254" s="111" t="s">
        <v>3857</v>
      </c>
      <c r="L12254" s="111" t="s">
        <v>750</v>
      </c>
      <c r="M12254" s="111" t="s">
        <v>702</v>
      </c>
      <c r="N12254" s="111">
        <v>3.3279999999999998</v>
      </c>
      <c r="O12254" s="114">
        <v>6.07</v>
      </c>
    </row>
    <row r="12255" spans="1:15">
      <c r="A12255" s="108"/>
      <c r="B12255" s="108"/>
      <c r="I12255" s="113">
        <f t="shared" si="0"/>
        <v>93378</v>
      </c>
      <c r="J12255" s="111">
        <v>93378</v>
      </c>
      <c r="K12255" s="111" t="s">
        <v>3858</v>
      </c>
      <c r="L12255" s="111" t="s">
        <v>750</v>
      </c>
      <c r="M12255" s="111" t="s">
        <v>729</v>
      </c>
      <c r="N12255" s="111">
        <v>2.8079999999999998</v>
      </c>
      <c r="O12255" s="114">
        <v>17.350000000000001</v>
      </c>
    </row>
    <row r="12256" spans="1:15">
      <c r="A12256" s="108"/>
      <c r="B12256" s="108"/>
      <c r="I12256" s="113">
        <f t="shared" si="0"/>
        <v>94111</v>
      </c>
      <c r="J12256" s="111">
        <v>94111</v>
      </c>
      <c r="K12256" s="111" t="s">
        <v>3639</v>
      </c>
      <c r="L12256" s="111" t="s">
        <v>750</v>
      </c>
      <c r="M12256" s="111" t="s">
        <v>729</v>
      </c>
      <c r="N12256" s="111">
        <v>0.52</v>
      </c>
      <c r="O12256" s="114">
        <v>138.12</v>
      </c>
    </row>
    <row r="12257" spans="1:15">
      <c r="A12257" s="108"/>
      <c r="B12257" s="108"/>
      <c r="I12257" s="113">
        <f t="shared" si="0"/>
        <v>90105</v>
      </c>
      <c r="J12257" s="111">
        <v>90105</v>
      </c>
      <c r="K12257" s="111" t="s">
        <v>3857</v>
      </c>
      <c r="L12257" s="111" t="s">
        <v>750</v>
      </c>
      <c r="M12257" s="111" t="s">
        <v>702</v>
      </c>
      <c r="N12257" s="111">
        <v>2.4569999999999999</v>
      </c>
      <c r="O12257" s="114">
        <v>6.07</v>
      </c>
    </row>
    <row r="12258" spans="1:15">
      <c r="A12258" s="108"/>
      <c r="B12258" s="108"/>
      <c r="I12258" s="113">
        <f t="shared" si="0"/>
        <v>93378</v>
      </c>
      <c r="J12258" s="111">
        <v>93378</v>
      </c>
      <c r="K12258" s="111" t="s">
        <v>3858</v>
      </c>
      <c r="L12258" s="111" t="s">
        <v>750</v>
      </c>
      <c r="M12258" s="111" t="s">
        <v>729</v>
      </c>
      <c r="N12258" s="111">
        <v>2.0670000000000002</v>
      </c>
      <c r="O12258" s="114">
        <v>17.350000000000001</v>
      </c>
    </row>
    <row r="12259" spans="1:15">
      <c r="A12259" s="108"/>
      <c r="B12259" s="108"/>
      <c r="I12259" s="113">
        <f t="shared" si="0"/>
        <v>94111</v>
      </c>
      <c r="J12259" s="111">
        <v>94111</v>
      </c>
      <c r="K12259" s="111" t="s">
        <v>3639</v>
      </c>
      <c r="L12259" s="111" t="s">
        <v>750</v>
      </c>
      <c r="M12259" s="111" t="s">
        <v>729</v>
      </c>
      <c r="N12259" s="111">
        <v>0.39</v>
      </c>
      <c r="O12259" s="114">
        <v>138.12</v>
      </c>
    </row>
    <row r="12260" spans="1:15">
      <c r="A12260" s="108"/>
      <c r="B12260" s="108"/>
      <c r="I12260" s="113">
        <f t="shared" si="0"/>
        <v>90105</v>
      </c>
      <c r="J12260" s="111">
        <v>90105</v>
      </c>
      <c r="K12260" s="111" t="s">
        <v>3857</v>
      </c>
      <c r="L12260" s="111" t="s">
        <v>750</v>
      </c>
      <c r="M12260" s="111" t="s">
        <v>702</v>
      </c>
      <c r="N12260" s="111">
        <v>1.6120000000000001</v>
      </c>
      <c r="O12260" s="114">
        <v>6.07</v>
      </c>
    </row>
    <row r="12261" spans="1:15">
      <c r="A12261" s="108"/>
      <c r="B12261" s="108"/>
      <c r="I12261" s="113">
        <f t="shared" si="0"/>
        <v>93378</v>
      </c>
      <c r="J12261" s="111">
        <v>93378</v>
      </c>
      <c r="K12261" s="111" t="s">
        <v>3858</v>
      </c>
      <c r="L12261" s="111" t="s">
        <v>750</v>
      </c>
      <c r="M12261" s="111" t="s">
        <v>729</v>
      </c>
      <c r="N12261" s="111">
        <v>1.3520000000000001</v>
      </c>
      <c r="O12261" s="114">
        <v>17.350000000000001</v>
      </c>
    </row>
    <row r="12262" spans="1:15">
      <c r="A12262" s="108"/>
      <c r="B12262" s="108"/>
      <c r="I12262" s="113">
        <f t="shared" si="0"/>
        <v>94111</v>
      </c>
      <c r="J12262" s="111">
        <v>94111</v>
      </c>
      <c r="K12262" s="111" t="s">
        <v>3639</v>
      </c>
      <c r="L12262" s="111" t="s">
        <v>750</v>
      </c>
      <c r="M12262" s="111" t="s">
        <v>729</v>
      </c>
      <c r="N12262" s="111">
        <v>0.26</v>
      </c>
      <c r="O12262" s="114">
        <v>138.12</v>
      </c>
    </row>
    <row r="12263" spans="1:15">
      <c r="A12263" s="108"/>
      <c r="B12263" s="108"/>
      <c r="I12263" s="113">
        <f t="shared" si="0"/>
        <v>5851</v>
      </c>
      <c r="J12263" s="111">
        <v>5851</v>
      </c>
      <c r="K12263" s="111" t="s">
        <v>3859</v>
      </c>
      <c r="L12263" s="111" t="s">
        <v>701</v>
      </c>
      <c r="M12263" s="111" t="s">
        <v>729</v>
      </c>
      <c r="N12263" s="111">
        <v>9.3457999999999996E-3</v>
      </c>
      <c r="O12263" s="114">
        <v>147.31</v>
      </c>
    </row>
    <row r="12264" spans="1:15">
      <c r="A12264" s="108"/>
      <c r="B12264" s="108"/>
      <c r="I12264" s="113">
        <f t="shared" si="0"/>
        <v>5944</v>
      </c>
      <c r="J12264" s="111">
        <v>5944</v>
      </c>
      <c r="K12264" s="111" t="s">
        <v>3860</v>
      </c>
      <c r="L12264" s="111" t="s">
        <v>701</v>
      </c>
      <c r="M12264" s="111" t="s">
        <v>702</v>
      </c>
      <c r="N12264" s="111">
        <v>5.4206000000000002E-3</v>
      </c>
      <c r="O12264" s="114">
        <v>128.4</v>
      </c>
    </row>
    <row r="12265" spans="1:15">
      <c r="A12265" s="108"/>
      <c r="B12265" s="108"/>
      <c r="I12265" s="113">
        <f t="shared" si="0"/>
        <v>5946</v>
      </c>
      <c r="J12265" s="111">
        <v>5946</v>
      </c>
      <c r="K12265" s="111" t="s">
        <v>3861</v>
      </c>
      <c r="L12265" s="111" t="s">
        <v>704</v>
      </c>
      <c r="M12265" s="111" t="s">
        <v>702</v>
      </c>
      <c r="N12265" s="111">
        <v>3.9252000000000002E-3</v>
      </c>
      <c r="O12265" s="114">
        <v>54.36</v>
      </c>
    </row>
    <row r="12266" spans="1:15">
      <c r="A12266" s="108"/>
      <c r="B12266" s="108"/>
      <c r="I12266" s="113">
        <f t="shared" si="0"/>
        <v>88316</v>
      </c>
      <c r="J12266" s="111">
        <v>88316</v>
      </c>
      <c r="K12266" s="111" t="s">
        <v>709</v>
      </c>
      <c r="L12266" s="111" t="s">
        <v>708</v>
      </c>
      <c r="M12266" s="111" t="s">
        <v>710</v>
      </c>
      <c r="N12266" s="111">
        <v>1.8691599999999999E-2</v>
      </c>
      <c r="O12266" s="114">
        <v>17.3</v>
      </c>
    </row>
    <row r="12267" spans="1:15">
      <c r="A12267" s="108"/>
      <c r="B12267" s="108"/>
      <c r="I12267" s="113">
        <f t="shared" si="0"/>
        <v>5855</v>
      </c>
      <c r="J12267" s="111">
        <v>5855</v>
      </c>
      <c r="K12267" s="111" t="s">
        <v>3862</v>
      </c>
      <c r="L12267" s="111" t="s">
        <v>701</v>
      </c>
      <c r="M12267" s="111" t="s">
        <v>729</v>
      </c>
      <c r="N12267" s="111">
        <v>6.6667000000000002E-3</v>
      </c>
      <c r="O12267" s="114">
        <v>382.87</v>
      </c>
    </row>
    <row r="12268" spans="1:15">
      <c r="A12268" s="108"/>
      <c r="B12268" s="108"/>
      <c r="I12268" s="113">
        <f t="shared" si="0"/>
        <v>88316</v>
      </c>
      <c r="J12268" s="111">
        <v>88316</v>
      </c>
      <c r="K12268" s="111" t="s">
        <v>709</v>
      </c>
      <c r="L12268" s="111" t="s">
        <v>708</v>
      </c>
      <c r="M12268" s="111" t="s">
        <v>710</v>
      </c>
      <c r="N12268" s="111">
        <v>6.6667000000000002E-3</v>
      </c>
      <c r="O12268" s="114">
        <v>17.3</v>
      </c>
    </row>
    <row r="12269" spans="1:15">
      <c r="A12269" s="108"/>
      <c r="B12269" s="108"/>
      <c r="I12269" s="113">
        <f t="shared" si="0"/>
        <v>5847</v>
      </c>
      <c r="J12269" s="111">
        <v>5847</v>
      </c>
      <c r="K12269" s="111" t="s">
        <v>3863</v>
      </c>
      <c r="L12269" s="111" t="s">
        <v>701</v>
      </c>
      <c r="M12269" s="111" t="s">
        <v>729</v>
      </c>
      <c r="N12269" s="111">
        <v>7.9399999999999991E-3</v>
      </c>
      <c r="O12269" s="114">
        <v>153.44</v>
      </c>
    </row>
    <row r="12270" spans="1:15">
      <c r="A12270" s="108"/>
      <c r="B12270" s="108"/>
      <c r="I12270" s="113">
        <f t="shared" si="0"/>
        <v>88316</v>
      </c>
      <c r="J12270" s="111">
        <v>88316</v>
      </c>
      <c r="K12270" s="111" t="s">
        <v>709</v>
      </c>
      <c r="L12270" s="111" t="s">
        <v>708</v>
      </c>
      <c r="M12270" s="111" t="s">
        <v>710</v>
      </c>
      <c r="N12270" s="111">
        <v>6.8999999999999999E-3</v>
      </c>
      <c r="O12270" s="114">
        <v>17.3</v>
      </c>
    </row>
    <row r="12271" spans="1:15">
      <c r="A12271" s="108"/>
      <c r="B12271" s="108"/>
      <c r="I12271" s="113">
        <f t="shared" si="0"/>
        <v>89032</v>
      </c>
      <c r="J12271" s="111">
        <v>89032</v>
      </c>
      <c r="K12271" s="111" t="s">
        <v>3864</v>
      </c>
      <c r="L12271" s="111" t="s">
        <v>701</v>
      </c>
      <c r="M12271" s="111" t="s">
        <v>729</v>
      </c>
      <c r="N12271" s="111">
        <v>1.7600000000000001E-2</v>
      </c>
      <c r="O12271" s="114">
        <v>113.64</v>
      </c>
    </row>
    <row r="12272" spans="1:15">
      <c r="A12272" s="108"/>
      <c r="B12272" s="108"/>
      <c r="I12272" s="113">
        <f t="shared" si="0"/>
        <v>88316</v>
      </c>
      <c r="J12272" s="111">
        <v>88316</v>
      </c>
      <c r="K12272" s="111" t="s">
        <v>709</v>
      </c>
      <c r="L12272" s="111" t="s">
        <v>708</v>
      </c>
      <c r="M12272" s="111" t="s">
        <v>710</v>
      </c>
      <c r="N12272" s="111">
        <v>7.1428000000000005E-2</v>
      </c>
      <c r="O12272" s="114">
        <v>17.3</v>
      </c>
    </row>
    <row r="12273" spans="1:15">
      <c r="A12273" s="108"/>
      <c r="B12273" s="108"/>
      <c r="I12273" s="113">
        <f t="shared" si="0"/>
        <v>90991</v>
      </c>
      <c r="J12273" s="111">
        <v>90991</v>
      </c>
      <c r="K12273" s="111" t="s">
        <v>3865</v>
      </c>
      <c r="L12273" s="111" t="s">
        <v>701</v>
      </c>
      <c r="M12273" s="111" t="s">
        <v>702</v>
      </c>
      <c r="N12273" s="111">
        <v>2.3809E-2</v>
      </c>
      <c r="O12273" s="114">
        <v>119.33</v>
      </c>
    </row>
    <row r="12274" spans="1:15">
      <c r="A12274" s="108"/>
      <c r="B12274" s="108"/>
      <c r="I12274" s="113">
        <f t="shared" si="0"/>
        <v>84013</v>
      </c>
      <c r="J12274" s="111">
        <v>84013</v>
      </c>
      <c r="K12274" s="111" t="s">
        <v>3866</v>
      </c>
      <c r="L12274" s="111" t="s">
        <v>704</v>
      </c>
      <c r="M12274" s="111" t="s">
        <v>702</v>
      </c>
      <c r="N12274" s="111">
        <v>5.7999999999999996E-3</v>
      </c>
      <c r="O12274" s="114">
        <v>52.23</v>
      </c>
    </row>
    <row r="12275" spans="1:15">
      <c r="A12275" s="108"/>
      <c r="B12275" s="108"/>
      <c r="I12275" s="113">
        <f t="shared" si="0"/>
        <v>88316</v>
      </c>
      <c r="J12275" s="111">
        <v>88316</v>
      </c>
      <c r="K12275" s="111" t="s">
        <v>709</v>
      </c>
      <c r="L12275" s="111" t="s">
        <v>708</v>
      </c>
      <c r="M12275" s="111" t="s">
        <v>710</v>
      </c>
      <c r="N12275" s="111">
        <v>1.9199999999999998E-2</v>
      </c>
      <c r="O12275" s="114">
        <v>17.3</v>
      </c>
    </row>
    <row r="12276" spans="1:15">
      <c r="A12276" s="108"/>
      <c r="B12276" s="108"/>
      <c r="I12276" s="113">
        <f t="shared" si="0"/>
        <v>90991</v>
      </c>
      <c r="J12276" s="111">
        <v>90991</v>
      </c>
      <c r="K12276" s="111" t="s">
        <v>3865</v>
      </c>
      <c r="L12276" s="111" t="s">
        <v>701</v>
      </c>
      <c r="M12276" s="111" t="s">
        <v>702</v>
      </c>
      <c r="N12276" s="111">
        <v>1.34E-2</v>
      </c>
      <c r="O12276" s="114">
        <v>119.33</v>
      </c>
    </row>
    <row r="12277" spans="1:15">
      <c r="A12277" s="108"/>
      <c r="B12277" s="108"/>
      <c r="I12277" s="113">
        <f t="shared" si="0"/>
        <v>5678</v>
      </c>
      <c r="J12277" s="111">
        <v>5678</v>
      </c>
      <c r="K12277" s="111" t="s">
        <v>700</v>
      </c>
      <c r="L12277" s="111" t="s">
        <v>701</v>
      </c>
      <c r="M12277" s="111" t="s">
        <v>702</v>
      </c>
      <c r="N12277" s="111">
        <v>0.28399999999999997</v>
      </c>
      <c r="O12277" s="114">
        <v>86.07</v>
      </c>
    </row>
    <row r="12278" spans="1:15">
      <c r="A12278" s="108"/>
      <c r="B12278" s="108"/>
      <c r="I12278" s="113">
        <f t="shared" si="0"/>
        <v>5679</v>
      </c>
      <c r="J12278" s="111">
        <v>5679</v>
      </c>
      <c r="K12278" s="111" t="s">
        <v>703</v>
      </c>
      <c r="L12278" s="111" t="s">
        <v>704</v>
      </c>
      <c r="M12278" s="111" t="s">
        <v>702</v>
      </c>
      <c r="N12278" s="111">
        <v>0.11600000000000001</v>
      </c>
      <c r="O12278" s="114">
        <v>39.03</v>
      </c>
    </row>
    <row r="12279" spans="1:15">
      <c r="A12279" s="108"/>
      <c r="B12279" s="108"/>
      <c r="I12279" s="113">
        <f t="shared" si="0"/>
        <v>88309</v>
      </c>
      <c r="J12279" s="111">
        <v>88309</v>
      </c>
      <c r="K12279" s="111" t="s">
        <v>1803</v>
      </c>
      <c r="L12279" s="111" t="s">
        <v>708</v>
      </c>
      <c r="M12279" s="111" t="s">
        <v>710</v>
      </c>
      <c r="N12279" s="111">
        <v>1.284</v>
      </c>
      <c r="O12279" s="114">
        <v>22.28</v>
      </c>
    </row>
    <row r="12280" spans="1:15">
      <c r="A12280" s="108"/>
      <c r="B12280" s="108"/>
      <c r="I12280" s="113">
        <f t="shared" si="0"/>
        <v>88316</v>
      </c>
      <c r="J12280" s="111">
        <v>88316</v>
      </c>
      <c r="K12280" s="111" t="s">
        <v>709</v>
      </c>
      <c r="L12280" s="111" t="s">
        <v>708</v>
      </c>
      <c r="M12280" s="111" t="s">
        <v>710</v>
      </c>
      <c r="N12280" s="111">
        <v>0.91700000000000004</v>
      </c>
      <c r="O12280" s="114">
        <v>17.3</v>
      </c>
    </row>
    <row r="12281" spans="1:15">
      <c r="A12281" s="108"/>
      <c r="B12281" s="108"/>
      <c r="I12281" s="113">
        <f t="shared" si="0"/>
        <v>5678</v>
      </c>
      <c r="J12281" s="111">
        <v>5678</v>
      </c>
      <c r="K12281" s="111" t="s">
        <v>700</v>
      </c>
      <c r="L12281" s="111" t="s">
        <v>701</v>
      </c>
      <c r="M12281" s="111" t="s">
        <v>702</v>
      </c>
      <c r="N12281" s="111">
        <v>0.20799999999999999</v>
      </c>
      <c r="O12281" s="114">
        <v>86.07</v>
      </c>
    </row>
    <row r="12282" spans="1:15">
      <c r="A12282" s="108"/>
      <c r="B12282" s="108"/>
      <c r="I12282" s="113">
        <f t="shared" si="0"/>
        <v>5679</v>
      </c>
      <c r="J12282" s="111">
        <v>5679</v>
      </c>
      <c r="K12282" s="111" t="s">
        <v>703</v>
      </c>
      <c r="L12282" s="111" t="s">
        <v>704</v>
      </c>
      <c r="M12282" s="111" t="s">
        <v>702</v>
      </c>
      <c r="N12282" s="111">
        <v>8.5000000000000006E-2</v>
      </c>
      <c r="O12282" s="114">
        <v>39.03</v>
      </c>
    </row>
    <row r="12283" spans="1:15">
      <c r="A12283" s="108"/>
      <c r="B12283" s="108"/>
      <c r="I12283" s="113">
        <f t="shared" si="0"/>
        <v>88309</v>
      </c>
      <c r="J12283" s="111">
        <v>88309</v>
      </c>
      <c r="K12283" s="111" t="s">
        <v>1803</v>
      </c>
      <c r="L12283" s="111" t="s">
        <v>708</v>
      </c>
      <c r="M12283" s="111" t="s">
        <v>710</v>
      </c>
      <c r="N12283" s="111">
        <v>0.22500000000000001</v>
      </c>
      <c r="O12283" s="114">
        <v>22.28</v>
      </c>
    </row>
    <row r="12284" spans="1:15">
      <c r="A12284" s="108"/>
      <c r="B12284" s="108"/>
      <c r="I12284" s="113">
        <f t="shared" si="0"/>
        <v>88316</v>
      </c>
      <c r="J12284" s="111">
        <v>88316</v>
      </c>
      <c r="K12284" s="111" t="s">
        <v>709</v>
      </c>
      <c r="L12284" s="111" t="s">
        <v>708</v>
      </c>
      <c r="M12284" s="111" t="s">
        <v>710</v>
      </c>
      <c r="N12284" s="111">
        <v>0.161</v>
      </c>
      <c r="O12284" s="114">
        <v>17.3</v>
      </c>
    </row>
    <row r="12285" spans="1:15">
      <c r="A12285" s="108"/>
      <c r="B12285" s="108"/>
      <c r="I12285" s="113">
        <f t="shared" si="0"/>
        <v>88309</v>
      </c>
      <c r="J12285" s="111">
        <v>88309</v>
      </c>
      <c r="K12285" s="111" t="s">
        <v>1803</v>
      </c>
      <c r="L12285" s="111" t="s">
        <v>708</v>
      </c>
      <c r="M12285" s="111" t="s">
        <v>710</v>
      </c>
      <c r="N12285" s="111">
        <v>2.3610000000000002</v>
      </c>
      <c r="O12285" s="114">
        <v>22.28</v>
      </c>
    </row>
    <row r="12286" spans="1:15">
      <c r="A12286" s="108"/>
      <c r="B12286" s="108"/>
      <c r="I12286" s="113">
        <f t="shared" si="0"/>
        <v>88316</v>
      </c>
      <c r="J12286" s="111">
        <v>88316</v>
      </c>
      <c r="K12286" s="111" t="s">
        <v>709</v>
      </c>
      <c r="L12286" s="111" t="s">
        <v>708</v>
      </c>
      <c r="M12286" s="111" t="s">
        <v>710</v>
      </c>
      <c r="N12286" s="111">
        <v>4.1470000000000002</v>
      </c>
      <c r="O12286" s="114">
        <v>17.3</v>
      </c>
    </row>
    <row r="12287" spans="1:15">
      <c r="A12287" s="108"/>
      <c r="B12287" s="108"/>
      <c r="I12287" s="113">
        <f t="shared" si="0"/>
        <v>88309</v>
      </c>
      <c r="J12287" s="111">
        <v>88309</v>
      </c>
      <c r="K12287" s="111" t="s">
        <v>1803</v>
      </c>
      <c r="L12287" s="111" t="s">
        <v>708</v>
      </c>
      <c r="M12287" s="111" t="s">
        <v>710</v>
      </c>
      <c r="N12287" s="111">
        <v>1.1890000000000001</v>
      </c>
      <c r="O12287" s="114">
        <v>22.28</v>
      </c>
    </row>
    <row r="12288" spans="1:15">
      <c r="A12288" s="108"/>
      <c r="B12288" s="108"/>
      <c r="I12288" s="113">
        <f t="shared" si="0"/>
        <v>88316</v>
      </c>
      <c r="J12288" s="111">
        <v>88316</v>
      </c>
      <c r="K12288" s="111" t="s">
        <v>709</v>
      </c>
      <c r="L12288" s="111" t="s">
        <v>708</v>
      </c>
      <c r="M12288" s="111" t="s">
        <v>710</v>
      </c>
      <c r="N12288" s="111">
        <v>3.0529999999999999</v>
      </c>
      <c r="O12288" s="114">
        <v>17.3</v>
      </c>
    </row>
    <row r="12289" spans="1:15">
      <c r="A12289" s="108"/>
      <c r="B12289" s="108"/>
      <c r="I12289" s="113">
        <f t="shared" si="0"/>
        <v>88309</v>
      </c>
      <c r="J12289" s="111">
        <v>88309</v>
      </c>
      <c r="K12289" s="111" t="s">
        <v>1803</v>
      </c>
      <c r="L12289" s="111" t="s">
        <v>708</v>
      </c>
      <c r="M12289" s="111" t="s">
        <v>710</v>
      </c>
      <c r="N12289" s="111">
        <v>3.2389999999999999</v>
      </c>
      <c r="O12289" s="114">
        <v>22.28</v>
      </c>
    </row>
    <row r="12290" spans="1:15">
      <c r="A12290" s="108"/>
      <c r="B12290" s="108"/>
      <c r="I12290" s="113">
        <f t="shared" si="0"/>
        <v>88316</v>
      </c>
      <c r="J12290" s="111">
        <v>88316</v>
      </c>
      <c r="K12290" s="111" t="s">
        <v>709</v>
      </c>
      <c r="L12290" s="111" t="s">
        <v>708</v>
      </c>
      <c r="M12290" s="111" t="s">
        <v>710</v>
      </c>
      <c r="N12290" s="111">
        <v>2.3140000000000001</v>
      </c>
      <c r="O12290" s="114">
        <v>17.3</v>
      </c>
    </row>
    <row r="12291" spans="1:15">
      <c r="A12291" s="108"/>
      <c r="B12291" s="108"/>
      <c r="I12291" s="113">
        <f t="shared" si="0"/>
        <v>96245</v>
      </c>
      <c r="J12291" s="111">
        <v>96245</v>
      </c>
      <c r="K12291" s="111" t="s">
        <v>3867</v>
      </c>
      <c r="L12291" s="111" t="s">
        <v>701</v>
      </c>
      <c r="M12291" s="111" t="s">
        <v>702</v>
      </c>
      <c r="N12291" s="111">
        <v>0.39100000000000001</v>
      </c>
      <c r="O12291" s="114">
        <v>70.62</v>
      </c>
    </row>
    <row r="12292" spans="1:15">
      <c r="A12292" s="108"/>
      <c r="B12292" s="108"/>
      <c r="I12292" s="113">
        <f t="shared" si="0"/>
        <v>96246</v>
      </c>
      <c r="J12292" s="111">
        <v>96246</v>
      </c>
      <c r="K12292" s="111" t="s">
        <v>3868</v>
      </c>
      <c r="L12292" s="111" t="s">
        <v>704</v>
      </c>
      <c r="M12292" s="111" t="s">
        <v>702</v>
      </c>
      <c r="N12292" s="111">
        <v>0.16</v>
      </c>
      <c r="O12292" s="114">
        <v>40.71</v>
      </c>
    </row>
    <row r="12293" spans="1:15">
      <c r="A12293" s="108"/>
      <c r="B12293" s="108"/>
      <c r="I12293" s="113">
        <f t="shared" si="0"/>
        <v>88309</v>
      </c>
      <c r="J12293" s="111">
        <v>88309</v>
      </c>
      <c r="K12293" s="111" t="s">
        <v>1803</v>
      </c>
      <c r="L12293" s="111" t="s">
        <v>708</v>
      </c>
      <c r="M12293" s="111" t="s">
        <v>710</v>
      </c>
      <c r="N12293" s="111">
        <v>0.104</v>
      </c>
      <c r="O12293" s="114">
        <v>22.28</v>
      </c>
    </row>
    <row r="12294" spans="1:15">
      <c r="A12294" s="108"/>
      <c r="B12294" s="108"/>
      <c r="I12294" s="113">
        <f t="shared" si="0"/>
        <v>88316</v>
      </c>
      <c r="J12294" s="111">
        <v>88316</v>
      </c>
      <c r="K12294" s="111" t="s">
        <v>709</v>
      </c>
      <c r="L12294" s="111" t="s">
        <v>708</v>
      </c>
      <c r="M12294" s="111" t="s">
        <v>710</v>
      </c>
      <c r="N12294" s="111">
        <v>7.3999999999999996E-2</v>
      </c>
      <c r="O12294" s="114">
        <v>17.3</v>
      </c>
    </row>
    <row r="12295" spans="1:15">
      <c r="A12295" s="108"/>
      <c r="B12295" s="108"/>
      <c r="I12295" s="113">
        <f t="shared" si="0"/>
        <v>96245</v>
      </c>
      <c r="J12295" s="111">
        <v>96245</v>
      </c>
      <c r="K12295" s="111" t="s">
        <v>3867</v>
      </c>
      <c r="L12295" s="111" t="s">
        <v>701</v>
      </c>
      <c r="M12295" s="111" t="s">
        <v>702</v>
      </c>
      <c r="N12295" s="111">
        <v>0.30399999999999999</v>
      </c>
      <c r="O12295" s="114">
        <v>70.62</v>
      </c>
    </row>
    <row r="12296" spans="1:15">
      <c r="A12296" s="108"/>
      <c r="B12296" s="108"/>
      <c r="I12296" s="113">
        <f t="shared" si="0"/>
        <v>96246</v>
      </c>
      <c r="J12296" s="111">
        <v>96246</v>
      </c>
      <c r="K12296" s="111" t="s">
        <v>3868</v>
      </c>
      <c r="L12296" s="111" t="s">
        <v>704</v>
      </c>
      <c r="M12296" s="111" t="s">
        <v>702</v>
      </c>
      <c r="N12296" s="111">
        <v>0.125</v>
      </c>
      <c r="O12296" s="114">
        <v>40.71</v>
      </c>
    </row>
    <row r="12297" spans="1:15">
      <c r="A12297" s="108"/>
      <c r="B12297" s="108"/>
      <c r="I12297" s="113">
        <f t="shared" si="0"/>
        <v>88309</v>
      </c>
      <c r="J12297" s="111">
        <v>88309</v>
      </c>
      <c r="K12297" s="111" t="s">
        <v>1803</v>
      </c>
      <c r="L12297" s="111" t="s">
        <v>708</v>
      </c>
      <c r="M12297" s="111" t="s">
        <v>710</v>
      </c>
      <c r="N12297" s="111">
        <v>5.1120000000000001</v>
      </c>
      <c r="O12297" s="114">
        <v>22.28</v>
      </c>
    </row>
    <row r="12298" spans="1:15">
      <c r="A12298" s="108"/>
      <c r="B12298" s="108"/>
      <c r="I12298" s="113">
        <f t="shared" si="0"/>
        <v>88316</v>
      </c>
      <c r="J12298" s="111">
        <v>88316</v>
      </c>
      <c r="K12298" s="111" t="s">
        <v>709</v>
      </c>
      <c r="L12298" s="111" t="s">
        <v>708</v>
      </c>
      <c r="M12298" s="111" t="s">
        <v>710</v>
      </c>
      <c r="N12298" s="111">
        <v>7.9329999999999998</v>
      </c>
      <c r="O12298" s="114">
        <v>17.3</v>
      </c>
    </row>
    <row r="12299" spans="1:15">
      <c r="A12299" s="108"/>
      <c r="B12299" s="108"/>
      <c r="I12299" s="113">
        <f t="shared" si="0"/>
        <v>88309</v>
      </c>
      <c r="J12299" s="111">
        <v>88309</v>
      </c>
      <c r="K12299" s="111" t="s">
        <v>1803</v>
      </c>
      <c r="L12299" s="111" t="s">
        <v>708</v>
      </c>
      <c r="M12299" s="111" t="s">
        <v>710</v>
      </c>
      <c r="N12299" s="111">
        <v>1.4590000000000001</v>
      </c>
      <c r="O12299" s="114">
        <v>22.28</v>
      </c>
    </row>
    <row r="12300" spans="1:15">
      <c r="A12300" s="108"/>
      <c r="B12300" s="108"/>
      <c r="I12300" s="113">
        <f t="shared" si="0"/>
        <v>88316</v>
      </c>
      <c r="J12300" s="111">
        <v>88316</v>
      </c>
      <c r="K12300" s="111" t="s">
        <v>709</v>
      </c>
      <c r="L12300" s="111" t="s">
        <v>708</v>
      </c>
      <c r="M12300" s="111" t="s">
        <v>710</v>
      </c>
      <c r="N12300" s="111">
        <v>4.1379999999999999</v>
      </c>
      <c r="O12300" s="114">
        <v>17.3</v>
      </c>
    </row>
    <row r="12301" spans="1:15">
      <c r="A12301" s="108"/>
      <c r="B12301" s="108"/>
      <c r="I12301" s="113">
        <f t="shared" si="0"/>
        <v>4491</v>
      </c>
      <c r="J12301" s="111">
        <v>4491</v>
      </c>
      <c r="K12301" s="111" t="s">
        <v>1865</v>
      </c>
      <c r="L12301" s="111" t="s">
        <v>728</v>
      </c>
      <c r="M12301" s="111" t="s">
        <v>702</v>
      </c>
      <c r="N12301" s="111">
        <v>2.3180000000000001</v>
      </c>
      <c r="O12301" s="114">
        <v>3.48</v>
      </c>
    </row>
    <row r="12302" spans="1:15">
      <c r="A12302" s="108"/>
      <c r="B12302" s="108"/>
      <c r="I12302" s="113">
        <f t="shared" si="0"/>
        <v>4517</v>
      </c>
      <c r="J12302" s="111">
        <v>4517</v>
      </c>
      <c r="K12302" s="111" t="s">
        <v>1932</v>
      </c>
      <c r="L12302" s="111" t="s">
        <v>728</v>
      </c>
      <c r="M12302" s="111" t="s">
        <v>702</v>
      </c>
      <c r="N12302" s="111">
        <v>3.4260000000000002</v>
      </c>
      <c r="O12302" s="114">
        <v>1.25</v>
      </c>
    </row>
    <row r="12303" spans="1:15">
      <c r="A12303" s="108"/>
      <c r="B12303" s="108"/>
      <c r="I12303" s="113">
        <f t="shared" si="0"/>
        <v>5074</v>
      </c>
      <c r="J12303" s="111">
        <v>5074</v>
      </c>
      <c r="K12303" s="111" t="s">
        <v>2161</v>
      </c>
      <c r="L12303" s="111" t="s">
        <v>723</v>
      </c>
      <c r="M12303" s="111" t="s">
        <v>702</v>
      </c>
      <c r="N12303" s="111">
        <v>4.2000000000000003E-2</v>
      </c>
      <c r="O12303" s="114">
        <v>12.42</v>
      </c>
    </row>
    <row r="12304" spans="1:15">
      <c r="A12304" s="108"/>
      <c r="B12304" s="108"/>
      <c r="I12304" s="113">
        <f t="shared" si="0"/>
        <v>6189</v>
      </c>
      <c r="J12304" s="111">
        <v>6189</v>
      </c>
      <c r="K12304" s="111" t="s">
        <v>1897</v>
      </c>
      <c r="L12304" s="111" t="s">
        <v>728</v>
      </c>
      <c r="M12304" s="111" t="s">
        <v>702</v>
      </c>
      <c r="N12304" s="111">
        <v>3.927</v>
      </c>
      <c r="O12304" s="114">
        <v>13.86</v>
      </c>
    </row>
    <row r="12305" spans="1:15">
      <c r="A12305" s="108"/>
      <c r="B12305" s="108"/>
      <c r="I12305" s="113">
        <f t="shared" si="0"/>
        <v>88239</v>
      </c>
      <c r="J12305" s="111">
        <v>88239</v>
      </c>
      <c r="K12305" s="111" t="s">
        <v>924</v>
      </c>
      <c r="L12305" s="111" t="s">
        <v>708</v>
      </c>
      <c r="M12305" s="111" t="s">
        <v>702</v>
      </c>
      <c r="N12305" s="111">
        <v>0.67600000000000005</v>
      </c>
      <c r="O12305" s="114">
        <v>18.61</v>
      </c>
    </row>
    <row r="12306" spans="1:15">
      <c r="A12306" s="108"/>
      <c r="B12306" s="108"/>
      <c r="I12306" s="113">
        <f t="shared" si="0"/>
        <v>88262</v>
      </c>
      <c r="J12306" s="111">
        <v>88262</v>
      </c>
      <c r="K12306" s="111" t="s">
        <v>878</v>
      </c>
      <c r="L12306" s="111" t="s">
        <v>708</v>
      </c>
      <c r="M12306" s="111" t="s">
        <v>710</v>
      </c>
      <c r="N12306" s="111">
        <v>1.85</v>
      </c>
      <c r="O12306" s="114">
        <v>22.13</v>
      </c>
    </row>
    <row r="12307" spans="1:15">
      <c r="A12307" s="108"/>
      <c r="B12307" s="108"/>
      <c r="I12307" s="113">
        <f t="shared" si="0"/>
        <v>91692</v>
      </c>
      <c r="J12307" s="111">
        <v>91692</v>
      </c>
      <c r="K12307" s="111" t="s">
        <v>925</v>
      </c>
      <c r="L12307" s="111" t="s">
        <v>701</v>
      </c>
      <c r="M12307" s="111" t="s">
        <v>702</v>
      </c>
      <c r="N12307" s="111">
        <v>6.7000000000000004E-2</v>
      </c>
      <c r="O12307" s="114">
        <v>24.09</v>
      </c>
    </row>
    <row r="12308" spans="1:15">
      <c r="A12308" s="108"/>
      <c r="B12308" s="108"/>
      <c r="I12308" s="113">
        <f t="shared" si="0"/>
        <v>88316</v>
      </c>
      <c r="J12308" s="111">
        <v>88316</v>
      </c>
      <c r="K12308" s="111" t="s">
        <v>709</v>
      </c>
      <c r="L12308" s="111" t="s">
        <v>708</v>
      </c>
      <c r="M12308" s="111" t="s">
        <v>710</v>
      </c>
      <c r="N12308" s="111">
        <v>3.1E-2</v>
      </c>
      <c r="O12308" s="114">
        <v>17.3</v>
      </c>
    </row>
    <row r="12309" spans="1:15">
      <c r="A12309" s="108"/>
      <c r="B12309" s="108"/>
      <c r="I12309" s="113">
        <f t="shared" si="0"/>
        <v>89031</v>
      </c>
      <c r="J12309" s="111">
        <v>89031</v>
      </c>
      <c r="K12309" s="111" t="s">
        <v>3869</v>
      </c>
      <c r="L12309" s="111" t="s">
        <v>704</v>
      </c>
      <c r="M12309" s="111" t="s">
        <v>729</v>
      </c>
      <c r="N12309" s="111">
        <v>1.95E-2</v>
      </c>
      <c r="O12309" s="114">
        <v>46.34</v>
      </c>
    </row>
    <row r="12310" spans="1:15">
      <c r="A12310" s="108"/>
      <c r="B12310" s="108"/>
      <c r="I12310" s="113">
        <f t="shared" si="0"/>
        <v>89032</v>
      </c>
      <c r="J12310" s="111">
        <v>89032</v>
      </c>
      <c r="K12310" s="111" t="s">
        <v>3864</v>
      </c>
      <c r="L12310" s="111" t="s">
        <v>701</v>
      </c>
      <c r="M12310" s="111" t="s">
        <v>729</v>
      </c>
      <c r="N12310" s="111">
        <v>1.15E-2</v>
      </c>
      <c r="O12310" s="114">
        <v>113.64</v>
      </c>
    </row>
    <row r="12311" spans="1:15">
      <c r="A12311" s="108"/>
      <c r="B12311" s="108"/>
      <c r="I12311" s="113">
        <f t="shared" si="0"/>
        <v>5851</v>
      </c>
      <c r="J12311" s="111">
        <v>5851</v>
      </c>
      <c r="K12311" s="111" t="s">
        <v>3859</v>
      </c>
      <c r="L12311" s="111" t="s">
        <v>701</v>
      </c>
      <c r="M12311" s="111" t="s">
        <v>729</v>
      </c>
      <c r="N12311" s="111">
        <v>7.9000000000000008E-3</v>
      </c>
      <c r="O12311" s="114">
        <v>147.31</v>
      </c>
    </row>
    <row r="12312" spans="1:15">
      <c r="A12312" s="108"/>
      <c r="B12312" s="108"/>
      <c r="I12312" s="113">
        <f t="shared" si="0"/>
        <v>5853</v>
      </c>
      <c r="J12312" s="111">
        <v>5853</v>
      </c>
      <c r="K12312" s="111" t="s">
        <v>3870</v>
      </c>
      <c r="L12312" s="111" t="s">
        <v>704</v>
      </c>
      <c r="M12312" s="111" t="s">
        <v>729</v>
      </c>
      <c r="N12312" s="111">
        <v>1.34E-2</v>
      </c>
      <c r="O12312" s="114">
        <v>53.32</v>
      </c>
    </row>
    <row r="12313" spans="1:15">
      <c r="A12313" s="108"/>
      <c r="B12313" s="108"/>
      <c r="I12313" s="113">
        <f t="shared" si="0"/>
        <v>88316</v>
      </c>
      <c r="J12313" s="111">
        <v>88316</v>
      </c>
      <c r="K12313" s="111" t="s">
        <v>709</v>
      </c>
      <c r="L12313" s="111" t="s">
        <v>708</v>
      </c>
      <c r="M12313" s="111" t="s">
        <v>710</v>
      </c>
      <c r="N12313" s="111">
        <v>2.1299999999999999E-2</v>
      </c>
      <c r="O12313" s="114">
        <v>17.3</v>
      </c>
    </row>
    <row r="12314" spans="1:15">
      <c r="A12314" s="108"/>
      <c r="B12314" s="108"/>
      <c r="I12314" s="113">
        <f t="shared" si="0"/>
        <v>5847</v>
      </c>
      <c r="J12314" s="111">
        <v>5847</v>
      </c>
      <c r="K12314" s="111" t="s">
        <v>3863</v>
      </c>
      <c r="L12314" s="111" t="s">
        <v>701</v>
      </c>
      <c r="M12314" s="111" t="s">
        <v>729</v>
      </c>
      <c r="N12314" s="111">
        <v>4.7999999999999996E-3</v>
      </c>
      <c r="O12314" s="114">
        <v>153.44</v>
      </c>
    </row>
    <row r="12315" spans="1:15">
      <c r="A12315" s="108"/>
      <c r="B12315" s="108"/>
      <c r="I12315" s="113">
        <f t="shared" si="0"/>
        <v>5849</v>
      </c>
      <c r="J12315" s="111">
        <v>5849</v>
      </c>
      <c r="K12315" s="111" t="s">
        <v>3871</v>
      </c>
      <c r="L12315" s="111" t="s">
        <v>704</v>
      </c>
      <c r="M12315" s="111" t="s">
        <v>729</v>
      </c>
      <c r="N12315" s="111">
        <v>8.2000000000000007E-3</v>
      </c>
      <c r="O12315" s="114">
        <v>53.12</v>
      </c>
    </row>
    <row r="12316" spans="1:15">
      <c r="A12316" s="108"/>
      <c r="B12316" s="108"/>
      <c r="I12316" s="113">
        <f t="shared" si="0"/>
        <v>88316</v>
      </c>
      <c r="J12316" s="111">
        <v>88316</v>
      </c>
      <c r="K12316" s="111" t="s">
        <v>709</v>
      </c>
      <c r="L12316" s="111" t="s">
        <v>708</v>
      </c>
      <c r="M12316" s="111" t="s">
        <v>710</v>
      </c>
      <c r="N12316" s="111">
        <v>1.3100000000000001E-2</v>
      </c>
      <c r="O12316" s="114">
        <v>17.3</v>
      </c>
    </row>
    <row r="12317" spans="1:15">
      <c r="A12317" s="108"/>
      <c r="B12317" s="108"/>
      <c r="I12317" s="113">
        <f t="shared" si="0"/>
        <v>5855</v>
      </c>
      <c r="J12317" s="111">
        <v>5855</v>
      </c>
      <c r="K12317" s="111" t="s">
        <v>3862</v>
      </c>
      <c r="L12317" s="111" t="s">
        <v>701</v>
      </c>
      <c r="M12317" s="111" t="s">
        <v>729</v>
      </c>
      <c r="N12317" s="111">
        <v>2.8999999999999998E-3</v>
      </c>
      <c r="O12317" s="114">
        <v>382.87</v>
      </c>
    </row>
    <row r="12318" spans="1:15">
      <c r="A12318" s="108"/>
      <c r="B12318" s="108"/>
      <c r="I12318" s="113">
        <f t="shared" si="0"/>
        <v>5857</v>
      </c>
      <c r="J12318" s="111">
        <v>5857</v>
      </c>
      <c r="K12318" s="111" t="s">
        <v>3872</v>
      </c>
      <c r="L12318" s="111" t="s">
        <v>704</v>
      </c>
      <c r="M12318" s="111" t="s">
        <v>729</v>
      </c>
      <c r="N12318" s="111">
        <v>4.8999999999999998E-3</v>
      </c>
      <c r="O12318" s="114">
        <v>122.67</v>
      </c>
    </row>
    <row r="12319" spans="1:15">
      <c r="A12319" s="108"/>
      <c r="B12319" s="108"/>
      <c r="I12319" s="113">
        <f t="shared" si="0"/>
        <v>88316</v>
      </c>
      <c r="J12319" s="111">
        <v>88316</v>
      </c>
      <c r="K12319" s="111" t="s">
        <v>709</v>
      </c>
      <c r="L12319" s="111" t="s">
        <v>708</v>
      </c>
      <c r="M12319" s="111" t="s">
        <v>710</v>
      </c>
      <c r="N12319" s="111">
        <v>7.7999999999999996E-3</v>
      </c>
      <c r="O12319" s="114">
        <v>17.3</v>
      </c>
    </row>
    <row r="12320" spans="1:15">
      <c r="A12320" s="108"/>
      <c r="B12320" s="108"/>
      <c r="I12320" s="113">
        <f t="shared" si="0"/>
        <v>88316</v>
      </c>
      <c r="J12320" s="111">
        <v>88316</v>
      </c>
      <c r="K12320" s="111" t="s">
        <v>709</v>
      </c>
      <c r="L12320" s="111" t="s">
        <v>708</v>
      </c>
      <c r="M12320" s="111" t="s">
        <v>710</v>
      </c>
      <c r="N12320" s="111">
        <v>2.5100000000000001E-2</v>
      </c>
      <c r="O12320" s="114">
        <v>17.3</v>
      </c>
    </row>
    <row r="12321" spans="1:15">
      <c r="A12321" s="108"/>
      <c r="B12321" s="108"/>
      <c r="I12321" s="113">
        <f t="shared" si="0"/>
        <v>88843</v>
      </c>
      <c r="J12321" s="111">
        <v>88843</v>
      </c>
      <c r="K12321" s="111" t="s">
        <v>3873</v>
      </c>
      <c r="L12321" s="111" t="s">
        <v>701</v>
      </c>
      <c r="M12321" s="111" t="s">
        <v>729</v>
      </c>
      <c r="N12321" s="111">
        <v>9.2999999999999992E-3</v>
      </c>
      <c r="O12321" s="114">
        <v>124.61</v>
      </c>
    </row>
    <row r="12322" spans="1:15">
      <c r="A12322" s="108"/>
      <c r="B12322" s="108"/>
      <c r="I12322" s="113">
        <f t="shared" si="0"/>
        <v>88844</v>
      </c>
      <c r="J12322" s="111">
        <v>88844</v>
      </c>
      <c r="K12322" s="111" t="s">
        <v>3874</v>
      </c>
      <c r="L12322" s="111" t="s">
        <v>704</v>
      </c>
      <c r="M12322" s="111" t="s">
        <v>729</v>
      </c>
      <c r="N12322" s="111">
        <v>1.5800000000000002E-2</v>
      </c>
      <c r="O12322" s="114">
        <v>47.44</v>
      </c>
    </row>
    <row r="12323" spans="1:15">
      <c r="A12323" s="108"/>
      <c r="B12323" s="108"/>
      <c r="I12323" s="113">
        <f t="shared" si="0"/>
        <v>88316</v>
      </c>
      <c r="J12323" s="111">
        <v>88316</v>
      </c>
      <c r="K12323" s="111" t="s">
        <v>709</v>
      </c>
      <c r="L12323" s="111" t="s">
        <v>708</v>
      </c>
      <c r="M12323" s="111" t="s">
        <v>710</v>
      </c>
      <c r="N12323" s="111">
        <v>5.91E-2</v>
      </c>
      <c r="O12323" s="114">
        <v>17.3</v>
      </c>
    </row>
    <row r="12324" spans="1:15">
      <c r="A12324" s="108"/>
      <c r="B12324" s="108"/>
      <c r="I12324" s="113">
        <f t="shared" si="0"/>
        <v>89031</v>
      </c>
      <c r="J12324" s="111">
        <v>89031</v>
      </c>
      <c r="K12324" s="111" t="s">
        <v>3869</v>
      </c>
      <c r="L12324" s="111" t="s">
        <v>704</v>
      </c>
      <c r="M12324" s="111" t="s">
        <v>729</v>
      </c>
      <c r="N12324" s="111">
        <v>3.7199999999999997E-2</v>
      </c>
      <c r="O12324" s="114">
        <v>46.34</v>
      </c>
    </row>
    <row r="12325" spans="1:15">
      <c r="A12325" s="108"/>
      <c r="B12325" s="108"/>
      <c r="I12325" s="113">
        <f t="shared" si="0"/>
        <v>89032</v>
      </c>
      <c r="J12325" s="111">
        <v>89032</v>
      </c>
      <c r="K12325" s="111" t="s">
        <v>3864</v>
      </c>
      <c r="L12325" s="111" t="s">
        <v>701</v>
      </c>
      <c r="M12325" s="111" t="s">
        <v>729</v>
      </c>
      <c r="N12325" s="111">
        <v>2.1899999999999999E-2</v>
      </c>
      <c r="O12325" s="114">
        <v>113.64</v>
      </c>
    </row>
    <row r="12326" spans="1:15">
      <c r="A12326" s="108"/>
      <c r="B12326" s="108"/>
      <c r="I12326" s="113">
        <f t="shared" si="0"/>
        <v>5851</v>
      </c>
      <c r="J12326" s="111">
        <v>5851</v>
      </c>
      <c r="K12326" s="111" t="s">
        <v>3859</v>
      </c>
      <c r="L12326" s="111" t="s">
        <v>701</v>
      </c>
      <c r="M12326" s="111" t="s">
        <v>729</v>
      </c>
      <c r="N12326" s="111">
        <v>1.5100000000000001E-2</v>
      </c>
      <c r="O12326" s="114">
        <v>147.31</v>
      </c>
    </row>
    <row r="12327" spans="1:15">
      <c r="A12327" s="108"/>
      <c r="B12327" s="108"/>
      <c r="I12327" s="113">
        <f t="shared" si="0"/>
        <v>5853</v>
      </c>
      <c r="J12327" s="111">
        <v>5853</v>
      </c>
      <c r="K12327" s="111" t="s">
        <v>3870</v>
      </c>
      <c r="L12327" s="111" t="s">
        <v>704</v>
      </c>
      <c r="M12327" s="111" t="s">
        <v>729</v>
      </c>
      <c r="N12327" s="111">
        <v>2.5600000000000001E-2</v>
      </c>
      <c r="O12327" s="114">
        <v>53.32</v>
      </c>
    </row>
    <row r="12328" spans="1:15">
      <c r="A12328" s="108"/>
      <c r="B12328" s="108"/>
      <c r="I12328" s="113">
        <f t="shared" si="0"/>
        <v>88316</v>
      </c>
      <c r="J12328" s="111">
        <v>88316</v>
      </c>
      <c r="K12328" s="111" t="s">
        <v>709</v>
      </c>
      <c r="L12328" s="111" t="s">
        <v>708</v>
      </c>
      <c r="M12328" s="111" t="s">
        <v>710</v>
      </c>
      <c r="N12328" s="111">
        <v>4.07E-2</v>
      </c>
      <c r="O12328" s="114">
        <v>17.3</v>
      </c>
    </row>
    <row r="12329" spans="1:15">
      <c r="A12329" s="108"/>
      <c r="B12329" s="108"/>
      <c r="I12329" s="113">
        <f t="shared" si="0"/>
        <v>5847</v>
      </c>
      <c r="J12329" s="111">
        <v>5847</v>
      </c>
      <c r="K12329" s="111" t="s">
        <v>3863</v>
      </c>
      <c r="L12329" s="111" t="s">
        <v>701</v>
      </c>
      <c r="M12329" s="111" t="s">
        <v>729</v>
      </c>
      <c r="N12329" s="111">
        <v>9.1999999999999998E-3</v>
      </c>
      <c r="O12329" s="114">
        <v>153.44</v>
      </c>
    </row>
    <row r="12330" spans="1:15">
      <c r="A12330" s="108"/>
      <c r="B12330" s="108"/>
      <c r="I12330" s="113">
        <f t="shared" si="0"/>
        <v>5849</v>
      </c>
      <c r="J12330" s="111">
        <v>5849</v>
      </c>
      <c r="K12330" s="111" t="s">
        <v>3871</v>
      </c>
      <c r="L12330" s="111" t="s">
        <v>704</v>
      </c>
      <c r="M12330" s="111" t="s">
        <v>729</v>
      </c>
      <c r="N12330" s="111">
        <v>1.5699999999999999E-2</v>
      </c>
      <c r="O12330" s="114">
        <v>53.12</v>
      </c>
    </row>
    <row r="12331" spans="1:15">
      <c r="A12331" s="108"/>
      <c r="B12331" s="108"/>
      <c r="I12331" s="113">
        <f t="shared" si="0"/>
        <v>88316</v>
      </c>
      <c r="J12331" s="111">
        <v>88316</v>
      </c>
      <c r="K12331" s="111" t="s">
        <v>709</v>
      </c>
      <c r="L12331" s="111" t="s">
        <v>708</v>
      </c>
      <c r="M12331" s="111" t="s">
        <v>710</v>
      </c>
      <c r="N12331" s="111">
        <v>2.4899999999999999E-2</v>
      </c>
      <c r="O12331" s="114">
        <v>17.3</v>
      </c>
    </row>
    <row r="12332" spans="1:15">
      <c r="A12332" s="108"/>
      <c r="B12332" s="108"/>
      <c r="I12332" s="113">
        <f t="shared" si="0"/>
        <v>5855</v>
      </c>
      <c r="J12332" s="111">
        <v>5855</v>
      </c>
      <c r="K12332" s="111" t="s">
        <v>3862</v>
      </c>
      <c r="L12332" s="111" t="s">
        <v>701</v>
      </c>
      <c r="M12332" s="111" t="s">
        <v>729</v>
      </c>
      <c r="N12332" s="111">
        <v>5.4999999999999997E-3</v>
      </c>
      <c r="O12332" s="114">
        <v>382.87</v>
      </c>
    </row>
    <row r="12333" spans="1:15">
      <c r="A12333" s="108"/>
      <c r="B12333" s="108"/>
      <c r="I12333" s="113">
        <f t="shared" si="0"/>
        <v>5857</v>
      </c>
      <c r="J12333" s="111">
        <v>5857</v>
      </c>
      <c r="K12333" s="111" t="s">
        <v>3872</v>
      </c>
      <c r="L12333" s="111" t="s">
        <v>704</v>
      </c>
      <c r="M12333" s="111" t="s">
        <v>729</v>
      </c>
      <c r="N12333" s="111">
        <v>9.4000000000000004E-3</v>
      </c>
      <c r="O12333" s="114">
        <v>122.67</v>
      </c>
    </row>
    <row r="12334" spans="1:15">
      <c r="A12334" s="108"/>
      <c r="B12334" s="108"/>
      <c r="I12334" s="113">
        <f t="shared" si="0"/>
        <v>88316</v>
      </c>
      <c r="J12334" s="111">
        <v>88316</v>
      </c>
      <c r="K12334" s="111" t="s">
        <v>709</v>
      </c>
      <c r="L12334" s="111" t="s">
        <v>708</v>
      </c>
      <c r="M12334" s="111" t="s">
        <v>710</v>
      </c>
      <c r="N12334" s="111">
        <v>1.49E-2</v>
      </c>
      <c r="O12334" s="114">
        <v>17.3</v>
      </c>
    </row>
    <row r="12335" spans="1:15">
      <c r="A12335" s="108"/>
      <c r="B12335" s="108"/>
      <c r="I12335" s="113">
        <f t="shared" si="0"/>
        <v>88316</v>
      </c>
      <c r="J12335" s="111">
        <v>88316</v>
      </c>
      <c r="K12335" s="111" t="s">
        <v>709</v>
      </c>
      <c r="L12335" s="111" t="s">
        <v>708</v>
      </c>
      <c r="M12335" s="111" t="s">
        <v>710</v>
      </c>
      <c r="N12335" s="111">
        <v>4.7899999999999998E-2</v>
      </c>
      <c r="O12335" s="114">
        <v>17.3</v>
      </c>
    </row>
    <row r="12336" spans="1:15">
      <c r="A12336" s="108"/>
      <c r="B12336" s="108"/>
      <c r="I12336" s="113">
        <f t="shared" si="0"/>
        <v>88843</v>
      </c>
      <c r="J12336" s="111">
        <v>88843</v>
      </c>
      <c r="K12336" s="111" t="s">
        <v>3873</v>
      </c>
      <c r="L12336" s="111" t="s">
        <v>701</v>
      </c>
      <c r="M12336" s="111" t="s">
        <v>729</v>
      </c>
      <c r="N12336" s="111">
        <v>1.77E-2</v>
      </c>
      <c r="O12336" s="114">
        <v>124.61</v>
      </c>
    </row>
    <row r="12337" spans="1:15">
      <c r="A12337" s="108"/>
      <c r="B12337" s="108"/>
      <c r="I12337" s="113">
        <f t="shared" si="0"/>
        <v>88844</v>
      </c>
      <c r="J12337" s="111">
        <v>88844</v>
      </c>
      <c r="K12337" s="111" t="s">
        <v>3874</v>
      </c>
      <c r="L12337" s="111" t="s">
        <v>704</v>
      </c>
      <c r="M12337" s="111" t="s">
        <v>729</v>
      </c>
      <c r="N12337" s="111">
        <v>3.0200000000000001E-2</v>
      </c>
      <c r="O12337" s="114">
        <v>47.44</v>
      </c>
    </row>
    <row r="12338" spans="1:15">
      <c r="A12338" s="108"/>
      <c r="B12338" s="108"/>
      <c r="I12338" s="113">
        <f t="shared" si="0"/>
        <v>100974</v>
      </c>
      <c r="J12338" s="111">
        <v>100974</v>
      </c>
      <c r="K12338" s="111" t="s">
        <v>3875</v>
      </c>
      <c r="L12338" s="111" t="s">
        <v>750</v>
      </c>
      <c r="M12338" s="111" t="s">
        <v>729</v>
      </c>
      <c r="N12338" s="111">
        <v>1.25</v>
      </c>
      <c r="O12338" s="114">
        <v>4.6100000000000003</v>
      </c>
    </row>
    <row r="12339" spans="1:15">
      <c r="A12339" s="108"/>
      <c r="B12339" s="108"/>
      <c r="I12339" s="113">
        <f t="shared" si="0"/>
        <v>88316</v>
      </c>
      <c r="J12339" s="111">
        <v>88316</v>
      </c>
      <c r="K12339" s="111" t="s">
        <v>709</v>
      </c>
      <c r="L12339" s="111" t="s">
        <v>708</v>
      </c>
      <c r="M12339" s="111" t="s">
        <v>710</v>
      </c>
      <c r="N12339" s="111">
        <v>1.2999999999999999E-2</v>
      </c>
      <c r="O12339" s="114">
        <v>17.3</v>
      </c>
    </row>
    <row r="12340" spans="1:15">
      <c r="A12340" s="108"/>
      <c r="B12340" s="108"/>
      <c r="I12340" s="113">
        <f t="shared" si="0"/>
        <v>100974</v>
      </c>
      <c r="J12340" s="111">
        <v>100974</v>
      </c>
      <c r="K12340" s="111" t="s">
        <v>3875</v>
      </c>
      <c r="L12340" s="111" t="s">
        <v>750</v>
      </c>
      <c r="M12340" s="111" t="s">
        <v>729</v>
      </c>
      <c r="N12340" s="111">
        <v>1.3</v>
      </c>
      <c r="O12340" s="114">
        <v>4.6100000000000003</v>
      </c>
    </row>
    <row r="12341" spans="1:15">
      <c r="A12341" s="108"/>
      <c r="B12341" s="108"/>
      <c r="I12341" s="113">
        <f t="shared" si="0"/>
        <v>93589</v>
      </c>
      <c r="J12341" s="111">
        <v>93589</v>
      </c>
      <c r="K12341" s="111" t="s">
        <v>3876</v>
      </c>
      <c r="L12341" s="111" t="s">
        <v>2091</v>
      </c>
      <c r="M12341" s="111" t="s">
        <v>729</v>
      </c>
      <c r="N12341" s="111">
        <v>0.25</v>
      </c>
      <c r="O12341" s="114">
        <v>1.36</v>
      </c>
    </row>
    <row r="12342" spans="1:15">
      <c r="A12342" s="108"/>
      <c r="B12342" s="108"/>
      <c r="I12342" s="113">
        <f t="shared" si="0"/>
        <v>93589</v>
      </c>
      <c r="J12342" s="111">
        <v>93589</v>
      </c>
      <c r="K12342" s="111" t="s">
        <v>3876</v>
      </c>
      <c r="L12342" s="111" t="s">
        <v>2091</v>
      </c>
      <c r="M12342" s="111" t="s">
        <v>729</v>
      </c>
      <c r="N12342" s="111">
        <v>0.26</v>
      </c>
      <c r="O12342" s="114">
        <v>1.36</v>
      </c>
    </row>
    <row r="12343" spans="1:15">
      <c r="A12343" s="108"/>
      <c r="B12343" s="108"/>
      <c r="I12343" s="113">
        <f t="shared" si="0"/>
        <v>93592</v>
      </c>
      <c r="J12343" s="111">
        <v>93592</v>
      </c>
      <c r="K12343" s="111" t="s">
        <v>3877</v>
      </c>
      <c r="L12343" s="111" t="s">
        <v>2091</v>
      </c>
      <c r="M12343" s="111" t="s">
        <v>702</v>
      </c>
      <c r="N12343" s="111">
        <v>0.25</v>
      </c>
      <c r="O12343" s="114">
        <v>1.2</v>
      </c>
    </row>
    <row r="12344" spans="1:15">
      <c r="A12344" s="108"/>
      <c r="B12344" s="108"/>
      <c r="I12344" s="113">
        <f t="shared" si="0"/>
        <v>100975</v>
      </c>
      <c r="J12344" s="111">
        <v>100975</v>
      </c>
      <c r="K12344" s="111" t="s">
        <v>3878</v>
      </c>
      <c r="L12344" s="111" t="s">
        <v>750</v>
      </c>
      <c r="M12344" s="111" t="s">
        <v>702</v>
      </c>
      <c r="N12344" s="111">
        <v>1.25</v>
      </c>
      <c r="O12344" s="114">
        <v>4.59</v>
      </c>
    </row>
    <row r="12345" spans="1:15">
      <c r="A12345" s="108"/>
      <c r="B12345" s="108"/>
      <c r="I12345" s="113">
        <f t="shared" si="0"/>
        <v>93592</v>
      </c>
      <c r="J12345" s="111">
        <v>93592</v>
      </c>
      <c r="K12345" s="111" t="s">
        <v>3877</v>
      </c>
      <c r="L12345" s="111" t="s">
        <v>2091</v>
      </c>
      <c r="M12345" s="111" t="s">
        <v>702</v>
      </c>
      <c r="N12345" s="111">
        <v>0.26</v>
      </c>
      <c r="O12345" s="114">
        <v>1.2</v>
      </c>
    </row>
    <row r="12346" spans="1:15">
      <c r="A12346" s="108"/>
      <c r="B12346" s="108"/>
      <c r="I12346" s="113">
        <f t="shared" si="0"/>
        <v>100975</v>
      </c>
      <c r="J12346" s="111">
        <v>100975</v>
      </c>
      <c r="K12346" s="111" t="s">
        <v>3878</v>
      </c>
      <c r="L12346" s="111" t="s">
        <v>750</v>
      </c>
      <c r="M12346" s="111" t="s">
        <v>702</v>
      </c>
      <c r="N12346" s="111">
        <v>1.3</v>
      </c>
      <c r="O12346" s="114">
        <v>4.59</v>
      </c>
    </row>
    <row r="12347" spans="1:15">
      <c r="A12347" s="108"/>
      <c r="B12347" s="108"/>
      <c r="I12347" s="113">
        <f t="shared" si="0"/>
        <v>5631</v>
      </c>
      <c r="J12347" s="111">
        <v>5631</v>
      </c>
      <c r="K12347" s="111" t="s">
        <v>711</v>
      </c>
      <c r="L12347" s="111" t="s">
        <v>701</v>
      </c>
      <c r="M12347" s="111" t="s">
        <v>710</v>
      </c>
      <c r="N12347" s="111">
        <v>1.14E-2</v>
      </c>
      <c r="O12347" s="114">
        <v>122.73</v>
      </c>
    </row>
    <row r="12348" spans="1:15">
      <c r="A12348" s="108"/>
      <c r="B12348" s="108"/>
      <c r="I12348" s="113">
        <f t="shared" si="0"/>
        <v>5632</v>
      </c>
      <c r="J12348" s="111">
        <v>5632</v>
      </c>
      <c r="K12348" s="111" t="s">
        <v>712</v>
      </c>
      <c r="L12348" s="111" t="s">
        <v>704</v>
      </c>
      <c r="M12348" s="111" t="s">
        <v>710</v>
      </c>
      <c r="N12348" s="111">
        <v>2.8999999999999998E-3</v>
      </c>
      <c r="O12348" s="114">
        <v>53.7</v>
      </c>
    </row>
    <row r="12349" spans="1:15">
      <c r="A12349" s="108"/>
      <c r="B12349" s="108"/>
      <c r="I12349" s="113">
        <f t="shared" si="0"/>
        <v>88316</v>
      </c>
      <c r="J12349" s="111">
        <v>88316</v>
      </c>
      <c r="K12349" s="111" t="s">
        <v>709</v>
      </c>
      <c r="L12349" s="111" t="s">
        <v>708</v>
      </c>
      <c r="M12349" s="111" t="s">
        <v>710</v>
      </c>
      <c r="N12349" s="111">
        <v>1.43E-2</v>
      </c>
      <c r="O12349" s="114">
        <v>17.3</v>
      </c>
    </row>
    <row r="12350" spans="1:15">
      <c r="A12350" s="108"/>
      <c r="B12350" s="108"/>
      <c r="I12350" s="113">
        <f t="shared" si="0"/>
        <v>89876</v>
      </c>
      <c r="J12350" s="111">
        <v>89876</v>
      </c>
      <c r="K12350" s="111" t="s">
        <v>3879</v>
      </c>
      <c r="L12350" s="111" t="s">
        <v>701</v>
      </c>
      <c r="M12350" s="111" t="s">
        <v>702</v>
      </c>
      <c r="N12350" s="111">
        <v>2.46E-2</v>
      </c>
      <c r="O12350" s="114">
        <v>168.03</v>
      </c>
    </row>
    <row r="12351" spans="1:15">
      <c r="A12351" s="108"/>
      <c r="B12351" s="108"/>
      <c r="I12351" s="113">
        <f t="shared" si="0"/>
        <v>89877</v>
      </c>
      <c r="J12351" s="111">
        <v>89877</v>
      </c>
      <c r="K12351" s="111" t="s">
        <v>3880</v>
      </c>
      <c r="L12351" s="111" t="s">
        <v>704</v>
      </c>
      <c r="M12351" s="111" t="s">
        <v>702</v>
      </c>
      <c r="N12351" s="111">
        <v>1.8200000000000001E-2</v>
      </c>
      <c r="O12351" s="114">
        <v>40.82</v>
      </c>
    </row>
    <row r="12352" spans="1:15">
      <c r="A12352" s="108"/>
      <c r="B12352" s="108"/>
      <c r="I12352" s="113">
        <f t="shared" si="0"/>
        <v>5631</v>
      </c>
      <c r="J12352" s="111">
        <v>5631</v>
      </c>
      <c r="K12352" s="111" t="s">
        <v>711</v>
      </c>
      <c r="L12352" s="111" t="s">
        <v>701</v>
      </c>
      <c r="M12352" s="111" t="s">
        <v>710</v>
      </c>
      <c r="N12352" s="111">
        <v>1.0699999999999999E-2</v>
      </c>
      <c r="O12352" s="114">
        <v>122.73</v>
      </c>
    </row>
    <row r="12353" spans="1:15">
      <c r="A12353" s="108"/>
      <c r="B12353" s="108"/>
      <c r="I12353" s="113">
        <f t="shared" si="0"/>
        <v>5632</v>
      </c>
      <c r="J12353" s="111">
        <v>5632</v>
      </c>
      <c r="K12353" s="111" t="s">
        <v>712</v>
      </c>
      <c r="L12353" s="111" t="s">
        <v>704</v>
      </c>
      <c r="M12353" s="111" t="s">
        <v>710</v>
      </c>
      <c r="N12353" s="111">
        <v>2.7000000000000001E-3</v>
      </c>
      <c r="O12353" s="114">
        <v>53.7</v>
      </c>
    </row>
    <row r="12354" spans="1:15">
      <c r="A12354" s="108"/>
      <c r="B12354" s="108"/>
      <c r="I12354" s="113">
        <f t="shared" si="0"/>
        <v>88316</v>
      </c>
      <c r="J12354" s="111">
        <v>88316</v>
      </c>
      <c r="K12354" s="111" t="s">
        <v>709</v>
      </c>
      <c r="L12354" s="111" t="s">
        <v>708</v>
      </c>
      <c r="M12354" s="111" t="s">
        <v>710</v>
      </c>
      <c r="N12354" s="111">
        <v>1.34E-2</v>
      </c>
      <c r="O12354" s="114">
        <v>17.3</v>
      </c>
    </row>
    <row r="12355" spans="1:15">
      <c r="A12355" s="108"/>
      <c r="B12355" s="108"/>
      <c r="I12355" s="113">
        <f t="shared" si="0"/>
        <v>89883</v>
      </c>
      <c r="J12355" s="111">
        <v>89883</v>
      </c>
      <c r="K12355" s="111" t="s">
        <v>3881</v>
      </c>
      <c r="L12355" s="111" t="s">
        <v>701</v>
      </c>
      <c r="M12355" s="111" t="s">
        <v>702</v>
      </c>
      <c r="N12355" s="111">
        <v>2.0899999999999998E-2</v>
      </c>
      <c r="O12355" s="114">
        <v>185.38</v>
      </c>
    </row>
    <row r="12356" spans="1:15">
      <c r="A12356" s="108"/>
      <c r="B12356" s="108"/>
      <c r="I12356" s="113">
        <f t="shared" si="0"/>
        <v>89884</v>
      </c>
      <c r="J12356" s="111">
        <v>89884</v>
      </c>
      <c r="K12356" s="111" t="s">
        <v>3882</v>
      </c>
      <c r="L12356" s="111" t="s">
        <v>704</v>
      </c>
      <c r="M12356" s="111" t="s">
        <v>702</v>
      </c>
      <c r="N12356" s="111">
        <v>5.7999999999999996E-3</v>
      </c>
      <c r="O12356" s="114">
        <v>42.04</v>
      </c>
    </row>
    <row r="12357" spans="1:15">
      <c r="A12357" s="108"/>
      <c r="B12357" s="108"/>
      <c r="I12357" s="113">
        <f t="shared" si="0"/>
        <v>88316</v>
      </c>
      <c r="J12357" s="111">
        <v>88316</v>
      </c>
      <c r="K12357" s="111" t="s">
        <v>709</v>
      </c>
      <c r="L12357" s="111" t="s">
        <v>708</v>
      </c>
      <c r="M12357" s="111" t="s">
        <v>710</v>
      </c>
      <c r="N12357" s="111">
        <v>1.0800000000000001E-2</v>
      </c>
      <c r="O12357" s="114">
        <v>17.3</v>
      </c>
    </row>
    <row r="12358" spans="1:15">
      <c r="A12358" s="108"/>
      <c r="B12358" s="108"/>
      <c r="I12358" s="113">
        <f t="shared" si="0"/>
        <v>88907</v>
      </c>
      <c r="J12358" s="111">
        <v>88907</v>
      </c>
      <c r="K12358" s="111" t="s">
        <v>725</v>
      </c>
      <c r="L12358" s="111" t="s">
        <v>701</v>
      </c>
      <c r="M12358" s="111" t="s">
        <v>702</v>
      </c>
      <c r="N12358" s="111">
        <v>8.6E-3</v>
      </c>
      <c r="O12358" s="114">
        <v>143.69</v>
      </c>
    </row>
    <row r="12359" spans="1:15">
      <c r="A12359" s="108"/>
      <c r="B12359" s="108"/>
      <c r="I12359" s="113">
        <f t="shared" si="0"/>
        <v>88908</v>
      </c>
      <c r="J12359" s="111">
        <v>88908</v>
      </c>
      <c r="K12359" s="111" t="s">
        <v>726</v>
      </c>
      <c r="L12359" s="111" t="s">
        <v>704</v>
      </c>
      <c r="M12359" s="111" t="s">
        <v>702</v>
      </c>
      <c r="N12359" s="111">
        <v>2.2000000000000001E-3</v>
      </c>
      <c r="O12359" s="114">
        <v>57.27</v>
      </c>
    </row>
    <row r="12360" spans="1:15">
      <c r="A12360" s="108"/>
      <c r="B12360" s="108"/>
      <c r="I12360" s="113">
        <f t="shared" si="0"/>
        <v>89876</v>
      </c>
      <c r="J12360" s="111">
        <v>89876</v>
      </c>
      <c r="K12360" s="111" t="s">
        <v>3879</v>
      </c>
      <c r="L12360" s="111" t="s">
        <v>701</v>
      </c>
      <c r="M12360" s="111" t="s">
        <v>702</v>
      </c>
      <c r="N12360" s="111">
        <v>2.18E-2</v>
      </c>
      <c r="O12360" s="114">
        <v>168.03</v>
      </c>
    </row>
    <row r="12361" spans="1:15">
      <c r="A12361" s="108"/>
      <c r="B12361" s="108"/>
      <c r="I12361" s="113">
        <f t="shared" si="0"/>
        <v>89877</v>
      </c>
      <c r="J12361" s="111">
        <v>89877</v>
      </c>
      <c r="K12361" s="111" t="s">
        <v>3880</v>
      </c>
      <c r="L12361" s="111" t="s">
        <v>704</v>
      </c>
      <c r="M12361" s="111" t="s">
        <v>702</v>
      </c>
      <c r="N12361" s="111">
        <v>1.0500000000000001E-2</v>
      </c>
      <c r="O12361" s="114">
        <v>40.82</v>
      </c>
    </row>
    <row r="12362" spans="1:15">
      <c r="A12362" s="108"/>
      <c r="B12362" s="108"/>
      <c r="I12362" s="113">
        <f t="shared" si="0"/>
        <v>88316</v>
      </c>
      <c r="J12362" s="111">
        <v>88316</v>
      </c>
      <c r="K12362" s="111" t="s">
        <v>709</v>
      </c>
      <c r="L12362" s="111" t="s">
        <v>708</v>
      </c>
      <c r="M12362" s="111" t="s">
        <v>710</v>
      </c>
      <c r="N12362" s="111">
        <v>9.7000000000000003E-3</v>
      </c>
      <c r="O12362" s="114">
        <v>17.3</v>
      </c>
    </row>
    <row r="12363" spans="1:15">
      <c r="A12363" s="108"/>
      <c r="B12363" s="108"/>
      <c r="I12363" s="113">
        <f t="shared" si="0"/>
        <v>88907</v>
      </c>
      <c r="J12363" s="111">
        <v>88907</v>
      </c>
      <c r="K12363" s="111" t="s">
        <v>725</v>
      </c>
      <c r="L12363" s="111" t="s">
        <v>701</v>
      </c>
      <c r="M12363" s="111" t="s">
        <v>702</v>
      </c>
      <c r="N12363" s="111">
        <v>7.7999999999999996E-3</v>
      </c>
      <c r="O12363" s="114">
        <v>143.69</v>
      </c>
    </row>
    <row r="12364" spans="1:15">
      <c r="A12364" s="108"/>
      <c r="B12364" s="108"/>
      <c r="I12364" s="113">
        <f t="shared" si="0"/>
        <v>88908</v>
      </c>
      <c r="J12364" s="111">
        <v>88908</v>
      </c>
      <c r="K12364" s="111" t="s">
        <v>726</v>
      </c>
      <c r="L12364" s="111" t="s">
        <v>704</v>
      </c>
      <c r="M12364" s="111" t="s">
        <v>702</v>
      </c>
      <c r="N12364" s="111">
        <v>2E-3</v>
      </c>
      <c r="O12364" s="114">
        <v>57.27</v>
      </c>
    </row>
    <row r="12365" spans="1:15">
      <c r="A12365" s="108"/>
      <c r="B12365" s="108"/>
      <c r="I12365" s="113">
        <f t="shared" si="0"/>
        <v>89883</v>
      </c>
      <c r="J12365" s="111">
        <v>89883</v>
      </c>
      <c r="K12365" s="111" t="s">
        <v>3881</v>
      </c>
      <c r="L12365" s="111" t="s">
        <v>701</v>
      </c>
      <c r="M12365" s="111" t="s">
        <v>702</v>
      </c>
      <c r="N12365" s="111">
        <v>1.7999999999999999E-2</v>
      </c>
      <c r="O12365" s="114">
        <v>185.38</v>
      </c>
    </row>
    <row r="12366" spans="1:15">
      <c r="A12366" s="108"/>
      <c r="B12366" s="108"/>
      <c r="I12366" s="113">
        <f t="shared" si="0"/>
        <v>89884</v>
      </c>
      <c r="J12366" s="111">
        <v>89884</v>
      </c>
      <c r="K12366" s="111" t="s">
        <v>3882</v>
      </c>
      <c r="L12366" s="111" t="s">
        <v>704</v>
      </c>
      <c r="M12366" s="111" t="s">
        <v>702</v>
      </c>
      <c r="N12366" s="111">
        <v>1.12E-2</v>
      </c>
      <c r="O12366" s="114">
        <v>42.04</v>
      </c>
    </row>
    <row r="12367" spans="1:15">
      <c r="A12367" s="108"/>
      <c r="B12367" s="108"/>
      <c r="I12367" s="113">
        <f t="shared" si="0"/>
        <v>89876</v>
      </c>
      <c r="J12367" s="111">
        <v>89876</v>
      </c>
      <c r="K12367" s="111" t="s">
        <v>3879</v>
      </c>
      <c r="L12367" s="111" t="s">
        <v>701</v>
      </c>
      <c r="M12367" s="111" t="s">
        <v>702</v>
      </c>
      <c r="N12367" s="111">
        <v>4.1599999999999998E-2</v>
      </c>
      <c r="O12367" s="114">
        <v>168.03</v>
      </c>
    </row>
    <row r="12368" spans="1:15">
      <c r="A12368" s="108"/>
      <c r="B12368" s="108"/>
      <c r="I12368" s="113">
        <f t="shared" si="0"/>
        <v>89877</v>
      </c>
      <c r="J12368" s="111">
        <v>89877</v>
      </c>
      <c r="K12368" s="111" t="s">
        <v>3880</v>
      </c>
      <c r="L12368" s="111" t="s">
        <v>704</v>
      </c>
      <c r="M12368" s="111" t="s">
        <v>702</v>
      </c>
      <c r="N12368" s="111">
        <v>1.15E-2</v>
      </c>
      <c r="O12368" s="114">
        <v>40.82</v>
      </c>
    </row>
    <row r="12369" spans="1:15">
      <c r="A12369" s="108"/>
      <c r="B12369" s="108"/>
      <c r="I12369" s="113">
        <f t="shared" si="0"/>
        <v>89876</v>
      </c>
      <c r="J12369" s="111">
        <v>89876</v>
      </c>
      <c r="K12369" s="111" t="s">
        <v>3879</v>
      </c>
      <c r="L12369" s="111" t="s">
        <v>701</v>
      </c>
      <c r="M12369" s="111" t="s">
        <v>702</v>
      </c>
      <c r="N12369" s="111">
        <v>4.5499999999999999E-2</v>
      </c>
      <c r="O12369" s="114">
        <v>168.03</v>
      </c>
    </row>
    <row r="12370" spans="1:15">
      <c r="A12370" s="108"/>
      <c r="B12370" s="108"/>
      <c r="I12370" s="113">
        <f t="shared" si="0"/>
        <v>89877</v>
      </c>
      <c r="J12370" s="111">
        <v>89877</v>
      </c>
      <c r="K12370" s="111" t="s">
        <v>3880</v>
      </c>
      <c r="L12370" s="111" t="s">
        <v>704</v>
      </c>
      <c r="M12370" s="111" t="s">
        <v>702</v>
      </c>
      <c r="N12370" s="111">
        <v>1.1599999999999999E-2</v>
      </c>
      <c r="O12370" s="114">
        <v>40.82</v>
      </c>
    </row>
    <row r="12371" spans="1:15">
      <c r="A12371" s="108"/>
      <c r="B12371" s="108"/>
      <c r="I12371" s="113">
        <f t="shared" si="0"/>
        <v>89876</v>
      </c>
      <c r="J12371" s="111">
        <v>89876</v>
      </c>
      <c r="K12371" s="111" t="s">
        <v>3879</v>
      </c>
      <c r="L12371" s="111" t="s">
        <v>701</v>
      </c>
      <c r="M12371" s="111" t="s">
        <v>702</v>
      </c>
      <c r="N12371" s="111">
        <v>5.3499999999999999E-2</v>
      </c>
      <c r="O12371" s="114">
        <v>168.03</v>
      </c>
    </row>
    <row r="12372" spans="1:15">
      <c r="A12372" s="108"/>
      <c r="B12372" s="108"/>
      <c r="I12372" s="113">
        <f t="shared" si="0"/>
        <v>89877</v>
      </c>
      <c r="J12372" s="111">
        <v>89877</v>
      </c>
      <c r="K12372" s="111" t="s">
        <v>3880</v>
      </c>
      <c r="L12372" s="111" t="s">
        <v>704</v>
      </c>
      <c r="M12372" s="111" t="s">
        <v>702</v>
      </c>
      <c r="N12372" s="111">
        <v>1.78E-2</v>
      </c>
      <c r="O12372" s="114">
        <v>40.82</v>
      </c>
    </row>
    <row r="12373" spans="1:15">
      <c r="A12373" s="108"/>
      <c r="B12373" s="108"/>
      <c r="I12373" s="113">
        <f t="shared" si="0"/>
        <v>89876</v>
      </c>
      <c r="J12373" s="111">
        <v>89876</v>
      </c>
      <c r="K12373" s="111" t="s">
        <v>3879</v>
      </c>
      <c r="L12373" s="111" t="s">
        <v>701</v>
      </c>
      <c r="M12373" s="111" t="s">
        <v>702</v>
      </c>
      <c r="N12373" s="111">
        <v>5.9200000000000003E-2</v>
      </c>
      <c r="O12373" s="114">
        <v>168.03</v>
      </c>
    </row>
    <row r="12374" spans="1:15">
      <c r="A12374" s="108"/>
      <c r="B12374" s="108"/>
      <c r="I12374" s="113">
        <f t="shared" si="0"/>
        <v>89877</v>
      </c>
      <c r="J12374" s="111">
        <v>89877</v>
      </c>
      <c r="K12374" s="111" t="s">
        <v>3880</v>
      </c>
      <c r="L12374" s="111" t="s">
        <v>704</v>
      </c>
      <c r="M12374" s="111" t="s">
        <v>702</v>
      </c>
      <c r="N12374" s="111">
        <v>2.64E-2</v>
      </c>
      <c r="O12374" s="114">
        <v>40.82</v>
      </c>
    </row>
    <row r="12375" spans="1:15">
      <c r="A12375" s="108"/>
      <c r="B12375" s="108"/>
      <c r="I12375" s="113">
        <f t="shared" si="0"/>
        <v>89876</v>
      </c>
      <c r="J12375" s="111">
        <v>89876</v>
      </c>
      <c r="K12375" s="111" t="s">
        <v>3879</v>
      </c>
      <c r="L12375" s="111" t="s">
        <v>701</v>
      </c>
      <c r="M12375" s="111" t="s">
        <v>702</v>
      </c>
      <c r="N12375" s="111">
        <v>7.5399999999999995E-2</v>
      </c>
      <c r="O12375" s="114">
        <v>168.03</v>
      </c>
    </row>
    <row r="12376" spans="1:15">
      <c r="A12376" s="108"/>
      <c r="B12376" s="108"/>
      <c r="I12376" s="113">
        <f t="shared" si="0"/>
        <v>89877</v>
      </c>
      <c r="J12376" s="111">
        <v>89877</v>
      </c>
      <c r="K12376" s="111" t="s">
        <v>3880</v>
      </c>
      <c r="L12376" s="111" t="s">
        <v>704</v>
      </c>
      <c r="M12376" s="111" t="s">
        <v>702</v>
      </c>
      <c r="N12376" s="111">
        <v>2.4400000000000002E-2</v>
      </c>
      <c r="O12376" s="114">
        <v>40.82</v>
      </c>
    </row>
    <row r="12377" spans="1:15">
      <c r="A12377" s="108"/>
      <c r="B12377" s="108"/>
      <c r="I12377" s="113">
        <f t="shared" si="0"/>
        <v>89883</v>
      </c>
      <c r="J12377" s="111">
        <v>89883</v>
      </c>
      <c r="K12377" s="111" t="s">
        <v>3881</v>
      </c>
      <c r="L12377" s="111" t="s">
        <v>701</v>
      </c>
      <c r="M12377" s="111" t="s">
        <v>702</v>
      </c>
      <c r="N12377" s="111">
        <v>3.4200000000000001E-2</v>
      </c>
      <c r="O12377" s="114">
        <v>185.38</v>
      </c>
    </row>
    <row r="12378" spans="1:15">
      <c r="A12378" s="108"/>
      <c r="B12378" s="108"/>
      <c r="I12378" s="113">
        <f t="shared" si="0"/>
        <v>89884</v>
      </c>
      <c r="J12378" s="111">
        <v>89884</v>
      </c>
      <c r="K12378" s="111" t="s">
        <v>3882</v>
      </c>
      <c r="L12378" s="111" t="s">
        <v>704</v>
      </c>
      <c r="M12378" s="111" t="s">
        <v>702</v>
      </c>
      <c r="N12378" s="111">
        <v>1.9300000000000001E-2</v>
      </c>
      <c r="O12378" s="114">
        <v>42.04</v>
      </c>
    </row>
    <row r="12379" spans="1:15">
      <c r="A12379" s="108"/>
      <c r="B12379" s="108"/>
      <c r="I12379" s="113">
        <f t="shared" si="0"/>
        <v>89883</v>
      </c>
      <c r="J12379" s="111">
        <v>89883</v>
      </c>
      <c r="K12379" s="111" t="s">
        <v>3881</v>
      </c>
      <c r="L12379" s="111" t="s">
        <v>701</v>
      </c>
      <c r="M12379" s="111" t="s">
        <v>702</v>
      </c>
      <c r="N12379" s="111">
        <v>3.7199999999999997E-2</v>
      </c>
      <c r="O12379" s="114">
        <v>185.38</v>
      </c>
    </row>
    <row r="12380" spans="1:15">
      <c r="A12380" s="108"/>
      <c r="B12380" s="108"/>
      <c r="I12380" s="113">
        <f t="shared" si="0"/>
        <v>89884</v>
      </c>
      <c r="J12380" s="111">
        <v>89884</v>
      </c>
      <c r="K12380" s="111" t="s">
        <v>3882</v>
      </c>
      <c r="L12380" s="111" t="s">
        <v>704</v>
      </c>
      <c r="M12380" s="111" t="s">
        <v>702</v>
      </c>
      <c r="N12380" s="111">
        <v>1.6299999999999999E-2</v>
      </c>
      <c r="O12380" s="114">
        <v>42.04</v>
      </c>
    </row>
    <row r="12381" spans="1:15">
      <c r="A12381" s="108"/>
      <c r="B12381" s="108"/>
      <c r="I12381" s="113">
        <f t="shared" si="0"/>
        <v>89883</v>
      </c>
      <c r="J12381" s="111">
        <v>89883</v>
      </c>
      <c r="K12381" s="111" t="s">
        <v>3881</v>
      </c>
      <c r="L12381" s="111" t="s">
        <v>701</v>
      </c>
      <c r="M12381" s="111" t="s">
        <v>702</v>
      </c>
      <c r="N12381" s="111">
        <v>4.3499999999999997E-2</v>
      </c>
      <c r="O12381" s="114">
        <v>185.38</v>
      </c>
    </row>
    <row r="12382" spans="1:15">
      <c r="A12382" s="108"/>
      <c r="B12382" s="108"/>
      <c r="I12382" s="113">
        <f t="shared" si="0"/>
        <v>89884</v>
      </c>
      <c r="J12382" s="111">
        <v>89884</v>
      </c>
      <c r="K12382" s="111" t="s">
        <v>3882</v>
      </c>
      <c r="L12382" s="111" t="s">
        <v>704</v>
      </c>
      <c r="M12382" s="111" t="s">
        <v>702</v>
      </c>
      <c r="N12382" s="111">
        <v>2.3400000000000001E-2</v>
      </c>
      <c r="O12382" s="114">
        <v>42.04</v>
      </c>
    </row>
    <row r="12383" spans="1:15">
      <c r="A12383" s="108"/>
      <c r="B12383" s="108"/>
      <c r="I12383" s="113">
        <f t="shared" si="0"/>
        <v>89883</v>
      </c>
      <c r="J12383" s="111">
        <v>89883</v>
      </c>
      <c r="K12383" s="111" t="s">
        <v>3881</v>
      </c>
      <c r="L12383" s="111" t="s">
        <v>701</v>
      </c>
      <c r="M12383" s="111" t="s">
        <v>702</v>
      </c>
      <c r="N12383" s="111">
        <v>4.7899999999999998E-2</v>
      </c>
      <c r="O12383" s="114">
        <v>185.38</v>
      </c>
    </row>
    <row r="12384" spans="1:15">
      <c r="A12384" s="108"/>
      <c r="B12384" s="108"/>
      <c r="I12384" s="113">
        <f t="shared" si="0"/>
        <v>89884</v>
      </c>
      <c r="J12384" s="111">
        <v>89884</v>
      </c>
      <c r="K12384" s="111" t="s">
        <v>3882</v>
      </c>
      <c r="L12384" s="111" t="s">
        <v>704</v>
      </c>
      <c r="M12384" s="111" t="s">
        <v>702</v>
      </c>
      <c r="N12384" s="111">
        <v>1.9E-2</v>
      </c>
      <c r="O12384" s="114">
        <v>42.04</v>
      </c>
    </row>
    <row r="12385" spans="1:15">
      <c r="A12385" s="108"/>
      <c r="B12385" s="108"/>
      <c r="I12385" s="113">
        <f t="shared" si="0"/>
        <v>89883</v>
      </c>
      <c r="J12385" s="111">
        <v>89883</v>
      </c>
      <c r="K12385" s="111" t="s">
        <v>3881</v>
      </c>
      <c r="L12385" s="111" t="s">
        <v>701</v>
      </c>
      <c r="M12385" s="111" t="s">
        <v>702</v>
      </c>
      <c r="N12385" s="111">
        <v>6.0499999999999998E-2</v>
      </c>
      <c r="O12385" s="114">
        <v>185.38</v>
      </c>
    </row>
    <row r="12386" spans="1:15">
      <c r="A12386" s="108"/>
      <c r="B12386" s="108"/>
      <c r="I12386" s="113">
        <f t="shared" si="0"/>
        <v>89884</v>
      </c>
      <c r="J12386" s="111">
        <v>89884</v>
      </c>
      <c r="K12386" s="111" t="s">
        <v>3882</v>
      </c>
      <c r="L12386" s="111" t="s">
        <v>704</v>
      </c>
      <c r="M12386" s="111" t="s">
        <v>702</v>
      </c>
      <c r="N12386" s="111">
        <v>1.9800000000000002E-2</v>
      </c>
      <c r="O12386" s="114">
        <v>42.04</v>
      </c>
    </row>
    <row r="12387" spans="1:15">
      <c r="A12387" s="108"/>
      <c r="B12387" s="108"/>
      <c r="I12387" s="113">
        <f t="shared" si="0"/>
        <v>89876</v>
      </c>
      <c r="J12387" s="111">
        <v>89876</v>
      </c>
      <c r="K12387" s="111" t="s">
        <v>3879</v>
      </c>
      <c r="L12387" s="111" t="s">
        <v>701</v>
      </c>
      <c r="M12387" s="111" t="s">
        <v>702</v>
      </c>
      <c r="N12387" s="111">
        <v>3.8800000000000001E-2</v>
      </c>
      <c r="O12387" s="114">
        <v>168.03</v>
      </c>
    </row>
    <row r="12388" spans="1:15">
      <c r="A12388" s="108"/>
      <c r="B12388" s="108"/>
      <c r="I12388" s="113">
        <f t="shared" si="0"/>
        <v>89877</v>
      </c>
      <c r="J12388" s="111">
        <v>89877</v>
      </c>
      <c r="K12388" s="111" t="s">
        <v>3880</v>
      </c>
      <c r="L12388" s="111" t="s">
        <v>704</v>
      </c>
      <c r="M12388" s="111" t="s">
        <v>702</v>
      </c>
      <c r="N12388" s="111">
        <v>1.4999999999999999E-2</v>
      </c>
      <c r="O12388" s="114">
        <v>40.82</v>
      </c>
    </row>
    <row r="12389" spans="1:15">
      <c r="A12389" s="108"/>
      <c r="B12389" s="108"/>
      <c r="I12389" s="113">
        <f t="shared" si="0"/>
        <v>89876</v>
      </c>
      <c r="J12389" s="111">
        <v>89876</v>
      </c>
      <c r="K12389" s="111" t="s">
        <v>3879</v>
      </c>
      <c r="L12389" s="111" t="s">
        <v>701</v>
      </c>
      <c r="M12389" s="111" t="s">
        <v>702</v>
      </c>
      <c r="N12389" s="111">
        <v>4.2700000000000002E-2</v>
      </c>
      <c r="O12389" s="114">
        <v>168.03</v>
      </c>
    </row>
    <row r="12390" spans="1:15">
      <c r="A12390" s="108"/>
      <c r="B12390" s="108"/>
      <c r="I12390" s="113">
        <f t="shared" si="0"/>
        <v>89877</v>
      </c>
      <c r="J12390" s="111">
        <v>89877</v>
      </c>
      <c r="K12390" s="111" t="s">
        <v>3880</v>
      </c>
      <c r="L12390" s="111" t="s">
        <v>704</v>
      </c>
      <c r="M12390" s="111" t="s">
        <v>702</v>
      </c>
      <c r="N12390" s="111">
        <v>1.11E-2</v>
      </c>
      <c r="O12390" s="114">
        <v>40.82</v>
      </c>
    </row>
    <row r="12391" spans="1:15">
      <c r="A12391" s="108"/>
      <c r="B12391" s="108"/>
      <c r="I12391" s="113">
        <f t="shared" si="0"/>
        <v>89876</v>
      </c>
      <c r="J12391" s="111">
        <v>89876</v>
      </c>
      <c r="K12391" s="111" t="s">
        <v>3879</v>
      </c>
      <c r="L12391" s="111" t="s">
        <v>701</v>
      </c>
      <c r="M12391" s="111" t="s">
        <v>702</v>
      </c>
      <c r="N12391" s="111">
        <v>5.0700000000000002E-2</v>
      </c>
      <c r="O12391" s="114">
        <v>168.03</v>
      </c>
    </row>
    <row r="12392" spans="1:15">
      <c r="A12392" s="108"/>
      <c r="B12392" s="108"/>
      <c r="I12392" s="113">
        <f t="shared" si="0"/>
        <v>89877</v>
      </c>
      <c r="J12392" s="111">
        <v>89877</v>
      </c>
      <c r="K12392" s="111" t="s">
        <v>3880</v>
      </c>
      <c r="L12392" s="111" t="s">
        <v>704</v>
      </c>
      <c r="M12392" s="111" t="s">
        <v>702</v>
      </c>
      <c r="N12392" s="111">
        <v>1.38E-2</v>
      </c>
      <c r="O12392" s="114">
        <v>40.82</v>
      </c>
    </row>
    <row r="12393" spans="1:15">
      <c r="A12393" s="108"/>
      <c r="B12393" s="108"/>
      <c r="I12393" s="113">
        <f t="shared" si="0"/>
        <v>89876</v>
      </c>
      <c r="J12393" s="111">
        <v>89876</v>
      </c>
      <c r="K12393" s="111" t="s">
        <v>3879</v>
      </c>
      <c r="L12393" s="111" t="s">
        <v>701</v>
      </c>
      <c r="M12393" s="111" t="s">
        <v>702</v>
      </c>
      <c r="N12393" s="111">
        <v>5.6399999999999999E-2</v>
      </c>
      <c r="O12393" s="114">
        <v>168.03</v>
      </c>
    </row>
    <row r="12394" spans="1:15">
      <c r="A12394" s="108"/>
      <c r="B12394" s="108"/>
      <c r="I12394" s="113">
        <f t="shared" si="0"/>
        <v>89877</v>
      </c>
      <c r="J12394" s="111">
        <v>89877</v>
      </c>
      <c r="K12394" s="111" t="s">
        <v>3880</v>
      </c>
      <c r="L12394" s="111" t="s">
        <v>704</v>
      </c>
      <c r="M12394" s="111" t="s">
        <v>702</v>
      </c>
      <c r="N12394" s="111">
        <v>1.89E-2</v>
      </c>
      <c r="O12394" s="114">
        <v>40.82</v>
      </c>
    </row>
    <row r="12395" spans="1:15">
      <c r="A12395" s="108"/>
      <c r="B12395" s="108"/>
      <c r="I12395" s="113">
        <f t="shared" si="0"/>
        <v>89876</v>
      </c>
      <c r="J12395" s="111">
        <v>89876</v>
      </c>
      <c r="K12395" s="111" t="s">
        <v>3879</v>
      </c>
      <c r="L12395" s="111" t="s">
        <v>701</v>
      </c>
      <c r="M12395" s="111" t="s">
        <v>702</v>
      </c>
      <c r="N12395" s="111">
        <v>7.2599999999999998E-2</v>
      </c>
      <c r="O12395" s="114">
        <v>168.03</v>
      </c>
    </row>
    <row r="12396" spans="1:15">
      <c r="A12396" s="108"/>
      <c r="B12396" s="108"/>
      <c r="I12396" s="113">
        <f t="shared" si="0"/>
        <v>89877</v>
      </c>
      <c r="J12396" s="111">
        <v>89877</v>
      </c>
      <c r="K12396" s="111" t="s">
        <v>3880</v>
      </c>
      <c r="L12396" s="111" t="s">
        <v>704</v>
      </c>
      <c r="M12396" s="111" t="s">
        <v>702</v>
      </c>
      <c r="N12396" s="111">
        <v>2.4199999999999999E-2</v>
      </c>
      <c r="O12396" s="114">
        <v>40.82</v>
      </c>
    </row>
    <row r="12397" spans="1:15">
      <c r="A12397" s="108"/>
      <c r="B12397" s="108"/>
      <c r="I12397" s="113">
        <f t="shared" si="0"/>
        <v>88908</v>
      </c>
      <c r="J12397" s="111">
        <v>88908</v>
      </c>
      <c r="K12397" s="111" t="s">
        <v>726</v>
      </c>
      <c r="L12397" s="111" t="s">
        <v>704</v>
      </c>
      <c r="M12397" s="111" t="s">
        <v>702</v>
      </c>
      <c r="N12397" s="111">
        <v>1.9E-3</v>
      </c>
      <c r="O12397" s="114">
        <v>57.27</v>
      </c>
    </row>
    <row r="12398" spans="1:15">
      <c r="A12398" s="108"/>
      <c r="B12398" s="108"/>
      <c r="I12398" s="113">
        <f t="shared" si="0"/>
        <v>89883</v>
      </c>
      <c r="J12398" s="111">
        <v>89883</v>
      </c>
      <c r="K12398" s="111" t="s">
        <v>3881</v>
      </c>
      <c r="L12398" s="111" t="s">
        <v>701</v>
      </c>
      <c r="M12398" s="111" t="s">
        <v>702</v>
      </c>
      <c r="N12398" s="111">
        <v>3.1300000000000001E-2</v>
      </c>
      <c r="O12398" s="114">
        <v>185.38</v>
      </c>
    </row>
    <row r="12399" spans="1:15">
      <c r="A12399" s="108"/>
      <c r="B12399" s="108"/>
      <c r="I12399" s="113">
        <f t="shared" si="0"/>
        <v>89884</v>
      </c>
      <c r="J12399" s="111">
        <v>89884</v>
      </c>
      <c r="K12399" s="111" t="s">
        <v>3882</v>
      </c>
      <c r="L12399" s="111" t="s">
        <v>704</v>
      </c>
      <c r="M12399" s="111" t="s">
        <v>702</v>
      </c>
      <c r="N12399" s="111">
        <v>1.7399999999999999E-2</v>
      </c>
      <c r="O12399" s="114">
        <v>42.04</v>
      </c>
    </row>
    <row r="12400" spans="1:15">
      <c r="A12400" s="108"/>
      <c r="B12400" s="108"/>
      <c r="I12400" s="113">
        <f t="shared" si="0"/>
        <v>89883</v>
      </c>
      <c r="J12400" s="111">
        <v>89883</v>
      </c>
      <c r="K12400" s="111" t="s">
        <v>3881</v>
      </c>
      <c r="L12400" s="111" t="s">
        <v>701</v>
      </c>
      <c r="M12400" s="111" t="s">
        <v>702</v>
      </c>
      <c r="N12400" s="111">
        <v>3.4299999999999997E-2</v>
      </c>
      <c r="O12400" s="114">
        <v>185.38</v>
      </c>
    </row>
    <row r="12401" spans="1:15">
      <c r="A12401" s="108"/>
      <c r="B12401" s="108"/>
      <c r="I12401" s="113">
        <f t="shared" si="0"/>
        <v>89884</v>
      </c>
      <c r="J12401" s="111">
        <v>89884</v>
      </c>
      <c r="K12401" s="111" t="s">
        <v>3882</v>
      </c>
      <c r="L12401" s="111" t="s">
        <v>704</v>
      </c>
      <c r="M12401" s="111" t="s">
        <v>702</v>
      </c>
      <c r="N12401" s="111">
        <v>1.43E-2</v>
      </c>
      <c r="O12401" s="114">
        <v>42.04</v>
      </c>
    </row>
    <row r="12402" spans="1:15">
      <c r="A12402" s="108"/>
      <c r="B12402" s="108"/>
      <c r="I12402" s="113">
        <f t="shared" si="0"/>
        <v>89883</v>
      </c>
      <c r="J12402" s="111">
        <v>89883</v>
      </c>
      <c r="K12402" s="111" t="s">
        <v>3881</v>
      </c>
      <c r="L12402" s="111" t="s">
        <v>701</v>
      </c>
      <c r="M12402" s="111" t="s">
        <v>702</v>
      </c>
      <c r="N12402" s="111">
        <v>4.0500000000000001E-2</v>
      </c>
      <c r="O12402" s="114">
        <v>185.38</v>
      </c>
    </row>
    <row r="12403" spans="1:15">
      <c r="A12403" s="108"/>
      <c r="B12403" s="108"/>
      <c r="I12403" s="113">
        <f t="shared" si="0"/>
        <v>89884</v>
      </c>
      <c r="J12403" s="111">
        <v>89884</v>
      </c>
      <c r="K12403" s="111" t="s">
        <v>3882</v>
      </c>
      <c r="L12403" s="111" t="s">
        <v>704</v>
      </c>
      <c r="M12403" s="111" t="s">
        <v>702</v>
      </c>
      <c r="N12403" s="111">
        <v>1.78E-2</v>
      </c>
      <c r="O12403" s="114">
        <v>42.04</v>
      </c>
    </row>
    <row r="12404" spans="1:15">
      <c r="A12404" s="108"/>
      <c r="B12404" s="108"/>
      <c r="I12404" s="113">
        <f t="shared" si="0"/>
        <v>89883</v>
      </c>
      <c r="J12404" s="111">
        <v>89883</v>
      </c>
      <c r="K12404" s="111" t="s">
        <v>3881</v>
      </c>
      <c r="L12404" s="111" t="s">
        <v>701</v>
      </c>
      <c r="M12404" s="111" t="s">
        <v>702</v>
      </c>
      <c r="N12404" s="111">
        <v>4.4999999999999998E-2</v>
      </c>
      <c r="O12404" s="114">
        <v>185.38</v>
      </c>
    </row>
    <row r="12405" spans="1:15">
      <c r="A12405" s="108"/>
      <c r="B12405" s="108"/>
      <c r="I12405" s="113">
        <f t="shared" si="0"/>
        <v>89884</v>
      </c>
      <c r="J12405" s="111">
        <v>89884</v>
      </c>
      <c r="K12405" s="111" t="s">
        <v>3882</v>
      </c>
      <c r="L12405" s="111" t="s">
        <v>704</v>
      </c>
      <c r="M12405" s="111" t="s">
        <v>702</v>
      </c>
      <c r="N12405" s="111">
        <v>1.34E-2</v>
      </c>
      <c r="O12405" s="114">
        <v>42.04</v>
      </c>
    </row>
    <row r="12406" spans="1:15">
      <c r="A12406" s="108"/>
      <c r="B12406" s="108"/>
      <c r="I12406" s="113">
        <f t="shared" si="0"/>
        <v>89883</v>
      </c>
      <c r="J12406" s="111">
        <v>89883</v>
      </c>
      <c r="K12406" s="111" t="s">
        <v>3881</v>
      </c>
      <c r="L12406" s="111" t="s">
        <v>701</v>
      </c>
      <c r="M12406" s="111" t="s">
        <v>702</v>
      </c>
      <c r="N12406" s="111">
        <v>5.7599999999999998E-2</v>
      </c>
      <c r="O12406" s="114">
        <v>185.38</v>
      </c>
    </row>
    <row r="12407" spans="1:15">
      <c r="A12407" s="108"/>
      <c r="B12407" s="108"/>
      <c r="I12407" s="113">
        <f t="shared" si="0"/>
        <v>89884</v>
      </c>
      <c r="J12407" s="111">
        <v>89884</v>
      </c>
      <c r="K12407" s="111" t="s">
        <v>3882</v>
      </c>
      <c r="L12407" s="111" t="s">
        <v>704</v>
      </c>
      <c r="M12407" s="111" t="s">
        <v>702</v>
      </c>
      <c r="N12407" s="111">
        <v>2.0299999999999999E-2</v>
      </c>
      <c r="O12407" s="114">
        <v>42.04</v>
      </c>
    </row>
    <row r="12408" spans="1:15">
      <c r="A12408" s="108"/>
      <c r="B12408" s="108"/>
      <c r="I12408" s="113">
        <f t="shared" si="0"/>
        <v>5632</v>
      </c>
      <c r="J12408" s="111">
        <v>5632</v>
      </c>
      <c r="K12408" s="111" t="s">
        <v>712</v>
      </c>
      <c r="L12408" s="111" t="s">
        <v>704</v>
      </c>
      <c r="M12408" s="111" t="s">
        <v>710</v>
      </c>
      <c r="N12408" s="111">
        <v>2.3999999999999998E-3</v>
      </c>
      <c r="O12408" s="114">
        <v>53.7</v>
      </c>
    </row>
    <row r="12409" spans="1:15">
      <c r="A12409" s="108"/>
      <c r="B12409" s="108"/>
      <c r="I12409" s="113">
        <f t="shared" si="0"/>
        <v>88316</v>
      </c>
      <c r="J12409" s="111">
        <v>88316</v>
      </c>
      <c r="K12409" s="111" t="s">
        <v>709</v>
      </c>
      <c r="L12409" s="111" t="s">
        <v>708</v>
      </c>
      <c r="M12409" s="111" t="s">
        <v>710</v>
      </c>
      <c r="N12409" s="111">
        <v>1.2E-2</v>
      </c>
      <c r="O12409" s="114">
        <v>17.3</v>
      </c>
    </row>
    <row r="12410" spans="1:15">
      <c r="A12410" s="108"/>
      <c r="B12410" s="108"/>
      <c r="I12410" s="113">
        <f t="shared" si="0"/>
        <v>89876</v>
      </c>
      <c r="J12410" s="111">
        <v>89876</v>
      </c>
      <c r="K12410" s="111" t="s">
        <v>3879</v>
      </c>
      <c r="L12410" s="111" t="s">
        <v>701</v>
      </c>
      <c r="M12410" s="111" t="s">
        <v>702</v>
      </c>
      <c r="N12410" s="111">
        <v>2.2800000000000001E-2</v>
      </c>
      <c r="O12410" s="114">
        <v>168.03</v>
      </c>
    </row>
    <row r="12411" spans="1:15">
      <c r="A12411" s="108"/>
      <c r="B12411" s="108"/>
      <c r="I12411" s="113">
        <f t="shared" si="0"/>
        <v>89877</v>
      </c>
      <c r="J12411" s="111">
        <v>89877</v>
      </c>
      <c r="K12411" s="111" t="s">
        <v>3880</v>
      </c>
      <c r="L12411" s="111" t="s">
        <v>704</v>
      </c>
      <c r="M12411" s="111" t="s">
        <v>702</v>
      </c>
      <c r="N12411" s="111">
        <v>1.32E-2</v>
      </c>
      <c r="O12411" s="114">
        <v>40.82</v>
      </c>
    </row>
    <row r="12412" spans="1:15">
      <c r="A12412" s="108"/>
      <c r="B12412" s="108"/>
      <c r="I12412" s="113">
        <f t="shared" si="0"/>
        <v>5631</v>
      </c>
      <c r="J12412" s="111">
        <v>5631</v>
      </c>
      <c r="K12412" s="111" t="s">
        <v>711</v>
      </c>
      <c r="L12412" s="111" t="s">
        <v>701</v>
      </c>
      <c r="M12412" s="111" t="s">
        <v>710</v>
      </c>
      <c r="N12412" s="111">
        <v>8.8999999999999999E-3</v>
      </c>
      <c r="O12412" s="114">
        <v>122.73</v>
      </c>
    </row>
    <row r="12413" spans="1:15">
      <c r="A12413" s="108"/>
      <c r="B12413" s="108"/>
      <c r="I12413" s="113">
        <f t="shared" si="0"/>
        <v>5632</v>
      </c>
      <c r="J12413" s="111">
        <v>5632</v>
      </c>
      <c r="K12413" s="111" t="s">
        <v>712</v>
      </c>
      <c r="L12413" s="111" t="s">
        <v>704</v>
      </c>
      <c r="M12413" s="111" t="s">
        <v>710</v>
      </c>
      <c r="N12413" s="111">
        <v>2.2000000000000001E-3</v>
      </c>
      <c r="O12413" s="114">
        <v>53.7</v>
      </c>
    </row>
    <row r="12414" spans="1:15">
      <c r="A12414" s="108"/>
      <c r="B12414" s="108"/>
      <c r="I12414" s="113">
        <f t="shared" si="0"/>
        <v>88316</v>
      </c>
      <c r="J12414" s="111">
        <v>88316</v>
      </c>
      <c r="K12414" s="111" t="s">
        <v>709</v>
      </c>
      <c r="L12414" s="111" t="s">
        <v>708</v>
      </c>
      <c r="M12414" s="111" t="s">
        <v>710</v>
      </c>
      <c r="N12414" s="111">
        <v>1.12E-2</v>
      </c>
      <c r="O12414" s="114">
        <v>17.3</v>
      </c>
    </row>
    <row r="12415" spans="1:15">
      <c r="A12415" s="108"/>
      <c r="B12415" s="108"/>
      <c r="I12415" s="113">
        <f t="shared" si="0"/>
        <v>89883</v>
      </c>
      <c r="J12415" s="111">
        <v>89883</v>
      </c>
      <c r="K12415" s="111" t="s">
        <v>3881</v>
      </c>
      <c r="L12415" s="111" t="s">
        <v>701</v>
      </c>
      <c r="M12415" s="111" t="s">
        <v>702</v>
      </c>
      <c r="N12415" s="111">
        <v>1.9199999999999998E-2</v>
      </c>
      <c r="O12415" s="114">
        <v>185.38</v>
      </c>
    </row>
    <row r="12416" spans="1:15">
      <c r="A12416" s="108"/>
      <c r="B12416" s="108"/>
      <c r="I12416" s="113">
        <f t="shared" si="0"/>
        <v>89884</v>
      </c>
      <c r="J12416" s="111">
        <v>89884</v>
      </c>
      <c r="K12416" s="111" t="s">
        <v>3882</v>
      </c>
      <c r="L12416" s="111" t="s">
        <v>704</v>
      </c>
      <c r="M12416" s="111" t="s">
        <v>702</v>
      </c>
      <c r="N12416" s="111">
        <v>1.44E-2</v>
      </c>
      <c r="O12416" s="114">
        <v>42.04</v>
      </c>
    </row>
    <row r="12417" spans="1:15">
      <c r="A12417" s="108"/>
      <c r="B12417" s="108"/>
      <c r="I12417" s="113">
        <f t="shared" si="0"/>
        <v>88316</v>
      </c>
      <c r="J12417" s="111">
        <v>88316</v>
      </c>
      <c r="K12417" s="111" t="s">
        <v>709</v>
      </c>
      <c r="L12417" s="111" t="s">
        <v>708</v>
      </c>
      <c r="M12417" s="111" t="s">
        <v>710</v>
      </c>
      <c r="N12417" s="111">
        <v>9.1000000000000004E-3</v>
      </c>
      <c r="O12417" s="114">
        <v>17.3</v>
      </c>
    </row>
    <row r="12418" spans="1:15">
      <c r="A12418" s="108"/>
      <c r="B12418" s="108"/>
      <c r="I12418" s="113">
        <f t="shared" si="0"/>
        <v>88907</v>
      </c>
      <c r="J12418" s="111">
        <v>88907</v>
      </c>
      <c r="K12418" s="111" t="s">
        <v>725</v>
      </c>
      <c r="L12418" s="111" t="s">
        <v>701</v>
      </c>
      <c r="M12418" s="111" t="s">
        <v>702</v>
      </c>
      <c r="N12418" s="111">
        <v>7.3000000000000001E-3</v>
      </c>
      <c r="O12418" s="114">
        <v>143.69</v>
      </c>
    </row>
    <row r="12419" spans="1:15">
      <c r="A12419" s="108"/>
      <c r="B12419" s="108"/>
      <c r="I12419" s="113">
        <f t="shared" si="0"/>
        <v>88908</v>
      </c>
      <c r="J12419" s="111">
        <v>88908</v>
      </c>
      <c r="K12419" s="111" t="s">
        <v>726</v>
      </c>
      <c r="L12419" s="111" t="s">
        <v>704</v>
      </c>
      <c r="M12419" s="111" t="s">
        <v>702</v>
      </c>
      <c r="N12419" s="111">
        <v>1.8E-3</v>
      </c>
      <c r="O12419" s="114">
        <v>57.27</v>
      </c>
    </row>
    <row r="12420" spans="1:15">
      <c r="A12420" s="108"/>
      <c r="B12420" s="108"/>
      <c r="I12420" s="113">
        <f t="shared" si="0"/>
        <v>89876</v>
      </c>
      <c r="J12420" s="111">
        <v>89876</v>
      </c>
      <c r="K12420" s="111" t="s">
        <v>3879</v>
      </c>
      <c r="L12420" s="111" t="s">
        <v>701</v>
      </c>
      <c r="M12420" s="111" t="s">
        <v>702</v>
      </c>
      <c r="N12420" s="111">
        <v>2.0500000000000001E-2</v>
      </c>
      <c r="O12420" s="114">
        <v>168.03</v>
      </c>
    </row>
    <row r="12421" spans="1:15">
      <c r="A12421" s="108"/>
      <c r="B12421" s="108"/>
      <c r="I12421" s="113">
        <f t="shared" si="0"/>
        <v>89877</v>
      </c>
      <c r="J12421" s="111">
        <v>89877</v>
      </c>
      <c r="K12421" s="111" t="s">
        <v>3880</v>
      </c>
      <c r="L12421" s="111" t="s">
        <v>704</v>
      </c>
      <c r="M12421" s="111" t="s">
        <v>702</v>
      </c>
      <c r="N12421" s="111">
        <v>6.8999999999999999E-3</v>
      </c>
      <c r="O12421" s="114">
        <v>40.82</v>
      </c>
    </row>
    <row r="12422" spans="1:15">
      <c r="A12422" s="108"/>
      <c r="B12422" s="108"/>
      <c r="I12422" s="113">
        <f t="shared" si="0"/>
        <v>88316</v>
      </c>
      <c r="J12422" s="111">
        <v>88316</v>
      </c>
      <c r="K12422" s="111" t="s">
        <v>709</v>
      </c>
      <c r="L12422" s="111" t="s">
        <v>708</v>
      </c>
      <c r="M12422" s="111" t="s">
        <v>710</v>
      </c>
      <c r="N12422" s="111">
        <v>8.2000000000000007E-3</v>
      </c>
      <c r="O12422" s="114">
        <v>17.3</v>
      </c>
    </row>
    <row r="12423" spans="1:15">
      <c r="A12423" s="108"/>
      <c r="B12423" s="108"/>
      <c r="I12423" s="113">
        <f t="shared" si="0"/>
        <v>88907</v>
      </c>
      <c r="J12423" s="111">
        <v>88907</v>
      </c>
      <c r="K12423" s="111" t="s">
        <v>725</v>
      </c>
      <c r="L12423" s="111" t="s">
        <v>701</v>
      </c>
      <c r="M12423" s="111" t="s">
        <v>702</v>
      </c>
      <c r="N12423" s="111">
        <v>6.6E-3</v>
      </c>
      <c r="O12423" s="114">
        <v>143.69</v>
      </c>
    </row>
    <row r="12424" spans="1:15">
      <c r="A12424" s="108"/>
      <c r="B12424" s="108"/>
      <c r="I12424" s="113">
        <f t="shared" si="0"/>
        <v>88908</v>
      </c>
      <c r="J12424" s="111">
        <v>88908</v>
      </c>
      <c r="K12424" s="111" t="s">
        <v>726</v>
      </c>
      <c r="L12424" s="111" t="s">
        <v>704</v>
      </c>
      <c r="M12424" s="111" t="s">
        <v>702</v>
      </c>
      <c r="N12424" s="111">
        <v>1.6000000000000001E-3</v>
      </c>
      <c r="O12424" s="114">
        <v>57.27</v>
      </c>
    </row>
    <row r="12425" spans="1:15">
      <c r="A12425" s="108"/>
      <c r="B12425" s="108"/>
      <c r="I12425" s="113">
        <f t="shared" si="0"/>
        <v>89883</v>
      </c>
      <c r="J12425" s="111">
        <v>89883</v>
      </c>
      <c r="K12425" s="111" t="s">
        <v>3881</v>
      </c>
      <c r="L12425" s="111" t="s">
        <v>701</v>
      </c>
      <c r="M12425" s="111" t="s">
        <v>702</v>
      </c>
      <c r="N12425" s="111">
        <v>1.6799999999999999E-2</v>
      </c>
      <c r="O12425" s="114">
        <v>185.38</v>
      </c>
    </row>
    <row r="12426" spans="1:15">
      <c r="A12426" s="108"/>
      <c r="B12426" s="108"/>
      <c r="I12426" s="113">
        <f t="shared" si="0"/>
        <v>89884</v>
      </c>
      <c r="J12426" s="111">
        <v>89884</v>
      </c>
      <c r="K12426" s="111" t="s">
        <v>3882</v>
      </c>
      <c r="L12426" s="111" t="s">
        <v>704</v>
      </c>
      <c r="M12426" s="111" t="s">
        <v>702</v>
      </c>
      <c r="N12426" s="111">
        <v>7.7999999999999996E-3</v>
      </c>
      <c r="O12426" s="114">
        <v>42.04</v>
      </c>
    </row>
    <row r="12427" spans="1:15">
      <c r="A12427" s="108"/>
      <c r="B12427" s="108"/>
      <c r="I12427" s="113">
        <f t="shared" si="0"/>
        <v>89876</v>
      </c>
      <c r="J12427" s="111">
        <v>89876</v>
      </c>
      <c r="K12427" s="111" t="s">
        <v>3879</v>
      </c>
      <c r="L12427" s="111" t="s">
        <v>701</v>
      </c>
      <c r="M12427" s="111" t="s">
        <v>702</v>
      </c>
      <c r="N12427" s="111">
        <v>3.9800000000000002E-2</v>
      </c>
      <c r="O12427" s="114">
        <v>168.03</v>
      </c>
    </row>
    <row r="12428" spans="1:15">
      <c r="A12428" s="108"/>
      <c r="B12428" s="108"/>
      <c r="I12428" s="113">
        <f t="shared" si="0"/>
        <v>89877</v>
      </c>
      <c r="J12428" s="111">
        <v>89877</v>
      </c>
      <c r="K12428" s="111" t="s">
        <v>3880</v>
      </c>
      <c r="L12428" s="111" t="s">
        <v>704</v>
      </c>
      <c r="M12428" s="111" t="s">
        <v>702</v>
      </c>
      <c r="N12428" s="111">
        <v>2.01E-2</v>
      </c>
      <c r="O12428" s="114">
        <v>40.82</v>
      </c>
    </row>
    <row r="12429" spans="1:15">
      <c r="A12429" s="108"/>
      <c r="B12429" s="108"/>
      <c r="I12429" s="113">
        <f t="shared" si="0"/>
        <v>5631</v>
      </c>
      <c r="J12429" s="111">
        <v>5631</v>
      </c>
      <c r="K12429" s="111" t="s">
        <v>711</v>
      </c>
      <c r="L12429" s="111" t="s">
        <v>701</v>
      </c>
      <c r="M12429" s="111" t="s">
        <v>710</v>
      </c>
      <c r="N12429" s="111">
        <v>9.4999999999999998E-3</v>
      </c>
      <c r="O12429" s="114">
        <v>122.73</v>
      </c>
    </row>
    <row r="12430" spans="1:15">
      <c r="A12430" s="108"/>
      <c r="B12430" s="108"/>
      <c r="I12430" s="113">
        <f t="shared" si="0"/>
        <v>89876</v>
      </c>
      <c r="J12430" s="111">
        <v>89876</v>
      </c>
      <c r="K12430" s="111" t="s">
        <v>3879</v>
      </c>
      <c r="L12430" s="111" t="s">
        <v>701</v>
      </c>
      <c r="M12430" s="111" t="s">
        <v>702</v>
      </c>
      <c r="N12430" s="111">
        <v>4.3700000000000003E-2</v>
      </c>
      <c r="O12430" s="114">
        <v>168.03</v>
      </c>
    </row>
    <row r="12431" spans="1:15">
      <c r="A12431" s="108"/>
      <c r="B12431" s="108"/>
      <c r="I12431" s="113">
        <f t="shared" si="0"/>
        <v>89877</v>
      </c>
      <c r="J12431" s="111">
        <v>89877</v>
      </c>
      <c r="K12431" s="111" t="s">
        <v>3880</v>
      </c>
      <c r="L12431" s="111" t="s">
        <v>704</v>
      </c>
      <c r="M12431" s="111" t="s">
        <v>702</v>
      </c>
      <c r="N12431" s="111">
        <v>1.61E-2</v>
      </c>
      <c r="O12431" s="114">
        <v>40.82</v>
      </c>
    </row>
    <row r="12432" spans="1:15">
      <c r="A12432" s="108"/>
      <c r="B12432" s="108"/>
      <c r="I12432" s="113">
        <f t="shared" si="0"/>
        <v>89876</v>
      </c>
      <c r="J12432" s="111">
        <v>89876</v>
      </c>
      <c r="K12432" s="111" t="s">
        <v>3879</v>
      </c>
      <c r="L12432" s="111" t="s">
        <v>701</v>
      </c>
      <c r="M12432" s="111" t="s">
        <v>702</v>
      </c>
      <c r="N12432" s="111">
        <v>5.1700000000000003E-2</v>
      </c>
      <c r="O12432" s="114">
        <v>168.03</v>
      </c>
    </row>
    <row r="12433" spans="1:15">
      <c r="A12433" s="108"/>
      <c r="B12433" s="108"/>
      <c r="I12433" s="113">
        <f t="shared" si="0"/>
        <v>89877</v>
      </c>
      <c r="J12433" s="111">
        <v>89877</v>
      </c>
      <c r="K12433" s="111" t="s">
        <v>3880</v>
      </c>
      <c r="L12433" s="111" t="s">
        <v>704</v>
      </c>
      <c r="M12433" s="111" t="s">
        <v>702</v>
      </c>
      <c r="N12433" s="111">
        <v>2.0199999999999999E-2</v>
      </c>
      <c r="O12433" s="114">
        <v>40.82</v>
      </c>
    </row>
    <row r="12434" spans="1:15">
      <c r="A12434" s="108"/>
      <c r="B12434" s="108"/>
      <c r="I12434" s="113">
        <f t="shared" si="0"/>
        <v>89876</v>
      </c>
      <c r="J12434" s="111">
        <v>89876</v>
      </c>
      <c r="K12434" s="111" t="s">
        <v>3879</v>
      </c>
      <c r="L12434" s="111" t="s">
        <v>701</v>
      </c>
      <c r="M12434" s="111" t="s">
        <v>702</v>
      </c>
      <c r="N12434" s="111">
        <v>5.74E-2</v>
      </c>
      <c r="O12434" s="114">
        <v>168.03</v>
      </c>
    </row>
    <row r="12435" spans="1:15">
      <c r="A12435" s="108"/>
      <c r="B12435" s="108"/>
      <c r="I12435" s="113">
        <f t="shared" si="0"/>
        <v>89877</v>
      </c>
      <c r="J12435" s="111">
        <v>89877</v>
      </c>
      <c r="K12435" s="111" t="s">
        <v>3880</v>
      </c>
      <c r="L12435" s="111" t="s">
        <v>704</v>
      </c>
      <c r="M12435" s="111" t="s">
        <v>702</v>
      </c>
      <c r="N12435" s="111">
        <v>1.4500000000000001E-2</v>
      </c>
      <c r="O12435" s="114">
        <v>40.82</v>
      </c>
    </row>
    <row r="12436" spans="1:15">
      <c r="A12436" s="108"/>
      <c r="B12436" s="108"/>
      <c r="I12436" s="113">
        <f t="shared" si="0"/>
        <v>89876</v>
      </c>
      <c r="J12436" s="111">
        <v>89876</v>
      </c>
      <c r="K12436" s="111" t="s">
        <v>3879</v>
      </c>
      <c r="L12436" s="111" t="s">
        <v>701</v>
      </c>
      <c r="M12436" s="111" t="s">
        <v>702</v>
      </c>
      <c r="N12436" s="111">
        <v>7.3599999999999999E-2</v>
      </c>
      <c r="O12436" s="114">
        <v>168.03</v>
      </c>
    </row>
    <row r="12437" spans="1:15">
      <c r="A12437" s="108"/>
      <c r="B12437" s="108"/>
      <c r="I12437" s="113">
        <f t="shared" si="0"/>
        <v>89877</v>
      </c>
      <c r="J12437" s="111">
        <v>89877</v>
      </c>
      <c r="K12437" s="111" t="s">
        <v>3880</v>
      </c>
      <c r="L12437" s="111" t="s">
        <v>704</v>
      </c>
      <c r="M12437" s="111" t="s">
        <v>702</v>
      </c>
      <c r="N12437" s="111">
        <v>2.23E-2</v>
      </c>
      <c r="O12437" s="114">
        <v>40.82</v>
      </c>
    </row>
    <row r="12438" spans="1:15">
      <c r="A12438" s="108"/>
      <c r="B12438" s="108"/>
      <c r="I12438" s="113">
        <f t="shared" si="0"/>
        <v>89883</v>
      </c>
      <c r="J12438" s="111">
        <v>89883</v>
      </c>
      <c r="K12438" s="111" t="s">
        <v>3881</v>
      </c>
      <c r="L12438" s="111" t="s">
        <v>701</v>
      </c>
      <c r="M12438" s="111" t="s">
        <v>702</v>
      </c>
      <c r="N12438" s="111">
        <v>3.2399999999999998E-2</v>
      </c>
      <c r="O12438" s="114">
        <v>185.38</v>
      </c>
    </row>
    <row r="12439" spans="1:15">
      <c r="A12439" s="108"/>
      <c r="B12439" s="108"/>
      <c r="I12439" s="113">
        <f t="shared" si="0"/>
        <v>89884</v>
      </c>
      <c r="J12439" s="111">
        <v>89884</v>
      </c>
      <c r="K12439" s="111" t="s">
        <v>3882</v>
      </c>
      <c r="L12439" s="111" t="s">
        <v>704</v>
      </c>
      <c r="M12439" s="111" t="s">
        <v>702</v>
      </c>
      <c r="N12439" s="111">
        <v>1.23E-2</v>
      </c>
      <c r="O12439" s="114">
        <v>42.04</v>
      </c>
    </row>
    <row r="12440" spans="1:15">
      <c r="A12440" s="108"/>
      <c r="B12440" s="108"/>
      <c r="I12440" s="113">
        <f t="shared" si="0"/>
        <v>89883</v>
      </c>
      <c r="J12440" s="111">
        <v>89883</v>
      </c>
      <c r="K12440" s="111" t="s">
        <v>3881</v>
      </c>
      <c r="L12440" s="111" t="s">
        <v>701</v>
      </c>
      <c r="M12440" s="111" t="s">
        <v>702</v>
      </c>
      <c r="N12440" s="111">
        <v>3.5499999999999997E-2</v>
      </c>
      <c r="O12440" s="114">
        <v>185.38</v>
      </c>
    </row>
    <row r="12441" spans="1:15">
      <c r="A12441" s="108"/>
      <c r="B12441" s="108"/>
      <c r="I12441" s="113">
        <f t="shared" si="0"/>
        <v>89884</v>
      </c>
      <c r="J12441" s="111">
        <v>89884</v>
      </c>
      <c r="K12441" s="111" t="s">
        <v>3882</v>
      </c>
      <c r="L12441" s="111" t="s">
        <v>704</v>
      </c>
      <c r="M12441" s="111" t="s">
        <v>702</v>
      </c>
      <c r="N12441" s="111">
        <v>9.1000000000000004E-3</v>
      </c>
      <c r="O12441" s="114">
        <v>42.04</v>
      </c>
    </row>
    <row r="12442" spans="1:15">
      <c r="A12442" s="108"/>
      <c r="B12442" s="108"/>
      <c r="I12442" s="113">
        <f t="shared" si="0"/>
        <v>89883</v>
      </c>
      <c r="J12442" s="111">
        <v>89883</v>
      </c>
      <c r="K12442" s="111" t="s">
        <v>3881</v>
      </c>
      <c r="L12442" s="111" t="s">
        <v>701</v>
      </c>
      <c r="M12442" s="111" t="s">
        <v>702</v>
      </c>
      <c r="N12442" s="111">
        <v>4.1700000000000001E-2</v>
      </c>
      <c r="O12442" s="114">
        <v>185.38</v>
      </c>
    </row>
    <row r="12443" spans="1:15">
      <c r="A12443" s="108"/>
      <c r="B12443" s="108"/>
      <c r="I12443" s="113">
        <f t="shared" si="0"/>
        <v>89884</v>
      </c>
      <c r="J12443" s="111">
        <v>89884</v>
      </c>
      <c r="K12443" s="111" t="s">
        <v>3882</v>
      </c>
      <c r="L12443" s="111" t="s">
        <v>704</v>
      </c>
      <c r="M12443" s="111" t="s">
        <v>702</v>
      </c>
      <c r="N12443" s="111">
        <v>1.4200000000000001E-2</v>
      </c>
      <c r="O12443" s="114">
        <v>42.04</v>
      </c>
    </row>
    <row r="12444" spans="1:15">
      <c r="A12444" s="108"/>
      <c r="B12444" s="108"/>
      <c r="I12444" s="113">
        <f t="shared" si="0"/>
        <v>89883</v>
      </c>
      <c r="J12444" s="111">
        <v>89883</v>
      </c>
      <c r="K12444" s="111" t="s">
        <v>3881</v>
      </c>
      <c r="L12444" s="111" t="s">
        <v>701</v>
      </c>
      <c r="M12444" s="111" t="s">
        <v>702</v>
      </c>
      <c r="N12444" s="111">
        <v>4.6100000000000002E-2</v>
      </c>
      <c r="O12444" s="114">
        <v>185.38</v>
      </c>
    </row>
    <row r="12445" spans="1:15">
      <c r="A12445" s="108"/>
      <c r="B12445" s="108"/>
      <c r="I12445" s="113">
        <f t="shared" si="0"/>
        <v>89884</v>
      </c>
      <c r="J12445" s="111">
        <v>89884</v>
      </c>
      <c r="K12445" s="111" t="s">
        <v>3882</v>
      </c>
      <c r="L12445" s="111" t="s">
        <v>704</v>
      </c>
      <c r="M12445" s="111" t="s">
        <v>702</v>
      </c>
      <c r="N12445" s="111">
        <v>2.1000000000000001E-2</v>
      </c>
      <c r="O12445" s="114">
        <v>42.04</v>
      </c>
    </row>
    <row r="12446" spans="1:15">
      <c r="A12446" s="108"/>
      <c r="B12446" s="108"/>
      <c r="I12446" s="113">
        <f t="shared" si="0"/>
        <v>89883</v>
      </c>
      <c r="J12446" s="111">
        <v>89883</v>
      </c>
      <c r="K12446" s="111" t="s">
        <v>3881</v>
      </c>
      <c r="L12446" s="111" t="s">
        <v>701</v>
      </c>
      <c r="M12446" s="111" t="s">
        <v>702</v>
      </c>
      <c r="N12446" s="111">
        <v>5.8700000000000002E-2</v>
      </c>
      <c r="O12446" s="114">
        <v>185.38</v>
      </c>
    </row>
    <row r="12447" spans="1:15">
      <c r="A12447" s="108"/>
      <c r="B12447" s="108"/>
      <c r="I12447" s="113">
        <f t="shared" si="0"/>
        <v>89884</v>
      </c>
      <c r="J12447" s="111">
        <v>89884</v>
      </c>
      <c r="K12447" s="111" t="s">
        <v>3882</v>
      </c>
      <c r="L12447" s="111" t="s">
        <v>704</v>
      </c>
      <c r="M12447" s="111" t="s">
        <v>702</v>
      </c>
      <c r="N12447" s="111">
        <v>1.95E-2</v>
      </c>
      <c r="O12447" s="114">
        <v>42.04</v>
      </c>
    </row>
    <row r="12448" spans="1:15">
      <c r="A12448" s="108"/>
      <c r="B12448" s="108"/>
      <c r="I12448" s="113">
        <f t="shared" si="0"/>
        <v>89876</v>
      </c>
      <c r="J12448" s="111">
        <v>89876</v>
      </c>
      <c r="K12448" s="111" t="s">
        <v>3879</v>
      </c>
      <c r="L12448" s="111" t="s">
        <v>701</v>
      </c>
      <c r="M12448" s="111" t="s">
        <v>702</v>
      </c>
      <c r="N12448" s="111">
        <v>3.7499999999999999E-2</v>
      </c>
      <c r="O12448" s="114">
        <v>168.03</v>
      </c>
    </row>
    <row r="12449" spans="1:15">
      <c r="A12449" s="108"/>
      <c r="B12449" s="108"/>
      <c r="I12449" s="113">
        <f t="shared" si="0"/>
        <v>89877</v>
      </c>
      <c r="J12449" s="111">
        <v>89877</v>
      </c>
      <c r="K12449" s="111" t="s">
        <v>3880</v>
      </c>
      <c r="L12449" s="111" t="s">
        <v>704</v>
      </c>
      <c r="M12449" s="111" t="s">
        <v>702</v>
      </c>
      <c r="N12449" s="111">
        <v>1.72E-2</v>
      </c>
      <c r="O12449" s="114">
        <v>40.82</v>
      </c>
    </row>
    <row r="12450" spans="1:15">
      <c r="A12450" s="108"/>
      <c r="B12450" s="108"/>
      <c r="I12450" s="113">
        <f t="shared" si="0"/>
        <v>89876</v>
      </c>
      <c r="J12450" s="111">
        <v>89876</v>
      </c>
      <c r="K12450" s="111" t="s">
        <v>3879</v>
      </c>
      <c r="L12450" s="111" t="s">
        <v>701</v>
      </c>
      <c r="M12450" s="111" t="s">
        <v>702</v>
      </c>
      <c r="N12450" s="111">
        <v>4.1399999999999999E-2</v>
      </c>
      <c r="O12450" s="114">
        <v>168.03</v>
      </c>
    </row>
    <row r="12451" spans="1:15">
      <c r="A12451" s="108"/>
      <c r="B12451" s="108"/>
      <c r="I12451" s="113">
        <f t="shared" si="0"/>
        <v>89877</v>
      </c>
      <c r="J12451" s="111">
        <v>89877</v>
      </c>
      <c r="K12451" s="111" t="s">
        <v>3880</v>
      </c>
      <c r="L12451" s="111" t="s">
        <v>704</v>
      </c>
      <c r="M12451" s="111" t="s">
        <v>702</v>
      </c>
      <c r="N12451" s="111">
        <v>1.3100000000000001E-2</v>
      </c>
      <c r="O12451" s="114">
        <v>40.82</v>
      </c>
    </row>
    <row r="12452" spans="1:15">
      <c r="A12452" s="108"/>
      <c r="B12452" s="108"/>
      <c r="I12452" s="113">
        <f t="shared" si="0"/>
        <v>89876</v>
      </c>
      <c r="J12452" s="111">
        <v>89876</v>
      </c>
      <c r="K12452" s="111" t="s">
        <v>3879</v>
      </c>
      <c r="L12452" s="111" t="s">
        <v>701</v>
      </c>
      <c r="M12452" s="111" t="s">
        <v>702</v>
      </c>
      <c r="N12452" s="111">
        <v>4.9399999999999999E-2</v>
      </c>
      <c r="O12452" s="114">
        <v>168.03</v>
      </c>
    </row>
    <row r="12453" spans="1:15">
      <c r="A12453" s="108"/>
      <c r="B12453" s="108"/>
      <c r="I12453" s="113">
        <f t="shared" si="0"/>
        <v>89877</v>
      </c>
      <c r="J12453" s="111">
        <v>89877</v>
      </c>
      <c r="K12453" s="111" t="s">
        <v>3880</v>
      </c>
      <c r="L12453" s="111" t="s">
        <v>704</v>
      </c>
      <c r="M12453" s="111" t="s">
        <v>702</v>
      </c>
      <c r="N12453" s="111">
        <v>1.44E-2</v>
      </c>
      <c r="O12453" s="114">
        <v>40.82</v>
      </c>
    </row>
    <row r="12454" spans="1:15">
      <c r="A12454" s="108"/>
      <c r="B12454" s="108"/>
      <c r="I12454" s="113">
        <f t="shared" si="0"/>
        <v>89876</v>
      </c>
      <c r="J12454" s="111">
        <v>89876</v>
      </c>
      <c r="K12454" s="111" t="s">
        <v>3879</v>
      </c>
      <c r="L12454" s="111" t="s">
        <v>701</v>
      </c>
      <c r="M12454" s="111" t="s">
        <v>702</v>
      </c>
      <c r="N12454" s="111">
        <v>5.5100000000000003E-2</v>
      </c>
      <c r="O12454" s="114">
        <v>168.03</v>
      </c>
    </row>
    <row r="12455" spans="1:15">
      <c r="A12455" s="108"/>
      <c r="B12455" s="108"/>
      <c r="I12455" s="113">
        <f t="shared" si="0"/>
        <v>89876</v>
      </c>
      <c r="J12455" s="111">
        <v>89876</v>
      </c>
      <c r="K12455" s="111" t="s">
        <v>3879</v>
      </c>
      <c r="L12455" s="111" t="s">
        <v>701</v>
      </c>
      <c r="M12455" s="111" t="s">
        <v>702</v>
      </c>
      <c r="N12455" s="111">
        <v>7.1300000000000002E-2</v>
      </c>
      <c r="O12455" s="114">
        <v>168.03</v>
      </c>
    </row>
    <row r="12456" spans="1:15">
      <c r="A12456" s="108"/>
      <c r="B12456" s="108"/>
      <c r="I12456" s="113">
        <f t="shared" si="0"/>
        <v>89877</v>
      </c>
      <c r="J12456" s="111">
        <v>89877</v>
      </c>
      <c r="K12456" s="111" t="s">
        <v>3880</v>
      </c>
      <c r="L12456" s="111" t="s">
        <v>704</v>
      </c>
      <c r="M12456" s="111" t="s">
        <v>702</v>
      </c>
      <c r="N12456" s="111">
        <v>1.9800000000000002E-2</v>
      </c>
      <c r="O12456" s="114">
        <v>40.82</v>
      </c>
    </row>
    <row r="12457" spans="1:15">
      <c r="A12457" s="108"/>
      <c r="B12457" s="108"/>
      <c r="I12457" s="113">
        <f t="shared" si="0"/>
        <v>89883</v>
      </c>
      <c r="J12457" s="111">
        <v>89883</v>
      </c>
      <c r="K12457" s="111" t="s">
        <v>3881</v>
      </c>
      <c r="L12457" s="111" t="s">
        <v>701</v>
      </c>
      <c r="M12457" s="111" t="s">
        <v>702</v>
      </c>
      <c r="N12457" s="111">
        <v>3.0099999999999998E-2</v>
      </c>
      <c r="O12457" s="114">
        <v>185.38</v>
      </c>
    </row>
    <row r="12458" spans="1:15">
      <c r="A12458" s="108"/>
      <c r="B12458" s="108"/>
      <c r="I12458" s="113">
        <f t="shared" si="0"/>
        <v>89884</v>
      </c>
      <c r="J12458" s="111">
        <v>89884</v>
      </c>
      <c r="K12458" s="111" t="s">
        <v>3882</v>
      </c>
      <c r="L12458" s="111" t="s">
        <v>704</v>
      </c>
      <c r="M12458" s="111" t="s">
        <v>702</v>
      </c>
      <c r="N12458" s="111">
        <v>1.0999999999999999E-2</v>
      </c>
      <c r="O12458" s="114">
        <v>42.04</v>
      </c>
    </row>
    <row r="12459" spans="1:15">
      <c r="A12459" s="108"/>
      <c r="B12459" s="108"/>
      <c r="I12459" s="113">
        <f t="shared" si="0"/>
        <v>89883</v>
      </c>
      <c r="J12459" s="111">
        <v>89883</v>
      </c>
      <c r="K12459" s="111" t="s">
        <v>3881</v>
      </c>
      <c r="L12459" s="111" t="s">
        <v>701</v>
      </c>
      <c r="M12459" s="111" t="s">
        <v>702</v>
      </c>
      <c r="N12459" s="111">
        <v>3.3099999999999997E-2</v>
      </c>
      <c r="O12459" s="114">
        <v>185.38</v>
      </c>
    </row>
    <row r="12460" spans="1:15">
      <c r="A12460" s="108"/>
      <c r="B12460" s="108"/>
      <c r="I12460" s="113">
        <f t="shared" si="0"/>
        <v>89884</v>
      </c>
      <c r="J12460" s="111">
        <v>89884</v>
      </c>
      <c r="K12460" s="111" t="s">
        <v>3882</v>
      </c>
      <c r="L12460" s="111" t="s">
        <v>704</v>
      </c>
      <c r="M12460" s="111" t="s">
        <v>702</v>
      </c>
      <c r="N12460" s="111">
        <v>1.6E-2</v>
      </c>
      <c r="O12460" s="114">
        <v>42.04</v>
      </c>
    </row>
    <row r="12461" spans="1:15">
      <c r="A12461" s="108"/>
      <c r="B12461" s="108"/>
      <c r="I12461" s="113">
        <f t="shared" si="0"/>
        <v>88908</v>
      </c>
      <c r="J12461" s="111">
        <v>88908</v>
      </c>
      <c r="K12461" s="111" t="s">
        <v>726</v>
      </c>
      <c r="L12461" s="111" t="s">
        <v>704</v>
      </c>
      <c r="M12461" s="111" t="s">
        <v>702</v>
      </c>
      <c r="N12461" s="111">
        <v>6.0000000000000001E-3</v>
      </c>
      <c r="O12461" s="114">
        <v>57.27</v>
      </c>
    </row>
    <row r="12462" spans="1:15">
      <c r="A12462" s="108"/>
      <c r="B12462" s="108"/>
      <c r="I12462" s="113">
        <f t="shared" si="0"/>
        <v>89883</v>
      </c>
      <c r="J12462" s="111">
        <v>89883</v>
      </c>
      <c r="K12462" s="111" t="s">
        <v>3881</v>
      </c>
      <c r="L12462" s="111" t="s">
        <v>701</v>
      </c>
      <c r="M12462" s="111" t="s">
        <v>702</v>
      </c>
      <c r="N12462" s="111">
        <v>3.9300000000000002E-2</v>
      </c>
      <c r="O12462" s="114">
        <v>185.38</v>
      </c>
    </row>
    <row r="12463" spans="1:15">
      <c r="A12463" s="108"/>
      <c r="B12463" s="108"/>
      <c r="I12463" s="113">
        <f t="shared" si="0"/>
        <v>89884</v>
      </c>
      <c r="J12463" s="111">
        <v>89884</v>
      </c>
      <c r="K12463" s="111" t="s">
        <v>3882</v>
      </c>
      <c r="L12463" s="111" t="s">
        <v>704</v>
      </c>
      <c r="M12463" s="111" t="s">
        <v>702</v>
      </c>
      <c r="N12463" s="111">
        <v>9.9000000000000008E-3</v>
      </c>
      <c r="O12463" s="114">
        <v>42.04</v>
      </c>
    </row>
    <row r="12464" spans="1:15">
      <c r="A12464" s="108"/>
      <c r="B12464" s="108"/>
      <c r="I12464" s="113">
        <f t="shared" si="0"/>
        <v>89883</v>
      </c>
      <c r="J12464" s="111">
        <v>89883</v>
      </c>
      <c r="K12464" s="111" t="s">
        <v>3881</v>
      </c>
      <c r="L12464" s="111" t="s">
        <v>701</v>
      </c>
      <c r="M12464" s="111" t="s">
        <v>702</v>
      </c>
      <c r="N12464" s="111">
        <v>4.3700000000000003E-2</v>
      </c>
      <c r="O12464" s="114">
        <v>185.38</v>
      </c>
    </row>
    <row r="12465" spans="1:15">
      <c r="A12465" s="108"/>
      <c r="B12465" s="108"/>
      <c r="I12465" s="113">
        <f t="shared" si="0"/>
        <v>89884</v>
      </c>
      <c r="J12465" s="111">
        <v>89884</v>
      </c>
      <c r="K12465" s="111" t="s">
        <v>3882</v>
      </c>
      <c r="L12465" s="111" t="s">
        <v>704</v>
      </c>
      <c r="M12465" s="111" t="s">
        <v>702</v>
      </c>
      <c r="N12465" s="111">
        <v>1.37E-2</v>
      </c>
      <c r="O12465" s="114">
        <v>42.04</v>
      </c>
    </row>
    <row r="12466" spans="1:15">
      <c r="A12466" s="108"/>
      <c r="B12466" s="108"/>
      <c r="I12466" s="113">
        <f t="shared" si="0"/>
        <v>89883</v>
      </c>
      <c r="J12466" s="111">
        <v>89883</v>
      </c>
      <c r="K12466" s="111" t="s">
        <v>3881</v>
      </c>
      <c r="L12466" s="111" t="s">
        <v>701</v>
      </c>
      <c r="M12466" s="111" t="s">
        <v>702</v>
      </c>
      <c r="N12466" s="111">
        <v>5.6399999999999999E-2</v>
      </c>
      <c r="O12466" s="114">
        <v>185.38</v>
      </c>
    </row>
    <row r="12467" spans="1:15">
      <c r="A12467" s="108"/>
      <c r="B12467" s="108"/>
      <c r="I12467" s="113">
        <f t="shared" si="0"/>
        <v>89884</v>
      </c>
      <c r="J12467" s="111">
        <v>89884</v>
      </c>
      <c r="K12467" s="111" t="s">
        <v>3882</v>
      </c>
      <c r="L12467" s="111" t="s">
        <v>704</v>
      </c>
      <c r="M12467" s="111" t="s">
        <v>702</v>
      </c>
      <c r="N12467" s="111">
        <v>1.7500000000000002E-2</v>
      </c>
      <c r="O12467" s="114">
        <v>42.04</v>
      </c>
    </row>
    <row r="12468" spans="1:15">
      <c r="A12468" s="108"/>
      <c r="B12468" s="108"/>
      <c r="I12468" s="113">
        <f t="shared" si="0"/>
        <v>5631</v>
      </c>
      <c r="J12468" s="111">
        <v>5631</v>
      </c>
      <c r="K12468" s="111" t="s">
        <v>711</v>
      </c>
      <c r="L12468" s="111" t="s">
        <v>701</v>
      </c>
      <c r="M12468" s="111" t="s">
        <v>710</v>
      </c>
      <c r="N12468" s="111">
        <v>1.2699999999999999E-2</v>
      </c>
      <c r="O12468" s="114">
        <v>122.73</v>
      </c>
    </row>
    <row r="12469" spans="1:15">
      <c r="A12469" s="108"/>
      <c r="B12469" s="108"/>
      <c r="I12469" s="113">
        <f t="shared" si="0"/>
        <v>5632</v>
      </c>
      <c r="J12469" s="111">
        <v>5632</v>
      </c>
      <c r="K12469" s="111" t="s">
        <v>712</v>
      </c>
      <c r="L12469" s="111" t="s">
        <v>704</v>
      </c>
      <c r="M12469" s="111" t="s">
        <v>710</v>
      </c>
      <c r="N12469" s="111">
        <v>3.2000000000000002E-3</v>
      </c>
      <c r="O12469" s="114">
        <v>53.7</v>
      </c>
    </row>
    <row r="12470" spans="1:15">
      <c r="A12470" s="108"/>
      <c r="B12470" s="108"/>
      <c r="I12470" s="113">
        <f t="shared" si="0"/>
        <v>88316</v>
      </c>
      <c r="J12470" s="111">
        <v>88316</v>
      </c>
      <c r="K12470" s="111" t="s">
        <v>709</v>
      </c>
      <c r="L12470" s="111" t="s">
        <v>708</v>
      </c>
      <c r="M12470" s="111" t="s">
        <v>710</v>
      </c>
      <c r="N12470" s="111">
        <v>1.5900000000000001E-2</v>
      </c>
      <c r="O12470" s="114">
        <v>17.3</v>
      </c>
    </row>
    <row r="12471" spans="1:15">
      <c r="A12471" s="108"/>
      <c r="B12471" s="108"/>
      <c r="I12471" s="113">
        <f t="shared" si="0"/>
        <v>91386</v>
      </c>
      <c r="J12471" s="111">
        <v>91386</v>
      </c>
      <c r="K12471" s="111" t="s">
        <v>3883</v>
      </c>
      <c r="L12471" s="111" t="s">
        <v>701</v>
      </c>
      <c r="M12471" s="111" t="s">
        <v>729</v>
      </c>
      <c r="N12471" s="111">
        <v>3.1099999999999999E-2</v>
      </c>
      <c r="O12471" s="114">
        <v>136.91999999999999</v>
      </c>
    </row>
    <row r="12472" spans="1:15">
      <c r="A12472" s="108"/>
      <c r="B12472" s="108"/>
      <c r="I12472" s="113">
        <f t="shared" si="0"/>
        <v>91387</v>
      </c>
      <c r="J12472" s="111">
        <v>91387</v>
      </c>
      <c r="K12472" s="111" t="s">
        <v>3884</v>
      </c>
      <c r="L12472" s="111" t="s">
        <v>704</v>
      </c>
      <c r="M12472" s="111" t="s">
        <v>729</v>
      </c>
      <c r="N12472" s="111">
        <v>1.6500000000000001E-2</v>
      </c>
      <c r="O12472" s="114">
        <v>35.659999999999997</v>
      </c>
    </row>
    <row r="12473" spans="1:15">
      <c r="A12473" s="108"/>
      <c r="B12473" s="108"/>
      <c r="I12473" s="113">
        <f t="shared" si="0"/>
        <v>88316</v>
      </c>
      <c r="J12473" s="111">
        <v>88316</v>
      </c>
      <c r="K12473" s="111" t="s">
        <v>709</v>
      </c>
      <c r="L12473" s="111" t="s">
        <v>708</v>
      </c>
      <c r="M12473" s="111" t="s">
        <v>710</v>
      </c>
      <c r="N12473" s="111">
        <v>1.26E-2</v>
      </c>
      <c r="O12473" s="114">
        <v>17.3</v>
      </c>
    </row>
    <row r="12474" spans="1:15">
      <c r="A12474" s="108"/>
      <c r="B12474" s="108"/>
      <c r="I12474" s="113">
        <f t="shared" si="0"/>
        <v>88907</v>
      </c>
      <c r="J12474" s="111">
        <v>88907</v>
      </c>
      <c r="K12474" s="111" t="s">
        <v>725</v>
      </c>
      <c r="L12474" s="111" t="s">
        <v>701</v>
      </c>
      <c r="M12474" s="111" t="s">
        <v>702</v>
      </c>
      <c r="N12474" s="111">
        <v>1.01E-2</v>
      </c>
      <c r="O12474" s="114">
        <v>143.69</v>
      </c>
    </row>
    <row r="12475" spans="1:15">
      <c r="A12475" s="108"/>
      <c r="B12475" s="108"/>
      <c r="I12475" s="113">
        <f t="shared" si="0"/>
        <v>88908</v>
      </c>
      <c r="J12475" s="111">
        <v>88908</v>
      </c>
      <c r="K12475" s="111" t="s">
        <v>726</v>
      </c>
      <c r="L12475" s="111" t="s">
        <v>704</v>
      </c>
      <c r="M12475" s="111" t="s">
        <v>702</v>
      </c>
      <c r="N12475" s="111">
        <v>2.5000000000000001E-3</v>
      </c>
      <c r="O12475" s="114">
        <v>57.27</v>
      </c>
    </row>
    <row r="12476" spans="1:15">
      <c r="A12476" s="108"/>
      <c r="B12476" s="108"/>
      <c r="I12476" s="113">
        <f t="shared" si="0"/>
        <v>91386</v>
      </c>
      <c r="J12476" s="111">
        <v>91386</v>
      </c>
      <c r="K12476" s="111" t="s">
        <v>3883</v>
      </c>
      <c r="L12476" s="111" t="s">
        <v>701</v>
      </c>
      <c r="M12476" s="111" t="s">
        <v>729</v>
      </c>
      <c r="N12476" s="111">
        <v>2.8500000000000001E-2</v>
      </c>
      <c r="O12476" s="114">
        <v>136.91999999999999</v>
      </c>
    </row>
    <row r="12477" spans="1:15">
      <c r="A12477" s="108"/>
      <c r="B12477" s="108"/>
      <c r="I12477" s="113">
        <f t="shared" si="0"/>
        <v>91387</v>
      </c>
      <c r="J12477" s="111">
        <v>91387</v>
      </c>
      <c r="K12477" s="111" t="s">
        <v>3884</v>
      </c>
      <c r="L12477" s="111" t="s">
        <v>704</v>
      </c>
      <c r="M12477" s="111" t="s">
        <v>729</v>
      </c>
      <c r="N12477" s="111">
        <v>9.2999999999999992E-3</v>
      </c>
      <c r="O12477" s="114">
        <v>35.659999999999997</v>
      </c>
    </row>
    <row r="12478" spans="1:15">
      <c r="A12478" s="108"/>
      <c r="B12478" s="108"/>
      <c r="I12478" s="113">
        <f t="shared" si="0"/>
        <v>91386</v>
      </c>
      <c r="J12478" s="111">
        <v>91386</v>
      </c>
      <c r="K12478" s="111" t="s">
        <v>3883</v>
      </c>
      <c r="L12478" s="111" t="s">
        <v>701</v>
      </c>
      <c r="M12478" s="111" t="s">
        <v>729</v>
      </c>
      <c r="N12478" s="111">
        <v>5.5E-2</v>
      </c>
      <c r="O12478" s="114">
        <v>136.91999999999999</v>
      </c>
    </row>
    <row r="12479" spans="1:15">
      <c r="A12479" s="108"/>
      <c r="B12479" s="108"/>
      <c r="I12479" s="113">
        <f t="shared" si="0"/>
        <v>91387</v>
      </c>
      <c r="J12479" s="111">
        <v>91387</v>
      </c>
      <c r="K12479" s="111" t="s">
        <v>3884</v>
      </c>
      <c r="L12479" s="111" t="s">
        <v>704</v>
      </c>
      <c r="M12479" s="111" t="s">
        <v>729</v>
      </c>
      <c r="N12479" s="111">
        <v>2.4400000000000002E-2</v>
      </c>
      <c r="O12479" s="114">
        <v>35.659999999999997</v>
      </c>
    </row>
    <row r="12480" spans="1:15">
      <c r="A12480" s="108"/>
      <c r="B12480" s="108"/>
      <c r="I12480" s="113">
        <f t="shared" si="0"/>
        <v>91386</v>
      </c>
      <c r="J12480" s="111">
        <v>91386</v>
      </c>
      <c r="K12480" s="111" t="s">
        <v>3883</v>
      </c>
      <c r="L12480" s="111" t="s">
        <v>701</v>
      </c>
      <c r="M12480" s="111" t="s">
        <v>729</v>
      </c>
      <c r="N12480" s="111">
        <v>6.0499999999999998E-2</v>
      </c>
      <c r="O12480" s="114">
        <v>136.91999999999999</v>
      </c>
    </row>
    <row r="12481" spans="1:15">
      <c r="A12481" s="108"/>
      <c r="B12481" s="108"/>
      <c r="I12481" s="113">
        <f t="shared" si="0"/>
        <v>91387</v>
      </c>
      <c r="J12481" s="111">
        <v>91387</v>
      </c>
      <c r="K12481" s="111" t="s">
        <v>3884</v>
      </c>
      <c r="L12481" s="111" t="s">
        <v>704</v>
      </c>
      <c r="M12481" s="111" t="s">
        <v>729</v>
      </c>
      <c r="N12481" s="111">
        <v>1.89E-2</v>
      </c>
      <c r="O12481" s="114">
        <v>35.659999999999997</v>
      </c>
    </row>
    <row r="12482" spans="1:15">
      <c r="A12482" s="108"/>
      <c r="B12482" s="108"/>
      <c r="I12482" s="113">
        <f t="shared" si="0"/>
        <v>91386</v>
      </c>
      <c r="J12482" s="111">
        <v>91386</v>
      </c>
      <c r="K12482" s="111" t="s">
        <v>3883</v>
      </c>
      <c r="L12482" s="111" t="s">
        <v>701</v>
      </c>
      <c r="M12482" s="111" t="s">
        <v>729</v>
      </c>
      <c r="N12482" s="111">
        <v>7.17E-2</v>
      </c>
      <c r="O12482" s="114">
        <v>136.91999999999999</v>
      </c>
    </row>
    <row r="12483" spans="1:15">
      <c r="A12483" s="108"/>
      <c r="B12483" s="108"/>
      <c r="I12483" s="113">
        <f t="shared" si="0"/>
        <v>91387</v>
      </c>
      <c r="J12483" s="111">
        <v>91387</v>
      </c>
      <c r="K12483" s="111" t="s">
        <v>3884</v>
      </c>
      <c r="L12483" s="111" t="s">
        <v>704</v>
      </c>
      <c r="M12483" s="111" t="s">
        <v>729</v>
      </c>
      <c r="N12483" s="111">
        <v>2.3599999999999999E-2</v>
      </c>
      <c r="O12483" s="114">
        <v>35.659999999999997</v>
      </c>
    </row>
    <row r="12484" spans="1:15">
      <c r="A12484" s="108"/>
      <c r="B12484" s="108"/>
      <c r="I12484" s="113">
        <f t="shared" si="0"/>
        <v>91386</v>
      </c>
      <c r="J12484" s="111">
        <v>91386</v>
      </c>
      <c r="K12484" s="111" t="s">
        <v>3883</v>
      </c>
      <c r="L12484" s="111" t="s">
        <v>701</v>
      </c>
      <c r="M12484" s="111" t="s">
        <v>729</v>
      </c>
      <c r="N12484" s="111">
        <v>7.9600000000000004E-2</v>
      </c>
      <c r="O12484" s="114">
        <v>136.91999999999999</v>
      </c>
    </row>
    <row r="12485" spans="1:15">
      <c r="A12485" s="108"/>
      <c r="B12485" s="108"/>
      <c r="I12485" s="113">
        <f t="shared" si="0"/>
        <v>91387</v>
      </c>
      <c r="J12485" s="111">
        <v>91387</v>
      </c>
      <c r="K12485" s="111" t="s">
        <v>3884</v>
      </c>
      <c r="L12485" s="111" t="s">
        <v>704</v>
      </c>
      <c r="M12485" s="111" t="s">
        <v>729</v>
      </c>
      <c r="N12485" s="111">
        <v>3.15E-2</v>
      </c>
      <c r="O12485" s="114">
        <v>35.659999999999997</v>
      </c>
    </row>
    <row r="12486" spans="1:15">
      <c r="A12486" s="108"/>
      <c r="B12486" s="108"/>
      <c r="I12486" s="113">
        <f t="shared" si="0"/>
        <v>91386</v>
      </c>
      <c r="J12486" s="111">
        <v>91386</v>
      </c>
      <c r="K12486" s="111" t="s">
        <v>3883</v>
      </c>
      <c r="L12486" s="111" t="s">
        <v>701</v>
      </c>
      <c r="M12486" s="111" t="s">
        <v>729</v>
      </c>
      <c r="N12486" s="111">
        <v>0.1023</v>
      </c>
      <c r="O12486" s="114">
        <v>136.91999999999999</v>
      </c>
    </row>
    <row r="12487" spans="1:15">
      <c r="A12487" s="108"/>
      <c r="B12487" s="108"/>
      <c r="I12487" s="113">
        <f t="shared" si="0"/>
        <v>91387</v>
      </c>
      <c r="J12487" s="111">
        <v>91387</v>
      </c>
      <c r="K12487" s="111" t="s">
        <v>3884</v>
      </c>
      <c r="L12487" s="111" t="s">
        <v>704</v>
      </c>
      <c r="M12487" s="111" t="s">
        <v>729</v>
      </c>
      <c r="N12487" s="111">
        <v>4.0500000000000001E-2</v>
      </c>
      <c r="O12487" s="114">
        <v>35.659999999999997</v>
      </c>
    </row>
    <row r="12488" spans="1:15">
      <c r="A12488" s="108"/>
      <c r="B12488" s="108"/>
      <c r="I12488" s="113">
        <f t="shared" si="0"/>
        <v>91386</v>
      </c>
      <c r="J12488" s="111">
        <v>91386</v>
      </c>
      <c r="K12488" s="111" t="s">
        <v>3883</v>
      </c>
      <c r="L12488" s="111" t="s">
        <v>701</v>
      </c>
      <c r="M12488" s="111" t="s">
        <v>729</v>
      </c>
      <c r="N12488" s="111">
        <v>5.2400000000000002E-2</v>
      </c>
      <c r="O12488" s="114">
        <v>136.91999999999999</v>
      </c>
    </row>
    <row r="12489" spans="1:15">
      <c r="A12489" s="108"/>
      <c r="B12489" s="108"/>
      <c r="I12489" s="113">
        <f t="shared" si="0"/>
        <v>91387</v>
      </c>
      <c r="J12489" s="111">
        <v>91387</v>
      </c>
      <c r="K12489" s="111" t="s">
        <v>3884</v>
      </c>
      <c r="L12489" s="111" t="s">
        <v>704</v>
      </c>
      <c r="M12489" s="111" t="s">
        <v>729</v>
      </c>
      <c r="N12489" s="111">
        <v>2.3199999999999998E-2</v>
      </c>
      <c r="O12489" s="114">
        <v>35.659999999999997</v>
      </c>
    </row>
    <row r="12490" spans="1:15">
      <c r="A12490" s="108"/>
      <c r="B12490" s="108"/>
      <c r="I12490" s="113">
        <f t="shared" si="0"/>
        <v>91386</v>
      </c>
      <c r="J12490" s="111">
        <v>91386</v>
      </c>
      <c r="K12490" s="111" t="s">
        <v>3883</v>
      </c>
      <c r="L12490" s="111" t="s">
        <v>701</v>
      </c>
      <c r="M12490" s="111" t="s">
        <v>729</v>
      </c>
      <c r="N12490" s="111">
        <v>5.7799999999999997E-2</v>
      </c>
      <c r="O12490" s="114">
        <v>136.91999999999999</v>
      </c>
    </row>
    <row r="12491" spans="1:15">
      <c r="A12491" s="108"/>
      <c r="B12491" s="108"/>
      <c r="I12491" s="113">
        <f t="shared" si="0"/>
        <v>91387</v>
      </c>
      <c r="J12491" s="111">
        <v>91387</v>
      </c>
      <c r="K12491" s="111" t="s">
        <v>3884</v>
      </c>
      <c r="L12491" s="111" t="s">
        <v>704</v>
      </c>
      <c r="M12491" s="111" t="s">
        <v>729</v>
      </c>
      <c r="N12491" s="111">
        <v>1.77E-2</v>
      </c>
      <c r="O12491" s="114">
        <v>35.659999999999997</v>
      </c>
    </row>
    <row r="12492" spans="1:15">
      <c r="A12492" s="108"/>
      <c r="B12492" s="108"/>
      <c r="I12492" s="113">
        <f t="shared" si="0"/>
        <v>91386</v>
      </c>
      <c r="J12492" s="111">
        <v>91386</v>
      </c>
      <c r="K12492" s="111" t="s">
        <v>3883</v>
      </c>
      <c r="L12492" s="111" t="s">
        <v>701</v>
      </c>
      <c r="M12492" s="111" t="s">
        <v>729</v>
      </c>
      <c r="N12492" s="111">
        <v>6.9000000000000006E-2</v>
      </c>
      <c r="O12492" s="114">
        <v>136.91999999999999</v>
      </c>
    </row>
    <row r="12493" spans="1:15">
      <c r="A12493" s="108"/>
      <c r="B12493" s="108"/>
      <c r="I12493" s="113">
        <f t="shared" si="0"/>
        <v>91387</v>
      </c>
      <c r="J12493" s="111">
        <v>91387</v>
      </c>
      <c r="K12493" s="111" t="s">
        <v>3884</v>
      </c>
      <c r="L12493" s="111" t="s">
        <v>704</v>
      </c>
      <c r="M12493" s="111" t="s">
        <v>729</v>
      </c>
      <c r="N12493" s="111">
        <v>1.9099999999999999E-2</v>
      </c>
      <c r="O12493" s="114">
        <v>35.659999999999997</v>
      </c>
    </row>
    <row r="12494" spans="1:15">
      <c r="A12494" s="108"/>
      <c r="B12494" s="108"/>
      <c r="I12494" s="113">
        <f t="shared" si="0"/>
        <v>91386</v>
      </c>
      <c r="J12494" s="111">
        <v>91386</v>
      </c>
      <c r="K12494" s="111" t="s">
        <v>3883</v>
      </c>
      <c r="L12494" s="111" t="s">
        <v>701</v>
      </c>
      <c r="M12494" s="111" t="s">
        <v>729</v>
      </c>
      <c r="N12494" s="111">
        <v>7.6999999999999999E-2</v>
      </c>
      <c r="O12494" s="114">
        <v>136.91999999999999</v>
      </c>
    </row>
    <row r="12495" spans="1:15">
      <c r="A12495" s="108"/>
      <c r="B12495" s="108"/>
      <c r="I12495" s="113">
        <f t="shared" si="0"/>
        <v>91387</v>
      </c>
      <c r="J12495" s="111">
        <v>91387</v>
      </c>
      <c r="K12495" s="111" t="s">
        <v>3884</v>
      </c>
      <c r="L12495" s="111" t="s">
        <v>704</v>
      </c>
      <c r="M12495" s="111" t="s">
        <v>729</v>
      </c>
      <c r="N12495" s="111">
        <v>2.3800000000000002E-2</v>
      </c>
      <c r="O12495" s="114">
        <v>35.659999999999997</v>
      </c>
    </row>
    <row r="12496" spans="1:15">
      <c r="A12496" s="108"/>
      <c r="B12496" s="108"/>
      <c r="I12496" s="113">
        <f t="shared" si="0"/>
        <v>91386</v>
      </c>
      <c r="J12496" s="111">
        <v>91386</v>
      </c>
      <c r="K12496" s="111" t="s">
        <v>3883</v>
      </c>
      <c r="L12496" s="111" t="s">
        <v>701</v>
      </c>
      <c r="M12496" s="111" t="s">
        <v>729</v>
      </c>
      <c r="N12496" s="111">
        <v>9.9699999999999997E-2</v>
      </c>
      <c r="O12496" s="114">
        <v>136.91999999999999</v>
      </c>
    </row>
    <row r="12497" spans="1:15">
      <c r="A12497" s="108"/>
      <c r="B12497" s="108"/>
      <c r="I12497" s="113">
        <f t="shared" si="0"/>
        <v>91387</v>
      </c>
      <c r="J12497" s="111">
        <v>91387</v>
      </c>
      <c r="K12497" s="111" t="s">
        <v>3884</v>
      </c>
      <c r="L12497" s="111" t="s">
        <v>704</v>
      </c>
      <c r="M12497" s="111" t="s">
        <v>729</v>
      </c>
      <c r="N12497" s="111">
        <v>2.6200000000000001E-2</v>
      </c>
      <c r="O12497" s="114">
        <v>35.659999999999997</v>
      </c>
    </row>
    <row r="12498" spans="1:15">
      <c r="A12498" s="108"/>
      <c r="B12498" s="108"/>
      <c r="I12498" s="113">
        <f t="shared" si="0"/>
        <v>91386</v>
      </c>
      <c r="J12498" s="111">
        <v>91386</v>
      </c>
      <c r="K12498" s="111" t="s">
        <v>3883</v>
      </c>
      <c r="L12498" s="111" t="s">
        <v>701</v>
      </c>
      <c r="M12498" s="111" t="s">
        <v>729</v>
      </c>
      <c r="N12498" s="111">
        <v>2.92E-2</v>
      </c>
      <c r="O12498" s="114">
        <v>136.91999999999999</v>
      </c>
    </row>
    <row r="12499" spans="1:15">
      <c r="A12499" s="108"/>
      <c r="B12499" s="108"/>
      <c r="I12499" s="113">
        <f t="shared" si="0"/>
        <v>91387</v>
      </c>
      <c r="J12499" s="111">
        <v>91387</v>
      </c>
      <c r="K12499" s="111" t="s">
        <v>3884</v>
      </c>
      <c r="L12499" s="111" t="s">
        <v>704</v>
      </c>
      <c r="M12499" s="111" t="s">
        <v>729</v>
      </c>
      <c r="N12499" s="111">
        <v>1.11E-2</v>
      </c>
      <c r="O12499" s="114">
        <v>35.659999999999997</v>
      </c>
    </row>
    <row r="12500" spans="1:15">
      <c r="A12500" s="108"/>
      <c r="B12500" s="108"/>
      <c r="I12500" s="113">
        <f t="shared" si="0"/>
        <v>88316</v>
      </c>
      <c r="J12500" s="111">
        <v>88316</v>
      </c>
      <c r="K12500" s="111" t="s">
        <v>709</v>
      </c>
      <c r="L12500" s="111" t="s">
        <v>708</v>
      </c>
      <c r="M12500" s="111" t="s">
        <v>710</v>
      </c>
      <c r="N12500" s="111">
        <v>1.0699999999999999E-2</v>
      </c>
      <c r="O12500" s="114">
        <v>17.3</v>
      </c>
    </row>
    <row r="12501" spans="1:15">
      <c r="A12501" s="108"/>
      <c r="B12501" s="108"/>
      <c r="I12501" s="113">
        <f t="shared" si="0"/>
        <v>91386</v>
      </c>
      <c r="J12501" s="111">
        <v>91386</v>
      </c>
      <c r="K12501" s="111" t="s">
        <v>3883</v>
      </c>
      <c r="L12501" s="111" t="s">
        <v>701</v>
      </c>
      <c r="M12501" s="111" t="s">
        <v>729</v>
      </c>
      <c r="N12501" s="111">
        <v>2.7E-2</v>
      </c>
      <c r="O12501" s="114">
        <v>136.91999999999999</v>
      </c>
    </row>
    <row r="12502" spans="1:15">
      <c r="A12502" s="108"/>
      <c r="B12502" s="108"/>
      <c r="I12502" s="113">
        <f t="shared" si="0"/>
        <v>91387</v>
      </c>
      <c r="J12502" s="111">
        <v>91387</v>
      </c>
      <c r="K12502" s="111" t="s">
        <v>3884</v>
      </c>
      <c r="L12502" s="111" t="s">
        <v>704</v>
      </c>
      <c r="M12502" s="111" t="s">
        <v>729</v>
      </c>
      <c r="N12502" s="111">
        <v>1.5900000000000001E-2</v>
      </c>
      <c r="O12502" s="114">
        <v>35.659999999999997</v>
      </c>
    </row>
    <row r="12503" spans="1:15">
      <c r="A12503" s="108"/>
      <c r="B12503" s="108"/>
      <c r="I12503" s="113">
        <f t="shared" si="0"/>
        <v>91386</v>
      </c>
      <c r="J12503" s="111">
        <v>91386</v>
      </c>
      <c r="K12503" s="111" t="s">
        <v>3883</v>
      </c>
      <c r="L12503" s="111" t="s">
        <v>701</v>
      </c>
      <c r="M12503" s="111" t="s">
        <v>729</v>
      </c>
      <c r="N12503" s="111">
        <v>5.2999999999999999E-2</v>
      </c>
      <c r="O12503" s="114">
        <v>136.91999999999999</v>
      </c>
    </row>
    <row r="12504" spans="1:15">
      <c r="A12504" s="108"/>
      <c r="B12504" s="108"/>
      <c r="I12504" s="113">
        <f t="shared" si="0"/>
        <v>91387</v>
      </c>
      <c r="J12504" s="111">
        <v>91387</v>
      </c>
      <c r="K12504" s="111" t="s">
        <v>3884</v>
      </c>
      <c r="L12504" s="111" t="s">
        <v>704</v>
      </c>
      <c r="M12504" s="111" t="s">
        <v>729</v>
      </c>
      <c r="N12504" s="111">
        <v>1.41E-2</v>
      </c>
      <c r="O12504" s="114">
        <v>35.659999999999997</v>
      </c>
    </row>
    <row r="12505" spans="1:15">
      <c r="A12505" s="108"/>
      <c r="B12505" s="108"/>
      <c r="I12505" s="113">
        <f t="shared" si="0"/>
        <v>91386</v>
      </c>
      <c r="J12505" s="111">
        <v>91386</v>
      </c>
      <c r="K12505" s="111" t="s">
        <v>3883</v>
      </c>
      <c r="L12505" s="111" t="s">
        <v>701</v>
      </c>
      <c r="M12505" s="111" t="s">
        <v>729</v>
      </c>
      <c r="N12505" s="111">
        <v>5.8500000000000003E-2</v>
      </c>
      <c r="O12505" s="114">
        <v>136.91999999999999</v>
      </c>
    </row>
    <row r="12506" spans="1:15">
      <c r="A12506" s="108"/>
      <c r="B12506" s="108"/>
      <c r="I12506" s="113">
        <f t="shared" si="0"/>
        <v>91387</v>
      </c>
      <c r="J12506" s="111">
        <v>91387</v>
      </c>
      <c r="K12506" s="111" t="s">
        <v>3884</v>
      </c>
      <c r="L12506" s="111" t="s">
        <v>704</v>
      </c>
      <c r="M12506" s="111" t="s">
        <v>729</v>
      </c>
      <c r="N12506" s="111">
        <v>2.1899999999999999E-2</v>
      </c>
      <c r="O12506" s="114">
        <v>35.659999999999997</v>
      </c>
    </row>
    <row r="12507" spans="1:15">
      <c r="A12507" s="108"/>
      <c r="B12507" s="108"/>
      <c r="I12507" s="113">
        <f t="shared" si="0"/>
        <v>91386</v>
      </c>
      <c r="J12507" s="111">
        <v>91386</v>
      </c>
      <c r="K12507" s="111" t="s">
        <v>3883</v>
      </c>
      <c r="L12507" s="111" t="s">
        <v>701</v>
      </c>
      <c r="M12507" s="111" t="s">
        <v>729</v>
      </c>
      <c r="N12507" s="111">
        <v>6.9699999999999998E-2</v>
      </c>
      <c r="O12507" s="114">
        <v>136.91999999999999</v>
      </c>
    </row>
    <row r="12508" spans="1:15">
      <c r="A12508" s="108"/>
      <c r="B12508" s="108"/>
      <c r="I12508" s="113">
        <f t="shared" si="0"/>
        <v>91387</v>
      </c>
      <c r="J12508" s="111">
        <v>91387</v>
      </c>
      <c r="K12508" s="111" t="s">
        <v>3884</v>
      </c>
      <c r="L12508" s="111" t="s">
        <v>704</v>
      </c>
      <c r="M12508" s="111" t="s">
        <v>729</v>
      </c>
      <c r="N12508" s="111">
        <v>2.4299999999999999E-2</v>
      </c>
      <c r="O12508" s="114">
        <v>35.659999999999997</v>
      </c>
    </row>
    <row r="12509" spans="1:15">
      <c r="A12509" s="108"/>
      <c r="B12509" s="108"/>
      <c r="I12509" s="113">
        <f t="shared" si="0"/>
        <v>91386</v>
      </c>
      <c r="J12509" s="111">
        <v>91386</v>
      </c>
      <c r="K12509" s="111" t="s">
        <v>3883</v>
      </c>
      <c r="L12509" s="111" t="s">
        <v>701</v>
      </c>
      <c r="M12509" s="111" t="s">
        <v>729</v>
      </c>
      <c r="N12509" s="111">
        <v>7.7700000000000005E-2</v>
      </c>
      <c r="O12509" s="114">
        <v>136.91999999999999</v>
      </c>
    </row>
    <row r="12510" spans="1:15">
      <c r="A12510" s="108"/>
      <c r="B12510" s="108"/>
      <c r="I12510" s="113">
        <f t="shared" si="0"/>
        <v>91387</v>
      </c>
      <c r="J12510" s="111">
        <v>91387</v>
      </c>
      <c r="K12510" s="111" t="s">
        <v>3884</v>
      </c>
      <c r="L12510" s="111" t="s">
        <v>704</v>
      </c>
      <c r="M12510" s="111" t="s">
        <v>729</v>
      </c>
      <c r="N12510" s="111">
        <v>2.9700000000000001E-2</v>
      </c>
      <c r="O12510" s="114">
        <v>35.659999999999997</v>
      </c>
    </row>
    <row r="12511" spans="1:15">
      <c r="A12511" s="108"/>
      <c r="B12511" s="108"/>
      <c r="I12511" s="113">
        <f t="shared" si="0"/>
        <v>91386</v>
      </c>
      <c r="J12511" s="111">
        <v>91386</v>
      </c>
      <c r="K12511" s="111" t="s">
        <v>3883</v>
      </c>
      <c r="L12511" s="111" t="s">
        <v>701</v>
      </c>
      <c r="M12511" s="111" t="s">
        <v>729</v>
      </c>
      <c r="N12511" s="111">
        <v>0.1004</v>
      </c>
      <c r="O12511" s="114">
        <v>136.91999999999999</v>
      </c>
    </row>
    <row r="12512" spans="1:15">
      <c r="A12512" s="108"/>
      <c r="B12512" s="108"/>
      <c r="I12512" s="113">
        <f t="shared" si="0"/>
        <v>91387</v>
      </c>
      <c r="J12512" s="111">
        <v>91387</v>
      </c>
      <c r="K12512" s="111" t="s">
        <v>3884</v>
      </c>
      <c r="L12512" s="111" t="s">
        <v>704</v>
      </c>
      <c r="M12512" s="111" t="s">
        <v>729</v>
      </c>
      <c r="N12512" s="111">
        <v>3.39E-2</v>
      </c>
      <c r="O12512" s="114">
        <v>35.659999999999997</v>
      </c>
    </row>
    <row r="12513" spans="1:15">
      <c r="A12513" s="108"/>
      <c r="B12513" s="108"/>
      <c r="I12513" s="113">
        <f t="shared" si="0"/>
        <v>91386</v>
      </c>
      <c r="J12513" s="111">
        <v>91386</v>
      </c>
      <c r="K12513" s="111" t="s">
        <v>3883</v>
      </c>
      <c r="L12513" s="111" t="s">
        <v>701</v>
      </c>
      <c r="M12513" s="111" t="s">
        <v>729</v>
      </c>
      <c r="N12513" s="111">
        <v>5.0900000000000001E-2</v>
      </c>
      <c r="O12513" s="114">
        <v>136.91999999999999</v>
      </c>
    </row>
    <row r="12514" spans="1:15">
      <c r="A12514" s="108"/>
      <c r="B12514" s="108"/>
      <c r="I12514" s="113">
        <f t="shared" si="0"/>
        <v>91387</v>
      </c>
      <c r="J12514" s="111">
        <v>91387</v>
      </c>
      <c r="K12514" s="111" t="s">
        <v>3884</v>
      </c>
      <c r="L12514" s="111" t="s">
        <v>704</v>
      </c>
      <c r="M12514" s="111" t="s">
        <v>729</v>
      </c>
      <c r="N12514" s="111">
        <v>1.3599999999999999E-2</v>
      </c>
      <c r="O12514" s="114">
        <v>35.659999999999997</v>
      </c>
    </row>
    <row r="12515" spans="1:15">
      <c r="A12515" s="108"/>
      <c r="B12515" s="108"/>
      <c r="I12515" s="113">
        <f t="shared" si="0"/>
        <v>91386</v>
      </c>
      <c r="J12515" s="111">
        <v>91386</v>
      </c>
      <c r="K12515" s="111" t="s">
        <v>3883</v>
      </c>
      <c r="L12515" s="111" t="s">
        <v>701</v>
      </c>
      <c r="M12515" s="111" t="s">
        <v>729</v>
      </c>
      <c r="N12515" s="111">
        <v>5.6300000000000003E-2</v>
      </c>
      <c r="O12515" s="114">
        <v>136.91999999999999</v>
      </c>
    </row>
    <row r="12516" spans="1:15">
      <c r="A12516" s="108"/>
      <c r="B12516" s="108"/>
      <c r="I12516" s="113">
        <f t="shared" si="0"/>
        <v>91387</v>
      </c>
      <c r="J12516" s="111">
        <v>91387</v>
      </c>
      <c r="K12516" s="111" t="s">
        <v>3884</v>
      </c>
      <c r="L12516" s="111" t="s">
        <v>704</v>
      </c>
      <c r="M12516" s="111" t="s">
        <v>729</v>
      </c>
      <c r="N12516" s="111">
        <v>1.8700000000000001E-2</v>
      </c>
      <c r="O12516" s="114">
        <v>35.659999999999997</v>
      </c>
    </row>
    <row r="12517" spans="1:15">
      <c r="A12517" s="108"/>
      <c r="B12517" s="108"/>
      <c r="I12517" s="113">
        <f t="shared" si="0"/>
        <v>91386</v>
      </c>
      <c r="J12517" s="111">
        <v>91386</v>
      </c>
      <c r="K12517" s="111" t="s">
        <v>3883</v>
      </c>
      <c r="L12517" s="111" t="s">
        <v>701</v>
      </c>
      <c r="M12517" s="111" t="s">
        <v>729</v>
      </c>
      <c r="N12517" s="111">
        <v>6.7599999999999993E-2</v>
      </c>
      <c r="O12517" s="114">
        <v>136.91999999999999</v>
      </c>
    </row>
    <row r="12518" spans="1:15">
      <c r="A12518" s="108"/>
      <c r="B12518" s="108"/>
      <c r="I12518" s="113">
        <f t="shared" si="0"/>
        <v>91387</v>
      </c>
      <c r="J12518" s="111">
        <v>91387</v>
      </c>
      <c r="K12518" s="111" t="s">
        <v>3884</v>
      </c>
      <c r="L12518" s="111" t="s">
        <v>704</v>
      </c>
      <c r="M12518" s="111" t="s">
        <v>729</v>
      </c>
      <c r="N12518" s="111">
        <v>1.84E-2</v>
      </c>
      <c r="O12518" s="114">
        <v>35.659999999999997</v>
      </c>
    </row>
    <row r="12519" spans="1:15">
      <c r="A12519" s="108"/>
      <c r="B12519" s="108"/>
      <c r="I12519" s="113">
        <f t="shared" si="0"/>
        <v>91386</v>
      </c>
      <c r="J12519" s="111">
        <v>91386</v>
      </c>
      <c r="K12519" s="111" t="s">
        <v>3883</v>
      </c>
      <c r="L12519" s="111" t="s">
        <v>701</v>
      </c>
      <c r="M12519" s="111" t="s">
        <v>729</v>
      </c>
      <c r="N12519" s="111">
        <v>7.5499999999999998E-2</v>
      </c>
      <c r="O12519" s="114">
        <v>136.91999999999999</v>
      </c>
    </row>
    <row r="12520" spans="1:15">
      <c r="A12520" s="108"/>
      <c r="B12520" s="108"/>
      <c r="I12520" s="113">
        <f t="shared" si="0"/>
        <v>91387</v>
      </c>
      <c r="J12520" s="111">
        <v>91387</v>
      </c>
      <c r="K12520" s="111" t="s">
        <v>3884</v>
      </c>
      <c r="L12520" s="111" t="s">
        <v>704</v>
      </c>
      <c r="M12520" s="111" t="s">
        <v>729</v>
      </c>
      <c r="N12520" s="111">
        <v>2.12E-2</v>
      </c>
      <c r="O12520" s="114">
        <v>35.659999999999997</v>
      </c>
    </row>
    <row r="12521" spans="1:15">
      <c r="A12521" s="108"/>
      <c r="B12521" s="108"/>
      <c r="I12521" s="113">
        <f t="shared" si="0"/>
        <v>91386</v>
      </c>
      <c r="J12521" s="111">
        <v>91386</v>
      </c>
      <c r="K12521" s="111" t="s">
        <v>3883</v>
      </c>
      <c r="L12521" s="111" t="s">
        <v>701</v>
      </c>
      <c r="M12521" s="111" t="s">
        <v>729</v>
      </c>
      <c r="N12521" s="111">
        <v>9.8199999999999996E-2</v>
      </c>
      <c r="O12521" s="114">
        <v>136.91999999999999</v>
      </c>
    </row>
    <row r="12522" spans="1:15">
      <c r="A12522" s="108"/>
      <c r="B12522" s="108"/>
      <c r="I12522" s="113">
        <f t="shared" si="0"/>
        <v>91387</v>
      </c>
      <c r="J12522" s="111">
        <v>91387</v>
      </c>
      <c r="K12522" s="111" t="s">
        <v>3884</v>
      </c>
      <c r="L12522" s="111" t="s">
        <v>704</v>
      </c>
      <c r="M12522" s="111" t="s">
        <v>729</v>
      </c>
      <c r="N12522" s="111">
        <v>3.0700000000000002E-2</v>
      </c>
      <c r="O12522" s="114">
        <v>35.659999999999997</v>
      </c>
    </row>
    <row r="12523" spans="1:15">
      <c r="A12523" s="108"/>
      <c r="B12523" s="108"/>
      <c r="I12523" s="113">
        <f t="shared" si="0"/>
        <v>90991</v>
      </c>
      <c r="J12523" s="111">
        <v>90991</v>
      </c>
      <c r="K12523" s="111" t="s">
        <v>3865</v>
      </c>
      <c r="L12523" s="111" t="s">
        <v>701</v>
      </c>
      <c r="M12523" s="111" t="s">
        <v>702</v>
      </c>
      <c r="N12523" s="111">
        <v>6.25E-2</v>
      </c>
      <c r="O12523" s="114">
        <v>119.33</v>
      </c>
    </row>
    <row r="12524" spans="1:15">
      <c r="A12524" s="108"/>
      <c r="B12524" s="108"/>
      <c r="I12524" s="113">
        <f t="shared" si="0"/>
        <v>88316</v>
      </c>
      <c r="J12524" s="111">
        <v>88316</v>
      </c>
      <c r="K12524" s="111" t="s">
        <v>709</v>
      </c>
      <c r="L12524" s="111" t="s">
        <v>708</v>
      </c>
      <c r="M12524" s="111" t="s">
        <v>710</v>
      </c>
      <c r="N12524" s="111">
        <v>0.14280000000000001</v>
      </c>
      <c r="O12524" s="114">
        <v>17.3</v>
      </c>
    </row>
    <row r="12525" spans="1:15">
      <c r="A12525" s="108"/>
      <c r="B12525" s="108"/>
      <c r="I12525" s="113">
        <f t="shared" si="0"/>
        <v>90991</v>
      </c>
      <c r="J12525" s="111">
        <v>90991</v>
      </c>
      <c r="K12525" s="111" t="s">
        <v>3865</v>
      </c>
      <c r="L12525" s="111" t="s">
        <v>701</v>
      </c>
      <c r="M12525" s="111" t="s">
        <v>702</v>
      </c>
      <c r="N12525" s="111">
        <v>7.1400000000000005E-2</v>
      </c>
      <c r="O12525" s="114">
        <v>119.33</v>
      </c>
    </row>
    <row r="12526" spans="1:15">
      <c r="A12526" s="108"/>
      <c r="B12526" s="108"/>
      <c r="I12526" s="113">
        <f t="shared" si="0"/>
        <v>88316</v>
      </c>
      <c r="J12526" s="111">
        <v>88316</v>
      </c>
      <c r="K12526" s="111" t="s">
        <v>709</v>
      </c>
      <c r="L12526" s="111" t="s">
        <v>708</v>
      </c>
      <c r="M12526" s="111" t="s">
        <v>710</v>
      </c>
      <c r="N12526" s="111">
        <v>0.16669999999999999</v>
      </c>
      <c r="O12526" s="114">
        <v>17.3</v>
      </c>
    </row>
    <row r="12527" spans="1:15">
      <c r="A12527" s="108"/>
      <c r="B12527" s="108"/>
      <c r="I12527" s="113">
        <f t="shared" si="0"/>
        <v>90991</v>
      </c>
      <c r="J12527" s="111">
        <v>90991</v>
      </c>
      <c r="K12527" s="111" t="s">
        <v>3865</v>
      </c>
      <c r="L12527" s="111" t="s">
        <v>701</v>
      </c>
      <c r="M12527" s="111" t="s">
        <v>702</v>
      </c>
      <c r="N12527" s="111">
        <v>8.3299999999999999E-2</v>
      </c>
      <c r="O12527" s="114">
        <v>119.33</v>
      </c>
    </row>
    <row r="12528" spans="1:15">
      <c r="A12528" s="108"/>
      <c r="B12528" s="108"/>
      <c r="I12528" s="113">
        <f t="shared" si="0"/>
        <v>88316</v>
      </c>
      <c r="J12528" s="111">
        <v>88316</v>
      </c>
      <c r="K12528" s="111" t="s">
        <v>709</v>
      </c>
      <c r="L12528" s="111" t="s">
        <v>708</v>
      </c>
      <c r="M12528" s="111" t="s">
        <v>710</v>
      </c>
      <c r="N12528" s="111">
        <v>15</v>
      </c>
      <c r="O12528" s="114">
        <v>17.3</v>
      </c>
    </row>
    <row r="12529" spans="1:15">
      <c r="A12529" s="108"/>
      <c r="B12529" s="108"/>
      <c r="I12529" s="113">
        <f t="shared" si="0"/>
        <v>5875</v>
      </c>
      <c r="J12529" s="111">
        <v>5875</v>
      </c>
      <c r="K12529" s="111" t="s">
        <v>1888</v>
      </c>
      <c r="L12529" s="111" t="s">
        <v>701</v>
      </c>
      <c r="M12529" s="111" t="s">
        <v>710</v>
      </c>
      <c r="N12529" s="111">
        <v>0.12</v>
      </c>
      <c r="O12529" s="114">
        <v>80.510000000000005</v>
      </c>
    </row>
    <row r="12530" spans="1:15">
      <c r="A12530" s="108"/>
      <c r="B12530" s="108"/>
      <c r="I12530" s="113">
        <f t="shared" si="0"/>
        <v>88316</v>
      </c>
      <c r="J12530" s="111">
        <v>88316</v>
      </c>
      <c r="K12530" s="111" t="s">
        <v>709</v>
      </c>
      <c r="L12530" s="111" t="s">
        <v>708</v>
      </c>
      <c r="M12530" s="111" t="s">
        <v>710</v>
      </c>
      <c r="N12530" s="111">
        <v>0.12</v>
      </c>
      <c r="O12530" s="114">
        <v>17.3</v>
      </c>
    </row>
    <row r="12531" spans="1:15">
      <c r="A12531" s="108"/>
      <c r="B12531" s="108"/>
      <c r="I12531" s="113">
        <f t="shared" si="0"/>
        <v>5631</v>
      </c>
      <c r="J12531" s="111">
        <v>5631</v>
      </c>
      <c r="K12531" s="111" t="s">
        <v>711</v>
      </c>
      <c r="L12531" s="111" t="s">
        <v>701</v>
      </c>
      <c r="M12531" s="111" t="s">
        <v>710</v>
      </c>
      <c r="N12531" s="111">
        <v>3.56E-2</v>
      </c>
      <c r="O12531" s="114">
        <v>122.73</v>
      </c>
    </row>
    <row r="12532" spans="1:15">
      <c r="A12532" s="108"/>
      <c r="B12532" s="108"/>
      <c r="I12532" s="113">
        <f t="shared" si="0"/>
        <v>5632</v>
      </c>
      <c r="J12532" s="111">
        <v>5632</v>
      </c>
      <c r="K12532" s="111" t="s">
        <v>712</v>
      </c>
      <c r="L12532" s="111" t="s">
        <v>704</v>
      </c>
      <c r="M12532" s="111" t="s">
        <v>710</v>
      </c>
      <c r="N12532" s="111">
        <v>3.8699999999999998E-2</v>
      </c>
      <c r="O12532" s="114">
        <v>53.7</v>
      </c>
    </row>
    <row r="12533" spans="1:15">
      <c r="A12533" s="108"/>
      <c r="B12533" s="108"/>
      <c r="I12533" s="113">
        <f t="shared" si="0"/>
        <v>88316</v>
      </c>
      <c r="J12533" s="111">
        <v>88316</v>
      </c>
      <c r="K12533" s="111" t="s">
        <v>709</v>
      </c>
      <c r="L12533" s="111" t="s">
        <v>708</v>
      </c>
      <c r="M12533" s="111" t="s">
        <v>710</v>
      </c>
      <c r="N12533" s="111">
        <v>7.4200000000000002E-2</v>
      </c>
      <c r="O12533" s="114">
        <v>17.3</v>
      </c>
    </row>
    <row r="12534" spans="1:15">
      <c r="A12534" s="108"/>
      <c r="B12534" s="108"/>
      <c r="I12534" s="113">
        <f t="shared" si="0"/>
        <v>5631</v>
      </c>
      <c r="J12534" s="111">
        <v>5631</v>
      </c>
      <c r="K12534" s="111" t="s">
        <v>711</v>
      </c>
      <c r="L12534" s="111" t="s">
        <v>701</v>
      </c>
      <c r="M12534" s="111" t="s">
        <v>710</v>
      </c>
      <c r="N12534" s="111">
        <v>3.4599999999999999E-2</v>
      </c>
      <c r="O12534" s="114">
        <v>122.73</v>
      </c>
    </row>
    <row r="12535" spans="1:15">
      <c r="A12535" s="108"/>
      <c r="B12535" s="108"/>
      <c r="I12535" s="113">
        <f t="shared" si="0"/>
        <v>5632</v>
      </c>
      <c r="J12535" s="111">
        <v>5632</v>
      </c>
      <c r="K12535" s="111" t="s">
        <v>712</v>
      </c>
      <c r="L12535" s="111" t="s">
        <v>704</v>
      </c>
      <c r="M12535" s="111" t="s">
        <v>710</v>
      </c>
      <c r="N12535" s="111">
        <v>3.7600000000000001E-2</v>
      </c>
      <c r="O12535" s="114">
        <v>53.7</v>
      </c>
    </row>
    <row r="12536" spans="1:15">
      <c r="A12536" s="108"/>
      <c r="B12536" s="108"/>
      <c r="I12536" s="113">
        <f t="shared" si="0"/>
        <v>88316</v>
      </c>
      <c r="J12536" s="111">
        <v>88316</v>
      </c>
      <c r="K12536" s="111" t="s">
        <v>709</v>
      </c>
      <c r="L12536" s="111" t="s">
        <v>708</v>
      </c>
      <c r="M12536" s="111" t="s">
        <v>710</v>
      </c>
      <c r="N12536" s="111">
        <v>7.2099999999999997E-2</v>
      </c>
      <c r="O12536" s="114">
        <v>17.3</v>
      </c>
    </row>
    <row r="12537" spans="1:15">
      <c r="A12537" s="108"/>
      <c r="B12537" s="108"/>
      <c r="I12537" s="113">
        <f t="shared" si="0"/>
        <v>5631</v>
      </c>
      <c r="J12537" s="111">
        <v>5631</v>
      </c>
      <c r="K12537" s="111" t="s">
        <v>711</v>
      </c>
      <c r="L12537" s="111" t="s">
        <v>701</v>
      </c>
      <c r="M12537" s="111" t="s">
        <v>710</v>
      </c>
      <c r="N12537" s="111">
        <v>3.2500000000000001E-2</v>
      </c>
      <c r="O12537" s="114">
        <v>122.73</v>
      </c>
    </row>
    <row r="12538" spans="1:15">
      <c r="A12538" s="108"/>
      <c r="B12538" s="108"/>
      <c r="I12538" s="113">
        <f t="shared" si="0"/>
        <v>5632</v>
      </c>
      <c r="J12538" s="111">
        <v>5632</v>
      </c>
      <c r="K12538" s="111" t="s">
        <v>712</v>
      </c>
      <c r="L12538" s="111" t="s">
        <v>704</v>
      </c>
      <c r="M12538" s="111" t="s">
        <v>710</v>
      </c>
      <c r="N12538" s="111">
        <v>3.5299999999999998E-2</v>
      </c>
      <c r="O12538" s="114">
        <v>53.7</v>
      </c>
    </row>
    <row r="12539" spans="1:15">
      <c r="A12539" s="108"/>
      <c r="B12539" s="108"/>
      <c r="I12539" s="113">
        <f t="shared" si="0"/>
        <v>88316</v>
      </c>
      <c r="J12539" s="111">
        <v>88316</v>
      </c>
      <c r="K12539" s="111" t="s">
        <v>709</v>
      </c>
      <c r="L12539" s="111" t="s">
        <v>708</v>
      </c>
      <c r="M12539" s="111" t="s">
        <v>710</v>
      </c>
      <c r="N12539" s="111">
        <v>6.7900000000000002E-2</v>
      </c>
      <c r="O12539" s="114">
        <v>17.3</v>
      </c>
    </row>
    <row r="12540" spans="1:15">
      <c r="A12540" s="108"/>
      <c r="B12540" s="108"/>
      <c r="I12540" s="113">
        <f t="shared" si="0"/>
        <v>5631</v>
      </c>
      <c r="J12540" s="111">
        <v>5631</v>
      </c>
      <c r="K12540" s="111" t="s">
        <v>711</v>
      </c>
      <c r="L12540" s="111" t="s">
        <v>701</v>
      </c>
      <c r="M12540" s="111" t="s">
        <v>710</v>
      </c>
      <c r="N12540" s="111">
        <v>3.2899999999999999E-2</v>
      </c>
      <c r="O12540" s="114">
        <v>122.73</v>
      </c>
    </row>
    <row r="12541" spans="1:15">
      <c r="A12541" s="108"/>
      <c r="B12541" s="108"/>
      <c r="I12541" s="113">
        <f t="shared" si="0"/>
        <v>5632</v>
      </c>
      <c r="J12541" s="111">
        <v>5632</v>
      </c>
      <c r="K12541" s="111" t="s">
        <v>712</v>
      </c>
      <c r="L12541" s="111" t="s">
        <v>704</v>
      </c>
      <c r="M12541" s="111" t="s">
        <v>710</v>
      </c>
      <c r="N12541" s="111">
        <v>3.5700000000000003E-2</v>
      </c>
      <c r="O12541" s="114">
        <v>53.7</v>
      </c>
    </row>
    <row r="12542" spans="1:15">
      <c r="A12542" s="108"/>
      <c r="B12542" s="108"/>
      <c r="I12542" s="113">
        <f t="shared" si="0"/>
        <v>88316</v>
      </c>
      <c r="J12542" s="111">
        <v>88316</v>
      </c>
      <c r="K12542" s="111" t="s">
        <v>709</v>
      </c>
      <c r="L12542" s="111" t="s">
        <v>708</v>
      </c>
      <c r="M12542" s="111" t="s">
        <v>710</v>
      </c>
      <c r="N12542" s="111">
        <v>6.8599999999999994E-2</v>
      </c>
      <c r="O12542" s="114">
        <v>17.3</v>
      </c>
    </row>
    <row r="12543" spans="1:15">
      <c r="A12543" s="108"/>
      <c r="B12543" s="108"/>
      <c r="I12543" s="113">
        <f t="shared" si="0"/>
        <v>88316</v>
      </c>
      <c r="J12543" s="111">
        <v>88316</v>
      </c>
      <c r="K12543" s="111" t="s">
        <v>709</v>
      </c>
      <c r="L12543" s="111" t="s">
        <v>708</v>
      </c>
      <c r="M12543" s="111" t="s">
        <v>710</v>
      </c>
      <c r="N12543" s="111">
        <v>5.2299999999999999E-2</v>
      </c>
      <c r="O12543" s="114">
        <v>17.3</v>
      </c>
    </row>
    <row r="12544" spans="1:15">
      <c r="A12544" s="108"/>
      <c r="B12544" s="108"/>
      <c r="I12544" s="113">
        <f t="shared" si="0"/>
        <v>88907</v>
      </c>
      <c r="J12544" s="111">
        <v>88907</v>
      </c>
      <c r="K12544" s="111" t="s">
        <v>725</v>
      </c>
      <c r="L12544" s="111" t="s">
        <v>701</v>
      </c>
      <c r="M12544" s="111" t="s">
        <v>702</v>
      </c>
      <c r="N12544" s="111">
        <v>2.5100000000000001E-2</v>
      </c>
      <c r="O12544" s="114">
        <v>143.69</v>
      </c>
    </row>
    <row r="12545" spans="1:15">
      <c r="A12545" s="108"/>
      <c r="B12545" s="108"/>
      <c r="I12545" s="113">
        <f t="shared" si="0"/>
        <v>88908</v>
      </c>
      <c r="J12545" s="111">
        <v>88908</v>
      </c>
      <c r="K12545" s="111" t="s">
        <v>726</v>
      </c>
      <c r="L12545" s="111" t="s">
        <v>704</v>
      </c>
      <c r="M12545" s="111" t="s">
        <v>702</v>
      </c>
      <c r="N12545" s="111">
        <v>2.7199999999999998E-2</v>
      </c>
      <c r="O12545" s="114">
        <v>57.27</v>
      </c>
    </row>
    <row r="12546" spans="1:15">
      <c r="A12546" s="108"/>
      <c r="B12546" s="108"/>
      <c r="I12546" s="113">
        <f t="shared" si="0"/>
        <v>88316</v>
      </c>
      <c r="J12546" s="111">
        <v>88316</v>
      </c>
      <c r="K12546" s="111" t="s">
        <v>709</v>
      </c>
      <c r="L12546" s="111" t="s">
        <v>708</v>
      </c>
      <c r="M12546" s="111" t="s">
        <v>710</v>
      </c>
      <c r="N12546" s="111">
        <v>5.3400000000000003E-2</v>
      </c>
      <c r="O12546" s="114">
        <v>17.3</v>
      </c>
    </row>
    <row r="12547" spans="1:15">
      <c r="A12547" s="108"/>
      <c r="B12547" s="108"/>
      <c r="I12547" s="113">
        <f t="shared" si="0"/>
        <v>88907</v>
      </c>
      <c r="J12547" s="111">
        <v>88907</v>
      </c>
      <c r="K12547" s="111" t="s">
        <v>725</v>
      </c>
      <c r="L12547" s="111" t="s">
        <v>701</v>
      </c>
      <c r="M12547" s="111" t="s">
        <v>702</v>
      </c>
      <c r="N12547" s="111">
        <v>2.5600000000000001E-2</v>
      </c>
      <c r="O12547" s="114">
        <v>143.69</v>
      </c>
    </row>
    <row r="12548" spans="1:15">
      <c r="A12548" s="108"/>
      <c r="B12548" s="108"/>
      <c r="I12548" s="113">
        <f t="shared" si="0"/>
        <v>88908</v>
      </c>
      <c r="J12548" s="111">
        <v>88908</v>
      </c>
      <c r="K12548" s="111" t="s">
        <v>726</v>
      </c>
      <c r="L12548" s="111" t="s">
        <v>704</v>
      </c>
      <c r="M12548" s="111" t="s">
        <v>702</v>
      </c>
      <c r="N12548" s="111">
        <v>2.7799999999999998E-2</v>
      </c>
      <c r="O12548" s="114">
        <v>57.27</v>
      </c>
    </row>
    <row r="12549" spans="1:15">
      <c r="A12549" s="108"/>
      <c r="B12549" s="108"/>
      <c r="I12549" s="113">
        <f t="shared" si="0"/>
        <v>88316</v>
      </c>
      <c r="J12549" s="111">
        <v>88316</v>
      </c>
      <c r="K12549" s="111" t="s">
        <v>709</v>
      </c>
      <c r="L12549" s="111" t="s">
        <v>708</v>
      </c>
      <c r="M12549" s="111" t="s">
        <v>710</v>
      </c>
      <c r="N12549" s="111">
        <v>5.1200000000000002E-2</v>
      </c>
      <c r="O12549" s="114">
        <v>17.3</v>
      </c>
    </row>
    <row r="12550" spans="1:15">
      <c r="A12550" s="108"/>
      <c r="B12550" s="108"/>
      <c r="I12550" s="113">
        <f t="shared" si="0"/>
        <v>88907</v>
      </c>
      <c r="J12550" s="111">
        <v>88907</v>
      </c>
      <c r="K12550" s="111" t="s">
        <v>725</v>
      </c>
      <c r="L12550" s="111" t="s">
        <v>701</v>
      </c>
      <c r="M12550" s="111" t="s">
        <v>702</v>
      </c>
      <c r="N12550" s="111">
        <v>2.46E-2</v>
      </c>
      <c r="O12550" s="114">
        <v>143.69</v>
      </c>
    </row>
    <row r="12551" spans="1:15">
      <c r="A12551" s="108"/>
      <c r="B12551" s="108"/>
      <c r="I12551" s="113">
        <f t="shared" si="0"/>
        <v>88908</v>
      </c>
      <c r="J12551" s="111">
        <v>88908</v>
      </c>
      <c r="K12551" s="111" t="s">
        <v>726</v>
      </c>
      <c r="L12551" s="111" t="s">
        <v>704</v>
      </c>
      <c r="M12551" s="111" t="s">
        <v>702</v>
      </c>
      <c r="N12551" s="111">
        <v>2.6700000000000002E-2</v>
      </c>
      <c r="O12551" s="114">
        <v>57.27</v>
      </c>
    </row>
    <row r="12552" spans="1:15">
      <c r="A12552" s="108"/>
      <c r="B12552" s="108"/>
      <c r="I12552" s="113">
        <f t="shared" si="0"/>
        <v>5631</v>
      </c>
      <c r="J12552" s="111">
        <v>5631</v>
      </c>
      <c r="K12552" s="111" t="s">
        <v>711</v>
      </c>
      <c r="L12552" s="111" t="s">
        <v>701</v>
      </c>
      <c r="M12552" s="111" t="s">
        <v>710</v>
      </c>
      <c r="N12552" s="111">
        <v>2.1299999999999999E-2</v>
      </c>
      <c r="O12552" s="114">
        <v>122.73</v>
      </c>
    </row>
    <row r="12553" spans="1:15">
      <c r="A12553" s="108"/>
      <c r="B12553" s="108"/>
      <c r="I12553" s="113">
        <f t="shared" si="0"/>
        <v>5632</v>
      </c>
      <c r="J12553" s="111">
        <v>5632</v>
      </c>
      <c r="K12553" s="111" t="s">
        <v>712</v>
      </c>
      <c r="L12553" s="111" t="s">
        <v>704</v>
      </c>
      <c r="M12553" s="111" t="s">
        <v>710</v>
      </c>
      <c r="N12553" s="111">
        <v>2.3099999999999999E-2</v>
      </c>
      <c r="O12553" s="114">
        <v>53.7</v>
      </c>
    </row>
    <row r="12554" spans="1:15">
      <c r="A12554" s="108"/>
      <c r="B12554" s="108"/>
      <c r="I12554" s="113">
        <f t="shared" si="0"/>
        <v>5631</v>
      </c>
      <c r="J12554" s="111">
        <v>5631</v>
      </c>
      <c r="K12554" s="111" t="s">
        <v>711</v>
      </c>
      <c r="L12554" s="111" t="s">
        <v>701</v>
      </c>
      <c r="M12554" s="111" t="s">
        <v>710</v>
      </c>
      <c r="N12554" s="111">
        <v>2.06E-2</v>
      </c>
      <c r="O12554" s="114">
        <v>122.73</v>
      </c>
    </row>
    <row r="12555" spans="1:15">
      <c r="A12555" s="108"/>
      <c r="B12555" s="108"/>
      <c r="I12555" s="113">
        <f t="shared" si="0"/>
        <v>5632</v>
      </c>
      <c r="J12555" s="111">
        <v>5632</v>
      </c>
      <c r="K12555" s="111" t="s">
        <v>712</v>
      </c>
      <c r="L12555" s="111" t="s">
        <v>704</v>
      </c>
      <c r="M12555" s="111" t="s">
        <v>710</v>
      </c>
      <c r="N12555" s="111">
        <v>2.24E-2</v>
      </c>
      <c r="O12555" s="114">
        <v>53.7</v>
      </c>
    </row>
    <row r="12556" spans="1:15">
      <c r="A12556" s="108"/>
      <c r="B12556" s="108"/>
      <c r="I12556" s="113">
        <f t="shared" si="0"/>
        <v>88316</v>
      </c>
      <c r="J12556" s="111">
        <v>88316</v>
      </c>
      <c r="K12556" s="111" t="s">
        <v>709</v>
      </c>
      <c r="L12556" s="111" t="s">
        <v>708</v>
      </c>
      <c r="M12556" s="111" t="s">
        <v>710</v>
      </c>
      <c r="N12556" s="111">
        <v>4.3099999999999999E-2</v>
      </c>
      <c r="O12556" s="114">
        <v>17.3</v>
      </c>
    </row>
    <row r="12557" spans="1:15">
      <c r="A12557" s="108"/>
      <c r="B12557" s="108"/>
      <c r="I12557" s="113">
        <f t="shared" si="0"/>
        <v>5631</v>
      </c>
      <c r="J12557" s="111">
        <v>5631</v>
      </c>
      <c r="K12557" s="111" t="s">
        <v>711</v>
      </c>
      <c r="L12557" s="111" t="s">
        <v>701</v>
      </c>
      <c r="M12557" s="111" t="s">
        <v>710</v>
      </c>
      <c r="N12557" s="111">
        <v>1.9400000000000001E-2</v>
      </c>
      <c r="O12557" s="114">
        <v>122.73</v>
      </c>
    </row>
    <row r="12558" spans="1:15">
      <c r="A12558" s="108"/>
      <c r="B12558" s="108"/>
      <c r="I12558" s="113">
        <f t="shared" si="0"/>
        <v>5632</v>
      </c>
      <c r="J12558" s="111">
        <v>5632</v>
      </c>
      <c r="K12558" s="111" t="s">
        <v>712</v>
      </c>
      <c r="L12558" s="111" t="s">
        <v>704</v>
      </c>
      <c r="M12558" s="111" t="s">
        <v>710</v>
      </c>
      <c r="N12558" s="111">
        <v>2.1100000000000001E-2</v>
      </c>
      <c r="O12558" s="114">
        <v>53.7</v>
      </c>
    </row>
    <row r="12559" spans="1:15">
      <c r="A12559" s="108"/>
      <c r="B12559" s="108"/>
      <c r="I12559" s="113">
        <f t="shared" si="0"/>
        <v>88316</v>
      </c>
      <c r="J12559" s="111">
        <v>88316</v>
      </c>
      <c r="K12559" s="111" t="s">
        <v>709</v>
      </c>
      <c r="L12559" s="111" t="s">
        <v>708</v>
      </c>
      <c r="M12559" s="111" t="s">
        <v>710</v>
      </c>
      <c r="N12559" s="111">
        <v>4.0500000000000001E-2</v>
      </c>
      <c r="O12559" s="114">
        <v>17.3</v>
      </c>
    </row>
    <row r="12560" spans="1:15">
      <c r="A12560" s="108"/>
      <c r="B12560" s="108"/>
      <c r="I12560" s="113">
        <f t="shared" si="0"/>
        <v>5631</v>
      </c>
      <c r="J12560" s="111">
        <v>5631</v>
      </c>
      <c r="K12560" s="111" t="s">
        <v>711</v>
      </c>
      <c r="L12560" s="111" t="s">
        <v>701</v>
      </c>
      <c r="M12560" s="111" t="s">
        <v>710</v>
      </c>
      <c r="N12560" s="111">
        <v>1.9599999999999999E-2</v>
      </c>
      <c r="O12560" s="114">
        <v>122.73</v>
      </c>
    </row>
    <row r="12561" spans="1:15">
      <c r="A12561" s="108"/>
      <c r="B12561" s="108"/>
      <c r="I12561" s="113">
        <f t="shared" si="0"/>
        <v>5632</v>
      </c>
      <c r="J12561" s="111">
        <v>5632</v>
      </c>
      <c r="K12561" s="111" t="s">
        <v>712</v>
      </c>
      <c r="L12561" s="111" t="s">
        <v>704</v>
      </c>
      <c r="M12561" s="111" t="s">
        <v>710</v>
      </c>
      <c r="N12561" s="111">
        <v>2.1299999999999999E-2</v>
      </c>
      <c r="O12561" s="114">
        <v>53.7</v>
      </c>
    </row>
    <row r="12562" spans="1:15">
      <c r="A12562" s="108"/>
      <c r="B12562" s="108"/>
      <c r="I12562" s="113">
        <f t="shared" si="0"/>
        <v>88316</v>
      </c>
      <c r="J12562" s="111">
        <v>88316</v>
      </c>
      <c r="K12562" s="111" t="s">
        <v>709</v>
      </c>
      <c r="L12562" s="111" t="s">
        <v>708</v>
      </c>
      <c r="M12562" s="111" t="s">
        <v>710</v>
      </c>
      <c r="N12562" s="111">
        <v>4.1000000000000002E-2</v>
      </c>
      <c r="O12562" s="114">
        <v>17.3</v>
      </c>
    </row>
    <row r="12563" spans="1:15">
      <c r="A12563" s="108"/>
      <c r="B12563" s="108"/>
      <c r="I12563" s="113">
        <f t="shared" si="0"/>
        <v>88316</v>
      </c>
      <c r="J12563" s="111">
        <v>88316</v>
      </c>
      <c r="K12563" s="111" t="s">
        <v>709</v>
      </c>
      <c r="L12563" s="111" t="s">
        <v>708</v>
      </c>
      <c r="M12563" s="111" t="s">
        <v>710</v>
      </c>
      <c r="N12563" s="111">
        <v>3.1199999999999999E-2</v>
      </c>
      <c r="O12563" s="114">
        <v>17.3</v>
      </c>
    </row>
    <row r="12564" spans="1:15">
      <c r="A12564" s="108"/>
      <c r="B12564" s="108"/>
      <c r="I12564" s="113">
        <f t="shared" si="0"/>
        <v>88907</v>
      </c>
      <c r="J12564" s="111">
        <v>88907</v>
      </c>
      <c r="K12564" s="111" t="s">
        <v>725</v>
      </c>
      <c r="L12564" s="111" t="s">
        <v>701</v>
      </c>
      <c r="M12564" s="111" t="s">
        <v>702</v>
      </c>
      <c r="N12564" s="111">
        <v>1.4999999999999999E-2</v>
      </c>
      <c r="O12564" s="114">
        <v>143.69</v>
      </c>
    </row>
    <row r="12565" spans="1:15">
      <c r="A12565" s="108"/>
      <c r="B12565" s="108"/>
      <c r="I12565" s="113">
        <f t="shared" si="0"/>
        <v>88908</v>
      </c>
      <c r="J12565" s="111">
        <v>88908</v>
      </c>
      <c r="K12565" s="111" t="s">
        <v>726</v>
      </c>
      <c r="L12565" s="111" t="s">
        <v>704</v>
      </c>
      <c r="M12565" s="111" t="s">
        <v>702</v>
      </c>
      <c r="N12565" s="111">
        <v>1.6299999999999999E-2</v>
      </c>
      <c r="O12565" s="114">
        <v>57.27</v>
      </c>
    </row>
    <row r="12566" spans="1:15">
      <c r="A12566" s="108"/>
      <c r="B12566" s="108"/>
      <c r="I12566" s="113">
        <f t="shared" si="0"/>
        <v>88316</v>
      </c>
      <c r="J12566" s="111">
        <v>88316</v>
      </c>
      <c r="K12566" s="111" t="s">
        <v>709</v>
      </c>
      <c r="L12566" s="111" t="s">
        <v>708</v>
      </c>
      <c r="M12566" s="111" t="s">
        <v>710</v>
      </c>
      <c r="N12566" s="111">
        <v>3.1899999999999998E-2</v>
      </c>
      <c r="O12566" s="114">
        <v>17.3</v>
      </c>
    </row>
    <row r="12567" spans="1:15">
      <c r="A12567" s="108"/>
      <c r="B12567" s="108"/>
      <c r="I12567" s="113">
        <f t="shared" si="0"/>
        <v>88907</v>
      </c>
      <c r="J12567" s="111">
        <v>88907</v>
      </c>
      <c r="K12567" s="111" t="s">
        <v>725</v>
      </c>
      <c r="L12567" s="111" t="s">
        <v>701</v>
      </c>
      <c r="M12567" s="111" t="s">
        <v>702</v>
      </c>
      <c r="N12567" s="111">
        <v>1.5299999999999999E-2</v>
      </c>
      <c r="O12567" s="114">
        <v>143.69</v>
      </c>
    </row>
    <row r="12568" spans="1:15">
      <c r="A12568" s="108"/>
      <c r="B12568" s="108"/>
      <c r="I12568" s="113">
        <f t="shared" si="0"/>
        <v>88908</v>
      </c>
      <c r="J12568" s="111">
        <v>88908</v>
      </c>
      <c r="K12568" s="111" t="s">
        <v>726</v>
      </c>
      <c r="L12568" s="111" t="s">
        <v>704</v>
      </c>
      <c r="M12568" s="111" t="s">
        <v>702</v>
      </c>
      <c r="N12568" s="111">
        <v>1.66E-2</v>
      </c>
      <c r="O12568" s="114">
        <v>57.27</v>
      </c>
    </row>
    <row r="12569" spans="1:15">
      <c r="A12569" s="108"/>
      <c r="B12569" s="108"/>
      <c r="I12569" s="113">
        <f t="shared" si="0"/>
        <v>88316</v>
      </c>
      <c r="J12569" s="111">
        <v>88316</v>
      </c>
      <c r="K12569" s="111" t="s">
        <v>709</v>
      </c>
      <c r="L12569" s="111" t="s">
        <v>708</v>
      </c>
      <c r="M12569" s="111" t="s">
        <v>710</v>
      </c>
      <c r="N12569" s="111">
        <v>3.0599999999999999E-2</v>
      </c>
      <c r="O12569" s="114">
        <v>17.3</v>
      </c>
    </row>
    <row r="12570" spans="1:15">
      <c r="A12570" s="108"/>
      <c r="B12570" s="108"/>
      <c r="I12570" s="113">
        <f t="shared" si="0"/>
        <v>88907</v>
      </c>
      <c r="J12570" s="111">
        <v>88907</v>
      </c>
      <c r="K12570" s="111" t="s">
        <v>725</v>
      </c>
      <c r="L12570" s="111" t="s">
        <v>701</v>
      </c>
      <c r="M12570" s="111" t="s">
        <v>702</v>
      </c>
      <c r="N12570" s="111">
        <v>1.47E-2</v>
      </c>
      <c r="O12570" s="114">
        <v>143.69</v>
      </c>
    </row>
    <row r="12571" spans="1:15">
      <c r="A12571" s="108"/>
      <c r="B12571" s="108"/>
      <c r="I12571" s="113">
        <f t="shared" si="0"/>
        <v>88908</v>
      </c>
      <c r="J12571" s="111">
        <v>88908</v>
      </c>
      <c r="K12571" s="111" t="s">
        <v>726</v>
      </c>
      <c r="L12571" s="111" t="s">
        <v>704</v>
      </c>
      <c r="M12571" s="111" t="s">
        <v>702</v>
      </c>
      <c r="N12571" s="111">
        <v>1.5900000000000001E-2</v>
      </c>
      <c r="O12571" s="114">
        <v>57.27</v>
      </c>
    </row>
    <row r="12572" spans="1:15">
      <c r="A12572" s="108"/>
      <c r="B12572" s="108"/>
      <c r="I12572" s="113">
        <f t="shared" si="0"/>
        <v>5678</v>
      </c>
      <c r="J12572" s="111">
        <v>5678</v>
      </c>
      <c r="K12572" s="111" t="s">
        <v>700</v>
      </c>
      <c r="L12572" s="111" t="s">
        <v>701</v>
      </c>
      <c r="M12572" s="111" t="s">
        <v>702</v>
      </c>
      <c r="N12572" s="111">
        <v>5.9400000000000001E-2</v>
      </c>
      <c r="O12572" s="114">
        <v>86.07</v>
      </c>
    </row>
    <row r="12573" spans="1:15">
      <c r="A12573" s="108"/>
      <c r="B12573" s="108"/>
      <c r="I12573" s="113">
        <f t="shared" si="0"/>
        <v>5679</v>
      </c>
      <c r="J12573" s="111">
        <v>5679</v>
      </c>
      <c r="K12573" s="111" t="s">
        <v>703</v>
      </c>
      <c r="L12573" s="111" t="s">
        <v>704</v>
      </c>
      <c r="M12573" s="111" t="s">
        <v>702</v>
      </c>
      <c r="N12573" s="111">
        <v>7.1800000000000003E-2</v>
      </c>
      <c r="O12573" s="114">
        <v>39.03</v>
      </c>
    </row>
    <row r="12574" spans="1:15">
      <c r="A12574" s="108"/>
      <c r="B12574" s="108"/>
      <c r="I12574" s="113">
        <f t="shared" si="0"/>
        <v>88316</v>
      </c>
      <c r="J12574" s="111">
        <v>88316</v>
      </c>
      <c r="K12574" s="111" t="s">
        <v>709</v>
      </c>
      <c r="L12574" s="111" t="s">
        <v>708</v>
      </c>
      <c r="M12574" s="111" t="s">
        <v>710</v>
      </c>
      <c r="N12574" s="111">
        <v>0.1313</v>
      </c>
      <c r="O12574" s="114">
        <v>17.3</v>
      </c>
    </row>
    <row r="12575" spans="1:15">
      <c r="A12575" s="108"/>
      <c r="B12575" s="108"/>
      <c r="I12575" s="113">
        <f t="shared" si="0"/>
        <v>5678</v>
      </c>
      <c r="J12575" s="111">
        <v>5678</v>
      </c>
      <c r="K12575" s="111" t="s">
        <v>700</v>
      </c>
      <c r="L12575" s="111" t="s">
        <v>701</v>
      </c>
      <c r="M12575" s="111" t="s">
        <v>702</v>
      </c>
      <c r="N12575" s="111">
        <v>5.0500000000000003E-2</v>
      </c>
      <c r="O12575" s="114">
        <v>86.07</v>
      </c>
    </row>
    <row r="12576" spans="1:15">
      <c r="A12576" s="108"/>
      <c r="B12576" s="108"/>
      <c r="I12576" s="113">
        <f t="shared" si="0"/>
        <v>5679</v>
      </c>
      <c r="J12576" s="111">
        <v>5679</v>
      </c>
      <c r="K12576" s="111" t="s">
        <v>703</v>
      </c>
      <c r="L12576" s="111" t="s">
        <v>704</v>
      </c>
      <c r="M12576" s="111" t="s">
        <v>702</v>
      </c>
      <c r="N12576" s="111">
        <v>6.1100000000000002E-2</v>
      </c>
      <c r="O12576" s="114">
        <v>39.03</v>
      </c>
    </row>
    <row r="12577" spans="1:15">
      <c r="A12577" s="108"/>
      <c r="B12577" s="108"/>
      <c r="I12577" s="113">
        <f t="shared" si="0"/>
        <v>88316</v>
      </c>
      <c r="J12577" s="111">
        <v>88316</v>
      </c>
      <c r="K12577" s="111" t="s">
        <v>709</v>
      </c>
      <c r="L12577" s="111" t="s">
        <v>708</v>
      </c>
      <c r="M12577" s="111" t="s">
        <v>710</v>
      </c>
      <c r="N12577" s="111">
        <v>0.1116</v>
      </c>
      <c r="O12577" s="114">
        <v>17.3</v>
      </c>
    </row>
    <row r="12578" spans="1:15">
      <c r="A12578" s="108"/>
      <c r="B12578" s="108"/>
      <c r="I12578" s="113">
        <f t="shared" si="0"/>
        <v>5678</v>
      </c>
      <c r="J12578" s="111">
        <v>5678</v>
      </c>
      <c r="K12578" s="111" t="s">
        <v>700</v>
      </c>
      <c r="L12578" s="111" t="s">
        <v>701</v>
      </c>
      <c r="M12578" s="111" t="s">
        <v>702</v>
      </c>
      <c r="N12578" s="111">
        <v>4.99E-2</v>
      </c>
      <c r="O12578" s="114">
        <v>86.07</v>
      </c>
    </row>
    <row r="12579" spans="1:15">
      <c r="A12579" s="108"/>
      <c r="B12579" s="108"/>
      <c r="I12579" s="113">
        <f t="shared" si="0"/>
        <v>5679</v>
      </c>
      <c r="J12579" s="111">
        <v>5679</v>
      </c>
      <c r="K12579" s="111" t="s">
        <v>703</v>
      </c>
      <c r="L12579" s="111" t="s">
        <v>704</v>
      </c>
      <c r="M12579" s="111" t="s">
        <v>702</v>
      </c>
      <c r="N12579" s="111">
        <v>6.0299999999999999E-2</v>
      </c>
      <c r="O12579" s="114">
        <v>39.03</v>
      </c>
    </row>
    <row r="12580" spans="1:15">
      <c r="A12580" s="108"/>
      <c r="B12580" s="108"/>
      <c r="I12580" s="113">
        <f t="shared" si="0"/>
        <v>88316</v>
      </c>
      <c r="J12580" s="111">
        <v>88316</v>
      </c>
      <c r="K12580" s="111" t="s">
        <v>709</v>
      </c>
      <c r="L12580" s="111" t="s">
        <v>708</v>
      </c>
      <c r="M12580" s="111" t="s">
        <v>710</v>
      </c>
      <c r="N12580" s="111">
        <v>0.11020000000000001</v>
      </c>
      <c r="O12580" s="114">
        <v>17.3</v>
      </c>
    </row>
    <row r="12581" spans="1:15">
      <c r="A12581" s="108"/>
      <c r="B12581" s="108"/>
      <c r="I12581" s="113">
        <f t="shared" si="0"/>
        <v>5679</v>
      </c>
      <c r="J12581" s="111">
        <v>5679</v>
      </c>
      <c r="K12581" s="111" t="s">
        <v>703</v>
      </c>
      <c r="L12581" s="111" t="s">
        <v>704</v>
      </c>
      <c r="M12581" s="111" t="s">
        <v>702</v>
      </c>
      <c r="N12581" s="111">
        <v>5.4899999999999997E-2</v>
      </c>
      <c r="O12581" s="114">
        <v>39.03</v>
      </c>
    </row>
    <row r="12582" spans="1:15">
      <c r="A12582" s="108"/>
      <c r="B12582" s="108"/>
      <c r="I12582" s="113">
        <f t="shared" si="0"/>
        <v>88316</v>
      </c>
      <c r="J12582" s="111">
        <v>88316</v>
      </c>
      <c r="K12582" s="111" t="s">
        <v>709</v>
      </c>
      <c r="L12582" s="111" t="s">
        <v>708</v>
      </c>
      <c r="M12582" s="111" t="s">
        <v>710</v>
      </c>
      <c r="N12582" s="111">
        <v>0.1003</v>
      </c>
      <c r="O12582" s="114">
        <v>17.3</v>
      </c>
    </row>
    <row r="12583" spans="1:15">
      <c r="A12583" s="108"/>
      <c r="B12583" s="108"/>
      <c r="I12583" s="113">
        <f t="shared" si="0"/>
        <v>5678</v>
      </c>
      <c r="J12583" s="111">
        <v>5678</v>
      </c>
      <c r="K12583" s="111" t="s">
        <v>700</v>
      </c>
      <c r="L12583" s="111" t="s">
        <v>701</v>
      </c>
      <c r="M12583" s="111" t="s">
        <v>702</v>
      </c>
      <c r="N12583" s="111">
        <v>3.5499999999999997E-2</v>
      </c>
      <c r="O12583" s="114">
        <v>86.07</v>
      </c>
    </row>
    <row r="12584" spans="1:15">
      <c r="A12584" s="108"/>
      <c r="B12584" s="108"/>
      <c r="I12584" s="113">
        <f t="shared" si="0"/>
        <v>5679</v>
      </c>
      <c r="J12584" s="111">
        <v>5679</v>
      </c>
      <c r="K12584" s="111" t="s">
        <v>703</v>
      </c>
      <c r="L12584" s="111" t="s">
        <v>704</v>
      </c>
      <c r="M12584" s="111" t="s">
        <v>702</v>
      </c>
      <c r="N12584" s="111">
        <v>4.2900000000000001E-2</v>
      </c>
      <c r="O12584" s="114">
        <v>39.03</v>
      </c>
    </row>
    <row r="12585" spans="1:15">
      <c r="A12585" s="108"/>
      <c r="B12585" s="108"/>
      <c r="I12585" s="113">
        <f t="shared" si="0"/>
        <v>5678</v>
      </c>
      <c r="J12585" s="111">
        <v>5678</v>
      </c>
      <c r="K12585" s="111" t="s">
        <v>700</v>
      </c>
      <c r="L12585" s="111" t="s">
        <v>701</v>
      </c>
      <c r="M12585" s="111" t="s">
        <v>702</v>
      </c>
      <c r="N12585" s="111">
        <v>3.0200000000000001E-2</v>
      </c>
      <c r="O12585" s="114">
        <v>86.07</v>
      </c>
    </row>
    <row r="12586" spans="1:15">
      <c r="A12586" s="108"/>
      <c r="B12586" s="108"/>
      <c r="I12586" s="113">
        <f t="shared" si="0"/>
        <v>5679</v>
      </c>
      <c r="J12586" s="111">
        <v>5679</v>
      </c>
      <c r="K12586" s="111" t="s">
        <v>703</v>
      </c>
      <c r="L12586" s="111" t="s">
        <v>704</v>
      </c>
      <c r="M12586" s="111" t="s">
        <v>702</v>
      </c>
      <c r="N12586" s="111">
        <v>3.6499999999999998E-2</v>
      </c>
      <c r="O12586" s="114">
        <v>39.03</v>
      </c>
    </row>
    <row r="12587" spans="1:15">
      <c r="A12587" s="108"/>
      <c r="B12587" s="108"/>
      <c r="I12587" s="113">
        <f t="shared" si="0"/>
        <v>88316</v>
      </c>
      <c r="J12587" s="111">
        <v>88316</v>
      </c>
      <c r="K12587" s="111" t="s">
        <v>709</v>
      </c>
      <c r="L12587" s="111" t="s">
        <v>708</v>
      </c>
      <c r="M12587" s="111" t="s">
        <v>710</v>
      </c>
      <c r="N12587" s="111">
        <v>6.6600000000000006E-2</v>
      </c>
      <c r="O12587" s="114">
        <v>17.3</v>
      </c>
    </row>
    <row r="12588" spans="1:15">
      <c r="A12588" s="108"/>
      <c r="B12588" s="108"/>
      <c r="I12588" s="113">
        <f t="shared" si="0"/>
        <v>5678</v>
      </c>
      <c r="J12588" s="111">
        <v>5678</v>
      </c>
      <c r="K12588" s="111" t="s">
        <v>700</v>
      </c>
      <c r="L12588" s="111" t="s">
        <v>701</v>
      </c>
      <c r="M12588" s="111" t="s">
        <v>702</v>
      </c>
      <c r="N12588" s="111">
        <v>2.98E-2</v>
      </c>
      <c r="O12588" s="114">
        <v>86.07</v>
      </c>
    </row>
    <row r="12589" spans="1:15">
      <c r="A12589" s="108"/>
      <c r="B12589" s="108"/>
      <c r="I12589" s="113">
        <f t="shared" si="0"/>
        <v>5679</v>
      </c>
      <c r="J12589" s="111">
        <v>5679</v>
      </c>
      <c r="K12589" s="111" t="s">
        <v>703</v>
      </c>
      <c r="L12589" s="111" t="s">
        <v>704</v>
      </c>
      <c r="M12589" s="111" t="s">
        <v>702</v>
      </c>
      <c r="N12589" s="111">
        <v>3.5999999999999997E-2</v>
      </c>
      <c r="O12589" s="114">
        <v>39.03</v>
      </c>
    </row>
    <row r="12590" spans="1:15">
      <c r="A12590" s="108"/>
      <c r="B12590" s="108"/>
      <c r="I12590" s="113">
        <f t="shared" si="0"/>
        <v>88316</v>
      </c>
      <c r="J12590" s="111">
        <v>88316</v>
      </c>
      <c r="K12590" s="111" t="s">
        <v>709</v>
      </c>
      <c r="L12590" s="111" t="s">
        <v>708</v>
      </c>
      <c r="M12590" s="111" t="s">
        <v>710</v>
      </c>
      <c r="N12590" s="111">
        <v>6.5799999999999997E-2</v>
      </c>
      <c r="O12590" s="114">
        <v>17.3</v>
      </c>
    </row>
    <row r="12591" spans="1:15">
      <c r="A12591" s="108"/>
      <c r="B12591" s="108"/>
      <c r="I12591" s="113">
        <f t="shared" si="0"/>
        <v>5678</v>
      </c>
      <c r="J12591" s="111">
        <v>5678</v>
      </c>
      <c r="K12591" s="111" t="s">
        <v>700</v>
      </c>
      <c r="L12591" s="111" t="s">
        <v>701</v>
      </c>
      <c r="M12591" s="111" t="s">
        <v>702</v>
      </c>
      <c r="N12591" s="111">
        <v>2.7099999999999999E-2</v>
      </c>
      <c r="O12591" s="114">
        <v>86.07</v>
      </c>
    </row>
    <row r="12592" spans="1:15">
      <c r="A12592" s="108"/>
      <c r="B12592" s="108"/>
      <c r="I12592" s="113">
        <f t="shared" si="0"/>
        <v>5679</v>
      </c>
      <c r="J12592" s="111">
        <v>5679</v>
      </c>
      <c r="K12592" s="111" t="s">
        <v>703</v>
      </c>
      <c r="L12592" s="111" t="s">
        <v>704</v>
      </c>
      <c r="M12592" s="111" t="s">
        <v>702</v>
      </c>
      <c r="N12592" s="111">
        <v>3.2800000000000003E-2</v>
      </c>
      <c r="O12592" s="114">
        <v>39.03</v>
      </c>
    </row>
    <row r="12593" spans="1:15">
      <c r="A12593" s="108"/>
      <c r="B12593" s="108"/>
      <c r="I12593" s="113">
        <f t="shared" si="0"/>
        <v>88316</v>
      </c>
      <c r="J12593" s="111">
        <v>88316</v>
      </c>
      <c r="K12593" s="111" t="s">
        <v>709</v>
      </c>
      <c r="L12593" s="111" t="s">
        <v>708</v>
      </c>
      <c r="M12593" s="111" t="s">
        <v>710</v>
      </c>
      <c r="N12593" s="111">
        <v>5.9900000000000002E-2</v>
      </c>
      <c r="O12593" s="114">
        <v>17.3</v>
      </c>
    </row>
    <row r="12594" spans="1:15">
      <c r="A12594" s="108"/>
      <c r="B12594" s="108"/>
      <c r="I12594" s="113">
        <f t="shared" si="0"/>
        <v>88316</v>
      </c>
      <c r="J12594" s="111">
        <v>88316</v>
      </c>
      <c r="K12594" s="111" t="s">
        <v>709</v>
      </c>
      <c r="L12594" s="111" t="s">
        <v>708</v>
      </c>
      <c r="M12594" s="111" t="s">
        <v>710</v>
      </c>
      <c r="N12594" s="111">
        <v>3.956</v>
      </c>
      <c r="O12594" s="114">
        <v>17.3</v>
      </c>
    </row>
    <row r="12595" spans="1:15">
      <c r="A12595" s="108"/>
      <c r="B12595" s="108"/>
      <c r="I12595" s="113">
        <f t="shared" si="0"/>
        <v>5631</v>
      </c>
      <c r="J12595" s="111">
        <v>5631</v>
      </c>
      <c r="K12595" s="111" t="s">
        <v>711</v>
      </c>
      <c r="L12595" s="111" t="s">
        <v>701</v>
      </c>
      <c r="M12595" s="111" t="s">
        <v>710</v>
      </c>
      <c r="N12595" s="111">
        <v>3.9E-2</v>
      </c>
      <c r="O12595" s="114">
        <v>122.73</v>
      </c>
    </row>
    <row r="12596" spans="1:15">
      <c r="A12596" s="108"/>
      <c r="B12596" s="108"/>
      <c r="I12596" s="113">
        <f t="shared" si="0"/>
        <v>5632</v>
      </c>
      <c r="J12596" s="111">
        <v>5632</v>
      </c>
      <c r="K12596" s="111" t="s">
        <v>712</v>
      </c>
      <c r="L12596" s="111" t="s">
        <v>704</v>
      </c>
      <c r="M12596" s="111" t="s">
        <v>710</v>
      </c>
      <c r="N12596" s="111">
        <v>5.0999999999999997E-2</v>
      </c>
      <c r="O12596" s="114">
        <v>53.7</v>
      </c>
    </row>
    <row r="12597" spans="1:15">
      <c r="A12597" s="108"/>
      <c r="B12597" s="108"/>
      <c r="I12597" s="113">
        <f t="shared" si="0"/>
        <v>5901</v>
      </c>
      <c r="J12597" s="111">
        <v>5901</v>
      </c>
      <c r="K12597" s="111" t="s">
        <v>3885</v>
      </c>
      <c r="L12597" s="111" t="s">
        <v>701</v>
      </c>
      <c r="M12597" s="111" t="s">
        <v>729</v>
      </c>
      <c r="N12597" s="111">
        <v>6.0000000000000001E-3</v>
      </c>
      <c r="O12597" s="114">
        <v>160.28</v>
      </c>
    </row>
    <row r="12598" spans="1:15">
      <c r="A12598" s="108"/>
      <c r="B12598" s="108"/>
      <c r="I12598" s="113">
        <f t="shared" si="0"/>
        <v>5903</v>
      </c>
      <c r="J12598" s="111">
        <v>5903</v>
      </c>
      <c r="K12598" s="111" t="s">
        <v>3886</v>
      </c>
      <c r="L12598" s="111" t="s">
        <v>704</v>
      </c>
      <c r="M12598" s="111" t="s">
        <v>729</v>
      </c>
      <c r="N12598" s="111">
        <v>3.0000000000000001E-3</v>
      </c>
      <c r="O12598" s="114">
        <v>35.03</v>
      </c>
    </row>
    <row r="12599" spans="1:15">
      <c r="A12599" s="108"/>
      <c r="B12599" s="108"/>
      <c r="I12599" s="113">
        <f t="shared" si="0"/>
        <v>6079</v>
      </c>
      <c r="J12599" s="111">
        <v>6079</v>
      </c>
      <c r="K12599" s="111" t="s">
        <v>3887</v>
      </c>
      <c r="L12599" s="111" t="s">
        <v>750</v>
      </c>
      <c r="M12599" s="111" t="s">
        <v>702</v>
      </c>
      <c r="N12599" s="111">
        <v>1.25</v>
      </c>
      <c r="O12599" s="114">
        <v>8.0500000000000007</v>
      </c>
    </row>
    <row r="12600" spans="1:15">
      <c r="A12600" s="108"/>
      <c r="B12600" s="108"/>
      <c r="I12600" s="113">
        <f t="shared" si="0"/>
        <v>88316</v>
      </c>
      <c r="J12600" s="111">
        <v>88316</v>
      </c>
      <c r="K12600" s="111" t="s">
        <v>709</v>
      </c>
      <c r="L12600" s="111" t="s">
        <v>708</v>
      </c>
      <c r="M12600" s="111" t="s">
        <v>710</v>
      </c>
      <c r="N12600" s="111">
        <v>4.9000000000000002E-2</v>
      </c>
      <c r="O12600" s="114">
        <v>17.3</v>
      </c>
    </row>
    <row r="12601" spans="1:15">
      <c r="A12601" s="108"/>
      <c r="B12601" s="108"/>
      <c r="I12601" s="113">
        <f t="shared" si="0"/>
        <v>91533</v>
      </c>
      <c r="J12601" s="111">
        <v>91533</v>
      </c>
      <c r="K12601" s="111" t="s">
        <v>3888</v>
      </c>
      <c r="L12601" s="111" t="s">
        <v>701</v>
      </c>
      <c r="M12601" s="111" t="s">
        <v>729</v>
      </c>
      <c r="N12601" s="111">
        <v>9.4E-2</v>
      </c>
      <c r="O12601" s="114">
        <v>27.19</v>
      </c>
    </row>
    <row r="12602" spans="1:15">
      <c r="A12602" s="108"/>
      <c r="B12602" s="108"/>
      <c r="I12602" s="113">
        <f t="shared" si="0"/>
        <v>91534</v>
      </c>
      <c r="J12602" s="111">
        <v>91534</v>
      </c>
      <c r="K12602" s="111" t="s">
        <v>3889</v>
      </c>
      <c r="L12602" s="111" t="s">
        <v>704</v>
      </c>
      <c r="M12602" s="111" t="s">
        <v>729</v>
      </c>
      <c r="N12602" s="111">
        <v>8.6999999999999994E-2</v>
      </c>
      <c r="O12602" s="114">
        <v>22.29</v>
      </c>
    </row>
    <row r="12603" spans="1:15">
      <c r="A12603" s="108"/>
      <c r="B12603" s="108"/>
      <c r="I12603" s="113">
        <f t="shared" si="0"/>
        <v>5631</v>
      </c>
      <c r="J12603" s="111">
        <v>5631</v>
      </c>
      <c r="K12603" s="111" t="s">
        <v>711</v>
      </c>
      <c r="L12603" s="111" t="s">
        <v>701</v>
      </c>
      <c r="M12603" s="111" t="s">
        <v>710</v>
      </c>
      <c r="N12603" s="111">
        <v>3.3000000000000002E-2</v>
      </c>
      <c r="O12603" s="114">
        <v>122.73</v>
      </c>
    </row>
    <row r="12604" spans="1:15">
      <c r="A12604" s="108"/>
      <c r="B12604" s="108"/>
      <c r="I12604" s="113">
        <f t="shared" si="0"/>
        <v>5632</v>
      </c>
      <c r="J12604" s="111">
        <v>5632</v>
      </c>
      <c r="K12604" s="111" t="s">
        <v>712</v>
      </c>
      <c r="L12604" s="111" t="s">
        <v>704</v>
      </c>
      <c r="M12604" s="111" t="s">
        <v>710</v>
      </c>
      <c r="N12604" s="111">
        <v>4.3999999999999997E-2</v>
      </c>
      <c r="O12604" s="114">
        <v>53.7</v>
      </c>
    </row>
    <row r="12605" spans="1:15">
      <c r="A12605" s="108"/>
      <c r="B12605" s="108"/>
      <c r="I12605" s="113">
        <f t="shared" si="0"/>
        <v>88316</v>
      </c>
      <c r="J12605" s="111">
        <v>88316</v>
      </c>
      <c r="K12605" s="111" t="s">
        <v>709</v>
      </c>
      <c r="L12605" s="111" t="s">
        <v>708</v>
      </c>
      <c r="M12605" s="111" t="s">
        <v>710</v>
      </c>
      <c r="N12605" s="111">
        <v>4.2000000000000003E-2</v>
      </c>
      <c r="O12605" s="114">
        <v>17.3</v>
      </c>
    </row>
    <row r="12606" spans="1:15">
      <c r="A12606" s="108"/>
      <c r="B12606" s="108"/>
      <c r="I12606" s="113">
        <f t="shared" si="0"/>
        <v>91533</v>
      </c>
      <c r="J12606" s="111">
        <v>91533</v>
      </c>
      <c r="K12606" s="111" t="s">
        <v>3888</v>
      </c>
      <c r="L12606" s="111" t="s">
        <v>701</v>
      </c>
      <c r="M12606" s="111" t="s">
        <v>729</v>
      </c>
      <c r="N12606" s="111">
        <v>6.0999999999999999E-2</v>
      </c>
      <c r="O12606" s="114">
        <v>27.19</v>
      </c>
    </row>
    <row r="12607" spans="1:15">
      <c r="A12607" s="108"/>
      <c r="B12607" s="108"/>
      <c r="I12607" s="113">
        <f t="shared" si="0"/>
        <v>91534</v>
      </c>
      <c r="J12607" s="111">
        <v>91534</v>
      </c>
      <c r="K12607" s="111" t="s">
        <v>3889</v>
      </c>
      <c r="L12607" s="111" t="s">
        <v>704</v>
      </c>
      <c r="M12607" s="111" t="s">
        <v>729</v>
      </c>
      <c r="N12607" s="111">
        <v>5.7000000000000002E-2</v>
      </c>
      <c r="O12607" s="114">
        <v>22.29</v>
      </c>
    </row>
    <row r="12608" spans="1:15">
      <c r="A12608" s="108"/>
      <c r="B12608" s="108"/>
      <c r="I12608" s="113">
        <f t="shared" si="0"/>
        <v>5631</v>
      </c>
      <c r="J12608" s="111">
        <v>5631</v>
      </c>
      <c r="K12608" s="111" t="s">
        <v>711</v>
      </c>
      <c r="L12608" s="111" t="s">
        <v>701</v>
      </c>
      <c r="M12608" s="111" t="s">
        <v>710</v>
      </c>
      <c r="N12608" s="111">
        <v>2.5999999999999999E-2</v>
      </c>
      <c r="O12608" s="114">
        <v>122.73</v>
      </c>
    </row>
    <row r="12609" spans="1:15">
      <c r="A12609" s="108"/>
      <c r="B12609" s="108"/>
      <c r="I12609" s="113">
        <f t="shared" si="0"/>
        <v>5632</v>
      </c>
      <c r="J12609" s="111">
        <v>5632</v>
      </c>
      <c r="K12609" s="111" t="s">
        <v>712</v>
      </c>
      <c r="L12609" s="111" t="s">
        <v>704</v>
      </c>
      <c r="M12609" s="111" t="s">
        <v>710</v>
      </c>
      <c r="N12609" s="111">
        <v>3.4000000000000002E-2</v>
      </c>
      <c r="O12609" s="114">
        <v>53.7</v>
      </c>
    </row>
    <row r="12610" spans="1:15">
      <c r="A12610" s="108"/>
      <c r="B12610" s="108"/>
      <c r="I12610" s="113">
        <f t="shared" si="0"/>
        <v>88316</v>
      </c>
      <c r="J12610" s="111">
        <v>88316</v>
      </c>
      <c r="K12610" s="111" t="s">
        <v>709</v>
      </c>
      <c r="L12610" s="111" t="s">
        <v>708</v>
      </c>
      <c r="M12610" s="111" t="s">
        <v>710</v>
      </c>
      <c r="N12610" s="111">
        <v>3.2000000000000001E-2</v>
      </c>
      <c r="O12610" s="114">
        <v>17.3</v>
      </c>
    </row>
    <row r="12611" spans="1:15">
      <c r="A12611" s="108"/>
      <c r="B12611" s="108"/>
      <c r="I12611" s="113">
        <f t="shared" si="0"/>
        <v>91533</v>
      </c>
      <c r="J12611" s="111">
        <v>91533</v>
      </c>
      <c r="K12611" s="111" t="s">
        <v>3888</v>
      </c>
      <c r="L12611" s="111" t="s">
        <v>701</v>
      </c>
      <c r="M12611" s="111" t="s">
        <v>729</v>
      </c>
      <c r="N12611" s="111">
        <v>0.02</v>
      </c>
      <c r="O12611" s="114">
        <v>27.19</v>
      </c>
    </row>
    <row r="12612" spans="1:15">
      <c r="A12612" s="108"/>
      <c r="B12612" s="108"/>
      <c r="I12612" s="113">
        <f t="shared" si="0"/>
        <v>91534</v>
      </c>
      <c r="J12612" s="111">
        <v>91534</v>
      </c>
      <c r="K12612" s="111" t="s">
        <v>3889</v>
      </c>
      <c r="L12612" s="111" t="s">
        <v>704</v>
      </c>
      <c r="M12612" s="111" t="s">
        <v>729</v>
      </c>
      <c r="N12612" s="111">
        <v>1.7999999999999999E-2</v>
      </c>
      <c r="O12612" s="114">
        <v>22.29</v>
      </c>
    </row>
    <row r="12613" spans="1:15">
      <c r="A12613" s="108"/>
      <c r="B12613" s="108"/>
      <c r="I12613" s="113">
        <f t="shared" si="0"/>
        <v>5631</v>
      </c>
      <c r="J12613" s="111">
        <v>5631</v>
      </c>
      <c r="K12613" s="111" t="s">
        <v>711</v>
      </c>
      <c r="L12613" s="111" t="s">
        <v>701</v>
      </c>
      <c r="M12613" s="111" t="s">
        <v>710</v>
      </c>
      <c r="N12613" s="111">
        <v>2.8000000000000001E-2</v>
      </c>
      <c r="O12613" s="114">
        <v>122.73</v>
      </c>
    </row>
    <row r="12614" spans="1:15">
      <c r="A12614" s="108"/>
      <c r="B12614" s="108"/>
      <c r="I12614" s="113">
        <f t="shared" si="0"/>
        <v>5632</v>
      </c>
      <c r="J12614" s="111">
        <v>5632</v>
      </c>
      <c r="K12614" s="111" t="s">
        <v>712</v>
      </c>
      <c r="L12614" s="111" t="s">
        <v>704</v>
      </c>
      <c r="M12614" s="111" t="s">
        <v>710</v>
      </c>
      <c r="N12614" s="111">
        <v>3.5999999999999997E-2</v>
      </c>
      <c r="O12614" s="114">
        <v>53.7</v>
      </c>
    </row>
    <row r="12615" spans="1:15">
      <c r="A12615" s="108"/>
      <c r="B12615" s="108"/>
      <c r="I12615" s="113">
        <f t="shared" si="0"/>
        <v>88316</v>
      </c>
      <c r="J12615" s="111">
        <v>88316</v>
      </c>
      <c r="K12615" s="111" t="s">
        <v>709</v>
      </c>
      <c r="L12615" s="111" t="s">
        <v>708</v>
      </c>
      <c r="M12615" s="111" t="s">
        <v>710</v>
      </c>
      <c r="N12615" s="111">
        <v>3.5000000000000003E-2</v>
      </c>
      <c r="O12615" s="114">
        <v>17.3</v>
      </c>
    </row>
    <row r="12616" spans="1:15">
      <c r="A12616" s="108"/>
      <c r="B12616" s="108"/>
      <c r="I12616" s="113">
        <f t="shared" si="0"/>
        <v>91533</v>
      </c>
      <c r="J12616" s="111">
        <v>91533</v>
      </c>
      <c r="K12616" s="111" t="s">
        <v>3888</v>
      </c>
      <c r="L12616" s="111" t="s">
        <v>701</v>
      </c>
      <c r="M12616" s="111" t="s">
        <v>729</v>
      </c>
      <c r="N12616" s="111">
        <v>2.8000000000000001E-2</v>
      </c>
      <c r="O12616" s="114">
        <v>27.19</v>
      </c>
    </row>
    <row r="12617" spans="1:15">
      <c r="A12617" s="108"/>
      <c r="B12617" s="108"/>
      <c r="I12617" s="113">
        <f t="shared" si="0"/>
        <v>91534</v>
      </c>
      <c r="J12617" s="111">
        <v>91534</v>
      </c>
      <c r="K12617" s="111" t="s">
        <v>3889</v>
      </c>
      <c r="L12617" s="111" t="s">
        <v>704</v>
      </c>
      <c r="M12617" s="111" t="s">
        <v>729</v>
      </c>
      <c r="N12617" s="111">
        <v>2.5999999999999999E-2</v>
      </c>
      <c r="O12617" s="114">
        <v>22.29</v>
      </c>
    </row>
    <row r="12618" spans="1:15">
      <c r="A12618" s="108"/>
      <c r="B12618" s="108"/>
      <c r="I12618" s="113">
        <f t="shared" si="0"/>
        <v>5631</v>
      </c>
      <c r="J12618" s="111">
        <v>5631</v>
      </c>
      <c r="K12618" s="111" t="s">
        <v>711</v>
      </c>
      <c r="L12618" s="111" t="s">
        <v>701</v>
      </c>
      <c r="M12618" s="111" t="s">
        <v>710</v>
      </c>
      <c r="N12618" s="111">
        <v>2.1999999999999999E-2</v>
      </c>
      <c r="O12618" s="114">
        <v>122.73</v>
      </c>
    </row>
    <row r="12619" spans="1:15">
      <c r="A12619" s="108"/>
      <c r="B12619" s="108"/>
      <c r="I12619" s="113">
        <f t="shared" si="0"/>
        <v>5632</v>
      </c>
      <c r="J12619" s="111">
        <v>5632</v>
      </c>
      <c r="K12619" s="111" t="s">
        <v>712</v>
      </c>
      <c r="L12619" s="111" t="s">
        <v>704</v>
      </c>
      <c r="M12619" s="111" t="s">
        <v>710</v>
      </c>
      <c r="N12619" s="111">
        <v>2.9000000000000001E-2</v>
      </c>
      <c r="O12619" s="114">
        <v>53.7</v>
      </c>
    </row>
    <row r="12620" spans="1:15">
      <c r="A12620" s="108"/>
      <c r="B12620" s="108"/>
      <c r="I12620" s="113">
        <f t="shared" si="0"/>
        <v>88316</v>
      </c>
      <c r="J12620" s="111">
        <v>88316</v>
      </c>
      <c r="K12620" s="111" t="s">
        <v>709</v>
      </c>
      <c r="L12620" s="111" t="s">
        <v>708</v>
      </c>
      <c r="M12620" s="111" t="s">
        <v>710</v>
      </c>
      <c r="N12620" s="111">
        <v>2.8000000000000001E-2</v>
      </c>
      <c r="O12620" s="114">
        <v>17.3</v>
      </c>
    </row>
    <row r="12621" spans="1:15">
      <c r="A12621" s="108"/>
      <c r="B12621" s="108"/>
      <c r="I12621" s="113">
        <f t="shared" si="0"/>
        <v>91533</v>
      </c>
      <c r="J12621" s="111">
        <v>91533</v>
      </c>
      <c r="K12621" s="111" t="s">
        <v>3888</v>
      </c>
      <c r="L12621" s="111" t="s">
        <v>701</v>
      </c>
      <c r="M12621" s="111" t="s">
        <v>729</v>
      </c>
      <c r="N12621" s="111">
        <v>0.01</v>
      </c>
      <c r="O12621" s="114">
        <v>27.19</v>
      </c>
    </row>
    <row r="12622" spans="1:15">
      <c r="A12622" s="108"/>
      <c r="B12622" s="108"/>
      <c r="I12622" s="113">
        <f t="shared" si="0"/>
        <v>91534</v>
      </c>
      <c r="J12622" s="111">
        <v>91534</v>
      </c>
      <c r="K12622" s="111" t="s">
        <v>3889</v>
      </c>
      <c r="L12622" s="111" t="s">
        <v>704</v>
      </c>
      <c r="M12622" s="111" t="s">
        <v>729</v>
      </c>
      <c r="N12622" s="111">
        <v>8.9999999999999993E-3</v>
      </c>
      <c r="O12622" s="114">
        <v>22.29</v>
      </c>
    </row>
    <row r="12623" spans="1:15">
      <c r="A12623" s="108"/>
      <c r="B12623" s="108"/>
      <c r="I12623" s="113">
        <f t="shared" si="0"/>
        <v>5632</v>
      </c>
      <c r="J12623" s="111">
        <v>5632</v>
      </c>
      <c r="K12623" s="111" t="s">
        <v>712</v>
      </c>
      <c r="L12623" s="111" t="s">
        <v>704</v>
      </c>
      <c r="M12623" s="111" t="s">
        <v>710</v>
      </c>
      <c r="N12623" s="111">
        <v>3.3000000000000002E-2</v>
      </c>
      <c r="O12623" s="114">
        <v>53.7</v>
      </c>
    </row>
    <row r="12624" spans="1:15">
      <c r="A12624" s="108"/>
      <c r="B12624" s="108"/>
      <c r="I12624" s="113">
        <f t="shared" si="0"/>
        <v>91533</v>
      </c>
      <c r="J12624" s="111">
        <v>91533</v>
      </c>
      <c r="K12624" s="111" t="s">
        <v>3888</v>
      </c>
      <c r="L12624" s="111" t="s">
        <v>701</v>
      </c>
      <c r="M12624" s="111" t="s">
        <v>729</v>
      </c>
      <c r="N12624" s="111">
        <v>1.6E-2</v>
      </c>
      <c r="O12624" s="114">
        <v>27.19</v>
      </c>
    </row>
    <row r="12625" spans="1:15">
      <c r="A12625" s="108"/>
      <c r="B12625" s="108"/>
      <c r="I12625" s="113">
        <f t="shared" si="0"/>
        <v>91534</v>
      </c>
      <c r="J12625" s="111">
        <v>91534</v>
      </c>
      <c r="K12625" s="111" t="s">
        <v>3889</v>
      </c>
      <c r="L12625" s="111" t="s">
        <v>704</v>
      </c>
      <c r="M12625" s="111" t="s">
        <v>729</v>
      </c>
      <c r="N12625" s="111">
        <v>1.4999999999999999E-2</v>
      </c>
      <c r="O12625" s="114">
        <v>22.29</v>
      </c>
    </row>
    <row r="12626" spans="1:15">
      <c r="A12626" s="108"/>
      <c r="B12626" s="108"/>
      <c r="I12626" s="113">
        <f t="shared" si="0"/>
        <v>5632</v>
      </c>
      <c r="J12626" s="111">
        <v>5632</v>
      </c>
      <c r="K12626" s="111" t="s">
        <v>712</v>
      </c>
      <c r="L12626" s="111" t="s">
        <v>704</v>
      </c>
      <c r="M12626" s="111" t="s">
        <v>710</v>
      </c>
      <c r="N12626" s="111">
        <v>2.5999999999999999E-2</v>
      </c>
      <c r="O12626" s="114">
        <v>53.7</v>
      </c>
    </row>
    <row r="12627" spans="1:15">
      <c r="A12627" s="108"/>
      <c r="B12627" s="108"/>
      <c r="I12627" s="113">
        <f t="shared" si="0"/>
        <v>88316</v>
      </c>
      <c r="J12627" s="111">
        <v>88316</v>
      </c>
      <c r="K12627" s="111" t="s">
        <v>709</v>
      </c>
      <c r="L12627" s="111" t="s">
        <v>708</v>
      </c>
      <c r="M12627" s="111" t="s">
        <v>710</v>
      </c>
      <c r="N12627" s="111">
        <v>2.4E-2</v>
      </c>
      <c r="O12627" s="114">
        <v>17.3</v>
      </c>
    </row>
    <row r="12628" spans="1:15">
      <c r="A12628" s="108"/>
      <c r="B12628" s="108"/>
      <c r="I12628" s="113">
        <f t="shared" si="0"/>
        <v>91533</v>
      </c>
      <c r="J12628" s="111">
        <v>91533</v>
      </c>
      <c r="K12628" s="111" t="s">
        <v>3888</v>
      </c>
      <c r="L12628" s="111" t="s">
        <v>701</v>
      </c>
      <c r="M12628" s="111" t="s">
        <v>729</v>
      </c>
      <c r="N12628" s="111">
        <v>6.0000000000000001E-3</v>
      </c>
      <c r="O12628" s="114">
        <v>27.19</v>
      </c>
    </row>
    <row r="12629" spans="1:15">
      <c r="A12629" s="108"/>
      <c r="B12629" s="108"/>
      <c r="I12629" s="113">
        <f t="shared" si="0"/>
        <v>91534</v>
      </c>
      <c r="J12629" s="111">
        <v>91534</v>
      </c>
      <c r="K12629" s="111" t="s">
        <v>3889</v>
      </c>
      <c r="L12629" s="111" t="s">
        <v>704</v>
      </c>
      <c r="M12629" s="111" t="s">
        <v>729</v>
      </c>
      <c r="N12629" s="111">
        <v>6.0000000000000001E-3</v>
      </c>
      <c r="O12629" s="114">
        <v>22.29</v>
      </c>
    </row>
    <row r="12630" spans="1:15">
      <c r="A12630" s="108"/>
      <c r="B12630" s="108"/>
      <c r="I12630" s="113">
        <f t="shared" si="0"/>
        <v>5678</v>
      </c>
      <c r="J12630" s="111">
        <v>5678</v>
      </c>
      <c r="K12630" s="111" t="s">
        <v>700</v>
      </c>
      <c r="L12630" s="111" t="s">
        <v>701</v>
      </c>
      <c r="M12630" s="111" t="s">
        <v>702</v>
      </c>
      <c r="N12630" s="111">
        <v>4.1000000000000002E-2</v>
      </c>
      <c r="O12630" s="114">
        <v>86.07</v>
      </c>
    </row>
    <row r="12631" spans="1:15">
      <c r="A12631" s="108"/>
      <c r="B12631" s="108"/>
      <c r="I12631" s="113">
        <f t="shared" si="0"/>
        <v>5679</v>
      </c>
      <c r="J12631" s="111">
        <v>5679</v>
      </c>
      <c r="K12631" s="111" t="s">
        <v>703</v>
      </c>
      <c r="L12631" s="111" t="s">
        <v>704</v>
      </c>
      <c r="M12631" s="111" t="s">
        <v>702</v>
      </c>
      <c r="N12631" s="111">
        <v>5.3999999999999999E-2</v>
      </c>
      <c r="O12631" s="114">
        <v>39.03</v>
      </c>
    </row>
    <row r="12632" spans="1:15">
      <c r="A12632" s="108"/>
      <c r="B12632" s="108"/>
      <c r="I12632" s="113">
        <f t="shared" si="0"/>
        <v>88316</v>
      </c>
      <c r="J12632" s="111">
        <v>88316</v>
      </c>
      <c r="K12632" s="111" t="s">
        <v>709</v>
      </c>
      <c r="L12632" s="111" t="s">
        <v>708</v>
      </c>
      <c r="M12632" s="111" t="s">
        <v>710</v>
      </c>
      <c r="N12632" s="111">
        <v>5.1999999999999998E-2</v>
      </c>
      <c r="O12632" s="114">
        <v>17.3</v>
      </c>
    </row>
    <row r="12633" spans="1:15">
      <c r="A12633" s="108"/>
      <c r="B12633" s="108"/>
      <c r="I12633" s="113">
        <f t="shared" si="0"/>
        <v>91533</v>
      </c>
      <c r="J12633" s="111">
        <v>91533</v>
      </c>
      <c r="K12633" s="111" t="s">
        <v>3888</v>
      </c>
      <c r="L12633" s="111" t="s">
        <v>701</v>
      </c>
      <c r="M12633" s="111" t="s">
        <v>729</v>
      </c>
      <c r="N12633" s="111">
        <v>0.27400000000000002</v>
      </c>
      <c r="O12633" s="114">
        <v>27.19</v>
      </c>
    </row>
    <row r="12634" spans="1:15">
      <c r="A12634" s="108"/>
      <c r="B12634" s="108"/>
      <c r="I12634" s="113">
        <f t="shared" si="0"/>
        <v>91534</v>
      </c>
      <c r="J12634" s="111">
        <v>91534</v>
      </c>
      <c r="K12634" s="111" t="s">
        <v>3889</v>
      </c>
      <c r="L12634" s="111" t="s">
        <v>704</v>
      </c>
      <c r="M12634" s="111" t="s">
        <v>729</v>
      </c>
      <c r="N12634" s="111">
        <v>0.254</v>
      </c>
      <c r="O12634" s="114">
        <v>22.29</v>
      </c>
    </row>
    <row r="12635" spans="1:15">
      <c r="A12635" s="108"/>
      <c r="B12635" s="108"/>
      <c r="I12635" s="113">
        <f t="shared" si="0"/>
        <v>5678</v>
      </c>
      <c r="J12635" s="111">
        <v>5678</v>
      </c>
      <c r="K12635" s="111" t="s">
        <v>700</v>
      </c>
      <c r="L12635" s="111" t="s">
        <v>701</v>
      </c>
      <c r="M12635" s="111" t="s">
        <v>702</v>
      </c>
      <c r="N12635" s="111">
        <v>0.03</v>
      </c>
      <c r="O12635" s="114">
        <v>86.07</v>
      </c>
    </row>
    <row r="12636" spans="1:15">
      <c r="A12636" s="108"/>
      <c r="B12636" s="108"/>
      <c r="I12636" s="113">
        <f t="shared" si="0"/>
        <v>5679</v>
      </c>
      <c r="J12636" s="111">
        <v>5679</v>
      </c>
      <c r="K12636" s="111" t="s">
        <v>703</v>
      </c>
      <c r="L12636" s="111" t="s">
        <v>704</v>
      </c>
      <c r="M12636" s="111" t="s">
        <v>702</v>
      </c>
      <c r="N12636" s="111">
        <v>3.9E-2</v>
      </c>
      <c r="O12636" s="114">
        <v>39.03</v>
      </c>
    </row>
    <row r="12637" spans="1:15">
      <c r="A12637" s="108"/>
      <c r="B12637" s="108"/>
      <c r="I12637" s="113">
        <f t="shared" si="0"/>
        <v>88316</v>
      </c>
      <c r="J12637" s="111">
        <v>88316</v>
      </c>
      <c r="K12637" s="111" t="s">
        <v>709</v>
      </c>
      <c r="L12637" s="111" t="s">
        <v>708</v>
      </c>
      <c r="M12637" s="111" t="s">
        <v>710</v>
      </c>
      <c r="N12637" s="111">
        <v>3.6999999999999998E-2</v>
      </c>
      <c r="O12637" s="114">
        <v>17.3</v>
      </c>
    </row>
    <row r="12638" spans="1:15">
      <c r="A12638" s="108"/>
      <c r="B12638" s="108"/>
      <c r="I12638" s="113">
        <f t="shared" si="0"/>
        <v>91533</v>
      </c>
      <c r="J12638" s="111">
        <v>91533</v>
      </c>
      <c r="K12638" s="111" t="s">
        <v>3888</v>
      </c>
      <c r="L12638" s="111" t="s">
        <v>701</v>
      </c>
      <c r="M12638" s="111" t="s">
        <v>729</v>
      </c>
      <c r="N12638" s="111">
        <v>0.16900000000000001</v>
      </c>
      <c r="O12638" s="114">
        <v>27.19</v>
      </c>
    </row>
    <row r="12639" spans="1:15">
      <c r="A12639" s="108"/>
      <c r="B12639" s="108"/>
      <c r="I12639" s="113">
        <f t="shared" si="0"/>
        <v>91534</v>
      </c>
      <c r="J12639" s="111">
        <v>91534</v>
      </c>
      <c r="K12639" s="111" t="s">
        <v>3889</v>
      </c>
      <c r="L12639" s="111" t="s">
        <v>704</v>
      </c>
      <c r="M12639" s="111" t="s">
        <v>729</v>
      </c>
      <c r="N12639" s="111">
        <v>0.157</v>
      </c>
      <c r="O12639" s="114">
        <v>22.29</v>
      </c>
    </row>
    <row r="12640" spans="1:15">
      <c r="A12640" s="108"/>
      <c r="B12640" s="108"/>
      <c r="I12640" s="113">
        <f t="shared" si="0"/>
        <v>5678</v>
      </c>
      <c r="J12640" s="111">
        <v>5678</v>
      </c>
      <c r="K12640" s="111" t="s">
        <v>700</v>
      </c>
      <c r="L12640" s="111" t="s">
        <v>701</v>
      </c>
      <c r="M12640" s="111" t="s">
        <v>702</v>
      </c>
      <c r="N12640" s="111">
        <v>2.5000000000000001E-2</v>
      </c>
      <c r="O12640" s="114">
        <v>86.07</v>
      </c>
    </row>
    <row r="12641" spans="1:15">
      <c r="A12641" s="108"/>
      <c r="B12641" s="108"/>
      <c r="I12641" s="113">
        <f t="shared" si="0"/>
        <v>5679</v>
      </c>
      <c r="J12641" s="111">
        <v>5679</v>
      </c>
      <c r="K12641" s="111" t="s">
        <v>703</v>
      </c>
      <c r="L12641" s="111" t="s">
        <v>704</v>
      </c>
      <c r="M12641" s="111" t="s">
        <v>702</v>
      </c>
      <c r="N12641" s="111">
        <v>3.3000000000000002E-2</v>
      </c>
      <c r="O12641" s="114">
        <v>39.03</v>
      </c>
    </row>
    <row r="12642" spans="1:15">
      <c r="A12642" s="108"/>
      <c r="B12642" s="108"/>
      <c r="I12642" s="113">
        <f t="shared" si="0"/>
        <v>91533</v>
      </c>
      <c r="J12642" s="111">
        <v>91533</v>
      </c>
      <c r="K12642" s="111" t="s">
        <v>3888</v>
      </c>
      <c r="L12642" s="111" t="s">
        <v>701</v>
      </c>
      <c r="M12642" s="111" t="s">
        <v>729</v>
      </c>
      <c r="N12642" s="111">
        <v>0.122</v>
      </c>
      <c r="O12642" s="114">
        <v>27.19</v>
      </c>
    </row>
    <row r="12643" spans="1:15">
      <c r="A12643" s="108"/>
      <c r="B12643" s="108"/>
      <c r="I12643" s="113">
        <f t="shared" si="0"/>
        <v>91534</v>
      </c>
      <c r="J12643" s="111">
        <v>91534</v>
      </c>
      <c r="K12643" s="111" t="s">
        <v>3889</v>
      </c>
      <c r="L12643" s="111" t="s">
        <v>704</v>
      </c>
      <c r="M12643" s="111" t="s">
        <v>729</v>
      </c>
      <c r="N12643" s="111">
        <v>0.113</v>
      </c>
      <c r="O12643" s="114">
        <v>22.29</v>
      </c>
    </row>
    <row r="12644" spans="1:15">
      <c r="A12644" s="108"/>
      <c r="B12644" s="108"/>
      <c r="I12644" s="113">
        <f t="shared" si="0"/>
        <v>5678</v>
      </c>
      <c r="J12644" s="111">
        <v>5678</v>
      </c>
      <c r="K12644" s="111" t="s">
        <v>700</v>
      </c>
      <c r="L12644" s="111" t="s">
        <v>701</v>
      </c>
      <c r="M12644" s="111" t="s">
        <v>702</v>
      </c>
      <c r="N12644" s="111">
        <v>1.9E-2</v>
      </c>
      <c r="O12644" s="114">
        <v>86.07</v>
      </c>
    </row>
    <row r="12645" spans="1:15">
      <c r="A12645" s="108"/>
      <c r="B12645" s="108"/>
      <c r="I12645" s="113">
        <f t="shared" si="0"/>
        <v>5679</v>
      </c>
      <c r="J12645" s="111">
        <v>5679</v>
      </c>
      <c r="K12645" s="111" t="s">
        <v>703</v>
      </c>
      <c r="L12645" s="111" t="s">
        <v>704</v>
      </c>
      <c r="M12645" s="111" t="s">
        <v>702</v>
      </c>
      <c r="N12645" s="111">
        <v>2.5000000000000001E-2</v>
      </c>
      <c r="O12645" s="114">
        <v>39.03</v>
      </c>
    </row>
    <row r="12646" spans="1:15">
      <c r="A12646" s="108"/>
      <c r="B12646" s="108"/>
      <c r="I12646" s="113">
        <f t="shared" si="0"/>
        <v>88316</v>
      </c>
      <c r="J12646" s="111">
        <v>88316</v>
      </c>
      <c r="K12646" s="111" t="s">
        <v>709</v>
      </c>
      <c r="L12646" s="111" t="s">
        <v>708</v>
      </c>
      <c r="M12646" s="111" t="s">
        <v>710</v>
      </c>
      <c r="N12646" s="111">
        <v>2.3E-2</v>
      </c>
      <c r="O12646" s="114">
        <v>17.3</v>
      </c>
    </row>
    <row r="12647" spans="1:15">
      <c r="A12647" s="108"/>
      <c r="B12647" s="108"/>
      <c r="I12647" s="113">
        <f t="shared" si="0"/>
        <v>88316</v>
      </c>
      <c r="J12647" s="111">
        <v>88316</v>
      </c>
      <c r="K12647" s="111" t="s">
        <v>709</v>
      </c>
      <c r="L12647" s="111" t="s">
        <v>708</v>
      </c>
      <c r="M12647" s="111" t="s">
        <v>710</v>
      </c>
      <c r="N12647" s="111">
        <v>0.65900000000000003</v>
      </c>
      <c r="O12647" s="114">
        <v>17.3</v>
      </c>
    </row>
    <row r="12648" spans="1:15">
      <c r="A12648" s="108"/>
      <c r="B12648" s="108"/>
      <c r="I12648" s="113">
        <f t="shared" si="0"/>
        <v>368</v>
      </c>
      <c r="J12648" s="111">
        <v>368</v>
      </c>
      <c r="K12648" s="111" t="s">
        <v>3890</v>
      </c>
      <c r="L12648" s="111" t="s">
        <v>750</v>
      </c>
      <c r="M12648" s="111" t="s">
        <v>702</v>
      </c>
      <c r="N12648" s="111">
        <v>1.25</v>
      </c>
      <c r="O12648" s="114">
        <v>45.02</v>
      </c>
    </row>
    <row r="12649" spans="1:15">
      <c r="A12649" s="108"/>
      <c r="B12649" s="108"/>
      <c r="I12649" s="113">
        <f t="shared" si="0"/>
        <v>5901</v>
      </c>
      <c r="J12649" s="111">
        <v>5901</v>
      </c>
      <c r="K12649" s="111" t="s">
        <v>3885</v>
      </c>
      <c r="L12649" s="111" t="s">
        <v>701</v>
      </c>
      <c r="M12649" s="111" t="s">
        <v>729</v>
      </c>
      <c r="N12649" s="111">
        <v>4.0000000000000001E-3</v>
      </c>
      <c r="O12649" s="114">
        <v>160.28</v>
      </c>
    </row>
    <row r="12650" spans="1:15">
      <c r="A12650" s="108"/>
      <c r="B12650" s="108"/>
      <c r="I12650" s="113">
        <f t="shared" si="0"/>
        <v>5903</v>
      </c>
      <c r="J12650" s="111">
        <v>5903</v>
      </c>
      <c r="K12650" s="111" t="s">
        <v>3886</v>
      </c>
      <c r="L12650" s="111" t="s">
        <v>704</v>
      </c>
      <c r="M12650" s="111" t="s">
        <v>729</v>
      </c>
      <c r="N12650" s="111">
        <v>0.03</v>
      </c>
      <c r="O12650" s="114">
        <v>35.03</v>
      </c>
    </row>
    <row r="12651" spans="1:15">
      <c r="A12651" s="108"/>
      <c r="B12651" s="108"/>
      <c r="I12651" s="113">
        <f t="shared" si="0"/>
        <v>5932</v>
      </c>
      <c r="J12651" s="111">
        <v>5932</v>
      </c>
      <c r="K12651" s="111" t="s">
        <v>3891</v>
      </c>
      <c r="L12651" s="111" t="s">
        <v>701</v>
      </c>
      <c r="M12651" s="111" t="s">
        <v>702</v>
      </c>
      <c r="N12651" s="111">
        <v>6.0000000000000001E-3</v>
      </c>
      <c r="O12651" s="114">
        <v>146.37</v>
      </c>
    </row>
    <row r="12652" spans="1:15">
      <c r="A12652" s="108"/>
      <c r="B12652" s="108"/>
      <c r="I12652" s="113">
        <f t="shared" si="0"/>
        <v>5934</v>
      </c>
      <c r="J12652" s="111">
        <v>5934</v>
      </c>
      <c r="K12652" s="111" t="s">
        <v>3892</v>
      </c>
      <c r="L12652" s="111" t="s">
        <v>704</v>
      </c>
      <c r="M12652" s="111" t="s">
        <v>702</v>
      </c>
      <c r="N12652" s="111">
        <v>2.7E-2</v>
      </c>
      <c r="O12652" s="114">
        <v>57.23</v>
      </c>
    </row>
    <row r="12653" spans="1:15">
      <c r="A12653" s="108"/>
      <c r="B12653" s="108"/>
      <c r="I12653" s="113">
        <f t="shared" si="0"/>
        <v>73436</v>
      </c>
      <c r="J12653" s="111">
        <v>73436</v>
      </c>
      <c r="K12653" s="111" t="s">
        <v>3893</v>
      </c>
      <c r="L12653" s="111" t="s">
        <v>701</v>
      </c>
      <c r="M12653" s="111" t="s">
        <v>729</v>
      </c>
      <c r="N12653" s="111">
        <v>0.01</v>
      </c>
      <c r="O12653" s="114">
        <v>126.91</v>
      </c>
    </row>
    <row r="12654" spans="1:15">
      <c r="A12654" s="108"/>
      <c r="B12654" s="108"/>
      <c r="I12654" s="113">
        <f t="shared" si="0"/>
        <v>88316</v>
      </c>
      <c r="J12654" s="111">
        <v>88316</v>
      </c>
      <c r="K12654" s="111" t="s">
        <v>709</v>
      </c>
      <c r="L12654" s="111" t="s">
        <v>708</v>
      </c>
      <c r="M12654" s="111" t="s">
        <v>710</v>
      </c>
      <c r="N12654" s="111">
        <v>3.3000000000000002E-2</v>
      </c>
      <c r="O12654" s="114">
        <v>17.3</v>
      </c>
    </row>
    <row r="12655" spans="1:15">
      <c r="A12655" s="108"/>
      <c r="B12655" s="108"/>
      <c r="I12655" s="113">
        <f t="shared" si="0"/>
        <v>93244</v>
      </c>
      <c r="J12655" s="111">
        <v>93244</v>
      </c>
      <c r="K12655" s="111" t="s">
        <v>3894</v>
      </c>
      <c r="L12655" s="111" t="s">
        <v>704</v>
      </c>
      <c r="M12655" s="111" t="s">
        <v>729</v>
      </c>
      <c r="N12655" s="111">
        <v>2.3E-2</v>
      </c>
      <c r="O12655" s="114">
        <v>37.92</v>
      </c>
    </row>
    <row r="12656" spans="1:15">
      <c r="A12656" s="108"/>
      <c r="B12656" s="108"/>
      <c r="I12656" s="113">
        <f t="shared" si="0"/>
        <v>5903</v>
      </c>
      <c r="J12656" s="111">
        <v>5903</v>
      </c>
      <c r="K12656" s="111" t="s">
        <v>3886</v>
      </c>
      <c r="L12656" s="111" t="s">
        <v>704</v>
      </c>
      <c r="M12656" s="111" t="s">
        <v>729</v>
      </c>
      <c r="N12656" s="111">
        <v>1.6E-2</v>
      </c>
      <c r="O12656" s="114">
        <v>35.03</v>
      </c>
    </row>
    <row r="12657" spans="1:15">
      <c r="A12657" s="108"/>
      <c r="B12657" s="108"/>
      <c r="I12657" s="113">
        <f t="shared" si="0"/>
        <v>5934</v>
      </c>
      <c r="J12657" s="111">
        <v>5934</v>
      </c>
      <c r="K12657" s="111" t="s">
        <v>3892</v>
      </c>
      <c r="L12657" s="111" t="s">
        <v>704</v>
      </c>
      <c r="M12657" s="111" t="s">
        <v>702</v>
      </c>
      <c r="N12657" s="111">
        <v>1.4999999999999999E-2</v>
      </c>
      <c r="O12657" s="114">
        <v>57.23</v>
      </c>
    </row>
    <row r="12658" spans="1:15">
      <c r="A12658" s="108"/>
      <c r="B12658" s="108"/>
      <c r="I12658" s="113">
        <f t="shared" si="0"/>
        <v>88316</v>
      </c>
      <c r="J12658" s="111">
        <v>88316</v>
      </c>
      <c r="K12658" s="111" t="s">
        <v>709</v>
      </c>
      <c r="L12658" s="111" t="s">
        <v>708</v>
      </c>
      <c r="M12658" s="111" t="s">
        <v>710</v>
      </c>
      <c r="N12658" s="111">
        <v>2.1000000000000001E-2</v>
      </c>
      <c r="O12658" s="114">
        <v>17.3</v>
      </c>
    </row>
    <row r="12659" spans="1:15">
      <c r="A12659" s="108"/>
      <c r="B12659" s="108"/>
      <c r="I12659" s="113">
        <f t="shared" si="0"/>
        <v>96463</v>
      </c>
      <c r="J12659" s="111">
        <v>96463</v>
      </c>
      <c r="K12659" s="111" t="s">
        <v>3895</v>
      </c>
      <c r="L12659" s="111" t="s">
        <v>701</v>
      </c>
      <c r="M12659" s="111" t="s">
        <v>729</v>
      </c>
      <c r="N12659" s="111">
        <v>3.0000000000000001E-3</v>
      </c>
      <c r="O12659" s="114">
        <v>116.01</v>
      </c>
    </row>
    <row r="12660" spans="1:15">
      <c r="A12660" s="108"/>
      <c r="B12660" s="108"/>
      <c r="I12660" s="113">
        <f t="shared" si="0"/>
        <v>96464</v>
      </c>
      <c r="J12660" s="111">
        <v>96464</v>
      </c>
      <c r="K12660" s="111" t="s">
        <v>3896</v>
      </c>
      <c r="L12660" s="111" t="s">
        <v>704</v>
      </c>
      <c r="M12660" s="111" t="s">
        <v>729</v>
      </c>
      <c r="N12660" s="111">
        <v>2.3E-2</v>
      </c>
      <c r="O12660" s="114">
        <v>49.17</v>
      </c>
    </row>
    <row r="12661" spans="1:15">
      <c r="A12661" s="108"/>
      <c r="B12661" s="108"/>
      <c r="I12661" s="113">
        <f t="shared" si="0"/>
        <v>5631</v>
      </c>
      <c r="J12661" s="111">
        <v>5631</v>
      </c>
      <c r="K12661" s="111" t="s">
        <v>711</v>
      </c>
      <c r="L12661" s="111" t="s">
        <v>701</v>
      </c>
      <c r="M12661" s="111" t="s">
        <v>710</v>
      </c>
      <c r="N12661" s="111">
        <v>4.2999999999999997E-2</v>
      </c>
      <c r="O12661" s="114">
        <v>122.73</v>
      </c>
    </row>
    <row r="12662" spans="1:15">
      <c r="A12662" s="108"/>
      <c r="B12662" s="108"/>
      <c r="I12662" s="113">
        <f t="shared" si="0"/>
        <v>88316</v>
      </c>
      <c r="J12662" s="111">
        <v>88316</v>
      </c>
      <c r="K12662" s="111" t="s">
        <v>709</v>
      </c>
      <c r="L12662" s="111" t="s">
        <v>708</v>
      </c>
      <c r="M12662" s="111" t="s">
        <v>710</v>
      </c>
      <c r="N12662" s="111">
        <v>4.4999999999999998E-2</v>
      </c>
      <c r="O12662" s="114">
        <v>17.3</v>
      </c>
    </row>
    <row r="12663" spans="1:15">
      <c r="A12663" s="108"/>
      <c r="B12663" s="108"/>
      <c r="I12663" s="113">
        <f t="shared" si="0"/>
        <v>95606</v>
      </c>
      <c r="J12663" s="111">
        <v>95606</v>
      </c>
      <c r="K12663" s="111" t="s">
        <v>3897</v>
      </c>
      <c r="L12663" s="111" t="s">
        <v>750</v>
      </c>
      <c r="M12663" s="111" t="s">
        <v>729</v>
      </c>
      <c r="N12663" s="111">
        <v>1</v>
      </c>
      <c r="O12663" s="114">
        <v>1.21</v>
      </c>
    </row>
    <row r="12664" spans="1:15">
      <c r="A12664" s="108"/>
      <c r="B12664" s="108"/>
      <c r="I12664" s="113">
        <f t="shared" si="0"/>
        <v>5632</v>
      </c>
      <c r="J12664" s="111">
        <v>5632</v>
      </c>
      <c r="K12664" s="111" t="s">
        <v>712</v>
      </c>
      <c r="L12664" s="111" t="s">
        <v>704</v>
      </c>
      <c r="M12664" s="111" t="s">
        <v>710</v>
      </c>
      <c r="N12664" s="111">
        <v>4.9000000000000002E-2</v>
      </c>
      <c r="O12664" s="114">
        <v>53.7</v>
      </c>
    </row>
    <row r="12665" spans="1:15">
      <c r="A12665" s="108"/>
      <c r="B12665" s="108"/>
      <c r="I12665" s="113">
        <f t="shared" si="0"/>
        <v>88316</v>
      </c>
      <c r="J12665" s="111">
        <v>88316</v>
      </c>
      <c r="K12665" s="111" t="s">
        <v>709</v>
      </c>
      <c r="L12665" s="111" t="s">
        <v>708</v>
      </c>
      <c r="M12665" s="111" t="s">
        <v>710</v>
      </c>
      <c r="N12665" s="111">
        <v>3.7999999999999999E-2</v>
      </c>
      <c r="O12665" s="114">
        <v>17.3</v>
      </c>
    </row>
    <row r="12666" spans="1:15">
      <c r="A12666" s="108"/>
      <c r="B12666" s="108"/>
      <c r="I12666" s="113">
        <f t="shared" si="0"/>
        <v>5631</v>
      </c>
      <c r="J12666" s="111">
        <v>5631</v>
      </c>
      <c r="K12666" s="111" t="s">
        <v>711</v>
      </c>
      <c r="L12666" s="111" t="s">
        <v>701</v>
      </c>
      <c r="M12666" s="111" t="s">
        <v>710</v>
      </c>
      <c r="N12666" s="111">
        <v>0.03</v>
      </c>
      <c r="O12666" s="114">
        <v>122.73</v>
      </c>
    </row>
    <row r="12667" spans="1:15">
      <c r="A12667" s="108"/>
      <c r="B12667" s="108"/>
      <c r="I12667" s="113">
        <f t="shared" si="0"/>
        <v>5632</v>
      </c>
      <c r="J12667" s="111">
        <v>5632</v>
      </c>
      <c r="K12667" s="111" t="s">
        <v>712</v>
      </c>
      <c r="L12667" s="111" t="s">
        <v>704</v>
      </c>
      <c r="M12667" s="111" t="s">
        <v>710</v>
      </c>
      <c r="N12667" s="111">
        <v>0.04</v>
      </c>
      <c r="O12667" s="114">
        <v>53.7</v>
      </c>
    </row>
    <row r="12668" spans="1:15">
      <c r="A12668" s="108"/>
      <c r="B12668" s="108"/>
      <c r="I12668" s="113">
        <f t="shared" si="0"/>
        <v>88316</v>
      </c>
      <c r="J12668" s="111">
        <v>88316</v>
      </c>
      <c r="K12668" s="111" t="s">
        <v>709</v>
      </c>
      <c r="L12668" s="111" t="s">
        <v>708</v>
      </c>
      <c r="M12668" s="111" t="s">
        <v>710</v>
      </c>
      <c r="N12668" s="111">
        <v>2.9000000000000001E-2</v>
      </c>
      <c r="O12668" s="114">
        <v>17.3</v>
      </c>
    </row>
    <row r="12669" spans="1:15">
      <c r="A12669" s="108"/>
      <c r="B12669" s="108"/>
      <c r="I12669" s="113">
        <f t="shared" si="0"/>
        <v>5631</v>
      </c>
      <c r="J12669" s="111">
        <v>5631</v>
      </c>
      <c r="K12669" s="111" t="s">
        <v>711</v>
      </c>
      <c r="L12669" s="111" t="s">
        <v>701</v>
      </c>
      <c r="M12669" s="111" t="s">
        <v>710</v>
      </c>
      <c r="N12669" s="111">
        <v>3.2000000000000001E-2</v>
      </c>
      <c r="O12669" s="114">
        <v>122.73</v>
      </c>
    </row>
    <row r="12670" spans="1:15">
      <c r="A12670" s="108"/>
      <c r="B12670" s="108"/>
      <c r="I12670" s="113">
        <f t="shared" si="0"/>
        <v>5631</v>
      </c>
      <c r="J12670" s="111">
        <v>5631</v>
      </c>
      <c r="K12670" s="111" t="s">
        <v>711</v>
      </c>
      <c r="L12670" s="111" t="s">
        <v>701</v>
      </c>
      <c r="M12670" s="111" t="s">
        <v>710</v>
      </c>
      <c r="N12670" s="111">
        <v>2.9000000000000001E-2</v>
      </c>
      <c r="O12670" s="114">
        <v>122.73</v>
      </c>
    </row>
    <row r="12671" spans="1:15">
      <c r="A12671" s="108"/>
      <c r="B12671" s="108"/>
      <c r="I12671" s="113">
        <f t="shared" si="0"/>
        <v>5632</v>
      </c>
      <c r="J12671" s="111">
        <v>5632</v>
      </c>
      <c r="K12671" s="111" t="s">
        <v>712</v>
      </c>
      <c r="L12671" s="111" t="s">
        <v>704</v>
      </c>
      <c r="M12671" s="111" t="s">
        <v>710</v>
      </c>
      <c r="N12671" s="111">
        <v>3.7999999999999999E-2</v>
      </c>
      <c r="O12671" s="114">
        <v>53.7</v>
      </c>
    </row>
    <row r="12672" spans="1:15">
      <c r="A12672" s="108"/>
      <c r="B12672" s="108"/>
      <c r="I12672" s="113">
        <f t="shared" si="0"/>
        <v>88316</v>
      </c>
      <c r="J12672" s="111">
        <v>88316</v>
      </c>
      <c r="K12672" s="111" t="s">
        <v>709</v>
      </c>
      <c r="L12672" s="111" t="s">
        <v>708</v>
      </c>
      <c r="M12672" s="111" t="s">
        <v>710</v>
      </c>
      <c r="N12672" s="111">
        <v>2.7E-2</v>
      </c>
      <c r="O12672" s="114">
        <v>17.3</v>
      </c>
    </row>
    <row r="12673" spans="1:15">
      <c r="A12673" s="108"/>
      <c r="B12673" s="108"/>
      <c r="I12673" s="113">
        <f t="shared" si="0"/>
        <v>5632</v>
      </c>
      <c r="J12673" s="111">
        <v>5632</v>
      </c>
      <c r="K12673" s="111" t="s">
        <v>712</v>
      </c>
      <c r="L12673" s="111" t="s">
        <v>704</v>
      </c>
      <c r="M12673" s="111" t="s">
        <v>710</v>
      </c>
      <c r="N12673" s="111">
        <v>3.2000000000000001E-2</v>
      </c>
      <c r="O12673" s="114">
        <v>53.7</v>
      </c>
    </row>
    <row r="12674" spans="1:15">
      <c r="A12674" s="108"/>
      <c r="B12674" s="108"/>
      <c r="I12674" s="113">
        <f t="shared" si="0"/>
        <v>88316</v>
      </c>
      <c r="J12674" s="111">
        <v>88316</v>
      </c>
      <c r="K12674" s="111" t="s">
        <v>709</v>
      </c>
      <c r="L12674" s="111" t="s">
        <v>708</v>
      </c>
      <c r="M12674" s="111" t="s">
        <v>710</v>
      </c>
      <c r="N12674" s="111">
        <v>3.9E-2</v>
      </c>
      <c r="O12674" s="114">
        <v>17.3</v>
      </c>
    </row>
    <row r="12675" spans="1:15">
      <c r="A12675" s="108"/>
      <c r="B12675" s="108"/>
      <c r="I12675" s="113">
        <f t="shared" si="0"/>
        <v>88316</v>
      </c>
      <c r="J12675" s="111">
        <v>88316</v>
      </c>
      <c r="K12675" s="111" t="s">
        <v>709</v>
      </c>
      <c r="L12675" s="111" t="s">
        <v>708</v>
      </c>
      <c r="M12675" s="111" t="s">
        <v>710</v>
      </c>
      <c r="N12675" s="111">
        <v>2.5999999999999999E-2</v>
      </c>
      <c r="O12675" s="114">
        <v>17.3</v>
      </c>
    </row>
    <row r="12676" spans="1:15">
      <c r="A12676" s="108"/>
      <c r="B12676" s="108"/>
      <c r="I12676" s="113">
        <f t="shared" si="0"/>
        <v>88316</v>
      </c>
      <c r="J12676" s="111">
        <v>88316</v>
      </c>
      <c r="K12676" s="111" t="s">
        <v>709</v>
      </c>
      <c r="L12676" s="111" t="s">
        <v>708</v>
      </c>
      <c r="M12676" s="111" t="s">
        <v>710</v>
      </c>
      <c r="N12676" s="111">
        <v>2.1999999999999999E-2</v>
      </c>
      <c r="O12676" s="114">
        <v>17.3</v>
      </c>
    </row>
    <row r="12677" spans="1:15">
      <c r="A12677" s="108"/>
      <c r="B12677" s="108"/>
      <c r="I12677" s="113">
        <f t="shared" si="0"/>
        <v>88316</v>
      </c>
      <c r="J12677" s="111">
        <v>88316</v>
      </c>
      <c r="K12677" s="111" t="s">
        <v>709</v>
      </c>
      <c r="L12677" s="111" t="s">
        <v>708</v>
      </c>
      <c r="M12677" s="111" t="s">
        <v>710</v>
      </c>
      <c r="N12677" s="111">
        <v>1.6E-2</v>
      </c>
      <c r="O12677" s="114">
        <v>17.3</v>
      </c>
    </row>
    <row r="12678" spans="1:15">
      <c r="A12678" s="108"/>
      <c r="B12678" s="108"/>
      <c r="I12678" s="113">
        <f t="shared" si="0"/>
        <v>5678</v>
      </c>
      <c r="J12678" s="111">
        <v>5678</v>
      </c>
      <c r="K12678" s="111" t="s">
        <v>700</v>
      </c>
      <c r="L12678" s="111" t="s">
        <v>701</v>
      </c>
      <c r="M12678" s="111" t="s">
        <v>702</v>
      </c>
      <c r="N12678" s="111">
        <v>4.8000000000000001E-2</v>
      </c>
      <c r="O12678" s="114">
        <v>86.07</v>
      </c>
    </row>
    <row r="12679" spans="1:15">
      <c r="A12679" s="108"/>
      <c r="B12679" s="108"/>
      <c r="I12679" s="113">
        <f t="shared" si="0"/>
        <v>5679</v>
      </c>
      <c r="J12679" s="111">
        <v>5679</v>
      </c>
      <c r="K12679" s="111" t="s">
        <v>703</v>
      </c>
      <c r="L12679" s="111" t="s">
        <v>704</v>
      </c>
      <c r="M12679" s="111" t="s">
        <v>702</v>
      </c>
      <c r="N12679" s="111">
        <v>6.2E-2</v>
      </c>
      <c r="O12679" s="114">
        <v>39.03</v>
      </c>
    </row>
    <row r="12680" spans="1:15">
      <c r="A12680" s="108"/>
      <c r="B12680" s="108"/>
      <c r="I12680" s="113">
        <f t="shared" si="0"/>
        <v>88316</v>
      </c>
      <c r="J12680" s="111">
        <v>88316</v>
      </c>
      <c r="K12680" s="111" t="s">
        <v>709</v>
      </c>
      <c r="L12680" s="111" t="s">
        <v>708</v>
      </c>
      <c r="M12680" s="111" t="s">
        <v>710</v>
      </c>
      <c r="N12680" s="111">
        <v>0.05</v>
      </c>
      <c r="O12680" s="114">
        <v>17.3</v>
      </c>
    </row>
    <row r="12681" spans="1:15">
      <c r="A12681" s="108"/>
      <c r="B12681" s="108"/>
      <c r="I12681" s="113">
        <f t="shared" si="0"/>
        <v>91533</v>
      </c>
      <c r="J12681" s="111">
        <v>91533</v>
      </c>
      <c r="K12681" s="111" t="s">
        <v>3888</v>
      </c>
      <c r="L12681" s="111" t="s">
        <v>701</v>
      </c>
      <c r="M12681" s="111" t="s">
        <v>729</v>
      </c>
      <c r="N12681" s="111">
        <v>0.20499999999999999</v>
      </c>
      <c r="O12681" s="114">
        <v>27.19</v>
      </c>
    </row>
    <row r="12682" spans="1:15">
      <c r="A12682" s="108"/>
      <c r="B12682" s="108"/>
      <c r="I12682" s="113">
        <f t="shared" si="0"/>
        <v>91534</v>
      </c>
      <c r="J12682" s="111">
        <v>91534</v>
      </c>
      <c r="K12682" s="111" t="s">
        <v>3889</v>
      </c>
      <c r="L12682" s="111" t="s">
        <v>704</v>
      </c>
      <c r="M12682" s="111" t="s">
        <v>729</v>
      </c>
      <c r="N12682" s="111">
        <v>0.19</v>
      </c>
      <c r="O12682" s="114">
        <v>22.29</v>
      </c>
    </row>
    <row r="12683" spans="1:15">
      <c r="A12683" s="108"/>
      <c r="B12683" s="108"/>
      <c r="I12683" s="113">
        <f t="shared" si="0"/>
        <v>5678</v>
      </c>
      <c r="J12683" s="111">
        <v>5678</v>
      </c>
      <c r="K12683" s="111" t="s">
        <v>700</v>
      </c>
      <c r="L12683" s="111" t="s">
        <v>701</v>
      </c>
      <c r="M12683" s="111" t="s">
        <v>702</v>
      </c>
      <c r="N12683" s="111">
        <v>3.5000000000000003E-2</v>
      </c>
      <c r="O12683" s="114">
        <v>86.07</v>
      </c>
    </row>
    <row r="12684" spans="1:15">
      <c r="A12684" s="108"/>
      <c r="B12684" s="108"/>
      <c r="I12684" s="113">
        <f t="shared" si="0"/>
        <v>5679</v>
      </c>
      <c r="J12684" s="111">
        <v>5679</v>
      </c>
      <c r="K12684" s="111" t="s">
        <v>703</v>
      </c>
      <c r="L12684" s="111" t="s">
        <v>704</v>
      </c>
      <c r="M12684" s="111" t="s">
        <v>702</v>
      </c>
      <c r="N12684" s="111">
        <v>4.5999999999999999E-2</v>
      </c>
      <c r="O12684" s="114">
        <v>39.03</v>
      </c>
    </row>
    <row r="12685" spans="1:15">
      <c r="A12685" s="108"/>
      <c r="B12685" s="108"/>
      <c r="I12685" s="113">
        <f t="shared" si="0"/>
        <v>91533</v>
      </c>
      <c r="J12685" s="111">
        <v>91533</v>
      </c>
      <c r="K12685" s="111" t="s">
        <v>3888</v>
      </c>
      <c r="L12685" s="111" t="s">
        <v>701</v>
      </c>
      <c r="M12685" s="111" t="s">
        <v>729</v>
      </c>
      <c r="N12685" s="111">
        <v>0.158</v>
      </c>
      <c r="O12685" s="114">
        <v>27.19</v>
      </c>
    </row>
    <row r="12686" spans="1:15">
      <c r="A12686" s="108"/>
      <c r="B12686" s="108"/>
      <c r="I12686" s="113">
        <f t="shared" si="0"/>
        <v>91534</v>
      </c>
      <c r="J12686" s="111">
        <v>91534</v>
      </c>
      <c r="K12686" s="111" t="s">
        <v>3889</v>
      </c>
      <c r="L12686" s="111" t="s">
        <v>704</v>
      </c>
      <c r="M12686" s="111" t="s">
        <v>729</v>
      </c>
      <c r="N12686" s="111">
        <v>0.14699999999999999</v>
      </c>
      <c r="O12686" s="114">
        <v>22.29</v>
      </c>
    </row>
    <row r="12687" spans="1:15">
      <c r="A12687" s="108"/>
      <c r="B12687" s="108"/>
      <c r="I12687" s="113">
        <f t="shared" si="0"/>
        <v>5678</v>
      </c>
      <c r="J12687" s="111">
        <v>5678</v>
      </c>
      <c r="K12687" s="111" t="s">
        <v>700</v>
      </c>
      <c r="L12687" s="111" t="s">
        <v>701</v>
      </c>
      <c r="M12687" s="111" t="s">
        <v>702</v>
      </c>
      <c r="N12687" s="111">
        <v>2.9000000000000001E-2</v>
      </c>
      <c r="O12687" s="114">
        <v>86.07</v>
      </c>
    </row>
    <row r="12688" spans="1:15">
      <c r="A12688" s="108"/>
      <c r="B12688" s="108"/>
      <c r="I12688" s="113">
        <f t="shared" si="0"/>
        <v>5679</v>
      </c>
      <c r="J12688" s="111">
        <v>5679</v>
      </c>
      <c r="K12688" s="111" t="s">
        <v>703</v>
      </c>
      <c r="L12688" s="111" t="s">
        <v>704</v>
      </c>
      <c r="M12688" s="111" t="s">
        <v>702</v>
      </c>
      <c r="N12688" s="111">
        <v>3.7999999999999999E-2</v>
      </c>
      <c r="O12688" s="114">
        <v>39.03</v>
      </c>
    </row>
    <row r="12689" spans="1:15">
      <c r="A12689" s="108"/>
      <c r="B12689" s="108"/>
      <c r="I12689" s="113">
        <f t="shared" si="0"/>
        <v>5678</v>
      </c>
      <c r="J12689" s="111">
        <v>5678</v>
      </c>
      <c r="K12689" s="111" t="s">
        <v>700</v>
      </c>
      <c r="L12689" s="111" t="s">
        <v>701</v>
      </c>
      <c r="M12689" s="111" t="s">
        <v>702</v>
      </c>
      <c r="N12689" s="111">
        <v>2.1999999999999999E-2</v>
      </c>
      <c r="O12689" s="114">
        <v>86.07</v>
      </c>
    </row>
    <row r="12690" spans="1:15">
      <c r="A12690" s="108"/>
      <c r="B12690" s="108"/>
      <c r="I12690" s="113">
        <f t="shared" si="0"/>
        <v>5679</v>
      </c>
      <c r="J12690" s="111">
        <v>5679</v>
      </c>
      <c r="K12690" s="111" t="s">
        <v>703</v>
      </c>
      <c r="L12690" s="111" t="s">
        <v>704</v>
      </c>
      <c r="M12690" s="111" t="s">
        <v>702</v>
      </c>
      <c r="N12690" s="111">
        <v>2.8000000000000001E-2</v>
      </c>
      <c r="O12690" s="114">
        <v>39.03</v>
      </c>
    </row>
    <row r="12691" spans="1:15">
      <c r="A12691" s="108"/>
      <c r="B12691" s="108"/>
      <c r="I12691" s="113">
        <f t="shared" si="0"/>
        <v>88316</v>
      </c>
      <c r="J12691" s="111">
        <v>88316</v>
      </c>
      <c r="K12691" s="111" t="s">
        <v>709</v>
      </c>
      <c r="L12691" s="111" t="s">
        <v>708</v>
      </c>
      <c r="M12691" s="111" t="s">
        <v>710</v>
      </c>
      <c r="N12691" s="111">
        <v>1.7999999999999999E-2</v>
      </c>
      <c r="O12691" s="114">
        <v>17.3</v>
      </c>
    </row>
    <row r="12692" spans="1:15">
      <c r="A12692" s="108"/>
      <c r="B12692" s="108"/>
      <c r="I12692" s="113">
        <f t="shared" si="0"/>
        <v>88316</v>
      </c>
      <c r="J12692" s="111">
        <v>88316</v>
      </c>
      <c r="K12692" s="111" t="s">
        <v>709</v>
      </c>
      <c r="L12692" s="111" t="s">
        <v>708</v>
      </c>
      <c r="M12692" s="111" t="s">
        <v>710</v>
      </c>
      <c r="N12692" s="111">
        <v>1.4E-2</v>
      </c>
      <c r="O12692" s="114">
        <v>17.3</v>
      </c>
    </row>
    <row r="12693" spans="1:15">
      <c r="A12693" s="108"/>
      <c r="B12693" s="108"/>
      <c r="I12693" s="113">
        <f t="shared" si="0"/>
        <v>88316</v>
      </c>
      <c r="J12693" s="111">
        <v>88316</v>
      </c>
      <c r="K12693" s="111" t="s">
        <v>709</v>
      </c>
      <c r="L12693" s="111" t="s">
        <v>708</v>
      </c>
      <c r="M12693" s="111" t="s">
        <v>710</v>
      </c>
      <c r="N12693" s="111">
        <v>2.3986000000000001</v>
      </c>
      <c r="O12693" s="114">
        <v>17.3</v>
      </c>
    </row>
    <row r="12694" spans="1:15">
      <c r="A12694" s="108"/>
      <c r="B12694" s="108"/>
      <c r="I12694" s="113">
        <f t="shared" si="0"/>
        <v>5811</v>
      </c>
      <c r="J12694" s="111">
        <v>5811</v>
      </c>
      <c r="K12694" s="111" t="s">
        <v>1786</v>
      </c>
      <c r="L12694" s="111" t="s">
        <v>701</v>
      </c>
      <c r="M12694" s="111" t="s">
        <v>729</v>
      </c>
      <c r="N12694" s="111">
        <v>4.7000000000000002E-3</v>
      </c>
      <c r="O12694" s="114">
        <v>110.55</v>
      </c>
    </row>
    <row r="12695" spans="1:15">
      <c r="A12695" s="108"/>
      <c r="B12695" s="108"/>
      <c r="I12695" s="113">
        <f t="shared" si="0"/>
        <v>5811</v>
      </c>
      <c r="J12695" s="111">
        <v>5811</v>
      </c>
      <c r="K12695" s="111" t="s">
        <v>1786</v>
      </c>
      <c r="L12695" s="111" t="s">
        <v>701</v>
      </c>
      <c r="M12695" s="111" t="s">
        <v>729</v>
      </c>
      <c r="N12695" s="111">
        <v>2.3199999999999998E-2</v>
      </c>
      <c r="O12695" s="114">
        <v>110.55</v>
      </c>
    </row>
    <row r="12696" spans="1:15">
      <c r="A12696" s="108"/>
      <c r="B12696" s="108"/>
      <c r="I12696" s="113">
        <f t="shared" si="0"/>
        <v>5811</v>
      </c>
      <c r="J12696" s="111">
        <v>5811</v>
      </c>
      <c r="K12696" s="111" t="s">
        <v>1786</v>
      </c>
      <c r="L12696" s="111" t="s">
        <v>701</v>
      </c>
      <c r="M12696" s="111" t="s">
        <v>729</v>
      </c>
      <c r="N12696" s="111">
        <v>0.05</v>
      </c>
      <c r="O12696" s="114">
        <v>110.55</v>
      </c>
    </row>
    <row r="12697" spans="1:15">
      <c r="A12697" s="108"/>
      <c r="B12697" s="108"/>
      <c r="I12697" s="113">
        <f t="shared" si="0"/>
        <v>5811</v>
      </c>
      <c r="J12697" s="111">
        <v>5811</v>
      </c>
      <c r="K12697" s="111" t="s">
        <v>1786</v>
      </c>
      <c r="L12697" s="111" t="s">
        <v>701</v>
      </c>
      <c r="M12697" s="111" t="s">
        <v>729</v>
      </c>
      <c r="N12697" s="111">
        <v>1.2500000000000001E-2</v>
      </c>
      <c r="O12697" s="114">
        <v>110.55</v>
      </c>
    </row>
    <row r="12698" spans="1:15">
      <c r="A12698" s="108"/>
      <c r="B12698" s="108"/>
      <c r="I12698" s="113">
        <f t="shared" si="0"/>
        <v>5811</v>
      </c>
      <c r="J12698" s="111">
        <v>5811</v>
      </c>
      <c r="K12698" s="111" t="s">
        <v>1786</v>
      </c>
      <c r="L12698" s="111" t="s">
        <v>701</v>
      </c>
      <c r="M12698" s="111" t="s">
        <v>729</v>
      </c>
      <c r="N12698" s="111">
        <v>1.6E-2</v>
      </c>
      <c r="O12698" s="114">
        <v>110.55</v>
      </c>
    </row>
    <row r="12699" spans="1:15">
      <c r="A12699" s="108"/>
      <c r="B12699" s="108"/>
      <c r="I12699" s="113">
        <f t="shared" si="0"/>
        <v>5824</v>
      </c>
      <c r="J12699" s="111">
        <v>5824</v>
      </c>
      <c r="K12699" s="111" t="s">
        <v>3898</v>
      </c>
      <c r="L12699" s="111" t="s">
        <v>701</v>
      </c>
      <c r="M12699" s="111" t="s">
        <v>729</v>
      </c>
      <c r="N12699" s="111">
        <v>8.43E-2</v>
      </c>
      <c r="O12699" s="114">
        <v>104.94</v>
      </c>
    </row>
    <row r="12700" spans="1:15">
      <c r="A12700" s="108"/>
      <c r="B12700" s="108"/>
      <c r="I12700" s="113">
        <f t="shared" si="0"/>
        <v>5824</v>
      </c>
      <c r="J12700" s="111">
        <v>5824</v>
      </c>
      <c r="K12700" s="111" t="s">
        <v>3898</v>
      </c>
      <c r="L12700" s="111" t="s">
        <v>701</v>
      </c>
      <c r="M12700" s="111" t="s">
        <v>729</v>
      </c>
      <c r="N12700" s="111">
        <v>0.01</v>
      </c>
      <c r="O12700" s="114">
        <v>104.94</v>
      </c>
    </row>
    <row r="12701" spans="1:15">
      <c r="A12701" s="108"/>
      <c r="B12701" s="108"/>
      <c r="I12701" s="113">
        <f t="shared" si="0"/>
        <v>5824</v>
      </c>
      <c r="J12701" s="111">
        <v>5824</v>
      </c>
      <c r="K12701" s="111" t="s">
        <v>3898</v>
      </c>
      <c r="L12701" s="111" t="s">
        <v>701</v>
      </c>
      <c r="M12701" s="111" t="s">
        <v>729</v>
      </c>
      <c r="N12701" s="111">
        <v>8.0000000000000002E-3</v>
      </c>
      <c r="O12701" s="114">
        <v>104.94</v>
      </c>
    </row>
    <row r="12702" spans="1:15">
      <c r="A12702" s="108"/>
      <c r="B12702" s="108"/>
      <c r="I12702" s="113">
        <f t="shared" si="0"/>
        <v>5824</v>
      </c>
      <c r="J12702" s="111">
        <v>5824</v>
      </c>
      <c r="K12702" s="111" t="s">
        <v>3898</v>
      </c>
      <c r="L12702" s="111" t="s">
        <v>701</v>
      </c>
      <c r="M12702" s="111" t="s">
        <v>729</v>
      </c>
      <c r="N12702" s="111">
        <v>6.7000000000000002E-3</v>
      </c>
      <c r="O12702" s="114">
        <v>104.94</v>
      </c>
    </row>
    <row r="12703" spans="1:15">
      <c r="A12703" s="108"/>
      <c r="B12703" s="108"/>
      <c r="I12703" s="113">
        <f t="shared" si="0"/>
        <v>5811</v>
      </c>
      <c r="J12703" s="111">
        <v>5811</v>
      </c>
      <c r="K12703" s="111" t="s">
        <v>1786</v>
      </c>
      <c r="L12703" s="111" t="s">
        <v>701</v>
      </c>
      <c r="M12703" s="111" t="s">
        <v>729</v>
      </c>
      <c r="N12703" s="111">
        <v>7.0000000000000001E-3</v>
      </c>
      <c r="O12703" s="114">
        <v>110.55</v>
      </c>
    </row>
    <row r="12704" spans="1:15">
      <c r="A12704" s="108"/>
      <c r="B12704" s="108"/>
      <c r="I12704" s="113">
        <f t="shared" si="0"/>
        <v>5811</v>
      </c>
      <c r="J12704" s="111">
        <v>5811</v>
      </c>
      <c r="K12704" s="111" t="s">
        <v>1786</v>
      </c>
      <c r="L12704" s="111" t="s">
        <v>701</v>
      </c>
      <c r="M12704" s="111" t="s">
        <v>729</v>
      </c>
      <c r="N12704" s="111">
        <v>4.2200000000000001E-2</v>
      </c>
      <c r="O12704" s="114">
        <v>110.55</v>
      </c>
    </row>
    <row r="12705" spans="1:15">
      <c r="A12705" s="108"/>
      <c r="B12705" s="108"/>
      <c r="I12705" s="113">
        <f t="shared" si="0"/>
        <v>5811</v>
      </c>
      <c r="J12705" s="111">
        <v>5811</v>
      </c>
      <c r="K12705" s="111" t="s">
        <v>1786</v>
      </c>
      <c r="L12705" s="111" t="s">
        <v>701</v>
      </c>
      <c r="M12705" s="111" t="s">
        <v>729</v>
      </c>
      <c r="N12705" s="111">
        <v>3.4799999999999998E-2</v>
      </c>
      <c r="O12705" s="114">
        <v>110.55</v>
      </c>
    </row>
    <row r="12706" spans="1:15">
      <c r="A12706" s="108"/>
      <c r="B12706" s="108"/>
      <c r="I12706" s="113">
        <f t="shared" si="0"/>
        <v>5811</v>
      </c>
      <c r="J12706" s="111">
        <v>5811</v>
      </c>
      <c r="K12706" s="111" t="s">
        <v>1786</v>
      </c>
      <c r="L12706" s="111" t="s">
        <v>701</v>
      </c>
      <c r="M12706" s="111" t="s">
        <v>729</v>
      </c>
      <c r="N12706" s="111">
        <v>7.4999999999999997E-2</v>
      </c>
      <c r="O12706" s="114">
        <v>110.55</v>
      </c>
    </row>
    <row r="12707" spans="1:15">
      <c r="A12707" s="108"/>
      <c r="B12707" s="108"/>
      <c r="I12707" s="113">
        <f t="shared" si="0"/>
        <v>5811</v>
      </c>
      <c r="J12707" s="111">
        <v>5811</v>
      </c>
      <c r="K12707" s="111" t="s">
        <v>1786</v>
      </c>
      <c r="L12707" s="111" t="s">
        <v>701</v>
      </c>
      <c r="M12707" s="111" t="s">
        <v>729</v>
      </c>
      <c r="N12707" s="111">
        <v>1.8700000000000001E-2</v>
      </c>
      <c r="O12707" s="114">
        <v>110.55</v>
      </c>
    </row>
    <row r="12708" spans="1:15">
      <c r="A12708" s="108"/>
      <c r="B12708" s="108"/>
      <c r="I12708" s="113">
        <f t="shared" si="0"/>
        <v>5811</v>
      </c>
      <c r="J12708" s="111">
        <v>5811</v>
      </c>
      <c r="K12708" s="111" t="s">
        <v>1786</v>
      </c>
      <c r="L12708" s="111" t="s">
        <v>701</v>
      </c>
      <c r="M12708" s="111" t="s">
        <v>729</v>
      </c>
      <c r="N12708" s="111">
        <v>2.4E-2</v>
      </c>
      <c r="O12708" s="114">
        <v>110.55</v>
      </c>
    </row>
    <row r="12709" spans="1:15">
      <c r="A12709" s="108"/>
      <c r="B12709" s="108"/>
      <c r="I12709" s="113">
        <f t="shared" si="0"/>
        <v>5811</v>
      </c>
      <c r="J12709" s="111">
        <v>5811</v>
      </c>
      <c r="K12709" s="111" t="s">
        <v>1786</v>
      </c>
      <c r="L12709" s="111" t="s">
        <v>701</v>
      </c>
      <c r="M12709" s="111" t="s">
        <v>729</v>
      </c>
      <c r="N12709" s="111">
        <v>0.1265</v>
      </c>
      <c r="O12709" s="114">
        <v>110.55</v>
      </c>
    </row>
    <row r="12710" spans="1:15">
      <c r="A12710" s="108"/>
      <c r="B12710" s="108"/>
      <c r="I12710" s="113">
        <f t="shared" si="0"/>
        <v>5961</v>
      </c>
      <c r="J12710" s="111">
        <v>5961</v>
      </c>
      <c r="K12710" s="111" t="s">
        <v>3899</v>
      </c>
      <c r="L12710" s="111" t="s">
        <v>704</v>
      </c>
      <c r="M12710" s="111" t="s">
        <v>729</v>
      </c>
      <c r="N12710" s="111">
        <v>0.25</v>
      </c>
      <c r="O12710" s="114">
        <v>33.67</v>
      </c>
    </row>
    <row r="12711" spans="1:15">
      <c r="A12711" s="108"/>
      <c r="B12711" s="108"/>
      <c r="I12711" s="113">
        <f t="shared" si="0"/>
        <v>88316</v>
      </c>
      <c r="J12711" s="111">
        <v>88316</v>
      </c>
      <c r="K12711" s="111" t="s">
        <v>709</v>
      </c>
      <c r="L12711" s="111" t="s">
        <v>708</v>
      </c>
      <c r="M12711" s="111" t="s">
        <v>710</v>
      </c>
      <c r="N12711" s="111">
        <v>0.7</v>
      </c>
      <c r="O12711" s="114">
        <v>17.3</v>
      </c>
    </row>
    <row r="12712" spans="1:15">
      <c r="A12712" s="108"/>
      <c r="B12712" s="108"/>
      <c r="I12712" s="113">
        <f t="shared" si="0"/>
        <v>5811</v>
      </c>
      <c r="J12712" s="111">
        <v>5811</v>
      </c>
      <c r="K12712" s="111" t="s">
        <v>1786</v>
      </c>
      <c r="L12712" s="111" t="s">
        <v>701</v>
      </c>
      <c r="M12712" s="111" t="s">
        <v>729</v>
      </c>
      <c r="N12712" s="111">
        <v>3.27E-2</v>
      </c>
      <c r="O12712" s="114">
        <v>110.55</v>
      </c>
    </row>
    <row r="12713" spans="1:15">
      <c r="A12713" s="108"/>
      <c r="B12713" s="108"/>
      <c r="I12713" s="113">
        <f t="shared" si="0"/>
        <v>91386</v>
      </c>
      <c r="J12713" s="111">
        <v>91386</v>
      </c>
      <c r="K12713" s="111" t="s">
        <v>3883</v>
      </c>
      <c r="L12713" s="111" t="s">
        <v>701</v>
      </c>
      <c r="M12713" s="111" t="s">
        <v>729</v>
      </c>
      <c r="N12713" s="111">
        <v>4.6296000000000002E-3</v>
      </c>
      <c r="O12713" s="114">
        <v>136.91999999999999</v>
      </c>
    </row>
    <row r="12714" spans="1:15">
      <c r="A12714" s="108"/>
      <c r="B12714" s="108"/>
      <c r="I12714" s="113">
        <f t="shared" si="0"/>
        <v>91386</v>
      </c>
      <c r="J12714" s="111">
        <v>91386</v>
      </c>
      <c r="K12714" s="111" t="s">
        <v>3883</v>
      </c>
      <c r="L12714" s="111" t="s">
        <v>701</v>
      </c>
      <c r="M12714" s="111" t="s">
        <v>729</v>
      </c>
      <c r="N12714" s="111">
        <v>9.5692999999999993E-3</v>
      </c>
      <c r="O12714" s="114">
        <v>136.91999999999999</v>
      </c>
    </row>
    <row r="12715" spans="1:15">
      <c r="A12715" s="108"/>
      <c r="B12715" s="108"/>
      <c r="I12715" s="113">
        <f t="shared" si="0"/>
        <v>91386</v>
      </c>
      <c r="J12715" s="111">
        <v>91386</v>
      </c>
      <c r="K12715" s="111" t="s">
        <v>3883</v>
      </c>
      <c r="L12715" s="111" t="s">
        <v>701</v>
      </c>
      <c r="M12715" s="111" t="s">
        <v>729</v>
      </c>
      <c r="N12715" s="111">
        <v>5.9172000000000001E-3</v>
      </c>
      <c r="O12715" s="114">
        <v>136.91999999999999</v>
      </c>
    </row>
    <row r="12716" spans="1:15">
      <c r="A12716" s="108"/>
      <c r="B12716" s="108"/>
      <c r="I12716" s="113">
        <f t="shared" si="0"/>
        <v>67826</v>
      </c>
      <c r="J12716" s="111">
        <v>67826</v>
      </c>
      <c r="K12716" s="111" t="s">
        <v>3900</v>
      </c>
      <c r="L12716" s="111" t="s">
        <v>701</v>
      </c>
      <c r="M12716" s="111" t="s">
        <v>729</v>
      </c>
      <c r="N12716" s="111">
        <v>1.17E-2</v>
      </c>
      <c r="O12716" s="114">
        <v>98.3</v>
      </c>
    </row>
    <row r="12717" spans="1:15">
      <c r="A12717" s="108"/>
      <c r="B12717" s="108"/>
      <c r="I12717" s="113">
        <f t="shared" si="0"/>
        <v>67827</v>
      </c>
      <c r="J12717" s="111">
        <v>67827</v>
      </c>
      <c r="K12717" s="111" t="s">
        <v>3901</v>
      </c>
      <c r="L12717" s="111" t="s">
        <v>704</v>
      </c>
      <c r="M12717" s="111" t="s">
        <v>729</v>
      </c>
      <c r="N12717" s="111">
        <v>5.0000000000000001E-3</v>
      </c>
      <c r="O12717" s="114">
        <v>32.94</v>
      </c>
    </row>
    <row r="12718" spans="1:15">
      <c r="A12718" s="108"/>
      <c r="B12718" s="108"/>
      <c r="I12718" s="113">
        <f t="shared" si="0"/>
        <v>67826</v>
      </c>
      <c r="J12718" s="111">
        <v>67826</v>
      </c>
      <c r="K12718" s="111" t="s">
        <v>3900</v>
      </c>
      <c r="L12718" s="111" t="s">
        <v>701</v>
      </c>
      <c r="M12718" s="111" t="s">
        <v>729</v>
      </c>
      <c r="N12718" s="111">
        <v>1.01E-2</v>
      </c>
      <c r="O12718" s="114">
        <v>98.3</v>
      </c>
    </row>
    <row r="12719" spans="1:15">
      <c r="A12719" s="108"/>
      <c r="B12719" s="108"/>
      <c r="I12719" s="113">
        <f t="shared" si="0"/>
        <v>67827</v>
      </c>
      <c r="J12719" s="111">
        <v>67827</v>
      </c>
      <c r="K12719" s="111" t="s">
        <v>3901</v>
      </c>
      <c r="L12719" s="111" t="s">
        <v>704</v>
      </c>
      <c r="M12719" s="111" t="s">
        <v>729</v>
      </c>
      <c r="N12719" s="111">
        <v>4.3E-3</v>
      </c>
      <c r="O12719" s="114">
        <v>32.94</v>
      </c>
    </row>
    <row r="12720" spans="1:15">
      <c r="A12720" s="108"/>
      <c r="B12720" s="108"/>
      <c r="I12720" s="113">
        <f t="shared" si="0"/>
        <v>67826</v>
      </c>
      <c r="J12720" s="111">
        <v>67826</v>
      </c>
      <c r="K12720" s="111" t="s">
        <v>3900</v>
      </c>
      <c r="L12720" s="111" t="s">
        <v>701</v>
      </c>
      <c r="M12720" s="111" t="s">
        <v>729</v>
      </c>
      <c r="N12720" s="111">
        <v>9.2999999999999992E-3</v>
      </c>
      <c r="O12720" s="114">
        <v>98.3</v>
      </c>
    </row>
    <row r="12721" spans="1:15">
      <c r="A12721" s="108"/>
      <c r="B12721" s="108"/>
      <c r="I12721" s="113">
        <f t="shared" si="0"/>
        <v>67827</v>
      </c>
      <c r="J12721" s="111">
        <v>67827</v>
      </c>
      <c r="K12721" s="111" t="s">
        <v>3901</v>
      </c>
      <c r="L12721" s="111" t="s">
        <v>704</v>
      </c>
      <c r="M12721" s="111" t="s">
        <v>729</v>
      </c>
      <c r="N12721" s="111">
        <v>4.0000000000000001E-3</v>
      </c>
      <c r="O12721" s="114">
        <v>32.94</v>
      </c>
    </row>
    <row r="12722" spans="1:15">
      <c r="A12722" s="108"/>
      <c r="B12722" s="108"/>
      <c r="I12722" s="113">
        <f t="shared" si="0"/>
        <v>67826</v>
      </c>
      <c r="J12722" s="111">
        <v>67826</v>
      </c>
      <c r="K12722" s="111" t="s">
        <v>3900</v>
      </c>
      <c r="L12722" s="111" t="s">
        <v>701</v>
      </c>
      <c r="M12722" s="111" t="s">
        <v>729</v>
      </c>
      <c r="N12722" s="111">
        <v>3.7000000000000002E-3</v>
      </c>
      <c r="O12722" s="114">
        <v>98.3</v>
      </c>
    </row>
    <row r="12723" spans="1:15">
      <c r="A12723" s="108"/>
      <c r="B12723" s="108"/>
      <c r="I12723" s="113">
        <f t="shared" si="0"/>
        <v>67827</v>
      </c>
      <c r="J12723" s="111">
        <v>67827</v>
      </c>
      <c r="K12723" s="111" t="s">
        <v>3901</v>
      </c>
      <c r="L12723" s="111" t="s">
        <v>704</v>
      </c>
      <c r="M12723" s="111" t="s">
        <v>729</v>
      </c>
      <c r="N12723" s="111">
        <v>1.6000000000000001E-3</v>
      </c>
      <c r="O12723" s="114">
        <v>32.94</v>
      </c>
    </row>
    <row r="12724" spans="1:15">
      <c r="A12724" s="108"/>
      <c r="B12724" s="108"/>
      <c r="I12724" s="113">
        <f t="shared" si="0"/>
        <v>91533</v>
      </c>
      <c r="J12724" s="111">
        <v>91533</v>
      </c>
      <c r="K12724" s="111" t="s">
        <v>3888</v>
      </c>
      <c r="L12724" s="111" t="s">
        <v>701</v>
      </c>
      <c r="M12724" s="111" t="s">
        <v>729</v>
      </c>
      <c r="N12724" s="111">
        <v>3.0000000000000001E-3</v>
      </c>
      <c r="O12724" s="114">
        <v>27.19</v>
      </c>
    </row>
    <row r="12725" spans="1:15">
      <c r="A12725" s="108"/>
      <c r="B12725" s="108"/>
      <c r="I12725" s="113">
        <f t="shared" si="0"/>
        <v>91534</v>
      </c>
      <c r="J12725" s="111">
        <v>91534</v>
      </c>
      <c r="K12725" s="111" t="s">
        <v>3889</v>
      </c>
      <c r="L12725" s="111" t="s">
        <v>704</v>
      </c>
      <c r="M12725" s="111" t="s">
        <v>729</v>
      </c>
      <c r="N12725" s="111">
        <v>3.0000000000000001E-3</v>
      </c>
      <c r="O12725" s="114">
        <v>22.29</v>
      </c>
    </row>
    <row r="12726" spans="1:15">
      <c r="A12726" s="108"/>
      <c r="B12726" s="108"/>
      <c r="I12726" s="113">
        <f t="shared" si="0"/>
        <v>88309</v>
      </c>
      <c r="J12726" s="111">
        <v>88309</v>
      </c>
      <c r="K12726" s="111" t="s">
        <v>1803</v>
      </c>
      <c r="L12726" s="111" t="s">
        <v>708</v>
      </c>
      <c r="M12726" s="111" t="s">
        <v>710</v>
      </c>
      <c r="N12726" s="111">
        <v>0.11899999999999999</v>
      </c>
      <c r="O12726" s="114">
        <v>22.28</v>
      </c>
    </row>
    <row r="12727" spans="1:15">
      <c r="A12727" s="108"/>
      <c r="B12727" s="108"/>
      <c r="I12727" s="113">
        <f t="shared" si="0"/>
        <v>88316</v>
      </c>
      <c r="J12727" s="111">
        <v>88316</v>
      </c>
      <c r="K12727" s="111" t="s">
        <v>709</v>
      </c>
      <c r="L12727" s="111" t="s">
        <v>708</v>
      </c>
      <c r="M12727" s="111" t="s">
        <v>710</v>
      </c>
      <c r="N12727" s="111">
        <v>0.17899999999999999</v>
      </c>
      <c r="O12727" s="114">
        <v>17.3</v>
      </c>
    </row>
    <row r="12728" spans="1:15">
      <c r="A12728" s="108"/>
      <c r="B12728" s="108"/>
      <c r="I12728" s="113">
        <f t="shared" si="0"/>
        <v>88309</v>
      </c>
      <c r="J12728" s="111">
        <v>88309</v>
      </c>
      <c r="K12728" s="111" t="s">
        <v>1803</v>
      </c>
      <c r="L12728" s="111" t="s">
        <v>708</v>
      </c>
      <c r="M12728" s="111" t="s">
        <v>710</v>
      </c>
      <c r="N12728" s="111">
        <v>5.1999999999999998E-2</v>
      </c>
      <c r="O12728" s="114">
        <v>22.28</v>
      </c>
    </row>
    <row r="12729" spans="1:15">
      <c r="A12729" s="108"/>
      <c r="B12729" s="108"/>
      <c r="I12729" s="113">
        <f t="shared" si="0"/>
        <v>88316</v>
      </c>
      <c r="J12729" s="111">
        <v>88316</v>
      </c>
      <c r="K12729" s="111" t="s">
        <v>709</v>
      </c>
      <c r="L12729" s="111" t="s">
        <v>708</v>
      </c>
      <c r="M12729" s="111" t="s">
        <v>710</v>
      </c>
      <c r="N12729" s="111">
        <v>7.8E-2</v>
      </c>
      <c r="O12729" s="114">
        <v>17.3</v>
      </c>
    </row>
    <row r="12730" spans="1:15">
      <c r="A12730" s="108"/>
      <c r="B12730" s="108"/>
      <c r="I12730" s="113">
        <f t="shared" si="0"/>
        <v>91533</v>
      </c>
      <c r="J12730" s="111">
        <v>91533</v>
      </c>
      <c r="K12730" s="111" t="s">
        <v>3888</v>
      </c>
      <c r="L12730" s="111" t="s">
        <v>701</v>
      </c>
      <c r="M12730" s="111" t="s">
        <v>729</v>
      </c>
      <c r="N12730" s="111">
        <v>2E-3</v>
      </c>
      <c r="O12730" s="114">
        <v>27.19</v>
      </c>
    </row>
    <row r="12731" spans="1:15">
      <c r="A12731" s="108"/>
      <c r="B12731" s="108"/>
      <c r="I12731" s="113">
        <f t="shared" si="0"/>
        <v>91534</v>
      </c>
      <c r="J12731" s="111">
        <v>91534</v>
      </c>
      <c r="K12731" s="111" t="s">
        <v>3889</v>
      </c>
      <c r="L12731" s="111" t="s">
        <v>704</v>
      </c>
      <c r="M12731" s="111" t="s">
        <v>729</v>
      </c>
      <c r="N12731" s="111">
        <v>2E-3</v>
      </c>
      <c r="O12731" s="114">
        <v>22.29</v>
      </c>
    </row>
    <row r="12732" spans="1:15">
      <c r="A12732" s="108"/>
      <c r="B12732" s="108"/>
      <c r="I12732" s="113">
        <f t="shared" si="0"/>
        <v>88309</v>
      </c>
      <c r="J12732" s="111">
        <v>88309</v>
      </c>
      <c r="K12732" s="111" t="s">
        <v>1803</v>
      </c>
      <c r="L12732" s="111" t="s">
        <v>708</v>
      </c>
      <c r="M12732" s="111" t="s">
        <v>710</v>
      </c>
      <c r="N12732" s="111">
        <v>6.7000000000000004E-2</v>
      </c>
      <c r="O12732" s="114">
        <v>22.28</v>
      </c>
    </row>
    <row r="12733" spans="1:15">
      <c r="A12733" s="108"/>
      <c r="B12733" s="108"/>
      <c r="I12733" s="113">
        <f t="shared" si="0"/>
        <v>370</v>
      </c>
      <c r="J12733" s="111">
        <v>370</v>
      </c>
      <c r="K12733" s="111" t="s">
        <v>1792</v>
      </c>
      <c r="L12733" s="111" t="s">
        <v>750</v>
      </c>
      <c r="M12733" s="111" t="s">
        <v>710</v>
      </c>
      <c r="N12733" s="111">
        <v>1.1000000000000001</v>
      </c>
      <c r="O12733" s="114">
        <v>62.05</v>
      </c>
    </row>
    <row r="12734" spans="1:15">
      <c r="A12734" s="108"/>
      <c r="B12734" s="108"/>
      <c r="I12734" s="113">
        <f t="shared" si="0"/>
        <v>88309</v>
      </c>
      <c r="J12734" s="111">
        <v>88309</v>
      </c>
      <c r="K12734" s="111" t="s">
        <v>1803</v>
      </c>
      <c r="L12734" s="111" t="s">
        <v>708</v>
      </c>
      <c r="M12734" s="111" t="s">
        <v>710</v>
      </c>
      <c r="N12734" s="111">
        <v>2.0649999999999999</v>
      </c>
      <c r="O12734" s="114">
        <v>22.28</v>
      </c>
    </row>
    <row r="12735" spans="1:15">
      <c r="A12735" s="108"/>
      <c r="B12735" s="108"/>
      <c r="I12735" s="113">
        <f t="shared" si="0"/>
        <v>88316</v>
      </c>
      <c r="J12735" s="111">
        <v>88316</v>
      </c>
      <c r="K12735" s="111" t="s">
        <v>709</v>
      </c>
      <c r="L12735" s="111" t="s">
        <v>708</v>
      </c>
      <c r="M12735" s="111" t="s">
        <v>710</v>
      </c>
      <c r="N12735" s="111">
        <v>3.097</v>
      </c>
      <c r="O12735" s="114">
        <v>17.3</v>
      </c>
    </row>
    <row r="12736" spans="1:15">
      <c r="A12736" s="108"/>
      <c r="B12736" s="108"/>
      <c r="I12736" s="113">
        <f t="shared" si="0"/>
        <v>91533</v>
      </c>
      <c r="J12736" s="111">
        <v>91533</v>
      </c>
      <c r="K12736" s="111" t="s">
        <v>3888</v>
      </c>
      <c r="L12736" s="111" t="s">
        <v>701</v>
      </c>
      <c r="M12736" s="111" t="s">
        <v>729</v>
      </c>
      <c r="N12736" s="111">
        <v>6.9000000000000006E-2</v>
      </c>
      <c r="O12736" s="114">
        <v>27.19</v>
      </c>
    </row>
    <row r="12737" spans="1:15">
      <c r="A12737" s="108"/>
      <c r="B12737" s="108"/>
      <c r="I12737" s="113">
        <f t="shared" si="0"/>
        <v>91534</v>
      </c>
      <c r="J12737" s="111">
        <v>91534</v>
      </c>
      <c r="K12737" s="111" t="s">
        <v>3889</v>
      </c>
      <c r="L12737" s="111" t="s">
        <v>704</v>
      </c>
      <c r="M12737" s="111" t="s">
        <v>729</v>
      </c>
      <c r="N12737" s="111">
        <v>6.4000000000000001E-2</v>
      </c>
      <c r="O12737" s="114">
        <v>22.29</v>
      </c>
    </row>
    <row r="12738" spans="1:15">
      <c r="A12738" s="108"/>
      <c r="B12738" s="108"/>
      <c r="I12738" s="113">
        <f t="shared" si="0"/>
        <v>4720</v>
      </c>
      <c r="J12738" s="111">
        <v>4720</v>
      </c>
      <c r="K12738" s="111" t="s">
        <v>1802</v>
      </c>
      <c r="L12738" s="111" t="s">
        <v>750</v>
      </c>
      <c r="M12738" s="111" t="s">
        <v>702</v>
      </c>
      <c r="N12738" s="111">
        <v>1.1000000000000001</v>
      </c>
      <c r="O12738" s="114">
        <v>55.63</v>
      </c>
    </row>
    <row r="12739" spans="1:15">
      <c r="A12739" s="108"/>
      <c r="B12739" s="108"/>
      <c r="I12739" s="113">
        <f t="shared" si="0"/>
        <v>88309</v>
      </c>
      <c r="J12739" s="111">
        <v>88309</v>
      </c>
      <c r="K12739" s="111" t="s">
        <v>1803</v>
      </c>
      <c r="L12739" s="111" t="s">
        <v>708</v>
      </c>
      <c r="M12739" s="111" t="s">
        <v>710</v>
      </c>
      <c r="N12739" s="111">
        <v>2.5459999999999998</v>
      </c>
      <c r="O12739" s="114">
        <v>22.28</v>
      </c>
    </row>
    <row r="12740" spans="1:15">
      <c r="A12740" s="108"/>
      <c r="B12740" s="108"/>
      <c r="I12740" s="113">
        <f t="shared" si="0"/>
        <v>88316</v>
      </c>
      <c r="J12740" s="111">
        <v>88316</v>
      </c>
      <c r="K12740" s="111" t="s">
        <v>709</v>
      </c>
      <c r="L12740" s="111" t="s">
        <v>708</v>
      </c>
      <c r="M12740" s="111" t="s">
        <v>710</v>
      </c>
      <c r="N12740" s="111">
        <v>3.819</v>
      </c>
      <c r="O12740" s="114">
        <v>17.3</v>
      </c>
    </row>
    <row r="12741" spans="1:15">
      <c r="A12741" s="108"/>
      <c r="B12741" s="108"/>
      <c r="I12741" s="113">
        <f t="shared" si="0"/>
        <v>88309</v>
      </c>
      <c r="J12741" s="111">
        <v>88309</v>
      </c>
      <c r="K12741" s="111" t="s">
        <v>1803</v>
      </c>
      <c r="L12741" s="111" t="s">
        <v>708</v>
      </c>
      <c r="M12741" s="111" t="s">
        <v>710</v>
      </c>
      <c r="N12741" s="111">
        <v>2.149</v>
      </c>
      <c r="O12741" s="114">
        <v>22.28</v>
      </c>
    </row>
    <row r="12742" spans="1:15">
      <c r="A12742" s="108"/>
      <c r="B12742" s="108"/>
      <c r="I12742" s="113">
        <f t="shared" si="0"/>
        <v>88316</v>
      </c>
      <c r="J12742" s="111">
        <v>88316</v>
      </c>
      <c r="K12742" s="111" t="s">
        <v>709</v>
      </c>
      <c r="L12742" s="111" t="s">
        <v>708</v>
      </c>
      <c r="M12742" s="111" t="s">
        <v>710</v>
      </c>
      <c r="N12742" s="111">
        <v>3.2240000000000002</v>
      </c>
      <c r="O12742" s="114">
        <v>17.3</v>
      </c>
    </row>
    <row r="12743" spans="1:15">
      <c r="A12743" s="108"/>
      <c r="B12743" s="108"/>
      <c r="I12743" s="113">
        <f t="shared" si="0"/>
        <v>88309</v>
      </c>
      <c r="J12743" s="111">
        <v>88309</v>
      </c>
      <c r="K12743" s="111" t="s">
        <v>1803</v>
      </c>
      <c r="L12743" s="111" t="s">
        <v>708</v>
      </c>
      <c r="M12743" s="111" t="s">
        <v>710</v>
      </c>
      <c r="N12743" s="111">
        <v>2.6309999999999998</v>
      </c>
      <c r="O12743" s="114">
        <v>22.28</v>
      </c>
    </row>
    <row r="12744" spans="1:15">
      <c r="A12744" s="108"/>
      <c r="B12744" s="108"/>
      <c r="I12744" s="113">
        <f t="shared" si="0"/>
        <v>88316</v>
      </c>
      <c r="J12744" s="111">
        <v>88316</v>
      </c>
      <c r="K12744" s="111" t="s">
        <v>709</v>
      </c>
      <c r="L12744" s="111" t="s">
        <v>708</v>
      </c>
      <c r="M12744" s="111" t="s">
        <v>710</v>
      </c>
      <c r="N12744" s="111">
        <v>3.9470000000000001</v>
      </c>
      <c r="O12744" s="114">
        <v>17.3</v>
      </c>
    </row>
    <row r="12745" spans="1:15">
      <c r="A12745" s="108"/>
      <c r="B12745" s="108"/>
      <c r="I12745" s="113">
        <f t="shared" si="0"/>
        <v>88309</v>
      </c>
      <c r="J12745" s="111">
        <v>88309</v>
      </c>
      <c r="K12745" s="111" t="s">
        <v>1803</v>
      </c>
      <c r="L12745" s="111" t="s">
        <v>708</v>
      </c>
      <c r="M12745" s="111" t="s">
        <v>710</v>
      </c>
      <c r="N12745" s="111">
        <v>1.6719999999999999</v>
      </c>
      <c r="O12745" s="114">
        <v>22.28</v>
      </c>
    </row>
    <row r="12746" spans="1:15">
      <c r="A12746" s="108"/>
      <c r="B12746" s="108"/>
      <c r="I12746" s="113">
        <f t="shared" si="0"/>
        <v>88316</v>
      </c>
      <c r="J12746" s="111">
        <v>88316</v>
      </c>
      <c r="K12746" s="111" t="s">
        <v>709</v>
      </c>
      <c r="L12746" s="111" t="s">
        <v>708</v>
      </c>
      <c r="M12746" s="111" t="s">
        <v>710</v>
      </c>
      <c r="N12746" s="111">
        <v>2.508</v>
      </c>
      <c r="O12746" s="114">
        <v>17.3</v>
      </c>
    </row>
    <row r="12747" spans="1:15">
      <c r="A12747" s="108"/>
      <c r="B12747" s="108"/>
      <c r="I12747" s="113">
        <f t="shared" si="0"/>
        <v>91533</v>
      </c>
      <c r="J12747" s="111">
        <v>91533</v>
      </c>
      <c r="K12747" s="111" t="s">
        <v>3888</v>
      </c>
      <c r="L12747" s="111" t="s">
        <v>701</v>
      </c>
      <c r="M12747" s="111" t="s">
        <v>729</v>
      </c>
      <c r="N12747" s="111">
        <v>3.2000000000000001E-2</v>
      </c>
      <c r="O12747" s="114">
        <v>27.19</v>
      </c>
    </row>
    <row r="12748" spans="1:15">
      <c r="A12748" s="108"/>
      <c r="B12748" s="108"/>
      <c r="I12748" s="113">
        <f t="shared" si="0"/>
        <v>91534</v>
      </c>
      <c r="J12748" s="111">
        <v>91534</v>
      </c>
      <c r="K12748" s="111" t="s">
        <v>3889</v>
      </c>
      <c r="L12748" s="111" t="s">
        <v>704</v>
      </c>
      <c r="M12748" s="111" t="s">
        <v>729</v>
      </c>
      <c r="N12748" s="111">
        <v>0.03</v>
      </c>
      <c r="O12748" s="114">
        <v>22.29</v>
      </c>
    </row>
    <row r="12749" spans="1:15">
      <c r="A12749" s="108"/>
      <c r="B12749" s="108"/>
      <c r="I12749" s="113">
        <f t="shared" si="0"/>
        <v>88309</v>
      </c>
      <c r="J12749" s="111">
        <v>88309</v>
      </c>
      <c r="K12749" s="111" t="s">
        <v>1803</v>
      </c>
      <c r="L12749" s="111" t="s">
        <v>708</v>
      </c>
      <c r="M12749" s="111" t="s">
        <v>710</v>
      </c>
      <c r="N12749" s="111">
        <v>2.1539999999999999</v>
      </c>
      <c r="O12749" s="114">
        <v>22.28</v>
      </c>
    </row>
    <row r="12750" spans="1:15">
      <c r="A12750" s="108"/>
      <c r="B12750" s="108"/>
      <c r="I12750" s="113">
        <f t="shared" si="0"/>
        <v>88316</v>
      </c>
      <c r="J12750" s="111">
        <v>88316</v>
      </c>
      <c r="K12750" s="111" t="s">
        <v>709</v>
      </c>
      <c r="L12750" s="111" t="s">
        <v>708</v>
      </c>
      <c r="M12750" s="111" t="s">
        <v>710</v>
      </c>
      <c r="N12750" s="111">
        <v>3.23</v>
      </c>
      <c r="O12750" s="114">
        <v>17.3</v>
      </c>
    </row>
    <row r="12751" spans="1:15">
      <c r="A12751" s="108"/>
      <c r="B12751" s="108"/>
      <c r="I12751" s="113">
        <f t="shared" si="0"/>
        <v>88309</v>
      </c>
      <c r="J12751" s="111">
        <v>88309</v>
      </c>
      <c r="K12751" s="111" t="s">
        <v>1803</v>
      </c>
      <c r="L12751" s="111" t="s">
        <v>708</v>
      </c>
      <c r="M12751" s="111" t="s">
        <v>710</v>
      </c>
      <c r="N12751" s="111">
        <v>1.7569999999999999</v>
      </c>
      <c r="O12751" s="114">
        <v>22.28</v>
      </c>
    </row>
    <row r="12752" spans="1:15">
      <c r="A12752" s="108"/>
      <c r="B12752" s="108"/>
      <c r="I12752" s="113">
        <f t="shared" si="0"/>
        <v>88316</v>
      </c>
      <c r="J12752" s="111">
        <v>88316</v>
      </c>
      <c r="K12752" s="111" t="s">
        <v>709</v>
      </c>
      <c r="L12752" s="111" t="s">
        <v>708</v>
      </c>
      <c r="M12752" s="111" t="s">
        <v>710</v>
      </c>
      <c r="N12752" s="111">
        <v>2.6349999999999998</v>
      </c>
      <c r="O12752" s="114">
        <v>17.3</v>
      </c>
    </row>
    <row r="12753" spans="1:15">
      <c r="A12753" s="108"/>
      <c r="B12753" s="108"/>
      <c r="I12753" s="113">
        <f t="shared" si="0"/>
        <v>88309</v>
      </c>
      <c r="J12753" s="111">
        <v>88309</v>
      </c>
      <c r="K12753" s="111" t="s">
        <v>1803</v>
      </c>
      <c r="L12753" s="111" t="s">
        <v>708</v>
      </c>
      <c r="M12753" s="111" t="s">
        <v>710</v>
      </c>
      <c r="N12753" s="111">
        <v>2.238</v>
      </c>
      <c r="O12753" s="114">
        <v>22.28</v>
      </c>
    </row>
    <row r="12754" spans="1:15">
      <c r="A12754" s="108"/>
      <c r="B12754" s="108"/>
      <c r="I12754" s="113">
        <f t="shared" si="0"/>
        <v>88316</v>
      </c>
      <c r="J12754" s="111">
        <v>88316</v>
      </c>
      <c r="K12754" s="111" t="s">
        <v>709</v>
      </c>
      <c r="L12754" s="111" t="s">
        <v>708</v>
      </c>
      <c r="M12754" s="111" t="s">
        <v>710</v>
      </c>
      <c r="N12754" s="111">
        <v>3.3570000000000002</v>
      </c>
      <c r="O12754" s="114">
        <v>17.3</v>
      </c>
    </row>
    <row r="12755" spans="1:15">
      <c r="A12755" s="108"/>
      <c r="B12755" s="108"/>
      <c r="I12755" s="113">
        <f t="shared" si="0"/>
        <v>5678</v>
      </c>
      <c r="J12755" s="111">
        <v>5678</v>
      </c>
      <c r="K12755" s="111" t="s">
        <v>700</v>
      </c>
      <c r="L12755" s="111" t="s">
        <v>701</v>
      </c>
      <c r="M12755" s="111" t="s">
        <v>702</v>
      </c>
      <c r="N12755" s="111">
        <v>0.106</v>
      </c>
      <c r="O12755" s="114">
        <v>86.07</v>
      </c>
    </row>
    <row r="12756" spans="1:15">
      <c r="A12756" s="108"/>
      <c r="B12756" s="108"/>
      <c r="I12756" s="113">
        <f t="shared" si="0"/>
        <v>5679</v>
      </c>
      <c r="J12756" s="111">
        <v>5679</v>
      </c>
      <c r="K12756" s="111" t="s">
        <v>703</v>
      </c>
      <c r="L12756" s="111" t="s">
        <v>704</v>
      </c>
      <c r="M12756" s="111" t="s">
        <v>702</v>
      </c>
      <c r="N12756" s="111">
        <v>0.53</v>
      </c>
      <c r="O12756" s="114">
        <v>39.03</v>
      </c>
    </row>
    <row r="12757" spans="1:15">
      <c r="A12757" s="108"/>
      <c r="B12757" s="108"/>
      <c r="I12757" s="113">
        <f t="shared" si="0"/>
        <v>88309</v>
      </c>
      <c r="J12757" s="111">
        <v>88309</v>
      </c>
      <c r="K12757" s="111" t="s">
        <v>1803</v>
      </c>
      <c r="L12757" s="111" t="s">
        <v>708</v>
      </c>
      <c r="M12757" s="111" t="s">
        <v>710</v>
      </c>
      <c r="N12757" s="111">
        <v>0.76300000000000001</v>
      </c>
      <c r="O12757" s="114">
        <v>22.28</v>
      </c>
    </row>
    <row r="12758" spans="1:15">
      <c r="A12758" s="108"/>
      <c r="B12758" s="108"/>
      <c r="I12758" s="113">
        <f t="shared" si="0"/>
        <v>88316</v>
      </c>
      <c r="J12758" s="111">
        <v>88316</v>
      </c>
      <c r="K12758" s="111" t="s">
        <v>709</v>
      </c>
      <c r="L12758" s="111" t="s">
        <v>708</v>
      </c>
      <c r="M12758" s="111" t="s">
        <v>710</v>
      </c>
      <c r="N12758" s="111">
        <v>1.1439999999999999</v>
      </c>
      <c r="O12758" s="114">
        <v>17.3</v>
      </c>
    </row>
    <row r="12759" spans="1:15">
      <c r="A12759" s="108"/>
      <c r="B12759" s="108"/>
      <c r="I12759" s="113">
        <f t="shared" si="0"/>
        <v>5678</v>
      </c>
      <c r="J12759" s="111">
        <v>5678</v>
      </c>
      <c r="K12759" s="111" t="s">
        <v>700</v>
      </c>
      <c r="L12759" s="111" t="s">
        <v>701</v>
      </c>
      <c r="M12759" s="111" t="s">
        <v>702</v>
      </c>
      <c r="N12759" s="111">
        <v>0.13100000000000001</v>
      </c>
      <c r="O12759" s="114">
        <v>86.07</v>
      </c>
    </row>
    <row r="12760" spans="1:15">
      <c r="A12760" s="108"/>
      <c r="B12760" s="108"/>
      <c r="I12760" s="113">
        <f t="shared" si="0"/>
        <v>5679</v>
      </c>
      <c r="J12760" s="111">
        <v>5679</v>
      </c>
      <c r="K12760" s="111" t="s">
        <v>703</v>
      </c>
      <c r="L12760" s="111" t="s">
        <v>704</v>
      </c>
      <c r="M12760" s="111" t="s">
        <v>702</v>
      </c>
      <c r="N12760" s="111">
        <v>0.65300000000000002</v>
      </c>
      <c r="O12760" s="114">
        <v>39.03</v>
      </c>
    </row>
    <row r="12761" spans="1:15">
      <c r="A12761" s="108"/>
      <c r="B12761" s="108"/>
      <c r="I12761" s="113">
        <f t="shared" si="0"/>
        <v>88309</v>
      </c>
      <c r="J12761" s="111">
        <v>88309</v>
      </c>
      <c r="K12761" s="111" t="s">
        <v>1803</v>
      </c>
      <c r="L12761" s="111" t="s">
        <v>708</v>
      </c>
      <c r="M12761" s="111" t="s">
        <v>710</v>
      </c>
      <c r="N12761" s="111">
        <v>0.94099999999999995</v>
      </c>
      <c r="O12761" s="114">
        <v>22.28</v>
      </c>
    </row>
    <row r="12762" spans="1:15">
      <c r="A12762" s="108"/>
      <c r="B12762" s="108"/>
      <c r="I12762" s="113">
        <f t="shared" si="0"/>
        <v>88316</v>
      </c>
      <c r="J12762" s="111">
        <v>88316</v>
      </c>
      <c r="K12762" s="111" t="s">
        <v>709</v>
      </c>
      <c r="L12762" s="111" t="s">
        <v>708</v>
      </c>
      <c r="M12762" s="111" t="s">
        <v>710</v>
      </c>
      <c r="N12762" s="111">
        <v>1.411</v>
      </c>
      <c r="O12762" s="114">
        <v>17.3</v>
      </c>
    </row>
    <row r="12763" spans="1:15">
      <c r="A12763" s="108"/>
      <c r="B12763" s="108"/>
      <c r="I12763" s="113">
        <f t="shared" si="0"/>
        <v>5678</v>
      </c>
      <c r="J12763" s="111">
        <v>5678</v>
      </c>
      <c r="K12763" s="111" t="s">
        <v>700</v>
      </c>
      <c r="L12763" s="111" t="s">
        <v>701</v>
      </c>
      <c r="M12763" s="111" t="s">
        <v>702</v>
      </c>
      <c r="N12763" s="111">
        <v>0.11600000000000001</v>
      </c>
      <c r="O12763" s="114">
        <v>86.07</v>
      </c>
    </row>
    <row r="12764" spans="1:15">
      <c r="A12764" s="108"/>
      <c r="B12764" s="108"/>
      <c r="I12764" s="113">
        <f t="shared" si="0"/>
        <v>5679</v>
      </c>
      <c r="J12764" s="111">
        <v>5679</v>
      </c>
      <c r="K12764" s="111" t="s">
        <v>703</v>
      </c>
      <c r="L12764" s="111" t="s">
        <v>704</v>
      </c>
      <c r="M12764" s="111" t="s">
        <v>702</v>
      </c>
      <c r="N12764" s="111">
        <v>0.57799999999999996</v>
      </c>
      <c r="O12764" s="114">
        <v>39.03</v>
      </c>
    </row>
    <row r="12765" spans="1:15">
      <c r="A12765" s="108"/>
      <c r="B12765" s="108"/>
      <c r="I12765" s="113">
        <f t="shared" si="0"/>
        <v>88316</v>
      </c>
      <c r="J12765" s="111">
        <v>88316</v>
      </c>
      <c r="K12765" s="111" t="s">
        <v>709</v>
      </c>
      <c r="L12765" s="111" t="s">
        <v>708</v>
      </c>
      <c r="M12765" s="111" t="s">
        <v>710</v>
      </c>
      <c r="N12765" s="111">
        <v>1.248</v>
      </c>
      <c r="O12765" s="114">
        <v>17.3</v>
      </c>
    </row>
    <row r="12766" spans="1:15">
      <c r="A12766" s="108"/>
      <c r="B12766" s="108"/>
      <c r="I12766" s="113">
        <f t="shared" si="0"/>
        <v>5678</v>
      </c>
      <c r="J12766" s="111">
        <v>5678</v>
      </c>
      <c r="K12766" s="111" t="s">
        <v>700</v>
      </c>
      <c r="L12766" s="111" t="s">
        <v>701</v>
      </c>
      <c r="M12766" s="111" t="s">
        <v>702</v>
      </c>
      <c r="N12766" s="111">
        <v>0.14199999999999999</v>
      </c>
      <c r="O12766" s="114">
        <v>86.07</v>
      </c>
    </row>
    <row r="12767" spans="1:15">
      <c r="A12767" s="108"/>
      <c r="B12767" s="108"/>
      <c r="I12767" s="113">
        <f t="shared" si="0"/>
        <v>5679</v>
      </c>
      <c r="J12767" s="111">
        <v>5679</v>
      </c>
      <c r="K12767" s="111" t="s">
        <v>703</v>
      </c>
      <c r="L12767" s="111" t="s">
        <v>704</v>
      </c>
      <c r="M12767" s="111" t="s">
        <v>702</v>
      </c>
      <c r="N12767" s="111">
        <v>0.70799999999999996</v>
      </c>
      <c r="O12767" s="114">
        <v>39.03</v>
      </c>
    </row>
    <row r="12768" spans="1:15">
      <c r="A12768" s="108"/>
      <c r="B12768" s="108"/>
      <c r="I12768" s="113">
        <f t="shared" si="0"/>
        <v>88309</v>
      </c>
      <c r="J12768" s="111">
        <v>88309</v>
      </c>
      <c r="K12768" s="111" t="s">
        <v>1803</v>
      </c>
      <c r="L12768" s="111" t="s">
        <v>708</v>
      </c>
      <c r="M12768" s="111" t="s">
        <v>710</v>
      </c>
      <c r="N12768" s="111">
        <v>1.0189999999999999</v>
      </c>
      <c r="O12768" s="114">
        <v>22.28</v>
      </c>
    </row>
    <row r="12769" spans="1:15">
      <c r="A12769" s="108"/>
      <c r="B12769" s="108"/>
      <c r="I12769" s="113">
        <f t="shared" si="0"/>
        <v>88316</v>
      </c>
      <c r="J12769" s="111">
        <v>88316</v>
      </c>
      <c r="K12769" s="111" t="s">
        <v>709</v>
      </c>
      <c r="L12769" s="111" t="s">
        <v>708</v>
      </c>
      <c r="M12769" s="111" t="s">
        <v>710</v>
      </c>
      <c r="N12769" s="111">
        <v>1.528</v>
      </c>
      <c r="O12769" s="114">
        <v>17.3</v>
      </c>
    </row>
    <row r="12770" spans="1:15">
      <c r="A12770" s="108"/>
      <c r="B12770" s="108"/>
      <c r="I12770" s="113">
        <f t="shared" si="0"/>
        <v>5678</v>
      </c>
      <c r="J12770" s="111">
        <v>5678</v>
      </c>
      <c r="K12770" s="111" t="s">
        <v>700</v>
      </c>
      <c r="L12770" s="111" t="s">
        <v>701</v>
      </c>
      <c r="M12770" s="111" t="s">
        <v>702</v>
      </c>
      <c r="N12770" s="111">
        <v>6.3E-2</v>
      </c>
      <c r="O12770" s="114">
        <v>86.07</v>
      </c>
    </row>
    <row r="12771" spans="1:15">
      <c r="A12771" s="108"/>
      <c r="B12771" s="108"/>
      <c r="I12771" s="113">
        <f t="shared" si="0"/>
        <v>5679</v>
      </c>
      <c r="J12771" s="111">
        <v>5679</v>
      </c>
      <c r="K12771" s="111" t="s">
        <v>703</v>
      </c>
      <c r="L12771" s="111" t="s">
        <v>704</v>
      </c>
      <c r="M12771" s="111" t="s">
        <v>702</v>
      </c>
      <c r="N12771" s="111">
        <v>0.315</v>
      </c>
      <c r="O12771" s="114">
        <v>39.03</v>
      </c>
    </row>
    <row r="12772" spans="1:15">
      <c r="A12772" s="108"/>
      <c r="B12772" s="108"/>
      <c r="I12772" s="113">
        <f t="shared" si="0"/>
        <v>88309</v>
      </c>
      <c r="J12772" s="111">
        <v>88309</v>
      </c>
      <c r="K12772" s="111" t="s">
        <v>1803</v>
      </c>
      <c r="L12772" s="111" t="s">
        <v>708</v>
      </c>
      <c r="M12772" s="111" t="s">
        <v>710</v>
      </c>
      <c r="N12772" s="111">
        <v>0.45300000000000001</v>
      </c>
      <c r="O12772" s="114">
        <v>22.28</v>
      </c>
    </row>
    <row r="12773" spans="1:15">
      <c r="A12773" s="108"/>
      <c r="B12773" s="108"/>
      <c r="I12773" s="113">
        <f t="shared" si="0"/>
        <v>88316</v>
      </c>
      <c r="J12773" s="111">
        <v>88316</v>
      </c>
      <c r="K12773" s="111" t="s">
        <v>709</v>
      </c>
      <c r="L12773" s="111" t="s">
        <v>708</v>
      </c>
      <c r="M12773" s="111" t="s">
        <v>710</v>
      </c>
      <c r="N12773" s="111">
        <v>0.68</v>
      </c>
      <c r="O12773" s="114">
        <v>17.3</v>
      </c>
    </row>
    <row r="12774" spans="1:15">
      <c r="A12774" s="108"/>
      <c r="B12774" s="108"/>
      <c r="I12774" s="113">
        <f t="shared" si="0"/>
        <v>5678</v>
      </c>
      <c r="J12774" s="111">
        <v>5678</v>
      </c>
      <c r="K12774" s="111" t="s">
        <v>700</v>
      </c>
      <c r="L12774" s="111" t="s">
        <v>701</v>
      </c>
      <c r="M12774" s="111" t="s">
        <v>702</v>
      </c>
      <c r="N12774" s="111">
        <v>8.1000000000000003E-2</v>
      </c>
      <c r="O12774" s="114">
        <v>86.07</v>
      </c>
    </row>
    <row r="12775" spans="1:15">
      <c r="A12775" s="108"/>
      <c r="B12775" s="108"/>
      <c r="I12775" s="113">
        <f t="shared" si="0"/>
        <v>5679</v>
      </c>
      <c r="J12775" s="111">
        <v>5679</v>
      </c>
      <c r="K12775" s="111" t="s">
        <v>703</v>
      </c>
      <c r="L12775" s="111" t="s">
        <v>704</v>
      </c>
      <c r="M12775" s="111" t="s">
        <v>702</v>
      </c>
      <c r="N12775" s="111">
        <v>0.40600000000000003</v>
      </c>
      <c r="O12775" s="114">
        <v>39.03</v>
      </c>
    </row>
    <row r="12776" spans="1:15">
      <c r="A12776" s="108"/>
      <c r="B12776" s="108"/>
      <c r="I12776" s="113">
        <f t="shared" si="0"/>
        <v>88309</v>
      </c>
      <c r="J12776" s="111">
        <v>88309</v>
      </c>
      <c r="K12776" s="111" t="s">
        <v>1803</v>
      </c>
      <c r="L12776" s="111" t="s">
        <v>708</v>
      </c>
      <c r="M12776" s="111" t="s">
        <v>710</v>
      </c>
      <c r="N12776" s="111">
        <v>0.58399999999999996</v>
      </c>
      <c r="O12776" s="114">
        <v>22.28</v>
      </c>
    </row>
    <row r="12777" spans="1:15">
      <c r="A12777" s="108"/>
      <c r="B12777" s="108"/>
      <c r="I12777" s="113">
        <f t="shared" si="0"/>
        <v>88316</v>
      </c>
      <c r="J12777" s="111">
        <v>88316</v>
      </c>
      <c r="K12777" s="111" t="s">
        <v>709</v>
      </c>
      <c r="L12777" s="111" t="s">
        <v>708</v>
      </c>
      <c r="M12777" s="111" t="s">
        <v>710</v>
      </c>
      <c r="N12777" s="111">
        <v>0.876</v>
      </c>
      <c r="O12777" s="114">
        <v>17.3</v>
      </c>
    </row>
    <row r="12778" spans="1:15">
      <c r="A12778" s="108"/>
      <c r="B12778" s="108"/>
      <c r="I12778" s="113">
        <f t="shared" si="0"/>
        <v>5678</v>
      </c>
      <c r="J12778" s="111">
        <v>5678</v>
      </c>
      <c r="K12778" s="111" t="s">
        <v>700</v>
      </c>
      <c r="L12778" s="111" t="s">
        <v>701</v>
      </c>
      <c r="M12778" s="111" t="s">
        <v>702</v>
      </c>
      <c r="N12778" s="111">
        <v>7.1999999999999995E-2</v>
      </c>
      <c r="O12778" s="114">
        <v>86.07</v>
      </c>
    </row>
    <row r="12779" spans="1:15">
      <c r="A12779" s="108"/>
      <c r="B12779" s="108"/>
      <c r="I12779" s="113">
        <f t="shared" si="0"/>
        <v>5679</v>
      </c>
      <c r="J12779" s="111">
        <v>5679</v>
      </c>
      <c r="K12779" s="111" t="s">
        <v>703</v>
      </c>
      <c r="L12779" s="111" t="s">
        <v>704</v>
      </c>
      <c r="M12779" s="111" t="s">
        <v>702</v>
      </c>
      <c r="N12779" s="111">
        <v>0.36</v>
      </c>
      <c r="O12779" s="114">
        <v>39.03</v>
      </c>
    </row>
    <row r="12780" spans="1:15">
      <c r="A12780" s="108"/>
      <c r="B12780" s="108"/>
      <c r="I12780" s="113">
        <f t="shared" si="0"/>
        <v>88309</v>
      </c>
      <c r="J12780" s="111">
        <v>88309</v>
      </c>
      <c r="K12780" s="111" t="s">
        <v>1803</v>
      </c>
      <c r="L12780" s="111" t="s">
        <v>708</v>
      </c>
      <c r="M12780" s="111" t="s">
        <v>710</v>
      </c>
      <c r="N12780" s="111">
        <v>0.51800000000000002</v>
      </c>
      <c r="O12780" s="114">
        <v>22.28</v>
      </c>
    </row>
    <row r="12781" spans="1:15">
      <c r="A12781" s="108"/>
      <c r="B12781" s="108"/>
      <c r="I12781" s="113">
        <f t="shared" si="0"/>
        <v>88316</v>
      </c>
      <c r="J12781" s="111">
        <v>88316</v>
      </c>
      <c r="K12781" s="111" t="s">
        <v>709</v>
      </c>
      <c r="L12781" s="111" t="s">
        <v>708</v>
      </c>
      <c r="M12781" s="111" t="s">
        <v>710</v>
      </c>
      <c r="N12781" s="111">
        <v>0.77700000000000002</v>
      </c>
      <c r="O12781" s="114">
        <v>17.3</v>
      </c>
    </row>
    <row r="12782" spans="1:15">
      <c r="A12782" s="108"/>
      <c r="B12782" s="108"/>
      <c r="I12782" s="113">
        <f t="shared" si="0"/>
        <v>5678</v>
      </c>
      <c r="J12782" s="111">
        <v>5678</v>
      </c>
      <c r="K12782" s="111" t="s">
        <v>700</v>
      </c>
      <c r="L12782" s="111" t="s">
        <v>701</v>
      </c>
      <c r="M12782" s="111" t="s">
        <v>702</v>
      </c>
      <c r="N12782" s="111">
        <v>9.1999999999999998E-2</v>
      </c>
      <c r="O12782" s="114">
        <v>86.07</v>
      </c>
    </row>
    <row r="12783" spans="1:15">
      <c r="A12783" s="108"/>
      <c r="B12783" s="108"/>
      <c r="I12783" s="113">
        <f t="shared" si="0"/>
        <v>5679</v>
      </c>
      <c r="J12783" s="111">
        <v>5679</v>
      </c>
      <c r="K12783" s="111" t="s">
        <v>703</v>
      </c>
      <c r="L12783" s="111" t="s">
        <v>704</v>
      </c>
      <c r="M12783" s="111" t="s">
        <v>702</v>
      </c>
      <c r="N12783" s="111">
        <v>0.45800000000000002</v>
      </c>
      <c r="O12783" s="114">
        <v>39.03</v>
      </c>
    </row>
    <row r="12784" spans="1:15">
      <c r="A12784" s="108"/>
      <c r="B12784" s="108"/>
      <c r="I12784" s="113">
        <f t="shared" si="0"/>
        <v>88309</v>
      </c>
      <c r="J12784" s="111">
        <v>88309</v>
      </c>
      <c r="K12784" s="111" t="s">
        <v>1803</v>
      </c>
      <c r="L12784" s="111" t="s">
        <v>708</v>
      </c>
      <c r="M12784" s="111" t="s">
        <v>710</v>
      </c>
      <c r="N12784" s="111">
        <v>0.66</v>
      </c>
      <c r="O12784" s="114">
        <v>22.28</v>
      </c>
    </row>
    <row r="12785" spans="1:15">
      <c r="A12785" s="108"/>
      <c r="B12785" s="108"/>
      <c r="I12785" s="113">
        <f t="shared" si="0"/>
        <v>88316</v>
      </c>
      <c r="J12785" s="111">
        <v>88316</v>
      </c>
      <c r="K12785" s="111" t="s">
        <v>709</v>
      </c>
      <c r="L12785" s="111" t="s">
        <v>708</v>
      </c>
      <c r="M12785" s="111" t="s">
        <v>710</v>
      </c>
      <c r="N12785" s="111">
        <v>0.99</v>
      </c>
      <c r="O12785" s="114">
        <v>17.3</v>
      </c>
    </row>
    <row r="12786" spans="1:15">
      <c r="A12786" s="108"/>
      <c r="B12786" s="108"/>
      <c r="I12786" s="113">
        <f t="shared" si="0"/>
        <v>34557</v>
      </c>
      <c r="J12786" s="111">
        <v>34557</v>
      </c>
      <c r="K12786" s="111" t="s">
        <v>3902</v>
      </c>
      <c r="L12786" s="111" t="s">
        <v>728</v>
      </c>
      <c r="M12786" s="111" t="s">
        <v>702</v>
      </c>
      <c r="N12786" s="111">
        <v>0.78500000000000003</v>
      </c>
      <c r="O12786" s="114">
        <v>1.89</v>
      </c>
    </row>
    <row r="12787" spans="1:15">
      <c r="A12787" s="108"/>
      <c r="B12787" s="108"/>
      <c r="I12787" s="113">
        <f t="shared" si="0"/>
        <v>37395</v>
      </c>
      <c r="J12787" s="111">
        <v>37395</v>
      </c>
      <c r="K12787" s="111" t="s">
        <v>3903</v>
      </c>
      <c r="L12787" s="111" t="s">
        <v>1703</v>
      </c>
      <c r="M12787" s="111" t="s">
        <v>729</v>
      </c>
      <c r="N12787" s="111">
        <v>9.4000000000000004E-3</v>
      </c>
      <c r="O12787" s="114">
        <v>34.130000000000003</v>
      </c>
    </row>
    <row r="12788" spans="1:15">
      <c r="A12788" s="108"/>
      <c r="B12788" s="108"/>
      <c r="I12788" s="113">
        <f t="shared" si="0"/>
        <v>37592</v>
      </c>
      <c r="J12788" s="111">
        <v>37592</v>
      </c>
      <c r="K12788" s="111" t="s">
        <v>3904</v>
      </c>
      <c r="L12788" s="111" t="s">
        <v>706</v>
      </c>
      <c r="M12788" s="111" t="s">
        <v>702</v>
      </c>
      <c r="N12788" s="111">
        <v>13.35</v>
      </c>
      <c r="O12788" s="114">
        <v>1.08</v>
      </c>
    </row>
    <row r="12789" spans="1:15">
      <c r="A12789" s="108"/>
      <c r="B12789" s="108"/>
      <c r="I12789" s="113">
        <f t="shared" si="0"/>
        <v>87292</v>
      </c>
      <c r="J12789" s="111">
        <v>87292</v>
      </c>
      <c r="K12789" s="111" t="s">
        <v>2221</v>
      </c>
      <c r="L12789" s="111" t="s">
        <v>750</v>
      </c>
      <c r="M12789" s="111" t="s">
        <v>702</v>
      </c>
      <c r="N12789" s="111">
        <v>1.04E-2</v>
      </c>
      <c r="O12789" s="114">
        <v>299.79000000000002</v>
      </c>
    </row>
    <row r="12790" spans="1:15">
      <c r="A12790" s="108"/>
      <c r="B12790" s="108"/>
      <c r="I12790" s="113">
        <f t="shared" si="0"/>
        <v>88309</v>
      </c>
      <c r="J12790" s="111">
        <v>88309</v>
      </c>
      <c r="K12790" s="111" t="s">
        <v>1803</v>
      </c>
      <c r="L12790" s="111" t="s">
        <v>708</v>
      </c>
      <c r="M12790" s="111" t="s">
        <v>710</v>
      </c>
      <c r="N12790" s="111">
        <v>0.59</v>
      </c>
      <c r="O12790" s="114">
        <v>22.28</v>
      </c>
    </row>
    <row r="12791" spans="1:15">
      <c r="A12791" s="108"/>
      <c r="B12791" s="108"/>
      <c r="I12791" s="113">
        <f t="shared" si="0"/>
        <v>87369</v>
      </c>
      <c r="J12791" s="111">
        <v>87369</v>
      </c>
      <c r="K12791" s="111" t="s">
        <v>3905</v>
      </c>
      <c r="L12791" s="111" t="s">
        <v>750</v>
      </c>
      <c r="M12791" s="111" t="s">
        <v>702</v>
      </c>
      <c r="N12791" s="111">
        <v>1.04E-2</v>
      </c>
      <c r="O12791" s="114">
        <v>409.49</v>
      </c>
    </row>
    <row r="12792" spans="1:15">
      <c r="A12792" s="108"/>
      <c r="B12792" s="108"/>
      <c r="I12792" s="113">
        <f t="shared" si="0"/>
        <v>34547</v>
      </c>
      <c r="J12792" s="111">
        <v>34547</v>
      </c>
      <c r="K12792" s="111" t="s">
        <v>3906</v>
      </c>
      <c r="L12792" s="111" t="s">
        <v>728</v>
      </c>
      <c r="M12792" s="111" t="s">
        <v>702</v>
      </c>
      <c r="N12792" s="111">
        <v>0.78500000000000003</v>
      </c>
      <c r="O12792" s="114">
        <v>2.99</v>
      </c>
    </row>
    <row r="12793" spans="1:15">
      <c r="A12793" s="108"/>
      <c r="B12793" s="108"/>
      <c r="I12793" s="113">
        <f t="shared" si="0"/>
        <v>37395</v>
      </c>
      <c r="J12793" s="111">
        <v>37395</v>
      </c>
      <c r="K12793" s="111" t="s">
        <v>3903</v>
      </c>
      <c r="L12793" s="111" t="s">
        <v>1703</v>
      </c>
      <c r="M12793" s="111" t="s">
        <v>729</v>
      </c>
      <c r="N12793" s="111">
        <v>1.89E-2</v>
      </c>
      <c r="O12793" s="114">
        <v>34.130000000000003</v>
      </c>
    </row>
    <row r="12794" spans="1:15">
      <c r="A12794" s="108"/>
      <c r="B12794" s="108"/>
      <c r="I12794" s="113">
        <f t="shared" si="0"/>
        <v>37593</v>
      </c>
      <c r="J12794" s="111">
        <v>37593</v>
      </c>
      <c r="K12794" s="111" t="s">
        <v>3907</v>
      </c>
      <c r="L12794" s="111" t="s">
        <v>706</v>
      </c>
      <c r="M12794" s="111" t="s">
        <v>702</v>
      </c>
      <c r="N12794" s="111">
        <v>13.35</v>
      </c>
      <c r="O12794" s="114">
        <v>1.38</v>
      </c>
    </row>
    <row r="12795" spans="1:15">
      <c r="A12795" s="108"/>
      <c r="B12795" s="108"/>
      <c r="I12795" s="113">
        <f t="shared" si="0"/>
        <v>87292</v>
      </c>
      <c r="J12795" s="111">
        <v>87292</v>
      </c>
      <c r="K12795" s="111" t="s">
        <v>2221</v>
      </c>
      <c r="L12795" s="111" t="s">
        <v>750</v>
      </c>
      <c r="M12795" s="111" t="s">
        <v>702</v>
      </c>
      <c r="N12795" s="111">
        <v>1.18E-2</v>
      </c>
      <c r="O12795" s="114">
        <v>299.79000000000002</v>
      </c>
    </row>
    <row r="12796" spans="1:15">
      <c r="A12796" s="108"/>
      <c r="B12796" s="108"/>
      <c r="I12796" s="113">
        <f t="shared" si="0"/>
        <v>88309</v>
      </c>
      <c r="J12796" s="111">
        <v>88309</v>
      </c>
      <c r="K12796" s="111" t="s">
        <v>1803</v>
      </c>
      <c r="L12796" s="111" t="s">
        <v>708</v>
      </c>
      <c r="M12796" s="111" t="s">
        <v>710</v>
      </c>
      <c r="N12796" s="111">
        <v>0.86</v>
      </c>
      <c r="O12796" s="114">
        <v>22.28</v>
      </c>
    </row>
    <row r="12797" spans="1:15">
      <c r="A12797" s="108"/>
      <c r="B12797" s="108"/>
      <c r="I12797" s="113">
        <f t="shared" si="0"/>
        <v>88316</v>
      </c>
      <c r="J12797" s="111">
        <v>88316</v>
      </c>
      <c r="K12797" s="111" t="s">
        <v>709</v>
      </c>
      <c r="L12797" s="111" t="s">
        <v>708</v>
      </c>
      <c r="M12797" s="111" t="s">
        <v>710</v>
      </c>
      <c r="N12797" s="111">
        <v>0.43</v>
      </c>
      <c r="O12797" s="114">
        <v>17.3</v>
      </c>
    </row>
    <row r="12798" spans="1:15">
      <c r="A12798" s="108"/>
      <c r="B12798" s="108"/>
      <c r="I12798" s="113">
        <f t="shared" si="0"/>
        <v>87369</v>
      </c>
      <c r="J12798" s="111">
        <v>87369</v>
      </c>
      <c r="K12798" s="111" t="s">
        <v>3905</v>
      </c>
      <c r="L12798" s="111" t="s">
        <v>750</v>
      </c>
      <c r="M12798" s="111" t="s">
        <v>702</v>
      </c>
      <c r="N12798" s="111">
        <v>1.18E-2</v>
      </c>
      <c r="O12798" s="114">
        <v>409.49</v>
      </c>
    </row>
    <row r="12799" spans="1:15">
      <c r="A12799" s="108"/>
      <c r="B12799" s="108"/>
      <c r="I12799" s="113">
        <f t="shared" si="0"/>
        <v>34548</v>
      </c>
      <c r="J12799" s="111">
        <v>34548</v>
      </c>
      <c r="K12799" s="111" t="s">
        <v>3908</v>
      </c>
      <c r="L12799" s="111" t="s">
        <v>728</v>
      </c>
      <c r="M12799" s="111" t="s">
        <v>702</v>
      </c>
      <c r="N12799" s="111">
        <v>0.78500000000000003</v>
      </c>
      <c r="O12799" s="114">
        <v>4.91</v>
      </c>
    </row>
    <row r="12800" spans="1:15">
      <c r="A12800" s="108"/>
      <c r="B12800" s="108"/>
      <c r="I12800" s="113">
        <f t="shared" si="0"/>
        <v>37594</v>
      </c>
      <c r="J12800" s="111">
        <v>37594</v>
      </c>
      <c r="K12800" s="111" t="s">
        <v>3909</v>
      </c>
      <c r="L12800" s="111" t="s">
        <v>706</v>
      </c>
      <c r="M12800" s="111" t="s">
        <v>702</v>
      </c>
      <c r="N12800" s="111">
        <v>13.35</v>
      </c>
      <c r="O12800" s="114">
        <v>1.71</v>
      </c>
    </row>
    <row r="12801" spans="1:15">
      <c r="A12801" s="108"/>
      <c r="B12801" s="108"/>
      <c r="I12801" s="113">
        <f t="shared" si="0"/>
        <v>87292</v>
      </c>
      <c r="J12801" s="111">
        <v>87292</v>
      </c>
      <c r="K12801" s="111" t="s">
        <v>2221</v>
      </c>
      <c r="L12801" s="111" t="s">
        <v>750</v>
      </c>
      <c r="M12801" s="111" t="s">
        <v>702</v>
      </c>
      <c r="N12801" s="111">
        <v>1.38E-2</v>
      </c>
      <c r="O12801" s="114">
        <v>299.79000000000002</v>
      </c>
    </row>
    <row r="12802" spans="1:15">
      <c r="A12802" s="108"/>
      <c r="B12802" s="108"/>
      <c r="I12802" s="113">
        <f t="shared" si="0"/>
        <v>88309</v>
      </c>
      <c r="J12802" s="111">
        <v>88309</v>
      </c>
      <c r="K12802" s="111" t="s">
        <v>1803</v>
      </c>
      <c r="L12802" s="111" t="s">
        <v>708</v>
      </c>
      <c r="M12802" s="111" t="s">
        <v>710</v>
      </c>
      <c r="N12802" s="111">
        <v>0.99</v>
      </c>
      <c r="O12802" s="114">
        <v>22.28</v>
      </c>
    </row>
    <row r="12803" spans="1:15">
      <c r="A12803" s="108"/>
      <c r="B12803" s="108"/>
      <c r="I12803" s="113">
        <f t="shared" si="0"/>
        <v>87369</v>
      </c>
      <c r="J12803" s="111">
        <v>87369</v>
      </c>
      <c r="K12803" s="111" t="s">
        <v>3905</v>
      </c>
      <c r="L12803" s="111" t="s">
        <v>750</v>
      </c>
      <c r="M12803" s="111" t="s">
        <v>702</v>
      </c>
      <c r="N12803" s="111">
        <v>1.38E-2</v>
      </c>
      <c r="O12803" s="114">
        <v>409.49</v>
      </c>
    </row>
    <row r="12804" spans="1:15">
      <c r="A12804" s="108"/>
      <c r="B12804" s="108"/>
      <c r="I12804" s="113">
        <f t="shared" si="0"/>
        <v>34557</v>
      </c>
      <c r="J12804" s="111">
        <v>34557</v>
      </c>
      <c r="K12804" s="111" t="s">
        <v>3902</v>
      </c>
      <c r="L12804" s="111" t="s">
        <v>728</v>
      </c>
      <c r="M12804" s="111" t="s">
        <v>702</v>
      </c>
      <c r="N12804" s="111">
        <v>0.42</v>
      </c>
      <c r="O12804" s="114">
        <v>1.89</v>
      </c>
    </row>
    <row r="12805" spans="1:15">
      <c r="A12805" s="108"/>
      <c r="B12805" s="108"/>
      <c r="I12805" s="113">
        <f t="shared" si="0"/>
        <v>37395</v>
      </c>
      <c r="J12805" s="111">
        <v>37395</v>
      </c>
      <c r="K12805" s="111" t="s">
        <v>3903</v>
      </c>
      <c r="L12805" s="111" t="s">
        <v>1703</v>
      </c>
      <c r="M12805" s="111" t="s">
        <v>729</v>
      </c>
      <c r="N12805" s="111">
        <v>5.0000000000000001E-3</v>
      </c>
      <c r="O12805" s="114">
        <v>34.130000000000003</v>
      </c>
    </row>
    <row r="12806" spans="1:15">
      <c r="A12806" s="108"/>
      <c r="B12806" s="108"/>
      <c r="I12806" s="113">
        <f t="shared" si="0"/>
        <v>88309</v>
      </c>
      <c r="J12806" s="111">
        <v>88309</v>
      </c>
      <c r="K12806" s="111" t="s">
        <v>1803</v>
      </c>
      <c r="L12806" s="111" t="s">
        <v>708</v>
      </c>
      <c r="M12806" s="111" t="s">
        <v>710</v>
      </c>
      <c r="N12806" s="111">
        <v>0.48</v>
      </c>
      <c r="O12806" s="114">
        <v>22.28</v>
      </c>
    </row>
    <row r="12807" spans="1:15">
      <c r="A12807" s="108"/>
      <c r="B12807" s="108"/>
      <c r="I12807" s="113">
        <f t="shared" si="0"/>
        <v>34547</v>
      </c>
      <c r="J12807" s="111">
        <v>34547</v>
      </c>
      <c r="K12807" s="111" t="s">
        <v>3906</v>
      </c>
      <c r="L12807" s="111" t="s">
        <v>728</v>
      </c>
      <c r="M12807" s="111" t="s">
        <v>702</v>
      </c>
      <c r="N12807" s="111">
        <v>0.42</v>
      </c>
      <c r="O12807" s="114">
        <v>2.99</v>
      </c>
    </row>
    <row r="12808" spans="1:15">
      <c r="A12808" s="108"/>
      <c r="B12808" s="108"/>
      <c r="I12808" s="113">
        <f t="shared" si="0"/>
        <v>37395</v>
      </c>
      <c r="J12808" s="111">
        <v>37395</v>
      </c>
      <c r="K12808" s="111" t="s">
        <v>3903</v>
      </c>
      <c r="L12808" s="111" t="s">
        <v>1703</v>
      </c>
      <c r="M12808" s="111" t="s">
        <v>729</v>
      </c>
      <c r="N12808" s="111">
        <v>0.01</v>
      </c>
      <c r="O12808" s="114">
        <v>34.130000000000003</v>
      </c>
    </row>
    <row r="12809" spans="1:15">
      <c r="A12809" s="108"/>
      <c r="B12809" s="108"/>
      <c r="I12809" s="113">
        <f t="shared" si="0"/>
        <v>88309</v>
      </c>
      <c r="J12809" s="111">
        <v>88309</v>
      </c>
      <c r="K12809" s="111" t="s">
        <v>1803</v>
      </c>
      <c r="L12809" s="111" t="s">
        <v>708</v>
      </c>
      <c r="M12809" s="111" t="s">
        <v>710</v>
      </c>
      <c r="N12809" s="111">
        <v>0.75</v>
      </c>
      <c r="O12809" s="114">
        <v>22.28</v>
      </c>
    </row>
    <row r="12810" spans="1:15">
      <c r="A12810" s="108"/>
      <c r="B12810" s="108"/>
      <c r="I12810" s="113">
        <f t="shared" si="0"/>
        <v>34548</v>
      </c>
      <c r="J12810" s="111">
        <v>34548</v>
      </c>
      <c r="K12810" s="111" t="s">
        <v>3908</v>
      </c>
      <c r="L12810" s="111" t="s">
        <v>728</v>
      </c>
      <c r="M12810" s="111" t="s">
        <v>702</v>
      </c>
      <c r="N12810" s="111">
        <v>0.42</v>
      </c>
      <c r="O12810" s="114">
        <v>4.91</v>
      </c>
    </row>
    <row r="12811" spans="1:15">
      <c r="A12811" s="108"/>
      <c r="B12811" s="108"/>
      <c r="I12811" s="113">
        <f t="shared" si="0"/>
        <v>88309</v>
      </c>
      <c r="J12811" s="111">
        <v>88309</v>
      </c>
      <c r="K12811" s="111" t="s">
        <v>1803</v>
      </c>
      <c r="L12811" s="111" t="s">
        <v>708</v>
      </c>
      <c r="M12811" s="111" t="s">
        <v>710</v>
      </c>
      <c r="N12811" s="111">
        <v>0.88</v>
      </c>
      <c r="O12811" s="114">
        <v>22.28</v>
      </c>
    </row>
    <row r="12812" spans="1:15">
      <c r="A12812" s="108"/>
      <c r="B12812" s="108"/>
      <c r="I12812" s="113">
        <f t="shared" si="0"/>
        <v>37592</v>
      </c>
      <c r="J12812" s="111">
        <v>37592</v>
      </c>
      <c r="K12812" s="111" t="s">
        <v>3904</v>
      </c>
      <c r="L12812" s="111" t="s">
        <v>706</v>
      </c>
      <c r="M12812" s="111" t="s">
        <v>702</v>
      </c>
      <c r="N12812" s="111">
        <v>13.6</v>
      </c>
      <c r="O12812" s="114">
        <v>1.08</v>
      </c>
    </row>
    <row r="12813" spans="1:15">
      <c r="A12813" s="108"/>
      <c r="B12813" s="108"/>
      <c r="I12813" s="113">
        <f t="shared" si="0"/>
        <v>88309</v>
      </c>
      <c r="J12813" s="111">
        <v>88309</v>
      </c>
      <c r="K12813" s="111" t="s">
        <v>1803</v>
      </c>
      <c r="L12813" s="111" t="s">
        <v>708</v>
      </c>
      <c r="M12813" s="111" t="s">
        <v>710</v>
      </c>
      <c r="N12813" s="111">
        <v>0.79</v>
      </c>
      <c r="O12813" s="114">
        <v>22.28</v>
      </c>
    </row>
    <row r="12814" spans="1:15">
      <c r="A12814" s="108"/>
      <c r="B12814" s="108"/>
      <c r="I12814" s="113">
        <f t="shared" si="0"/>
        <v>37593</v>
      </c>
      <c r="J12814" s="111">
        <v>37593</v>
      </c>
      <c r="K12814" s="111" t="s">
        <v>3907</v>
      </c>
      <c r="L12814" s="111" t="s">
        <v>706</v>
      </c>
      <c r="M12814" s="111" t="s">
        <v>702</v>
      </c>
      <c r="N12814" s="111">
        <v>13.6</v>
      </c>
      <c r="O12814" s="114">
        <v>1.38</v>
      </c>
    </row>
    <row r="12815" spans="1:15">
      <c r="A12815" s="108"/>
      <c r="B12815" s="108"/>
      <c r="I12815" s="113">
        <f t="shared" si="0"/>
        <v>88309</v>
      </c>
      <c r="J12815" s="111">
        <v>88309</v>
      </c>
      <c r="K12815" s="111" t="s">
        <v>1803</v>
      </c>
      <c r="L12815" s="111" t="s">
        <v>708</v>
      </c>
      <c r="M12815" s="111" t="s">
        <v>710</v>
      </c>
      <c r="N12815" s="111">
        <v>1.06</v>
      </c>
      <c r="O12815" s="114">
        <v>22.28</v>
      </c>
    </row>
    <row r="12816" spans="1:15">
      <c r="A12816" s="108"/>
      <c r="B12816" s="108"/>
      <c r="I12816" s="113">
        <f t="shared" si="0"/>
        <v>88316</v>
      </c>
      <c r="J12816" s="111">
        <v>88316</v>
      </c>
      <c r="K12816" s="111" t="s">
        <v>709</v>
      </c>
      <c r="L12816" s="111" t="s">
        <v>708</v>
      </c>
      <c r="M12816" s="111" t="s">
        <v>710</v>
      </c>
      <c r="N12816" s="111">
        <v>0.53</v>
      </c>
      <c r="O12816" s="114">
        <v>17.3</v>
      </c>
    </row>
    <row r="12817" spans="1:15">
      <c r="A12817" s="108"/>
      <c r="B12817" s="108"/>
      <c r="I12817" s="113">
        <f t="shared" si="0"/>
        <v>37594</v>
      </c>
      <c r="J12817" s="111">
        <v>37594</v>
      </c>
      <c r="K12817" s="111" t="s">
        <v>3909</v>
      </c>
      <c r="L12817" s="111" t="s">
        <v>706</v>
      </c>
      <c r="M12817" s="111" t="s">
        <v>702</v>
      </c>
      <c r="N12817" s="111">
        <v>13.6</v>
      </c>
      <c r="O12817" s="114">
        <v>1.71</v>
      </c>
    </row>
    <row r="12818" spans="1:15">
      <c r="A12818" s="108"/>
      <c r="B12818" s="108"/>
      <c r="I12818" s="113">
        <f t="shared" si="0"/>
        <v>88309</v>
      </c>
      <c r="J12818" s="111">
        <v>88309</v>
      </c>
      <c r="K12818" s="111" t="s">
        <v>1803</v>
      </c>
      <c r="L12818" s="111" t="s">
        <v>708</v>
      </c>
      <c r="M12818" s="111" t="s">
        <v>710</v>
      </c>
      <c r="N12818" s="111">
        <v>1.18</v>
      </c>
      <c r="O12818" s="114">
        <v>22.28</v>
      </c>
    </row>
    <row r="12819" spans="1:15">
      <c r="A12819" s="108"/>
      <c r="B12819" s="108"/>
      <c r="I12819" s="113">
        <f t="shared" si="0"/>
        <v>88316</v>
      </c>
      <c r="J12819" s="111">
        <v>88316</v>
      </c>
      <c r="K12819" s="111" t="s">
        <v>709</v>
      </c>
      <c r="L12819" s="111" t="s">
        <v>708</v>
      </c>
      <c r="M12819" s="111" t="s">
        <v>710</v>
      </c>
      <c r="N12819" s="111">
        <v>0.59</v>
      </c>
      <c r="O12819" s="114">
        <v>17.3</v>
      </c>
    </row>
    <row r="12820" spans="1:15">
      <c r="A12820" s="108"/>
      <c r="B12820" s="108"/>
      <c r="I12820" s="113">
        <f t="shared" si="0"/>
        <v>7266</v>
      </c>
      <c r="J12820" s="111">
        <v>7266</v>
      </c>
      <c r="K12820" s="111" t="s">
        <v>3910</v>
      </c>
      <c r="L12820" s="111" t="s">
        <v>1730</v>
      </c>
      <c r="M12820" s="111" t="s">
        <v>710</v>
      </c>
      <c r="N12820" s="111">
        <v>2.793E-2</v>
      </c>
      <c r="O12820" s="114">
        <v>420</v>
      </c>
    </row>
    <row r="12821" spans="1:15">
      <c r="A12821" s="108"/>
      <c r="B12821" s="108"/>
      <c r="I12821" s="113">
        <f t="shared" si="0"/>
        <v>87292</v>
      </c>
      <c r="J12821" s="111">
        <v>87292</v>
      </c>
      <c r="K12821" s="111" t="s">
        <v>2221</v>
      </c>
      <c r="L12821" s="111" t="s">
        <v>750</v>
      </c>
      <c r="M12821" s="111" t="s">
        <v>702</v>
      </c>
      <c r="N12821" s="111">
        <v>9.7999999999999997E-3</v>
      </c>
      <c r="O12821" s="114">
        <v>299.79000000000002</v>
      </c>
    </row>
    <row r="12822" spans="1:15">
      <c r="A12822" s="108"/>
      <c r="B12822" s="108"/>
      <c r="I12822" s="113">
        <f t="shared" si="0"/>
        <v>88309</v>
      </c>
      <c r="J12822" s="111">
        <v>88309</v>
      </c>
      <c r="K12822" s="111" t="s">
        <v>1803</v>
      </c>
      <c r="L12822" s="111" t="s">
        <v>708</v>
      </c>
      <c r="M12822" s="111" t="s">
        <v>710</v>
      </c>
      <c r="N12822" s="111">
        <v>1.69</v>
      </c>
      <c r="O12822" s="114">
        <v>22.28</v>
      </c>
    </row>
    <row r="12823" spans="1:15">
      <c r="A12823" s="108"/>
      <c r="B12823" s="108"/>
      <c r="I12823" s="113">
        <f t="shared" si="0"/>
        <v>88316</v>
      </c>
      <c r="J12823" s="111">
        <v>88316</v>
      </c>
      <c r="K12823" s="111" t="s">
        <v>709</v>
      </c>
      <c r="L12823" s="111" t="s">
        <v>708</v>
      </c>
      <c r="M12823" s="111" t="s">
        <v>710</v>
      </c>
      <c r="N12823" s="111">
        <v>0.84499999999999997</v>
      </c>
      <c r="O12823" s="114">
        <v>17.3</v>
      </c>
    </row>
    <row r="12824" spans="1:15">
      <c r="A12824" s="108"/>
      <c r="B12824" s="108"/>
      <c r="I12824" s="113">
        <f t="shared" si="0"/>
        <v>87369</v>
      </c>
      <c r="J12824" s="111">
        <v>87369</v>
      </c>
      <c r="K12824" s="111" t="s">
        <v>3905</v>
      </c>
      <c r="L12824" s="111" t="s">
        <v>750</v>
      </c>
      <c r="M12824" s="111" t="s">
        <v>702</v>
      </c>
      <c r="N12824" s="111">
        <v>9.7999999999999997E-3</v>
      </c>
      <c r="O12824" s="114">
        <v>409.49</v>
      </c>
    </row>
    <row r="12825" spans="1:15">
      <c r="A12825" s="108"/>
      <c r="B12825" s="108"/>
      <c r="I12825" s="113">
        <f t="shared" si="0"/>
        <v>34558</v>
      </c>
      <c r="J12825" s="111">
        <v>34558</v>
      </c>
      <c r="K12825" s="111" t="s">
        <v>3911</v>
      </c>
      <c r="L12825" s="111" t="s">
        <v>728</v>
      </c>
      <c r="M12825" s="111" t="s">
        <v>702</v>
      </c>
      <c r="N12825" s="111">
        <v>0.78500000000000003</v>
      </c>
      <c r="O12825" s="114">
        <v>2.4300000000000002</v>
      </c>
    </row>
    <row r="12826" spans="1:15">
      <c r="A12826" s="108"/>
      <c r="B12826" s="108"/>
      <c r="I12826" s="113">
        <f t="shared" si="0"/>
        <v>38783</v>
      </c>
      <c r="J12826" s="111">
        <v>38783</v>
      </c>
      <c r="K12826" s="111" t="s">
        <v>3912</v>
      </c>
      <c r="L12826" s="111" t="s">
        <v>706</v>
      </c>
      <c r="M12826" s="111" t="s">
        <v>702</v>
      </c>
      <c r="N12826" s="111">
        <v>27.93</v>
      </c>
      <c r="O12826" s="114">
        <v>0.56000000000000005</v>
      </c>
    </row>
    <row r="12827" spans="1:15">
      <c r="A12827" s="108"/>
      <c r="B12827" s="108"/>
      <c r="I12827" s="113">
        <f t="shared" si="0"/>
        <v>87292</v>
      </c>
      <c r="J12827" s="111">
        <v>87292</v>
      </c>
      <c r="K12827" s="111" t="s">
        <v>2221</v>
      </c>
      <c r="L12827" s="111" t="s">
        <v>750</v>
      </c>
      <c r="M12827" s="111" t="s">
        <v>702</v>
      </c>
      <c r="N12827" s="111">
        <v>1.2500000000000001E-2</v>
      </c>
      <c r="O12827" s="114">
        <v>299.79000000000002</v>
      </c>
    </row>
    <row r="12828" spans="1:15">
      <c r="A12828" s="108"/>
      <c r="B12828" s="108"/>
      <c r="I12828" s="113">
        <f t="shared" si="0"/>
        <v>88309</v>
      </c>
      <c r="J12828" s="111">
        <v>88309</v>
      </c>
      <c r="K12828" s="111" t="s">
        <v>1803</v>
      </c>
      <c r="L12828" s="111" t="s">
        <v>708</v>
      </c>
      <c r="M12828" s="111" t="s">
        <v>710</v>
      </c>
      <c r="N12828" s="111">
        <v>1.42</v>
      </c>
      <c r="O12828" s="114">
        <v>22.28</v>
      </c>
    </row>
    <row r="12829" spans="1:15">
      <c r="A12829" s="108"/>
      <c r="B12829" s="108"/>
      <c r="I12829" s="113">
        <f t="shared" si="0"/>
        <v>87369</v>
      </c>
      <c r="J12829" s="111">
        <v>87369</v>
      </c>
      <c r="K12829" s="111" t="s">
        <v>3905</v>
      </c>
      <c r="L12829" s="111" t="s">
        <v>750</v>
      </c>
      <c r="M12829" s="111" t="s">
        <v>702</v>
      </c>
      <c r="N12829" s="111">
        <v>1.2500000000000001E-2</v>
      </c>
      <c r="O12829" s="114">
        <v>409.49</v>
      </c>
    </row>
    <row r="12830" spans="1:15">
      <c r="A12830" s="108"/>
      <c r="B12830" s="108"/>
      <c r="I12830" s="113">
        <f t="shared" si="0"/>
        <v>7267</v>
      </c>
      <c r="J12830" s="111">
        <v>7267</v>
      </c>
      <c r="K12830" s="111" t="s">
        <v>3913</v>
      </c>
      <c r="L12830" s="111" t="s">
        <v>706</v>
      </c>
      <c r="M12830" s="111" t="s">
        <v>702</v>
      </c>
      <c r="N12830" s="111">
        <v>37.24</v>
      </c>
      <c r="O12830" s="114">
        <v>0.38</v>
      </c>
    </row>
    <row r="12831" spans="1:15">
      <c r="A12831" s="108"/>
      <c r="B12831" s="108"/>
      <c r="I12831" s="113">
        <f t="shared" si="0"/>
        <v>34557</v>
      </c>
      <c r="J12831" s="111">
        <v>34557</v>
      </c>
      <c r="K12831" s="111" t="s">
        <v>3902</v>
      </c>
      <c r="L12831" s="111" t="s">
        <v>728</v>
      </c>
      <c r="M12831" s="111" t="s">
        <v>702</v>
      </c>
      <c r="N12831" s="111">
        <v>1.0900000000000001</v>
      </c>
      <c r="O12831" s="114">
        <v>1.89</v>
      </c>
    </row>
    <row r="12832" spans="1:15">
      <c r="A12832" s="108"/>
      <c r="B12832" s="108"/>
      <c r="I12832" s="113">
        <f t="shared" si="0"/>
        <v>37395</v>
      </c>
      <c r="J12832" s="111">
        <v>37395</v>
      </c>
      <c r="K12832" s="111" t="s">
        <v>3903</v>
      </c>
      <c r="L12832" s="111" t="s">
        <v>1703</v>
      </c>
      <c r="M12832" s="111" t="s">
        <v>729</v>
      </c>
      <c r="N12832" s="111">
        <v>1.3100000000000001E-2</v>
      </c>
      <c r="O12832" s="114">
        <v>34.130000000000003</v>
      </c>
    </row>
    <row r="12833" spans="1:15">
      <c r="A12833" s="108"/>
      <c r="B12833" s="108"/>
      <c r="I12833" s="113">
        <f t="shared" si="0"/>
        <v>87292</v>
      </c>
      <c r="J12833" s="111">
        <v>87292</v>
      </c>
      <c r="K12833" s="111" t="s">
        <v>2221</v>
      </c>
      <c r="L12833" s="111" t="s">
        <v>750</v>
      </c>
      <c r="M12833" s="111" t="s">
        <v>702</v>
      </c>
      <c r="N12833" s="111">
        <v>1.06E-2</v>
      </c>
      <c r="O12833" s="114">
        <v>299.79000000000002</v>
      </c>
    </row>
    <row r="12834" spans="1:15">
      <c r="A12834" s="108"/>
      <c r="B12834" s="108"/>
      <c r="I12834" s="113">
        <f t="shared" si="0"/>
        <v>88309</v>
      </c>
      <c r="J12834" s="111">
        <v>88309</v>
      </c>
      <c r="K12834" s="111" t="s">
        <v>1803</v>
      </c>
      <c r="L12834" s="111" t="s">
        <v>708</v>
      </c>
      <c r="M12834" s="111" t="s">
        <v>710</v>
      </c>
      <c r="N12834" s="111">
        <v>1.927</v>
      </c>
      <c r="O12834" s="114">
        <v>22.28</v>
      </c>
    </row>
    <row r="12835" spans="1:15">
      <c r="A12835" s="108"/>
      <c r="B12835" s="108"/>
      <c r="I12835" s="113">
        <f t="shared" si="0"/>
        <v>88316</v>
      </c>
      <c r="J12835" s="111">
        <v>88316</v>
      </c>
      <c r="K12835" s="111" t="s">
        <v>709</v>
      </c>
      <c r="L12835" s="111" t="s">
        <v>708</v>
      </c>
      <c r="M12835" s="111" t="s">
        <v>710</v>
      </c>
      <c r="N12835" s="111">
        <v>0.96399999999999997</v>
      </c>
      <c r="O12835" s="114">
        <v>17.3</v>
      </c>
    </row>
    <row r="12836" spans="1:15">
      <c r="A12836" s="108"/>
      <c r="B12836" s="108"/>
      <c r="I12836" s="113">
        <f t="shared" si="0"/>
        <v>87369</v>
      </c>
      <c r="J12836" s="111">
        <v>87369</v>
      </c>
      <c r="K12836" s="111" t="s">
        <v>3905</v>
      </c>
      <c r="L12836" s="111" t="s">
        <v>750</v>
      </c>
      <c r="M12836" s="111" t="s">
        <v>702</v>
      </c>
      <c r="N12836" s="111">
        <v>1.06E-2</v>
      </c>
      <c r="O12836" s="114">
        <v>409.49</v>
      </c>
    </row>
    <row r="12837" spans="1:15">
      <c r="A12837" s="108"/>
      <c r="B12837" s="108"/>
      <c r="I12837" s="113">
        <f t="shared" si="0"/>
        <v>7267</v>
      </c>
      <c r="J12837" s="111">
        <v>7267</v>
      </c>
      <c r="K12837" s="111" t="s">
        <v>3913</v>
      </c>
      <c r="L12837" s="111" t="s">
        <v>706</v>
      </c>
      <c r="M12837" s="111" t="s">
        <v>702</v>
      </c>
      <c r="N12837" s="111">
        <v>55.85</v>
      </c>
      <c r="O12837" s="114">
        <v>0.38</v>
      </c>
    </row>
    <row r="12838" spans="1:15">
      <c r="A12838" s="108"/>
      <c r="B12838" s="108"/>
      <c r="I12838" s="113">
        <f t="shared" si="0"/>
        <v>34547</v>
      </c>
      <c r="J12838" s="111">
        <v>34547</v>
      </c>
      <c r="K12838" s="111" t="s">
        <v>3906</v>
      </c>
      <c r="L12838" s="111" t="s">
        <v>728</v>
      </c>
      <c r="M12838" s="111" t="s">
        <v>702</v>
      </c>
      <c r="N12838" s="111">
        <v>1.51</v>
      </c>
      <c r="O12838" s="114">
        <v>2.99</v>
      </c>
    </row>
    <row r="12839" spans="1:15">
      <c r="A12839" s="108"/>
      <c r="B12839" s="108"/>
      <c r="I12839" s="113">
        <f t="shared" si="0"/>
        <v>37395</v>
      </c>
      <c r="J12839" s="111">
        <v>37395</v>
      </c>
      <c r="K12839" s="111" t="s">
        <v>3903</v>
      </c>
      <c r="L12839" s="111" t="s">
        <v>1703</v>
      </c>
      <c r="M12839" s="111" t="s">
        <v>729</v>
      </c>
      <c r="N12839" s="111">
        <v>3.6299999999999999E-2</v>
      </c>
      <c r="O12839" s="114">
        <v>34.130000000000003</v>
      </c>
    </row>
    <row r="12840" spans="1:15">
      <c r="A12840" s="108"/>
      <c r="B12840" s="108"/>
      <c r="I12840" s="113">
        <f t="shared" si="0"/>
        <v>87292</v>
      </c>
      <c r="J12840" s="111">
        <v>87292</v>
      </c>
      <c r="K12840" s="111" t="s">
        <v>2221</v>
      </c>
      <c r="L12840" s="111" t="s">
        <v>750</v>
      </c>
      <c r="M12840" s="111" t="s">
        <v>702</v>
      </c>
      <c r="N12840" s="111">
        <v>1.35E-2</v>
      </c>
      <c r="O12840" s="114">
        <v>299.79000000000002</v>
      </c>
    </row>
    <row r="12841" spans="1:15">
      <c r="A12841" s="108"/>
      <c r="B12841" s="108"/>
      <c r="I12841" s="113">
        <f t="shared" si="0"/>
        <v>88309</v>
      </c>
      <c r="J12841" s="111">
        <v>88309</v>
      </c>
      <c r="K12841" s="111" t="s">
        <v>1803</v>
      </c>
      <c r="L12841" s="111" t="s">
        <v>708</v>
      </c>
      <c r="M12841" s="111" t="s">
        <v>710</v>
      </c>
      <c r="N12841" s="111">
        <v>2.9980000000000002</v>
      </c>
      <c r="O12841" s="114">
        <v>22.28</v>
      </c>
    </row>
    <row r="12842" spans="1:15">
      <c r="A12842" s="108"/>
      <c r="B12842" s="108"/>
      <c r="I12842" s="113">
        <f t="shared" si="0"/>
        <v>88316</v>
      </c>
      <c r="J12842" s="111">
        <v>88316</v>
      </c>
      <c r="K12842" s="111" t="s">
        <v>709</v>
      </c>
      <c r="L12842" s="111" t="s">
        <v>708</v>
      </c>
      <c r="M12842" s="111" t="s">
        <v>710</v>
      </c>
      <c r="N12842" s="111">
        <v>1.4990000000000001</v>
      </c>
      <c r="O12842" s="114">
        <v>17.3</v>
      </c>
    </row>
    <row r="12843" spans="1:15">
      <c r="A12843" s="108"/>
      <c r="B12843" s="108"/>
      <c r="I12843" s="113">
        <f t="shared" si="0"/>
        <v>87369</v>
      </c>
      <c r="J12843" s="111">
        <v>87369</v>
      </c>
      <c r="K12843" s="111" t="s">
        <v>3905</v>
      </c>
      <c r="L12843" s="111" t="s">
        <v>750</v>
      </c>
      <c r="M12843" s="111" t="s">
        <v>702</v>
      </c>
      <c r="N12843" s="111">
        <v>1.35E-2</v>
      </c>
      <c r="O12843" s="114">
        <v>409.49</v>
      </c>
    </row>
    <row r="12844" spans="1:15">
      <c r="A12844" s="108"/>
      <c r="B12844" s="108"/>
      <c r="I12844" s="113">
        <f t="shared" si="0"/>
        <v>88309</v>
      </c>
      <c r="J12844" s="111">
        <v>88309</v>
      </c>
      <c r="K12844" s="111" t="s">
        <v>1803</v>
      </c>
      <c r="L12844" s="111" t="s">
        <v>708</v>
      </c>
      <c r="M12844" s="111" t="s">
        <v>710</v>
      </c>
      <c r="N12844" s="111">
        <v>1.37</v>
      </c>
      <c r="O12844" s="114">
        <v>22.28</v>
      </c>
    </row>
    <row r="12845" spans="1:15">
      <c r="A12845" s="108"/>
      <c r="B12845" s="108"/>
      <c r="I12845" s="113">
        <f t="shared" si="0"/>
        <v>88316</v>
      </c>
      <c r="J12845" s="111">
        <v>88316</v>
      </c>
      <c r="K12845" s="111" t="s">
        <v>709</v>
      </c>
      <c r="L12845" s="111" t="s">
        <v>708</v>
      </c>
      <c r="M12845" s="111" t="s">
        <v>710</v>
      </c>
      <c r="N12845" s="111">
        <v>0.68500000000000005</v>
      </c>
      <c r="O12845" s="114">
        <v>17.3</v>
      </c>
    </row>
    <row r="12846" spans="1:15">
      <c r="A12846" s="108"/>
      <c r="B12846" s="108"/>
      <c r="I12846" s="113">
        <f t="shared" si="0"/>
        <v>34558</v>
      </c>
      <c r="J12846" s="111">
        <v>34558</v>
      </c>
      <c r="K12846" s="111" t="s">
        <v>3911</v>
      </c>
      <c r="L12846" s="111" t="s">
        <v>728</v>
      </c>
      <c r="M12846" s="111" t="s">
        <v>702</v>
      </c>
      <c r="N12846" s="111">
        <v>0.42</v>
      </c>
      <c r="O12846" s="114">
        <v>2.4300000000000002</v>
      </c>
    </row>
    <row r="12847" spans="1:15">
      <c r="A12847" s="108"/>
      <c r="B12847" s="108"/>
      <c r="I12847" s="113">
        <f t="shared" si="0"/>
        <v>88309</v>
      </c>
      <c r="J12847" s="111">
        <v>88309</v>
      </c>
      <c r="K12847" s="111" t="s">
        <v>1803</v>
      </c>
      <c r="L12847" s="111" t="s">
        <v>708</v>
      </c>
      <c r="M12847" s="111" t="s">
        <v>710</v>
      </c>
      <c r="N12847" s="111">
        <v>1.1100000000000001</v>
      </c>
      <c r="O12847" s="114">
        <v>22.28</v>
      </c>
    </row>
    <row r="12848" spans="1:15">
      <c r="A12848" s="108"/>
      <c r="B12848" s="108"/>
      <c r="I12848" s="113">
        <f t="shared" si="0"/>
        <v>88316</v>
      </c>
      <c r="J12848" s="111">
        <v>88316</v>
      </c>
      <c r="K12848" s="111" t="s">
        <v>709</v>
      </c>
      <c r="L12848" s="111" t="s">
        <v>708</v>
      </c>
      <c r="M12848" s="111" t="s">
        <v>710</v>
      </c>
      <c r="N12848" s="111">
        <v>0.55500000000000005</v>
      </c>
      <c r="O12848" s="114">
        <v>17.3</v>
      </c>
    </row>
    <row r="12849" spans="1:15">
      <c r="A12849" s="108"/>
      <c r="B12849" s="108"/>
      <c r="I12849" s="113">
        <f t="shared" si="0"/>
        <v>34557</v>
      </c>
      <c r="J12849" s="111">
        <v>34557</v>
      </c>
      <c r="K12849" s="111" t="s">
        <v>3902</v>
      </c>
      <c r="L12849" s="111" t="s">
        <v>728</v>
      </c>
      <c r="M12849" s="111" t="s">
        <v>702</v>
      </c>
      <c r="N12849" s="111">
        <v>0.57999999999999996</v>
      </c>
      <c r="O12849" s="114">
        <v>1.89</v>
      </c>
    </row>
    <row r="12850" spans="1:15">
      <c r="A12850" s="108"/>
      <c r="B12850" s="108"/>
      <c r="I12850" s="113">
        <f t="shared" si="0"/>
        <v>37395</v>
      </c>
      <c r="J12850" s="111">
        <v>37395</v>
      </c>
      <c r="K12850" s="111" t="s">
        <v>3903</v>
      </c>
      <c r="L12850" s="111" t="s">
        <v>1703</v>
      </c>
      <c r="M12850" s="111" t="s">
        <v>729</v>
      </c>
      <c r="N12850" s="111">
        <v>6.8999999999999999E-3</v>
      </c>
      <c r="O12850" s="114">
        <v>34.130000000000003</v>
      </c>
    </row>
    <row r="12851" spans="1:15">
      <c r="A12851" s="108"/>
      <c r="B12851" s="108"/>
      <c r="I12851" s="113">
        <f t="shared" si="0"/>
        <v>88309</v>
      </c>
      <c r="J12851" s="111">
        <v>88309</v>
      </c>
      <c r="K12851" s="111" t="s">
        <v>1803</v>
      </c>
      <c r="L12851" s="111" t="s">
        <v>708</v>
      </c>
      <c r="M12851" s="111" t="s">
        <v>710</v>
      </c>
      <c r="N12851" s="111">
        <v>1.506</v>
      </c>
      <c r="O12851" s="114">
        <v>22.28</v>
      </c>
    </row>
    <row r="12852" spans="1:15">
      <c r="A12852" s="108"/>
      <c r="B12852" s="108"/>
      <c r="I12852" s="113">
        <f t="shared" si="0"/>
        <v>88316</v>
      </c>
      <c r="J12852" s="111">
        <v>88316</v>
      </c>
      <c r="K12852" s="111" t="s">
        <v>709</v>
      </c>
      <c r="L12852" s="111" t="s">
        <v>708</v>
      </c>
      <c r="M12852" s="111" t="s">
        <v>710</v>
      </c>
      <c r="N12852" s="111">
        <v>0.753</v>
      </c>
      <c r="O12852" s="114">
        <v>17.3</v>
      </c>
    </row>
    <row r="12853" spans="1:15">
      <c r="A12853" s="108"/>
      <c r="B12853" s="108"/>
      <c r="I12853" s="113">
        <f t="shared" si="0"/>
        <v>34547</v>
      </c>
      <c r="J12853" s="111">
        <v>34547</v>
      </c>
      <c r="K12853" s="111" t="s">
        <v>3906</v>
      </c>
      <c r="L12853" s="111" t="s">
        <v>728</v>
      </c>
      <c r="M12853" s="111" t="s">
        <v>702</v>
      </c>
      <c r="N12853" s="111">
        <v>0.80500000000000005</v>
      </c>
      <c r="O12853" s="114">
        <v>2.99</v>
      </c>
    </row>
    <row r="12854" spans="1:15">
      <c r="A12854" s="108"/>
      <c r="B12854" s="108"/>
      <c r="I12854" s="113">
        <f t="shared" si="0"/>
        <v>37395</v>
      </c>
      <c r="J12854" s="111">
        <v>37395</v>
      </c>
      <c r="K12854" s="111" t="s">
        <v>3903</v>
      </c>
      <c r="L12854" s="111" t="s">
        <v>1703</v>
      </c>
      <c r="M12854" s="111" t="s">
        <v>729</v>
      </c>
      <c r="N12854" s="111">
        <v>1.9300000000000001E-2</v>
      </c>
      <c r="O12854" s="114">
        <v>34.130000000000003</v>
      </c>
    </row>
    <row r="12855" spans="1:15">
      <c r="A12855" s="108"/>
      <c r="B12855" s="108"/>
      <c r="I12855" s="113">
        <f t="shared" si="0"/>
        <v>88309</v>
      </c>
      <c r="J12855" s="111">
        <v>88309</v>
      </c>
      <c r="K12855" s="111" t="s">
        <v>1803</v>
      </c>
      <c r="L12855" s="111" t="s">
        <v>708</v>
      </c>
      <c r="M12855" s="111" t="s">
        <v>710</v>
      </c>
      <c r="N12855" s="111">
        <v>2.343</v>
      </c>
      <c r="O12855" s="114">
        <v>22.28</v>
      </c>
    </row>
    <row r="12856" spans="1:15">
      <c r="A12856" s="108"/>
      <c r="B12856" s="108"/>
      <c r="I12856" s="113">
        <f t="shared" si="0"/>
        <v>88316</v>
      </c>
      <c r="J12856" s="111">
        <v>88316</v>
      </c>
      <c r="K12856" s="111" t="s">
        <v>709</v>
      </c>
      <c r="L12856" s="111" t="s">
        <v>708</v>
      </c>
      <c r="M12856" s="111" t="s">
        <v>710</v>
      </c>
      <c r="N12856" s="111">
        <v>1.1719999999999999</v>
      </c>
      <c r="O12856" s="114">
        <v>17.3</v>
      </c>
    </row>
    <row r="12857" spans="1:15">
      <c r="A12857" s="108"/>
      <c r="B12857" s="108"/>
      <c r="I12857" s="113">
        <f t="shared" si="0"/>
        <v>7266</v>
      </c>
      <c r="J12857" s="111">
        <v>7266</v>
      </c>
      <c r="K12857" s="111" t="s">
        <v>3910</v>
      </c>
      <c r="L12857" s="111" t="s">
        <v>1730</v>
      </c>
      <c r="M12857" s="111" t="s">
        <v>710</v>
      </c>
      <c r="N12857" s="111">
        <v>2.8309999999999998E-2</v>
      </c>
      <c r="O12857" s="114">
        <v>420</v>
      </c>
    </row>
    <row r="12858" spans="1:15">
      <c r="A12858" s="108"/>
      <c r="B12858" s="108"/>
      <c r="I12858" s="113">
        <f t="shared" si="0"/>
        <v>88309</v>
      </c>
      <c r="J12858" s="111">
        <v>88309</v>
      </c>
      <c r="K12858" s="111" t="s">
        <v>1803</v>
      </c>
      <c r="L12858" s="111" t="s">
        <v>708</v>
      </c>
      <c r="M12858" s="111" t="s">
        <v>710</v>
      </c>
      <c r="N12858" s="111">
        <v>1.98</v>
      </c>
      <c r="O12858" s="114">
        <v>22.28</v>
      </c>
    </row>
    <row r="12859" spans="1:15">
      <c r="A12859" s="108"/>
      <c r="B12859" s="108"/>
      <c r="I12859" s="113">
        <f t="shared" si="0"/>
        <v>38783</v>
      </c>
      <c r="J12859" s="111">
        <v>38783</v>
      </c>
      <c r="K12859" s="111" t="s">
        <v>3912</v>
      </c>
      <c r="L12859" s="111" t="s">
        <v>706</v>
      </c>
      <c r="M12859" s="111" t="s">
        <v>702</v>
      </c>
      <c r="N12859" s="111">
        <v>28.31</v>
      </c>
      <c r="O12859" s="114">
        <v>0.56000000000000005</v>
      </c>
    </row>
    <row r="12860" spans="1:15">
      <c r="A12860" s="108"/>
      <c r="B12860" s="108"/>
      <c r="I12860" s="113">
        <f t="shared" si="0"/>
        <v>88309</v>
      </c>
      <c r="J12860" s="111">
        <v>88309</v>
      </c>
      <c r="K12860" s="111" t="s">
        <v>1803</v>
      </c>
      <c r="L12860" s="111" t="s">
        <v>708</v>
      </c>
      <c r="M12860" s="111" t="s">
        <v>710</v>
      </c>
      <c r="N12860" s="111">
        <v>1.72</v>
      </c>
      <c r="O12860" s="114">
        <v>22.28</v>
      </c>
    </row>
    <row r="12861" spans="1:15">
      <c r="A12861" s="108"/>
      <c r="B12861" s="108"/>
      <c r="I12861" s="113">
        <f t="shared" si="0"/>
        <v>88316</v>
      </c>
      <c r="J12861" s="111">
        <v>88316</v>
      </c>
      <c r="K12861" s="111" t="s">
        <v>709</v>
      </c>
      <c r="L12861" s="111" t="s">
        <v>708</v>
      </c>
      <c r="M12861" s="111" t="s">
        <v>710</v>
      </c>
      <c r="N12861" s="111">
        <v>0.86</v>
      </c>
      <c r="O12861" s="114">
        <v>17.3</v>
      </c>
    </row>
    <row r="12862" spans="1:15">
      <c r="A12862" s="108"/>
      <c r="B12862" s="108"/>
      <c r="I12862" s="113">
        <f t="shared" si="0"/>
        <v>7267</v>
      </c>
      <c r="J12862" s="111">
        <v>7267</v>
      </c>
      <c r="K12862" s="111" t="s">
        <v>3913</v>
      </c>
      <c r="L12862" s="111" t="s">
        <v>706</v>
      </c>
      <c r="M12862" s="111" t="s">
        <v>702</v>
      </c>
      <c r="N12862" s="111">
        <v>37.74</v>
      </c>
      <c r="O12862" s="114">
        <v>0.38</v>
      </c>
    </row>
    <row r="12863" spans="1:15">
      <c r="A12863" s="108"/>
      <c r="B12863" s="108"/>
      <c r="I12863" s="113">
        <f t="shared" si="0"/>
        <v>88309</v>
      </c>
      <c r="J12863" s="111">
        <v>88309</v>
      </c>
      <c r="K12863" s="111" t="s">
        <v>1803</v>
      </c>
      <c r="L12863" s="111" t="s">
        <v>708</v>
      </c>
      <c r="M12863" s="111" t="s">
        <v>710</v>
      </c>
      <c r="N12863" s="111">
        <v>2.3340000000000001</v>
      </c>
      <c r="O12863" s="114">
        <v>22.28</v>
      </c>
    </row>
    <row r="12864" spans="1:15">
      <c r="A12864" s="108"/>
      <c r="B12864" s="108"/>
      <c r="I12864" s="113">
        <f t="shared" si="0"/>
        <v>88316</v>
      </c>
      <c r="J12864" s="111">
        <v>88316</v>
      </c>
      <c r="K12864" s="111" t="s">
        <v>709</v>
      </c>
      <c r="L12864" s="111" t="s">
        <v>708</v>
      </c>
      <c r="M12864" s="111" t="s">
        <v>710</v>
      </c>
      <c r="N12864" s="111">
        <v>1.167</v>
      </c>
      <c r="O12864" s="114">
        <v>17.3</v>
      </c>
    </row>
    <row r="12865" spans="1:15">
      <c r="A12865" s="108"/>
      <c r="B12865" s="108"/>
      <c r="I12865" s="113">
        <f t="shared" si="0"/>
        <v>7267</v>
      </c>
      <c r="J12865" s="111">
        <v>7267</v>
      </c>
      <c r="K12865" s="111" t="s">
        <v>3913</v>
      </c>
      <c r="L12865" s="111" t="s">
        <v>706</v>
      </c>
      <c r="M12865" s="111" t="s">
        <v>702</v>
      </c>
      <c r="N12865" s="111">
        <v>56.62</v>
      </c>
      <c r="O12865" s="114">
        <v>0.38</v>
      </c>
    </row>
    <row r="12866" spans="1:15">
      <c r="A12866" s="108"/>
      <c r="B12866" s="108"/>
      <c r="I12866" s="113">
        <f t="shared" si="0"/>
        <v>88309</v>
      </c>
      <c r="J12866" s="111">
        <v>88309</v>
      </c>
      <c r="K12866" s="111" t="s">
        <v>1803</v>
      </c>
      <c r="L12866" s="111" t="s">
        <v>708</v>
      </c>
      <c r="M12866" s="111" t="s">
        <v>710</v>
      </c>
      <c r="N12866" s="111">
        <v>3.6309999999999998</v>
      </c>
      <c r="O12866" s="114">
        <v>22.28</v>
      </c>
    </row>
    <row r="12867" spans="1:15">
      <c r="A12867" s="108"/>
      <c r="B12867" s="108"/>
      <c r="I12867" s="113">
        <f t="shared" si="0"/>
        <v>88316</v>
      </c>
      <c r="J12867" s="111">
        <v>88316</v>
      </c>
      <c r="K12867" s="111" t="s">
        <v>709</v>
      </c>
      <c r="L12867" s="111" t="s">
        <v>708</v>
      </c>
      <c r="M12867" s="111" t="s">
        <v>710</v>
      </c>
      <c r="N12867" s="111">
        <v>1.8160000000000001</v>
      </c>
      <c r="O12867" s="114">
        <v>17.3</v>
      </c>
    </row>
    <row r="12868" spans="1:15">
      <c r="A12868" s="108"/>
      <c r="B12868" s="108"/>
      <c r="I12868" s="113">
        <f t="shared" si="0"/>
        <v>88309</v>
      </c>
      <c r="J12868" s="111">
        <v>88309</v>
      </c>
      <c r="K12868" s="111" t="s">
        <v>1803</v>
      </c>
      <c r="L12868" s="111" t="s">
        <v>708</v>
      </c>
      <c r="M12868" s="111" t="s">
        <v>710</v>
      </c>
      <c r="N12868" s="111">
        <v>1.55</v>
      </c>
      <c r="O12868" s="114">
        <v>22.28</v>
      </c>
    </row>
    <row r="12869" spans="1:15">
      <c r="A12869" s="108"/>
      <c r="B12869" s="108"/>
      <c r="I12869" s="113">
        <f t="shared" si="0"/>
        <v>88316</v>
      </c>
      <c r="J12869" s="111">
        <v>88316</v>
      </c>
      <c r="K12869" s="111" t="s">
        <v>709</v>
      </c>
      <c r="L12869" s="111" t="s">
        <v>708</v>
      </c>
      <c r="M12869" s="111" t="s">
        <v>710</v>
      </c>
      <c r="N12869" s="111">
        <v>0.77500000000000002</v>
      </c>
      <c r="O12869" s="114">
        <v>17.3</v>
      </c>
    </row>
    <row r="12870" spans="1:15">
      <c r="A12870" s="108"/>
      <c r="B12870" s="108"/>
      <c r="I12870" s="113">
        <f t="shared" si="0"/>
        <v>88309</v>
      </c>
      <c r="J12870" s="111">
        <v>88309</v>
      </c>
      <c r="K12870" s="111" t="s">
        <v>1803</v>
      </c>
      <c r="L12870" s="111" t="s">
        <v>708</v>
      </c>
      <c r="M12870" s="111" t="s">
        <v>710</v>
      </c>
      <c r="N12870" s="111">
        <v>1.29</v>
      </c>
      <c r="O12870" s="114">
        <v>22.28</v>
      </c>
    </row>
    <row r="12871" spans="1:15">
      <c r="A12871" s="108"/>
      <c r="B12871" s="108"/>
      <c r="I12871" s="113">
        <f t="shared" si="0"/>
        <v>88316</v>
      </c>
      <c r="J12871" s="111">
        <v>88316</v>
      </c>
      <c r="K12871" s="111" t="s">
        <v>709</v>
      </c>
      <c r="L12871" s="111" t="s">
        <v>708</v>
      </c>
      <c r="M12871" s="111" t="s">
        <v>710</v>
      </c>
      <c r="N12871" s="111">
        <v>0.64500000000000002</v>
      </c>
      <c r="O12871" s="114">
        <v>17.3</v>
      </c>
    </row>
    <row r="12872" spans="1:15">
      <c r="A12872" s="108"/>
      <c r="B12872" s="108"/>
      <c r="I12872" s="113">
        <f t="shared" si="0"/>
        <v>88309</v>
      </c>
      <c r="J12872" s="111">
        <v>88309</v>
      </c>
      <c r="K12872" s="111" t="s">
        <v>1803</v>
      </c>
      <c r="L12872" s="111" t="s">
        <v>708</v>
      </c>
      <c r="M12872" s="111" t="s">
        <v>710</v>
      </c>
      <c r="N12872" s="111">
        <v>1.7509999999999999</v>
      </c>
      <c r="O12872" s="114">
        <v>22.28</v>
      </c>
    </row>
    <row r="12873" spans="1:15">
      <c r="A12873" s="108"/>
      <c r="B12873" s="108"/>
      <c r="I12873" s="113">
        <f t="shared" si="0"/>
        <v>88309</v>
      </c>
      <c r="J12873" s="111">
        <v>88309</v>
      </c>
      <c r="K12873" s="111" t="s">
        <v>1803</v>
      </c>
      <c r="L12873" s="111" t="s">
        <v>708</v>
      </c>
      <c r="M12873" s="111" t="s">
        <v>710</v>
      </c>
      <c r="N12873" s="111">
        <v>2.7229999999999999</v>
      </c>
      <c r="O12873" s="114">
        <v>22.28</v>
      </c>
    </row>
    <row r="12874" spans="1:15">
      <c r="A12874" s="108"/>
      <c r="B12874" s="108"/>
      <c r="I12874" s="113">
        <f t="shared" si="0"/>
        <v>87495</v>
      </c>
      <c r="J12874" s="111">
        <v>87495</v>
      </c>
      <c r="K12874" s="111" t="s">
        <v>3914</v>
      </c>
      <c r="L12874" s="111" t="s">
        <v>792</v>
      </c>
      <c r="M12874" s="111" t="s">
        <v>729</v>
      </c>
      <c r="N12874" s="111">
        <v>9.9199999999999997E-2</v>
      </c>
      <c r="O12874" s="114">
        <v>68.72</v>
      </c>
    </row>
    <row r="12875" spans="1:15">
      <c r="A12875" s="108"/>
      <c r="B12875" s="108"/>
      <c r="I12875" s="113">
        <f t="shared" si="0"/>
        <v>87503</v>
      </c>
      <c r="J12875" s="111">
        <v>87503</v>
      </c>
      <c r="K12875" s="111" t="s">
        <v>3915</v>
      </c>
      <c r="L12875" s="111" t="s">
        <v>792</v>
      </c>
      <c r="M12875" s="111" t="s">
        <v>729</v>
      </c>
      <c r="N12875" s="111">
        <v>0.35399999999999998</v>
      </c>
      <c r="O12875" s="114">
        <v>57.99</v>
      </c>
    </row>
    <row r="12876" spans="1:15">
      <c r="A12876" s="108"/>
      <c r="B12876" s="108"/>
      <c r="I12876" s="113">
        <f t="shared" si="0"/>
        <v>87511</v>
      </c>
      <c r="J12876" s="111">
        <v>87511</v>
      </c>
      <c r="K12876" s="111" t="s">
        <v>3916</v>
      </c>
      <c r="L12876" s="111" t="s">
        <v>792</v>
      </c>
      <c r="M12876" s="111" t="s">
        <v>729</v>
      </c>
      <c r="N12876" s="111">
        <v>0.20780000000000001</v>
      </c>
      <c r="O12876" s="114">
        <v>77.849999999999994</v>
      </c>
    </row>
    <row r="12877" spans="1:15">
      <c r="A12877" s="108"/>
      <c r="B12877" s="108"/>
      <c r="I12877" s="113">
        <f t="shared" si="0"/>
        <v>87519</v>
      </c>
      <c r="J12877" s="111">
        <v>87519</v>
      </c>
      <c r="K12877" s="111" t="s">
        <v>3917</v>
      </c>
      <c r="L12877" s="111" t="s">
        <v>792</v>
      </c>
      <c r="M12877" s="111" t="s">
        <v>729</v>
      </c>
      <c r="N12877" s="111">
        <v>0.33900000000000002</v>
      </c>
      <c r="O12877" s="114">
        <v>63.71</v>
      </c>
    </row>
    <row r="12878" spans="1:15">
      <c r="A12878" s="108"/>
      <c r="B12878" s="108"/>
      <c r="I12878" s="113">
        <f t="shared" si="0"/>
        <v>87495</v>
      </c>
      <c r="J12878" s="111">
        <v>87495</v>
      </c>
      <c r="K12878" s="111" t="s">
        <v>3914</v>
      </c>
      <c r="L12878" s="111" t="s">
        <v>792</v>
      </c>
      <c r="M12878" s="111" t="s">
        <v>729</v>
      </c>
      <c r="N12878" s="111">
        <v>0.2334</v>
      </c>
      <c r="O12878" s="114">
        <v>68.72</v>
      </c>
    </row>
    <row r="12879" spans="1:15">
      <c r="A12879" s="108"/>
      <c r="B12879" s="108"/>
      <c r="I12879" s="113">
        <f t="shared" si="0"/>
        <v>87503</v>
      </c>
      <c r="J12879" s="111">
        <v>87503</v>
      </c>
      <c r="K12879" s="111" t="s">
        <v>3915</v>
      </c>
      <c r="L12879" s="111" t="s">
        <v>792</v>
      </c>
      <c r="M12879" s="111" t="s">
        <v>729</v>
      </c>
      <c r="N12879" s="111">
        <v>0.20280000000000001</v>
      </c>
      <c r="O12879" s="114">
        <v>57.99</v>
      </c>
    </row>
    <row r="12880" spans="1:15">
      <c r="A12880" s="108"/>
      <c r="B12880" s="108"/>
      <c r="I12880" s="113">
        <f t="shared" si="0"/>
        <v>87511</v>
      </c>
      <c r="J12880" s="111">
        <v>87511</v>
      </c>
      <c r="K12880" s="111" t="s">
        <v>3916</v>
      </c>
      <c r="L12880" s="111" t="s">
        <v>792</v>
      </c>
      <c r="M12880" s="111" t="s">
        <v>729</v>
      </c>
      <c r="N12880" s="111">
        <v>0.247</v>
      </c>
      <c r="O12880" s="114">
        <v>77.849999999999994</v>
      </c>
    </row>
    <row r="12881" spans="1:15">
      <c r="A12881" s="108"/>
      <c r="B12881" s="108"/>
      <c r="I12881" s="113">
        <f t="shared" si="0"/>
        <v>87519</v>
      </c>
      <c r="J12881" s="111">
        <v>87519</v>
      </c>
      <c r="K12881" s="111" t="s">
        <v>3917</v>
      </c>
      <c r="L12881" s="111" t="s">
        <v>792</v>
      </c>
      <c r="M12881" s="111" t="s">
        <v>729</v>
      </c>
      <c r="N12881" s="111">
        <v>0.31680000000000003</v>
      </c>
      <c r="O12881" s="114">
        <v>63.71</v>
      </c>
    </row>
    <row r="12882" spans="1:15">
      <c r="A12882" s="108"/>
      <c r="B12882" s="108"/>
      <c r="I12882" s="113">
        <f t="shared" si="0"/>
        <v>87501</v>
      </c>
      <c r="J12882" s="111">
        <v>87501</v>
      </c>
      <c r="K12882" s="111" t="s">
        <v>3918</v>
      </c>
      <c r="L12882" s="111" t="s">
        <v>792</v>
      </c>
      <c r="M12882" s="111" t="s">
        <v>729</v>
      </c>
      <c r="N12882" s="111">
        <v>0.2334</v>
      </c>
      <c r="O12882" s="114">
        <v>123.72</v>
      </c>
    </row>
    <row r="12883" spans="1:15">
      <c r="A12883" s="108"/>
      <c r="B12883" s="108"/>
      <c r="I12883" s="113">
        <f t="shared" si="0"/>
        <v>87509</v>
      </c>
      <c r="J12883" s="111">
        <v>87509</v>
      </c>
      <c r="K12883" s="111" t="s">
        <v>3919</v>
      </c>
      <c r="L12883" s="111" t="s">
        <v>792</v>
      </c>
      <c r="M12883" s="111" t="s">
        <v>729</v>
      </c>
      <c r="N12883" s="111">
        <v>0.20280000000000001</v>
      </c>
      <c r="O12883" s="114">
        <v>100.78</v>
      </c>
    </row>
    <row r="12884" spans="1:15">
      <c r="A12884" s="108"/>
      <c r="B12884" s="108"/>
      <c r="I12884" s="113">
        <f t="shared" si="0"/>
        <v>87517</v>
      </c>
      <c r="J12884" s="111">
        <v>87517</v>
      </c>
      <c r="K12884" s="111" t="s">
        <v>3920</v>
      </c>
      <c r="L12884" s="111" t="s">
        <v>792</v>
      </c>
      <c r="M12884" s="111" t="s">
        <v>729</v>
      </c>
      <c r="N12884" s="111">
        <v>0.247</v>
      </c>
      <c r="O12884" s="114">
        <v>143.59</v>
      </c>
    </row>
    <row r="12885" spans="1:15">
      <c r="A12885" s="108"/>
      <c r="B12885" s="108"/>
      <c r="I12885" s="113">
        <f t="shared" si="0"/>
        <v>87525</v>
      </c>
      <c r="J12885" s="111">
        <v>87525</v>
      </c>
      <c r="K12885" s="111" t="s">
        <v>3921</v>
      </c>
      <c r="L12885" s="111" t="s">
        <v>792</v>
      </c>
      <c r="M12885" s="111" t="s">
        <v>729</v>
      </c>
      <c r="N12885" s="111">
        <v>0.31680000000000003</v>
      </c>
      <c r="O12885" s="114">
        <v>112.82</v>
      </c>
    </row>
    <row r="12886" spans="1:15">
      <c r="A12886" s="108"/>
      <c r="B12886" s="108"/>
      <c r="I12886" s="113">
        <f t="shared" si="0"/>
        <v>7258</v>
      </c>
      <c r="J12886" s="111">
        <v>7258</v>
      </c>
      <c r="K12886" s="111" t="s">
        <v>1898</v>
      </c>
      <c r="L12886" s="111" t="s">
        <v>706</v>
      </c>
      <c r="M12886" s="111" t="s">
        <v>702</v>
      </c>
      <c r="N12886" s="111">
        <v>73.489999999999995</v>
      </c>
      <c r="O12886" s="114">
        <v>0.36</v>
      </c>
    </row>
    <row r="12887" spans="1:15">
      <c r="A12887" s="108"/>
      <c r="B12887" s="108"/>
      <c r="I12887" s="113">
        <f t="shared" si="0"/>
        <v>87292</v>
      </c>
      <c r="J12887" s="111">
        <v>87292</v>
      </c>
      <c r="K12887" s="111" t="s">
        <v>2221</v>
      </c>
      <c r="L12887" s="111" t="s">
        <v>750</v>
      </c>
      <c r="M12887" s="111" t="s">
        <v>702</v>
      </c>
      <c r="N12887" s="111">
        <v>2.8000000000000001E-2</v>
      </c>
      <c r="O12887" s="114">
        <v>299.79000000000002</v>
      </c>
    </row>
    <row r="12888" spans="1:15">
      <c r="A12888" s="108"/>
      <c r="B12888" s="108"/>
      <c r="I12888" s="113">
        <f t="shared" si="0"/>
        <v>88309</v>
      </c>
      <c r="J12888" s="111">
        <v>88309</v>
      </c>
      <c r="K12888" s="111" t="s">
        <v>1803</v>
      </c>
      <c r="L12888" s="111" t="s">
        <v>708</v>
      </c>
      <c r="M12888" s="111" t="s">
        <v>710</v>
      </c>
      <c r="N12888" s="111">
        <v>1.9390000000000001</v>
      </c>
      <c r="O12888" s="114">
        <v>22.28</v>
      </c>
    </row>
    <row r="12889" spans="1:15">
      <c r="A12889" s="108"/>
      <c r="B12889" s="108"/>
      <c r="I12889" s="113">
        <f t="shared" si="0"/>
        <v>88316</v>
      </c>
      <c r="J12889" s="111">
        <v>88316</v>
      </c>
      <c r="K12889" s="111" t="s">
        <v>709</v>
      </c>
      <c r="L12889" s="111" t="s">
        <v>708</v>
      </c>
      <c r="M12889" s="111" t="s">
        <v>710</v>
      </c>
      <c r="N12889" s="111">
        <v>0.97</v>
      </c>
      <c r="O12889" s="114">
        <v>17.3</v>
      </c>
    </row>
    <row r="12890" spans="1:15">
      <c r="A12890" s="108"/>
      <c r="B12890" s="108"/>
      <c r="I12890" s="113">
        <f t="shared" si="0"/>
        <v>34547</v>
      </c>
      <c r="J12890" s="111">
        <v>34547</v>
      </c>
      <c r="K12890" s="111" t="s">
        <v>3906</v>
      </c>
      <c r="L12890" s="111" t="s">
        <v>728</v>
      </c>
      <c r="M12890" s="111" t="s">
        <v>702</v>
      </c>
      <c r="N12890" s="111">
        <v>0.87</v>
      </c>
      <c r="O12890" s="114">
        <v>2.99</v>
      </c>
    </row>
    <row r="12891" spans="1:15">
      <c r="A12891" s="108"/>
      <c r="B12891" s="108"/>
      <c r="I12891" s="113">
        <f t="shared" si="0"/>
        <v>34588</v>
      </c>
      <c r="J12891" s="111">
        <v>34588</v>
      </c>
      <c r="K12891" s="111" t="s">
        <v>3922</v>
      </c>
      <c r="L12891" s="111" t="s">
        <v>706</v>
      </c>
      <c r="M12891" s="111" t="s">
        <v>702</v>
      </c>
      <c r="N12891" s="111">
        <v>10.050000000000001</v>
      </c>
      <c r="O12891" s="114">
        <v>1.54</v>
      </c>
    </row>
    <row r="12892" spans="1:15">
      <c r="A12892" s="108"/>
      <c r="B12892" s="108"/>
      <c r="I12892" s="113">
        <f t="shared" si="0"/>
        <v>34655</v>
      </c>
      <c r="J12892" s="111">
        <v>34655</v>
      </c>
      <c r="K12892" s="111" t="s">
        <v>3923</v>
      </c>
      <c r="L12892" s="111" t="s">
        <v>706</v>
      </c>
      <c r="M12892" s="111" t="s">
        <v>702</v>
      </c>
      <c r="N12892" s="111">
        <v>0.96</v>
      </c>
      <c r="O12892" s="114">
        <v>1.83</v>
      </c>
    </row>
    <row r="12893" spans="1:15">
      <c r="A12893" s="108"/>
      <c r="B12893" s="108"/>
      <c r="I12893" s="113">
        <f t="shared" si="0"/>
        <v>34781</v>
      </c>
      <c r="J12893" s="111">
        <v>34781</v>
      </c>
      <c r="K12893" s="111" t="s">
        <v>3924</v>
      </c>
      <c r="L12893" s="111" t="s">
        <v>706</v>
      </c>
      <c r="M12893" s="111" t="s">
        <v>702</v>
      </c>
      <c r="N12893" s="111">
        <v>1.44</v>
      </c>
      <c r="O12893" s="114">
        <v>0.88</v>
      </c>
    </row>
    <row r="12894" spans="1:15">
      <c r="A12894" s="108"/>
      <c r="B12894" s="108"/>
      <c r="I12894" s="113">
        <f t="shared" si="0"/>
        <v>38603</v>
      </c>
      <c r="J12894" s="111">
        <v>38603</v>
      </c>
      <c r="K12894" s="111" t="s">
        <v>3925</v>
      </c>
      <c r="L12894" s="111" t="s">
        <v>706</v>
      </c>
      <c r="M12894" s="111" t="s">
        <v>702</v>
      </c>
      <c r="N12894" s="111">
        <v>1.44</v>
      </c>
      <c r="O12894" s="114">
        <v>1.42</v>
      </c>
    </row>
    <row r="12895" spans="1:15">
      <c r="A12895" s="108"/>
      <c r="B12895" s="108"/>
      <c r="I12895" s="113">
        <f t="shared" si="0"/>
        <v>87286</v>
      </c>
      <c r="J12895" s="111">
        <v>87286</v>
      </c>
      <c r="K12895" s="111" t="s">
        <v>2295</v>
      </c>
      <c r="L12895" s="111" t="s">
        <v>750</v>
      </c>
      <c r="M12895" s="111" t="s">
        <v>702</v>
      </c>
      <c r="N12895" s="111">
        <v>1.2699999999999999E-2</v>
      </c>
      <c r="O12895" s="114">
        <v>323.82</v>
      </c>
    </row>
    <row r="12896" spans="1:15">
      <c r="A12896" s="108"/>
      <c r="B12896" s="108"/>
      <c r="I12896" s="113">
        <f t="shared" si="0"/>
        <v>87367</v>
      </c>
      <c r="J12896" s="111">
        <v>87367</v>
      </c>
      <c r="K12896" s="111" t="s">
        <v>2604</v>
      </c>
      <c r="L12896" s="111" t="s">
        <v>750</v>
      </c>
      <c r="M12896" s="111" t="s">
        <v>702</v>
      </c>
      <c r="N12896" s="111">
        <v>1.2699999999999999E-2</v>
      </c>
      <c r="O12896" s="114">
        <v>426.27</v>
      </c>
    </row>
    <row r="12897" spans="1:15">
      <c r="A12897" s="108"/>
      <c r="B12897" s="108"/>
      <c r="I12897" s="113">
        <f t="shared" si="0"/>
        <v>34547</v>
      </c>
      <c r="J12897" s="111">
        <v>34547</v>
      </c>
      <c r="K12897" s="111" t="s">
        <v>3906</v>
      </c>
      <c r="L12897" s="111" t="s">
        <v>728</v>
      </c>
      <c r="M12897" s="111" t="s">
        <v>702</v>
      </c>
      <c r="N12897" s="111">
        <v>0.39500000000000002</v>
      </c>
      <c r="O12897" s="114">
        <v>2.99</v>
      </c>
    </row>
    <row r="12898" spans="1:15">
      <c r="A12898" s="108"/>
      <c r="B12898" s="108"/>
      <c r="I12898" s="113">
        <f t="shared" si="0"/>
        <v>34588</v>
      </c>
      <c r="J12898" s="111">
        <v>34588</v>
      </c>
      <c r="K12898" s="111" t="s">
        <v>3922</v>
      </c>
      <c r="L12898" s="111" t="s">
        <v>706</v>
      </c>
      <c r="M12898" s="111" t="s">
        <v>702</v>
      </c>
      <c r="N12898" s="111">
        <v>11.02</v>
      </c>
      <c r="O12898" s="114">
        <v>1.54</v>
      </c>
    </row>
    <row r="12899" spans="1:15">
      <c r="A12899" s="108"/>
      <c r="B12899" s="108"/>
      <c r="I12899" s="113">
        <f t="shared" si="0"/>
        <v>34655</v>
      </c>
      <c r="J12899" s="111">
        <v>34655</v>
      </c>
      <c r="K12899" s="111" t="s">
        <v>3923</v>
      </c>
      <c r="L12899" s="111" t="s">
        <v>706</v>
      </c>
      <c r="M12899" s="111" t="s">
        <v>702</v>
      </c>
      <c r="N12899" s="111">
        <v>0.92</v>
      </c>
      <c r="O12899" s="114">
        <v>1.83</v>
      </c>
    </row>
    <row r="12900" spans="1:15">
      <c r="A12900" s="108"/>
      <c r="B12900" s="108"/>
      <c r="I12900" s="113">
        <f t="shared" si="0"/>
        <v>34781</v>
      </c>
      <c r="J12900" s="111">
        <v>34781</v>
      </c>
      <c r="K12900" s="111" t="s">
        <v>3924</v>
      </c>
      <c r="L12900" s="111" t="s">
        <v>706</v>
      </c>
      <c r="M12900" s="111" t="s">
        <v>702</v>
      </c>
      <c r="N12900" s="111">
        <v>0.69</v>
      </c>
      <c r="O12900" s="114">
        <v>0.88</v>
      </c>
    </row>
    <row r="12901" spans="1:15">
      <c r="A12901" s="108"/>
      <c r="B12901" s="108"/>
      <c r="I12901" s="113">
        <f t="shared" si="0"/>
        <v>38548</v>
      </c>
      <c r="J12901" s="111">
        <v>38548</v>
      </c>
      <c r="K12901" s="111" t="s">
        <v>3926</v>
      </c>
      <c r="L12901" s="111" t="s">
        <v>706</v>
      </c>
      <c r="M12901" s="111" t="s">
        <v>702</v>
      </c>
      <c r="N12901" s="111">
        <v>0.11</v>
      </c>
      <c r="O12901" s="114">
        <v>1.02</v>
      </c>
    </row>
    <row r="12902" spans="1:15">
      <c r="A12902" s="108"/>
      <c r="B12902" s="108"/>
      <c r="I12902" s="113">
        <f t="shared" si="0"/>
        <v>38603</v>
      </c>
      <c r="J12902" s="111">
        <v>38603</v>
      </c>
      <c r="K12902" s="111" t="s">
        <v>3925</v>
      </c>
      <c r="L12902" s="111" t="s">
        <v>706</v>
      </c>
      <c r="M12902" s="111" t="s">
        <v>702</v>
      </c>
      <c r="N12902" s="111">
        <v>0.69</v>
      </c>
      <c r="O12902" s="114">
        <v>1.42</v>
      </c>
    </row>
    <row r="12903" spans="1:15">
      <c r="A12903" s="108"/>
      <c r="B12903" s="108"/>
      <c r="I12903" s="113">
        <f t="shared" si="0"/>
        <v>88309</v>
      </c>
      <c r="J12903" s="111">
        <v>88309</v>
      </c>
      <c r="K12903" s="111" t="s">
        <v>1803</v>
      </c>
      <c r="L12903" s="111" t="s">
        <v>708</v>
      </c>
      <c r="M12903" s="111" t="s">
        <v>710</v>
      </c>
      <c r="N12903" s="111">
        <v>0.55000000000000004</v>
      </c>
      <c r="O12903" s="114">
        <v>22.28</v>
      </c>
    </row>
    <row r="12904" spans="1:15">
      <c r="A12904" s="108"/>
      <c r="B12904" s="108"/>
      <c r="I12904" s="113">
        <f t="shared" si="0"/>
        <v>88316</v>
      </c>
      <c r="J12904" s="111">
        <v>88316</v>
      </c>
      <c r="K12904" s="111" t="s">
        <v>709</v>
      </c>
      <c r="L12904" s="111" t="s">
        <v>708</v>
      </c>
      <c r="M12904" s="111" t="s">
        <v>710</v>
      </c>
      <c r="N12904" s="111">
        <v>0.28000000000000003</v>
      </c>
      <c r="O12904" s="114">
        <v>17.3</v>
      </c>
    </row>
    <row r="12905" spans="1:15">
      <c r="A12905" s="108"/>
      <c r="B12905" s="108"/>
      <c r="I12905" s="113">
        <f t="shared" si="0"/>
        <v>34588</v>
      </c>
      <c r="J12905" s="111">
        <v>34588</v>
      </c>
      <c r="K12905" s="111" t="s">
        <v>3922</v>
      </c>
      <c r="L12905" s="111" t="s">
        <v>706</v>
      </c>
      <c r="M12905" s="111" t="s">
        <v>702</v>
      </c>
      <c r="N12905" s="111">
        <v>7.53</v>
      </c>
      <c r="O12905" s="114">
        <v>1.54</v>
      </c>
    </row>
    <row r="12906" spans="1:15">
      <c r="A12906" s="108"/>
      <c r="B12906" s="108"/>
      <c r="I12906" s="113">
        <f t="shared" si="0"/>
        <v>34655</v>
      </c>
      <c r="J12906" s="111">
        <v>34655</v>
      </c>
      <c r="K12906" s="111" t="s">
        <v>3923</v>
      </c>
      <c r="L12906" s="111" t="s">
        <v>706</v>
      </c>
      <c r="M12906" s="111" t="s">
        <v>702</v>
      </c>
      <c r="N12906" s="111">
        <v>2.0099999999999998</v>
      </c>
      <c r="O12906" s="114">
        <v>1.83</v>
      </c>
    </row>
    <row r="12907" spans="1:15">
      <c r="A12907" s="108"/>
      <c r="B12907" s="108"/>
      <c r="I12907" s="113">
        <f t="shared" si="0"/>
        <v>34781</v>
      </c>
      <c r="J12907" s="111">
        <v>34781</v>
      </c>
      <c r="K12907" s="111" t="s">
        <v>3924</v>
      </c>
      <c r="L12907" s="111" t="s">
        <v>706</v>
      </c>
      <c r="M12907" s="111" t="s">
        <v>702</v>
      </c>
      <c r="N12907" s="111">
        <v>4.01</v>
      </c>
      <c r="O12907" s="114">
        <v>0.88</v>
      </c>
    </row>
    <row r="12908" spans="1:15">
      <c r="A12908" s="108"/>
      <c r="B12908" s="108"/>
      <c r="I12908" s="113">
        <f t="shared" si="0"/>
        <v>38548</v>
      </c>
      <c r="J12908" s="111">
        <v>38548</v>
      </c>
      <c r="K12908" s="111" t="s">
        <v>3926</v>
      </c>
      <c r="L12908" s="111" t="s">
        <v>706</v>
      </c>
      <c r="M12908" s="111" t="s">
        <v>702</v>
      </c>
      <c r="N12908" s="111">
        <v>0.25</v>
      </c>
      <c r="O12908" s="114">
        <v>1.02</v>
      </c>
    </row>
    <row r="12909" spans="1:15">
      <c r="A12909" s="108"/>
      <c r="B12909" s="108"/>
      <c r="I12909" s="113">
        <f t="shared" si="0"/>
        <v>38603</v>
      </c>
      <c r="J12909" s="111">
        <v>38603</v>
      </c>
      <c r="K12909" s="111" t="s">
        <v>3925</v>
      </c>
      <c r="L12909" s="111" t="s">
        <v>706</v>
      </c>
      <c r="M12909" s="111" t="s">
        <v>702</v>
      </c>
      <c r="N12909" s="111">
        <v>1.51</v>
      </c>
      <c r="O12909" s="114">
        <v>1.42</v>
      </c>
    </row>
    <row r="12910" spans="1:15">
      <c r="A12910" s="108"/>
      <c r="B12910" s="108"/>
      <c r="I12910" s="113">
        <f t="shared" si="0"/>
        <v>88309</v>
      </c>
      <c r="J12910" s="111">
        <v>88309</v>
      </c>
      <c r="K12910" s="111" t="s">
        <v>1803</v>
      </c>
      <c r="L12910" s="111" t="s">
        <v>708</v>
      </c>
      <c r="M12910" s="111" t="s">
        <v>710</v>
      </c>
      <c r="N12910" s="111">
        <v>0.77</v>
      </c>
      <c r="O12910" s="114">
        <v>22.28</v>
      </c>
    </row>
    <row r="12911" spans="1:15">
      <c r="A12911" s="108"/>
      <c r="B12911" s="108"/>
      <c r="I12911" s="113">
        <f t="shared" si="0"/>
        <v>88316</v>
      </c>
      <c r="J12911" s="111">
        <v>88316</v>
      </c>
      <c r="K12911" s="111" t="s">
        <v>709</v>
      </c>
      <c r="L12911" s="111" t="s">
        <v>708</v>
      </c>
      <c r="M12911" s="111" t="s">
        <v>710</v>
      </c>
      <c r="N12911" s="111">
        <v>0.38</v>
      </c>
      <c r="O12911" s="114">
        <v>17.3</v>
      </c>
    </row>
    <row r="12912" spans="1:15">
      <c r="A12912" s="108"/>
      <c r="B12912" s="108"/>
      <c r="I12912" s="113">
        <f t="shared" si="0"/>
        <v>34588</v>
      </c>
      <c r="J12912" s="111">
        <v>34588</v>
      </c>
      <c r="K12912" s="111" t="s">
        <v>3922</v>
      </c>
      <c r="L12912" s="111" t="s">
        <v>706</v>
      </c>
      <c r="M12912" s="111" t="s">
        <v>702</v>
      </c>
      <c r="N12912" s="111">
        <v>9.3699999999999992</v>
      </c>
      <c r="O12912" s="114">
        <v>1.54</v>
      </c>
    </row>
    <row r="12913" spans="1:15">
      <c r="A12913" s="108"/>
      <c r="B12913" s="108"/>
      <c r="I12913" s="113">
        <f t="shared" si="0"/>
        <v>34655</v>
      </c>
      <c r="J12913" s="111">
        <v>34655</v>
      </c>
      <c r="K12913" s="111" t="s">
        <v>3923</v>
      </c>
      <c r="L12913" s="111" t="s">
        <v>706</v>
      </c>
      <c r="M12913" s="111" t="s">
        <v>702</v>
      </c>
      <c r="N12913" s="111">
        <v>2.16</v>
      </c>
      <c r="O12913" s="114">
        <v>1.83</v>
      </c>
    </row>
    <row r="12914" spans="1:15">
      <c r="A12914" s="108"/>
      <c r="B12914" s="108"/>
      <c r="I12914" s="113">
        <f t="shared" si="0"/>
        <v>38548</v>
      </c>
      <c r="J12914" s="111">
        <v>38548</v>
      </c>
      <c r="K12914" s="111" t="s">
        <v>3926</v>
      </c>
      <c r="L12914" s="111" t="s">
        <v>706</v>
      </c>
      <c r="M12914" s="111" t="s">
        <v>702</v>
      </c>
      <c r="N12914" s="111">
        <v>0.12</v>
      </c>
      <c r="O12914" s="114">
        <v>1.02</v>
      </c>
    </row>
    <row r="12915" spans="1:15">
      <c r="A12915" s="108"/>
      <c r="B12915" s="108"/>
      <c r="I12915" s="113">
        <f t="shared" si="0"/>
        <v>38603</v>
      </c>
      <c r="J12915" s="111">
        <v>38603</v>
      </c>
      <c r="K12915" s="111" t="s">
        <v>3925</v>
      </c>
      <c r="L12915" s="111" t="s">
        <v>706</v>
      </c>
      <c r="M12915" s="111" t="s">
        <v>702</v>
      </c>
      <c r="N12915" s="111">
        <v>0.72</v>
      </c>
      <c r="O12915" s="114">
        <v>1.42</v>
      </c>
    </row>
    <row r="12916" spans="1:15">
      <c r="A12916" s="108"/>
      <c r="B12916" s="108"/>
      <c r="I12916" s="113">
        <f t="shared" si="0"/>
        <v>88309</v>
      </c>
      <c r="J12916" s="111">
        <v>88309</v>
      </c>
      <c r="K12916" s="111" t="s">
        <v>1803</v>
      </c>
      <c r="L12916" s="111" t="s">
        <v>708</v>
      </c>
      <c r="M12916" s="111" t="s">
        <v>710</v>
      </c>
      <c r="N12916" s="111">
        <v>0.61</v>
      </c>
      <c r="O12916" s="114">
        <v>22.28</v>
      </c>
    </row>
    <row r="12917" spans="1:15">
      <c r="A12917" s="108"/>
      <c r="B12917" s="108"/>
      <c r="I12917" s="113">
        <f t="shared" si="0"/>
        <v>34586</v>
      </c>
      <c r="J12917" s="111">
        <v>34586</v>
      </c>
      <c r="K12917" s="111" t="s">
        <v>2222</v>
      </c>
      <c r="L12917" s="111" t="s">
        <v>706</v>
      </c>
      <c r="M12917" s="111" t="s">
        <v>702</v>
      </c>
      <c r="N12917" s="111">
        <v>15.28</v>
      </c>
      <c r="O12917" s="114">
        <v>1.18</v>
      </c>
    </row>
    <row r="12918" spans="1:15">
      <c r="A12918" s="108"/>
      <c r="B12918" s="108"/>
      <c r="I12918" s="113">
        <f t="shared" si="0"/>
        <v>34649</v>
      </c>
      <c r="J12918" s="111">
        <v>34649</v>
      </c>
      <c r="K12918" s="111" t="s">
        <v>3927</v>
      </c>
      <c r="L12918" s="111" t="s">
        <v>706</v>
      </c>
      <c r="M12918" s="111" t="s">
        <v>702</v>
      </c>
      <c r="N12918" s="111">
        <v>1.27</v>
      </c>
      <c r="O12918" s="114">
        <v>1.38</v>
      </c>
    </row>
    <row r="12919" spans="1:15">
      <c r="A12919" s="108"/>
      <c r="B12919" s="108"/>
      <c r="I12919" s="113">
        <f t="shared" si="0"/>
        <v>34788</v>
      </c>
      <c r="J12919" s="111">
        <v>34788</v>
      </c>
      <c r="K12919" s="111" t="s">
        <v>3928</v>
      </c>
      <c r="L12919" s="111" t="s">
        <v>706</v>
      </c>
      <c r="M12919" s="111" t="s">
        <v>702</v>
      </c>
      <c r="N12919" s="111">
        <v>1.53</v>
      </c>
      <c r="O12919" s="114">
        <v>0.77</v>
      </c>
    </row>
    <row r="12920" spans="1:15">
      <c r="A12920" s="108"/>
      <c r="B12920" s="108"/>
      <c r="I12920" s="113">
        <f t="shared" si="0"/>
        <v>87286</v>
      </c>
      <c r="J12920" s="111">
        <v>87286</v>
      </c>
      <c r="K12920" s="111" t="s">
        <v>2295</v>
      </c>
      <c r="L12920" s="111" t="s">
        <v>750</v>
      </c>
      <c r="M12920" s="111" t="s">
        <v>702</v>
      </c>
      <c r="N12920" s="111">
        <v>1.41E-2</v>
      </c>
      <c r="O12920" s="114">
        <v>323.82</v>
      </c>
    </row>
    <row r="12921" spans="1:15">
      <c r="A12921" s="108"/>
      <c r="B12921" s="108"/>
      <c r="I12921" s="113">
        <f t="shared" si="0"/>
        <v>87367</v>
      </c>
      <c r="J12921" s="111">
        <v>87367</v>
      </c>
      <c r="K12921" s="111" t="s">
        <v>2604</v>
      </c>
      <c r="L12921" s="111" t="s">
        <v>750</v>
      </c>
      <c r="M12921" s="111" t="s">
        <v>702</v>
      </c>
      <c r="N12921" s="111">
        <v>1.41E-2</v>
      </c>
      <c r="O12921" s="114">
        <v>426.27</v>
      </c>
    </row>
    <row r="12922" spans="1:15">
      <c r="A12922" s="108"/>
      <c r="B12922" s="108"/>
      <c r="I12922" s="113">
        <f t="shared" si="0"/>
        <v>34586</v>
      </c>
      <c r="J12922" s="111">
        <v>34586</v>
      </c>
      <c r="K12922" s="111" t="s">
        <v>2222</v>
      </c>
      <c r="L12922" s="111" t="s">
        <v>706</v>
      </c>
      <c r="M12922" s="111" t="s">
        <v>702</v>
      </c>
      <c r="N12922" s="111">
        <v>15.6</v>
      </c>
      <c r="O12922" s="114">
        <v>1.18</v>
      </c>
    </row>
    <row r="12923" spans="1:15">
      <c r="A12923" s="108"/>
      <c r="B12923" s="108"/>
      <c r="I12923" s="113">
        <f t="shared" si="0"/>
        <v>34649</v>
      </c>
      <c r="J12923" s="111">
        <v>34649</v>
      </c>
      <c r="K12923" s="111" t="s">
        <v>3927</v>
      </c>
      <c r="L12923" s="111" t="s">
        <v>706</v>
      </c>
      <c r="M12923" s="111" t="s">
        <v>702</v>
      </c>
      <c r="N12923" s="111">
        <v>1.3</v>
      </c>
      <c r="O12923" s="114">
        <v>1.38</v>
      </c>
    </row>
    <row r="12924" spans="1:15">
      <c r="A12924" s="108"/>
      <c r="B12924" s="108"/>
      <c r="I12924" s="113">
        <f t="shared" si="0"/>
        <v>34788</v>
      </c>
      <c r="J12924" s="111">
        <v>34788</v>
      </c>
      <c r="K12924" s="111" t="s">
        <v>3928</v>
      </c>
      <c r="L12924" s="111" t="s">
        <v>706</v>
      </c>
      <c r="M12924" s="111" t="s">
        <v>702</v>
      </c>
      <c r="N12924" s="111">
        <v>0.71</v>
      </c>
      <c r="O12924" s="114">
        <v>0.77</v>
      </c>
    </row>
    <row r="12925" spans="1:15">
      <c r="A12925" s="108"/>
      <c r="B12925" s="108"/>
      <c r="I12925" s="113">
        <f t="shared" si="0"/>
        <v>88309</v>
      </c>
      <c r="J12925" s="111">
        <v>88309</v>
      </c>
      <c r="K12925" s="111" t="s">
        <v>1803</v>
      </c>
      <c r="L12925" s="111" t="s">
        <v>708</v>
      </c>
      <c r="M12925" s="111" t="s">
        <v>710</v>
      </c>
      <c r="N12925" s="111">
        <v>0.81</v>
      </c>
      <c r="O12925" s="114">
        <v>22.28</v>
      </c>
    </row>
    <row r="12926" spans="1:15">
      <c r="A12926" s="108"/>
      <c r="B12926" s="108"/>
      <c r="I12926" s="113">
        <f t="shared" si="0"/>
        <v>88316</v>
      </c>
      <c r="J12926" s="111">
        <v>88316</v>
      </c>
      <c r="K12926" s="111" t="s">
        <v>709</v>
      </c>
      <c r="L12926" s="111" t="s">
        <v>708</v>
      </c>
      <c r="M12926" s="111" t="s">
        <v>710</v>
      </c>
      <c r="N12926" s="111">
        <v>0.41</v>
      </c>
      <c r="O12926" s="114">
        <v>17.3</v>
      </c>
    </row>
    <row r="12927" spans="1:15">
      <c r="A12927" s="108"/>
      <c r="B12927" s="108"/>
      <c r="I12927" s="113">
        <f t="shared" si="0"/>
        <v>34586</v>
      </c>
      <c r="J12927" s="111">
        <v>34586</v>
      </c>
      <c r="K12927" s="111" t="s">
        <v>2222</v>
      </c>
      <c r="L12927" s="111" t="s">
        <v>706</v>
      </c>
      <c r="M12927" s="111" t="s">
        <v>702</v>
      </c>
      <c r="N12927" s="111">
        <v>12.24</v>
      </c>
      <c r="O12927" s="114">
        <v>1.18</v>
      </c>
    </row>
    <row r="12928" spans="1:15">
      <c r="A12928" s="108"/>
      <c r="B12928" s="108"/>
      <c r="I12928" s="113">
        <f t="shared" si="0"/>
        <v>34649</v>
      </c>
      <c r="J12928" s="111">
        <v>34649</v>
      </c>
      <c r="K12928" s="111" t="s">
        <v>3927</v>
      </c>
      <c r="L12928" s="111" t="s">
        <v>706</v>
      </c>
      <c r="M12928" s="111" t="s">
        <v>702</v>
      </c>
      <c r="N12928" s="111">
        <v>2.86</v>
      </c>
      <c r="O12928" s="114">
        <v>1.38</v>
      </c>
    </row>
    <row r="12929" spans="1:15">
      <c r="A12929" s="108"/>
      <c r="B12929" s="108"/>
      <c r="I12929" s="113">
        <f t="shared" si="0"/>
        <v>34788</v>
      </c>
      <c r="J12929" s="111">
        <v>34788</v>
      </c>
      <c r="K12929" s="111" t="s">
        <v>3928</v>
      </c>
      <c r="L12929" s="111" t="s">
        <v>706</v>
      </c>
      <c r="M12929" s="111" t="s">
        <v>702</v>
      </c>
      <c r="N12929" s="111">
        <v>4.43</v>
      </c>
      <c r="O12929" s="114">
        <v>0.77</v>
      </c>
    </row>
    <row r="12930" spans="1:15">
      <c r="A12930" s="108"/>
      <c r="B12930" s="108"/>
      <c r="I12930" s="113">
        <f t="shared" si="0"/>
        <v>88309</v>
      </c>
      <c r="J12930" s="111">
        <v>88309</v>
      </c>
      <c r="K12930" s="111" t="s">
        <v>1803</v>
      </c>
      <c r="L12930" s="111" t="s">
        <v>708</v>
      </c>
      <c r="M12930" s="111" t="s">
        <v>710</v>
      </c>
      <c r="N12930" s="111">
        <v>1.08</v>
      </c>
      <c r="O12930" s="114">
        <v>22.28</v>
      </c>
    </row>
    <row r="12931" spans="1:15">
      <c r="A12931" s="108"/>
      <c r="B12931" s="108"/>
      <c r="I12931" s="113">
        <f t="shared" si="0"/>
        <v>34586</v>
      </c>
      <c r="J12931" s="111">
        <v>34586</v>
      </c>
      <c r="K12931" s="111" t="s">
        <v>2222</v>
      </c>
      <c r="L12931" s="111" t="s">
        <v>706</v>
      </c>
      <c r="M12931" s="111" t="s">
        <v>702</v>
      </c>
      <c r="N12931" s="111">
        <v>13.76</v>
      </c>
      <c r="O12931" s="114">
        <v>1.18</v>
      </c>
    </row>
    <row r="12932" spans="1:15">
      <c r="A12932" s="108"/>
      <c r="B12932" s="108"/>
      <c r="I12932" s="113">
        <f t="shared" si="0"/>
        <v>34649</v>
      </c>
      <c r="J12932" s="111">
        <v>34649</v>
      </c>
      <c r="K12932" s="111" t="s">
        <v>3927</v>
      </c>
      <c r="L12932" s="111" t="s">
        <v>706</v>
      </c>
      <c r="M12932" s="111" t="s">
        <v>702</v>
      </c>
      <c r="N12932" s="111">
        <v>2.8</v>
      </c>
      <c r="O12932" s="114">
        <v>1.38</v>
      </c>
    </row>
    <row r="12933" spans="1:15">
      <c r="A12933" s="108"/>
      <c r="B12933" s="108"/>
      <c r="I12933" s="113">
        <f t="shared" si="0"/>
        <v>34788</v>
      </c>
      <c r="J12933" s="111">
        <v>34788</v>
      </c>
      <c r="K12933" s="111" t="s">
        <v>3928</v>
      </c>
      <c r="L12933" s="111" t="s">
        <v>706</v>
      </c>
      <c r="M12933" s="111" t="s">
        <v>702</v>
      </c>
      <c r="N12933" s="111">
        <v>1.4</v>
      </c>
      <c r="O12933" s="114">
        <v>0.77</v>
      </c>
    </row>
    <row r="12934" spans="1:15">
      <c r="A12934" s="108"/>
      <c r="B12934" s="108"/>
      <c r="I12934" s="113">
        <f t="shared" si="0"/>
        <v>88309</v>
      </c>
      <c r="J12934" s="111">
        <v>88309</v>
      </c>
      <c r="K12934" s="111" t="s">
        <v>1803</v>
      </c>
      <c r="L12934" s="111" t="s">
        <v>708</v>
      </c>
      <c r="M12934" s="111" t="s">
        <v>710</v>
      </c>
      <c r="N12934" s="111">
        <v>0.9</v>
      </c>
      <c r="O12934" s="114">
        <v>22.28</v>
      </c>
    </row>
    <row r="12935" spans="1:15">
      <c r="A12935" s="108"/>
      <c r="B12935" s="108"/>
      <c r="I12935" s="113">
        <f t="shared" si="0"/>
        <v>87286</v>
      </c>
      <c r="J12935" s="111">
        <v>87286</v>
      </c>
      <c r="K12935" s="111" t="s">
        <v>2295</v>
      </c>
      <c r="L12935" s="111" t="s">
        <v>750</v>
      </c>
      <c r="M12935" s="111" t="s">
        <v>702</v>
      </c>
      <c r="N12935" s="111">
        <v>1.7999999999999999E-2</v>
      </c>
      <c r="O12935" s="114">
        <v>323.82</v>
      </c>
    </row>
    <row r="12936" spans="1:15">
      <c r="A12936" s="108"/>
      <c r="B12936" s="108"/>
      <c r="I12936" s="113">
        <f t="shared" si="0"/>
        <v>88309</v>
      </c>
      <c r="J12936" s="111">
        <v>88309</v>
      </c>
      <c r="K12936" s="111" t="s">
        <v>1803</v>
      </c>
      <c r="L12936" s="111" t="s">
        <v>708</v>
      </c>
      <c r="M12936" s="111" t="s">
        <v>710</v>
      </c>
      <c r="N12936" s="111">
        <v>0.95</v>
      </c>
      <c r="O12936" s="114">
        <v>22.28</v>
      </c>
    </row>
    <row r="12937" spans="1:15">
      <c r="A12937" s="108"/>
      <c r="B12937" s="108"/>
      <c r="I12937" s="113">
        <f t="shared" si="0"/>
        <v>88316</v>
      </c>
      <c r="J12937" s="111">
        <v>88316</v>
      </c>
      <c r="K12937" s="111" t="s">
        <v>709</v>
      </c>
      <c r="L12937" s="111" t="s">
        <v>708</v>
      </c>
      <c r="M12937" s="111" t="s">
        <v>710</v>
      </c>
      <c r="N12937" s="111">
        <v>0.47</v>
      </c>
      <c r="O12937" s="114">
        <v>17.3</v>
      </c>
    </row>
    <row r="12938" spans="1:15">
      <c r="A12938" s="108"/>
      <c r="B12938" s="108"/>
      <c r="I12938" s="113">
        <f t="shared" si="0"/>
        <v>87367</v>
      </c>
      <c r="J12938" s="111">
        <v>87367</v>
      </c>
      <c r="K12938" s="111" t="s">
        <v>2604</v>
      </c>
      <c r="L12938" s="111" t="s">
        <v>750</v>
      </c>
      <c r="M12938" s="111" t="s">
        <v>702</v>
      </c>
      <c r="N12938" s="111">
        <v>1.7999999999999999E-2</v>
      </c>
      <c r="O12938" s="114">
        <v>426.27</v>
      </c>
    </row>
    <row r="12939" spans="1:15">
      <c r="A12939" s="108"/>
      <c r="B12939" s="108"/>
      <c r="I12939" s="113">
        <f t="shared" si="0"/>
        <v>88309</v>
      </c>
      <c r="J12939" s="111">
        <v>88309</v>
      </c>
      <c r="K12939" s="111" t="s">
        <v>1803</v>
      </c>
      <c r="L12939" s="111" t="s">
        <v>708</v>
      </c>
      <c r="M12939" s="111" t="s">
        <v>710</v>
      </c>
      <c r="N12939" s="111">
        <v>0.84</v>
      </c>
      <c r="O12939" s="114">
        <v>22.28</v>
      </c>
    </row>
    <row r="12940" spans="1:15">
      <c r="A12940" s="108"/>
      <c r="B12940" s="108"/>
      <c r="I12940" s="113">
        <f t="shared" si="0"/>
        <v>88316</v>
      </c>
      <c r="J12940" s="111">
        <v>88316</v>
      </c>
      <c r="K12940" s="111" t="s">
        <v>709</v>
      </c>
      <c r="L12940" s="111" t="s">
        <v>708</v>
      </c>
      <c r="M12940" s="111" t="s">
        <v>710</v>
      </c>
      <c r="N12940" s="111">
        <v>0.42</v>
      </c>
      <c r="O12940" s="114">
        <v>17.3</v>
      </c>
    </row>
    <row r="12941" spans="1:15">
      <c r="A12941" s="108"/>
      <c r="B12941" s="108"/>
      <c r="I12941" s="113">
        <f t="shared" si="0"/>
        <v>88309</v>
      </c>
      <c r="J12941" s="111">
        <v>88309</v>
      </c>
      <c r="K12941" s="111" t="s">
        <v>1803</v>
      </c>
      <c r="L12941" s="111" t="s">
        <v>708</v>
      </c>
      <c r="M12941" s="111" t="s">
        <v>710</v>
      </c>
      <c r="N12941" s="111">
        <v>1.1599999999999999</v>
      </c>
      <c r="O12941" s="114">
        <v>22.28</v>
      </c>
    </row>
    <row r="12942" spans="1:15">
      <c r="A12942" s="108"/>
      <c r="B12942" s="108"/>
      <c r="I12942" s="113">
        <f t="shared" si="0"/>
        <v>88316</v>
      </c>
      <c r="J12942" s="111">
        <v>88316</v>
      </c>
      <c r="K12942" s="111" t="s">
        <v>709</v>
      </c>
      <c r="L12942" s="111" t="s">
        <v>708</v>
      </c>
      <c r="M12942" s="111" t="s">
        <v>710</v>
      </c>
      <c r="N12942" s="111">
        <v>0.57999999999999996</v>
      </c>
      <c r="O12942" s="114">
        <v>17.3</v>
      </c>
    </row>
    <row r="12943" spans="1:15">
      <c r="A12943" s="108"/>
      <c r="B12943" s="108"/>
      <c r="I12943" s="113">
        <f t="shared" si="0"/>
        <v>87286</v>
      </c>
      <c r="J12943" s="111">
        <v>87286</v>
      </c>
      <c r="K12943" s="111" t="s">
        <v>2295</v>
      </c>
      <c r="L12943" s="111" t="s">
        <v>750</v>
      </c>
      <c r="M12943" s="111" t="s">
        <v>702</v>
      </c>
      <c r="N12943" s="111">
        <v>0.02</v>
      </c>
      <c r="O12943" s="114">
        <v>323.82</v>
      </c>
    </row>
    <row r="12944" spans="1:15">
      <c r="A12944" s="108"/>
      <c r="B12944" s="108"/>
      <c r="I12944" s="113">
        <f t="shared" si="0"/>
        <v>88309</v>
      </c>
      <c r="J12944" s="111">
        <v>88309</v>
      </c>
      <c r="K12944" s="111" t="s">
        <v>1803</v>
      </c>
      <c r="L12944" s="111" t="s">
        <v>708</v>
      </c>
      <c r="M12944" s="111" t="s">
        <v>710</v>
      </c>
      <c r="N12944" s="111">
        <v>1.21</v>
      </c>
      <c r="O12944" s="114">
        <v>22.28</v>
      </c>
    </row>
    <row r="12945" spans="1:15">
      <c r="A12945" s="108"/>
      <c r="B12945" s="108"/>
      <c r="I12945" s="113">
        <f t="shared" si="0"/>
        <v>87367</v>
      </c>
      <c r="J12945" s="111">
        <v>87367</v>
      </c>
      <c r="K12945" s="111" t="s">
        <v>2604</v>
      </c>
      <c r="L12945" s="111" t="s">
        <v>750</v>
      </c>
      <c r="M12945" s="111" t="s">
        <v>702</v>
      </c>
      <c r="N12945" s="111">
        <v>0.02</v>
      </c>
      <c r="O12945" s="114">
        <v>426.27</v>
      </c>
    </row>
    <row r="12946" spans="1:15">
      <c r="A12946" s="108"/>
      <c r="B12946" s="108"/>
      <c r="I12946" s="113">
        <f t="shared" si="0"/>
        <v>34548</v>
      </c>
      <c r="J12946" s="111">
        <v>34548</v>
      </c>
      <c r="K12946" s="111" t="s">
        <v>3908</v>
      </c>
      <c r="L12946" s="111" t="s">
        <v>728</v>
      </c>
      <c r="M12946" s="111" t="s">
        <v>702</v>
      </c>
      <c r="N12946" s="111">
        <v>0.87</v>
      </c>
      <c r="O12946" s="114">
        <v>4.91</v>
      </c>
    </row>
    <row r="12947" spans="1:15">
      <c r="A12947" s="108"/>
      <c r="B12947" s="108"/>
      <c r="I12947" s="113">
        <f t="shared" si="0"/>
        <v>88309</v>
      </c>
      <c r="J12947" s="111">
        <v>88309</v>
      </c>
      <c r="K12947" s="111" t="s">
        <v>1803</v>
      </c>
      <c r="L12947" s="111" t="s">
        <v>708</v>
      </c>
      <c r="M12947" s="111" t="s">
        <v>710</v>
      </c>
      <c r="N12947" s="111">
        <v>1.47</v>
      </c>
      <c r="O12947" s="114">
        <v>22.28</v>
      </c>
    </row>
    <row r="12948" spans="1:15">
      <c r="A12948" s="108"/>
      <c r="B12948" s="108"/>
      <c r="I12948" s="113">
        <f t="shared" si="0"/>
        <v>88309</v>
      </c>
      <c r="J12948" s="111">
        <v>88309</v>
      </c>
      <c r="K12948" s="111" t="s">
        <v>1803</v>
      </c>
      <c r="L12948" s="111" t="s">
        <v>708</v>
      </c>
      <c r="M12948" s="111" t="s">
        <v>710</v>
      </c>
      <c r="N12948" s="111">
        <v>1.25</v>
      </c>
      <c r="O12948" s="114">
        <v>22.28</v>
      </c>
    </row>
    <row r="12949" spans="1:15">
      <c r="A12949" s="108"/>
      <c r="B12949" s="108"/>
      <c r="I12949" s="113">
        <f t="shared" si="0"/>
        <v>88316</v>
      </c>
      <c r="J12949" s="111">
        <v>88316</v>
      </c>
      <c r="K12949" s="111" t="s">
        <v>709</v>
      </c>
      <c r="L12949" s="111" t="s">
        <v>708</v>
      </c>
      <c r="M12949" s="111" t="s">
        <v>710</v>
      </c>
      <c r="N12949" s="111">
        <v>0.63</v>
      </c>
      <c r="O12949" s="114">
        <v>17.3</v>
      </c>
    </row>
    <row r="12950" spans="1:15">
      <c r="A12950" s="108"/>
      <c r="B12950" s="108"/>
      <c r="I12950" s="113">
        <f t="shared" si="0"/>
        <v>7272</v>
      </c>
      <c r="J12950" s="111">
        <v>7272</v>
      </c>
      <c r="K12950" s="111" t="s">
        <v>3929</v>
      </c>
      <c r="L12950" s="111" t="s">
        <v>706</v>
      </c>
      <c r="M12950" s="111" t="s">
        <v>702</v>
      </c>
      <c r="N12950" s="111">
        <v>23.29</v>
      </c>
      <c r="O12950" s="114">
        <v>1.32</v>
      </c>
    </row>
    <row r="12951" spans="1:15">
      <c r="A12951" s="108"/>
      <c r="B12951" s="108"/>
      <c r="I12951" s="113">
        <f t="shared" si="0"/>
        <v>100489</v>
      </c>
      <c r="J12951" s="111">
        <v>100489</v>
      </c>
      <c r="K12951" s="111" t="s">
        <v>3930</v>
      </c>
      <c r="L12951" s="111" t="s">
        <v>750</v>
      </c>
      <c r="M12951" s="111" t="s">
        <v>702</v>
      </c>
      <c r="N12951" s="111">
        <v>2.3E-2</v>
      </c>
      <c r="O12951" s="114">
        <v>347.07</v>
      </c>
    </row>
    <row r="12952" spans="1:15">
      <c r="A12952" s="108"/>
      <c r="B12952" s="108"/>
      <c r="I12952" s="113">
        <f t="shared" si="0"/>
        <v>650</v>
      </c>
      <c r="J12952" s="111">
        <v>650</v>
      </c>
      <c r="K12952" s="111" t="s">
        <v>2445</v>
      </c>
      <c r="L12952" s="111" t="s">
        <v>706</v>
      </c>
      <c r="M12952" s="111" t="s">
        <v>710</v>
      </c>
      <c r="N12952" s="111">
        <v>13.5</v>
      </c>
      <c r="O12952" s="114">
        <v>1.6</v>
      </c>
    </row>
    <row r="12953" spans="1:15">
      <c r="A12953" s="108"/>
      <c r="B12953" s="108"/>
      <c r="I12953" s="113">
        <f t="shared" si="0"/>
        <v>87292</v>
      </c>
      <c r="J12953" s="111">
        <v>87292</v>
      </c>
      <c r="K12953" s="111" t="s">
        <v>2221</v>
      </c>
      <c r="L12953" s="111" t="s">
        <v>750</v>
      </c>
      <c r="M12953" s="111" t="s">
        <v>702</v>
      </c>
      <c r="N12953" s="111">
        <v>8.8000000000000005E-3</v>
      </c>
      <c r="O12953" s="114">
        <v>299.79000000000002</v>
      </c>
    </row>
    <row r="12954" spans="1:15">
      <c r="A12954" s="108"/>
      <c r="B12954" s="108"/>
      <c r="I12954" s="113">
        <f t="shared" si="0"/>
        <v>87369</v>
      </c>
      <c r="J12954" s="111">
        <v>87369</v>
      </c>
      <c r="K12954" s="111" t="s">
        <v>3905</v>
      </c>
      <c r="L12954" s="111" t="s">
        <v>750</v>
      </c>
      <c r="M12954" s="111" t="s">
        <v>702</v>
      </c>
      <c r="N12954" s="111">
        <v>8.0000000000000002E-3</v>
      </c>
      <c r="O12954" s="114">
        <v>409.49</v>
      </c>
    </row>
    <row r="12955" spans="1:15">
      <c r="A12955" s="108"/>
      <c r="B12955" s="108"/>
      <c r="I12955" s="113">
        <f t="shared" si="0"/>
        <v>651</v>
      </c>
      <c r="J12955" s="111">
        <v>651</v>
      </c>
      <c r="K12955" s="111" t="s">
        <v>3931</v>
      </c>
      <c r="L12955" s="111" t="s">
        <v>706</v>
      </c>
      <c r="M12955" s="111" t="s">
        <v>702</v>
      </c>
      <c r="N12955" s="111">
        <v>13.5</v>
      </c>
      <c r="O12955" s="114">
        <v>2</v>
      </c>
    </row>
    <row r="12956" spans="1:15">
      <c r="A12956" s="108"/>
      <c r="B12956" s="108"/>
      <c r="I12956" s="113">
        <f t="shared" si="0"/>
        <v>87292</v>
      </c>
      <c r="J12956" s="111">
        <v>87292</v>
      </c>
      <c r="K12956" s="111" t="s">
        <v>2221</v>
      </c>
      <c r="L12956" s="111" t="s">
        <v>750</v>
      </c>
      <c r="M12956" s="111" t="s">
        <v>702</v>
      </c>
      <c r="N12956" s="111">
        <v>1.03E-2</v>
      </c>
      <c r="O12956" s="114">
        <v>299.79000000000002</v>
      </c>
    </row>
    <row r="12957" spans="1:15">
      <c r="A12957" s="108"/>
      <c r="B12957" s="108"/>
      <c r="I12957" s="113">
        <f t="shared" si="0"/>
        <v>87369</v>
      </c>
      <c r="J12957" s="111">
        <v>87369</v>
      </c>
      <c r="K12957" s="111" t="s">
        <v>3905</v>
      </c>
      <c r="L12957" s="111" t="s">
        <v>750</v>
      </c>
      <c r="M12957" s="111" t="s">
        <v>702</v>
      </c>
      <c r="N12957" s="111">
        <v>1.03E-2</v>
      </c>
      <c r="O12957" s="114">
        <v>409.49</v>
      </c>
    </row>
    <row r="12958" spans="1:15">
      <c r="A12958" s="108"/>
      <c r="B12958" s="108"/>
      <c r="I12958" s="113">
        <f t="shared" si="0"/>
        <v>654</v>
      </c>
      <c r="J12958" s="111">
        <v>654</v>
      </c>
      <c r="K12958" s="111" t="s">
        <v>3932</v>
      </c>
      <c r="L12958" s="111" t="s">
        <v>706</v>
      </c>
      <c r="M12958" s="111" t="s">
        <v>702</v>
      </c>
      <c r="N12958" s="111">
        <v>13.35</v>
      </c>
      <c r="O12958" s="114">
        <v>2.48</v>
      </c>
    </row>
    <row r="12959" spans="1:15">
      <c r="A12959" s="108"/>
      <c r="B12959" s="108"/>
      <c r="I12959" s="113">
        <f t="shared" si="0"/>
        <v>87369</v>
      </c>
      <c r="J12959" s="111">
        <v>87369</v>
      </c>
      <c r="K12959" s="111" t="s">
        <v>3905</v>
      </c>
      <c r="L12959" s="111" t="s">
        <v>750</v>
      </c>
      <c r="M12959" s="111" t="s">
        <v>702</v>
      </c>
      <c r="N12959" s="111">
        <v>1.29E-2</v>
      </c>
      <c r="O12959" s="114">
        <v>409.49</v>
      </c>
    </row>
    <row r="12960" spans="1:15">
      <c r="A12960" s="108"/>
      <c r="B12960" s="108"/>
      <c r="I12960" s="113">
        <f t="shared" si="0"/>
        <v>654</v>
      </c>
      <c r="J12960" s="111">
        <v>654</v>
      </c>
      <c r="K12960" s="111" t="s">
        <v>3932</v>
      </c>
      <c r="L12960" s="111" t="s">
        <v>706</v>
      </c>
      <c r="M12960" s="111" t="s">
        <v>702</v>
      </c>
      <c r="N12960" s="111">
        <v>13.5</v>
      </c>
      <c r="O12960" s="114">
        <v>2.48</v>
      </c>
    </row>
    <row r="12961" spans="1:15">
      <c r="A12961" s="108"/>
      <c r="B12961" s="108"/>
      <c r="I12961" s="113">
        <f t="shared" si="0"/>
        <v>88309</v>
      </c>
      <c r="J12961" s="111">
        <v>88309</v>
      </c>
      <c r="K12961" s="111" t="s">
        <v>1803</v>
      </c>
      <c r="L12961" s="111" t="s">
        <v>708</v>
      </c>
      <c r="M12961" s="111" t="s">
        <v>710</v>
      </c>
      <c r="N12961" s="111">
        <v>0.62</v>
      </c>
      <c r="O12961" s="114">
        <v>22.28</v>
      </c>
    </row>
    <row r="12962" spans="1:15">
      <c r="A12962" s="108"/>
      <c r="B12962" s="108"/>
      <c r="I12962" s="113">
        <f t="shared" si="0"/>
        <v>88316</v>
      </c>
      <c r="J12962" s="111">
        <v>88316</v>
      </c>
      <c r="K12962" s="111" t="s">
        <v>709</v>
      </c>
      <c r="L12962" s="111" t="s">
        <v>708</v>
      </c>
      <c r="M12962" s="111" t="s">
        <v>710</v>
      </c>
      <c r="N12962" s="111">
        <v>0.31</v>
      </c>
      <c r="O12962" s="114">
        <v>17.3</v>
      </c>
    </row>
    <row r="12963" spans="1:15">
      <c r="A12963" s="108"/>
      <c r="B12963" s="108"/>
      <c r="I12963" s="113">
        <f t="shared" si="0"/>
        <v>87369</v>
      </c>
      <c r="J12963" s="111">
        <v>87369</v>
      </c>
      <c r="K12963" s="111" t="s">
        <v>3905</v>
      </c>
      <c r="L12963" s="111" t="s">
        <v>750</v>
      </c>
      <c r="M12963" s="111" t="s">
        <v>702</v>
      </c>
      <c r="N12963" s="111">
        <v>8.8000000000000005E-3</v>
      </c>
      <c r="O12963" s="114">
        <v>409.49</v>
      </c>
    </row>
    <row r="12964" spans="1:15">
      <c r="A12964" s="108"/>
      <c r="B12964" s="108"/>
      <c r="I12964" s="113">
        <f t="shared" si="0"/>
        <v>651</v>
      </c>
      <c r="J12964" s="111">
        <v>651</v>
      </c>
      <c r="K12964" s="111" t="s">
        <v>3931</v>
      </c>
      <c r="L12964" s="111" t="s">
        <v>706</v>
      </c>
      <c r="M12964" s="111" t="s">
        <v>702</v>
      </c>
      <c r="N12964" s="111">
        <v>13.35</v>
      </c>
      <c r="O12964" s="114">
        <v>2</v>
      </c>
    </row>
    <row r="12965" spans="1:15">
      <c r="A12965" s="108"/>
      <c r="B12965" s="108"/>
      <c r="I12965" s="113">
        <f t="shared" si="0"/>
        <v>88309</v>
      </c>
      <c r="J12965" s="111">
        <v>88309</v>
      </c>
      <c r="K12965" s="111" t="s">
        <v>1803</v>
      </c>
      <c r="L12965" s="111" t="s">
        <v>708</v>
      </c>
      <c r="M12965" s="111" t="s">
        <v>710</v>
      </c>
      <c r="N12965" s="111">
        <v>0.89</v>
      </c>
      <c r="O12965" s="114">
        <v>22.28</v>
      </c>
    </row>
    <row r="12966" spans="1:15">
      <c r="A12966" s="108"/>
      <c r="B12966" s="108"/>
      <c r="I12966" s="113">
        <f t="shared" si="0"/>
        <v>88316</v>
      </c>
      <c r="J12966" s="111">
        <v>88316</v>
      </c>
      <c r="K12966" s="111" t="s">
        <v>709</v>
      </c>
      <c r="L12966" s="111" t="s">
        <v>708</v>
      </c>
      <c r="M12966" s="111" t="s">
        <v>710</v>
      </c>
      <c r="N12966" s="111">
        <v>0.44500000000000001</v>
      </c>
      <c r="O12966" s="114">
        <v>17.3</v>
      </c>
    </row>
    <row r="12967" spans="1:15">
      <c r="A12967" s="108"/>
      <c r="B12967" s="108"/>
      <c r="I12967" s="113">
        <f t="shared" si="0"/>
        <v>87292</v>
      </c>
      <c r="J12967" s="111">
        <v>87292</v>
      </c>
      <c r="K12967" s="111" t="s">
        <v>2221</v>
      </c>
      <c r="L12967" s="111" t="s">
        <v>750</v>
      </c>
      <c r="M12967" s="111" t="s">
        <v>702</v>
      </c>
      <c r="N12967" s="111">
        <v>1.29E-2</v>
      </c>
      <c r="O12967" s="114">
        <v>299.79000000000002</v>
      </c>
    </row>
    <row r="12968" spans="1:15">
      <c r="A12968" s="108"/>
      <c r="B12968" s="108"/>
      <c r="I12968" s="113">
        <f t="shared" si="0"/>
        <v>88309</v>
      </c>
      <c r="J12968" s="111">
        <v>88309</v>
      </c>
      <c r="K12968" s="111" t="s">
        <v>1803</v>
      </c>
      <c r="L12968" s="111" t="s">
        <v>708</v>
      </c>
      <c r="M12968" s="111" t="s">
        <v>710</v>
      </c>
      <c r="N12968" s="111">
        <v>1.02</v>
      </c>
      <c r="O12968" s="114">
        <v>22.28</v>
      </c>
    </row>
    <row r="12969" spans="1:15">
      <c r="A12969" s="108"/>
      <c r="B12969" s="108"/>
      <c r="I12969" s="113">
        <f t="shared" si="0"/>
        <v>88316</v>
      </c>
      <c r="J12969" s="111">
        <v>88316</v>
      </c>
      <c r="K12969" s="111" t="s">
        <v>709</v>
      </c>
      <c r="L12969" s="111" t="s">
        <v>708</v>
      </c>
      <c r="M12969" s="111" t="s">
        <v>710</v>
      </c>
      <c r="N12969" s="111">
        <v>0.51</v>
      </c>
      <c r="O12969" s="114">
        <v>17.3</v>
      </c>
    </row>
    <row r="12970" spans="1:15">
      <c r="A12970" s="108"/>
      <c r="B12970" s="108"/>
      <c r="I12970" s="113">
        <f t="shared" si="0"/>
        <v>650</v>
      </c>
      <c r="J12970" s="111">
        <v>650</v>
      </c>
      <c r="K12970" s="111" t="s">
        <v>2445</v>
      </c>
      <c r="L12970" s="111" t="s">
        <v>706</v>
      </c>
      <c r="M12970" s="111" t="s">
        <v>710</v>
      </c>
      <c r="N12970" s="111">
        <v>13.6</v>
      </c>
      <c r="O12970" s="114">
        <v>1.6</v>
      </c>
    </row>
    <row r="12971" spans="1:15">
      <c r="A12971" s="108"/>
      <c r="B12971" s="108"/>
      <c r="I12971" s="113">
        <f t="shared" si="0"/>
        <v>651</v>
      </c>
      <c r="J12971" s="111">
        <v>651</v>
      </c>
      <c r="K12971" s="111" t="s">
        <v>3931</v>
      </c>
      <c r="L12971" s="111" t="s">
        <v>706</v>
      </c>
      <c r="M12971" s="111" t="s">
        <v>702</v>
      </c>
      <c r="N12971" s="111">
        <v>13.6</v>
      </c>
      <c r="O12971" s="114">
        <v>2</v>
      </c>
    </row>
    <row r="12972" spans="1:15">
      <c r="A12972" s="108"/>
      <c r="B12972" s="108"/>
      <c r="I12972" s="113">
        <f t="shared" si="0"/>
        <v>88309</v>
      </c>
      <c r="J12972" s="111">
        <v>88309</v>
      </c>
      <c r="K12972" s="111" t="s">
        <v>1803</v>
      </c>
      <c r="L12972" s="111" t="s">
        <v>708</v>
      </c>
      <c r="M12972" s="111" t="s">
        <v>710</v>
      </c>
      <c r="N12972" s="111">
        <v>1.19</v>
      </c>
      <c r="O12972" s="114">
        <v>22.28</v>
      </c>
    </row>
    <row r="12973" spans="1:15">
      <c r="A12973" s="108"/>
      <c r="B12973" s="108"/>
      <c r="I12973" s="113">
        <f t="shared" si="0"/>
        <v>88316</v>
      </c>
      <c r="J12973" s="111">
        <v>88316</v>
      </c>
      <c r="K12973" s="111" t="s">
        <v>709</v>
      </c>
      <c r="L12973" s="111" t="s">
        <v>708</v>
      </c>
      <c r="M12973" s="111" t="s">
        <v>710</v>
      </c>
      <c r="N12973" s="111">
        <v>0.59499999999999997</v>
      </c>
      <c r="O12973" s="114">
        <v>17.3</v>
      </c>
    </row>
    <row r="12974" spans="1:15">
      <c r="A12974" s="108"/>
      <c r="B12974" s="108"/>
      <c r="I12974" s="113">
        <f t="shared" si="0"/>
        <v>654</v>
      </c>
      <c r="J12974" s="111">
        <v>654</v>
      </c>
      <c r="K12974" s="111" t="s">
        <v>3932</v>
      </c>
      <c r="L12974" s="111" t="s">
        <v>706</v>
      </c>
      <c r="M12974" s="111" t="s">
        <v>702</v>
      </c>
      <c r="N12974" s="111">
        <v>13.6</v>
      </c>
      <c r="O12974" s="114">
        <v>2.48</v>
      </c>
    </row>
    <row r="12975" spans="1:15">
      <c r="A12975" s="108"/>
      <c r="B12975" s="108"/>
      <c r="I12975" s="113">
        <f t="shared" si="0"/>
        <v>88309</v>
      </c>
      <c r="J12975" s="111">
        <v>88309</v>
      </c>
      <c r="K12975" s="111" t="s">
        <v>1803</v>
      </c>
      <c r="L12975" s="111" t="s">
        <v>708</v>
      </c>
      <c r="M12975" s="111" t="s">
        <v>710</v>
      </c>
      <c r="N12975" s="111">
        <v>1.32</v>
      </c>
      <c r="O12975" s="114">
        <v>22.28</v>
      </c>
    </row>
    <row r="12976" spans="1:15">
      <c r="A12976" s="108"/>
      <c r="B12976" s="108"/>
      <c r="I12976" s="113">
        <f t="shared" si="0"/>
        <v>88316</v>
      </c>
      <c r="J12976" s="111">
        <v>88316</v>
      </c>
      <c r="K12976" s="111" t="s">
        <v>709</v>
      </c>
      <c r="L12976" s="111" t="s">
        <v>708</v>
      </c>
      <c r="M12976" s="111" t="s">
        <v>710</v>
      </c>
      <c r="N12976" s="111">
        <v>0.66</v>
      </c>
      <c r="O12976" s="114">
        <v>17.3</v>
      </c>
    </row>
    <row r="12977" spans="1:15">
      <c r="A12977" s="108"/>
      <c r="B12977" s="108"/>
      <c r="I12977" s="113">
        <f t="shared" si="0"/>
        <v>88316</v>
      </c>
      <c r="J12977" s="111">
        <v>88316</v>
      </c>
      <c r="K12977" s="111" t="s">
        <v>709</v>
      </c>
      <c r="L12977" s="111" t="s">
        <v>708</v>
      </c>
      <c r="M12977" s="111" t="s">
        <v>710</v>
      </c>
      <c r="N12977" s="111">
        <v>0.36499999999999999</v>
      </c>
      <c r="O12977" s="114">
        <v>17.3</v>
      </c>
    </row>
    <row r="12978" spans="1:15">
      <c r="A12978" s="108"/>
      <c r="B12978" s="108"/>
      <c r="I12978" s="113">
        <f t="shared" si="0"/>
        <v>88309</v>
      </c>
      <c r="J12978" s="111">
        <v>88309</v>
      </c>
      <c r="K12978" s="111" t="s">
        <v>1803</v>
      </c>
      <c r="L12978" s="111" t="s">
        <v>708</v>
      </c>
      <c r="M12978" s="111" t="s">
        <v>710</v>
      </c>
      <c r="N12978" s="111">
        <v>1</v>
      </c>
      <c r="O12978" s="114">
        <v>22.28</v>
      </c>
    </row>
    <row r="12979" spans="1:15">
      <c r="A12979" s="108"/>
      <c r="B12979" s="108"/>
      <c r="I12979" s="113">
        <f t="shared" si="0"/>
        <v>88309</v>
      </c>
      <c r="J12979" s="111">
        <v>88309</v>
      </c>
      <c r="K12979" s="111" t="s">
        <v>1803</v>
      </c>
      <c r="L12979" s="111" t="s">
        <v>708</v>
      </c>
      <c r="M12979" s="111" t="s">
        <v>710</v>
      </c>
      <c r="N12979" s="111">
        <v>1.1299999999999999</v>
      </c>
      <c r="O12979" s="114">
        <v>22.28</v>
      </c>
    </row>
    <row r="12980" spans="1:15">
      <c r="A12980" s="108"/>
      <c r="B12980" s="108"/>
      <c r="I12980" s="113">
        <f t="shared" si="0"/>
        <v>87447</v>
      </c>
      <c r="J12980" s="111">
        <v>87447</v>
      </c>
      <c r="K12980" s="111" t="s">
        <v>2709</v>
      </c>
      <c r="L12980" s="111" t="s">
        <v>792</v>
      </c>
      <c r="M12980" s="111" t="s">
        <v>729</v>
      </c>
      <c r="N12980" s="111">
        <v>9.9199999999999997E-2</v>
      </c>
      <c r="O12980" s="114">
        <v>48.29</v>
      </c>
    </row>
    <row r="12981" spans="1:15">
      <c r="A12981" s="108"/>
      <c r="B12981" s="108"/>
      <c r="I12981" s="113">
        <f t="shared" si="0"/>
        <v>87453</v>
      </c>
      <c r="J12981" s="111">
        <v>87453</v>
      </c>
      <c r="K12981" s="111" t="s">
        <v>3933</v>
      </c>
      <c r="L12981" s="111" t="s">
        <v>792</v>
      </c>
      <c r="M12981" s="111" t="s">
        <v>729</v>
      </c>
      <c r="N12981" s="111">
        <v>0.35399999999999998</v>
      </c>
      <c r="O12981" s="114">
        <v>44.36</v>
      </c>
    </row>
    <row r="12982" spans="1:15">
      <c r="A12982" s="108"/>
      <c r="B12982" s="108"/>
      <c r="I12982" s="113">
        <f t="shared" si="0"/>
        <v>87459</v>
      </c>
      <c r="J12982" s="111">
        <v>87459</v>
      </c>
      <c r="K12982" s="111" t="s">
        <v>3934</v>
      </c>
      <c r="L12982" s="111" t="s">
        <v>792</v>
      </c>
      <c r="M12982" s="111" t="s">
        <v>729</v>
      </c>
      <c r="N12982" s="111">
        <v>0.20780000000000001</v>
      </c>
      <c r="O12982" s="114">
        <v>54.63</v>
      </c>
    </row>
    <row r="12983" spans="1:15">
      <c r="A12983" s="108"/>
      <c r="B12983" s="108"/>
      <c r="I12983" s="113">
        <f t="shared" si="0"/>
        <v>87465</v>
      </c>
      <c r="J12983" s="111">
        <v>87465</v>
      </c>
      <c r="K12983" s="111" t="s">
        <v>3935</v>
      </c>
      <c r="L12983" s="111" t="s">
        <v>792</v>
      </c>
      <c r="M12983" s="111" t="s">
        <v>729</v>
      </c>
      <c r="N12983" s="111">
        <v>0.33900000000000002</v>
      </c>
      <c r="O12983" s="114">
        <v>47.92</v>
      </c>
    </row>
    <row r="12984" spans="1:15">
      <c r="A12984" s="108"/>
      <c r="B12984" s="108"/>
      <c r="I12984" s="113">
        <f t="shared" si="0"/>
        <v>87447</v>
      </c>
      <c r="J12984" s="111">
        <v>87447</v>
      </c>
      <c r="K12984" s="111" t="s">
        <v>2709</v>
      </c>
      <c r="L12984" s="111" t="s">
        <v>792</v>
      </c>
      <c r="M12984" s="111" t="s">
        <v>729</v>
      </c>
      <c r="N12984" s="111">
        <v>0.2334</v>
      </c>
      <c r="O12984" s="114">
        <v>48.29</v>
      </c>
    </row>
    <row r="12985" spans="1:15">
      <c r="A12985" s="108"/>
      <c r="B12985" s="108"/>
      <c r="I12985" s="113">
        <f t="shared" si="0"/>
        <v>87453</v>
      </c>
      <c r="J12985" s="111">
        <v>87453</v>
      </c>
      <c r="K12985" s="111" t="s">
        <v>3933</v>
      </c>
      <c r="L12985" s="111" t="s">
        <v>792</v>
      </c>
      <c r="M12985" s="111" t="s">
        <v>729</v>
      </c>
      <c r="N12985" s="111">
        <v>0.20280000000000001</v>
      </c>
      <c r="O12985" s="114">
        <v>44.36</v>
      </c>
    </row>
    <row r="12986" spans="1:15">
      <c r="A12986" s="108"/>
      <c r="B12986" s="108"/>
      <c r="I12986" s="113">
        <f t="shared" si="0"/>
        <v>87459</v>
      </c>
      <c r="J12986" s="111">
        <v>87459</v>
      </c>
      <c r="K12986" s="111" t="s">
        <v>3934</v>
      </c>
      <c r="L12986" s="111" t="s">
        <v>792</v>
      </c>
      <c r="M12986" s="111" t="s">
        <v>729</v>
      </c>
      <c r="N12986" s="111">
        <v>0.247</v>
      </c>
      <c r="O12986" s="114">
        <v>54.63</v>
      </c>
    </row>
    <row r="12987" spans="1:15">
      <c r="A12987" s="108"/>
      <c r="B12987" s="108"/>
      <c r="I12987" s="113">
        <f t="shared" si="0"/>
        <v>87465</v>
      </c>
      <c r="J12987" s="111">
        <v>87465</v>
      </c>
      <c r="K12987" s="111" t="s">
        <v>3935</v>
      </c>
      <c r="L12987" s="111" t="s">
        <v>792</v>
      </c>
      <c r="M12987" s="111" t="s">
        <v>729</v>
      </c>
      <c r="N12987" s="111">
        <v>0.31680000000000003</v>
      </c>
      <c r="O12987" s="114">
        <v>47.92</v>
      </c>
    </row>
    <row r="12988" spans="1:15">
      <c r="A12988" s="108"/>
      <c r="B12988" s="108"/>
      <c r="I12988" s="113">
        <f t="shared" si="0"/>
        <v>87449</v>
      </c>
      <c r="J12988" s="111">
        <v>87449</v>
      </c>
      <c r="K12988" s="111" t="s">
        <v>3936</v>
      </c>
      <c r="L12988" s="111" t="s">
        <v>792</v>
      </c>
      <c r="M12988" s="111" t="s">
        <v>729</v>
      </c>
      <c r="N12988" s="111">
        <v>0.2334</v>
      </c>
      <c r="O12988" s="114">
        <v>63.67</v>
      </c>
    </row>
    <row r="12989" spans="1:15">
      <c r="A12989" s="108"/>
      <c r="B12989" s="108"/>
      <c r="I12989" s="113">
        <f t="shared" si="0"/>
        <v>87455</v>
      </c>
      <c r="J12989" s="111">
        <v>87455</v>
      </c>
      <c r="K12989" s="111" t="s">
        <v>3937</v>
      </c>
      <c r="L12989" s="111" t="s">
        <v>792</v>
      </c>
      <c r="M12989" s="111" t="s">
        <v>729</v>
      </c>
      <c r="N12989" s="111">
        <v>0.20280000000000001</v>
      </c>
      <c r="O12989" s="114">
        <v>58.88</v>
      </c>
    </row>
    <row r="12990" spans="1:15">
      <c r="A12990" s="108"/>
      <c r="B12990" s="108"/>
      <c r="I12990" s="113">
        <f t="shared" si="0"/>
        <v>87461</v>
      </c>
      <c r="J12990" s="111">
        <v>87461</v>
      </c>
      <c r="K12990" s="111" t="s">
        <v>3938</v>
      </c>
      <c r="L12990" s="111" t="s">
        <v>792</v>
      </c>
      <c r="M12990" s="111" t="s">
        <v>729</v>
      </c>
      <c r="N12990" s="111">
        <v>0.247</v>
      </c>
      <c r="O12990" s="114">
        <v>70.06</v>
      </c>
    </row>
    <row r="12991" spans="1:15">
      <c r="A12991" s="108"/>
      <c r="B12991" s="108"/>
      <c r="I12991" s="113">
        <f t="shared" si="0"/>
        <v>87467</v>
      </c>
      <c r="J12991" s="111">
        <v>87467</v>
      </c>
      <c r="K12991" s="111" t="s">
        <v>3939</v>
      </c>
      <c r="L12991" s="111" t="s">
        <v>792</v>
      </c>
      <c r="M12991" s="111" t="s">
        <v>729</v>
      </c>
      <c r="N12991" s="111">
        <v>0.31680000000000003</v>
      </c>
      <c r="O12991" s="114">
        <v>62.8</v>
      </c>
    </row>
    <row r="12992" spans="1:15">
      <c r="A12992" s="108"/>
      <c r="B12992" s="108"/>
      <c r="I12992" s="113">
        <f t="shared" si="0"/>
        <v>25070</v>
      </c>
      <c r="J12992" s="111">
        <v>25070</v>
      </c>
      <c r="K12992" s="111" t="s">
        <v>3940</v>
      </c>
      <c r="L12992" s="111" t="s">
        <v>706</v>
      </c>
      <c r="M12992" s="111" t="s">
        <v>702</v>
      </c>
      <c r="N12992" s="111">
        <v>10.220000000000001</v>
      </c>
      <c r="O12992" s="114">
        <v>2.2799999999999998</v>
      </c>
    </row>
    <row r="12993" spans="1:15">
      <c r="A12993" s="108"/>
      <c r="B12993" s="108"/>
      <c r="I12993" s="113">
        <f t="shared" si="0"/>
        <v>38589</v>
      </c>
      <c r="J12993" s="111">
        <v>38589</v>
      </c>
      <c r="K12993" s="111" t="s">
        <v>3941</v>
      </c>
      <c r="L12993" s="111" t="s">
        <v>706</v>
      </c>
      <c r="M12993" s="111" t="s">
        <v>702</v>
      </c>
      <c r="N12993" s="111">
        <v>1.46</v>
      </c>
      <c r="O12993" s="114">
        <v>1.3</v>
      </c>
    </row>
    <row r="12994" spans="1:15">
      <c r="A12994" s="108"/>
      <c r="B12994" s="108"/>
      <c r="I12994" s="113">
        <f t="shared" si="0"/>
        <v>38591</v>
      </c>
      <c r="J12994" s="111">
        <v>38591</v>
      </c>
      <c r="K12994" s="111" t="s">
        <v>3942</v>
      </c>
      <c r="L12994" s="111" t="s">
        <v>706</v>
      </c>
      <c r="M12994" s="111" t="s">
        <v>702</v>
      </c>
      <c r="N12994" s="111">
        <v>1.46</v>
      </c>
      <c r="O12994" s="114">
        <v>2.08</v>
      </c>
    </row>
    <row r="12995" spans="1:15">
      <c r="A12995" s="108"/>
      <c r="B12995" s="108"/>
      <c r="I12995" s="113">
        <f t="shared" si="0"/>
        <v>38597</v>
      </c>
      <c r="J12995" s="111">
        <v>38597</v>
      </c>
      <c r="K12995" s="111" t="s">
        <v>3943</v>
      </c>
      <c r="L12995" s="111" t="s">
        <v>706</v>
      </c>
      <c r="M12995" s="111" t="s">
        <v>702</v>
      </c>
      <c r="N12995" s="111">
        <v>0.97</v>
      </c>
      <c r="O12995" s="114">
        <v>2.57</v>
      </c>
    </row>
    <row r="12996" spans="1:15">
      <c r="A12996" s="108"/>
      <c r="B12996" s="108"/>
      <c r="I12996" s="113">
        <f t="shared" si="0"/>
        <v>88309</v>
      </c>
      <c r="J12996" s="111">
        <v>88309</v>
      </c>
      <c r="K12996" s="111" t="s">
        <v>1803</v>
      </c>
      <c r="L12996" s="111" t="s">
        <v>708</v>
      </c>
      <c r="M12996" s="111" t="s">
        <v>710</v>
      </c>
      <c r="N12996" s="111">
        <v>0.49</v>
      </c>
      <c r="O12996" s="114">
        <v>22.28</v>
      </c>
    </row>
    <row r="12997" spans="1:15">
      <c r="A12997" s="108"/>
      <c r="B12997" s="108"/>
      <c r="I12997" s="113">
        <f t="shared" si="0"/>
        <v>88715</v>
      </c>
      <c r="J12997" s="111">
        <v>88715</v>
      </c>
      <c r="K12997" s="111" t="s">
        <v>3944</v>
      </c>
      <c r="L12997" s="111" t="s">
        <v>750</v>
      </c>
      <c r="M12997" s="111" t="s">
        <v>702</v>
      </c>
      <c r="N12997" s="111">
        <v>1.04E-2</v>
      </c>
      <c r="O12997" s="114">
        <v>284.47000000000003</v>
      </c>
    </row>
    <row r="12998" spans="1:15">
      <c r="A12998" s="108"/>
      <c r="B12998" s="108"/>
      <c r="I12998" s="113">
        <f t="shared" si="0"/>
        <v>25070</v>
      </c>
      <c r="J12998" s="111">
        <v>25070</v>
      </c>
      <c r="K12998" s="111" t="s">
        <v>3940</v>
      </c>
      <c r="L12998" s="111" t="s">
        <v>706</v>
      </c>
      <c r="M12998" s="111" t="s">
        <v>702</v>
      </c>
      <c r="N12998" s="111">
        <v>11.21</v>
      </c>
      <c r="O12998" s="114">
        <v>2.2799999999999998</v>
      </c>
    </row>
    <row r="12999" spans="1:15">
      <c r="A12999" s="108"/>
      <c r="B12999" s="108"/>
      <c r="I12999" s="113">
        <f t="shared" si="0"/>
        <v>38589</v>
      </c>
      <c r="J12999" s="111">
        <v>38589</v>
      </c>
      <c r="K12999" s="111" t="s">
        <v>3941</v>
      </c>
      <c r="L12999" s="111" t="s">
        <v>706</v>
      </c>
      <c r="M12999" s="111" t="s">
        <v>702</v>
      </c>
      <c r="N12999" s="111">
        <v>0.7</v>
      </c>
      <c r="O12999" s="114">
        <v>1.3</v>
      </c>
    </row>
    <row r="13000" spans="1:15">
      <c r="A13000" s="108"/>
      <c r="B13000" s="108"/>
      <c r="I13000" s="113">
        <f t="shared" si="0"/>
        <v>38591</v>
      </c>
      <c r="J13000" s="111">
        <v>38591</v>
      </c>
      <c r="K13000" s="111" t="s">
        <v>3942</v>
      </c>
      <c r="L13000" s="111" t="s">
        <v>706</v>
      </c>
      <c r="M13000" s="111" t="s">
        <v>702</v>
      </c>
      <c r="N13000" s="111">
        <v>0.7</v>
      </c>
      <c r="O13000" s="114">
        <v>2.08</v>
      </c>
    </row>
    <row r="13001" spans="1:15">
      <c r="A13001" s="108"/>
      <c r="B13001" s="108"/>
      <c r="I13001" s="113">
        <f t="shared" si="0"/>
        <v>38595</v>
      </c>
      <c r="J13001" s="111">
        <v>38595</v>
      </c>
      <c r="K13001" s="111" t="s">
        <v>3945</v>
      </c>
      <c r="L13001" s="111" t="s">
        <v>706</v>
      </c>
      <c r="M13001" s="111" t="s">
        <v>702</v>
      </c>
      <c r="N13001" s="111">
        <v>0.12</v>
      </c>
      <c r="O13001" s="114">
        <v>1.54</v>
      </c>
    </row>
    <row r="13002" spans="1:15">
      <c r="A13002" s="108"/>
      <c r="B13002" s="108"/>
      <c r="I13002" s="113">
        <f t="shared" si="0"/>
        <v>38597</v>
      </c>
      <c r="J13002" s="111">
        <v>38597</v>
      </c>
      <c r="K13002" s="111" t="s">
        <v>3943</v>
      </c>
      <c r="L13002" s="111" t="s">
        <v>706</v>
      </c>
      <c r="M13002" s="111" t="s">
        <v>702</v>
      </c>
      <c r="N13002" s="111">
        <v>0.93</v>
      </c>
      <c r="O13002" s="114">
        <v>2.57</v>
      </c>
    </row>
    <row r="13003" spans="1:15">
      <c r="A13003" s="108"/>
      <c r="B13003" s="108"/>
      <c r="I13003" s="113">
        <f t="shared" si="0"/>
        <v>88309</v>
      </c>
      <c r="J13003" s="111">
        <v>88309</v>
      </c>
      <c r="K13003" s="111" t="s">
        <v>1803</v>
      </c>
      <c r="L13003" s="111" t="s">
        <v>708</v>
      </c>
      <c r="M13003" s="111" t="s">
        <v>710</v>
      </c>
      <c r="N13003" s="111">
        <v>0.46</v>
      </c>
      <c r="O13003" s="114">
        <v>22.28</v>
      </c>
    </row>
    <row r="13004" spans="1:15">
      <c r="A13004" s="108"/>
      <c r="B13004" s="108"/>
      <c r="I13004" s="113">
        <f t="shared" si="0"/>
        <v>34570</v>
      </c>
      <c r="J13004" s="111">
        <v>34570</v>
      </c>
      <c r="K13004" s="111" t="s">
        <v>3946</v>
      </c>
      <c r="L13004" s="111" t="s">
        <v>706</v>
      </c>
      <c r="M13004" s="111" t="s">
        <v>702</v>
      </c>
      <c r="N13004" s="111">
        <v>9.94</v>
      </c>
      <c r="O13004" s="114">
        <v>3.03</v>
      </c>
    </row>
    <row r="13005" spans="1:15">
      <c r="A13005" s="108"/>
      <c r="B13005" s="108"/>
      <c r="I13005" s="113">
        <f t="shared" si="0"/>
        <v>38593</v>
      </c>
      <c r="J13005" s="111">
        <v>38593</v>
      </c>
      <c r="K13005" s="111" t="s">
        <v>3947</v>
      </c>
      <c r="L13005" s="111" t="s">
        <v>706</v>
      </c>
      <c r="M13005" s="111" t="s">
        <v>702</v>
      </c>
      <c r="N13005" s="111">
        <v>1.42</v>
      </c>
      <c r="O13005" s="114">
        <v>1.71</v>
      </c>
    </row>
    <row r="13006" spans="1:15">
      <c r="A13006" s="108"/>
      <c r="B13006" s="108"/>
      <c r="I13006" s="113">
        <f t="shared" si="0"/>
        <v>38594</v>
      </c>
      <c r="J13006" s="111">
        <v>38594</v>
      </c>
      <c r="K13006" s="111" t="s">
        <v>3948</v>
      </c>
      <c r="L13006" s="111" t="s">
        <v>706</v>
      </c>
      <c r="M13006" s="111" t="s">
        <v>702</v>
      </c>
      <c r="N13006" s="111">
        <v>1.42</v>
      </c>
      <c r="O13006" s="114">
        <v>2.71</v>
      </c>
    </row>
    <row r="13007" spans="1:15">
      <c r="A13007" s="108"/>
      <c r="B13007" s="108"/>
      <c r="I13007" s="113">
        <f t="shared" si="0"/>
        <v>38600</v>
      </c>
      <c r="J13007" s="111">
        <v>38600</v>
      </c>
      <c r="K13007" s="111" t="s">
        <v>3949</v>
      </c>
      <c r="L13007" s="111" t="s">
        <v>706</v>
      </c>
      <c r="M13007" s="111" t="s">
        <v>702</v>
      </c>
      <c r="N13007" s="111">
        <v>0.95</v>
      </c>
      <c r="O13007" s="114">
        <v>3.26</v>
      </c>
    </row>
    <row r="13008" spans="1:15">
      <c r="A13008" s="108"/>
      <c r="B13008" s="108"/>
      <c r="I13008" s="113">
        <f t="shared" si="0"/>
        <v>88309</v>
      </c>
      <c r="J13008" s="111">
        <v>88309</v>
      </c>
      <c r="K13008" s="111" t="s">
        <v>1803</v>
      </c>
      <c r="L13008" s="111" t="s">
        <v>708</v>
      </c>
      <c r="M13008" s="111" t="s">
        <v>710</v>
      </c>
      <c r="N13008" s="111">
        <v>0.6</v>
      </c>
      <c r="O13008" s="114">
        <v>22.28</v>
      </c>
    </row>
    <row r="13009" spans="1:15">
      <c r="A13009" s="108"/>
      <c r="B13009" s="108"/>
      <c r="I13009" s="113">
        <f t="shared" si="0"/>
        <v>88626</v>
      </c>
      <c r="J13009" s="111">
        <v>88626</v>
      </c>
      <c r="K13009" s="111" t="s">
        <v>3950</v>
      </c>
      <c r="L13009" s="111" t="s">
        <v>750</v>
      </c>
      <c r="M13009" s="111" t="s">
        <v>702</v>
      </c>
      <c r="N13009" s="111">
        <v>1.04E-2</v>
      </c>
      <c r="O13009" s="114">
        <v>319.68</v>
      </c>
    </row>
    <row r="13010" spans="1:15">
      <c r="A13010" s="108"/>
      <c r="B13010" s="108"/>
      <c r="I13010" s="113">
        <f t="shared" si="0"/>
        <v>34570</v>
      </c>
      <c r="J13010" s="111">
        <v>34570</v>
      </c>
      <c r="K13010" s="111" t="s">
        <v>3946</v>
      </c>
      <c r="L13010" s="111" t="s">
        <v>706</v>
      </c>
      <c r="M13010" s="111" t="s">
        <v>702</v>
      </c>
      <c r="N13010" s="111">
        <v>10.9</v>
      </c>
      <c r="O13010" s="114">
        <v>3.03</v>
      </c>
    </row>
    <row r="13011" spans="1:15">
      <c r="A13011" s="108"/>
      <c r="B13011" s="108"/>
      <c r="I13011" s="113">
        <f t="shared" si="0"/>
        <v>38593</v>
      </c>
      <c r="J13011" s="111">
        <v>38593</v>
      </c>
      <c r="K13011" s="111" t="s">
        <v>3947</v>
      </c>
      <c r="L13011" s="111" t="s">
        <v>706</v>
      </c>
      <c r="M13011" s="111" t="s">
        <v>702</v>
      </c>
      <c r="N13011" s="111">
        <v>0.68</v>
      </c>
      <c r="O13011" s="114">
        <v>1.71</v>
      </c>
    </row>
    <row r="13012" spans="1:15">
      <c r="A13012" s="108"/>
      <c r="B13012" s="108"/>
      <c r="I13012" s="113">
        <f t="shared" si="0"/>
        <v>38594</v>
      </c>
      <c r="J13012" s="111">
        <v>38594</v>
      </c>
      <c r="K13012" s="111" t="s">
        <v>3948</v>
      </c>
      <c r="L13012" s="111" t="s">
        <v>706</v>
      </c>
      <c r="M13012" s="111" t="s">
        <v>702</v>
      </c>
      <c r="N13012" s="111">
        <v>0.68</v>
      </c>
      <c r="O13012" s="114">
        <v>2.71</v>
      </c>
    </row>
    <row r="13013" spans="1:15">
      <c r="A13013" s="108"/>
      <c r="B13013" s="108"/>
      <c r="I13013" s="113">
        <f t="shared" si="0"/>
        <v>38598</v>
      </c>
      <c r="J13013" s="111">
        <v>38598</v>
      </c>
      <c r="K13013" s="111" t="s">
        <v>3951</v>
      </c>
      <c r="L13013" s="111" t="s">
        <v>706</v>
      </c>
      <c r="M13013" s="111" t="s">
        <v>702</v>
      </c>
      <c r="N13013" s="111">
        <v>0.11</v>
      </c>
      <c r="O13013" s="114">
        <v>1.81</v>
      </c>
    </row>
    <row r="13014" spans="1:15">
      <c r="A13014" s="108"/>
      <c r="B13014" s="108"/>
      <c r="I13014" s="113">
        <f t="shared" si="0"/>
        <v>38600</v>
      </c>
      <c r="J13014" s="111">
        <v>38600</v>
      </c>
      <c r="K13014" s="111" t="s">
        <v>3949</v>
      </c>
      <c r="L13014" s="111" t="s">
        <v>706</v>
      </c>
      <c r="M13014" s="111" t="s">
        <v>702</v>
      </c>
      <c r="N13014" s="111">
        <v>0.91</v>
      </c>
      <c r="O13014" s="114">
        <v>3.26</v>
      </c>
    </row>
    <row r="13015" spans="1:15">
      <c r="A13015" s="108"/>
      <c r="B13015" s="108"/>
      <c r="I13015" s="113">
        <f t="shared" si="0"/>
        <v>88309</v>
      </c>
      <c r="J13015" s="111">
        <v>88309</v>
      </c>
      <c r="K13015" s="111" t="s">
        <v>1803</v>
      </c>
      <c r="L13015" s="111" t="s">
        <v>708</v>
      </c>
      <c r="M13015" s="111" t="s">
        <v>710</v>
      </c>
      <c r="N13015" s="111">
        <v>0.56000000000000005</v>
      </c>
      <c r="O13015" s="114">
        <v>22.28</v>
      </c>
    </row>
    <row r="13016" spans="1:15">
      <c r="A13016" s="108"/>
      <c r="B13016" s="108"/>
      <c r="I13016" s="113">
        <f t="shared" si="0"/>
        <v>25070</v>
      </c>
      <c r="J13016" s="111">
        <v>25070</v>
      </c>
      <c r="K13016" s="111" t="s">
        <v>3940</v>
      </c>
      <c r="L13016" s="111" t="s">
        <v>706</v>
      </c>
      <c r="M13016" s="111" t="s">
        <v>702</v>
      </c>
      <c r="N13016" s="111">
        <v>7.66</v>
      </c>
      <c r="O13016" s="114">
        <v>2.2799999999999998</v>
      </c>
    </row>
    <row r="13017" spans="1:15">
      <c r="A13017" s="108"/>
      <c r="B13017" s="108"/>
      <c r="I13017" s="113">
        <f t="shared" si="0"/>
        <v>38589</v>
      </c>
      <c r="J13017" s="111">
        <v>38589</v>
      </c>
      <c r="K13017" s="111" t="s">
        <v>3941</v>
      </c>
      <c r="L13017" s="111" t="s">
        <v>706</v>
      </c>
      <c r="M13017" s="111" t="s">
        <v>702</v>
      </c>
      <c r="N13017" s="111">
        <v>4.08</v>
      </c>
      <c r="O13017" s="114">
        <v>1.3</v>
      </c>
    </row>
    <row r="13018" spans="1:15">
      <c r="A13018" s="108"/>
      <c r="B13018" s="108"/>
      <c r="I13018" s="113">
        <f t="shared" si="0"/>
        <v>38591</v>
      </c>
      <c r="J13018" s="111">
        <v>38591</v>
      </c>
      <c r="K13018" s="111" t="s">
        <v>3942</v>
      </c>
      <c r="L13018" s="111" t="s">
        <v>706</v>
      </c>
      <c r="M13018" s="111" t="s">
        <v>702</v>
      </c>
      <c r="N13018" s="111">
        <v>1.53</v>
      </c>
      <c r="O13018" s="114">
        <v>2.08</v>
      </c>
    </row>
    <row r="13019" spans="1:15">
      <c r="A13019" s="108"/>
      <c r="B13019" s="108"/>
      <c r="I13019" s="113">
        <f t="shared" si="0"/>
        <v>38595</v>
      </c>
      <c r="J13019" s="111">
        <v>38595</v>
      </c>
      <c r="K13019" s="111" t="s">
        <v>3945</v>
      </c>
      <c r="L13019" s="111" t="s">
        <v>706</v>
      </c>
      <c r="M13019" s="111" t="s">
        <v>702</v>
      </c>
      <c r="N13019" s="111">
        <v>0.26</v>
      </c>
      <c r="O13019" s="114">
        <v>1.54</v>
      </c>
    </row>
    <row r="13020" spans="1:15">
      <c r="A13020" s="108"/>
      <c r="B13020" s="108"/>
      <c r="I13020" s="113">
        <f t="shared" si="0"/>
        <v>38597</v>
      </c>
      <c r="J13020" s="111">
        <v>38597</v>
      </c>
      <c r="K13020" s="111" t="s">
        <v>3943</v>
      </c>
      <c r="L13020" s="111" t="s">
        <v>706</v>
      </c>
      <c r="M13020" s="111" t="s">
        <v>702</v>
      </c>
      <c r="N13020" s="111">
        <v>2.04</v>
      </c>
      <c r="O13020" s="114">
        <v>2.57</v>
      </c>
    </row>
    <row r="13021" spans="1:15">
      <c r="A13021" s="108"/>
      <c r="B13021" s="108"/>
      <c r="I13021" s="113">
        <f t="shared" si="0"/>
        <v>88309</v>
      </c>
      <c r="J13021" s="111">
        <v>88309</v>
      </c>
      <c r="K13021" s="111" t="s">
        <v>1803</v>
      </c>
      <c r="L13021" s="111" t="s">
        <v>708</v>
      </c>
      <c r="M13021" s="111" t="s">
        <v>710</v>
      </c>
      <c r="N13021" s="111">
        <v>0.56999999999999995</v>
      </c>
      <c r="O13021" s="114">
        <v>22.28</v>
      </c>
    </row>
    <row r="13022" spans="1:15">
      <c r="A13022" s="108"/>
      <c r="B13022" s="108"/>
      <c r="I13022" s="113">
        <f t="shared" si="0"/>
        <v>25070</v>
      </c>
      <c r="J13022" s="111">
        <v>25070</v>
      </c>
      <c r="K13022" s="111" t="s">
        <v>3940</v>
      </c>
      <c r="L13022" s="111" t="s">
        <v>706</v>
      </c>
      <c r="M13022" s="111" t="s">
        <v>702</v>
      </c>
      <c r="N13022" s="111">
        <v>9.5299999999999994</v>
      </c>
      <c r="O13022" s="114">
        <v>2.2799999999999998</v>
      </c>
    </row>
    <row r="13023" spans="1:15">
      <c r="A13023" s="108"/>
      <c r="B13023" s="108"/>
      <c r="I13023" s="113">
        <f t="shared" si="0"/>
        <v>38589</v>
      </c>
      <c r="J13023" s="111">
        <v>38589</v>
      </c>
      <c r="K13023" s="111" t="s">
        <v>3941</v>
      </c>
      <c r="L13023" s="111" t="s">
        <v>706</v>
      </c>
      <c r="M13023" s="111" t="s">
        <v>702</v>
      </c>
      <c r="N13023" s="111">
        <v>1.47</v>
      </c>
      <c r="O13023" s="114">
        <v>1.3</v>
      </c>
    </row>
    <row r="13024" spans="1:15">
      <c r="A13024" s="108"/>
      <c r="B13024" s="108"/>
      <c r="I13024" s="113">
        <f t="shared" si="0"/>
        <v>38591</v>
      </c>
      <c r="J13024" s="111">
        <v>38591</v>
      </c>
      <c r="K13024" s="111" t="s">
        <v>3942</v>
      </c>
      <c r="L13024" s="111" t="s">
        <v>706</v>
      </c>
      <c r="M13024" s="111" t="s">
        <v>702</v>
      </c>
      <c r="N13024" s="111">
        <v>0.73</v>
      </c>
      <c r="O13024" s="114">
        <v>2.08</v>
      </c>
    </row>
    <row r="13025" spans="1:15">
      <c r="A13025" s="108"/>
      <c r="B13025" s="108"/>
      <c r="I13025" s="113">
        <f t="shared" si="0"/>
        <v>38597</v>
      </c>
      <c r="J13025" s="111">
        <v>38597</v>
      </c>
      <c r="K13025" s="111" t="s">
        <v>3943</v>
      </c>
      <c r="L13025" s="111" t="s">
        <v>706</v>
      </c>
      <c r="M13025" s="111" t="s">
        <v>702</v>
      </c>
      <c r="N13025" s="111">
        <v>2.2000000000000002</v>
      </c>
      <c r="O13025" s="114">
        <v>2.57</v>
      </c>
    </row>
    <row r="13026" spans="1:15">
      <c r="A13026" s="108"/>
      <c r="B13026" s="108"/>
      <c r="I13026" s="113">
        <f t="shared" si="0"/>
        <v>88309</v>
      </c>
      <c r="J13026" s="111">
        <v>88309</v>
      </c>
      <c r="K13026" s="111" t="s">
        <v>1803</v>
      </c>
      <c r="L13026" s="111" t="s">
        <v>708</v>
      </c>
      <c r="M13026" s="111" t="s">
        <v>710</v>
      </c>
      <c r="N13026" s="111">
        <v>0.51</v>
      </c>
      <c r="O13026" s="114">
        <v>22.28</v>
      </c>
    </row>
    <row r="13027" spans="1:15">
      <c r="A13027" s="108"/>
      <c r="B13027" s="108"/>
      <c r="I13027" s="113">
        <f t="shared" si="0"/>
        <v>34570</v>
      </c>
      <c r="J13027" s="111">
        <v>34570</v>
      </c>
      <c r="K13027" s="111" t="s">
        <v>3946</v>
      </c>
      <c r="L13027" s="111" t="s">
        <v>706</v>
      </c>
      <c r="M13027" s="111" t="s">
        <v>702</v>
      </c>
      <c r="N13027" s="111">
        <v>7.45</v>
      </c>
      <c r="O13027" s="114">
        <v>3.03</v>
      </c>
    </row>
    <row r="13028" spans="1:15">
      <c r="A13028" s="108"/>
      <c r="B13028" s="108"/>
      <c r="I13028" s="113">
        <f t="shared" si="0"/>
        <v>38593</v>
      </c>
      <c r="J13028" s="111">
        <v>38593</v>
      </c>
      <c r="K13028" s="111" t="s">
        <v>3947</v>
      </c>
      <c r="L13028" s="111" t="s">
        <v>706</v>
      </c>
      <c r="M13028" s="111" t="s">
        <v>702</v>
      </c>
      <c r="N13028" s="111">
        <v>3.97</v>
      </c>
      <c r="O13028" s="114">
        <v>1.71</v>
      </c>
    </row>
    <row r="13029" spans="1:15">
      <c r="A13029" s="108"/>
      <c r="B13029" s="108"/>
      <c r="I13029" s="113">
        <f t="shared" si="0"/>
        <v>38594</v>
      </c>
      <c r="J13029" s="111">
        <v>38594</v>
      </c>
      <c r="K13029" s="111" t="s">
        <v>3948</v>
      </c>
      <c r="L13029" s="111" t="s">
        <v>706</v>
      </c>
      <c r="M13029" s="111" t="s">
        <v>702</v>
      </c>
      <c r="N13029" s="111">
        <v>1.49</v>
      </c>
      <c r="O13029" s="114">
        <v>2.71</v>
      </c>
    </row>
    <row r="13030" spans="1:15">
      <c r="A13030" s="108"/>
      <c r="B13030" s="108"/>
      <c r="I13030" s="113">
        <f t="shared" si="0"/>
        <v>38598</v>
      </c>
      <c r="J13030" s="111">
        <v>38598</v>
      </c>
      <c r="K13030" s="111" t="s">
        <v>3951</v>
      </c>
      <c r="L13030" s="111" t="s">
        <v>706</v>
      </c>
      <c r="M13030" s="111" t="s">
        <v>702</v>
      </c>
      <c r="N13030" s="111">
        <v>0.25</v>
      </c>
      <c r="O13030" s="114">
        <v>1.81</v>
      </c>
    </row>
    <row r="13031" spans="1:15">
      <c r="A13031" s="108"/>
      <c r="B13031" s="108"/>
      <c r="I13031" s="113">
        <f t="shared" si="0"/>
        <v>38600</v>
      </c>
      <c r="J13031" s="111">
        <v>38600</v>
      </c>
      <c r="K13031" s="111" t="s">
        <v>3949</v>
      </c>
      <c r="L13031" s="111" t="s">
        <v>706</v>
      </c>
      <c r="M13031" s="111" t="s">
        <v>702</v>
      </c>
      <c r="N13031" s="111">
        <v>1.99</v>
      </c>
      <c r="O13031" s="114">
        <v>3.26</v>
      </c>
    </row>
    <row r="13032" spans="1:15">
      <c r="A13032" s="108"/>
      <c r="B13032" s="108"/>
      <c r="I13032" s="113">
        <f t="shared" si="0"/>
        <v>88309</v>
      </c>
      <c r="J13032" s="111">
        <v>88309</v>
      </c>
      <c r="K13032" s="111" t="s">
        <v>1803</v>
      </c>
      <c r="L13032" s="111" t="s">
        <v>708</v>
      </c>
      <c r="M13032" s="111" t="s">
        <v>710</v>
      </c>
      <c r="N13032" s="111">
        <v>0.69</v>
      </c>
      <c r="O13032" s="114">
        <v>22.28</v>
      </c>
    </row>
    <row r="13033" spans="1:15">
      <c r="A13033" s="108"/>
      <c r="B13033" s="108"/>
      <c r="I13033" s="113">
        <f t="shared" si="0"/>
        <v>88316</v>
      </c>
      <c r="J13033" s="111">
        <v>88316</v>
      </c>
      <c r="K13033" s="111" t="s">
        <v>709</v>
      </c>
      <c r="L13033" s="111" t="s">
        <v>708</v>
      </c>
      <c r="M13033" s="111" t="s">
        <v>710</v>
      </c>
      <c r="N13033" s="111">
        <v>0.52</v>
      </c>
      <c r="O13033" s="114">
        <v>17.3</v>
      </c>
    </row>
    <row r="13034" spans="1:15">
      <c r="A13034" s="108"/>
      <c r="B13034" s="108"/>
      <c r="I13034" s="113">
        <f t="shared" si="0"/>
        <v>34570</v>
      </c>
      <c r="J13034" s="111">
        <v>34570</v>
      </c>
      <c r="K13034" s="111" t="s">
        <v>3946</v>
      </c>
      <c r="L13034" s="111" t="s">
        <v>706</v>
      </c>
      <c r="M13034" s="111" t="s">
        <v>702</v>
      </c>
      <c r="N13034" s="111">
        <v>9.27</v>
      </c>
      <c r="O13034" s="114">
        <v>3.03</v>
      </c>
    </row>
    <row r="13035" spans="1:15">
      <c r="A13035" s="108"/>
      <c r="B13035" s="108"/>
      <c r="I13035" s="113">
        <f t="shared" si="0"/>
        <v>38593</v>
      </c>
      <c r="J13035" s="111">
        <v>38593</v>
      </c>
      <c r="K13035" s="111" t="s">
        <v>3947</v>
      </c>
      <c r="L13035" s="111" t="s">
        <v>706</v>
      </c>
      <c r="M13035" s="111" t="s">
        <v>702</v>
      </c>
      <c r="N13035" s="111">
        <v>1.43</v>
      </c>
      <c r="O13035" s="114">
        <v>1.71</v>
      </c>
    </row>
    <row r="13036" spans="1:15">
      <c r="A13036" s="108"/>
      <c r="B13036" s="108"/>
      <c r="I13036" s="113">
        <f t="shared" si="0"/>
        <v>38594</v>
      </c>
      <c r="J13036" s="111">
        <v>38594</v>
      </c>
      <c r="K13036" s="111" t="s">
        <v>3948</v>
      </c>
      <c r="L13036" s="111" t="s">
        <v>706</v>
      </c>
      <c r="M13036" s="111" t="s">
        <v>702</v>
      </c>
      <c r="N13036" s="111">
        <v>0.71</v>
      </c>
      <c r="O13036" s="114">
        <v>2.71</v>
      </c>
    </row>
    <row r="13037" spans="1:15">
      <c r="A13037" s="108"/>
      <c r="B13037" s="108"/>
      <c r="I13037" s="113">
        <f t="shared" si="0"/>
        <v>38598</v>
      </c>
      <c r="J13037" s="111">
        <v>38598</v>
      </c>
      <c r="K13037" s="111" t="s">
        <v>3951</v>
      </c>
      <c r="L13037" s="111" t="s">
        <v>706</v>
      </c>
      <c r="M13037" s="111" t="s">
        <v>702</v>
      </c>
      <c r="N13037" s="111">
        <v>0.12</v>
      </c>
      <c r="O13037" s="114">
        <v>1.81</v>
      </c>
    </row>
    <row r="13038" spans="1:15">
      <c r="A13038" s="108"/>
      <c r="B13038" s="108"/>
      <c r="I13038" s="113">
        <f t="shared" si="0"/>
        <v>38600</v>
      </c>
      <c r="J13038" s="111">
        <v>38600</v>
      </c>
      <c r="K13038" s="111" t="s">
        <v>3949</v>
      </c>
      <c r="L13038" s="111" t="s">
        <v>706</v>
      </c>
      <c r="M13038" s="111" t="s">
        <v>702</v>
      </c>
      <c r="N13038" s="111">
        <v>2.14</v>
      </c>
      <c r="O13038" s="114">
        <v>3.26</v>
      </c>
    </row>
    <row r="13039" spans="1:15">
      <c r="A13039" s="108"/>
      <c r="B13039" s="108"/>
      <c r="I13039" s="113">
        <f t="shared" si="0"/>
        <v>38588</v>
      </c>
      <c r="J13039" s="111">
        <v>38588</v>
      </c>
      <c r="K13039" s="111" t="s">
        <v>3952</v>
      </c>
      <c r="L13039" s="111" t="s">
        <v>706</v>
      </c>
      <c r="M13039" s="111" t="s">
        <v>702</v>
      </c>
      <c r="N13039" s="111">
        <v>1.55</v>
      </c>
      <c r="O13039" s="114">
        <v>1.24</v>
      </c>
    </row>
    <row r="13040" spans="1:15">
      <c r="A13040" s="108"/>
      <c r="B13040" s="108"/>
      <c r="I13040" s="113">
        <f t="shared" si="0"/>
        <v>38590</v>
      </c>
      <c r="J13040" s="111">
        <v>38590</v>
      </c>
      <c r="K13040" s="111" t="s">
        <v>3953</v>
      </c>
      <c r="L13040" s="111" t="s">
        <v>706</v>
      </c>
      <c r="M13040" s="111" t="s">
        <v>702</v>
      </c>
      <c r="N13040" s="111">
        <v>15.54</v>
      </c>
      <c r="O13040" s="114">
        <v>2.06</v>
      </c>
    </row>
    <row r="13041" spans="1:15">
      <c r="A13041" s="108"/>
      <c r="B13041" s="108"/>
      <c r="I13041" s="113">
        <f t="shared" si="0"/>
        <v>38596</v>
      </c>
      <c r="J13041" s="111">
        <v>38596</v>
      </c>
      <c r="K13041" s="111" t="s">
        <v>3954</v>
      </c>
      <c r="L13041" s="111" t="s">
        <v>706</v>
      </c>
      <c r="M13041" s="111" t="s">
        <v>702</v>
      </c>
      <c r="N13041" s="111">
        <v>1.29</v>
      </c>
      <c r="O13041" s="114">
        <v>2.5499999999999998</v>
      </c>
    </row>
    <row r="13042" spans="1:15">
      <c r="A13042" s="108"/>
      <c r="B13042" s="108"/>
      <c r="I13042" s="113">
        <f t="shared" si="0"/>
        <v>88715</v>
      </c>
      <c r="J13042" s="111">
        <v>88715</v>
      </c>
      <c r="K13042" s="111" t="s">
        <v>3944</v>
      </c>
      <c r="L13042" s="111" t="s">
        <v>750</v>
      </c>
      <c r="M13042" s="111" t="s">
        <v>702</v>
      </c>
      <c r="N13042" s="111">
        <v>1.1599999999999999E-2</v>
      </c>
      <c r="O13042" s="114">
        <v>284.47000000000003</v>
      </c>
    </row>
    <row r="13043" spans="1:15">
      <c r="A13043" s="108"/>
      <c r="B13043" s="108"/>
      <c r="I13043" s="113">
        <f t="shared" si="0"/>
        <v>38588</v>
      </c>
      <c r="J13043" s="111">
        <v>38588</v>
      </c>
      <c r="K13043" s="111" t="s">
        <v>3952</v>
      </c>
      <c r="L13043" s="111" t="s">
        <v>706</v>
      </c>
      <c r="M13043" s="111" t="s">
        <v>702</v>
      </c>
      <c r="N13043" s="111">
        <v>0.72</v>
      </c>
      <c r="O13043" s="114">
        <v>1.24</v>
      </c>
    </row>
    <row r="13044" spans="1:15">
      <c r="A13044" s="108"/>
      <c r="B13044" s="108"/>
      <c r="I13044" s="113">
        <f t="shared" si="0"/>
        <v>38590</v>
      </c>
      <c r="J13044" s="111">
        <v>38590</v>
      </c>
      <c r="K13044" s="111" t="s">
        <v>3953</v>
      </c>
      <c r="L13044" s="111" t="s">
        <v>706</v>
      </c>
      <c r="M13044" s="111" t="s">
        <v>702</v>
      </c>
      <c r="N13044" s="111">
        <v>15.87</v>
      </c>
      <c r="O13044" s="114">
        <v>2.06</v>
      </c>
    </row>
    <row r="13045" spans="1:15">
      <c r="A13045" s="108"/>
      <c r="B13045" s="108"/>
      <c r="I13045" s="113">
        <f t="shared" si="0"/>
        <v>38596</v>
      </c>
      <c r="J13045" s="111">
        <v>38596</v>
      </c>
      <c r="K13045" s="111" t="s">
        <v>3954</v>
      </c>
      <c r="L13045" s="111" t="s">
        <v>706</v>
      </c>
      <c r="M13045" s="111" t="s">
        <v>702</v>
      </c>
      <c r="N13045" s="111">
        <v>1.32</v>
      </c>
      <c r="O13045" s="114">
        <v>2.5499999999999998</v>
      </c>
    </row>
    <row r="13046" spans="1:15">
      <c r="A13046" s="108"/>
      <c r="B13046" s="108"/>
      <c r="I13046" s="113">
        <f t="shared" si="0"/>
        <v>34564</v>
      </c>
      <c r="J13046" s="111">
        <v>34564</v>
      </c>
      <c r="K13046" s="111" t="s">
        <v>3955</v>
      </c>
      <c r="L13046" s="111" t="s">
        <v>706</v>
      </c>
      <c r="M13046" s="111" t="s">
        <v>702</v>
      </c>
      <c r="N13046" s="111">
        <v>15.12</v>
      </c>
      <c r="O13046" s="114">
        <v>2.64</v>
      </c>
    </row>
    <row r="13047" spans="1:15">
      <c r="A13047" s="108"/>
      <c r="B13047" s="108"/>
      <c r="I13047" s="113">
        <f t="shared" si="0"/>
        <v>38592</v>
      </c>
      <c r="J13047" s="111">
        <v>38592</v>
      </c>
      <c r="K13047" s="111" t="s">
        <v>3956</v>
      </c>
      <c r="L13047" s="111" t="s">
        <v>706</v>
      </c>
      <c r="M13047" s="111" t="s">
        <v>702</v>
      </c>
      <c r="N13047" s="111">
        <v>1.51</v>
      </c>
      <c r="O13047" s="114">
        <v>1.55</v>
      </c>
    </row>
    <row r="13048" spans="1:15">
      <c r="A13048" s="108"/>
      <c r="B13048" s="108"/>
      <c r="I13048" s="113">
        <f t="shared" si="0"/>
        <v>38599</v>
      </c>
      <c r="J13048" s="111">
        <v>38599</v>
      </c>
      <c r="K13048" s="111" t="s">
        <v>3957</v>
      </c>
      <c r="L13048" s="111" t="s">
        <v>706</v>
      </c>
      <c r="M13048" s="111" t="s">
        <v>702</v>
      </c>
      <c r="N13048" s="111">
        <v>1.26</v>
      </c>
      <c r="O13048" s="114">
        <v>3.08</v>
      </c>
    </row>
    <row r="13049" spans="1:15">
      <c r="A13049" s="108"/>
      <c r="B13049" s="108"/>
      <c r="I13049" s="113">
        <f t="shared" si="0"/>
        <v>88309</v>
      </c>
      <c r="J13049" s="111">
        <v>88309</v>
      </c>
      <c r="K13049" s="111" t="s">
        <v>1803</v>
      </c>
      <c r="L13049" s="111" t="s">
        <v>708</v>
      </c>
      <c r="M13049" s="111" t="s">
        <v>710</v>
      </c>
      <c r="N13049" s="111">
        <v>0.71</v>
      </c>
      <c r="O13049" s="114">
        <v>22.28</v>
      </c>
    </row>
    <row r="13050" spans="1:15">
      <c r="A13050" s="108"/>
      <c r="B13050" s="108"/>
      <c r="I13050" s="113">
        <f t="shared" si="0"/>
        <v>88626</v>
      </c>
      <c r="J13050" s="111">
        <v>88626</v>
      </c>
      <c r="K13050" s="111" t="s">
        <v>3950</v>
      </c>
      <c r="L13050" s="111" t="s">
        <v>750</v>
      </c>
      <c r="M13050" s="111" t="s">
        <v>702</v>
      </c>
      <c r="N13050" s="111">
        <v>1.1599999999999999E-2</v>
      </c>
      <c r="O13050" s="114">
        <v>319.68</v>
      </c>
    </row>
    <row r="13051" spans="1:15">
      <c r="A13051" s="108"/>
      <c r="B13051" s="108"/>
      <c r="I13051" s="113">
        <f t="shared" si="0"/>
        <v>34564</v>
      </c>
      <c r="J13051" s="111">
        <v>34564</v>
      </c>
      <c r="K13051" s="111" t="s">
        <v>3955</v>
      </c>
      <c r="L13051" s="111" t="s">
        <v>706</v>
      </c>
      <c r="M13051" s="111" t="s">
        <v>702</v>
      </c>
      <c r="N13051" s="111">
        <v>15.43</v>
      </c>
      <c r="O13051" s="114">
        <v>2.64</v>
      </c>
    </row>
    <row r="13052" spans="1:15">
      <c r="A13052" s="108"/>
      <c r="B13052" s="108"/>
      <c r="I13052" s="113">
        <f t="shared" si="0"/>
        <v>38592</v>
      </c>
      <c r="J13052" s="111">
        <v>38592</v>
      </c>
      <c r="K13052" s="111" t="s">
        <v>3956</v>
      </c>
      <c r="L13052" s="111" t="s">
        <v>706</v>
      </c>
      <c r="M13052" s="111" t="s">
        <v>702</v>
      </c>
      <c r="N13052" s="111">
        <v>0.7</v>
      </c>
      <c r="O13052" s="114">
        <v>1.55</v>
      </c>
    </row>
    <row r="13053" spans="1:15">
      <c r="A13053" s="108"/>
      <c r="B13053" s="108"/>
      <c r="I13053" s="113">
        <f t="shared" si="0"/>
        <v>38599</v>
      </c>
      <c r="J13053" s="111">
        <v>38599</v>
      </c>
      <c r="K13053" s="111" t="s">
        <v>3957</v>
      </c>
      <c r="L13053" s="111" t="s">
        <v>706</v>
      </c>
      <c r="M13053" s="111" t="s">
        <v>702</v>
      </c>
      <c r="N13053" s="111">
        <v>1.29</v>
      </c>
      <c r="O13053" s="114">
        <v>3.08</v>
      </c>
    </row>
    <row r="13054" spans="1:15">
      <c r="A13054" s="108"/>
      <c r="B13054" s="108"/>
      <c r="I13054" s="113">
        <f t="shared" si="0"/>
        <v>38588</v>
      </c>
      <c r="J13054" s="111">
        <v>38588</v>
      </c>
      <c r="K13054" s="111" t="s">
        <v>3952</v>
      </c>
      <c r="L13054" s="111" t="s">
        <v>706</v>
      </c>
      <c r="M13054" s="111" t="s">
        <v>702</v>
      </c>
      <c r="N13054" s="111">
        <v>4.5</v>
      </c>
      <c r="O13054" s="114">
        <v>1.24</v>
      </c>
    </row>
    <row r="13055" spans="1:15">
      <c r="A13055" s="108"/>
      <c r="B13055" s="108"/>
      <c r="I13055" s="113">
        <f t="shared" si="0"/>
        <v>38590</v>
      </c>
      <c r="J13055" s="111">
        <v>38590</v>
      </c>
      <c r="K13055" s="111" t="s">
        <v>3953</v>
      </c>
      <c r="L13055" s="111" t="s">
        <v>706</v>
      </c>
      <c r="M13055" s="111" t="s">
        <v>702</v>
      </c>
      <c r="N13055" s="111">
        <v>12.45</v>
      </c>
      <c r="O13055" s="114">
        <v>2.06</v>
      </c>
    </row>
    <row r="13056" spans="1:15">
      <c r="A13056" s="108"/>
      <c r="B13056" s="108"/>
      <c r="I13056" s="113">
        <f t="shared" si="0"/>
        <v>38596</v>
      </c>
      <c r="J13056" s="111">
        <v>38596</v>
      </c>
      <c r="K13056" s="111" t="s">
        <v>3954</v>
      </c>
      <c r="L13056" s="111" t="s">
        <v>706</v>
      </c>
      <c r="M13056" s="111" t="s">
        <v>702</v>
      </c>
      <c r="N13056" s="111">
        <v>2.91</v>
      </c>
      <c r="O13056" s="114">
        <v>2.5499999999999998</v>
      </c>
    </row>
    <row r="13057" spans="1:15">
      <c r="A13057" s="108"/>
      <c r="B13057" s="108"/>
      <c r="I13057" s="113">
        <f t="shared" si="0"/>
        <v>88309</v>
      </c>
      <c r="J13057" s="111">
        <v>88309</v>
      </c>
      <c r="K13057" s="111" t="s">
        <v>1803</v>
      </c>
      <c r="L13057" s="111" t="s">
        <v>708</v>
      </c>
      <c r="M13057" s="111" t="s">
        <v>710</v>
      </c>
      <c r="N13057" s="111">
        <v>0.7</v>
      </c>
      <c r="O13057" s="114">
        <v>22.28</v>
      </c>
    </row>
    <row r="13058" spans="1:15">
      <c r="A13058" s="108"/>
      <c r="B13058" s="108"/>
      <c r="I13058" s="113">
        <f t="shared" si="0"/>
        <v>38588</v>
      </c>
      <c r="J13058" s="111">
        <v>38588</v>
      </c>
      <c r="K13058" s="111" t="s">
        <v>3952</v>
      </c>
      <c r="L13058" s="111" t="s">
        <v>706</v>
      </c>
      <c r="M13058" s="111" t="s">
        <v>702</v>
      </c>
      <c r="N13058" s="111">
        <v>1.42</v>
      </c>
      <c r="O13058" s="114">
        <v>1.24</v>
      </c>
    </row>
    <row r="13059" spans="1:15">
      <c r="A13059" s="108"/>
      <c r="B13059" s="108"/>
      <c r="I13059" s="113">
        <f t="shared" si="0"/>
        <v>38590</v>
      </c>
      <c r="J13059" s="111">
        <v>38590</v>
      </c>
      <c r="K13059" s="111" t="s">
        <v>3953</v>
      </c>
      <c r="L13059" s="111" t="s">
        <v>706</v>
      </c>
      <c r="M13059" s="111" t="s">
        <v>702</v>
      </c>
      <c r="N13059" s="111">
        <v>13.99</v>
      </c>
      <c r="O13059" s="114">
        <v>2.06</v>
      </c>
    </row>
    <row r="13060" spans="1:15">
      <c r="A13060" s="108"/>
      <c r="B13060" s="108"/>
      <c r="I13060" s="113">
        <f t="shared" si="0"/>
        <v>38596</v>
      </c>
      <c r="J13060" s="111">
        <v>38596</v>
      </c>
      <c r="K13060" s="111" t="s">
        <v>3954</v>
      </c>
      <c r="L13060" s="111" t="s">
        <v>706</v>
      </c>
      <c r="M13060" s="111" t="s">
        <v>702</v>
      </c>
      <c r="N13060" s="111">
        <v>2.85</v>
      </c>
      <c r="O13060" s="114">
        <v>2.5499999999999998</v>
      </c>
    </row>
    <row r="13061" spans="1:15">
      <c r="A13061" s="108"/>
      <c r="B13061" s="108"/>
      <c r="I13061" s="113">
        <f t="shared" si="0"/>
        <v>88309</v>
      </c>
      <c r="J13061" s="111">
        <v>88309</v>
      </c>
      <c r="K13061" s="111" t="s">
        <v>1803</v>
      </c>
      <c r="L13061" s="111" t="s">
        <v>708</v>
      </c>
      <c r="M13061" s="111" t="s">
        <v>710</v>
      </c>
      <c r="N13061" s="111">
        <v>0.63</v>
      </c>
      <c r="O13061" s="114">
        <v>22.28</v>
      </c>
    </row>
    <row r="13062" spans="1:15">
      <c r="A13062" s="108"/>
      <c r="B13062" s="108"/>
      <c r="I13062" s="113">
        <f t="shared" si="0"/>
        <v>34564</v>
      </c>
      <c r="J13062" s="111">
        <v>34564</v>
      </c>
      <c r="K13062" s="111" t="s">
        <v>3955</v>
      </c>
      <c r="L13062" s="111" t="s">
        <v>706</v>
      </c>
      <c r="M13062" s="111" t="s">
        <v>702</v>
      </c>
      <c r="N13062" s="111">
        <v>12.11</v>
      </c>
      <c r="O13062" s="114">
        <v>2.64</v>
      </c>
    </row>
    <row r="13063" spans="1:15">
      <c r="A13063" s="108"/>
      <c r="B13063" s="108"/>
      <c r="I13063" s="113">
        <f t="shared" si="0"/>
        <v>38592</v>
      </c>
      <c r="J13063" s="111">
        <v>38592</v>
      </c>
      <c r="K13063" s="111" t="s">
        <v>3956</v>
      </c>
      <c r="L13063" s="111" t="s">
        <v>706</v>
      </c>
      <c r="M13063" s="111" t="s">
        <v>702</v>
      </c>
      <c r="N13063" s="111">
        <v>4.38</v>
      </c>
      <c r="O13063" s="114">
        <v>1.55</v>
      </c>
    </row>
    <row r="13064" spans="1:15">
      <c r="A13064" s="108"/>
      <c r="B13064" s="108"/>
      <c r="I13064" s="113">
        <f t="shared" si="0"/>
        <v>38599</v>
      </c>
      <c r="J13064" s="111">
        <v>38599</v>
      </c>
      <c r="K13064" s="111" t="s">
        <v>3957</v>
      </c>
      <c r="L13064" s="111" t="s">
        <v>706</v>
      </c>
      <c r="M13064" s="111" t="s">
        <v>702</v>
      </c>
      <c r="N13064" s="111">
        <v>2.83</v>
      </c>
      <c r="O13064" s="114">
        <v>3.08</v>
      </c>
    </row>
    <row r="13065" spans="1:15">
      <c r="A13065" s="108"/>
      <c r="B13065" s="108"/>
      <c r="I13065" s="113">
        <f t="shared" si="0"/>
        <v>88309</v>
      </c>
      <c r="J13065" s="111">
        <v>88309</v>
      </c>
      <c r="K13065" s="111" t="s">
        <v>1803</v>
      </c>
      <c r="L13065" s="111" t="s">
        <v>708</v>
      </c>
      <c r="M13065" s="111" t="s">
        <v>710</v>
      </c>
      <c r="N13065" s="111">
        <v>0.82</v>
      </c>
      <c r="O13065" s="114">
        <v>22.28</v>
      </c>
    </row>
    <row r="13066" spans="1:15">
      <c r="A13066" s="108"/>
      <c r="B13066" s="108"/>
      <c r="I13066" s="113">
        <f t="shared" si="0"/>
        <v>88316</v>
      </c>
      <c r="J13066" s="111">
        <v>88316</v>
      </c>
      <c r="K13066" s="111" t="s">
        <v>709</v>
      </c>
      <c r="L13066" s="111" t="s">
        <v>708</v>
      </c>
      <c r="M13066" s="111" t="s">
        <v>710</v>
      </c>
      <c r="N13066" s="111">
        <v>0.62</v>
      </c>
      <c r="O13066" s="114">
        <v>17.3</v>
      </c>
    </row>
    <row r="13067" spans="1:15">
      <c r="A13067" s="108"/>
      <c r="B13067" s="108"/>
      <c r="I13067" s="113">
        <f t="shared" si="0"/>
        <v>34564</v>
      </c>
      <c r="J13067" s="111">
        <v>34564</v>
      </c>
      <c r="K13067" s="111" t="s">
        <v>3955</v>
      </c>
      <c r="L13067" s="111" t="s">
        <v>706</v>
      </c>
      <c r="M13067" s="111" t="s">
        <v>702</v>
      </c>
      <c r="N13067" s="111">
        <v>13.61</v>
      </c>
      <c r="O13067" s="114">
        <v>2.64</v>
      </c>
    </row>
    <row r="13068" spans="1:15">
      <c r="A13068" s="108"/>
      <c r="B13068" s="108"/>
      <c r="I13068" s="113">
        <f t="shared" si="0"/>
        <v>38592</v>
      </c>
      <c r="J13068" s="111">
        <v>38592</v>
      </c>
      <c r="K13068" s="111" t="s">
        <v>3956</v>
      </c>
      <c r="L13068" s="111" t="s">
        <v>706</v>
      </c>
      <c r="M13068" s="111" t="s">
        <v>702</v>
      </c>
      <c r="N13068" s="111">
        <v>1.38</v>
      </c>
      <c r="O13068" s="114">
        <v>1.55</v>
      </c>
    </row>
    <row r="13069" spans="1:15">
      <c r="A13069" s="108"/>
      <c r="B13069" s="108"/>
      <c r="I13069" s="113">
        <f t="shared" si="0"/>
        <v>38599</v>
      </c>
      <c r="J13069" s="111">
        <v>38599</v>
      </c>
      <c r="K13069" s="111" t="s">
        <v>3957</v>
      </c>
      <c r="L13069" s="111" t="s">
        <v>706</v>
      </c>
      <c r="M13069" s="111" t="s">
        <v>702</v>
      </c>
      <c r="N13069" s="111">
        <v>2.77</v>
      </c>
      <c r="O13069" s="114">
        <v>3.08</v>
      </c>
    </row>
    <row r="13070" spans="1:15">
      <c r="A13070" s="108"/>
      <c r="B13070" s="108"/>
      <c r="I13070" s="113">
        <f t="shared" si="0"/>
        <v>88309</v>
      </c>
      <c r="J13070" s="111">
        <v>88309</v>
      </c>
      <c r="K13070" s="111" t="s">
        <v>1803</v>
      </c>
      <c r="L13070" s="111" t="s">
        <v>708</v>
      </c>
      <c r="M13070" s="111" t="s">
        <v>710</v>
      </c>
      <c r="N13070" s="111">
        <v>0.74</v>
      </c>
      <c r="O13070" s="114">
        <v>22.28</v>
      </c>
    </row>
    <row r="13071" spans="1:15">
      <c r="A13071" s="108"/>
      <c r="B13071" s="108"/>
      <c r="I13071" s="113">
        <f t="shared" si="0"/>
        <v>88715</v>
      </c>
      <c r="J13071" s="111">
        <v>88715</v>
      </c>
      <c r="K13071" s="111" t="s">
        <v>3944</v>
      </c>
      <c r="L13071" s="111" t="s">
        <v>750</v>
      </c>
      <c r="M13071" s="111" t="s">
        <v>702</v>
      </c>
      <c r="N13071" s="111">
        <v>1.6400000000000001E-2</v>
      </c>
      <c r="O13071" s="114">
        <v>284.47000000000003</v>
      </c>
    </row>
    <row r="13072" spans="1:15">
      <c r="A13072" s="108"/>
      <c r="B13072" s="108"/>
      <c r="I13072" s="113">
        <f t="shared" si="0"/>
        <v>88309</v>
      </c>
      <c r="J13072" s="111">
        <v>88309</v>
      </c>
      <c r="K13072" s="111" t="s">
        <v>1803</v>
      </c>
      <c r="L13072" s="111" t="s">
        <v>708</v>
      </c>
      <c r="M13072" s="111" t="s">
        <v>710</v>
      </c>
      <c r="N13072" s="111">
        <v>0.76</v>
      </c>
      <c r="O13072" s="114">
        <v>22.28</v>
      </c>
    </row>
    <row r="13073" spans="1:15">
      <c r="A13073" s="108"/>
      <c r="B13073" s="108"/>
      <c r="I13073" s="113">
        <f t="shared" si="0"/>
        <v>88316</v>
      </c>
      <c r="J13073" s="111">
        <v>88316</v>
      </c>
      <c r="K13073" s="111" t="s">
        <v>709</v>
      </c>
      <c r="L13073" s="111" t="s">
        <v>708</v>
      </c>
      <c r="M13073" s="111" t="s">
        <v>710</v>
      </c>
      <c r="N13073" s="111">
        <v>0.56999999999999995</v>
      </c>
      <c r="O13073" s="114">
        <v>17.3</v>
      </c>
    </row>
    <row r="13074" spans="1:15">
      <c r="A13074" s="108"/>
      <c r="B13074" s="108"/>
      <c r="I13074" s="113">
        <f t="shared" si="0"/>
        <v>88626</v>
      </c>
      <c r="J13074" s="111">
        <v>88626</v>
      </c>
      <c r="K13074" s="111" t="s">
        <v>3950</v>
      </c>
      <c r="L13074" s="111" t="s">
        <v>750</v>
      </c>
      <c r="M13074" s="111" t="s">
        <v>702</v>
      </c>
      <c r="N13074" s="111">
        <v>1.6400000000000001E-2</v>
      </c>
      <c r="O13074" s="114">
        <v>319.68</v>
      </c>
    </row>
    <row r="13075" spans="1:15">
      <c r="A13075" s="108"/>
      <c r="B13075" s="108"/>
      <c r="I13075" s="113">
        <f t="shared" si="0"/>
        <v>88316</v>
      </c>
      <c r="J13075" s="111">
        <v>88316</v>
      </c>
      <c r="K13075" s="111" t="s">
        <v>709</v>
      </c>
      <c r="L13075" s="111" t="s">
        <v>708</v>
      </c>
      <c r="M13075" s="111" t="s">
        <v>710</v>
      </c>
      <c r="N13075" s="111">
        <v>0.64</v>
      </c>
      <c r="O13075" s="114">
        <v>17.3</v>
      </c>
    </row>
    <row r="13076" spans="1:15">
      <c r="A13076" s="108"/>
      <c r="B13076" s="108"/>
      <c r="I13076" s="113">
        <f t="shared" si="0"/>
        <v>88309</v>
      </c>
      <c r="J13076" s="111">
        <v>88309</v>
      </c>
      <c r="K13076" s="111" t="s">
        <v>1803</v>
      </c>
      <c r="L13076" s="111" t="s">
        <v>708</v>
      </c>
      <c r="M13076" s="111" t="s">
        <v>710</v>
      </c>
      <c r="N13076" s="111">
        <v>0.97</v>
      </c>
      <c r="O13076" s="114">
        <v>22.28</v>
      </c>
    </row>
    <row r="13077" spans="1:15">
      <c r="A13077" s="108"/>
      <c r="B13077" s="108"/>
      <c r="I13077" s="113">
        <f t="shared" si="0"/>
        <v>88309</v>
      </c>
      <c r="J13077" s="111">
        <v>88309</v>
      </c>
      <c r="K13077" s="111" t="s">
        <v>1803</v>
      </c>
      <c r="L13077" s="111" t="s">
        <v>708</v>
      </c>
      <c r="M13077" s="111" t="s">
        <v>710</v>
      </c>
      <c r="N13077" s="111">
        <v>1.0900000000000001</v>
      </c>
      <c r="O13077" s="114">
        <v>22.28</v>
      </c>
    </row>
    <row r="13078" spans="1:15">
      <c r="A13078" s="108"/>
      <c r="B13078" s="108"/>
      <c r="I13078" s="113">
        <f t="shared" si="0"/>
        <v>88316</v>
      </c>
      <c r="J13078" s="111">
        <v>88316</v>
      </c>
      <c r="K13078" s="111" t="s">
        <v>709</v>
      </c>
      <c r="L13078" s="111" t="s">
        <v>708</v>
      </c>
      <c r="M13078" s="111" t="s">
        <v>710</v>
      </c>
      <c r="N13078" s="111">
        <v>0.82</v>
      </c>
      <c r="O13078" s="114">
        <v>17.3</v>
      </c>
    </row>
    <row r="13079" spans="1:15">
      <c r="A13079" s="108"/>
      <c r="B13079" s="108"/>
      <c r="I13079" s="113">
        <f t="shared" si="0"/>
        <v>88715</v>
      </c>
      <c r="J13079" s="111">
        <v>88715</v>
      </c>
      <c r="K13079" s="111" t="s">
        <v>3944</v>
      </c>
      <c r="L13079" s="111" t="s">
        <v>750</v>
      </c>
      <c r="M13079" s="111" t="s">
        <v>702</v>
      </c>
      <c r="N13079" s="111">
        <v>1.8200000000000001E-2</v>
      </c>
      <c r="O13079" s="114">
        <v>284.47000000000003</v>
      </c>
    </row>
    <row r="13080" spans="1:15">
      <c r="A13080" s="108"/>
      <c r="B13080" s="108"/>
      <c r="I13080" s="113">
        <f t="shared" si="0"/>
        <v>88309</v>
      </c>
      <c r="J13080" s="111">
        <v>88309</v>
      </c>
      <c r="K13080" s="111" t="s">
        <v>1803</v>
      </c>
      <c r="L13080" s="111" t="s">
        <v>708</v>
      </c>
      <c r="M13080" s="111" t="s">
        <v>710</v>
      </c>
      <c r="N13080" s="111">
        <v>0.87</v>
      </c>
      <c r="O13080" s="114">
        <v>22.28</v>
      </c>
    </row>
    <row r="13081" spans="1:15">
      <c r="A13081" s="108"/>
      <c r="B13081" s="108"/>
      <c r="I13081" s="113">
        <f t="shared" si="0"/>
        <v>88316</v>
      </c>
      <c r="J13081" s="111">
        <v>88316</v>
      </c>
      <c r="K13081" s="111" t="s">
        <v>709</v>
      </c>
      <c r="L13081" s="111" t="s">
        <v>708</v>
      </c>
      <c r="M13081" s="111" t="s">
        <v>710</v>
      </c>
      <c r="N13081" s="111">
        <v>0.75</v>
      </c>
      <c r="O13081" s="114">
        <v>17.3</v>
      </c>
    </row>
    <row r="13082" spans="1:15">
      <c r="A13082" s="108"/>
      <c r="B13082" s="108"/>
      <c r="I13082" s="113">
        <f t="shared" si="0"/>
        <v>88626</v>
      </c>
      <c r="J13082" s="111">
        <v>88626</v>
      </c>
      <c r="K13082" s="111" t="s">
        <v>3950</v>
      </c>
      <c r="L13082" s="111" t="s">
        <v>750</v>
      </c>
      <c r="M13082" s="111" t="s">
        <v>702</v>
      </c>
      <c r="N13082" s="111">
        <v>1.8200000000000001E-2</v>
      </c>
      <c r="O13082" s="114">
        <v>319.68</v>
      </c>
    </row>
    <row r="13083" spans="1:15">
      <c r="A13083" s="108"/>
      <c r="B13083" s="108"/>
      <c r="I13083" s="113">
        <f t="shared" si="0"/>
        <v>88316</v>
      </c>
      <c r="J13083" s="111">
        <v>88316</v>
      </c>
      <c r="K13083" s="111" t="s">
        <v>709</v>
      </c>
      <c r="L13083" s="111" t="s">
        <v>708</v>
      </c>
      <c r="M13083" s="111" t="s">
        <v>710</v>
      </c>
      <c r="N13083" s="111">
        <v>0.83</v>
      </c>
      <c r="O13083" s="114">
        <v>17.3</v>
      </c>
    </row>
    <row r="13084" spans="1:15">
      <c r="A13084" s="108"/>
      <c r="B13084" s="108"/>
      <c r="I13084" s="113">
        <f t="shared" si="0"/>
        <v>88309</v>
      </c>
      <c r="J13084" s="111">
        <v>88309</v>
      </c>
      <c r="K13084" s="111" t="s">
        <v>1803</v>
      </c>
      <c r="L13084" s="111" t="s">
        <v>708</v>
      </c>
      <c r="M13084" s="111" t="s">
        <v>710</v>
      </c>
      <c r="N13084" s="111">
        <v>1.22</v>
      </c>
      <c r="O13084" s="114">
        <v>22.28</v>
      </c>
    </row>
    <row r="13085" spans="1:15">
      <c r="A13085" s="108"/>
      <c r="B13085" s="108"/>
      <c r="I13085" s="113">
        <f t="shared" si="0"/>
        <v>89453</v>
      </c>
      <c r="J13085" s="111">
        <v>89453</v>
      </c>
      <c r="K13085" s="111" t="s">
        <v>3958</v>
      </c>
      <c r="L13085" s="111" t="s">
        <v>792</v>
      </c>
      <c r="M13085" s="111" t="s">
        <v>702</v>
      </c>
      <c r="N13085" s="111">
        <v>0.27750000000000002</v>
      </c>
      <c r="O13085" s="114">
        <v>53.57</v>
      </c>
    </row>
    <row r="13086" spans="1:15">
      <c r="A13086" s="108"/>
      <c r="B13086" s="108"/>
      <c r="I13086" s="113">
        <f t="shared" si="0"/>
        <v>89454</v>
      </c>
      <c r="J13086" s="111">
        <v>89454</v>
      </c>
      <c r="K13086" s="111" t="s">
        <v>3959</v>
      </c>
      <c r="L13086" s="111" t="s">
        <v>792</v>
      </c>
      <c r="M13086" s="111" t="s">
        <v>702</v>
      </c>
      <c r="N13086" s="111">
        <v>0.32650000000000001</v>
      </c>
      <c r="O13086" s="114">
        <v>50.9</v>
      </c>
    </row>
    <row r="13087" spans="1:15">
      <c r="A13087" s="108"/>
      <c r="B13087" s="108"/>
      <c r="I13087" s="113">
        <f t="shared" si="0"/>
        <v>89457</v>
      </c>
      <c r="J13087" s="111">
        <v>89457</v>
      </c>
      <c r="K13087" s="111" t="s">
        <v>3960</v>
      </c>
      <c r="L13087" s="111" t="s">
        <v>792</v>
      </c>
      <c r="M13087" s="111" t="s">
        <v>702</v>
      </c>
      <c r="N13087" s="111">
        <v>0.26019999999999999</v>
      </c>
      <c r="O13087" s="114">
        <v>57.25</v>
      </c>
    </row>
    <row r="13088" spans="1:15">
      <c r="A13088" s="108"/>
      <c r="B13088" s="108"/>
      <c r="I13088" s="113">
        <f t="shared" si="0"/>
        <v>89458</v>
      </c>
      <c r="J13088" s="111">
        <v>89458</v>
      </c>
      <c r="K13088" s="111" t="s">
        <v>3961</v>
      </c>
      <c r="L13088" s="111" t="s">
        <v>792</v>
      </c>
      <c r="M13088" s="111" t="s">
        <v>702</v>
      </c>
      <c r="N13088" s="111">
        <v>0.1358</v>
      </c>
      <c r="O13088" s="114">
        <v>53.03</v>
      </c>
    </row>
    <row r="13089" spans="1:15">
      <c r="A13089" s="108"/>
      <c r="B13089" s="108"/>
      <c r="I13089" s="113">
        <f t="shared" si="0"/>
        <v>89462</v>
      </c>
      <c r="J13089" s="111">
        <v>89462</v>
      </c>
      <c r="K13089" s="111" t="s">
        <v>3962</v>
      </c>
      <c r="L13089" s="111" t="s">
        <v>792</v>
      </c>
      <c r="M13089" s="111" t="s">
        <v>702</v>
      </c>
      <c r="N13089" s="111">
        <v>0.27750000000000002</v>
      </c>
      <c r="O13089" s="114">
        <v>64.239999999999995</v>
      </c>
    </row>
    <row r="13090" spans="1:15">
      <c r="A13090" s="108"/>
      <c r="B13090" s="108"/>
      <c r="I13090" s="113">
        <f t="shared" si="0"/>
        <v>89463</v>
      </c>
      <c r="J13090" s="111">
        <v>89463</v>
      </c>
      <c r="K13090" s="111" t="s">
        <v>3963</v>
      </c>
      <c r="L13090" s="111" t="s">
        <v>792</v>
      </c>
      <c r="M13090" s="111" t="s">
        <v>702</v>
      </c>
      <c r="N13090" s="111">
        <v>0.32650000000000001</v>
      </c>
      <c r="O13090" s="114">
        <v>61.53</v>
      </c>
    </row>
    <row r="13091" spans="1:15">
      <c r="A13091" s="108"/>
      <c r="B13091" s="108"/>
      <c r="I13091" s="113">
        <f t="shared" si="0"/>
        <v>89466</v>
      </c>
      <c r="J13091" s="111">
        <v>89466</v>
      </c>
      <c r="K13091" s="111" t="s">
        <v>3964</v>
      </c>
      <c r="L13091" s="111" t="s">
        <v>792</v>
      </c>
      <c r="M13091" s="111" t="s">
        <v>702</v>
      </c>
      <c r="N13091" s="111">
        <v>0.26019999999999999</v>
      </c>
      <c r="O13091" s="114">
        <v>69.28</v>
      </c>
    </row>
    <row r="13092" spans="1:15">
      <c r="A13092" s="108"/>
      <c r="B13092" s="108"/>
      <c r="I13092" s="113">
        <f t="shared" si="0"/>
        <v>89467</v>
      </c>
      <c r="J13092" s="111">
        <v>89467</v>
      </c>
      <c r="K13092" s="111" t="s">
        <v>3965</v>
      </c>
      <c r="L13092" s="111" t="s">
        <v>792</v>
      </c>
      <c r="M13092" s="111" t="s">
        <v>702</v>
      </c>
      <c r="N13092" s="111">
        <v>0.1358</v>
      </c>
      <c r="O13092" s="114">
        <v>64.459999999999994</v>
      </c>
    </row>
    <row r="13093" spans="1:15">
      <c r="A13093" s="108"/>
      <c r="B13093" s="108"/>
      <c r="I13093" s="113">
        <f t="shared" si="0"/>
        <v>665</v>
      </c>
      <c r="J13093" s="111">
        <v>665</v>
      </c>
      <c r="K13093" s="111" t="s">
        <v>3966</v>
      </c>
      <c r="L13093" s="111" t="s">
        <v>706</v>
      </c>
      <c r="M13093" s="111" t="s">
        <v>702</v>
      </c>
      <c r="N13093" s="111">
        <v>3.95</v>
      </c>
      <c r="O13093" s="114">
        <v>18.77</v>
      </c>
    </row>
    <row r="13094" spans="1:15">
      <c r="A13094" s="108"/>
      <c r="B13094" s="108"/>
      <c r="I13094" s="113">
        <f t="shared" si="0"/>
        <v>88309</v>
      </c>
      <c r="J13094" s="111">
        <v>88309</v>
      </c>
      <c r="K13094" s="111" t="s">
        <v>1803</v>
      </c>
      <c r="L13094" s="111" t="s">
        <v>708</v>
      </c>
      <c r="M13094" s="111" t="s">
        <v>710</v>
      </c>
      <c r="N13094" s="111">
        <v>2.0550000000000002</v>
      </c>
      <c r="O13094" s="114">
        <v>22.28</v>
      </c>
    </row>
    <row r="13095" spans="1:15">
      <c r="A13095" s="108"/>
      <c r="B13095" s="108"/>
      <c r="I13095" s="113">
        <f t="shared" si="0"/>
        <v>88316</v>
      </c>
      <c r="J13095" s="111">
        <v>88316</v>
      </c>
      <c r="K13095" s="111" t="s">
        <v>709</v>
      </c>
      <c r="L13095" s="111" t="s">
        <v>708</v>
      </c>
      <c r="M13095" s="111" t="s">
        <v>710</v>
      </c>
      <c r="N13095" s="111">
        <v>1.028</v>
      </c>
      <c r="O13095" s="114">
        <v>17.3</v>
      </c>
    </row>
    <row r="13096" spans="1:15">
      <c r="A13096" s="108"/>
      <c r="B13096" s="108"/>
      <c r="I13096" s="113">
        <f t="shared" si="0"/>
        <v>100489</v>
      </c>
      <c r="J13096" s="111">
        <v>100489</v>
      </c>
      <c r="K13096" s="111" t="s">
        <v>3930</v>
      </c>
      <c r="L13096" s="111" t="s">
        <v>750</v>
      </c>
      <c r="M13096" s="111" t="s">
        <v>702</v>
      </c>
      <c r="N13096" s="111">
        <v>0.01</v>
      </c>
      <c r="O13096" s="114">
        <v>347.07</v>
      </c>
    </row>
    <row r="13097" spans="1:15">
      <c r="A13097" s="108"/>
      <c r="B13097" s="108"/>
      <c r="I13097" s="113">
        <f t="shared" si="0"/>
        <v>718</v>
      </c>
      <c r="J13097" s="111">
        <v>718</v>
      </c>
      <c r="K13097" s="111" t="s">
        <v>3967</v>
      </c>
      <c r="L13097" s="111" t="s">
        <v>706</v>
      </c>
      <c r="M13097" s="111" t="s">
        <v>702</v>
      </c>
      <c r="N13097" s="111">
        <v>25.68</v>
      </c>
      <c r="O13097" s="114">
        <v>16.239999999999998</v>
      </c>
    </row>
    <row r="13098" spans="1:15">
      <c r="A13098" s="108"/>
      <c r="B13098" s="108"/>
      <c r="I13098" s="113">
        <f t="shared" si="0"/>
        <v>43059</v>
      </c>
      <c r="J13098" s="111">
        <v>43059</v>
      </c>
      <c r="K13098" s="111" t="s">
        <v>2185</v>
      </c>
      <c r="L13098" s="111" t="s">
        <v>723</v>
      </c>
      <c r="M13098" s="111" t="s">
        <v>702</v>
      </c>
      <c r="N13098" s="111">
        <v>0.54500000000000004</v>
      </c>
      <c r="O13098" s="114">
        <v>4.6100000000000003</v>
      </c>
    </row>
    <row r="13099" spans="1:15">
      <c r="A13099" s="108"/>
      <c r="B13099" s="108"/>
      <c r="I13099" s="113">
        <f t="shared" si="0"/>
        <v>87292</v>
      </c>
      <c r="J13099" s="111">
        <v>87292</v>
      </c>
      <c r="K13099" s="111" t="s">
        <v>2221</v>
      </c>
      <c r="L13099" s="111" t="s">
        <v>750</v>
      </c>
      <c r="M13099" s="111" t="s">
        <v>702</v>
      </c>
      <c r="N13099" s="111">
        <v>0.01</v>
      </c>
      <c r="O13099" s="114">
        <v>299.79000000000002</v>
      </c>
    </row>
    <row r="13100" spans="1:15">
      <c r="A13100" s="108"/>
      <c r="B13100" s="108"/>
      <c r="I13100" s="113">
        <f t="shared" si="0"/>
        <v>88309</v>
      </c>
      <c r="J13100" s="111">
        <v>88309</v>
      </c>
      <c r="K13100" s="111" t="s">
        <v>1803</v>
      </c>
      <c r="L13100" s="111" t="s">
        <v>708</v>
      </c>
      <c r="M13100" s="111" t="s">
        <v>710</v>
      </c>
      <c r="N13100" s="111">
        <v>4.1989999999999998</v>
      </c>
      <c r="O13100" s="114">
        <v>22.28</v>
      </c>
    </row>
    <row r="13101" spans="1:15">
      <c r="A13101" s="108"/>
      <c r="B13101" s="108"/>
      <c r="I13101" s="113">
        <f t="shared" si="0"/>
        <v>715</v>
      </c>
      <c r="J13101" s="111">
        <v>715</v>
      </c>
      <c r="K13101" s="111" t="s">
        <v>3968</v>
      </c>
      <c r="L13101" s="111" t="s">
        <v>706</v>
      </c>
      <c r="M13101" s="111" t="s">
        <v>710</v>
      </c>
      <c r="N13101" s="111">
        <v>25.68</v>
      </c>
      <c r="O13101" s="114">
        <v>10.9</v>
      </c>
    </row>
    <row r="13102" spans="1:15">
      <c r="A13102" s="108"/>
      <c r="B13102" s="108"/>
      <c r="I13102" s="113">
        <f t="shared" si="0"/>
        <v>87292</v>
      </c>
      <c r="J13102" s="111">
        <v>87292</v>
      </c>
      <c r="K13102" s="111" t="s">
        <v>2221</v>
      </c>
      <c r="L13102" s="111" t="s">
        <v>750</v>
      </c>
      <c r="M13102" s="111" t="s">
        <v>702</v>
      </c>
      <c r="N13102" s="111">
        <v>1.7000000000000001E-2</v>
      </c>
      <c r="O13102" s="114">
        <v>299.79000000000002</v>
      </c>
    </row>
    <row r="13103" spans="1:15">
      <c r="A13103" s="108"/>
      <c r="B13103" s="108"/>
      <c r="I13103" s="113">
        <f t="shared" si="0"/>
        <v>88261</v>
      </c>
      <c r="J13103" s="111">
        <v>88261</v>
      </c>
      <c r="K13103" s="111" t="s">
        <v>1938</v>
      </c>
      <c r="L13103" s="111" t="s">
        <v>708</v>
      </c>
      <c r="M13103" s="111" t="s">
        <v>702</v>
      </c>
      <c r="N13103" s="111">
        <v>1.2</v>
      </c>
      <c r="O13103" s="114">
        <v>19.420000000000002</v>
      </c>
    </row>
    <row r="13104" spans="1:15">
      <c r="A13104" s="108"/>
      <c r="B13104" s="108"/>
      <c r="I13104" s="113">
        <f t="shared" si="0"/>
        <v>88309</v>
      </c>
      <c r="J13104" s="111">
        <v>88309</v>
      </c>
      <c r="K13104" s="111" t="s">
        <v>1803</v>
      </c>
      <c r="L13104" s="111" t="s">
        <v>708</v>
      </c>
      <c r="M13104" s="111" t="s">
        <v>710</v>
      </c>
      <c r="N13104" s="111">
        <v>2.5</v>
      </c>
      <c r="O13104" s="114">
        <v>22.28</v>
      </c>
    </row>
    <row r="13105" spans="1:15">
      <c r="A13105" s="108"/>
      <c r="B13105" s="108"/>
      <c r="I13105" s="113">
        <f t="shared" si="0"/>
        <v>5061</v>
      </c>
      <c r="J13105" s="111">
        <v>5061</v>
      </c>
      <c r="K13105" s="111" t="s">
        <v>923</v>
      </c>
      <c r="L13105" s="111" t="s">
        <v>723</v>
      </c>
      <c r="M13105" s="111" t="s">
        <v>710</v>
      </c>
      <c r="N13105" s="111">
        <v>0.08</v>
      </c>
      <c r="O13105" s="114">
        <v>10.9</v>
      </c>
    </row>
    <row r="13106" spans="1:15">
      <c r="A13106" s="108"/>
      <c r="B13106" s="108"/>
      <c r="I13106" s="113">
        <f t="shared" si="0"/>
        <v>88261</v>
      </c>
      <c r="J13106" s="111">
        <v>88261</v>
      </c>
      <c r="K13106" s="111" t="s">
        <v>1938</v>
      </c>
      <c r="L13106" s="111" t="s">
        <v>708</v>
      </c>
      <c r="M13106" s="111" t="s">
        <v>702</v>
      </c>
      <c r="N13106" s="111">
        <v>0.4</v>
      </c>
      <c r="O13106" s="114">
        <v>19.420000000000002</v>
      </c>
    </row>
    <row r="13107" spans="1:15">
      <c r="A13107" s="108"/>
      <c r="B13107" s="108"/>
      <c r="I13107" s="113">
        <f t="shared" si="0"/>
        <v>88261</v>
      </c>
      <c r="J13107" s="111">
        <v>88261</v>
      </c>
      <c r="K13107" s="111" t="s">
        <v>1938</v>
      </c>
      <c r="L13107" s="111" t="s">
        <v>708</v>
      </c>
      <c r="M13107" s="111" t="s">
        <v>702</v>
      </c>
      <c r="N13107" s="111">
        <v>0.8</v>
      </c>
      <c r="O13107" s="114">
        <v>19.420000000000002</v>
      </c>
    </row>
    <row r="13108" spans="1:15">
      <c r="A13108" s="108"/>
      <c r="B13108" s="108"/>
      <c r="I13108" s="113">
        <f t="shared" si="0"/>
        <v>367</v>
      </c>
      <c r="J13108" s="111">
        <v>367</v>
      </c>
      <c r="K13108" s="111" t="s">
        <v>1801</v>
      </c>
      <c r="L13108" s="111" t="s">
        <v>750</v>
      </c>
      <c r="M13108" s="111" t="s">
        <v>710</v>
      </c>
      <c r="N13108" s="111">
        <v>1.4999999999999999E-2</v>
      </c>
      <c r="O13108" s="114">
        <v>60.03</v>
      </c>
    </row>
    <row r="13109" spans="1:15">
      <c r="A13109" s="108"/>
      <c r="B13109" s="108"/>
      <c r="I13109" s="113">
        <f t="shared" si="0"/>
        <v>1379</v>
      </c>
      <c r="J13109" s="111">
        <v>1379</v>
      </c>
      <c r="K13109" s="111" t="s">
        <v>1824</v>
      </c>
      <c r="L13109" s="111" t="s">
        <v>723</v>
      </c>
      <c r="M13109" s="111" t="s">
        <v>702</v>
      </c>
      <c r="N13109" s="111">
        <v>6.5</v>
      </c>
      <c r="O13109" s="114">
        <v>0.46</v>
      </c>
    </row>
    <row r="13110" spans="1:15">
      <c r="A13110" s="108"/>
      <c r="B13110" s="108"/>
      <c r="I13110" s="113">
        <f t="shared" si="0"/>
        <v>1380</v>
      </c>
      <c r="J13110" s="111">
        <v>1380</v>
      </c>
      <c r="K13110" s="111" t="s">
        <v>3969</v>
      </c>
      <c r="L13110" s="111" t="s">
        <v>723</v>
      </c>
      <c r="M13110" s="111" t="s">
        <v>702</v>
      </c>
      <c r="N13110" s="111">
        <v>13</v>
      </c>
      <c r="O13110" s="114">
        <v>2.71</v>
      </c>
    </row>
    <row r="13111" spans="1:15">
      <c r="A13111" s="108"/>
      <c r="B13111" s="108"/>
      <c r="I13111" s="113">
        <f t="shared" si="0"/>
        <v>4824</v>
      </c>
      <c r="J13111" s="111">
        <v>4824</v>
      </c>
      <c r="K13111" s="111" t="s">
        <v>3970</v>
      </c>
      <c r="L13111" s="111" t="s">
        <v>723</v>
      </c>
      <c r="M13111" s="111" t="s">
        <v>702</v>
      </c>
      <c r="N13111" s="111">
        <v>20</v>
      </c>
      <c r="O13111" s="114">
        <v>0.35</v>
      </c>
    </row>
    <row r="13112" spans="1:15">
      <c r="A13112" s="108"/>
      <c r="B13112" s="108"/>
      <c r="I13112" s="113">
        <f t="shared" si="0"/>
        <v>43053</v>
      </c>
      <c r="J13112" s="111">
        <v>43053</v>
      </c>
      <c r="K13112" s="111" t="s">
        <v>2186</v>
      </c>
      <c r="L13112" s="111" t="s">
        <v>723</v>
      </c>
      <c r="M13112" s="111" t="s">
        <v>702</v>
      </c>
      <c r="N13112" s="111">
        <v>3</v>
      </c>
      <c r="O13112" s="114">
        <v>4.67</v>
      </c>
    </row>
    <row r="13113" spans="1:15">
      <c r="A13113" s="108"/>
      <c r="B13113" s="108"/>
      <c r="I13113" s="113">
        <f t="shared" si="0"/>
        <v>43132</v>
      </c>
      <c r="J13113" s="111">
        <v>43132</v>
      </c>
      <c r="K13113" s="111" t="s">
        <v>1872</v>
      </c>
      <c r="L13113" s="111" t="s">
        <v>723</v>
      </c>
      <c r="M13113" s="111" t="s">
        <v>702</v>
      </c>
      <c r="N13113" s="111">
        <v>0.03</v>
      </c>
      <c r="O13113" s="114">
        <v>12.5</v>
      </c>
    </row>
    <row r="13114" spans="1:15">
      <c r="A13114" s="108"/>
      <c r="B13114" s="108"/>
      <c r="I13114" s="113">
        <f t="shared" si="0"/>
        <v>88274</v>
      </c>
      <c r="J13114" s="111">
        <v>88274</v>
      </c>
      <c r="K13114" s="111" t="s">
        <v>3668</v>
      </c>
      <c r="L13114" s="111" t="s">
        <v>708</v>
      </c>
      <c r="M13114" s="111" t="s">
        <v>702</v>
      </c>
      <c r="N13114" s="111">
        <v>4</v>
      </c>
      <c r="O13114" s="114">
        <v>25.73</v>
      </c>
    </row>
    <row r="13115" spans="1:15">
      <c r="A13115" s="108"/>
      <c r="B13115" s="108"/>
      <c r="I13115" s="113">
        <f t="shared" si="0"/>
        <v>88309</v>
      </c>
      <c r="J13115" s="111">
        <v>88309</v>
      </c>
      <c r="K13115" s="111" t="s">
        <v>1803</v>
      </c>
      <c r="L13115" s="111" t="s">
        <v>708</v>
      </c>
      <c r="M13115" s="111" t="s">
        <v>710</v>
      </c>
      <c r="N13115" s="111">
        <v>3</v>
      </c>
      <c r="O13115" s="114">
        <v>22.28</v>
      </c>
    </row>
    <row r="13116" spans="1:15">
      <c r="A13116" s="108"/>
      <c r="B13116" s="108"/>
      <c r="I13116" s="113">
        <f t="shared" si="0"/>
        <v>1351</v>
      </c>
      <c r="J13116" s="111">
        <v>1351</v>
      </c>
      <c r="K13116" s="111" t="s">
        <v>2165</v>
      </c>
      <c r="L13116" s="111" t="s">
        <v>706</v>
      </c>
      <c r="M13116" s="111" t="s">
        <v>702</v>
      </c>
      <c r="N13116" s="111">
        <v>0.90909079999999998</v>
      </c>
      <c r="O13116" s="114">
        <v>23.46</v>
      </c>
    </row>
    <row r="13117" spans="1:15">
      <c r="A13117" s="108"/>
      <c r="B13117" s="108"/>
      <c r="I13117" s="113">
        <f t="shared" si="0"/>
        <v>4433</v>
      </c>
      <c r="J13117" s="111">
        <v>4433</v>
      </c>
      <c r="K13117" s="111" t="s">
        <v>922</v>
      </c>
      <c r="L13117" s="111" t="s">
        <v>728</v>
      </c>
      <c r="M13117" s="111" t="s">
        <v>702</v>
      </c>
      <c r="N13117" s="111">
        <v>3.6</v>
      </c>
      <c r="O13117" s="114">
        <v>11.01</v>
      </c>
    </row>
    <row r="13118" spans="1:15">
      <c r="A13118" s="108"/>
      <c r="B13118" s="108"/>
      <c r="I13118" s="113">
        <f t="shared" si="0"/>
        <v>5067</v>
      </c>
      <c r="J13118" s="111">
        <v>5067</v>
      </c>
      <c r="K13118" s="111" t="s">
        <v>2004</v>
      </c>
      <c r="L13118" s="111" t="s">
        <v>723</v>
      </c>
      <c r="M13118" s="111" t="s">
        <v>702</v>
      </c>
      <c r="N13118" s="111">
        <v>0.4</v>
      </c>
      <c r="O13118" s="114">
        <v>11.81</v>
      </c>
    </row>
    <row r="13119" spans="1:15">
      <c r="A13119" s="108"/>
      <c r="B13119" s="108"/>
      <c r="I13119" s="113">
        <f t="shared" si="0"/>
        <v>88239</v>
      </c>
      <c r="J13119" s="111">
        <v>88239</v>
      </c>
      <c r="K13119" s="111" t="s">
        <v>924</v>
      </c>
      <c r="L13119" s="111" t="s">
        <v>708</v>
      </c>
      <c r="M13119" s="111" t="s">
        <v>702</v>
      </c>
      <c r="N13119" s="111">
        <v>4</v>
      </c>
      <c r="O13119" s="114">
        <v>18.61</v>
      </c>
    </row>
    <row r="13120" spans="1:15">
      <c r="A13120" s="108"/>
      <c r="B13120" s="108"/>
      <c r="I13120" s="113">
        <f t="shared" si="0"/>
        <v>88261</v>
      </c>
      <c r="J13120" s="111">
        <v>88261</v>
      </c>
      <c r="K13120" s="111" t="s">
        <v>1938</v>
      </c>
      <c r="L13120" s="111" t="s">
        <v>708</v>
      </c>
      <c r="M13120" s="111" t="s">
        <v>702</v>
      </c>
      <c r="N13120" s="111">
        <v>4</v>
      </c>
      <c r="O13120" s="114">
        <v>19.420000000000002</v>
      </c>
    </row>
    <row r="13121" spans="1:15">
      <c r="A13121" s="108"/>
      <c r="B13121" s="108"/>
      <c r="I13121" s="113">
        <f t="shared" si="0"/>
        <v>1380</v>
      </c>
      <c r="J13121" s="111">
        <v>1380</v>
      </c>
      <c r="K13121" s="111" t="s">
        <v>3969</v>
      </c>
      <c r="L13121" s="111" t="s">
        <v>723</v>
      </c>
      <c r="M13121" s="111" t="s">
        <v>702</v>
      </c>
      <c r="N13121" s="111">
        <v>0.7</v>
      </c>
      <c r="O13121" s="114">
        <v>2.71</v>
      </c>
    </row>
    <row r="13122" spans="1:15">
      <c r="A13122" s="108"/>
      <c r="B13122" s="108"/>
      <c r="I13122" s="113">
        <f t="shared" si="0"/>
        <v>10629</v>
      </c>
      <c r="J13122" s="111">
        <v>10629</v>
      </c>
      <c r="K13122" s="111" t="s">
        <v>3971</v>
      </c>
      <c r="L13122" s="111" t="s">
        <v>792</v>
      </c>
      <c r="M13122" s="111" t="s">
        <v>702</v>
      </c>
      <c r="N13122" s="111">
        <v>1</v>
      </c>
      <c r="O13122" s="114">
        <v>381.07</v>
      </c>
    </row>
    <row r="13123" spans="1:15">
      <c r="A13123" s="108"/>
      <c r="B13123" s="108"/>
      <c r="I13123" s="113">
        <f t="shared" si="0"/>
        <v>88274</v>
      </c>
      <c r="J13123" s="111">
        <v>88274</v>
      </c>
      <c r="K13123" s="111" t="s">
        <v>3668</v>
      </c>
      <c r="L13123" s="111" t="s">
        <v>708</v>
      </c>
      <c r="M13123" s="111" t="s">
        <v>702</v>
      </c>
      <c r="N13123" s="111">
        <v>4.8</v>
      </c>
      <c r="O13123" s="114">
        <v>25.73</v>
      </c>
    </row>
    <row r="13124" spans="1:15">
      <c r="A13124" s="108"/>
      <c r="B13124" s="108"/>
      <c r="I13124" s="113">
        <f t="shared" si="0"/>
        <v>88631</v>
      </c>
      <c r="J13124" s="111">
        <v>88631</v>
      </c>
      <c r="K13124" s="111" t="s">
        <v>1928</v>
      </c>
      <c r="L13124" s="111" t="s">
        <v>750</v>
      </c>
      <c r="M13124" s="111" t="s">
        <v>702</v>
      </c>
      <c r="N13124" s="111">
        <v>3.3E-3</v>
      </c>
      <c r="O13124" s="114">
        <v>393.94</v>
      </c>
    </row>
    <row r="13125" spans="1:15">
      <c r="A13125" s="108"/>
      <c r="B13125" s="108"/>
      <c r="I13125" s="113">
        <f t="shared" si="0"/>
        <v>25976</v>
      </c>
      <c r="J13125" s="111">
        <v>25976</v>
      </c>
      <c r="K13125" s="111" t="s">
        <v>3972</v>
      </c>
      <c r="L13125" s="111" t="s">
        <v>792</v>
      </c>
      <c r="M13125" s="111" t="s">
        <v>702</v>
      </c>
      <c r="N13125" s="111">
        <v>1</v>
      </c>
      <c r="O13125" s="114">
        <v>351.32</v>
      </c>
    </row>
    <row r="13126" spans="1:15">
      <c r="A13126" s="108"/>
      <c r="B13126" s="108"/>
      <c r="I13126" s="113">
        <f t="shared" si="0"/>
        <v>37586</v>
      </c>
      <c r="J13126" s="111">
        <v>37586</v>
      </c>
      <c r="K13126" s="111" t="s">
        <v>3973</v>
      </c>
      <c r="L13126" s="111" t="s">
        <v>1703</v>
      </c>
      <c r="M13126" s="111" t="s">
        <v>729</v>
      </c>
      <c r="N13126" s="111">
        <v>2.4299999999999999E-2</v>
      </c>
      <c r="O13126" s="114">
        <v>39.700000000000003</v>
      </c>
    </row>
    <row r="13127" spans="1:15">
      <c r="A13127" s="108"/>
      <c r="B13127" s="108"/>
      <c r="I13127" s="113">
        <f t="shared" si="0"/>
        <v>39413</v>
      </c>
      <c r="J13127" s="111">
        <v>39413</v>
      </c>
      <c r="K13127" s="111" t="s">
        <v>3974</v>
      </c>
      <c r="L13127" s="111" t="s">
        <v>792</v>
      </c>
      <c r="M13127" s="111" t="s">
        <v>702</v>
      </c>
      <c r="N13127" s="111">
        <v>2.1059999999999999</v>
      </c>
      <c r="O13127" s="114">
        <v>19.760000000000002</v>
      </c>
    </row>
    <row r="13128" spans="1:15">
      <c r="A13128" s="108"/>
      <c r="B13128" s="108"/>
      <c r="I13128" s="113">
        <f t="shared" si="0"/>
        <v>39419</v>
      </c>
      <c r="J13128" s="111">
        <v>39419</v>
      </c>
      <c r="K13128" s="111" t="s">
        <v>3975</v>
      </c>
      <c r="L13128" s="111" t="s">
        <v>728</v>
      </c>
      <c r="M13128" s="111" t="s">
        <v>702</v>
      </c>
      <c r="N13128" s="111">
        <v>0.76039999999999996</v>
      </c>
      <c r="O13128" s="114">
        <v>4.5599999999999996</v>
      </c>
    </row>
    <row r="13129" spans="1:15">
      <c r="A13129" s="108"/>
      <c r="B13129" s="108"/>
      <c r="I13129" s="113">
        <f t="shared" si="0"/>
        <v>39422</v>
      </c>
      <c r="J13129" s="111">
        <v>39422</v>
      </c>
      <c r="K13129" s="111" t="s">
        <v>3976</v>
      </c>
      <c r="L13129" s="111" t="s">
        <v>728</v>
      </c>
      <c r="M13129" s="111" t="s">
        <v>710</v>
      </c>
      <c r="N13129" s="111">
        <v>1.9910000000000001</v>
      </c>
      <c r="O13129" s="114">
        <v>5.18</v>
      </c>
    </row>
    <row r="13130" spans="1:15">
      <c r="A13130" s="108"/>
      <c r="B13130" s="108"/>
      <c r="I13130" s="113">
        <f t="shared" si="0"/>
        <v>39431</v>
      </c>
      <c r="J13130" s="111">
        <v>39431</v>
      </c>
      <c r="K13130" s="111" t="s">
        <v>3977</v>
      </c>
      <c r="L13130" s="111" t="s">
        <v>728</v>
      </c>
      <c r="M13130" s="111" t="s">
        <v>702</v>
      </c>
      <c r="N13130" s="111">
        <v>2.5026999999999999</v>
      </c>
      <c r="O13130" s="114">
        <v>0.22</v>
      </c>
    </row>
    <row r="13131" spans="1:15">
      <c r="A13131" s="108"/>
      <c r="B13131" s="108"/>
      <c r="I13131" s="113">
        <f t="shared" si="0"/>
        <v>39432</v>
      </c>
      <c r="J13131" s="111">
        <v>39432</v>
      </c>
      <c r="K13131" s="111" t="s">
        <v>3978</v>
      </c>
      <c r="L13131" s="111" t="s">
        <v>728</v>
      </c>
      <c r="M13131" s="111" t="s">
        <v>702</v>
      </c>
      <c r="N13131" s="111">
        <v>0.74070000000000003</v>
      </c>
      <c r="O13131" s="114">
        <v>2.92</v>
      </c>
    </row>
    <row r="13132" spans="1:15">
      <c r="A13132" s="108"/>
      <c r="B13132" s="108"/>
      <c r="I13132" s="113">
        <f t="shared" si="0"/>
        <v>39434</v>
      </c>
      <c r="J13132" s="111">
        <v>39434</v>
      </c>
      <c r="K13132" s="111" t="s">
        <v>3979</v>
      </c>
      <c r="L13132" s="111" t="s">
        <v>723</v>
      </c>
      <c r="M13132" s="111" t="s">
        <v>702</v>
      </c>
      <c r="N13132" s="111">
        <v>1.0327</v>
      </c>
      <c r="O13132" s="114">
        <v>3.93</v>
      </c>
    </row>
    <row r="13133" spans="1:15">
      <c r="A13133" s="108"/>
      <c r="B13133" s="108"/>
      <c r="I13133" s="113">
        <f t="shared" si="0"/>
        <v>39435</v>
      </c>
      <c r="J13133" s="111">
        <v>39435</v>
      </c>
      <c r="K13133" s="111" t="s">
        <v>3980</v>
      </c>
      <c r="L13133" s="111" t="s">
        <v>706</v>
      </c>
      <c r="M13133" s="111" t="s">
        <v>702</v>
      </c>
      <c r="N13133" s="111">
        <v>20.0077</v>
      </c>
      <c r="O13133" s="114">
        <v>0.06</v>
      </c>
    </row>
    <row r="13134" spans="1:15">
      <c r="A13134" s="108"/>
      <c r="B13134" s="108"/>
      <c r="I13134" s="113">
        <f t="shared" si="0"/>
        <v>39443</v>
      </c>
      <c r="J13134" s="111">
        <v>39443</v>
      </c>
      <c r="K13134" s="111" t="s">
        <v>3981</v>
      </c>
      <c r="L13134" s="111" t="s">
        <v>706</v>
      </c>
      <c r="M13134" s="111" t="s">
        <v>702</v>
      </c>
      <c r="N13134" s="111">
        <v>0.80759999999999998</v>
      </c>
      <c r="O13134" s="114">
        <v>0.14000000000000001</v>
      </c>
    </row>
    <row r="13135" spans="1:15">
      <c r="A13135" s="108"/>
      <c r="B13135" s="108"/>
      <c r="I13135" s="113">
        <f t="shared" si="0"/>
        <v>88278</v>
      </c>
      <c r="J13135" s="111">
        <v>88278</v>
      </c>
      <c r="K13135" s="111" t="s">
        <v>1768</v>
      </c>
      <c r="L13135" s="111" t="s">
        <v>708</v>
      </c>
      <c r="M13135" s="111" t="s">
        <v>702</v>
      </c>
      <c r="N13135" s="111">
        <v>0.54490000000000005</v>
      </c>
      <c r="O13135" s="114">
        <v>20.45</v>
      </c>
    </row>
    <row r="13136" spans="1:15">
      <c r="A13136" s="108"/>
      <c r="B13136" s="108"/>
      <c r="I13136" s="113">
        <f t="shared" si="0"/>
        <v>88316</v>
      </c>
      <c r="J13136" s="111">
        <v>88316</v>
      </c>
      <c r="K13136" s="111" t="s">
        <v>709</v>
      </c>
      <c r="L13136" s="111" t="s">
        <v>708</v>
      </c>
      <c r="M13136" s="111" t="s">
        <v>710</v>
      </c>
      <c r="N13136" s="111">
        <v>0.13619999999999999</v>
      </c>
      <c r="O13136" s="114">
        <v>17.3</v>
      </c>
    </row>
    <row r="13137" spans="1:15">
      <c r="A13137" s="108"/>
      <c r="B13137" s="108"/>
      <c r="I13137" s="113">
        <f t="shared" si="0"/>
        <v>37586</v>
      </c>
      <c r="J13137" s="111">
        <v>37586</v>
      </c>
      <c r="K13137" s="111" t="s">
        <v>3973</v>
      </c>
      <c r="L13137" s="111" t="s">
        <v>1703</v>
      </c>
      <c r="M13137" s="111" t="s">
        <v>729</v>
      </c>
      <c r="N13137" s="111">
        <v>2.9000000000000001E-2</v>
      </c>
      <c r="O13137" s="114">
        <v>39.700000000000003</v>
      </c>
    </row>
    <row r="13138" spans="1:15">
      <c r="A13138" s="108"/>
      <c r="B13138" s="108"/>
      <c r="I13138" s="113">
        <f t="shared" si="0"/>
        <v>39419</v>
      </c>
      <c r="J13138" s="111">
        <v>39419</v>
      </c>
      <c r="K13138" s="111" t="s">
        <v>3975</v>
      </c>
      <c r="L13138" s="111" t="s">
        <v>728</v>
      </c>
      <c r="M13138" s="111" t="s">
        <v>702</v>
      </c>
      <c r="N13138" s="111">
        <v>0.9093</v>
      </c>
      <c r="O13138" s="114">
        <v>4.5599999999999996</v>
      </c>
    </row>
    <row r="13139" spans="1:15">
      <c r="A13139" s="108"/>
      <c r="B13139" s="108"/>
      <c r="I13139" s="113">
        <f t="shared" si="0"/>
        <v>39422</v>
      </c>
      <c r="J13139" s="111">
        <v>39422</v>
      </c>
      <c r="K13139" s="111" t="s">
        <v>3976</v>
      </c>
      <c r="L13139" s="111" t="s">
        <v>728</v>
      </c>
      <c r="M13139" s="111" t="s">
        <v>710</v>
      </c>
      <c r="N13139" s="111">
        <v>2.8999000000000001</v>
      </c>
      <c r="O13139" s="114">
        <v>5.18</v>
      </c>
    </row>
    <row r="13140" spans="1:15">
      <c r="A13140" s="108"/>
      <c r="B13140" s="108"/>
      <c r="I13140" s="113">
        <f t="shared" si="0"/>
        <v>39432</v>
      </c>
      <c r="J13140" s="111">
        <v>39432</v>
      </c>
      <c r="K13140" s="111" t="s">
        <v>3978</v>
      </c>
      <c r="L13140" s="111" t="s">
        <v>728</v>
      </c>
      <c r="M13140" s="111" t="s">
        <v>702</v>
      </c>
      <c r="N13140" s="111">
        <v>0.79249999999999998</v>
      </c>
      <c r="O13140" s="114">
        <v>2.92</v>
      </c>
    </row>
    <row r="13141" spans="1:15">
      <c r="A13141" s="108"/>
      <c r="B13141" s="108"/>
      <c r="I13141" s="113">
        <f t="shared" si="0"/>
        <v>39443</v>
      </c>
      <c r="J13141" s="111">
        <v>39443</v>
      </c>
      <c r="K13141" s="111" t="s">
        <v>3981</v>
      </c>
      <c r="L13141" s="111" t="s">
        <v>706</v>
      </c>
      <c r="M13141" s="111" t="s">
        <v>702</v>
      </c>
      <c r="N13141" s="111">
        <v>0.91490000000000005</v>
      </c>
      <c r="O13141" s="114">
        <v>0.14000000000000001</v>
      </c>
    </row>
    <row r="13142" spans="1:15">
      <c r="A13142" s="108"/>
      <c r="B13142" s="108"/>
      <c r="I13142" s="113">
        <f t="shared" si="0"/>
        <v>88278</v>
      </c>
      <c r="J13142" s="111">
        <v>88278</v>
      </c>
      <c r="K13142" s="111" t="s">
        <v>1768</v>
      </c>
      <c r="L13142" s="111" t="s">
        <v>708</v>
      </c>
      <c r="M13142" s="111" t="s">
        <v>702</v>
      </c>
      <c r="N13142" s="111">
        <v>0.628</v>
      </c>
      <c r="O13142" s="114">
        <v>20.45</v>
      </c>
    </row>
    <row r="13143" spans="1:15">
      <c r="A13143" s="108"/>
      <c r="B13143" s="108"/>
      <c r="I13143" s="113">
        <f t="shared" si="0"/>
        <v>37586</v>
      </c>
      <c r="J13143" s="111">
        <v>37586</v>
      </c>
      <c r="K13143" s="111" t="s">
        <v>3973</v>
      </c>
      <c r="L13143" s="111" t="s">
        <v>1703</v>
      </c>
      <c r="M13143" s="111" t="s">
        <v>729</v>
      </c>
      <c r="N13143" s="111">
        <v>4.8599999999999997E-2</v>
      </c>
      <c r="O13143" s="114">
        <v>39.700000000000003</v>
      </c>
    </row>
    <row r="13144" spans="1:15">
      <c r="A13144" s="108"/>
      <c r="B13144" s="108"/>
      <c r="I13144" s="113">
        <f t="shared" si="0"/>
        <v>39419</v>
      </c>
      <c r="J13144" s="111">
        <v>39419</v>
      </c>
      <c r="K13144" s="111" t="s">
        <v>3975</v>
      </c>
      <c r="L13144" s="111" t="s">
        <v>728</v>
      </c>
      <c r="M13144" s="111" t="s">
        <v>702</v>
      </c>
      <c r="N13144" s="111">
        <v>1.5208999999999999</v>
      </c>
      <c r="O13144" s="114">
        <v>4.5599999999999996</v>
      </c>
    </row>
    <row r="13145" spans="1:15">
      <c r="A13145" s="108"/>
      <c r="B13145" s="108"/>
      <c r="I13145" s="113">
        <f t="shared" si="0"/>
        <v>39422</v>
      </c>
      <c r="J13145" s="111">
        <v>39422</v>
      </c>
      <c r="K13145" s="111" t="s">
        <v>3976</v>
      </c>
      <c r="L13145" s="111" t="s">
        <v>728</v>
      </c>
      <c r="M13145" s="111" t="s">
        <v>710</v>
      </c>
      <c r="N13145" s="111">
        <v>3.9819</v>
      </c>
      <c r="O13145" s="114">
        <v>5.18</v>
      </c>
    </row>
    <row r="13146" spans="1:15">
      <c r="A13146" s="108"/>
      <c r="B13146" s="108"/>
      <c r="I13146" s="113">
        <f t="shared" si="0"/>
        <v>39432</v>
      </c>
      <c r="J13146" s="111">
        <v>39432</v>
      </c>
      <c r="K13146" s="111" t="s">
        <v>3978</v>
      </c>
      <c r="L13146" s="111" t="s">
        <v>728</v>
      </c>
      <c r="M13146" s="111" t="s">
        <v>702</v>
      </c>
      <c r="N13146" s="111">
        <v>1.4815</v>
      </c>
      <c r="O13146" s="114">
        <v>2.92</v>
      </c>
    </row>
    <row r="13147" spans="1:15">
      <c r="A13147" s="108"/>
      <c r="B13147" s="108"/>
      <c r="I13147" s="113">
        <f t="shared" si="0"/>
        <v>88278</v>
      </c>
      <c r="J13147" s="111">
        <v>88278</v>
      </c>
      <c r="K13147" s="111" t="s">
        <v>1768</v>
      </c>
      <c r="L13147" s="111" t="s">
        <v>708</v>
      </c>
      <c r="M13147" s="111" t="s">
        <v>702</v>
      </c>
      <c r="N13147" s="111">
        <v>0.69010000000000005</v>
      </c>
      <c r="O13147" s="114">
        <v>20.45</v>
      </c>
    </row>
    <row r="13148" spans="1:15">
      <c r="A13148" s="108"/>
      <c r="B13148" s="108"/>
      <c r="I13148" s="113">
        <f t="shared" si="0"/>
        <v>88316</v>
      </c>
      <c r="J13148" s="111">
        <v>88316</v>
      </c>
      <c r="K13148" s="111" t="s">
        <v>709</v>
      </c>
      <c r="L13148" s="111" t="s">
        <v>708</v>
      </c>
      <c r="M13148" s="111" t="s">
        <v>710</v>
      </c>
      <c r="N13148" s="111">
        <v>0.17249999999999999</v>
      </c>
      <c r="O13148" s="114">
        <v>17.3</v>
      </c>
    </row>
    <row r="13149" spans="1:15">
      <c r="A13149" s="108"/>
      <c r="B13149" s="108"/>
      <c r="I13149" s="113">
        <f t="shared" si="0"/>
        <v>37586</v>
      </c>
      <c r="J13149" s="111">
        <v>37586</v>
      </c>
      <c r="K13149" s="111" t="s">
        <v>3973</v>
      </c>
      <c r="L13149" s="111" t="s">
        <v>1703</v>
      </c>
      <c r="M13149" s="111" t="s">
        <v>729</v>
      </c>
      <c r="N13149" s="111">
        <v>5.8099999999999999E-2</v>
      </c>
      <c r="O13149" s="114">
        <v>39.700000000000003</v>
      </c>
    </row>
    <row r="13150" spans="1:15">
      <c r="A13150" s="108"/>
      <c r="B13150" s="108"/>
      <c r="I13150" s="113">
        <f t="shared" si="0"/>
        <v>39419</v>
      </c>
      <c r="J13150" s="111">
        <v>39419</v>
      </c>
      <c r="K13150" s="111" t="s">
        <v>3975</v>
      </c>
      <c r="L13150" s="111" t="s">
        <v>728</v>
      </c>
      <c r="M13150" s="111" t="s">
        <v>702</v>
      </c>
      <c r="N13150" s="111">
        <v>1.8187</v>
      </c>
      <c r="O13150" s="114">
        <v>4.5599999999999996</v>
      </c>
    </row>
    <row r="13151" spans="1:15">
      <c r="A13151" s="108"/>
      <c r="B13151" s="108"/>
      <c r="I13151" s="113">
        <f t="shared" si="0"/>
        <v>39422</v>
      </c>
      <c r="J13151" s="111">
        <v>39422</v>
      </c>
      <c r="K13151" s="111" t="s">
        <v>3976</v>
      </c>
      <c r="L13151" s="111" t="s">
        <v>728</v>
      </c>
      <c r="M13151" s="111" t="s">
        <v>710</v>
      </c>
      <c r="N13151" s="111">
        <v>5.7999000000000001</v>
      </c>
      <c r="O13151" s="114">
        <v>5.18</v>
      </c>
    </row>
    <row r="13152" spans="1:15">
      <c r="A13152" s="108"/>
      <c r="B13152" s="108"/>
      <c r="I13152" s="113">
        <f t="shared" si="0"/>
        <v>39432</v>
      </c>
      <c r="J13152" s="111">
        <v>39432</v>
      </c>
      <c r="K13152" s="111" t="s">
        <v>3978</v>
      </c>
      <c r="L13152" s="111" t="s">
        <v>728</v>
      </c>
      <c r="M13152" s="111" t="s">
        <v>702</v>
      </c>
      <c r="N13152" s="111">
        <v>1.5851</v>
      </c>
      <c r="O13152" s="114">
        <v>2.92</v>
      </c>
    </row>
    <row r="13153" spans="1:15">
      <c r="A13153" s="108"/>
      <c r="B13153" s="108"/>
      <c r="I13153" s="113">
        <f t="shared" si="0"/>
        <v>88278</v>
      </c>
      <c r="J13153" s="111">
        <v>88278</v>
      </c>
      <c r="K13153" s="111" t="s">
        <v>1768</v>
      </c>
      <c r="L13153" s="111" t="s">
        <v>708</v>
      </c>
      <c r="M13153" s="111" t="s">
        <v>702</v>
      </c>
      <c r="N13153" s="111">
        <v>0.83560000000000001</v>
      </c>
      <c r="O13153" s="114">
        <v>20.45</v>
      </c>
    </row>
    <row r="13154" spans="1:15">
      <c r="A13154" s="108"/>
      <c r="B13154" s="108"/>
      <c r="I13154" s="113">
        <f t="shared" si="0"/>
        <v>88316</v>
      </c>
      <c r="J13154" s="111">
        <v>88316</v>
      </c>
      <c r="K13154" s="111" t="s">
        <v>709</v>
      </c>
      <c r="L13154" s="111" t="s">
        <v>708</v>
      </c>
      <c r="M13154" s="111" t="s">
        <v>710</v>
      </c>
      <c r="N13154" s="111">
        <v>0.2089</v>
      </c>
      <c r="O13154" s="114">
        <v>17.3</v>
      </c>
    </row>
    <row r="13155" spans="1:15">
      <c r="A13155" s="108"/>
      <c r="B13155" s="108"/>
      <c r="I13155" s="113">
        <f t="shared" si="0"/>
        <v>39413</v>
      </c>
      <c r="J13155" s="111">
        <v>39413</v>
      </c>
      <c r="K13155" s="111" t="s">
        <v>3974</v>
      </c>
      <c r="L13155" s="111" t="s">
        <v>792</v>
      </c>
      <c r="M13155" s="111" t="s">
        <v>702</v>
      </c>
      <c r="N13155" s="111">
        <v>3.1589999999999998</v>
      </c>
      <c r="O13155" s="114">
        <v>19.760000000000002</v>
      </c>
    </row>
    <row r="13156" spans="1:15">
      <c r="A13156" s="108"/>
      <c r="B13156" s="108"/>
      <c r="I13156" s="113">
        <f t="shared" si="0"/>
        <v>39437</v>
      </c>
      <c r="J13156" s="111">
        <v>39437</v>
      </c>
      <c r="K13156" s="111" t="s">
        <v>3982</v>
      </c>
      <c r="L13156" s="111" t="s">
        <v>706</v>
      </c>
      <c r="M13156" s="111" t="s">
        <v>702</v>
      </c>
      <c r="N13156" s="111">
        <v>10.0039</v>
      </c>
      <c r="O13156" s="114">
        <v>0.14000000000000001</v>
      </c>
    </row>
    <row r="13157" spans="1:15">
      <c r="A13157" s="108"/>
      <c r="B13157" s="108"/>
      <c r="I13157" s="113">
        <f t="shared" si="0"/>
        <v>88278</v>
      </c>
      <c r="J13157" s="111">
        <v>88278</v>
      </c>
      <c r="K13157" s="111" t="s">
        <v>1768</v>
      </c>
      <c r="L13157" s="111" t="s">
        <v>708</v>
      </c>
      <c r="M13157" s="111" t="s">
        <v>702</v>
      </c>
      <c r="N13157" s="111">
        <v>0.64080000000000004</v>
      </c>
      <c r="O13157" s="114">
        <v>20.45</v>
      </c>
    </row>
    <row r="13158" spans="1:15">
      <c r="A13158" s="108"/>
      <c r="B13158" s="108"/>
      <c r="I13158" s="113">
        <f t="shared" si="0"/>
        <v>39431</v>
      </c>
      <c r="J13158" s="111">
        <v>39431</v>
      </c>
      <c r="K13158" s="111" t="s">
        <v>3977</v>
      </c>
      <c r="L13158" s="111" t="s">
        <v>728</v>
      </c>
      <c r="M13158" s="111" t="s">
        <v>702</v>
      </c>
      <c r="N13158" s="111">
        <v>2.5777999999999999</v>
      </c>
      <c r="O13158" s="114">
        <v>0.22</v>
      </c>
    </row>
    <row r="13159" spans="1:15">
      <c r="A13159" s="108"/>
      <c r="B13159" s="108"/>
      <c r="I13159" s="113">
        <f t="shared" si="0"/>
        <v>88278</v>
      </c>
      <c r="J13159" s="111">
        <v>88278</v>
      </c>
      <c r="K13159" s="111" t="s">
        <v>1768</v>
      </c>
      <c r="L13159" s="111" t="s">
        <v>708</v>
      </c>
      <c r="M13159" s="111" t="s">
        <v>702</v>
      </c>
      <c r="N13159" s="111">
        <v>0.73760000000000003</v>
      </c>
      <c r="O13159" s="114">
        <v>20.45</v>
      </c>
    </row>
    <row r="13160" spans="1:15">
      <c r="A13160" s="108"/>
      <c r="B13160" s="108"/>
      <c r="I13160" s="113">
        <f t="shared" si="0"/>
        <v>88316</v>
      </c>
      <c r="J13160" s="111">
        <v>88316</v>
      </c>
      <c r="K13160" s="111" t="s">
        <v>709</v>
      </c>
      <c r="L13160" s="111" t="s">
        <v>708</v>
      </c>
      <c r="M13160" s="111" t="s">
        <v>710</v>
      </c>
      <c r="N13160" s="111">
        <v>0.18440000000000001</v>
      </c>
      <c r="O13160" s="114">
        <v>17.3</v>
      </c>
    </row>
    <row r="13161" spans="1:15">
      <c r="A13161" s="108"/>
      <c r="B13161" s="108"/>
      <c r="I13161" s="113">
        <f t="shared" si="0"/>
        <v>88278</v>
      </c>
      <c r="J13161" s="111">
        <v>88278</v>
      </c>
      <c r="K13161" s="111" t="s">
        <v>1768</v>
      </c>
      <c r="L13161" s="111" t="s">
        <v>708</v>
      </c>
      <c r="M13161" s="111" t="s">
        <v>702</v>
      </c>
      <c r="N13161" s="111">
        <v>0.78600000000000003</v>
      </c>
      <c r="O13161" s="114">
        <v>20.45</v>
      </c>
    </row>
    <row r="13162" spans="1:15">
      <c r="A13162" s="108"/>
      <c r="B13162" s="108"/>
      <c r="I13162" s="113">
        <f t="shared" si="0"/>
        <v>88316</v>
      </c>
      <c r="J13162" s="111">
        <v>88316</v>
      </c>
      <c r="K13162" s="111" t="s">
        <v>709</v>
      </c>
      <c r="L13162" s="111" t="s">
        <v>708</v>
      </c>
      <c r="M13162" s="111" t="s">
        <v>710</v>
      </c>
      <c r="N13162" s="111">
        <v>0.19650000000000001</v>
      </c>
      <c r="O13162" s="114">
        <v>17.3</v>
      </c>
    </row>
    <row r="13163" spans="1:15">
      <c r="A13163" s="108"/>
      <c r="B13163" s="108"/>
      <c r="I13163" s="113">
        <f t="shared" si="0"/>
        <v>88278</v>
      </c>
      <c r="J13163" s="111">
        <v>88278</v>
      </c>
      <c r="K13163" s="111" t="s">
        <v>1768</v>
      </c>
      <c r="L13163" s="111" t="s">
        <v>708</v>
      </c>
      <c r="M13163" s="111" t="s">
        <v>702</v>
      </c>
      <c r="N13163" s="111">
        <v>0.94520000000000004</v>
      </c>
      <c r="O13163" s="114">
        <v>20.45</v>
      </c>
    </row>
    <row r="13164" spans="1:15">
      <c r="A13164" s="108"/>
      <c r="B13164" s="108"/>
      <c r="I13164" s="113">
        <f t="shared" si="0"/>
        <v>88316</v>
      </c>
      <c r="J13164" s="111">
        <v>88316</v>
      </c>
      <c r="K13164" s="111" t="s">
        <v>709</v>
      </c>
      <c r="L13164" s="111" t="s">
        <v>708</v>
      </c>
      <c r="M13164" s="111" t="s">
        <v>710</v>
      </c>
      <c r="N13164" s="111">
        <v>0.23630000000000001</v>
      </c>
      <c r="O13164" s="114">
        <v>17.3</v>
      </c>
    </row>
    <row r="13165" spans="1:15">
      <c r="A13165" s="108"/>
      <c r="B13165" s="108"/>
      <c r="I13165" s="113">
        <f t="shared" si="0"/>
        <v>39413</v>
      </c>
      <c r="J13165" s="111">
        <v>39413</v>
      </c>
      <c r="K13165" s="111" t="s">
        <v>3974</v>
      </c>
      <c r="L13165" s="111" t="s">
        <v>792</v>
      </c>
      <c r="M13165" s="111" t="s">
        <v>702</v>
      </c>
      <c r="N13165" s="111">
        <v>4.2119999999999997</v>
      </c>
      <c r="O13165" s="114">
        <v>19.760000000000002</v>
      </c>
    </row>
    <row r="13166" spans="1:15">
      <c r="A13166" s="108"/>
      <c r="B13166" s="108"/>
      <c r="I13166" s="113">
        <f t="shared" si="0"/>
        <v>39437</v>
      </c>
      <c r="J13166" s="111">
        <v>39437</v>
      </c>
      <c r="K13166" s="111" t="s">
        <v>3982</v>
      </c>
      <c r="L13166" s="111" t="s">
        <v>706</v>
      </c>
      <c r="M13166" s="111" t="s">
        <v>702</v>
      </c>
      <c r="N13166" s="111">
        <v>20.0077</v>
      </c>
      <c r="O13166" s="114">
        <v>0.14000000000000001</v>
      </c>
    </row>
    <row r="13167" spans="1:15">
      <c r="A13167" s="108"/>
      <c r="B13167" s="108"/>
      <c r="I13167" s="113">
        <f t="shared" si="0"/>
        <v>88278</v>
      </c>
      <c r="J13167" s="111">
        <v>88278</v>
      </c>
      <c r="K13167" s="111" t="s">
        <v>1768</v>
      </c>
      <c r="L13167" s="111" t="s">
        <v>708</v>
      </c>
      <c r="M13167" s="111" t="s">
        <v>702</v>
      </c>
      <c r="N13167" s="111">
        <v>0.73680000000000001</v>
      </c>
      <c r="O13167" s="114">
        <v>20.45</v>
      </c>
    </row>
    <row r="13168" spans="1:15">
      <c r="A13168" s="108"/>
      <c r="B13168" s="108"/>
      <c r="I13168" s="113">
        <f t="shared" si="0"/>
        <v>88316</v>
      </c>
      <c r="J13168" s="111">
        <v>88316</v>
      </c>
      <c r="K13168" s="111" t="s">
        <v>709</v>
      </c>
      <c r="L13168" s="111" t="s">
        <v>708</v>
      </c>
      <c r="M13168" s="111" t="s">
        <v>710</v>
      </c>
      <c r="N13168" s="111">
        <v>0.1842</v>
      </c>
      <c r="O13168" s="114">
        <v>17.3</v>
      </c>
    </row>
    <row r="13169" spans="1:15">
      <c r="A13169" s="108"/>
      <c r="B13169" s="108"/>
      <c r="I13169" s="113">
        <f t="shared" si="0"/>
        <v>88278</v>
      </c>
      <c r="J13169" s="111">
        <v>88278</v>
      </c>
      <c r="K13169" s="111" t="s">
        <v>1768</v>
      </c>
      <c r="L13169" s="111" t="s">
        <v>708</v>
      </c>
      <c r="M13169" s="111" t="s">
        <v>702</v>
      </c>
      <c r="N13169" s="111">
        <v>0.84730000000000005</v>
      </c>
      <c r="O13169" s="114">
        <v>20.45</v>
      </c>
    </row>
    <row r="13170" spans="1:15">
      <c r="A13170" s="108"/>
      <c r="B13170" s="108"/>
      <c r="I13170" s="113">
        <f t="shared" si="0"/>
        <v>88316</v>
      </c>
      <c r="J13170" s="111">
        <v>88316</v>
      </c>
      <c r="K13170" s="111" t="s">
        <v>709</v>
      </c>
      <c r="L13170" s="111" t="s">
        <v>708</v>
      </c>
      <c r="M13170" s="111" t="s">
        <v>710</v>
      </c>
      <c r="N13170" s="111">
        <v>0.21179999999999999</v>
      </c>
      <c r="O13170" s="114">
        <v>17.3</v>
      </c>
    </row>
    <row r="13171" spans="1:15">
      <c r="A13171" s="108"/>
      <c r="B13171" s="108"/>
      <c r="I13171" s="113">
        <f t="shared" si="0"/>
        <v>88278</v>
      </c>
      <c r="J13171" s="111">
        <v>88278</v>
      </c>
      <c r="K13171" s="111" t="s">
        <v>1768</v>
      </c>
      <c r="L13171" s="111" t="s">
        <v>708</v>
      </c>
      <c r="M13171" s="111" t="s">
        <v>702</v>
      </c>
      <c r="N13171" s="111">
        <v>0.88200000000000001</v>
      </c>
      <c r="O13171" s="114">
        <v>20.45</v>
      </c>
    </row>
    <row r="13172" spans="1:15">
      <c r="A13172" s="108"/>
      <c r="B13172" s="108"/>
      <c r="I13172" s="113">
        <f t="shared" si="0"/>
        <v>88316</v>
      </c>
      <c r="J13172" s="111">
        <v>88316</v>
      </c>
      <c r="K13172" s="111" t="s">
        <v>709</v>
      </c>
      <c r="L13172" s="111" t="s">
        <v>708</v>
      </c>
      <c r="M13172" s="111" t="s">
        <v>710</v>
      </c>
      <c r="N13172" s="111">
        <v>0.2205</v>
      </c>
      <c r="O13172" s="114">
        <v>17.3</v>
      </c>
    </row>
    <row r="13173" spans="1:15">
      <c r="A13173" s="108"/>
      <c r="B13173" s="108"/>
      <c r="I13173" s="113">
        <f t="shared" si="0"/>
        <v>88278</v>
      </c>
      <c r="J13173" s="111">
        <v>88278</v>
      </c>
      <c r="K13173" s="111" t="s">
        <v>1768</v>
      </c>
      <c r="L13173" s="111" t="s">
        <v>708</v>
      </c>
      <c r="M13173" s="111" t="s">
        <v>702</v>
      </c>
      <c r="N13173" s="111">
        <v>1.0548999999999999</v>
      </c>
      <c r="O13173" s="114">
        <v>20.45</v>
      </c>
    </row>
    <row r="13174" spans="1:15">
      <c r="A13174" s="108"/>
      <c r="B13174" s="108"/>
      <c r="I13174" s="113">
        <f t="shared" si="0"/>
        <v>88316</v>
      </c>
      <c r="J13174" s="111">
        <v>88316</v>
      </c>
      <c r="K13174" s="111" t="s">
        <v>709</v>
      </c>
      <c r="L13174" s="111" t="s">
        <v>708</v>
      </c>
      <c r="M13174" s="111" t="s">
        <v>710</v>
      </c>
      <c r="N13174" s="111">
        <v>0.26369999999999999</v>
      </c>
      <c r="O13174" s="114">
        <v>17.3</v>
      </c>
    </row>
    <row r="13175" spans="1:15">
      <c r="A13175" s="108"/>
      <c r="B13175" s="108"/>
      <c r="I13175" s="113">
        <f t="shared" si="0"/>
        <v>39413</v>
      </c>
      <c r="J13175" s="111">
        <v>39413</v>
      </c>
      <c r="K13175" s="111" t="s">
        <v>3974</v>
      </c>
      <c r="L13175" s="111" t="s">
        <v>792</v>
      </c>
      <c r="M13175" s="111" t="s">
        <v>702</v>
      </c>
      <c r="N13175" s="111">
        <v>1.0529999999999999</v>
      </c>
      <c r="O13175" s="114">
        <v>19.760000000000002</v>
      </c>
    </row>
    <row r="13176" spans="1:15">
      <c r="A13176" s="108"/>
      <c r="B13176" s="108"/>
      <c r="I13176" s="113">
        <f t="shared" si="0"/>
        <v>39431</v>
      </c>
      <c r="J13176" s="111">
        <v>39431</v>
      </c>
      <c r="K13176" s="111" t="s">
        <v>3977</v>
      </c>
      <c r="L13176" s="111" t="s">
        <v>728</v>
      </c>
      <c r="M13176" s="111" t="s">
        <v>702</v>
      </c>
      <c r="N13176" s="111">
        <v>1.2513000000000001</v>
      </c>
      <c r="O13176" s="114">
        <v>0.22</v>
      </c>
    </row>
    <row r="13177" spans="1:15">
      <c r="A13177" s="108"/>
      <c r="B13177" s="108"/>
      <c r="I13177" s="113">
        <f t="shared" si="0"/>
        <v>39434</v>
      </c>
      <c r="J13177" s="111">
        <v>39434</v>
      </c>
      <c r="K13177" s="111" t="s">
        <v>3979</v>
      </c>
      <c r="L13177" s="111" t="s">
        <v>723</v>
      </c>
      <c r="M13177" s="111" t="s">
        <v>702</v>
      </c>
      <c r="N13177" s="111">
        <v>0.51639999999999997</v>
      </c>
      <c r="O13177" s="114">
        <v>3.93</v>
      </c>
    </row>
    <row r="13178" spans="1:15">
      <c r="A13178" s="108"/>
      <c r="B13178" s="108"/>
      <c r="I13178" s="113">
        <f t="shared" si="0"/>
        <v>39435</v>
      </c>
      <c r="J13178" s="111">
        <v>39435</v>
      </c>
      <c r="K13178" s="111" t="s">
        <v>3980</v>
      </c>
      <c r="L13178" s="111" t="s">
        <v>706</v>
      </c>
      <c r="M13178" s="111" t="s">
        <v>702</v>
      </c>
      <c r="N13178" s="111">
        <v>10.0039</v>
      </c>
      <c r="O13178" s="114">
        <v>0.06</v>
      </c>
    </row>
    <row r="13179" spans="1:15">
      <c r="A13179" s="108"/>
      <c r="B13179" s="108"/>
      <c r="I13179" s="113">
        <f t="shared" si="0"/>
        <v>88278</v>
      </c>
      <c r="J13179" s="111">
        <v>88278</v>
      </c>
      <c r="K13179" s="111" t="s">
        <v>1768</v>
      </c>
      <c r="L13179" s="111" t="s">
        <v>708</v>
      </c>
      <c r="M13179" s="111" t="s">
        <v>702</v>
      </c>
      <c r="N13179" s="111">
        <v>0.36359999999999998</v>
      </c>
      <c r="O13179" s="114">
        <v>20.45</v>
      </c>
    </row>
    <row r="13180" spans="1:15">
      <c r="A13180" s="108"/>
      <c r="B13180" s="108"/>
      <c r="I13180" s="113">
        <f t="shared" si="0"/>
        <v>88316</v>
      </c>
      <c r="J13180" s="111">
        <v>88316</v>
      </c>
      <c r="K13180" s="111" t="s">
        <v>709</v>
      </c>
      <c r="L13180" s="111" t="s">
        <v>708</v>
      </c>
      <c r="M13180" s="111" t="s">
        <v>710</v>
      </c>
      <c r="N13180" s="111">
        <v>9.0899999999999995E-2</v>
      </c>
      <c r="O13180" s="114">
        <v>17.3</v>
      </c>
    </row>
    <row r="13181" spans="1:15">
      <c r="A13181" s="108"/>
      <c r="B13181" s="108"/>
      <c r="I13181" s="113">
        <f t="shared" si="0"/>
        <v>88278</v>
      </c>
      <c r="J13181" s="111">
        <v>88278</v>
      </c>
      <c r="K13181" s="111" t="s">
        <v>1768</v>
      </c>
      <c r="L13181" s="111" t="s">
        <v>708</v>
      </c>
      <c r="M13181" s="111" t="s">
        <v>702</v>
      </c>
      <c r="N13181" s="111">
        <v>0.439</v>
      </c>
      <c r="O13181" s="114">
        <v>20.45</v>
      </c>
    </row>
    <row r="13182" spans="1:15">
      <c r="A13182" s="108"/>
      <c r="B13182" s="108"/>
      <c r="I13182" s="113">
        <f t="shared" si="0"/>
        <v>88316</v>
      </c>
      <c r="J13182" s="111">
        <v>88316</v>
      </c>
      <c r="K13182" s="111" t="s">
        <v>709</v>
      </c>
      <c r="L13182" s="111" t="s">
        <v>708</v>
      </c>
      <c r="M13182" s="111" t="s">
        <v>710</v>
      </c>
      <c r="N13182" s="111">
        <v>0.10979999999999999</v>
      </c>
      <c r="O13182" s="114">
        <v>17.3</v>
      </c>
    </row>
    <row r="13183" spans="1:15">
      <c r="A13183" s="108"/>
      <c r="B13183" s="108"/>
      <c r="I13183" s="113">
        <f t="shared" si="0"/>
        <v>42481</v>
      </c>
      <c r="J13183" s="111">
        <v>42481</v>
      </c>
      <c r="K13183" s="111" t="s">
        <v>1732</v>
      </c>
      <c r="L13183" s="111" t="s">
        <v>792</v>
      </c>
      <c r="M13183" s="111" t="s">
        <v>729</v>
      </c>
      <c r="N13183" s="111">
        <v>1</v>
      </c>
      <c r="O13183" s="114">
        <v>21.19</v>
      </c>
    </row>
    <row r="13184" spans="1:15">
      <c r="A13184" s="108"/>
      <c r="B13184" s="108"/>
      <c r="I13184" s="113">
        <f t="shared" si="0"/>
        <v>88278</v>
      </c>
      <c r="J13184" s="111">
        <v>88278</v>
      </c>
      <c r="K13184" s="111" t="s">
        <v>1768</v>
      </c>
      <c r="L13184" s="111" t="s">
        <v>708</v>
      </c>
      <c r="M13184" s="111" t="s">
        <v>702</v>
      </c>
      <c r="N13184" s="111">
        <v>6.8000000000000005E-2</v>
      </c>
      <c r="O13184" s="114">
        <v>20.45</v>
      </c>
    </row>
    <row r="13185" spans="1:15">
      <c r="A13185" s="108"/>
      <c r="B13185" s="108"/>
      <c r="I13185" s="113">
        <f t="shared" si="0"/>
        <v>88316</v>
      </c>
      <c r="J13185" s="111">
        <v>88316</v>
      </c>
      <c r="K13185" s="111" t="s">
        <v>709</v>
      </c>
      <c r="L13185" s="111" t="s">
        <v>708</v>
      </c>
      <c r="M13185" s="111" t="s">
        <v>710</v>
      </c>
      <c r="N13185" s="111">
        <v>1.7000000000000001E-2</v>
      </c>
      <c r="O13185" s="114">
        <v>17.3</v>
      </c>
    </row>
    <row r="13186" spans="1:15">
      <c r="A13186" s="108"/>
      <c r="B13186" s="108"/>
      <c r="I13186" s="113">
        <f t="shared" si="0"/>
        <v>39419</v>
      </c>
      <c r="J13186" s="111">
        <v>39419</v>
      </c>
      <c r="K13186" s="111" t="s">
        <v>3975</v>
      </c>
      <c r="L13186" s="111" t="s">
        <v>728</v>
      </c>
      <c r="M13186" s="111" t="s">
        <v>702</v>
      </c>
      <c r="N13186" s="111">
        <v>1.0266</v>
      </c>
      <c r="O13186" s="114">
        <v>4.5599999999999996</v>
      </c>
    </row>
    <row r="13187" spans="1:15">
      <c r="A13187" s="108"/>
      <c r="B13187" s="108"/>
      <c r="I13187" s="113">
        <f t="shared" si="0"/>
        <v>39443</v>
      </c>
      <c r="J13187" s="111">
        <v>39443</v>
      </c>
      <c r="K13187" s="111" t="s">
        <v>3981</v>
      </c>
      <c r="L13187" s="111" t="s">
        <v>706</v>
      </c>
      <c r="M13187" s="111" t="s">
        <v>702</v>
      </c>
      <c r="N13187" s="111">
        <v>7.6367000000000003</v>
      </c>
      <c r="O13187" s="114">
        <v>0.14000000000000001</v>
      </c>
    </row>
    <row r="13188" spans="1:15">
      <c r="A13188" s="108"/>
      <c r="B13188" s="108"/>
      <c r="I13188" s="113">
        <f t="shared" si="0"/>
        <v>88278</v>
      </c>
      <c r="J13188" s="111">
        <v>88278</v>
      </c>
      <c r="K13188" s="111" t="s">
        <v>1768</v>
      </c>
      <c r="L13188" s="111" t="s">
        <v>708</v>
      </c>
      <c r="M13188" s="111" t="s">
        <v>702</v>
      </c>
      <c r="N13188" s="111">
        <v>6.2899999999999998E-2</v>
      </c>
      <c r="O13188" s="114">
        <v>20.45</v>
      </c>
    </row>
    <row r="13189" spans="1:15">
      <c r="A13189" s="108"/>
      <c r="B13189" s="108"/>
      <c r="I13189" s="113">
        <f t="shared" si="0"/>
        <v>88316</v>
      </c>
      <c r="J13189" s="111">
        <v>88316</v>
      </c>
      <c r="K13189" s="111" t="s">
        <v>709</v>
      </c>
      <c r="L13189" s="111" t="s">
        <v>708</v>
      </c>
      <c r="M13189" s="111" t="s">
        <v>710</v>
      </c>
      <c r="N13189" s="111">
        <v>1.5699999999999999E-2</v>
      </c>
      <c r="O13189" s="114">
        <v>17.3</v>
      </c>
    </row>
    <row r="13190" spans="1:15">
      <c r="A13190" s="108"/>
      <c r="B13190" s="108"/>
      <c r="I13190" s="113">
        <f t="shared" si="0"/>
        <v>3990</v>
      </c>
      <c r="J13190" s="111">
        <v>3990</v>
      </c>
      <c r="K13190" s="111" t="s">
        <v>3983</v>
      </c>
      <c r="L13190" s="111" t="s">
        <v>728</v>
      </c>
      <c r="M13190" s="111" t="s">
        <v>702</v>
      </c>
      <c r="N13190" s="111">
        <v>1.1000000000000001</v>
      </c>
      <c r="O13190" s="114">
        <v>19.89</v>
      </c>
    </row>
    <row r="13191" spans="1:15">
      <c r="A13191" s="108"/>
      <c r="B13191" s="108"/>
      <c r="I13191" s="113">
        <f t="shared" si="0"/>
        <v>88278</v>
      </c>
      <c r="J13191" s="111">
        <v>88278</v>
      </c>
      <c r="K13191" s="111" t="s">
        <v>1768</v>
      </c>
      <c r="L13191" s="111" t="s">
        <v>708</v>
      </c>
      <c r="M13191" s="111" t="s">
        <v>702</v>
      </c>
      <c r="N13191" s="111">
        <v>8.48E-2</v>
      </c>
      <c r="O13191" s="114">
        <v>20.45</v>
      </c>
    </row>
    <row r="13192" spans="1:15">
      <c r="A13192" s="108"/>
      <c r="B13192" s="108"/>
      <c r="I13192" s="113">
        <f t="shared" si="0"/>
        <v>88316</v>
      </c>
      <c r="J13192" s="111">
        <v>88316</v>
      </c>
      <c r="K13192" s="111" t="s">
        <v>709</v>
      </c>
      <c r="L13192" s="111" t="s">
        <v>708</v>
      </c>
      <c r="M13192" s="111" t="s">
        <v>710</v>
      </c>
      <c r="N13192" s="111">
        <v>2.12E-2</v>
      </c>
      <c r="O13192" s="114">
        <v>17.3</v>
      </c>
    </row>
    <row r="13193" spans="1:15">
      <c r="A13193" s="108"/>
      <c r="B13193" s="108"/>
      <c r="I13193" s="113">
        <f t="shared" si="0"/>
        <v>674</v>
      </c>
      <c r="J13193" s="111">
        <v>674</v>
      </c>
      <c r="K13193" s="111" t="s">
        <v>3984</v>
      </c>
      <c r="L13193" s="111" t="s">
        <v>792</v>
      </c>
      <c r="M13193" s="111" t="s">
        <v>729</v>
      </c>
      <c r="N13193" s="111">
        <v>1.0269999999999999</v>
      </c>
      <c r="O13193" s="114">
        <v>48.64</v>
      </c>
    </row>
    <row r="13194" spans="1:15">
      <c r="A13194" s="108"/>
      <c r="B13194" s="108"/>
      <c r="I13194" s="113">
        <f t="shared" si="0"/>
        <v>34557</v>
      </c>
      <c r="J13194" s="111">
        <v>34557</v>
      </c>
      <c r="K13194" s="111" t="s">
        <v>3902</v>
      </c>
      <c r="L13194" s="111" t="s">
        <v>728</v>
      </c>
      <c r="M13194" s="111" t="s">
        <v>702</v>
      </c>
      <c r="N13194" s="111">
        <v>0.46</v>
      </c>
      <c r="O13194" s="114">
        <v>1.89</v>
      </c>
    </row>
    <row r="13195" spans="1:15">
      <c r="A13195" s="108"/>
      <c r="B13195" s="108"/>
      <c r="I13195" s="113">
        <f t="shared" si="0"/>
        <v>87292</v>
      </c>
      <c r="J13195" s="111">
        <v>87292</v>
      </c>
      <c r="K13195" s="111" t="s">
        <v>2221</v>
      </c>
      <c r="L13195" s="111" t="s">
        <v>750</v>
      </c>
      <c r="M13195" s="111" t="s">
        <v>702</v>
      </c>
      <c r="N13195" s="111">
        <v>1.6E-2</v>
      </c>
      <c r="O13195" s="114">
        <v>299.79000000000002</v>
      </c>
    </row>
    <row r="13196" spans="1:15">
      <c r="A13196" s="108"/>
      <c r="B13196" s="108"/>
      <c r="I13196" s="113">
        <f t="shared" si="0"/>
        <v>88309</v>
      </c>
      <c r="J13196" s="111">
        <v>88309</v>
      </c>
      <c r="K13196" s="111" t="s">
        <v>1803</v>
      </c>
      <c r="L13196" s="111" t="s">
        <v>708</v>
      </c>
      <c r="M13196" s="111" t="s">
        <v>710</v>
      </c>
      <c r="N13196" s="111">
        <v>0.80300000000000005</v>
      </c>
      <c r="O13196" s="114">
        <v>22.28</v>
      </c>
    </row>
    <row r="13197" spans="1:15">
      <c r="A13197" s="108"/>
      <c r="B13197" s="108"/>
      <c r="I13197" s="113">
        <f t="shared" si="0"/>
        <v>88316</v>
      </c>
      <c r="J13197" s="111">
        <v>88316</v>
      </c>
      <c r="K13197" s="111" t="s">
        <v>709</v>
      </c>
      <c r="L13197" s="111" t="s">
        <v>708</v>
      </c>
      <c r="M13197" s="111" t="s">
        <v>710</v>
      </c>
      <c r="N13197" s="111">
        <v>0.40200000000000002</v>
      </c>
      <c r="O13197" s="114">
        <v>17.3</v>
      </c>
    </row>
    <row r="13198" spans="1:15">
      <c r="A13198" s="108"/>
      <c r="B13198" s="108"/>
      <c r="I13198" s="113">
        <f t="shared" si="0"/>
        <v>34547</v>
      </c>
      <c r="J13198" s="111">
        <v>34547</v>
      </c>
      <c r="K13198" s="111" t="s">
        <v>3906</v>
      </c>
      <c r="L13198" s="111" t="s">
        <v>728</v>
      </c>
      <c r="M13198" s="111" t="s">
        <v>702</v>
      </c>
      <c r="N13198" s="111">
        <v>0.46</v>
      </c>
      <c r="O13198" s="114">
        <v>2.99</v>
      </c>
    </row>
    <row r="13199" spans="1:15">
      <c r="A13199" s="108"/>
      <c r="B13199" s="108"/>
      <c r="I13199" s="113">
        <f t="shared" si="0"/>
        <v>34600</v>
      </c>
      <c r="J13199" s="111">
        <v>34600</v>
      </c>
      <c r="K13199" s="111" t="s">
        <v>3985</v>
      </c>
      <c r="L13199" s="111" t="s">
        <v>792</v>
      </c>
      <c r="M13199" s="111" t="s">
        <v>729</v>
      </c>
      <c r="N13199" s="111">
        <v>1.0269999999999999</v>
      </c>
      <c r="O13199" s="114">
        <v>71.45</v>
      </c>
    </row>
    <row r="13200" spans="1:15">
      <c r="A13200" s="108"/>
      <c r="B13200" s="108"/>
      <c r="I13200" s="113">
        <f t="shared" si="0"/>
        <v>88309</v>
      </c>
      <c r="J13200" s="111">
        <v>88309</v>
      </c>
      <c r="K13200" s="111" t="s">
        <v>1803</v>
      </c>
      <c r="L13200" s="111" t="s">
        <v>708</v>
      </c>
      <c r="M13200" s="111" t="s">
        <v>710</v>
      </c>
      <c r="N13200" s="111">
        <v>1.075</v>
      </c>
      <c r="O13200" s="114">
        <v>22.28</v>
      </c>
    </row>
    <row r="13201" spans="1:15">
      <c r="A13201" s="108"/>
      <c r="B13201" s="108"/>
      <c r="I13201" s="113">
        <f t="shared" si="0"/>
        <v>652</v>
      </c>
      <c r="J13201" s="111">
        <v>652</v>
      </c>
      <c r="K13201" s="111" t="s">
        <v>3986</v>
      </c>
      <c r="L13201" s="111" t="s">
        <v>792</v>
      </c>
      <c r="M13201" s="111" t="s">
        <v>729</v>
      </c>
      <c r="N13201" s="111">
        <v>1.0269999999999999</v>
      </c>
      <c r="O13201" s="114">
        <v>109.45</v>
      </c>
    </row>
    <row r="13202" spans="1:15">
      <c r="A13202" s="108"/>
      <c r="B13202" s="108"/>
      <c r="I13202" s="113">
        <f t="shared" si="0"/>
        <v>34548</v>
      </c>
      <c r="J13202" s="111">
        <v>34548</v>
      </c>
      <c r="K13202" s="111" t="s">
        <v>3908</v>
      </c>
      <c r="L13202" s="111" t="s">
        <v>728</v>
      </c>
      <c r="M13202" s="111" t="s">
        <v>702</v>
      </c>
      <c r="N13202" s="111">
        <v>0.46</v>
      </c>
      <c r="O13202" s="114">
        <v>4.91</v>
      </c>
    </row>
    <row r="13203" spans="1:15">
      <c r="A13203" s="108"/>
      <c r="B13203" s="108"/>
      <c r="I13203" s="113">
        <f t="shared" si="0"/>
        <v>88309</v>
      </c>
      <c r="J13203" s="111">
        <v>88309</v>
      </c>
      <c r="K13203" s="111" t="s">
        <v>1803</v>
      </c>
      <c r="L13203" s="111" t="s">
        <v>708</v>
      </c>
      <c r="M13203" s="111" t="s">
        <v>710</v>
      </c>
      <c r="N13203" s="111">
        <v>1.627</v>
      </c>
      <c r="O13203" s="114">
        <v>22.28</v>
      </c>
    </row>
    <row r="13204" spans="1:15">
      <c r="A13204" s="108"/>
      <c r="B13204" s="108"/>
      <c r="I13204" s="113">
        <f t="shared" si="0"/>
        <v>4720</v>
      </c>
      <c r="J13204" s="111">
        <v>4720</v>
      </c>
      <c r="K13204" s="111" t="s">
        <v>1802</v>
      </c>
      <c r="L13204" s="111" t="s">
        <v>750</v>
      </c>
      <c r="M13204" s="111" t="s">
        <v>702</v>
      </c>
      <c r="N13204" s="111">
        <v>1.4999999999999999E-2</v>
      </c>
      <c r="O13204" s="114">
        <v>55.63</v>
      </c>
    </row>
    <row r="13205" spans="1:15">
      <c r="A13205" s="108"/>
      <c r="B13205" s="108"/>
      <c r="I13205" s="113">
        <f t="shared" si="0"/>
        <v>4741</v>
      </c>
      <c r="J13205" s="111">
        <v>4741</v>
      </c>
      <c r="K13205" s="111" t="s">
        <v>3987</v>
      </c>
      <c r="L13205" s="111" t="s">
        <v>750</v>
      </c>
      <c r="M13205" s="111" t="s">
        <v>702</v>
      </c>
      <c r="N13205" s="111">
        <v>0.1</v>
      </c>
      <c r="O13205" s="114">
        <v>41.59</v>
      </c>
    </row>
    <row r="13206" spans="1:15">
      <c r="A13206" s="108"/>
      <c r="B13206" s="108"/>
      <c r="I13206" s="113">
        <f t="shared" si="0"/>
        <v>41899</v>
      </c>
      <c r="J13206" s="111">
        <v>41899</v>
      </c>
      <c r="K13206" s="111" t="s">
        <v>3988</v>
      </c>
      <c r="L13206" s="111" t="s">
        <v>3989</v>
      </c>
      <c r="M13206" s="111" t="s">
        <v>710</v>
      </c>
      <c r="N13206" s="111">
        <v>5.0000000000000001E-3</v>
      </c>
      <c r="O13206" s="131">
        <v>2755.99</v>
      </c>
    </row>
    <row r="13207" spans="1:15">
      <c r="A13207" s="108"/>
      <c r="B13207" s="108"/>
      <c r="I13207" s="113">
        <f t="shared" si="0"/>
        <v>88260</v>
      </c>
      <c r="J13207" s="111">
        <v>88260</v>
      </c>
      <c r="K13207" s="111" t="s">
        <v>3990</v>
      </c>
      <c r="L13207" s="111" t="s">
        <v>708</v>
      </c>
      <c r="M13207" s="111" t="s">
        <v>702</v>
      </c>
      <c r="N13207" s="111">
        <v>0.4</v>
      </c>
      <c r="O13207" s="114">
        <v>19.78</v>
      </c>
    </row>
    <row r="13208" spans="1:15">
      <c r="A13208" s="108"/>
      <c r="B13208" s="108"/>
      <c r="I13208" s="113">
        <f t="shared" si="0"/>
        <v>88626</v>
      </c>
      <c r="J13208" s="111">
        <v>88626</v>
      </c>
      <c r="K13208" s="111" t="s">
        <v>3950</v>
      </c>
      <c r="L13208" s="111" t="s">
        <v>750</v>
      </c>
      <c r="M13208" s="111" t="s">
        <v>702</v>
      </c>
      <c r="N13208" s="111">
        <v>0.02</v>
      </c>
      <c r="O13208" s="114">
        <v>319.68</v>
      </c>
    </row>
    <row r="13209" spans="1:15">
      <c r="A13209" s="108"/>
      <c r="B13209" s="108"/>
      <c r="I13209" s="113">
        <f t="shared" si="0"/>
        <v>366</v>
      </c>
      <c r="J13209" s="111">
        <v>366</v>
      </c>
      <c r="K13209" s="111" t="s">
        <v>3991</v>
      </c>
      <c r="L13209" s="111" t="s">
        <v>750</v>
      </c>
      <c r="M13209" s="111" t="s">
        <v>710</v>
      </c>
      <c r="N13209" s="111">
        <v>0.1</v>
      </c>
      <c r="O13209" s="114">
        <v>58</v>
      </c>
    </row>
    <row r="13210" spans="1:15">
      <c r="A13210" s="108"/>
      <c r="B13210" s="108"/>
      <c r="I13210" s="113">
        <f t="shared" si="0"/>
        <v>88260</v>
      </c>
      <c r="J13210" s="111">
        <v>88260</v>
      </c>
      <c r="K13210" s="111" t="s">
        <v>3990</v>
      </c>
      <c r="L13210" s="111" t="s">
        <v>708</v>
      </c>
      <c r="M13210" s="111" t="s">
        <v>702</v>
      </c>
      <c r="N13210" s="111">
        <v>0.16</v>
      </c>
      <c r="O13210" s="114">
        <v>19.78</v>
      </c>
    </row>
    <row r="13211" spans="1:15">
      <c r="A13211" s="108"/>
      <c r="B13211" s="108"/>
      <c r="I13211" s="113">
        <f t="shared" si="0"/>
        <v>5932</v>
      </c>
      <c r="J13211" s="111">
        <v>5932</v>
      </c>
      <c r="K13211" s="111" t="s">
        <v>3891</v>
      </c>
      <c r="L13211" s="111" t="s">
        <v>701</v>
      </c>
      <c r="M13211" s="111" t="s">
        <v>702</v>
      </c>
      <c r="N13211" s="111">
        <v>1.5100000000000001E-2</v>
      </c>
      <c r="O13211" s="114">
        <v>146.37</v>
      </c>
    </row>
    <row r="13212" spans="1:15">
      <c r="A13212" s="108"/>
      <c r="B13212" s="108"/>
      <c r="I13212" s="113">
        <f t="shared" si="0"/>
        <v>5934</v>
      </c>
      <c r="J13212" s="111">
        <v>5934</v>
      </c>
      <c r="K13212" s="111" t="s">
        <v>3892</v>
      </c>
      <c r="L13212" s="111" t="s">
        <v>704</v>
      </c>
      <c r="M13212" s="111" t="s">
        <v>702</v>
      </c>
      <c r="N13212" s="111">
        <v>2.7000000000000001E-3</v>
      </c>
      <c r="O13212" s="114">
        <v>57.23</v>
      </c>
    </row>
    <row r="13213" spans="1:15">
      <c r="A13213" s="108"/>
      <c r="B13213" s="108"/>
      <c r="I13213" s="113">
        <f t="shared" si="0"/>
        <v>6259</v>
      </c>
      <c r="J13213" s="111">
        <v>6259</v>
      </c>
      <c r="K13213" s="111" t="s">
        <v>1841</v>
      </c>
      <c r="L13213" s="111" t="s">
        <v>701</v>
      </c>
      <c r="M13213" s="111" t="s">
        <v>729</v>
      </c>
      <c r="N13213" s="111">
        <v>8.8999999999999999E-3</v>
      </c>
      <c r="O13213" s="114">
        <v>133.38999999999999</v>
      </c>
    </row>
    <row r="13214" spans="1:15">
      <c r="A13214" s="108"/>
      <c r="B13214" s="108"/>
      <c r="I13214" s="113">
        <f t="shared" si="0"/>
        <v>6260</v>
      </c>
      <c r="J13214" s="111">
        <v>6260</v>
      </c>
      <c r="K13214" s="111" t="s">
        <v>1842</v>
      </c>
      <c r="L13214" s="111" t="s">
        <v>704</v>
      </c>
      <c r="M13214" s="111" t="s">
        <v>729</v>
      </c>
      <c r="N13214" s="111">
        <v>8.8999999999999999E-3</v>
      </c>
      <c r="O13214" s="114">
        <v>31.45</v>
      </c>
    </row>
    <row r="13215" spans="1:15">
      <c r="A13215" s="108"/>
      <c r="B13215" s="108"/>
      <c r="I13215" s="113">
        <f t="shared" si="0"/>
        <v>6879</v>
      </c>
      <c r="J13215" s="111">
        <v>6879</v>
      </c>
      <c r="K13215" s="111" t="s">
        <v>3992</v>
      </c>
      <c r="L13215" s="111" t="s">
        <v>701</v>
      </c>
      <c r="M13215" s="111" t="s">
        <v>729</v>
      </c>
      <c r="N13215" s="111">
        <v>1.24E-2</v>
      </c>
      <c r="O13215" s="114">
        <v>112.67</v>
      </c>
    </row>
    <row r="13216" spans="1:15">
      <c r="A13216" s="108"/>
      <c r="B13216" s="108"/>
      <c r="I13216" s="113">
        <f t="shared" si="0"/>
        <v>6880</v>
      </c>
      <c r="J13216" s="111">
        <v>6880</v>
      </c>
      <c r="K13216" s="111" t="s">
        <v>3993</v>
      </c>
      <c r="L13216" s="111" t="s">
        <v>704</v>
      </c>
      <c r="M13216" s="111" t="s">
        <v>729</v>
      </c>
      <c r="N13216" s="111">
        <v>5.3E-3</v>
      </c>
      <c r="O13216" s="114">
        <v>47.43</v>
      </c>
    </row>
    <row r="13217" spans="1:15">
      <c r="A13217" s="108"/>
      <c r="B13217" s="108"/>
      <c r="I13217" s="113">
        <f t="shared" si="0"/>
        <v>5901</v>
      </c>
      <c r="J13217" s="111">
        <v>5901</v>
      </c>
      <c r="K13217" s="111" t="s">
        <v>3885</v>
      </c>
      <c r="L13217" s="111" t="s">
        <v>701</v>
      </c>
      <c r="M13217" s="111" t="s">
        <v>729</v>
      </c>
      <c r="N13217" s="111">
        <v>1E-3</v>
      </c>
      <c r="O13217" s="114">
        <v>160.28</v>
      </c>
    </row>
    <row r="13218" spans="1:15">
      <c r="A13218" s="108"/>
      <c r="B13218" s="108"/>
      <c r="I13218" s="113">
        <f t="shared" si="0"/>
        <v>5903</v>
      </c>
      <c r="J13218" s="111">
        <v>5903</v>
      </c>
      <c r="K13218" s="111" t="s">
        <v>3886</v>
      </c>
      <c r="L13218" s="111" t="s">
        <v>704</v>
      </c>
      <c r="M13218" s="111" t="s">
        <v>729</v>
      </c>
      <c r="N13218" s="111">
        <v>7.0000000000000001E-3</v>
      </c>
      <c r="O13218" s="114">
        <v>35.03</v>
      </c>
    </row>
    <row r="13219" spans="1:15">
      <c r="A13219" s="108"/>
      <c r="B13219" s="108"/>
      <c r="I13219" s="113">
        <f t="shared" si="0"/>
        <v>5932</v>
      </c>
      <c r="J13219" s="111">
        <v>5932</v>
      </c>
      <c r="K13219" s="111" t="s">
        <v>3891</v>
      </c>
      <c r="L13219" s="111" t="s">
        <v>701</v>
      </c>
      <c r="M13219" s="111" t="s">
        <v>702</v>
      </c>
      <c r="N13219" s="111">
        <v>1E-4</v>
      </c>
      <c r="O13219" s="114">
        <v>146.37</v>
      </c>
    </row>
    <row r="13220" spans="1:15">
      <c r="A13220" s="108"/>
      <c r="B13220" s="108"/>
      <c r="I13220" s="113">
        <f t="shared" si="0"/>
        <v>5934</v>
      </c>
      <c r="J13220" s="111">
        <v>5934</v>
      </c>
      <c r="K13220" s="111" t="s">
        <v>3892</v>
      </c>
      <c r="L13220" s="111" t="s">
        <v>704</v>
      </c>
      <c r="M13220" s="111" t="s">
        <v>702</v>
      </c>
      <c r="N13220" s="111">
        <v>8.0000000000000002E-3</v>
      </c>
      <c r="O13220" s="114">
        <v>57.23</v>
      </c>
    </row>
    <row r="13221" spans="1:15">
      <c r="A13221" s="108"/>
      <c r="B13221" s="108"/>
      <c r="I13221" s="113">
        <f t="shared" si="0"/>
        <v>73436</v>
      </c>
      <c r="J13221" s="111">
        <v>73436</v>
      </c>
      <c r="K13221" s="111" t="s">
        <v>3893</v>
      </c>
      <c r="L13221" s="111" t="s">
        <v>701</v>
      </c>
      <c r="M13221" s="111" t="s">
        <v>729</v>
      </c>
      <c r="N13221" s="111">
        <v>2E-3</v>
      </c>
      <c r="O13221" s="114">
        <v>126.91</v>
      </c>
    </row>
    <row r="13222" spans="1:15">
      <c r="A13222" s="108"/>
      <c r="B13222" s="108"/>
      <c r="I13222" s="113">
        <f t="shared" si="0"/>
        <v>88316</v>
      </c>
      <c r="J13222" s="111">
        <v>88316</v>
      </c>
      <c r="K13222" s="111" t="s">
        <v>709</v>
      </c>
      <c r="L13222" s="111" t="s">
        <v>708</v>
      </c>
      <c r="M13222" s="111" t="s">
        <v>710</v>
      </c>
      <c r="N13222" s="111">
        <v>8.0000000000000002E-3</v>
      </c>
      <c r="O13222" s="114">
        <v>17.3</v>
      </c>
    </row>
    <row r="13223" spans="1:15">
      <c r="A13223" s="108"/>
      <c r="B13223" s="108"/>
      <c r="I13223" s="113">
        <f t="shared" si="0"/>
        <v>93244</v>
      </c>
      <c r="J13223" s="111">
        <v>93244</v>
      </c>
      <c r="K13223" s="111" t="s">
        <v>3894</v>
      </c>
      <c r="L13223" s="111" t="s">
        <v>704</v>
      </c>
      <c r="M13223" s="111" t="s">
        <v>729</v>
      </c>
      <c r="N13223" s="111">
        <v>6.0000000000000001E-3</v>
      </c>
      <c r="O13223" s="114">
        <v>37.92</v>
      </c>
    </row>
    <row r="13224" spans="1:15">
      <c r="A13224" s="108"/>
      <c r="B13224" s="108"/>
      <c r="I13224" s="113">
        <f t="shared" si="0"/>
        <v>5903</v>
      </c>
      <c r="J13224" s="111">
        <v>5903</v>
      </c>
      <c r="K13224" s="111" t="s">
        <v>3886</v>
      </c>
      <c r="L13224" s="111" t="s">
        <v>704</v>
      </c>
      <c r="M13224" s="111" t="s">
        <v>729</v>
      </c>
      <c r="N13224" s="111">
        <v>2E-3</v>
      </c>
      <c r="O13224" s="114">
        <v>35.03</v>
      </c>
    </row>
    <row r="13225" spans="1:15">
      <c r="A13225" s="108"/>
      <c r="B13225" s="108"/>
      <c r="I13225" s="113">
        <f t="shared" si="0"/>
        <v>5934</v>
      </c>
      <c r="J13225" s="111">
        <v>5934</v>
      </c>
      <c r="K13225" s="111" t="s">
        <v>3892</v>
      </c>
      <c r="L13225" s="111" t="s">
        <v>704</v>
      </c>
      <c r="M13225" s="111" t="s">
        <v>702</v>
      </c>
      <c r="N13225" s="111">
        <v>3.0000000000000001E-3</v>
      </c>
      <c r="O13225" s="114">
        <v>57.23</v>
      </c>
    </row>
    <row r="13226" spans="1:15">
      <c r="A13226" s="108"/>
      <c r="B13226" s="108"/>
      <c r="I13226" s="113">
        <f t="shared" si="0"/>
        <v>88316</v>
      </c>
      <c r="J13226" s="111">
        <v>88316</v>
      </c>
      <c r="K13226" s="111" t="s">
        <v>709</v>
      </c>
      <c r="L13226" s="111" t="s">
        <v>708</v>
      </c>
      <c r="M13226" s="111" t="s">
        <v>710</v>
      </c>
      <c r="N13226" s="111">
        <v>3.0000000000000001E-3</v>
      </c>
      <c r="O13226" s="114">
        <v>17.3</v>
      </c>
    </row>
    <row r="13227" spans="1:15">
      <c r="A13227" s="108"/>
      <c r="B13227" s="108"/>
      <c r="I13227" s="113">
        <f t="shared" si="0"/>
        <v>96463</v>
      </c>
      <c r="J13227" s="111">
        <v>96463</v>
      </c>
      <c r="K13227" s="111" t="s">
        <v>3895</v>
      </c>
      <c r="L13227" s="111" t="s">
        <v>701</v>
      </c>
      <c r="M13227" s="111" t="s">
        <v>729</v>
      </c>
      <c r="N13227" s="111">
        <v>1E-3</v>
      </c>
      <c r="O13227" s="114">
        <v>116.01</v>
      </c>
    </row>
    <row r="13228" spans="1:15">
      <c r="A13228" s="108"/>
      <c r="B13228" s="108"/>
      <c r="I13228" s="113">
        <f t="shared" si="0"/>
        <v>96464</v>
      </c>
      <c r="J13228" s="111">
        <v>96464</v>
      </c>
      <c r="K13228" s="111" t="s">
        <v>3896</v>
      </c>
      <c r="L13228" s="111" t="s">
        <v>704</v>
      </c>
      <c r="M13228" s="111" t="s">
        <v>729</v>
      </c>
      <c r="N13228" s="111">
        <v>2E-3</v>
      </c>
      <c r="O13228" s="114">
        <v>49.17</v>
      </c>
    </row>
    <row r="13229" spans="1:15">
      <c r="A13229" s="108"/>
      <c r="B13229" s="108"/>
      <c r="I13229" s="113">
        <f t="shared" si="0"/>
        <v>5684</v>
      </c>
      <c r="J13229" s="111">
        <v>5684</v>
      </c>
      <c r="K13229" s="111" t="s">
        <v>3994</v>
      </c>
      <c r="L13229" s="111" t="s">
        <v>701</v>
      </c>
      <c r="M13229" s="111" t="s">
        <v>729</v>
      </c>
      <c r="N13229" s="111">
        <v>3.0000000000000001E-3</v>
      </c>
      <c r="O13229" s="114">
        <v>87.33</v>
      </c>
    </row>
    <row r="13230" spans="1:15">
      <c r="A13230" s="108"/>
      <c r="B13230" s="108"/>
      <c r="I13230" s="113">
        <f t="shared" si="0"/>
        <v>5685</v>
      </c>
      <c r="J13230" s="111">
        <v>5685</v>
      </c>
      <c r="K13230" s="111" t="s">
        <v>3995</v>
      </c>
      <c r="L13230" s="111" t="s">
        <v>704</v>
      </c>
      <c r="M13230" s="111" t="s">
        <v>729</v>
      </c>
      <c r="N13230" s="111">
        <v>2.3E-2</v>
      </c>
      <c r="O13230" s="114">
        <v>37.19</v>
      </c>
    </row>
    <row r="13231" spans="1:15">
      <c r="A13231" s="108"/>
      <c r="B13231" s="108"/>
      <c r="I13231" s="113">
        <f t="shared" si="0"/>
        <v>5903</v>
      </c>
      <c r="J13231" s="111">
        <v>5903</v>
      </c>
      <c r="K13231" s="111" t="s">
        <v>3886</v>
      </c>
      <c r="L13231" s="111" t="s">
        <v>704</v>
      </c>
      <c r="M13231" s="111" t="s">
        <v>729</v>
      </c>
      <c r="N13231" s="111">
        <v>2.1999999999999999E-2</v>
      </c>
      <c r="O13231" s="114">
        <v>35.03</v>
      </c>
    </row>
    <row r="13232" spans="1:15">
      <c r="A13232" s="108"/>
      <c r="B13232" s="108"/>
      <c r="I13232" s="113">
        <f t="shared" si="0"/>
        <v>5932</v>
      </c>
      <c r="J13232" s="111">
        <v>5932</v>
      </c>
      <c r="K13232" s="111" t="s">
        <v>3891</v>
      </c>
      <c r="L13232" s="111" t="s">
        <v>701</v>
      </c>
      <c r="M13232" s="111" t="s">
        <v>702</v>
      </c>
      <c r="N13232" s="111">
        <v>8.0000000000000002E-3</v>
      </c>
      <c r="O13232" s="114">
        <v>146.37</v>
      </c>
    </row>
    <row r="13233" spans="1:15">
      <c r="A13233" s="108"/>
      <c r="B13233" s="108"/>
      <c r="I13233" s="113">
        <f t="shared" si="0"/>
        <v>5934</v>
      </c>
      <c r="J13233" s="111">
        <v>5934</v>
      </c>
      <c r="K13233" s="111" t="s">
        <v>3892</v>
      </c>
      <c r="L13233" s="111" t="s">
        <v>704</v>
      </c>
      <c r="M13233" s="111" t="s">
        <v>702</v>
      </c>
      <c r="N13233" s="111">
        <v>1.9E-2</v>
      </c>
      <c r="O13233" s="114">
        <v>57.23</v>
      </c>
    </row>
    <row r="13234" spans="1:15">
      <c r="A13234" s="108"/>
      <c r="B13234" s="108"/>
      <c r="I13234" s="113">
        <f t="shared" si="0"/>
        <v>96463</v>
      </c>
      <c r="J13234" s="111">
        <v>96463</v>
      </c>
      <c r="K13234" s="111" t="s">
        <v>3895</v>
      </c>
      <c r="L13234" s="111" t="s">
        <v>701</v>
      </c>
      <c r="M13234" s="111" t="s">
        <v>729</v>
      </c>
      <c r="N13234" s="111">
        <v>4.0000000000000001E-3</v>
      </c>
      <c r="O13234" s="114">
        <v>116.01</v>
      </c>
    </row>
    <row r="13235" spans="1:15">
      <c r="A13235" s="108"/>
      <c r="B13235" s="108"/>
      <c r="I13235" s="113">
        <f t="shared" si="0"/>
        <v>96464</v>
      </c>
      <c r="J13235" s="111">
        <v>96464</v>
      </c>
      <c r="K13235" s="111" t="s">
        <v>3896</v>
      </c>
      <c r="L13235" s="111" t="s">
        <v>704</v>
      </c>
      <c r="M13235" s="111" t="s">
        <v>729</v>
      </c>
      <c r="N13235" s="111">
        <v>2.1999999999999999E-2</v>
      </c>
      <c r="O13235" s="114">
        <v>49.17</v>
      </c>
    </row>
    <row r="13236" spans="1:15">
      <c r="A13236" s="108"/>
      <c r="B13236" s="108"/>
      <c r="I13236" s="113">
        <f t="shared" si="0"/>
        <v>1379</v>
      </c>
      <c r="J13236" s="111">
        <v>1379</v>
      </c>
      <c r="K13236" s="111" t="s">
        <v>1824</v>
      </c>
      <c r="L13236" s="111" t="s">
        <v>723</v>
      </c>
      <c r="M13236" s="111" t="s">
        <v>702</v>
      </c>
      <c r="N13236" s="111">
        <v>48.173999999999999</v>
      </c>
      <c r="O13236" s="114">
        <v>0.46</v>
      </c>
    </row>
    <row r="13237" spans="1:15">
      <c r="A13237" s="108"/>
      <c r="B13237" s="108"/>
      <c r="I13237" s="113">
        <f t="shared" si="0"/>
        <v>5684</v>
      </c>
      <c r="J13237" s="111">
        <v>5684</v>
      </c>
      <c r="K13237" s="111" t="s">
        <v>3994</v>
      </c>
      <c r="L13237" s="111" t="s">
        <v>701</v>
      </c>
      <c r="M13237" s="111" t="s">
        <v>729</v>
      </c>
      <c r="N13237" s="111">
        <v>6.0000000000000001E-3</v>
      </c>
      <c r="O13237" s="114">
        <v>87.33</v>
      </c>
    </row>
    <row r="13238" spans="1:15">
      <c r="A13238" s="108"/>
      <c r="B13238" s="108"/>
      <c r="I13238" s="113">
        <f t="shared" si="0"/>
        <v>5685</v>
      </c>
      <c r="J13238" s="111">
        <v>5685</v>
      </c>
      <c r="K13238" s="111" t="s">
        <v>3995</v>
      </c>
      <c r="L13238" s="111" t="s">
        <v>704</v>
      </c>
      <c r="M13238" s="111" t="s">
        <v>729</v>
      </c>
      <c r="N13238" s="111">
        <v>0.02</v>
      </c>
      <c r="O13238" s="114">
        <v>37.19</v>
      </c>
    </row>
    <row r="13239" spans="1:15">
      <c r="A13239" s="108"/>
      <c r="B13239" s="108"/>
      <c r="I13239" s="113">
        <f t="shared" si="0"/>
        <v>5921</v>
      </c>
      <c r="J13239" s="111">
        <v>5921</v>
      </c>
      <c r="K13239" s="111" t="s">
        <v>3996</v>
      </c>
      <c r="L13239" s="111" t="s">
        <v>701</v>
      </c>
      <c r="M13239" s="111" t="s">
        <v>729</v>
      </c>
      <c r="N13239" s="111">
        <v>6.0000000000000001E-3</v>
      </c>
      <c r="O13239" s="114">
        <v>2.5299999999999998</v>
      </c>
    </row>
    <row r="13240" spans="1:15">
      <c r="A13240" s="108"/>
      <c r="B13240" s="108"/>
      <c r="I13240" s="113">
        <f t="shared" si="0"/>
        <v>5923</v>
      </c>
      <c r="J13240" s="111">
        <v>5923</v>
      </c>
      <c r="K13240" s="111" t="s">
        <v>3997</v>
      </c>
      <c r="L13240" s="111" t="s">
        <v>704</v>
      </c>
      <c r="M13240" s="111" t="s">
        <v>729</v>
      </c>
      <c r="N13240" s="111">
        <v>0.02</v>
      </c>
      <c r="O13240" s="114">
        <v>1.57</v>
      </c>
    </row>
    <row r="13241" spans="1:15">
      <c r="A13241" s="108"/>
      <c r="B13241" s="108"/>
      <c r="I13241" s="113">
        <f t="shared" si="0"/>
        <v>5932</v>
      </c>
      <c r="J13241" s="111">
        <v>5932</v>
      </c>
      <c r="K13241" s="111" t="s">
        <v>3891</v>
      </c>
      <c r="L13241" s="111" t="s">
        <v>701</v>
      </c>
      <c r="M13241" s="111" t="s">
        <v>702</v>
      </c>
      <c r="N13241" s="111">
        <v>1.9E-2</v>
      </c>
      <c r="O13241" s="114">
        <v>146.37</v>
      </c>
    </row>
    <row r="13242" spans="1:15">
      <c r="A13242" s="108"/>
      <c r="B13242" s="108"/>
      <c r="I13242" s="113">
        <f t="shared" si="0"/>
        <v>5934</v>
      </c>
      <c r="J13242" s="111">
        <v>5934</v>
      </c>
      <c r="K13242" s="111" t="s">
        <v>3892</v>
      </c>
      <c r="L13242" s="111" t="s">
        <v>704</v>
      </c>
      <c r="M13242" s="111" t="s">
        <v>702</v>
      </c>
      <c r="N13242" s="111">
        <v>2.0000000000000001E-4</v>
      </c>
      <c r="O13242" s="114">
        <v>57.23</v>
      </c>
    </row>
    <row r="13243" spans="1:15">
      <c r="A13243" s="108"/>
      <c r="B13243" s="108"/>
      <c r="I13243" s="113">
        <f t="shared" si="0"/>
        <v>88316</v>
      </c>
      <c r="J13243" s="111">
        <v>88316</v>
      </c>
      <c r="K13243" s="111" t="s">
        <v>709</v>
      </c>
      <c r="L13243" s="111" t="s">
        <v>708</v>
      </c>
      <c r="M13243" s="111" t="s">
        <v>710</v>
      </c>
      <c r="N13243" s="111">
        <v>0.105</v>
      </c>
      <c r="O13243" s="114">
        <v>17.3</v>
      </c>
    </row>
    <row r="13244" spans="1:15">
      <c r="A13244" s="108"/>
      <c r="B13244" s="108"/>
      <c r="I13244" s="113">
        <f t="shared" si="0"/>
        <v>89035</v>
      </c>
      <c r="J13244" s="111">
        <v>89035</v>
      </c>
      <c r="K13244" s="111" t="s">
        <v>3998</v>
      </c>
      <c r="L13244" s="111" t="s">
        <v>701</v>
      </c>
      <c r="M13244" s="111" t="s">
        <v>729</v>
      </c>
      <c r="N13244" s="111">
        <v>6.0000000000000001E-3</v>
      </c>
      <c r="O13244" s="114">
        <v>103.22</v>
      </c>
    </row>
    <row r="13245" spans="1:15">
      <c r="A13245" s="108"/>
      <c r="B13245" s="108"/>
      <c r="I13245" s="113">
        <f t="shared" si="0"/>
        <v>89036</v>
      </c>
      <c r="J13245" s="111">
        <v>89036</v>
      </c>
      <c r="K13245" s="111" t="s">
        <v>3999</v>
      </c>
      <c r="L13245" s="111" t="s">
        <v>704</v>
      </c>
      <c r="M13245" s="111" t="s">
        <v>729</v>
      </c>
      <c r="N13245" s="111">
        <v>0.02</v>
      </c>
      <c r="O13245" s="114">
        <v>31.57</v>
      </c>
    </row>
    <row r="13246" spans="1:15">
      <c r="A13246" s="108"/>
      <c r="B13246" s="108"/>
      <c r="I13246" s="113">
        <f t="shared" si="0"/>
        <v>96463</v>
      </c>
      <c r="J13246" s="111">
        <v>96463</v>
      </c>
      <c r="K13246" s="111" t="s">
        <v>3895</v>
      </c>
      <c r="L13246" s="111" t="s">
        <v>701</v>
      </c>
      <c r="M13246" s="111" t="s">
        <v>729</v>
      </c>
      <c r="N13246" s="111">
        <v>5.0000000000000001E-3</v>
      </c>
      <c r="O13246" s="114">
        <v>116.01</v>
      </c>
    </row>
    <row r="13247" spans="1:15">
      <c r="A13247" s="108"/>
      <c r="B13247" s="108"/>
      <c r="I13247" s="113">
        <f t="shared" si="0"/>
        <v>96464</v>
      </c>
      <c r="J13247" s="111">
        <v>96464</v>
      </c>
      <c r="K13247" s="111" t="s">
        <v>3896</v>
      </c>
      <c r="L13247" s="111" t="s">
        <v>704</v>
      </c>
      <c r="M13247" s="111" t="s">
        <v>729</v>
      </c>
      <c r="N13247" s="111">
        <v>2.1000000000000001E-2</v>
      </c>
      <c r="O13247" s="114">
        <v>49.17</v>
      </c>
    </row>
    <row r="13248" spans="1:15">
      <c r="A13248" s="108"/>
      <c r="B13248" s="108"/>
      <c r="I13248" s="113">
        <f t="shared" si="0"/>
        <v>1379</v>
      </c>
      <c r="J13248" s="111">
        <v>1379</v>
      </c>
      <c r="K13248" s="111" t="s">
        <v>1824</v>
      </c>
      <c r="L13248" s="111" t="s">
        <v>723</v>
      </c>
      <c r="M13248" s="111" t="s">
        <v>702</v>
      </c>
      <c r="N13248" s="111">
        <v>93.022999999999996</v>
      </c>
      <c r="O13248" s="114">
        <v>0.46</v>
      </c>
    </row>
    <row r="13249" spans="1:15">
      <c r="A13249" s="108"/>
      <c r="B13249" s="108"/>
      <c r="I13249" s="113">
        <f t="shared" si="0"/>
        <v>89035</v>
      </c>
      <c r="J13249" s="111">
        <v>89035</v>
      </c>
      <c r="K13249" s="111" t="s">
        <v>3998</v>
      </c>
      <c r="L13249" s="111" t="s">
        <v>701</v>
      </c>
      <c r="M13249" s="111" t="s">
        <v>729</v>
      </c>
      <c r="N13249" s="111">
        <v>5.0000000000000001E-3</v>
      </c>
      <c r="O13249" s="114">
        <v>103.22</v>
      </c>
    </row>
    <row r="13250" spans="1:15">
      <c r="A13250" s="108"/>
      <c r="B13250" s="108"/>
      <c r="I13250" s="113">
        <f t="shared" si="0"/>
        <v>89036</v>
      </c>
      <c r="J13250" s="111">
        <v>89036</v>
      </c>
      <c r="K13250" s="111" t="s">
        <v>3999</v>
      </c>
      <c r="L13250" s="111" t="s">
        <v>704</v>
      </c>
      <c r="M13250" s="111" t="s">
        <v>729</v>
      </c>
      <c r="N13250" s="111">
        <v>5.0000000000000001E-3</v>
      </c>
      <c r="O13250" s="114">
        <v>31.57</v>
      </c>
    </row>
    <row r="13251" spans="1:15">
      <c r="A13251" s="108"/>
      <c r="B13251" s="108"/>
      <c r="I13251" s="113">
        <f t="shared" si="0"/>
        <v>1379</v>
      </c>
      <c r="J13251" s="111">
        <v>1379</v>
      </c>
      <c r="K13251" s="111" t="s">
        <v>1824</v>
      </c>
      <c r="L13251" s="111" t="s">
        <v>723</v>
      </c>
      <c r="M13251" s="111" t="s">
        <v>702</v>
      </c>
      <c r="N13251" s="111">
        <v>136.66399999999999</v>
      </c>
      <c r="O13251" s="114">
        <v>0.46</v>
      </c>
    </row>
    <row r="13252" spans="1:15">
      <c r="A13252" s="108"/>
      <c r="B13252" s="108"/>
      <c r="I13252" s="113">
        <f t="shared" si="0"/>
        <v>1379</v>
      </c>
      <c r="J13252" s="111">
        <v>1379</v>
      </c>
      <c r="K13252" s="111" t="s">
        <v>1824</v>
      </c>
      <c r="L13252" s="111" t="s">
        <v>723</v>
      </c>
      <c r="M13252" s="111" t="s">
        <v>702</v>
      </c>
      <c r="N13252" s="111">
        <v>179.73</v>
      </c>
      <c r="O13252" s="114">
        <v>0.46</v>
      </c>
    </row>
    <row r="13253" spans="1:15">
      <c r="A13253" s="108"/>
      <c r="B13253" s="108"/>
      <c r="I13253" s="113">
        <f t="shared" si="0"/>
        <v>5684</v>
      </c>
      <c r="J13253" s="111">
        <v>5684</v>
      </c>
      <c r="K13253" s="111" t="s">
        <v>3994</v>
      </c>
      <c r="L13253" s="111" t="s">
        <v>701</v>
      </c>
      <c r="M13253" s="111" t="s">
        <v>729</v>
      </c>
      <c r="N13253" s="111">
        <v>8.9999999999999993E-3</v>
      </c>
      <c r="O13253" s="114">
        <v>87.33</v>
      </c>
    </row>
    <row r="13254" spans="1:15">
      <c r="A13254" s="108"/>
      <c r="B13254" s="108"/>
      <c r="I13254" s="113">
        <f t="shared" si="0"/>
        <v>5685</v>
      </c>
      <c r="J13254" s="111">
        <v>5685</v>
      </c>
      <c r="K13254" s="111" t="s">
        <v>3995</v>
      </c>
      <c r="L13254" s="111" t="s">
        <v>704</v>
      </c>
      <c r="M13254" s="111" t="s">
        <v>729</v>
      </c>
      <c r="N13254" s="111">
        <v>2.1000000000000001E-2</v>
      </c>
      <c r="O13254" s="114">
        <v>37.19</v>
      </c>
    </row>
    <row r="13255" spans="1:15">
      <c r="A13255" s="108"/>
      <c r="B13255" s="108"/>
      <c r="I13255" s="113">
        <f t="shared" si="0"/>
        <v>5901</v>
      </c>
      <c r="J13255" s="111">
        <v>5901</v>
      </c>
      <c r="K13255" s="111" t="s">
        <v>3885</v>
      </c>
      <c r="L13255" s="111" t="s">
        <v>701</v>
      </c>
      <c r="M13255" s="111" t="s">
        <v>729</v>
      </c>
      <c r="N13255" s="111">
        <v>2E-3</v>
      </c>
      <c r="O13255" s="114">
        <v>160.28</v>
      </c>
    </row>
    <row r="13256" spans="1:15">
      <c r="A13256" s="108"/>
      <c r="B13256" s="108"/>
      <c r="I13256" s="113">
        <f t="shared" si="0"/>
        <v>5903</v>
      </c>
      <c r="J13256" s="111">
        <v>5903</v>
      </c>
      <c r="K13256" s="111" t="s">
        <v>3886</v>
      </c>
      <c r="L13256" s="111" t="s">
        <v>704</v>
      </c>
      <c r="M13256" s="111" t="s">
        <v>729</v>
      </c>
      <c r="N13256" s="111">
        <v>2.8000000000000001E-2</v>
      </c>
      <c r="O13256" s="114">
        <v>35.03</v>
      </c>
    </row>
    <row r="13257" spans="1:15">
      <c r="A13257" s="108"/>
      <c r="B13257" s="108"/>
      <c r="I13257" s="113">
        <f t="shared" si="0"/>
        <v>5934</v>
      </c>
      <c r="J13257" s="111">
        <v>5934</v>
      </c>
      <c r="K13257" s="111" t="s">
        <v>3892</v>
      </c>
      <c r="L13257" s="111" t="s">
        <v>704</v>
      </c>
      <c r="M13257" s="111" t="s">
        <v>702</v>
      </c>
      <c r="N13257" s="111">
        <v>2.1999999999999999E-2</v>
      </c>
      <c r="O13257" s="114">
        <v>57.23</v>
      </c>
    </row>
    <row r="13258" spans="1:15">
      <c r="A13258" s="108"/>
      <c r="B13258" s="108"/>
      <c r="I13258" s="113">
        <f t="shared" si="0"/>
        <v>96393</v>
      </c>
      <c r="J13258" s="111">
        <v>96393</v>
      </c>
      <c r="K13258" s="111" t="s">
        <v>4000</v>
      </c>
      <c r="L13258" s="111" t="s">
        <v>750</v>
      </c>
      <c r="M13258" s="111" t="s">
        <v>729</v>
      </c>
      <c r="N13258" s="111">
        <v>1</v>
      </c>
      <c r="O13258" s="114">
        <v>73.42</v>
      </c>
    </row>
    <row r="13259" spans="1:15">
      <c r="A13259" s="108"/>
      <c r="B13259" s="108"/>
      <c r="I13259" s="113">
        <f t="shared" si="0"/>
        <v>96464</v>
      </c>
      <c r="J13259" s="111">
        <v>96464</v>
      </c>
      <c r="K13259" s="111" t="s">
        <v>3896</v>
      </c>
      <c r="L13259" s="111" t="s">
        <v>704</v>
      </c>
      <c r="M13259" s="111" t="s">
        <v>729</v>
      </c>
      <c r="N13259" s="111">
        <v>2.5999999999999999E-2</v>
      </c>
      <c r="O13259" s="114">
        <v>49.17</v>
      </c>
    </row>
    <row r="13260" spans="1:15">
      <c r="A13260" s="108"/>
      <c r="B13260" s="108"/>
      <c r="I13260" s="113">
        <f t="shared" si="0"/>
        <v>5684</v>
      </c>
      <c r="J13260" s="111">
        <v>5684</v>
      </c>
      <c r="K13260" s="111" t="s">
        <v>3994</v>
      </c>
      <c r="L13260" s="111" t="s">
        <v>701</v>
      </c>
      <c r="M13260" s="111" t="s">
        <v>729</v>
      </c>
      <c r="N13260" s="111">
        <v>0.01</v>
      </c>
      <c r="O13260" s="114">
        <v>87.33</v>
      </c>
    </row>
    <row r="13261" spans="1:15">
      <c r="A13261" s="108"/>
      <c r="B13261" s="108"/>
      <c r="I13261" s="113">
        <f t="shared" si="0"/>
        <v>5685</v>
      </c>
      <c r="J13261" s="111">
        <v>5685</v>
      </c>
      <c r="K13261" s="111" t="s">
        <v>3995</v>
      </c>
      <c r="L13261" s="111" t="s">
        <v>704</v>
      </c>
      <c r="M13261" s="111" t="s">
        <v>729</v>
      </c>
      <c r="N13261" s="111">
        <v>2.5000000000000001E-2</v>
      </c>
      <c r="O13261" s="114">
        <v>37.19</v>
      </c>
    </row>
    <row r="13262" spans="1:15">
      <c r="A13262" s="108"/>
      <c r="B13262" s="108"/>
      <c r="I13262" s="113">
        <f t="shared" si="0"/>
        <v>5903</v>
      </c>
      <c r="J13262" s="111">
        <v>5903</v>
      </c>
      <c r="K13262" s="111" t="s">
        <v>3886</v>
      </c>
      <c r="L13262" s="111" t="s">
        <v>704</v>
      </c>
      <c r="M13262" s="111" t="s">
        <v>729</v>
      </c>
      <c r="N13262" s="111">
        <v>3.3000000000000002E-2</v>
      </c>
      <c r="O13262" s="114">
        <v>35.03</v>
      </c>
    </row>
    <row r="13263" spans="1:15">
      <c r="A13263" s="108"/>
      <c r="B13263" s="108"/>
      <c r="I13263" s="113">
        <f t="shared" si="0"/>
        <v>96394</v>
      </c>
      <c r="J13263" s="111">
        <v>96394</v>
      </c>
      <c r="K13263" s="111" t="s">
        <v>4001</v>
      </c>
      <c r="L13263" s="111" t="s">
        <v>750</v>
      </c>
      <c r="M13263" s="111" t="s">
        <v>729</v>
      </c>
      <c r="N13263" s="111">
        <v>1</v>
      </c>
      <c r="O13263" s="114">
        <v>111.09</v>
      </c>
    </row>
    <row r="13264" spans="1:15">
      <c r="A13264" s="108"/>
      <c r="B13264" s="108"/>
      <c r="I13264" s="113">
        <f t="shared" si="0"/>
        <v>96464</v>
      </c>
      <c r="J13264" s="111">
        <v>96464</v>
      </c>
      <c r="K13264" s="111" t="s">
        <v>3896</v>
      </c>
      <c r="L13264" s="111" t="s">
        <v>704</v>
      </c>
      <c r="M13264" s="111" t="s">
        <v>729</v>
      </c>
      <c r="N13264" s="111">
        <v>3.1E-2</v>
      </c>
      <c r="O13264" s="114">
        <v>49.17</v>
      </c>
    </row>
    <row r="13265" spans="1:15">
      <c r="A13265" s="108"/>
      <c r="B13265" s="108"/>
      <c r="I13265" s="113">
        <f t="shared" si="0"/>
        <v>96395</v>
      </c>
      <c r="J13265" s="111">
        <v>96395</v>
      </c>
      <c r="K13265" s="111" t="s">
        <v>4002</v>
      </c>
      <c r="L13265" s="111" t="s">
        <v>750</v>
      </c>
      <c r="M13265" s="111" t="s">
        <v>729</v>
      </c>
      <c r="N13265" s="111">
        <v>1</v>
      </c>
      <c r="O13265" s="114">
        <v>163.30000000000001</v>
      </c>
    </row>
    <row r="13266" spans="1:15">
      <c r="A13266" s="108"/>
      <c r="B13266" s="108"/>
      <c r="I13266" s="113">
        <f t="shared" si="0"/>
        <v>4730</v>
      </c>
      <c r="J13266" s="111">
        <v>4730</v>
      </c>
      <c r="K13266" s="111" t="s">
        <v>1805</v>
      </c>
      <c r="L13266" s="111" t="s">
        <v>750</v>
      </c>
      <c r="M13266" s="111" t="s">
        <v>702</v>
      </c>
      <c r="N13266" s="111">
        <v>1.1000000000000001</v>
      </c>
      <c r="O13266" s="114">
        <v>45.55</v>
      </c>
    </row>
    <row r="13267" spans="1:15">
      <c r="A13267" s="108"/>
      <c r="B13267" s="108"/>
      <c r="I13267" s="113">
        <f t="shared" si="0"/>
        <v>5631</v>
      </c>
      <c r="J13267" s="111">
        <v>5631</v>
      </c>
      <c r="K13267" s="111" t="s">
        <v>711</v>
      </c>
      <c r="L13267" s="111" t="s">
        <v>701</v>
      </c>
      <c r="M13267" s="111" t="s">
        <v>710</v>
      </c>
      <c r="N13267" s="111">
        <v>1.4999999999999999E-2</v>
      </c>
      <c r="O13267" s="114">
        <v>122.73</v>
      </c>
    </row>
    <row r="13268" spans="1:15">
      <c r="A13268" s="108"/>
      <c r="B13268" s="108"/>
      <c r="I13268" s="113">
        <f t="shared" si="0"/>
        <v>5685</v>
      </c>
      <c r="J13268" s="111">
        <v>5685</v>
      </c>
      <c r="K13268" s="111" t="s">
        <v>3995</v>
      </c>
      <c r="L13268" s="111" t="s">
        <v>704</v>
      </c>
      <c r="M13268" s="111" t="s">
        <v>729</v>
      </c>
      <c r="N13268" s="111">
        <v>4.8000000000000001E-2</v>
      </c>
      <c r="O13268" s="114">
        <v>37.19</v>
      </c>
    </row>
    <row r="13269" spans="1:15">
      <c r="A13269" s="108"/>
      <c r="B13269" s="108"/>
      <c r="I13269" s="113">
        <f t="shared" si="0"/>
        <v>73436</v>
      </c>
      <c r="J13269" s="111">
        <v>73436</v>
      </c>
      <c r="K13269" s="111" t="s">
        <v>3893</v>
      </c>
      <c r="L13269" s="111" t="s">
        <v>701</v>
      </c>
      <c r="M13269" s="111" t="s">
        <v>729</v>
      </c>
      <c r="N13269" s="111">
        <v>4.0000000000000001E-3</v>
      </c>
      <c r="O13269" s="114">
        <v>126.91</v>
      </c>
    </row>
    <row r="13270" spans="1:15">
      <c r="A13270" s="108"/>
      <c r="B13270" s="108"/>
      <c r="I13270" s="113">
        <f t="shared" si="0"/>
        <v>88316</v>
      </c>
      <c r="J13270" s="111">
        <v>88316</v>
      </c>
      <c r="K13270" s="111" t="s">
        <v>709</v>
      </c>
      <c r="L13270" s="111" t="s">
        <v>708</v>
      </c>
      <c r="M13270" s="111" t="s">
        <v>710</v>
      </c>
      <c r="N13270" s="111">
        <v>5.0999999999999997E-2</v>
      </c>
      <c r="O13270" s="114">
        <v>17.3</v>
      </c>
    </row>
    <row r="13271" spans="1:15">
      <c r="A13271" s="108"/>
      <c r="B13271" s="108"/>
      <c r="I13271" s="113">
        <f t="shared" si="0"/>
        <v>93244</v>
      </c>
      <c r="J13271" s="111">
        <v>93244</v>
      </c>
      <c r="K13271" s="111" t="s">
        <v>3894</v>
      </c>
      <c r="L13271" s="111" t="s">
        <v>704</v>
      </c>
      <c r="M13271" s="111" t="s">
        <v>729</v>
      </c>
      <c r="N13271" s="111">
        <v>4.7E-2</v>
      </c>
      <c r="O13271" s="114">
        <v>37.92</v>
      </c>
    </row>
    <row r="13272" spans="1:15">
      <c r="A13272" s="108"/>
      <c r="B13272" s="108"/>
      <c r="I13272" s="113">
        <f t="shared" si="0"/>
        <v>4741</v>
      </c>
      <c r="J13272" s="111">
        <v>4741</v>
      </c>
      <c r="K13272" s="111" t="s">
        <v>3987</v>
      </c>
      <c r="L13272" s="111" t="s">
        <v>750</v>
      </c>
      <c r="M13272" s="111" t="s">
        <v>702</v>
      </c>
      <c r="N13272" s="111">
        <v>0.3</v>
      </c>
      <c r="O13272" s="114">
        <v>41.59</v>
      </c>
    </row>
    <row r="13273" spans="1:15">
      <c r="A13273" s="108"/>
      <c r="B13273" s="108"/>
      <c r="I13273" s="113">
        <f t="shared" si="0"/>
        <v>5631</v>
      </c>
      <c r="J13273" s="111">
        <v>5631</v>
      </c>
      <c r="K13273" s="111" t="s">
        <v>711</v>
      </c>
      <c r="L13273" s="111" t="s">
        <v>701</v>
      </c>
      <c r="M13273" s="111" t="s">
        <v>710</v>
      </c>
      <c r="N13273" s="111">
        <v>1.9E-2</v>
      </c>
      <c r="O13273" s="114">
        <v>122.73</v>
      </c>
    </row>
    <row r="13274" spans="1:15">
      <c r="A13274" s="108"/>
      <c r="B13274" s="108"/>
      <c r="I13274" s="113">
        <f t="shared" si="0"/>
        <v>5632</v>
      </c>
      <c r="J13274" s="111">
        <v>5632</v>
      </c>
      <c r="K13274" s="111" t="s">
        <v>712</v>
      </c>
      <c r="L13274" s="111" t="s">
        <v>704</v>
      </c>
      <c r="M13274" s="111" t="s">
        <v>710</v>
      </c>
      <c r="N13274" s="111">
        <v>4.4999999999999998E-2</v>
      </c>
      <c r="O13274" s="114">
        <v>53.7</v>
      </c>
    </row>
    <row r="13275" spans="1:15">
      <c r="A13275" s="108"/>
      <c r="B13275" s="108"/>
      <c r="I13275" s="113">
        <f t="shared" si="0"/>
        <v>5685</v>
      </c>
      <c r="J13275" s="111">
        <v>5685</v>
      </c>
      <c r="K13275" s="111" t="s">
        <v>3995</v>
      </c>
      <c r="L13275" s="111" t="s">
        <v>704</v>
      </c>
      <c r="M13275" s="111" t="s">
        <v>729</v>
      </c>
      <c r="N13275" s="111">
        <v>5.5E-2</v>
      </c>
      <c r="O13275" s="114">
        <v>37.19</v>
      </c>
    </row>
    <row r="13276" spans="1:15">
      <c r="A13276" s="108"/>
      <c r="B13276" s="108"/>
      <c r="I13276" s="113">
        <f t="shared" si="0"/>
        <v>5932</v>
      </c>
      <c r="J13276" s="111">
        <v>5932</v>
      </c>
      <c r="K13276" s="111" t="s">
        <v>3891</v>
      </c>
      <c r="L13276" s="111" t="s">
        <v>701</v>
      </c>
      <c r="M13276" s="111" t="s">
        <v>702</v>
      </c>
      <c r="N13276" s="111">
        <v>1.0999999999999999E-2</v>
      </c>
      <c r="O13276" s="114">
        <v>146.37</v>
      </c>
    </row>
    <row r="13277" spans="1:15">
      <c r="A13277" s="108"/>
      <c r="B13277" s="108"/>
      <c r="I13277" s="113">
        <f t="shared" si="0"/>
        <v>5934</v>
      </c>
      <c r="J13277" s="111">
        <v>5934</v>
      </c>
      <c r="K13277" s="111" t="s">
        <v>3892</v>
      </c>
      <c r="L13277" s="111" t="s">
        <v>704</v>
      </c>
      <c r="M13277" s="111" t="s">
        <v>702</v>
      </c>
      <c r="N13277" s="111">
        <v>5.2999999999999999E-2</v>
      </c>
      <c r="O13277" s="114">
        <v>57.23</v>
      </c>
    </row>
    <row r="13278" spans="1:15">
      <c r="A13278" s="108"/>
      <c r="B13278" s="108"/>
      <c r="I13278" s="113">
        <f t="shared" si="0"/>
        <v>88316</v>
      </c>
      <c r="J13278" s="111">
        <v>88316</v>
      </c>
      <c r="K13278" s="111" t="s">
        <v>709</v>
      </c>
      <c r="L13278" s="111" t="s">
        <v>708</v>
      </c>
      <c r="M13278" s="111" t="s">
        <v>710</v>
      </c>
      <c r="N13278" s="111">
        <v>6.4000000000000001E-2</v>
      </c>
      <c r="O13278" s="114">
        <v>17.3</v>
      </c>
    </row>
    <row r="13279" spans="1:15">
      <c r="A13279" s="108"/>
      <c r="B13279" s="108"/>
      <c r="I13279" s="113">
        <f t="shared" si="0"/>
        <v>5839</v>
      </c>
      <c r="J13279" s="111">
        <v>5839</v>
      </c>
      <c r="K13279" s="111" t="s">
        <v>4003</v>
      </c>
      <c r="L13279" s="111" t="s">
        <v>701</v>
      </c>
      <c r="M13279" s="111" t="s">
        <v>729</v>
      </c>
      <c r="N13279" s="111">
        <v>2E-3</v>
      </c>
      <c r="O13279" s="114">
        <v>4.84</v>
      </c>
    </row>
    <row r="13280" spans="1:15">
      <c r="A13280" s="108"/>
      <c r="B13280" s="108"/>
      <c r="I13280" s="113">
        <f t="shared" si="0"/>
        <v>5841</v>
      </c>
      <c r="J13280" s="111">
        <v>5841</v>
      </c>
      <c r="K13280" s="111" t="s">
        <v>4004</v>
      </c>
      <c r="L13280" s="111" t="s">
        <v>704</v>
      </c>
      <c r="M13280" s="111" t="s">
        <v>729</v>
      </c>
      <c r="N13280" s="111">
        <v>4.0000000000000001E-3</v>
      </c>
      <c r="O13280" s="114">
        <v>2.2999999999999998</v>
      </c>
    </row>
    <row r="13281" spans="1:15">
      <c r="A13281" s="108"/>
      <c r="B13281" s="108"/>
      <c r="I13281" s="113">
        <f t="shared" si="0"/>
        <v>41901</v>
      </c>
      <c r="J13281" s="111">
        <v>41901</v>
      </c>
      <c r="K13281" s="111" t="s">
        <v>4005</v>
      </c>
      <c r="L13281" s="111" t="s">
        <v>723</v>
      </c>
      <c r="M13281" s="111" t="s">
        <v>710</v>
      </c>
      <c r="N13281" s="111">
        <v>1.2</v>
      </c>
      <c r="O13281" s="114">
        <v>4.67</v>
      </c>
    </row>
    <row r="13282" spans="1:15">
      <c r="A13282" s="108"/>
      <c r="B13282" s="108"/>
      <c r="I13282" s="113">
        <f t="shared" si="0"/>
        <v>83362</v>
      </c>
      <c r="J13282" s="111">
        <v>83362</v>
      </c>
      <c r="K13282" s="111" t="s">
        <v>4006</v>
      </c>
      <c r="L13282" s="111" t="s">
        <v>701</v>
      </c>
      <c r="M13282" s="111" t="s">
        <v>729</v>
      </c>
      <c r="N13282" s="111">
        <v>1E-3</v>
      </c>
      <c r="O13282" s="114">
        <v>160.19999999999999</v>
      </c>
    </row>
    <row r="13283" spans="1:15">
      <c r="A13283" s="108"/>
      <c r="B13283" s="108"/>
      <c r="I13283" s="113">
        <f t="shared" si="0"/>
        <v>88316</v>
      </c>
      <c r="J13283" s="111">
        <v>88316</v>
      </c>
      <c r="K13283" s="111" t="s">
        <v>709</v>
      </c>
      <c r="L13283" s="111" t="s">
        <v>708</v>
      </c>
      <c r="M13283" s="111" t="s">
        <v>710</v>
      </c>
      <c r="N13283" s="111">
        <v>6.0000000000000001E-3</v>
      </c>
      <c r="O13283" s="114">
        <v>17.3</v>
      </c>
    </row>
    <row r="13284" spans="1:15">
      <c r="A13284" s="108"/>
      <c r="B13284" s="108"/>
      <c r="I13284" s="113">
        <f t="shared" si="0"/>
        <v>89035</v>
      </c>
      <c r="J13284" s="111">
        <v>89035</v>
      </c>
      <c r="K13284" s="111" t="s">
        <v>3998</v>
      </c>
      <c r="L13284" s="111" t="s">
        <v>701</v>
      </c>
      <c r="M13284" s="111" t="s">
        <v>729</v>
      </c>
      <c r="N13284" s="111">
        <v>2E-3</v>
      </c>
      <c r="O13284" s="114">
        <v>103.22</v>
      </c>
    </row>
    <row r="13285" spans="1:15">
      <c r="A13285" s="108"/>
      <c r="B13285" s="108"/>
      <c r="I13285" s="113">
        <f t="shared" si="0"/>
        <v>89036</v>
      </c>
      <c r="J13285" s="111">
        <v>89036</v>
      </c>
      <c r="K13285" s="111" t="s">
        <v>3999</v>
      </c>
      <c r="L13285" s="111" t="s">
        <v>704</v>
      </c>
      <c r="M13285" s="111" t="s">
        <v>729</v>
      </c>
      <c r="N13285" s="111">
        <v>4.0000000000000001E-3</v>
      </c>
      <c r="O13285" s="114">
        <v>31.57</v>
      </c>
    </row>
    <row r="13286" spans="1:15">
      <c r="A13286" s="108"/>
      <c r="B13286" s="108"/>
      <c r="I13286" s="113">
        <f t="shared" si="0"/>
        <v>91486</v>
      </c>
      <c r="J13286" s="111">
        <v>91486</v>
      </c>
      <c r="K13286" s="111" t="s">
        <v>4007</v>
      </c>
      <c r="L13286" s="111" t="s">
        <v>704</v>
      </c>
      <c r="M13286" s="111" t="s">
        <v>729</v>
      </c>
      <c r="N13286" s="111">
        <v>5.0000000000000001E-3</v>
      </c>
      <c r="O13286" s="114">
        <v>36.24</v>
      </c>
    </row>
    <row r="13287" spans="1:15">
      <c r="A13287" s="108"/>
      <c r="B13287" s="108"/>
      <c r="I13287" s="113">
        <f t="shared" si="0"/>
        <v>41903</v>
      </c>
      <c r="J13287" s="111">
        <v>41903</v>
      </c>
      <c r="K13287" s="111" t="s">
        <v>4008</v>
      </c>
      <c r="L13287" s="111" t="s">
        <v>723</v>
      </c>
      <c r="M13287" s="111" t="s">
        <v>710</v>
      </c>
      <c r="N13287" s="111">
        <v>0.45</v>
      </c>
      <c r="O13287" s="114">
        <v>2.37</v>
      </c>
    </row>
    <row r="13288" spans="1:15">
      <c r="A13288" s="108"/>
      <c r="B13288" s="108"/>
      <c r="I13288" s="113">
        <f t="shared" si="0"/>
        <v>83362</v>
      </c>
      <c r="J13288" s="111">
        <v>83362</v>
      </c>
      <c r="K13288" s="111" t="s">
        <v>4006</v>
      </c>
      <c r="L13288" s="111" t="s">
        <v>701</v>
      </c>
      <c r="M13288" s="111" t="s">
        <v>729</v>
      </c>
      <c r="N13288" s="111">
        <v>1E-4</v>
      </c>
      <c r="O13288" s="114">
        <v>160.19999999999999</v>
      </c>
    </row>
    <row r="13289" spans="1:15">
      <c r="A13289" s="108"/>
      <c r="B13289" s="108"/>
      <c r="I13289" s="113">
        <f t="shared" si="0"/>
        <v>4721</v>
      </c>
      <c r="J13289" s="111">
        <v>4721</v>
      </c>
      <c r="K13289" s="111" t="s">
        <v>1806</v>
      </c>
      <c r="L13289" s="111" t="s">
        <v>750</v>
      </c>
      <c r="M13289" s="111" t="s">
        <v>702</v>
      </c>
      <c r="N13289" s="111">
        <v>0.82499999999999996</v>
      </c>
      <c r="O13289" s="114">
        <v>43.57</v>
      </c>
    </row>
    <row r="13290" spans="1:15">
      <c r="A13290" s="108"/>
      <c r="B13290" s="108"/>
      <c r="I13290" s="113">
        <f t="shared" si="0"/>
        <v>5684</v>
      </c>
      <c r="J13290" s="111">
        <v>5684</v>
      </c>
      <c r="K13290" s="111" t="s">
        <v>3994</v>
      </c>
      <c r="L13290" s="111" t="s">
        <v>701</v>
      </c>
      <c r="M13290" s="111" t="s">
        <v>729</v>
      </c>
      <c r="N13290" s="111">
        <v>1.2E-2</v>
      </c>
      <c r="O13290" s="114">
        <v>87.33</v>
      </c>
    </row>
    <row r="13291" spans="1:15">
      <c r="A13291" s="108"/>
      <c r="B13291" s="108"/>
      <c r="I13291" s="113">
        <f t="shared" si="0"/>
        <v>5685</v>
      </c>
      <c r="J13291" s="111">
        <v>5685</v>
      </c>
      <c r="K13291" s="111" t="s">
        <v>3995</v>
      </c>
      <c r="L13291" s="111" t="s">
        <v>704</v>
      </c>
      <c r="M13291" s="111" t="s">
        <v>729</v>
      </c>
      <c r="N13291" s="111">
        <v>2.8000000000000001E-2</v>
      </c>
      <c r="O13291" s="114">
        <v>37.19</v>
      </c>
    </row>
    <row r="13292" spans="1:15">
      <c r="A13292" s="108"/>
      <c r="B13292" s="108"/>
      <c r="I13292" s="113">
        <f t="shared" si="0"/>
        <v>5903</v>
      </c>
      <c r="J13292" s="111">
        <v>5903</v>
      </c>
      <c r="K13292" s="111" t="s">
        <v>3886</v>
      </c>
      <c r="L13292" s="111" t="s">
        <v>704</v>
      </c>
      <c r="M13292" s="111" t="s">
        <v>729</v>
      </c>
      <c r="N13292" s="111">
        <v>3.5999999999999997E-2</v>
      </c>
      <c r="O13292" s="114">
        <v>35.03</v>
      </c>
    </row>
    <row r="13293" spans="1:15">
      <c r="A13293" s="108"/>
      <c r="B13293" s="108"/>
      <c r="I13293" s="113">
        <f t="shared" si="0"/>
        <v>5921</v>
      </c>
      <c r="J13293" s="111">
        <v>5921</v>
      </c>
      <c r="K13293" s="111" t="s">
        <v>3996</v>
      </c>
      <c r="L13293" s="111" t="s">
        <v>701</v>
      </c>
      <c r="M13293" s="111" t="s">
        <v>729</v>
      </c>
      <c r="N13293" s="111">
        <v>8.0000000000000002E-3</v>
      </c>
      <c r="O13293" s="114">
        <v>2.5299999999999998</v>
      </c>
    </row>
    <row r="13294" spans="1:15">
      <c r="A13294" s="108"/>
      <c r="B13294" s="108"/>
      <c r="I13294" s="113">
        <f t="shared" si="0"/>
        <v>5923</v>
      </c>
      <c r="J13294" s="111">
        <v>5923</v>
      </c>
      <c r="K13294" s="111" t="s">
        <v>3997</v>
      </c>
      <c r="L13294" s="111" t="s">
        <v>704</v>
      </c>
      <c r="M13294" s="111" t="s">
        <v>729</v>
      </c>
      <c r="N13294" s="111">
        <v>3.2000000000000001E-2</v>
      </c>
      <c r="O13294" s="114">
        <v>1.57</v>
      </c>
    </row>
    <row r="13295" spans="1:15">
      <c r="A13295" s="108"/>
      <c r="B13295" s="108"/>
      <c r="I13295" s="113">
        <f t="shared" si="0"/>
        <v>5934</v>
      </c>
      <c r="J13295" s="111">
        <v>5934</v>
      </c>
      <c r="K13295" s="111" t="s">
        <v>3892</v>
      </c>
      <c r="L13295" s="111" t="s">
        <v>704</v>
      </c>
      <c r="M13295" s="111" t="s">
        <v>702</v>
      </c>
      <c r="N13295" s="111">
        <v>3.2000000000000001E-2</v>
      </c>
      <c r="O13295" s="114">
        <v>57.23</v>
      </c>
    </row>
    <row r="13296" spans="1:15">
      <c r="A13296" s="108"/>
      <c r="B13296" s="108"/>
      <c r="I13296" s="113">
        <f t="shared" si="0"/>
        <v>89035</v>
      </c>
      <c r="J13296" s="111">
        <v>89035</v>
      </c>
      <c r="K13296" s="111" t="s">
        <v>3998</v>
      </c>
      <c r="L13296" s="111" t="s">
        <v>701</v>
      </c>
      <c r="M13296" s="111" t="s">
        <v>729</v>
      </c>
      <c r="N13296" s="111">
        <v>8.0000000000000002E-3</v>
      </c>
      <c r="O13296" s="114">
        <v>103.22</v>
      </c>
    </row>
    <row r="13297" spans="1:15">
      <c r="A13297" s="108"/>
      <c r="B13297" s="108"/>
      <c r="I13297" s="113">
        <f t="shared" si="0"/>
        <v>89036</v>
      </c>
      <c r="J13297" s="111">
        <v>89036</v>
      </c>
      <c r="K13297" s="111" t="s">
        <v>3999</v>
      </c>
      <c r="L13297" s="111" t="s">
        <v>704</v>
      </c>
      <c r="M13297" s="111" t="s">
        <v>729</v>
      </c>
      <c r="N13297" s="111">
        <v>3.2000000000000001E-2</v>
      </c>
      <c r="O13297" s="114">
        <v>31.57</v>
      </c>
    </row>
    <row r="13298" spans="1:15">
      <c r="A13298" s="108"/>
      <c r="B13298" s="108"/>
      <c r="I13298" s="113">
        <f t="shared" si="0"/>
        <v>96464</v>
      </c>
      <c r="J13298" s="111">
        <v>96464</v>
      </c>
      <c r="K13298" s="111" t="s">
        <v>3896</v>
      </c>
      <c r="L13298" s="111" t="s">
        <v>704</v>
      </c>
      <c r="M13298" s="111" t="s">
        <v>729</v>
      </c>
      <c r="N13298" s="111">
        <v>3.5000000000000003E-2</v>
      </c>
      <c r="O13298" s="114">
        <v>49.17</v>
      </c>
    </row>
    <row r="13299" spans="1:15">
      <c r="A13299" s="108"/>
      <c r="B13299" s="108"/>
      <c r="I13299" s="113">
        <f t="shared" si="0"/>
        <v>4721</v>
      </c>
      <c r="J13299" s="111">
        <v>4721</v>
      </c>
      <c r="K13299" s="111" t="s">
        <v>1806</v>
      </c>
      <c r="L13299" s="111" t="s">
        <v>750</v>
      </c>
      <c r="M13299" s="111" t="s">
        <v>702</v>
      </c>
      <c r="N13299" s="111">
        <v>0.68799999999999994</v>
      </c>
      <c r="O13299" s="114">
        <v>43.57</v>
      </c>
    </row>
    <row r="13300" spans="1:15">
      <c r="A13300" s="108"/>
      <c r="B13300" s="108"/>
      <c r="I13300" s="113">
        <f t="shared" si="0"/>
        <v>4721</v>
      </c>
      <c r="J13300" s="111">
        <v>4721</v>
      </c>
      <c r="K13300" s="111" t="s">
        <v>1806</v>
      </c>
      <c r="L13300" s="111" t="s">
        <v>750</v>
      </c>
      <c r="M13300" s="111" t="s">
        <v>702</v>
      </c>
      <c r="N13300" s="111">
        <v>0.79200000000000004</v>
      </c>
      <c r="O13300" s="114">
        <v>43.57</v>
      </c>
    </row>
    <row r="13301" spans="1:15">
      <c r="A13301" s="108"/>
      <c r="B13301" s="108"/>
      <c r="I13301" s="113">
        <f t="shared" si="0"/>
        <v>4721</v>
      </c>
      <c r="J13301" s="111">
        <v>4721</v>
      </c>
      <c r="K13301" s="111" t="s">
        <v>1806</v>
      </c>
      <c r="L13301" s="111" t="s">
        <v>750</v>
      </c>
      <c r="M13301" s="111" t="s">
        <v>702</v>
      </c>
      <c r="N13301" s="111">
        <v>0.77600000000000002</v>
      </c>
      <c r="O13301" s="114">
        <v>43.57</v>
      </c>
    </row>
    <row r="13302" spans="1:15">
      <c r="A13302" s="108"/>
      <c r="B13302" s="108"/>
      <c r="I13302" s="113">
        <f t="shared" si="0"/>
        <v>4721</v>
      </c>
      <c r="J13302" s="111">
        <v>4721</v>
      </c>
      <c r="K13302" s="111" t="s">
        <v>1806</v>
      </c>
      <c r="L13302" s="111" t="s">
        <v>750</v>
      </c>
      <c r="M13302" s="111" t="s">
        <v>702</v>
      </c>
      <c r="N13302" s="111">
        <v>0.75900000000000001</v>
      </c>
      <c r="O13302" s="114">
        <v>43.57</v>
      </c>
    </row>
    <row r="13303" spans="1:15">
      <c r="A13303" s="108"/>
      <c r="B13303" s="108"/>
      <c r="I13303" s="113">
        <f t="shared" si="0"/>
        <v>4721</v>
      </c>
      <c r="J13303" s="111">
        <v>4721</v>
      </c>
      <c r="K13303" s="111" t="s">
        <v>1806</v>
      </c>
      <c r="L13303" s="111" t="s">
        <v>750</v>
      </c>
      <c r="M13303" s="111" t="s">
        <v>702</v>
      </c>
      <c r="N13303" s="111">
        <v>0.66</v>
      </c>
      <c r="O13303" s="114">
        <v>43.57</v>
      </c>
    </row>
    <row r="13304" spans="1:15">
      <c r="A13304" s="108"/>
      <c r="B13304" s="108"/>
      <c r="I13304" s="113">
        <f t="shared" si="0"/>
        <v>4721</v>
      </c>
      <c r="J13304" s="111">
        <v>4721</v>
      </c>
      <c r="K13304" s="111" t="s">
        <v>1806</v>
      </c>
      <c r="L13304" s="111" t="s">
        <v>750</v>
      </c>
      <c r="M13304" s="111" t="s">
        <v>702</v>
      </c>
      <c r="N13304" s="111">
        <v>0.64600000000000002</v>
      </c>
      <c r="O13304" s="114">
        <v>43.57</v>
      </c>
    </row>
    <row r="13305" spans="1:15">
      <c r="A13305" s="108"/>
      <c r="B13305" s="108"/>
      <c r="I13305" s="113">
        <f t="shared" si="0"/>
        <v>5684</v>
      </c>
      <c r="J13305" s="111">
        <v>5684</v>
      </c>
      <c r="K13305" s="111" t="s">
        <v>3994</v>
      </c>
      <c r="L13305" s="111" t="s">
        <v>701</v>
      </c>
      <c r="M13305" s="111" t="s">
        <v>729</v>
      </c>
      <c r="N13305" s="111">
        <v>2.8000000000000001E-2</v>
      </c>
      <c r="O13305" s="114">
        <v>87.33</v>
      </c>
    </row>
    <row r="13306" spans="1:15">
      <c r="A13306" s="108"/>
      <c r="B13306" s="108"/>
      <c r="I13306" s="113">
        <f t="shared" si="0"/>
        <v>5903</v>
      </c>
      <c r="J13306" s="111">
        <v>5903</v>
      </c>
      <c r="K13306" s="111" t="s">
        <v>3886</v>
      </c>
      <c r="L13306" s="111" t="s">
        <v>704</v>
      </c>
      <c r="M13306" s="111" t="s">
        <v>729</v>
      </c>
      <c r="N13306" s="111">
        <v>3.2000000000000001E-2</v>
      </c>
      <c r="O13306" s="114">
        <v>35.03</v>
      </c>
    </row>
    <row r="13307" spans="1:15">
      <c r="A13307" s="108"/>
      <c r="B13307" s="108"/>
      <c r="I13307" s="113">
        <f t="shared" si="0"/>
        <v>4721</v>
      </c>
      <c r="J13307" s="111">
        <v>4721</v>
      </c>
      <c r="K13307" s="111" t="s">
        <v>1806</v>
      </c>
      <c r="L13307" s="111" t="s">
        <v>750</v>
      </c>
      <c r="M13307" s="111" t="s">
        <v>702</v>
      </c>
      <c r="N13307" s="111">
        <v>0.63300000000000001</v>
      </c>
      <c r="O13307" s="114">
        <v>43.57</v>
      </c>
    </row>
    <row r="13308" spans="1:15">
      <c r="A13308" s="108"/>
      <c r="B13308" s="108"/>
      <c r="I13308" s="113">
        <f t="shared" si="0"/>
        <v>5903</v>
      </c>
      <c r="J13308" s="111">
        <v>5903</v>
      </c>
      <c r="K13308" s="111" t="s">
        <v>3886</v>
      </c>
      <c r="L13308" s="111" t="s">
        <v>704</v>
      </c>
      <c r="M13308" s="111" t="s">
        <v>729</v>
      </c>
      <c r="N13308" s="111">
        <v>4.5999999999999999E-2</v>
      </c>
      <c r="O13308" s="114">
        <v>35.03</v>
      </c>
    </row>
    <row r="13309" spans="1:15">
      <c r="A13309" s="108"/>
      <c r="B13309" s="108"/>
      <c r="I13309" s="113">
        <f t="shared" si="0"/>
        <v>5923</v>
      </c>
      <c r="J13309" s="111">
        <v>5923</v>
      </c>
      <c r="K13309" s="111" t="s">
        <v>3997</v>
      </c>
      <c r="L13309" s="111" t="s">
        <v>704</v>
      </c>
      <c r="M13309" s="111" t="s">
        <v>729</v>
      </c>
      <c r="N13309" s="111">
        <v>4.2000000000000003E-2</v>
      </c>
      <c r="O13309" s="114">
        <v>1.57</v>
      </c>
    </row>
    <row r="13310" spans="1:15">
      <c r="A13310" s="108"/>
      <c r="B13310" s="108"/>
      <c r="I13310" s="113">
        <f t="shared" si="0"/>
        <v>5934</v>
      </c>
      <c r="J13310" s="111">
        <v>5934</v>
      </c>
      <c r="K13310" s="111" t="s">
        <v>3892</v>
      </c>
      <c r="L13310" s="111" t="s">
        <v>704</v>
      </c>
      <c r="M13310" s="111" t="s">
        <v>702</v>
      </c>
      <c r="N13310" s="111">
        <v>4.2000000000000003E-2</v>
      </c>
      <c r="O13310" s="114">
        <v>57.23</v>
      </c>
    </row>
    <row r="13311" spans="1:15">
      <c r="A13311" s="108"/>
      <c r="B13311" s="108"/>
      <c r="I13311" s="113">
        <f t="shared" si="0"/>
        <v>73436</v>
      </c>
      <c r="J13311" s="111">
        <v>73436</v>
      </c>
      <c r="K13311" s="111" t="s">
        <v>3893</v>
      </c>
      <c r="L13311" s="111" t="s">
        <v>701</v>
      </c>
      <c r="M13311" s="111" t="s">
        <v>729</v>
      </c>
      <c r="N13311" s="111">
        <v>1.4999999999999999E-2</v>
      </c>
      <c r="O13311" s="114">
        <v>126.91</v>
      </c>
    </row>
    <row r="13312" spans="1:15">
      <c r="A13312" s="108"/>
      <c r="B13312" s="108"/>
      <c r="I13312" s="113">
        <f t="shared" si="0"/>
        <v>89036</v>
      </c>
      <c r="J13312" s="111">
        <v>89036</v>
      </c>
      <c r="K13312" s="111" t="s">
        <v>3999</v>
      </c>
      <c r="L13312" s="111" t="s">
        <v>704</v>
      </c>
      <c r="M13312" s="111" t="s">
        <v>729</v>
      </c>
      <c r="N13312" s="111">
        <v>4.2000000000000003E-2</v>
      </c>
      <c r="O13312" s="114">
        <v>31.57</v>
      </c>
    </row>
    <row r="13313" spans="1:15">
      <c r="A13313" s="108"/>
      <c r="B13313" s="108"/>
      <c r="I13313" s="113">
        <f t="shared" si="0"/>
        <v>93244</v>
      </c>
      <c r="J13313" s="111">
        <v>93244</v>
      </c>
      <c r="K13313" s="111" t="s">
        <v>3894</v>
      </c>
      <c r="L13313" s="111" t="s">
        <v>704</v>
      </c>
      <c r="M13313" s="111" t="s">
        <v>729</v>
      </c>
      <c r="N13313" s="111">
        <v>3.5000000000000003E-2</v>
      </c>
      <c r="O13313" s="114">
        <v>37.92</v>
      </c>
    </row>
    <row r="13314" spans="1:15">
      <c r="A13314" s="108"/>
      <c r="B13314" s="108"/>
      <c r="I13314" s="113">
        <f t="shared" si="0"/>
        <v>96464</v>
      </c>
      <c r="J13314" s="111">
        <v>96464</v>
      </c>
      <c r="K13314" s="111" t="s">
        <v>3896</v>
      </c>
      <c r="L13314" s="111" t="s">
        <v>704</v>
      </c>
      <c r="M13314" s="111" t="s">
        <v>729</v>
      </c>
      <c r="N13314" s="111">
        <v>4.5999999999999999E-2</v>
      </c>
      <c r="O13314" s="114">
        <v>49.17</v>
      </c>
    </row>
    <row r="13315" spans="1:15">
      <c r="A13315" s="108"/>
      <c r="B13315" s="108"/>
      <c r="I13315" s="113">
        <f t="shared" si="0"/>
        <v>5851</v>
      </c>
      <c r="J13315" s="111">
        <v>5851</v>
      </c>
      <c r="K13315" s="111" t="s">
        <v>3859</v>
      </c>
      <c r="L13315" s="111" t="s">
        <v>701</v>
      </c>
      <c r="M13315" s="111" t="s">
        <v>729</v>
      </c>
      <c r="N13315" s="111">
        <v>3.0000000000000001E-3</v>
      </c>
      <c r="O13315" s="114">
        <v>147.31</v>
      </c>
    </row>
    <row r="13316" spans="1:15">
      <c r="A13316" s="108"/>
      <c r="B13316" s="108"/>
      <c r="I13316" s="113">
        <f t="shared" si="0"/>
        <v>5853</v>
      </c>
      <c r="J13316" s="111">
        <v>5853</v>
      </c>
      <c r="K13316" s="111" t="s">
        <v>3870</v>
      </c>
      <c r="L13316" s="111" t="s">
        <v>704</v>
      </c>
      <c r="M13316" s="111" t="s">
        <v>729</v>
      </c>
      <c r="N13316" s="111">
        <v>6.0000000000000001E-3</v>
      </c>
      <c r="O13316" s="114">
        <v>53.32</v>
      </c>
    </row>
    <row r="13317" spans="1:15">
      <c r="A13317" s="108"/>
      <c r="B13317" s="108"/>
      <c r="I13317" s="113">
        <f t="shared" si="0"/>
        <v>5934</v>
      </c>
      <c r="J13317" s="111">
        <v>5934</v>
      </c>
      <c r="K13317" s="111" t="s">
        <v>3892</v>
      </c>
      <c r="L13317" s="111" t="s">
        <v>704</v>
      </c>
      <c r="M13317" s="111" t="s">
        <v>702</v>
      </c>
      <c r="N13317" s="111">
        <v>1E-3</v>
      </c>
      <c r="O13317" s="114">
        <v>57.23</v>
      </c>
    </row>
    <row r="13318" spans="1:15">
      <c r="A13318" s="108"/>
      <c r="B13318" s="108"/>
      <c r="I13318" s="113">
        <f t="shared" si="0"/>
        <v>88316</v>
      </c>
      <c r="J13318" s="111">
        <v>88316</v>
      </c>
      <c r="K13318" s="111" t="s">
        <v>709</v>
      </c>
      <c r="L13318" s="111" t="s">
        <v>708</v>
      </c>
      <c r="M13318" s="111" t="s">
        <v>710</v>
      </c>
      <c r="N13318" s="111">
        <v>1E-3</v>
      </c>
      <c r="O13318" s="114">
        <v>17.3</v>
      </c>
    </row>
    <row r="13319" spans="1:15">
      <c r="A13319" s="108"/>
      <c r="B13319" s="108"/>
      <c r="I13319" s="113">
        <f t="shared" si="0"/>
        <v>370</v>
      </c>
      <c r="J13319" s="111">
        <v>370</v>
      </c>
      <c r="K13319" s="111" t="s">
        <v>1792</v>
      </c>
      <c r="L13319" s="111" t="s">
        <v>750</v>
      </c>
      <c r="M13319" s="111" t="s">
        <v>710</v>
      </c>
      <c r="N13319" s="111">
        <v>5.6800000000000003E-2</v>
      </c>
      <c r="O13319" s="114">
        <v>62.05</v>
      </c>
    </row>
    <row r="13320" spans="1:15">
      <c r="A13320" s="108"/>
      <c r="B13320" s="108"/>
      <c r="I13320" s="113">
        <f t="shared" si="0"/>
        <v>4741</v>
      </c>
      <c r="J13320" s="111">
        <v>4741</v>
      </c>
      <c r="K13320" s="111" t="s">
        <v>3987</v>
      </c>
      <c r="L13320" s="111" t="s">
        <v>750</v>
      </c>
      <c r="M13320" s="111" t="s">
        <v>702</v>
      </c>
      <c r="N13320" s="111">
        <v>3.5999999999999999E-3</v>
      </c>
      <c r="O13320" s="114">
        <v>41.59</v>
      </c>
    </row>
    <row r="13321" spans="1:15">
      <c r="A13321" s="108"/>
      <c r="B13321" s="108"/>
      <c r="I13321" s="113">
        <f t="shared" si="0"/>
        <v>40517</v>
      </c>
      <c r="J13321" s="111">
        <v>40517</v>
      </c>
      <c r="K13321" s="111" t="s">
        <v>4009</v>
      </c>
      <c r="L13321" s="111" t="s">
        <v>792</v>
      </c>
      <c r="M13321" s="111" t="s">
        <v>702</v>
      </c>
      <c r="N13321" s="111">
        <v>1.0042</v>
      </c>
      <c r="O13321" s="114">
        <v>30.58</v>
      </c>
    </row>
    <row r="13322" spans="1:15">
      <c r="A13322" s="108"/>
      <c r="B13322" s="108"/>
      <c r="I13322" s="113">
        <f t="shared" si="0"/>
        <v>88260</v>
      </c>
      <c r="J13322" s="111">
        <v>88260</v>
      </c>
      <c r="K13322" s="111" t="s">
        <v>3990</v>
      </c>
      <c r="L13322" s="111" t="s">
        <v>708</v>
      </c>
      <c r="M13322" s="111" t="s">
        <v>702</v>
      </c>
      <c r="N13322" s="111">
        <v>9.7000000000000003E-2</v>
      </c>
      <c r="O13322" s="114">
        <v>19.78</v>
      </c>
    </row>
    <row r="13323" spans="1:15">
      <c r="A13323" s="108"/>
      <c r="B13323" s="108"/>
      <c r="I13323" s="113">
        <f t="shared" si="0"/>
        <v>91277</v>
      </c>
      <c r="J13323" s="111">
        <v>91277</v>
      </c>
      <c r="K13323" s="111" t="s">
        <v>1789</v>
      </c>
      <c r="L13323" s="111" t="s">
        <v>701</v>
      </c>
      <c r="M13323" s="111" t="s">
        <v>729</v>
      </c>
      <c r="N13323" s="111">
        <v>4.1000000000000003E-3</v>
      </c>
      <c r="O13323" s="114">
        <v>6.68</v>
      </c>
    </row>
    <row r="13324" spans="1:15">
      <c r="A13324" s="108"/>
      <c r="B13324" s="108"/>
      <c r="I13324" s="113">
        <f t="shared" si="0"/>
        <v>91278</v>
      </c>
      <c r="J13324" s="111">
        <v>91278</v>
      </c>
      <c r="K13324" s="111" t="s">
        <v>2134</v>
      </c>
      <c r="L13324" s="111" t="s">
        <v>704</v>
      </c>
      <c r="M13324" s="111" t="s">
        <v>729</v>
      </c>
      <c r="N13324" s="111">
        <v>4.4400000000000002E-2</v>
      </c>
      <c r="O13324" s="114">
        <v>0.45</v>
      </c>
    </row>
    <row r="13325" spans="1:15">
      <c r="A13325" s="108"/>
      <c r="B13325" s="108"/>
      <c r="I13325" s="113">
        <f t="shared" si="0"/>
        <v>91283</v>
      </c>
      <c r="J13325" s="111">
        <v>91283</v>
      </c>
      <c r="K13325" s="111" t="s">
        <v>4010</v>
      </c>
      <c r="L13325" s="111" t="s">
        <v>701</v>
      </c>
      <c r="M13325" s="111" t="s">
        <v>702</v>
      </c>
      <c r="N13325" s="111">
        <v>3.7000000000000002E-3</v>
      </c>
      <c r="O13325" s="114">
        <v>15.68</v>
      </c>
    </row>
    <row r="13326" spans="1:15">
      <c r="A13326" s="108"/>
      <c r="B13326" s="108"/>
      <c r="I13326" s="113">
        <f t="shared" si="0"/>
        <v>91285</v>
      </c>
      <c r="J13326" s="111">
        <v>91285</v>
      </c>
      <c r="K13326" s="111" t="s">
        <v>4011</v>
      </c>
      <c r="L13326" s="111" t="s">
        <v>704</v>
      </c>
      <c r="M13326" s="111" t="s">
        <v>702</v>
      </c>
      <c r="N13326" s="111">
        <v>4.48E-2</v>
      </c>
      <c r="O13326" s="114">
        <v>0.93</v>
      </c>
    </row>
    <row r="13327" spans="1:15">
      <c r="A13327" s="108"/>
      <c r="B13327" s="108"/>
      <c r="I13327" s="113">
        <f t="shared" si="0"/>
        <v>4741</v>
      </c>
      <c r="J13327" s="111">
        <v>4741</v>
      </c>
      <c r="K13327" s="111" t="s">
        <v>3987</v>
      </c>
      <c r="L13327" s="111" t="s">
        <v>750</v>
      </c>
      <c r="M13327" s="111" t="s">
        <v>702</v>
      </c>
      <c r="N13327" s="111">
        <v>4.7999999999999996E-3</v>
      </c>
      <c r="O13327" s="114">
        <v>41.59</v>
      </c>
    </row>
    <row r="13328" spans="1:15">
      <c r="A13328" s="108"/>
      <c r="B13328" s="108"/>
      <c r="I13328" s="113">
        <f t="shared" si="0"/>
        <v>40515</v>
      </c>
      <c r="J13328" s="111">
        <v>40515</v>
      </c>
      <c r="K13328" s="111" t="s">
        <v>4012</v>
      </c>
      <c r="L13328" s="111" t="s">
        <v>792</v>
      </c>
      <c r="M13328" s="111" t="s">
        <v>702</v>
      </c>
      <c r="N13328" s="111">
        <v>1.0042</v>
      </c>
      <c r="O13328" s="114">
        <v>68.819999999999993</v>
      </c>
    </row>
    <row r="13329" spans="1:15">
      <c r="A13329" s="108"/>
      <c r="B13329" s="108"/>
      <c r="I13329" s="113">
        <f t="shared" si="0"/>
        <v>88260</v>
      </c>
      <c r="J13329" s="111">
        <v>88260</v>
      </c>
      <c r="K13329" s="111" t="s">
        <v>3990</v>
      </c>
      <c r="L13329" s="111" t="s">
        <v>708</v>
      </c>
      <c r="M13329" s="111" t="s">
        <v>702</v>
      </c>
      <c r="N13329" s="111">
        <v>0.1082</v>
      </c>
      <c r="O13329" s="114">
        <v>19.78</v>
      </c>
    </row>
    <row r="13330" spans="1:15">
      <c r="A13330" s="108"/>
      <c r="B13330" s="108"/>
      <c r="I13330" s="113">
        <f t="shared" si="0"/>
        <v>88316</v>
      </c>
      <c r="J13330" s="111">
        <v>88316</v>
      </c>
      <c r="K13330" s="111" t="s">
        <v>709</v>
      </c>
      <c r="L13330" s="111" t="s">
        <v>708</v>
      </c>
      <c r="M13330" s="111" t="s">
        <v>710</v>
      </c>
      <c r="N13330" s="111">
        <v>0.1082</v>
      </c>
      <c r="O13330" s="114">
        <v>17.3</v>
      </c>
    </row>
    <row r="13331" spans="1:15">
      <c r="A13331" s="108"/>
      <c r="B13331" s="108"/>
      <c r="I13331" s="113">
        <f t="shared" si="0"/>
        <v>91277</v>
      </c>
      <c r="J13331" s="111">
        <v>91277</v>
      </c>
      <c r="K13331" s="111" t="s">
        <v>1789</v>
      </c>
      <c r="L13331" s="111" t="s">
        <v>701</v>
      </c>
      <c r="M13331" s="111" t="s">
        <v>729</v>
      </c>
      <c r="N13331" s="111">
        <v>5.4999999999999997E-3</v>
      </c>
      <c r="O13331" s="114">
        <v>6.68</v>
      </c>
    </row>
    <row r="13332" spans="1:15">
      <c r="A13332" s="108"/>
      <c r="B13332" s="108"/>
      <c r="I13332" s="113">
        <f t="shared" si="0"/>
        <v>91278</v>
      </c>
      <c r="J13332" s="111">
        <v>91278</v>
      </c>
      <c r="K13332" s="111" t="s">
        <v>2134</v>
      </c>
      <c r="L13332" s="111" t="s">
        <v>704</v>
      </c>
      <c r="M13332" s="111" t="s">
        <v>729</v>
      </c>
      <c r="N13332" s="111">
        <v>4.8599999999999997E-2</v>
      </c>
      <c r="O13332" s="114">
        <v>0.45</v>
      </c>
    </row>
    <row r="13333" spans="1:15">
      <c r="A13333" s="108"/>
      <c r="B13333" s="108"/>
      <c r="I13333" s="113">
        <f t="shared" si="0"/>
        <v>91285</v>
      </c>
      <c r="J13333" s="111">
        <v>91285</v>
      </c>
      <c r="K13333" s="111" t="s">
        <v>4011</v>
      </c>
      <c r="L13333" s="111" t="s">
        <v>704</v>
      </c>
      <c r="M13333" s="111" t="s">
        <v>702</v>
      </c>
      <c r="N13333" s="111">
        <v>5.04E-2</v>
      </c>
      <c r="O13333" s="114">
        <v>0.93</v>
      </c>
    </row>
    <row r="13334" spans="1:15">
      <c r="A13334" s="108"/>
      <c r="B13334" s="108"/>
      <c r="I13334" s="113">
        <f t="shared" si="0"/>
        <v>711</v>
      </c>
      <c r="J13334" s="111">
        <v>711</v>
      </c>
      <c r="K13334" s="111" t="s">
        <v>4013</v>
      </c>
      <c r="L13334" s="111" t="s">
        <v>792</v>
      </c>
      <c r="M13334" s="111" t="s">
        <v>702</v>
      </c>
      <c r="N13334" s="111">
        <v>1.0174000000000001</v>
      </c>
      <c r="O13334" s="114">
        <v>29.08</v>
      </c>
    </row>
    <row r="13335" spans="1:15">
      <c r="A13335" s="108"/>
      <c r="B13335" s="108"/>
      <c r="I13335" s="113">
        <f t="shared" si="0"/>
        <v>4741</v>
      </c>
      <c r="J13335" s="111">
        <v>4741</v>
      </c>
      <c r="K13335" s="111" t="s">
        <v>3987</v>
      </c>
      <c r="L13335" s="111" t="s">
        <v>750</v>
      </c>
      <c r="M13335" s="111" t="s">
        <v>702</v>
      </c>
      <c r="N13335" s="111">
        <v>6.4000000000000003E-3</v>
      </c>
      <c r="O13335" s="114">
        <v>41.59</v>
      </c>
    </row>
    <row r="13336" spans="1:15">
      <c r="A13336" s="108"/>
      <c r="B13336" s="108"/>
      <c r="I13336" s="113">
        <f t="shared" si="0"/>
        <v>88260</v>
      </c>
      <c r="J13336" s="111">
        <v>88260</v>
      </c>
      <c r="K13336" s="111" t="s">
        <v>3990</v>
      </c>
      <c r="L13336" s="111" t="s">
        <v>708</v>
      </c>
      <c r="M13336" s="111" t="s">
        <v>702</v>
      </c>
      <c r="N13336" s="111">
        <v>0.12590000000000001</v>
      </c>
      <c r="O13336" s="114">
        <v>19.78</v>
      </c>
    </row>
    <row r="13337" spans="1:15">
      <c r="A13337" s="108"/>
      <c r="B13337" s="108"/>
      <c r="I13337" s="113">
        <f t="shared" si="0"/>
        <v>88316</v>
      </c>
      <c r="J13337" s="111">
        <v>88316</v>
      </c>
      <c r="K13337" s="111" t="s">
        <v>709</v>
      </c>
      <c r="L13337" s="111" t="s">
        <v>708</v>
      </c>
      <c r="M13337" s="111" t="s">
        <v>710</v>
      </c>
      <c r="N13337" s="111">
        <v>0.12590000000000001</v>
      </c>
      <c r="O13337" s="114">
        <v>17.3</v>
      </c>
    </row>
    <row r="13338" spans="1:15">
      <c r="A13338" s="108"/>
      <c r="B13338" s="108"/>
      <c r="I13338" s="113">
        <f t="shared" si="0"/>
        <v>91278</v>
      </c>
      <c r="J13338" s="111">
        <v>91278</v>
      </c>
      <c r="K13338" s="111" t="s">
        <v>2134</v>
      </c>
      <c r="L13338" s="111" t="s">
        <v>704</v>
      </c>
      <c r="M13338" s="111" t="s">
        <v>729</v>
      </c>
      <c r="N13338" s="111">
        <v>5.8900000000000001E-2</v>
      </c>
      <c r="O13338" s="114">
        <v>0.45</v>
      </c>
    </row>
    <row r="13339" spans="1:15">
      <c r="A13339" s="108"/>
      <c r="B13339" s="108"/>
      <c r="I13339" s="113">
        <f t="shared" si="0"/>
        <v>91283</v>
      </c>
      <c r="J13339" s="111">
        <v>91283</v>
      </c>
      <c r="K13339" s="111" t="s">
        <v>4010</v>
      </c>
      <c r="L13339" s="111" t="s">
        <v>701</v>
      </c>
      <c r="M13339" s="111" t="s">
        <v>702</v>
      </c>
      <c r="N13339" s="111">
        <v>1.35E-2</v>
      </c>
      <c r="O13339" s="114">
        <v>15.68</v>
      </c>
    </row>
    <row r="13340" spans="1:15">
      <c r="A13340" s="108"/>
      <c r="B13340" s="108"/>
      <c r="I13340" s="113">
        <f t="shared" si="0"/>
        <v>91285</v>
      </c>
      <c r="J13340" s="111">
        <v>91285</v>
      </c>
      <c r="K13340" s="111" t="s">
        <v>4011</v>
      </c>
      <c r="L13340" s="111" t="s">
        <v>704</v>
      </c>
      <c r="M13340" s="111" t="s">
        <v>702</v>
      </c>
      <c r="N13340" s="111">
        <v>4.9500000000000002E-2</v>
      </c>
      <c r="O13340" s="114">
        <v>0.93</v>
      </c>
    </row>
    <row r="13341" spans="1:15">
      <c r="A13341" s="108"/>
      <c r="B13341" s="108"/>
      <c r="I13341" s="113">
        <f t="shared" si="0"/>
        <v>712</v>
      </c>
      <c r="J13341" s="111">
        <v>712</v>
      </c>
      <c r="K13341" s="111" t="s">
        <v>4014</v>
      </c>
      <c r="L13341" s="111" t="s">
        <v>792</v>
      </c>
      <c r="M13341" s="111" t="s">
        <v>702</v>
      </c>
      <c r="N13341" s="111">
        <v>1.0174000000000001</v>
      </c>
      <c r="O13341" s="114">
        <v>36.630000000000003</v>
      </c>
    </row>
    <row r="13342" spans="1:15">
      <c r="A13342" s="108"/>
      <c r="B13342" s="108"/>
      <c r="I13342" s="113">
        <f t="shared" si="0"/>
        <v>88260</v>
      </c>
      <c r="J13342" s="111">
        <v>88260</v>
      </c>
      <c r="K13342" s="111" t="s">
        <v>3990</v>
      </c>
      <c r="L13342" s="111" t="s">
        <v>708</v>
      </c>
      <c r="M13342" s="111" t="s">
        <v>702</v>
      </c>
      <c r="N13342" s="111">
        <v>0.18529999999999999</v>
      </c>
      <c r="O13342" s="114">
        <v>19.78</v>
      </c>
    </row>
    <row r="13343" spans="1:15">
      <c r="A13343" s="108"/>
      <c r="B13343" s="108"/>
      <c r="I13343" s="113">
        <f t="shared" si="0"/>
        <v>88316</v>
      </c>
      <c r="J13343" s="111">
        <v>88316</v>
      </c>
      <c r="K13343" s="111" t="s">
        <v>709</v>
      </c>
      <c r="L13343" s="111" t="s">
        <v>708</v>
      </c>
      <c r="M13343" s="111" t="s">
        <v>710</v>
      </c>
      <c r="N13343" s="111">
        <v>0.18529999999999999</v>
      </c>
      <c r="O13343" s="114">
        <v>17.3</v>
      </c>
    </row>
    <row r="13344" spans="1:15">
      <c r="A13344" s="108"/>
      <c r="B13344" s="108"/>
      <c r="I13344" s="113">
        <f t="shared" si="0"/>
        <v>91278</v>
      </c>
      <c r="J13344" s="111">
        <v>91278</v>
      </c>
      <c r="K13344" s="111" t="s">
        <v>2134</v>
      </c>
      <c r="L13344" s="111" t="s">
        <v>704</v>
      </c>
      <c r="M13344" s="111" t="s">
        <v>729</v>
      </c>
      <c r="N13344" s="111">
        <v>8.72E-2</v>
      </c>
      <c r="O13344" s="114">
        <v>0.45</v>
      </c>
    </row>
    <row r="13345" spans="1:15">
      <c r="A13345" s="108"/>
      <c r="B13345" s="108"/>
      <c r="I13345" s="113">
        <f t="shared" si="0"/>
        <v>91285</v>
      </c>
      <c r="J13345" s="111">
        <v>91285</v>
      </c>
      <c r="K13345" s="111" t="s">
        <v>4011</v>
      </c>
      <c r="L13345" s="111" t="s">
        <v>704</v>
      </c>
      <c r="M13345" s="111" t="s">
        <v>702</v>
      </c>
      <c r="N13345" s="111">
        <v>7.9200000000000007E-2</v>
      </c>
      <c r="O13345" s="114">
        <v>0.93</v>
      </c>
    </row>
    <row r="13346" spans="1:15">
      <c r="A13346" s="108"/>
      <c r="B13346" s="108"/>
      <c r="I13346" s="113">
        <f t="shared" si="0"/>
        <v>679</v>
      </c>
      <c r="J13346" s="111">
        <v>679</v>
      </c>
      <c r="K13346" s="111" t="s">
        <v>4015</v>
      </c>
      <c r="L13346" s="111" t="s">
        <v>792</v>
      </c>
      <c r="M13346" s="111" t="s">
        <v>702</v>
      </c>
      <c r="N13346" s="111">
        <v>1.0174000000000001</v>
      </c>
      <c r="O13346" s="114">
        <v>43.96</v>
      </c>
    </row>
    <row r="13347" spans="1:15">
      <c r="A13347" s="108"/>
      <c r="B13347" s="108"/>
      <c r="I13347" s="113">
        <f t="shared" si="0"/>
        <v>88260</v>
      </c>
      <c r="J13347" s="111">
        <v>88260</v>
      </c>
      <c r="K13347" s="111" t="s">
        <v>3990</v>
      </c>
      <c r="L13347" s="111" t="s">
        <v>708</v>
      </c>
      <c r="M13347" s="111" t="s">
        <v>702</v>
      </c>
      <c r="N13347" s="111">
        <v>0.27889999999999998</v>
      </c>
      <c r="O13347" s="114">
        <v>19.78</v>
      </c>
    </row>
    <row r="13348" spans="1:15">
      <c r="A13348" s="108"/>
      <c r="B13348" s="108"/>
      <c r="I13348" s="113">
        <f t="shared" si="0"/>
        <v>88316</v>
      </c>
      <c r="J13348" s="111">
        <v>88316</v>
      </c>
      <c r="K13348" s="111" t="s">
        <v>709</v>
      </c>
      <c r="L13348" s="111" t="s">
        <v>708</v>
      </c>
      <c r="M13348" s="111" t="s">
        <v>710</v>
      </c>
      <c r="N13348" s="111">
        <v>0.27889999999999998</v>
      </c>
      <c r="O13348" s="114">
        <v>17.3</v>
      </c>
    </row>
    <row r="13349" spans="1:15">
      <c r="A13349" s="108"/>
      <c r="B13349" s="108"/>
      <c r="I13349" s="113">
        <f t="shared" si="0"/>
        <v>91277</v>
      </c>
      <c r="J13349" s="111">
        <v>91277</v>
      </c>
      <c r="K13349" s="111" t="s">
        <v>1789</v>
      </c>
      <c r="L13349" s="111" t="s">
        <v>701</v>
      </c>
      <c r="M13349" s="111" t="s">
        <v>729</v>
      </c>
      <c r="N13349" s="111">
        <v>6.8999999999999999E-3</v>
      </c>
      <c r="O13349" s="114">
        <v>6.68</v>
      </c>
    </row>
    <row r="13350" spans="1:15">
      <c r="A13350" s="108"/>
      <c r="B13350" s="108"/>
      <c r="I13350" s="113">
        <f t="shared" si="0"/>
        <v>91278</v>
      </c>
      <c r="J13350" s="111">
        <v>91278</v>
      </c>
      <c r="K13350" s="111" t="s">
        <v>2134</v>
      </c>
      <c r="L13350" s="111" t="s">
        <v>704</v>
      </c>
      <c r="M13350" s="111" t="s">
        <v>729</v>
      </c>
      <c r="N13350" s="111">
        <v>0.1326</v>
      </c>
      <c r="O13350" s="114">
        <v>0.45</v>
      </c>
    </row>
    <row r="13351" spans="1:15">
      <c r="A13351" s="108"/>
      <c r="B13351" s="108"/>
      <c r="I13351" s="113">
        <f t="shared" si="0"/>
        <v>91285</v>
      </c>
      <c r="J13351" s="111">
        <v>91285</v>
      </c>
      <c r="K13351" s="111" t="s">
        <v>4011</v>
      </c>
      <c r="L13351" s="111" t="s">
        <v>704</v>
      </c>
      <c r="M13351" s="111" t="s">
        <v>702</v>
      </c>
      <c r="N13351" s="111">
        <v>0.126</v>
      </c>
      <c r="O13351" s="114">
        <v>0.93</v>
      </c>
    </row>
    <row r="13352" spans="1:15">
      <c r="A13352" s="108"/>
      <c r="B13352" s="108"/>
      <c r="I13352" s="113">
        <f t="shared" si="0"/>
        <v>4741</v>
      </c>
      <c r="J13352" s="111">
        <v>4741</v>
      </c>
      <c r="K13352" s="111" t="s">
        <v>3987</v>
      </c>
      <c r="L13352" s="111" t="s">
        <v>750</v>
      </c>
      <c r="M13352" s="111" t="s">
        <v>702</v>
      </c>
      <c r="N13352" s="111">
        <v>6.4999999999999997E-3</v>
      </c>
      <c r="O13352" s="114">
        <v>41.59</v>
      </c>
    </row>
    <row r="13353" spans="1:15">
      <c r="A13353" s="108"/>
      <c r="B13353" s="108"/>
      <c r="I13353" s="113">
        <f t="shared" si="0"/>
        <v>36155</v>
      </c>
      <c r="J13353" s="111">
        <v>36155</v>
      </c>
      <c r="K13353" s="111" t="s">
        <v>4016</v>
      </c>
      <c r="L13353" s="111" t="s">
        <v>792</v>
      </c>
      <c r="M13353" s="111" t="s">
        <v>702</v>
      </c>
      <c r="N13353" s="111">
        <v>1.0487</v>
      </c>
      <c r="O13353" s="114">
        <v>28.88</v>
      </c>
    </row>
    <row r="13354" spans="1:15">
      <c r="A13354" s="108"/>
      <c r="B13354" s="108"/>
      <c r="I13354" s="113">
        <f t="shared" si="0"/>
        <v>88260</v>
      </c>
      <c r="J13354" s="111">
        <v>88260</v>
      </c>
      <c r="K13354" s="111" t="s">
        <v>3990</v>
      </c>
      <c r="L13354" s="111" t="s">
        <v>708</v>
      </c>
      <c r="M13354" s="111" t="s">
        <v>702</v>
      </c>
      <c r="N13354" s="111">
        <v>0.39750000000000002</v>
      </c>
      <c r="O13354" s="114">
        <v>19.78</v>
      </c>
    </row>
    <row r="13355" spans="1:15">
      <c r="A13355" s="108"/>
      <c r="B13355" s="108"/>
      <c r="I13355" s="113">
        <f t="shared" si="0"/>
        <v>88316</v>
      </c>
      <c r="J13355" s="111">
        <v>88316</v>
      </c>
      <c r="K13355" s="111" t="s">
        <v>709</v>
      </c>
      <c r="L13355" s="111" t="s">
        <v>708</v>
      </c>
      <c r="M13355" s="111" t="s">
        <v>710</v>
      </c>
      <c r="N13355" s="111">
        <v>0.39750000000000002</v>
      </c>
      <c r="O13355" s="114">
        <v>17.3</v>
      </c>
    </row>
    <row r="13356" spans="1:15">
      <c r="A13356" s="108"/>
      <c r="B13356" s="108"/>
      <c r="I13356" s="113">
        <f t="shared" si="0"/>
        <v>91278</v>
      </c>
      <c r="J13356" s="111">
        <v>91278</v>
      </c>
      <c r="K13356" s="111" t="s">
        <v>2134</v>
      </c>
      <c r="L13356" s="111" t="s">
        <v>704</v>
      </c>
      <c r="M13356" s="111" t="s">
        <v>729</v>
      </c>
      <c r="N13356" s="111">
        <v>0.19470000000000001</v>
      </c>
      <c r="O13356" s="114">
        <v>0.45</v>
      </c>
    </row>
    <row r="13357" spans="1:15">
      <c r="A13357" s="108"/>
      <c r="B13357" s="108"/>
      <c r="I13357" s="113">
        <f t="shared" si="0"/>
        <v>91283</v>
      </c>
      <c r="J13357" s="111">
        <v>91283</v>
      </c>
      <c r="K13357" s="111" t="s">
        <v>4010</v>
      </c>
      <c r="L13357" s="111" t="s">
        <v>701</v>
      </c>
      <c r="M13357" s="111" t="s">
        <v>702</v>
      </c>
      <c r="N13357" s="111">
        <v>4.8300000000000003E-2</v>
      </c>
      <c r="O13357" s="114">
        <v>15.68</v>
      </c>
    </row>
    <row r="13358" spans="1:15">
      <c r="A13358" s="108"/>
      <c r="B13358" s="108"/>
      <c r="I13358" s="113">
        <f t="shared" si="0"/>
        <v>91285</v>
      </c>
      <c r="J13358" s="111">
        <v>91285</v>
      </c>
      <c r="K13358" s="111" t="s">
        <v>4011</v>
      </c>
      <c r="L13358" s="111" t="s">
        <v>704</v>
      </c>
      <c r="M13358" s="111" t="s">
        <v>702</v>
      </c>
      <c r="N13358" s="111">
        <v>0.15040000000000001</v>
      </c>
      <c r="O13358" s="114">
        <v>0.93</v>
      </c>
    </row>
    <row r="13359" spans="1:15">
      <c r="A13359" s="108"/>
      <c r="B13359" s="108"/>
      <c r="I13359" s="113">
        <f t="shared" si="0"/>
        <v>36155</v>
      </c>
      <c r="J13359" s="111">
        <v>36155</v>
      </c>
      <c r="K13359" s="111" t="s">
        <v>4016</v>
      </c>
      <c r="L13359" s="111" t="s">
        <v>792</v>
      </c>
      <c r="M13359" s="111" t="s">
        <v>702</v>
      </c>
      <c r="N13359" s="111">
        <v>1.0031000000000001</v>
      </c>
      <c r="O13359" s="114">
        <v>28.88</v>
      </c>
    </row>
    <row r="13360" spans="1:15">
      <c r="A13360" s="108"/>
      <c r="B13360" s="108"/>
      <c r="I13360" s="113">
        <f t="shared" si="0"/>
        <v>88260</v>
      </c>
      <c r="J13360" s="111">
        <v>88260</v>
      </c>
      <c r="K13360" s="111" t="s">
        <v>3990</v>
      </c>
      <c r="L13360" s="111" t="s">
        <v>708</v>
      </c>
      <c r="M13360" s="111" t="s">
        <v>702</v>
      </c>
      <c r="N13360" s="111">
        <v>0.1595</v>
      </c>
      <c r="O13360" s="114">
        <v>19.78</v>
      </c>
    </row>
    <row r="13361" spans="1:15">
      <c r="A13361" s="108"/>
      <c r="B13361" s="108"/>
      <c r="I13361" s="113">
        <f t="shared" si="0"/>
        <v>88316</v>
      </c>
      <c r="J13361" s="111">
        <v>88316</v>
      </c>
      <c r="K13361" s="111" t="s">
        <v>709</v>
      </c>
      <c r="L13361" s="111" t="s">
        <v>708</v>
      </c>
      <c r="M13361" s="111" t="s">
        <v>710</v>
      </c>
      <c r="N13361" s="111">
        <v>0.1595</v>
      </c>
      <c r="O13361" s="114">
        <v>17.3</v>
      </c>
    </row>
    <row r="13362" spans="1:15">
      <c r="A13362" s="108"/>
      <c r="B13362" s="108"/>
      <c r="I13362" s="113">
        <f t="shared" si="0"/>
        <v>91278</v>
      </c>
      <c r="J13362" s="111">
        <v>91278</v>
      </c>
      <c r="K13362" s="111" t="s">
        <v>2134</v>
      </c>
      <c r="L13362" s="111" t="s">
        <v>704</v>
      </c>
      <c r="M13362" s="111" t="s">
        <v>729</v>
      </c>
      <c r="N13362" s="111">
        <v>7.5700000000000003E-2</v>
      </c>
      <c r="O13362" s="114">
        <v>0.45</v>
      </c>
    </row>
    <row r="13363" spans="1:15">
      <c r="A13363" s="108"/>
      <c r="B13363" s="108"/>
      <c r="I13363" s="113">
        <f t="shared" si="0"/>
        <v>91285</v>
      </c>
      <c r="J13363" s="111">
        <v>91285</v>
      </c>
      <c r="K13363" s="111" t="s">
        <v>4011</v>
      </c>
      <c r="L13363" s="111" t="s">
        <v>704</v>
      </c>
      <c r="M13363" s="111" t="s">
        <v>702</v>
      </c>
      <c r="N13363" s="111">
        <v>7.5999999999999998E-2</v>
      </c>
      <c r="O13363" s="114">
        <v>0.93</v>
      </c>
    </row>
    <row r="13364" spans="1:15">
      <c r="A13364" s="108"/>
      <c r="B13364" s="108"/>
      <c r="I13364" s="113">
        <f t="shared" si="0"/>
        <v>4741</v>
      </c>
      <c r="J13364" s="111">
        <v>4741</v>
      </c>
      <c r="K13364" s="111" t="s">
        <v>3987</v>
      </c>
      <c r="L13364" s="111" t="s">
        <v>750</v>
      </c>
      <c r="M13364" s="111" t="s">
        <v>702</v>
      </c>
      <c r="N13364" s="111">
        <v>8.6999999999999994E-3</v>
      </c>
      <c r="O13364" s="114">
        <v>41.59</v>
      </c>
    </row>
    <row r="13365" spans="1:15">
      <c r="A13365" s="108"/>
      <c r="B13365" s="108"/>
      <c r="I13365" s="113">
        <f t="shared" si="0"/>
        <v>36170</v>
      </c>
      <c r="J13365" s="111">
        <v>36170</v>
      </c>
      <c r="K13365" s="111" t="s">
        <v>4017</v>
      </c>
      <c r="L13365" s="111" t="s">
        <v>792</v>
      </c>
      <c r="M13365" s="111" t="s">
        <v>710</v>
      </c>
      <c r="N13365" s="111">
        <v>1.0031000000000001</v>
      </c>
      <c r="O13365" s="114">
        <v>36.479999999999997</v>
      </c>
    </row>
    <row r="13366" spans="1:15">
      <c r="A13366" s="108"/>
      <c r="B13366" s="108"/>
      <c r="I13366" s="113">
        <f t="shared" si="0"/>
        <v>88260</v>
      </c>
      <c r="J13366" s="111">
        <v>88260</v>
      </c>
      <c r="K13366" s="111" t="s">
        <v>3990</v>
      </c>
      <c r="L13366" s="111" t="s">
        <v>708</v>
      </c>
      <c r="M13366" s="111" t="s">
        <v>702</v>
      </c>
      <c r="N13366" s="111">
        <v>0.25309999999999999</v>
      </c>
      <c r="O13366" s="114">
        <v>19.78</v>
      </c>
    </row>
    <row r="13367" spans="1:15">
      <c r="A13367" s="108"/>
      <c r="B13367" s="108"/>
      <c r="I13367" s="113">
        <f t="shared" si="0"/>
        <v>88316</v>
      </c>
      <c r="J13367" s="111">
        <v>88316</v>
      </c>
      <c r="K13367" s="111" t="s">
        <v>709</v>
      </c>
      <c r="L13367" s="111" t="s">
        <v>708</v>
      </c>
      <c r="M13367" s="111" t="s">
        <v>710</v>
      </c>
      <c r="N13367" s="111">
        <v>0.25309999999999999</v>
      </c>
      <c r="O13367" s="114">
        <v>17.3</v>
      </c>
    </row>
    <row r="13368" spans="1:15">
      <c r="A13368" s="108"/>
      <c r="B13368" s="108"/>
      <c r="I13368" s="113">
        <f t="shared" si="0"/>
        <v>91278</v>
      </c>
      <c r="J13368" s="111">
        <v>91278</v>
      </c>
      <c r="K13368" s="111" t="s">
        <v>2134</v>
      </c>
      <c r="L13368" s="111" t="s">
        <v>704</v>
      </c>
      <c r="M13368" s="111" t="s">
        <v>729</v>
      </c>
      <c r="N13368" s="111">
        <v>0.1211</v>
      </c>
      <c r="O13368" s="114">
        <v>0.45</v>
      </c>
    </row>
    <row r="13369" spans="1:15">
      <c r="A13369" s="108"/>
      <c r="B13369" s="108"/>
      <c r="I13369" s="113">
        <f t="shared" si="0"/>
        <v>91285</v>
      </c>
      <c r="J13369" s="111">
        <v>91285</v>
      </c>
      <c r="K13369" s="111" t="s">
        <v>4011</v>
      </c>
      <c r="L13369" s="111" t="s">
        <v>704</v>
      </c>
      <c r="M13369" s="111" t="s">
        <v>702</v>
      </c>
      <c r="N13369" s="111">
        <v>0.12280000000000001</v>
      </c>
      <c r="O13369" s="114">
        <v>0.93</v>
      </c>
    </row>
    <row r="13370" spans="1:15">
      <c r="A13370" s="108"/>
      <c r="B13370" s="108"/>
      <c r="I13370" s="113">
        <f t="shared" si="0"/>
        <v>36170</v>
      </c>
      <c r="J13370" s="111">
        <v>36170</v>
      </c>
      <c r="K13370" s="111" t="s">
        <v>4017</v>
      </c>
      <c r="L13370" s="111" t="s">
        <v>792</v>
      </c>
      <c r="M13370" s="111" t="s">
        <v>710</v>
      </c>
      <c r="N13370" s="111">
        <v>1.0130999999999999</v>
      </c>
      <c r="O13370" s="114">
        <v>36.479999999999997</v>
      </c>
    </row>
    <row r="13371" spans="1:15">
      <c r="A13371" s="108"/>
      <c r="B13371" s="108"/>
      <c r="I13371" s="113">
        <f t="shared" si="0"/>
        <v>88260</v>
      </c>
      <c r="J13371" s="111">
        <v>88260</v>
      </c>
      <c r="K13371" s="111" t="s">
        <v>3990</v>
      </c>
      <c r="L13371" s="111" t="s">
        <v>708</v>
      </c>
      <c r="M13371" s="111" t="s">
        <v>702</v>
      </c>
      <c r="N13371" s="111">
        <v>0.27029999999999998</v>
      </c>
      <c r="O13371" s="114">
        <v>19.78</v>
      </c>
    </row>
    <row r="13372" spans="1:15">
      <c r="A13372" s="108"/>
      <c r="B13372" s="108"/>
      <c r="I13372" s="113">
        <f t="shared" si="0"/>
        <v>88316</v>
      </c>
      <c r="J13372" s="111">
        <v>88316</v>
      </c>
      <c r="K13372" s="111" t="s">
        <v>709</v>
      </c>
      <c r="L13372" s="111" t="s">
        <v>708</v>
      </c>
      <c r="M13372" s="111" t="s">
        <v>710</v>
      </c>
      <c r="N13372" s="111">
        <v>0.27029999999999998</v>
      </c>
      <c r="O13372" s="114">
        <v>17.3</v>
      </c>
    </row>
    <row r="13373" spans="1:15">
      <c r="A13373" s="108"/>
      <c r="B13373" s="108"/>
      <c r="I13373" s="113">
        <f t="shared" si="0"/>
        <v>91278</v>
      </c>
      <c r="J13373" s="111">
        <v>91278</v>
      </c>
      <c r="K13373" s="111" t="s">
        <v>2134</v>
      </c>
      <c r="L13373" s="111" t="s">
        <v>704</v>
      </c>
      <c r="M13373" s="111" t="s">
        <v>729</v>
      </c>
      <c r="N13373" s="111">
        <v>0.12970000000000001</v>
      </c>
      <c r="O13373" s="114">
        <v>0.45</v>
      </c>
    </row>
    <row r="13374" spans="1:15">
      <c r="A13374" s="108"/>
      <c r="B13374" s="108"/>
      <c r="I13374" s="113">
        <f t="shared" si="0"/>
        <v>91285</v>
      </c>
      <c r="J13374" s="111">
        <v>91285</v>
      </c>
      <c r="K13374" s="111" t="s">
        <v>4011</v>
      </c>
      <c r="L13374" s="111" t="s">
        <v>704</v>
      </c>
      <c r="M13374" s="111" t="s">
        <v>702</v>
      </c>
      <c r="N13374" s="111">
        <v>0.1217</v>
      </c>
      <c r="O13374" s="114">
        <v>0.93</v>
      </c>
    </row>
    <row r="13375" spans="1:15">
      <c r="A13375" s="108"/>
      <c r="B13375" s="108"/>
      <c r="I13375" s="113">
        <f t="shared" si="0"/>
        <v>4741</v>
      </c>
      <c r="J13375" s="111">
        <v>4741</v>
      </c>
      <c r="K13375" s="111" t="s">
        <v>3987</v>
      </c>
      <c r="L13375" s="111" t="s">
        <v>750</v>
      </c>
      <c r="M13375" s="111" t="s">
        <v>702</v>
      </c>
      <c r="N13375" s="111">
        <v>1.09E-2</v>
      </c>
      <c r="O13375" s="114">
        <v>41.59</v>
      </c>
    </row>
    <row r="13376" spans="1:15">
      <c r="A13376" s="108"/>
      <c r="B13376" s="108"/>
      <c r="I13376" s="113">
        <f t="shared" si="0"/>
        <v>40524</v>
      </c>
      <c r="J13376" s="111">
        <v>40524</v>
      </c>
      <c r="K13376" s="111" t="s">
        <v>4018</v>
      </c>
      <c r="L13376" s="111" t="s">
        <v>792</v>
      </c>
      <c r="M13376" s="111" t="s">
        <v>702</v>
      </c>
      <c r="N13376" s="111">
        <v>1.0031000000000001</v>
      </c>
      <c r="O13376" s="114">
        <v>43.01</v>
      </c>
    </row>
    <row r="13377" spans="1:15">
      <c r="A13377" s="108"/>
      <c r="B13377" s="108"/>
      <c r="I13377" s="113">
        <f t="shared" si="0"/>
        <v>88260</v>
      </c>
      <c r="J13377" s="111">
        <v>88260</v>
      </c>
      <c r="K13377" s="111" t="s">
        <v>3990</v>
      </c>
      <c r="L13377" s="111" t="s">
        <v>708</v>
      </c>
      <c r="M13377" s="111" t="s">
        <v>702</v>
      </c>
      <c r="N13377" s="111">
        <v>0.34670000000000001</v>
      </c>
      <c r="O13377" s="114">
        <v>19.78</v>
      </c>
    </row>
    <row r="13378" spans="1:15">
      <c r="A13378" s="108"/>
      <c r="B13378" s="108"/>
      <c r="I13378" s="113">
        <f t="shared" si="0"/>
        <v>88316</v>
      </c>
      <c r="J13378" s="111">
        <v>88316</v>
      </c>
      <c r="K13378" s="111" t="s">
        <v>709</v>
      </c>
      <c r="L13378" s="111" t="s">
        <v>708</v>
      </c>
      <c r="M13378" s="111" t="s">
        <v>710</v>
      </c>
      <c r="N13378" s="111">
        <v>0.34670000000000001</v>
      </c>
      <c r="O13378" s="114">
        <v>17.3</v>
      </c>
    </row>
    <row r="13379" spans="1:15">
      <c r="A13379" s="108"/>
      <c r="B13379" s="108"/>
      <c r="I13379" s="113">
        <f t="shared" si="0"/>
        <v>91278</v>
      </c>
      <c r="J13379" s="111">
        <v>91278</v>
      </c>
      <c r="K13379" s="111" t="s">
        <v>2134</v>
      </c>
      <c r="L13379" s="111" t="s">
        <v>704</v>
      </c>
      <c r="M13379" s="111" t="s">
        <v>729</v>
      </c>
      <c r="N13379" s="111">
        <v>0.16650000000000001</v>
      </c>
      <c r="O13379" s="114">
        <v>0.45</v>
      </c>
    </row>
    <row r="13380" spans="1:15">
      <c r="A13380" s="108"/>
      <c r="B13380" s="108"/>
      <c r="I13380" s="113">
        <f t="shared" si="0"/>
        <v>91285</v>
      </c>
      <c r="J13380" s="111">
        <v>91285</v>
      </c>
      <c r="K13380" s="111" t="s">
        <v>4011</v>
      </c>
      <c r="L13380" s="111" t="s">
        <v>704</v>
      </c>
      <c r="M13380" s="111" t="s">
        <v>702</v>
      </c>
      <c r="N13380" s="111">
        <v>0.1696</v>
      </c>
      <c r="O13380" s="114">
        <v>0.93</v>
      </c>
    </row>
    <row r="13381" spans="1:15">
      <c r="A13381" s="108"/>
      <c r="B13381" s="108"/>
      <c r="I13381" s="113">
        <f t="shared" si="0"/>
        <v>40524</v>
      </c>
      <c r="J13381" s="111">
        <v>40524</v>
      </c>
      <c r="K13381" s="111" t="s">
        <v>4018</v>
      </c>
      <c r="L13381" s="111" t="s">
        <v>792</v>
      </c>
      <c r="M13381" s="111" t="s">
        <v>702</v>
      </c>
      <c r="N13381" s="111">
        <v>1.0130999999999999</v>
      </c>
      <c r="O13381" s="114">
        <v>43.01</v>
      </c>
    </row>
    <row r="13382" spans="1:15">
      <c r="A13382" s="108"/>
      <c r="B13382" s="108"/>
      <c r="I13382" s="113">
        <f t="shared" si="0"/>
        <v>88260</v>
      </c>
      <c r="J13382" s="111">
        <v>88260</v>
      </c>
      <c r="K13382" s="111" t="s">
        <v>3990</v>
      </c>
      <c r="L13382" s="111" t="s">
        <v>708</v>
      </c>
      <c r="M13382" s="111" t="s">
        <v>702</v>
      </c>
      <c r="N13382" s="111">
        <v>0.36380000000000001</v>
      </c>
      <c r="O13382" s="114">
        <v>19.78</v>
      </c>
    </row>
    <row r="13383" spans="1:15">
      <c r="A13383" s="108"/>
      <c r="B13383" s="108"/>
      <c r="I13383" s="113">
        <f t="shared" si="0"/>
        <v>88316</v>
      </c>
      <c r="J13383" s="111">
        <v>88316</v>
      </c>
      <c r="K13383" s="111" t="s">
        <v>709</v>
      </c>
      <c r="L13383" s="111" t="s">
        <v>708</v>
      </c>
      <c r="M13383" s="111" t="s">
        <v>710</v>
      </c>
      <c r="N13383" s="111">
        <v>0.36380000000000001</v>
      </c>
      <c r="O13383" s="114">
        <v>17.3</v>
      </c>
    </row>
    <row r="13384" spans="1:15">
      <c r="A13384" s="108"/>
      <c r="B13384" s="108"/>
      <c r="I13384" s="113">
        <f t="shared" si="0"/>
        <v>91278</v>
      </c>
      <c r="J13384" s="111">
        <v>91278</v>
      </c>
      <c r="K13384" s="111" t="s">
        <v>2134</v>
      </c>
      <c r="L13384" s="111" t="s">
        <v>704</v>
      </c>
      <c r="M13384" s="111" t="s">
        <v>729</v>
      </c>
      <c r="N13384" s="111">
        <v>0.17510000000000001</v>
      </c>
      <c r="O13384" s="114">
        <v>0.45</v>
      </c>
    </row>
    <row r="13385" spans="1:15">
      <c r="A13385" s="108"/>
      <c r="B13385" s="108"/>
      <c r="I13385" s="113">
        <f t="shared" si="0"/>
        <v>91285</v>
      </c>
      <c r="J13385" s="111">
        <v>91285</v>
      </c>
      <c r="K13385" s="111" t="s">
        <v>4011</v>
      </c>
      <c r="L13385" s="111" t="s">
        <v>704</v>
      </c>
      <c r="M13385" s="111" t="s">
        <v>702</v>
      </c>
      <c r="N13385" s="111">
        <v>0.16850000000000001</v>
      </c>
      <c r="O13385" s="114">
        <v>0.93</v>
      </c>
    </row>
    <row r="13386" spans="1:15">
      <c r="A13386" s="108"/>
      <c r="B13386" s="108"/>
      <c r="I13386" s="113">
        <f t="shared" si="0"/>
        <v>36155</v>
      </c>
      <c r="J13386" s="111">
        <v>36155</v>
      </c>
      <c r="K13386" s="111" t="s">
        <v>4016</v>
      </c>
      <c r="L13386" s="111" t="s">
        <v>792</v>
      </c>
      <c r="M13386" s="111" t="s">
        <v>702</v>
      </c>
      <c r="N13386" s="111">
        <v>1.0532999999999999</v>
      </c>
      <c r="O13386" s="114">
        <v>28.88</v>
      </c>
    </row>
    <row r="13387" spans="1:15">
      <c r="A13387" s="108"/>
      <c r="B13387" s="108"/>
      <c r="I13387" s="113">
        <f t="shared" si="0"/>
        <v>88260</v>
      </c>
      <c r="J13387" s="111">
        <v>88260</v>
      </c>
      <c r="K13387" s="111" t="s">
        <v>3990</v>
      </c>
      <c r="L13387" s="111" t="s">
        <v>708</v>
      </c>
      <c r="M13387" s="111" t="s">
        <v>702</v>
      </c>
      <c r="N13387" s="111">
        <v>0.43519999999999998</v>
      </c>
      <c r="O13387" s="114">
        <v>19.78</v>
      </c>
    </row>
    <row r="13388" spans="1:15">
      <c r="A13388" s="108"/>
      <c r="B13388" s="108"/>
      <c r="I13388" s="113">
        <f t="shared" si="0"/>
        <v>88316</v>
      </c>
      <c r="J13388" s="111">
        <v>88316</v>
      </c>
      <c r="K13388" s="111" t="s">
        <v>709</v>
      </c>
      <c r="L13388" s="111" t="s">
        <v>708</v>
      </c>
      <c r="M13388" s="111" t="s">
        <v>710</v>
      </c>
      <c r="N13388" s="111">
        <v>0.43519999999999998</v>
      </c>
      <c r="O13388" s="114">
        <v>17.3</v>
      </c>
    </row>
    <row r="13389" spans="1:15">
      <c r="A13389" s="108"/>
      <c r="B13389" s="108"/>
      <c r="I13389" s="113">
        <f t="shared" si="0"/>
        <v>91278</v>
      </c>
      <c r="J13389" s="111">
        <v>91278</v>
      </c>
      <c r="K13389" s="111" t="s">
        <v>2134</v>
      </c>
      <c r="L13389" s="111" t="s">
        <v>704</v>
      </c>
      <c r="M13389" s="111" t="s">
        <v>729</v>
      </c>
      <c r="N13389" s="111">
        <v>0.2135</v>
      </c>
      <c r="O13389" s="114">
        <v>0.45</v>
      </c>
    </row>
    <row r="13390" spans="1:15">
      <c r="A13390" s="108"/>
      <c r="B13390" s="108"/>
      <c r="I13390" s="113">
        <f t="shared" si="0"/>
        <v>91285</v>
      </c>
      <c r="J13390" s="111">
        <v>91285</v>
      </c>
      <c r="K13390" s="111" t="s">
        <v>4011</v>
      </c>
      <c r="L13390" s="111" t="s">
        <v>704</v>
      </c>
      <c r="M13390" s="111" t="s">
        <v>702</v>
      </c>
      <c r="N13390" s="111">
        <v>0.16930000000000001</v>
      </c>
      <c r="O13390" s="114">
        <v>0.93</v>
      </c>
    </row>
    <row r="13391" spans="1:15">
      <c r="A13391" s="108"/>
      <c r="B13391" s="108"/>
      <c r="I13391" s="113">
        <f t="shared" si="0"/>
        <v>36155</v>
      </c>
      <c r="J13391" s="111">
        <v>36155</v>
      </c>
      <c r="K13391" s="111" t="s">
        <v>4016</v>
      </c>
      <c r="L13391" s="111" t="s">
        <v>792</v>
      </c>
      <c r="M13391" s="111" t="s">
        <v>702</v>
      </c>
      <c r="N13391" s="111">
        <v>1.0048999999999999</v>
      </c>
      <c r="O13391" s="114">
        <v>28.88</v>
      </c>
    </row>
    <row r="13392" spans="1:15">
      <c r="A13392" s="108"/>
      <c r="B13392" s="108"/>
      <c r="I13392" s="113">
        <f t="shared" si="0"/>
        <v>88260</v>
      </c>
      <c r="J13392" s="111">
        <v>88260</v>
      </c>
      <c r="K13392" s="111" t="s">
        <v>3990</v>
      </c>
      <c r="L13392" s="111" t="s">
        <v>708</v>
      </c>
      <c r="M13392" s="111" t="s">
        <v>702</v>
      </c>
      <c r="N13392" s="111">
        <v>0.19719999999999999</v>
      </c>
      <c r="O13392" s="114">
        <v>19.78</v>
      </c>
    </row>
    <row r="13393" spans="1:15">
      <c r="A13393" s="108"/>
      <c r="B13393" s="108"/>
      <c r="I13393" s="113">
        <f t="shared" si="0"/>
        <v>88316</v>
      </c>
      <c r="J13393" s="111">
        <v>88316</v>
      </c>
      <c r="K13393" s="111" t="s">
        <v>709</v>
      </c>
      <c r="L13393" s="111" t="s">
        <v>708</v>
      </c>
      <c r="M13393" s="111" t="s">
        <v>710</v>
      </c>
      <c r="N13393" s="111">
        <v>0.19719999999999999</v>
      </c>
      <c r="O13393" s="114">
        <v>17.3</v>
      </c>
    </row>
    <row r="13394" spans="1:15">
      <c r="A13394" s="108"/>
      <c r="B13394" s="108"/>
      <c r="I13394" s="113">
        <f t="shared" si="0"/>
        <v>91278</v>
      </c>
      <c r="J13394" s="111">
        <v>91278</v>
      </c>
      <c r="K13394" s="111" t="s">
        <v>2134</v>
      </c>
      <c r="L13394" s="111" t="s">
        <v>704</v>
      </c>
      <c r="M13394" s="111" t="s">
        <v>729</v>
      </c>
      <c r="N13394" s="111">
        <v>9.4500000000000001E-2</v>
      </c>
      <c r="O13394" s="114">
        <v>0.45</v>
      </c>
    </row>
    <row r="13395" spans="1:15">
      <c r="A13395" s="108"/>
      <c r="B13395" s="108"/>
      <c r="I13395" s="113">
        <f t="shared" si="0"/>
        <v>91285</v>
      </c>
      <c r="J13395" s="111">
        <v>91285</v>
      </c>
      <c r="K13395" s="111" t="s">
        <v>4011</v>
      </c>
      <c r="L13395" s="111" t="s">
        <v>704</v>
      </c>
      <c r="M13395" s="111" t="s">
        <v>702</v>
      </c>
      <c r="N13395" s="111">
        <v>9.4899999999999998E-2</v>
      </c>
      <c r="O13395" s="114">
        <v>0.93</v>
      </c>
    </row>
    <row r="13396" spans="1:15">
      <c r="A13396" s="108"/>
      <c r="B13396" s="108"/>
      <c r="I13396" s="113">
        <f t="shared" si="0"/>
        <v>4741</v>
      </c>
      <c r="J13396" s="111">
        <v>4741</v>
      </c>
      <c r="K13396" s="111" t="s">
        <v>3987</v>
      </c>
      <c r="L13396" s="111" t="s">
        <v>750</v>
      </c>
      <c r="M13396" s="111" t="s">
        <v>702</v>
      </c>
      <c r="N13396" s="111">
        <v>8.5000000000000006E-3</v>
      </c>
      <c r="O13396" s="114">
        <v>41.59</v>
      </c>
    </row>
    <row r="13397" spans="1:15">
      <c r="A13397" s="108"/>
      <c r="B13397" s="108"/>
      <c r="I13397" s="113">
        <f t="shared" si="0"/>
        <v>36170</v>
      </c>
      <c r="J13397" s="111">
        <v>36170</v>
      </c>
      <c r="K13397" s="111" t="s">
        <v>4017</v>
      </c>
      <c r="L13397" s="111" t="s">
        <v>792</v>
      </c>
      <c r="M13397" s="111" t="s">
        <v>710</v>
      </c>
      <c r="N13397" s="111">
        <v>1.0048999999999999</v>
      </c>
      <c r="O13397" s="114">
        <v>36.479999999999997</v>
      </c>
    </row>
    <row r="13398" spans="1:15">
      <c r="A13398" s="108"/>
      <c r="B13398" s="108"/>
      <c r="I13398" s="113">
        <f t="shared" si="0"/>
        <v>88260</v>
      </c>
      <c r="J13398" s="111">
        <v>88260</v>
      </c>
      <c r="K13398" s="111" t="s">
        <v>3990</v>
      </c>
      <c r="L13398" s="111" t="s">
        <v>708</v>
      </c>
      <c r="M13398" s="111" t="s">
        <v>702</v>
      </c>
      <c r="N13398" s="111">
        <v>0.2908</v>
      </c>
      <c r="O13398" s="114">
        <v>19.78</v>
      </c>
    </row>
    <row r="13399" spans="1:15">
      <c r="A13399" s="108"/>
      <c r="B13399" s="108"/>
      <c r="I13399" s="113">
        <f t="shared" si="0"/>
        <v>88316</v>
      </c>
      <c r="J13399" s="111">
        <v>88316</v>
      </c>
      <c r="K13399" s="111" t="s">
        <v>709</v>
      </c>
      <c r="L13399" s="111" t="s">
        <v>708</v>
      </c>
      <c r="M13399" s="111" t="s">
        <v>710</v>
      </c>
      <c r="N13399" s="111">
        <v>0.2908</v>
      </c>
      <c r="O13399" s="114">
        <v>17.3</v>
      </c>
    </row>
    <row r="13400" spans="1:15">
      <c r="A13400" s="108"/>
      <c r="B13400" s="108"/>
      <c r="I13400" s="113">
        <f t="shared" si="0"/>
        <v>91278</v>
      </c>
      <c r="J13400" s="111">
        <v>91278</v>
      </c>
      <c r="K13400" s="111" t="s">
        <v>2134</v>
      </c>
      <c r="L13400" s="111" t="s">
        <v>704</v>
      </c>
      <c r="M13400" s="111" t="s">
        <v>729</v>
      </c>
      <c r="N13400" s="111">
        <v>0.1399</v>
      </c>
      <c r="O13400" s="114">
        <v>0.45</v>
      </c>
    </row>
    <row r="13401" spans="1:15">
      <c r="A13401" s="108"/>
      <c r="B13401" s="108"/>
      <c r="I13401" s="113">
        <f t="shared" si="0"/>
        <v>91285</v>
      </c>
      <c r="J13401" s="111">
        <v>91285</v>
      </c>
      <c r="K13401" s="111" t="s">
        <v>4011</v>
      </c>
      <c r="L13401" s="111" t="s">
        <v>704</v>
      </c>
      <c r="M13401" s="111" t="s">
        <v>702</v>
      </c>
      <c r="N13401" s="111">
        <v>0.14169999999999999</v>
      </c>
      <c r="O13401" s="114">
        <v>0.93</v>
      </c>
    </row>
    <row r="13402" spans="1:15">
      <c r="A13402" s="108"/>
      <c r="B13402" s="108"/>
      <c r="I13402" s="113">
        <f t="shared" si="0"/>
        <v>36170</v>
      </c>
      <c r="J13402" s="111">
        <v>36170</v>
      </c>
      <c r="K13402" s="111" t="s">
        <v>4017</v>
      </c>
      <c r="L13402" s="111" t="s">
        <v>792</v>
      </c>
      <c r="M13402" s="111" t="s">
        <v>710</v>
      </c>
      <c r="N13402" s="111">
        <v>1.0144</v>
      </c>
      <c r="O13402" s="114">
        <v>36.479999999999997</v>
      </c>
    </row>
    <row r="13403" spans="1:15">
      <c r="A13403" s="108"/>
      <c r="B13403" s="108"/>
      <c r="I13403" s="113">
        <f t="shared" si="0"/>
        <v>88260</v>
      </c>
      <c r="J13403" s="111">
        <v>88260</v>
      </c>
      <c r="K13403" s="111" t="s">
        <v>3990</v>
      </c>
      <c r="L13403" s="111" t="s">
        <v>708</v>
      </c>
      <c r="M13403" s="111" t="s">
        <v>702</v>
      </c>
      <c r="N13403" s="111">
        <v>0.308</v>
      </c>
      <c r="O13403" s="114">
        <v>19.78</v>
      </c>
    </row>
    <row r="13404" spans="1:15">
      <c r="A13404" s="108"/>
      <c r="B13404" s="108"/>
      <c r="I13404" s="113">
        <f t="shared" si="0"/>
        <v>88316</v>
      </c>
      <c r="J13404" s="111">
        <v>88316</v>
      </c>
      <c r="K13404" s="111" t="s">
        <v>709</v>
      </c>
      <c r="L13404" s="111" t="s">
        <v>708</v>
      </c>
      <c r="M13404" s="111" t="s">
        <v>710</v>
      </c>
      <c r="N13404" s="111">
        <v>0.308</v>
      </c>
      <c r="O13404" s="114">
        <v>17.3</v>
      </c>
    </row>
    <row r="13405" spans="1:15">
      <c r="A13405" s="108"/>
      <c r="B13405" s="108"/>
      <c r="I13405" s="113">
        <f t="shared" si="0"/>
        <v>91278</v>
      </c>
      <c r="J13405" s="111">
        <v>91278</v>
      </c>
      <c r="K13405" s="111" t="s">
        <v>2134</v>
      </c>
      <c r="L13405" s="111" t="s">
        <v>704</v>
      </c>
      <c r="M13405" s="111" t="s">
        <v>729</v>
      </c>
      <c r="N13405" s="111">
        <v>0.14849999999999999</v>
      </c>
      <c r="O13405" s="114">
        <v>0.45</v>
      </c>
    </row>
    <row r="13406" spans="1:15">
      <c r="A13406" s="108"/>
      <c r="B13406" s="108"/>
      <c r="I13406" s="113">
        <f t="shared" si="0"/>
        <v>91285</v>
      </c>
      <c r="J13406" s="111">
        <v>91285</v>
      </c>
      <c r="K13406" s="111" t="s">
        <v>4011</v>
      </c>
      <c r="L13406" s="111" t="s">
        <v>704</v>
      </c>
      <c r="M13406" s="111" t="s">
        <v>702</v>
      </c>
      <c r="N13406" s="111">
        <v>0.14050000000000001</v>
      </c>
      <c r="O13406" s="114">
        <v>0.93</v>
      </c>
    </row>
    <row r="13407" spans="1:15">
      <c r="A13407" s="108"/>
      <c r="B13407" s="108"/>
      <c r="I13407" s="113">
        <f t="shared" si="0"/>
        <v>4741</v>
      </c>
      <c r="J13407" s="111">
        <v>4741</v>
      </c>
      <c r="K13407" s="111" t="s">
        <v>3987</v>
      </c>
      <c r="L13407" s="111" t="s">
        <v>750</v>
      </c>
      <c r="M13407" s="111" t="s">
        <v>702</v>
      </c>
      <c r="N13407" s="111">
        <v>1.06E-2</v>
      </c>
      <c r="O13407" s="114">
        <v>41.59</v>
      </c>
    </row>
    <row r="13408" spans="1:15">
      <c r="A13408" s="108"/>
      <c r="B13408" s="108"/>
      <c r="I13408" s="113">
        <f t="shared" si="0"/>
        <v>40524</v>
      </c>
      <c r="J13408" s="111">
        <v>40524</v>
      </c>
      <c r="K13408" s="111" t="s">
        <v>4018</v>
      </c>
      <c r="L13408" s="111" t="s">
        <v>792</v>
      </c>
      <c r="M13408" s="111" t="s">
        <v>702</v>
      </c>
      <c r="N13408" s="111">
        <v>1.0048999999999999</v>
      </c>
      <c r="O13408" s="114">
        <v>43.01</v>
      </c>
    </row>
    <row r="13409" spans="1:15">
      <c r="A13409" s="108"/>
      <c r="B13409" s="108"/>
      <c r="I13409" s="113">
        <f t="shared" si="0"/>
        <v>88260</v>
      </c>
      <c r="J13409" s="111">
        <v>88260</v>
      </c>
      <c r="K13409" s="111" t="s">
        <v>3990</v>
      </c>
      <c r="L13409" s="111" t="s">
        <v>708</v>
      </c>
      <c r="M13409" s="111" t="s">
        <v>702</v>
      </c>
      <c r="N13409" s="111">
        <v>0.38440000000000002</v>
      </c>
      <c r="O13409" s="114">
        <v>19.78</v>
      </c>
    </row>
    <row r="13410" spans="1:15">
      <c r="A13410" s="108"/>
      <c r="B13410" s="108"/>
      <c r="I13410" s="113">
        <f t="shared" si="0"/>
        <v>88316</v>
      </c>
      <c r="J13410" s="111">
        <v>88316</v>
      </c>
      <c r="K13410" s="111" t="s">
        <v>709</v>
      </c>
      <c r="L13410" s="111" t="s">
        <v>708</v>
      </c>
      <c r="M13410" s="111" t="s">
        <v>710</v>
      </c>
      <c r="N13410" s="111">
        <v>0.38440000000000002</v>
      </c>
      <c r="O13410" s="114">
        <v>17.3</v>
      </c>
    </row>
    <row r="13411" spans="1:15">
      <c r="A13411" s="108"/>
      <c r="B13411" s="108"/>
      <c r="I13411" s="113">
        <f t="shared" si="0"/>
        <v>91278</v>
      </c>
      <c r="J13411" s="111">
        <v>91278</v>
      </c>
      <c r="K13411" s="111" t="s">
        <v>2134</v>
      </c>
      <c r="L13411" s="111" t="s">
        <v>704</v>
      </c>
      <c r="M13411" s="111" t="s">
        <v>729</v>
      </c>
      <c r="N13411" s="111">
        <v>0.18529999999999999</v>
      </c>
      <c r="O13411" s="114">
        <v>0.45</v>
      </c>
    </row>
    <row r="13412" spans="1:15">
      <c r="A13412" s="108"/>
      <c r="B13412" s="108"/>
      <c r="I13412" s="113">
        <f t="shared" si="0"/>
        <v>91285</v>
      </c>
      <c r="J13412" s="111">
        <v>91285</v>
      </c>
      <c r="K13412" s="111" t="s">
        <v>4011</v>
      </c>
      <c r="L13412" s="111" t="s">
        <v>704</v>
      </c>
      <c r="M13412" s="111" t="s">
        <v>702</v>
      </c>
      <c r="N13412" s="111">
        <v>0.1885</v>
      </c>
      <c r="O13412" s="114">
        <v>0.93</v>
      </c>
    </row>
    <row r="13413" spans="1:15">
      <c r="A13413" s="108"/>
      <c r="B13413" s="108"/>
      <c r="I13413" s="113">
        <f t="shared" si="0"/>
        <v>40524</v>
      </c>
      <c r="J13413" s="111">
        <v>40524</v>
      </c>
      <c r="K13413" s="111" t="s">
        <v>4018</v>
      </c>
      <c r="L13413" s="111" t="s">
        <v>792</v>
      </c>
      <c r="M13413" s="111" t="s">
        <v>702</v>
      </c>
      <c r="N13413" s="111">
        <v>1.0144</v>
      </c>
      <c r="O13413" s="114">
        <v>43.01</v>
      </c>
    </row>
    <row r="13414" spans="1:15">
      <c r="A13414" s="108"/>
      <c r="B13414" s="108"/>
      <c r="I13414" s="113">
        <f t="shared" si="0"/>
        <v>88260</v>
      </c>
      <c r="J13414" s="111">
        <v>88260</v>
      </c>
      <c r="K13414" s="111" t="s">
        <v>3990</v>
      </c>
      <c r="L13414" s="111" t="s">
        <v>708</v>
      </c>
      <c r="M13414" s="111" t="s">
        <v>702</v>
      </c>
      <c r="N13414" s="111">
        <v>0.40160000000000001</v>
      </c>
      <c r="O13414" s="114">
        <v>19.78</v>
      </c>
    </row>
    <row r="13415" spans="1:15">
      <c r="A13415" s="108"/>
      <c r="B13415" s="108"/>
      <c r="I13415" s="113">
        <f t="shared" si="0"/>
        <v>88316</v>
      </c>
      <c r="J13415" s="111">
        <v>88316</v>
      </c>
      <c r="K13415" s="111" t="s">
        <v>709</v>
      </c>
      <c r="L13415" s="111" t="s">
        <v>708</v>
      </c>
      <c r="M13415" s="111" t="s">
        <v>710</v>
      </c>
      <c r="N13415" s="111">
        <v>0.40160000000000001</v>
      </c>
      <c r="O13415" s="114">
        <v>17.3</v>
      </c>
    </row>
    <row r="13416" spans="1:15">
      <c r="A13416" s="108"/>
      <c r="B13416" s="108"/>
      <c r="I13416" s="113">
        <f t="shared" si="0"/>
        <v>91278</v>
      </c>
      <c r="J13416" s="111">
        <v>91278</v>
      </c>
      <c r="K13416" s="111" t="s">
        <v>2134</v>
      </c>
      <c r="L13416" s="111" t="s">
        <v>704</v>
      </c>
      <c r="M13416" s="111" t="s">
        <v>729</v>
      </c>
      <c r="N13416" s="111">
        <v>0.19389999999999999</v>
      </c>
      <c r="O13416" s="114">
        <v>0.45</v>
      </c>
    </row>
    <row r="13417" spans="1:15">
      <c r="A13417" s="108"/>
      <c r="B13417" s="108"/>
      <c r="I13417" s="113">
        <f t="shared" si="0"/>
        <v>91285</v>
      </c>
      <c r="J13417" s="111">
        <v>91285</v>
      </c>
      <c r="K13417" s="111" t="s">
        <v>4011</v>
      </c>
      <c r="L13417" s="111" t="s">
        <v>704</v>
      </c>
      <c r="M13417" s="111" t="s">
        <v>702</v>
      </c>
      <c r="N13417" s="111">
        <v>0.18729999999999999</v>
      </c>
      <c r="O13417" s="114">
        <v>0.93</v>
      </c>
    </row>
    <row r="13418" spans="1:15">
      <c r="A13418" s="108"/>
      <c r="B13418" s="108"/>
      <c r="I13418" s="113">
        <f t="shared" si="0"/>
        <v>36156</v>
      </c>
      <c r="J13418" s="111">
        <v>36156</v>
      </c>
      <c r="K13418" s="111" t="s">
        <v>4019</v>
      </c>
      <c r="L13418" s="111" t="s">
        <v>792</v>
      </c>
      <c r="M13418" s="111" t="s">
        <v>702</v>
      </c>
      <c r="N13418" s="111">
        <v>1.0487</v>
      </c>
      <c r="O13418" s="114">
        <v>33.450000000000003</v>
      </c>
    </row>
    <row r="13419" spans="1:15">
      <c r="A13419" s="108"/>
      <c r="B13419" s="108"/>
      <c r="I13419" s="113">
        <f t="shared" si="0"/>
        <v>36156</v>
      </c>
      <c r="J13419" s="111">
        <v>36156</v>
      </c>
      <c r="K13419" s="111" t="s">
        <v>4019</v>
      </c>
      <c r="L13419" s="111" t="s">
        <v>792</v>
      </c>
      <c r="M13419" s="111" t="s">
        <v>702</v>
      </c>
      <c r="N13419" s="111">
        <v>1.0031000000000001</v>
      </c>
      <c r="O13419" s="114">
        <v>33.450000000000003</v>
      </c>
    </row>
    <row r="13420" spans="1:15">
      <c r="A13420" s="108"/>
      <c r="B13420" s="108"/>
      <c r="I13420" s="113">
        <f t="shared" si="0"/>
        <v>36154</v>
      </c>
      <c r="J13420" s="111">
        <v>36154</v>
      </c>
      <c r="K13420" s="111" t="s">
        <v>4020</v>
      </c>
      <c r="L13420" s="111" t="s">
        <v>792</v>
      </c>
      <c r="M13420" s="111" t="s">
        <v>702</v>
      </c>
      <c r="N13420" s="111">
        <v>1.0031000000000001</v>
      </c>
      <c r="O13420" s="114">
        <v>40.14</v>
      </c>
    </row>
    <row r="13421" spans="1:15">
      <c r="A13421" s="108"/>
      <c r="B13421" s="108"/>
      <c r="I13421" s="113">
        <f t="shared" si="0"/>
        <v>36154</v>
      </c>
      <c r="J13421" s="111">
        <v>36154</v>
      </c>
      <c r="K13421" s="111" t="s">
        <v>4020</v>
      </c>
      <c r="L13421" s="111" t="s">
        <v>792</v>
      </c>
      <c r="M13421" s="111" t="s">
        <v>702</v>
      </c>
      <c r="N13421" s="111">
        <v>1.0130999999999999</v>
      </c>
      <c r="O13421" s="114">
        <v>40.14</v>
      </c>
    </row>
    <row r="13422" spans="1:15">
      <c r="A13422" s="108"/>
      <c r="B13422" s="108"/>
      <c r="I13422" s="113">
        <f t="shared" si="0"/>
        <v>88309</v>
      </c>
      <c r="J13422" s="111">
        <v>88309</v>
      </c>
      <c r="K13422" s="111" t="s">
        <v>1803</v>
      </c>
      <c r="L13422" s="111" t="s">
        <v>708</v>
      </c>
      <c r="M13422" s="111" t="s">
        <v>710</v>
      </c>
      <c r="N13422" s="111">
        <v>7.7999999999999996E-3</v>
      </c>
      <c r="O13422" s="114">
        <v>22.28</v>
      </c>
    </row>
    <row r="13423" spans="1:15">
      <c r="A13423" s="108"/>
      <c r="B13423" s="108"/>
      <c r="I13423" s="113">
        <f t="shared" si="0"/>
        <v>91283</v>
      </c>
      <c r="J13423" s="111">
        <v>91283</v>
      </c>
      <c r="K13423" s="111" t="s">
        <v>4010</v>
      </c>
      <c r="L13423" s="111" t="s">
        <v>701</v>
      </c>
      <c r="M13423" s="111" t="s">
        <v>702</v>
      </c>
      <c r="N13423" s="111">
        <v>6.1999999999999998E-3</v>
      </c>
      <c r="O13423" s="114">
        <v>15.68</v>
      </c>
    </row>
    <row r="13424" spans="1:15">
      <c r="A13424" s="108"/>
      <c r="B13424" s="108"/>
      <c r="I13424" s="113">
        <f t="shared" si="0"/>
        <v>4229</v>
      </c>
      <c r="J13424" s="111">
        <v>4229</v>
      </c>
      <c r="K13424" s="111" t="s">
        <v>4021</v>
      </c>
      <c r="L13424" s="111" t="s">
        <v>723</v>
      </c>
      <c r="M13424" s="111" t="s">
        <v>702</v>
      </c>
      <c r="N13424" s="111">
        <v>1</v>
      </c>
      <c r="O13424" s="114">
        <v>29.36</v>
      </c>
    </row>
    <row r="13425" spans="1:15">
      <c r="A13425" s="108"/>
      <c r="B13425" s="108"/>
      <c r="I13425" s="113">
        <f t="shared" si="0"/>
        <v>88316</v>
      </c>
      <c r="J13425" s="111">
        <v>88316</v>
      </c>
      <c r="K13425" s="111" t="s">
        <v>709</v>
      </c>
      <c r="L13425" s="111" t="s">
        <v>708</v>
      </c>
      <c r="M13425" s="111" t="s">
        <v>710</v>
      </c>
      <c r="N13425" s="111">
        <v>0.59630000000000005</v>
      </c>
      <c r="O13425" s="114">
        <v>17.3</v>
      </c>
    </row>
    <row r="13426" spans="1:15">
      <c r="A13426" s="108"/>
      <c r="B13426" s="108"/>
      <c r="I13426" s="113">
        <f t="shared" si="0"/>
        <v>34</v>
      </c>
      <c r="J13426" s="111">
        <v>34</v>
      </c>
      <c r="K13426" s="111" t="s">
        <v>1895</v>
      </c>
      <c r="L13426" s="111" t="s">
        <v>723</v>
      </c>
      <c r="M13426" s="111" t="s">
        <v>702</v>
      </c>
      <c r="N13426" s="111">
        <v>1.05</v>
      </c>
      <c r="O13426" s="114">
        <v>4.87</v>
      </c>
    </row>
    <row r="13427" spans="1:15">
      <c r="A13427" s="108"/>
      <c r="B13427" s="108"/>
      <c r="I13427" s="113">
        <f t="shared" si="0"/>
        <v>88245</v>
      </c>
      <c r="J13427" s="111">
        <v>88245</v>
      </c>
      <c r="K13427" s="111" t="s">
        <v>1847</v>
      </c>
      <c r="L13427" s="111" t="s">
        <v>708</v>
      </c>
      <c r="M13427" s="111" t="s">
        <v>702</v>
      </c>
      <c r="N13427" s="111">
        <v>7.0199999999999999E-2</v>
      </c>
      <c r="O13427" s="114">
        <v>22.17</v>
      </c>
    </row>
    <row r="13428" spans="1:15">
      <c r="A13428" s="108"/>
      <c r="B13428" s="108"/>
      <c r="I13428" s="113">
        <f t="shared" si="0"/>
        <v>88316</v>
      </c>
      <c r="J13428" s="111">
        <v>88316</v>
      </c>
      <c r="K13428" s="111" t="s">
        <v>709</v>
      </c>
      <c r="L13428" s="111" t="s">
        <v>708</v>
      </c>
      <c r="M13428" s="111" t="s">
        <v>710</v>
      </c>
      <c r="N13428" s="111">
        <v>4.7000000000000002E-3</v>
      </c>
      <c r="O13428" s="114">
        <v>17.3</v>
      </c>
    </row>
    <row r="13429" spans="1:15">
      <c r="A13429" s="108"/>
      <c r="B13429" s="108"/>
      <c r="I13429" s="113">
        <f t="shared" si="0"/>
        <v>4720</v>
      </c>
      <c r="J13429" s="111">
        <v>4720</v>
      </c>
      <c r="K13429" s="111" t="s">
        <v>1802</v>
      </c>
      <c r="L13429" s="111" t="s">
        <v>750</v>
      </c>
      <c r="M13429" s="111" t="s">
        <v>702</v>
      </c>
      <c r="N13429" s="111">
        <v>6.7000000000000002E-3</v>
      </c>
      <c r="O13429" s="114">
        <v>55.63</v>
      </c>
    </row>
    <row r="13430" spans="1:15">
      <c r="A13430" s="108"/>
      <c r="B13430" s="108"/>
      <c r="I13430" s="113">
        <f t="shared" si="0"/>
        <v>6879</v>
      </c>
      <c r="J13430" s="111">
        <v>6879</v>
      </c>
      <c r="K13430" s="111" t="s">
        <v>3992</v>
      </c>
      <c r="L13430" s="111" t="s">
        <v>701</v>
      </c>
      <c r="M13430" s="111" t="s">
        <v>729</v>
      </c>
      <c r="N13430" s="111">
        <v>2.9999999999999997E-4</v>
      </c>
      <c r="O13430" s="114">
        <v>112.67</v>
      </c>
    </row>
    <row r="13431" spans="1:15">
      <c r="A13431" s="108"/>
      <c r="B13431" s="108"/>
      <c r="I13431" s="113">
        <f t="shared" si="0"/>
        <v>6880</v>
      </c>
      <c r="J13431" s="111">
        <v>6880</v>
      </c>
      <c r="K13431" s="111" t="s">
        <v>3993</v>
      </c>
      <c r="L13431" s="111" t="s">
        <v>704</v>
      </c>
      <c r="M13431" s="111" t="s">
        <v>729</v>
      </c>
      <c r="N13431" s="111">
        <v>1.1000000000000001E-3</v>
      </c>
      <c r="O13431" s="114">
        <v>47.43</v>
      </c>
    </row>
    <row r="13432" spans="1:15">
      <c r="A13432" s="108"/>
      <c r="B13432" s="108"/>
      <c r="I13432" s="113">
        <f t="shared" si="0"/>
        <v>7030</v>
      </c>
      <c r="J13432" s="111">
        <v>7030</v>
      </c>
      <c r="K13432" s="111" t="s">
        <v>4022</v>
      </c>
      <c r="L13432" s="111" t="s">
        <v>701</v>
      </c>
      <c r="M13432" s="111" t="s">
        <v>729</v>
      </c>
      <c r="N13432" s="111">
        <v>1.2999999999999999E-3</v>
      </c>
      <c r="O13432" s="114">
        <v>122.65</v>
      </c>
    </row>
    <row r="13433" spans="1:15">
      <c r="A13433" s="108"/>
      <c r="B13433" s="108"/>
      <c r="I13433" s="113">
        <f t="shared" si="0"/>
        <v>41903</v>
      </c>
      <c r="J13433" s="111">
        <v>41903</v>
      </c>
      <c r="K13433" s="111" t="s">
        <v>4008</v>
      </c>
      <c r="L13433" s="111" t="s">
        <v>723</v>
      </c>
      <c r="M13433" s="111" t="s">
        <v>710</v>
      </c>
      <c r="N13433" s="111">
        <v>1.4</v>
      </c>
      <c r="O13433" s="114">
        <v>2.37</v>
      </c>
    </row>
    <row r="13434" spans="1:15">
      <c r="A13434" s="108"/>
      <c r="B13434" s="108"/>
      <c r="I13434" s="113">
        <f t="shared" si="0"/>
        <v>83362</v>
      </c>
      <c r="J13434" s="111">
        <v>83362</v>
      </c>
      <c r="K13434" s="111" t="s">
        <v>4006</v>
      </c>
      <c r="L13434" s="111" t="s">
        <v>701</v>
      </c>
      <c r="M13434" s="111" t="s">
        <v>729</v>
      </c>
      <c r="N13434" s="111">
        <v>4.0000000000000002E-4</v>
      </c>
      <c r="O13434" s="114">
        <v>160.19999999999999</v>
      </c>
    </row>
    <row r="13435" spans="1:15">
      <c r="A13435" s="108"/>
      <c r="B13435" s="108"/>
      <c r="I13435" s="113">
        <f t="shared" si="0"/>
        <v>89035</v>
      </c>
      <c r="J13435" s="111">
        <v>89035</v>
      </c>
      <c r="K13435" s="111" t="s">
        <v>3998</v>
      </c>
      <c r="L13435" s="111" t="s">
        <v>701</v>
      </c>
      <c r="M13435" s="111" t="s">
        <v>729</v>
      </c>
      <c r="N13435" s="111">
        <v>2.9999999999999997E-4</v>
      </c>
      <c r="O13435" s="114">
        <v>103.22</v>
      </c>
    </row>
    <row r="13436" spans="1:15">
      <c r="A13436" s="108"/>
      <c r="B13436" s="108"/>
      <c r="I13436" s="113">
        <f t="shared" si="0"/>
        <v>89036</v>
      </c>
      <c r="J13436" s="111">
        <v>89036</v>
      </c>
      <c r="K13436" s="111" t="s">
        <v>3999</v>
      </c>
      <c r="L13436" s="111" t="s">
        <v>704</v>
      </c>
      <c r="M13436" s="111" t="s">
        <v>729</v>
      </c>
      <c r="N13436" s="111">
        <v>1.1000000000000001E-3</v>
      </c>
      <c r="O13436" s="114">
        <v>31.57</v>
      </c>
    </row>
    <row r="13437" spans="1:15">
      <c r="A13437" s="108"/>
      <c r="B13437" s="108"/>
      <c r="I13437" s="113">
        <f t="shared" si="0"/>
        <v>91386</v>
      </c>
      <c r="J13437" s="111">
        <v>91386</v>
      </c>
      <c r="K13437" s="111" t="s">
        <v>3883</v>
      </c>
      <c r="L13437" s="111" t="s">
        <v>701</v>
      </c>
      <c r="M13437" s="111" t="s">
        <v>729</v>
      </c>
      <c r="N13437" s="111">
        <v>1E-4</v>
      </c>
      <c r="O13437" s="114">
        <v>136.91999999999999</v>
      </c>
    </row>
    <row r="13438" spans="1:15">
      <c r="A13438" s="108"/>
      <c r="B13438" s="108"/>
      <c r="I13438" s="113">
        <f t="shared" si="0"/>
        <v>91486</v>
      </c>
      <c r="J13438" s="111">
        <v>91486</v>
      </c>
      <c r="K13438" s="111" t="s">
        <v>4007</v>
      </c>
      <c r="L13438" s="111" t="s">
        <v>704</v>
      </c>
      <c r="M13438" s="111" t="s">
        <v>729</v>
      </c>
      <c r="N13438" s="111">
        <v>8.9999999999999998E-4</v>
      </c>
      <c r="O13438" s="114">
        <v>36.24</v>
      </c>
    </row>
    <row r="13439" spans="1:15">
      <c r="A13439" s="108"/>
      <c r="B13439" s="108"/>
      <c r="I13439" s="113">
        <f t="shared" si="0"/>
        <v>6880</v>
      </c>
      <c r="J13439" s="111">
        <v>6880</v>
      </c>
      <c r="K13439" s="111" t="s">
        <v>3993</v>
      </c>
      <c r="L13439" s="111" t="s">
        <v>704</v>
      </c>
      <c r="M13439" s="111" t="s">
        <v>729</v>
      </c>
      <c r="N13439" s="111">
        <v>2.3999999999999998E-3</v>
      </c>
      <c r="O13439" s="114">
        <v>47.43</v>
      </c>
    </row>
    <row r="13440" spans="1:15">
      <c r="A13440" s="108"/>
      <c r="B13440" s="108"/>
      <c r="I13440" s="113">
        <f t="shared" si="0"/>
        <v>7030</v>
      </c>
      <c r="J13440" s="111">
        <v>7030</v>
      </c>
      <c r="K13440" s="111" t="s">
        <v>4022</v>
      </c>
      <c r="L13440" s="111" t="s">
        <v>701</v>
      </c>
      <c r="M13440" s="111" t="s">
        <v>729</v>
      </c>
      <c r="N13440" s="111">
        <v>2.7000000000000001E-3</v>
      </c>
      <c r="O13440" s="114">
        <v>122.65</v>
      </c>
    </row>
    <row r="13441" spans="1:15">
      <c r="A13441" s="108"/>
      <c r="B13441" s="108"/>
      <c r="I13441" s="113">
        <f t="shared" si="0"/>
        <v>41903</v>
      </c>
      <c r="J13441" s="111">
        <v>41903</v>
      </c>
      <c r="K13441" s="111" t="s">
        <v>4008</v>
      </c>
      <c r="L13441" s="111" t="s">
        <v>723</v>
      </c>
      <c r="M13441" s="111" t="s">
        <v>710</v>
      </c>
      <c r="N13441" s="111">
        <v>2.1</v>
      </c>
      <c r="O13441" s="114">
        <v>2.37</v>
      </c>
    </row>
    <row r="13442" spans="1:15">
      <c r="A13442" s="108"/>
      <c r="B13442" s="108"/>
      <c r="I13442" s="113">
        <f t="shared" si="0"/>
        <v>83362</v>
      </c>
      <c r="J13442" s="111">
        <v>83362</v>
      </c>
      <c r="K13442" s="111" t="s">
        <v>4006</v>
      </c>
      <c r="L13442" s="111" t="s">
        <v>701</v>
      </c>
      <c r="M13442" s="111" t="s">
        <v>729</v>
      </c>
      <c r="N13442" s="111">
        <v>8.9999999999999998E-4</v>
      </c>
      <c r="O13442" s="114">
        <v>160.19999999999999</v>
      </c>
    </row>
    <row r="13443" spans="1:15">
      <c r="A13443" s="108"/>
      <c r="B13443" s="108"/>
      <c r="I13443" s="113">
        <f t="shared" si="0"/>
        <v>88316</v>
      </c>
      <c r="J13443" s="111">
        <v>88316</v>
      </c>
      <c r="K13443" s="111" t="s">
        <v>709</v>
      </c>
      <c r="L13443" s="111" t="s">
        <v>708</v>
      </c>
      <c r="M13443" s="111" t="s">
        <v>710</v>
      </c>
      <c r="N13443" s="111">
        <v>2.1499999999999998E-2</v>
      </c>
      <c r="O13443" s="114">
        <v>17.3</v>
      </c>
    </row>
    <row r="13444" spans="1:15">
      <c r="A13444" s="108"/>
      <c r="B13444" s="108"/>
      <c r="I13444" s="113">
        <f t="shared" si="0"/>
        <v>89036</v>
      </c>
      <c r="J13444" s="111">
        <v>89036</v>
      </c>
      <c r="K13444" s="111" t="s">
        <v>3999</v>
      </c>
      <c r="L13444" s="111" t="s">
        <v>704</v>
      </c>
      <c r="M13444" s="111" t="s">
        <v>729</v>
      </c>
      <c r="N13444" s="111">
        <v>2.3999999999999998E-3</v>
      </c>
      <c r="O13444" s="114">
        <v>31.57</v>
      </c>
    </row>
    <row r="13445" spans="1:15">
      <c r="A13445" s="108"/>
      <c r="B13445" s="108"/>
      <c r="I13445" s="113">
        <f t="shared" si="0"/>
        <v>91486</v>
      </c>
      <c r="J13445" s="111">
        <v>91486</v>
      </c>
      <c r="K13445" s="111" t="s">
        <v>4007</v>
      </c>
      <c r="L13445" s="111" t="s">
        <v>704</v>
      </c>
      <c r="M13445" s="111" t="s">
        <v>729</v>
      </c>
      <c r="N13445" s="111">
        <v>1.8E-3</v>
      </c>
      <c r="O13445" s="114">
        <v>36.24</v>
      </c>
    </row>
    <row r="13446" spans="1:15">
      <c r="A13446" s="108"/>
      <c r="B13446" s="108"/>
      <c r="I13446" s="113">
        <f t="shared" si="0"/>
        <v>4720</v>
      </c>
      <c r="J13446" s="111">
        <v>4720</v>
      </c>
      <c r="K13446" s="111" t="s">
        <v>1802</v>
      </c>
      <c r="L13446" s="111" t="s">
        <v>750</v>
      </c>
      <c r="M13446" s="111" t="s">
        <v>702</v>
      </c>
      <c r="N13446" s="111">
        <v>7.3000000000000001E-3</v>
      </c>
      <c r="O13446" s="114">
        <v>55.63</v>
      </c>
    </row>
    <row r="13447" spans="1:15">
      <c r="A13447" s="108"/>
      <c r="B13447" s="108"/>
      <c r="I13447" s="113">
        <f t="shared" si="0"/>
        <v>4721</v>
      </c>
      <c r="J13447" s="111">
        <v>4721</v>
      </c>
      <c r="K13447" s="111" t="s">
        <v>1806</v>
      </c>
      <c r="L13447" s="111" t="s">
        <v>750</v>
      </c>
      <c r="M13447" s="111" t="s">
        <v>702</v>
      </c>
      <c r="N13447" s="111">
        <v>1.4999999999999999E-2</v>
      </c>
      <c r="O13447" s="114">
        <v>43.57</v>
      </c>
    </row>
    <row r="13448" spans="1:15">
      <c r="A13448" s="108"/>
      <c r="B13448" s="108"/>
      <c r="I13448" s="113">
        <f t="shared" si="0"/>
        <v>6879</v>
      </c>
      <c r="J13448" s="111">
        <v>6879</v>
      </c>
      <c r="K13448" s="111" t="s">
        <v>3992</v>
      </c>
      <c r="L13448" s="111" t="s">
        <v>701</v>
      </c>
      <c r="M13448" s="111" t="s">
        <v>729</v>
      </c>
      <c r="N13448" s="111">
        <v>8.0000000000000004E-4</v>
      </c>
      <c r="O13448" s="114">
        <v>112.67</v>
      </c>
    </row>
    <row r="13449" spans="1:15">
      <c r="A13449" s="108"/>
      <c r="B13449" s="108"/>
      <c r="I13449" s="113">
        <f t="shared" si="0"/>
        <v>6880</v>
      </c>
      <c r="J13449" s="111">
        <v>6880</v>
      </c>
      <c r="K13449" s="111" t="s">
        <v>3993</v>
      </c>
      <c r="L13449" s="111" t="s">
        <v>704</v>
      </c>
      <c r="M13449" s="111" t="s">
        <v>729</v>
      </c>
      <c r="N13449" s="111">
        <v>1.9E-3</v>
      </c>
      <c r="O13449" s="114">
        <v>47.43</v>
      </c>
    </row>
    <row r="13450" spans="1:15">
      <c r="A13450" s="108"/>
      <c r="B13450" s="108"/>
      <c r="I13450" s="113">
        <f t="shared" si="0"/>
        <v>41903</v>
      </c>
      <c r="J13450" s="111">
        <v>41903</v>
      </c>
      <c r="K13450" s="111" t="s">
        <v>4008</v>
      </c>
      <c r="L13450" s="111" t="s">
        <v>723</v>
      </c>
      <c r="M13450" s="111" t="s">
        <v>710</v>
      </c>
      <c r="N13450" s="111">
        <v>3.5</v>
      </c>
      <c r="O13450" s="114">
        <v>2.37</v>
      </c>
    </row>
    <row r="13451" spans="1:15">
      <c r="A13451" s="108"/>
      <c r="B13451" s="108"/>
      <c r="I13451" s="113">
        <f t="shared" si="0"/>
        <v>89035</v>
      </c>
      <c r="J13451" s="111">
        <v>89035</v>
      </c>
      <c r="K13451" s="111" t="s">
        <v>3998</v>
      </c>
      <c r="L13451" s="111" t="s">
        <v>701</v>
      </c>
      <c r="M13451" s="111" t="s">
        <v>729</v>
      </c>
      <c r="N13451" s="111">
        <v>5.0000000000000001E-4</v>
      </c>
      <c r="O13451" s="114">
        <v>103.22</v>
      </c>
    </row>
    <row r="13452" spans="1:15">
      <c r="A13452" s="108"/>
      <c r="B13452" s="108"/>
      <c r="I13452" s="113">
        <f t="shared" si="0"/>
        <v>89036</v>
      </c>
      <c r="J13452" s="111">
        <v>89036</v>
      </c>
      <c r="K13452" s="111" t="s">
        <v>3999</v>
      </c>
      <c r="L13452" s="111" t="s">
        <v>704</v>
      </c>
      <c r="M13452" s="111" t="s">
        <v>729</v>
      </c>
      <c r="N13452" s="111">
        <v>2.2000000000000001E-3</v>
      </c>
      <c r="O13452" s="114">
        <v>31.57</v>
      </c>
    </row>
    <row r="13453" spans="1:15">
      <c r="A13453" s="108"/>
      <c r="B13453" s="108"/>
      <c r="I13453" s="113">
        <f t="shared" si="0"/>
        <v>91386</v>
      </c>
      <c r="J13453" s="111">
        <v>91386</v>
      </c>
      <c r="K13453" s="111" t="s">
        <v>3883</v>
      </c>
      <c r="L13453" s="111" t="s">
        <v>701</v>
      </c>
      <c r="M13453" s="111" t="s">
        <v>729</v>
      </c>
      <c r="N13453" s="111">
        <v>5.0000000000000001E-4</v>
      </c>
      <c r="O13453" s="114">
        <v>136.91999999999999</v>
      </c>
    </row>
    <row r="13454" spans="1:15">
      <c r="A13454" s="108"/>
      <c r="B13454" s="108"/>
      <c r="I13454" s="113">
        <f t="shared" si="0"/>
        <v>6880</v>
      </c>
      <c r="J13454" s="111">
        <v>6880</v>
      </c>
      <c r="K13454" s="111" t="s">
        <v>3993</v>
      </c>
      <c r="L13454" s="111" t="s">
        <v>704</v>
      </c>
      <c r="M13454" s="111" t="s">
        <v>729</v>
      </c>
      <c r="N13454" s="111">
        <v>3.3E-3</v>
      </c>
      <c r="O13454" s="114">
        <v>47.43</v>
      </c>
    </row>
    <row r="13455" spans="1:15">
      <c r="A13455" s="108"/>
      <c r="B13455" s="108"/>
      <c r="I13455" s="113">
        <f t="shared" si="0"/>
        <v>7030</v>
      </c>
      <c r="J13455" s="111">
        <v>7030</v>
      </c>
      <c r="K13455" s="111" t="s">
        <v>4022</v>
      </c>
      <c r="L13455" s="111" t="s">
        <v>701</v>
      </c>
      <c r="M13455" s="111" t="s">
        <v>729</v>
      </c>
      <c r="N13455" s="111">
        <v>4.0000000000000001E-3</v>
      </c>
      <c r="O13455" s="114">
        <v>122.65</v>
      </c>
    </row>
    <row r="13456" spans="1:15">
      <c r="A13456" s="108"/>
      <c r="B13456" s="108"/>
      <c r="I13456" s="113">
        <f t="shared" si="0"/>
        <v>41903</v>
      </c>
      <c r="J13456" s="111">
        <v>41903</v>
      </c>
      <c r="K13456" s="111" t="s">
        <v>4008</v>
      </c>
      <c r="L13456" s="111" t="s">
        <v>723</v>
      </c>
      <c r="M13456" s="111" t="s">
        <v>710</v>
      </c>
      <c r="N13456" s="111">
        <v>4.2</v>
      </c>
      <c r="O13456" s="114">
        <v>2.37</v>
      </c>
    </row>
    <row r="13457" spans="1:15">
      <c r="A13457" s="108"/>
      <c r="B13457" s="108"/>
      <c r="I13457" s="113">
        <f t="shared" si="0"/>
        <v>83362</v>
      </c>
      <c r="J13457" s="111">
        <v>83362</v>
      </c>
      <c r="K13457" s="111" t="s">
        <v>4006</v>
      </c>
      <c r="L13457" s="111" t="s">
        <v>701</v>
      </c>
      <c r="M13457" s="111" t="s">
        <v>729</v>
      </c>
      <c r="N13457" s="111">
        <v>1.2999999999999999E-3</v>
      </c>
      <c r="O13457" s="114">
        <v>160.19999999999999</v>
      </c>
    </row>
    <row r="13458" spans="1:15">
      <c r="A13458" s="108"/>
      <c r="B13458" s="108"/>
      <c r="I13458" s="113">
        <f t="shared" si="0"/>
        <v>88316</v>
      </c>
      <c r="J13458" s="111">
        <v>88316</v>
      </c>
      <c r="K13458" s="111" t="s">
        <v>709</v>
      </c>
      <c r="L13458" s="111" t="s">
        <v>708</v>
      </c>
      <c r="M13458" s="111" t="s">
        <v>710</v>
      </c>
      <c r="N13458" s="111">
        <v>3.2199999999999999E-2</v>
      </c>
      <c r="O13458" s="114">
        <v>17.3</v>
      </c>
    </row>
    <row r="13459" spans="1:15">
      <c r="A13459" s="108"/>
      <c r="B13459" s="108"/>
      <c r="I13459" s="113">
        <f t="shared" si="0"/>
        <v>89036</v>
      </c>
      <c r="J13459" s="111">
        <v>89036</v>
      </c>
      <c r="K13459" s="111" t="s">
        <v>3999</v>
      </c>
      <c r="L13459" s="111" t="s">
        <v>704</v>
      </c>
      <c r="M13459" s="111" t="s">
        <v>729</v>
      </c>
      <c r="N13459" s="111">
        <v>3.5000000000000001E-3</v>
      </c>
      <c r="O13459" s="114">
        <v>31.57</v>
      </c>
    </row>
    <row r="13460" spans="1:15">
      <c r="A13460" s="108"/>
      <c r="B13460" s="108"/>
      <c r="I13460" s="113">
        <f t="shared" si="0"/>
        <v>91486</v>
      </c>
      <c r="J13460" s="111">
        <v>91486</v>
      </c>
      <c r="K13460" s="111" t="s">
        <v>4007</v>
      </c>
      <c r="L13460" s="111" t="s">
        <v>704</v>
      </c>
      <c r="M13460" s="111" t="s">
        <v>729</v>
      </c>
      <c r="N13460" s="111">
        <v>2.7000000000000001E-3</v>
      </c>
      <c r="O13460" s="114">
        <v>36.24</v>
      </c>
    </row>
    <row r="13461" spans="1:15">
      <c r="A13461" s="108"/>
      <c r="B13461" s="108"/>
      <c r="I13461" s="113">
        <f t="shared" si="0"/>
        <v>370</v>
      </c>
      <c r="J13461" s="111">
        <v>370</v>
      </c>
      <c r="K13461" s="111" t="s">
        <v>1792</v>
      </c>
      <c r="L13461" s="111" t="s">
        <v>750</v>
      </c>
      <c r="M13461" s="111" t="s">
        <v>710</v>
      </c>
      <c r="N13461" s="111">
        <v>6.0000000000000001E-3</v>
      </c>
      <c r="O13461" s="114">
        <v>62.05</v>
      </c>
    </row>
    <row r="13462" spans="1:15">
      <c r="A13462" s="108"/>
      <c r="B13462" s="108"/>
      <c r="I13462" s="113">
        <f t="shared" si="0"/>
        <v>6879</v>
      </c>
      <c r="J13462" s="111">
        <v>6879</v>
      </c>
      <c r="K13462" s="111" t="s">
        <v>3992</v>
      </c>
      <c r="L13462" s="111" t="s">
        <v>701</v>
      </c>
      <c r="M13462" s="111" t="s">
        <v>729</v>
      </c>
      <c r="N13462" s="111">
        <v>1E-3</v>
      </c>
      <c r="O13462" s="114">
        <v>112.67</v>
      </c>
    </row>
    <row r="13463" spans="1:15">
      <c r="A13463" s="108"/>
      <c r="B13463" s="108"/>
      <c r="I13463" s="113">
        <f t="shared" si="0"/>
        <v>6880</v>
      </c>
      <c r="J13463" s="111">
        <v>6880</v>
      </c>
      <c r="K13463" s="111" t="s">
        <v>3993</v>
      </c>
      <c r="L13463" s="111" t="s">
        <v>704</v>
      </c>
      <c r="M13463" s="111" t="s">
        <v>729</v>
      </c>
      <c r="N13463" s="111">
        <v>3.0000000000000001E-3</v>
      </c>
      <c r="O13463" s="114">
        <v>47.43</v>
      </c>
    </row>
    <row r="13464" spans="1:15">
      <c r="A13464" s="108"/>
      <c r="B13464" s="108"/>
      <c r="I13464" s="113">
        <f t="shared" si="0"/>
        <v>41903</v>
      </c>
      <c r="J13464" s="111">
        <v>41903</v>
      </c>
      <c r="K13464" s="111" t="s">
        <v>4008</v>
      </c>
      <c r="L13464" s="111" t="s">
        <v>723</v>
      </c>
      <c r="M13464" s="111" t="s">
        <v>710</v>
      </c>
      <c r="N13464" s="111">
        <v>4.8</v>
      </c>
      <c r="O13464" s="114">
        <v>2.37</v>
      </c>
    </row>
    <row r="13465" spans="1:15">
      <c r="A13465" s="108"/>
      <c r="B13465" s="108"/>
      <c r="I13465" s="113">
        <f t="shared" si="0"/>
        <v>89035</v>
      </c>
      <c r="J13465" s="111">
        <v>89035</v>
      </c>
      <c r="K13465" s="111" t="s">
        <v>3998</v>
      </c>
      <c r="L13465" s="111" t="s">
        <v>701</v>
      </c>
      <c r="M13465" s="111" t="s">
        <v>729</v>
      </c>
      <c r="N13465" s="111">
        <v>8.0000000000000004E-4</v>
      </c>
      <c r="O13465" s="114">
        <v>103.22</v>
      </c>
    </row>
    <row r="13466" spans="1:15">
      <c r="A13466" s="108"/>
      <c r="B13466" s="108"/>
      <c r="I13466" s="113">
        <f t="shared" si="0"/>
        <v>89036</v>
      </c>
      <c r="J13466" s="111">
        <v>89036</v>
      </c>
      <c r="K13466" s="111" t="s">
        <v>3999</v>
      </c>
      <c r="L13466" s="111" t="s">
        <v>704</v>
      </c>
      <c r="M13466" s="111" t="s">
        <v>729</v>
      </c>
      <c r="N13466" s="111">
        <v>3.3E-3</v>
      </c>
      <c r="O13466" s="114">
        <v>31.57</v>
      </c>
    </row>
    <row r="13467" spans="1:15">
      <c r="A13467" s="108"/>
      <c r="B13467" s="108"/>
      <c r="I13467" s="113">
        <f t="shared" si="0"/>
        <v>91386</v>
      </c>
      <c r="J13467" s="111">
        <v>91386</v>
      </c>
      <c r="K13467" s="111" t="s">
        <v>3883</v>
      </c>
      <c r="L13467" s="111" t="s">
        <v>701</v>
      </c>
      <c r="M13467" s="111" t="s">
        <v>729</v>
      </c>
      <c r="N13467" s="111">
        <v>5.9999999999999995E-4</v>
      </c>
      <c r="O13467" s="114">
        <v>136.91999999999999</v>
      </c>
    </row>
    <row r="13468" spans="1:15">
      <c r="A13468" s="108"/>
      <c r="B13468" s="108"/>
      <c r="I13468" s="113">
        <f t="shared" si="0"/>
        <v>4720</v>
      </c>
      <c r="J13468" s="111">
        <v>4720</v>
      </c>
      <c r="K13468" s="111" t="s">
        <v>1802</v>
      </c>
      <c r="L13468" s="111" t="s">
        <v>750</v>
      </c>
      <c r="M13468" s="111" t="s">
        <v>702</v>
      </c>
      <c r="N13468" s="111">
        <v>4.0000000000000001E-3</v>
      </c>
      <c r="O13468" s="114">
        <v>55.63</v>
      </c>
    </row>
    <row r="13469" spans="1:15">
      <c r="A13469" s="108"/>
      <c r="B13469" s="108"/>
      <c r="I13469" s="113">
        <f t="shared" si="0"/>
        <v>4721</v>
      </c>
      <c r="J13469" s="111">
        <v>4721</v>
      </c>
      <c r="K13469" s="111" t="s">
        <v>1806</v>
      </c>
      <c r="L13469" s="111" t="s">
        <v>750</v>
      </c>
      <c r="M13469" s="111" t="s">
        <v>702</v>
      </c>
      <c r="N13469" s="111">
        <v>7.3000000000000001E-3</v>
      </c>
      <c r="O13469" s="114">
        <v>43.57</v>
      </c>
    </row>
    <row r="13470" spans="1:15">
      <c r="A13470" s="108"/>
      <c r="B13470" s="108"/>
      <c r="I13470" s="113">
        <f t="shared" si="0"/>
        <v>6879</v>
      </c>
      <c r="J13470" s="111">
        <v>6879</v>
      </c>
      <c r="K13470" s="111" t="s">
        <v>3992</v>
      </c>
      <c r="L13470" s="111" t="s">
        <v>701</v>
      </c>
      <c r="M13470" s="111" t="s">
        <v>729</v>
      </c>
      <c r="N13470" s="111">
        <v>1.5E-3</v>
      </c>
      <c r="O13470" s="114">
        <v>112.67</v>
      </c>
    </row>
    <row r="13471" spans="1:15">
      <c r="A13471" s="108"/>
      <c r="B13471" s="108"/>
      <c r="I13471" s="113">
        <f t="shared" si="0"/>
        <v>6880</v>
      </c>
      <c r="J13471" s="111">
        <v>6880</v>
      </c>
      <c r="K13471" s="111" t="s">
        <v>3993</v>
      </c>
      <c r="L13471" s="111" t="s">
        <v>704</v>
      </c>
      <c r="M13471" s="111" t="s">
        <v>729</v>
      </c>
      <c r="N13471" s="111">
        <v>3.0999999999999999E-3</v>
      </c>
      <c r="O13471" s="114">
        <v>47.43</v>
      </c>
    </row>
    <row r="13472" spans="1:15">
      <c r="A13472" s="108"/>
      <c r="B13472" s="108"/>
      <c r="I13472" s="113">
        <f t="shared" si="0"/>
        <v>7030</v>
      </c>
      <c r="J13472" s="111">
        <v>7030</v>
      </c>
      <c r="K13472" s="111" t="s">
        <v>4022</v>
      </c>
      <c r="L13472" s="111" t="s">
        <v>701</v>
      </c>
      <c r="M13472" s="111" t="s">
        <v>729</v>
      </c>
      <c r="N13472" s="111">
        <v>4.7000000000000002E-3</v>
      </c>
      <c r="O13472" s="114">
        <v>122.65</v>
      </c>
    </row>
    <row r="13473" spans="1:15">
      <c r="A13473" s="108"/>
      <c r="B13473" s="108"/>
      <c r="I13473" s="113">
        <f t="shared" si="0"/>
        <v>41903</v>
      </c>
      <c r="J13473" s="111">
        <v>41903</v>
      </c>
      <c r="K13473" s="111" t="s">
        <v>4008</v>
      </c>
      <c r="L13473" s="111" t="s">
        <v>723</v>
      </c>
      <c r="M13473" s="111" t="s">
        <v>710</v>
      </c>
      <c r="N13473" s="111">
        <v>3.6</v>
      </c>
      <c r="O13473" s="114">
        <v>2.37</v>
      </c>
    </row>
    <row r="13474" spans="1:15">
      <c r="A13474" s="108"/>
      <c r="B13474" s="108"/>
      <c r="I13474" s="113">
        <f t="shared" si="0"/>
        <v>88316</v>
      </c>
      <c r="J13474" s="111">
        <v>88316</v>
      </c>
      <c r="K13474" s="111" t="s">
        <v>709</v>
      </c>
      <c r="L13474" s="111" t="s">
        <v>708</v>
      </c>
      <c r="M13474" s="111" t="s">
        <v>710</v>
      </c>
      <c r="N13474" s="111">
        <v>3.7400000000000003E-2</v>
      </c>
      <c r="O13474" s="114">
        <v>17.3</v>
      </c>
    </row>
    <row r="13475" spans="1:15">
      <c r="A13475" s="108"/>
      <c r="B13475" s="108"/>
      <c r="I13475" s="113">
        <f t="shared" si="0"/>
        <v>89035</v>
      </c>
      <c r="J13475" s="111">
        <v>89035</v>
      </c>
      <c r="K13475" s="111" t="s">
        <v>3998</v>
      </c>
      <c r="L13475" s="111" t="s">
        <v>701</v>
      </c>
      <c r="M13475" s="111" t="s">
        <v>729</v>
      </c>
      <c r="N13475" s="111">
        <v>1E-3</v>
      </c>
      <c r="O13475" s="114">
        <v>103.22</v>
      </c>
    </row>
    <row r="13476" spans="1:15">
      <c r="A13476" s="108"/>
      <c r="B13476" s="108"/>
      <c r="I13476" s="113">
        <f t="shared" si="0"/>
        <v>89036</v>
      </c>
      <c r="J13476" s="111">
        <v>89036</v>
      </c>
      <c r="K13476" s="111" t="s">
        <v>3999</v>
      </c>
      <c r="L13476" s="111" t="s">
        <v>704</v>
      </c>
      <c r="M13476" s="111" t="s">
        <v>729</v>
      </c>
      <c r="N13476" s="111">
        <v>3.7000000000000002E-3</v>
      </c>
      <c r="O13476" s="114">
        <v>31.57</v>
      </c>
    </row>
    <row r="13477" spans="1:15">
      <c r="A13477" s="108"/>
      <c r="B13477" s="108"/>
      <c r="I13477" s="113">
        <f t="shared" si="0"/>
        <v>91486</v>
      </c>
      <c r="J13477" s="111">
        <v>91486</v>
      </c>
      <c r="K13477" s="111" t="s">
        <v>4007</v>
      </c>
      <c r="L13477" s="111" t="s">
        <v>704</v>
      </c>
      <c r="M13477" s="111" t="s">
        <v>729</v>
      </c>
      <c r="N13477" s="111">
        <v>3.3999999999999998E-3</v>
      </c>
      <c r="O13477" s="114">
        <v>36.24</v>
      </c>
    </row>
    <row r="13478" spans="1:15">
      <c r="A13478" s="108"/>
      <c r="B13478" s="108"/>
      <c r="I13478" s="113">
        <f t="shared" si="0"/>
        <v>6880</v>
      </c>
      <c r="J13478" s="111">
        <v>6880</v>
      </c>
      <c r="K13478" s="111" t="s">
        <v>3993</v>
      </c>
      <c r="L13478" s="111" t="s">
        <v>704</v>
      </c>
      <c r="M13478" s="111" t="s">
        <v>729</v>
      </c>
      <c r="N13478" s="111">
        <v>3.8E-3</v>
      </c>
      <c r="O13478" s="114">
        <v>47.43</v>
      </c>
    </row>
    <row r="13479" spans="1:15">
      <c r="A13479" s="108"/>
      <c r="B13479" s="108"/>
      <c r="I13479" s="113">
        <f t="shared" si="0"/>
        <v>7030</v>
      </c>
      <c r="J13479" s="111">
        <v>7030</v>
      </c>
      <c r="K13479" s="111" t="s">
        <v>4022</v>
      </c>
      <c r="L13479" s="111" t="s">
        <v>701</v>
      </c>
      <c r="M13479" s="111" t="s">
        <v>729</v>
      </c>
      <c r="N13479" s="111">
        <v>5.4000000000000003E-3</v>
      </c>
      <c r="O13479" s="114">
        <v>122.65</v>
      </c>
    </row>
    <row r="13480" spans="1:15">
      <c r="A13480" s="108"/>
      <c r="B13480" s="108"/>
      <c r="I13480" s="113">
        <f t="shared" si="0"/>
        <v>41903</v>
      </c>
      <c r="J13480" s="111">
        <v>41903</v>
      </c>
      <c r="K13480" s="111" t="s">
        <v>4008</v>
      </c>
      <c r="L13480" s="111" t="s">
        <v>723</v>
      </c>
      <c r="M13480" s="111" t="s">
        <v>710</v>
      </c>
      <c r="N13480" s="111">
        <v>3.9</v>
      </c>
      <c r="O13480" s="114">
        <v>2.37</v>
      </c>
    </row>
    <row r="13481" spans="1:15">
      <c r="A13481" s="108"/>
      <c r="B13481" s="108"/>
      <c r="I13481" s="113">
        <f t="shared" si="0"/>
        <v>83362</v>
      </c>
      <c r="J13481" s="111">
        <v>83362</v>
      </c>
      <c r="K13481" s="111" t="s">
        <v>4006</v>
      </c>
      <c r="L13481" s="111" t="s">
        <v>701</v>
      </c>
      <c r="M13481" s="111" t="s">
        <v>729</v>
      </c>
      <c r="N13481" s="111">
        <v>1.8E-3</v>
      </c>
      <c r="O13481" s="114">
        <v>160.19999999999999</v>
      </c>
    </row>
    <row r="13482" spans="1:15">
      <c r="A13482" s="108"/>
      <c r="B13482" s="108"/>
      <c r="I13482" s="113">
        <f t="shared" si="0"/>
        <v>89036</v>
      </c>
      <c r="J13482" s="111">
        <v>89036</v>
      </c>
      <c r="K13482" s="111" t="s">
        <v>3999</v>
      </c>
      <c r="L13482" s="111" t="s">
        <v>704</v>
      </c>
      <c r="M13482" s="111" t="s">
        <v>729</v>
      </c>
      <c r="N13482" s="111">
        <v>4.3E-3</v>
      </c>
      <c r="O13482" s="114">
        <v>31.57</v>
      </c>
    </row>
    <row r="13483" spans="1:15">
      <c r="A13483" s="108"/>
      <c r="B13483" s="108"/>
      <c r="I13483" s="113">
        <f t="shared" si="0"/>
        <v>91486</v>
      </c>
      <c r="J13483" s="111">
        <v>91486</v>
      </c>
      <c r="K13483" s="111" t="s">
        <v>4007</v>
      </c>
      <c r="L13483" s="111" t="s">
        <v>704</v>
      </c>
      <c r="M13483" s="111" t="s">
        <v>729</v>
      </c>
      <c r="N13483" s="111">
        <v>3.5999999999999999E-3</v>
      </c>
      <c r="O13483" s="114">
        <v>36.24</v>
      </c>
    </row>
    <row r="13484" spans="1:15">
      <c r="A13484" s="108"/>
      <c r="B13484" s="108"/>
      <c r="I13484" s="113">
        <f t="shared" si="0"/>
        <v>6879</v>
      </c>
      <c r="J13484" s="111">
        <v>6879</v>
      </c>
      <c r="K13484" s="111" t="s">
        <v>3992</v>
      </c>
      <c r="L13484" s="111" t="s">
        <v>701</v>
      </c>
      <c r="M13484" s="111" t="s">
        <v>729</v>
      </c>
      <c r="N13484" s="111">
        <v>1.8E-3</v>
      </c>
      <c r="O13484" s="114">
        <v>112.67</v>
      </c>
    </row>
    <row r="13485" spans="1:15">
      <c r="A13485" s="108"/>
      <c r="B13485" s="108"/>
      <c r="I13485" s="113">
        <f t="shared" si="0"/>
        <v>6880</v>
      </c>
      <c r="J13485" s="111">
        <v>6880</v>
      </c>
      <c r="K13485" s="111" t="s">
        <v>3993</v>
      </c>
      <c r="L13485" s="111" t="s">
        <v>704</v>
      </c>
      <c r="M13485" s="111" t="s">
        <v>729</v>
      </c>
      <c r="N13485" s="111">
        <v>3.7000000000000002E-3</v>
      </c>
      <c r="O13485" s="114">
        <v>47.43</v>
      </c>
    </row>
    <row r="13486" spans="1:15">
      <c r="A13486" s="108"/>
      <c r="B13486" s="108"/>
      <c r="I13486" s="113">
        <f t="shared" si="0"/>
        <v>7030</v>
      </c>
      <c r="J13486" s="111">
        <v>7030</v>
      </c>
      <c r="K13486" s="111" t="s">
        <v>4022</v>
      </c>
      <c r="L13486" s="111" t="s">
        <v>701</v>
      </c>
      <c r="M13486" s="111" t="s">
        <v>729</v>
      </c>
      <c r="N13486" s="111">
        <v>5.4999999999999997E-3</v>
      </c>
      <c r="O13486" s="114">
        <v>122.65</v>
      </c>
    </row>
    <row r="13487" spans="1:15">
      <c r="A13487" s="108"/>
      <c r="B13487" s="108"/>
      <c r="I13487" s="113">
        <f t="shared" si="0"/>
        <v>41903</v>
      </c>
      <c r="J13487" s="111">
        <v>41903</v>
      </c>
      <c r="K13487" s="111" t="s">
        <v>4008</v>
      </c>
      <c r="L13487" s="111" t="s">
        <v>723</v>
      </c>
      <c r="M13487" s="111" t="s">
        <v>710</v>
      </c>
      <c r="N13487" s="111">
        <v>4.5</v>
      </c>
      <c r="O13487" s="114">
        <v>2.37</v>
      </c>
    </row>
    <row r="13488" spans="1:15">
      <c r="A13488" s="108"/>
      <c r="B13488" s="108"/>
      <c r="I13488" s="113">
        <f t="shared" si="0"/>
        <v>88316</v>
      </c>
      <c r="J13488" s="111">
        <v>88316</v>
      </c>
      <c r="K13488" s="111" t="s">
        <v>709</v>
      </c>
      <c r="L13488" s="111" t="s">
        <v>708</v>
      </c>
      <c r="M13488" s="111" t="s">
        <v>710</v>
      </c>
      <c r="N13488" s="111">
        <v>4.3700000000000003E-2</v>
      </c>
      <c r="O13488" s="114">
        <v>17.3</v>
      </c>
    </row>
    <row r="13489" spans="1:15">
      <c r="A13489" s="108"/>
      <c r="B13489" s="108"/>
      <c r="I13489" s="113">
        <f t="shared" si="0"/>
        <v>89035</v>
      </c>
      <c r="J13489" s="111">
        <v>89035</v>
      </c>
      <c r="K13489" s="111" t="s">
        <v>3998</v>
      </c>
      <c r="L13489" s="111" t="s">
        <v>701</v>
      </c>
      <c r="M13489" s="111" t="s">
        <v>729</v>
      </c>
      <c r="N13489" s="111">
        <v>1.2999999999999999E-3</v>
      </c>
      <c r="O13489" s="114">
        <v>103.22</v>
      </c>
    </row>
    <row r="13490" spans="1:15">
      <c r="A13490" s="108"/>
      <c r="B13490" s="108"/>
      <c r="I13490" s="113">
        <f t="shared" si="0"/>
        <v>89036</v>
      </c>
      <c r="J13490" s="111">
        <v>89036</v>
      </c>
      <c r="K13490" s="111" t="s">
        <v>3999</v>
      </c>
      <c r="L13490" s="111" t="s">
        <v>704</v>
      </c>
      <c r="M13490" s="111" t="s">
        <v>729</v>
      </c>
      <c r="N13490" s="111">
        <v>4.1999999999999997E-3</v>
      </c>
      <c r="O13490" s="114">
        <v>31.57</v>
      </c>
    </row>
    <row r="13491" spans="1:15">
      <c r="A13491" s="108"/>
      <c r="B13491" s="108"/>
      <c r="I13491" s="113">
        <f t="shared" si="0"/>
        <v>91386</v>
      </c>
      <c r="J13491" s="111">
        <v>91386</v>
      </c>
      <c r="K13491" s="111" t="s">
        <v>3883</v>
      </c>
      <c r="L13491" s="111" t="s">
        <v>701</v>
      </c>
      <c r="M13491" s="111" t="s">
        <v>729</v>
      </c>
      <c r="N13491" s="111">
        <v>6.9999999999999999E-4</v>
      </c>
      <c r="O13491" s="114">
        <v>136.91999999999999</v>
      </c>
    </row>
    <row r="13492" spans="1:15">
      <c r="A13492" s="108"/>
      <c r="B13492" s="108"/>
      <c r="I13492" s="113">
        <f t="shared" si="0"/>
        <v>91486</v>
      </c>
      <c r="J13492" s="111">
        <v>91486</v>
      </c>
      <c r="K13492" s="111" t="s">
        <v>4007</v>
      </c>
      <c r="L13492" s="111" t="s">
        <v>704</v>
      </c>
      <c r="M13492" s="111" t="s">
        <v>729</v>
      </c>
      <c r="N13492" s="111">
        <v>3.7000000000000002E-3</v>
      </c>
      <c r="O13492" s="114">
        <v>36.24</v>
      </c>
    </row>
    <row r="13493" spans="1:15">
      <c r="A13493" s="108"/>
      <c r="B13493" s="108"/>
      <c r="I13493" s="113">
        <f t="shared" si="0"/>
        <v>367</v>
      </c>
      <c r="J13493" s="111">
        <v>367</v>
      </c>
      <c r="K13493" s="111" t="s">
        <v>1801</v>
      </c>
      <c r="L13493" s="111" t="s">
        <v>750</v>
      </c>
      <c r="M13493" s="111" t="s">
        <v>710</v>
      </c>
      <c r="N13493" s="111">
        <v>0.114</v>
      </c>
      <c r="O13493" s="114">
        <v>60.03</v>
      </c>
    </row>
    <row r="13494" spans="1:15">
      <c r="A13494" s="108"/>
      <c r="B13494" s="108"/>
      <c r="I13494" s="113">
        <f t="shared" si="0"/>
        <v>4385</v>
      </c>
      <c r="J13494" s="111">
        <v>4385</v>
      </c>
      <c r="K13494" s="111" t="s">
        <v>4023</v>
      </c>
      <c r="L13494" s="111" t="s">
        <v>1730</v>
      </c>
      <c r="M13494" s="111" t="s">
        <v>710</v>
      </c>
      <c r="N13494" s="111">
        <v>3.3000000000000002E-2</v>
      </c>
      <c r="O13494" s="131">
        <v>1200</v>
      </c>
    </row>
    <row r="13495" spans="1:15">
      <c r="A13495" s="108"/>
      <c r="B13495" s="108"/>
      <c r="I13495" s="113">
        <f t="shared" si="0"/>
        <v>4741</v>
      </c>
      <c r="J13495" s="111">
        <v>4741</v>
      </c>
      <c r="K13495" s="111" t="s">
        <v>3987</v>
      </c>
      <c r="L13495" s="111" t="s">
        <v>750</v>
      </c>
      <c r="M13495" s="111" t="s">
        <v>702</v>
      </c>
      <c r="N13495" s="111">
        <v>2.0400000000000001E-2</v>
      </c>
      <c r="O13495" s="114">
        <v>41.59</v>
      </c>
    </row>
    <row r="13496" spans="1:15">
      <c r="A13496" s="108"/>
      <c r="B13496" s="108"/>
      <c r="I13496" s="113">
        <f t="shared" si="0"/>
        <v>5684</v>
      </c>
      <c r="J13496" s="111">
        <v>5684</v>
      </c>
      <c r="K13496" s="111" t="s">
        <v>3994</v>
      </c>
      <c r="L13496" s="111" t="s">
        <v>701</v>
      </c>
      <c r="M13496" s="111" t="s">
        <v>729</v>
      </c>
      <c r="N13496" s="111">
        <v>3.0999999999999999E-3</v>
      </c>
      <c r="O13496" s="114">
        <v>87.33</v>
      </c>
    </row>
    <row r="13497" spans="1:15">
      <c r="A13497" s="108"/>
      <c r="B13497" s="108"/>
      <c r="I13497" s="113">
        <f t="shared" si="0"/>
        <v>5685</v>
      </c>
      <c r="J13497" s="111">
        <v>5685</v>
      </c>
      <c r="K13497" s="111" t="s">
        <v>3995</v>
      </c>
      <c r="L13497" s="111" t="s">
        <v>704</v>
      </c>
      <c r="M13497" s="111" t="s">
        <v>729</v>
      </c>
      <c r="N13497" s="111">
        <v>0.107</v>
      </c>
      <c r="O13497" s="114">
        <v>37.19</v>
      </c>
    </row>
    <row r="13498" spans="1:15">
      <c r="A13498" s="108"/>
      <c r="B13498" s="108"/>
      <c r="I13498" s="113">
        <f t="shared" si="0"/>
        <v>88260</v>
      </c>
      <c r="J13498" s="111">
        <v>88260</v>
      </c>
      <c r="K13498" s="111" t="s">
        <v>3990</v>
      </c>
      <c r="L13498" s="111" t="s">
        <v>708</v>
      </c>
      <c r="M13498" s="111" t="s">
        <v>702</v>
      </c>
      <c r="N13498" s="111">
        <v>0.33050000000000002</v>
      </c>
      <c r="O13498" s="114">
        <v>19.78</v>
      </c>
    </row>
    <row r="13499" spans="1:15">
      <c r="A13499" s="108"/>
      <c r="B13499" s="108"/>
      <c r="I13499" s="113">
        <f t="shared" si="0"/>
        <v>88316</v>
      </c>
      <c r="J13499" s="111">
        <v>88316</v>
      </c>
      <c r="K13499" s="111" t="s">
        <v>709</v>
      </c>
      <c r="L13499" s="111" t="s">
        <v>708</v>
      </c>
      <c r="M13499" s="111" t="s">
        <v>710</v>
      </c>
      <c r="N13499" s="111">
        <v>0.33050000000000002</v>
      </c>
      <c r="O13499" s="114">
        <v>17.3</v>
      </c>
    </row>
    <row r="13500" spans="1:15">
      <c r="A13500" s="108"/>
      <c r="B13500" s="108"/>
      <c r="I13500" s="113">
        <f t="shared" si="0"/>
        <v>4720</v>
      </c>
      <c r="J13500" s="111">
        <v>4720</v>
      </c>
      <c r="K13500" s="111" t="s">
        <v>1802</v>
      </c>
      <c r="L13500" s="111" t="s">
        <v>750</v>
      </c>
      <c r="M13500" s="111" t="s">
        <v>702</v>
      </c>
      <c r="N13500" s="111">
        <v>2.0400000000000001E-2</v>
      </c>
      <c r="O13500" s="114">
        <v>55.63</v>
      </c>
    </row>
    <row r="13501" spans="1:15">
      <c r="A13501" s="108"/>
      <c r="B13501" s="108"/>
      <c r="I13501" s="113">
        <f t="shared" si="0"/>
        <v>5685</v>
      </c>
      <c r="J13501" s="111">
        <v>5685</v>
      </c>
      <c r="K13501" s="111" t="s">
        <v>3995</v>
      </c>
      <c r="L13501" s="111" t="s">
        <v>704</v>
      </c>
      <c r="M13501" s="111" t="s">
        <v>729</v>
      </c>
      <c r="N13501" s="111">
        <v>0.12139999999999999</v>
      </c>
      <c r="O13501" s="114">
        <v>37.19</v>
      </c>
    </row>
    <row r="13502" spans="1:15">
      <c r="A13502" s="108"/>
      <c r="B13502" s="108"/>
      <c r="I13502" s="113">
        <f t="shared" si="0"/>
        <v>7030</v>
      </c>
      <c r="J13502" s="111">
        <v>7030</v>
      </c>
      <c r="K13502" s="111" t="s">
        <v>4022</v>
      </c>
      <c r="L13502" s="111" t="s">
        <v>701</v>
      </c>
      <c r="M13502" s="111" t="s">
        <v>729</v>
      </c>
      <c r="N13502" s="111">
        <v>0.1245</v>
      </c>
      <c r="O13502" s="114">
        <v>122.65</v>
      </c>
    </row>
    <row r="13503" spans="1:15">
      <c r="A13503" s="108"/>
      <c r="B13503" s="108"/>
      <c r="I13503" s="113">
        <f t="shared" si="0"/>
        <v>41903</v>
      </c>
      <c r="J13503" s="111">
        <v>41903</v>
      </c>
      <c r="K13503" s="111" t="s">
        <v>4008</v>
      </c>
      <c r="L13503" s="111" t="s">
        <v>723</v>
      </c>
      <c r="M13503" s="111" t="s">
        <v>710</v>
      </c>
      <c r="N13503" s="111">
        <v>4</v>
      </c>
      <c r="O13503" s="114">
        <v>2.37</v>
      </c>
    </row>
    <row r="13504" spans="1:15">
      <c r="A13504" s="108"/>
      <c r="B13504" s="108"/>
      <c r="I13504" s="113">
        <f t="shared" si="0"/>
        <v>88260</v>
      </c>
      <c r="J13504" s="111">
        <v>88260</v>
      </c>
      <c r="K13504" s="111" t="s">
        <v>3990</v>
      </c>
      <c r="L13504" s="111" t="s">
        <v>708</v>
      </c>
      <c r="M13504" s="111" t="s">
        <v>702</v>
      </c>
      <c r="N13504" s="111">
        <v>0.3735</v>
      </c>
      <c r="O13504" s="114">
        <v>19.78</v>
      </c>
    </row>
    <row r="13505" spans="1:15">
      <c r="A13505" s="108"/>
      <c r="B13505" s="108"/>
      <c r="I13505" s="113">
        <f t="shared" si="0"/>
        <v>88316</v>
      </c>
      <c r="J13505" s="111">
        <v>88316</v>
      </c>
      <c r="K13505" s="111" t="s">
        <v>709</v>
      </c>
      <c r="L13505" s="111" t="s">
        <v>708</v>
      </c>
      <c r="M13505" s="111" t="s">
        <v>710</v>
      </c>
      <c r="N13505" s="111">
        <v>0.3735</v>
      </c>
      <c r="O13505" s="114">
        <v>17.3</v>
      </c>
    </row>
    <row r="13506" spans="1:15">
      <c r="A13506" s="108"/>
      <c r="B13506" s="108"/>
      <c r="I13506" s="113">
        <f t="shared" si="0"/>
        <v>5685</v>
      </c>
      <c r="J13506" s="111">
        <v>5685</v>
      </c>
      <c r="K13506" s="111" t="s">
        <v>3995</v>
      </c>
      <c r="L13506" s="111" t="s">
        <v>704</v>
      </c>
      <c r="M13506" s="111" t="s">
        <v>729</v>
      </c>
      <c r="N13506" s="111">
        <v>0.13089999999999999</v>
      </c>
      <c r="O13506" s="114">
        <v>37.19</v>
      </c>
    </row>
    <row r="13507" spans="1:15">
      <c r="A13507" s="108"/>
      <c r="B13507" s="108"/>
      <c r="I13507" s="113">
        <f t="shared" si="0"/>
        <v>88260</v>
      </c>
      <c r="J13507" s="111">
        <v>88260</v>
      </c>
      <c r="K13507" s="111" t="s">
        <v>3990</v>
      </c>
      <c r="L13507" s="111" t="s">
        <v>708</v>
      </c>
      <c r="M13507" s="111" t="s">
        <v>702</v>
      </c>
      <c r="N13507" s="111">
        <v>0.40210000000000001</v>
      </c>
      <c r="O13507" s="114">
        <v>19.78</v>
      </c>
    </row>
    <row r="13508" spans="1:15">
      <c r="A13508" s="108"/>
      <c r="B13508" s="108"/>
      <c r="I13508" s="113">
        <f t="shared" si="0"/>
        <v>88316</v>
      </c>
      <c r="J13508" s="111">
        <v>88316</v>
      </c>
      <c r="K13508" s="111" t="s">
        <v>709</v>
      </c>
      <c r="L13508" s="111" t="s">
        <v>708</v>
      </c>
      <c r="M13508" s="111" t="s">
        <v>710</v>
      </c>
      <c r="N13508" s="111">
        <v>0.40210000000000001</v>
      </c>
      <c r="O13508" s="114">
        <v>17.3</v>
      </c>
    </row>
    <row r="13509" spans="1:15">
      <c r="A13509" s="108"/>
      <c r="B13509" s="108"/>
      <c r="I13509" s="113">
        <f t="shared" si="0"/>
        <v>88628</v>
      </c>
      <c r="J13509" s="111">
        <v>88628</v>
      </c>
      <c r="K13509" s="111" t="s">
        <v>1926</v>
      </c>
      <c r="L13509" s="111" t="s">
        <v>750</v>
      </c>
      <c r="M13509" s="111" t="s">
        <v>702</v>
      </c>
      <c r="N13509" s="111">
        <v>2.0400000000000001E-2</v>
      </c>
      <c r="O13509" s="114">
        <v>348.58</v>
      </c>
    </row>
    <row r="13510" spans="1:15">
      <c r="A13510" s="108"/>
      <c r="B13510" s="108"/>
      <c r="I13510" s="113">
        <f t="shared" si="0"/>
        <v>4741</v>
      </c>
      <c r="J13510" s="111">
        <v>4741</v>
      </c>
      <c r="K13510" s="111" t="s">
        <v>3987</v>
      </c>
      <c r="L13510" s="111" t="s">
        <v>750</v>
      </c>
      <c r="M13510" s="111" t="s">
        <v>702</v>
      </c>
      <c r="N13510" s="111">
        <v>4.3999999999999997E-2</v>
      </c>
      <c r="O13510" s="114">
        <v>41.59</v>
      </c>
    </row>
    <row r="13511" spans="1:15">
      <c r="A13511" s="108"/>
      <c r="B13511" s="108"/>
      <c r="I13511" s="113">
        <f t="shared" si="0"/>
        <v>5685</v>
      </c>
      <c r="J13511" s="111">
        <v>5685</v>
      </c>
      <c r="K13511" s="111" t="s">
        <v>3995</v>
      </c>
      <c r="L13511" s="111" t="s">
        <v>704</v>
      </c>
      <c r="M13511" s="111" t="s">
        <v>729</v>
      </c>
      <c r="N13511" s="111">
        <v>8.3900000000000002E-2</v>
      </c>
      <c r="O13511" s="114">
        <v>37.19</v>
      </c>
    </row>
    <row r="13512" spans="1:15">
      <c r="A13512" s="108"/>
      <c r="B13512" s="108"/>
      <c r="I13512" s="113">
        <f t="shared" si="0"/>
        <v>13186</v>
      </c>
      <c r="J13512" s="111">
        <v>13186</v>
      </c>
      <c r="K13512" s="111" t="s">
        <v>4024</v>
      </c>
      <c r="L13512" s="111" t="s">
        <v>750</v>
      </c>
      <c r="M13512" s="111" t="s">
        <v>702</v>
      </c>
      <c r="N13512" s="111">
        <v>0.11899999999999999</v>
      </c>
      <c r="O13512" s="114">
        <v>71.37</v>
      </c>
    </row>
    <row r="13513" spans="1:15">
      <c r="A13513" s="108"/>
      <c r="B13513" s="108"/>
      <c r="I13513" s="113">
        <f t="shared" si="0"/>
        <v>88260</v>
      </c>
      <c r="J13513" s="111">
        <v>88260</v>
      </c>
      <c r="K13513" s="111" t="s">
        <v>3990</v>
      </c>
      <c r="L13513" s="111" t="s">
        <v>708</v>
      </c>
      <c r="M13513" s="111" t="s">
        <v>702</v>
      </c>
      <c r="N13513" s="111">
        <v>0.26090000000000002</v>
      </c>
      <c r="O13513" s="114">
        <v>19.78</v>
      </c>
    </row>
    <row r="13514" spans="1:15">
      <c r="A13514" s="108"/>
      <c r="B13514" s="108"/>
      <c r="I13514" s="113">
        <f t="shared" si="0"/>
        <v>88316</v>
      </c>
      <c r="J13514" s="111">
        <v>88316</v>
      </c>
      <c r="K13514" s="111" t="s">
        <v>709</v>
      </c>
      <c r="L13514" s="111" t="s">
        <v>708</v>
      </c>
      <c r="M13514" s="111" t="s">
        <v>710</v>
      </c>
      <c r="N13514" s="111">
        <v>0.26090000000000002</v>
      </c>
      <c r="O13514" s="114">
        <v>17.3</v>
      </c>
    </row>
    <row r="13515" spans="1:15">
      <c r="A13515" s="108"/>
      <c r="B13515" s="108"/>
      <c r="I13515" s="113">
        <f t="shared" si="0"/>
        <v>4720</v>
      </c>
      <c r="J13515" s="111">
        <v>4720</v>
      </c>
      <c r="K13515" s="111" t="s">
        <v>1802</v>
      </c>
      <c r="L13515" s="111" t="s">
        <v>750</v>
      </c>
      <c r="M13515" s="111" t="s">
        <v>702</v>
      </c>
      <c r="N13515" s="111">
        <v>4.3999999999999997E-2</v>
      </c>
      <c r="O13515" s="114">
        <v>55.63</v>
      </c>
    </row>
    <row r="13516" spans="1:15">
      <c r="A13516" s="108"/>
      <c r="B13516" s="108"/>
      <c r="I13516" s="113">
        <f t="shared" si="0"/>
        <v>5685</v>
      </c>
      <c r="J13516" s="111">
        <v>5685</v>
      </c>
      <c r="K13516" s="111" t="s">
        <v>3995</v>
      </c>
      <c r="L13516" s="111" t="s">
        <v>704</v>
      </c>
      <c r="M13516" s="111" t="s">
        <v>729</v>
      </c>
      <c r="N13516" s="111">
        <v>9.8199999999999996E-2</v>
      </c>
      <c r="O13516" s="114">
        <v>37.19</v>
      </c>
    </row>
    <row r="13517" spans="1:15">
      <c r="A13517" s="108"/>
      <c r="B13517" s="108"/>
      <c r="I13517" s="113">
        <f t="shared" si="0"/>
        <v>7030</v>
      </c>
      <c r="J13517" s="111">
        <v>7030</v>
      </c>
      <c r="K13517" s="111" t="s">
        <v>4022</v>
      </c>
      <c r="L13517" s="111" t="s">
        <v>701</v>
      </c>
      <c r="M13517" s="111" t="s">
        <v>729</v>
      </c>
      <c r="N13517" s="111">
        <v>0.1013</v>
      </c>
      <c r="O13517" s="114">
        <v>122.65</v>
      </c>
    </row>
    <row r="13518" spans="1:15">
      <c r="A13518" s="108"/>
      <c r="B13518" s="108"/>
      <c r="I13518" s="113">
        <f t="shared" si="0"/>
        <v>41903</v>
      </c>
      <c r="J13518" s="111">
        <v>41903</v>
      </c>
      <c r="K13518" s="111" t="s">
        <v>4008</v>
      </c>
      <c r="L13518" s="111" t="s">
        <v>723</v>
      </c>
      <c r="M13518" s="111" t="s">
        <v>710</v>
      </c>
      <c r="N13518" s="111">
        <v>8.6</v>
      </c>
      <c r="O13518" s="114">
        <v>2.37</v>
      </c>
    </row>
    <row r="13519" spans="1:15">
      <c r="A13519" s="108"/>
      <c r="B13519" s="108"/>
      <c r="I13519" s="113">
        <f t="shared" si="0"/>
        <v>88260</v>
      </c>
      <c r="J13519" s="111">
        <v>88260</v>
      </c>
      <c r="K13519" s="111" t="s">
        <v>3990</v>
      </c>
      <c r="L13519" s="111" t="s">
        <v>708</v>
      </c>
      <c r="M13519" s="111" t="s">
        <v>702</v>
      </c>
      <c r="N13519" s="111">
        <v>0.30399999999999999</v>
      </c>
      <c r="O13519" s="114">
        <v>19.78</v>
      </c>
    </row>
    <row r="13520" spans="1:15">
      <c r="A13520" s="108"/>
      <c r="B13520" s="108"/>
      <c r="I13520" s="113">
        <f t="shared" si="0"/>
        <v>5685</v>
      </c>
      <c r="J13520" s="111">
        <v>5685</v>
      </c>
      <c r="K13520" s="111" t="s">
        <v>3995</v>
      </c>
      <c r="L13520" s="111" t="s">
        <v>704</v>
      </c>
      <c r="M13520" s="111" t="s">
        <v>729</v>
      </c>
      <c r="N13520" s="111">
        <v>0.1077</v>
      </c>
      <c r="O13520" s="114">
        <v>37.19</v>
      </c>
    </row>
    <row r="13521" spans="1:15">
      <c r="A13521" s="108"/>
      <c r="B13521" s="108"/>
      <c r="I13521" s="113">
        <f t="shared" si="0"/>
        <v>88260</v>
      </c>
      <c r="J13521" s="111">
        <v>88260</v>
      </c>
      <c r="K13521" s="111" t="s">
        <v>3990</v>
      </c>
      <c r="L13521" s="111" t="s">
        <v>708</v>
      </c>
      <c r="M13521" s="111" t="s">
        <v>702</v>
      </c>
      <c r="N13521" s="111">
        <v>0.33250000000000002</v>
      </c>
      <c r="O13521" s="114">
        <v>19.78</v>
      </c>
    </row>
    <row r="13522" spans="1:15">
      <c r="A13522" s="108"/>
      <c r="B13522" s="108"/>
      <c r="I13522" s="113">
        <f t="shared" si="0"/>
        <v>88316</v>
      </c>
      <c r="J13522" s="111">
        <v>88316</v>
      </c>
      <c r="K13522" s="111" t="s">
        <v>709</v>
      </c>
      <c r="L13522" s="111" t="s">
        <v>708</v>
      </c>
      <c r="M13522" s="111" t="s">
        <v>710</v>
      </c>
      <c r="N13522" s="111">
        <v>0.33250000000000002</v>
      </c>
      <c r="O13522" s="114">
        <v>17.3</v>
      </c>
    </row>
    <row r="13523" spans="1:15">
      <c r="A13523" s="108"/>
      <c r="B13523" s="108"/>
      <c r="I13523" s="113">
        <f t="shared" si="0"/>
        <v>88628</v>
      </c>
      <c r="J13523" s="111">
        <v>88628</v>
      </c>
      <c r="K13523" s="111" t="s">
        <v>1926</v>
      </c>
      <c r="L13523" s="111" t="s">
        <v>750</v>
      </c>
      <c r="M13523" s="111" t="s">
        <v>702</v>
      </c>
      <c r="N13523" s="111">
        <v>4.3999999999999997E-2</v>
      </c>
      <c r="O13523" s="114">
        <v>348.58</v>
      </c>
    </row>
    <row r="13524" spans="1:15">
      <c r="A13524" s="108"/>
      <c r="B13524" s="108"/>
      <c r="I13524" s="113">
        <f t="shared" si="0"/>
        <v>5318</v>
      </c>
      <c r="J13524" s="111">
        <v>5318</v>
      </c>
      <c r="K13524" s="111" t="s">
        <v>4025</v>
      </c>
      <c r="L13524" s="111" t="s">
        <v>407</v>
      </c>
      <c r="M13524" s="111" t="s">
        <v>710</v>
      </c>
      <c r="N13524" s="111">
        <v>0.13</v>
      </c>
      <c r="O13524" s="114">
        <v>11.97</v>
      </c>
    </row>
    <row r="13525" spans="1:15">
      <c r="A13525" s="108"/>
      <c r="B13525" s="108"/>
      <c r="I13525" s="113">
        <f t="shared" si="0"/>
        <v>5824</v>
      </c>
      <c r="J13525" s="111">
        <v>5824</v>
      </c>
      <c r="K13525" s="111" t="s">
        <v>3898</v>
      </c>
      <c r="L13525" s="111" t="s">
        <v>701</v>
      </c>
      <c r="M13525" s="111" t="s">
        <v>729</v>
      </c>
      <c r="N13525" s="111">
        <v>3.333E-3</v>
      </c>
      <c r="O13525" s="114">
        <v>104.94</v>
      </c>
    </row>
    <row r="13526" spans="1:15">
      <c r="A13526" s="108"/>
      <c r="B13526" s="108"/>
      <c r="I13526" s="113">
        <f t="shared" si="0"/>
        <v>7343</v>
      </c>
      <c r="J13526" s="111">
        <v>7343</v>
      </c>
      <c r="K13526" s="111" t="s">
        <v>4026</v>
      </c>
      <c r="L13526" s="111" t="s">
        <v>407</v>
      </c>
      <c r="M13526" s="111" t="s">
        <v>702</v>
      </c>
      <c r="N13526" s="111">
        <v>0.6</v>
      </c>
      <c r="O13526" s="114">
        <v>13.39</v>
      </c>
    </row>
    <row r="13527" spans="1:15">
      <c r="A13527" s="108"/>
      <c r="B13527" s="108"/>
      <c r="I13527" s="113">
        <f t="shared" si="0"/>
        <v>7348</v>
      </c>
      <c r="J13527" s="111">
        <v>7348</v>
      </c>
      <c r="K13527" s="111" t="s">
        <v>4027</v>
      </c>
      <c r="L13527" s="111" t="s">
        <v>407</v>
      </c>
      <c r="M13527" s="111" t="s">
        <v>702</v>
      </c>
      <c r="N13527" s="111">
        <v>0.03</v>
      </c>
      <c r="O13527" s="114">
        <v>13.5</v>
      </c>
    </row>
    <row r="13528" spans="1:15">
      <c r="A13528" s="108"/>
      <c r="B13528" s="108"/>
      <c r="I13528" s="113">
        <f t="shared" si="0"/>
        <v>25972</v>
      </c>
      <c r="J13528" s="111">
        <v>25972</v>
      </c>
      <c r="K13528" s="111" t="s">
        <v>4028</v>
      </c>
      <c r="L13528" s="111" t="s">
        <v>723</v>
      </c>
      <c r="M13528" s="111" t="s">
        <v>702</v>
      </c>
      <c r="N13528" s="111">
        <v>0.4</v>
      </c>
      <c r="O13528" s="114">
        <v>9.44</v>
      </c>
    </row>
    <row r="13529" spans="1:15">
      <c r="A13529" s="108"/>
      <c r="B13529" s="108"/>
      <c r="I13529" s="113">
        <f t="shared" si="0"/>
        <v>88316</v>
      </c>
      <c r="J13529" s="111">
        <v>88316</v>
      </c>
      <c r="K13529" s="111" t="s">
        <v>709</v>
      </c>
      <c r="L13529" s="111" t="s">
        <v>708</v>
      </c>
      <c r="M13529" s="111" t="s">
        <v>710</v>
      </c>
      <c r="N13529" s="111">
        <v>3.3329999999999999E-2</v>
      </c>
      <c r="O13529" s="114">
        <v>17.3</v>
      </c>
    </row>
    <row r="13530" spans="1:15">
      <c r="A13530" s="108"/>
      <c r="B13530" s="108"/>
      <c r="I13530" s="113">
        <f t="shared" si="0"/>
        <v>95133</v>
      </c>
      <c r="J13530" s="111">
        <v>95133</v>
      </c>
      <c r="K13530" s="111" t="s">
        <v>4029</v>
      </c>
      <c r="L13530" s="111" t="s">
        <v>701</v>
      </c>
      <c r="M13530" s="111" t="s">
        <v>729</v>
      </c>
      <c r="N13530" s="111">
        <v>3.333E-3</v>
      </c>
      <c r="O13530" s="114">
        <v>99.19</v>
      </c>
    </row>
    <row r="13531" spans="1:15">
      <c r="A13531" s="108"/>
      <c r="B13531" s="108"/>
      <c r="I13531" s="113">
        <f t="shared" si="0"/>
        <v>11161</v>
      </c>
      <c r="J13531" s="111">
        <v>11161</v>
      </c>
      <c r="K13531" s="111" t="s">
        <v>4030</v>
      </c>
      <c r="L13531" s="111" t="s">
        <v>723</v>
      </c>
      <c r="M13531" s="111" t="s">
        <v>702</v>
      </c>
      <c r="N13531" s="111">
        <v>0.3</v>
      </c>
      <c r="O13531" s="114">
        <v>0.56000000000000005</v>
      </c>
    </row>
    <row r="13532" spans="1:15">
      <c r="A13532" s="108"/>
      <c r="B13532" s="108"/>
      <c r="I13532" s="113">
        <f t="shared" si="0"/>
        <v>88310</v>
      </c>
      <c r="J13532" s="111">
        <v>88310</v>
      </c>
      <c r="K13532" s="111" t="s">
        <v>1438</v>
      </c>
      <c r="L13532" s="111" t="s">
        <v>708</v>
      </c>
      <c r="M13532" s="111" t="s">
        <v>710</v>
      </c>
      <c r="N13532" s="111">
        <v>0.15</v>
      </c>
      <c r="O13532" s="114">
        <v>23.37</v>
      </c>
    </row>
    <row r="13533" spans="1:15">
      <c r="A13533" s="108"/>
      <c r="B13533" s="108"/>
      <c r="I13533" s="113">
        <f t="shared" si="0"/>
        <v>88316</v>
      </c>
      <c r="J13533" s="111">
        <v>88316</v>
      </c>
      <c r="K13533" s="111" t="s">
        <v>709</v>
      </c>
      <c r="L13533" s="111" t="s">
        <v>708</v>
      </c>
      <c r="M13533" s="111" t="s">
        <v>710</v>
      </c>
      <c r="N13533" s="111">
        <v>7.4999999999999997E-3</v>
      </c>
      <c r="O13533" s="114">
        <v>17.3</v>
      </c>
    </row>
    <row r="13534" spans="1:15">
      <c r="A13534" s="108"/>
      <c r="B13534" s="108"/>
      <c r="I13534" s="113">
        <f t="shared" si="0"/>
        <v>1518</v>
      </c>
      <c r="J13534" s="111">
        <v>1518</v>
      </c>
      <c r="K13534" s="111" t="s">
        <v>4031</v>
      </c>
      <c r="L13534" s="111" t="s">
        <v>3989</v>
      </c>
      <c r="M13534" s="111" t="s">
        <v>710</v>
      </c>
      <c r="N13534" s="111">
        <v>2.5548000000000002</v>
      </c>
      <c r="O13534" s="114">
        <v>320</v>
      </c>
    </row>
    <row r="13535" spans="1:15">
      <c r="A13535" s="108"/>
      <c r="B13535" s="108"/>
      <c r="I13535" s="113">
        <f t="shared" si="0"/>
        <v>5835</v>
      </c>
      <c r="J13535" s="111">
        <v>5835</v>
      </c>
      <c r="K13535" s="111" t="s">
        <v>4032</v>
      </c>
      <c r="L13535" s="111" t="s">
        <v>701</v>
      </c>
      <c r="M13535" s="111" t="s">
        <v>729</v>
      </c>
      <c r="N13535" s="111">
        <v>4.6399999999999997E-2</v>
      </c>
      <c r="O13535" s="114">
        <v>247.7</v>
      </c>
    </row>
    <row r="13536" spans="1:15">
      <c r="A13536" s="108"/>
      <c r="B13536" s="108"/>
      <c r="I13536" s="113">
        <f t="shared" si="0"/>
        <v>5837</v>
      </c>
      <c r="J13536" s="111">
        <v>5837</v>
      </c>
      <c r="K13536" s="111" t="s">
        <v>4033</v>
      </c>
      <c r="L13536" s="111" t="s">
        <v>704</v>
      </c>
      <c r="M13536" s="111" t="s">
        <v>729</v>
      </c>
      <c r="N13536" s="111">
        <v>9.4899999999999998E-2</v>
      </c>
      <c r="O13536" s="114">
        <v>97.14</v>
      </c>
    </row>
    <row r="13537" spans="1:15">
      <c r="A13537" s="108"/>
      <c r="B13537" s="108"/>
      <c r="I13537" s="113">
        <f t="shared" si="0"/>
        <v>88314</v>
      </c>
      <c r="J13537" s="111">
        <v>88314</v>
      </c>
      <c r="K13537" s="111" t="s">
        <v>4034</v>
      </c>
      <c r="L13537" s="111" t="s">
        <v>708</v>
      </c>
      <c r="M13537" s="111" t="s">
        <v>702</v>
      </c>
      <c r="N13537" s="111">
        <v>1.1301000000000001</v>
      </c>
      <c r="O13537" s="114">
        <v>15.8</v>
      </c>
    </row>
    <row r="13538" spans="1:15">
      <c r="A13538" s="108"/>
      <c r="B13538" s="108"/>
      <c r="I13538" s="113">
        <f t="shared" si="0"/>
        <v>91386</v>
      </c>
      <c r="J13538" s="111">
        <v>91386</v>
      </c>
      <c r="K13538" s="111" t="s">
        <v>3883</v>
      </c>
      <c r="L13538" s="111" t="s">
        <v>701</v>
      </c>
      <c r="M13538" s="111" t="s">
        <v>729</v>
      </c>
      <c r="N13538" s="111">
        <v>4.6399999999999997E-2</v>
      </c>
      <c r="O13538" s="114">
        <v>136.91999999999999</v>
      </c>
    </row>
    <row r="13539" spans="1:15">
      <c r="A13539" s="108"/>
      <c r="B13539" s="108"/>
      <c r="I13539" s="113">
        <f t="shared" si="0"/>
        <v>95631</v>
      </c>
      <c r="J13539" s="111">
        <v>95631</v>
      </c>
      <c r="K13539" s="111" t="s">
        <v>4035</v>
      </c>
      <c r="L13539" s="111" t="s">
        <v>701</v>
      </c>
      <c r="M13539" s="111" t="s">
        <v>729</v>
      </c>
      <c r="N13539" s="111">
        <v>8.0500000000000002E-2</v>
      </c>
      <c r="O13539" s="114">
        <v>123.22</v>
      </c>
    </row>
    <row r="13540" spans="1:15">
      <c r="A13540" s="108"/>
      <c r="B13540" s="108"/>
      <c r="I13540" s="113">
        <f t="shared" si="0"/>
        <v>95632</v>
      </c>
      <c r="J13540" s="111">
        <v>95632</v>
      </c>
      <c r="K13540" s="111" t="s">
        <v>4036</v>
      </c>
      <c r="L13540" s="111" t="s">
        <v>704</v>
      </c>
      <c r="M13540" s="111" t="s">
        <v>729</v>
      </c>
      <c r="N13540" s="111">
        <v>6.0699999999999997E-2</v>
      </c>
      <c r="O13540" s="114">
        <v>46.21</v>
      </c>
    </row>
    <row r="13541" spans="1:15">
      <c r="A13541" s="108"/>
      <c r="B13541" s="108"/>
      <c r="I13541" s="113">
        <f t="shared" si="0"/>
        <v>96155</v>
      </c>
      <c r="J13541" s="111">
        <v>96155</v>
      </c>
      <c r="K13541" s="111" t="s">
        <v>4037</v>
      </c>
      <c r="L13541" s="111" t="s">
        <v>704</v>
      </c>
      <c r="M13541" s="111" t="s">
        <v>729</v>
      </c>
      <c r="N13541" s="111">
        <v>0.1071</v>
      </c>
      <c r="O13541" s="114">
        <v>33.76</v>
      </c>
    </row>
    <row r="13542" spans="1:15">
      <c r="A13542" s="108"/>
      <c r="B13542" s="108"/>
      <c r="I13542" s="113">
        <f t="shared" si="0"/>
        <v>96157</v>
      </c>
      <c r="J13542" s="111">
        <v>96157</v>
      </c>
      <c r="K13542" s="111" t="s">
        <v>4038</v>
      </c>
      <c r="L13542" s="111" t="s">
        <v>701</v>
      </c>
      <c r="M13542" s="111" t="s">
        <v>729</v>
      </c>
      <c r="N13542" s="111">
        <v>3.4099999999999998E-2</v>
      </c>
      <c r="O13542" s="114">
        <v>107.53</v>
      </c>
    </row>
    <row r="13543" spans="1:15">
      <c r="A13543" s="108"/>
      <c r="B13543" s="108"/>
      <c r="I13543" s="113">
        <f t="shared" si="0"/>
        <v>96463</v>
      </c>
      <c r="J13543" s="111">
        <v>96463</v>
      </c>
      <c r="K13543" s="111" t="s">
        <v>3895</v>
      </c>
      <c r="L13543" s="111" t="s">
        <v>701</v>
      </c>
      <c r="M13543" s="111" t="s">
        <v>729</v>
      </c>
      <c r="N13543" s="111">
        <v>4.19E-2</v>
      </c>
      <c r="O13543" s="114">
        <v>116.01</v>
      </c>
    </row>
    <row r="13544" spans="1:15">
      <c r="A13544" s="108"/>
      <c r="B13544" s="108"/>
      <c r="I13544" s="113">
        <f t="shared" si="0"/>
        <v>96464</v>
      </c>
      <c r="J13544" s="111">
        <v>96464</v>
      </c>
      <c r="K13544" s="111" t="s">
        <v>3896</v>
      </c>
      <c r="L13544" s="111" t="s">
        <v>704</v>
      </c>
      <c r="M13544" s="111" t="s">
        <v>729</v>
      </c>
      <c r="N13544" s="111">
        <v>9.9000000000000005E-2</v>
      </c>
      <c r="O13544" s="114">
        <v>49.17</v>
      </c>
    </row>
    <row r="13545" spans="1:15">
      <c r="A13545" s="108"/>
      <c r="B13545" s="108"/>
      <c r="I13545" s="113">
        <f t="shared" si="0"/>
        <v>5835</v>
      </c>
      <c r="J13545" s="111">
        <v>5835</v>
      </c>
      <c r="K13545" s="111" t="s">
        <v>4032</v>
      </c>
      <c r="L13545" s="111" t="s">
        <v>701</v>
      </c>
      <c r="M13545" s="111" t="s">
        <v>729</v>
      </c>
      <c r="N13545" s="111">
        <v>3.3099999999999997E-2</v>
      </c>
      <c r="O13545" s="114">
        <v>247.7</v>
      </c>
    </row>
    <row r="13546" spans="1:15">
      <c r="A13546" s="108"/>
      <c r="B13546" s="108"/>
      <c r="I13546" s="113">
        <f t="shared" si="0"/>
        <v>5837</v>
      </c>
      <c r="J13546" s="111">
        <v>5837</v>
      </c>
      <c r="K13546" s="111" t="s">
        <v>4033</v>
      </c>
      <c r="L13546" s="111" t="s">
        <v>704</v>
      </c>
      <c r="M13546" s="111" t="s">
        <v>729</v>
      </c>
      <c r="N13546" s="111">
        <v>6.7799999999999999E-2</v>
      </c>
      <c r="O13546" s="114">
        <v>97.14</v>
      </c>
    </row>
    <row r="13547" spans="1:15">
      <c r="A13547" s="108"/>
      <c r="B13547" s="108"/>
      <c r="I13547" s="113">
        <f t="shared" si="0"/>
        <v>41965</v>
      </c>
      <c r="J13547" s="111">
        <v>41965</v>
      </c>
      <c r="K13547" s="111" t="s">
        <v>4039</v>
      </c>
      <c r="L13547" s="111" t="s">
        <v>3989</v>
      </c>
      <c r="M13547" s="111" t="s">
        <v>702</v>
      </c>
      <c r="N13547" s="111">
        <v>2.5548000000000002</v>
      </c>
      <c r="O13547" s="114">
        <v>310.01</v>
      </c>
    </row>
    <row r="13548" spans="1:15">
      <c r="A13548" s="108"/>
      <c r="B13548" s="108"/>
      <c r="I13548" s="113">
        <f t="shared" si="0"/>
        <v>88314</v>
      </c>
      <c r="J13548" s="111">
        <v>88314</v>
      </c>
      <c r="K13548" s="111" t="s">
        <v>4034</v>
      </c>
      <c r="L13548" s="111" t="s">
        <v>708</v>
      </c>
      <c r="M13548" s="111" t="s">
        <v>702</v>
      </c>
      <c r="N13548" s="111">
        <v>0.80720000000000003</v>
      </c>
      <c r="O13548" s="114">
        <v>15.8</v>
      </c>
    </row>
    <row r="13549" spans="1:15">
      <c r="A13549" s="108"/>
      <c r="B13549" s="108"/>
      <c r="I13549" s="113">
        <f t="shared" si="0"/>
        <v>91386</v>
      </c>
      <c r="J13549" s="111">
        <v>91386</v>
      </c>
      <c r="K13549" s="111" t="s">
        <v>3883</v>
      </c>
      <c r="L13549" s="111" t="s">
        <v>701</v>
      </c>
      <c r="M13549" s="111" t="s">
        <v>729</v>
      </c>
      <c r="N13549" s="111">
        <v>3.3099999999999997E-2</v>
      </c>
      <c r="O13549" s="114">
        <v>136.91999999999999</v>
      </c>
    </row>
    <row r="13550" spans="1:15">
      <c r="A13550" s="108"/>
      <c r="B13550" s="108"/>
      <c r="I13550" s="113">
        <f t="shared" si="0"/>
        <v>95631</v>
      </c>
      <c r="J13550" s="111">
        <v>95631</v>
      </c>
      <c r="K13550" s="111" t="s">
        <v>4035</v>
      </c>
      <c r="L13550" s="111" t="s">
        <v>701</v>
      </c>
      <c r="M13550" s="111" t="s">
        <v>729</v>
      </c>
      <c r="N13550" s="111">
        <v>5.7500000000000002E-2</v>
      </c>
      <c r="O13550" s="114">
        <v>123.22</v>
      </c>
    </row>
    <row r="13551" spans="1:15">
      <c r="A13551" s="108"/>
      <c r="B13551" s="108"/>
      <c r="I13551" s="113">
        <f t="shared" si="0"/>
        <v>95632</v>
      </c>
      <c r="J13551" s="111">
        <v>95632</v>
      </c>
      <c r="K13551" s="111" t="s">
        <v>4036</v>
      </c>
      <c r="L13551" s="111" t="s">
        <v>704</v>
      </c>
      <c r="M13551" s="111" t="s">
        <v>729</v>
      </c>
      <c r="N13551" s="111">
        <v>4.3400000000000001E-2</v>
      </c>
      <c r="O13551" s="114">
        <v>46.21</v>
      </c>
    </row>
    <row r="13552" spans="1:15">
      <c r="A13552" s="108"/>
      <c r="B13552" s="108"/>
      <c r="I13552" s="113">
        <f t="shared" si="0"/>
        <v>96155</v>
      </c>
      <c r="J13552" s="111">
        <v>96155</v>
      </c>
      <c r="K13552" s="111" t="s">
        <v>4037</v>
      </c>
      <c r="L13552" s="111" t="s">
        <v>704</v>
      </c>
      <c r="M13552" s="111" t="s">
        <v>729</v>
      </c>
      <c r="N13552" s="111">
        <v>6.6799999999999998E-2</v>
      </c>
      <c r="O13552" s="114">
        <v>33.76</v>
      </c>
    </row>
    <row r="13553" spans="1:15">
      <c r="A13553" s="108"/>
      <c r="B13553" s="108"/>
      <c r="I13553" s="113">
        <f t="shared" si="0"/>
        <v>96463</v>
      </c>
      <c r="J13553" s="111">
        <v>96463</v>
      </c>
      <c r="K13553" s="111" t="s">
        <v>3895</v>
      </c>
      <c r="L13553" s="111" t="s">
        <v>701</v>
      </c>
      <c r="M13553" s="111" t="s">
        <v>729</v>
      </c>
      <c r="N13553" s="111">
        <v>2.9899999999999999E-2</v>
      </c>
      <c r="O13553" s="114">
        <v>116.01</v>
      </c>
    </row>
    <row r="13554" spans="1:15">
      <c r="A13554" s="108"/>
      <c r="B13554" s="108"/>
      <c r="I13554" s="113">
        <f t="shared" si="0"/>
        <v>96464</v>
      </c>
      <c r="J13554" s="111">
        <v>96464</v>
      </c>
      <c r="K13554" s="111" t="s">
        <v>3896</v>
      </c>
      <c r="L13554" s="111" t="s">
        <v>704</v>
      </c>
      <c r="M13554" s="111" t="s">
        <v>729</v>
      </c>
      <c r="N13554" s="111">
        <v>7.0999999999999994E-2</v>
      </c>
      <c r="O13554" s="114">
        <v>49.17</v>
      </c>
    </row>
    <row r="13555" spans="1:15">
      <c r="A13555" s="108"/>
      <c r="B13555" s="108"/>
      <c r="I13555" s="113">
        <f t="shared" si="0"/>
        <v>5811</v>
      </c>
      <c r="J13555" s="111">
        <v>5811</v>
      </c>
      <c r="K13555" s="111" t="s">
        <v>1786</v>
      </c>
      <c r="L13555" s="111" t="s">
        <v>701</v>
      </c>
      <c r="M13555" s="111" t="s">
        <v>729</v>
      </c>
      <c r="N13555" s="111">
        <v>3.3999999999999998E-3</v>
      </c>
      <c r="O13555" s="114">
        <v>110.55</v>
      </c>
    </row>
    <row r="13556" spans="1:15">
      <c r="A13556" s="108"/>
      <c r="B13556" s="108"/>
      <c r="I13556" s="113">
        <f t="shared" si="0"/>
        <v>6259</v>
      </c>
      <c r="J13556" s="111">
        <v>6259</v>
      </c>
      <c r="K13556" s="111" t="s">
        <v>1841</v>
      </c>
      <c r="L13556" s="111" t="s">
        <v>701</v>
      </c>
      <c r="M13556" s="111" t="s">
        <v>729</v>
      </c>
      <c r="N13556" s="111">
        <v>5.9999999999999995E-4</v>
      </c>
      <c r="O13556" s="114">
        <v>133.38999999999999</v>
      </c>
    </row>
    <row r="13557" spans="1:15">
      <c r="A13557" s="108"/>
      <c r="B13557" s="108"/>
      <c r="I13557" s="113">
        <f t="shared" si="0"/>
        <v>14583</v>
      </c>
      <c r="J13557" s="111">
        <v>14583</v>
      </c>
      <c r="K13557" s="111" t="s">
        <v>1843</v>
      </c>
      <c r="L13557" s="111" t="s">
        <v>750</v>
      </c>
      <c r="M13557" s="111" t="s">
        <v>702</v>
      </c>
      <c r="N13557" s="111">
        <v>2.8E-3</v>
      </c>
      <c r="O13557" s="114">
        <v>14.19</v>
      </c>
    </row>
    <row r="13558" spans="1:15">
      <c r="A13558" s="108"/>
      <c r="B13558" s="108"/>
      <c r="I13558" s="113">
        <f t="shared" si="0"/>
        <v>25967</v>
      </c>
      <c r="J13558" s="111">
        <v>25967</v>
      </c>
      <c r="K13558" s="111" t="s">
        <v>4040</v>
      </c>
      <c r="L13558" s="111" t="s">
        <v>706</v>
      </c>
      <c r="M13558" s="111" t="s">
        <v>729</v>
      </c>
      <c r="N13558" s="111">
        <v>2.0000000000000001E-4</v>
      </c>
      <c r="O13558" s="131">
        <v>1816.26</v>
      </c>
    </row>
    <row r="13559" spans="1:15">
      <c r="A13559" s="108"/>
      <c r="B13559" s="108"/>
      <c r="I13559" s="113">
        <f t="shared" si="0"/>
        <v>25968</v>
      </c>
      <c r="J13559" s="111">
        <v>25968</v>
      </c>
      <c r="K13559" s="111" t="s">
        <v>4041</v>
      </c>
      <c r="L13559" s="111" t="s">
        <v>706</v>
      </c>
      <c r="M13559" s="111" t="s">
        <v>729</v>
      </c>
      <c r="N13559" s="111">
        <v>1.95E-2</v>
      </c>
      <c r="O13559" s="114">
        <v>41.06</v>
      </c>
    </row>
    <row r="13560" spans="1:15">
      <c r="A13560" s="108"/>
      <c r="B13560" s="108"/>
      <c r="I13560" s="113">
        <f t="shared" si="0"/>
        <v>25969</v>
      </c>
      <c r="J13560" s="111">
        <v>25969</v>
      </c>
      <c r="K13560" s="111" t="s">
        <v>4042</v>
      </c>
      <c r="L13560" s="111" t="s">
        <v>706</v>
      </c>
      <c r="M13560" s="111" t="s">
        <v>729</v>
      </c>
      <c r="N13560" s="111">
        <v>1.1000000000000001E-3</v>
      </c>
      <c r="O13560" s="114">
        <v>386.63</v>
      </c>
    </row>
    <row r="13561" spans="1:15">
      <c r="A13561" s="108"/>
      <c r="B13561" s="108"/>
      <c r="I13561" s="113">
        <f t="shared" si="0"/>
        <v>88316</v>
      </c>
      <c r="J13561" s="111">
        <v>88316</v>
      </c>
      <c r="K13561" s="111" t="s">
        <v>709</v>
      </c>
      <c r="L13561" s="111" t="s">
        <v>708</v>
      </c>
      <c r="M13561" s="111" t="s">
        <v>710</v>
      </c>
      <c r="N13561" s="111">
        <v>2.07E-2</v>
      </c>
      <c r="O13561" s="114">
        <v>17.3</v>
      </c>
    </row>
    <row r="13562" spans="1:15">
      <c r="A13562" s="108"/>
      <c r="B13562" s="108"/>
      <c r="I13562" s="113">
        <f t="shared" si="0"/>
        <v>89234</v>
      </c>
      <c r="J13562" s="111">
        <v>89234</v>
      </c>
      <c r="K13562" s="111" t="s">
        <v>4043</v>
      </c>
      <c r="L13562" s="111" t="s">
        <v>701</v>
      </c>
      <c r="M13562" s="111" t="s">
        <v>729</v>
      </c>
      <c r="N13562" s="111">
        <v>3.3999999999999998E-3</v>
      </c>
      <c r="O13562" s="114">
        <v>373.72</v>
      </c>
    </row>
    <row r="13563" spans="1:15">
      <c r="A13563" s="108"/>
      <c r="B13563" s="108"/>
      <c r="I13563" s="113">
        <f t="shared" si="0"/>
        <v>89235</v>
      </c>
      <c r="J13563" s="111">
        <v>89235</v>
      </c>
      <c r="K13563" s="111" t="s">
        <v>4044</v>
      </c>
      <c r="L13563" s="111" t="s">
        <v>704</v>
      </c>
      <c r="M13563" s="111" t="s">
        <v>729</v>
      </c>
      <c r="N13563" s="111">
        <v>6.8999999999999999E-3</v>
      </c>
      <c r="O13563" s="114">
        <v>125.21</v>
      </c>
    </row>
    <row r="13564" spans="1:15">
      <c r="A13564" s="108"/>
      <c r="B13564" s="108"/>
      <c r="I13564" s="113">
        <f t="shared" si="0"/>
        <v>96156</v>
      </c>
      <c r="J13564" s="111">
        <v>96156</v>
      </c>
      <c r="K13564" s="111" t="s">
        <v>4045</v>
      </c>
      <c r="L13564" s="111" t="s">
        <v>704</v>
      </c>
      <c r="M13564" s="111" t="s">
        <v>729</v>
      </c>
      <c r="N13564" s="111">
        <v>8.8000000000000005E-3</v>
      </c>
      <c r="O13564" s="114">
        <v>41.22</v>
      </c>
    </row>
    <row r="13565" spans="1:15">
      <c r="A13565" s="108"/>
      <c r="B13565" s="108"/>
      <c r="I13565" s="113">
        <f t="shared" si="0"/>
        <v>96158</v>
      </c>
      <c r="J13565" s="111">
        <v>96158</v>
      </c>
      <c r="K13565" s="111" t="s">
        <v>4046</v>
      </c>
      <c r="L13565" s="111" t="s">
        <v>701</v>
      </c>
      <c r="M13565" s="111" t="s">
        <v>729</v>
      </c>
      <c r="N13565" s="111">
        <v>1.5E-3</v>
      </c>
      <c r="O13565" s="114">
        <v>92.03</v>
      </c>
    </row>
    <row r="13566" spans="1:15">
      <c r="A13566" s="108"/>
      <c r="B13566" s="108"/>
      <c r="I13566" s="113">
        <f t="shared" si="0"/>
        <v>4718</v>
      </c>
      <c r="J13566" s="111">
        <v>4718</v>
      </c>
      <c r="K13566" s="111" t="s">
        <v>1785</v>
      </c>
      <c r="L13566" s="111" t="s">
        <v>750</v>
      </c>
      <c r="M13566" s="111" t="s">
        <v>710</v>
      </c>
      <c r="N13566" s="111">
        <v>0.51300000000000001</v>
      </c>
      <c r="O13566" s="114">
        <v>43.57</v>
      </c>
    </row>
    <row r="13567" spans="1:15">
      <c r="A13567" s="108"/>
      <c r="B13567" s="108"/>
      <c r="I13567" s="113">
        <f t="shared" si="0"/>
        <v>4720</v>
      </c>
      <c r="J13567" s="111">
        <v>4720</v>
      </c>
      <c r="K13567" s="111" t="s">
        <v>1802</v>
      </c>
      <c r="L13567" s="111" t="s">
        <v>750</v>
      </c>
      <c r="M13567" s="111" t="s">
        <v>702</v>
      </c>
      <c r="N13567" s="111">
        <v>0.44069999999999998</v>
      </c>
      <c r="O13567" s="114">
        <v>55.63</v>
      </c>
    </row>
    <row r="13568" spans="1:15">
      <c r="A13568" s="108"/>
      <c r="B13568" s="108"/>
      <c r="I13568" s="113">
        <f t="shared" si="0"/>
        <v>4721</v>
      </c>
      <c r="J13568" s="111">
        <v>4721</v>
      </c>
      <c r="K13568" s="111" t="s">
        <v>1806</v>
      </c>
      <c r="L13568" s="111" t="s">
        <v>750</v>
      </c>
      <c r="M13568" s="111" t="s">
        <v>702</v>
      </c>
      <c r="N13568" s="111">
        <v>0.51300000000000001</v>
      </c>
      <c r="O13568" s="114">
        <v>43.57</v>
      </c>
    </row>
    <row r="13569" spans="1:15">
      <c r="A13569" s="108"/>
      <c r="B13569" s="108"/>
      <c r="I13569" s="113">
        <f t="shared" si="0"/>
        <v>5940</v>
      </c>
      <c r="J13569" s="111">
        <v>5940</v>
      </c>
      <c r="K13569" s="111" t="s">
        <v>4047</v>
      </c>
      <c r="L13569" s="111" t="s">
        <v>701</v>
      </c>
      <c r="M13569" s="111" t="s">
        <v>702</v>
      </c>
      <c r="N13569" s="111">
        <v>1.2E-2</v>
      </c>
      <c r="O13569" s="114">
        <v>113.86</v>
      </c>
    </row>
    <row r="13570" spans="1:15">
      <c r="A13570" s="108"/>
      <c r="B13570" s="108"/>
      <c r="I13570" s="113">
        <f t="shared" si="0"/>
        <v>5942</v>
      </c>
      <c r="J13570" s="111">
        <v>5942</v>
      </c>
      <c r="K13570" s="111" t="s">
        <v>4048</v>
      </c>
      <c r="L13570" s="111" t="s">
        <v>704</v>
      </c>
      <c r="M13570" s="111" t="s">
        <v>702</v>
      </c>
      <c r="N13570" s="111">
        <v>4.1999999999999997E-3</v>
      </c>
      <c r="O13570" s="114">
        <v>45.02</v>
      </c>
    </row>
    <row r="13571" spans="1:15">
      <c r="A13571" s="108"/>
      <c r="B13571" s="108"/>
      <c r="I13571" s="113">
        <f t="shared" si="0"/>
        <v>88316</v>
      </c>
      <c r="J13571" s="111">
        <v>88316</v>
      </c>
      <c r="K13571" s="111" t="s">
        <v>709</v>
      </c>
      <c r="L13571" s="111" t="s">
        <v>708</v>
      </c>
      <c r="M13571" s="111" t="s">
        <v>710</v>
      </c>
      <c r="N13571" s="111">
        <v>1.6199999999999999E-2</v>
      </c>
      <c r="O13571" s="114">
        <v>17.3</v>
      </c>
    </row>
    <row r="13572" spans="1:15">
      <c r="A13572" s="108"/>
      <c r="B13572" s="108"/>
      <c r="I13572" s="113">
        <f t="shared" si="0"/>
        <v>90776</v>
      </c>
      <c r="J13572" s="111">
        <v>90776</v>
      </c>
      <c r="K13572" s="111" t="s">
        <v>2085</v>
      </c>
      <c r="L13572" s="111" t="s">
        <v>708</v>
      </c>
      <c r="M13572" s="111" t="s">
        <v>710</v>
      </c>
      <c r="N13572" s="111">
        <v>8.0999999999999996E-3</v>
      </c>
      <c r="O13572" s="114">
        <v>29.22</v>
      </c>
    </row>
    <row r="13573" spans="1:15">
      <c r="A13573" s="108"/>
      <c r="B13573" s="108"/>
      <c r="I13573" s="113">
        <f t="shared" si="0"/>
        <v>93427</v>
      </c>
      <c r="J13573" s="111">
        <v>93427</v>
      </c>
      <c r="K13573" s="111" t="s">
        <v>4049</v>
      </c>
      <c r="L13573" s="111" t="s">
        <v>701</v>
      </c>
      <c r="M13573" s="111" t="s">
        <v>702</v>
      </c>
      <c r="N13573" s="111">
        <v>6.3E-3</v>
      </c>
      <c r="O13573" s="114">
        <v>92.03</v>
      </c>
    </row>
    <row r="13574" spans="1:15">
      <c r="A13574" s="108"/>
      <c r="B13574" s="108"/>
      <c r="I13574" s="113">
        <f t="shared" si="0"/>
        <v>95121</v>
      </c>
      <c r="J13574" s="111">
        <v>95121</v>
      </c>
      <c r="K13574" s="111" t="s">
        <v>4050</v>
      </c>
      <c r="L13574" s="111" t="s">
        <v>701</v>
      </c>
      <c r="M13574" s="111" t="s">
        <v>729</v>
      </c>
      <c r="N13574" s="111">
        <v>6.3E-3</v>
      </c>
      <c r="O13574" s="114">
        <v>217.26</v>
      </c>
    </row>
    <row r="13575" spans="1:15">
      <c r="A13575" s="108"/>
      <c r="B13575" s="108"/>
      <c r="I13575" s="113">
        <f t="shared" si="0"/>
        <v>95122</v>
      </c>
      <c r="J13575" s="111">
        <v>95122</v>
      </c>
      <c r="K13575" s="111" t="s">
        <v>4051</v>
      </c>
      <c r="L13575" s="111" t="s">
        <v>704</v>
      </c>
      <c r="M13575" s="111" t="s">
        <v>729</v>
      </c>
      <c r="N13575" s="111">
        <v>1.8E-3</v>
      </c>
      <c r="O13575" s="114">
        <v>128.18</v>
      </c>
    </row>
    <row r="13576" spans="1:15">
      <c r="A13576" s="108"/>
      <c r="B13576" s="108"/>
      <c r="I13576" s="113">
        <f t="shared" si="0"/>
        <v>1379</v>
      </c>
      <c r="J13576" s="111">
        <v>1379</v>
      </c>
      <c r="K13576" s="111" t="s">
        <v>1824</v>
      </c>
      <c r="L13576" s="111" t="s">
        <v>723</v>
      </c>
      <c r="M13576" s="111" t="s">
        <v>702</v>
      </c>
      <c r="N13576" s="111">
        <v>88</v>
      </c>
      <c r="O13576" s="114">
        <v>0.46</v>
      </c>
    </row>
    <row r="13577" spans="1:15">
      <c r="A13577" s="108"/>
      <c r="B13577" s="108"/>
      <c r="I13577" s="113">
        <f t="shared" si="0"/>
        <v>4718</v>
      </c>
      <c r="J13577" s="111">
        <v>4718</v>
      </c>
      <c r="K13577" s="111" t="s">
        <v>1785</v>
      </c>
      <c r="L13577" s="111" t="s">
        <v>750</v>
      </c>
      <c r="M13577" s="111" t="s">
        <v>710</v>
      </c>
      <c r="N13577" s="111">
        <v>0.49280000000000002</v>
      </c>
      <c r="O13577" s="114">
        <v>43.57</v>
      </c>
    </row>
    <row r="13578" spans="1:15">
      <c r="A13578" s="108"/>
      <c r="B13578" s="108"/>
      <c r="I13578" s="113">
        <f t="shared" si="0"/>
        <v>4720</v>
      </c>
      <c r="J13578" s="111">
        <v>4720</v>
      </c>
      <c r="K13578" s="111" t="s">
        <v>1802</v>
      </c>
      <c r="L13578" s="111" t="s">
        <v>750</v>
      </c>
      <c r="M13578" s="111" t="s">
        <v>702</v>
      </c>
      <c r="N13578" s="111">
        <v>0.4224</v>
      </c>
      <c r="O13578" s="114">
        <v>55.63</v>
      </c>
    </row>
    <row r="13579" spans="1:15">
      <c r="A13579" s="108"/>
      <c r="B13579" s="108"/>
      <c r="I13579" s="113">
        <f t="shared" si="0"/>
        <v>4721</v>
      </c>
      <c r="J13579" s="111">
        <v>4721</v>
      </c>
      <c r="K13579" s="111" t="s">
        <v>1806</v>
      </c>
      <c r="L13579" s="111" t="s">
        <v>750</v>
      </c>
      <c r="M13579" s="111" t="s">
        <v>702</v>
      </c>
      <c r="N13579" s="111">
        <v>0.49280000000000002</v>
      </c>
      <c r="O13579" s="114">
        <v>43.57</v>
      </c>
    </row>
    <row r="13580" spans="1:15">
      <c r="A13580" s="108"/>
      <c r="B13580" s="108"/>
      <c r="I13580" s="113">
        <f t="shared" si="0"/>
        <v>5940</v>
      </c>
      <c r="J13580" s="111">
        <v>5940</v>
      </c>
      <c r="K13580" s="111" t="s">
        <v>4047</v>
      </c>
      <c r="L13580" s="111" t="s">
        <v>701</v>
      </c>
      <c r="M13580" s="111" t="s">
        <v>702</v>
      </c>
      <c r="N13580" s="111">
        <v>1.15E-2</v>
      </c>
      <c r="O13580" s="114">
        <v>113.86</v>
      </c>
    </row>
    <row r="13581" spans="1:15">
      <c r="A13581" s="108"/>
      <c r="B13581" s="108"/>
      <c r="I13581" s="113">
        <f t="shared" si="0"/>
        <v>5942</v>
      </c>
      <c r="J13581" s="111">
        <v>5942</v>
      </c>
      <c r="K13581" s="111" t="s">
        <v>4048</v>
      </c>
      <c r="L13581" s="111" t="s">
        <v>704</v>
      </c>
      <c r="M13581" s="111" t="s">
        <v>702</v>
      </c>
      <c r="N13581" s="111">
        <v>4.7000000000000002E-3</v>
      </c>
      <c r="O13581" s="114">
        <v>45.02</v>
      </c>
    </row>
    <row r="13582" spans="1:15">
      <c r="A13582" s="108"/>
      <c r="B13582" s="108"/>
      <c r="I13582" s="113">
        <f t="shared" si="0"/>
        <v>1379</v>
      </c>
      <c r="J13582" s="111">
        <v>1379</v>
      </c>
      <c r="K13582" s="111" t="s">
        <v>1824</v>
      </c>
      <c r="L13582" s="111" t="s">
        <v>723</v>
      </c>
      <c r="M13582" s="111" t="s">
        <v>702</v>
      </c>
      <c r="N13582" s="111">
        <v>200</v>
      </c>
      <c r="O13582" s="114">
        <v>0.46</v>
      </c>
    </row>
    <row r="13583" spans="1:15">
      <c r="A13583" s="108"/>
      <c r="B13583" s="108"/>
      <c r="I13583" s="113">
        <f t="shared" si="0"/>
        <v>4720</v>
      </c>
      <c r="J13583" s="111">
        <v>4720</v>
      </c>
      <c r="K13583" s="111" t="s">
        <v>1802</v>
      </c>
      <c r="L13583" s="111" t="s">
        <v>750</v>
      </c>
      <c r="M13583" s="111" t="s">
        <v>702</v>
      </c>
      <c r="N13583" s="111">
        <v>0.14660000000000001</v>
      </c>
      <c r="O13583" s="114">
        <v>55.63</v>
      </c>
    </row>
    <row r="13584" spans="1:15">
      <c r="A13584" s="108"/>
      <c r="B13584" s="108"/>
      <c r="I13584" s="113">
        <f t="shared" si="0"/>
        <v>4721</v>
      </c>
      <c r="J13584" s="111">
        <v>4721</v>
      </c>
      <c r="K13584" s="111" t="s">
        <v>1806</v>
      </c>
      <c r="L13584" s="111" t="s">
        <v>750</v>
      </c>
      <c r="M13584" s="111" t="s">
        <v>702</v>
      </c>
      <c r="N13584" s="111">
        <v>0.29320000000000002</v>
      </c>
      <c r="O13584" s="114">
        <v>43.57</v>
      </c>
    </row>
    <row r="13585" spans="1:15">
      <c r="A13585" s="108"/>
      <c r="B13585" s="108"/>
      <c r="I13585" s="113">
        <f t="shared" si="0"/>
        <v>4722</v>
      </c>
      <c r="J13585" s="111">
        <v>4722</v>
      </c>
      <c r="K13585" s="111" t="s">
        <v>1795</v>
      </c>
      <c r="L13585" s="111" t="s">
        <v>750</v>
      </c>
      <c r="M13585" s="111" t="s">
        <v>702</v>
      </c>
      <c r="N13585" s="111">
        <v>0.22</v>
      </c>
      <c r="O13585" s="114">
        <v>43.57</v>
      </c>
    </row>
    <row r="13586" spans="1:15">
      <c r="A13586" s="108"/>
      <c r="B13586" s="108"/>
      <c r="I13586" s="113">
        <f t="shared" si="0"/>
        <v>4741</v>
      </c>
      <c r="J13586" s="111">
        <v>4741</v>
      </c>
      <c r="K13586" s="111" t="s">
        <v>3987</v>
      </c>
      <c r="L13586" s="111" t="s">
        <v>750</v>
      </c>
      <c r="M13586" s="111" t="s">
        <v>702</v>
      </c>
      <c r="N13586" s="111">
        <v>0.58660000000000001</v>
      </c>
      <c r="O13586" s="114">
        <v>41.59</v>
      </c>
    </row>
    <row r="13587" spans="1:15">
      <c r="A13587" s="108"/>
      <c r="B13587" s="108"/>
      <c r="I13587" s="113">
        <f t="shared" si="0"/>
        <v>5823</v>
      </c>
      <c r="J13587" s="111">
        <v>5823</v>
      </c>
      <c r="K13587" s="111" t="s">
        <v>4052</v>
      </c>
      <c r="L13587" s="111" t="s">
        <v>701</v>
      </c>
      <c r="M13587" s="111" t="s">
        <v>729</v>
      </c>
      <c r="N13587" s="111">
        <v>1.18E-2</v>
      </c>
      <c r="O13587" s="114">
        <v>177.42</v>
      </c>
    </row>
    <row r="13588" spans="1:15">
      <c r="A13588" s="108"/>
      <c r="B13588" s="108"/>
      <c r="I13588" s="113">
        <f t="shared" si="0"/>
        <v>5829</v>
      </c>
      <c r="J13588" s="111">
        <v>5829</v>
      </c>
      <c r="K13588" s="111" t="s">
        <v>4053</v>
      </c>
      <c r="L13588" s="111" t="s">
        <v>704</v>
      </c>
      <c r="M13588" s="111" t="s">
        <v>729</v>
      </c>
      <c r="N13588" s="111">
        <v>3.3999999999999998E-3</v>
      </c>
      <c r="O13588" s="114">
        <v>125.05</v>
      </c>
    </row>
    <row r="13589" spans="1:15">
      <c r="A13589" s="108"/>
      <c r="B13589" s="108"/>
      <c r="I13589" s="113">
        <f t="shared" si="0"/>
        <v>5942</v>
      </c>
      <c r="J13589" s="111">
        <v>5942</v>
      </c>
      <c r="K13589" s="111" t="s">
        <v>4048</v>
      </c>
      <c r="L13589" s="111" t="s">
        <v>704</v>
      </c>
      <c r="M13589" s="111" t="s">
        <v>702</v>
      </c>
      <c r="N13589" s="111">
        <v>3.3E-3</v>
      </c>
      <c r="O13589" s="114">
        <v>45.02</v>
      </c>
    </row>
    <row r="13590" spans="1:15">
      <c r="A13590" s="108"/>
      <c r="B13590" s="108"/>
      <c r="I13590" s="113">
        <f t="shared" si="0"/>
        <v>90776</v>
      </c>
      <c r="J13590" s="111">
        <v>90776</v>
      </c>
      <c r="K13590" s="111" t="s">
        <v>2085</v>
      </c>
      <c r="L13590" s="111" t="s">
        <v>708</v>
      </c>
      <c r="M13590" s="111" t="s">
        <v>710</v>
      </c>
      <c r="N13590" s="111">
        <v>1.52E-2</v>
      </c>
      <c r="O13590" s="114">
        <v>29.22</v>
      </c>
    </row>
    <row r="13591" spans="1:15">
      <c r="A13591" s="108"/>
      <c r="B13591" s="108"/>
      <c r="I13591" s="113">
        <f t="shared" si="0"/>
        <v>95872</v>
      </c>
      <c r="J13591" s="111">
        <v>95872</v>
      </c>
      <c r="K13591" s="111" t="s">
        <v>4054</v>
      </c>
      <c r="L13591" s="111" t="s">
        <v>701</v>
      </c>
      <c r="M13591" s="111" t="s">
        <v>702</v>
      </c>
      <c r="N13591" s="111">
        <v>1.18E-2</v>
      </c>
      <c r="O13591" s="114">
        <v>156.03</v>
      </c>
    </row>
    <row r="13592" spans="1:15">
      <c r="A13592" s="108"/>
      <c r="B13592" s="108"/>
      <c r="I13592" s="113">
        <f t="shared" si="0"/>
        <v>95873</v>
      </c>
      <c r="J13592" s="111">
        <v>95873</v>
      </c>
      <c r="K13592" s="111" t="s">
        <v>4055</v>
      </c>
      <c r="L13592" s="111" t="s">
        <v>704</v>
      </c>
      <c r="M13592" s="111" t="s">
        <v>702</v>
      </c>
      <c r="N13592" s="111">
        <v>3.3999999999999998E-3</v>
      </c>
      <c r="O13592" s="114">
        <v>6.72</v>
      </c>
    </row>
    <row r="13593" spans="1:15">
      <c r="A13593" s="108"/>
      <c r="B13593" s="108"/>
      <c r="I13593" s="113">
        <f t="shared" si="0"/>
        <v>5835</v>
      </c>
      <c r="J13593" s="111">
        <v>5835</v>
      </c>
      <c r="K13593" s="111" t="s">
        <v>4032</v>
      </c>
      <c r="L13593" s="111" t="s">
        <v>701</v>
      </c>
      <c r="M13593" s="111" t="s">
        <v>729</v>
      </c>
      <c r="N13593" s="111">
        <v>2.8000000000000001E-2</v>
      </c>
      <c r="O13593" s="114">
        <v>247.7</v>
      </c>
    </row>
    <row r="13594" spans="1:15">
      <c r="A13594" s="108"/>
      <c r="B13594" s="108"/>
      <c r="I13594" s="113">
        <f t="shared" si="0"/>
        <v>5837</v>
      </c>
      <c r="J13594" s="111">
        <v>5837</v>
      </c>
      <c r="K13594" s="111" t="s">
        <v>4033</v>
      </c>
      <c r="L13594" s="111" t="s">
        <v>704</v>
      </c>
      <c r="M13594" s="111" t="s">
        <v>729</v>
      </c>
      <c r="N13594" s="111">
        <v>5.8000000000000003E-2</v>
      </c>
      <c r="O13594" s="114">
        <v>97.14</v>
      </c>
    </row>
    <row r="13595" spans="1:15">
      <c r="A13595" s="108"/>
      <c r="B13595" s="108"/>
      <c r="I13595" s="113">
        <f t="shared" si="0"/>
        <v>88314</v>
      </c>
      <c r="J13595" s="111">
        <v>88314</v>
      </c>
      <c r="K13595" s="111" t="s">
        <v>4034</v>
      </c>
      <c r="L13595" s="111" t="s">
        <v>708</v>
      </c>
      <c r="M13595" s="111" t="s">
        <v>702</v>
      </c>
      <c r="N13595" s="111">
        <v>0.68600000000000005</v>
      </c>
      <c r="O13595" s="114">
        <v>15.8</v>
      </c>
    </row>
    <row r="13596" spans="1:15">
      <c r="A13596" s="108"/>
      <c r="B13596" s="108"/>
      <c r="I13596" s="113">
        <f t="shared" si="0"/>
        <v>91386</v>
      </c>
      <c r="J13596" s="111">
        <v>91386</v>
      </c>
      <c r="K13596" s="111" t="s">
        <v>3883</v>
      </c>
      <c r="L13596" s="111" t="s">
        <v>701</v>
      </c>
      <c r="M13596" s="111" t="s">
        <v>729</v>
      </c>
      <c r="N13596" s="111">
        <v>2.8000000000000001E-2</v>
      </c>
      <c r="O13596" s="114">
        <v>136.91999999999999</v>
      </c>
    </row>
    <row r="13597" spans="1:15">
      <c r="A13597" s="108"/>
      <c r="B13597" s="108"/>
      <c r="I13597" s="113">
        <f t="shared" si="0"/>
        <v>95631</v>
      </c>
      <c r="J13597" s="111">
        <v>95631</v>
      </c>
      <c r="K13597" s="111" t="s">
        <v>4035</v>
      </c>
      <c r="L13597" s="111" t="s">
        <v>701</v>
      </c>
      <c r="M13597" s="111" t="s">
        <v>729</v>
      </c>
      <c r="N13597" s="111">
        <v>4.5999999999999999E-2</v>
      </c>
      <c r="O13597" s="114">
        <v>123.22</v>
      </c>
    </row>
    <row r="13598" spans="1:15">
      <c r="A13598" s="108"/>
      <c r="B13598" s="108"/>
      <c r="I13598" s="113">
        <f t="shared" si="0"/>
        <v>95632</v>
      </c>
      <c r="J13598" s="111">
        <v>95632</v>
      </c>
      <c r="K13598" s="111" t="s">
        <v>4036</v>
      </c>
      <c r="L13598" s="111" t="s">
        <v>704</v>
      </c>
      <c r="M13598" s="111" t="s">
        <v>729</v>
      </c>
      <c r="N13598" s="111">
        <v>0.04</v>
      </c>
      <c r="O13598" s="114">
        <v>46.21</v>
      </c>
    </row>
    <row r="13599" spans="1:15">
      <c r="A13599" s="108"/>
      <c r="B13599" s="108"/>
      <c r="I13599" s="113">
        <f t="shared" si="0"/>
        <v>96155</v>
      </c>
      <c r="J13599" s="111">
        <v>96155</v>
      </c>
      <c r="K13599" s="111" t="s">
        <v>4037</v>
      </c>
      <c r="L13599" s="111" t="s">
        <v>704</v>
      </c>
      <c r="M13599" s="111" t="s">
        <v>729</v>
      </c>
      <c r="N13599" s="111">
        <v>5.1999999999999998E-2</v>
      </c>
      <c r="O13599" s="114">
        <v>33.76</v>
      </c>
    </row>
    <row r="13600" spans="1:15">
      <c r="A13600" s="108"/>
      <c r="B13600" s="108"/>
      <c r="I13600" s="113">
        <f t="shared" si="0"/>
        <v>96157</v>
      </c>
      <c r="J13600" s="111">
        <v>96157</v>
      </c>
      <c r="K13600" s="111" t="s">
        <v>4038</v>
      </c>
      <c r="L13600" s="111" t="s">
        <v>701</v>
      </c>
      <c r="M13600" s="111" t="s">
        <v>729</v>
      </c>
      <c r="N13600" s="111">
        <v>3.4000000000000002E-2</v>
      </c>
      <c r="O13600" s="114">
        <v>107.53</v>
      </c>
    </row>
    <row r="13601" spans="1:15">
      <c r="A13601" s="108"/>
      <c r="B13601" s="108"/>
      <c r="I13601" s="113">
        <f t="shared" si="0"/>
        <v>96463</v>
      </c>
      <c r="J13601" s="111">
        <v>96463</v>
      </c>
      <c r="K13601" s="111" t="s">
        <v>3895</v>
      </c>
      <c r="L13601" s="111" t="s">
        <v>701</v>
      </c>
      <c r="M13601" s="111" t="s">
        <v>729</v>
      </c>
      <c r="N13601" s="111">
        <v>2.5999999999999999E-2</v>
      </c>
      <c r="O13601" s="114">
        <v>116.01</v>
      </c>
    </row>
    <row r="13602" spans="1:15">
      <c r="A13602" s="108"/>
      <c r="B13602" s="108"/>
      <c r="I13602" s="113">
        <f t="shared" si="0"/>
        <v>96464</v>
      </c>
      <c r="J13602" s="111">
        <v>96464</v>
      </c>
      <c r="K13602" s="111" t="s">
        <v>3896</v>
      </c>
      <c r="L13602" s="111" t="s">
        <v>704</v>
      </c>
      <c r="M13602" s="111" t="s">
        <v>729</v>
      </c>
      <c r="N13602" s="111">
        <v>0.06</v>
      </c>
      <c r="O13602" s="114">
        <v>49.17</v>
      </c>
    </row>
    <row r="13603" spans="1:15">
      <c r="A13603" s="108"/>
      <c r="B13603" s="108"/>
      <c r="I13603" s="113">
        <f t="shared" si="0"/>
        <v>101027</v>
      </c>
      <c r="J13603" s="111">
        <v>101027</v>
      </c>
      <c r="K13603" s="111" t="s">
        <v>4056</v>
      </c>
      <c r="L13603" s="111" t="s">
        <v>3989</v>
      </c>
      <c r="M13603" s="111" t="s">
        <v>729</v>
      </c>
      <c r="N13603" s="111">
        <v>2.448</v>
      </c>
      <c r="O13603" s="114">
        <v>261.17</v>
      </c>
    </row>
    <row r="13604" spans="1:15">
      <c r="A13604" s="108"/>
      <c r="B13604" s="108"/>
      <c r="I13604" s="113">
        <f t="shared" si="0"/>
        <v>5835</v>
      </c>
      <c r="J13604" s="111">
        <v>5835</v>
      </c>
      <c r="K13604" s="111" t="s">
        <v>4032</v>
      </c>
      <c r="L13604" s="111" t="s">
        <v>701</v>
      </c>
      <c r="M13604" s="111" t="s">
        <v>729</v>
      </c>
      <c r="N13604" s="111">
        <v>0.02</v>
      </c>
      <c r="O13604" s="114">
        <v>247.7</v>
      </c>
    </row>
    <row r="13605" spans="1:15">
      <c r="A13605" s="108"/>
      <c r="B13605" s="108"/>
      <c r="I13605" s="113">
        <f t="shared" si="0"/>
        <v>5837</v>
      </c>
      <c r="J13605" s="111">
        <v>5837</v>
      </c>
      <c r="K13605" s="111" t="s">
        <v>4033</v>
      </c>
      <c r="L13605" s="111" t="s">
        <v>704</v>
      </c>
      <c r="M13605" s="111" t="s">
        <v>729</v>
      </c>
      <c r="N13605" s="111">
        <v>4.1000000000000002E-2</v>
      </c>
      <c r="O13605" s="114">
        <v>97.14</v>
      </c>
    </row>
    <row r="13606" spans="1:15">
      <c r="A13606" s="108"/>
      <c r="B13606" s="108"/>
      <c r="I13606" s="113">
        <f t="shared" si="0"/>
        <v>88314</v>
      </c>
      <c r="J13606" s="111">
        <v>88314</v>
      </c>
      <c r="K13606" s="111" t="s">
        <v>4034</v>
      </c>
      <c r="L13606" s="111" t="s">
        <v>708</v>
      </c>
      <c r="M13606" s="111" t="s">
        <v>702</v>
      </c>
      <c r="N13606" s="111">
        <v>0.49</v>
      </c>
      <c r="O13606" s="114">
        <v>15.8</v>
      </c>
    </row>
    <row r="13607" spans="1:15">
      <c r="A13607" s="108"/>
      <c r="B13607" s="108"/>
      <c r="I13607" s="113">
        <f t="shared" si="0"/>
        <v>91386</v>
      </c>
      <c r="J13607" s="111">
        <v>91386</v>
      </c>
      <c r="K13607" s="111" t="s">
        <v>3883</v>
      </c>
      <c r="L13607" s="111" t="s">
        <v>701</v>
      </c>
      <c r="M13607" s="111" t="s">
        <v>729</v>
      </c>
      <c r="N13607" s="111">
        <v>0.02</v>
      </c>
      <c r="O13607" s="114">
        <v>136.91999999999999</v>
      </c>
    </row>
    <row r="13608" spans="1:15">
      <c r="A13608" s="108"/>
      <c r="B13608" s="108"/>
      <c r="I13608" s="113">
        <f t="shared" si="0"/>
        <v>95631</v>
      </c>
      <c r="J13608" s="111">
        <v>95631</v>
      </c>
      <c r="K13608" s="111" t="s">
        <v>4035</v>
      </c>
      <c r="L13608" s="111" t="s">
        <v>701</v>
      </c>
      <c r="M13608" s="111" t="s">
        <v>729</v>
      </c>
      <c r="N13608" s="111">
        <v>3.3000000000000002E-2</v>
      </c>
      <c r="O13608" s="114">
        <v>123.22</v>
      </c>
    </row>
    <row r="13609" spans="1:15">
      <c r="A13609" s="108"/>
      <c r="B13609" s="108"/>
      <c r="I13609" s="113">
        <f t="shared" si="0"/>
        <v>95632</v>
      </c>
      <c r="J13609" s="111">
        <v>95632</v>
      </c>
      <c r="K13609" s="111" t="s">
        <v>4036</v>
      </c>
      <c r="L13609" s="111" t="s">
        <v>704</v>
      </c>
      <c r="M13609" s="111" t="s">
        <v>729</v>
      </c>
      <c r="N13609" s="111">
        <v>2.9000000000000001E-2</v>
      </c>
      <c r="O13609" s="114">
        <v>46.21</v>
      </c>
    </row>
    <row r="13610" spans="1:15">
      <c r="A13610" s="108"/>
      <c r="B13610" s="108"/>
      <c r="I13610" s="113">
        <f t="shared" si="0"/>
        <v>96155</v>
      </c>
      <c r="J13610" s="111">
        <v>96155</v>
      </c>
      <c r="K13610" s="111" t="s">
        <v>4037</v>
      </c>
      <c r="L13610" s="111" t="s">
        <v>704</v>
      </c>
      <c r="M13610" s="111" t="s">
        <v>729</v>
      </c>
      <c r="N13610" s="111">
        <v>2.7E-2</v>
      </c>
      <c r="O13610" s="114">
        <v>33.76</v>
      </c>
    </row>
    <row r="13611" spans="1:15">
      <c r="A13611" s="108"/>
      <c r="B13611" s="108"/>
      <c r="I13611" s="113">
        <f t="shared" si="0"/>
        <v>96463</v>
      </c>
      <c r="J13611" s="111">
        <v>96463</v>
      </c>
      <c r="K13611" s="111" t="s">
        <v>3895</v>
      </c>
      <c r="L13611" s="111" t="s">
        <v>701</v>
      </c>
      <c r="M13611" s="111" t="s">
        <v>729</v>
      </c>
      <c r="N13611" s="111">
        <v>1.7999999999999999E-2</v>
      </c>
      <c r="O13611" s="114">
        <v>116.01</v>
      </c>
    </row>
    <row r="13612" spans="1:15">
      <c r="A13612" s="108"/>
      <c r="B13612" s="108"/>
      <c r="I13612" s="113">
        <f t="shared" si="0"/>
        <v>96464</v>
      </c>
      <c r="J13612" s="111">
        <v>96464</v>
      </c>
      <c r="K13612" s="111" t="s">
        <v>3896</v>
      </c>
      <c r="L13612" s="111" t="s">
        <v>704</v>
      </c>
      <c r="M13612" s="111" t="s">
        <v>729</v>
      </c>
      <c r="N13612" s="111">
        <v>4.2999999999999997E-2</v>
      </c>
      <c r="O13612" s="114">
        <v>49.17</v>
      </c>
    </row>
    <row r="13613" spans="1:15">
      <c r="A13613" s="108"/>
      <c r="B13613" s="108"/>
      <c r="I13613" s="113">
        <f t="shared" si="0"/>
        <v>101026</v>
      </c>
      <c r="J13613" s="111">
        <v>101026</v>
      </c>
      <c r="K13613" s="111" t="s">
        <v>4057</v>
      </c>
      <c r="L13613" s="111" t="s">
        <v>3989</v>
      </c>
      <c r="M13613" s="111" t="s">
        <v>729</v>
      </c>
      <c r="N13613" s="111">
        <v>2.448</v>
      </c>
      <c r="O13613" s="114">
        <v>246.93</v>
      </c>
    </row>
    <row r="13614" spans="1:15">
      <c r="A13614" s="108"/>
      <c r="B13614" s="108"/>
      <c r="I13614" s="113">
        <f t="shared" si="0"/>
        <v>370</v>
      </c>
      <c r="J13614" s="111">
        <v>370</v>
      </c>
      <c r="K13614" s="111" t="s">
        <v>1792</v>
      </c>
      <c r="L13614" s="111" t="s">
        <v>750</v>
      </c>
      <c r="M13614" s="111" t="s">
        <v>710</v>
      </c>
      <c r="N13614" s="111">
        <v>0.24529999999999999</v>
      </c>
      <c r="O13614" s="114">
        <v>62.05</v>
      </c>
    </row>
    <row r="13615" spans="1:15">
      <c r="A13615" s="108"/>
      <c r="B13615" s="108"/>
      <c r="I13615" s="113">
        <f t="shared" si="0"/>
        <v>1106</v>
      </c>
      <c r="J13615" s="111">
        <v>1106</v>
      </c>
      <c r="K13615" s="111" t="s">
        <v>1896</v>
      </c>
      <c r="L13615" s="111" t="s">
        <v>723</v>
      </c>
      <c r="M13615" s="111" t="s">
        <v>710</v>
      </c>
      <c r="N13615" s="111">
        <v>47.169800000000002</v>
      </c>
      <c r="O13615" s="114">
        <v>0.34</v>
      </c>
    </row>
    <row r="13616" spans="1:15">
      <c r="A13616" s="108"/>
      <c r="B13616" s="108"/>
      <c r="I13616" s="113">
        <f t="shared" si="0"/>
        <v>4720</v>
      </c>
      <c r="J13616" s="111">
        <v>4720</v>
      </c>
      <c r="K13616" s="111" t="s">
        <v>1802</v>
      </c>
      <c r="L13616" s="111" t="s">
        <v>750</v>
      </c>
      <c r="M13616" s="111" t="s">
        <v>702</v>
      </c>
      <c r="N13616" s="111">
        <v>0.2893</v>
      </c>
      <c r="O13616" s="114">
        <v>55.63</v>
      </c>
    </row>
    <row r="13617" spans="1:15">
      <c r="A13617" s="108"/>
      <c r="B13617" s="108"/>
      <c r="I13617" s="113">
        <f t="shared" si="0"/>
        <v>4721</v>
      </c>
      <c r="J13617" s="111">
        <v>4721</v>
      </c>
      <c r="K13617" s="111" t="s">
        <v>1806</v>
      </c>
      <c r="L13617" s="111" t="s">
        <v>750</v>
      </c>
      <c r="M13617" s="111" t="s">
        <v>702</v>
      </c>
      <c r="N13617" s="111">
        <v>6.2899999999999998E-2</v>
      </c>
      <c r="O13617" s="114">
        <v>43.57</v>
      </c>
    </row>
    <row r="13618" spans="1:15">
      <c r="A13618" s="108"/>
      <c r="B13618" s="108"/>
      <c r="I13618" s="113">
        <f t="shared" si="0"/>
        <v>5940</v>
      </c>
      <c r="J13618" s="111">
        <v>5940</v>
      </c>
      <c r="K13618" s="111" t="s">
        <v>4047</v>
      </c>
      <c r="L13618" s="111" t="s">
        <v>701</v>
      </c>
      <c r="M13618" s="111" t="s">
        <v>702</v>
      </c>
      <c r="N13618" s="111">
        <v>4.8999999999999998E-3</v>
      </c>
      <c r="O13618" s="114">
        <v>113.86</v>
      </c>
    </row>
    <row r="13619" spans="1:15">
      <c r="A13619" s="108"/>
      <c r="B13619" s="108"/>
      <c r="I13619" s="113">
        <f t="shared" si="0"/>
        <v>5942</v>
      </c>
      <c r="J13619" s="111">
        <v>5942</v>
      </c>
      <c r="K13619" s="111" t="s">
        <v>4048</v>
      </c>
      <c r="L13619" s="111" t="s">
        <v>704</v>
      </c>
      <c r="M13619" s="111" t="s">
        <v>702</v>
      </c>
      <c r="N13619" s="111">
        <v>1.78E-2</v>
      </c>
      <c r="O13619" s="114">
        <v>45.02</v>
      </c>
    </row>
    <row r="13620" spans="1:15">
      <c r="A13620" s="108"/>
      <c r="B13620" s="108"/>
      <c r="I13620" s="113">
        <f t="shared" si="0"/>
        <v>7030</v>
      </c>
      <c r="J13620" s="111">
        <v>7030</v>
      </c>
      <c r="K13620" s="111" t="s">
        <v>4022</v>
      </c>
      <c r="L13620" s="111" t="s">
        <v>701</v>
      </c>
      <c r="M13620" s="111" t="s">
        <v>729</v>
      </c>
      <c r="N13620" s="111">
        <v>4.5499999999999999E-2</v>
      </c>
      <c r="O13620" s="114">
        <v>122.65</v>
      </c>
    </row>
    <row r="13621" spans="1:15">
      <c r="A13621" s="108"/>
      <c r="B13621" s="108"/>
      <c r="I13621" s="113">
        <f t="shared" si="0"/>
        <v>41899</v>
      </c>
      <c r="J13621" s="111">
        <v>41899</v>
      </c>
      <c r="K13621" s="111" t="s">
        <v>3988</v>
      </c>
      <c r="L13621" s="111" t="s">
        <v>3989</v>
      </c>
      <c r="M13621" s="111" t="s">
        <v>710</v>
      </c>
      <c r="N13621" s="111">
        <v>5.6599999999999998E-2</v>
      </c>
      <c r="O13621" s="131">
        <v>2755.99</v>
      </c>
    </row>
    <row r="13622" spans="1:15">
      <c r="A13622" s="108"/>
      <c r="B13622" s="108"/>
      <c r="I13622" s="113">
        <f t="shared" si="0"/>
        <v>88316</v>
      </c>
      <c r="J13622" s="111">
        <v>88316</v>
      </c>
      <c r="K13622" s="111" t="s">
        <v>709</v>
      </c>
      <c r="L13622" s="111" t="s">
        <v>708</v>
      </c>
      <c r="M13622" s="111" t="s">
        <v>710</v>
      </c>
      <c r="N13622" s="111">
        <v>4.5499999999999999E-2</v>
      </c>
      <c r="O13622" s="114">
        <v>17.3</v>
      </c>
    </row>
    <row r="13623" spans="1:15">
      <c r="A13623" s="108"/>
      <c r="B13623" s="108"/>
      <c r="I13623" s="113">
        <f t="shared" si="0"/>
        <v>90776</v>
      </c>
      <c r="J13623" s="111">
        <v>90776</v>
      </c>
      <c r="K13623" s="111" t="s">
        <v>2085</v>
      </c>
      <c r="L13623" s="111" t="s">
        <v>708</v>
      </c>
      <c r="M13623" s="111" t="s">
        <v>710</v>
      </c>
      <c r="N13623" s="111">
        <v>2.2700000000000001E-2</v>
      </c>
      <c r="O13623" s="114">
        <v>29.22</v>
      </c>
    </row>
    <row r="13624" spans="1:15">
      <c r="A13624" s="108"/>
      <c r="B13624" s="108"/>
      <c r="I13624" s="113">
        <f t="shared" si="0"/>
        <v>93433</v>
      </c>
      <c r="J13624" s="111">
        <v>93433</v>
      </c>
      <c r="K13624" s="111" t="s">
        <v>4058</v>
      </c>
      <c r="L13624" s="111" t="s">
        <v>701</v>
      </c>
      <c r="M13624" s="111" t="s">
        <v>729</v>
      </c>
      <c r="N13624" s="111">
        <v>1.7600000000000001E-2</v>
      </c>
      <c r="O13624" s="131">
        <v>1788.79</v>
      </c>
    </row>
    <row r="13625" spans="1:15">
      <c r="A13625" s="108"/>
      <c r="B13625" s="108"/>
      <c r="I13625" s="113">
        <f t="shared" si="0"/>
        <v>93434</v>
      </c>
      <c r="J13625" s="111">
        <v>93434</v>
      </c>
      <c r="K13625" s="111" t="s">
        <v>4059</v>
      </c>
      <c r="L13625" s="111" t="s">
        <v>704</v>
      </c>
      <c r="M13625" s="111" t="s">
        <v>729</v>
      </c>
      <c r="N13625" s="111">
        <v>5.1000000000000004E-3</v>
      </c>
      <c r="O13625" s="114">
        <v>165.9</v>
      </c>
    </row>
    <row r="13626" spans="1:15">
      <c r="A13626" s="108"/>
      <c r="B13626" s="108"/>
      <c r="I13626" s="113">
        <f t="shared" si="0"/>
        <v>95872</v>
      </c>
      <c r="J13626" s="111">
        <v>95872</v>
      </c>
      <c r="K13626" s="111" t="s">
        <v>4054</v>
      </c>
      <c r="L13626" s="111" t="s">
        <v>701</v>
      </c>
      <c r="M13626" s="111" t="s">
        <v>702</v>
      </c>
      <c r="N13626" s="111">
        <v>1.7600000000000001E-2</v>
      </c>
      <c r="O13626" s="114">
        <v>156.03</v>
      </c>
    </row>
    <row r="13627" spans="1:15">
      <c r="A13627" s="108"/>
      <c r="B13627" s="108"/>
      <c r="I13627" s="113">
        <f t="shared" si="0"/>
        <v>95873</v>
      </c>
      <c r="J13627" s="111">
        <v>95873</v>
      </c>
      <c r="K13627" s="111" t="s">
        <v>4055</v>
      </c>
      <c r="L13627" s="111" t="s">
        <v>704</v>
      </c>
      <c r="M13627" s="111" t="s">
        <v>702</v>
      </c>
      <c r="N13627" s="111">
        <v>5.1000000000000004E-3</v>
      </c>
      <c r="O13627" s="114">
        <v>6.72</v>
      </c>
    </row>
    <row r="13628" spans="1:15">
      <c r="A13628" s="108"/>
      <c r="B13628" s="108"/>
      <c r="I13628" s="113">
        <f t="shared" si="0"/>
        <v>370</v>
      </c>
      <c r="J13628" s="111">
        <v>370</v>
      </c>
      <c r="K13628" s="111" t="s">
        <v>1792</v>
      </c>
      <c r="L13628" s="111" t="s">
        <v>750</v>
      </c>
      <c r="M13628" s="111" t="s">
        <v>710</v>
      </c>
      <c r="N13628" s="111">
        <v>0.32700000000000001</v>
      </c>
      <c r="O13628" s="114">
        <v>62.05</v>
      </c>
    </row>
    <row r="13629" spans="1:15">
      <c r="A13629" s="108"/>
      <c r="B13629" s="108"/>
      <c r="I13629" s="113">
        <f t="shared" si="0"/>
        <v>1106</v>
      </c>
      <c r="J13629" s="111">
        <v>1106</v>
      </c>
      <c r="K13629" s="111" t="s">
        <v>1896</v>
      </c>
      <c r="L13629" s="111" t="s">
        <v>723</v>
      </c>
      <c r="M13629" s="111" t="s">
        <v>710</v>
      </c>
      <c r="N13629" s="111">
        <v>56.6038</v>
      </c>
      <c r="O13629" s="114">
        <v>0.34</v>
      </c>
    </row>
    <row r="13630" spans="1:15">
      <c r="A13630" s="108"/>
      <c r="B13630" s="108"/>
      <c r="I13630" s="113">
        <f t="shared" si="0"/>
        <v>4720</v>
      </c>
      <c r="J13630" s="111">
        <v>4720</v>
      </c>
      <c r="K13630" s="111" t="s">
        <v>1802</v>
      </c>
      <c r="L13630" s="111" t="s">
        <v>750</v>
      </c>
      <c r="M13630" s="111" t="s">
        <v>702</v>
      </c>
      <c r="N13630" s="111">
        <v>0.26419999999999999</v>
      </c>
      <c r="O13630" s="114">
        <v>55.63</v>
      </c>
    </row>
    <row r="13631" spans="1:15">
      <c r="A13631" s="108"/>
      <c r="B13631" s="108"/>
      <c r="I13631" s="113">
        <f t="shared" si="0"/>
        <v>5940</v>
      </c>
      <c r="J13631" s="111">
        <v>5940</v>
      </c>
      <c r="K13631" s="111" t="s">
        <v>4047</v>
      </c>
      <c r="L13631" s="111" t="s">
        <v>701</v>
      </c>
      <c r="M13631" s="111" t="s">
        <v>702</v>
      </c>
      <c r="N13631" s="111">
        <v>4.7999999999999996E-3</v>
      </c>
      <c r="O13631" s="114">
        <v>113.86</v>
      </c>
    </row>
    <row r="13632" spans="1:15">
      <c r="A13632" s="108"/>
      <c r="B13632" s="108"/>
      <c r="I13632" s="113">
        <f t="shared" si="0"/>
        <v>5942</v>
      </c>
      <c r="J13632" s="111">
        <v>5942</v>
      </c>
      <c r="K13632" s="111" t="s">
        <v>4048</v>
      </c>
      <c r="L13632" s="111" t="s">
        <v>704</v>
      </c>
      <c r="M13632" s="111" t="s">
        <v>702</v>
      </c>
      <c r="N13632" s="111">
        <v>1.7899999999999999E-2</v>
      </c>
      <c r="O13632" s="114">
        <v>45.02</v>
      </c>
    </row>
    <row r="13633" spans="1:15">
      <c r="A13633" s="108"/>
      <c r="B13633" s="108"/>
      <c r="I13633" s="113">
        <f t="shared" si="0"/>
        <v>5942</v>
      </c>
      <c r="J13633" s="111">
        <v>5942</v>
      </c>
      <c r="K13633" s="111" t="s">
        <v>4048</v>
      </c>
      <c r="L13633" s="111" t="s">
        <v>704</v>
      </c>
      <c r="M13633" s="111" t="s">
        <v>702</v>
      </c>
      <c r="N13633" s="111">
        <v>8.2000000000000007E-3</v>
      </c>
      <c r="O13633" s="114">
        <v>45.02</v>
      </c>
    </row>
    <row r="13634" spans="1:15">
      <c r="A13634" s="108"/>
      <c r="B13634" s="108"/>
      <c r="I13634" s="113">
        <f t="shared" si="0"/>
        <v>7030</v>
      </c>
      <c r="J13634" s="111">
        <v>7030</v>
      </c>
      <c r="K13634" s="111" t="s">
        <v>4022</v>
      </c>
      <c r="L13634" s="111" t="s">
        <v>701</v>
      </c>
      <c r="M13634" s="111" t="s">
        <v>729</v>
      </c>
      <c r="N13634" s="111">
        <v>2.6200000000000001E-2</v>
      </c>
      <c r="O13634" s="114">
        <v>122.65</v>
      </c>
    </row>
    <row r="13635" spans="1:15">
      <c r="A13635" s="108"/>
      <c r="B13635" s="108"/>
      <c r="I13635" s="113">
        <f t="shared" si="0"/>
        <v>88316</v>
      </c>
      <c r="J13635" s="111">
        <v>88316</v>
      </c>
      <c r="K13635" s="111" t="s">
        <v>709</v>
      </c>
      <c r="L13635" s="111" t="s">
        <v>708</v>
      </c>
      <c r="M13635" s="111" t="s">
        <v>710</v>
      </c>
      <c r="N13635" s="111">
        <v>2.6200000000000001E-2</v>
      </c>
      <c r="O13635" s="114">
        <v>17.3</v>
      </c>
    </row>
    <row r="13636" spans="1:15">
      <c r="A13636" s="108"/>
      <c r="B13636" s="108"/>
      <c r="I13636" s="113">
        <f t="shared" si="0"/>
        <v>90776</v>
      </c>
      <c r="J13636" s="111">
        <v>90776</v>
      </c>
      <c r="K13636" s="111" t="s">
        <v>2085</v>
      </c>
      <c r="L13636" s="111" t="s">
        <v>708</v>
      </c>
      <c r="M13636" s="111" t="s">
        <v>710</v>
      </c>
      <c r="N13636" s="111">
        <v>1.3100000000000001E-2</v>
      </c>
      <c r="O13636" s="114">
        <v>29.22</v>
      </c>
    </row>
    <row r="13637" spans="1:15">
      <c r="A13637" s="108"/>
      <c r="B13637" s="108"/>
      <c r="I13637" s="113">
        <f t="shared" si="0"/>
        <v>95872</v>
      </c>
      <c r="J13637" s="111">
        <v>95872</v>
      </c>
      <c r="K13637" s="111" t="s">
        <v>4054</v>
      </c>
      <c r="L13637" s="111" t="s">
        <v>701</v>
      </c>
      <c r="M13637" s="111" t="s">
        <v>702</v>
      </c>
      <c r="N13637" s="111">
        <v>1.01E-2</v>
      </c>
      <c r="O13637" s="114">
        <v>156.03</v>
      </c>
    </row>
    <row r="13638" spans="1:15">
      <c r="A13638" s="108"/>
      <c r="B13638" s="108"/>
      <c r="I13638" s="113">
        <f t="shared" si="0"/>
        <v>95873</v>
      </c>
      <c r="J13638" s="111">
        <v>95873</v>
      </c>
      <c r="K13638" s="111" t="s">
        <v>4055</v>
      </c>
      <c r="L13638" s="111" t="s">
        <v>704</v>
      </c>
      <c r="M13638" s="111" t="s">
        <v>702</v>
      </c>
      <c r="N13638" s="111">
        <v>2.8999999999999998E-3</v>
      </c>
      <c r="O13638" s="114">
        <v>6.72</v>
      </c>
    </row>
    <row r="13639" spans="1:15">
      <c r="A13639" s="108"/>
      <c r="B13639" s="108"/>
      <c r="I13639" s="113">
        <f t="shared" si="0"/>
        <v>100641</v>
      </c>
      <c r="J13639" s="111">
        <v>100641</v>
      </c>
      <c r="K13639" s="111" t="s">
        <v>4060</v>
      </c>
      <c r="L13639" s="111" t="s">
        <v>701</v>
      </c>
      <c r="M13639" s="111" t="s">
        <v>729</v>
      </c>
      <c r="N13639" s="111">
        <v>1.01E-2</v>
      </c>
      <c r="O13639" s="114">
        <v>418.52</v>
      </c>
    </row>
    <row r="13640" spans="1:15">
      <c r="A13640" s="108"/>
      <c r="B13640" s="108"/>
      <c r="I13640" s="113">
        <f t="shared" si="0"/>
        <v>100642</v>
      </c>
      <c r="J13640" s="111">
        <v>100642</v>
      </c>
      <c r="K13640" s="111" t="s">
        <v>4061</v>
      </c>
      <c r="L13640" s="111" t="s">
        <v>704</v>
      </c>
      <c r="M13640" s="111" t="s">
        <v>729</v>
      </c>
      <c r="N13640" s="111">
        <v>2.8999999999999998E-3</v>
      </c>
      <c r="O13640" s="114">
        <v>114.47</v>
      </c>
    </row>
    <row r="13641" spans="1:15">
      <c r="A13641" s="108"/>
      <c r="B13641" s="108"/>
      <c r="I13641" s="113">
        <f t="shared" si="0"/>
        <v>4720</v>
      </c>
      <c r="J13641" s="111">
        <v>4720</v>
      </c>
      <c r="K13641" s="111" t="s">
        <v>1802</v>
      </c>
      <c r="L13641" s="111" t="s">
        <v>750</v>
      </c>
      <c r="M13641" s="111" t="s">
        <v>702</v>
      </c>
      <c r="N13641" s="111">
        <v>0.27679999999999999</v>
      </c>
      <c r="O13641" s="114">
        <v>55.63</v>
      </c>
    </row>
    <row r="13642" spans="1:15">
      <c r="A13642" s="108"/>
      <c r="B13642" s="108"/>
      <c r="I13642" s="113">
        <f t="shared" si="0"/>
        <v>5942</v>
      </c>
      <c r="J13642" s="111">
        <v>5942</v>
      </c>
      <c r="K13642" s="111" t="s">
        <v>4048</v>
      </c>
      <c r="L13642" s="111" t="s">
        <v>704</v>
      </c>
      <c r="M13642" s="111" t="s">
        <v>702</v>
      </c>
      <c r="N13642" s="111">
        <v>8.3000000000000001E-3</v>
      </c>
      <c r="O13642" s="114">
        <v>45.02</v>
      </c>
    </row>
    <row r="13643" spans="1:15">
      <c r="A13643" s="108"/>
      <c r="B13643" s="108"/>
      <c r="I13643" s="113">
        <f t="shared" si="0"/>
        <v>5942</v>
      </c>
      <c r="J13643" s="111">
        <v>5942</v>
      </c>
      <c r="K13643" s="111" t="s">
        <v>4048</v>
      </c>
      <c r="L13643" s="111" t="s">
        <v>704</v>
      </c>
      <c r="M13643" s="111" t="s">
        <v>702</v>
      </c>
      <c r="N13643" s="111">
        <v>7.3000000000000001E-3</v>
      </c>
      <c r="O13643" s="114">
        <v>45.02</v>
      </c>
    </row>
    <row r="13644" spans="1:15">
      <c r="A13644" s="108"/>
      <c r="B13644" s="108"/>
      <c r="I13644" s="113">
        <f t="shared" si="0"/>
        <v>7030</v>
      </c>
      <c r="J13644" s="111">
        <v>7030</v>
      </c>
      <c r="K13644" s="111" t="s">
        <v>4022</v>
      </c>
      <c r="L13644" s="111" t="s">
        <v>701</v>
      </c>
      <c r="M13644" s="111" t="s">
        <v>729</v>
      </c>
      <c r="N13644" s="111">
        <v>2.4400000000000002E-2</v>
      </c>
      <c r="O13644" s="114">
        <v>122.65</v>
      </c>
    </row>
    <row r="13645" spans="1:15">
      <c r="A13645" s="108"/>
      <c r="B13645" s="108"/>
      <c r="I13645" s="113">
        <f t="shared" si="0"/>
        <v>88316</v>
      </c>
      <c r="J13645" s="111">
        <v>88316</v>
      </c>
      <c r="K13645" s="111" t="s">
        <v>709</v>
      </c>
      <c r="L13645" s="111" t="s">
        <v>708</v>
      </c>
      <c r="M13645" s="111" t="s">
        <v>710</v>
      </c>
      <c r="N13645" s="111">
        <v>2.4400000000000002E-2</v>
      </c>
      <c r="O13645" s="114">
        <v>17.3</v>
      </c>
    </row>
    <row r="13646" spans="1:15">
      <c r="A13646" s="108"/>
      <c r="B13646" s="108"/>
      <c r="I13646" s="113">
        <f t="shared" si="0"/>
        <v>90776</v>
      </c>
      <c r="J13646" s="111">
        <v>90776</v>
      </c>
      <c r="K13646" s="111" t="s">
        <v>2085</v>
      </c>
      <c r="L13646" s="111" t="s">
        <v>708</v>
      </c>
      <c r="M13646" s="111" t="s">
        <v>710</v>
      </c>
      <c r="N13646" s="111">
        <v>1.2200000000000001E-2</v>
      </c>
      <c r="O13646" s="114">
        <v>29.22</v>
      </c>
    </row>
    <row r="13647" spans="1:15">
      <c r="A13647" s="108"/>
      <c r="B13647" s="108"/>
      <c r="I13647" s="113">
        <f t="shared" si="0"/>
        <v>95872</v>
      </c>
      <c r="J13647" s="111">
        <v>95872</v>
      </c>
      <c r="K13647" s="111" t="s">
        <v>4054</v>
      </c>
      <c r="L13647" s="111" t="s">
        <v>701</v>
      </c>
      <c r="M13647" s="111" t="s">
        <v>702</v>
      </c>
      <c r="N13647" s="111">
        <v>9.4999999999999998E-3</v>
      </c>
      <c r="O13647" s="114">
        <v>156.03</v>
      </c>
    </row>
    <row r="13648" spans="1:15">
      <c r="A13648" s="108"/>
      <c r="B13648" s="108"/>
      <c r="I13648" s="113">
        <f t="shared" si="0"/>
        <v>95873</v>
      </c>
      <c r="J13648" s="111">
        <v>95873</v>
      </c>
      <c r="K13648" s="111" t="s">
        <v>4055</v>
      </c>
      <c r="L13648" s="111" t="s">
        <v>704</v>
      </c>
      <c r="M13648" s="111" t="s">
        <v>702</v>
      </c>
      <c r="N13648" s="111">
        <v>2.7000000000000001E-3</v>
      </c>
      <c r="O13648" s="114">
        <v>6.72</v>
      </c>
    </row>
    <row r="13649" spans="1:15">
      <c r="A13649" s="108"/>
      <c r="B13649" s="108"/>
      <c r="I13649" s="113">
        <f t="shared" si="0"/>
        <v>100647</v>
      </c>
      <c r="J13649" s="111">
        <v>100647</v>
      </c>
      <c r="K13649" s="111" t="s">
        <v>4062</v>
      </c>
      <c r="L13649" s="111" t="s">
        <v>701</v>
      </c>
      <c r="M13649" s="111" t="s">
        <v>729</v>
      </c>
      <c r="N13649" s="111">
        <v>9.4999999999999998E-3</v>
      </c>
      <c r="O13649" s="114">
        <v>862.01</v>
      </c>
    </row>
    <row r="13650" spans="1:15">
      <c r="A13650" s="108"/>
      <c r="B13650" s="108"/>
      <c r="I13650" s="113">
        <f t="shared" si="0"/>
        <v>100648</v>
      </c>
      <c r="J13650" s="111">
        <v>100648</v>
      </c>
      <c r="K13650" s="111" t="s">
        <v>4063</v>
      </c>
      <c r="L13650" s="111" t="s">
        <v>704</v>
      </c>
      <c r="M13650" s="111" t="s">
        <v>729</v>
      </c>
      <c r="N13650" s="111">
        <v>2.7000000000000001E-3</v>
      </c>
      <c r="O13650" s="114">
        <v>270.69</v>
      </c>
    </row>
    <row r="13651" spans="1:15">
      <c r="A13651" s="108"/>
      <c r="B13651" s="108"/>
      <c r="I13651" s="113">
        <f t="shared" si="0"/>
        <v>5942</v>
      </c>
      <c r="J13651" s="111">
        <v>5942</v>
      </c>
      <c r="K13651" s="111" t="s">
        <v>4048</v>
      </c>
      <c r="L13651" s="111" t="s">
        <v>704</v>
      </c>
      <c r="M13651" s="111" t="s">
        <v>702</v>
      </c>
      <c r="N13651" s="111">
        <v>7.4000000000000003E-3</v>
      </c>
      <c r="O13651" s="114">
        <v>45.02</v>
      </c>
    </row>
    <row r="13652" spans="1:15">
      <c r="A13652" s="108"/>
      <c r="B13652" s="108"/>
      <c r="I13652" s="113">
        <f t="shared" si="0"/>
        <v>370</v>
      </c>
      <c r="J13652" s="111">
        <v>370</v>
      </c>
      <c r="K13652" s="111" t="s">
        <v>1792</v>
      </c>
      <c r="L13652" s="111" t="s">
        <v>750</v>
      </c>
      <c r="M13652" s="111" t="s">
        <v>710</v>
      </c>
      <c r="N13652" s="111">
        <v>0.15379999999999999</v>
      </c>
      <c r="O13652" s="114">
        <v>62.05</v>
      </c>
    </row>
    <row r="13653" spans="1:15">
      <c r="A13653" s="108"/>
      <c r="B13653" s="108"/>
      <c r="I13653" s="113">
        <f t="shared" si="0"/>
        <v>1106</v>
      </c>
      <c r="J13653" s="111">
        <v>1106</v>
      </c>
      <c r="K13653" s="111" t="s">
        <v>1896</v>
      </c>
      <c r="L13653" s="111" t="s">
        <v>723</v>
      </c>
      <c r="M13653" s="111" t="s">
        <v>710</v>
      </c>
      <c r="N13653" s="111">
        <v>43.8095</v>
      </c>
      <c r="O13653" s="114">
        <v>0.34</v>
      </c>
    </row>
    <row r="13654" spans="1:15">
      <c r="A13654" s="108"/>
      <c r="B13654" s="108"/>
      <c r="I13654" s="113">
        <f t="shared" si="0"/>
        <v>4720</v>
      </c>
      <c r="J13654" s="111">
        <v>4720</v>
      </c>
      <c r="K13654" s="111" t="s">
        <v>1802</v>
      </c>
      <c r="L13654" s="111" t="s">
        <v>750</v>
      </c>
      <c r="M13654" s="111" t="s">
        <v>702</v>
      </c>
      <c r="N13654" s="111">
        <v>0.44919999999999999</v>
      </c>
      <c r="O13654" s="114">
        <v>55.63</v>
      </c>
    </row>
    <row r="13655" spans="1:15">
      <c r="A13655" s="108"/>
      <c r="B13655" s="108"/>
      <c r="I13655" s="113">
        <f t="shared" si="0"/>
        <v>5942</v>
      </c>
      <c r="J13655" s="111">
        <v>5942</v>
      </c>
      <c r="K13655" s="111" t="s">
        <v>4048</v>
      </c>
      <c r="L13655" s="111" t="s">
        <v>704</v>
      </c>
      <c r="M13655" s="111" t="s">
        <v>702</v>
      </c>
      <c r="N13655" s="111">
        <v>2.52E-2</v>
      </c>
      <c r="O13655" s="114">
        <v>45.02</v>
      </c>
    </row>
    <row r="13656" spans="1:15">
      <c r="A13656" s="108"/>
      <c r="B13656" s="108"/>
      <c r="I13656" s="113">
        <f t="shared" si="0"/>
        <v>7030</v>
      </c>
      <c r="J13656" s="111">
        <v>7030</v>
      </c>
      <c r="K13656" s="111" t="s">
        <v>4022</v>
      </c>
      <c r="L13656" s="111" t="s">
        <v>701</v>
      </c>
      <c r="M13656" s="111" t="s">
        <v>729</v>
      </c>
      <c r="N13656" s="111">
        <v>6.0299999999999999E-2</v>
      </c>
      <c r="O13656" s="114">
        <v>122.65</v>
      </c>
    </row>
    <row r="13657" spans="1:15">
      <c r="A13657" s="108"/>
      <c r="B13657" s="108"/>
      <c r="I13657" s="113">
        <f t="shared" si="0"/>
        <v>41904</v>
      </c>
      <c r="J13657" s="111">
        <v>41904</v>
      </c>
      <c r="K13657" s="111" t="s">
        <v>4064</v>
      </c>
      <c r="L13657" s="111" t="s">
        <v>3989</v>
      </c>
      <c r="M13657" s="111" t="s">
        <v>710</v>
      </c>
      <c r="N13657" s="111">
        <v>7.6899999999999996E-2</v>
      </c>
      <c r="O13657" s="131">
        <v>2370.3200000000002</v>
      </c>
    </row>
    <row r="13658" spans="1:15">
      <c r="A13658" s="108"/>
      <c r="B13658" s="108"/>
      <c r="I13658" s="113">
        <f t="shared" si="0"/>
        <v>88316</v>
      </c>
      <c r="J13658" s="111">
        <v>88316</v>
      </c>
      <c r="K13658" s="111" t="s">
        <v>709</v>
      </c>
      <c r="L13658" s="111" t="s">
        <v>708</v>
      </c>
      <c r="M13658" s="111" t="s">
        <v>710</v>
      </c>
      <c r="N13658" s="111">
        <v>6.0299999999999999E-2</v>
      </c>
      <c r="O13658" s="114">
        <v>17.3</v>
      </c>
    </row>
    <row r="13659" spans="1:15">
      <c r="A13659" s="108"/>
      <c r="B13659" s="108"/>
      <c r="I13659" s="113">
        <f t="shared" si="0"/>
        <v>90776</v>
      </c>
      <c r="J13659" s="111">
        <v>90776</v>
      </c>
      <c r="K13659" s="111" t="s">
        <v>2085</v>
      </c>
      <c r="L13659" s="111" t="s">
        <v>708</v>
      </c>
      <c r="M13659" s="111" t="s">
        <v>710</v>
      </c>
      <c r="N13659" s="111">
        <v>3.0099999999999998E-2</v>
      </c>
      <c r="O13659" s="114">
        <v>29.22</v>
      </c>
    </row>
    <row r="13660" spans="1:15">
      <c r="A13660" s="108"/>
      <c r="B13660" s="108"/>
      <c r="I13660" s="113">
        <f t="shared" si="0"/>
        <v>93421</v>
      </c>
      <c r="J13660" s="111">
        <v>93421</v>
      </c>
      <c r="K13660" s="111" t="s">
        <v>4065</v>
      </c>
      <c r="L13660" s="111" t="s">
        <v>701</v>
      </c>
      <c r="M13660" s="111" t="s">
        <v>702</v>
      </c>
      <c r="N13660" s="111">
        <v>2.3400000000000001E-2</v>
      </c>
      <c r="O13660" s="114">
        <v>40.64</v>
      </c>
    </row>
    <row r="13661" spans="1:15">
      <c r="A13661" s="108"/>
      <c r="B13661" s="108"/>
      <c r="I13661" s="113">
        <f t="shared" si="0"/>
        <v>93422</v>
      </c>
      <c r="J13661" s="111">
        <v>93422</v>
      </c>
      <c r="K13661" s="111" t="s">
        <v>4066</v>
      </c>
      <c r="L13661" s="111" t="s">
        <v>704</v>
      </c>
      <c r="M13661" s="111" t="s">
        <v>702</v>
      </c>
      <c r="N13661" s="111">
        <v>6.7999999999999996E-3</v>
      </c>
      <c r="O13661" s="114">
        <v>2.97</v>
      </c>
    </row>
    <row r="13662" spans="1:15">
      <c r="A13662" s="108"/>
      <c r="B13662" s="108"/>
      <c r="I13662" s="113">
        <f t="shared" si="0"/>
        <v>93439</v>
      </c>
      <c r="J13662" s="111">
        <v>93439</v>
      </c>
      <c r="K13662" s="111" t="s">
        <v>4067</v>
      </c>
      <c r="L13662" s="111" t="s">
        <v>701</v>
      </c>
      <c r="M13662" s="111" t="s">
        <v>729</v>
      </c>
      <c r="N13662" s="111">
        <v>2.3400000000000001E-2</v>
      </c>
      <c r="O13662" s="114">
        <v>114.7</v>
      </c>
    </row>
    <row r="13663" spans="1:15">
      <c r="A13663" s="108"/>
      <c r="B13663" s="108"/>
      <c r="I13663" s="113">
        <f t="shared" si="0"/>
        <v>93440</v>
      </c>
      <c r="J13663" s="111">
        <v>93440</v>
      </c>
      <c r="K13663" s="111" t="s">
        <v>4068</v>
      </c>
      <c r="L13663" s="111" t="s">
        <v>704</v>
      </c>
      <c r="M13663" s="111" t="s">
        <v>729</v>
      </c>
      <c r="N13663" s="111">
        <v>6.7999999999999996E-3</v>
      </c>
      <c r="O13663" s="114">
        <v>92.34</v>
      </c>
    </row>
    <row r="13664" spans="1:15">
      <c r="A13664" s="108"/>
      <c r="B13664" s="108"/>
      <c r="I13664" s="113">
        <f t="shared" si="0"/>
        <v>370</v>
      </c>
      <c r="J13664" s="111">
        <v>370</v>
      </c>
      <c r="K13664" s="111" t="s">
        <v>1792</v>
      </c>
      <c r="L13664" s="111" t="s">
        <v>750</v>
      </c>
      <c r="M13664" s="111" t="s">
        <v>710</v>
      </c>
      <c r="N13664" s="111">
        <v>0.16</v>
      </c>
      <c r="O13664" s="114">
        <v>62.05</v>
      </c>
    </row>
    <row r="13665" spans="1:15">
      <c r="A13665" s="108"/>
      <c r="B13665" s="108"/>
      <c r="I13665" s="113">
        <f t="shared" si="0"/>
        <v>1106</v>
      </c>
      <c r="J13665" s="111">
        <v>1106</v>
      </c>
      <c r="K13665" s="111" t="s">
        <v>1896</v>
      </c>
      <c r="L13665" s="111" t="s">
        <v>723</v>
      </c>
      <c r="M13665" s="111" t="s">
        <v>710</v>
      </c>
      <c r="N13665" s="111">
        <v>87.619100000000003</v>
      </c>
      <c r="O13665" s="114">
        <v>0.34</v>
      </c>
    </row>
    <row r="13666" spans="1:15">
      <c r="A13666" s="108"/>
      <c r="B13666" s="108"/>
      <c r="I13666" s="113">
        <f t="shared" si="0"/>
        <v>4720</v>
      </c>
      <c r="J13666" s="111">
        <v>4720</v>
      </c>
      <c r="K13666" s="111" t="s">
        <v>1802</v>
      </c>
      <c r="L13666" s="111" t="s">
        <v>750</v>
      </c>
      <c r="M13666" s="111" t="s">
        <v>702</v>
      </c>
      <c r="N13666" s="111">
        <v>0.43070000000000003</v>
      </c>
      <c r="O13666" s="114">
        <v>55.63</v>
      </c>
    </row>
    <row r="13667" spans="1:15">
      <c r="A13667" s="108"/>
      <c r="B13667" s="108"/>
      <c r="I13667" s="113">
        <f t="shared" si="0"/>
        <v>5942</v>
      </c>
      <c r="J13667" s="111">
        <v>5942</v>
      </c>
      <c r="K13667" s="111" t="s">
        <v>4048</v>
      </c>
      <c r="L13667" s="111" t="s">
        <v>704</v>
      </c>
      <c r="M13667" s="111" t="s">
        <v>702</v>
      </c>
      <c r="N13667" s="111">
        <v>2.53E-2</v>
      </c>
      <c r="O13667" s="114">
        <v>45.02</v>
      </c>
    </row>
    <row r="13668" spans="1:15">
      <c r="A13668" s="108"/>
      <c r="B13668" s="108"/>
      <c r="I13668" s="113">
        <f t="shared" si="0"/>
        <v>6085</v>
      </c>
      <c r="J13668" s="111">
        <v>6085</v>
      </c>
      <c r="K13668" s="111" t="s">
        <v>4069</v>
      </c>
      <c r="L13668" s="111" t="s">
        <v>407</v>
      </c>
      <c r="M13668" s="111" t="s">
        <v>710</v>
      </c>
      <c r="N13668" s="111">
        <v>0.16</v>
      </c>
      <c r="O13668" s="114">
        <v>7.32</v>
      </c>
    </row>
    <row r="13669" spans="1:15">
      <c r="A13669" s="108"/>
      <c r="B13669" s="108"/>
      <c r="I13669" s="113">
        <f t="shared" si="0"/>
        <v>88310</v>
      </c>
      <c r="J13669" s="111">
        <v>88310</v>
      </c>
      <c r="K13669" s="111" t="s">
        <v>1438</v>
      </c>
      <c r="L13669" s="111" t="s">
        <v>708</v>
      </c>
      <c r="M13669" s="111" t="s">
        <v>710</v>
      </c>
      <c r="N13669" s="111">
        <v>4.7E-2</v>
      </c>
      <c r="O13669" s="114">
        <v>23.37</v>
      </c>
    </row>
    <row r="13670" spans="1:15">
      <c r="A13670" s="108"/>
      <c r="B13670" s="108"/>
      <c r="I13670" s="113">
        <f t="shared" si="0"/>
        <v>88310</v>
      </c>
      <c r="J13670" s="111">
        <v>88310</v>
      </c>
      <c r="K13670" s="111" t="s">
        <v>1438</v>
      </c>
      <c r="L13670" s="111" t="s">
        <v>708</v>
      </c>
      <c r="M13670" s="111" t="s">
        <v>710</v>
      </c>
      <c r="N13670" s="111">
        <v>2.5000000000000001E-2</v>
      </c>
      <c r="O13670" s="114">
        <v>23.37</v>
      </c>
    </row>
    <row r="13671" spans="1:15">
      <c r="A13671" s="108"/>
      <c r="B13671" s="108"/>
      <c r="I13671" s="113">
        <f t="shared" si="0"/>
        <v>88310</v>
      </c>
      <c r="J13671" s="111">
        <v>88310</v>
      </c>
      <c r="K13671" s="111" t="s">
        <v>1438</v>
      </c>
      <c r="L13671" s="111" t="s">
        <v>708</v>
      </c>
      <c r="M13671" s="111" t="s">
        <v>710</v>
      </c>
      <c r="N13671" s="111">
        <v>9.1999999999999998E-2</v>
      </c>
      <c r="O13671" s="114">
        <v>23.37</v>
      </c>
    </row>
    <row r="13672" spans="1:15">
      <c r="A13672" s="108"/>
      <c r="B13672" s="108"/>
      <c r="I13672" s="113">
        <f t="shared" si="0"/>
        <v>88310</v>
      </c>
      <c r="J13672" s="111">
        <v>88310</v>
      </c>
      <c r="K13672" s="111" t="s">
        <v>1438</v>
      </c>
      <c r="L13672" s="111" t="s">
        <v>708</v>
      </c>
      <c r="M13672" s="111" t="s">
        <v>710</v>
      </c>
      <c r="N13672" s="111">
        <v>0.106</v>
      </c>
      <c r="O13672" s="114">
        <v>23.37</v>
      </c>
    </row>
    <row r="13673" spans="1:15">
      <c r="A13673" s="108"/>
      <c r="B13673" s="108"/>
      <c r="I13673" s="113">
        <f t="shared" si="0"/>
        <v>88310</v>
      </c>
      <c r="J13673" s="111">
        <v>88310</v>
      </c>
      <c r="K13673" s="111" t="s">
        <v>1438</v>
      </c>
      <c r="L13673" s="111" t="s">
        <v>708</v>
      </c>
      <c r="M13673" s="111" t="s">
        <v>710</v>
      </c>
      <c r="N13673" s="111">
        <v>5.3999999999999999E-2</v>
      </c>
      <c r="O13673" s="114">
        <v>23.37</v>
      </c>
    </row>
    <row r="13674" spans="1:15">
      <c r="A13674" s="108"/>
      <c r="B13674" s="108"/>
      <c r="I13674" s="113">
        <f t="shared" si="0"/>
        <v>38877</v>
      </c>
      <c r="J13674" s="111">
        <v>38877</v>
      </c>
      <c r="K13674" s="111" t="s">
        <v>4070</v>
      </c>
      <c r="L13674" s="111" t="s">
        <v>723</v>
      </c>
      <c r="M13674" s="111" t="s">
        <v>702</v>
      </c>
      <c r="N13674" s="111">
        <v>1.9379999999999999</v>
      </c>
      <c r="O13674" s="114">
        <v>6.23</v>
      </c>
    </row>
    <row r="13675" spans="1:15">
      <c r="A13675" s="108"/>
      <c r="B13675" s="108"/>
      <c r="I13675" s="113">
        <f t="shared" si="0"/>
        <v>88310</v>
      </c>
      <c r="J13675" s="111">
        <v>88310</v>
      </c>
      <c r="K13675" s="111" t="s">
        <v>1438</v>
      </c>
      <c r="L13675" s="111" t="s">
        <v>708</v>
      </c>
      <c r="M13675" s="111" t="s">
        <v>710</v>
      </c>
      <c r="N13675" s="111">
        <v>0.151</v>
      </c>
      <c r="O13675" s="114">
        <v>23.37</v>
      </c>
    </row>
    <row r="13676" spans="1:15">
      <c r="A13676" s="108"/>
      <c r="B13676" s="108"/>
      <c r="I13676" s="113">
        <f t="shared" si="0"/>
        <v>88310</v>
      </c>
      <c r="J13676" s="111">
        <v>88310</v>
      </c>
      <c r="K13676" s="111" t="s">
        <v>1438</v>
      </c>
      <c r="L13676" s="111" t="s">
        <v>708</v>
      </c>
      <c r="M13676" s="111" t="s">
        <v>710</v>
      </c>
      <c r="N13676" s="111">
        <v>7.1999999999999995E-2</v>
      </c>
      <c r="O13676" s="114">
        <v>23.37</v>
      </c>
    </row>
    <row r="13677" spans="1:15">
      <c r="A13677" s="108"/>
      <c r="B13677" s="108"/>
      <c r="I13677" s="113">
        <f t="shared" si="0"/>
        <v>88310</v>
      </c>
      <c r="J13677" s="111">
        <v>88310</v>
      </c>
      <c r="K13677" s="111" t="s">
        <v>1438</v>
      </c>
      <c r="L13677" s="111" t="s">
        <v>708</v>
      </c>
      <c r="M13677" s="111" t="s">
        <v>710</v>
      </c>
      <c r="N13677" s="111">
        <v>0.311</v>
      </c>
      <c r="O13677" s="114">
        <v>23.37</v>
      </c>
    </row>
    <row r="13678" spans="1:15">
      <c r="A13678" s="108"/>
      <c r="B13678" s="108"/>
      <c r="I13678" s="113">
        <f t="shared" si="0"/>
        <v>88310</v>
      </c>
      <c r="J13678" s="111">
        <v>88310</v>
      </c>
      <c r="K13678" s="111" t="s">
        <v>1438</v>
      </c>
      <c r="L13678" s="111" t="s">
        <v>708</v>
      </c>
      <c r="M13678" s="111" t="s">
        <v>710</v>
      </c>
      <c r="N13678" s="111">
        <v>0.36199999999999999</v>
      </c>
      <c r="O13678" s="114">
        <v>23.37</v>
      </c>
    </row>
    <row r="13679" spans="1:15">
      <c r="A13679" s="108"/>
      <c r="B13679" s="108"/>
      <c r="I13679" s="113">
        <f t="shared" si="0"/>
        <v>88316</v>
      </c>
      <c r="J13679" s="111">
        <v>88316</v>
      </c>
      <c r="K13679" s="111" t="s">
        <v>709</v>
      </c>
      <c r="L13679" s="111" t="s">
        <v>708</v>
      </c>
      <c r="M13679" s="111" t="s">
        <v>710</v>
      </c>
      <c r="N13679" s="111">
        <v>0.09</v>
      </c>
      <c r="O13679" s="114">
        <v>17.3</v>
      </c>
    </row>
    <row r="13680" spans="1:15">
      <c r="A13680" s="108"/>
      <c r="B13680" s="108"/>
      <c r="I13680" s="113">
        <f t="shared" si="0"/>
        <v>88310</v>
      </c>
      <c r="J13680" s="111">
        <v>88310</v>
      </c>
      <c r="K13680" s="111" t="s">
        <v>1438</v>
      </c>
      <c r="L13680" s="111" t="s">
        <v>708</v>
      </c>
      <c r="M13680" s="111" t="s">
        <v>710</v>
      </c>
      <c r="N13680" s="111">
        <v>0.17599999999999999</v>
      </c>
      <c r="O13680" s="114">
        <v>23.37</v>
      </c>
    </row>
    <row r="13681" spans="1:15">
      <c r="A13681" s="108"/>
      <c r="B13681" s="108"/>
      <c r="I13681" s="113">
        <f t="shared" si="0"/>
        <v>88316</v>
      </c>
      <c r="J13681" s="111">
        <v>88316</v>
      </c>
      <c r="K13681" s="111" t="s">
        <v>709</v>
      </c>
      <c r="L13681" s="111" t="s">
        <v>708</v>
      </c>
      <c r="M13681" s="111" t="s">
        <v>710</v>
      </c>
      <c r="N13681" s="111">
        <v>4.3999999999999997E-2</v>
      </c>
      <c r="O13681" s="114">
        <v>17.3</v>
      </c>
    </row>
    <row r="13682" spans="1:15">
      <c r="A13682" s="108"/>
      <c r="B13682" s="108"/>
      <c r="I13682" s="113">
        <f t="shared" si="0"/>
        <v>88310</v>
      </c>
      <c r="J13682" s="111">
        <v>88310</v>
      </c>
      <c r="K13682" s="111" t="s">
        <v>1438</v>
      </c>
      <c r="L13682" s="111" t="s">
        <v>708</v>
      </c>
      <c r="M13682" s="111" t="s">
        <v>710</v>
      </c>
      <c r="N13682" s="111">
        <v>0.26</v>
      </c>
      <c r="O13682" s="114">
        <v>23.37</v>
      </c>
    </row>
    <row r="13683" spans="1:15">
      <c r="A13683" s="108"/>
      <c r="B13683" s="108"/>
      <c r="I13683" s="113">
        <f t="shared" si="0"/>
        <v>88310</v>
      </c>
      <c r="J13683" s="111">
        <v>88310</v>
      </c>
      <c r="K13683" s="111" t="s">
        <v>1438</v>
      </c>
      <c r="L13683" s="111" t="s">
        <v>708</v>
      </c>
      <c r="M13683" s="111" t="s">
        <v>710</v>
      </c>
      <c r="N13683" s="111">
        <v>0.123</v>
      </c>
      <c r="O13683" s="114">
        <v>23.37</v>
      </c>
    </row>
    <row r="13684" spans="1:15">
      <c r="A13684" s="108"/>
      <c r="B13684" s="108"/>
      <c r="I13684" s="113">
        <f t="shared" si="0"/>
        <v>88310</v>
      </c>
      <c r="J13684" s="111">
        <v>88310</v>
      </c>
      <c r="K13684" s="111" t="s">
        <v>1438</v>
      </c>
      <c r="L13684" s="111" t="s">
        <v>708</v>
      </c>
      <c r="M13684" s="111" t="s">
        <v>710</v>
      </c>
      <c r="N13684" s="111">
        <v>0.53500000000000003</v>
      </c>
      <c r="O13684" s="114">
        <v>23.37</v>
      </c>
    </row>
    <row r="13685" spans="1:15">
      <c r="A13685" s="108"/>
      <c r="B13685" s="108"/>
      <c r="I13685" s="113">
        <f t="shared" si="0"/>
        <v>88310</v>
      </c>
      <c r="J13685" s="111">
        <v>88310</v>
      </c>
      <c r="K13685" s="111" t="s">
        <v>1438</v>
      </c>
      <c r="L13685" s="111" t="s">
        <v>708</v>
      </c>
      <c r="M13685" s="111" t="s">
        <v>710</v>
      </c>
      <c r="N13685" s="111">
        <v>0.623</v>
      </c>
      <c r="O13685" s="114">
        <v>23.37</v>
      </c>
    </row>
    <row r="13686" spans="1:15">
      <c r="A13686" s="108"/>
      <c r="B13686" s="108"/>
      <c r="I13686" s="113">
        <f t="shared" si="0"/>
        <v>88310</v>
      </c>
      <c r="J13686" s="111">
        <v>88310</v>
      </c>
      <c r="K13686" s="111" t="s">
        <v>1438</v>
      </c>
      <c r="L13686" s="111" t="s">
        <v>708</v>
      </c>
      <c r="M13686" s="111" t="s">
        <v>710</v>
      </c>
      <c r="N13686" s="111">
        <v>0.30299999999999999</v>
      </c>
      <c r="O13686" s="114">
        <v>23.37</v>
      </c>
    </row>
    <row r="13687" spans="1:15">
      <c r="A13687" s="108"/>
      <c r="B13687" s="108"/>
      <c r="I13687" s="113">
        <f t="shared" si="0"/>
        <v>88316</v>
      </c>
      <c r="J13687" s="111">
        <v>88316</v>
      </c>
      <c r="K13687" s="111" t="s">
        <v>709</v>
      </c>
      <c r="L13687" s="111" t="s">
        <v>708</v>
      </c>
      <c r="M13687" s="111" t="s">
        <v>710</v>
      </c>
      <c r="N13687" s="111">
        <v>7.5999999999999998E-2</v>
      </c>
      <c r="O13687" s="114">
        <v>17.3</v>
      </c>
    </row>
    <row r="13688" spans="1:15">
      <c r="A13688" s="108"/>
      <c r="B13688" s="108"/>
      <c r="I13688" s="113">
        <f t="shared" si="0"/>
        <v>38877</v>
      </c>
      <c r="J13688" s="111">
        <v>38877</v>
      </c>
      <c r="K13688" s="111" t="s">
        <v>4070</v>
      </c>
      <c r="L13688" s="111" t="s">
        <v>723</v>
      </c>
      <c r="M13688" s="111" t="s">
        <v>702</v>
      </c>
      <c r="N13688" s="111">
        <v>0.78200000000000003</v>
      </c>
      <c r="O13688" s="114">
        <v>6.23</v>
      </c>
    </row>
    <row r="13689" spans="1:15">
      <c r="A13689" s="108"/>
      <c r="B13689" s="108"/>
      <c r="I13689" s="113">
        <f t="shared" si="0"/>
        <v>88310</v>
      </c>
      <c r="J13689" s="111">
        <v>88310</v>
      </c>
      <c r="K13689" s="111" t="s">
        <v>1438</v>
      </c>
      <c r="L13689" s="111" t="s">
        <v>708</v>
      </c>
      <c r="M13689" s="111" t="s">
        <v>710</v>
      </c>
      <c r="N13689" s="111">
        <v>0.374</v>
      </c>
      <c r="O13689" s="114">
        <v>23.37</v>
      </c>
    </row>
    <row r="13690" spans="1:15">
      <c r="A13690" s="108"/>
      <c r="B13690" s="108"/>
      <c r="I13690" s="113">
        <f t="shared" si="0"/>
        <v>88316</v>
      </c>
      <c r="J13690" s="111">
        <v>88316</v>
      </c>
      <c r="K13690" s="111" t="s">
        <v>709</v>
      </c>
      <c r="L13690" s="111" t="s">
        <v>708</v>
      </c>
      <c r="M13690" s="111" t="s">
        <v>710</v>
      </c>
      <c r="N13690" s="111">
        <v>9.2999999999999999E-2</v>
      </c>
      <c r="O13690" s="114">
        <v>17.3</v>
      </c>
    </row>
    <row r="13691" spans="1:15">
      <c r="A13691" s="108"/>
      <c r="B13691" s="108"/>
      <c r="I13691" s="113">
        <f t="shared" si="0"/>
        <v>6090</v>
      </c>
      <c r="J13691" s="111">
        <v>6090</v>
      </c>
      <c r="K13691" s="111" t="s">
        <v>4071</v>
      </c>
      <c r="L13691" s="111" t="s">
        <v>407</v>
      </c>
      <c r="M13691" s="111" t="s">
        <v>702</v>
      </c>
      <c r="N13691" s="111">
        <v>0.16</v>
      </c>
      <c r="O13691" s="114">
        <v>13.91</v>
      </c>
    </row>
    <row r="13692" spans="1:15">
      <c r="A13692" s="108"/>
      <c r="B13692" s="108"/>
      <c r="I13692" s="113">
        <f t="shared" si="0"/>
        <v>88310</v>
      </c>
      <c r="J13692" s="111">
        <v>88310</v>
      </c>
      <c r="K13692" s="111" t="s">
        <v>1438</v>
      </c>
      <c r="L13692" s="111" t="s">
        <v>708</v>
      </c>
      <c r="M13692" s="111" t="s">
        <v>710</v>
      </c>
      <c r="N13692" s="111">
        <v>3.5999999999999997E-2</v>
      </c>
      <c r="O13692" s="114">
        <v>23.37</v>
      </c>
    </row>
    <row r="13693" spans="1:15">
      <c r="A13693" s="108"/>
      <c r="B13693" s="108"/>
      <c r="I13693" s="113">
        <f t="shared" si="0"/>
        <v>88310</v>
      </c>
      <c r="J13693" s="111">
        <v>88310</v>
      </c>
      <c r="K13693" s="111" t="s">
        <v>1438</v>
      </c>
      <c r="L13693" s="111" t="s">
        <v>708</v>
      </c>
      <c r="M13693" s="111" t="s">
        <v>710</v>
      </c>
      <c r="N13693" s="111">
        <v>2.7E-2</v>
      </c>
      <c r="O13693" s="114">
        <v>23.37</v>
      </c>
    </row>
    <row r="13694" spans="1:15">
      <c r="A13694" s="108"/>
      <c r="B13694" s="108"/>
      <c r="I13694" s="113">
        <f t="shared" si="0"/>
        <v>88316</v>
      </c>
      <c r="J13694" s="111">
        <v>88316</v>
      </c>
      <c r="K13694" s="111" t="s">
        <v>709</v>
      </c>
      <c r="L13694" s="111" t="s">
        <v>708</v>
      </c>
      <c r="M13694" s="111" t="s">
        <v>710</v>
      </c>
      <c r="N13694" s="111">
        <v>0.01</v>
      </c>
      <c r="O13694" s="114">
        <v>17.3</v>
      </c>
    </row>
    <row r="13695" spans="1:15">
      <c r="A13695" s="108"/>
      <c r="B13695" s="108"/>
      <c r="I13695" s="113">
        <f t="shared" si="0"/>
        <v>88310</v>
      </c>
      <c r="J13695" s="111">
        <v>88310</v>
      </c>
      <c r="K13695" s="111" t="s">
        <v>1438</v>
      </c>
      <c r="L13695" s="111" t="s">
        <v>708</v>
      </c>
      <c r="M13695" s="111" t="s">
        <v>710</v>
      </c>
      <c r="N13695" s="111">
        <v>5.0999999999999997E-2</v>
      </c>
      <c r="O13695" s="114">
        <v>23.37</v>
      </c>
    </row>
    <row r="13696" spans="1:15">
      <c r="A13696" s="108"/>
      <c r="B13696" s="108"/>
      <c r="I13696" s="113">
        <f t="shared" si="0"/>
        <v>88310</v>
      </c>
      <c r="J13696" s="111">
        <v>88310</v>
      </c>
      <c r="K13696" s="111" t="s">
        <v>1438</v>
      </c>
      <c r="L13696" s="111" t="s">
        <v>708</v>
      </c>
      <c r="M13696" s="111" t="s">
        <v>710</v>
      </c>
      <c r="N13696" s="111">
        <v>3.9E-2</v>
      </c>
      <c r="O13696" s="114">
        <v>23.37</v>
      </c>
    </row>
    <row r="13697" spans="1:15">
      <c r="A13697" s="108"/>
      <c r="B13697" s="108"/>
      <c r="I13697" s="113">
        <f t="shared" si="0"/>
        <v>7345</v>
      </c>
      <c r="J13697" s="111">
        <v>7345</v>
      </c>
      <c r="K13697" s="111" t="s">
        <v>4072</v>
      </c>
      <c r="L13697" s="111" t="s">
        <v>407</v>
      </c>
      <c r="M13697" s="111" t="s">
        <v>702</v>
      </c>
      <c r="N13697" s="111">
        <v>0.33</v>
      </c>
      <c r="O13697" s="114">
        <v>17.489999999999998</v>
      </c>
    </row>
    <row r="13698" spans="1:15">
      <c r="A13698" s="108"/>
      <c r="B13698" s="108"/>
      <c r="I13698" s="113">
        <f t="shared" si="0"/>
        <v>88310</v>
      </c>
      <c r="J13698" s="111">
        <v>88310</v>
      </c>
      <c r="K13698" s="111" t="s">
        <v>1438</v>
      </c>
      <c r="L13698" s="111" t="s">
        <v>708</v>
      </c>
      <c r="M13698" s="111" t="s">
        <v>710</v>
      </c>
      <c r="N13698" s="111">
        <v>0.17</v>
      </c>
      <c r="O13698" s="114">
        <v>23.37</v>
      </c>
    </row>
    <row r="13699" spans="1:15">
      <c r="A13699" s="108"/>
      <c r="B13699" s="108"/>
      <c r="I13699" s="113">
        <f t="shared" si="0"/>
        <v>88310</v>
      </c>
      <c r="J13699" s="111">
        <v>88310</v>
      </c>
      <c r="K13699" s="111" t="s">
        <v>1438</v>
      </c>
      <c r="L13699" s="111" t="s">
        <v>708</v>
      </c>
      <c r="M13699" s="111" t="s">
        <v>710</v>
      </c>
      <c r="N13699" s="111">
        <v>0.13</v>
      </c>
      <c r="O13699" s="114">
        <v>23.37</v>
      </c>
    </row>
    <row r="13700" spans="1:15">
      <c r="A13700" s="108"/>
      <c r="B13700" s="108"/>
      <c r="I13700" s="113">
        <f t="shared" si="0"/>
        <v>7356</v>
      </c>
      <c r="J13700" s="111">
        <v>7356</v>
      </c>
      <c r="K13700" s="111" t="s">
        <v>4073</v>
      </c>
      <c r="L13700" s="111" t="s">
        <v>407</v>
      </c>
      <c r="M13700" s="111" t="s">
        <v>702</v>
      </c>
      <c r="N13700" s="111">
        <v>0.33</v>
      </c>
      <c r="O13700" s="114">
        <v>20.239999999999998</v>
      </c>
    </row>
    <row r="13701" spans="1:15">
      <c r="A13701" s="108"/>
      <c r="B13701" s="108"/>
      <c r="I13701" s="113">
        <f t="shared" si="0"/>
        <v>88310</v>
      </c>
      <c r="J13701" s="111">
        <v>88310</v>
      </c>
      <c r="K13701" s="111" t="s">
        <v>1438</v>
      </c>
      <c r="L13701" s="111" t="s">
        <v>708</v>
      </c>
      <c r="M13701" s="111" t="s">
        <v>710</v>
      </c>
      <c r="N13701" s="111">
        <v>0.24399999999999999</v>
      </c>
      <c r="O13701" s="114">
        <v>23.37</v>
      </c>
    </row>
    <row r="13702" spans="1:15">
      <c r="A13702" s="108"/>
      <c r="B13702" s="108"/>
      <c r="I13702" s="113">
        <f t="shared" si="0"/>
        <v>88310</v>
      </c>
      <c r="J13702" s="111">
        <v>88310</v>
      </c>
      <c r="K13702" s="111" t="s">
        <v>1438</v>
      </c>
      <c r="L13702" s="111" t="s">
        <v>708</v>
      </c>
      <c r="M13702" s="111" t="s">
        <v>710</v>
      </c>
      <c r="N13702" s="111">
        <v>0.187</v>
      </c>
      <c r="O13702" s="114">
        <v>23.37</v>
      </c>
    </row>
    <row r="13703" spans="1:15">
      <c r="A13703" s="108"/>
      <c r="B13703" s="108"/>
      <c r="I13703" s="113">
        <f t="shared" si="0"/>
        <v>7345</v>
      </c>
      <c r="J13703" s="111">
        <v>7345</v>
      </c>
      <c r="K13703" s="111" t="s">
        <v>4072</v>
      </c>
      <c r="L13703" s="111" t="s">
        <v>407</v>
      </c>
      <c r="M13703" s="111" t="s">
        <v>702</v>
      </c>
      <c r="N13703" s="111">
        <v>0.37</v>
      </c>
      <c r="O13703" s="114">
        <v>17.489999999999998</v>
      </c>
    </row>
    <row r="13704" spans="1:15">
      <c r="A13704" s="108"/>
      <c r="B13704" s="108"/>
      <c r="I13704" s="113">
        <f t="shared" si="0"/>
        <v>88316</v>
      </c>
      <c r="J13704" s="111">
        <v>88316</v>
      </c>
      <c r="K13704" s="111" t="s">
        <v>709</v>
      </c>
      <c r="L13704" s="111" t="s">
        <v>708</v>
      </c>
      <c r="M13704" s="111" t="s">
        <v>710</v>
      </c>
      <c r="N13704" s="111">
        <v>1.4999999999999999E-2</v>
      </c>
      <c r="O13704" s="114">
        <v>17.3</v>
      </c>
    </row>
    <row r="13705" spans="1:15">
      <c r="A13705" s="108"/>
      <c r="B13705" s="108"/>
      <c r="I13705" s="113">
        <f t="shared" si="0"/>
        <v>95218</v>
      </c>
      <c r="J13705" s="111">
        <v>95218</v>
      </c>
      <c r="K13705" s="111" t="s">
        <v>4074</v>
      </c>
      <c r="L13705" s="111" t="s">
        <v>701</v>
      </c>
      <c r="M13705" s="111" t="s">
        <v>702</v>
      </c>
      <c r="N13705" s="111">
        <v>5.7000000000000002E-3</v>
      </c>
      <c r="O13705" s="114">
        <v>24.37</v>
      </c>
    </row>
    <row r="13706" spans="1:15">
      <c r="A13706" s="108"/>
      <c r="B13706" s="108"/>
      <c r="I13706" s="113">
        <f t="shared" si="0"/>
        <v>95219</v>
      </c>
      <c r="J13706" s="111">
        <v>95219</v>
      </c>
      <c r="K13706" s="111" t="s">
        <v>4075</v>
      </c>
      <c r="L13706" s="111" t="s">
        <v>704</v>
      </c>
      <c r="M13706" s="111" t="s">
        <v>702</v>
      </c>
      <c r="N13706" s="111">
        <v>3.5299999999999998E-2</v>
      </c>
      <c r="O13706" s="114">
        <v>23.71</v>
      </c>
    </row>
    <row r="13707" spans="1:15">
      <c r="A13707" s="108"/>
      <c r="B13707" s="108"/>
      <c r="I13707" s="113">
        <f t="shared" si="0"/>
        <v>95218</v>
      </c>
      <c r="J13707" s="111">
        <v>95218</v>
      </c>
      <c r="K13707" s="111" t="s">
        <v>4074</v>
      </c>
      <c r="L13707" s="111" t="s">
        <v>701</v>
      </c>
      <c r="M13707" s="111" t="s">
        <v>702</v>
      </c>
      <c r="N13707" s="111">
        <v>4.4000000000000003E-3</v>
      </c>
      <c r="O13707" s="114">
        <v>24.37</v>
      </c>
    </row>
    <row r="13708" spans="1:15">
      <c r="A13708" s="108"/>
      <c r="B13708" s="108"/>
      <c r="I13708" s="113">
        <f t="shared" si="0"/>
        <v>95219</v>
      </c>
      <c r="J13708" s="111">
        <v>95219</v>
      </c>
      <c r="K13708" s="111" t="s">
        <v>4075</v>
      </c>
      <c r="L13708" s="111" t="s">
        <v>704</v>
      </c>
      <c r="M13708" s="111" t="s">
        <v>702</v>
      </c>
      <c r="N13708" s="111">
        <v>2.7099999999999999E-2</v>
      </c>
      <c r="O13708" s="114">
        <v>23.71</v>
      </c>
    </row>
    <row r="13709" spans="1:15">
      <c r="A13709" s="108"/>
      <c r="B13709" s="108"/>
      <c r="I13709" s="113">
        <f t="shared" si="0"/>
        <v>7356</v>
      </c>
      <c r="J13709" s="111">
        <v>7356</v>
      </c>
      <c r="K13709" s="111" t="s">
        <v>4073</v>
      </c>
      <c r="L13709" s="111" t="s">
        <v>407</v>
      </c>
      <c r="M13709" s="111" t="s">
        <v>702</v>
      </c>
      <c r="N13709" s="111">
        <v>0.37</v>
      </c>
      <c r="O13709" s="114">
        <v>20.239999999999998</v>
      </c>
    </row>
    <row r="13710" spans="1:15">
      <c r="A13710" s="108"/>
      <c r="B13710" s="108"/>
      <c r="I13710" s="113">
        <f t="shared" si="0"/>
        <v>95218</v>
      </c>
      <c r="J13710" s="111">
        <v>95218</v>
      </c>
      <c r="K13710" s="111" t="s">
        <v>4074</v>
      </c>
      <c r="L13710" s="111" t="s">
        <v>701</v>
      </c>
      <c r="M13710" s="111" t="s">
        <v>702</v>
      </c>
      <c r="N13710" s="111">
        <v>8.2000000000000007E-3</v>
      </c>
      <c r="O13710" s="114">
        <v>24.37</v>
      </c>
    </row>
    <row r="13711" spans="1:15">
      <c r="A13711" s="108"/>
      <c r="B13711" s="108"/>
      <c r="I13711" s="113">
        <f t="shared" si="0"/>
        <v>95219</v>
      </c>
      <c r="J13711" s="111">
        <v>95219</v>
      </c>
      <c r="K13711" s="111" t="s">
        <v>4075</v>
      </c>
      <c r="L13711" s="111" t="s">
        <v>704</v>
      </c>
      <c r="M13711" s="111" t="s">
        <v>702</v>
      </c>
      <c r="N13711" s="111">
        <v>5.0599999999999999E-2</v>
      </c>
      <c r="O13711" s="114">
        <v>23.71</v>
      </c>
    </row>
    <row r="13712" spans="1:15">
      <c r="A13712" s="108"/>
      <c r="B13712" s="108"/>
      <c r="I13712" s="113">
        <f t="shared" si="0"/>
        <v>95218</v>
      </c>
      <c r="J13712" s="111">
        <v>95218</v>
      </c>
      <c r="K13712" s="111" t="s">
        <v>4074</v>
      </c>
      <c r="L13712" s="111" t="s">
        <v>701</v>
      </c>
      <c r="M13712" s="111" t="s">
        <v>702</v>
      </c>
      <c r="N13712" s="111">
        <v>6.3E-3</v>
      </c>
      <c r="O13712" s="114">
        <v>24.37</v>
      </c>
    </row>
    <row r="13713" spans="1:15">
      <c r="A13713" s="108"/>
      <c r="B13713" s="108"/>
      <c r="I13713" s="113">
        <f t="shared" si="0"/>
        <v>95219</v>
      </c>
      <c r="J13713" s="111">
        <v>95219</v>
      </c>
      <c r="K13713" s="111" t="s">
        <v>4075</v>
      </c>
      <c r="L13713" s="111" t="s">
        <v>704</v>
      </c>
      <c r="M13713" s="111" t="s">
        <v>702</v>
      </c>
      <c r="N13713" s="111">
        <v>3.8899999999999997E-2</v>
      </c>
      <c r="O13713" s="114">
        <v>23.71</v>
      </c>
    </row>
    <row r="13714" spans="1:15">
      <c r="A13714" s="108"/>
      <c r="B13714" s="108"/>
      <c r="I13714" s="113">
        <f t="shared" si="0"/>
        <v>3767</v>
      </c>
      <c r="J13714" s="111">
        <v>3767</v>
      </c>
      <c r="K13714" s="111" t="s">
        <v>4076</v>
      </c>
      <c r="L13714" s="111" t="s">
        <v>706</v>
      </c>
      <c r="M13714" s="111" t="s">
        <v>702</v>
      </c>
      <c r="N13714" s="111">
        <v>0.06</v>
      </c>
      <c r="O13714" s="114">
        <v>0.78</v>
      </c>
    </row>
    <row r="13715" spans="1:15">
      <c r="A13715" s="108"/>
      <c r="B13715" s="108"/>
      <c r="I13715" s="113">
        <f t="shared" si="0"/>
        <v>4051</v>
      </c>
      <c r="J13715" s="111">
        <v>4051</v>
      </c>
      <c r="K13715" s="111" t="s">
        <v>4077</v>
      </c>
      <c r="L13715" s="111" t="s">
        <v>4078</v>
      </c>
      <c r="M13715" s="111" t="s">
        <v>702</v>
      </c>
      <c r="N13715" s="111">
        <v>3.2800000000000003E-2</v>
      </c>
      <c r="O13715" s="114">
        <v>89.9</v>
      </c>
    </row>
    <row r="13716" spans="1:15">
      <c r="A13716" s="108"/>
      <c r="B13716" s="108"/>
      <c r="I13716" s="113">
        <f t="shared" si="0"/>
        <v>88310</v>
      </c>
      <c r="J13716" s="111">
        <v>88310</v>
      </c>
      <c r="K13716" s="111" t="s">
        <v>1438</v>
      </c>
      <c r="L13716" s="111" t="s">
        <v>708</v>
      </c>
      <c r="M13716" s="111" t="s">
        <v>710</v>
      </c>
      <c r="N13716" s="111">
        <v>0.504</v>
      </c>
      <c r="O13716" s="114">
        <v>23.37</v>
      </c>
    </row>
    <row r="13717" spans="1:15">
      <c r="A13717" s="108"/>
      <c r="B13717" s="108"/>
      <c r="I13717" s="113">
        <f t="shared" si="0"/>
        <v>88316</v>
      </c>
      <c r="J13717" s="111">
        <v>88316</v>
      </c>
      <c r="K13717" s="111" t="s">
        <v>709</v>
      </c>
      <c r="L13717" s="111" t="s">
        <v>708</v>
      </c>
      <c r="M13717" s="111" t="s">
        <v>710</v>
      </c>
      <c r="N13717" s="111">
        <v>0.185</v>
      </c>
      <c r="O13717" s="114">
        <v>17.3</v>
      </c>
    </row>
    <row r="13718" spans="1:15">
      <c r="A13718" s="108"/>
      <c r="B13718" s="108"/>
      <c r="I13718" s="113">
        <f t="shared" si="0"/>
        <v>88310</v>
      </c>
      <c r="J13718" s="111">
        <v>88310</v>
      </c>
      <c r="K13718" s="111" t="s">
        <v>1438</v>
      </c>
      <c r="L13718" s="111" t="s">
        <v>708</v>
      </c>
      <c r="M13718" s="111" t="s">
        <v>710</v>
      </c>
      <c r="N13718" s="111">
        <v>0.23400000000000001</v>
      </c>
      <c r="O13718" s="114">
        <v>23.37</v>
      </c>
    </row>
    <row r="13719" spans="1:15">
      <c r="A13719" s="108"/>
      <c r="B13719" s="108"/>
      <c r="I13719" s="113">
        <f t="shared" si="0"/>
        <v>3767</v>
      </c>
      <c r="J13719" s="111">
        <v>3767</v>
      </c>
      <c r="K13719" s="111" t="s">
        <v>4076</v>
      </c>
      <c r="L13719" s="111" t="s">
        <v>706</v>
      </c>
      <c r="M13719" s="111" t="s">
        <v>702</v>
      </c>
      <c r="N13719" s="111">
        <v>0.1</v>
      </c>
      <c r="O13719" s="114">
        <v>0.78</v>
      </c>
    </row>
    <row r="13720" spans="1:15">
      <c r="A13720" s="108"/>
      <c r="B13720" s="108"/>
      <c r="I13720" s="113">
        <f t="shared" si="0"/>
        <v>4051</v>
      </c>
      <c r="J13720" s="111">
        <v>4051</v>
      </c>
      <c r="K13720" s="111" t="s">
        <v>4077</v>
      </c>
      <c r="L13720" s="111" t="s">
        <v>4078</v>
      </c>
      <c r="M13720" s="111" t="s">
        <v>702</v>
      </c>
      <c r="N13720" s="111">
        <v>4.8899999999999999E-2</v>
      </c>
      <c r="O13720" s="114">
        <v>89.9</v>
      </c>
    </row>
    <row r="13721" spans="1:15">
      <c r="A13721" s="108"/>
      <c r="B13721" s="108"/>
      <c r="I13721" s="113">
        <f t="shared" si="0"/>
        <v>88310</v>
      </c>
      <c r="J13721" s="111">
        <v>88310</v>
      </c>
      <c r="K13721" s="111" t="s">
        <v>1438</v>
      </c>
      <c r="L13721" s="111" t="s">
        <v>708</v>
      </c>
      <c r="M13721" s="111" t="s">
        <v>710</v>
      </c>
      <c r="N13721" s="111">
        <v>0.67200000000000004</v>
      </c>
      <c r="O13721" s="114">
        <v>23.37</v>
      </c>
    </row>
    <row r="13722" spans="1:15">
      <c r="A13722" s="108"/>
      <c r="B13722" s="108"/>
      <c r="I13722" s="113">
        <f t="shared" si="0"/>
        <v>88316</v>
      </c>
      <c r="J13722" s="111">
        <v>88316</v>
      </c>
      <c r="K13722" s="111" t="s">
        <v>709</v>
      </c>
      <c r="L13722" s="111" t="s">
        <v>708</v>
      </c>
      <c r="M13722" s="111" t="s">
        <v>710</v>
      </c>
      <c r="N13722" s="111">
        <v>0.247</v>
      </c>
      <c r="O13722" s="114">
        <v>17.3</v>
      </c>
    </row>
    <row r="13723" spans="1:15">
      <c r="A13723" s="108"/>
      <c r="B13723" s="108"/>
      <c r="I13723" s="113">
        <f t="shared" si="0"/>
        <v>88310</v>
      </c>
      <c r="J13723" s="111">
        <v>88310</v>
      </c>
      <c r="K13723" s="111" t="s">
        <v>1438</v>
      </c>
      <c r="L13723" s="111" t="s">
        <v>708</v>
      </c>
      <c r="M13723" s="111" t="s">
        <v>710</v>
      </c>
      <c r="N13723" s="111">
        <v>0.312</v>
      </c>
      <c r="O13723" s="114">
        <v>23.37</v>
      </c>
    </row>
    <row r="13724" spans="1:15">
      <c r="A13724" s="108"/>
      <c r="B13724" s="108"/>
      <c r="I13724" s="113">
        <f t="shared" si="0"/>
        <v>88316</v>
      </c>
      <c r="J13724" s="111">
        <v>88316</v>
      </c>
      <c r="K13724" s="111" t="s">
        <v>709</v>
      </c>
      <c r="L13724" s="111" t="s">
        <v>708</v>
      </c>
      <c r="M13724" s="111" t="s">
        <v>710</v>
      </c>
      <c r="N13724" s="111">
        <v>0.114</v>
      </c>
      <c r="O13724" s="114">
        <v>17.3</v>
      </c>
    </row>
    <row r="13725" spans="1:15">
      <c r="A13725" s="108"/>
      <c r="B13725" s="108"/>
      <c r="I13725" s="113">
        <f t="shared" si="0"/>
        <v>38877</v>
      </c>
      <c r="J13725" s="111">
        <v>38877</v>
      </c>
      <c r="K13725" s="111" t="s">
        <v>4070</v>
      </c>
      <c r="L13725" s="111" t="s">
        <v>723</v>
      </c>
      <c r="M13725" s="111" t="s">
        <v>702</v>
      </c>
      <c r="N13725" s="111">
        <v>1.1399999999999999</v>
      </c>
      <c r="O13725" s="114">
        <v>6.23</v>
      </c>
    </row>
    <row r="13726" spans="1:15">
      <c r="A13726" s="108"/>
      <c r="B13726" s="108"/>
      <c r="I13726" s="113">
        <f t="shared" si="0"/>
        <v>88310</v>
      </c>
      <c r="J13726" s="111">
        <v>88310</v>
      </c>
      <c r="K13726" s="111" t="s">
        <v>1438</v>
      </c>
      <c r="L13726" s="111" t="s">
        <v>708</v>
      </c>
      <c r="M13726" s="111" t="s">
        <v>710</v>
      </c>
      <c r="N13726" s="111">
        <v>0.188</v>
      </c>
      <c r="O13726" s="114">
        <v>23.37</v>
      </c>
    </row>
    <row r="13727" spans="1:15">
      <c r="A13727" s="108"/>
      <c r="B13727" s="108"/>
      <c r="I13727" s="113">
        <f t="shared" si="0"/>
        <v>88310</v>
      </c>
      <c r="J13727" s="111">
        <v>88310</v>
      </c>
      <c r="K13727" s="111" t="s">
        <v>1438</v>
      </c>
      <c r="L13727" s="111" t="s">
        <v>708</v>
      </c>
      <c r="M13727" s="111" t="s">
        <v>710</v>
      </c>
      <c r="N13727" s="111">
        <v>0.25900000000000001</v>
      </c>
      <c r="O13727" s="114">
        <v>23.37</v>
      </c>
    </row>
    <row r="13728" spans="1:15">
      <c r="A13728" s="108"/>
      <c r="B13728" s="108"/>
      <c r="I13728" s="113">
        <f t="shared" si="0"/>
        <v>88316</v>
      </c>
      <c r="J13728" s="111">
        <v>88316</v>
      </c>
      <c r="K13728" s="111" t="s">
        <v>709</v>
      </c>
      <c r="L13728" s="111" t="s">
        <v>708</v>
      </c>
      <c r="M13728" s="111" t="s">
        <v>710</v>
      </c>
      <c r="N13728" s="111">
        <v>9.6000000000000002E-2</v>
      </c>
      <c r="O13728" s="114">
        <v>17.3</v>
      </c>
    </row>
    <row r="13729" spans="1:15">
      <c r="A13729" s="108"/>
      <c r="B13729" s="108"/>
      <c r="I13729" s="113">
        <f t="shared" si="0"/>
        <v>7356</v>
      </c>
      <c r="J13729" s="111">
        <v>7356</v>
      </c>
      <c r="K13729" s="111" t="s">
        <v>4073</v>
      </c>
      <c r="L13729" s="111" t="s">
        <v>407</v>
      </c>
      <c r="M13729" s="111" t="s">
        <v>702</v>
      </c>
      <c r="N13729" s="111">
        <v>0.2</v>
      </c>
      <c r="O13729" s="114">
        <v>20.239999999999998</v>
      </c>
    </row>
    <row r="13730" spans="1:15">
      <c r="A13730" s="108"/>
      <c r="B13730" s="108"/>
      <c r="I13730" s="113">
        <f t="shared" si="0"/>
        <v>88310</v>
      </c>
      <c r="J13730" s="111">
        <v>88310</v>
      </c>
      <c r="K13730" s="111" t="s">
        <v>1438</v>
      </c>
      <c r="L13730" s="111" t="s">
        <v>708</v>
      </c>
      <c r="M13730" s="111" t="s">
        <v>710</v>
      </c>
      <c r="N13730" s="111">
        <v>0.309</v>
      </c>
      <c r="O13730" s="114">
        <v>23.37</v>
      </c>
    </row>
    <row r="13731" spans="1:15">
      <c r="A13731" s="108"/>
      <c r="B13731" s="108"/>
      <c r="I13731" s="113">
        <f t="shared" si="0"/>
        <v>88316</v>
      </c>
      <c r="J13731" s="111">
        <v>88316</v>
      </c>
      <c r="K13731" s="111" t="s">
        <v>709</v>
      </c>
      <c r="L13731" s="111" t="s">
        <v>708</v>
      </c>
      <c r="M13731" s="111" t="s">
        <v>710</v>
      </c>
      <c r="N13731" s="111">
        <v>7.6999999999999999E-2</v>
      </c>
      <c r="O13731" s="114">
        <v>17.3</v>
      </c>
    </row>
    <row r="13732" spans="1:15">
      <c r="A13732" s="108"/>
      <c r="B13732" s="108"/>
      <c r="I13732" s="113">
        <f t="shared" si="0"/>
        <v>88310</v>
      </c>
      <c r="J13732" s="111">
        <v>88310</v>
      </c>
      <c r="K13732" s="111" t="s">
        <v>1438</v>
      </c>
      <c r="L13732" s="111" t="s">
        <v>708</v>
      </c>
      <c r="M13732" s="111" t="s">
        <v>710</v>
      </c>
      <c r="N13732" s="111">
        <v>0.20100000000000001</v>
      </c>
      <c r="O13732" s="114">
        <v>23.37</v>
      </c>
    </row>
    <row r="13733" spans="1:15">
      <c r="A13733" s="108"/>
      <c r="B13733" s="108"/>
      <c r="I13733" s="113">
        <f t="shared" si="0"/>
        <v>88310</v>
      </c>
      <c r="J13733" s="111">
        <v>88310</v>
      </c>
      <c r="K13733" s="111" t="s">
        <v>1438</v>
      </c>
      <c r="L13733" s="111" t="s">
        <v>708</v>
      </c>
      <c r="M13733" s="111" t="s">
        <v>710</v>
      </c>
      <c r="N13733" s="111">
        <v>0.52900000000000003</v>
      </c>
      <c r="O13733" s="114">
        <v>23.37</v>
      </c>
    </row>
    <row r="13734" spans="1:15">
      <c r="A13734" s="108"/>
      <c r="B13734" s="108"/>
      <c r="I13734" s="113">
        <f t="shared" si="0"/>
        <v>88310</v>
      </c>
      <c r="J13734" s="111">
        <v>88310</v>
      </c>
      <c r="K13734" s="111" t="s">
        <v>1438</v>
      </c>
      <c r="L13734" s="111" t="s">
        <v>708</v>
      </c>
      <c r="M13734" s="111" t="s">
        <v>710</v>
      </c>
      <c r="N13734" s="111">
        <v>0.59799999999999998</v>
      </c>
      <c r="O13734" s="114">
        <v>23.37</v>
      </c>
    </row>
    <row r="13735" spans="1:15">
      <c r="A13735" s="108"/>
      <c r="B13735" s="108"/>
      <c r="I13735" s="113">
        <f t="shared" si="0"/>
        <v>88310</v>
      </c>
      <c r="J13735" s="111">
        <v>88310</v>
      </c>
      <c r="K13735" s="111" t="s">
        <v>1438</v>
      </c>
      <c r="L13735" s="111" t="s">
        <v>708</v>
      </c>
      <c r="M13735" s="111" t="s">
        <v>710</v>
      </c>
      <c r="N13735" s="111">
        <v>0.34399999999999997</v>
      </c>
      <c r="O13735" s="114">
        <v>23.37</v>
      </c>
    </row>
    <row r="13736" spans="1:15">
      <c r="A13736" s="108"/>
      <c r="B13736" s="108"/>
      <c r="I13736" s="113">
        <f t="shared" si="0"/>
        <v>4056</v>
      </c>
      <c r="J13736" s="111">
        <v>4056</v>
      </c>
      <c r="K13736" s="111" t="s">
        <v>4079</v>
      </c>
      <c r="L13736" s="111" t="s">
        <v>4080</v>
      </c>
      <c r="M13736" s="111" t="s">
        <v>702</v>
      </c>
      <c r="N13736" s="111">
        <v>0.16400000000000001</v>
      </c>
      <c r="O13736" s="114">
        <v>36.020000000000003</v>
      </c>
    </row>
    <row r="13737" spans="1:15">
      <c r="A13737" s="108"/>
      <c r="B13737" s="108"/>
      <c r="I13737" s="113">
        <f t="shared" si="0"/>
        <v>88310</v>
      </c>
      <c r="J13737" s="111">
        <v>88310</v>
      </c>
      <c r="K13737" s="111" t="s">
        <v>1438</v>
      </c>
      <c r="L13737" s="111" t="s">
        <v>708</v>
      </c>
      <c r="M13737" s="111" t="s">
        <v>710</v>
      </c>
      <c r="N13737" s="111">
        <v>0.38600000000000001</v>
      </c>
      <c r="O13737" s="114">
        <v>23.37</v>
      </c>
    </row>
    <row r="13738" spans="1:15">
      <c r="A13738" s="108"/>
      <c r="B13738" s="108"/>
      <c r="I13738" s="113">
        <f t="shared" si="0"/>
        <v>88310</v>
      </c>
      <c r="J13738" s="111">
        <v>88310</v>
      </c>
      <c r="K13738" s="111" t="s">
        <v>1438</v>
      </c>
      <c r="L13738" s="111" t="s">
        <v>708</v>
      </c>
      <c r="M13738" s="111" t="s">
        <v>710</v>
      </c>
      <c r="N13738" s="111">
        <v>0.251</v>
      </c>
      <c r="O13738" s="114">
        <v>23.37</v>
      </c>
    </row>
    <row r="13739" spans="1:15">
      <c r="A13739" s="108"/>
      <c r="B13739" s="108"/>
      <c r="I13739" s="113">
        <f t="shared" si="0"/>
        <v>88316</v>
      </c>
      <c r="J13739" s="111">
        <v>88316</v>
      </c>
      <c r="K13739" s="111" t="s">
        <v>709</v>
      </c>
      <c r="L13739" s="111" t="s">
        <v>708</v>
      </c>
      <c r="M13739" s="111" t="s">
        <v>710</v>
      </c>
      <c r="N13739" s="111">
        <v>6.3E-2</v>
      </c>
      <c r="O13739" s="114">
        <v>17.3</v>
      </c>
    </row>
    <row r="13740" spans="1:15">
      <c r="A13740" s="108"/>
      <c r="B13740" s="108"/>
      <c r="I13740" s="113">
        <f t="shared" si="0"/>
        <v>88310</v>
      </c>
      <c r="J13740" s="111">
        <v>88310</v>
      </c>
      <c r="K13740" s="111" t="s">
        <v>1438</v>
      </c>
      <c r="L13740" s="111" t="s">
        <v>708</v>
      </c>
      <c r="M13740" s="111" t="s">
        <v>710</v>
      </c>
      <c r="N13740" s="111">
        <v>0.66</v>
      </c>
      <c r="O13740" s="114">
        <v>23.37</v>
      </c>
    </row>
    <row r="13741" spans="1:15">
      <c r="A13741" s="108"/>
      <c r="B13741" s="108"/>
      <c r="I13741" s="113">
        <f t="shared" si="0"/>
        <v>88316</v>
      </c>
      <c r="J13741" s="111">
        <v>88316</v>
      </c>
      <c r="K13741" s="111" t="s">
        <v>709</v>
      </c>
      <c r="L13741" s="111" t="s">
        <v>708</v>
      </c>
      <c r="M13741" s="111" t="s">
        <v>710</v>
      </c>
      <c r="N13741" s="111">
        <v>0.16500000000000001</v>
      </c>
      <c r="O13741" s="114">
        <v>17.3</v>
      </c>
    </row>
    <row r="13742" spans="1:15">
      <c r="A13742" s="108"/>
      <c r="B13742" s="108"/>
      <c r="I13742" s="113">
        <f t="shared" si="0"/>
        <v>88310</v>
      </c>
      <c r="J13742" s="111">
        <v>88310</v>
      </c>
      <c r="K13742" s="111" t="s">
        <v>1438</v>
      </c>
      <c r="L13742" s="111" t="s">
        <v>708</v>
      </c>
      <c r="M13742" s="111" t="s">
        <v>710</v>
      </c>
      <c r="N13742" s="111">
        <v>0.747</v>
      </c>
      <c r="O13742" s="114">
        <v>23.37</v>
      </c>
    </row>
    <row r="13743" spans="1:15">
      <c r="A13743" s="108"/>
      <c r="B13743" s="108"/>
      <c r="I13743" s="113">
        <f t="shared" si="0"/>
        <v>88316</v>
      </c>
      <c r="J13743" s="111">
        <v>88316</v>
      </c>
      <c r="K13743" s="111" t="s">
        <v>709</v>
      </c>
      <c r="L13743" s="111" t="s">
        <v>708</v>
      </c>
      <c r="M13743" s="111" t="s">
        <v>710</v>
      </c>
      <c r="N13743" s="111">
        <v>0.187</v>
      </c>
      <c r="O13743" s="114">
        <v>17.3</v>
      </c>
    </row>
    <row r="13744" spans="1:15">
      <c r="A13744" s="108"/>
      <c r="B13744" s="108"/>
      <c r="I13744" s="113">
        <f t="shared" si="0"/>
        <v>88310</v>
      </c>
      <c r="J13744" s="111">
        <v>88310</v>
      </c>
      <c r="K13744" s="111" t="s">
        <v>1438</v>
      </c>
      <c r="L13744" s="111" t="s">
        <v>708</v>
      </c>
      <c r="M13744" s="111" t="s">
        <v>710</v>
      </c>
      <c r="N13744" s="111">
        <v>0.42899999999999999</v>
      </c>
      <c r="O13744" s="114">
        <v>23.37</v>
      </c>
    </row>
    <row r="13745" spans="1:15">
      <c r="A13745" s="108"/>
      <c r="B13745" s="108"/>
      <c r="I13745" s="113">
        <f t="shared" si="0"/>
        <v>4056</v>
      </c>
      <c r="J13745" s="111">
        <v>4056</v>
      </c>
      <c r="K13745" s="111" t="s">
        <v>4079</v>
      </c>
      <c r="L13745" s="111" t="s">
        <v>4080</v>
      </c>
      <c r="M13745" s="111" t="s">
        <v>702</v>
      </c>
      <c r="N13745" s="111">
        <v>0.24399999999999999</v>
      </c>
      <c r="O13745" s="114">
        <v>36.020000000000003</v>
      </c>
    </row>
    <row r="13746" spans="1:15">
      <c r="A13746" s="108"/>
      <c r="B13746" s="108"/>
      <c r="I13746" s="113">
        <f t="shared" si="0"/>
        <v>88310</v>
      </c>
      <c r="J13746" s="111">
        <v>88310</v>
      </c>
      <c r="K13746" s="111" t="s">
        <v>1438</v>
      </c>
      <c r="L13746" s="111" t="s">
        <v>708</v>
      </c>
      <c r="M13746" s="111" t="s">
        <v>710</v>
      </c>
      <c r="N13746" s="111">
        <v>0.51400000000000001</v>
      </c>
      <c r="O13746" s="114">
        <v>23.37</v>
      </c>
    </row>
    <row r="13747" spans="1:15">
      <c r="A13747" s="108"/>
      <c r="B13747" s="108"/>
      <c r="I13747" s="113">
        <f t="shared" si="0"/>
        <v>88316</v>
      </c>
      <c r="J13747" s="111">
        <v>88316</v>
      </c>
      <c r="K13747" s="111" t="s">
        <v>709</v>
      </c>
      <c r="L13747" s="111" t="s">
        <v>708</v>
      </c>
      <c r="M13747" s="111" t="s">
        <v>710</v>
      </c>
      <c r="N13747" s="111">
        <v>0.128</v>
      </c>
      <c r="O13747" s="114">
        <v>17.3</v>
      </c>
    </row>
    <row r="13748" spans="1:15">
      <c r="A13748" s="108"/>
      <c r="B13748" s="108"/>
      <c r="I13748" s="113">
        <f t="shared" si="0"/>
        <v>88310</v>
      </c>
      <c r="J13748" s="111">
        <v>88310</v>
      </c>
      <c r="K13748" s="111" t="s">
        <v>1438</v>
      </c>
      <c r="L13748" s="111" t="s">
        <v>708</v>
      </c>
      <c r="M13748" s="111" t="s">
        <v>710</v>
      </c>
      <c r="N13748" s="111">
        <v>0.33400000000000002</v>
      </c>
      <c r="O13748" s="114">
        <v>23.37</v>
      </c>
    </row>
    <row r="13749" spans="1:15">
      <c r="A13749" s="108"/>
      <c r="B13749" s="108"/>
      <c r="I13749" s="113">
        <f t="shared" si="0"/>
        <v>88316</v>
      </c>
      <c r="J13749" s="111">
        <v>88316</v>
      </c>
      <c r="K13749" s="111" t="s">
        <v>709</v>
      </c>
      <c r="L13749" s="111" t="s">
        <v>708</v>
      </c>
      <c r="M13749" s="111" t="s">
        <v>710</v>
      </c>
      <c r="N13749" s="111">
        <v>8.3000000000000004E-2</v>
      </c>
      <c r="O13749" s="114">
        <v>17.3</v>
      </c>
    </row>
    <row r="13750" spans="1:15">
      <c r="A13750" s="108"/>
      <c r="B13750" s="108"/>
      <c r="I13750" s="113">
        <f t="shared" si="0"/>
        <v>88310</v>
      </c>
      <c r="J13750" s="111">
        <v>88310</v>
      </c>
      <c r="K13750" s="111" t="s">
        <v>1438</v>
      </c>
      <c r="L13750" s="111" t="s">
        <v>708</v>
      </c>
      <c r="M13750" s="111" t="s">
        <v>710</v>
      </c>
      <c r="N13750" s="111">
        <v>0.878</v>
      </c>
      <c r="O13750" s="114">
        <v>23.37</v>
      </c>
    </row>
    <row r="13751" spans="1:15">
      <c r="A13751" s="108"/>
      <c r="B13751" s="108"/>
      <c r="I13751" s="113">
        <f t="shared" si="0"/>
        <v>88316</v>
      </c>
      <c r="J13751" s="111">
        <v>88316</v>
      </c>
      <c r="K13751" s="111" t="s">
        <v>709</v>
      </c>
      <c r="L13751" s="111" t="s">
        <v>708</v>
      </c>
      <c r="M13751" s="111" t="s">
        <v>710</v>
      </c>
      <c r="N13751" s="111">
        <v>0.219</v>
      </c>
      <c r="O13751" s="114">
        <v>17.3</v>
      </c>
    </row>
    <row r="13752" spans="1:15">
      <c r="A13752" s="108"/>
      <c r="B13752" s="108"/>
      <c r="I13752" s="113">
        <f t="shared" si="0"/>
        <v>88310</v>
      </c>
      <c r="J13752" s="111">
        <v>88310</v>
      </c>
      <c r="K13752" s="111" t="s">
        <v>1438</v>
      </c>
      <c r="L13752" s="111" t="s">
        <v>708</v>
      </c>
      <c r="M13752" s="111" t="s">
        <v>710</v>
      </c>
      <c r="N13752" s="111">
        <v>0.99399999999999999</v>
      </c>
      <c r="O13752" s="114">
        <v>23.37</v>
      </c>
    </row>
    <row r="13753" spans="1:15">
      <c r="A13753" s="108"/>
      <c r="B13753" s="108"/>
      <c r="I13753" s="113">
        <f t="shared" si="0"/>
        <v>88316</v>
      </c>
      <c r="J13753" s="111">
        <v>88316</v>
      </c>
      <c r="K13753" s="111" t="s">
        <v>709</v>
      </c>
      <c r="L13753" s="111" t="s">
        <v>708</v>
      </c>
      <c r="M13753" s="111" t="s">
        <v>710</v>
      </c>
      <c r="N13753" s="111">
        <v>0.248</v>
      </c>
      <c r="O13753" s="114">
        <v>17.3</v>
      </c>
    </row>
    <row r="13754" spans="1:15">
      <c r="A13754" s="108"/>
      <c r="B13754" s="108"/>
      <c r="I13754" s="113">
        <f t="shared" si="0"/>
        <v>88310</v>
      </c>
      <c r="J13754" s="111">
        <v>88310</v>
      </c>
      <c r="K13754" s="111" t="s">
        <v>1438</v>
      </c>
      <c r="L13754" s="111" t="s">
        <v>708</v>
      </c>
      <c r="M13754" s="111" t="s">
        <v>710</v>
      </c>
      <c r="N13754" s="111">
        <v>0.57099999999999995</v>
      </c>
      <c r="O13754" s="114">
        <v>23.37</v>
      </c>
    </row>
    <row r="13755" spans="1:15">
      <c r="A13755" s="108"/>
      <c r="B13755" s="108"/>
      <c r="I13755" s="113">
        <f t="shared" si="0"/>
        <v>3767</v>
      </c>
      <c r="J13755" s="111">
        <v>3767</v>
      </c>
      <c r="K13755" s="111" t="s">
        <v>4076</v>
      </c>
      <c r="L13755" s="111" t="s">
        <v>706</v>
      </c>
      <c r="M13755" s="111" t="s">
        <v>702</v>
      </c>
      <c r="N13755" s="111">
        <v>1</v>
      </c>
      <c r="O13755" s="114">
        <v>0.78</v>
      </c>
    </row>
    <row r="13756" spans="1:15">
      <c r="A13756" s="108"/>
      <c r="B13756" s="108"/>
      <c r="I13756" s="113">
        <f t="shared" si="0"/>
        <v>5318</v>
      </c>
      <c r="J13756" s="111">
        <v>5318</v>
      </c>
      <c r="K13756" s="111" t="s">
        <v>4025</v>
      </c>
      <c r="L13756" s="111" t="s">
        <v>407</v>
      </c>
      <c r="M13756" s="111" t="s">
        <v>710</v>
      </c>
      <c r="N13756" s="111">
        <v>0.05</v>
      </c>
      <c r="O13756" s="114">
        <v>11.97</v>
      </c>
    </row>
    <row r="13757" spans="1:15">
      <c r="A13757" s="108"/>
      <c r="B13757" s="108"/>
      <c r="I13757" s="113">
        <f t="shared" si="0"/>
        <v>10481</v>
      </c>
      <c r="J13757" s="111">
        <v>10481</v>
      </c>
      <c r="K13757" s="111" t="s">
        <v>4081</v>
      </c>
      <c r="L13757" s="111" t="s">
        <v>407</v>
      </c>
      <c r="M13757" s="111" t="s">
        <v>702</v>
      </c>
      <c r="N13757" s="111">
        <v>7.4999999999999997E-2</v>
      </c>
      <c r="O13757" s="114">
        <v>27.6</v>
      </c>
    </row>
    <row r="13758" spans="1:15">
      <c r="A13758" s="108"/>
      <c r="B13758" s="108"/>
      <c r="I13758" s="113">
        <f t="shared" si="0"/>
        <v>88310</v>
      </c>
      <c r="J13758" s="111">
        <v>88310</v>
      </c>
      <c r="K13758" s="111" t="s">
        <v>1438</v>
      </c>
      <c r="L13758" s="111" t="s">
        <v>708</v>
      </c>
      <c r="M13758" s="111" t="s">
        <v>710</v>
      </c>
      <c r="N13758" s="111">
        <v>0.4</v>
      </c>
      <c r="O13758" s="114">
        <v>23.37</v>
      </c>
    </row>
    <row r="13759" spans="1:15">
      <c r="A13759" s="108"/>
      <c r="B13759" s="108"/>
      <c r="I13759" s="113">
        <f t="shared" si="0"/>
        <v>5318</v>
      </c>
      <c r="J13759" s="111">
        <v>5318</v>
      </c>
      <c r="K13759" s="111" t="s">
        <v>4025</v>
      </c>
      <c r="L13759" s="111" t="s">
        <v>407</v>
      </c>
      <c r="M13759" s="111" t="s">
        <v>710</v>
      </c>
      <c r="N13759" s="111">
        <v>4.6800000000000001E-2</v>
      </c>
      <c r="O13759" s="114">
        <v>11.97</v>
      </c>
    </row>
    <row r="13760" spans="1:15">
      <c r="A13760" s="108"/>
      <c r="B13760" s="108"/>
      <c r="I13760" s="113">
        <f t="shared" si="0"/>
        <v>10475</v>
      </c>
      <c r="J13760" s="111">
        <v>10475</v>
      </c>
      <c r="K13760" s="111" t="s">
        <v>4082</v>
      </c>
      <c r="L13760" s="111" t="s">
        <v>407</v>
      </c>
      <c r="M13760" s="111" t="s">
        <v>702</v>
      </c>
      <c r="N13760" s="111">
        <v>0.27</v>
      </c>
      <c r="O13760" s="114">
        <v>25.3</v>
      </c>
    </row>
    <row r="13761" spans="1:15">
      <c r="A13761" s="108"/>
      <c r="B13761" s="108"/>
      <c r="I13761" s="113">
        <f t="shared" si="0"/>
        <v>3767</v>
      </c>
      <c r="J13761" s="111">
        <v>3767</v>
      </c>
      <c r="K13761" s="111" t="s">
        <v>4076</v>
      </c>
      <c r="L13761" s="111" t="s">
        <v>706</v>
      </c>
      <c r="M13761" s="111" t="s">
        <v>702</v>
      </c>
      <c r="N13761" s="111">
        <v>0.4</v>
      </c>
      <c r="O13761" s="114">
        <v>0.78</v>
      </c>
    </row>
    <row r="13762" spans="1:15">
      <c r="A13762" s="108"/>
      <c r="B13762" s="108"/>
      <c r="I13762" s="113">
        <f t="shared" si="0"/>
        <v>5318</v>
      </c>
      <c r="J13762" s="111">
        <v>5318</v>
      </c>
      <c r="K13762" s="111" t="s">
        <v>4025</v>
      </c>
      <c r="L13762" s="111" t="s">
        <v>407</v>
      </c>
      <c r="M13762" s="111" t="s">
        <v>710</v>
      </c>
      <c r="N13762" s="111">
        <v>0.04</v>
      </c>
      <c r="O13762" s="114">
        <v>11.97</v>
      </c>
    </row>
    <row r="13763" spans="1:15">
      <c r="A13763" s="108"/>
      <c r="B13763" s="108"/>
      <c r="I13763" s="113">
        <f t="shared" si="0"/>
        <v>7311</v>
      </c>
      <c r="J13763" s="111">
        <v>7311</v>
      </c>
      <c r="K13763" s="111" t="s">
        <v>4083</v>
      </c>
      <c r="L13763" s="111" t="s">
        <v>407</v>
      </c>
      <c r="M13763" s="111" t="s">
        <v>702</v>
      </c>
      <c r="N13763" s="111">
        <v>0.16</v>
      </c>
      <c r="O13763" s="114">
        <v>25.46</v>
      </c>
    </row>
    <row r="13764" spans="1:15">
      <c r="A13764" s="108"/>
      <c r="B13764" s="108"/>
      <c r="I13764" s="113">
        <f t="shared" si="0"/>
        <v>6086</v>
      </c>
      <c r="J13764" s="111">
        <v>6086</v>
      </c>
      <c r="K13764" s="111" t="s">
        <v>4084</v>
      </c>
      <c r="L13764" s="111" t="s">
        <v>4080</v>
      </c>
      <c r="M13764" s="111" t="s">
        <v>702</v>
      </c>
      <c r="N13764" s="111">
        <v>5.6000000000000001E-2</v>
      </c>
      <c r="O13764" s="114">
        <v>88.86</v>
      </c>
    </row>
    <row r="13765" spans="1:15">
      <c r="A13765" s="108"/>
      <c r="B13765" s="108"/>
      <c r="I13765" s="113">
        <f t="shared" si="0"/>
        <v>7288</v>
      </c>
      <c r="J13765" s="111">
        <v>7288</v>
      </c>
      <c r="K13765" s="111" t="s">
        <v>4085</v>
      </c>
      <c r="L13765" s="111" t="s">
        <v>407</v>
      </c>
      <c r="M13765" s="111" t="s">
        <v>702</v>
      </c>
      <c r="N13765" s="111">
        <v>0.16</v>
      </c>
      <c r="O13765" s="114">
        <v>28.01</v>
      </c>
    </row>
    <row r="13766" spans="1:15">
      <c r="A13766" s="108"/>
      <c r="B13766" s="108"/>
      <c r="I13766" s="113">
        <f t="shared" si="0"/>
        <v>7292</v>
      </c>
      <c r="J13766" s="111">
        <v>7292</v>
      </c>
      <c r="K13766" s="111" t="s">
        <v>4086</v>
      </c>
      <c r="L13766" s="111" t="s">
        <v>407</v>
      </c>
      <c r="M13766" s="111" t="s">
        <v>710</v>
      </c>
      <c r="N13766" s="111">
        <v>0.16</v>
      </c>
      <c r="O13766" s="114">
        <v>24.72</v>
      </c>
    </row>
    <row r="13767" spans="1:15">
      <c r="A13767" s="108"/>
      <c r="B13767" s="108"/>
      <c r="I13767" s="113">
        <f t="shared" si="0"/>
        <v>3767</v>
      </c>
      <c r="J13767" s="111">
        <v>3767</v>
      </c>
      <c r="K13767" s="111" t="s">
        <v>4076</v>
      </c>
      <c r="L13767" s="111" t="s">
        <v>706</v>
      </c>
      <c r="M13767" s="111" t="s">
        <v>702</v>
      </c>
      <c r="N13767" s="111">
        <v>0.25</v>
      </c>
      <c r="O13767" s="114">
        <v>0.78</v>
      </c>
    </row>
    <row r="13768" spans="1:15">
      <c r="A13768" s="108"/>
      <c r="B13768" s="108"/>
      <c r="I13768" s="113">
        <f t="shared" si="0"/>
        <v>7287</v>
      </c>
      <c r="J13768" s="111">
        <v>7287</v>
      </c>
      <c r="K13768" s="111" t="s">
        <v>4087</v>
      </c>
      <c r="L13768" s="111" t="s">
        <v>4080</v>
      </c>
      <c r="M13768" s="111" t="s">
        <v>702</v>
      </c>
      <c r="N13768" s="111">
        <v>2.5000000000000001E-2</v>
      </c>
      <c r="O13768" s="114">
        <v>78.67</v>
      </c>
    </row>
    <row r="13769" spans="1:15">
      <c r="A13769" s="108"/>
      <c r="B13769" s="108"/>
      <c r="I13769" s="113">
        <f t="shared" si="0"/>
        <v>88310</v>
      </c>
      <c r="J13769" s="111">
        <v>88310</v>
      </c>
      <c r="K13769" s="111" t="s">
        <v>1438</v>
      </c>
      <c r="L13769" s="111" t="s">
        <v>708</v>
      </c>
      <c r="M13769" s="111" t="s">
        <v>710</v>
      </c>
      <c r="N13769" s="111">
        <v>0.3</v>
      </c>
      <c r="O13769" s="114">
        <v>23.37</v>
      </c>
    </row>
    <row r="13770" spans="1:15">
      <c r="A13770" s="108"/>
      <c r="B13770" s="108"/>
      <c r="I13770" s="113">
        <f t="shared" si="0"/>
        <v>7287</v>
      </c>
      <c r="J13770" s="111">
        <v>7287</v>
      </c>
      <c r="K13770" s="111" t="s">
        <v>4087</v>
      </c>
      <c r="L13770" s="111" t="s">
        <v>4080</v>
      </c>
      <c r="M13770" s="111" t="s">
        <v>702</v>
      </c>
      <c r="N13770" s="111">
        <v>4.7E-2</v>
      </c>
      <c r="O13770" s="114">
        <v>78.67</v>
      </c>
    </row>
    <row r="13771" spans="1:15">
      <c r="A13771" s="108"/>
      <c r="B13771" s="108"/>
      <c r="I13771" s="113">
        <f t="shared" si="0"/>
        <v>5318</v>
      </c>
      <c r="J13771" s="111">
        <v>5318</v>
      </c>
      <c r="K13771" s="111" t="s">
        <v>4025</v>
      </c>
      <c r="L13771" s="111" t="s">
        <v>407</v>
      </c>
      <c r="M13771" s="111" t="s">
        <v>710</v>
      </c>
      <c r="N13771" s="111">
        <v>3.3000000000000002E-2</v>
      </c>
      <c r="O13771" s="114">
        <v>11.97</v>
      </c>
    </row>
    <row r="13772" spans="1:15">
      <c r="A13772" s="108"/>
      <c r="B13772" s="108"/>
      <c r="I13772" s="113">
        <f t="shared" si="0"/>
        <v>10478</v>
      </c>
      <c r="J13772" s="111">
        <v>10478</v>
      </c>
      <c r="K13772" s="111" t="s">
        <v>4088</v>
      </c>
      <c r="L13772" s="111" t="s">
        <v>407</v>
      </c>
      <c r="M13772" s="111" t="s">
        <v>702</v>
      </c>
      <c r="N13772" s="111">
        <v>0.22</v>
      </c>
      <c r="O13772" s="114">
        <v>28.77</v>
      </c>
    </row>
    <row r="13773" spans="1:15">
      <c r="A13773" s="108"/>
      <c r="B13773" s="108"/>
      <c r="I13773" s="113">
        <f t="shared" si="0"/>
        <v>88310</v>
      </c>
      <c r="J13773" s="111">
        <v>88310</v>
      </c>
      <c r="K13773" s="111" t="s">
        <v>1438</v>
      </c>
      <c r="L13773" s="111" t="s">
        <v>708</v>
      </c>
      <c r="M13773" s="111" t="s">
        <v>710</v>
      </c>
      <c r="N13773" s="111">
        <v>0.35</v>
      </c>
      <c r="O13773" s="114">
        <v>23.37</v>
      </c>
    </row>
    <row r="13774" spans="1:15">
      <c r="A13774" s="108"/>
      <c r="B13774" s="108"/>
      <c r="I13774" s="113">
        <f t="shared" si="0"/>
        <v>7287</v>
      </c>
      <c r="J13774" s="111">
        <v>7287</v>
      </c>
      <c r="K13774" s="111" t="s">
        <v>4087</v>
      </c>
      <c r="L13774" s="111" t="s">
        <v>4080</v>
      </c>
      <c r="M13774" s="111" t="s">
        <v>702</v>
      </c>
      <c r="N13774" s="111">
        <v>6.7000000000000004E-2</v>
      </c>
      <c r="O13774" s="114">
        <v>78.67</v>
      </c>
    </row>
    <row r="13775" spans="1:15">
      <c r="A13775" s="108"/>
      <c r="B13775" s="108"/>
      <c r="I13775" s="113">
        <f t="shared" si="0"/>
        <v>88310</v>
      </c>
      <c r="J13775" s="111">
        <v>88310</v>
      </c>
      <c r="K13775" s="111" t="s">
        <v>1438</v>
      </c>
      <c r="L13775" s="111" t="s">
        <v>708</v>
      </c>
      <c r="M13775" s="111" t="s">
        <v>710</v>
      </c>
      <c r="N13775" s="111">
        <v>0.5</v>
      </c>
      <c r="O13775" s="114">
        <v>23.37</v>
      </c>
    </row>
    <row r="13776" spans="1:15">
      <c r="A13776" s="108"/>
      <c r="B13776" s="108"/>
      <c r="I13776" s="113">
        <f t="shared" si="0"/>
        <v>10481</v>
      </c>
      <c r="J13776" s="111">
        <v>10481</v>
      </c>
      <c r="K13776" s="111" t="s">
        <v>4081</v>
      </c>
      <c r="L13776" s="111" t="s">
        <v>407</v>
      </c>
      <c r="M13776" s="111" t="s">
        <v>702</v>
      </c>
      <c r="N13776" s="111">
        <v>0.22</v>
      </c>
      <c r="O13776" s="114">
        <v>27.6</v>
      </c>
    </row>
    <row r="13777" spans="1:15">
      <c r="A13777" s="108"/>
      <c r="B13777" s="108"/>
      <c r="I13777" s="113">
        <f t="shared" si="0"/>
        <v>88309</v>
      </c>
      <c r="J13777" s="111">
        <v>88309</v>
      </c>
      <c r="K13777" s="111" t="s">
        <v>1803</v>
      </c>
      <c r="L13777" s="111" t="s">
        <v>708</v>
      </c>
      <c r="M13777" s="111" t="s">
        <v>710</v>
      </c>
      <c r="N13777" s="111">
        <v>0.13</v>
      </c>
      <c r="O13777" s="114">
        <v>22.28</v>
      </c>
    </row>
    <row r="13778" spans="1:15">
      <c r="A13778" s="108"/>
      <c r="B13778" s="108"/>
      <c r="I13778" s="113">
        <f t="shared" si="0"/>
        <v>7340</v>
      </c>
      <c r="J13778" s="111">
        <v>7340</v>
      </c>
      <c r="K13778" s="111" t="s">
        <v>1699</v>
      </c>
      <c r="L13778" s="111" t="s">
        <v>407</v>
      </c>
      <c r="M13778" s="111" t="s">
        <v>702</v>
      </c>
      <c r="N13778" s="111">
        <v>0.24</v>
      </c>
      <c r="O13778" s="114">
        <v>18.440000000000001</v>
      </c>
    </row>
    <row r="13779" spans="1:15">
      <c r="A13779" s="108"/>
      <c r="B13779" s="108"/>
      <c r="I13779" s="113">
        <f t="shared" si="0"/>
        <v>40514</v>
      </c>
      <c r="J13779" s="111">
        <v>40514</v>
      </c>
      <c r="K13779" s="111" t="s">
        <v>4089</v>
      </c>
      <c r="L13779" s="111" t="s">
        <v>407</v>
      </c>
      <c r="M13779" s="111" t="s">
        <v>710</v>
      </c>
      <c r="N13779" s="111">
        <v>0.27</v>
      </c>
      <c r="O13779" s="114">
        <v>25.48</v>
      </c>
    </row>
    <row r="13780" spans="1:15">
      <c r="A13780" s="108"/>
      <c r="B13780" s="108"/>
      <c r="I13780" s="113">
        <f t="shared" si="0"/>
        <v>36785</v>
      </c>
      <c r="J13780" s="111">
        <v>36785</v>
      </c>
      <c r="K13780" s="111" t="s">
        <v>4090</v>
      </c>
      <c r="L13780" s="111" t="s">
        <v>4091</v>
      </c>
      <c r="M13780" s="111" t="s">
        <v>729</v>
      </c>
      <c r="N13780" s="111">
        <v>0.16</v>
      </c>
      <c r="O13780" s="114">
        <v>111.57</v>
      </c>
    </row>
    <row r="13781" spans="1:15">
      <c r="A13781" s="108"/>
      <c r="B13781" s="108"/>
      <c r="I13781" s="113">
        <f t="shared" si="0"/>
        <v>88306</v>
      </c>
      <c r="J13781" s="111">
        <v>88306</v>
      </c>
      <c r="K13781" s="111" t="s">
        <v>1393</v>
      </c>
      <c r="L13781" s="111" t="s">
        <v>708</v>
      </c>
      <c r="M13781" s="111" t="s">
        <v>702</v>
      </c>
      <c r="N13781" s="111">
        <v>5.3900000000000003E-2</v>
      </c>
      <c r="O13781" s="114">
        <v>20.09</v>
      </c>
    </row>
    <row r="13782" spans="1:15">
      <c r="A13782" s="108"/>
      <c r="B13782" s="108"/>
      <c r="I13782" s="113">
        <f t="shared" si="0"/>
        <v>88316</v>
      </c>
      <c r="J13782" s="111">
        <v>88316</v>
      </c>
      <c r="K13782" s="111" t="s">
        <v>709</v>
      </c>
      <c r="L13782" s="111" t="s">
        <v>708</v>
      </c>
      <c r="M13782" s="111" t="s">
        <v>710</v>
      </c>
      <c r="N13782" s="111">
        <v>5.3499999999999999E-2</v>
      </c>
      <c r="O13782" s="114">
        <v>17.3</v>
      </c>
    </row>
    <row r="13783" spans="1:15">
      <c r="A13783" s="108"/>
      <c r="B13783" s="108"/>
      <c r="I13783" s="113">
        <f t="shared" si="0"/>
        <v>93408</v>
      </c>
      <c r="J13783" s="111">
        <v>93408</v>
      </c>
      <c r="K13783" s="111" t="s">
        <v>4092</v>
      </c>
      <c r="L13783" s="111" t="s">
        <v>701</v>
      </c>
      <c r="M13783" s="111" t="s">
        <v>729</v>
      </c>
      <c r="N13783" s="111">
        <v>1.5699999999999999E-2</v>
      </c>
      <c r="O13783" s="114">
        <v>57.35</v>
      </c>
    </row>
    <row r="13784" spans="1:15">
      <c r="A13784" s="108"/>
      <c r="B13784" s="108"/>
      <c r="I13784" s="113">
        <f t="shared" si="0"/>
        <v>93409</v>
      </c>
      <c r="J13784" s="111">
        <v>93409</v>
      </c>
      <c r="K13784" s="111" t="s">
        <v>4093</v>
      </c>
      <c r="L13784" s="111" t="s">
        <v>704</v>
      </c>
      <c r="M13784" s="111" t="s">
        <v>729</v>
      </c>
      <c r="N13784" s="111">
        <v>3.8199999999999998E-2</v>
      </c>
      <c r="O13784" s="114">
        <v>25.88</v>
      </c>
    </row>
    <row r="13785" spans="1:15">
      <c r="A13785" s="108"/>
      <c r="B13785" s="108"/>
      <c r="I13785" s="113">
        <f t="shared" si="0"/>
        <v>3768</v>
      </c>
      <c r="J13785" s="111">
        <v>3768</v>
      </c>
      <c r="K13785" s="111" t="s">
        <v>4094</v>
      </c>
      <c r="L13785" s="111" t="s">
        <v>706</v>
      </c>
      <c r="M13785" s="111" t="s">
        <v>702</v>
      </c>
      <c r="N13785" s="111">
        <v>0.3</v>
      </c>
      <c r="O13785" s="114">
        <v>3.3</v>
      </c>
    </row>
    <row r="13786" spans="1:15">
      <c r="A13786" s="108"/>
      <c r="B13786" s="108"/>
      <c r="I13786" s="113">
        <f t="shared" si="0"/>
        <v>88310</v>
      </c>
      <c r="J13786" s="111">
        <v>88310</v>
      </c>
      <c r="K13786" s="111" t="s">
        <v>1438</v>
      </c>
      <c r="L13786" s="111" t="s">
        <v>708</v>
      </c>
      <c r="M13786" s="111" t="s">
        <v>710</v>
      </c>
      <c r="N13786" s="111">
        <v>0.29859999999999998</v>
      </c>
      <c r="O13786" s="114">
        <v>23.37</v>
      </c>
    </row>
    <row r="13787" spans="1:15">
      <c r="A13787" s="108"/>
      <c r="B13787" s="108"/>
      <c r="I13787" s="113">
        <f t="shared" si="0"/>
        <v>12815</v>
      </c>
      <c r="J13787" s="111">
        <v>12815</v>
      </c>
      <c r="K13787" s="111" t="s">
        <v>4095</v>
      </c>
      <c r="L13787" s="111" t="s">
        <v>706</v>
      </c>
      <c r="M13787" s="111" t="s">
        <v>702</v>
      </c>
      <c r="N13787" s="111">
        <v>0.02</v>
      </c>
      <c r="O13787" s="114">
        <v>7.82</v>
      </c>
    </row>
    <row r="13788" spans="1:15">
      <c r="A13788" s="108"/>
      <c r="B13788" s="108"/>
      <c r="I13788" s="113">
        <f t="shared" si="0"/>
        <v>88310</v>
      </c>
      <c r="J13788" s="111">
        <v>88310</v>
      </c>
      <c r="K13788" s="111" t="s">
        <v>1438</v>
      </c>
      <c r="L13788" s="111" t="s">
        <v>708</v>
      </c>
      <c r="M13788" s="111" t="s">
        <v>710</v>
      </c>
      <c r="N13788" s="111">
        <v>4.1200000000000001E-2</v>
      </c>
      <c r="O13788" s="114">
        <v>23.37</v>
      </c>
    </row>
    <row r="13789" spans="1:15">
      <c r="A13789" s="108"/>
      <c r="B13789" s="108"/>
      <c r="I13789" s="113">
        <f t="shared" si="0"/>
        <v>5318</v>
      </c>
      <c r="J13789" s="111">
        <v>5318</v>
      </c>
      <c r="K13789" s="111" t="s">
        <v>4025</v>
      </c>
      <c r="L13789" s="111" t="s">
        <v>407</v>
      </c>
      <c r="M13789" s="111" t="s">
        <v>710</v>
      </c>
      <c r="N13789" s="111">
        <v>5.7500000000000002E-2</v>
      </c>
      <c r="O13789" s="114">
        <v>11.97</v>
      </c>
    </row>
    <row r="13790" spans="1:15">
      <c r="A13790" s="108"/>
      <c r="B13790" s="108"/>
      <c r="I13790" s="113">
        <f t="shared" si="0"/>
        <v>11174</v>
      </c>
      <c r="J13790" s="111">
        <v>11174</v>
      </c>
      <c r="K13790" s="111" t="s">
        <v>4096</v>
      </c>
      <c r="L13790" s="111" t="s">
        <v>4078</v>
      </c>
      <c r="M13790" s="111" t="s">
        <v>702</v>
      </c>
      <c r="N13790" s="111">
        <v>1.06E-2</v>
      </c>
      <c r="O13790" s="114">
        <v>480.8</v>
      </c>
    </row>
    <row r="13791" spans="1:15">
      <c r="A13791" s="108"/>
      <c r="B13791" s="108"/>
      <c r="I13791" s="113">
        <f t="shared" si="0"/>
        <v>88310</v>
      </c>
      <c r="J13791" s="111">
        <v>88310</v>
      </c>
      <c r="K13791" s="111" t="s">
        <v>1438</v>
      </c>
      <c r="L13791" s="111" t="s">
        <v>708</v>
      </c>
      <c r="M13791" s="111" t="s">
        <v>710</v>
      </c>
      <c r="N13791" s="111">
        <v>6.3500000000000001E-2</v>
      </c>
      <c r="O13791" s="114">
        <v>23.37</v>
      </c>
    </row>
    <row r="13792" spans="1:15">
      <c r="A13792" s="108"/>
      <c r="B13792" s="108"/>
      <c r="I13792" s="113">
        <f t="shared" si="0"/>
        <v>96309</v>
      </c>
      <c r="J13792" s="111">
        <v>96309</v>
      </c>
      <c r="K13792" s="111" t="s">
        <v>2128</v>
      </c>
      <c r="L13792" s="111" t="s">
        <v>701</v>
      </c>
      <c r="M13792" s="111" t="s">
        <v>729</v>
      </c>
      <c r="N13792" s="111">
        <v>1.8499999999999999E-2</v>
      </c>
      <c r="O13792" s="114">
        <v>1.23</v>
      </c>
    </row>
    <row r="13793" spans="1:15">
      <c r="A13793" s="108"/>
      <c r="B13793" s="108"/>
      <c r="I13793" s="113">
        <f t="shared" si="0"/>
        <v>5318</v>
      </c>
      <c r="J13793" s="111">
        <v>5318</v>
      </c>
      <c r="K13793" s="111" t="s">
        <v>4025</v>
      </c>
      <c r="L13793" s="111" t="s">
        <v>407</v>
      </c>
      <c r="M13793" s="111" t="s">
        <v>710</v>
      </c>
      <c r="N13793" s="111">
        <v>1.06E-2</v>
      </c>
      <c r="O13793" s="114">
        <v>11.97</v>
      </c>
    </row>
    <row r="13794" spans="1:15">
      <c r="A13794" s="108"/>
      <c r="B13794" s="108"/>
      <c r="I13794" s="113">
        <f t="shared" si="0"/>
        <v>11174</v>
      </c>
      <c r="J13794" s="111">
        <v>11174</v>
      </c>
      <c r="K13794" s="111" t="s">
        <v>4096</v>
      </c>
      <c r="L13794" s="111" t="s">
        <v>4078</v>
      </c>
      <c r="M13794" s="111" t="s">
        <v>702</v>
      </c>
      <c r="N13794" s="111">
        <v>5.8999999999999999E-3</v>
      </c>
      <c r="O13794" s="114">
        <v>480.8</v>
      </c>
    </row>
    <row r="13795" spans="1:15">
      <c r="A13795" s="108"/>
      <c r="B13795" s="108"/>
      <c r="I13795" s="113">
        <f t="shared" si="0"/>
        <v>88310</v>
      </c>
      <c r="J13795" s="111">
        <v>88310</v>
      </c>
      <c r="K13795" s="111" t="s">
        <v>1438</v>
      </c>
      <c r="L13795" s="111" t="s">
        <v>708</v>
      </c>
      <c r="M13795" s="111" t="s">
        <v>710</v>
      </c>
      <c r="N13795" s="111">
        <v>0.21490000000000001</v>
      </c>
      <c r="O13795" s="114">
        <v>23.37</v>
      </c>
    </row>
    <row r="13796" spans="1:15">
      <c r="A13796" s="108"/>
      <c r="B13796" s="108"/>
      <c r="I13796" s="113">
        <f t="shared" si="0"/>
        <v>5318</v>
      </c>
      <c r="J13796" s="111">
        <v>5318</v>
      </c>
      <c r="K13796" s="111" t="s">
        <v>4025</v>
      </c>
      <c r="L13796" s="111" t="s">
        <v>407</v>
      </c>
      <c r="M13796" s="111" t="s">
        <v>710</v>
      </c>
      <c r="N13796" s="111">
        <v>6.1899999999999997E-2</v>
      </c>
      <c r="O13796" s="114">
        <v>11.97</v>
      </c>
    </row>
    <row r="13797" spans="1:15">
      <c r="A13797" s="108"/>
      <c r="B13797" s="108"/>
      <c r="I13797" s="113">
        <f t="shared" si="0"/>
        <v>11174</v>
      </c>
      <c r="J13797" s="111">
        <v>11174</v>
      </c>
      <c r="K13797" s="111" t="s">
        <v>4096</v>
      </c>
      <c r="L13797" s="111" t="s">
        <v>4078</v>
      </c>
      <c r="M13797" s="111" t="s">
        <v>702</v>
      </c>
      <c r="N13797" s="111">
        <v>1.15E-2</v>
      </c>
      <c r="O13797" s="114">
        <v>480.8</v>
      </c>
    </row>
    <row r="13798" spans="1:15">
      <c r="A13798" s="108"/>
      <c r="B13798" s="108"/>
      <c r="I13798" s="113">
        <f t="shared" si="0"/>
        <v>88310</v>
      </c>
      <c r="J13798" s="111">
        <v>88310</v>
      </c>
      <c r="K13798" s="111" t="s">
        <v>1438</v>
      </c>
      <c r="L13798" s="111" t="s">
        <v>708</v>
      </c>
      <c r="M13798" s="111" t="s">
        <v>710</v>
      </c>
      <c r="N13798" s="111">
        <v>0.52659999999999996</v>
      </c>
      <c r="O13798" s="114">
        <v>23.37</v>
      </c>
    </row>
    <row r="13799" spans="1:15">
      <c r="A13799" s="108"/>
      <c r="B13799" s="108"/>
      <c r="I13799" s="113">
        <f t="shared" si="0"/>
        <v>96308</v>
      </c>
      <c r="J13799" s="111">
        <v>96308</v>
      </c>
      <c r="K13799" s="111" t="s">
        <v>2125</v>
      </c>
      <c r="L13799" s="111" t="s">
        <v>704</v>
      </c>
      <c r="M13799" s="111" t="s">
        <v>729</v>
      </c>
      <c r="N13799" s="111">
        <v>0.37319999999999998</v>
      </c>
      <c r="O13799" s="114">
        <v>0.14000000000000001</v>
      </c>
    </row>
    <row r="13800" spans="1:15">
      <c r="A13800" s="108"/>
      <c r="B13800" s="108"/>
      <c r="I13800" s="113">
        <f t="shared" si="0"/>
        <v>96309</v>
      </c>
      <c r="J13800" s="111">
        <v>96309</v>
      </c>
      <c r="K13800" s="111" t="s">
        <v>2128</v>
      </c>
      <c r="L13800" s="111" t="s">
        <v>701</v>
      </c>
      <c r="M13800" s="111" t="s">
        <v>729</v>
      </c>
      <c r="N13800" s="111">
        <v>0.15340000000000001</v>
      </c>
      <c r="O13800" s="114">
        <v>1.23</v>
      </c>
    </row>
    <row r="13801" spans="1:15">
      <c r="A13801" s="108"/>
      <c r="B13801" s="108"/>
      <c r="I13801" s="113">
        <f t="shared" si="0"/>
        <v>5318</v>
      </c>
      <c r="J13801" s="111">
        <v>5318</v>
      </c>
      <c r="K13801" s="111" t="s">
        <v>4025</v>
      </c>
      <c r="L13801" s="111" t="s">
        <v>407</v>
      </c>
      <c r="M13801" s="111" t="s">
        <v>710</v>
      </c>
      <c r="N13801" s="111">
        <v>1.0999999999999999E-2</v>
      </c>
      <c r="O13801" s="114">
        <v>11.97</v>
      </c>
    </row>
    <row r="13802" spans="1:15">
      <c r="A13802" s="108"/>
      <c r="B13802" s="108"/>
      <c r="I13802" s="113">
        <f t="shared" si="0"/>
        <v>11174</v>
      </c>
      <c r="J13802" s="111">
        <v>11174</v>
      </c>
      <c r="K13802" s="111" t="s">
        <v>4096</v>
      </c>
      <c r="L13802" s="111" t="s">
        <v>4078</v>
      </c>
      <c r="M13802" s="111" t="s">
        <v>702</v>
      </c>
      <c r="N13802" s="111">
        <v>6.1000000000000004E-3</v>
      </c>
      <c r="O13802" s="114">
        <v>480.8</v>
      </c>
    </row>
    <row r="13803" spans="1:15">
      <c r="A13803" s="108"/>
      <c r="B13803" s="108"/>
      <c r="I13803" s="113">
        <f t="shared" si="0"/>
        <v>88310</v>
      </c>
      <c r="J13803" s="111">
        <v>88310</v>
      </c>
      <c r="K13803" s="111" t="s">
        <v>1438</v>
      </c>
      <c r="L13803" s="111" t="s">
        <v>708</v>
      </c>
      <c r="M13803" s="111" t="s">
        <v>710</v>
      </c>
      <c r="N13803" s="111">
        <v>0.67789999999999995</v>
      </c>
      <c r="O13803" s="114">
        <v>23.37</v>
      </c>
    </row>
    <row r="13804" spans="1:15">
      <c r="A13804" s="108"/>
      <c r="B13804" s="108"/>
      <c r="I13804" s="113">
        <f t="shared" si="0"/>
        <v>5318</v>
      </c>
      <c r="J13804" s="111">
        <v>5318</v>
      </c>
      <c r="K13804" s="111" t="s">
        <v>4025</v>
      </c>
      <c r="L13804" s="111" t="s">
        <v>407</v>
      </c>
      <c r="M13804" s="111" t="s">
        <v>710</v>
      </c>
      <c r="N13804" s="111">
        <v>6.0999999999999999E-2</v>
      </c>
      <c r="O13804" s="114">
        <v>11.97</v>
      </c>
    </row>
    <row r="13805" spans="1:15">
      <c r="A13805" s="108"/>
      <c r="B13805" s="108"/>
      <c r="I13805" s="113">
        <f t="shared" si="0"/>
        <v>7293</v>
      </c>
      <c r="J13805" s="111">
        <v>7293</v>
      </c>
      <c r="K13805" s="111" t="s">
        <v>4097</v>
      </c>
      <c r="L13805" s="111" t="s">
        <v>407</v>
      </c>
      <c r="M13805" s="111" t="s">
        <v>702</v>
      </c>
      <c r="N13805" s="111">
        <v>0.20319999999999999</v>
      </c>
      <c r="O13805" s="114">
        <v>26.32</v>
      </c>
    </row>
    <row r="13806" spans="1:15">
      <c r="A13806" s="108"/>
      <c r="B13806" s="108"/>
      <c r="I13806" s="113">
        <f t="shared" si="0"/>
        <v>5318</v>
      </c>
      <c r="J13806" s="111">
        <v>5318</v>
      </c>
      <c r="K13806" s="111" t="s">
        <v>4025</v>
      </c>
      <c r="L13806" s="111" t="s">
        <v>407</v>
      </c>
      <c r="M13806" s="111" t="s">
        <v>710</v>
      </c>
      <c r="N13806" s="111">
        <v>1.7600000000000001E-2</v>
      </c>
      <c r="O13806" s="114">
        <v>11.97</v>
      </c>
    </row>
    <row r="13807" spans="1:15">
      <c r="A13807" s="108"/>
      <c r="B13807" s="108"/>
      <c r="I13807" s="113">
        <f t="shared" si="0"/>
        <v>7293</v>
      </c>
      <c r="J13807" s="111">
        <v>7293</v>
      </c>
      <c r="K13807" s="111" t="s">
        <v>4097</v>
      </c>
      <c r="L13807" s="111" t="s">
        <v>407</v>
      </c>
      <c r="M13807" s="111" t="s">
        <v>702</v>
      </c>
      <c r="N13807" s="111">
        <v>0.17630000000000001</v>
      </c>
      <c r="O13807" s="114">
        <v>26.32</v>
      </c>
    </row>
    <row r="13808" spans="1:15">
      <c r="A13808" s="108"/>
      <c r="B13808" s="108"/>
      <c r="I13808" s="113">
        <f t="shared" si="0"/>
        <v>5318</v>
      </c>
      <c r="J13808" s="111">
        <v>5318</v>
      </c>
      <c r="K13808" s="111" t="s">
        <v>4025</v>
      </c>
      <c r="L13808" s="111" t="s">
        <v>407</v>
      </c>
      <c r="M13808" s="111" t="s">
        <v>710</v>
      </c>
      <c r="N13808" s="111">
        <v>6.2399999999999997E-2</v>
      </c>
      <c r="O13808" s="114">
        <v>11.97</v>
      </c>
    </row>
    <row r="13809" spans="1:15">
      <c r="A13809" s="108"/>
      <c r="B13809" s="108"/>
      <c r="I13809" s="113">
        <f t="shared" si="0"/>
        <v>7293</v>
      </c>
      <c r="J13809" s="111">
        <v>7293</v>
      </c>
      <c r="K13809" s="111" t="s">
        <v>4097</v>
      </c>
      <c r="L13809" s="111" t="s">
        <v>407</v>
      </c>
      <c r="M13809" s="111" t="s">
        <v>702</v>
      </c>
      <c r="N13809" s="111">
        <v>0.20780000000000001</v>
      </c>
      <c r="O13809" s="114">
        <v>26.32</v>
      </c>
    </row>
    <row r="13810" spans="1:15">
      <c r="A13810" s="108"/>
      <c r="B13810" s="108"/>
      <c r="I13810" s="113">
        <f t="shared" si="0"/>
        <v>5318</v>
      </c>
      <c r="J13810" s="111">
        <v>5318</v>
      </c>
      <c r="K13810" s="111" t="s">
        <v>4025</v>
      </c>
      <c r="L13810" s="111" t="s">
        <v>407</v>
      </c>
      <c r="M13810" s="111" t="s">
        <v>710</v>
      </c>
      <c r="N13810" s="111">
        <v>1.78E-2</v>
      </c>
      <c r="O13810" s="114">
        <v>11.97</v>
      </c>
    </row>
    <row r="13811" spans="1:15">
      <c r="A13811" s="108"/>
      <c r="B13811" s="108"/>
      <c r="I13811" s="113">
        <f t="shared" si="0"/>
        <v>7293</v>
      </c>
      <c r="J13811" s="111">
        <v>7293</v>
      </c>
      <c r="K13811" s="111" t="s">
        <v>4097</v>
      </c>
      <c r="L13811" s="111" t="s">
        <v>407</v>
      </c>
      <c r="M13811" s="111" t="s">
        <v>702</v>
      </c>
      <c r="N13811" s="111">
        <v>0.17760000000000001</v>
      </c>
      <c r="O13811" s="114">
        <v>26.32</v>
      </c>
    </row>
    <row r="13812" spans="1:15">
      <c r="A13812" s="108"/>
      <c r="B13812" s="108"/>
      <c r="I13812" s="113">
        <f t="shared" si="0"/>
        <v>5330</v>
      </c>
      <c r="J13812" s="111">
        <v>5330</v>
      </c>
      <c r="K13812" s="111" t="s">
        <v>4098</v>
      </c>
      <c r="L13812" s="111" t="s">
        <v>407</v>
      </c>
      <c r="M13812" s="111" t="s">
        <v>702</v>
      </c>
      <c r="N13812" s="111">
        <v>2.9600000000000001E-2</v>
      </c>
      <c r="O13812" s="114">
        <v>35.4</v>
      </c>
    </row>
    <row r="13813" spans="1:15">
      <c r="A13813" s="108"/>
      <c r="B13813" s="108"/>
      <c r="I13813" s="113">
        <f t="shared" si="0"/>
        <v>11149</v>
      </c>
      <c r="J13813" s="111">
        <v>11149</v>
      </c>
      <c r="K13813" s="111" t="s">
        <v>4099</v>
      </c>
      <c r="L13813" s="111" t="s">
        <v>4080</v>
      </c>
      <c r="M13813" s="111" t="s">
        <v>702</v>
      </c>
      <c r="N13813" s="111">
        <v>5.4800000000000001E-2</v>
      </c>
      <c r="O13813" s="114">
        <v>169.34</v>
      </c>
    </row>
    <row r="13814" spans="1:15">
      <c r="A13814" s="108"/>
      <c r="B13814" s="108"/>
      <c r="I13814" s="113">
        <f t="shared" si="0"/>
        <v>88312</v>
      </c>
      <c r="J13814" s="111">
        <v>88312</v>
      </c>
      <c r="K13814" s="111" t="s">
        <v>4100</v>
      </c>
      <c r="L13814" s="111" t="s">
        <v>708</v>
      </c>
      <c r="M13814" s="111" t="s">
        <v>702</v>
      </c>
      <c r="N13814" s="111">
        <v>6.3500000000000001E-2</v>
      </c>
      <c r="O13814" s="114">
        <v>24.63</v>
      </c>
    </row>
    <row r="13815" spans="1:15">
      <c r="A13815" s="108"/>
      <c r="B13815" s="108"/>
      <c r="I13815" s="113">
        <f t="shared" si="0"/>
        <v>5330</v>
      </c>
      <c r="J13815" s="111">
        <v>5330</v>
      </c>
      <c r="K13815" s="111" t="s">
        <v>4098</v>
      </c>
      <c r="L13815" s="111" t="s">
        <v>407</v>
      </c>
      <c r="M13815" s="111" t="s">
        <v>702</v>
      </c>
      <c r="N13815" s="111">
        <v>2.12E-2</v>
      </c>
      <c r="O13815" s="114">
        <v>35.4</v>
      </c>
    </row>
    <row r="13816" spans="1:15">
      <c r="A13816" s="108"/>
      <c r="B13816" s="108"/>
      <c r="I13816" s="113">
        <f t="shared" si="0"/>
        <v>11149</v>
      </c>
      <c r="J13816" s="111">
        <v>11149</v>
      </c>
      <c r="K13816" s="111" t="s">
        <v>4099</v>
      </c>
      <c r="L13816" s="111" t="s">
        <v>4080</v>
      </c>
      <c r="M13816" s="111" t="s">
        <v>702</v>
      </c>
      <c r="N13816" s="111">
        <v>3.9199999999999999E-2</v>
      </c>
      <c r="O13816" s="114">
        <v>169.34</v>
      </c>
    </row>
    <row r="13817" spans="1:15">
      <c r="A13817" s="108"/>
      <c r="B13817" s="108"/>
      <c r="I13817" s="113">
        <f t="shared" si="0"/>
        <v>88312</v>
      </c>
      <c r="J13817" s="111">
        <v>88312</v>
      </c>
      <c r="K13817" s="111" t="s">
        <v>4100</v>
      </c>
      <c r="L13817" s="111" t="s">
        <v>708</v>
      </c>
      <c r="M13817" s="111" t="s">
        <v>702</v>
      </c>
      <c r="N13817" s="111">
        <v>0.21490000000000001</v>
      </c>
      <c r="O13817" s="114">
        <v>24.63</v>
      </c>
    </row>
    <row r="13818" spans="1:15">
      <c r="A13818" s="108"/>
      <c r="B13818" s="108"/>
      <c r="I13818" s="113">
        <f t="shared" si="0"/>
        <v>5330</v>
      </c>
      <c r="J13818" s="111">
        <v>5330</v>
      </c>
      <c r="K13818" s="111" t="s">
        <v>4098</v>
      </c>
      <c r="L13818" s="111" t="s">
        <v>407</v>
      </c>
      <c r="M13818" s="111" t="s">
        <v>702</v>
      </c>
      <c r="N13818" s="111">
        <v>4.1500000000000002E-2</v>
      </c>
      <c r="O13818" s="114">
        <v>35.4</v>
      </c>
    </row>
    <row r="13819" spans="1:15">
      <c r="A13819" s="108"/>
      <c r="B13819" s="108"/>
      <c r="I13819" s="113">
        <f t="shared" si="0"/>
        <v>7304</v>
      </c>
      <c r="J13819" s="111">
        <v>7304</v>
      </c>
      <c r="K13819" s="111" t="s">
        <v>4101</v>
      </c>
      <c r="L13819" s="111" t="s">
        <v>407</v>
      </c>
      <c r="M13819" s="111" t="s">
        <v>702</v>
      </c>
      <c r="N13819" s="111">
        <v>0.20749999999999999</v>
      </c>
      <c r="O13819" s="114">
        <v>58.7</v>
      </c>
    </row>
    <row r="13820" spans="1:15">
      <c r="A13820" s="108"/>
      <c r="B13820" s="108"/>
      <c r="I13820" s="113">
        <f t="shared" si="0"/>
        <v>5330</v>
      </c>
      <c r="J13820" s="111">
        <v>5330</v>
      </c>
      <c r="K13820" s="111" t="s">
        <v>4098</v>
      </c>
      <c r="L13820" s="111" t="s">
        <v>407</v>
      </c>
      <c r="M13820" s="111" t="s">
        <v>702</v>
      </c>
      <c r="N13820" s="111">
        <v>3.0300000000000001E-2</v>
      </c>
      <c r="O13820" s="114">
        <v>35.4</v>
      </c>
    </row>
    <row r="13821" spans="1:15">
      <c r="A13821" s="108"/>
      <c r="B13821" s="108"/>
      <c r="I13821" s="113">
        <f t="shared" si="0"/>
        <v>7304</v>
      </c>
      <c r="J13821" s="111">
        <v>7304</v>
      </c>
      <c r="K13821" s="111" t="s">
        <v>4101</v>
      </c>
      <c r="L13821" s="111" t="s">
        <v>407</v>
      </c>
      <c r="M13821" s="111" t="s">
        <v>702</v>
      </c>
      <c r="N13821" s="111">
        <v>0.20200000000000001</v>
      </c>
      <c r="O13821" s="114">
        <v>58.7</v>
      </c>
    </row>
    <row r="13822" spans="1:15">
      <c r="A13822" s="108"/>
      <c r="B13822" s="108"/>
      <c r="I13822" s="113">
        <f t="shared" si="0"/>
        <v>38122</v>
      </c>
      <c r="J13822" s="111">
        <v>38122</v>
      </c>
      <c r="K13822" s="111" t="s">
        <v>4102</v>
      </c>
      <c r="L13822" s="111" t="s">
        <v>407</v>
      </c>
      <c r="M13822" s="111" t="s">
        <v>702</v>
      </c>
      <c r="N13822" s="111">
        <v>0.20730000000000001</v>
      </c>
      <c r="O13822" s="114">
        <v>12.29</v>
      </c>
    </row>
    <row r="13823" spans="1:15">
      <c r="A13823" s="108"/>
      <c r="B13823" s="108"/>
      <c r="I13823" s="113">
        <f t="shared" si="0"/>
        <v>88310</v>
      </c>
      <c r="J13823" s="111">
        <v>88310</v>
      </c>
      <c r="K13823" s="111" t="s">
        <v>1438</v>
      </c>
      <c r="L13823" s="111" t="s">
        <v>708</v>
      </c>
      <c r="M13823" s="111" t="s">
        <v>710</v>
      </c>
      <c r="N13823" s="111">
        <v>0.3034</v>
      </c>
      <c r="O13823" s="114">
        <v>23.37</v>
      </c>
    </row>
    <row r="13824" spans="1:15">
      <c r="A13824" s="108"/>
      <c r="B13824" s="108"/>
      <c r="I13824" s="113">
        <f t="shared" si="0"/>
        <v>96308</v>
      </c>
      <c r="J13824" s="111">
        <v>96308</v>
      </c>
      <c r="K13824" s="111" t="s">
        <v>2125</v>
      </c>
      <c r="L13824" s="111" t="s">
        <v>704</v>
      </c>
      <c r="M13824" s="111" t="s">
        <v>729</v>
      </c>
      <c r="N13824" s="111">
        <v>0.215</v>
      </c>
      <c r="O13824" s="114">
        <v>0.14000000000000001</v>
      </c>
    </row>
    <row r="13825" spans="1:15">
      <c r="A13825" s="108"/>
      <c r="B13825" s="108"/>
      <c r="I13825" s="113">
        <f t="shared" si="0"/>
        <v>96309</v>
      </c>
      <c r="J13825" s="111">
        <v>96309</v>
      </c>
      <c r="K13825" s="111" t="s">
        <v>2128</v>
      </c>
      <c r="L13825" s="111" t="s">
        <v>701</v>
      </c>
      <c r="M13825" s="111" t="s">
        <v>729</v>
      </c>
      <c r="N13825" s="111">
        <v>8.8400000000000006E-2</v>
      </c>
      <c r="O13825" s="114">
        <v>1.23</v>
      </c>
    </row>
    <row r="13826" spans="1:15">
      <c r="A13826" s="108"/>
      <c r="B13826" s="108"/>
      <c r="I13826" s="113">
        <f t="shared" si="0"/>
        <v>38122</v>
      </c>
      <c r="J13826" s="111">
        <v>38122</v>
      </c>
      <c r="K13826" s="111" t="s">
        <v>4102</v>
      </c>
      <c r="L13826" s="111" t="s">
        <v>407</v>
      </c>
      <c r="M13826" s="111" t="s">
        <v>702</v>
      </c>
      <c r="N13826" s="111">
        <v>0.1547</v>
      </c>
      <c r="O13826" s="114">
        <v>12.29</v>
      </c>
    </row>
    <row r="13827" spans="1:15">
      <c r="A13827" s="108"/>
      <c r="B13827" s="108"/>
      <c r="I13827" s="113">
        <f t="shared" si="0"/>
        <v>88310</v>
      </c>
      <c r="J13827" s="111">
        <v>88310</v>
      </c>
      <c r="K13827" s="111" t="s">
        <v>1438</v>
      </c>
      <c r="L13827" s="111" t="s">
        <v>708</v>
      </c>
      <c r="M13827" s="111" t="s">
        <v>710</v>
      </c>
      <c r="N13827" s="111">
        <v>0.45479999999999998</v>
      </c>
      <c r="O13827" s="114">
        <v>23.37</v>
      </c>
    </row>
    <row r="13828" spans="1:15">
      <c r="A13828" s="108"/>
      <c r="B13828" s="108"/>
      <c r="I13828" s="113">
        <f t="shared" si="0"/>
        <v>7356</v>
      </c>
      <c r="J13828" s="111">
        <v>7356</v>
      </c>
      <c r="K13828" s="111" t="s">
        <v>4073</v>
      </c>
      <c r="L13828" s="111" t="s">
        <v>407</v>
      </c>
      <c r="M13828" s="111" t="s">
        <v>702</v>
      </c>
      <c r="N13828" s="111">
        <v>5.7500000000000002E-2</v>
      </c>
      <c r="O13828" s="114">
        <v>20.239999999999998</v>
      </c>
    </row>
    <row r="13829" spans="1:15">
      <c r="A13829" s="108"/>
      <c r="B13829" s="108"/>
      <c r="I13829" s="113">
        <f t="shared" si="0"/>
        <v>7356</v>
      </c>
      <c r="J13829" s="111">
        <v>7356</v>
      </c>
      <c r="K13829" s="111" t="s">
        <v>4073</v>
      </c>
      <c r="L13829" s="111" t="s">
        <v>407</v>
      </c>
      <c r="M13829" s="111" t="s">
        <v>702</v>
      </c>
      <c r="N13829" s="111">
        <v>3.9600000000000003E-2</v>
      </c>
      <c r="O13829" s="114">
        <v>20.239999999999998</v>
      </c>
    </row>
    <row r="13830" spans="1:15">
      <c r="A13830" s="108"/>
      <c r="B13830" s="108"/>
      <c r="I13830" s="113">
        <f t="shared" si="0"/>
        <v>5318</v>
      </c>
      <c r="J13830" s="111">
        <v>5318</v>
      </c>
      <c r="K13830" s="111" t="s">
        <v>4025</v>
      </c>
      <c r="L13830" s="111" t="s">
        <v>407</v>
      </c>
      <c r="M13830" s="111" t="s">
        <v>710</v>
      </c>
      <c r="N13830" s="111">
        <v>5.8400000000000001E-2</v>
      </c>
      <c r="O13830" s="114">
        <v>11.97</v>
      </c>
    </row>
    <row r="13831" spans="1:15">
      <c r="A13831" s="108"/>
      <c r="B13831" s="108"/>
      <c r="I13831" s="113">
        <f t="shared" si="0"/>
        <v>7311</v>
      </c>
      <c r="J13831" s="111">
        <v>7311</v>
      </c>
      <c r="K13831" s="111" t="s">
        <v>4083</v>
      </c>
      <c r="L13831" s="111" t="s">
        <v>407</v>
      </c>
      <c r="M13831" s="111" t="s">
        <v>702</v>
      </c>
      <c r="N13831" s="111">
        <v>0.19450000000000001</v>
      </c>
      <c r="O13831" s="114">
        <v>25.46</v>
      </c>
    </row>
    <row r="13832" spans="1:15">
      <c r="A13832" s="108"/>
      <c r="B13832" s="108"/>
      <c r="I13832" s="113">
        <f t="shared" si="0"/>
        <v>5318</v>
      </c>
      <c r="J13832" s="111">
        <v>5318</v>
      </c>
      <c r="K13832" s="111" t="s">
        <v>4025</v>
      </c>
      <c r="L13832" s="111" t="s">
        <v>407</v>
      </c>
      <c r="M13832" s="111" t="s">
        <v>710</v>
      </c>
      <c r="N13832" s="111">
        <v>1.24E-2</v>
      </c>
      <c r="O13832" s="114">
        <v>11.97</v>
      </c>
    </row>
    <row r="13833" spans="1:15">
      <c r="A13833" s="108"/>
      <c r="B13833" s="108"/>
      <c r="I13833" s="113">
        <f t="shared" si="0"/>
        <v>7311</v>
      </c>
      <c r="J13833" s="111">
        <v>7311</v>
      </c>
      <c r="K13833" s="111" t="s">
        <v>4083</v>
      </c>
      <c r="L13833" s="111" t="s">
        <v>407</v>
      </c>
      <c r="M13833" s="111" t="s">
        <v>702</v>
      </c>
      <c r="N13833" s="111">
        <v>0.1242</v>
      </c>
      <c r="O13833" s="114">
        <v>25.46</v>
      </c>
    </row>
    <row r="13834" spans="1:15">
      <c r="A13834" s="108"/>
      <c r="B13834" s="108"/>
      <c r="I13834" s="113">
        <f t="shared" si="0"/>
        <v>5318</v>
      </c>
      <c r="J13834" s="111">
        <v>5318</v>
      </c>
      <c r="K13834" s="111" t="s">
        <v>4025</v>
      </c>
      <c r="L13834" s="111" t="s">
        <v>407</v>
      </c>
      <c r="M13834" s="111" t="s">
        <v>710</v>
      </c>
      <c r="N13834" s="111">
        <v>6.2E-2</v>
      </c>
      <c r="O13834" s="114">
        <v>11.97</v>
      </c>
    </row>
    <row r="13835" spans="1:15">
      <c r="A13835" s="108"/>
      <c r="B13835" s="108"/>
      <c r="I13835" s="113">
        <f t="shared" si="0"/>
        <v>7311</v>
      </c>
      <c r="J13835" s="111">
        <v>7311</v>
      </c>
      <c r="K13835" s="111" t="s">
        <v>4083</v>
      </c>
      <c r="L13835" s="111" t="s">
        <v>407</v>
      </c>
      <c r="M13835" s="111" t="s">
        <v>702</v>
      </c>
      <c r="N13835" s="111">
        <v>0.20669999999999999</v>
      </c>
      <c r="O13835" s="114">
        <v>25.46</v>
      </c>
    </row>
    <row r="13836" spans="1:15">
      <c r="A13836" s="108"/>
      <c r="B13836" s="108"/>
      <c r="I13836" s="113">
        <f t="shared" si="0"/>
        <v>5318</v>
      </c>
      <c r="J13836" s="111">
        <v>5318</v>
      </c>
      <c r="K13836" s="111" t="s">
        <v>4025</v>
      </c>
      <c r="L13836" s="111" t="s">
        <v>407</v>
      </c>
      <c r="M13836" s="111" t="s">
        <v>710</v>
      </c>
      <c r="N13836" s="111">
        <v>1.2699999999999999E-2</v>
      </c>
      <c r="O13836" s="114">
        <v>11.97</v>
      </c>
    </row>
    <row r="13837" spans="1:15">
      <c r="A13837" s="108"/>
      <c r="B13837" s="108"/>
      <c r="I13837" s="113">
        <f t="shared" si="0"/>
        <v>7311</v>
      </c>
      <c r="J13837" s="111">
        <v>7311</v>
      </c>
      <c r="K13837" s="111" t="s">
        <v>4083</v>
      </c>
      <c r="L13837" s="111" t="s">
        <v>407</v>
      </c>
      <c r="M13837" s="111" t="s">
        <v>702</v>
      </c>
      <c r="N13837" s="111">
        <v>0.12740000000000001</v>
      </c>
      <c r="O13837" s="114">
        <v>25.46</v>
      </c>
    </row>
    <row r="13838" spans="1:15">
      <c r="A13838" s="108"/>
      <c r="B13838" s="108"/>
      <c r="I13838" s="113">
        <f t="shared" si="0"/>
        <v>7292</v>
      </c>
      <c r="J13838" s="111">
        <v>7292</v>
      </c>
      <c r="K13838" s="111" t="s">
        <v>4086</v>
      </c>
      <c r="L13838" s="111" t="s">
        <v>407</v>
      </c>
      <c r="M13838" s="111" t="s">
        <v>710</v>
      </c>
      <c r="N13838" s="111">
        <v>0.19450000000000001</v>
      </c>
      <c r="O13838" s="114">
        <v>24.72</v>
      </c>
    </row>
    <row r="13839" spans="1:15">
      <c r="A13839" s="108"/>
      <c r="B13839" s="108"/>
      <c r="I13839" s="113">
        <f t="shared" si="0"/>
        <v>7292</v>
      </c>
      <c r="J13839" s="111">
        <v>7292</v>
      </c>
      <c r="K13839" s="111" t="s">
        <v>4086</v>
      </c>
      <c r="L13839" s="111" t="s">
        <v>407</v>
      </c>
      <c r="M13839" s="111" t="s">
        <v>710</v>
      </c>
      <c r="N13839" s="111">
        <v>0.1242</v>
      </c>
      <c r="O13839" s="114">
        <v>24.72</v>
      </c>
    </row>
    <row r="13840" spans="1:15">
      <c r="A13840" s="108"/>
      <c r="B13840" s="108"/>
      <c r="I13840" s="113">
        <f t="shared" si="0"/>
        <v>7292</v>
      </c>
      <c r="J13840" s="111">
        <v>7292</v>
      </c>
      <c r="K13840" s="111" t="s">
        <v>4086</v>
      </c>
      <c r="L13840" s="111" t="s">
        <v>407</v>
      </c>
      <c r="M13840" s="111" t="s">
        <v>710</v>
      </c>
      <c r="N13840" s="111">
        <v>0.20669999999999999</v>
      </c>
      <c r="O13840" s="114">
        <v>24.72</v>
      </c>
    </row>
    <row r="13841" spans="1:15">
      <c r="A13841" s="108"/>
      <c r="B13841" s="108"/>
      <c r="I13841" s="113">
        <f t="shared" si="0"/>
        <v>7292</v>
      </c>
      <c r="J13841" s="111">
        <v>7292</v>
      </c>
      <c r="K13841" s="111" t="s">
        <v>4086</v>
      </c>
      <c r="L13841" s="111" t="s">
        <v>407</v>
      </c>
      <c r="M13841" s="111" t="s">
        <v>710</v>
      </c>
      <c r="N13841" s="111">
        <v>0.12740000000000001</v>
      </c>
      <c r="O13841" s="114">
        <v>24.72</v>
      </c>
    </row>
    <row r="13842" spans="1:15">
      <c r="A13842" s="108"/>
      <c r="B13842" s="108"/>
      <c r="I13842" s="113">
        <f t="shared" si="0"/>
        <v>7288</v>
      </c>
      <c r="J13842" s="111">
        <v>7288</v>
      </c>
      <c r="K13842" s="111" t="s">
        <v>4085</v>
      </c>
      <c r="L13842" s="111" t="s">
        <v>407</v>
      </c>
      <c r="M13842" s="111" t="s">
        <v>702</v>
      </c>
      <c r="N13842" s="111">
        <v>0.19450000000000001</v>
      </c>
      <c r="O13842" s="114">
        <v>28.01</v>
      </c>
    </row>
    <row r="13843" spans="1:15">
      <c r="A13843" s="108"/>
      <c r="B13843" s="108"/>
      <c r="I13843" s="113">
        <f t="shared" si="0"/>
        <v>7288</v>
      </c>
      <c r="J13843" s="111">
        <v>7288</v>
      </c>
      <c r="K13843" s="111" t="s">
        <v>4085</v>
      </c>
      <c r="L13843" s="111" t="s">
        <v>407</v>
      </c>
      <c r="M13843" s="111" t="s">
        <v>702</v>
      </c>
      <c r="N13843" s="111">
        <v>0.1242</v>
      </c>
      <c r="O13843" s="114">
        <v>28.01</v>
      </c>
    </row>
    <row r="13844" spans="1:15">
      <c r="A13844" s="108"/>
      <c r="B13844" s="108"/>
      <c r="I13844" s="113">
        <f t="shared" si="0"/>
        <v>7288</v>
      </c>
      <c r="J13844" s="111">
        <v>7288</v>
      </c>
      <c r="K13844" s="111" t="s">
        <v>4085</v>
      </c>
      <c r="L13844" s="111" t="s">
        <v>407</v>
      </c>
      <c r="M13844" s="111" t="s">
        <v>702</v>
      </c>
      <c r="N13844" s="111">
        <v>0.20669999999999999</v>
      </c>
      <c r="O13844" s="114">
        <v>28.01</v>
      </c>
    </row>
    <row r="13845" spans="1:15">
      <c r="A13845" s="108"/>
      <c r="B13845" s="108"/>
      <c r="I13845" s="113">
        <f t="shared" si="0"/>
        <v>7288</v>
      </c>
      <c r="J13845" s="111">
        <v>7288</v>
      </c>
      <c r="K13845" s="111" t="s">
        <v>4085</v>
      </c>
      <c r="L13845" s="111" t="s">
        <v>407</v>
      </c>
      <c r="M13845" s="111" t="s">
        <v>702</v>
      </c>
      <c r="N13845" s="111">
        <v>0.12740000000000001</v>
      </c>
      <c r="O13845" s="114">
        <v>28.01</v>
      </c>
    </row>
    <row r="13846" spans="1:15">
      <c r="A13846" s="108"/>
      <c r="B13846" s="108"/>
      <c r="I13846" s="113">
        <f t="shared" si="0"/>
        <v>5330</v>
      </c>
      <c r="J13846" s="111">
        <v>5330</v>
      </c>
      <c r="K13846" s="111" t="s">
        <v>4098</v>
      </c>
      <c r="L13846" s="111" t="s">
        <v>407</v>
      </c>
      <c r="M13846" s="111" t="s">
        <v>702</v>
      </c>
      <c r="N13846" s="111">
        <v>8.3000000000000004E-2</v>
      </c>
      <c r="O13846" s="114">
        <v>35.4</v>
      </c>
    </row>
    <row r="13847" spans="1:15">
      <c r="A13847" s="108"/>
      <c r="B13847" s="108"/>
      <c r="I13847" s="113">
        <f t="shared" si="0"/>
        <v>7304</v>
      </c>
      <c r="J13847" s="111">
        <v>7304</v>
      </c>
      <c r="K13847" s="111" t="s">
        <v>4101</v>
      </c>
      <c r="L13847" s="111" t="s">
        <v>407</v>
      </c>
      <c r="M13847" s="111" t="s">
        <v>702</v>
      </c>
      <c r="N13847" s="111">
        <v>0.41489999999999999</v>
      </c>
      <c r="O13847" s="114">
        <v>58.7</v>
      </c>
    </row>
    <row r="13848" spans="1:15">
      <c r="A13848" s="108"/>
      <c r="B13848" s="108"/>
      <c r="I13848" s="113">
        <f t="shared" si="0"/>
        <v>88312</v>
      </c>
      <c r="J13848" s="111">
        <v>88312</v>
      </c>
      <c r="K13848" s="111" t="s">
        <v>4100</v>
      </c>
      <c r="L13848" s="111" t="s">
        <v>708</v>
      </c>
      <c r="M13848" s="111" t="s">
        <v>702</v>
      </c>
      <c r="N13848" s="111">
        <v>0.127</v>
      </c>
      <c r="O13848" s="114">
        <v>24.63</v>
      </c>
    </row>
    <row r="13849" spans="1:15">
      <c r="A13849" s="108"/>
      <c r="B13849" s="108"/>
      <c r="I13849" s="113">
        <f t="shared" si="0"/>
        <v>96308</v>
      </c>
      <c r="J13849" s="111">
        <v>96308</v>
      </c>
      <c r="K13849" s="111" t="s">
        <v>2125</v>
      </c>
      <c r="L13849" s="111" t="s">
        <v>704</v>
      </c>
      <c r="M13849" s="111" t="s">
        <v>729</v>
      </c>
      <c r="N13849" s="111">
        <v>0.09</v>
      </c>
      <c r="O13849" s="114">
        <v>0.14000000000000001</v>
      </c>
    </row>
    <row r="13850" spans="1:15">
      <c r="A13850" s="108"/>
      <c r="B13850" s="108"/>
      <c r="I13850" s="113">
        <f t="shared" si="0"/>
        <v>96309</v>
      </c>
      <c r="J13850" s="111">
        <v>96309</v>
      </c>
      <c r="K13850" s="111" t="s">
        <v>2128</v>
      </c>
      <c r="L13850" s="111" t="s">
        <v>701</v>
      </c>
      <c r="M13850" s="111" t="s">
        <v>729</v>
      </c>
      <c r="N13850" s="111">
        <v>3.6999999999999998E-2</v>
      </c>
      <c r="O13850" s="114">
        <v>1.23</v>
      </c>
    </row>
    <row r="13851" spans="1:15">
      <c r="A13851" s="108"/>
      <c r="B13851" s="108"/>
      <c r="I13851" s="113">
        <f t="shared" si="0"/>
        <v>5330</v>
      </c>
      <c r="J13851" s="111">
        <v>5330</v>
      </c>
      <c r="K13851" s="111" t="s">
        <v>4098</v>
      </c>
      <c r="L13851" s="111" t="s">
        <v>407</v>
      </c>
      <c r="M13851" s="111" t="s">
        <v>702</v>
      </c>
      <c r="N13851" s="111">
        <v>6.0600000000000001E-2</v>
      </c>
      <c r="O13851" s="114">
        <v>35.4</v>
      </c>
    </row>
    <row r="13852" spans="1:15">
      <c r="A13852" s="108"/>
      <c r="B13852" s="108"/>
      <c r="I13852" s="113">
        <f t="shared" si="0"/>
        <v>7304</v>
      </c>
      <c r="J13852" s="111">
        <v>7304</v>
      </c>
      <c r="K13852" s="111" t="s">
        <v>4101</v>
      </c>
      <c r="L13852" s="111" t="s">
        <v>407</v>
      </c>
      <c r="M13852" s="111" t="s">
        <v>702</v>
      </c>
      <c r="N13852" s="111">
        <v>0.40389999999999998</v>
      </c>
      <c r="O13852" s="114">
        <v>58.7</v>
      </c>
    </row>
    <row r="13853" spans="1:15">
      <c r="A13853" s="108"/>
      <c r="B13853" s="108"/>
      <c r="I13853" s="113">
        <f t="shared" si="0"/>
        <v>88312</v>
      </c>
      <c r="J13853" s="111">
        <v>88312</v>
      </c>
      <c r="K13853" s="111" t="s">
        <v>4100</v>
      </c>
      <c r="L13853" s="111" t="s">
        <v>708</v>
      </c>
      <c r="M13853" s="111" t="s">
        <v>702</v>
      </c>
      <c r="N13853" s="111">
        <v>0.42980000000000002</v>
      </c>
      <c r="O13853" s="114">
        <v>24.63</v>
      </c>
    </row>
    <row r="13854" spans="1:15">
      <c r="A13854" s="108"/>
      <c r="B13854" s="108"/>
      <c r="I13854" s="113">
        <f t="shared" si="0"/>
        <v>7356</v>
      </c>
      <c r="J13854" s="111">
        <v>7356</v>
      </c>
      <c r="K13854" s="111" t="s">
        <v>4073</v>
      </c>
      <c r="L13854" s="111" t="s">
        <v>407</v>
      </c>
      <c r="M13854" s="111" t="s">
        <v>702</v>
      </c>
      <c r="N13854" s="111">
        <v>0.115</v>
      </c>
      <c r="O13854" s="114">
        <v>20.239999999999998</v>
      </c>
    </row>
    <row r="13855" spans="1:15">
      <c r="A13855" s="108"/>
      <c r="B13855" s="108"/>
      <c r="I13855" s="113">
        <f t="shared" si="0"/>
        <v>88310</v>
      </c>
      <c r="J13855" s="111">
        <v>88310</v>
      </c>
      <c r="K13855" s="111" t="s">
        <v>1438</v>
      </c>
      <c r="L13855" s="111" t="s">
        <v>708</v>
      </c>
      <c r="M13855" s="111" t="s">
        <v>710</v>
      </c>
      <c r="N13855" s="111">
        <v>0.6069</v>
      </c>
      <c r="O13855" s="114">
        <v>23.37</v>
      </c>
    </row>
    <row r="13856" spans="1:15">
      <c r="A13856" s="108"/>
      <c r="B13856" s="108"/>
      <c r="I13856" s="113">
        <f t="shared" si="0"/>
        <v>96308</v>
      </c>
      <c r="J13856" s="111">
        <v>96308</v>
      </c>
      <c r="K13856" s="111" t="s">
        <v>2125</v>
      </c>
      <c r="L13856" s="111" t="s">
        <v>704</v>
      </c>
      <c r="M13856" s="111" t="s">
        <v>729</v>
      </c>
      <c r="N13856" s="111">
        <v>0.43009999999999998</v>
      </c>
      <c r="O13856" s="114">
        <v>0.14000000000000001</v>
      </c>
    </row>
    <row r="13857" spans="1:15">
      <c r="A13857" s="108"/>
      <c r="B13857" s="108"/>
      <c r="I13857" s="113">
        <f t="shared" si="0"/>
        <v>96309</v>
      </c>
      <c r="J13857" s="111">
        <v>96309</v>
      </c>
      <c r="K13857" s="111" t="s">
        <v>2128</v>
      </c>
      <c r="L13857" s="111" t="s">
        <v>701</v>
      </c>
      <c r="M13857" s="111" t="s">
        <v>729</v>
      </c>
      <c r="N13857" s="111">
        <v>0.17680000000000001</v>
      </c>
      <c r="O13857" s="114">
        <v>1.23</v>
      </c>
    </row>
    <row r="13858" spans="1:15">
      <c r="A13858" s="108"/>
      <c r="B13858" s="108"/>
      <c r="I13858" s="113">
        <f t="shared" si="0"/>
        <v>7356</v>
      </c>
      <c r="J13858" s="111">
        <v>7356</v>
      </c>
      <c r="K13858" s="111" t="s">
        <v>4073</v>
      </c>
      <c r="L13858" s="111" t="s">
        <v>407</v>
      </c>
      <c r="M13858" s="111" t="s">
        <v>702</v>
      </c>
      <c r="N13858" s="111">
        <v>7.9200000000000007E-2</v>
      </c>
      <c r="O13858" s="114">
        <v>20.239999999999998</v>
      </c>
    </row>
    <row r="13859" spans="1:15">
      <c r="A13859" s="108"/>
      <c r="B13859" s="108"/>
      <c r="I13859" s="113">
        <f t="shared" si="0"/>
        <v>88310</v>
      </c>
      <c r="J13859" s="111">
        <v>88310</v>
      </c>
      <c r="K13859" s="111" t="s">
        <v>1438</v>
      </c>
      <c r="L13859" s="111" t="s">
        <v>708</v>
      </c>
      <c r="M13859" s="111" t="s">
        <v>710</v>
      </c>
      <c r="N13859" s="111">
        <v>0.90969999999999995</v>
      </c>
      <c r="O13859" s="114">
        <v>23.37</v>
      </c>
    </row>
    <row r="13860" spans="1:15">
      <c r="A13860" s="108"/>
      <c r="B13860" s="108"/>
      <c r="I13860" s="113">
        <f t="shared" si="0"/>
        <v>5318</v>
      </c>
      <c r="J13860" s="111">
        <v>5318</v>
      </c>
      <c r="K13860" s="111" t="s">
        <v>4025</v>
      </c>
      <c r="L13860" s="111" t="s">
        <v>407</v>
      </c>
      <c r="M13860" s="111" t="s">
        <v>710</v>
      </c>
      <c r="N13860" s="111">
        <v>0.124</v>
      </c>
      <c r="O13860" s="114">
        <v>11.97</v>
      </c>
    </row>
    <row r="13861" spans="1:15">
      <c r="A13861" s="108"/>
      <c r="B13861" s="108"/>
      <c r="I13861" s="113">
        <f t="shared" si="0"/>
        <v>7311</v>
      </c>
      <c r="J13861" s="111">
        <v>7311</v>
      </c>
      <c r="K13861" s="111" t="s">
        <v>4083</v>
      </c>
      <c r="L13861" s="111" t="s">
        <v>407</v>
      </c>
      <c r="M13861" s="111" t="s">
        <v>702</v>
      </c>
      <c r="N13861" s="111">
        <v>0.41339999999999999</v>
      </c>
      <c r="O13861" s="114">
        <v>25.46</v>
      </c>
    </row>
    <row r="13862" spans="1:15">
      <c r="A13862" s="108"/>
      <c r="B13862" s="108"/>
      <c r="I13862" s="113">
        <f t="shared" si="0"/>
        <v>88310</v>
      </c>
      <c r="J13862" s="111">
        <v>88310</v>
      </c>
      <c r="K13862" s="111" t="s">
        <v>1438</v>
      </c>
      <c r="L13862" s="111" t="s">
        <v>708</v>
      </c>
      <c r="M13862" s="111" t="s">
        <v>710</v>
      </c>
      <c r="N13862" s="111">
        <v>1.0530999999999999</v>
      </c>
      <c r="O13862" s="114">
        <v>23.37</v>
      </c>
    </row>
    <row r="13863" spans="1:15">
      <c r="A13863" s="108"/>
      <c r="B13863" s="108"/>
      <c r="I13863" s="113">
        <f t="shared" si="0"/>
        <v>96308</v>
      </c>
      <c r="J13863" s="111">
        <v>96308</v>
      </c>
      <c r="K13863" s="111" t="s">
        <v>2125</v>
      </c>
      <c r="L13863" s="111" t="s">
        <v>704</v>
      </c>
      <c r="M13863" s="111" t="s">
        <v>729</v>
      </c>
      <c r="N13863" s="111">
        <v>0.74629999999999996</v>
      </c>
      <c r="O13863" s="114">
        <v>0.14000000000000001</v>
      </c>
    </row>
    <row r="13864" spans="1:15">
      <c r="A13864" s="108"/>
      <c r="B13864" s="108"/>
      <c r="I13864" s="113">
        <f t="shared" si="0"/>
        <v>96309</v>
      </c>
      <c r="J13864" s="111">
        <v>96309</v>
      </c>
      <c r="K13864" s="111" t="s">
        <v>2128</v>
      </c>
      <c r="L13864" s="111" t="s">
        <v>701</v>
      </c>
      <c r="M13864" s="111" t="s">
        <v>729</v>
      </c>
      <c r="N13864" s="111">
        <v>0.30680000000000002</v>
      </c>
      <c r="O13864" s="114">
        <v>1.23</v>
      </c>
    </row>
    <row r="13865" spans="1:15">
      <c r="A13865" s="108"/>
      <c r="B13865" s="108"/>
      <c r="I13865" s="113">
        <f t="shared" si="0"/>
        <v>5318</v>
      </c>
      <c r="J13865" s="111">
        <v>5318</v>
      </c>
      <c r="K13865" s="111" t="s">
        <v>4025</v>
      </c>
      <c r="L13865" s="111" t="s">
        <v>407</v>
      </c>
      <c r="M13865" s="111" t="s">
        <v>710</v>
      </c>
      <c r="N13865" s="111">
        <v>2.5499999999999998E-2</v>
      </c>
      <c r="O13865" s="114">
        <v>11.97</v>
      </c>
    </row>
    <row r="13866" spans="1:15">
      <c r="A13866" s="108"/>
      <c r="B13866" s="108"/>
      <c r="I13866" s="113">
        <f t="shared" si="0"/>
        <v>7311</v>
      </c>
      <c r="J13866" s="111">
        <v>7311</v>
      </c>
      <c r="K13866" s="111" t="s">
        <v>4083</v>
      </c>
      <c r="L13866" s="111" t="s">
        <v>407</v>
      </c>
      <c r="M13866" s="111" t="s">
        <v>702</v>
      </c>
      <c r="N13866" s="111">
        <v>0.25490000000000002</v>
      </c>
      <c r="O13866" s="114">
        <v>25.46</v>
      </c>
    </row>
    <row r="13867" spans="1:15">
      <c r="A13867" s="108"/>
      <c r="B13867" s="108"/>
      <c r="I13867" s="113">
        <f t="shared" si="0"/>
        <v>88310</v>
      </c>
      <c r="J13867" s="111">
        <v>88310</v>
      </c>
      <c r="K13867" s="111" t="s">
        <v>1438</v>
      </c>
      <c r="L13867" s="111" t="s">
        <v>708</v>
      </c>
      <c r="M13867" s="111" t="s">
        <v>710</v>
      </c>
      <c r="N13867" s="111">
        <v>1.3559000000000001</v>
      </c>
      <c r="O13867" s="114">
        <v>23.37</v>
      </c>
    </row>
    <row r="13868" spans="1:15">
      <c r="A13868" s="108"/>
      <c r="B13868" s="108"/>
      <c r="I13868" s="113">
        <f t="shared" si="0"/>
        <v>7292</v>
      </c>
      <c r="J13868" s="111">
        <v>7292</v>
      </c>
      <c r="K13868" s="111" t="s">
        <v>4086</v>
      </c>
      <c r="L13868" s="111" t="s">
        <v>407</v>
      </c>
      <c r="M13868" s="111" t="s">
        <v>710</v>
      </c>
      <c r="N13868" s="111">
        <v>0.41339999999999999</v>
      </c>
      <c r="O13868" s="114">
        <v>24.72</v>
      </c>
    </row>
    <row r="13869" spans="1:15">
      <c r="A13869" s="108"/>
      <c r="B13869" s="108"/>
      <c r="I13869" s="113">
        <f t="shared" si="0"/>
        <v>7292</v>
      </c>
      <c r="J13869" s="111">
        <v>7292</v>
      </c>
      <c r="K13869" s="111" t="s">
        <v>4086</v>
      </c>
      <c r="L13869" s="111" t="s">
        <v>407</v>
      </c>
      <c r="M13869" s="111" t="s">
        <v>710</v>
      </c>
      <c r="N13869" s="111">
        <v>0.25490000000000002</v>
      </c>
      <c r="O13869" s="114">
        <v>24.72</v>
      </c>
    </row>
    <row r="13870" spans="1:15">
      <c r="A13870" s="108"/>
      <c r="B13870" s="108"/>
      <c r="I13870" s="113">
        <f t="shared" si="0"/>
        <v>7288</v>
      </c>
      <c r="J13870" s="111">
        <v>7288</v>
      </c>
      <c r="K13870" s="111" t="s">
        <v>4085</v>
      </c>
      <c r="L13870" s="111" t="s">
        <v>407</v>
      </c>
      <c r="M13870" s="111" t="s">
        <v>702</v>
      </c>
      <c r="N13870" s="111">
        <v>0.41339999999999999</v>
      </c>
      <c r="O13870" s="114">
        <v>28.01</v>
      </c>
    </row>
    <row r="13871" spans="1:15">
      <c r="A13871" s="108"/>
      <c r="B13871" s="108"/>
      <c r="I13871" s="113">
        <f t="shared" si="0"/>
        <v>7288</v>
      </c>
      <c r="J13871" s="111">
        <v>7288</v>
      </c>
      <c r="K13871" s="111" t="s">
        <v>4085</v>
      </c>
      <c r="L13871" s="111" t="s">
        <v>407</v>
      </c>
      <c r="M13871" s="111" t="s">
        <v>702</v>
      </c>
      <c r="N13871" s="111">
        <v>0.25490000000000002</v>
      </c>
      <c r="O13871" s="114">
        <v>28.01</v>
      </c>
    </row>
    <row r="13872" spans="1:15">
      <c r="A13872" s="108"/>
      <c r="B13872" s="108"/>
      <c r="I13872" s="113">
        <f t="shared" si="0"/>
        <v>88310</v>
      </c>
      <c r="J13872" s="111">
        <v>88310</v>
      </c>
      <c r="K13872" s="111" t="s">
        <v>1438</v>
      </c>
      <c r="L13872" s="111" t="s">
        <v>708</v>
      </c>
      <c r="M13872" s="111" t="s">
        <v>710</v>
      </c>
      <c r="N13872" s="111">
        <v>0.1</v>
      </c>
      <c r="O13872" s="114">
        <v>23.37</v>
      </c>
    </row>
    <row r="13873" spans="1:15">
      <c r="A13873" s="108"/>
      <c r="B13873" s="108"/>
      <c r="I13873" s="113">
        <f t="shared" si="0"/>
        <v>151</v>
      </c>
      <c r="J13873" s="111">
        <v>151</v>
      </c>
      <c r="K13873" s="111" t="s">
        <v>4103</v>
      </c>
      <c r="L13873" s="111" t="s">
        <v>407</v>
      </c>
      <c r="M13873" s="111" t="s">
        <v>702</v>
      </c>
      <c r="N13873" s="111">
        <v>0.28999999999999998</v>
      </c>
      <c r="O13873" s="114">
        <v>15.75</v>
      </c>
    </row>
    <row r="13874" spans="1:15">
      <c r="A13874" s="108"/>
      <c r="B13874" s="108"/>
      <c r="I13874" s="113">
        <f t="shared" si="0"/>
        <v>7348</v>
      </c>
      <c r="J13874" s="111">
        <v>7348</v>
      </c>
      <c r="K13874" s="111" t="s">
        <v>4027</v>
      </c>
      <c r="L13874" s="111" t="s">
        <v>407</v>
      </c>
      <c r="M13874" s="111" t="s">
        <v>702</v>
      </c>
      <c r="N13874" s="111">
        <v>0.17</v>
      </c>
      <c r="O13874" s="114">
        <v>13.5</v>
      </c>
    </row>
    <row r="13875" spans="1:15">
      <c r="A13875" s="108"/>
      <c r="B13875" s="108"/>
      <c r="I13875" s="113">
        <f t="shared" si="0"/>
        <v>7314</v>
      </c>
      <c r="J13875" s="111">
        <v>7314</v>
      </c>
      <c r="K13875" s="111" t="s">
        <v>4104</v>
      </c>
      <c r="L13875" s="111" t="s">
        <v>407</v>
      </c>
      <c r="M13875" s="111" t="s">
        <v>702</v>
      </c>
      <c r="N13875" s="111">
        <v>0.03</v>
      </c>
      <c r="O13875" s="114">
        <v>101.96</v>
      </c>
    </row>
    <row r="13876" spans="1:15">
      <c r="A13876" s="108"/>
      <c r="B13876" s="108"/>
      <c r="I13876" s="113">
        <f t="shared" si="0"/>
        <v>7347</v>
      </c>
      <c r="J13876" s="111">
        <v>7347</v>
      </c>
      <c r="K13876" s="111" t="s">
        <v>4105</v>
      </c>
      <c r="L13876" s="111" t="s">
        <v>4080</v>
      </c>
      <c r="M13876" s="111" t="s">
        <v>702</v>
      </c>
      <c r="N13876" s="111">
        <v>7.7499999999999999E-2</v>
      </c>
      <c r="O13876" s="114">
        <v>48.61</v>
      </c>
    </row>
    <row r="13877" spans="1:15">
      <c r="A13877" s="108"/>
      <c r="B13877" s="108"/>
      <c r="I13877" s="113">
        <f t="shared" si="0"/>
        <v>3767</v>
      </c>
      <c r="J13877" s="111">
        <v>3767</v>
      </c>
      <c r="K13877" s="111" t="s">
        <v>4076</v>
      </c>
      <c r="L13877" s="111" t="s">
        <v>706</v>
      </c>
      <c r="M13877" s="111" t="s">
        <v>702</v>
      </c>
      <c r="N13877" s="111">
        <v>0.5</v>
      </c>
      <c r="O13877" s="114">
        <v>0.78</v>
      </c>
    </row>
    <row r="13878" spans="1:15">
      <c r="A13878" s="108"/>
      <c r="B13878" s="108"/>
      <c r="I13878" s="113">
        <f t="shared" si="0"/>
        <v>10478</v>
      </c>
      <c r="J13878" s="111">
        <v>10478</v>
      </c>
      <c r="K13878" s="111" t="s">
        <v>4088</v>
      </c>
      <c r="L13878" s="111" t="s">
        <v>407</v>
      </c>
      <c r="M13878" s="111" t="s">
        <v>702</v>
      </c>
      <c r="N13878" s="111">
        <v>0.25</v>
      </c>
      <c r="O13878" s="114">
        <v>28.77</v>
      </c>
    </row>
    <row r="13879" spans="1:15">
      <c r="A13879" s="108"/>
      <c r="B13879" s="108"/>
      <c r="I13879" s="113">
        <f t="shared" si="0"/>
        <v>88310</v>
      </c>
      <c r="J13879" s="111">
        <v>88310</v>
      </c>
      <c r="K13879" s="111" t="s">
        <v>1438</v>
      </c>
      <c r="L13879" s="111" t="s">
        <v>708</v>
      </c>
      <c r="M13879" s="111" t="s">
        <v>710</v>
      </c>
      <c r="N13879" s="111">
        <v>0.6</v>
      </c>
      <c r="O13879" s="114">
        <v>23.37</v>
      </c>
    </row>
    <row r="13880" spans="1:15">
      <c r="A13880" s="108"/>
      <c r="B13880" s="108"/>
      <c r="I13880" s="113">
        <f t="shared" si="0"/>
        <v>7343</v>
      </c>
      <c r="J13880" s="111">
        <v>7343</v>
      </c>
      <c r="K13880" s="111" t="s">
        <v>4026</v>
      </c>
      <c r="L13880" s="111" t="s">
        <v>407</v>
      </c>
      <c r="M13880" s="111" t="s">
        <v>702</v>
      </c>
      <c r="N13880" s="111">
        <v>0.35</v>
      </c>
      <c r="O13880" s="114">
        <v>13.39</v>
      </c>
    </row>
    <row r="13881" spans="1:15">
      <c r="A13881" s="108"/>
      <c r="B13881" s="108"/>
      <c r="I13881" s="113">
        <f t="shared" si="0"/>
        <v>41967</v>
      </c>
      <c r="J13881" s="111">
        <v>41967</v>
      </c>
      <c r="K13881" s="111" t="s">
        <v>4106</v>
      </c>
      <c r="L13881" s="111" t="s">
        <v>407</v>
      </c>
      <c r="M13881" s="111" t="s">
        <v>702</v>
      </c>
      <c r="N13881" s="111">
        <v>7.5800000000000006E-2</v>
      </c>
      <c r="O13881" s="114">
        <v>7.01</v>
      </c>
    </row>
    <row r="13882" spans="1:15">
      <c r="A13882" s="108"/>
      <c r="B13882" s="108"/>
      <c r="I13882" s="113">
        <f t="shared" si="0"/>
        <v>88259</v>
      </c>
      <c r="J13882" s="111">
        <v>88259</v>
      </c>
      <c r="K13882" s="111" t="s">
        <v>4107</v>
      </c>
      <c r="L13882" s="111" t="s">
        <v>708</v>
      </c>
      <c r="M13882" s="111" t="s">
        <v>702</v>
      </c>
      <c r="N13882" s="111">
        <v>0.3</v>
      </c>
      <c r="O13882" s="114">
        <v>25.84</v>
      </c>
    </row>
    <row r="13883" spans="1:15">
      <c r="A13883" s="108"/>
      <c r="B13883" s="108"/>
      <c r="I13883" s="113">
        <f t="shared" si="0"/>
        <v>95276</v>
      </c>
      <c r="J13883" s="111">
        <v>95276</v>
      </c>
      <c r="K13883" s="111" t="s">
        <v>4108</v>
      </c>
      <c r="L13883" s="111" t="s">
        <v>701</v>
      </c>
      <c r="M13883" s="111" t="s">
        <v>729</v>
      </c>
      <c r="N13883" s="111">
        <v>0.3</v>
      </c>
      <c r="O13883" s="114">
        <v>2.6</v>
      </c>
    </row>
    <row r="13884" spans="1:15">
      <c r="A13884" s="108"/>
      <c r="B13884" s="108"/>
      <c r="I13884" s="113">
        <f t="shared" si="0"/>
        <v>87373</v>
      </c>
      <c r="J13884" s="111">
        <v>87373</v>
      </c>
      <c r="K13884" s="111" t="s">
        <v>4109</v>
      </c>
      <c r="L13884" s="111" t="s">
        <v>750</v>
      </c>
      <c r="M13884" s="111" t="s">
        <v>702</v>
      </c>
      <c r="N13884" s="111">
        <v>0.03</v>
      </c>
      <c r="O13884" s="114">
        <v>483.5</v>
      </c>
    </row>
    <row r="13885" spans="1:15">
      <c r="A13885" s="108"/>
      <c r="B13885" s="108"/>
      <c r="I13885" s="113">
        <f t="shared" si="0"/>
        <v>88316</v>
      </c>
      <c r="J13885" s="111">
        <v>88316</v>
      </c>
      <c r="K13885" s="111" t="s">
        <v>709</v>
      </c>
      <c r="L13885" s="111" t="s">
        <v>708</v>
      </c>
      <c r="M13885" s="111" t="s">
        <v>710</v>
      </c>
      <c r="N13885" s="111">
        <v>2.64</v>
      </c>
      <c r="O13885" s="114">
        <v>17.3</v>
      </c>
    </row>
    <row r="13886" spans="1:15">
      <c r="A13886" s="108"/>
      <c r="B13886" s="108"/>
      <c r="I13886" s="113">
        <f t="shared" si="0"/>
        <v>6214</v>
      </c>
      <c r="J13886" s="111">
        <v>6214</v>
      </c>
      <c r="K13886" s="111" t="s">
        <v>4110</v>
      </c>
      <c r="L13886" s="111" t="s">
        <v>792</v>
      </c>
      <c r="M13886" s="111" t="s">
        <v>702</v>
      </c>
      <c r="N13886" s="111">
        <v>1.05</v>
      </c>
      <c r="O13886" s="114">
        <v>76.61</v>
      </c>
    </row>
    <row r="13887" spans="1:15">
      <c r="A13887" s="108"/>
      <c r="B13887" s="108"/>
      <c r="I13887" s="113">
        <f t="shared" si="0"/>
        <v>88261</v>
      </c>
      <c r="J13887" s="111">
        <v>88261</v>
      </c>
      <c r="K13887" s="111" t="s">
        <v>1938</v>
      </c>
      <c r="L13887" s="111" t="s">
        <v>708</v>
      </c>
      <c r="M13887" s="111" t="s">
        <v>702</v>
      </c>
      <c r="N13887" s="111">
        <v>1</v>
      </c>
      <c r="O13887" s="114">
        <v>19.420000000000002</v>
      </c>
    </row>
    <row r="13888" spans="1:15">
      <c r="A13888" s="108"/>
      <c r="B13888" s="108"/>
      <c r="I13888" s="113">
        <f t="shared" si="0"/>
        <v>11849</v>
      </c>
      <c r="J13888" s="111">
        <v>11849</v>
      </c>
      <c r="K13888" s="111" t="s">
        <v>4111</v>
      </c>
      <c r="L13888" s="111" t="s">
        <v>407</v>
      </c>
      <c r="M13888" s="111" t="s">
        <v>702</v>
      </c>
      <c r="N13888" s="111">
        <v>0.5</v>
      </c>
      <c r="O13888" s="114">
        <v>16.18</v>
      </c>
    </row>
    <row r="13889" spans="1:15">
      <c r="A13889" s="108"/>
      <c r="B13889" s="108"/>
      <c r="I13889" s="113">
        <f t="shared" si="0"/>
        <v>88320</v>
      </c>
      <c r="J13889" s="111">
        <v>88320</v>
      </c>
      <c r="K13889" s="111" t="s">
        <v>4112</v>
      </c>
      <c r="L13889" s="111" t="s">
        <v>708</v>
      </c>
      <c r="M13889" s="111" t="s">
        <v>702</v>
      </c>
      <c r="N13889" s="111">
        <v>0.35</v>
      </c>
      <c r="O13889" s="114">
        <v>25.91</v>
      </c>
    </row>
    <row r="13890" spans="1:15">
      <c r="A13890" s="108"/>
      <c r="B13890" s="108"/>
      <c r="I13890" s="113">
        <f t="shared" si="0"/>
        <v>1287</v>
      </c>
      <c r="J13890" s="111">
        <v>1287</v>
      </c>
      <c r="K13890" s="111" t="s">
        <v>4113</v>
      </c>
      <c r="L13890" s="111" t="s">
        <v>792</v>
      </c>
      <c r="M13890" s="111" t="s">
        <v>710</v>
      </c>
      <c r="N13890" s="111">
        <v>1.08</v>
      </c>
      <c r="O13890" s="114">
        <v>16.989999999999998</v>
      </c>
    </row>
    <row r="13891" spans="1:15">
      <c r="A13891" s="108"/>
      <c r="B13891" s="108"/>
      <c r="I13891" s="113">
        <f t="shared" si="0"/>
        <v>1381</v>
      </c>
      <c r="J13891" s="111">
        <v>1381</v>
      </c>
      <c r="K13891" s="111" t="s">
        <v>4114</v>
      </c>
      <c r="L13891" s="111" t="s">
        <v>723</v>
      </c>
      <c r="M13891" s="111" t="s">
        <v>710</v>
      </c>
      <c r="N13891" s="111">
        <v>4.8600000000000003</v>
      </c>
      <c r="O13891" s="114">
        <v>0.5</v>
      </c>
    </row>
    <row r="13892" spans="1:15">
      <c r="A13892" s="108"/>
      <c r="B13892" s="108"/>
      <c r="I13892" s="113">
        <f t="shared" si="0"/>
        <v>34357</v>
      </c>
      <c r="J13892" s="111">
        <v>34357</v>
      </c>
      <c r="K13892" s="111" t="s">
        <v>4115</v>
      </c>
      <c r="L13892" s="111" t="s">
        <v>723</v>
      </c>
      <c r="M13892" s="111" t="s">
        <v>702</v>
      </c>
      <c r="N13892" s="111">
        <v>0.24</v>
      </c>
      <c r="O13892" s="114">
        <v>2.93</v>
      </c>
    </row>
    <row r="13893" spans="1:15">
      <c r="A13893" s="108"/>
      <c r="B13893" s="108"/>
      <c r="I13893" s="113">
        <f t="shared" si="0"/>
        <v>88256</v>
      </c>
      <c r="J13893" s="111">
        <v>88256</v>
      </c>
      <c r="K13893" s="111" t="s">
        <v>4116</v>
      </c>
      <c r="L13893" s="111" t="s">
        <v>708</v>
      </c>
      <c r="M13893" s="111" t="s">
        <v>702</v>
      </c>
      <c r="N13893" s="111">
        <v>0.64</v>
      </c>
      <c r="O13893" s="114">
        <v>22.2</v>
      </c>
    </row>
    <row r="13894" spans="1:15">
      <c r="A13894" s="108"/>
      <c r="B13894" s="108"/>
      <c r="I13894" s="113">
        <f t="shared" si="0"/>
        <v>88316</v>
      </c>
      <c r="J13894" s="111">
        <v>88316</v>
      </c>
      <c r="K13894" s="111" t="s">
        <v>709</v>
      </c>
      <c r="L13894" s="111" t="s">
        <v>708</v>
      </c>
      <c r="M13894" s="111" t="s">
        <v>710</v>
      </c>
      <c r="N13894" s="111">
        <v>0.26</v>
      </c>
      <c r="O13894" s="114">
        <v>17.3</v>
      </c>
    </row>
    <row r="13895" spans="1:15">
      <c r="A13895" s="108"/>
      <c r="B13895" s="108"/>
      <c r="I13895" s="113">
        <f t="shared" si="0"/>
        <v>1287</v>
      </c>
      <c r="J13895" s="111">
        <v>1287</v>
      </c>
      <c r="K13895" s="111" t="s">
        <v>4113</v>
      </c>
      <c r="L13895" s="111" t="s">
        <v>792</v>
      </c>
      <c r="M13895" s="111" t="s">
        <v>710</v>
      </c>
      <c r="N13895" s="111">
        <v>1.06</v>
      </c>
      <c r="O13895" s="114">
        <v>16.989999999999998</v>
      </c>
    </row>
    <row r="13896" spans="1:15">
      <c r="A13896" s="108"/>
      <c r="B13896" s="108"/>
      <c r="I13896" s="113">
        <f t="shared" si="0"/>
        <v>88256</v>
      </c>
      <c r="J13896" s="111">
        <v>88256</v>
      </c>
      <c r="K13896" s="111" t="s">
        <v>4116</v>
      </c>
      <c r="L13896" s="111" t="s">
        <v>708</v>
      </c>
      <c r="M13896" s="111" t="s">
        <v>702</v>
      </c>
      <c r="N13896" s="111">
        <v>0.43</v>
      </c>
      <c r="O13896" s="114">
        <v>22.2</v>
      </c>
    </row>
    <row r="13897" spans="1:15">
      <c r="A13897" s="108"/>
      <c r="B13897" s="108"/>
      <c r="I13897" s="113">
        <f t="shared" si="0"/>
        <v>88256</v>
      </c>
      <c r="J13897" s="111">
        <v>88256</v>
      </c>
      <c r="K13897" s="111" t="s">
        <v>4116</v>
      </c>
      <c r="L13897" s="111" t="s">
        <v>708</v>
      </c>
      <c r="M13897" s="111" t="s">
        <v>702</v>
      </c>
      <c r="N13897" s="111">
        <v>0.24</v>
      </c>
      <c r="O13897" s="114">
        <v>22.2</v>
      </c>
    </row>
    <row r="13898" spans="1:15">
      <c r="A13898" s="108"/>
      <c r="B13898" s="108"/>
      <c r="I13898" s="113">
        <f t="shared" si="0"/>
        <v>1287</v>
      </c>
      <c r="J13898" s="111">
        <v>1287</v>
      </c>
      <c r="K13898" s="111" t="s">
        <v>4113</v>
      </c>
      <c r="L13898" s="111" t="s">
        <v>792</v>
      </c>
      <c r="M13898" s="111" t="s">
        <v>710</v>
      </c>
      <c r="N13898" s="111">
        <v>1.1000000000000001</v>
      </c>
      <c r="O13898" s="114">
        <v>16.989999999999998</v>
      </c>
    </row>
    <row r="13899" spans="1:15">
      <c r="A13899" s="108"/>
      <c r="B13899" s="108"/>
      <c r="I13899" s="113">
        <f t="shared" si="0"/>
        <v>1381</v>
      </c>
      <c r="J13899" s="111">
        <v>1381</v>
      </c>
      <c r="K13899" s="111" t="s">
        <v>4114</v>
      </c>
      <c r="L13899" s="111" t="s">
        <v>723</v>
      </c>
      <c r="M13899" s="111" t="s">
        <v>710</v>
      </c>
      <c r="N13899" s="111">
        <v>6.14</v>
      </c>
      <c r="O13899" s="114">
        <v>0.5</v>
      </c>
    </row>
    <row r="13900" spans="1:15">
      <c r="A13900" s="108"/>
      <c r="B13900" s="108"/>
      <c r="I13900" s="113">
        <f t="shared" si="0"/>
        <v>34357</v>
      </c>
      <c r="J13900" s="111">
        <v>34357</v>
      </c>
      <c r="K13900" s="111" t="s">
        <v>4115</v>
      </c>
      <c r="L13900" s="111" t="s">
        <v>723</v>
      </c>
      <c r="M13900" s="111" t="s">
        <v>702</v>
      </c>
      <c r="N13900" s="111">
        <v>0.19</v>
      </c>
      <c r="O13900" s="114">
        <v>2.93</v>
      </c>
    </row>
    <row r="13901" spans="1:15">
      <c r="A13901" s="108"/>
      <c r="B13901" s="108"/>
      <c r="I13901" s="113">
        <f t="shared" si="0"/>
        <v>88256</v>
      </c>
      <c r="J13901" s="111">
        <v>88256</v>
      </c>
      <c r="K13901" s="111" t="s">
        <v>4116</v>
      </c>
      <c r="L13901" s="111" t="s">
        <v>708</v>
      </c>
      <c r="M13901" s="111" t="s">
        <v>702</v>
      </c>
      <c r="N13901" s="111">
        <v>0.82</v>
      </c>
      <c r="O13901" s="114">
        <v>22.2</v>
      </c>
    </row>
    <row r="13902" spans="1:15">
      <c r="A13902" s="108"/>
      <c r="B13902" s="108"/>
      <c r="I13902" s="113">
        <f t="shared" si="0"/>
        <v>1287</v>
      </c>
      <c r="J13902" s="111">
        <v>1287</v>
      </c>
      <c r="K13902" s="111" t="s">
        <v>4113</v>
      </c>
      <c r="L13902" s="111" t="s">
        <v>792</v>
      </c>
      <c r="M13902" s="111" t="s">
        <v>710</v>
      </c>
      <c r="N13902" s="111">
        <v>1.07</v>
      </c>
      <c r="O13902" s="114">
        <v>16.989999999999998</v>
      </c>
    </row>
    <row r="13903" spans="1:15">
      <c r="A13903" s="108"/>
      <c r="B13903" s="108"/>
      <c r="I13903" s="113">
        <f t="shared" si="0"/>
        <v>88256</v>
      </c>
      <c r="J13903" s="111">
        <v>88256</v>
      </c>
      <c r="K13903" s="111" t="s">
        <v>4116</v>
      </c>
      <c r="L13903" s="111" t="s">
        <v>708</v>
      </c>
      <c r="M13903" s="111" t="s">
        <v>702</v>
      </c>
      <c r="N13903" s="111">
        <v>0.49</v>
      </c>
      <c r="O13903" s="114">
        <v>22.2</v>
      </c>
    </row>
    <row r="13904" spans="1:15">
      <c r="A13904" s="108"/>
      <c r="B13904" s="108"/>
      <c r="I13904" s="113">
        <f t="shared" si="0"/>
        <v>88256</v>
      </c>
      <c r="J13904" s="111">
        <v>88256</v>
      </c>
      <c r="K13904" s="111" t="s">
        <v>4116</v>
      </c>
      <c r="L13904" s="111" t="s">
        <v>708</v>
      </c>
      <c r="M13904" s="111" t="s">
        <v>702</v>
      </c>
      <c r="N13904" s="111">
        <v>0.26</v>
      </c>
      <c r="O13904" s="114">
        <v>22.2</v>
      </c>
    </row>
    <row r="13905" spans="1:15">
      <c r="A13905" s="108"/>
      <c r="B13905" s="108"/>
      <c r="I13905" s="113">
        <f t="shared" si="0"/>
        <v>1292</v>
      </c>
      <c r="J13905" s="111">
        <v>1292</v>
      </c>
      <c r="K13905" s="111" t="s">
        <v>4117</v>
      </c>
      <c r="L13905" s="111" t="s">
        <v>792</v>
      </c>
      <c r="M13905" s="111" t="s">
        <v>702</v>
      </c>
      <c r="N13905" s="111">
        <v>1.1200000000000001</v>
      </c>
      <c r="O13905" s="114">
        <v>34.630000000000003</v>
      </c>
    </row>
    <row r="13906" spans="1:15">
      <c r="A13906" s="108"/>
      <c r="B13906" s="108"/>
      <c r="I13906" s="113">
        <f t="shared" si="0"/>
        <v>1381</v>
      </c>
      <c r="J13906" s="111">
        <v>1381</v>
      </c>
      <c r="K13906" s="111" t="s">
        <v>4114</v>
      </c>
      <c r="L13906" s="111" t="s">
        <v>723</v>
      </c>
      <c r="M13906" s="111" t="s">
        <v>710</v>
      </c>
      <c r="N13906" s="111">
        <v>8.6199999999999992</v>
      </c>
      <c r="O13906" s="114">
        <v>0.5</v>
      </c>
    </row>
    <row r="13907" spans="1:15">
      <c r="A13907" s="108"/>
      <c r="B13907" s="108"/>
      <c r="I13907" s="113">
        <f t="shared" si="0"/>
        <v>34357</v>
      </c>
      <c r="J13907" s="111">
        <v>34357</v>
      </c>
      <c r="K13907" s="111" t="s">
        <v>4115</v>
      </c>
      <c r="L13907" s="111" t="s">
        <v>723</v>
      </c>
      <c r="M13907" s="111" t="s">
        <v>702</v>
      </c>
      <c r="N13907" s="111">
        <v>0.14000000000000001</v>
      </c>
      <c r="O13907" s="114">
        <v>2.93</v>
      </c>
    </row>
    <row r="13908" spans="1:15">
      <c r="A13908" s="108"/>
      <c r="B13908" s="108"/>
      <c r="I13908" s="113">
        <f t="shared" si="0"/>
        <v>88256</v>
      </c>
      <c r="J13908" s="111">
        <v>88256</v>
      </c>
      <c r="K13908" s="111" t="s">
        <v>4116</v>
      </c>
      <c r="L13908" s="111" t="s">
        <v>708</v>
      </c>
      <c r="M13908" s="111" t="s">
        <v>702</v>
      </c>
      <c r="N13908" s="111">
        <v>0.93</v>
      </c>
      <c r="O13908" s="114">
        <v>22.2</v>
      </c>
    </row>
    <row r="13909" spans="1:15">
      <c r="A13909" s="108"/>
      <c r="B13909" s="108"/>
      <c r="I13909" s="113">
        <f t="shared" si="0"/>
        <v>88316</v>
      </c>
      <c r="J13909" s="111">
        <v>88316</v>
      </c>
      <c r="K13909" s="111" t="s">
        <v>709</v>
      </c>
      <c r="L13909" s="111" t="s">
        <v>708</v>
      </c>
      <c r="M13909" s="111" t="s">
        <v>710</v>
      </c>
      <c r="N13909" s="111">
        <v>0.34</v>
      </c>
      <c r="O13909" s="114">
        <v>17.3</v>
      </c>
    </row>
    <row r="13910" spans="1:15">
      <c r="A13910" s="108"/>
      <c r="B13910" s="108"/>
      <c r="I13910" s="113">
        <f t="shared" si="0"/>
        <v>1292</v>
      </c>
      <c r="J13910" s="111">
        <v>1292</v>
      </c>
      <c r="K13910" s="111" t="s">
        <v>4117</v>
      </c>
      <c r="L13910" s="111" t="s">
        <v>792</v>
      </c>
      <c r="M13910" s="111" t="s">
        <v>702</v>
      </c>
      <c r="N13910" s="111">
        <v>1.08</v>
      </c>
      <c r="O13910" s="114">
        <v>34.630000000000003</v>
      </c>
    </row>
    <row r="13911" spans="1:15">
      <c r="A13911" s="108"/>
      <c r="B13911" s="108"/>
      <c r="I13911" s="113">
        <f t="shared" si="0"/>
        <v>88256</v>
      </c>
      <c r="J13911" s="111">
        <v>88256</v>
      </c>
      <c r="K13911" s="111" t="s">
        <v>4116</v>
      </c>
      <c r="L13911" s="111" t="s">
        <v>708</v>
      </c>
      <c r="M13911" s="111" t="s">
        <v>702</v>
      </c>
      <c r="N13911" s="111">
        <v>0.56999999999999995</v>
      </c>
      <c r="O13911" s="114">
        <v>22.2</v>
      </c>
    </row>
    <row r="13912" spans="1:15">
      <c r="A13912" s="108"/>
      <c r="B13912" s="108"/>
      <c r="I13912" s="113">
        <f t="shared" si="0"/>
        <v>1292</v>
      </c>
      <c r="J13912" s="111">
        <v>1292</v>
      </c>
      <c r="K13912" s="111" t="s">
        <v>4117</v>
      </c>
      <c r="L13912" s="111" t="s">
        <v>792</v>
      </c>
      <c r="M13912" s="111" t="s">
        <v>702</v>
      </c>
      <c r="N13912" s="111">
        <v>1.07</v>
      </c>
      <c r="O13912" s="114">
        <v>34.630000000000003</v>
      </c>
    </row>
    <row r="13913" spans="1:15">
      <c r="A13913" s="108"/>
      <c r="B13913" s="108"/>
      <c r="I13913" s="113">
        <f t="shared" si="0"/>
        <v>88256</v>
      </c>
      <c r="J13913" s="111">
        <v>88256</v>
      </c>
      <c r="K13913" s="111" t="s">
        <v>4116</v>
      </c>
      <c r="L13913" s="111" t="s">
        <v>708</v>
      </c>
      <c r="M13913" s="111" t="s">
        <v>702</v>
      </c>
      <c r="N13913" s="111">
        <v>0.31</v>
      </c>
      <c r="O13913" s="114">
        <v>22.2</v>
      </c>
    </row>
    <row r="13914" spans="1:15">
      <c r="A13914" s="108"/>
      <c r="B13914" s="108"/>
      <c r="I13914" s="113">
        <f t="shared" si="0"/>
        <v>21108</v>
      </c>
      <c r="J13914" s="111">
        <v>21108</v>
      </c>
      <c r="K13914" s="111" t="s">
        <v>4118</v>
      </c>
      <c r="L13914" s="111" t="s">
        <v>792</v>
      </c>
      <c r="M13914" s="111" t="s">
        <v>702</v>
      </c>
      <c r="N13914" s="111">
        <v>1.1000000000000001</v>
      </c>
      <c r="O13914" s="114">
        <v>46.16</v>
      </c>
    </row>
    <row r="13915" spans="1:15">
      <c r="A13915" s="108"/>
      <c r="B13915" s="108"/>
      <c r="I13915" s="113">
        <f t="shared" si="0"/>
        <v>37595</v>
      </c>
      <c r="J13915" s="111">
        <v>37595</v>
      </c>
      <c r="K13915" s="111" t="s">
        <v>4119</v>
      </c>
      <c r="L13915" s="111" t="s">
        <v>723</v>
      </c>
      <c r="M13915" s="111" t="s">
        <v>702</v>
      </c>
      <c r="N13915" s="111">
        <v>8.6199999999999992</v>
      </c>
      <c r="O13915" s="114">
        <v>1.53</v>
      </c>
    </row>
    <row r="13916" spans="1:15">
      <c r="A13916" s="108"/>
      <c r="B13916" s="108"/>
      <c r="I13916" s="113">
        <f t="shared" si="0"/>
        <v>88256</v>
      </c>
      <c r="J13916" s="111">
        <v>88256</v>
      </c>
      <c r="K13916" s="111" t="s">
        <v>4116</v>
      </c>
      <c r="L13916" s="111" t="s">
        <v>708</v>
      </c>
      <c r="M13916" s="111" t="s">
        <v>702</v>
      </c>
      <c r="N13916" s="111">
        <v>0.95</v>
      </c>
      <c r="O13916" s="114">
        <v>22.2</v>
      </c>
    </row>
    <row r="13917" spans="1:15">
      <c r="A13917" s="108"/>
      <c r="B13917" s="108"/>
      <c r="I13917" s="113">
        <f t="shared" si="0"/>
        <v>21108</v>
      </c>
      <c r="J13917" s="111">
        <v>21108</v>
      </c>
      <c r="K13917" s="111" t="s">
        <v>4118</v>
      </c>
      <c r="L13917" s="111" t="s">
        <v>792</v>
      </c>
      <c r="M13917" s="111" t="s">
        <v>702</v>
      </c>
      <c r="N13917" s="111">
        <v>1.07</v>
      </c>
      <c r="O13917" s="114">
        <v>46.16</v>
      </c>
    </row>
    <row r="13918" spans="1:15">
      <c r="A13918" s="108"/>
      <c r="B13918" s="108"/>
      <c r="I13918" s="113">
        <f t="shared" si="0"/>
        <v>88256</v>
      </c>
      <c r="J13918" s="111">
        <v>88256</v>
      </c>
      <c r="K13918" s="111" t="s">
        <v>4116</v>
      </c>
      <c r="L13918" s="111" t="s">
        <v>708</v>
      </c>
      <c r="M13918" s="111" t="s">
        <v>702</v>
      </c>
      <c r="N13918" s="111">
        <v>0.61</v>
      </c>
      <c r="O13918" s="114">
        <v>22.2</v>
      </c>
    </row>
    <row r="13919" spans="1:15">
      <c r="A13919" s="108"/>
      <c r="B13919" s="108"/>
      <c r="I13919" s="113">
        <f t="shared" si="0"/>
        <v>21108</v>
      </c>
      <c r="J13919" s="111">
        <v>21108</v>
      </c>
      <c r="K13919" s="111" t="s">
        <v>4118</v>
      </c>
      <c r="L13919" s="111" t="s">
        <v>792</v>
      </c>
      <c r="M13919" s="111" t="s">
        <v>702</v>
      </c>
      <c r="N13919" s="111">
        <v>1.06</v>
      </c>
      <c r="O13919" s="114">
        <v>46.16</v>
      </c>
    </row>
    <row r="13920" spans="1:15">
      <c r="A13920" s="108"/>
      <c r="B13920" s="108"/>
      <c r="I13920" s="113">
        <f t="shared" si="0"/>
        <v>88256</v>
      </c>
      <c r="J13920" s="111">
        <v>88256</v>
      </c>
      <c r="K13920" s="111" t="s">
        <v>4116</v>
      </c>
      <c r="L13920" s="111" t="s">
        <v>708</v>
      </c>
      <c r="M13920" s="111" t="s">
        <v>702</v>
      </c>
      <c r="N13920" s="111">
        <v>0.39</v>
      </c>
      <c r="O13920" s="114">
        <v>22.2</v>
      </c>
    </row>
    <row r="13921" spans="1:15">
      <c r="A13921" s="108"/>
      <c r="B13921" s="108"/>
      <c r="I13921" s="113">
        <f t="shared" si="0"/>
        <v>88316</v>
      </c>
      <c r="J13921" s="111">
        <v>88316</v>
      </c>
      <c r="K13921" s="111" t="s">
        <v>709</v>
      </c>
      <c r="L13921" s="111" t="s">
        <v>708</v>
      </c>
      <c r="M13921" s="111" t="s">
        <v>710</v>
      </c>
      <c r="N13921" s="111">
        <v>0.19</v>
      </c>
      <c r="O13921" s="114">
        <v>17.3</v>
      </c>
    </row>
    <row r="13922" spans="1:15">
      <c r="A13922" s="108"/>
      <c r="B13922" s="108"/>
      <c r="I13922" s="113">
        <f t="shared" si="0"/>
        <v>38195</v>
      </c>
      <c r="J13922" s="111">
        <v>38195</v>
      </c>
      <c r="K13922" s="111" t="s">
        <v>4120</v>
      </c>
      <c r="L13922" s="111" t="s">
        <v>792</v>
      </c>
      <c r="M13922" s="111" t="s">
        <v>702</v>
      </c>
      <c r="N13922" s="111">
        <v>1.1200000000000001</v>
      </c>
      <c r="O13922" s="114">
        <v>54.52</v>
      </c>
    </row>
    <row r="13923" spans="1:15">
      <c r="A13923" s="108"/>
      <c r="B13923" s="108"/>
      <c r="I13923" s="113">
        <f t="shared" si="0"/>
        <v>88256</v>
      </c>
      <c r="J13923" s="111">
        <v>88256</v>
      </c>
      <c r="K13923" s="111" t="s">
        <v>4116</v>
      </c>
      <c r="L13923" s="111" t="s">
        <v>708</v>
      </c>
      <c r="M13923" s="111" t="s">
        <v>702</v>
      </c>
      <c r="N13923" s="111">
        <v>1.06</v>
      </c>
      <c r="O13923" s="114">
        <v>22.2</v>
      </c>
    </row>
    <row r="13924" spans="1:15">
      <c r="A13924" s="108"/>
      <c r="B13924" s="108"/>
      <c r="I13924" s="113">
        <f t="shared" si="0"/>
        <v>38195</v>
      </c>
      <c r="J13924" s="111">
        <v>38195</v>
      </c>
      <c r="K13924" s="111" t="s">
        <v>4120</v>
      </c>
      <c r="L13924" s="111" t="s">
        <v>792</v>
      </c>
      <c r="M13924" s="111" t="s">
        <v>702</v>
      </c>
      <c r="N13924" s="111">
        <v>1.08</v>
      </c>
      <c r="O13924" s="114">
        <v>54.52</v>
      </c>
    </row>
    <row r="13925" spans="1:15">
      <c r="A13925" s="108"/>
      <c r="B13925" s="108"/>
      <c r="I13925" s="113">
        <f t="shared" si="0"/>
        <v>88256</v>
      </c>
      <c r="J13925" s="111">
        <v>88256</v>
      </c>
      <c r="K13925" s="111" t="s">
        <v>4116</v>
      </c>
      <c r="L13925" s="111" t="s">
        <v>708</v>
      </c>
      <c r="M13925" s="111" t="s">
        <v>702</v>
      </c>
      <c r="N13925" s="111">
        <v>0.7</v>
      </c>
      <c r="O13925" s="114">
        <v>22.2</v>
      </c>
    </row>
    <row r="13926" spans="1:15">
      <c r="A13926" s="108"/>
      <c r="B13926" s="108"/>
      <c r="I13926" s="113">
        <f t="shared" si="0"/>
        <v>88316</v>
      </c>
      <c r="J13926" s="111">
        <v>88316</v>
      </c>
      <c r="K13926" s="111" t="s">
        <v>709</v>
      </c>
      <c r="L13926" s="111" t="s">
        <v>708</v>
      </c>
      <c r="M13926" s="111" t="s">
        <v>710</v>
      </c>
      <c r="N13926" s="111">
        <v>0.27</v>
      </c>
      <c r="O13926" s="114">
        <v>17.3</v>
      </c>
    </row>
    <row r="13927" spans="1:15">
      <c r="A13927" s="108"/>
      <c r="B13927" s="108"/>
      <c r="I13927" s="113">
        <f t="shared" si="0"/>
        <v>38195</v>
      </c>
      <c r="J13927" s="111">
        <v>38195</v>
      </c>
      <c r="K13927" s="111" t="s">
        <v>4120</v>
      </c>
      <c r="L13927" s="111" t="s">
        <v>792</v>
      </c>
      <c r="M13927" s="111" t="s">
        <v>702</v>
      </c>
      <c r="N13927" s="111">
        <v>1.07</v>
      </c>
      <c r="O13927" s="114">
        <v>54.52</v>
      </c>
    </row>
    <row r="13928" spans="1:15">
      <c r="A13928" s="108"/>
      <c r="B13928" s="108"/>
      <c r="I13928" s="113">
        <f t="shared" si="0"/>
        <v>88256</v>
      </c>
      <c r="J13928" s="111">
        <v>88256</v>
      </c>
      <c r="K13928" s="111" t="s">
        <v>4116</v>
      </c>
      <c r="L13928" s="111" t="s">
        <v>708</v>
      </c>
      <c r="M13928" s="111" t="s">
        <v>702</v>
      </c>
      <c r="N13928" s="111">
        <v>0.44</v>
      </c>
      <c r="O13928" s="114">
        <v>22.2</v>
      </c>
    </row>
    <row r="13929" spans="1:15">
      <c r="A13929" s="108"/>
      <c r="B13929" s="108"/>
      <c r="I13929" s="113">
        <f t="shared" si="0"/>
        <v>87246</v>
      </c>
      <c r="J13929" s="111">
        <v>87246</v>
      </c>
      <c r="K13929" s="111" t="s">
        <v>4121</v>
      </c>
      <c r="L13929" s="111" t="s">
        <v>792</v>
      </c>
      <c r="M13929" s="111" t="s">
        <v>702</v>
      </c>
      <c r="N13929" s="111">
        <v>0.2054</v>
      </c>
      <c r="O13929" s="114">
        <v>40.159999999999997</v>
      </c>
    </row>
    <row r="13930" spans="1:15">
      <c r="A13930" s="108"/>
      <c r="B13930" s="108"/>
      <c r="I13930" s="113">
        <f t="shared" si="0"/>
        <v>87247</v>
      </c>
      <c r="J13930" s="111">
        <v>87247</v>
      </c>
      <c r="K13930" s="111" t="s">
        <v>4122</v>
      </c>
      <c r="L13930" s="111" t="s">
        <v>792</v>
      </c>
      <c r="M13930" s="111" t="s">
        <v>702</v>
      </c>
      <c r="N13930" s="111">
        <v>0.49020000000000002</v>
      </c>
      <c r="O13930" s="114">
        <v>34.130000000000003</v>
      </c>
    </row>
    <row r="13931" spans="1:15">
      <c r="A13931" s="108"/>
      <c r="B13931" s="108"/>
      <c r="I13931" s="113">
        <f t="shared" si="0"/>
        <v>87248</v>
      </c>
      <c r="J13931" s="111">
        <v>87248</v>
      </c>
      <c r="K13931" s="111" t="s">
        <v>4123</v>
      </c>
      <c r="L13931" s="111" t="s">
        <v>792</v>
      </c>
      <c r="M13931" s="111" t="s">
        <v>702</v>
      </c>
      <c r="N13931" s="111">
        <v>0.3044</v>
      </c>
      <c r="O13931" s="114">
        <v>29.04</v>
      </c>
    </row>
    <row r="13932" spans="1:15">
      <c r="A13932" s="108"/>
      <c r="B13932" s="108"/>
      <c r="I13932" s="113">
        <f t="shared" si="0"/>
        <v>87246</v>
      </c>
      <c r="J13932" s="111">
        <v>87246</v>
      </c>
      <c r="K13932" s="111" t="s">
        <v>4121</v>
      </c>
      <c r="L13932" s="111" t="s">
        <v>792</v>
      </c>
      <c r="M13932" s="111" t="s">
        <v>702</v>
      </c>
      <c r="N13932" s="111">
        <v>5.4800000000000001E-2</v>
      </c>
      <c r="O13932" s="114">
        <v>40.159999999999997</v>
      </c>
    </row>
    <row r="13933" spans="1:15">
      <c r="A13933" s="108"/>
      <c r="B13933" s="108"/>
      <c r="I13933" s="113">
        <f t="shared" si="0"/>
        <v>87247</v>
      </c>
      <c r="J13933" s="111">
        <v>87247</v>
      </c>
      <c r="K13933" s="111" t="s">
        <v>4122</v>
      </c>
      <c r="L13933" s="111" t="s">
        <v>792</v>
      </c>
      <c r="M13933" s="111" t="s">
        <v>702</v>
      </c>
      <c r="N13933" s="111">
        <v>0.33650000000000002</v>
      </c>
      <c r="O13933" s="114">
        <v>34.130000000000003</v>
      </c>
    </row>
    <row r="13934" spans="1:15">
      <c r="A13934" s="108"/>
      <c r="B13934" s="108"/>
      <c r="I13934" s="113">
        <f t="shared" si="0"/>
        <v>87248</v>
      </c>
      <c r="J13934" s="111">
        <v>87248</v>
      </c>
      <c r="K13934" s="111" t="s">
        <v>4123</v>
      </c>
      <c r="L13934" s="111" t="s">
        <v>792</v>
      </c>
      <c r="M13934" s="111" t="s">
        <v>702</v>
      </c>
      <c r="N13934" s="111">
        <v>0.60870000000000002</v>
      </c>
      <c r="O13934" s="114">
        <v>29.04</v>
      </c>
    </row>
    <row r="13935" spans="1:15">
      <c r="A13935" s="108"/>
      <c r="B13935" s="108"/>
      <c r="I13935" s="113">
        <f t="shared" si="0"/>
        <v>1297</v>
      </c>
      <c r="J13935" s="111">
        <v>1297</v>
      </c>
      <c r="K13935" s="111" t="s">
        <v>4124</v>
      </c>
      <c r="L13935" s="111" t="s">
        <v>792</v>
      </c>
      <c r="M13935" s="111" t="s">
        <v>702</v>
      </c>
      <c r="N13935" s="111">
        <v>1.08</v>
      </c>
      <c r="O13935" s="114">
        <v>14.09</v>
      </c>
    </row>
    <row r="13936" spans="1:15">
      <c r="A13936" s="108"/>
      <c r="B13936" s="108"/>
      <c r="I13936" s="113">
        <f t="shared" si="0"/>
        <v>1297</v>
      </c>
      <c r="J13936" s="111">
        <v>1297</v>
      </c>
      <c r="K13936" s="111" t="s">
        <v>4124</v>
      </c>
      <c r="L13936" s="111" t="s">
        <v>792</v>
      </c>
      <c r="M13936" s="111" t="s">
        <v>702</v>
      </c>
      <c r="N13936" s="111">
        <v>1.06</v>
      </c>
      <c r="O13936" s="114">
        <v>14.09</v>
      </c>
    </row>
    <row r="13937" spans="1:15">
      <c r="A13937" s="108"/>
      <c r="B13937" s="108"/>
      <c r="I13937" s="113">
        <f t="shared" si="0"/>
        <v>1380</v>
      </c>
      <c r="J13937" s="111">
        <v>1380</v>
      </c>
      <c r="K13937" s="111" t="s">
        <v>3969</v>
      </c>
      <c r="L13937" s="111" t="s">
        <v>723</v>
      </c>
      <c r="M13937" s="111" t="s">
        <v>702</v>
      </c>
      <c r="N13937" s="111">
        <v>1.468</v>
      </c>
      <c r="O13937" s="114">
        <v>2.71</v>
      </c>
    </row>
    <row r="13938" spans="1:15">
      <c r="A13938" s="108"/>
      <c r="B13938" s="108"/>
      <c r="I13938" s="113">
        <f t="shared" si="0"/>
        <v>4710</v>
      </c>
      <c r="J13938" s="111">
        <v>4710</v>
      </c>
      <c r="K13938" s="111" t="s">
        <v>4125</v>
      </c>
      <c r="L13938" s="111" t="s">
        <v>792</v>
      </c>
      <c r="M13938" s="111" t="s">
        <v>702</v>
      </c>
      <c r="N13938" s="111">
        <v>1.05</v>
      </c>
      <c r="O13938" s="114">
        <v>101.76</v>
      </c>
    </row>
    <row r="13939" spans="1:15">
      <c r="A13939" s="108"/>
      <c r="B13939" s="108"/>
      <c r="I13939" s="113">
        <f t="shared" si="0"/>
        <v>88309</v>
      </c>
      <c r="J13939" s="111">
        <v>88309</v>
      </c>
      <c r="K13939" s="111" t="s">
        <v>1803</v>
      </c>
      <c r="L13939" s="111" t="s">
        <v>708</v>
      </c>
      <c r="M13939" s="111" t="s">
        <v>710</v>
      </c>
      <c r="N13939" s="111">
        <v>0.8</v>
      </c>
      <c r="O13939" s="114">
        <v>22.28</v>
      </c>
    </row>
    <row r="13940" spans="1:15">
      <c r="A13940" s="108"/>
      <c r="B13940" s="108"/>
      <c r="I13940" s="113">
        <f t="shared" si="0"/>
        <v>88629</v>
      </c>
      <c r="J13940" s="111">
        <v>88629</v>
      </c>
      <c r="K13940" s="111" t="s">
        <v>749</v>
      </c>
      <c r="L13940" s="111" t="s">
        <v>750</v>
      </c>
      <c r="M13940" s="111" t="s">
        <v>702</v>
      </c>
      <c r="N13940" s="111">
        <v>0.03</v>
      </c>
      <c r="O13940" s="114">
        <v>436.81</v>
      </c>
    </row>
    <row r="13941" spans="1:15">
      <c r="A13941" s="108"/>
      <c r="B13941" s="108"/>
      <c r="I13941" s="113">
        <f t="shared" si="0"/>
        <v>1379</v>
      </c>
      <c r="J13941" s="111">
        <v>1379</v>
      </c>
      <c r="K13941" s="111" t="s">
        <v>1824</v>
      </c>
      <c r="L13941" s="111" t="s">
        <v>723</v>
      </c>
      <c r="M13941" s="111" t="s">
        <v>702</v>
      </c>
      <c r="N13941" s="111">
        <v>0.75</v>
      </c>
      <c r="O13941" s="114">
        <v>0.46</v>
      </c>
    </row>
    <row r="13942" spans="1:15">
      <c r="A13942" s="108"/>
      <c r="B13942" s="108"/>
      <c r="I13942" s="113">
        <f t="shared" si="0"/>
        <v>1381</v>
      </c>
      <c r="J13942" s="111">
        <v>1381</v>
      </c>
      <c r="K13942" s="111" t="s">
        <v>4114</v>
      </c>
      <c r="L13942" s="111" t="s">
        <v>723</v>
      </c>
      <c r="M13942" s="111" t="s">
        <v>710</v>
      </c>
      <c r="N13942" s="111">
        <v>5.36</v>
      </c>
      <c r="O13942" s="114">
        <v>0.5</v>
      </c>
    </row>
    <row r="13943" spans="1:15">
      <c r="A13943" s="108"/>
      <c r="B13943" s="108"/>
      <c r="I13943" s="113">
        <f t="shared" si="0"/>
        <v>10731</v>
      </c>
      <c r="J13943" s="111">
        <v>10731</v>
      </c>
      <c r="K13943" s="111" t="s">
        <v>4126</v>
      </c>
      <c r="L13943" s="111" t="s">
        <v>792</v>
      </c>
      <c r="M13943" s="111" t="s">
        <v>710</v>
      </c>
      <c r="N13943" s="111">
        <v>1.1000000000000001</v>
      </c>
      <c r="O13943" s="114">
        <v>17.899999999999999</v>
      </c>
    </row>
    <row r="13944" spans="1:15">
      <c r="A13944" s="108"/>
      <c r="B13944" s="108"/>
      <c r="I13944" s="113">
        <f t="shared" si="0"/>
        <v>370</v>
      </c>
      <c r="J13944" s="111">
        <v>370</v>
      </c>
      <c r="K13944" s="111" t="s">
        <v>1792</v>
      </c>
      <c r="L13944" s="111" t="s">
        <v>750</v>
      </c>
      <c r="M13944" s="111" t="s">
        <v>710</v>
      </c>
      <c r="N13944" s="111">
        <v>7.0000000000000007E-2</v>
      </c>
      <c r="O13944" s="114">
        <v>62.05</v>
      </c>
    </row>
    <row r="13945" spans="1:15">
      <c r="A13945" s="108"/>
      <c r="B13945" s="108"/>
      <c r="I13945" s="113">
        <f t="shared" si="0"/>
        <v>1379</v>
      </c>
      <c r="J13945" s="111">
        <v>1379</v>
      </c>
      <c r="K13945" s="111" t="s">
        <v>1824</v>
      </c>
      <c r="L13945" s="111" t="s">
        <v>723</v>
      </c>
      <c r="M13945" s="111" t="s">
        <v>702</v>
      </c>
      <c r="N13945" s="111">
        <v>1</v>
      </c>
      <c r="O13945" s="114">
        <v>0.46</v>
      </c>
    </row>
    <row r="13946" spans="1:15">
      <c r="A13946" s="108"/>
      <c r="B13946" s="108"/>
      <c r="I13946" s="113">
        <f t="shared" si="0"/>
        <v>4708</v>
      </c>
      <c r="J13946" s="111">
        <v>4708</v>
      </c>
      <c r="K13946" s="111" t="s">
        <v>4127</v>
      </c>
      <c r="L13946" s="111" t="s">
        <v>792</v>
      </c>
      <c r="M13946" s="111" t="s">
        <v>702</v>
      </c>
      <c r="N13946" s="111">
        <v>1.05</v>
      </c>
      <c r="O13946" s="114">
        <v>64.900000000000006</v>
      </c>
    </row>
    <row r="13947" spans="1:15">
      <c r="A13947" s="108"/>
      <c r="B13947" s="108"/>
      <c r="I13947" s="113">
        <f t="shared" si="0"/>
        <v>88260</v>
      </c>
      <c r="J13947" s="111">
        <v>88260</v>
      </c>
      <c r="K13947" s="111" t="s">
        <v>3990</v>
      </c>
      <c r="L13947" s="111" t="s">
        <v>708</v>
      </c>
      <c r="M13947" s="111" t="s">
        <v>702</v>
      </c>
      <c r="N13947" s="111">
        <v>1</v>
      </c>
      <c r="O13947" s="114">
        <v>19.78</v>
      </c>
    </row>
    <row r="13948" spans="1:15">
      <c r="A13948" s="108"/>
      <c r="B13948" s="108"/>
      <c r="I13948" s="113">
        <f t="shared" si="0"/>
        <v>3733</v>
      </c>
      <c r="J13948" s="111">
        <v>3733</v>
      </c>
      <c r="K13948" s="111" t="s">
        <v>4128</v>
      </c>
      <c r="L13948" s="111" t="s">
        <v>792</v>
      </c>
      <c r="M13948" s="111" t="s">
        <v>702</v>
      </c>
      <c r="N13948" s="111">
        <v>1.03</v>
      </c>
      <c r="O13948" s="114">
        <v>40.93</v>
      </c>
    </row>
    <row r="13949" spans="1:15">
      <c r="A13949" s="108"/>
      <c r="B13949" s="108"/>
      <c r="I13949" s="113">
        <f t="shared" si="0"/>
        <v>7353</v>
      </c>
      <c r="J13949" s="111">
        <v>7353</v>
      </c>
      <c r="K13949" s="111" t="s">
        <v>4129</v>
      </c>
      <c r="L13949" s="111" t="s">
        <v>407</v>
      </c>
      <c r="M13949" s="111" t="s">
        <v>702</v>
      </c>
      <c r="N13949" s="111">
        <v>0.12</v>
      </c>
      <c r="O13949" s="114">
        <v>23.44</v>
      </c>
    </row>
    <row r="13950" spans="1:15">
      <c r="A13950" s="108"/>
      <c r="B13950" s="108"/>
      <c r="I13950" s="113">
        <f t="shared" si="0"/>
        <v>88256</v>
      </c>
      <c r="J13950" s="111">
        <v>88256</v>
      </c>
      <c r="K13950" s="111" t="s">
        <v>4116</v>
      </c>
      <c r="L13950" s="111" t="s">
        <v>708</v>
      </c>
      <c r="M13950" s="111" t="s">
        <v>702</v>
      </c>
      <c r="N13950" s="111">
        <v>2.1989999999999998</v>
      </c>
      <c r="O13950" s="114">
        <v>22.2</v>
      </c>
    </row>
    <row r="13951" spans="1:15">
      <c r="A13951" s="108"/>
      <c r="B13951" s="108"/>
      <c r="I13951" s="113">
        <f t="shared" si="0"/>
        <v>10841</v>
      </c>
      <c r="J13951" s="111">
        <v>10841</v>
      </c>
      <c r="K13951" s="111" t="s">
        <v>4130</v>
      </c>
      <c r="L13951" s="111" t="s">
        <v>792</v>
      </c>
      <c r="M13951" s="111" t="s">
        <v>702</v>
      </c>
      <c r="N13951" s="111">
        <v>1.1599999999999999</v>
      </c>
      <c r="O13951" s="114">
        <v>158.49</v>
      </c>
    </row>
    <row r="13952" spans="1:15">
      <c r="A13952" s="108"/>
      <c r="B13952" s="108"/>
      <c r="I13952" s="113">
        <f t="shared" si="0"/>
        <v>88274</v>
      </c>
      <c r="J13952" s="111">
        <v>88274</v>
      </c>
      <c r="K13952" s="111" t="s">
        <v>3668</v>
      </c>
      <c r="L13952" s="111" t="s">
        <v>708</v>
      </c>
      <c r="M13952" s="111" t="s">
        <v>702</v>
      </c>
      <c r="N13952" s="111">
        <v>1.1879999999999999</v>
      </c>
      <c r="O13952" s="114">
        <v>25.73</v>
      </c>
    </row>
    <row r="13953" spans="1:15">
      <c r="A13953" s="108"/>
      <c r="B13953" s="108"/>
      <c r="I13953" s="113">
        <f t="shared" si="0"/>
        <v>88316</v>
      </c>
      <c r="J13953" s="111">
        <v>88316</v>
      </c>
      <c r="K13953" s="111" t="s">
        <v>709</v>
      </c>
      <c r="L13953" s="111" t="s">
        <v>708</v>
      </c>
      <c r="M13953" s="111" t="s">
        <v>710</v>
      </c>
      <c r="N13953" s="111">
        <v>0.59399999999999997</v>
      </c>
      <c r="O13953" s="114">
        <v>17.3</v>
      </c>
    </row>
    <row r="13954" spans="1:15">
      <c r="A13954" s="108"/>
      <c r="B13954" s="108"/>
      <c r="I13954" s="113">
        <f t="shared" si="0"/>
        <v>4818</v>
      </c>
      <c r="J13954" s="111">
        <v>4818</v>
      </c>
      <c r="K13954" s="111" t="s">
        <v>4131</v>
      </c>
      <c r="L13954" s="111" t="s">
        <v>792</v>
      </c>
      <c r="M13954" s="111" t="s">
        <v>710</v>
      </c>
      <c r="N13954" s="111">
        <v>1.1599999999999999</v>
      </c>
      <c r="O13954" s="114">
        <v>250</v>
      </c>
    </row>
    <row r="13955" spans="1:15">
      <c r="A13955" s="108"/>
      <c r="B13955" s="108"/>
      <c r="I13955" s="113">
        <f t="shared" si="0"/>
        <v>4791</v>
      </c>
      <c r="J13955" s="111">
        <v>4791</v>
      </c>
      <c r="K13955" s="111" t="s">
        <v>4132</v>
      </c>
      <c r="L13955" s="111" t="s">
        <v>723</v>
      </c>
      <c r="M13955" s="111" t="s">
        <v>702</v>
      </c>
      <c r="N13955" s="111">
        <v>9.5000000000000001E-2</v>
      </c>
      <c r="O13955" s="114">
        <v>23.57</v>
      </c>
    </row>
    <row r="13956" spans="1:15">
      <c r="A13956" s="108"/>
      <c r="B13956" s="108"/>
      <c r="I13956" s="113">
        <f t="shared" si="0"/>
        <v>4792</v>
      </c>
      <c r="J13956" s="111">
        <v>4792</v>
      </c>
      <c r="K13956" s="111" t="s">
        <v>4133</v>
      </c>
      <c r="L13956" s="111" t="s">
        <v>792</v>
      </c>
      <c r="M13956" s="111" t="s">
        <v>702</v>
      </c>
      <c r="N13956" s="111">
        <v>1.1100000000000001</v>
      </c>
      <c r="O13956" s="114">
        <v>138.25</v>
      </c>
    </row>
    <row r="13957" spans="1:15">
      <c r="A13957" s="108"/>
      <c r="B13957" s="108"/>
      <c r="I13957" s="113">
        <f t="shared" si="0"/>
        <v>88309</v>
      </c>
      <c r="J13957" s="111">
        <v>88309</v>
      </c>
      <c r="K13957" s="111" t="s">
        <v>1803</v>
      </c>
      <c r="L13957" s="111" t="s">
        <v>708</v>
      </c>
      <c r="M13957" s="111" t="s">
        <v>710</v>
      </c>
      <c r="N13957" s="111">
        <v>0.26100000000000001</v>
      </c>
      <c r="O13957" s="114">
        <v>22.28</v>
      </c>
    </row>
    <row r="13958" spans="1:15">
      <c r="A13958" s="108"/>
      <c r="B13958" s="108"/>
      <c r="I13958" s="113">
        <f t="shared" si="0"/>
        <v>95276</v>
      </c>
      <c r="J13958" s="111">
        <v>95276</v>
      </c>
      <c r="K13958" s="111" t="s">
        <v>4108</v>
      </c>
      <c r="L13958" s="111" t="s">
        <v>701</v>
      </c>
      <c r="M13958" s="111" t="s">
        <v>729</v>
      </c>
      <c r="N13958" s="111">
        <v>2.5000000000000001E-2</v>
      </c>
      <c r="O13958" s="114">
        <v>2.6</v>
      </c>
    </row>
    <row r="13959" spans="1:15">
      <c r="A13959" s="108"/>
      <c r="B13959" s="108"/>
      <c r="I13959" s="113">
        <f t="shared" si="0"/>
        <v>95277</v>
      </c>
      <c r="J13959" s="111">
        <v>95277</v>
      </c>
      <c r="K13959" s="111" t="s">
        <v>4134</v>
      </c>
      <c r="L13959" s="111" t="s">
        <v>704</v>
      </c>
      <c r="M13959" s="111" t="s">
        <v>729</v>
      </c>
      <c r="N13959" s="111">
        <v>0.23599999999999999</v>
      </c>
      <c r="O13959" s="114">
        <v>0.44</v>
      </c>
    </row>
    <row r="13960" spans="1:15">
      <c r="A13960" s="108"/>
      <c r="B13960" s="108"/>
      <c r="I13960" s="113">
        <f t="shared" si="0"/>
        <v>1379</v>
      </c>
      <c r="J13960" s="111">
        <v>1379</v>
      </c>
      <c r="K13960" s="111" t="s">
        <v>1824</v>
      </c>
      <c r="L13960" s="111" t="s">
        <v>723</v>
      </c>
      <c r="M13960" s="111" t="s">
        <v>702</v>
      </c>
      <c r="N13960" s="111">
        <v>0.5</v>
      </c>
      <c r="O13960" s="114">
        <v>0.46</v>
      </c>
    </row>
    <row r="13961" spans="1:15">
      <c r="A13961" s="108"/>
      <c r="B13961" s="108"/>
      <c r="I13961" s="113">
        <f t="shared" si="0"/>
        <v>3671</v>
      </c>
      <c r="J13961" s="111">
        <v>3671</v>
      </c>
      <c r="K13961" s="111" t="s">
        <v>4135</v>
      </c>
      <c r="L13961" s="111" t="s">
        <v>728</v>
      </c>
      <c r="M13961" s="111" t="s">
        <v>710</v>
      </c>
      <c r="N13961" s="111">
        <v>1.67</v>
      </c>
      <c r="O13961" s="114">
        <v>2.0099999999999998</v>
      </c>
    </row>
    <row r="13962" spans="1:15">
      <c r="A13962" s="108"/>
      <c r="B13962" s="108"/>
      <c r="I13962" s="113">
        <f t="shared" si="0"/>
        <v>87298</v>
      </c>
      <c r="J13962" s="111">
        <v>87298</v>
      </c>
      <c r="K13962" s="111" t="s">
        <v>2294</v>
      </c>
      <c r="L13962" s="111" t="s">
        <v>750</v>
      </c>
      <c r="M13962" s="111" t="s">
        <v>702</v>
      </c>
      <c r="N13962" s="111">
        <v>3.1E-2</v>
      </c>
      <c r="O13962" s="114">
        <v>419.79</v>
      </c>
    </row>
    <row r="13963" spans="1:15">
      <c r="A13963" s="108"/>
      <c r="B13963" s="108"/>
      <c r="I13963" s="113">
        <f t="shared" si="0"/>
        <v>88309</v>
      </c>
      <c r="J13963" s="111">
        <v>88309</v>
      </c>
      <c r="K13963" s="111" t="s">
        <v>1803</v>
      </c>
      <c r="L13963" s="111" t="s">
        <v>708</v>
      </c>
      <c r="M13963" s="111" t="s">
        <v>710</v>
      </c>
      <c r="N13963" s="111">
        <v>0.35399999999999998</v>
      </c>
      <c r="O13963" s="114">
        <v>22.28</v>
      </c>
    </row>
    <row r="13964" spans="1:15">
      <c r="A13964" s="108"/>
      <c r="B13964" s="108"/>
      <c r="I13964" s="113">
        <f t="shared" si="0"/>
        <v>88316</v>
      </c>
      <c r="J13964" s="111">
        <v>88316</v>
      </c>
      <c r="K13964" s="111" t="s">
        <v>709</v>
      </c>
      <c r="L13964" s="111" t="s">
        <v>708</v>
      </c>
      <c r="M13964" s="111" t="s">
        <v>710</v>
      </c>
      <c r="N13964" s="111">
        <v>0.17699999999999999</v>
      </c>
      <c r="O13964" s="114">
        <v>17.3</v>
      </c>
    </row>
    <row r="13965" spans="1:15">
      <c r="A13965" s="108"/>
      <c r="B13965" s="108"/>
      <c r="I13965" s="113">
        <f t="shared" si="0"/>
        <v>87298</v>
      </c>
      <c r="J13965" s="111">
        <v>87298</v>
      </c>
      <c r="K13965" s="111" t="s">
        <v>2294</v>
      </c>
      <c r="L13965" s="111" t="s">
        <v>750</v>
      </c>
      <c r="M13965" s="111" t="s">
        <v>702</v>
      </c>
      <c r="N13965" s="111">
        <v>4.3099999999999999E-2</v>
      </c>
      <c r="O13965" s="114">
        <v>419.79</v>
      </c>
    </row>
    <row r="13966" spans="1:15">
      <c r="A13966" s="108"/>
      <c r="B13966" s="108"/>
      <c r="I13966" s="113">
        <f t="shared" si="0"/>
        <v>88309</v>
      </c>
      <c r="J13966" s="111">
        <v>88309</v>
      </c>
      <c r="K13966" s="111" t="s">
        <v>1803</v>
      </c>
      <c r="L13966" s="111" t="s">
        <v>708</v>
      </c>
      <c r="M13966" s="111" t="s">
        <v>710</v>
      </c>
      <c r="N13966" s="111">
        <v>0.38900000000000001</v>
      </c>
      <c r="O13966" s="114">
        <v>22.28</v>
      </c>
    </row>
    <row r="13967" spans="1:15">
      <c r="A13967" s="108"/>
      <c r="B13967" s="108"/>
      <c r="I13967" s="113">
        <f t="shared" si="0"/>
        <v>88309</v>
      </c>
      <c r="J13967" s="111">
        <v>88309</v>
      </c>
      <c r="K13967" s="111" t="s">
        <v>1803</v>
      </c>
      <c r="L13967" s="111" t="s">
        <v>708</v>
      </c>
      <c r="M13967" s="111" t="s">
        <v>710</v>
      </c>
      <c r="N13967" s="111">
        <v>0.29799999999999999</v>
      </c>
      <c r="O13967" s="114">
        <v>22.28</v>
      </c>
    </row>
    <row r="13968" spans="1:15">
      <c r="A13968" s="108"/>
      <c r="B13968" s="108"/>
      <c r="I13968" s="113">
        <f t="shared" si="0"/>
        <v>88316</v>
      </c>
      <c r="J13968" s="111">
        <v>88316</v>
      </c>
      <c r="K13968" s="111" t="s">
        <v>709</v>
      </c>
      <c r="L13968" s="111" t="s">
        <v>708</v>
      </c>
      <c r="M13968" s="111" t="s">
        <v>710</v>
      </c>
      <c r="N13968" s="111">
        <v>0.14899999999999999</v>
      </c>
      <c r="O13968" s="114">
        <v>17.3</v>
      </c>
    </row>
    <row r="13969" spans="1:15">
      <c r="A13969" s="108"/>
      <c r="B13969" s="108"/>
      <c r="I13969" s="113">
        <f t="shared" si="0"/>
        <v>88309</v>
      </c>
      <c r="J13969" s="111">
        <v>88309</v>
      </c>
      <c r="K13969" s="111" t="s">
        <v>1803</v>
      </c>
      <c r="L13969" s="111" t="s">
        <v>708</v>
      </c>
      <c r="M13969" s="111" t="s">
        <v>710</v>
      </c>
      <c r="N13969" s="111">
        <v>0.33300000000000002</v>
      </c>
      <c r="O13969" s="114">
        <v>22.28</v>
      </c>
    </row>
    <row r="13970" spans="1:15">
      <c r="A13970" s="108"/>
      <c r="B13970" s="108"/>
      <c r="I13970" s="113">
        <f t="shared" si="0"/>
        <v>20231</v>
      </c>
      <c r="J13970" s="111">
        <v>20231</v>
      </c>
      <c r="K13970" s="111" t="s">
        <v>4136</v>
      </c>
      <c r="L13970" s="111" t="s">
        <v>728</v>
      </c>
      <c r="M13970" s="111" t="s">
        <v>702</v>
      </c>
      <c r="N13970" s="111">
        <v>1.04</v>
      </c>
      <c r="O13970" s="114">
        <v>31.25</v>
      </c>
    </row>
    <row r="13971" spans="1:15">
      <c r="A13971" s="108"/>
      <c r="B13971" s="108"/>
      <c r="I13971" s="113">
        <f t="shared" si="0"/>
        <v>34357</v>
      </c>
      <c r="J13971" s="111">
        <v>34357</v>
      </c>
      <c r="K13971" s="111" t="s">
        <v>4115</v>
      </c>
      <c r="L13971" s="111" t="s">
        <v>723</v>
      </c>
      <c r="M13971" s="111" t="s">
        <v>702</v>
      </c>
      <c r="N13971" s="111">
        <v>0.12</v>
      </c>
      <c r="O13971" s="114">
        <v>2.93</v>
      </c>
    </row>
    <row r="13972" spans="1:15">
      <c r="A13972" s="108"/>
      <c r="B13972" s="108"/>
      <c r="I13972" s="113">
        <f t="shared" si="0"/>
        <v>37595</v>
      </c>
      <c r="J13972" s="111">
        <v>37595</v>
      </c>
      <c r="K13972" s="111" t="s">
        <v>4119</v>
      </c>
      <c r="L13972" s="111" t="s">
        <v>723</v>
      </c>
      <c r="M13972" s="111" t="s">
        <v>702</v>
      </c>
      <c r="N13972" s="111">
        <v>0.86140000000000005</v>
      </c>
      <c r="O13972" s="114">
        <v>1.53</v>
      </c>
    </row>
    <row r="13973" spans="1:15">
      <c r="A13973" s="108"/>
      <c r="B13973" s="108"/>
      <c r="I13973" s="113">
        <f t="shared" si="0"/>
        <v>88274</v>
      </c>
      <c r="J13973" s="111">
        <v>88274</v>
      </c>
      <c r="K13973" s="111" t="s">
        <v>3668</v>
      </c>
      <c r="L13973" s="111" t="s">
        <v>708</v>
      </c>
      <c r="M13973" s="111" t="s">
        <v>702</v>
      </c>
      <c r="N13973" s="111">
        <v>0.29899999999999999</v>
      </c>
      <c r="O13973" s="114">
        <v>25.73</v>
      </c>
    </row>
    <row r="13974" spans="1:15">
      <c r="A13974" s="108"/>
      <c r="B13974" s="108"/>
      <c r="I13974" s="113">
        <f t="shared" si="0"/>
        <v>3733</v>
      </c>
      <c r="J13974" s="111">
        <v>3733</v>
      </c>
      <c r="K13974" s="111" t="s">
        <v>4128</v>
      </c>
      <c r="L13974" s="111" t="s">
        <v>792</v>
      </c>
      <c r="M13974" s="111" t="s">
        <v>702</v>
      </c>
      <c r="N13974" s="111">
        <v>0.13200000000000001</v>
      </c>
      <c r="O13974" s="114">
        <v>40.93</v>
      </c>
    </row>
    <row r="13975" spans="1:15">
      <c r="A13975" s="108"/>
      <c r="B13975" s="108"/>
      <c r="I13975" s="113">
        <f t="shared" si="0"/>
        <v>7353</v>
      </c>
      <c r="J13975" s="111">
        <v>7353</v>
      </c>
      <c r="K13975" s="111" t="s">
        <v>4129</v>
      </c>
      <c r="L13975" s="111" t="s">
        <v>407</v>
      </c>
      <c r="M13975" s="111" t="s">
        <v>702</v>
      </c>
      <c r="N13975" s="111">
        <v>8.3999999999999995E-3</v>
      </c>
      <c r="O13975" s="114">
        <v>23.44</v>
      </c>
    </row>
    <row r="13976" spans="1:15">
      <c r="A13976" s="108"/>
      <c r="B13976" s="108"/>
      <c r="I13976" s="113">
        <f t="shared" si="0"/>
        <v>34357</v>
      </c>
      <c r="J13976" s="111">
        <v>34357</v>
      </c>
      <c r="K13976" s="111" t="s">
        <v>4115</v>
      </c>
      <c r="L13976" s="111" t="s">
        <v>723</v>
      </c>
      <c r="M13976" s="111" t="s">
        <v>702</v>
      </c>
      <c r="N13976" s="111">
        <v>8.5000000000000006E-2</v>
      </c>
      <c r="O13976" s="114">
        <v>2.93</v>
      </c>
    </row>
    <row r="13977" spans="1:15">
      <c r="A13977" s="108"/>
      <c r="B13977" s="108"/>
      <c r="I13977" s="113">
        <f t="shared" si="0"/>
        <v>37595</v>
      </c>
      <c r="J13977" s="111">
        <v>37595</v>
      </c>
      <c r="K13977" s="111" t="s">
        <v>4119</v>
      </c>
      <c r="L13977" s="111" t="s">
        <v>723</v>
      </c>
      <c r="M13977" s="111" t="s">
        <v>702</v>
      </c>
      <c r="N13977" s="111">
        <v>0.60299999999999998</v>
      </c>
      <c r="O13977" s="114">
        <v>1.53</v>
      </c>
    </row>
    <row r="13978" spans="1:15">
      <c r="A13978" s="108"/>
      <c r="B13978" s="108"/>
      <c r="I13978" s="113">
        <f t="shared" si="0"/>
        <v>88256</v>
      </c>
      <c r="J13978" s="111">
        <v>88256</v>
      </c>
      <c r="K13978" s="111" t="s">
        <v>4116</v>
      </c>
      <c r="L13978" s="111" t="s">
        <v>708</v>
      </c>
      <c r="M13978" s="111" t="s">
        <v>702</v>
      </c>
      <c r="N13978" s="111">
        <v>0.82099999999999995</v>
      </c>
      <c r="O13978" s="114">
        <v>22.2</v>
      </c>
    </row>
    <row r="13979" spans="1:15">
      <c r="A13979" s="108"/>
      <c r="B13979" s="108"/>
      <c r="I13979" s="113">
        <f t="shared" si="0"/>
        <v>4791</v>
      </c>
      <c r="J13979" s="111">
        <v>4791</v>
      </c>
      <c r="K13979" s="111" t="s">
        <v>4132</v>
      </c>
      <c r="L13979" s="111" t="s">
        <v>723</v>
      </c>
      <c r="M13979" s="111" t="s">
        <v>702</v>
      </c>
      <c r="N13979" s="111">
        <v>0.33</v>
      </c>
      <c r="O13979" s="114">
        <v>23.57</v>
      </c>
    </row>
    <row r="13980" spans="1:15">
      <c r="A13980" s="108"/>
      <c r="B13980" s="108"/>
      <c r="I13980" s="113">
        <f t="shared" si="0"/>
        <v>39829</v>
      </c>
      <c r="J13980" s="111">
        <v>39829</v>
      </c>
      <c r="K13980" s="111" t="s">
        <v>4137</v>
      </c>
      <c r="L13980" s="111" t="s">
        <v>728</v>
      </c>
      <c r="M13980" s="111" t="s">
        <v>710</v>
      </c>
      <c r="N13980" s="111">
        <v>1.34</v>
      </c>
      <c r="O13980" s="114">
        <v>22.95</v>
      </c>
    </row>
    <row r="13981" spans="1:15">
      <c r="A13981" s="108"/>
      <c r="B13981" s="108"/>
      <c r="I13981" s="113">
        <f t="shared" si="0"/>
        <v>88309</v>
      </c>
      <c r="J13981" s="111">
        <v>88309</v>
      </c>
      <c r="K13981" s="111" t="s">
        <v>1803</v>
      </c>
      <c r="L13981" s="111" t="s">
        <v>708</v>
      </c>
      <c r="M13981" s="111" t="s">
        <v>710</v>
      </c>
      <c r="N13981" s="111">
        <v>0.10299999999999999</v>
      </c>
      <c r="O13981" s="114">
        <v>22.28</v>
      </c>
    </row>
    <row r="13982" spans="1:15">
      <c r="A13982" s="108"/>
      <c r="B13982" s="108"/>
      <c r="I13982" s="113">
        <f t="shared" si="0"/>
        <v>20232</v>
      </c>
      <c r="J13982" s="111">
        <v>20232</v>
      </c>
      <c r="K13982" s="111" t="s">
        <v>4138</v>
      </c>
      <c r="L13982" s="111" t="s">
        <v>728</v>
      </c>
      <c r="M13982" s="111" t="s">
        <v>702</v>
      </c>
      <c r="N13982" s="111">
        <v>1</v>
      </c>
      <c r="O13982" s="114">
        <v>44.24</v>
      </c>
    </row>
    <row r="13983" spans="1:15">
      <c r="A13983" s="108"/>
      <c r="B13983" s="108"/>
      <c r="I13983" s="113">
        <f t="shared" si="0"/>
        <v>37595</v>
      </c>
      <c r="J13983" s="111">
        <v>37595</v>
      </c>
      <c r="K13983" s="111" t="s">
        <v>4119</v>
      </c>
      <c r="L13983" s="111" t="s">
        <v>723</v>
      </c>
      <c r="M13983" s="111" t="s">
        <v>702</v>
      </c>
      <c r="N13983" s="111">
        <v>1.29</v>
      </c>
      <c r="O13983" s="114">
        <v>1.53</v>
      </c>
    </row>
    <row r="13984" spans="1:15">
      <c r="A13984" s="108"/>
      <c r="B13984" s="108"/>
      <c r="I13984" s="113">
        <f t="shared" si="0"/>
        <v>88274</v>
      </c>
      <c r="J13984" s="111">
        <v>88274</v>
      </c>
      <c r="K13984" s="111" t="s">
        <v>3668</v>
      </c>
      <c r="L13984" s="111" t="s">
        <v>708</v>
      </c>
      <c r="M13984" s="111" t="s">
        <v>702</v>
      </c>
      <c r="N13984" s="111">
        <v>0.54700000000000004</v>
      </c>
      <c r="O13984" s="114">
        <v>25.73</v>
      </c>
    </row>
    <row r="13985" spans="1:15">
      <c r="A13985" s="108"/>
      <c r="B13985" s="108"/>
      <c r="I13985" s="113">
        <f t="shared" si="0"/>
        <v>366</v>
      </c>
      <c r="J13985" s="111">
        <v>366</v>
      </c>
      <c r="K13985" s="111" t="s">
        <v>3991</v>
      </c>
      <c r="L13985" s="111" t="s">
        <v>750</v>
      </c>
      <c r="M13985" s="111" t="s">
        <v>710</v>
      </c>
      <c r="N13985" s="111">
        <v>4.0000000000000001E-3</v>
      </c>
      <c r="O13985" s="114">
        <v>58</v>
      </c>
    </row>
    <row r="13986" spans="1:15">
      <c r="A13986" s="108"/>
      <c r="B13986" s="108"/>
      <c r="I13986" s="113">
        <f t="shared" si="0"/>
        <v>367</v>
      </c>
      <c r="J13986" s="111">
        <v>367</v>
      </c>
      <c r="K13986" s="111" t="s">
        <v>1801</v>
      </c>
      <c r="L13986" s="111" t="s">
        <v>750</v>
      </c>
      <c r="M13986" s="111" t="s">
        <v>710</v>
      </c>
      <c r="N13986" s="111">
        <v>8.5999999999999993E-2</v>
      </c>
      <c r="O13986" s="114">
        <v>60.03</v>
      </c>
    </row>
    <row r="13987" spans="1:15">
      <c r="A13987" s="108"/>
      <c r="B13987" s="108"/>
      <c r="I13987" s="113">
        <f t="shared" si="0"/>
        <v>1379</v>
      </c>
      <c r="J13987" s="111">
        <v>1379</v>
      </c>
      <c r="K13987" s="111" t="s">
        <v>1824</v>
      </c>
      <c r="L13987" s="111" t="s">
        <v>723</v>
      </c>
      <c r="M13987" s="111" t="s">
        <v>702</v>
      </c>
      <c r="N13987" s="111">
        <v>37.07</v>
      </c>
      <c r="O13987" s="114">
        <v>0.46</v>
      </c>
    </row>
    <row r="13988" spans="1:15">
      <c r="A13988" s="108"/>
      <c r="B13988" s="108"/>
      <c r="I13988" s="113">
        <f t="shared" si="0"/>
        <v>4708</v>
      </c>
      <c r="J13988" s="111">
        <v>4708</v>
      </c>
      <c r="K13988" s="111" t="s">
        <v>4127</v>
      </c>
      <c r="L13988" s="111" t="s">
        <v>792</v>
      </c>
      <c r="M13988" s="111" t="s">
        <v>702</v>
      </c>
      <c r="N13988" s="111">
        <v>1</v>
      </c>
      <c r="O13988" s="114">
        <v>64.900000000000006</v>
      </c>
    </row>
    <row r="13989" spans="1:15">
      <c r="A13989" s="108"/>
      <c r="B13989" s="108"/>
      <c r="I13989" s="113">
        <f t="shared" si="0"/>
        <v>88260</v>
      </c>
      <c r="J13989" s="111">
        <v>88260</v>
      </c>
      <c r="K13989" s="111" t="s">
        <v>3990</v>
      </c>
      <c r="L13989" s="111" t="s">
        <v>708</v>
      </c>
      <c r="M13989" s="111" t="s">
        <v>702</v>
      </c>
      <c r="N13989" s="111">
        <v>0.84199999999999997</v>
      </c>
      <c r="O13989" s="114">
        <v>19.78</v>
      </c>
    </row>
    <row r="13990" spans="1:15">
      <c r="A13990" s="108"/>
      <c r="B13990" s="108"/>
      <c r="I13990" s="113">
        <f t="shared" si="0"/>
        <v>1379</v>
      </c>
      <c r="J13990" s="111">
        <v>1379</v>
      </c>
      <c r="K13990" s="111" t="s">
        <v>1824</v>
      </c>
      <c r="L13990" s="111" t="s">
        <v>723</v>
      </c>
      <c r="M13990" s="111" t="s">
        <v>702</v>
      </c>
      <c r="N13990" s="111">
        <v>0.24</v>
      </c>
      <c r="O13990" s="114">
        <v>0.46</v>
      </c>
    </row>
    <row r="13991" spans="1:15">
      <c r="A13991" s="108"/>
      <c r="B13991" s="108"/>
      <c r="I13991" s="113">
        <f t="shared" si="0"/>
        <v>88256</v>
      </c>
      <c r="J13991" s="111">
        <v>88256</v>
      </c>
      <c r="K13991" s="111" t="s">
        <v>4116</v>
      </c>
      <c r="L13991" s="111" t="s">
        <v>708</v>
      </c>
      <c r="M13991" s="111" t="s">
        <v>702</v>
      </c>
      <c r="N13991" s="111">
        <v>1.236</v>
      </c>
      <c r="O13991" s="114">
        <v>22.2</v>
      </c>
    </row>
    <row r="13992" spans="1:15">
      <c r="A13992" s="108"/>
      <c r="B13992" s="108"/>
      <c r="I13992" s="113">
        <f t="shared" si="0"/>
        <v>88316</v>
      </c>
      <c r="J13992" s="111">
        <v>88316</v>
      </c>
      <c r="K13992" s="111" t="s">
        <v>709</v>
      </c>
      <c r="L13992" s="111" t="s">
        <v>708</v>
      </c>
      <c r="M13992" s="111" t="s">
        <v>710</v>
      </c>
      <c r="N13992" s="111">
        <v>0.61799999999999999</v>
      </c>
      <c r="O13992" s="114">
        <v>17.3</v>
      </c>
    </row>
    <row r="13993" spans="1:15">
      <c r="A13993" s="108"/>
      <c r="B13993" s="108"/>
      <c r="I13993" s="113">
        <f t="shared" si="0"/>
        <v>4796</v>
      </c>
      <c r="J13993" s="111">
        <v>4796</v>
      </c>
      <c r="K13993" s="111" t="s">
        <v>4139</v>
      </c>
      <c r="L13993" s="111" t="s">
        <v>792</v>
      </c>
      <c r="M13993" s="111" t="s">
        <v>702</v>
      </c>
      <c r="N13993" s="111">
        <v>1.05</v>
      </c>
      <c r="O13993" s="114">
        <v>178.87</v>
      </c>
    </row>
    <row r="13994" spans="1:15">
      <c r="A13994" s="108"/>
      <c r="B13994" s="108"/>
      <c r="I13994" s="113">
        <f t="shared" si="0"/>
        <v>87298</v>
      </c>
      <c r="J13994" s="111">
        <v>87298</v>
      </c>
      <c r="K13994" s="111" t="s">
        <v>2294</v>
      </c>
      <c r="L13994" s="111" t="s">
        <v>750</v>
      </c>
      <c r="M13994" s="111" t="s">
        <v>702</v>
      </c>
      <c r="N13994" s="111">
        <v>1.2E-2</v>
      </c>
      <c r="O13994" s="114">
        <v>419.79</v>
      </c>
    </row>
    <row r="13995" spans="1:15">
      <c r="A13995" s="108"/>
      <c r="B13995" s="108"/>
      <c r="I13995" s="113">
        <f t="shared" si="0"/>
        <v>4791</v>
      </c>
      <c r="J13995" s="111">
        <v>4791</v>
      </c>
      <c r="K13995" s="111" t="s">
        <v>4132</v>
      </c>
      <c r="L13995" s="111" t="s">
        <v>723</v>
      </c>
      <c r="M13995" s="111" t="s">
        <v>702</v>
      </c>
      <c r="N13995" s="111">
        <v>0.37</v>
      </c>
      <c r="O13995" s="114">
        <v>23.57</v>
      </c>
    </row>
    <row r="13996" spans="1:15">
      <c r="A13996" s="108"/>
      <c r="B13996" s="108"/>
      <c r="I13996" s="113">
        <f t="shared" si="0"/>
        <v>4796</v>
      </c>
      <c r="J13996" s="111">
        <v>4796</v>
      </c>
      <c r="K13996" s="111" t="s">
        <v>4139</v>
      </c>
      <c r="L13996" s="111" t="s">
        <v>792</v>
      </c>
      <c r="M13996" s="111" t="s">
        <v>702</v>
      </c>
      <c r="N13996" s="111">
        <v>1</v>
      </c>
      <c r="O13996" s="114">
        <v>178.87</v>
      </c>
    </row>
    <row r="13997" spans="1:15">
      <c r="A13997" s="108"/>
      <c r="B13997" s="108"/>
      <c r="I13997" s="113">
        <f t="shared" si="0"/>
        <v>4791</v>
      </c>
      <c r="J13997" s="111">
        <v>4791</v>
      </c>
      <c r="K13997" s="111" t="s">
        <v>4132</v>
      </c>
      <c r="L13997" s="111" t="s">
        <v>723</v>
      </c>
      <c r="M13997" s="111" t="s">
        <v>702</v>
      </c>
      <c r="N13997" s="111">
        <v>0.4</v>
      </c>
      <c r="O13997" s="114">
        <v>23.57</v>
      </c>
    </row>
    <row r="13998" spans="1:15">
      <c r="A13998" s="108"/>
      <c r="B13998" s="108"/>
      <c r="I13998" s="113">
        <f t="shared" si="0"/>
        <v>4801</v>
      </c>
      <c r="J13998" s="111">
        <v>4801</v>
      </c>
      <c r="K13998" s="111" t="s">
        <v>4140</v>
      </c>
      <c r="L13998" s="111" t="s">
        <v>792</v>
      </c>
      <c r="M13998" s="111" t="s">
        <v>702</v>
      </c>
      <c r="N13998" s="111">
        <v>1.05</v>
      </c>
      <c r="O13998" s="114">
        <v>64.66</v>
      </c>
    </row>
    <row r="13999" spans="1:15">
      <c r="A13999" s="108"/>
      <c r="B13999" s="108"/>
      <c r="I13999" s="113">
        <f t="shared" si="0"/>
        <v>37595</v>
      </c>
      <c r="J13999" s="111">
        <v>37595</v>
      </c>
      <c r="K13999" s="111" t="s">
        <v>4119</v>
      </c>
      <c r="L13999" s="111" t="s">
        <v>723</v>
      </c>
      <c r="M13999" s="111" t="s">
        <v>702</v>
      </c>
      <c r="N13999" s="111">
        <v>1.2150000000000001</v>
      </c>
      <c r="O13999" s="114">
        <v>1.53</v>
      </c>
    </row>
    <row r="14000" spans="1:15">
      <c r="A14000" s="108"/>
      <c r="B14000" s="108"/>
      <c r="I14000" s="113">
        <f t="shared" si="0"/>
        <v>38186</v>
      </c>
      <c r="J14000" s="111">
        <v>38186</v>
      </c>
      <c r="K14000" s="111" t="s">
        <v>4141</v>
      </c>
      <c r="L14000" s="111" t="s">
        <v>792</v>
      </c>
      <c r="M14000" s="111" t="s">
        <v>702</v>
      </c>
      <c r="N14000" s="111">
        <v>0.25</v>
      </c>
      <c r="O14000" s="114">
        <v>486.78</v>
      </c>
    </row>
    <row r="14001" spans="1:15">
      <c r="A14001" s="108"/>
      <c r="B14001" s="108"/>
      <c r="I14001" s="113">
        <f t="shared" si="0"/>
        <v>88309</v>
      </c>
      <c r="J14001" s="111">
        <v>88309</v>
      </c>
      <c r="K14001" s="111" t="s">
        <v>1803</v>
      </c>
      <c r="L14001" s="111" t="s">
        <v>708</v>
      </c>
      <c r="M14001" s="111" t="s">
        <v>710</v>
      </c>
      <c r="N14001" s="111">
        <v>0.437</v>
      </c>
      <c r="O14001" s="114">
        <v>22.28</v>
      </c>
    </row>
    <row r="14002" spans="1:15">
      <c r="A14002" s="108"/>
      <c r="B14002" s="108"/>
      <c r="I14002" s="113">
        <f t="shared" si="0"/>
        <v>7304</v>
      </c>
      <c r="J14002" s="111">
        <v>7304</v>
      </c>
      <c r="K14002" s="111" t="s">
        <v>4101</v>
      </c>
      <c r="L14002" s="111" t="s">
        <v>407</v>
      </c>
      <c r="M14002" s="111" t="s">
        <v>702</v>
      </c>
      <c r="N14002" s="111">
        <v>0.52559999999999996</v>
      </c>
      <c r="O14002" s="114">
        <v>58.7</v>
      </c>
    </row>
    <row r="14003" spans="1:15">
      <c r="A14003" s="108"/>
      <c r="B14003" s="108"/>
      <c r="I14003" s="113">
        <f t="shared" si="0"/>
        <v>3671</v>
      </c>
      <c r="J14003" s="111">
        <v>3671</v>
      </c>
      <c r="K14003" s="111" t="s">
        <v>4135</v>
      </c>
      <c r="L14003" s="111" t="s">
        <v>728</v>
      </c>
      <c r="M14003" s="111" t="s">
        <v>710</v>
      </c>
      <c r="N14003" s="111">
        <v>1</v>
      </c>
      <c r="O14003" s="114">
        <v>2.0099999999999998</v>
      </c>
    </row>
    <row r="14004" spans="1:15">
      <c r="A14004" s="108"/>
      <c r="B14004" s="108"/>
      <c r="I14004" s="113">
        <f t="shared" si="0"/>
        <v>4786</v>
      </c>
      <c r="J14004" s="111">
        <v>4786</v>
      </c>
      <c r="K14004" s="111" t="s">
        <v>4142</v>
      </c>
      <c r="L14004" s="111" t="s">
        <v>792</v>
      </c>
      <c r="M14004" s="111" t="s">
        <v>729</v>
      </c>
      <c r="N14004" s="111">
        <v>1</v>
      </c>
      <c r="O14004" s="114">
        <v>86</v>
      </c>
    </row>
    <row r="14005" spans="1:15">
      <c r="A14005" s="108"/>
      <c r="B14005" s="108"/>
      <c r="I14005" s="113">
        <f t="shared" si="0"/>
        <v>87373</v>
      </c>
      <c r="J14005" s="111">
        <v>87373</v>
      </c>
      <c r="K14005" s="111" t="s">
        <v>4109</v>
      </c>
      <c r="L14005" s="111" t="s">
        <v>750</v>
      </c>
      <c r="M14005" s="111" t="s">
        <v>702</v>
      </c>
      <c r="N14005" s="111">
        <v>0.02</v>
      </c>
      <c r="O14005" s="114">
        <v>483.5</v>
      </c>
    </row>
    <row r="14006" spans="1:15">
      <c r="A14006" s="108"/>
      <c r="B14006" s="108"/>
      <c r="I14006" s="113">
        <f t="shared" si="0"/>
        <v>88274</v>
      </c>
      <c r="J14006" s="111">
        <v>88274</v>
      </c>
      <c r="K14006" s="111" t="s">
        <v>3668</v>
      </c>
      <c r="L14006" s="111" t="s">
        <v>708</v>
      </c>
      <c r="M14006" s="111" t="s">
        <v>702</v>
      </c>
      <c r="N14006" s="111">
        <v>1.4750000000000001</v>
      </c>
      <c r="O14006" s="114">
        <v>25.73</v>
      </c>
    </row>
    <row r="14007" spans="1:15">
      <c r="A14007" s="108"/>
      <c r="B14007" s="108"/>
      <c r="I14007" s="113">
        <f t="shared" si="0"/>
        <v>88316</v>
      </c>
      <c r="J14007" s="111">
        <v>88316</v>
      </c>
      <c r="K14007" s="111" t="s">
        <v>709</v>
      </c>
      <c r="L14007" s="111" t="s">
        <v>708</v>
      </c>
      <c r="M14007" s="111" t="s">
        <v>710</v>
      </c>
      <c r="N14007" s="111">
        <v>0.73799999999999999</v>
      </c>
      <c r="O14007" s="114">
        <v>17.3</v>
      </c>
    </row>
    <row r="14008" spans="1:15">
      <c r="A14008" s="108"/>
      <c r="B14008" s="108"/>
      <c r="I14008" s="113">
        <f t="shared" si="0"/>
        <v>1381</v>
      </c>
      <c r="J14008" s="111">
        <v>1381</v>
      </c>
      <c r="K14008" s="111" t="s">
        <v>4114</v>
      </c>
      <c r="L14008" s="111" t="s">
        <v>723</v>
      </c>
      <c r="M14008" s="111" t="s">
        <v>710</v>
      </c>
      <c r="N14008" s="111">
        <v>0.13500000000000001</v>
      </c>
      <c r="O14008" s="114">
        <v>0.5</v>
      </c>
    </row>
    <row r="14009" spans="1:15">
      <c r="A14009" s="108"/>
      <c r="B14009" s="108"/>
      <c r="I14009" s="113">
        <f t="shared" si="0"/>
        <v>20249</v>
      </c>
      <c r="J14009" s="111">
        <v>20249</v>
      </c>
      <c r="K14009" s="111" t="s">
        <v>4143</v>
      </c>
      <c r="L14009" s="111" t="s">
        <v>728</v>
      </c>
      <c r="M14009" s="111" t="s">
        <v>702</v>
      </c>
      <c r="N14009" s="111">
        <v>1</v>
      </c>
      <c r="O14009" s="114">
        <v>24.32</v>
      </c>
    </row>
    <row r="14010" spans="1:15">
      <c r="A14010" s="108"/>
      <c r="B14010" s="108"/>
      <c r="I14010" s="113">
        <f t="shared" si="0"/>
        <v>4828</v>
      </c>
      <c r="J14010" s="111">
        <v>4828</v>
      </c>
      <c r="K14010" s="111" t="s">
        <v>4144</v>
      </c>
      <c r="L14010" s="111" t="s">
        <v>728</v>
      </c>
      <c r="M14010" s="111" t="s">
        <v>702</v>
      </c>
      <c r="N14010" s="111">
        <v>1</v>
      </c>
      <c r="O14010" s="114">
        <v>44.42</v>
      </c>
    </row>
    <row r="14011" spans="1:15">
      <c r="A14011" s="108"/>
      <c r="B14011" s="108"/>
      <c r="I14011" s="113">
        <f t="shared" si="0"/>
        <v>4829</v>
      </c>
      <c r="J14011" s="111">
        <v>4829</v>
      </c>
      <c r="K14011" s="111" t="s">
        <v>4145</v>
      </c>
      <c r="L14011" s="111" t="s">
        <v>728</v>
      </c>
      <c r="M14011" s="111" t="s">
        <v>702</v>
      </c>
      <c r="N14011" s="111">
        <v>1.04</v>
      </c>
      <c r="O14011" s="114">
        <v>29.76</v>
      </c>
    </row>
    <row r="14012" spans="1:15">
      <c r="A14012" s="108"/>
      <c r="B14012" s="108"/>
      <c r="I14012" s="113">
        <f t="shared" si="0"/>
        <v>34357</v>
      </c>
      <c r="J14012" s="111">
        <v>34357</v>
      </c>
      <c r="K14012" s="111" t="s">
        <v>4115</v>
      </c>
      <c r="L14012" s="111" t="s">
        <v>723</v>
      </c>
      <c r="M14012" s="111" t="s">
        <v>702</v>
      </c>
      <c r="N14012" s="111">
        <v>8.4000000000000005E-2</v>
      </c>
      <c r="O14012" s="114">
        <v>2.93</v>
      </c>
    </row>
    <row r="14013" spans="1:15">
      <c r="A14013" s="108"/>
      <c r="B14013" s="108"/>
      <c r="I14013" s="113">
        <f t="shared" si="0"/>
        <v>4430</v>
      </c>
      <c r="J14013" s="111">
        <v>4430</v>
      </c>
      <c r="K14013" s="111" t="s">
        <v>1707</v>
      </c>
      <c r="L14013" s="111" t="s">
        <v>728</v>
      </c>
      <c r="M14013" s="111" t="s">
        <v>710</v>
      </c>
      <c r="N14013" s="111">
        <v>0.15</v>
      </c>
      <c r="O14013" s="114">
        <v>9.1</v>
      </c>
    </row>
    <row r="14014" spans="1:15">
      <c r="A14014" s="108"/>
      <c r="B14014" s="108"/>
      <c r="I14014" s="113">
        <f t="shared" si="0"/>
        <v>6186</v>
      </c>
      <c r="J14014" s="111">
        <v>6186</v>
      </c>
      <c r="K14014" s="111" t="s">
        <v>4146</v>
      </c>
      <c r="L14014" s="111" t="s">
        <v>728</v>
      </c>
      <c r="M14014" s="111" t="s">
        <v>702</v>
      </c>
      <c r="N14014" s="111">
        <v>1</v>
      </c>
      <c r="O14014" s="114">
        <v>7.33</v>
      </c>
    </row>
    <row r="14015" spans="1:15">
      <c r="A14015" s="108"/>
      <c r="B14015" s="108"/>
      <c r="I14015" s="113">
        <f t="shared" si="0"/>
        <v>88262</v>
      </c>
      <c r="J14015" s="111">
        <v>88262</v>
      </c>
      <c r="K14015" s="111" t="s">
        <v>878</v>
      </c>
      <c r="L14015" s="111" t="s">
        <v>708</v>
      </c>
      <c r="M14015" s="111" t="s">
        <v>710</v>
      </c>
      <c r="N14015" s="111">
        <v>0.15</v>
      </c>
      <c r="O14015" s="114">
        <v>22.13</v>
      </c>
    </row>
    <row r="14016" spans="1:15">
      <c r="A14016" s="108"/>
      <c r="B14016" s="108"/>
      <c r="I14016" s="113">
        <f t="shared" si="0"/>
        <v>1339</v>
      </c>
      <c r="J14016" s="111">
        <v>1339</v>
      </c>
      <c r="K14016" s="111" t="s">
        <v>4147</v>
      </c>
      <c r="L14016" s="111" t="s">
        <v>723</v>
      </c>
      <c r="M14016" s="111" t="s">
        <v>702</v>
      </c>
      <c r="N14016" s="111">
        <v>0.04</v>
      </c>
      <c r="O14016" s="114">
        <v>31.52</v>
      </c>
    </row>
    <row r="14017" spans="1:15">
      <c r="A14017" s="108"/>
      <c r="B14017" s="108"/>
      <c r="I14017" s="113">
        <f t="shared" si="0"/>
        <v>6186</v>
      </c>
      <c r="J14017" s="111">
        <v>6186</v>
      </c>
      <c r="K14017" s="111" t="s">
        <v>4146</v>
      </c>
      <c r="L14017" s="111" t="s">
        <v>728</v>
      </c>
      <c r="M14017" s="111" t="s">
        <v>702</v>
      </c>
      <c r="N14017" s="111">
        <v>1.03</v>
      </c>
      <c r="O14017" s="114">
        <v>7.33</v>
      </c>
    </row>
    <row r="14018" spans="1:15">
      <c r="A14018" s="108"/>
      <c r="B14018" s="108"/>
      <c r="I14018" s="113">
        <f t="shared" si="0"/>
        <v>88243</v>
      </c>
      <c r="J14018" s="111">
        <v>88243</v>
      </c>
      <c r="K14018" s="111" t="s">
        <v>1927</v>
      </c>
      <c r="L14018" s="111" t="s">
        <v>708</v>
      </c>
      <c r="M14018" s="111" t="s">
        <v>702</v>
      </c>
      <c r="N14018" s="111">
        <v>0.15</v>
      </c>
      <c r="O14018" s="114">
        <v>20.7</v>
      </c>
    </row>
    <row r="14019" spans="1:15">
      <c r="A14019" s="108"/>
      <c r="B14019" s="108"/>
      <c r="I14019" s="113">
        <f t="shared" si="0"/>
        <v>88261</v>
      </c>
      <c r="J14019" s="111">
        <v>88261</v>
      </c>
      <c r="K14019" s="111" t="s">
        <v>1938</v>
      </c>
      <c r="L14019" s="111" t="s">
        <v>708</v>
      </c>
      <c r="M14019" s="111" t="s">
        <v>702</v>
      </c>
      <c r="N14019" s="111">
        <v>0.15</v>
      </c>
      <c r="O14019" s="114">
        <v>19.420000000000002</v>
      </c>
    </row>
    <row r="14020" spans="1:15">
      <c r="A14020" s="108"/>
      <c r="B14020" s="108"/>
      <c r="I14020" s="113">
        <f t="shared" si="0"/>
        <v>1287</v>
      </c>
      <c r="J14020" s="111">
        <v>1287</v>
      </c>
      <c r="K14020" s="111" t="s">
        <v>4113</v>
      </c>
      <c r="L14020" s="111" t="s">
        <v>792</v>
      </c>
      <c r="M14020" s="111" t="s">
        <v>710</v>
      </c>
      <c r="N14020" s="111">
        <v>0.123</v>
      </c>
      <c r="O14020" s="114">
        <v>16.989999999999998</v>
      </c>
    </row>
    <row r="14021" spans="1:15">
      <c r="A14021" s="108"/>
      <c r="B14021" s="108"/>
      <c r="I14021" s="113">
        <f t="shared" si="0"/>
        <v>1381</v>
      </c>
      <c r="J14021" s="111">
        <v>1381</v>
      </c>
      <c r="K14021" s="111" t="s">
        <v>4114</v>
      </c>
      <c r="L14021" s="111" t="s">
        <v>723</v>
      </c>
      <c r="M14021" s="111" t="s">
        <v>710</v>
      </c>
      <c r="N14021" s="111">
        <v>0.60299999999999998</v>
      </c>
      <c r="O14021" s="114">
        <v>0.5</v>
      </c>
    </row>
    <row r="14022" spans="1:15">
      <c r="A14022" s="108"/>
      <c r="B14022" s="108"/>
      <c r="I14022" s="113">
        <f t="shared" si="0"/>
        <v>88256</v>
      </c>
      <c r="J14022" s="111">
        <v>88256</v>
      </c>
      <c r="K14022" s="111" t="s">
        <v>4116</v>
      </c>
      <c r="L14022" s="111" t="s">
        <v>708</v>
      </c>
      <c r="M14022" s="111" t="s">
        <v>702</v>
      </c>
      <c r="N14022" s="111">
        <v>7.0000000000000007E-2</v>
      </c>
      <c r="O14022" s="114">
        <v>22.2</v>
      </c>
    </row>
    <row r="14023" spans="1:15">
      <c r="A14023" s="108"/>
      <c r="B14023" s="108"/>
      <c r="I14023" s="113">
        <f t="shared" si="0"/>
        <v>1287</v>
      </c>
      <c r="J14023" s="111">
        <v>1287</v>
      </c>
      <c r="K14023" s="111" t="s">
        <v>4113</v>
      </c>
      <c r="L14023" s="111" t="s">
        <v>792</v>
      </c>
      <c r="M14023" s="111" t="s">
        <v>710</v>
      </c>
      <c r="N14023" s="111">
        <v>0.15</v>
      </c>
      <c r="O14023" s="114">
        <v>16.989999999999998</v>
      </c>
    </row>
    <row r="14024" spans="1:15">
      <c r="A14024" s="108"/>
      <c r="B14024" s="108"/>
      <c r="I14024" s="113">
        <f t="shared" si="0"/>
        <v>88256</v>
      </c>
      <c r="J14024" s="111">
        <v>88256</v>
      </c>
      <c r="K14024" s="111" t="s">
        <v>4116</v>
      </c>
      <c r="L14024" s="111" t="s">
        <v>708</v>
      </c>
      <c r="M14024" s="111" t="s">
        <v>702</v>
      </c>
      <c r="N14024" s="111">
        <v>7.3999999999999996E-2</v>
      </c>
      <c r="O14024" s="114">
        <v>22.2</v>
      </c>
    </row>
    <row r="14025" spans="1:15">
      <c r="A14025" s="108"/>
      <c r="B14025" s="108"/>
      <c r="I14025" s="113">
        <f t="shared" si="0"/>
        <v>1292</v>
      </c>
      <c r="J14025" s="111">
        <v>1292</v>
      </c>
      <c r="K14025" s="111" t="s">
        <v>4117</v>
      </c>
      <c r="L14025" s="111" t="s">
        <v>792</v>
      </c>
      <c r="M14025" s="111" t="s">
        <v>702</v>
      </c>
      <c r="N14025" s="111">
        <v>0.188</v>
      </c>
      <c r="O14025" s="114">
        <v>34.630000000000003</v>
      </c>
    </row>
    <row r="14026" spans="1:15">
      <c r="A14026" s="108"/>
      <c r="B14026" s="108"/>
      <c r="I14026" s="113">
        <f t="shared" si="0"/>
        <v>88256</v>
      </c>
      <c r="J14026" s="111">
        <v>88256</v>
      </c>
      <c r="K14026" s="111" t="s">
        <v>4116</v>
      </c>
      <c r="L14026" s="111" t="s">
        <v>708</v>
      </c>
      <c r="M14026" s="111" t="s">
        <v>702</v>
      </c>
      <c r="N14026" s="111">
        <v>8.5000000000000006E-2</v>
      </c>
      <c r="O14026" s="114">
        <v>22.2</v>
      </c>
    </row>
    <row r="14027" spans="1:15">
      <c r="A14027" s="108"/>
      <c r="B14027" s="108"/>
      <c r="I14027" s="113">
        <f t="shared" si="0"/>
        <v>1297</v>
      </c>
      <c r="J14027" s="111">
        <v>1297</v>
      </c>
      <c r="K14027" s="111" t="s">
        <v>4124</v>
      </c>
      <c r="L14027" s="111" t="s">
        <v>792</v>
      </c>
      <c r="M14027" s="111" t="s">
        <v>702</v>
      </c>
      <c r="N14027" s="111">
        <v>0.123</v>
      </c>
      <c r="O14027" s="114">
        <v>14.09</v>
      </c>
    </row>
    <row r="14028" spans="1:15">
      <c r="A14028" s="108"/>
      <c r="B14028" s="108"/>
      <c r="I14028" s="113">
        <f t="shared" si="0"/>
        <v>1379</v>
      </c>
      <c r="J14028" s="111">
        <v>1379</v>
      </c>
      <c r="K14028" s="111" t="s">
        <v>1824</v>
      </c>
      <c r="L14028" s="111" t="s">
        <v>723</v>
      </c>
      <c r="M14028" s="111" t="s">
        <v>702</v>
      </c>
      <c r="N14028" s="111">
        <v>4.2</v>
      </c>
      <c r="O14028" s="114">
        <v>0.46</v>
      </c>
    </row>
    <row r="14029" spans="1:15">
      <c r="A14029" s="108"/>
      <c r="B14029" s="108"/>
      <c r="I14029" s="113">
        <f t="shared" si="0"/>
        <v>4824</v>
      </c>
      <c r="J14029" s="111">
        <v>4824</v>
      </c>
      <c r="K14029" s="111" t="s">
        <v>3970</v>
      </c>
      <c r="L14029" s="111" t="s">
        <v>723</v>
      </c>
      <c r="M14029" s="111" t="s">
        <v>702</v>
      </c>
      <c r="N14029" s="111">
        <v>3.2</v>
      </c>
      <c r="O14029" s="114">
        <v>0.35</v>
      </c>
    </row>
    <row r="14030" spans="1:15">
      <c r="A14030" s="108"/>
      <c r="B14030" s="108"/>
      <c r="I14030" s="113">
        <f t="shared" si="0"/>
        <v>88309</v>
      </c>
      <c r="J14030" s="111">
        <v>88309</v>
      </c>
      <c r="K14030" s="111" t="s">
        <v>1803</v>
      </c>
      <c r="L14030" s="111" t="s">
        <v>708</v>
      </c>
      <c r="M14030" s="111" t="s">
        <v>710</v>
      </c>
      <c r="N14030" s="111">
        <v>0.54</v>
      </c>
      <c r="O14030" s="114">
        <v>22.28</v>
      </c>
    </row>
    <row r="14031" spans="1:15">
      <c r="A14031" s="108"/>
      <c r="B14031" s="108"/>
      <c r="I14031" s="113">
        <f t="shared" si="0"/>
        <v>10857</v>
      </c>
      <c r="J14031" s="111">
        <v>10857</v>
      </c>
      <c r="K14031" s="111" t="s">
        <v>4148</v>
      </c>
      <c r="L14031" s="111" t="s">
        <v>728</v>
      </c>
      <c r="M14031" s="111" t="s">
        <v>702</v>
      </c>
      <c r="N14031" s="111">
        <v>1.1000000000000001</v>
      </c>
      <c r="O14031" s="114">
        <v>6.97</v>
      </c>
    </row>
    <row r="14032" spans="1:15">
      <c r="A14032" s="108"/>
      <c r="B14032" s="108"/>
      <c r="I14032" s="113">
        <f t="shared" si="0"/>
        <v>87373</v>
      </c>
      <c r="J14032" s="111">
        <v>87373</v>
      </c>
      <c r="K14032" s="111" t="s">
        <v>4109</v>
      </c>
      <c r="L14032" s="111" t="s">
        <v>750</v>
      </c>
      <c r="M14032" s="111" t="s">
        <v>702</v>
      </c>
      <c r="N14032" s="111">
        <v>1.5E-3</v>
      </c>
      <c r="O14032" s="114">
        <v>483.5</v>
      </c>
    </row>
    <row r="14033" spans="1:15">
      <c r="A14033" s="108"/>
      <c r="B14033" s="108"/>
      <c r="I14033" s="113">
        <f t="shared" si="0"/>
        <v>88309</v>
      </c>
      <c r="J14033" s="111">
        <v>88309</v>
      </c>
      <c r="K14033" s="111" t="s">
        <v>1803</v>
      </c>
      <c r="L14033" s="111" t="s">
        <v>708</v>
      </c>
      <c r="M14033" s="111" t="s">
        <v>710</v>
      </c>
      <c r="N14033" s="111">
        <v>0.1</v>
      </c>
      <c r="O14033" s="114">
        <v>22.28</v>
      </c>
    </row>
    <row r="14034" spans="1:15">
      <c r="A14034" s="108"/>
      <c r="B14034" s="108"/>
      <c r="I14034" s="113">
        <f t="shared" si="0"/>
        <v>142</v>
      </c>
      <c r="J14034" s="111">
        <v>142</v>
      </c>
      <c r="K14034" s="111" t="s">
        <v>1749</v>
      </c>
      <c r="L14034" s="111" t="s">
        <v>1750</v>
      </c>
      <c r="M14034" s="111" t="s">
        <v>702</v>
      </c>
      <c r="N14034" s="111">
        <v>0.10834770000000001</v>
      </c>
      <c r="O14034" s="114">
        <v>19.47</v>
      </c>
    </row>
    <row r="14035" spans="1:15">
      <c r="A14035" s="108"/>
      <c r="B14035" s="108"/>
      <c r="I14035" s="113">
        <f t="shared" si="0"/>
        <v>88309</v>
      </c>
      <c r="J14035" s="111">
        <v>88309</v>
      </c>
      <c r="K14035" s="111" t="s">
        <v>1803</v>
      </c>
      <c r="L14035" s="111" t="s">
        <v>708</v>
      </c>
      <c r="M14035" s="111" t="s">
        <v>710</v>
      </c>
      <c r="N14035" s="111">
        <v>0.42699999999999999</v>
      </c>
      <c r="O14035" s="114">
        <v>22.28</v>
      </c>
    </row>
    <row r="14036" spans="1:15">
      <c r="A14036" s="108"/>
      <c r="B14036" s="108"/>
      <c r="I14036" s="113">
        <f t="shared" si="0"/>
        <v>88316</v>
      </c>
      <c r="J14036" s="111">
        <v>88316</v>
      </c>
      <c r="K14036" s="111" t="s">
        <v>709</v>
      </c>
      <c r="L14036" s="111" t="s">
        <v>708</v>
      </c>
      <c r="M14036" s="111" t="s">
        <v>710</v>
      </c>
      <c r="N14036" s="111">
        <v>0.63729999999999998</v>
      </c>
      <c r="O14036" s="114">
        <v>17.3</v>
      </c>
    </row>
    <row r="14037" spans="1:15">
      <c r="A14037" s="108"/>
      <c r="B14037" s="108"/>
      <c r="I14037" s="113">
        <f t="shared" si="0"/>
        <v>94970</v>
      </c>
      <c r="J14037" s="111">
        <v>94970</v>
      </c>
      <c r="K14037" s="111" t="s">
        <v>1903</v>
      </c>
      <c r="L14037" s="111" t="s">
        <v>750</v>
      </c>
      <c r="M14037" s="111" t="s">
        <v>702</v>
      </c>
      <c r="N14037" s="111">
        <v>7.1400000000000005E-2</v>
      </c>
      <c r="O14037" s="114">
        <v>282.29000000000002</v>
      </c>
    </row>
    <row r="14038" spans="1:15">
      <c r="A14038" s="108"/>
      <c r="B14038" s="108"/>
      <c r="I14038" s="113">
        <f t="shared" si="0"/>
        <v>4408</v>
      </c>
      <c r="J14038" s="111">
        <v>4408</v>
      </c>
      <c r="K14038" s="111" t="s">
        <v>1706</v>
      </c>
      <c r="L14038" s="111" t="s">
        <v>728</v>
      </c>
      <c r="M14038" s="111" t="s">
        <v>702</v>
      </c>
      <c r="N14038" s="111">
        <v>2</v>
      </c>
      <c r="O14038" s="114">
        <v>2.0099999999999998</v>
      </c>
    </row>
    <row r="14039" spans="1:15">
      <c r="A14039" s="108"/>
      <c r="B14039" s="108"/>
      <c r="I14039" s="113">
        <f t="shared" si="0"/>
        <v>88262</v>
      </c>
      <c r="J14039" s="111">
        <v>88262</v>
      </c>
      <c r="K14039" s="111" t="s">
        <v>878</v>
      </c>
      <c r="L14039" s="111" t="s">
        <v>708</v>
      </c>
      <c r="M14039" s="111" t="s">
        <v>710</v>
      </c>
      <c r="N14039" s="111">
        <v>6.83E-2</v>
      </c>
      <c r="O14039" s="114">
        <v>22.13</v>
      </c>
    </row>
    <row r="14040" spans="1:15">
      <c r="A14040" s="108"/>
      <c r="B14040" s="108"/>
      <c r="I14040" s="113">
        <f t="shared" si="0"/>
        <v>88309</v>
      </c>
      <c r="J14040" s="111">
        <v>88309</v>
      </c>
      <c r="K14040" s="111" t="s">
        <v>1803</v>
      </c>
      <c r="L14040" s="111" t="s">
        <v>708</v>
      </c>
      <c r="M14040" s="111" t="s">
        <v>710</v>
      </c>
      <c r="N14040" s="111">
        <v>0.39190000000000003</v>
      </c>
      <c r="O14040" s="114">
        <v>22.28</v>
      </c>
    </row>
    <row r="14041" spans="1:15">
      <c r="A14041" s="108"/>
      <c r="B14041" s="108"/>
      <c r="I14041" s="113">
        <f t="shared" si="0"/>
        <v>88316</v>
      </c>
      <c r="J14041" s="111">
        <v>88316</v>
      </c>
      <c r="K14041" s="111" t="s">
        <v>709</v>
      </c>
      <c r="L14041" s="111" t="s">
        <v>708</v>
      </c>
      <c r="M14041" s="111" t="s">
        <v>710</v>
      </c>
      <c r="N14041" s="111">
        <v>0.68989999999999996</v>
      </c>
      <c r="O14041" s="114">
        <v>17.3</v>
      </c>
    </row>
    <row r="14042" spans="1:15">
      <c r="A14042" s="108"/>
      <c r="B14042" s="108"/>
      <c r="I14042" s="113">
        <f t="shared" si="0"/>
        <v>7156</v>
      </c>
      <c r="J14042" s="111">
        <v>7156</v>
      </c>
      <c r="K14042" s="111" t="s">
        <v>2199</v>
      </c>
      <c r="L14042" s="111" t="s">
        <v>792</v>
      </c>
      <c r="M14042" s="111" t="s">
        <v>710</v>
      </c>
      <c r="N14042" s="111">
        <v>1.05</v>
      </c>
      <c r="O14042" s="114">
        <v>21.39</v>
      </c>
    </row>
    <row r="14043" spans="1:15">
      <c r="A14043" s="108"/>
      <c r="B14043" s="108"/>
      <c r="I14043" s="113">
        <f t="shared" si="0"/>
        <v>88245</v>
      </c>
      <c r="J14043" s="111">
        <v>88245</v>
      </c>
      <c r="K14043" s="111" t="s">
        <v>1847</v>
      </c>
      <c r="L14043" s="111" t="s">
        <v>708</v>
      </c>
      <c r="M14043" s="111" t="s">
        <v>702</v>
      </c>
      <c r="N14043" s="111">
        <v>0.02</v>
      </c>
      <c r="O14043" s="114">
        <v>22.17</v>
      </c>
    </row>
    <row r="14044" spans="1:15">
      <c r="A14044" s="108"/>
      <c r="B14044" s="108"/>
      <c r="I14044" s="113">
        <f t="shared" si="0"/>
        <v>88309</v>
      </c>
      <c r="J14044" s="111">
        <v>88309</v>
      </c>
      <c r="K14044" s="111" t="s">
        <v>1803</v>
      </c>
      <c r="L14044" s="111" t="s">
        <v>708</v>
      </c>
      <c r="M14044" s="111" t="s">
        <v>710</v>
      </c>
      <c r="N14044" s="111">
        <v>0.26</v>
      </c>
      <c r="O14044" s="114">
        <v>22.28</v>
      </c>
    </row>
    <row r="14045" spans="1:15">
      <c r="A14045" s="108"/>
      <c r="B14045" s="108"/>
      <c r="I14045" s="113">
        <f t="shared" si="0"/>
        <v>88316</v>
      </c>
      <c r="J14045" s="111">
        <v>88316</v>
      </c>
      <c r="K14045" s="111" t="s">
        <v>709</v>
      </c>
      <c r="L14045" s="111" t="s">
        <v>708</v>
      </c>
      <c r="M14045" s="111" t="s">
        <v>710</v>
      </c>
      <c r="N14045" s="111">
        <v>1.94</v>
      </c>
      <c r="O14045" s="114">
        <v>17.3</v>
      </c>
    </row>
    <row r="14046" spans="1:15">
      <c r="A14046" s="108"/>
      <c r="B14046" s="108"/>
      <c r="I14046" s="113">
        <f t="shared" si="0"/>
        <v>94970</v>
      </c>
      <c r="J14046" s="111">
        <v>94970</v>
      </c>
      <c r="K14046" s="111" t="s">
        <v>1903</v>
      </c>
      <c r="L14046" s="111" t="s">
        <v>750</v>
      </c>
      <c r="M14046" s="111" t="s">
        <v>702</v>
      </c>
      <c r="N14046" s="111">
        <v>7.0000000000000007E-2</v>
      </c>
      <c r="O14046" s="114">
        <v>282.29000000000002</v>
      </c>
    </row>
    <row r="14047" spans="1:15">
      <c r="A14047" s="108"/>
      <c r="B14047" s="108"/>
      <c r="I14047" s="113">
        <f t="shared" si="0"/>
        <v>4460</v>
      </c>
      <c r="J14047" s="111">
        <v>4460</v>
      </c>
      <c r="K14047" s="111" t="s">
        <v>1810</v>
      </c>
      <c r="L14047" s="111" t="s">
        <v>728</v>
      </c>
      <c r="M14047" s="111" t="s">
        <v>702</v>
      </c>
      <c r="N14047" s="111">
        <v>2.5</v>
      </c>
      <c r="O14047" s="114">
        <v>8.33</v>
      </c>
    </row>
    <row r="14048" spans="1:15">
      <c r="A14048" s="108"/>
      <c r="B14048" s="108"/>
      <c r="I14048" s="113">
        <f t="shared" si="0"/>
        <v>4517</v>
      </c>
      <c r="J14048" s="111">
        <v>4517</v>
      </c>
      <c r="K14048" s="111" t="s">
        <v>1932</v>
      </c>
      <c r="L14048" s="111" t="s">
        <v>728</v>
      </c>
      <c r="M14048" s="111" t="s">
        <v>702</v>
      </c>
      <c r="N14048" s="111">
        <v>2</v>
      </c>
      <c r="O14048" s="114">
        <v>1.25</v>
      </c>
    </row>
    <row r="14049" spans="1:15">
      <c r="A14049" s="108"/>
      <c r="B14049" s="108"/>
      <c r="I14049" s="113">
        <f t="shared" si="0"/>
        <v>88262</v>
      </c>
      <c r="J14049" s="111">
        <v>88262</v>
      </c>
      <c r="K14049" s="111" t="s">
        <v>878</v>
      </c>
      <c r="L14049" s="111" t="s">
        <v>708</v>
      </c>
      <c r="M14049" s="111" t="s">
        <v>710</v>
      </c>
      <c r="N14049" s="111">
        <v>2.2559999999999998</v>
      </c>
      <c r="O14049" s="114">
        <v>22.13</v>
      </c>
    </row>
    <row r="14050" spans="1:15">
      <c r="A14050" s="108"/>
      <c r="B14050" s="108"/>
      <c r="I14050" s="113">
        <f t="shared" si="0"/>
        <v>88309</v>
      </c>
      <c r="J14050" s="111">
        <v>88309</v>
      </c>
      <c r="K14050" s="111" t="s">
        <v>1803</v>
      </c>
      <c r="L14050" s="111" t="s">
        <v>708</v>
      </c>
      <c r="M14050" s="111" t="s">
        <v>710</v>
      </c>
      <c r="N14050" s="111">
        <v>1.9830000000000001</v>
      </c>
      <c r="O14050" s="114">
        <v>22.28</v>
      </c>
    </row>
    <row r="14051" spans="1:15">
      <c r="A14051" s="108"/>
      <c r="B14051" s="108"/>
      <c r="I14051" s="113">
        <f t="shared" si="0"/>
        <v>88316</v>
      </c>
      <c r="J14051" s="111">
        <v>88316</v>
      </c>
      <c r="K14051" s="111" t="s">
        <v>709</v>
      </c>
      <c r="L14051" s="111" t="s">
        <v>708</v>
      </c>
      <c r="M14051" s="111" t="s">
        <v>710</v>
      </c>
      <c r="N14051" s="111">
        <v>4.2389999999999999</v>
      </c>
      <c r="O14051" s="114">
        <v>17.3</v>
      </c>
    </row>
    <row r="14052" spans="1:15">
      <c r="A14052" s="108"/>
      <c r="B14052" s="108"/>
      <c r="I14052" s="113">
        <f t="shared" si="0"/>
        <v>94964</v>
      </c>
      <c r="J14052" s="111">
        <v>94964</v>
      </c>
      <c r="K14052" s="111" t="s">
        <v>4149</v>
      </c>
      <c r="L14052" s="111" t="s">
        <v>750</v>
      </c>
      <c r="M14052" s="111" t="s">
        <v>702</v>
      </c>
      <c r="N14052" s="111">
        <v>1.2130000000000001</v>
      </c>
      <c r="O14052" s="114">
        <v>293.20999999999998</v>
      </c>
    </row>
    <row r="14053" spans="1:15">
      <c r="A14053" s="108"/>
      <c r="B14053" s="108"/>
      <c r="I14053" s="113">
        <f t="shared" si="0"/>
        <v>34492</v>
      </c>
      <c r="J14053" s="111">
        <v>34492</v>
      </c>
      <c r="K14053" s="111" t="s">
        <v>932</v>
      </c>
      <c r="L14053" s="111" t="s">
        <v>750</v>
      </c>
      <c r="M14053" s="111" t="s">
        <v>702</v>
      </c>
      <c r="N14053" s="111">
        <v>1.2130000000000001</v>
      </c>
      <c r="O14053" s="114">
        <v>268.61</v>
      </c>
    </row>
    <row r="14054" spans="1:15">
      <c r="A14054" s="108"/>
      <c r="B14054" s="108"/>
      <c r="I14054" s="113">
        <f t="shared" si="0"/>
        <v>88316</v>
      </c>
      <c r="J14054" s="111">
        <v>88316</v>
      </c>
      <c r="K14054" s="111" t="s">
        <v>709</v>
      </c>
      <c r="L14054" s="111" t="s">
        <v>708</v>
      </c>
      <c r="M14054" s="111" t="s">
        <v>710</v>
      </c>
      <c r="N14054" s="111">
        <v>2.516</v>
      </c>
      <c r="O14054" s="114">
        <v>17.3</v>
      </c>
    </row>
    <row r="14055" spans="1:15">
      <c r="A14055" s="108"/>
      <c r="B14055" s="108"/>
      <c r="I14055" s="113">
        <f t="shared" si="0"/>
        <v>3777</v>
      </c>
      <c r="J14055" s="111">
        <v>3777</v>
      </c>
      <c r="K14055" s="111" t="s">
        <v>4150</v>
      </c>
      <c r="L14055" s="111" t="s">
        <v>792</v>
      </c>
      <c r="M14055" s="111" t="s">
        <v>710</v>
      </c>
      <c r="N14055" s="111">
        <v>1.1279999999999999</v>
      </c>
      <c r="O14055" s="114">
        <v>1.06</v>
      </c>
    </row>
    <row r="14056" spans="1:15">
      <c r="A14056" s="108"/>
      <c r="B14056" s="108"/>
      <c r="I14056" s="113">
        <f t="shared" si="0"/>
        <v>4517</v>
      </c>
      <c r="J14056" s="111">
        <v>4517</v>
      </c>
      <c r="K14056" s="111" t="s">
        <v>1932</v>
      </c>
      <c r="L14056" s="111" t="s">
        <v>728</v>
      </c>
      <c r="M14056" s="111" t="s">
        <v>702</v>
      </c>
      <c r="N14056" s="111">
        <v>0.45</v>
      </c>
      <c r="O14056" s="114">
        <v>1.25</v>
      </c>
    </row>
    <row r="14057" spans="1:15">
      <c r="A14057" s="108"/>
      <c r="B14057" s="108"/>
      <c r="I14057" s="113">
        <f t="shared" si="0"/>
        <v>7156</v>
      </c>
      <c r="J14057" s="111">
        <v>7156</v>
      </c>
      <c r="K14057" s="111" t="s">
        <v>2199</v>
      </c>
      <c r="L14057" s="111" t="s">
        <v>792</v>
      </c>
      <c r="M14057" s="111" t="s">
        <v>710</v>
      </c>
      <c r="N14057" s="111">
        <v>1.1224000000000001</v>
      </c>
      <c r="O14057" s="114">
        <v>21.39</v>
      </c>
    </row>
    <row r="14058" spans="1:15">
      <c r="A14058" s="108"/>
      <c r="B14058" s="108"/>
      <c r="I14058" s="113">
        <f t="shared" si="0"/>
        <v>88262</v>
      </c>
      <c r="J14058" s="111">
        <v>88262</v>
      </c>
      <c r="K14058" s="111" t="s">
        <v>878</v>
      </c>
      <c r="L14058" s="111" t="s">
        <v>708</v>
      </c>
      <c r="M14058" s="111" t="s">
        <v>710</v>
      </c>
      <c r="N14058" s="111">
        <v>0.13539999999999999</v>
      </c>
      <c r="O14058" s="114">
        <v>22.13</v>
      </c>
    </row>
    <row r="14059" spans="1:15">
      <c r="A14059" s="108"/>
      <c r="B14059" s="108"/>
      <c r="I14059" s="113">
        <f t="shared" si="0"/>
        <v>88309</v>
      </c>
      <c r="J14059" s="111">
        <v>88309</v>
      </c>
      <c r="K14059" s="111" t="s">
        <v>1803</v>
      </c>
      <c r="L14059" s="111" t="s">
        <v>708</v>
      </c>
      <c r="M14059" s="111" t="s">
        <v>710</v>
      </c>
      <c r="N14059" s="111">
        <v>0.22170000000000001</v>
      </c>
      <c r="O14059" s="114">
        <v>22.28</v>
      </c>
    </row>
    <row r="14060" spans="1:15">
      <c r="A14060" s="108"/>
      <c r="B14060" s="108"/>
      <c r="I14060" s="113">
        <f t="shared" si="0"/>
        <v>88316</v>
      </c>
      <c r="J14060" s="111">
        <v>88316</v>
      </c>
      <c r="K14060" s="111" t="s">
        <v>709</v>
      </c>
      <c r="L14060" s="111" t="s">
        <v>708</v>
      </c>
      <c r="M14060" s="111" t="s">
        <v>710</v>
      </c>
      <c r="N14060" s="111">
        <v>0.35699999999999998</v>
      </c>
      <c r="O14060" s="114">
        <v>17.3</v>
      </c>
    </row>
    <row r="14061" spans="1:15">
      <c r="A14061" s="108"/>
      <c r="B14061" s="108"/>
      <c r="I14061" s="113">
        <f t="shared" si="0"/>
        <v>94964</v>
      </c>
      <c r="J14061" s="111">
        <v>94964</v>
      </c>
      <c r="K14061" s="111" t="s">
        <v>4149</v>
      </c>
      <c r="L14061" s="111" t="s">
        <v>750</v>
      </c>
      <c r="M14061" s="111" t="s">
        <v>702</v>
      </c>
      <c r="N14061" s="111">
        <v>7.2800000000000004E-2</v>
      </c>
      <c r="O14061" s="114">
        <v>293.20999999999998</v>
      </c>
    </row>
    <row r="14062" spans="1:15">
      <c r="A14062" s="108"/>
      <c r="B14062" s="108"/>
      <c r="I14062" s="113">
        <f t="shared" si="0"/>
        <v>34492</v>
      </c>
      <c r="J14062" s="111">
        <v>34492</v>
      </c>
      <c r="K14062" s="111" t="s">
        <v>932</v>
      </c>
      <c r="L14062" s="111" t="s">
        <v>750</v>
      </c>
      <c r="M14062" s="111" t="s">
        <v>702</v>
      </c>
      <c r="N14062" s="111">
        <v>7.2800000000000004E-2</v>
      </c>
      <c r="O14062" s="114">
        <v>268.61</v>
      </c>
    </row>
    <row r="14063" spans="1:15">
      <c r="A14063" s="108"/>
      <c r="B14063" s="108"/>
      <c r="I14063" s="113">
        <f t="shared" si="0"/>
        <v>88309</v>
      </c>
      <c r="J14063" s="111">
        <v>88309</v>
      </c>
      <c r="K14063" s="111" t="s">
        <v>1803</v>
      </c>
      <c r="L14063" s="111" t="s">
        <v>708</v>
      </c>
      <c r="M14063" s="111" t="s">
        <v>710</v>
      </c>
      <c r="N14063" s="111">
        <v>0.1183</v>
      </c>
      <c r="O14063" s="114">
        <v>22.28</v>
      </c>
    </row>
    <row r="14064" spans="1:15">
      <c r="A14064" s="108"/>
      <c r="B14064" s="108"/>
      <c r="I14064" s="113">
        <f t="shared" si="0"/>
        <v>88316</v>
      </c>
      <c r="J14064" s="111">
        <v>88316</v>
      </c>
      <c r="K14064" s="111" t="s">
        <v>709</v>
      </c>
      <c r="L14064" s="111" t="s">
        <v>708</v>
      </c>
      <c r="M14064" s="111" t="s">
        <v>710</v>
      </c>
      <c r="N14064" s="111">
        <v>0.25369999999999998</v>
      </c>
      <c r="O14064" s="114">
        <v>17.3</v>
      </c>
    </row>
    <row r="14065" spans="1:15">
      <c r="A14065" s="108"/>
      <c r="B14065" s="108"/>
      <c r="I14065" s="113">
        <f t="shared" si="0"/>
        <v>4460</v>
      </c>
      <c r="J14065" s="111">
        <v>4460</v>
      </c>
      <c r="K14065" s="111" t="s">
        <v>1810</v>
      </c>
      <c r="L14065" s="111" t="s">
        <v>728</v>
      </c>
      <c r="M14065" s="111" t="s">
        <v>702</v>
      </c>
      <c r="N14065" s="111">
        <v>0.25</v>
      </c>
      <c r="O14065" s="114">
        <v>8.33</v>
      </c>
    </row>
    <row r="14066" spans="1:15">
      <c r="A14066" s="108"/>
      <c r="B14066" s="108"/>
      <c r="I14066" s="113">
        <f t="shared" si="0"/>
        <v>88262</v>
      </c>
      <c r="J14066" s="111">
        <v>88262</v>
      </c>
      <c r="K14066" s="111" t="s">
        <v>878</v>
      </c>
      <c r="L14066" s="111" t="s">
        <v>708</v>
      </c>
      <c r="M14066" s="111" t="s">
        <v>710</v>
      </c>
      <c r="N14066" s="111">
        <v>0.18049999999999999</v>
      </c>
      <c r="O14066" s="114">
        <v>22.13</v>
      </c>
    </row>
    <row r="14067" spans="1:15">
      <c r="A14067" s="108"/>
      <c r="B14067" s="108"/>
      <c r="I14067" s="113">
        <f t="shared" si="0"/>
        <v>88309</v>
      </c>
      <c r="J14067" s="111">
        <v>88309</v>
      </c>
      <c r="K14067" s="111" t="s">
        <v>1803</v>
      </c>
      <c r="L14067" s="111" t="s">
        <v>708</v>
      </c>
      <c r="M14067" s="111" t="s">
        <v>710</v>
      </c>
      <c r="N14067" s="111">
        <v>0.2767</v>
      </c>
      <c r="O14067" s="114">
        <v>22.28</v>
      </c>
    </row>
    <row r="14068" spans="1:15">
      <c r="A14068" s="108"/>
      <c r="B14068" s="108"/>
      <c r="I14068" s="113">
        <f t="shared" si="0"/>
        <v>88316</v>
      </c>
      <c r="J14068" s="111">
        <v>88316</v>
      </c>
      <c r="K14068" s="111" t="s">
        <v>709</v>
      </c>
      <c r="L14068" s="111" t="s">
        <v>708</v>
      </c>
      <c r="M14068" s="111" t="s">
        <v>710</v>
      </c>
      <c r="N14068" s="111">
        <v>0.4572</v>
      </c>
      <c r="O14068" s="114">
        <v>17.3</v>
      </c>
    </row>
    <row r="14069" spans="1:15">
      <c r="A14069" s="108"/>
      <c r="B14069" s="108"/>
      <c r="I14069" s="113">
        <f t="shared" si="0"/>
        <v>94964</v>
      </c>
      <c r="J14069" s="111">
        <v>94964</v>
      </c>
      <c r="K14069" s="111" t="s">
        <v>4149</v>
      </c>
      <c r="L14069" s="111" t="s">
        <v>750</v>
      </c>
      <c r="M14069" s="111" t="s">
        <v>702</v>
      </c>
      <c r="N14069" s="111">
        <v>9.7000000000000003E-2</v>
      </c>
      <c r="O14069" s="114">
        <v>293.20999999999998</v>
      </c>
    </row>
    <row r="14070" spans="1:15">
      <c r="A14070" s="108"/>
      <c r="B14070" s="108"/>
      <c r="I14070" s="113">
        <f t="shared" si="0"/>
        <v>34492</v>
      </c>
      <c r="J14070" s="111">
        <v>34492</v>
      </c>
      <c r="K14070" s="111" t="s">
        <v>932</v>
      </c>
      <c r="L14070" s="111" t="s">
        <v>750</v>
      </c>
      <c r="M14070" s="111" t="s">
        <v>702</v>
      </c>
      <c r="N14070" s="111">
        <v>9.7000000000000003E-2</v>
      </c>
      <c r="O14070" s="114">
        <v>268.61</v>
      </c>
    </row>
    <row r="14071" spans="1:15">
      <c r="A14071" s="108"/>
      <c r="B14071" s="108"/>
      <c r="I14071" s="113">
        <f t="shared" si="0"/>
        <v>88309</v>
      </c>
      <c r="J14071" s="111">
        <v>88309</v>
      </c>
      <c r="K14071" s="111" t="s">
        <v>1803</v>
      </c>
      <c r="L14071" s="111" t="s">
        <v>708</v>
      </c>
      <c r="M14071" s="111" t="s">
        <v>710</v>
      </c>
      <c r="N14071" s="111">
        <v>0.13880000000000001</v>
      </c>
      <c r="O14071" s="114">
        <v>22.28</v>
      </c>
    </row>
    <row r="14072" spans="1:15">
      <c r="A14072" s="108"/>
      <c r="B14072" s="108"/>
      <c r="I14072" s="113">
        <f t="shared" si="0"/>
        <v>88316</v>
      </c>
      <c r="J14072" s="111">
        <v>88316</v>
      </c>
      <c r="K14072" s="111" t="s">
        <v>709</v>
      </c>
      <c r="L14072" s="111" t="s">
        <v>708</v>
      </c>
      <c r="M14072" s="111" t="s">
        <v>710</v>
      </c>
      <c r="N14072" s="111">
        <v>0.31929999999999997</v>
      </c>
      <c r="O14072" s="114">
        <v>17.3</v>
      </c>
    </row>
    <row r="14073" spans="1:15">
      <c r="A14073" s="108"/>
      <c r="B14073" s="108"/>
      <c r="I14073" s="113">
        <f t="shared" si="0"/>
        <v>88262</v>
      </c>
      <c r="J14073" s="111">
        <v>88262</v>
      </c>
      <c r="K14073" s="111" t="s">
        <v>878</v>
      </c>
      <c r="L14073" s="111" t="s">
        <v>708</v>
      </c>
      <c r="M14073" s="111" t="s">
        <v>710</v>
      </c>
      <c r="N14073" s="111">
        <v>0.22559999999999999</v>
      </c>
      <c r="O14073" s="114">
        <v>22.13</v>
      </c>
    </row>
    <row r="14074" spans="1:15">
      <c r="A14074" s="108"/>
      <c r="B14074" s="108"/>
      <c r="I14074" s="113">
        <f t="shared" si="0"/>
        <v>88309</v>
      </c>
      <c r="J14074" s="111">
        <v>88309</v>
      </c>
      <c r="K14074" s="111" t="s">
        <v>1803</v>
      </c>
      <c r="L14074" s="111" t="s">
        <v>708</v>
      </c>
      <c r="M14074" s="111" t="s">
        <v>710</v>
      </c>
      <c r="N14074" s="111">
        <v>0.33169999999999999</v>
      </c>
      <c r="O14074" s="114">
        <v>22.28</v>
      </c>
    </row>
    <row r="14075" spans="1:15">
      <c r="A14075" s="108"/>
      <c r="B14075" s="108"/>
      <c r="I14075" s="113">
        <f t="shared" si="0"/>
        <v>88316</v>
      </c>
      <c r="J14075" s="111">
        <v>88316</v>
      </c>
      <c r="K14075" s="111" t="s">
        <v>709</v>
      </c>
      <c r="L14075" s="111" t="s">
        <v>708</v>
      </c>
      <c r="M14075" s="111" t="s">
        <v>710</v>
      </c>
      <c r="N14075" s="111">
        <v>0.55730000000000002</v>
      </c>
      <c r="O14075" s="114">
        <v>17.3</v>
      </c>
    </row>
    <row r="14076" spans="1:15">
      <c r="A14076" s="108"/>
      <c r="B14076" s="108"/>
      <c r="I14076" s="113">
        <f t="shared" si="0"/>
        <v>94964</v>
      </c>
      <c r="J14076" s="111">
        <v>94964</v>
      </c>
      <c r="K14076" s="111" t="s">
        <v>4149</v>
      </c>
      <c r="L14076" s="111" t="s">
        <v>750</v>
      </c>
      <c r="M14076" s="111" t="s">
        <v>702</v>
      </c>
      <c r="N14076" s="111">
        <v>0.12130000000000001</v>
      </c>
      <c r="O14076" s="114">
        <v>293.20999999999998</v>
      </c>
    </row>
    <row r="14077" spans="1:15">
      <c r="A14077" s="108"/>
      <c r="B14077" s="108"/>
      <c r="I14077" s="113">
        <f t="shared" si="0"/>
        <v>34492</v>
      </c>
      <c r="J14077" s="111">
        <v>34492</v>
      </c>
      <c r="K14077" s="111" t="s">
        <v>932</v>
      </c>
      <c r="L14077" s="111" t="s">
        <v>750</v>
      </c>
      <c r="M14077" s="111" t="s">
        <v>702</v>
      </c>
      <c r="N14077" s="111">
        <v>0.12130000000000001</v>
      </c>
      <c r="O14077" s="114">
        <v>268.61</v>
      </c>
    </row>
    <row r="14078" spans="1:15">
      <c r="A14078" s="108"/>
      <c r="B14078" s="108"/>
      <c r="I14078" s="113">
        <f t="shared" si="0"/>
        <v>88309</v>
      </c>
      <c r="J14078" s="111">
        <v>88309</v>
      </c>
      <c r="K14078" s="111" t="s">
        <v>1803</v>
      </c>
      <c r="L14078" s="111" t="s">
        <v>708</v>
      </c>
      <c r="M14078" s="111" t="s">
        <v>710</v>
      </c>
      <c r="N14078" s="111">
        <v>0.15939999999999999</v>
      </c>
      <c r="O14078" s="114">
        <v>22.28</v>
      </c>
    </row>
    <row r="14079" spans="1:15">
      <c r="A14079" s="108"/>
      <c r="B14079" s="108"/>
      <c r="I14079" s="113">
        <f t="shared" si="0"/>
        <v>88316</v>
      </c>
      <c r="J14079" s="111">
        <v>88316</v>
      </c>
      <c r="K14079" s="111" t="s">
        <v>709</v>
      </c>
      <c r="L14079" s="111" t="s">
        <v>708</v>
      </c>
      <c r="M14079" s="111" t="s">
        <v>710</v>
      </c>
      <c r="N14079" s="111">
        <v>0.38500000000000001</v>
      </c>
      <c r="O14079" s="114">
        <v>17.3</v>
      </c>
    </row>
    <row r="14080" spans="1:15">
      <c r="A14080" s="108"/>
      <c r="B14080" s="108"/>
      <c r="I14080" s="113">
        <f t="shared" si="0"/>
        <v>88262</v>
      </c>
      <c r="J14080" s="111">
        <v>88262</v>
      </c>
      <c r="K14080" s="111" t="s">
        <v>878</v>
      </c>
      <c r="L14080" s="111" t="s">
        <v>708</v>
      </c>
      <c r="M14080" s="111" t="s">
        <v>710</v>
      </c>
      <c r="N14080" s="111">
        <v>0.2707</v>
      </c>
      <c r="O14080" s="114">
        <v>22.13</v>
      </c>
    </row>
    <row r="14081" spans="1:15">
      <c r="A14081" s="108"/>
      <c r="B14081" s="108"/>
      <c r="I14081" s="113">
        <f t="shared" si="0"/>
        <v>88309</v>
      </c>
      <c r="J14081" s="111">
        <v>88309</v>
      </c>
      <c r="K14081" s="111" t="s">
        <v>1803</v>
      </c>
      <c r="L14081" s="111" t="s">
        <v>708</v>
      </c>
      <c r="M14081" s="111" t="s">
        <v>710</v>
      </c>
      <c r="N14081" s="111">
        <v>0.3866</v>
      </c>
      <c r="O14081" s="114">
        <v>22.28</v>
      </c>
    </row>
    <row r="14082" spans="1:15">
      <c r="A14082" s="108"/>
      <c r="B14082" s="108"/>
      <c r="I14082" s="113">
        <f t="shared" si="0"/>
        <v>88316</v>
      </c>
      <c r="J14082" s="111">
        <v>88316</v>
      </c>
      <c r="K14082" s="111" t="s">
        <v>709</v>
      </c>
      <c r="L14082" s="111" t="s">
        <v>708</v>
      </c>
      <c r="M14082" s="111" t="s">
        <v>710</v>
      </c>
      <c r="N14082" s="111">
        <v>0.65739999999999998</v>
      </c>
      <c r="O14082" s="114">
        <v>17.3</v>
      </c>
    </row>
    <row r="14083" spans="1:15">
      <c r="A14083" s="108"/>
      <c r="B14083" s="108"/>
      <c r="I14083" s="113">
        <f t="shared" si="0"/>
        <v>94964</v>
      </c>
      <c r="J14083" s="111">
        <v>94964</v>
      </c>
      <c r="K14083" s="111" t="s">
        <v>4149</v>
      </c>
      <c r="L14083" s="111" t="s">
        <v>750</v>
      </c>
      <c r="M14083" s="111" t="s">
        <v>702</v>
      </c>
      <c r="N14083" s="111">
        <v>0.14549999999999999</v>
      </c>
      <c r="O14083" s="114">
        <v>293.20999999999998</v>
      </c>
    </row>
    <row r="14084" spans="1:15">
      <c r="A14084" s="108"/>
      <c r="B14084" s="108"/>
      <c r="I14084" s="113">
        <f t="shared" si="0"/>
        <v>34492</v>
      </c>
      <c r="J14084" s="111">
        <v>34492</v>
      </c>
      <c r="K14084" s="111" t="s">
        <v>932</v>
      </c>
      <c r="L14084" s="111" t="s">
        <v>750</v>
      </c>
      <c r="M14084" s="111" t="s">
        <v>702</v>
      </c>
      <c r="N14084" s="111">
        <v>0.14549999999999999</v>
      </c>
      <c r="O14084" s="114">
        <v>268.61</v>
      </c>
    </row>
    <row r="14085" spans="1:15">
      <c r="A14085" s="108"/>
      <c r="B14085" s="108"/>
      <c r="I14085" s="113">
        <f t="shared" si="0"/>
        <v>88309</v>
      </c>
      <c r="J14085" s="111">
        <v>88309</v>
      </c>
      <c r="K14085" s="111" t="s">
        <v>1803</v>
      </c>
      <c r="L14085" s="111" t="s">
        <v>708</v>
      </c>
      <c r="M14085" s="111" t="s">
        <v>710</v>
      </c>
      <c r="N14085" s="111">
        <v>0.1799</v>
      </c>
      <c r="O14085" s="114">
        <v>22.28</v>
      </c>
    </row>
    <row r="14086" spans="1:15">
      <c r="A14086" s="108"/>
      <c r="B14086" s="108"/>
      <c r="I14086" s="113">
        <f t="shared" si="0"/>
        <v>88316</v>
      </c>
      <c r="J14086" s="111">
        <v>88316</v>
      </c>
      <c r="K14086" s="111" t="s">
        <v>709</v>
      </c>
      <c r="L14086" s="111" t="s">
        <v>708</v>
      </c>
      <c r="M14086" s="111" t="s">
        <v>710</v>
      </c>
      <c r="N14086" s="111">
        <v>0.4506</v>
      </c>
      <c r="O14086" s="114">
        <v>17.3</v>
      </c>
    </row>
    <row r="14087" spans="1:15">
      <c r="A14087" s="108"/>
      <c r="B14087" s="108"/>
      <c r="I14087" s="113">
        <f t="shared" si="0"/>
        <v>7334</v>
      </c>
      <c r="J14087" s="111">
        <v>7334</v>
      </c>
      <c r="K14087" s="111" t="s">
        <v>2071</v>
      </c>
      <c r="L14087" s="111" t="s">
        <v>407</v>
      </c>
      <c r="M14087" s="111" t="s">
        <v>702</v>
      </c>
      <c r="N14087" s="111">
        <v>0.435</v>
      </c>
      <c r="O14087" s="114">
        <v>9.8800000000000008</v>
      </c>
    </row>
    <row r="14088" spans="1:15">
      <c r="A14088" s="108"/>
      <c r="B14088" s="108"/>
      <c r="I14088" s="113">
        <f t="shared" si="0"/>
        <v>87301</v>
      </c>
      <c r="J14088" s="111">
        <v>87301</v>
      </c>
      <c r="K14088" s="111" t="s">
        <v>4151</v>
      </c>
      <c r="L14088" s="111" t="s">
        <v>750</v>
      </c>
      <c r="M14088" s="111" t="s">
        <v>702</v>
      </c>
      <c r="N14088" s="111">
        <v>3.1E-2</v>
      </c>
      <c r="O14088" s="114">
        <v>380.56</v>
      </c>
    </row>
    <row r="14089" spans="1:15">
      <c r="A14089" s="108"/>
      <c r="B14089" s="108"/>
      <c r="I14089" s="113">
        <f t="shared" si="0"/>
        <v>87373</v>
      </c>
      <c r="J14089" s="111">
        <v>87373</v>
      </c>
      <c r="K14089" s="111" t="s">
        <v>4109</v>
      </c>
      <c r="L14089" s="111" t="s">
        <v>750</v>
      </c>
      <c r="M14089" s="111" t="s">
        <v>702</v>
      </c>
      <c r="N14089" s="111">
        <v>3.1E-2</v>
      </c>
      <c r="O14089" s="114">
        <v>483.5</v>
      </c>
    </row>
    <row r="14090" spans="1:15">
      <c r="A14090" s="108"/>
      <c r="B14090" s="108"/>
      <c r="I14090" s="113">
        <f t="shared" si="0"/>
        <v>87386</v>
      </c>
      <c r="J14090" s="111">
        <v>87386</v>
      </c>
      <c r="K14090" s="111" t="s">
        <v>4152</v>
      </c>
      <c r="L14090" s="111" t="s">
        <v>750</v>
      </c>
      <c r="M14090" s="111" t="s">
        <v>702</v>
      </c>
      <c r="N14090" s="111">
        <v>3.1E-2</v>
      </c>
      <c r="O14090" s="131">
        <v>1234.2</v>
      </c>
    </row>
    <row r="14091" spans="1:15">
      <c r="A14091" s="108"/>
      <c r="B14091" s="108"/>
      <c r="I14091" s="113">
        <f t="shared" si="0"/>
        <v>87399</v>
      </c>
      <c r="J14091" s="111">
        <v>87399</v>
      </c>
      <c r="K14091" s="111" t="s">
        <v>4153</v>
      </c>
      <c r="L14091" s="111" t="s">
        <v>750</v>
      </c>
      <c r="M14091" s="111" t="s">
        <v>702</v>
      </c>
      <c r="N14091" s="111">
        <v>3.1E-2</v>
      </c>
      <c r="O14091" s="131">
        <v>1412.16</v>
      </c>
    </row>
    <row r="14092" spans="1:15">
      <c r="A14092" s="108"/>
      <c r="B14092" s="108"/>
      <c r="I14092" s="113">
        <f t="shared" si="0"/>
        <v>87301</v>
      </c>
      <c r="J14092" s="111">
        <v>87301</v>
      </c>
      <c r="K14092" s="111" t="s">
        <v>4151</v>
      </c>
      <c r="L14092" s="111" t="s">
        <v>750</v>
      </c>
      <c r="M14092" s="111" t="s">
        <v>702</v>
      </c>
      <c r="N14092" s="111">
        <v>4.3099999999999999E-2</v>
      </c>
      <c r="O14092" s="114">
        <v>380.56</v>
      </c>
    </row>
    <row r="14093" spans="1:15">
      <c r="A14093" s="108"/>
      <c r="B14093" s="108"/>
      <c r="I14093" s="113">
        <f t="shared" si="0"/>
        <v>88309</v>
      </c>
      <c r="J14093" s="111">
        <v>88309</v>
      </c>
      <c r="K14093" s="111" t="s">
        <v>1803</v>
      </c>
      <c r="L14093" s="111" t="s">
        <v>708</v>
      </c>
      <c r="M14093" s="111" t="s">
        <v>710</v>
      </c>
      <c r="N14093" s="111">
        <v>0.33</v>
      </c>
      <c r="O14093" s="114">
        <v>22.28</v>
      </c>
    </row>
    <row r="14094" spans="1:15">
      <c r="A14094" s="108"/>
      <c r="B14094" s="108"/>
      <c r="I14094" s="113">
        <f t="shared" si="0"/>
        <v>87373</v>
      </c>
      <c r="J14094" s="111">
        <v>87373</v>
      </c>
      <c r="K14094" s="111" t="s">
        <v>4109</v>
      </c>
      <c r="L14094" s="111" t="s">
        <v>750</v>
      </c>
      <c r="M14094" s="111" t="s">
        <v>702</v>
      </c>
      <c r="N14094" s="111">
        <v>4.3099999999999999E-2</v>
      </c>
      <c r="O14094" s="114">
        <v>483.5</v>
      </c>
    </row>
    <row r="14095" spans="1:15">
      <c r="A14095" s="108"/>
      <c r="B14095" s="108"/>
      <c r="I14095" s="113">
        <f t="shared" si="0"/>
        <v>87386</v>
      </c>
      <c r="J14095" s="111">
        <v>87386</v>
      </c>
      <c r="K14095" s="111" t="s">
        <v>4152</v>
      </c>
      <c r="L14095" s="111" t="s">
        <v>750</v>
      </c>
      <c r="M14095" s="111" t="s">
        <v>702</v>
      </c>
      <c r="N14095" s="111">
        <v>4.3099999999999999E-2</v>
      </c>
      <c r="O14095" s="131">
        <v>1234.2</v>
      </c>
    </row>
    <row r="14096" spans="1:15">
      <c r="A14096" s="108"/>
      <c r="B14096" s="108"/>
      <c r="I14096" s="113">
        <f t="shared" si="0"/>
        <v>87399</v>
      </c>
      <c r="J14096" s="111">
        <v>87399</v>
      </c>
      <c r="K14096" s="111" t="s">
        <v>4153</v>
      </c>
      <c r="L14096" s="111" t="s">
        <v>750</v>
      </c>
      <c r="M14096" s="111" t="s">
        <v>702</v>
      </c>
      <c r="N14096" s="111">
        <v>4.3099999999999999E-2</v>
      </c>
      <c r="O14096" s="131">
        <v>1412.16</v>
      </c>
    </row>
    <row r="14097" spans="1:15">
      <c r="A14097" s="108"/>
      <c r="B14097" s="108"/>
      <c r="I14097" s="113">
        <f t="shared" si="0"/>
        <v>87301</v>
      </c>
      <c r="J14097" s="111">
        <v>87301</v>
      </c>
      <c r="K14097" s="111" t="s">
        <v>4151</v>
      </c>
      <c r="L14097" s="111" t="s">
        <v>750</v>
      </c>
      <c r="M14097" s="111" t="s">
        <v>702</v>
      </c>
      <c r="N14097" s="111">
        <v>5.2999999999999999E-2</v>
      </c>
      <c r="O14097" s="114">
        <v>380.56</v>
      </c>
    </row>
    <row r="14098" spans="1:15">
      <c r="A14098" s="108"/>
      <c r="B14098" s="108"/>
      <c r="I14098" s="113">
        <f t="shared" si="0"/>
        <v>87373</v>
      </c>
      <c r="J14098" s="111">
        <v>87373</v>
      </c>
      <c r="K14098" s="111" t="s">
        <v>4109</v>
      </c>
      <c r="L14098" s="111" t="s">
        <v>750</v>
      </c>
      <c r="M14098" s="111" t="s">
        <v>702</v>
      </c>
      <c r="N14098" s="111">
        <v>5.2999999999999999E-2</v>
      </c>
      <c r="O14098" s="114">
        <v>483.5</v>
      </c>
    </row>
    <row r="14099" spans="1:15">
      <c r="A14099" s="108"/>
      <c r="B14099" s="108"/>
      <c r="I14099" s="113">
        <f t="shared" si="0"/>
        <v>87386</v>
      </c>
      <c r="J14099" s="111">
        <v>87386</v>
      </c>
      <c r="K14099" s="111" t="s">
        <v>4152</v>
      </c>
      <c r="L14099" s="111" t="s">
        <v>750</v>
      </c>
      <c r="M14099" s="111" t="s">
        <v>702</v>
      </c>
      <c r="N14099" s="111">
        <v>5.2999999999999999E-2</v>
      </c>
      <c r="O14099" s="131">
        <v>1234.2</v>
      </c>
    </row>
    <row r="14100" spans="1:15">
      <c r="A14100" s="108"/>
      <c r="B14100" s="108"/>
      <c r="I14100" s="113">
        <f t="shared" si="0"/>
        <v>87399</v>
      </c>
      <c r="J14100" s="111">
        <v>87399</v>
      </c>
      <c r="K14100" s="111" t="s">
        <v>4153</v>
      </c>
      <c r="L14100" s="111" t="s">
        <v>750</v>
      </c>
      <c r="M14100" s="111" t="s">
        <v>702</v>
      </c>
      <c r="N14100" s="111">
        <v>5.2999999999999999E-2</v>
      </c>
      <c r="O14100" s="131">
        <v>1412.16</v>
      </c>
    </row>
    <row r="14101" spans="1:15">
      <c r="A14101" s="108"/>
      <c r="B14101" s="108"/>
      <c r="I14101" s="113">
        <f t="shared" si="0"/>
        <v>87301</v>
      </c>
      <c r="J14101" s="111">
        <v>87301</v>
      </c>
      <c r="K14101" s="111" t="s">
        <v>4151</v>
      </c>
      <c r="L14101" s="111" t="s">
        <v>750</v>
      </c>
      <c r="M14101" s="111" t="s">
        <v>702</v>
      </c>
      <c r="N14101" s="111">
        <v>6.0699999999999997E-2</v>
      </c>
      <c r="O14101" s="114">
        <v>380.56</v>
      </c>
    </row>
    <row r="14102" spans="1:15">
      <c r="A14102" s="108"/>
      <c r="B14102" s="108"/>
      <c r="I14102" s="113">
        <f t="shared" si="0"/>
        <v>87373</v>
      </c>
      <c r="J14102" s="111">
        <v>87373</v>
      </c>
      <c r="K14102" s="111" t="s">
        <v>4109</v>
      </c>
      <c r="L14102" s="111" t="s">
        <v>750</v>
      </c>
      <c r="M14102" s="111" t="s">
        <v>702</v>
      </c>
      <c r="N14102" s="111">
        <v>6.0699999999999997E-2</v>
      </c>
      <c r="O14102" s="114">
        <v>483.5</v>
      </c>
    </row>
    <row r="14103" spans="1:15">
      <c r="A14103" s="108"/>
      <c r="B14103" s="108"/>
      <c r="I14103" s="113">
        <f t="shared" si="0"/>
        <v>87386</v>
      </c>
      <c r="J14103" s="111">
        <v>87386</v>
      </c>
      <c r="K14103" s="111" t="s">
        <v>4152</v>
      </c>
      <c r="L14103" s="111" t="s">
        <v>750</v>
      </c>
      <c r="M14103" s="111" t="s">
        <v>702</v>
      </c>
      <c r="N14103" s="111">
        <v>6.0699999999999997E-2</v>
      </c>
      <c r="O14103" s="131">
        <v>1234.2</v>
      </c>
    </row>
    <row r="14104" spans="1:15">
      <c r="A14104" s="108"/>
      <c r="B14104" s="108"/>
      <c r="I14104" s="113">
        <f t="shared" si="0"/>
        <v>87399</v>
      </c>
      <c r="J14104" s="111">
        <v>87399</v>
      </c>
      <c r="K14104" s="111" t="s">
        <v>4153</v>
      </c>
      <c r="L14104" s="111" t="s">
        <v>750</v>
      </c>
      <c r="M14104" s="111" t="s">
        <v>702</v>
      </c>
      <c r="N14104" s="111">
        <v>6.0699999999999997E-2</v>
      </c>
      <c r="O14104" s="131">
        <v>1412.16</v>
      </c>
    </row>
    <row r="14105" spans="1:15">
      <c r="A14105" s="108"/>
      <c r="B14105" s="108"/>
      <c r="I14105" s="113">
        <f t="shared" si="0"/>
        <v>87301</v>
      </c>
      <c r="J14105" s="111">
        <v>87301</v>
      </c>
      <c r="K14105" s="111" t="s">
        <v>4151</v>
      </c>
      <c r="L14105" s="111" t="s">
        <v>750</v>
      </c>
      <c r="M14105" s="111" t="s">
        <v>702</v>
      </c>
      <c r="N14105" s="111">
        <v>6.6100000000000006E-2</v>
      </c>
      <c r="O14105" s="114">
        <v>380.56</v>
      </c>
    </row>
    <row r="14106" spans="1:15">
      <c r="A14106" s="108"/>
      <c r="B14106" s="108"/>
      <c r="I14106" s="113">
        <f t="shared" si="0"/>
        <v>88309</v>
      </c>
      <c r="J14106" s="111">
        <v>88309</v>
      </c>
      <c r="K14106" s="111" t="s">
        <v>1803</v>
      </c>
      <c r="L14106" s="111" t="s">
        <v>708</v>
      </c>
      <c r="M14106" s="111" t="s">
        <v>710</v>
      </c>
      <c r="N14106" s="111">
        <v>0.37</v>
      </c>
      <c r="O14106" s="114">
        <v>22.28</v>
      </c>
    </row>
    <row r="14107" spans="1:15">
      <c r="A14107" s="108"/>
      <c r="B14107" s="108"/>
      <c r="I14107" s="113">
        <f t="shared" si="0"/>
        <v>87373</v>
      </c>
      <c r="J14107" s="111">
        <v>87373</v>
      </c>
      <c r="K14107" s="111" t="s">
        <v>4109</v>
      </c>
      <c r="L14107" s="111" t="s">
        <v>750</v>
      </c>
      <c r="M14107" s="111" t="s">
        <v>702</v>
      </c>
      <c r="N14107" s="111">
        <v>6.6100000000000006E-2</v>
      </c>
      <c r="O14107" s="114">
        <v>483.5</v>
      </c>
    </row>
    <row r="14108" spans="1:15">
      <c r="A14108" s="108"/>
      <c r="B14108" s="108"/>
      <c r="I14108" s="113">
        <f t="shared" si="0"/>
        <v>87386</v>
      </c>
      <c r="J14108" s="111">
        <v>87386</v>
      </c>
      <c r="K14108" s="111" t="s">
        <v>4152</v>
      </c>
      <c r="L14108" s="111" t="s">
        <v>750</v>
      </c>
      <c r="M14108" s="111" t="s">
        <v>702</v>
      </c>
      <c r="N14108" s="111">
        <v>6.6100000000000006E-2</v>
      </c>
      <c r="O14108" s="131">
        <v>1234.2</v>
      </c>
    </row>
    <row r="14109" spans="1:15">
      <c r="A14109" s="108"/>
      <c r="B14109" s="108"/>
      <c r="I14109" s="113">
        <f t="shared" si="0"/>
        <v>87399</v>
      </c>
      <c r="J14109" s="111">
        <v>87399</v>
      </c>
      <c r="K14109" s="111" t="s">
        <v>4153</v>
      </c>
      <c r="L14109" s="111" t="s">
        <v>750</v>
      </c>
      <c r="M14109" s="111" t="s">
        <v>702</v>
      </c>
      <c r="N14109" s="111">
        <v>6.6100000000000006E-2</v>
      </c>
      <c r="O14109" s="131">
        <v>1412.16</v>
      </c>
    </row>
    <row r="14110" spans="1:15">
      <c r="A14110" s="108"/>
      <c r="B14110" s="108"/>
      <c r="I14110" s="113">
        <f t="shared" si="0"/>
        <v>88316</v>
      </c>
      <c r="J14110" s="111">
        <v>88316</v>
      </c>
      <c r="K14110" s="111" t="s">
        <v>709</v>
      </c>
      <c r="L14110" s="111" t="s">
        <v>708</v>
      </c>
      <c r="M14110" s="111" t="s">
        <v>710</v>
      </c>
      <c r="N14110" s="111">
        <v>0.34499999999999997</v>
      </c>
      <c r="O14110" s="114">
        <v>17.3</v>
      </c>
    </row>
    <row r="14111" spans="1:15">
      <c r="A14111" s="108"/>
      <c r="B14111" s="108"/>
      <c r="I14111" s="113">
        <f t="shared" si="0"/>
        <v>38546</v>
      </c>
      <c r="J14111" s="111">
        <v>38546</v>
      </c>
      <c r="K14111" s="111" t="s">
        <v>4154</v>
      </c>
      <c r="L14111" s="111" t="s">
        <v>750</v>
      </c>
      <c r="M14111" s="111" t="s">
        <v>702</v>
      </c>
      <c r="N14111" s="111">
        <v>4.3400000000000001E-2</v>
      </c>
      <c r="O14111" s="114">
        <v>293.10000000000002</v>
      </c>
    </row>
    <row r="14112" spans="1:15">
      <c r="A14112" s="108"/>
      <c r="B14112" s="108"/>
      <c r="I14112" s="113">
        <f t="shared" si="0"/>
        <v>88309</v>
      </c>
      <c r="J14112" s="111">
        <v>88309</v>
      </c>
      <c r="K14112" s="111" t="s">
        <v>1803</v>
      </c>
      <c r="L14112" s="111" t="s">
        <v>708</v>
      </c>
      <c r="M14112" s="111" t="s">
        <v>710</v>
      </c>
      <c r="N14112" s="111">
        <v>0.14899999999999999</v>
      </c>
      <c r="O14112" s="114">
        <v>22.28</v>
      </c>
    </row>
    <row r="14113" spans="1:15">
      <c r="A14113" s="108"/>
      <c r="B14113" s="108"/>
      <c r="I14113" s="113">
        <f t="shared" si="0"/>
        <v>88316</v>
      </c>
      <c r="J14113" s="111">
        <v>88316</v>
      </c>
      <c r="K14113" s="111" t="s">
        <v>709</v>
      </c>
      <c r="L14113" s="111" t="s">
        <v>708</v>
      </c>
      <c r="M14113" s="111" t="s">
        <v>710</v>
      </c>
      <c r="N14113" s="111">
        <v>5.4100000000000002E-2</v>
      </c>
      <c r="O14113" s="114">
        <v>17.3</v>
      </c>
    </row>
    <row r="14114" spans="1:15">
      <c r="A14114" s="108"/>
      <c r="B14114" s="108"/>
      <c r="I14114" s="113">
        <f t="shared" si="0"/>
        <v>38546</v>
      </c>
      <c r="J14114" s="111">
        <v>38546</v>
      </c>
      <c r="K14114" s="111" t="s">
        <v>4154</v>
      </c>
      <c r="L14114" s="111" t="s">
        <v>750</v>
      </c>
      <c r="M14114" s="111" t="s">
        <v>702</v>
      </c>
      <c r="N14114" s="111">
        <v>5.33E-2</v>
      </c>
      <c r="O14114" s="114">
        <v>293.10000000000002</v>
      </c>
    </row>
    <row r="14115" spans="1:15">
      <c r="A14115" s="108"/>
      <c r="B14115" s="108"/>
      <c r="I14115" s="113">
        <f t="shared" si="0"/>
        <v>88309</v>
      </c>
      <c r="J14115" s="111">
        <v>88309</v>
      </c>
      <c r="K14115" s="111" t="s">
        <v>1803</v>
      </c>
      <c r="L14115" s="111" t="s">
        <v>708</v>
      </c>
      <c r="M14115" s="111" t="s">
        <v>710</v>
      </c>
      <c r="N14115" s="111">
        <v>0.186</v>
      </c>
      <c r="O14115" s="114">
        <v>22.28</v>
      </c>
    </row>
    <row r="14116" spans="1:15">
      <c r="A14116" s="108"/>
      <c r="B14116" s="108"/>
      <c r="I14116" s="113">
        <f t="shared" si="0"/>
        <v>88316</v>
      </c>
      <c r="J14116" s="111">
        <v>88316</v>
      </c>
      <c r="K14116" s="111" t="s">
        <v>709</v>
      </c>
      <c r="L14116" s="111" t="s">
        <v>708</v>
      </c>
      <c r="M14116" s="111" t="s">
        <v>710</v>
      </c>
      <c r="N14116" s="111">
        <v>7.3099999999999998E-2</v>
      </c>
      <c r="O14116" s="114">
        <v>17.3</v>
      </c>
    </row>
    <row r="14117" spans="1:15">
      <c r="A14117" s="108"/>
      <c r="B14117" s="108"/>
      <c r="I14117" s="113">
        <f t="shared" si="0"/>
        <v>38546</v>
      </c>
      <c r="J14117" s="111">
        <v>38546</v>
      </c>
      <c r="K14117" s="111" t="s">
        <v>4154</v>
      </c>
      <c r="L14117" s="111" t="s">
        <v>750</v>
      </c>
      <c r="M14117" s="111" t="s">
        <v>702</v>
      </c>
      <c r="N14117" s="111">
        <v>6.1100000000000002E-2</v>
      </c>
      <c r="O14117" s="114">
        <v>293.10000000000002</v>
      </c>
    </row>
    <row r="14118" spans="1:15">
      <c r="A14118" s="108"/>
      <c r="B14118" s="108"/>
      <c r="I14118" s="113">
        <f t="shared" si="0"/>
        <v>88309</v>
      </c>
      <c r="J14118" s="111">
        <v>88309</v>
      </c>
      <c r="K14118" s="111" t="s">
        <v>1803</v>
      </c>
      <c r="L14118" s="111" t="s">
        <v>708</v>
      </c>
      <c r="M14118" s="111" t="s">
        <v>710</v>
      </c>
      <c r="N14118" s="111">
        <v>0.215</v>
      </c>
      <c r="O14118" s="114">
        <v>22.28</v>
      </c>
    </row>
    <row r="14119" spans="1:15">
      <c r="A14119" s="108"/>
      <c r="B14119" s="108"/>
      <c r="I14119" s="113">
        <f t="shared" si="0"/>
        <v>88316</v>
      </c>
      <c r="J14119" s="111">
        <v>88316</v>
      </c>
      <c r="K14119" s="111" t="s">
        <v>709</v>
      </c>
      <c r="L14119" s="111" t="s">
        <v>708</v>
      </c>
      <c r="M14119" s="111" t="s">
        <v>710</v>
      </c>
      <c r="N14119" s="111">
        <v>8.7099999999999997E-2</v>
      </c>
      <c r="O14119" s="114">
        <v>17.3</v>
      </c>
    </row>
    <row r="14120" spans="1:15">
      <c r="A14120" s="108"/>
      <c r="B14120" s="108"/>
      <c r="I14120" s="113">
        <f t="shared" si="0"/>
        <v>7334</v>
      </c>
      <c r="J14120" s="111">
        <v>7334</v>
      </c>
      <c r="K14120" s="111" t="s">
        <v>2071</v>
      </c>
      <c r="L14120" s="111" t="s">
        <v>407</v>
      </c>
      <c r="M14120" s="111" t="s">
        <v>702</v>
      </c>
      <c r="N14120" s="111">
        <v>0.2</v>
      </c>
      <c r="O14120" s="114">
        <v>9.8800000000000008</v>
      </c>
    </row>
    <row r="14121" spans="1:15">
      <c r="A14121" s="108"/>
      <c r="B14121" s="108"/>
      <c r="I14121" s="113">
        <f t="shared" si="0"/>
        <v>38546</v>
      </c>
      <c r="J14121" s="111">
        <v>38546</v>
      </c>
      <c r="K14121" s="111" t="s">
        <v>4154</v>
      </c>
      <c r="L14121" s="111" t="s">
        <v>750</v>
      </c>
      <c r="M14121" s="111" t="s">
        <v>702</v>
      </c>
      <c r="N14121" s="111">
        <v>3.1199999999999999E-2</v>
      </c>
      <c r="O14121" s="114">
        <v>293.10000000000002</v>
      </c>
    </row>
    <row r="14122" spans="1:15">
      <c r="A14122" s="108"/>
      <c r="B14122" s="108"/>
      <c r="I14122" s="113">
        <f t="shared" si="0"/>
        <v>88309</v>
      </c>
      <c r="J14122" s="111">
        <v>88309</v>
      </c>
      <c r="K14122" s="111" t="s">
        <v>1803</v>
      </c>
      <c r="L14122" s="111" t="s">
        <v>708</v>
      </c>
      <c r="M14122" s="111" t="s">
        <v>710</v>
      </c>
      <c r="N14122" s="111">
        <v>0.113</v>
      </c>
      <c r="O14122" s="114">
        <v>22.28</v>
      </c>
    </row>
    <row r="14123" spans="1:15">
      <c r="A14123" s="108"/>
      <c r="B14123" s="108"/>
      <c r="I14123" s="113">
        <f t="shared" si="0"/>
        <v>88316</v>
      </c>
      <c r="J14123" s="111">
        <v>88316</v>
      </c>
      <c r="K14123" s="111" t="s">
        <v>709</v>
      </c>
      <c r="L14123" s="111" t="s">
        <v>708</v>
      </c>
      <c r="M14123" s="111" t="s">
        <v>710</v>
      </c>
      <c r="N14123" s="111">
        <v>3.61E-2</v>
      </c>
      <c r="O14123" s="114">
        <v>17.3</v>
      </c>
    </row>
    <row r="14124" spans="1:15">
      <c r="A14124" s="108"/>
      <c r="B14124" s="108"/>
      <c r="I14124" s="113">
        <f t="shared" si="0"/>
        <v>88309</v>
      </c>
      <c r="J14124" s="111">
        <v>88309</v>
      </c>
      <c r="K14124" s="111" t="s">
        <v>1803</v>
      </c>
      <c r="L14124" s="111" t="s">
        <v>708</v>
      </c>
      <c r="M14124" s="111" t="s">
        <v>710</v>
      </c>
      <c r="N14124" s="111">
        <v>0.16800000000000001</v>
      </c>
      <c r="O14124" s="114">
        <v>22.28</v>
      </c>
    </row>
    <row r="14125" spans="1:15">
      <c r="A14125" s="108"/>
      <c r="B14125" s="108"/>
      <c r="I14125" s="113">
        <f t="shared" si="0"/>
        <v>88316</v>
      </c>
      <c r="J14125" s="111">
        <v>88316</v>
      </c>
      <c r="K14125" s="111" t="s">
        <v>709</v>
      </c>
      <c r="L14125" s="111" t="s">
        <v>708</v>
      </c>
      <c r="M14125" s="111" t="s">
        <v>710</v>
      </c>
      <c r="N14125" s="111">
        <v>6.4100000000000004E-2</v>
      </c>
      <c r="O14125" s="114">
        <v>17.3</v>
      </c>
    </row>
    <row r="14126" spans="1:15">
      <c r="A14126" s="108"/>
      <c r="B14126" s="108"/>
      <c r="I14126" s="113">
        <f t="shared" si="0"/>
        <v>88309</v>
      </c>
      <c r="J14126" s="111">
        <v>88309</v>
      </c>
      <c r="K14126" s="111" t="s">
        <v>1803</v>
      </c>
      <c r="L14126" s="111" t="s">
        <v>708</v>
      </c>
      <c r="M14126" s="111" t="s">
        <v>710</v>
      </c>
      <c r="N14126" s="111">
        <v>0.21299999999999999</v>
      </c>
      <c r="O14126" s="114">
        <v>22.28</v>
      </c>
    </row>
    <row r="14127" spans="1:15">
      <c r="A14127" s="108"/>
      <c r="B14127" s="108"/>
      <c r="I14127" s="113">
        <f t="shared" si="0"/>
        <v>88316</v>
      </c>
      <c r="J14127" s="111">
        <v>88316</v>
      </c>
      <c r="K14127" s="111" t="s">
        <v>709</v>
      </c>
      <c r="L14127" s="111" t="s">
        <v>708</v>
      </c>
      <c r="M14127" s="111" t="s">
        <v>710</v>
      </c>
      <c r="N14127" s="111">
        <v>8.6099999999999996E-2</v>
      </c>
      <c r="O14127" s="114">
        <v>17.3</v>
      </c>
    </row>
    <row r="14128" spans="1:15">
      <c r="A14128" s="108"/>
      <c r="B14128" s="108"/>
      <c r="I14128" s="113">
        <f t="shared" si="0"/>
        <v>10931</v>
      </c>
      <c r="J14128" s="111">
        <v>10931</v>
      </c>
      <c r="K14128" s="111" t="s">
        <v>2305</v>
      </c>
      <c r="L14128" s="111" t="s">
        <v>792</v>
      </c>
      <c r="M14128" s="111" t="s">
        <v>702</v>
      </c>
      <c r="N14128" s="111">
        <v>1.1638999999999999</v>
      </c>
      <c r="O14128" s="114">
        <v>7.95</v>
      </c>
    </row>
    <row r="14129" spans="1:15">
      <c r="A14129" s="108"/>
      <c r="B14129" s="108"/>
      <c r="I14129" s="113">
        <f t="shared" si="0"/>
        <v>38545</v>
      </c>
      <c r="J14129" s="111">
        <v>38545</v>
      </c>
      <c r="K14129" s="111" t="s">
        <v>4155</v>
      </c>
      <c r="L14129" s="111" t="s">
        <v>792</v>
      </c>
      <c r="M14129" s="111" t="s">
        <v>702</v>
      </c>
      <c r="N14129" s="111">
        <v>1.5067999999999999</v>
      </c>
      <c r="O14129" s="114">
        <v>4.53</v>
      </c>
    </row>
    <row r="14130" spans="1:15">
      <c r="A14130" s="108"/>
      <c r="B14130" s="108"/>
      <c r="I14130" s="113">
        <f t="shared" si="0"/>
        <v>88309</v>
      </c>
      <c r="J14130" s="111">
        <v>88309</v>
      </c>
      <c r="K14130" s="111" t="s">
        <v>1803</v>
      </c>
      <c r="L14130" s="111" t="s">
        <v>708</v>
      </c>
      <c r="M14130" s="111" t="s">
        <v>710</v>
      </c>
      <c r="N14130" s="111">
        <v>0.627</v>
      </c>
      <c r="O14130" s="114">
        <v>22.28</v>
      </c>
    </row>
    <row r="14131" spans="1:15">
      <c r="A14131" s="108"/>
      <c r="B14131" s="108"/>
      <c r="I14131" s="113">
        <f t="shared" si="0"/>
        <v>88316</v>
      </c>
      <c r="J14131" s="111">
        <v>88316</v>
      </c>
      <c r="K14131" s="111" t="s">
        <v>709</v>
      </c>
      <c r="L14131" s="111" t="s">
        <v>708</v>
      </c>
      <c r="M14131" s="111" t="s">
        <v>710</v>
      </c>
      <c r="N14131" s="111">
        <v>0.3135</v>
      </c>
      <c r="O14131" s="114">
        <v>17.3</v>
      </c>
    </row>
    <row r="14132" spans="1:15">
      <c r="A14132" s="108"/>
      <c r="B14132" s="108"/>
      <c r="I14132" s="113">
        <f t="shared" si="0"/>
        <v>88309</v>
      </c>
      <c r="J14132" s="111">
        <v>88309</v>
      </c>
      <c r="K14132" s="111" t="s">
        <v>1803</v>
      </c>
      <c r="L14132" s="111" t="s">
        <v>708</v>
      </c>
      <c r="M14132" s="111" t="s">
        <v>710</v>
      </c>
      <c r="N14132" s="111">
        <v>0.67400000000000004</v>
      </c>
      <c r="O14132" s="114">
        <v>22.28</v>
      </c>
    </row>
    <row r="14133" spans="1:15">
      <c r="A14133" s="108"/>
      <c r="B14133" s="108"/>
      <c r="I14133" s="113">
        <f t="shared" si="0"/>
        <v>88316</v>
      </c>
      <c r="J14133" s="111">
        <v>88316</v>
      </c>
      <c r="K14133" s="111" t="s">
        <v>709</v>
      </c>
      <c r="L14133" s="111" t="s">
        <v>708</v>
      </c>
      <c r="M14133" s="111" t="s">
        <v>710</v>
      </c>
      <c r="N14133" s="111">
        <v>0.33700000000000002</v>
      </c>
      <c r="O14133" s="114">
        <v>17.3</v>
      </c>
    </row>
    <row r="14134" spans="1:15">
      <c r="A14134" s="108"/>
      <c r="B14134" s="108"/>
      <c r="I14134" s="113">
        <f t="shared" si="0"/>
        <v>87301</v>
      </c>
      <c r="J14134" s="111">
        <v>87301</v>
      </c>
      <c r="K14134" s="111" t="s">
        <v>4151</v>
      </c>
      <c r="L14134" s="111" t="s">
        <v>750</v>
      </c>
      <c r="M14134" s="111" t="s">
        <v>702</v>
      </c>
      <c r="N14134" s="111">
        <v>7.5999999999999998E-2</v>
      </c>
      <c r="O14134" s="114">
        <v>380.56</v>
      </c>
    </row>
    <row r="14135" spans="1:15">
      <c r="A14135" s="108"/>
      <c r="B14135" s="108"/>
      <c r="I14135" s="113">
        <f t="shared" si="0"/>
        <v>88309</v>
      </c>
      <c r="J14135" s="111">
        <v>88309</v>
      </c>
      <c r="K14135" s="111" t="s">
        <v>1803</v>
      </c>
      <c r="L14135" s="111" t="s">
        <v>708</v>
      </c>
      <c r="M14135" s="111" t="s">
        <v>710</v>
      </c>
      <c r="N14135" s="111">
        <v>0.76200000000000001</v>
      </c>
      <c r="O14135" s="114">
        <v>22.28</v>
      </c>
    </row>
    <row r="14136" spans="1:15">
      <c r="A14136" s="108"/>
      <c r="B14136" s="108"/>
      <c r="I14136" s="113">
        <f t="shared" si="0"/>
        <v>88316</v>
      </c>
      <c r="J14136" s="111">
        <v>88316</v>
      </c>
      <c r="K14136" s="111" t="s">
        <v>709</v>
      </c>
      <c r="L14136" s="111" t="s">
        <v>708</v>
      </c>
      <c r="M14136" s="111" t="s">
        <v>710</v>
      </c>
      <c r="N14136" s="111">
        <v>0.38100000000000001</v>
      </c>
      <c r="O14136" s="114">
        <v>17.3</v>
      </c>
    </row>
    <row r="14137" spans="1:15">
      <c r="A14137" s="108"/>
      <c r="B14137" s="108"/>
      <c r="I14137" s="113">
        <f t="shared" si="0"/>
        <v>87373</v>
      </c>
      <c r="J14137" s="111">
        <v>87373</v>
      </c>
      <c r="K14137" s="111" t="s">
        <v>4109</v>
      </c>
      <c r="L14137" s="111" t="s">
        <v>750</v>
      </c>
      <c r="M14137" s="111" t="s">
        <v>702</v>
      </c>
      <c r="N14137" s="111">
        <v>7.5999999999999998E-2</v>
      </c>
      <c r="O14137" s="114">
        <v>483.5</v>
      </c>
    </row>
    <row r="14138" spans="1:15">
      <c r="A14138" s="108"/>
      <c r="B14138" s="108"/>
      <c r="I14138" s="113">
        <f t="shared" si="0"/>
        <v>87386</v>
      </c>
      <c r="J14138" s="111">
        <v>87386</v>
      </c>
      <c r="K14138" s="111" t="s">
        <v>4152</v>
      </c>
      <c r="L14138" s="111" t="s">
        <v>750</v>
      </c>
      <c r="M14138" s="111" t="s">
        <v>702</v>
      </c>
      <c r="N14138" s="111">
        <v>7.5999999999999998E-2</v>
      </c>
      <c r="O14138" s="131">
        <v>1234.2</v>
      </c>
    </row>
    <row r="14139" spans="1:15">
      <c r="A14139" s="108"/>
      <c r="B14139" s="108"/>
      <c r="I14139" s="113">
        <f t="shared" si="0"/>
        <v>87399</v>
      </c>
      <c r="J14139" s="111">
        <v>87399</v>
      </c>
      <c r="K14139" s="111" t="s">
        <v>4153</v>
      </c>
      <c r="L14139" s="111" t="s">
        <v>750</v>
      </c>
      <c r="M14139" s="111" t="s">
        <v>702</v>
      </c>
      <c r="N14139" s="111">
        <v>7.5999999999999998E-2</v>
      </c>
      <c r="O14139" s="131">
        <v>1412.16</v>
      </c>
    </row>
    <row r="14140" spans="1:15">
      <c r="A14140" s="108"/>
      <c r="B14140" s="108"/>
      <c r="I14140" s="113">
        <f t="shared" si="0"/>
        <v>10931</v>
      </c>
      <c r="J14140" s="111">
        <v>10931</v>
      </c>
      <c r="K14140" s="111" t="s">
        <v>2305</v>
      </c>
      <c r="L14140" s="111" t="s">
        <v>792</v>
      </c>
      <c r="M14140" s="111" t="s">
        <v>702</v>
      </c>
      <c r="N14140" s="111">
        <v>1.1429</v>
      </c>
      <c r="O14140" s="114">
        <v>7.95</v>
      </c>
    </row>
    <row r="14141" spans="1:15">
      <c r="A14141" s="108"/>
      <c r="B14141" s="108"/>
      <c r="I14141" s="113">
        <f t="shared" si="0"/>
        <v>38545</v>
      </c>
      <c r="J14141" s="111">
        <v>38545</v>
      </c>
      <c r="K14141" s="111" t="s">
        <v>4155</v>
      </c>
      <c r="L14141" s="111" t="s">
        <v>792</v>
      </c>
      <c r="M14141" s="111" t="s">
        <v>702</v>
      </c>
      <c r="N14141" s="111">
        <v>1.4354</v>
      </c>
      <c r="O14141" s="114">
        <v>4.53</v>
      </c>
    </row>
    <row r="14142" spans="1:15">
      <c r="A14142" s="108"/>
      <c r="B14142" s="108"/>
      <c r="I14142" s="113">
        <f t="shared" si="0"/>
        <v>88316</v>
      </c>
      <c r="J14142" s="111">
        <v>88316</v>
      </c>
      <c r="K14142" s="111" t="s">
        <v>709</v>
      </c>
      <c r="L14142" s="111" t="s">
        <v>708</v>
      </c>
      <c r="M14142" s="111" t="s">
        <v>710</v>
      </c>
      <c r="N14142" s="111">
        <v>0.22700000000000001</v>
      </c>
      <c r="O14142" s="114">
        <v>17.3</v>
      </c>
    </row>
    <row r="14143" spans="1:15">
      <c r="A14143" s="108"/>
      <c r="B14143" s="108"/>
      <c r="I14143" s="113">
        <f t="shared" si="0"/>
        <v>88309</v>
      </c>
      <c r="J14143" s="111">
        <v>88309</v>
      </c>
      <c r="K14143" s="111" t="s">
        <v>1803</v>
      </c>
      <c r="L14143" s="111" t="s">
        <v>708</v>
      </c>
      <c r="M14143" s="111" t="s">
        <v>710</v>
      </c>
      <c r="N14143" s="111">
        <v>0.502</v>
      </c>
      <c r="O14143" s="114">
        <v>22.28</v>
      </c>
    </row>
    <row r="14144" spans="1:15">
      <c r="A14144" s="108"/>
      <c r="B14144" s="108"/>
      <c r="I14144" s="113">
        <f t="shared" si="0"/>
        <v>88316</v>
      </c>
      <c r="J14144" s="111">
        <v>88316</v>
      </c>
      <c r="K14144" s="111" t="s">
        <v>709</v>
      </c>
      <c r="L14144" s="111" t="s">
        <v>708</v>
      </c>
      <c r="M14144" s="111" t="s">
        <v>710</v>
      </c>
      <c r="N14144" s="111">
        <v>0.251</v>
      </c>
      <c r="O14144" s="114">
        <v>17.3</v>
      </c>
    </row>
    <row r="14145" spans="1:15">
      <c r="A14145" s="108"/>
      <c r="B14145" s="108"/>
      <c r="I14145" s="113">
        <f t="shared" si="0"/>
        <v>88309</v>
      </c>
      <c r="J14145" s="111">
        <v>88309</v>
      </c>
      <c r="K14145" s="111" t="s">
        <v>1803</v>
      </c>
      <c r="L14145" s="111" t="s">
        <v>708</v>
      </c>
      <c r="M14145" s="111" t="s">
        <v>710</v>
      </c>
      <c r="N14145" s="111">
        <v>0.58899999999999997</v>
      </c>
      <c r="O14145" s="114">
        <v>22.28</v>
      </c>
    </row>
    <row r="14146" spans="1:15">
      <c r="A14146" s="108"/>
      <c r="B14146" s="108"/>
      <c r="I14146" s="113">
        <f t="shared" si="0"/>
        <v>88316</v>
      </c>
      <c r="J14146" s="111">
        <v>88316</v>
      </c>
      <c r="K14146" s="111" t="s">
        <v>709</v>
      </c>
      <c r="L14146" s="111" t="s">
        <v>708</v>
      </c>
      <c r="M14146" s="111" t="s">
        <v>710</v>
      </c>
      <c r="N14146" s="111">
        <v>0.29449999999999998</v>
      </c>
      <c r="O14146" s="114">
        <v>17.3</v>
      </c>
    </row>
    <row r="14147" spans="1:15">
      <c r="A14147" s="108"/>
      <c r="B14147" s="108"/>
      <c r="I14147" s="113">
        <f t="shared" si="0"/>
        <v>87630</v>
      </c>
      <c r="J14147" s="111">
        <v>87630</v>
      </c>
      <c r="K14147" s="111" t="s">
        <v>4156</v>
      </c>
      <c r="L14147" s="111" t="s">
        <v>792</v>
      </c>
      <c r="M14147" s="111" t="s">
        <v>702</v>
      </c>
      <c r="N14147" s="111">
        <v>0.6381</v>
      </c>
      <c r="O14147" s="114">
        <v>31.12</v>
      </c>
    </row>
    <row r="14148" spans="1:15">
      <c r="A14148" s="108"/>
      <c r="B14148" s="108"/>
      <c r="I14148" s="113">
        <f t="shared" si="0"/>
        <v>87745</v>
      </c>
      <c r="J14148" s="111">
        <v>87745</v>
      </c>
      <c r="K14148" s="111" t="s">
        <v>4157</v>
      </c>
      <c r="L14148" s="111" t="s">
        <v>792</v>
      </c>
      <c r="M14148" s="111" t="s">
        <v>702</v>
      </c>
      <c r="N14148" s="111">
        <v>0.1996</v>
      </c>
      <c r="O14148" s="114">
        <v>40.39</v>
      </c>
    </row>
    <row r="14149" spans="1:15">
      <c r="A14149" s="108"/>
      <c r="B14149" s="108"/>
      <c r="I14149" s="113">
        <f t="shared" si="0"/>
        <v>87755</v>
      </c>
      <c r="J14149" s="111">
        <v>87755</v>
      </c>
      <c r="K14149" s="111" t="s">
        <v>4158</v>
      </c>
      <c r="L14149" s="111" t="s">
        <v>792</v>
      </c>
      <c r="M14149" s="111" t="s">
        <v>702</v>
      </c>
      <c r="N14149" s="111">
        <v>0.1623</v>
      </c>
      <c r="O14149" s="114">
        <v>37.03</v>
      </c>
    </row>
    <row r="14150" spans="1:15">
      <c r="A14150" s="108"/>
      <c r="B14150" s="108"/>
      <c r="I14150" s="113">
        <f t="shared" si="0"/>
        <v>87640</v>
      </c>
      <c r="J14150" s="111">
        <v>87640</v>
      </c>
      <c r="K14150" s="111" t="s">
        <v>4159</v>
      </c>
      <c r="L14150" s="111" t="s">
        <v>792</v>
      </c>
      <c r="M14150" s="111" t="s">
        <v>702</v>
      </c>
      <c r="N14150" s="111">
        <v>0.6381</v>
      </c>
      <c r="O14150" s="114">
        <v>35.81</v>
      </c>
    </row>
    <row r="14151" spans="1:15">
      <c r="A14151" s="108"/>
      <c r="B14151" s="108"/>
      <c r="I14151" s="113">
        <f t="shared" si="0"/>
        <v>87765</v>
      </c>
      <c r="J14151" s="111">
        <v>87765</v>
      </c>
      <c r="K14151" s="111" t="s">
        <v>4160</v>
      </c>
      <c r="L14151" s="111" t="s">
        <v>792</v>
      </c>
      <c r="M14151" s="111" t="s">
        <v>702</v>
      </c>
      <c r="N14151" s="111">
        <v>0.1623</v>
      </c>
      <c r="O14151" s="114">
        <v>41.72</v>
      </c>
    </row>
    <row r="14152" spans="1:15">
      <c r="A14152" s="108"/>
      <c r="B14152" s="108"/>
      <c r="I14152" s="113">
        <f t="shared" si="0"/>
        <v>87630</v>
      </c>
      <c r="J14152" s="111">
        <v>87630</v>
      </c>
      <c r="K14152" s="111" t="s">
        <v>4156</v>
      </c>
      <c r="L14152" s="111" t="s">
        <v>792</v>
      </c>
      <c r="M14152" s="111" t="s">
        <v>702</v>
      </c>
      <c r="N14152" s="111">
        <v>0.77439999999999998</v>
      </c>
      <c r="O14152" s="114">
        <v>31.12</v>
      </c>
    </row>
    <row r="14153" spans="1:15">
      <c r="A14153" s="108"/>
      <c r="B14153" s="108"/>
      <c r="I14153" s="113">
        <f t="shared" si="0"/>
        <v>87745</v>
      </c>
      <c r="J14153" s="111">
        <v>87745</v>
      </c>
      <c r="K14153" s="111" t="s">
        <v>4157</v>
      </c>
      <c r="L14153" s="111" t="s">
        <v>792</v>
      </c>
      <c r="M14153" s="111" t="s">
        <v>702</v>
      </c>
      <c r="N14153" s="111">
        <v>0.1119</v>
      </c>
      <c r="O14153" s="114">
        <v>40.39</v>
      </c>
    </row>
    <row r="14154" spans="1:15">
      <c r="A14154" s="108"/>
      <c r="B14154" s="108"/>
      <c r="I14154" s="113">
        <f t="shared" si="0"/>
        <v>87755</v>
      </c>
      <c r="J14154" s="111">
        <v>87755</v>
      </c>
      <c r="K14154" s="111" t="s">
        <v>4158</v>
      </c>
      <c r="L14154" s="111" t="s">
        <v>792</v>
      </c>
      <c r="M14154" s="111" t="s">
        <v>702</v>
      </c>
      <c r="N14154" s="111">
        <v>0.1137</v>
      </c>
      <c r="O14154" s="114">
        <v>37.03</v>
      </c>
    </row>
    <row r="14155" spans="1:15">
      <c r="A14155" s="108"/>
      <c r="B14155" s="108"/>
      <c r="I14155" s="113">
        <f t="shared" si="0"/>
        <v>87640</v>
      </c>
      <c r="J14155" s="111">
        <v>87640</v>
      </c>
      <c r="K14155" s="111" t="s">
        <v>4159</v>
      </c>
      <c r="L14155" s="111" t="s">
        <v>792</v>
      </c>
      <c r="M14155" s="111" t="s">
        <v>702</v>
      </c>
      <c r="N14155" s="111">
        <v>0.77439999999999998</v>
      </c>
      <c r="O14155" s="114">
        <v>35.81</v>
      </c>
    </row>
    <row r="14156" spans="1:15">
      <c r="A14156" s="108"/>
      <c r="B14156" s="108"/>
      <c r="I14156" s="113">
        <f t="shared" si="0"/>
        <v>87765</v>
      </c>
      <c r="J14156" s="111">
        <v>87765</v>
      </c>
      <c r="K14156" s="111" t="s">
        <v>4160</v>
      </c>
      <c r="L14156" s="111" t="s">
        <v>792</v>
      </c>
      <c r="M14156" s="111" t="s">
        <v>702</v>
      </c>
      <c r="N14156" s="111">
        <v>0.1137</v>
      </c>
      <c r="O14156" s="114">
        <v>41.72</v>
      </c>
    </row>
    <row r="14157" spans="1:15">
      <c r="A14157" s="108"/>
      <c r="B14157" s="108"/>
      <c r="I14157" s="113">
        <f t="shared" si="0"/>
        <v>4791</v>
      </c>
      <c r="J14157" s="111">
        <v>4791</v>
      </c>
      <c r="K14157" s="111" t="s">
        <v>4132</v>
      </c>
      <c r="L14157" s="111" t="s">
        <v>723</v>
      </c>
      <c r="M14157" s="111" t="s">
        <v>702</v>
      </c>
      <c r="N14157" s="111">
        <v>0.05</v>
      </c>
      <c r="O14157" s="114">
        <v>23.57</v>
      </c>
    </row>
    <row r="14158" spans="1:15">
      <c r="A14158" s="108"/>
      <c r="B14158" s="108"/>
      <c r="I14158" s="113">
        <f t="shared" si="0"/>
        <v>4803</v>
      </c>
      <c r="J14158" s="111">
        <v>4803</v>
      </c>
      <c r="K14158" s="111" t="s">
        <v>4161</v>
      </c>
      <c r="L14158" s="111" t="s">
        <v>728</v>
      </c>
      <c r="M14158" s="111" t="s">
        <v>702</v>
      </c>
      <c r="N14158" s="111">
        <v>1.05</v>
      </c>
      <c r="O14158" s="114">
        <v>26.29</v>
      </c>
    </row>
    <row r="14159" spans="1:15">
      <c r="A14159" s="108"/>
      <c r="B14159" s="108"/>
      <c r="I14159" s="113">
        <f t="shared" si="0"/>
        <v>87402</v>
      </c>
      <c r="J14159" s="111">
        <v>87402</v>
      </c>
      <c r="K14159" s="111" t="s">
        <v>4162</v>
      </c>
      <c r="L14159" s="111" t="s">
        <v>750</v>
      </c>
      <c r="M14159" s="111" t="s">
        <v>702</v>
      </c>
      <c r="N14159" s="111">
        <v>3.2000000000000002E-3</v>
      </c>
      <c r="O14159" s="131">
        <v>2307.89</v>
      </c>
    </row>
    <row r="14160" spans="1:15">
      <c r="A14160" s="108"/>
      <c r="B14160" s="108"/>
      <c r="I14160" s="113">
        <f t="shared" si="0"/>
        <v>88309</v>
      </c>
      <c r="J14160" s="111">
        <v>88309</v>
      </c>
      <c r="K14160" s="111" t="s">
        <v>1803</v>
      </c>
      <c r="L14160" s="111" t="s">
        <v>708</v>
      </c>
      <c r="M14160" s="111" t="s">
        <v>710</v>
      </c>
      <c r="N14160" s="111">
        <v>0.14099999999999999</v>
      </c>
      <c r="O14160" s="114">
        <v>22.28</v>
      </c>
    </row>
    <row r="14161" spans="1:15">
      <c r="A14161" s="108"/>
      <c r="B14161" s="108"/>
      <c r="I14161" s="113">
        <f t="shared" si="0"/>
        <v>88316</v>
      </c>
      <c r="J14161" s="111">
        <v>88316</v>
      </c>
      <c r="K14161" s="111" t="s">
        <v>709</v>
      </c>
      <c r="L14161" s="111" t="s">
        <v>708</v>
      </c>
      <c r="M14161" s="111" t="s">
        <v>710</v>
      </c>
      <c r="N14161" s="111">
        <v>1.41E-2</v>
      </c>
      <c r="O14161" s="114">
        <v>17.3</v>
      </c>
    </row>
    <row r="14162" spans="1:15">
      <c r="A14162" s="108"/>
      <c r="B14162" s="108"/>
      <c r="I14162" s="113">
        <f t="shared" si="0"/>
        <v>87396</v>
      </c>
      <c r="J14162" s="111">
        <v>87396</v>
      </c>
      <c r="K14162" s="111" t="s">
        <v>4163</v>
      </c>
      <c r="L14162" s="111" t="s">
        <v>750</v>
      </c>
      <c r="M14162" s="111" t="s">
        <v>702</v>
      </c>
      <c r="N14162" s="111">
        <v>3.2000000000000002E-3</v>
      </c>
      <c r="O14162" s="131">
        <v>2107.0700000000002</v>
      </c>
    </row>
    <row r="14163" spans="1:15">
      <c r="A14163" s="108"/>
      <c r="B14163" s="108"/>
      <c r="I14163" s="113">
        <f t="shared" si="0"/>
        <v>87381</v>
      </c>
      <c r="J14163" s="111">
        <v>87381</v>
      </c>
      <c r="K14163" s="111" t="s">
        <v>4164</v>
      </c>
      <c r="L14163" s="111" t="s">
        <v>750</v>
      </c>
      <c r="M14163" s="111" t="s">
        <v>702</v>
      </c>
      <c r="N14163" s="111">
        <v>1.5E-3</v>
      </c>
      <c r="O14163" s="131">
        <v>2218.0700000000002</v>
      </c>
    </row>
    <row r="14164" spans="1:15">
      <c r="A14164" s="108"/>
      <c r="B14164" s="108"/>
      <c r="I14164" s="113">
        <f t="shared" si="0"/>
        <v>88309</v>
      </c>
      <c r="J14164" s="111">
        <v>88309</v>
      </c>
      <c r="K14164" s="111" t="s">
        <v>1803</v>
      </c>
      <c r="L14164" s="111" t="s">
        <v>708</v>
      </c>
      <c r="M14164" s="111" t="s">
        <v>710</v>
      </c>
      <c r="N14164" s="111">
        <v>4.2000000000000003E-2</v>
      </c>
      <c r="O14164" s="114">
        <v>22.28</v>
      </c>
    </row>
    <row r="14165" spans="1:15">
      <c r="A14165" s="108"/>
      <c r="B14165" s="108"/>
      <c r="I14165" s="113">
        <f t="shared" si="0"/>
        <v>88316</v>
      </c>
      <c r="J14165" s="111">
        <v>88316</v>
      </c>
      <c r="K14165" s="111" t="s">
        <v>709</v>
      </c>
      <c r="L14165" s="111" t="s">
        <v>708</v>
      </c>
      <c r="M14165" s="111" t="s">
        <v>710</v>
      </c>
      <c r="N14165" s="111">
        <v>4.1999999999999997E-3</v>
      </c>
      <c r="O14165" s="114">
        <v>17.3</v>
      </c>
    </row>
    <row r="14166" spans="1:15">
      <c r="A14166" s="108"/>
      <c r="B14166" s="108"/>
      <c r="I14166" s="113">
        <f t="shared" si="0"/>
        <v>87325</v>
      </c>
      <c r="J14166" s="111">
        <v>87325</v>
      </c>
      <c r="K14166" s="111" t="s">
        <v>4165</v>
      </c>
      <c r="L14166" s="111" t="s">
        <v>750</v>
      </c>
      <c r="M14166" s="111" t="s">
        <v>702</v>
      </c>
      <c r="N14166" s="111">
        <v>1.5E-3</v>
      </c>
      <c r="O14166" s="131">
        <v>2121.56</v>
      </c>
    </row>
    <row r="14167" spans="1:15">
      <c r="A14167" s="108"/>
      <c r="B14167" s="108"/>
      <c r="I14167" s="113">
        <f t="shared" si="0"/>
        <v>87401</v>
      </c>
      <c r="J14167" s="111">
        <v>87401</v>
      </c>
      <c r="K14167" s="111" t="s">
        <v>4166</v>
      </c>
      <c r="L14167" s="111" t="s">
        <v>750</v>
      </c>
      <c r="M14167" s="111" t="s">
        <v>702</v>
      </c>
      <c r="N14167" s="111">
        <v>1.5E-3</v>
      </c>
      <c r="O14167" s="131">
        <v>3544.79</v>
      </c>
    </row>
    <row r="14168" spans="1:15">
      <c r="A14168" s="108"/>
      <c r="B14168" s="108"/>
      <c r="I14168" s="113">
        <f t="shared" si="0"/>
        <v>87393</v>
      </c>
      <c r="J14168" s="111">
        <v>87393</v>
      </c>
      <c r="K14168" s="111" t="s">
        <v>4167</v>
      </c>
      <c r="L14168" s="111" t="s">
        <v>750</v>
      </c>
      <c r="M14168" s="111" t="s">
        <v>702</v>
      </c>
      <c r="N14168" s="111">
        <v>1.5E-3</v>
      </c>
      <c r="O14168" s="131">
        <v>3335.43</v>
      </c>
    </row>
    <row r="14169" spans="1:15">
      <c r="A14169" s="108"/>
      <c r="B14169" s="108"/>
      <c r="I14169" s="113">
        <f t="shared" si="0"/>
        <v>87377</v>
      </c>
      <c r="J14169" s="111">
        <v>87377</v>
      </c>
      <c r="K14169" s="111" t="s">
        <v>4168</v>
      </c>
      <c r="L14169" s="111" t="s">
        <v>750</v>
      </c>
      <c r="M14169" s="111" t="s">
        <v>702</v>
      </c>
      <c r="N14169" s="111">
        <v>4.1999999999999997E-3</v>
      </c>
      <c r="O14169" s="114">
        <v>441.46</v>
      </c>
    </row>
    <row r="14170" spans="1:15">
      <c r="A14170" s="108"/>
      <c r="B14170" s="108"/>
      <c r="I14170" s="113">
        <f t="shared" si="0"/>
        <v>88309</v>
      </c>
      <c r="J14170" s="111">
        <v>88309</v>
      </c>
      <c r="K14170" s="111" t="s">
        <v>1803</v>
      </c>
      <c r="L14170" s="111" t="s">
        <v>708</v>
      </c>
      <c r="M14170" s="111" t="s">
        <v>710</v>
      </c>
      <c r="N14170" s="111">
        <v>7.0000000000000007E-2</v>
      </c>
      <c r="O14170" s="114">
        <v>22.28</v>
      </c>
    </row>
    <row r="14171" spans="1:15">
      <c r="A14171" s="108"/>
      <c r="B14171" s="108"/>
      <c r="I14171" s="113">
        <f t="shared" si="0"/>
        <v>88316</v>
      </c>
      <c r="J14171" s="111">
        <v>88316</v>
      </c>
      <c r="K14171" s="111" t="s">
        <v>709</v>
      </c>
      <c r="L14171" s="111" t="s">
        <v>708</v>
      </c>
      <c r="M14171" s="111" t="s">
        <v>710</v>
      </c>
      <c r="N14171" s="111">
        <v>7.0000000000000001E-3</v>
      </c>
      <c r="O14171" s="114">
        <v>17.3</v>
      </c>
    </row>
    <row r="14172" spans="1:15">
      <c r="A14172" s="108"/>
      <c r="B14172" s="108"/>
      <c r="I14172" s="113">
        <f t="shared" si="0"/>
        <v>87313</v>
      </c>
      <c r="J14172" s="111">
        <v>87313</v>
      </c>
      <c r="K14172" s="111" t="s">
        <v>1890</v>
      </c>
      <c r="L14172" s="111" t="s">
        <v>750</v>
      </c>
      <c r="M14172" s="111" t="s">
        <v>702</v>
      </c>
      <c r="N14172" s="111">
        <v>4.1999999999999997E-3</v>
      </c>
      <c r="O14172" s="114">
        <v>328.61</v>
      </c>
    </row>
    <row r="14173" spans="1:15">
      <c r="A14173" s="108"/>
      <c r="B14173" s="108"/>
      <c r="I14173" s="113">
        <f t="shared" si="0"/>
        <v>88309</v>
      </c>
      <c r="J14173" s="111">
        <v>88309</v>
      </c>
      <c r="K14173" s="111" t="s">
        <v>1803</v>
      </c>
      <c r="L14173" s="111" t="s">
        <v>708</v>
      </c>
      <c r="M14173" s="111" t="s">
        <v>710</v>
      </c>
      <c r="N14173" s="111">
        <v>3.7999999999999999E-2</v>
      </c>
      <c r="O14173" s="114">
        <v>22.28</v>
      </c>
    </row>
    <row r="14174" spans="1:15">
      <c r="A14174" s="108"/>
      <c r="B14174" s="108"/>
      <c r="I14174" s="113">
        <f t="shared" si="0"/>
        <v>88316</v>
      </c>
      <c r="J14174" s="111">
        <v>88316</v>
      </c>
      <c r="K14174" s="111" t="s">
        <v>709</v>
      </c>
      <c r="L14174" s="111" t="s">
        <v>708</v>
      </c>
      <c r="M14174" s="111" t="s">
        <v>710</v>
      </c>
      <c r="N14174" s="111">
        <v>3.8E-3</v>
      </c>
      <c r="O14174" s="114">
        <v>17.3</v>
      </c>
    </row>
    <row r="14175" spans="1:15">
      <c r="A14175" s="108"/>
      <c r="B14175" s="108"/>
      <c r="I14175" s="113">
        <f t="shared" si="0"/>
        <v>88316</v>
      </c>
      <c r="J14175" s="111">
        <v>88316</v>
      </c>
      <c r="K14175" s="111" t="s">
        <v>709</v>
      </c>
      <c r="L14175" s="111" t="s">
        <v>708</v>
      </c>
      <c r="M14175" s="111" t="s">
        <v>710</v>
      </c>
      <c r="N14175" s="111">
        <v>3.8399999999999997E-2</v>
      </c>
      <c r="O14175" s="114">
        <v>17.3</v>
      </c>
    </row>
    <row r="14176" spans="1:15">
      <c r="A14176" s="108"/>
      <c r="B14176" s="108"/>
      <c r="I14176" s="113">
        <f t="shared" si="0"/>
        <v>88309</v>
      </c>
      <c r="J14176" s="111">
        <v>88309</v>
      </c>
      <c r="K14176" s="111" t="s">
        <v>1803</v>
      </c>
      <c r="L14176" s="111" t="s">
        <v>708</v>
      </c>
      <c r="M14176" s="111" t="s">
        <v>710</v>
      </c>
      <c r="N14176" s="111">
        <v>7.2999999999999995E-2</v>
      </c>
      <c r="O14176" s="114">
        <v>22.28</v>
      </c>
    </row>
    <row r="14177" spans="1:15">
      <c r="A14177" s="108"/>
      <c r="B14177" s="108"/>
      <c r="I14177" s="113">
        <f t="shared" si="0"/>
        <v>88316</v>
      </c>
      <c r="J14177" s="111">
        <v>88316</v>
      </c>
      <c r="K14177" s="111" t="s">
        <v>709</v>
      </c>
      <c r="L14177" s="111" t="s">
        <v>708</v>
      </c>
      <c r="M14177" s="111" t="s">
        <v>710</v>
      </c>
      <c r="N14177" s="111">
        <v>3.5999999999999997E-2</v>
      </c>
      <c r="O14177" s="114">
        <v>17.3</v>
      </c>
    </row>
    <row r="14178" spans="1:15">
      <c r="A14178" s="108"/>
      <c r="B14178" s="108"/>
      <c r="I14178" s="113">
        <f t="shared" si="0"/>
        <v>88309</v>
      </c>
      <c r="J14178" s="111">
        <v>88309</v>
      </c>
      <c r="K14178" s="111" t="s">
        <v>1803</v>
      </c>
      <c r="L14178" s="111" t="s">
        <v>708</v>
      </c>
      <c r="M14178" s="111" t="s">
        <v>710</v>
      </c>
      <c r="N14178" s="111">
        <v>0.124</v>
      </c>
      <c r="O14178" s="114">
        <v>22.28</v>
      </c>
    </row>
    <row r="14179" spans="1:15">
      <c r="A14179" s="108"/>
      <c r="B14179" s="108"/>
      <c r="I14179" s="113">
        <f t="shared" si="0"/>
        <v>88309</v>
      </c>
      <c r="J14179" s="111">
        <v>88309</v>
      </c>
      <c r="K14179" s="111" t="s">
        <v>1803</v>
      </c>
      <c r="L14179" s="111" t="s">
        <v>708</v>
      </c>
      <c r="M14179" s="111" t="s">
        <v>710</v>
      </c>
      <c r="N14179" s="111">
        <v>0.09</v>
      </c>
      <c r="O14179" s="114">
        <v>22.28</v>
      </c>
    </row>
    <row r="14180" spans="1:15">
      <c r="A14180" s="108"/>
      <c r="B14180" s="108"/>
      <c r="I14180" s="113">
        <f t="shared" si="0"/>
        <v>90668</v>
      </c>
      <c r="J14180" s="111">
        <v>90668</v>
      </c>
      <c r="K14180" s="111" t="s">
        <v>4169</v>
      </c>
      <c r="L14180" s="111" t="s">
        <v>701</v>
      </c>
      <c r="M14180" s="111" t="s">
        <v>729</v>
      </c>
      <c r="N14180" s="111">
        <v>1.6999999999999999E-3</v>
      </c>
      <c r="O14180" s="114">
        <v>17.829999999999998</v>
      </c>
    </row>
    <row r="14181" spans="1:15">
      <c r="A14181" s="108"/>
      <c r="B14181" s="108"/>
      <c r="I14181" s="113">
        <f t="shared" si="0"/>
        <v>90669</v>
      </c>
      <c r="J14181" s="111">
        <v>90669</v>
      </c>
      <c r="K14181" s="111" t="s">
        <v>4170</v>
      </c>
      <c r="L14181" s="111" t="s">
        <v>704</v>
      </c>
      <c r="M14181" s="111" t="s">
        <v>729</v>
      </c>
      <c r="N14181" s="111">
        <v>8.8400000000000006E-2</v>
      </c>
      <c r="O14181" s="114">
        <v>5.01</v>
      </c>
    </row>
    <row r="14182" spans="1:15">
      <c r="A14182" s="108"/>
      <c r="B14182" s="108"/>
      <c r="I14182" s="113">
        <f t="shared" si="0"/>
        <v>88309</v>
      </c>
      <c r="J14182" s="111">
        <v>88309</v>
      </c>
      <c r="K14182" s="111" t="s">
        <v>1803</v>
      </c>
      <c r="L14182" s="111" t="s">
        <v>708</v>
      </c>
      <c r="M14182" s="111" t="s">
        <v>710</v>
      </c>
      <c r="N14182" s="111">
        <v>0.108</v>
      </c>
      <c r="O14182" s="114">
        <v>22.28</v>
      </c>
    </row>
    <row r="14183" spans="1:15">
      <c r="A14183" s="108"/>
      <c r="B14183" s="108"/>
      <c r="I14183" s="113">
        <f t="shared" si="0"/>
        <v>88316</v>
      </c>
      <c r="J14183" s="111">
        <v>88316</v>
      </c>
      <c r="K14183" s="111" t="s">
        <v>709</v>
      </c>
      <c r="L14183" s="111" t="s">
        <v>708</v>
      </c>
      <c r="M14183" s="111" t="s">
        <v>710</v>
      </c>
      <c r="N14183" s="111">
        <v>5.3999999999999999E-2</v>
      </c>
      <c r="O14183" s="114">
        <v>17.3</v>
      </c>
    </row>
    <row r="14184" spans="1:15">
      <c r="A14184" s="108"/>
      <c r="B14184" s="108"/>
      <c r="I14184" s="113">
        <f t="shared" si="0"/>
        <v>88309</v>
      </c>
      <c r="J14184" s="111">
        <v>88309</v>
      </c>
      <c r="K14184" s="111" t="s">
        <v>1803</v>
      </c>
      <c r="L14184" s="111" t="s">
        <v>708</v>
      </c>
      <c r="M14184" s="111" t="s">
        <v>710</v>
      </c>
      <c r="N14184" s="111">
        <v>0.183</v>
      </c>
      <c r="O14184" s="114">
        <v>22.28</v>
      </c>
    </row>
    <row r="14185" spans="1:15">
      <c r="A14185" s="108"/>
      <c r="B14185" s="108"/>
      <c r="I14185" s="113">
        <f t="shared" si="0"/>
        <v>88316</v>
      </c>
      <c r="J14185" s="111">
        <v>88316</v>
      </c>
      <c r="K14185" s="111" t="s">
        <v>709</v>
      </c>
      <c r="L14185" s="111" t="s">
        <v>708</v>
      </c>
      <c r="M14185" s="111" t="s">
        <v>710</v>
      </c>
      <c r="N14185" s="111">
        <v>9.0999999999999998E-2</v>
      </c>
      <c r="O14185" s="114">
        <v>17.3</v>
      </c>
    </row>
    <row r="14186" spans="1:15">
      <c r="A14186" s="108"/>
      <c r="B14186" s="108"/>
      <c r="I14186" s="113">
        <f t="shared" si="0"/>
        <v>88309</v>
      </c>
      <c r="J14186" s="111">
        <v>88309</v>
      </c>
      <c r="K14186" s="111" t="s">
        <v>1803</v>
      </c>
      <c r="L14186" s="111" t="s">
        <v>708</v>
      </c>
      <c r="M14186" s="111" t="s">
        <v>710</v>
      </c>
      <c r="N14186" s="111">
        <v>0.13300000000000001</v>
      </c>
      <c r="O14186" s="114">
        <v>22.28</v>
      </c>
    </row>
    <row r="14187" spans="1:15">
      <c r="A14187" s="108"/>
      <c r="B14187" s="108"/>
      <c r="I14187" s="113">
        <f t="shared" si="0"/>
        <v>88316</v>
      </c>
      <c r="J14187" s="111">
        <v>88316</v>
      </c>
      <c r="K14187" s="111" t="s">
        <v>709</v>
      </c>
      <c r="L14187" s="111" t="s">
        <v>708</v>
      </c>
      <c r="M14187" s="111" t="s">
        <v>710</v>
      </c>
      <c r="N14187" s="111">
        <v>6.7000000000000004E-2</v>
      </c>
      <c r="O14187" s="114">
        <v>17.3</v>
      </c>
    </row>
    <row r="14188" spans="1:15">
      <c r="A14188" s="108"/>
      <c r="B14188" s="108"/>
      <c r="I14188" s="113">
        <f t="shared" si="0"/>
        <v>90668</v>
      </c>
      <c r="J14188" s="111">
        <v>90668</v>
      </c>
      <c r="K14188" s="111" t="s">
        <v>4169</v>
      </c>
      <c r="L14188" s="111" t="s">
        <v>701</v>
      </c>
      <c r="M14188" s="111" t="s">
        <v>729</v>
      </c>
      <c r="N14188" s="111">
        <v>2.5000000000000001E-3</v>
      </c>
      <c r="O14188" s="114">
        <v>17.829999999999998</v>
      </c>
    </row>
    <row r="14189" spans="1:15">
      <c r="A14189" s="108"/>
      <c r="B14189" s="108"/>
      <c r="I14189" s="113">
        <f t="shared" si="0"/>
        <v>90669</v>
      </c>
      <c r="J14189" s="111">
        <v>90669</v>
      </c>
      <c r="K14189" s="111" t="s">
        <v>4170</v>
      </c>
      <c r="L14189" s="111" t="s">
        <v>704</v>
      </c>
      <c r="M14189" s="111" t="s">
        <v>729</v>
      </c>
      <c r="N14189" s="111">
        <v>0.13070000000000001</v>
      </c>
      <c r="O14189" s="114">
        <v>5.01</v>
      </c>
    </row>
    <row r="14190" spans="1:15">
      <c r="A14190" s="108"/>
      <c r="B14190" s="108"/>
      <c r="I14190" s="113">
        <f t="shared" si="0"/>
        <v>88309</v>
      </c>
      <c r="J14190" s="111">
        <v>88309</v>
      </c>
      <c r="K14190" s="111" t="s">
        <v>1803</v>
      </c>
      <c r="L14190" s="111" t="s">
        <v>708</v>
      </c>
      <c r="M14190" s="111" t="s">
        <v>710</v>
      </c>
      <c r="N14190" s="111">
        <v>0.29199999999999998</v>
      </c>
      <c r="O14190" s="114">
        <v>22.28</v>
      </c>
    </row>
    <row r="14191" spans="1:15">
      <c r="A14191" s="108"/>
      <c r="B14191" s="108"/>
      <c r="I14191" s="113">
        <f t="shared" si="0"/>
        <v>3315</v>
      </c>
      <c r="J14191" s="111">
        <v>3315</v>
      </c>
      <c r="K14191" s="111" t="s">
        <v>4171</v>
      </c>
      <c r="L14191" s="111" t="s">
        <v>723</v>
      </c>
      <c r="M14191" s="111" t="s">
        <v>702</v>
      </c>
      <c r="N14191" s="111">
        <v>9.65</v>
      </c>
      <c r="O14191" s="114">
        <v>0.56999999999999995</v>
      </c>
    </row>
    <row r="14192" spans="1:15">
      <c r="A14192" s="108"/>
      <c r="B14192" s="108"/>
      <c r="I14192" s="113">
        <f t="shared" si="0"/>
        <v>88269</v>
      </c>
      <c r="J14192" s="111">
        <v>88269</v>
      </c>
      <c r="K14192" s="111" t="s">
        <v>4172</v>
      </c>
      <c r="L14192" s="111" t="s">
        <v>708</v>
      </c>
      <c r="M14192" s="111" t="s">
        <v>702</v>
      </c>
      <c r="N14192" s="111">
        <v>0.3</v>
      </c>
      <c r="O14192" s="114">
        <v>22.17</v>
      </c>
    </row>
    <row r="14193" spans="1:15">
      <c r="A14193" s="108"/>
      <c r="B14193" s="108"/>
      <c r="I14193" s="113">
        <f t="shared" si="0"/>
        <v>88269</v>
      </c>
      <c r="J14193" s="111">
        <v>88269</v>
      </c>
      <c r="K14193" s="111" t="s">
        <v>4172</v>
      </c>
      <c r="L14193" s="111" t="s">
        <v>708</v>
      </c>
      <c r="M14193" s="111" t="s">
        <v>702</v>
      </c>
      <c r="N14193" s="111">
        <v>0.53</v>
      </c>
      <c r="O14193" s="114">
        <v>22.17</v>
      </c>
    </row>
    <row r="14194" spans="1:15">
      <c r="A14194" s="108"/>
      <c r="B14194" s="108"/>
      <c r="I14194" s="113">
        <f t="shared" si="0"/>
        <v>88269</v>
      </c>
      <c r="J14194" s="111">
        <v>88269</v>
      </c>
      <c r="K14194" s="111" t="s">
        <v>4172</v>
      </c>
      <c r="L14194" s="111" t="s">
        <v>708</v>
      </c>
      <c r="M14194" s="111" t="s">
        <v>702</v>
      </c>
      <c r="N14194" s="111">
        <v>0.66</v>
      </c>
      <c r="O14194" s="114">
        <v>22.17</v>
      </c>
    </row>
    <row r="14195" spans="1:15">
      <c r="A14195" s="108"/>
      <c r="B14195" s="108"/>
      <c r="I14195" s="113">
        <f t="shared" si="0"/>
        <v>88316</v>
      </c>
      <c r="J14195" s="111">
        <v>88316</v>
      </c>
      <c r="K14195" s="111" t="s">
        <v>709</v>
      </c>
      <c r="L14195" s="111" t="s">
        <v>708</v>
      </c>
      <c r="M14195" s="111" t="s">
        <v>710</v>
      </c>
      <c r="N14195" s="111">
        <v>0.14000000000000001</v>
      </c>
      <c r="O14195" s="114">
        <v>17.3</v>
      </c>
    </row>
    <row r="14196" spans="1:15">
      <c r="A14196" s="108"/>
      <c r="B14196" s="108"/>
      <c r="I14196" s="113">
        <f t="shared" si="0"/>
        <v>3315</v>
      </c>
      <c r="J14196" s="111">
        <v>3315</v>
      </c>
      <c r="K14196" s="111" t="s">
        <v>4171</v>
      </c>
      <c r="L14196" s="111" t="s">
        <v>723</v>
      </c>
      <c r="M14196" s="111" t="s">
        <v>702</v>
      </c>
      <c r="N14196" s="111">
        <v>17.13</v>
      </c>
      <c r="O14196" s="114">
        <v>0.56999999999999995</v>
      </c>
    </row>
    <row r="14197" spans="1:15">
      <c r="A14197" s="108"/>
      <c r="B14197" s="108"/>
      <c r="I14197" s="113">
        <f t="shared" si="0"/>
        <v>88269</v>
      </c>
      <c r="J14197" s="111">
        <v>88269</v>
      </c>
      <c r="K14197" s="111" t="s">
        <v>4172</v>
      </c>
      <c r="L14197" s="111" t="s">
        <v>708</v>
      </c>
      <c r="M14197" s="111" t="s">
        <v>702</v>
      </c>
      <c r="N14197" s="111">
        <v>0.37</v>
      </c>
      <c r="O14197" s="114">
        <v>22.17</v>
      </c>
    </row>
    <row r="14198" spans="1:15">
      <c r="A14198" s="108"/>
      <c r="B14198" s="108"/>
      <c r="I14198" s="113">
        <f t="shared" si="0"/>
        <v>88316</v>
      </c>
      <c r="J14198" s="111">
        <v>88316</v>
      </c>
      <c r="K14198" s="111" t="s">
        <v>709</v>
      </c>
      <c r="L14198" s="111" t="s">
        <v>708</v>
      </c>
      <c r="M14198" s="111" t="s">
        <v>710</v>
      </c>
      <c r="N14198" s="111">
        <v>0.08</v>
      </c>
      <c r="O14198" s="114">
        <v>17.3</v>
      </c>
    </row>
    <row r="14199" spans="1:15">
      <c r="A14199" s="108"/>
      <c r="B14199" s="108"/>
      <c r="I14199" s="113">
        <f t="shared" si="0"/>
        <v>88269</v>
      </c>
      <c r="J14199" s="111">
        <v>88269</v>
      </c>
      <c r="K14199" s="111" t="s">
        <v>4172</v>
      </c>
      <c r="L14199" s="111" t="s">
        <v>708</v>
      </c>
      <c r="M14199" s="111" t="s">
        <v>702</v>
      </c>
      <c r="N14199" s="111">
        <v>0.6</v>
      </c>
      <c r="O14199" s="114">
        <v>22.17</v>
      </c>
    </row>
    <row r="14200" spans="1:15">
      <c r="A14200" s="108"/>
      <c r="B14200" s="108"/>
      <c r="I14200" s="113">
        <f t="shared" si="0"/>
        <v>88269</v>
      </c>
      <c r="J14200" s="111">
        <v>88269</v>
      </c>
      <c r="K14200" s="111" t="s">
        <v>4172</v>
      </c>
      <c r="L14200" s="111" t="s">
        <v>708</v>
      </c>
      <c r="M14200" s="111" t="s">
        <v>702</v>
      </c>
      <c r="N14200" s="111">
        <v>0.74</v>
      </c>
      <c r="O14200" s="114">
        <v>22.17</v>
      </c>
    </row>
    <row r="14201" spans="1:15">
      <c r="A14201" s="108"/>
      <c r="B14201" s="108"/>
      <c r="I14201" s="113">
        <f t="shared" si="0"/>
        <v>88269</v>
      </c>
      <c r="J14201" s="111">
        <v>88269</v>
      </c>
      <c r="K14201" s="111" t="s">
        <v>4172</v>
      </c>
      <c r="L14201" s="111" t="s">
        <v>708</v>
      </c>
      <c r="M14201" s="111" t="s">
        <v>702</v>
      </c>
      <c r="N14201" s="111">
        <v>0.33</v>
      </c>
      <c r="O14201" s="114">
        <v>22.17</v>
      </c>
    </row>
    <row r="14202" spans="1:15">
      <c r="A14202" s="108"/>
      <c r="B14202" s="108"/>
      <c r="I14202" s="113">
        <f t="shared" si="0"/>
        <v>88316</v>
      </c>
      <c r="J14202" s="111">
        <v>88316</v>
      </c>
      <c r="K14202" s="111" t="s">
        <v>709</v>
      </c>
      <c r="L14202" s="111" t="s">
        <v>708</v>
      </c>
      <c r="M14202" s="111" t="s">
        <v>710</v>
      </c>
      <c r="N14202" s="111">
        <v>7.0000000000000007E-2</v>
      </c>
      <c r="O14202" s="114">
        <v>17.3</v>
      </c>
    </row>
    <row r="14203" spans="1:15">
      <c r="A14203" s="108"/>
      <c r="B14203" s="108"/>
      <c r="I14203" s="113">
        <f t="shared" si="0"/>
        <v>88269</v>
      </c>
      <c r="J14203" s="111">
        <v>88269</v>
      </c>
      <c r="K14203" s="111" t="s">
        <v>4172</v>
      </c>
      <c r="L14203" s="111" t="s">
        <v>708</v>
      </c>
      <c r="M14203" s="111" t="s">
        <v>702</v>
      </c>
      <c r="N14203" s="111">
        <v>0.35</v>
      </c>
      <c r="O14203" s="114">
        <v>22.17</v>
      </c>
    </row>
    <row r="14204" spans="1:15">
      <c r="A14204" s="108"/>
      <c r="B14204" s="108"/>
      <c r="I14204" s="113">
        <f t="shared" si="0"/>
        <v>88269</v>
      </c>
      <c r="J14204" s="111">
        <v>88269</v>
      </c>
      <c r="K14204" s="111" t="s">
        <v>4172</v>
      </c>
      <c r="L14204" s="111" t="s">
        <v>708</v>
      </c>
      <c r="M14204" s="111" t="s">
        <v>702</v>
      </c>
      <c r="N14204" s="111">
        <v>0.4</v>
      </c>
      <c r="O14204" s="114">
        <v>22.17</v>
      </c>
    </row>
    <row r="14205" spans="1:15">
      <c r="A14205" s="108"/>
      <c r="B14205" s="108"/>
      <c r="I14205" s="113">
        <f t="shared" si="0"/>
        <v>88269</v>
      </c>
      <c r="J14205" s="111">
        <v>88269</v>
      </c>
      <c r="K14205" s="111" t="s">
        <v>4172</v>
      </c>
      <c r="L14205" s="111" t="s">
        <v>708</v>
      </c>
      <c r="M14205" s="111" t="s">
        <v>702</v>
      </c>
      <c r="N14205" s="111">
        <v>0.43</v>
      </c>
      <c r="O14205" s="114">
        <v>22.17</v>
      </c>
    </row>
    <row r="14206" spans="1:15">
      <c r="A14206" s="108"/>
      <c r="B14206" s="108"/>
      <c r="I14206" s="113">
        <f t="shared" si="0"/>
        <v>88269</v>
      </c>
      <c r="J14206" s="111">
        <v>88269</v>
      </c>
      <c r="K14206" s="111" t="s">
        <v>4172</v>
      </c>
      <c r="L14206" s="111" t="s">
        <v>708</v>
      </c>
      <c r="M14206" s="111" t="s">
        <v>702</v>
      </c>
      <c r="N14206" s="111">
        <v>0.45</v>
      </c>
      <c r="O14206" s="114">
        <v>22.17</v>
      </c>
    </row>
    <row r="14207" spans="1:15">
      <c r="A14207" s="108"/>
      <c r="B14207" s="108"/>
      <c r="I14207" s="113">
        <f t="shared" si="0"/>
        <v>88269</v>
      </c>
      <c r="J14207" s="111">
        <v>88269</v>
      </c>
      <c r="K14207" s="111" t="s">
        <v>4172</v>
      </c>
      <c r="L14207" s="111" t="s">
        <v>708</v>
      </c>
      <c r="M14207" s="111" t="s">
        <v>702</v>
      </c>
      <c r="N14207" s="111">
        <v>0.5</v>
      </c>
      <c r="O14207" s="114">
        <v>22.17</v>
      </c>
    </row>
    <row r="14208" spans="1:15">
      <c r="A14208" s="108"/>
      <c r="B14208" s="108"/>
      <c r="I14208" s="113">
        <f t="shared" si="0"/>
        <v>88269</v>
      </c>
      <c r="J14208" s="111">
        <v>88269</v>
      </c>
      <c r="K14208" s="111" t="s">
        <v>4172</v>
      </c>
      <c r="L14208" s="111" t="s">
        <v>708</v>
      </c>
      <c r="M14208" s="111" t="s">
        <v>702</v>
      </c>
      <c r="N14208" s="111">
        <v>0.71</v>
      </c>
      <c r="O14208" s="114">
        <v>22.17</v>
      </c>
    </row>
    <row r="14209" spans="1:15">
      <c r="A14209" s="108"/>
      <c r="B14209" s="108"/>
      <c r="I14209" s="113">
        <f t="shared" si="0"/>
        <v>88269</v>
      </c>
      <c r="J14209" s="111">
        <v>88269</v>
      </c>
      <c r="K14209" s="111" t="s">
        <v>4172</v>
      </c>
      <c r="L14209" s="111" t="s">
        <v>708</v>
      </c>
      <c r="M14209" s="111" t="s">
        <v>702</v>
      </c>
      <c r="N14209" s="111">
        <v>0.78</v>
      </c>
      <c r="O14209" s="114">
        <v>22.17</v>
      </c>
    </row>
    <row r="14210" spans="1:15">
      <c r="A14210" s="108"/>
      <c r="B14210" s="108"/>
      <c r="I14210" s="113">
        <f t="shared" si="0"/>
        <v>3315</v>
      </c>
      <c r="J14210" s="111">
        <v>3315</v>
      </c>
      <c r="K14210" s="111" t="s">
        <v>4171</v>
      </c>
      <c r="L14210" s="111" t="s">
        <v>723</v>
      </c>
      <c r="M14210" s="111" t="s">
        <v>702</v>
      </c>
      <c r="N14210" s="111">
        <v>22.43</v>
      </c>
      <c r="O14210" s="114">
        <v>0.56999999999999995</v>
      </c>
    </row>
    <row r="14211" spans="1:15">
      <c r="A14211" s="108"/>
      <c r="B14211" s="108"/>
      <c r="I14211" s="113">
        <f t="shared" si="0"/>
        <v>88269</v>
      </c>
      <c r="J14211" s="111">
        <v>88269</v>
      </c>
      <c r="K14211" s="111" t="s">
        <v>4172</v>
      </c>
      <c r="L14211" s="111" t="s">
        <v>708</v>
      </c>
      <c r="M14211" s="111" t="s">
        <v>702</v>
      </c>
      <c r="N14211" s="111">
        <v>0.81</v>
      </c>
      <c r="O14211" s="114">
        <v>22.17</v>
      </c>
    </row>
    <row r="14212" spans="1:15">
      <c r="A14212" s="108"/>
      <c r="B14212" s="108"/>
      <c r="I14212" s="113">
        <f t="shared" si="0"/>
        <v>88269</v>
      </c>
      <c r="J14212" s="111">
        <v>88269</v>
      </c>
      <c r="K14212" s="111" t="s">
        <v>4172</v>
      </c>
      <c r="L14212" s="111" t="s">
        <v>708</v>
      </c>
      <c r="M14212" s="111" t="s">
        <v>702</v>
      </c>
      <c r="N14212" s="111">
        <v>0.85</v>
      </c>
      <c r="O14212" s="114">
        <v>22.17</v>
      </c>
    </row>
    <row r="14213" spans="1:15">
      <c r="A14213" s="108"/>
      <c r="B14213" s="108"/>
      <c r="I14213" s="113">
        <f t="shared" si="0"/>
        <v>87410</v>
      </c>
      <c r="J14213" s="111">
        <v>87410</v>
      </c>
      <c r="K14213" s="111" t="s">
        <v>4173</v>
      </c>
      <c r="L14213" s="111" t="s">
        <v>750</v>
      </c>
      <c r="M14213" s="111" t="s">
        <v>702</v>
      </c>
      <c r="N14213" s="111">
        <v>9.7000000000000003E-3</v>
      </c>
      <c r="O14213" s="114">
        <v>751.71</v>
      </c>
    </row>
    <row r="14214" spans="1:15">
      <c r="A14214" s="108"/>
      <c r="B14214" s="108"/>
      <c r="I14214" s="113">
        <f t="shared" si="0"/>
        <v>88269</v>
      </c>
      <c r="J14214" s="111">
        <v>88269</v>
      </c>
      <c r="K14214" s="111" t="s">
        <v>4172</v>
      </c>
      <c r="L14214" s="111" t="s">
        <v>708</v>
      </c>
      <c r="M14214" s="111" t="s">
        <v>702</v>
      </c>
      <c r="N14214" s="111">
        <v>0.36</v>
      </c>
      <c r="O14214" s="114">
        <v>22.17</v>
      </c>
    </row>
    <row r="14215" spans="1:15">
      <c r="A14215" s="108"/>
      <c r="B14215" s="108"/>
      <c r="I14215" s="113">
        <f t="shared" si="0"/>
        <v>87410</v>
      </c>
      <c r="J14215" s="111">
        <v>87410</v>
      </c>
      <c r="K14215" s="111" t="s">
        <v>4173</v>
      </c>
      <c r="L14215" s="111" t="s">
        <v>750</v>
      </c>
      <c r="M14215" s="111" t="s">
        <v>702</v>
      </c>
      <c r="N14215" s="111">
        <v>1.72E-2</v>
      </c>
      <c r="O14215" s="114">
        <v>751.71</v>
      </c>
    </row>
    <row r="14216" spans="1:15">
      <c r="A14216" s="108"/>
      <c r="B14216" s="108"/>
      <c r="I14216" s="113">
        <f t="shared" si="0"/>
        <v>88269</v>
      </c>
      <c r="J14216" s="111">
        <v>88269</v>
      </c>
      <c r="K14216" s="111" t="s">
        <v>4172</v>
      </c>
      <c r="L14216" s="111" t="s">
        <v>708</v>
      </c>
      <c r="M14216" s="111" t="s">
        <v>702</v>
      </c>
      <c r="N14216" s="111">
        <v>0.41</v>
      </c>
      <c r="O14216" s="114">
        <v>22.17</v>
      </c>
    </row>
    <row r="14217" spans="1:15">
      <c r="A14217" s="108"/>
      <c r="B14217" s="108"/>
      <c r="I14217" s="113">
        <f t="shared" si="0"/>
        <v>88269</v>
      </c>
      <c r="J14217" s="111">
        <v>88269</v>
      </c>
      <c r="K14217" s="111" t="s">
        <v>4172</v>
      </c>
      <c r="L14217" s="111" t="s">
        <v>708</v>
      </c>
      <c r="M14217" s="111" t="s">
        <v>702</v>
      </c>
      <c r="N14217" s="111">
        <v>0.48</v>
      </c>
      <c r="O14217" s="114">
        <v>22.17</v>
      </c>
    </row>
    <row r="14218" spans="1:15">
      <c r="A14218" s="108"/>
      <c r="B14218" s="108"/>
      <c r="I14218" s="113">
        <f t="shared" si="0"/>
        <v>88269</v>
      </c>
      <c r="J14218" s="111">
        <v>88269</v>
      </c>
      <c r="K14218" s="111" t="s">
        <v>4172</v>
      </c>
      <c r="L14218" s="111" t="s">
        <v>708</v>
      </c>
      <c r="M14218" s="111" t="s">
        <v>702</v>
      </c>
      <c r="N14218" s="111">
        <v>0.54</v>
      </c>
      <c r="O14218" s="114">
        <v>22.17</v>
      </c>
    </row>
    <row r="14219" spans="1:15">
      <c r="A14219" s="108"/>
      <c r="B14219" s="108"/>
      <c r="I14219" s="113">
        <f t="shared" si="0"/>
        <v>88269</v>
      </c>
      <c r="J14219" s="111">
        <v>88269</v>
      </c>
      <c r="K14219" s="111" t="s">
        <v>4172</v>
      </c>
      <c r="L14219" s="111" t="s">
        <v>708</v>
      </c>
      <c r="M14219" s="111" t="s">
        <v>702</v>
      </c>
      <c r="N14219" s="111">
        <v>0.57999999999999996</v>
      </c>
      <c r="O14219" s="114">
        <v>22.17</v>
      </c>
    </row>
    <row r="14220" spans="1:15">
      <c r="A14220" s="108"/>
      <c r="B14220" s="108"/>
      <c r="I14220" s="113">
        <f t="shared" si="0"/>
        <v>87410</v>
      </c>
      <c r="J14220" s="111">
        <v>87410</v>
      </c>
      <c r="K14220" s="111" t="s">
        <v>4173</v>
      </c>
      <c r="L14220" s="111" t="s">
        <v>750</v>
      </c>
      <c r="M14220" s="111" t="s">
        <v>702</v>
      </c>
      <c r="N14220" s="111">
        <v>2.2599999999999999E-2</v>
      </c>
      <c r="O14220" s="114">
        <v>751.71</v>
      </c>
    </row>
    <row r="14221" spans="1:15">
      <c r="A14221" s="108"/>
      <c r="B14221" s="108"/>
      <c r="I14221" s="113">
        <f t="shared" si="0"/>
        <v>88269</v>
      </c>
      <c r="J14221" s="111">
        <v>88269</v>
      </c>
      <c r="K14221" s="111" t="s">
        <v>4172</v>
      </c>
      <c r="L14221" s="111" t="s">
        <v>708</v>
      </c>
      <c r="M14221" s="111" t="s">
        <v>702</v>
      </c>
      <c r="N14221" s="111">
        <v>0.55000000000000004</v>
      </c>
      <c r="O14221" s="114">
        <v>22.17</v>
      </c>
    </row>
    <row r="14222" spans="1:15">
      <c r="A14222" s="108"/>
      <c r="B14222" s="108"/>
      <c r="I14222" s="113">
        <f t="shared" si="0"/>
        <v>88269</v>
      </c>
      <c r="J14222" s="111">
        <v>88269</v>
      </c>
      <c r="K14222" s="111" t="s">
        <v>4172</v>
      </c>
      <c r="L14222" s="111" t="s">
        <v>708</v>
      </c>
      <c r="M14222" s="111" t="s">
        <v>702</v>
      </c>
      <c r="N14222" s="111">
        <v>0.62</v>
      </c>
      <c r="O14222" s="114">
        <v>22.17</v>
      </c>
    </row>
    <row r="14223" spans="1:15">
      <c r="A14223" s="108"/>
      <c r="B14223" s="108"/>
      <c r="I14223" s="113">
        <f t="shared" si="0"/>
        <v>87292</v>
      </c>
      <c r="J14223" s="111">
        <v>87292</v>
      </c>
      <c r="K14223" s="111" t="s">
        <v>2221</v>
      </c>
      <c r="L14223" s="111" t="s">
        <v>750</v>
      </c>
      <c r="M14223" s="111" t="s">
        <v>702</v>
      </c>
      <c r="N14223" s="111">
        <v>3.7600000000000001E-2</v>
      </c>
      <c r="O14223" s="114">
        <v>299.79000000000002</v>
      </c>
    </row>
    <row r="14224" spans="1:15">
      <c r="A14224" s="108"/>
      <c r="B14224" s="108"/>
      <c r="I14224" s="113">
        <f t="shared" si="0"/>
        <v>88309</v>
      </c>
      <c r="J14224" s="111">
        <v>88309</v>
      </c>
      <c r="K14224" s="111" t="s">
        <v>1803</v>
      </c>
      <c r="L14224" s="111" t="s">
        <v>708</v>
      </c>
      <c r="M14224" s="111" t="s">
        <v>710</v>
      </c>
      <c r="N14224" s="111">
        <v>0.57999999999999996</v>
      </c>
      <c r="O14224" s="114">
        <v>22.28</v>
      </c>
    </row>
    <row r="14225" spans="1:15">
      <c r="A14225" s="108"/>
      <c r="B14225" s="108"/>
      <c r="I14225" s="113">
        <f t="shared" si="0"/>
        <v>87369</v>
      </c>
      <c r="J14225" s="111">
        <v>87369</v>
      </c>
      <c r="K14225" s="111" t="s">
        <v>3905</v>
      </c>
      <c r="L14225" s="111" t="s">
        <v>750</v>
      </c>
      <c r="M14225" s="111" t="s">
        <v>702</v>
      </c>
      <c r="N14225" s="111">
        <v>3.7600000000000001E-2</v>
      </c>
      <c r="O14225" s="114">
        <v>409.49</v>
      </c>
    </row>
    <row r="14226" spans="1:15">
      <c r="A14226" s="108"/>
      <c r="B14226" s="108"/>
      <c r="I14226" s="113">
        <f t="shared" si="0"/>
        <v>88309</v>
      </c>
      <c r="J14226" s="111">
        <v>88309</v>
      </c>
      <c r="K14226" s="111" t="s">
        <v>1803</v>
      </c>
      <c r="L14226" s="111" t="s">
        <v>708</v>
      </c>
      <c r="M14226" s="111" t="s">
        <v>710</v>
      </c>
      <c r="N14226" s="111">
        <v>0.47</v>
      </c>
      <c r="O14226" s="114">
        <v>22.28</v>
      </c>
    </row>
    <row r="14227" spans="1:15">
      <c r="A14227" s="108"/>
      <c r="B14227" s="108"/>
      <c r="I14227" s="113">
        <f t="shared" si="0"/>
        <v>88316</v>
      </c>
      <c r="J14227" s="111">
        <v>88316</v>
      </c>
      <c r="K14227" s="111" t="s">
        <v>709</v>
      </c>
      <c r="L14227" s="111" t="s">
        <v>708</v>
      </c>
      <c r="M14227" s="111" t="s">
        <v>710</v>
      </c>
      <c r="N14227" s="111">
        <v>0.17100000000000001</v>
      </c>
      <c r="O14227" s="114">
        <v>17.3</v>
      </c>
    </row>
    <row r="14228" spans="1:15">
      <c r="A14228" s="108"/>
      <c r="B14228" s="108"/>
      <c r="I14228" s="113">
        <f t="shared" si="0"/>
        <v>88309</v>
      </c>
      <c r="J14228" s="111">
        <v>88309</v>
      </c>
      <c r="K14228" s="111" t="s">
        <v>1803</v>
      </c>
      <c r="L14228" s="111" t="s">
        <v>708</v>
      </c>
      <c r="M14228" s="111" t="s">
        <v>710</v>
      </c>
      <c r="N14228" s="111">
        <v>0.43</v>
      </c>
      <c r="O14228" s="114">
        <v>22.28</v>
      </c>
    </row>
    <row r="14229" spans="1:15">
      <c r="A14229" s="108"/>
      <c r="B14229" s="108"/>
      <c r="I14229" s="113">
        <f t="shared" si="0"/>
        <v>88316</v>
      </c>
      <c r="J14229" s="111">
        <v>88316</v>
      </c>
      <c r="K14229" s="111" t="s">
        <v>709</v>
      </c>
      <c r="L14229" s="111" t="s">
        <v>708</v>
      </c>
      <c r="M14229" s="111" t="s">
        <v>710</v>
      </c>
      <c r="N14229" s="111">
        <v>0.158</v>
      </c>
      <c r="O14229" s="114">
        <v>17.3</v>
      </c>
    </row>
    <row r="14230" spans="1:15">
      <c r="A14230" s="108"/>
      <c r="B14230" s="108"/>
      <c r="I14230" s="113">
        <f t="shared" si="0"/>
        <v>88309</v>
      </c>
      <c r="J14230" s="111">
        <v>88309</v>
      </c>
      <c r="K14230" s="111" t="s">
        <v>1803</v>
      </c>
      <c r="L14230" s="111" t="s">
        <v>708</v>
      </c>
      <c r="M14230" s="111" t="s">
        <v>710</v>
      </c>
      <c r="N14230" s="111">
        <v>0.32</v>
      </c>
      <c r="O14230" s="114">
        <v>22.28</v>
      </c>
    </row>
    <row r="14231" spans="1:15">
      <c r="A14231" s="108"/>
      <c r="B14231" s="108"/>
      <c r="I14231" s="113">
        <f t="shared" si="0"/>
        <v>88316</v>
      </c>
      <c r="J14231" s="111">
        <v>88316</v>
      </c>
      <c r="K14231" s="111" t="s">
        <v>709</v>
      </c>
      <c r="L14231" s="111" t="s">
        <v>708</v>
      </c>
      <c r="M14231" s="111" t="s">
        <v>710</v>
      </c>
      <c r="N14231" s="111">
        <v>0.11799999999999999</v>
      </c>
      <c r="O14231" s="114">
        <v>17.3</v>
      </c>
    </row>
    <row r="14232" spans="1:15">
      <c r="A14232" s="108"/>
      <c r="B14232" s="108"/>
      <c r="I14232" s="113">
        <f t="shared" si="0"/>
        <v>87407</v>
      </c>
      <c r="J14232" s="111">
        <v>87407</v>
      </c>
      <c r="K14232" s="111" t="s">
        <v>4174</v>
      </c>
      <c r="L14232" s="111" t="s">
        <v>750</v>
      </c>
      <c r="M14232" s="111" t="s">
        <v>702</v>
      </c>
      <c r="N14232" s="111">
        <v>3.7600000000000001E-2</v>
      </c>
      <c r="O14232" s="131">
        <v>1095.8699999999999</v>
      </c>
    </row>
    <row r="14233" spans="1:15">
      <c r="A14233" s="108"/>
      <c r="B14233" s="108"/>
      <c r="I14233" s="113">
        <f t="shared" si="0"/>
        <v>88316</v>
      </c>
      <c r="J14233" s="111">
        <v>88316</v>
      </c>
      <c r="K14233" s="111" t="s">
        <v>709</v>
      </c>
      <c r="L14233" s="111" t="s">
        <v>708</v>
      </c>
      <c r="M14233" s="111" t="s">
        <v>710</v>
      </c>
      <c r="N14233" s="111">
        <v>5.2999999999999999E-2</v>
      </c>
      <c r="O14233" s="114">
        <v>17.3</v>
      </c>
    </row>
    <row r="14234" spans="1:15">
      <c r="A14234" s="108"/>
      <c r="B14234" s="108"/>
      <c r="I14234" s="113">
        <f t="shared" si="0"/>
        <v>88309</v>
      </c>
      <c r="J14234" s="111">
        <v>88309</v>
      </c>
      <c r="K14234" s="111" t="s">
        <v>1803</v>
      </c>
      <c r="L14234" s="111" t="s">
        <v>708</v>
      </c>
      <c r="M14234" s="111" t="s">
        <v>710</v>
      </c>
      <c r="N14234" s="111">
        <v>0.39</v>
      </c>
      <c r="O14234" s="114">
        <v>22.28</v>
      </c>
    </row>
    <row r="14235" spans="1:15">
      <c r="A14235" s="108"/>
      <c r="B14235" s="108"/>
      <c r="I14235" s="113">
        <f t="shared" si="0"/>
        <v>88309</v>
      </c>
      <c r="J14235" s="111">
        <v>88309</v>
      </c>
      <c r="K14235" s="111" t="s">
        <v>1803</v>
      </c>
      <c r="L14235" s="111" t="s">
        <v>708</v>
      </c>
      <c r="M14235" s="111" t="s">
        <v>710</v>
      </c>
      <c r="N14235" s="111">
        <v>0.28000000000000003</v>
      </c>
      <c r="O14235" s="114">
        <v>22.28</v>
      </c>
    </row>
    <row r="14236" spans="1:15">
      <c r="A14236" s="108"/>
      <c r="B14236" s="108"/>
      <c r="I14236" s="113">
        <f t="shared" si="0"/>
        <v>87407</v>
      </c>
      <c r="J14236" s="111">
        <v>87407</v>
      </c>
      <c r="K14236" s="111" t="s">
        <v>4174</v>
      </c>
      <c r="L14236" s="111" t="s">
        <v>750</v>
      </c>
      <c r="M14236" s="111" t="s">
        <v>702</v>
      </c>
      <c r="N14236" s="111">
        <v>1.1299999999999999E-2</v>
      </c>
      <c r="O14236" s="131">
        <v>1095.8699999999999</v>
      </c>
    </row>
    <row r="14237" spans="1:15">
      <c r="A14237" s="108"/>
      <c r="B14237" s="108"/>
      <c r="I14237" s="113">
        <f t="shared" si="0"/>
        <v>88309</v>
      </c>
      <c r="J14237" s="111">
        <v>88309</v>
      </c>
      <c r="K14237" s="111" t="s">
        <v>1803</v>
      </c>
      <c r="L14237" s="111" t="s">
        <v>708</v>
      </c>
      <c r="M14237" s="111" t="s">
        <v>710</v>
      </c>
      <c r="N14237" s="111">
        <v>0.2</v>
      </c>
      <c r="O14237" s="114">
        <v>22.28</v>
      </c>
    </row>
    <row r="14238" spans="1:15">
      <c r="A14238" s="108"/>
      <c r="B14238" s="108"/>
      <c r="I14238" s="113">
        <f t="shared" si="0"/>
        <v>88316</v>
      </c>
      <c r="J14238" s="111">
        <v>88316</v>
      </c>
      <c r="K14238" s="111" t="s">
        <v>709</v>
      </c>
      <c r="L14238" s="111" t="s">
        <v>708</v>
      </c>
      <c r="M14238" s="111" t="s">
        <v>710</v>
      </c>
      <c r="N14238" s="111">
        <v>2.5000000000000001E-2</v>
      </c>
      <c r="O14238" s="114">
        <v>17.3</v>
      </c>
    </row>
    <row r="14239" spans="1:15">
      <c r="A14239" s="108"/>
      <c r="B14239" s="108"/>
      <c r="I14239" s="113">
        <f t="shared" si="0"/>
        <v>87292</v>
      </c>
      <c r="J14239" s="111">
        <v>87292</v>
      </c>
      <c r="K14239" s="111" t="s">
        <v>2221</v>
      </c>
      <c r="L14239" s="111" t="s">
        <v>750</v>
      </c>
      <c r="M14239" s="111" t="s">
        <v>702</v>
      </c>
      <c r="N14239" s="111">
        <v>2.1299999999999999E-2</v>
      </c>
      <c r="O14239" s="114">
        <v>299.79000000000002</v>
      </c>
    </row>
    <row r="14240" spans="1:15">
      <c r="A14240" s="108"/>
      <c r="B14240" s="108"/>
      <c r="I14240" s="113">
        <f t="shared" si="0"/>
        <v>87369</v>
      </c>
      <c r="J14240" s="111">
        <v>87369</v>
      </c>
      <c r="K14240" s="111" t="s">
        <v>3905</v>
      </c>
      <c r="L14240" s="111" t="s">
        <v>750</v>
      </c>
      <c r="M14240" s="111" t="s">
        <v>702</v>
      </c>
      <c r="N14240" s="111">
        <v>2.1299999999999999E-2</v>
      </c>
      <c r="O14240" s="114">
        <v>409.49</v>
      </c>
    </row>
    <row r="14241" spans="1:15">
      <c r="A14241" s="108"/>
      <c r="B14241" s="108"/>
      <c r="I14241" s="113">
        <f t="shared" si="0"/>
        <v>88309</v>
      </c>
      <c r="J14241" s="111">
        <v>88309</v>
      </c>
      <c r="K14241" s="111" t="s">
        <v>1803</v>
      </c>
      <c r="L14241" s="111" t="s">
        <v>708</v>
      </c>
      <c r="M14241" s="111" t="s">
        <v>710</v>
      </c>
      <c r="N14241" s="111">
        <v>0.31</v>
      </c>
      <c r="O14241" s="114">
        <v>22.28</v>
      </c>
    </row>
    <row r="14242" spans="1:15">
      <c r="A14242" s="108"/>
      <c r="B14242" s="108"/>
      <c r="I14242" s="113">
        <f t="shared" si="0"/>
        <v>87407</v>
      </c>
      <c r="J14242" s="111">
        <v>87407</v>
      </c>
      <c r="K14242" s="111" t="s">
        <v>4174</v>
      </c>
      <c r="L14242" s="111" t="s">
        <v>750</v>
      </c>
      <c r="M14242" s="111" t="s">
        <v>702</v>
      </c>
      <c r="N14242" s="111">
        <v>2.1299999999999999E-2</v>
      </c>
      <c r="O14242" s="131">
        <v>1095.8699999999999</v>
      </c>
    </row>
    <row r="14243" spans="1:15">
      <c r="A14243" s="108"/>
      <c r="B14243" s="108"/>
      <c r="I14243" s="113">
        <f t="shared" si="0"/>
        <v>88309</v>
      </c>
      <c r="J14243" s="111">
        <v>88309</v>
      </c>
      <c r="K14243" s="111" t="s">
        <v>1803</v>
      </c>
      <c r="L14243" s="111" t="s">
        <v>708</v>
      </c>
      <c r="M14243" s="111" t="s">
        <v>710</v>
      </c>
      <c r="N14243" s="111">
        <v>0.42</v>
      </c>
      <c r="O14243" s="114">
        <v>22.28</v>
      </c>
    </row>
    <row r="14244" spans="1:15">
      <c r="A14244" s="108"/>
      <c r="B14244" s="108"/>
      <c r="I14244" s="113">
        <f t="shared" si="0"/>
        <v>88309</v>
      </c>
      <c r="J14244" s="111">
        <v>88309</v>
      </c>
      <c r="K14244" s="111" t="s">
        <v>1803</v>
      </c>
      <c r="L14244" s="111" t="s">
        <v>708</v>
      </c>
      <c r="M14244" s="111" t="s">
        <v>710</v>
      </c>
      <c r="N14244" s="111">
        <v>0.27</v>
      </c>
      <c r="O14244" s="114">
        <v>22.28</v>
      </c>
    </row>
    <row r="14245" spans="1:15">
      <c r="A14245" s="108"/>
      <c r="B14245" s="108"/>
      <c r="I14245" s="113">
        <f t="shared" si="0"/>
        <v>88309</v>
      </c>
      <c r="J14245" s="111">
        <v>88309</v>
      </c>
      <c r="K14245" s="111" t="s">
        <v>1803</v>
      </c>
      <c r="L14245" s="111" t="s">
        <v>708</v>
      </c>
      <c r="M14245" s="111" t="s">
        <v>710</v>
      </c>
      <c r="N14245" s="111">
        <v>0.16</v>
      </c>
      <c r="O14245" s="114">
        <v>22.28</v>
      </c>
    </row>
    <row r="14246" spans="1:15">
      <c r="A14246" s="108"/>
      <c r="B14246" s="108"/>
      <c r="I14246" s="113">
        <f t="shared" si="0"/>
        <v>37411</v>
      </c>
      <c r="J14246" s="111">
        <v>37411</v>
      </c>
      <c r="K14246" s="111" t="s">
        <v>4175</v>
      </c>
      <c r="L14246" s="111" t="s">
        <v>792</v>
      </c>
      <c r="M14246" s="111" t="s">
        <v>702</v>
      </c>
      <c r="N14246" s="111">
        <v>0.13880000000000001</v>
      </c>
      <c r="O14246" s="114">
        <v>13.86</v>
      </c>
    </row>
    <row r="14247" spans="1:15">
      <c r="A14247" s="108"/>
      <c r="B14247" s="108"/>
      <c r="I14247" s="113">
        <f t="shared" si="0"/>
        <v>87292</v>
      </c>
      <c r="J14247" s="111">
        <v>87292</v>
      </c>
      <c r="K14247" s="111" t="s">
        <v>2221</v>
      </c>
      <c r="L14247" s="111" t="s">
        <v>750</v>
      </c>
      <c r="M14247" s="111" t="s">
        <v>702</v>
      </c>
      <c r="N14247" s="111">
        <v>3.1399999999999997E-2</v>
      </c>
      <c r="O14247" s="114">
        <v>299.79000000000002</v>
      </c>
    </row>
    <row r="14248" spans="1:15">
      <c r="A14248" s="108"/>
      <c r="B14248" s="108"/>
      <c r="I14248" s="113">
        <f t="shared" si="0"/>
        <v>88309</v>
      </c>
      <c r="J14248" s="111">
        <v>88309</v>
      </c>
      <c r="K14248" s="111" t="s">
        <v>1803</v>
      </c>
      <c r="L14248" s="111" t="s">
        <v>708</v>
      </c>
      <c r="M14248" s="111" t="s">
        <v>710</v>
      </c>
      <c r="N14248" s="111">
        <v>0.78</v>
      </c>
      <c r="O14248" s="114">
        <v>22.28</v>
      </c>
    </row>
    <row r="14249" spans="1:15">
      <c r="A14249" s="108"/>
      <c r="B14249" s="108"/>
      <c r="I14249" s="113">
        <f t="shared" si="0"/>
        <v>87369</v>
      </c>
      <c r="J14249" s="111">
        <v>87369</v>
      </c>
      <c r="K14249" s="111" t="s">
        <v>3905</v>
      </c>
      <c r="L14249" s="111" t="s">
        <v>750</v>
      </c>
      <c r="M14249" s="111" t="s">
        <v>702</v>
      </c>
      <c r="N14249" s="111">
        <v>3.1399999999999997E-2</v>
      </c>
      <c r="O14249" s="114">
        <v>409.49</v>
      </c>
    </row>
    <row r="14250" spans="1:15">
      <c r="A14250" s="108"/>
      <c r="B14250" s="108"/>
      <c r="I14250" s="113">
        <f t="shared" si="0"/>
        <v>87407</v>
      </c>
      <c r="J14250" s="111">
        <v>87407</v>
      </c>
      <c r="K14250" s="111" t="s">
        <v>4174</v>
      </c>
      <c r="L14250" s="111" t="s">
        <v>750</v>
      </c>
      <c r="M14250" s="111" t="s">
        <v>702</v>
      </c>
      <c r="N14250" s="111">
        <v>3.1399999999999997E-2</v>
      </c>
      <c r="O14250" s="131">
        <v>1095.8699999999999</v>
      </c>
    </row>
    <row r="14251" spans="1:15">
      <c r="A14251" s="108"/>
      <c r="B14251" s="108"/>
      <c r="I14251" s="113">
        <f t="shared" si="0"/>
        <v>88309</v>
      </c>
      <c r="J14251" s="111">
        <v>88309</v>
      </c>
      <c r="K14251" s="111" t="s">
        <v>1803</v>
      </c>
      <c r="L14251" s="111" t="s">
        <v>708</v>
      </c>
      <c r="M14251" s="111" t="s">
        <v>710</v>
      </c>
      <c r="N14251" s="111">
        <v>0.65</v>
      </c>
      <c r="O14251" s="114">
        <v>22.28</v>
      </c>
    </row>
    <row r="14252" spans="1:15">
      <c r="A14252" s="108"/>
      <c r="B14252" s="108"/>
      <c r="I14252" s="113">
        <f t="shared" si="0"/>
        <v>87292</v>
      </c>
      <c r="J14252" s="111">
        <v>87292</v>
      </c>
      <c r="K14252" s="111" t="s">
        <v>2221</v>
      </c>
      <c r="L14252" s="111" t="s">
        <v>750</v>
      </c>
      <c r="M14252" s="111" t="s">
        <v>702</v>
      </c>
      <c r="N14252" s="111">
        <v>4.2099999999999999E-2</v>
      </c>
      <c r="O14252" s="114">
        <v>299.79000000000002</v>
      </c>
    </row>
    <row r="14253" spans="1:15">
      <c r="A14253" s="108"/>
      <c r="B14253" s="108"/>
      <c r="I14253" s="113">
        <f t="shared" si="0"/>
        <v>87369</v>
      </c>
      <c r="J14253" s="111">
        <v>87369</v>
      </c>
      <c r="K14253" s="111" t="s">
        <v>3905</v>
      </c>
      <c r="L14253" s="111" t="s">
        <v>750</v>
      </c>
      <c r="M14253" s="111" t="s">
        <v>702</v>
      </c>
      <c r="N14253" s="111">
        <v>4.2099999999999999E-2</v>
      </c>
      <c r="O14253" s="114">
        <v>409.49</v>
      </c>
    </row>
    <row r="14254" spans="1:15">
      <c r="A14254" s="108"/>
      <c r="B14254" s="108"/>
      <c r="I14254" s="113">
        <f t="shared" si="0"/>
        <v>87407</v>
      </c>
      <c r="J14254" s="111">
        <v>87407</v>
      </c>
      <c r="K14254" s="111" t="s">
        <v>4174</v>
      </c>
      <c r="L14254" s="111" t="s">
        <v>750</v>
      </c>
      <c r="M14254" s="111" t="s">
        <v>702</v>
      </c>
      <c r="N14254" s="111">
        <v>4.2099999999999999E-2</v>
      </c>
      <c r="O14254" s="131">
        <v>1095.8699999999999</v>
      </c>
    </row>
    <row r="14255" spans="1:15">
      <c r="A14255" s="108"/>
      <c r="B14255" s="108"/>
      <c r="I14255" s="113">
        <f t="shared" si="0"/>
        <v>87292</v>
      </c>
      <c r="J14255" s="111">
        <v>87292</v>
      </c>
      <c r="K14255" s="111" t="s">
        <v>2221</v>
      </c>
      <c r="L14255" s="111" t="s">
        <v>750</v>
      </c>
      <c r="M14255" s="111" t="s">
        <v>702</v>
      </c>
      <c r="N14255" s="111">
        <v>5.28E-2</v>
      </c>
      <c r="O14255" s="114">
        <v>299.79000000000002</v>
      </c>
    </row>
    <row r="14256" spans="1:15">
      <c r="A14256" s="108"/>
      <c r="B14256" s="108"/>
      <c r="I14256" s="113">
        <f t="shared" si="0"/>
        <v>88309</v>
      </c>
      <c r="J14256" s="111">
        <v>88309</v>
      </c>
      <c r="K14256" s="111" t="s">
        <v>1803</v>
      </c>
      <c r="L14256" s="111" t="s">
        <v>708</v>
      </c>
      <c r="M14256" s="111" t="s">
        <v>710</v>
      </c>
      <c r="N14256" s="111">
        <v>0.94</v>
      </c>
      <c r="O14256" s="114">
        <v>22.28</v>
      </c>
    </row>
    <row r="14257" spans="1:15">
      <c r="A14257" s="108"/>
      <c r="B14257" s="108"/>
      <c r="I14257" s="113">
        <f t="shared" si="0"/>
        <v>88316</v>
      </c>
      <c r="J14257" s="111">
        <v>88316</v>
      </c>
      <c r="K14257" s="111" t="s">
        <v>709</v>
      </c>
      <c r="L14257" s="111" t="s">
        <v>708</v>
      </c>
      <c r="M14257" s="111" t="s">
        <v>710</v>
      </c>
      <c r="N14257" s="111">
        <v>0.94</v>
      </c>
      <c r="O14257" s="114">
        <v>17.3</v>
      </c>
    </row>
    <row r="14258" spans="1:15">
      <c r="A14258" s="108"/>
      <c r="B14258" s="108"/>
      <c r="I14258" s="113">
        <f t="shared" si="0"/>
        <v>87369</v>
      </c>
      <c r="J14258" s="111">
        <v>87369</v>
      </c>
      <c r="K14258" s="111" t="s">
        <v>3905</v>
      </c>
      <c r="L14258" s="111" t="s">
        <v>750</v>
      </c>
      <c r="M14258" s="111" t="s">
        <v>702</v>
      </c>
      <c r="N14258" s="111">
        <v>5.28E-2</v>
      </c>
      <c r="O14258" s="114">
        <v>409.49</v>
      </c>
    </row>
    <row r="14259" spans="1:15">
      <c r="A14259" s="108"/>
      <c r="B14259" s="108"/>
      <c r="I14259" s="113">
        <f t="shared" si="0"/>
        <v>87407</v>
      </c>
      <c r="J14259" s="111">
        <v>87407</v>
      </c>
      <c r="K14259" s="111" t="s">
        <v>4174</v>
      </c>
      <c r="L14259" s="111" t="s">
        <v>750</v>
      </c>
      <c r="M14259" s="111" t="s">
        <v>702</v>
      </c>
      <c r="N14259" s="111">
        <v>5.28E-2</v>
      </c>
      <c r="O14259" s="131">
        <v>1095.8699999999999</v>
      </c>
    </row>
    <row r="14260" spans="1:15">
      <c r="A14260" s="108"/>
      <c r="B14260" s="108"/>
      <c r="I14260" s="113">
        <f t="shared" si="0"/>
        <v>88316</v>
      </c>
      <c r="J14260" s="111">
        <v>88316</v>
      </c>
      <c r="K14260" s="111" t="s">
        <v>709</v>
      </c>
      <c r="L14260" s="111" t="s">
        <v>708</v>
      </c>
      <c r="M14260" s="111" t="s">
        <v>710</v>
      </c>
      <c r="N14260" s="111">
        <v>0.81</v>
      </c>
      <c r="O14260" s="114">
        <v>17.3</v>
      </c>
    </row>
    <row r="14261" spans="1:15">
      <c r="A14261" s="108"/>
      <c r="B14261" s="108"/>
      <c r="I14261" s="113">
        <f t="shared" si="0"/>
        <v>87292</v>
      </c>
      <c r="J14261" s="111">
        <v>87292</v>
      </c>
      <c r="K14261" s="111" t="s">
        <v>2221</v>
      </c>
      <c r="L14261" s="111" t="s">
        <v>750</v>
      </c>
      <c r="M14261" s="111" t="s">
        <v>702</v>
      </c>
      <c r="N14261" s="111">
        <v>5.8099999999999999E-2</v>
      </c>
      <c r="O14261" s="114">
        <v>299.79000000000002</v>
      </c>
    </row>
    <row r="14262" spans="1:15">
      <c r="A14262" s="108"/>
      <c r="B14262" s="108"/>
      <c r="I14262" s="113">
        <f t="shared" si="0"/>
        <v>88309</v>
      </c>
      <c r="J14262" s="111">
        <v>88309</v>
      </c>
      <c r="K14262" s="111" t="s">
        <v>1803</v>
      </c>
      <c r="L14262" s="111" t="s">
        <v>708</v>
      </c>
      <c r="M14262" s="111" t="s">
        <v>710</v>
      </c>
      <c r="N14262" s="111">
        <v>1.33</v>
      </c>
      <c r="O14262" s="114">
        <v>22.28</v>
      </c>
    </row>
    <row r="14263" spans="1:15">
      <c r="A14263" s="108"/>
      <c r="B14263" s="108"/>
      <c r="I14263" s="113">
        <f t="shared" si="0"/>
        <v>87369</v>
      </c>
      <c r="J14263" s="111">
        <v>87369</v>
      </c>
      <c r="K14263" s="111" t="s">
        <v>3905</v>
      </c>
      <c r="L14263" s="111" t="s">
        <v>750</v>
      </c>
      <c r="M14263" s="111" t="s">
        <v>702</v>
      </c>
      <c r="N14263" s="111">
        <v>5.8099999999999999E-2</v>
      </c>
      <c r="O14263" s="114">
        <v>409.49</v>
      </c>
    </row>
    <row r="14264" spans="1:15">
      <c r="A14264" s="108"/>
      <c r="B14264" s="108"/>
      <c r="I14264" s="113">
        <f t="shared" si="0"/>
        <v>87407</v>
      </c>
      <c r="J14264" s="111">
        <v>87407</v>
      </c>
      <c r="K14264" s="111" t="s">
        <v>4174</v>
      </c>
      <c r="L14264" s="111" t="s">
        <v>750</v>
      </c>
      <c r="M14264" s="111" t="s">
        <v>702</v>
      </c>
      <c r="N14264" s="111">
        <v>5.8099999999999999E-2</v>
      </c>
      <c r="O14264" s="131">
        <v>1095.8699999999999</v>
      </c>
    </row>
    <row r="14265" spans="1:15">
      <c r="A14265" s="108"/>
      <c r="B14265" s="108"/>
      <c r="I14265" s="113">
        <f t="shared" si="0"/>
        <v>37411</v>
      </c>
      <c r="J14265" s="111">
        <v>37411</v>
      </c>
      <c r="K14265" s="111" t="s">
        <v>4175</v>
      </c>
      <c r="L14265" s="111" t="s">
        <v>792</v>
      </c>
      <c r="M14265" s="111" t="s">
        <v>702</v>
      </c>
      <c r="N14265" s="111">
        <v>0.15809999999999999</v>
      </c>
      <c r="O14265" s="114">
        <v>13.86</v>
      </c>
    </row>
    <row r="14266" spans="1:15">
      <c r="A14266" s="108"/>
      <c r="B14266" s="108"/>
      <c r="I14266" s="113">
        <f t="shared" si="0"/>
        <v>87292</v>
      </c>
      <c r="J14266" s="111">
        <v>87292</v>
      </c>
      <c r="K14266" s="111" t="s">
        <v>2221</v>
      </c>
      <c r="L14266" s="111" t="s">
        <v>750</v>
      </c>
      <c r="M14266" s="111" t="s">
        <v>702</v>
      </c>
      <c r="N14266" s="111">
        <v>2.93E-2</v>
      </c>
      <c r="O14266" s="114">
        <v>299.79000000000002</v>
      </c>
    </row>
    <row r="14267" spans="1:15">
      <c r="A14267" s="108"/>
      <c r="B14267" s="108"/>
      <c r="I14267" s="113">
        <f t="shared" si="0"/>
        <v>87369</v>
      </c>
      <c r="J14267" s="111">
        <v>87369</v>
      </c>
      <c r="K14267" s="111" t="s">
        <v>3905</v>
      </c>
      <c r="L14267" s="111" t="s">
        <v>750</v>
      </c>
      <c r="M14267" s="111" t="s">
        <v>702</v>
      </c>
      <c r="N14267" s="111">
        <v>2.93E-2</v>
      </c>
      <c r="O14267" s="114">
        <v>409.49</v>
      </c>
    </row>
    <row r="14268" spans="1:15">
      <c r="A14268" s="108"/>
      <c r="B14268" s="108"/>
      <c r="I14268" s="113">
        <f t="shared" si="0"/>
        <v>87407</v>
      </c>
      <c r="J14268" s="111">
        <v>87407</v>
      </c>
      <c r="K14268" s="111" t="s">
        <v>4174</v>
      </c>
      <c r="L14268" s="111" t="s">
        <v>750</v>
      </c>
      <c r="M14268" s="111" t="s">
        <v>702</v>
      </c>
      <c r="N14268" s="111">
        <v>2.93E-2</v>
      </c>
      <c r="O14268" s="131">
        <v>1095.8699999999999</v>
      </c>
    </row>
    <row r="14269" spans="1:15">
      <c r="A14269" s="108"/>
      <c r="B14269" s="108"/>
      <c r="I14269" s="113">
        <f t="shared" si="0"/>
        <v>87292</v>
      </c>
      <c r="J14269" s="111">
        <v>87292</v>
      </c>
      <c r="K14269" s="111" t="s">
        <v>2221</v>
      </c>
      <c r="L14269" s="111" t="s">
        <v>750</v>
      </c>
      <c r="M14269" s="111" t="s">
        <v>702</v>
      </c>
      <c r="N14269" s="111">
        <v>3.9300000000000002E-2</v>
      </c>
      <c r="O14269" s="114">
        <v>299.79000000000002</v>
      </c>
    </row>
    <row r="14270" spans="1:15">
      <c r="A14270" s="108"/>
      <c r="B14270" s="108"/>
      <c r="I14270" s="113">
        <f t="shared" si="0"/>
        <v>87369</v>
      </c>
      <c r="J14270" s="111">
        <v>87369</v>
      </c>
      <c r="K14270" s="111" t="s">
        <v>3905</v>
      </c>
      <c r="L14270" s="111" t="s">
        <v>750</v>
      </c>
      <c r="M14270" s="111" t="s">
        <v>702</v>
      </c>
      <c r="N14270" s="111">
        <v>3.9300000000000002E-2</v>
      </c>
      <c r="O14270" s="114">
        <v>409.49</v>
      </c>
    </row>
    <row r="14271" spans="1:15">
      <c r="A14271" s="108"/>
      <c r="B14271" s="108"/>
      <c r="I14271" s="113">
        <f t="shared" si="0"/>
        <v>87407</v>
      </c>
      <c r="J14271" s="111">
        <v>87407</v>
      </c>
      <c r="K14271" s="111" t="s">
        <v>4174</v>
      </c>
      <c r="L14271" s="111" t="s">
        <v>750</v>
      </c>
      <c r="M14271" s="111" t="s">
        <v>702</v>
      </c>
      <c r="N14271" s="111">
        <v>3.9300000000000002E-2</v>
      </c>
      <c r="O14271" s="131">
        <v>1095.8699999999999</v>
      </c>
    </row>
    <row r="14272" spans="1:15">
      <c r="A14272" s="108"/>
      <c r="B14272" s="108"/>
      <c r="I14272" s="113">
        <f t="shared" si="0"/>
        <v>87292</v>
      </c>
      <c r="J14272" s="111">
        <v>87292</v>
      </c>
      <c r="K14272" s="111" t="s">
        <v>2221</v>
      </c>
      <c r="L14272" s="111" t="s">
        <v>750</v>
      </c>
      <c r="M14272" s="111" t="s">
        <v>702</v>
      </c>
      <c r="N14272" s="111">
        <v>4.9299999999999997E-2</v>
      </c>
      <c r="O14272" s="114">
        <v>299.79000000000002</v>
      </c>
    </row>
    <row r="14273" spans="1:15">
      <c r="A14273" s="108"/>
      <c r="B14273" s="108"/>
      <c r="I14273" s="113">
        <f t="shared" si="0"/>
        <v>87369</v>
      </c>
      <c r="J14273" s="111">
        <v>87369</v>
      </c>
      <c r="K14273" s="111" t="s">
        <v>3905</v>
      </c>
      <c r="L14273" s="111" t="s">
        <v>750</v>
      </c>
      <c r="M14273" s="111" t="s">
        <v>702</v>
      </c>
      <c r="N14273" s="111">
        <v>4.9299999999999997E-2</v>
      </c>
      <c r="O14273" s="114">
        <v>409.49</v>
      </c>
    </row>
    <row r="14274" spans="1:15">
      <c r="A14274" s="108"/>
      <c r="B14274" s="108"/>
      <c r="I14274" s="113">
        <f t="shared" si="0"/>
        <v>87407</v>
      </c>
      <c r="J14274" s="111">
        <v>87407</v>
      </c>
      <c r="K14274" s="111" t="s">
        <v>4174</v>
      </c>
      <c r="L14274" s="111" t="s">
        <v>750</v>
      </c>
      <c r="M14274" s="111" t="s">
        <v>702</v>
      </c>
      <c r="N14274" s="111">
        <v>4.9299999999999997E-2</v>
      </c>
      <c r="O14274" s="131">
        <v>1095.8699999999999</v>
      </c>
    </row>
    <row r="14275" spans="1:15">
      <c r="A14275" s="108"/>
      <c r="B14275" s="108"/>
      <c r="I14275" s="113">
        <f t="shared" si="0"/>
        <v>87292</v>
      </c>
      <c r="J14275" s="111">
        <v>87292</v>
      </c>
      <c r="K14275" s="111" t="s">
        <v>2221</v>
      </c>
      <c r="L14275" s="111" t="s">
        <v>750</v>
      </c>
      <c r="M14275" s="111" t="s">
        <v>702</v>
      </c>
      <c r="N14275" s="111">
        <v>5.4300000000000001E-2</v>
      </c>
      <c r="O14275" s="114">
        <v>299.79000000000002</v>
      </c>
    </row>
    <row r="14276" spans="1:15">
      <c r="A14276" s="108"/>
      <c r="B14276" s="108"/>
      <c r="I14276" s="113">
        <f t="shared" si="0"/>
        <v>88309</v>
      </c>
      <c r="J14276" s="111">
        <v>88309</v>
      </c>
      <c r="K14276" s="111" t="s">
        <v>1803</v>
      </c>
      <c r="L14276" s="111" t="s">
        <v>708</v>
      </c>
      <c r="M14276" s="111" t="s">
        <v>710</v>
      </c>
      <c r="N14276" s="111">
        <v>0.68</v>
      </c>
      <c r="O14276" s="114">
        <v>22.28</v>
      </c>
    </row>
    <row r="14277" spans="1:15">
      <c r="A14277" s="108"/>
      <c r="B14277" s="108"/>
      <c r="I14277" s="113">
        <f t="shared" si="0"/>
        <v>87369</v>
      </c>
      <c r="J14277" s="111">
        <v>87369</v>
      </c>
      <c r="K14277" s="111" t="s">
        <v>3905</v>
      </c>
      <c r="L14277" s="111" t="s">
        <v>750</v>
      </c>
      <c r="M14277" s="111" t="s">
        <v>702</v>
      </c>
      <c r="N14277" s="111">
        <v>5.4300000000000001E-2</v>
      </c>
      <c r="O14277" s="114">
        <v>409.49</v>
      </c>
    </row>
    <row r="14278" spans="1:15">
      <c r="A14278" s="108"/>
      <c r="B14278" s="108"/>
      <c r="I14278" s="113">
        <f t="shared" si="0"/>
        <v>87407</v>
      </c>
      <c r="J14278" s="111">
        <v>87407</v>
      </c>
      <c r="K14278" s="111" t="s">
        <v>4174</v>
      </c>
      <c r="L14278" s="111" t="s">
        <v>750</v>
      </c>
      <c r="M14278" s="111" t="s">
        <v>702</v>
      </c>
      <c r="N14278" s="111">
        <v>5.4300000000000001E-2</v>
      </c>
      <c r="O14278" s="131">
        <v>1095.8699999999999</v>
      </c>
    </row>
    <row r="14279" spans="1:15">
      <c r="A14279" s="108"/>
      <c r="B14279" s="108"/>
      <c r="I14279" s="113">
        <f t="shared" si="0"/>
        <v>88316</v>
      </c>
      <c r="J14279" s="111">
        <v>88316</v>
      </c>
      <c r="K14279" s="111" t="s">
        <v>709</v>
      </c>
      <c r="L14279" s="111" t="s">
        <v>708</v>
      </c>
      <c r="M14279" s="111" t="s">
        <v>710</v>
      </c>
      <c r="N14279" s="111">
        <v>1.55</v>
      </c>
      <c r="O14279" s="114">
        <v>17.3</v>
      </c>
    </row>
    <row r="14280" spans="1:15">
      <c r="A14280" s="108"/>
      <c r="B14280" s="108"/>
      <c r="I14280" s="113">
        <f t="shared" si="0"/>
        <v>88309</v>
      </c>
      <c r="J14280" s="111">
        <v>88309</v>
      </c>
      <c r="K14280" s="111" t="s">
        <v>1803</v>
      </c>
      <c r="L14280" s="111" t="s">
        <v>708</v>
      </c>
      <c r="M14280" s="111" t="s">
        <v>710</v>
      </c>
      <c r="N14280" s="111">
        <v>1.41</v>
      </c>
      <c r="O14280" s="114">
        <v>22.28</v>
      </c>
    </row>
    <row r="14281" spans="1:15">
      <c r="A14281" s="108"/>
      <c r="B14281" s="108"/>
      <c r="I14281" s="113">
        <f t="shared" si="0"/>
        <v>88316</v>
      </c>
      <c r="J14281" s="111">
        <v>88316</v>
      </c>
      <c r="K14281" s="111" t="s">
        <v>709</v>
      </c>
      <c r="L14281" s="111" t="s">
        <v>708</v>
      </c>
      <c r="M14281" s="111" t="s">
        <v>710</v>
      </c>
      <c r="N14281" s="111">
        <v>1.41</v>
      </c>
      <c r="O14281" s="114">
        <v>17.3</v>
      </c>
    </row>
    <row r="14282" spans="1:15">
      <c r="A14282" s="108"/>
      <c r="B14282" s="108"/>
      <c r="I14282" s="113">
        <f t="shared" si="0"/>
        <v>88309</v>
      </c>
      <c r="J14282" s="111">
        <v>88309</v>
      </c>
      <c r="K14282" s="111" t="s">
        <v>1803</v>
      </c>
      <c r="L14282" s="111" t="s">
        <v>708</v>
      </c>
      <c r="M14282" s="111" t="s">
        <v>710</v>
      </c>
      <c r="N14282" s="111">
        <v>1.63</v>
      </c>
      <c r="O14282" s="114">
        <v>22.28</v>
      </c>
    </row>
    <row r="14283" spans="1:15">
      <c r="A14283" s="108"/>
      <c r="B14283" s="108"/>
      <c r="I14283" s="113">
        <f t="shared" si="0"/>
        <v>88309</v>
      </c>
      <c r="J14283" s="111">
        <v>88309</v>
      </c>
      <c r="K14283" s="111" t="s">
        <v>1803</v>
      </c>
      <c r="L14283" s="111" t="s">
        <v>708</v>
      </c>
      <c r="M14283" s="111" t="s">
        <v>710</v>
      </c>
      <c r="N14283" s="111">
        <v>1.49</v>
      </c>
      <c r="O14283" s="114">
        <v>22.28</v>
      </c>
    </row>
    <row r="14284" spans="1:15">
      <c r="A14284" s="108"/>
      <c r="B14284" s="108"/>
      <c r="I14284" s="113">
        <f t="shared" si="0"/>
        <v>88316</v>
      </c>
      <c r="J14284" s="111">
        <v>88316</v>
      </c>
      <c r="K14284" s="111" t="s">
        <v>709</v>
      </c>
      <c r="L14284" s="111" t="s">
        <v>708</v>
      </c>
      <c r="M14284" s="111" t="s">
        <v>710</v>
      </c>
      <c r="N14284" s="111">
        <v>1.49</v>
      </c>
      <c r="O14284" s="114">
        <v>17.3</v>
      </c>
    </row>
    <row r="14285" spans="1:15">
      <c r="A14285" s="108"/>
      <c r="B14285" s="108"/>
      <c r="I14285" s="113">
        <f t="shared" si="0"/>
        <v>88309</v>
      </c>
      <c r="J14285" s="111">
        <v>88309</v>
      </c>
      <c r="K14285" s="111" t="s">
        <v>1803</v>
      </c>
      <c r="L14285" s="111" t="s">
        <v>708</v>
      </c>
      <c r="M14285" s="111" t="s">
        <v>710</v>
      </c>
      <c r="N14285" s="111">
        <v>1.57</v>
      </c>
      <c r="O14285" s="114">
        <v>22.28</v>
      </c>
    </row>
    <row r="14286" spans="1:15">
      <c r="A14286" s="108"/>
      <c r="B14286" s="108"/>
      <c r="I14286" s="113">
        <f t="shared" si="0"/>
        <v>88316</v>
      </c>
      <c r="J14286" s="111">
        <v>88316</v>
      </c>
      <c r="K14286" s="111" t="s">
        <v>709</v>
      </c>
      <c r="L14286" s="111" t="s">
        <v>708</v>
      </c>
      <c r="M14286" s="111" t="s">
        <v>710</v>
      </c>
      <c r="N14286" s="111">
        <v>1.57</v>
      </c>
      <c r="O14286" s="114">
        <v>17.3</v>
      </c>
    </row>
    <row r="14287" spans="1:15">
      <c r="A14287" s="108"/>
      <c r="B14287" s="108"/>
      <c r="I14287" s="113">
        <f t="shared" si="0"/>
        <v>88309</v>
      </c>
      <c r="J14287" s="111">
        <v>88309</v>
      </c>
      <c r="K14287" s="111" t="s">
        <v>1803</v>
      </c>
      <c r="L14287" s="111" t="s">
        <v>708</v>
      </c>
      <c r="M14287" s="111" t="s">
        <v>710</v>
      </c>
      <c r="N14287" s="111">
        <v>2.63</v>
      </c>
      <c r="O14287" s="114">
        <v>22.28</v>
      </c>
    </row>
    <row r="14288" spans="1:15">
      <c r="A14288" s="108"/>
      <c r="B14288" s="108"/>
      <c r="I14288" s="113">
        <f t="shared" si="0"/>
        <v>88316</v>
      </c>
      <c r="J14288" s="111">
        <v>88316</v>
      </c>
      <c r="K14288" s="111" t="s">
        <v>709</v>
      </c>
      <c r="L14288" s="111" t="s">
        <v>708</v>
      </c>
      <c r="M14288" s="111" t="s">
        <v>710</v>
      </c>
      <c r="N14288" s="111">
        <v>2.63</v>
      </c>
      <c r="O14288" s="114">
        <v>17.3</v>
      </c>
    </row>
    <row r="14289" spans="1:15">
      <c r="A14289" s="108"/>
      <c r="B14289" s="108"/>
      <c r="I14289" s="113">
        <f t="shared" si="0"/>
        <v>88309</v>
      </c>
      <c r="J14289" s="111">
        <v>88309</v>
      </c>
      <c r="K14289" s="111" t="s">
        <v>1803</v>
      </c>
      <c r="L14289" s="111" t="s">
        <v>708</v>
      </c>
      <c r="M14289" s="111" t="s">
        <v>710</v>
      </c>
      <c r="N14289" s="111">
        <v>2.4</v>
      </c>
      <c r="O14289" s="114">
        <v>22.28</v>
      </c>
    </row>
    <row r="14290" spans="1:15">
      <c r="A14290" s="108"/>
      <c r="B14290" s="108"/>
      <c r="I14290" s="113">
        <f t="shared" si="0"/>
        <v>88316</v>
      </c>
      <c r="J14290" s="111">
        <v>88316</v>
      </c>
      <c r="K14290" s="111" t="s">
        <v>709</v>
      </c>
      <c r="L14290" s="111" t="s">
        <v>708</v>
      </c>
      <c r="M14290" s="111" t="s">
        <v>710</v>
      </c>
      <c r="N14290" s="111">
        <v>2.4</v>
      </c>
      <c r="O14290" s="114">
        <v>17.3</v>
      </c>
    </row>
    <row r="14291" spans="1:15">
      <c r="A14291" s="108"/>
      <c r="B14291" s="108"/>
      <c r="I14291" s="113">
        <f t="shared" si="0"/>
        <v>87292</v>
      </c>
      <c r="J14291" s="111">
        <v>87292</v>
      </c>
      <c r="K14291" s="111" t="s">
        <v>2221</v>
      </c>
      <c r="L14291" s="111" t="s">
        <v>750</v>
      </c>
      <c r="M14291" s="111" t="s">
        <v>702</v>
      </c>
      <c r="N14291" s="111">
        <v>3.5900000000000001E-2</v>
      </c>
      <c r="O14291" s="114">
        <v>299.79000000000002</v>
      </c>
    </row>
    <row r="14292" spans="1:15">
      <c r="A14292" s="108"/>
      <c r="B14292" s="108"/>
      <c r="I14292" s="113">
        <f t="shared" si="0"/>
        <v>88316</v>
      </c>
      <c r="J14292" s="111">
        <v>88316</v>
      </c>
      <c r="K14292" s="111" t="s">
        <v>709</v>
      </c>
      <c r="L14292" s="111" t="s">
        <v>708</v>
      </c>
      <c r="M14292" s="111" t="s">
        <v>710</v>
      </c>
      <c r="N14292" s="111">
        <v>1.0900000000000001</v>
      </c>
      <c r="O14292" s="114">
        <v>17.3</v>
      </c>
    </row>
    <row r="14293" spans="1:15">
      <c r="A14293" s="108"/>
      <c r="B14293" s="108"/>
      <c r="I14293" s="113">
        <f t="shared" si="0"/>
        <v>87369</v>
      </c>
      <c r="J14293" s="111">
        <v>87369</v>
      </c>
      <c r="K14293" s="111" t="s">
        <v>3905</v>
      </c>
      <c r="L14293" s="111" t="s">
        <v>750</v>
      </c>
      <c r="M14293" s="111" t="s">
        <v>702</v>
      </c>
      <c r="N14293" s="111">
        <v>3.5900000000000001E-2</v>
      </c>
      <c r="O14293" s="114">
        <v>409.49</v>
      </c>
    </row>
    <row r="14294" spans="1:15">
      <c r="A14294" s="108"/>
      <c r="B14294" s="108"/>
      <c r="I14294" s="113">
        <f t="shared" si="0"/>
        <v>87407</v>
      </c>
      <c r="J14294" s="111">
        <v>87407</v>
      </c>
      <c r="K14294" s="111" t="s">
        <v>4174</v>
      </c>
      <c r="L14294" s="111" t="s">
        <v>750</v>
      </c>
      <c r="M14294" s="111" t="s">
        <v>702</v>
      </c>
      <c r="N14294" s="111">
        <v>3.5900000000000001E-2</v>
      </c>
      <c r="O14294" s="131">
        <v>1095.8699999999999</v>
      </c>
    </row>
    <row r="14295" spans="1:15">
      <c r="A14295" s="108"/>
      <c r="B14295" s="108"/>
      <c r="I14295" s="113">
        <f t="shared" si="0"/>
        <v>88316</v>
      </c>
      <c r="J14295" s="111">
        <v>88316</v>
      </c>
      <c r="K14295" s="111" t="s">
        <v>709</v>
      </c>
      <c r="L14295" s="111" t="s">
        <v>708</v>
      </c>
      <c r="M14295" s="111" t="s">
        <v>710</v>
      </c>
      <c r="N14295" s="111">
        <v>0.96</v>
      </c>
      <c r="O14295" s="114">
        <v>17.3</v>
      </c>
    </row>
    <row r="14296" spans="1:15">
      <c r="A14296" s="108"/>
      <c r="B14296" s="108"/>
      <c r="I14296" s="113">
        <f t="shared" si="0"/>
        <v>87292</v>
      </c>
      <c r="J14296" s="111">
        <v>87292</v>
      </c>
      <c r="K14296" s="111" t="s">
        <v>2221</v>
      </c>
      <c r="L14296" s="111" t="s">
        <v>750</v>
      </c>
      <c r="M14296" s="111" t="s">
        <v>702</v>
      </c>
      <c r="N14296" s="111">
        <v>4.8099999999999997E-2</v>
      </c>
      <c r="O14296" s="114">
        <v>299.79000000000002</v>
      </c>
    </row>
    <row r="14297" spans="1:15">
      <c r="A14297" s="108"/>
      <c r="B14297" s="108"/>
      <c r="I14297" s="113">
        <f t="shared" si="0"/>
        <v>88309</v>
      </c>
      <c r="J14297" s="111">
        <v>88309</v>
      </c>
      <c r="K14297" s="111" t="s">
        <v>1803</v>
      </c>
      <c r="L14297" s="111" t="s">
        <v>708</v>
      </c>
      <c r="M14297" s="111" t="s">
        <v>710</v>
      </c>
      <c r="N14297" s="111">
        <v>1.17</v>
      </c>
      <c r="O14297" s="114">
        <v>22.28</v>
      </c>
    </row>
    <row r="14298" spans="1:15">
      <c r="A14298" s="108"/>
      <c r="B14298" s="108"/>
      <c r="I14298" s="113">
        <f t="shared" si="0"/>
        <v>88316</v>
      </c>
      <c r="J14298" s="111">
        <v>88316</v>
      </c>
      <c r="K14298" s="111" t="s">
        <v>709</v>
      </c>
      <c r="L14298" s="111" t="s">
        <v>708</v>
      </c>
      <c r="M14298" s="111" t="s">
        <v>710</v>
      </c>
      <c r="N14298" s="111">
        <v>1.17</v>
      </c>
      <c r="O14298" s="114">
        <v>17.3</v>
      </c>
    </row>
    <row r="14299" spans="1:15">
      <c r="A14299" s="108"/>
      <c r="B14299" s="108"/>
      <c r="I14299" s="113">
        <f t="shared" si="0"/>
        <v>87369</v>
      </c>
      <c r="J14299" s="111">
        <v>87369</v>
      </c>
      <c r="K14299" s="111" t="s">
        <v>3905</v>
      </c>
      <c r="L14299" s="111" t="s">
        <v>750</v>
      </c>
      <c r="M14299" s="111" t="s">
        <v>702</v>
      </c>
      <c r="N14299" s="111">
        <v>4.8099999999999997E-2</v>
      </c>
      <c r="O14299" s="114">
        <v>409.49</v>
      </c>
    </row>
    <row r="14300" spans="1:15">
      <c r="A14300" s="108"/>
      <c r="B14300" s="108"/>
      <c r="I14300" s="113">
        <f t="shared" si="0"/>
        <v>87407</v>
      </c>
      <c r="J14300" s="111">
        <v>87407</v>
      </c>
      <c r="K14300" s="111" t="s">
        <v>4174</v>
      </c>
      <c r="L14300" s="111" t="s">
        <v>750</v>
      </c>
      <c r="M14300" s="111" t="s">
        <v>702</v>
      </c>
      <c r="N14300" s="111">
        <v>4.8099999999999997E-2</v>
      </c>
      <c r="O14300" s="131">
        <v>1095.8699999999999</v>
      </c>
    </row>
    <row r="14301" spans="1:15">
      <c r="A14301" s="108"/>
      <c r="B14301" s="108"/>
      <c r="I14301" s="113">
        <f t="shared" si="0"/>
        <v>88309</v>
      </c>
      <c r="J14301" s="111">
        <v>88309</v>
      </c>
      <c r="K14301" s="111" t="s">
        <v>1803</v>
      </c>
      <c r="L14301" s="111" t="s">
        <v>708</v>
      </c>
      <c r="M14301" s="111" t="s">
        <v>710</v>
      </c>
      <c r="N14301" s="111">
        <v>1.04</v>
      </c>
      <c r="O14301" s="114">
        <v>22.28</v>
      </c>
    </row>
    <row r="14302" spans="1:15">
      <c r="A14302" s="108"/>
      <c r="B14302" s="108"/>
      <c r="I14302" s="113">
        <f t="shared" si="0"/>
        <v>88316</v>
      </c>
      <c r="J14302" s="111">
        <v>88316</v>
      </c>
      <c r="K14302" s="111" t="s">
        <v>709</v>
      </c>
      <c r="L14302" s="111" t="s">
        <v>708</v>
      </c>
      <c r="M14302" s="111" t="s">
        <v>710</v>
      </c>
      <c r="N14302" s="111">
        <v>1.04</v>
      </c>
      <c r="O14302" s="114">
        <v>17.3</v>
      </c>
    </row>
    <row r="14303" spans="1:15">
      <c r="A14303" s="108"/>
      <c r="B14303" s="108"/>
      <c r="I14303" s="113">
        <f t="shared" si="0"/>
        <v>36887</v>
      </c>
      <c r="J14303" s="111">
        <v>36887</v>
      </c>
      <c r="K14303" s="111" t="s">
        <v>4176</v>
      </c>
      <c r="L14303" s="111" t="s">
        <v>792</v>
      </c>
      <c r="M14303" s="111" t="s">
        <v>702</v>
      </c>
      <c r="N14303" s="111">
        <v>0.67</v>
      </c>
      <c r="O14303" s="114">
        <v>15.05</v>
      </c>
    </row>
    <row r="14304" spans="1:15">
      <c r="A14304" s="108"/>
      <c r="B14304" s="108"/>
      <c r="I14304" s="113">
        <f t="shared" si="0"/>
        <v>87389</v>
      </c>
      <c r="J14304" s="111">
        <v>87389</v>
      </c>
      <c r="K14304" s="111" t="s">
        <v>4177</v>
      </c>
      <c r="L14304" s="111" t="s">
        <v>750</v>
      </c>
      <c r="M14304" s="111" t="s">
        <v>702</v>
      </c>
      <c r="N14304" s="111">
        <v>3.4700000000000002E-2</v>
      </c>
      <c r="O14304" s="131">
        <v>2971.9</v>
      </c>
    </row>
    <row r="14305" spans="1:15">
      <c r="A14305" s="108"/>
      <c r="B14305" s="108"/>
      <c r="I14305" s="113">
        <f t="shared" si="0"/>
        <v>88309</v>
      </c>
      <c r="J14305" s="111">
        <v>88309</v>
      </c>
      <c r="K14305" s="111" t="s">
        <v>1803</v>
      </c>
      <c r="L14305" s="111" t="s">
        <v>708</v>
      </c>
      <c r="M14305" s="111" t="s">
        <v>710</v>
      </c>
      <c r="N14305" s="111">
        <v>0.47499999999999998</v>
      </c>
      <c r="O14305" s="114">
        <v>22.28</v>
      </c>
    </row>
    <row r="14306" spans="1:15">
      <c r="A14306" s="108"/>
      <c r="B14306" s="108"/>
      <c r="I14306" s="113">
        <f t="shared" si="0"/>
        <v>88316</v>
      </c>
      <c r="J14306" s="111">
        <v>88316</v>
      </c>
      <c r="K14306" s="111" t="s">
        <v>709</v>
      </c>
      <c r="L14306" s="111" t="s">
        <v>708</v>
      </c>
      <c r="M14306" s="111" t="s">
        <v>710</v>
      </c>
      <c r="N14306" s="111">
        <v>0.35599999999999998</v>
      </c>
      <c r="O14306" s="114">
        <v>17.3</v>
      </c>
    </row>
    <row r="14307" spans="1:15">
      <c r="A14307" s="108"/>
      <c r="B14307" s="108"/>
      <c r="I14307" s="113">
        <f t="shared" si="0"/>
        <v>36887</v>
      </c>
      <c r="J14307" s="111">
        <v>36887</v>
      </c>
      <c r="K14307" s="111" t="s">
        <v>4176</v>
      </c>
      <c r="L14307" s="111" t="s">
        <v>792</v>
      </c>
      <c r="M14307" s="111" t="s">
        <v>702</v>
      </c>
      <c r="N14307" s="111">
        <v>0.19</v>
      </c>
      <c r="O14307" s="114">
        <v>15.05</v>
      </c>
    </row>
    <row r="14308" spans="1:15">
      <c r="A14308" s="108"/>
      <c r="B14308" s="108"/>
      <c r="I14308" s="113">
        <f t="shared" si="0"/>
        <v>87389</v>
      </c>
      <c r="J14308" s="111">
        <v>87389</v>
      </c>
      <c r="K14308" s="111" t="s">
        <v>4177</v>
      </c>
      <c r="L14308" s="111" t="s">
        <v>750</v>
      </c>
      <c r="M14308" s="111" t="s">
        <v>702</v>
      </c>
      <c r="N14308" s="111">
        <v>2.4199999999999999E-2</v>
      </c>
      <c r="O14308" s="131">
        <v>2971.9</v>
      </c>
    </row>
    <row r="14309" spans="1:15">
      <c r="A14309" s="108"/>
      <c r="B14309" s="108"/>
      <c r="I14309" s="113">
        <f t="shared" si="0"/>
        <v>88309</v>
      </c>
      <c r="J14309" s="111">
        <v>88309</v>
      </c>
      <c r="K14309" s="111" t="s">
        <v>1803</v>
      </c>
      <c r="L14309" s="111" t="s">
        <v>708</v>
      </c>
      <c r="M14309" s="111" t="s">
        <v>710</v>
      </c>
      <c r="N14309" s="111">
        <v>0.39500000000000002</v>
      </c>
      <c r="O14309" s="114">
        <v>22.28</v>
      </c>
    </row>
    <row r="14310" spans="1:15">
      <c r="A14310" s="108"/>
      <c r="B14310" s="108"/>
      <c r="I14310" s="113">
        <f t="shared" si="0"/>
        <v>88316</v>
      </c>
      <c r="J14310" s="111">
        <v>88316</v>
      </c>
      <c r="K14310" s="111" t="s">
        <v>709</v>
      </c>
      <c r="L14310" s="111" t="s">
        <v>708</v>
      </c>
      <c r="M14310" s="111" t="s">
        <v>710</v>
      </c>
      <c r="N14310" s="111">
        <v>0.29599999999999999</v>
      </c>
      <c r="O14310" s="114">
        <v>17.3</v>
      </c>
    </row>
    <row r="14311" spans="1:15">
      <c r="A14311" s="108"/>
      <c r="B14311" s="108"/>
      <c r="I14311" s="113">
        <f t="shared" si="0"/>
        <v>87404</v>
      </c>
      <c r="J14311" s="111">
        <v>87404</v>
      </c>
      <c r="K14311" s="111" t="s">
        <v>4178</v>
      </c>
      <c r="L14311" s="111" t="s">
        <v>750</v>
      </c>
      <c r="M14311" s="111" t="s">
        <v>702</v>
      </c>
      <c r="N14311" s="111">
        <v>3.3799999999999997E-2</v>
      </c>
      <c r="O14311" s="131">
        <v>3090.25</v>
      </c>
    </row>
    <row r="14312" spans="1:15">
      <c r="A14312" s="108"/>
      <c r="B14312" s="108"/>
      <c r="I14312" s="113">
        <f t="shared" si="0"/>
        <v>88309</v>
      </c>
      <c r="J14312" s="111">
        <v>88309</v>
      </c>
      <c r="K14312" s="111" t="s">
        <v>1803</v>
      </c>
      <c r="L14312" s="111" t="s">
        <v>708</v>
      </c>
      <c r="M14312" s="111" t="s">
        <v>710</v>
      </c>
      <c r="N14312" s="111">
        <v>0.39200000000000002</v>
      </c>
      <c r="O14312" s="114">
        <v>22.28</v>
      </c>
    </row>
    <row r="14313" spans="1:15">
      <c r="A14313" s="108"/>
      <c r="B14313" s="108"/>
      <c r="I14313" s="113">
        <f t="shared" si="0"/>
        <v>87404</v>
      </c>
      <c r="J14313" s="111">
        <v>87404</v>
      </c>
      <c r="K14313" s="111" t="s">
        <v>4178</v>
      </c>
      <c r="L14313" s="111" t="s">
        <v>750</v>
      </c>
      <c r="M14313" s="111" t="s">
        <v>702</v>
      </c>
      <c r="N14313" s="111">
        <v>2.3599999999999999E-2</v>
      </c>
      <c r="O14313" s="131">
        <v>3090.25</v>
      </c>
    </row>
    <row r="14314" spans="1:15">
      <c r="A14314" s="108"/>
      <c r="B14314" s="108"/>
      <c r="I14314" s="113">
        <f t="shared" si="0"/>
        <v>88309</v>
      </c>
      <c r="J14314" s="111">
        <v>88309</v>
      </c>
      <c r="K14314" s="111" t="s">
        <v>1803</v>
      </c>
      <c r="L14314" s="111" t="s">
        <v>708</v>
      </c>
      <c r="M14314" s="111" t="s">
        <v>710</v>
      </c>
      <c r="N14314" s="111">
        <v>0.312</v>
      </c>
      <c r="O14314" s="114">
        <v>22.28</v>
      </c>
    </row>
    <row r="14315" spans="1:15">
      <c r="A14315" s="108"/>
      <c r="B14315" s="108"/>
      <c r="I14315" s="113">
        <f t="shared" si="0"/>
        <v>36887</v>
      </c>
      <c r="J14315" s="111">
        <v>36887</v>
      </c>
      <c r="K14315" s="111" t="s">
        <v>4176</v>
      </c>
      <c r="L14315" s="111" t="s">
        <v>792</v>
      </c>
      <c r="M14315" s="111" t="s">
        <v>702</v>
      </c>
      <c r="N14315" s="111">
        <v>0.86</v>
      </c>
      <c r="O14315" s="114">
        <v>15.05</v>
      </c>
    </row>
    <row r="14316" spans="1:15">
      <c r="A14316" s="108"/>
      <c r="B14316" s="108"/>
      <c r="I14316" s="113">
        <f t="shared" si="0"/>
        <v>88309</v>
      </c>
      <c r="J14316" s="111">
        <v>88309</v>
      </c>
      <c r="K14316" s="111" t="s">
        <v>1803</v>
      </c>
      <c r="L14316" s="111" t="s">
        <v>708</v>
      </c>
      <c r="M14316" s="111" t="s">
        <v>710</v>
      </c>
      <c r="N14316" s="111">
        <v>0.59899999999999998</v>
      </c>
      <c r="O14316" s="114">
        <v>22.28</v>
      </c>
    </row>
    <row r="14317" spans="1:15">
      <c r="A14317" s="108"/>
      <c r="B14317" s="108"/>
      <c r="I14317" s="113">
        <f t="shared" si="0"/>
        <v>36887</v>
      </c>
      <c r="J14317" s="111">
        <v>36887</v>
      </c>
      <c r="K14317" s="111" t="s">
        <v>4176</v>
      </c>
      <c r="L14317" s="111" t="s">
        <v>792</v>
      </c>
      <c r="M14317" s="111" t="s">
        <v>702</v>
      </c>
      <c r="N14317" s="111">
        <v>0.23</v>
      </c>
      <c r="O14317" s="114">
        <v>15.05</v>
      </c>
    </row>
    <row r="14318" spans="1:15">
      <c r="A14318" s="108"/>
      <c r="B14318" s="108"/>
      <c r="I14318" s="113">
        <f t="shared" si="0"/>
        <v>88316</v>
      </c>
      <c r="J14318" s="111">
        <v>88316</v>
      </c>
      <c r="K14318" s="111" t="s">
        <v>709</v>
      </c>
      <c r="L14318" s="111" t="s">
        <v>708</v>
      </c>
      <c r="M14318" s="111" t="s">
        <v>710</v>
      </c>
      <c r="N14318" s="111">
        <v>0.39</v>
      </c>
      <c r="O14318" s="114">
        <v>17.3</v>
      </c>
    </row>
    <row r="14319" spans="1:15">
      <c r="A14319" s="108"/>
      <c r="B14319" s="108"/>
      <c r="I14319" s="113">
        <f t="shared" si="0"/>
        <v>88309</v>
      </c>
      <c r="J14319" s="111">
        <v>88309</v>
      </c>
      <c r="K14319" s="111" t="s">
        <v>1803</v>
      </c>
      <c r="L14319" s="111" t="s">
        <v>708</v>
      </c>
      <c r="M14319" s="111" t="s">
        <v>710</v>
      </c>
      <c r="N14319" s="111">
        <v>0.51700000000000002</v>
      </c>
      <c r="O14319" s="114">
        <v>22.28</v>
      </c>
    </row>
    <row r="14320" spans="1:15">
      <c r="A14320" s="108"/>
      <c r="B14320" s="108"/>
      <c r="I14320" s="113">
        <f t="shared" si="0"/>
        <v>88309</v>
      </c>
      <c r="J14320" s="111">
        <v>88309</v>
      </c>
      <c r="K14320" s="111" t="s">
        <v>1803</v>
      </c>
      <c r="L14320" s="111" t="s">
        <v>708</v>
      </c>
      <c r="M14320" s="111" t="s">
        <v>710</v>
      </c>
      <c r="N14320" s="111">
        <v>0.92100000000000004</v>
      </c>
      <c r="O14320" s="114">
        <v>22.28</v>
      </c>
    </row>
    <row r="14321" spans="1:15">
      <c r="A14321" s="108"/>
      <c r="B14321" s="108"/>
      <c r="I14321" s="113">
        <f t="shared" si="0"/>
        <v>88309</v>
      </c>
      <c r="J14321" s="111">
        <v>88309</v>
      </c>
      <c r="K14321" s="111" t="s">
        <v>1803</v>
      </c>
      <c r="L14321" s="111" t="s">
        <v>708</v>
      </c>
      <c r="M14321" s="111" t="s">
        <v>710</v>
      </c>
      <c r="N14321" s="111">
        <v>0.84099999999999997</v>
      </c>
      <c r="O14321" s="114">
        <v>22.28</v>
      </c>
    </row>
    <row r="14322" spans="1:15">
      <c r="A14322" s="108"/>
      <c r="B14322" s="108"/>
      <c r="I14322" s="113">
        <f t="shared" si="0"/>
        <v>88316</v>
      </c>
      <c r="J14322" s="111">
        <v>88316</v>
      </c>
      <c r="K14322" s="111" t="s">
        <v>709</v>
      </c>
      <c r="L14322" s="111" t="s">
        <v>708</v>
      </c>
      <c r="M14322" s="111" t="s">
        <v>710</v>
      </c>
      <c r="N14322" s="111">
        <v>0.63100000000000001</v>
      </c>
      <c r="O14322" s="114">
        <v>17.3</v>
      </c>
    </row>
    <row r="14323" spans="1:15">
      <c r="A14323" s="108"/>
      <c r="B14323" s="108"/>
      <c r="I14323" s="113">
        <f t="shared" si="0"/>
        <v>88309</v>
      </c>
      <c r="J14323" s="111">
        <v>88309</v>
      </c>
      <c r="K14323" s="111" t="s">
        <v>1803</v>
      </c>
      <c r="L14323" s="111" t="s">
        <v>708</v>
      </c>
      <c r="M14323" s="111" t="s">
        <v>710</v>
      </c>
      <c r="N14323" s="111">
        <v>0.83799999999999997</v>
      </c>
      <c r="O14323" s="114">
        <v>22.28</v>
      </c>
    </row>
    <row r="14324" spans="1:15">
      <c r="A14324" s="108"/>
      <c r="B14324" s="108"/>
      <c r="I14324" s="113">
        <f t="shared" si="0"/>
        <v>87389</v>
      </c>
      <c r="J14324" s="111">
        <v>87389</v>
      </c>
      <c r="K14324" s="111" t="s">
        <v>4177</v>
      </c>
      <c r="L14324" s="111" t="s">
        <v>750</v>
      </c>
      <c r="M14324" s="111" t="s">
        <v>702</v>
      </c>
      <c r="N14324" s="111">
        <v>3.7100000000000001E-2</v>
      </c>
      <c r="O14324" s="131">
        <v>2971.9</v>
      </c>
    </row>
    <row r="14325" spans="1:15">
      <c r="A14325" s="108"/>
      <c r="B14325" s="108"/>
      <c r="I14325" s="113">
        <f t="shared" si="0"/>
        <v>88309</v>
      </c>
      <c r="J14325" s="111">
        <v>88309</v>
      </c>
      <c r="K14325" s="111" t="s">
        <v>1803</v>
      </c>
      <c r="L14325" s="111" t="s">
        <v>708</v>
      </c>
      <c r="M14325" s="111" t="s">
        <v>710</v>
      </c>
      <c r="N14325" s="111">
        <v>0.59199999999999997</v>
      </c>
      <c r="O14325" s="114">
        <v>22.28</v>
      </c>
    </row>
    <row r="14326" spans="1:15">
      <c r="A14326" s="108"/>
      <c r="B14326" s="108"/>
      <c r="I14326" s="113">
        <f t="shared" si="0"/>
        <v>88316</v>
      </c>
      <c r="J14326" s="111">
        <v>88316</v>
      </c>
      <c r="K14326" s="111" t="s">
        <v>709</v>
      </c>
      <c r="L14326" s="111" t="s">
        <v>708</v>
      </c>
      <c r="M14326" s="111" t="s">
        <v>710</v>
      </c>
      <c r="N14326" s="111">
        <v>0.44400000000000001</v>
      </c>
      <c r="O14326" s="114">
        <v>17.3</v>
      </c>
    </row>
    <row r="14327" spans="1:15">
      <c r="A14327" s="108"/>
      <c r="B14327" s="108"/>
      <c r="I14327" s="113">
        <f t="shared" si="0"/>
        <v>87389</v>
      </c>
      <c r="J14327" s="111">
        <v>87389</v>
      </c>
      <c r="K14327" s="111" t="s">
        <v>4177</v>
      </c>
      <c r="L14327" s="111" t="s">
        <v>750</v>
      </c>
      <c r="M14327" s="111" t="s">
        <v>702</v>
      </c>
      <c r="N14327" s="111">
        <v>2.6599999999999999E-2</v>
      </c>
      <c r="O14327" s="131">
        <v>2971.9</v>
      </c>
    </row>
    <row r="14328" spans="1:15">
      <c r="A14328" s="108"/>
      <c r="B14328" s="108"/>
      <c r="I14328" s="113">
        <f t="shared" si="0"/>
        <v>87404</v>
      </c>
      <c r="J14328" s="111">
        <v>87404</v>
      </c>
      <c r="K14328" s="111" t="s">
        <v>4178</v>
      </c>
      <c r="L14328" s="111" t="s">
        <v>750</v>
      </c>
      <c r="M14328" s="111" t="s">
        <v>702</v>
      </c>
      <c r="N14328" s="111">
        <v>3.6200000000000003E-2</v>
      </c>
      <c r="O14328" s="131">
        <v>3090.25</v>
      </c>
    </row>
    <row r="14329" spans="1:15">
      <c r="A14329" s="108"/>
      <c r="B14329" s="108"/>
      <c r="I14329" s="113">
        <f t="shared" si="0"/>
        <v>87404</v>
      </c>
      <c r="J14329" s="111">
        <v>87404</v>
      </c>
      <c r="K14329" s="111" t="s">
        <v>4178</v>
      </c>
      <c r="L14329" s="111" t="s">
        <v>750</v>
      </c>
      <c r="M14329" s="111" t="s">
        <v>702</v>
      </c>
      <c r="N14329" s="111">
        <v>2.5999999999999999E-2</v>
      </c>
      <c r="O14329" s="131">
        <v>3090.25</v>
      </c>
    </row>
    <row r="14330" spans="1:15">
      <c r="A14330" s="108"/>
      <c r="B14330" s="108"/>
      <c r="I14330" s="113">
        <f t="shared" si="0"/>
        <v>88316</v>
      </c>
      <c r="J14330" s="111">
        <v>88316</v>
      </c>
      <c r="K14330" s="111" t="s">
        <v>709</v>
      </c>
      <c r="L14330" s="111" t="s">
        <v>708</v>
      </c>
      <c r="M14330" s="111" t="s">
        <v>710</v>
      </c>
      <c r="N14330" s="111">
        <v>0.53700000000000003</v>
      </c>
      <c r="O14330" s="114">
        <v>17.3</v>
      </c>
    </row>
    <row r="14331" spans="1:15">
      <c r="A14331" s="108"/>
      <c r="B14331" s="108"/>
      <c r="I14331" s="113">
        <f t="shared" si="0"/>
        <v>88316</v>
      </c>
      <c r="J14331" s="111">
        <v>88316</v>
      </c>
      <c r="K14331" s="111" t="s">
        <v>709</v>
      </c>
      <c r="L14331" s="111" t="s">
        <v>708</v>
      </c>
      <c r="M14331" s="111" t="s">
        <v>710</v>
      </c>
      <c r="N14331" s="111">
        <v>0.47799999999999998</v>
      </c>
      <c r="O14331" s="114">
        <v>17.3</v>
      </c>
    </row>
    <row r="14332" spans="1:15">
      <c r="A14332" s="108"/>
      <c r="B14332" s="108"/>
      <c r="I14332" s="113">
        <f t="shared" si="0"/>
        <v>88309</v>
      </c>
      <c r="J14332" s="111">
        <v>88309</v>
      </c>
      <c r="K14332" s="111" t="s">
        <v>1803</v>
      </c>
      <c r="L14332" s="111" t="s">
        <v>708</v>
      </c>
      <c r="M14332" s="111" t="s">
        <v>710</v>
      </c>
      <c r="N14332" s="111">
        <v>0.63400000000000001</v>
      </c>
      <c r="O14332" s="114">
        <v>22.28</v>
      </c>
    </row>
    <row r="14333" spans="1:15">
      <c r="A14333" s="108"/>
      <c r="B14333" s="108"/>
      <c r="I14333" s="113">
        <f t="shared" si="0"/>
        <v>88309</v>
      </c>
      <c r="J14333" s="111">
        <v>88309</v>
      </c>
      <c r="K14333" s="111" t="s">
        <v>1803</v>
      </c>
      <c r="L14333" s="111" t="s">
        <v>708</v>
      </c>
      <c r="M14333" s="111" t="s">
        <v>710</v>
      </c>
      <c r="N14333" s="111">
        <v>0.55400000000000005</v>
      </c>
      <c r="O14333" s="114">
        <v>22.28</v>
      </c>
    </row>
    <row r="14334" spans="1:15">
      <c r="A14334" s="108"/>
      <c r="B14334" s="108"/>
      <c r="I14334" s="113">
        <f t="shared" si="0"/>
        <v>88309</v>
      </c>
      <c r="J14334" s="111">
        <v>88309</v>
      </c>
      <c r="K14334" s="111" t="s">
        <v>1803</v>
      </c>
      <c r="L14334" s="111" t="s">
        <v>708</v>
      </c>
      <c r="M14334" s="111" t="s">
        <v>710</v>
      </c>
      <c r="N14334" s="111">
        <v>1.038</v>
      </c>
      <c r="O14334" s="114">
        <v>22.28</v>
      </c>
    </row>
    <row r="14335" spans="1:15">
      <c r="A14335" s="108"/>
      <c r="B14335" s="108"/>
      <c r="I14335" s="113">
        <f t="shared" si="0"/>
        <v>88316</v>
      </c>
      <c r="J14335" s="111">
        <v>88316</v>
      </c>
      <c r="K14335" s="111" t="s">
        <v>709</v>
      </c>
      <c r="L14335" s="111" t="s">
        <v>708</v>
      </c>
      <c r="M14335" s="111" t="s">
        <v>710</v>
      </c>
      <c r="N14335" s="111">
        <v>0.77900000000000003</v>
      </c>
      <c r="O14335" s="114">
        <v>17.3</v>
      </c>
    </row>
    <row r="14336" spans="1:15">
      <c r="A14336" s="108"/>
      <c r="B14336" s="108"/>
      <c r="I14336" s="113">
        <f t="shared" si="0"/>
        <v>88309</v>
      </c>
      <c r="J14336" s="111">
        <v>88309</v>
      </c>
      <c r="K14336" s="111" t="s">
        <v>1803</v>
      </c>
      <c r="L14336" s="111" t="s">
        <v>708</v>
      </c>
      <c r="M14336" s="111" t="s">
        <v>710</v>
      </c>
      <c r="N14336" s="111">
        <v>0.95899999999999996</v>
      </c>
      <c r="O14336" s="114">
        <v>22.28</v>
      </c>
    </row>
    <row r="14337" spans="1:15">
      <c r="A14337" s="108"/>
      <c r="B14337" s="108"/>
      <c r="I14337" s="113">
        <f t="shared" si="0"/>
        <v>88316</v>
      </c>
      <c r="J14337" s="111">
        <v>88316</v>
      </c>
      <c r="K14337" s="111" t="s">
        <v>709</v>
      </c>
      <c r="L14337" s="111" t="s">
        <v>708</v>
      </c>
      <c r="M14337" s="111" t="s">
        <v>710</v>
      </c>
      <c r="N14337" s="111">
        <v>0.71899999999999997</v>
      </c>
      <c r="O14337" s="114">
        <v>17.3</v>
      </c>
    </row>
    <row r="14338" spans="1:15">
      <c r="A14338" s="108"/>
      <c r="B14338" s="108"/>
      <c r="I14338" s="113">
        <f t="shared" si="0"/>
        <v>88309</v>
      </c>
      <c r="J14338" s="111">
        <v>88309</v>
      </c>
      <c r="K14338" s="111" t="s">
        <v>1803</v>
      </c>
      <c r="L14338" s="111" t="s">
        <v>708</v>
      </c>
      <c r="M14338" s="111" t="s">
        <v>710</v>
      </c>
      <c r="N14338" s="111">
        <v>0.95599999999999996</v>
      </c>
      <c r="O14338" s="114">
        <v>22.28</v>
      </c>
    </row>
    <row r="14339" spans="1:15">
      <c r="A14339" s="108"/>
      <c r="B14339" s="108"/>
      <c r="I14339" s="113">
        <f t="shared" si="0"/>
        <v>88309</v>
      </c>
      <c r="J14339" s="111">
        <v>88309</v>
      </c>
      <c r="K14339" s="111" t="s">
        <v>1803</v>
      </c>
      <c r="L14339" s="111" t="s">
        <v>708</v>
      </c>
      <c r="M14339" s="111" t="s">
        <v>710</v>
      </c>
      <c r="N14339" s="111">
        <v>0.876</v>
      </c>
      <c r="O14339" s="114">
        <v>22.28</v>
      </c>
    </row>
    <row r="14340" spans="1:15">
      <c r="A14340" s="108"/>
      <c r="B14340" s="108"/>
      <c r="I14340" s="113">
        <f t="shared" si="0"/>
        <v>36887</v>
      </c>
      <c r="J14340" s="111">
        <v>36887</v>
      </c>
      <c r="K14340" s="111" t="s">
        <v>4176</v>
      </c>
      <c r="L14340" s="111" t="s">
        <v>792</v>
      </c>
      <c r="M14340" s="111" t="s">
        <v>702</v>
      </c>
      <c r="N14340" s="111">
        <v>0.09</v>
      </c>
      <c r="O14340" s="114">
        <v>15.05</v>
      </c>
    </row>
    <row r="14341" spans="1:15">
      <c r="A14341" s="108"/>
      <c r="B14341" s="108"/>
      <c r="I14341" s="113">
        <f t="shared" si="0"/>
        <v>88309</v>
      </c>
      <c r="J14341" s="111">
        <v>88309</v>
      </c>
      <c r="K14341" s="111" t="s">
        <v>1803</v>
      </c>
      <c r="L14341" s="111" t="s">
        <v>708</v>
      </c>
      <c r="M14341" s="111" t="s">
        <v>710</v>
      </c>
      <c r="N14341" s="111">
        <v>0.67800000000000005</v>
      </c>
      <c r="O14341" s="114">
        <v>22.28</v>
      </c>
    </row>
    <row r="14342" spans="1:15">
      <c r="A14342" s="108"/>
      <c r="B14342" s="108"/>
      <c r="I14342" s="113">
        <f t="shared" si="0"/>
        <v>88316</v>
      </c>
      <c r="J14342" s="111">
        <v>88316</v>
      </c>
      <c r="K14342" s="111" t="s">
        <v>709</v>
      </c>
      <c r="L14342" s="111" t="s">
        <v>708</v>
      </c>
      <c r="M14342" s="111" t="s">
        <v>710</v>
      </c>
      <c r="N14342" s="111">
        <v>0.50900000000000001</v>
      </c>
      <c r="O14342" s="114">
        <v>17.3</v>
      </c>
    </row>
    <row r="14343" spans="1:15">
      <c r="A14343" s="108"/>
      <c r="B14343" s="108"/>
      <c r="I14343" s="113">
        <f t="shared" si="0"/>
        <v>88309</v>
      </c>
      <c r="J14343" s="111">
        <v>88309</v>
      </c>
      <c r="K14343" s="111" t="s">
        <v>1803</v>
      </c>
      <c r="L14343" s="111" t="s">
        <v>708</v>
      </c>
      <c r="M14343" s="111" t="s">
        <v>710</v>
      </c>
      <c r="N14343" s="111">
        <v>0.94199999999999995</v>
      </c>
      <c r="O14343" s="114">
        <v>22.28</v>
      </c>
    </row>
    <row r="14344" spans="1:15">
      <c r="A14344" s="108"/>
      <c r="B14344" s="108"/>
      <c r="I14344" s="113">
        <f t="shared" si="0"/>
        <v>87527</v>
      </c>
      <c r="J14344" s="111">
        <v>87527</v>
      </c>
      <c r="K14344" s="111" t="s">
        <v>4179</v>
      </c>
      <c r="L14344" s="111" t="s">
        <v>792</v>
      </c>
      <c r="M14344" s="111" t="s">
        <v>702</v>
      </c>
      <c r="N14344" s="111">
        <v>0.2298</v>
      </c>
      <c r="O14344" s="114">
        <v>27.84</v>
      </c>
    </row>
    <row r="14345" spans="1:15">
      <c r="A14345" s="108"/>
      <c r="B14345" s="108"/>
      <c r="I14345" s="113">
        <f t="shared" si="0"/>
        <v>87529</v>
      </c>
      <c r="J14345" s="111">
        <v>87529</v>
      </c>
      <c r="K14345" s="111" t="s">
        <v>4180</v>
      </c>
      <c r="L14345" s="111" t="s">
        <v>792</v>
      </c>
      <c r="M14345" s="111" t="s">
        <v>702</v>
      </c>
      <c r="N14345" s="111">
        <v>0.7349</v>
      </c>
      <c r="O14345" s="114">
        <v>24.69</v>
      </c>
    </row>
    <row r="14346" spans="1:15">
      <c r="A14346" s="108"/>
      <c r="B14346" s="108"/>
      <c r="I14346" s="113">
        <f t="shared" si="0"/>
        <v>87531</v>
      </c>
      <c r="J14346" s="111">
        <v>87531</v>
      </c>
      <c r="K14346" s="111" t="s">
        <v>4181</v>
      </c>
      <c r="L14346" s="111" t="s">
        <v>792</v>
      </c>
      <c r="M14346" s="111" t="s">
        <v>702</v>
      </c>
      <c r="N14346" s="111">
        <v>3.5299999999999998E-2</v>
      </c>
      <c r="O14346" s="114">
        <v>23.58</v>
      </c>
    </row>
    <row r="14347" spans="1:15">
      <c r="A14347" s="108"/>
      <c r="B14347" s="108"/>
      <c r="I14347" s="113">
        <f t="shared" si="0"/>
        <v>87411</v>
      </c>
      <c r="J14347" s="111">
        <v>87411</v>
      </c>
      <c r="K14347" s="111" t="s">
        <v>4182</v>
      </c>
      <c r="L14347" s="111" t="s">
        <v>792</v>
      </c>
      <c r="M14347" s="111" t="s">
        <v>702</v>
      </c>
      <c r="N14347" s="111">
        <v>0.23330000000000001</v>
      </c>
      <c r="O14347" s="114">
        <v>13.18</v>
      </c>
    </row>
    <row r="14348" spans="1:15">
      <c r="A14348" s="108"/>
      <c r="B14348" s="108"/>
      <c r="I14348" s="113">
        <f t="shared" si="0"/>
        <v>87412</v>
      </c>
      <c r="J14348" s="111">
        <v>87412</v>
      </c>
      <c r="K14348" s="111" t="s">
        <v>4183</v>
      </c>
      <c r="L14348" s="111" t="s">
        <v>792</v>
      </c>
      <c r="M14348" s="111" t="s">
        <v>702</v>
      </c>
      <c r="N14348" s="111">
        <v>0.50409999999999999</v>
      </c>
      <c r="O14348" s="114">
        <v>19.149999999999999</v>
      </c>
    </row>
    <row r="14349" spans="1:15">
      <c r="A14349" s="108"/>
      <c r="B14349" s="108"/>
      <c r="I14349" s="113">
        <f t="shared" si="0"/>
        <v>87413</v>
      </c>
      <c r="J14349" s="111">
        <v>87413</v>
      </c>
      <c r="K14349" s="111" t="s">
        <v>4184</v>
      </c>
      <c r="L14349" s="111" t="s">
        <v>792</v>
      </c>
      <c r="M14349" s="111" t="s">
        <v>702</v>
      </c>
      <c r="N14349" s="111">
        <v>0.2626</v>
      </c>
      <c r="O14349" s="114">
        <v>22.55</v>
      </c>
    </row>
    <row r="14350" spans="1:15">
      <c r="A14350" s="108"/>
      <c r="B14350" s="108"/>
      <c r="I14350" s="113">
        <f t="shared" si="0"/>
        <v>87527</v>
      </c>
      <c r="J14350" s="111">
        <v>87527</v>
      </c>
      <c r="K14350" s="111" t="s">
        <v>4179</v>
      </c>
      <c r="L14350" s="111" t="s">
        <v>792</v>
      </c>
      <c r="M14350" s="111" t="s">
        <v>702</v>
      </c>
      <c r="N14350" s="111">
        <v>0.11210000000000001</v>
      </c>
      <c r="O14350" s="114">
        <v>27.84</v>
      </c>
    </row>
    <row r="14351" spans="1:15">
      <c r="A14351" s="108"/>
      <c r="B14351" s="108"/>
      <c r="I14351" s="113">
        <f t="shared" si="0"/>
        <v>87529</v>
      </c>
      <c r="J14351" s="111">
        <v>87529</v>
      </c>
      <c r="K14351" s="111" t="s">
        <v>4180</v>
      </c>
      <c r="L14351" s="111" t="s">
        <v>792</v>
      </c>
      <c r="M14351" s="111" t="s">
        <v>702</v>
      </c>
      <c r="N14351" s="111">
        <v>0.7339</v>
      </c>
      <c r="O14351" s="114">
        <v>24.69</v>
      </c>
    </row>
    <row r="14352" spans="1:15">
      <c r="A14352" s="108"/>
      <c r="B14352" s="108"/>
      <c r="I14352" s="113">
        <f t="shared" si="0"/>
        <v>87531</v>
      </c>
      <c r="J14352" s="111">
        <v>87531</v>
      </c>
      <c r="K14352" s="111" t="s">
        <v>4181</v>
      </c>
      <c r="L14352" s="111" t="s">
        <v>792</v>
      </c>
      <c r="M14352" s="111" t="s">
        <v>702</v>
      </c>
      <c r="N14352" s="111">
        <v>0.154</v>
      </c>
      <c r="O14352" s="114">
        <v>23.58</v>
      </c>
    </row>
    <row r="14353" spans="1:15">
      <c r="A14353" s="108"/>
      <c r="B14353" s="108"/>
      <c r="I14353" s="113">
        <f t="shared" si="0"/>
        <v>88316</v>
      </c>
      <c r="J14353" s="111">
        <v>88316</v>
      </c>
      <c r="K14353" s="111" t="s">
        <v>709</v>
      </c>
      <c r="L14353" s="111" t="s">
        <v>708</v>
      </c>
      <c r="M14353" s="111" t="s">
        <v>710</v>
      </c>
      <c r="N14353" s="111">
        <v>0.24299999999999999</v>
      </c>
      <c r="O14353" s="114">
        <v>17.3</v>
      </c>
    </row>
    <row r="14354" spans="1:15">
      <c r="A14354" s="108"/>
      <c r="B14354" s="108"/>
      <c r="I14354" s="113">
        <f t="shared" si="0"/>
        <v>36881</v>
      </c>
      <c r="J14354" s="111">
        <v>36881</v>
      </c>
      <c r="K14354" s="111" t="s">
        <v>4185</v>
      </c>
      <c r="L14354" s="111" t="s">
        <v>792</v>
      </c>
      <c r="M14354" s="111" t="s">
        <v>702</v>
      </c>
      <c r="N14354" s="111">
        <v>1.1599999999999999</v>
      </c>
      <c r="O14354" s="114">
        <v>175.74</v>
      </c>
    </row>
    <row r="14355" spans="1:15">
      <c r="A14355" s="108"/>
      <c r="B14355" s="108"/>
      <c r="I14355" s="113">
        <f t="shared" si="0"/>
        <v>37596</v>
      </c>
      <c r="J14355" s="111">
        <v>37596</v>
      </c>
      <c r="K14355" s="111" t="s">
        <v>4186</v>
      </c>
      <c r="L14355" s="111" t="s">
        <v>723</v>
      </c>
      <c r="M14355" s="111" t="s">
        <v>702</v>
      </c>
      <c r="N14355" s="111">
        <v>7.69</v>
      </c>
      <c r="O14355" s="114">
        <v>1.76</v>
      </c>
    </row>
    <row r="14356" spans="1:15">
      <c r="A14356" s="108"/>
      <c r="B14356" s="108"/>
      <c r="I14356" s="113">
        <f t="shared" si="0"/>
        <v>88256</v>
      </c>
      <c r="J14356" s="111">
        <v>88256</v>
      </c>
      <c r="K14356" s="111" t="s">
        <v>4116</v>
      </c>
      <c r="L14356" s="111" t="s">
        <v>708</v>
      </c>
      <c r="M14356" s="111" t="s">
        <v>702</v>
      </c>
      <c r="N14356" s="111">
        <v>1.29</v>
      </c>
      <c r="O14356" s="114">
        <v>22.2</v>
      </c>
    </row>
    <row r="14357" spans="1:15">
      <c r="A14357" s="108"/>
      <c r="B14357" s="108"/>
      <c r="I14357" s="113">
        <f t="shared" si="0"/>
        <v>36881</v>
      </c>
      <c r="J14357" s="111">
        <v>36881</v>
      </c>
      <c r="K14357" s="111" t="s">
        <v>4185</v>
      </c>
      <c r="L14357" s="111" t="s">
        <v>792</v>
      </c>
      <c r="M14357" s="111" t="s">
        <v>702</v>
      </c>
      <c r="N14357" s="111">
        <v>1.0900000000000001</v>
      </c>
      <c r="O14357" s="114">
        <v>175.74</v>
      </c>
    </row>
    <row r="14358" spans="1:15">
      <c r="A14358" s="108"/>
      <c r="B14358" s="108"/>
      <c r="I14358" s="113">
        <f t="shared" si="0"/>
        <v>88256</v>
      </c>
      <c r="J14358" s="111">
        <v>88256</v>
      </c>
      <c r="K14358" s="111" t="s">
        <v>4116</v>
      </c>
      <c r="L14358" s="111" t="s">
        <v>708</v>
      </c>
      <c r="M14358" s="111" t="s">
        <v>702</v>
      </c>
      <c r="N14358" s="111">
        <v>1.03</v>
      </c>
      <c r="O14358" s="114">
        <v>22.2</v>
      </c>
    </row>
    <row r="14359" spans="1:15">
      <c r="A14359" s="108"/>
      <c r="B14359" s="108"/>
      <c r="I14359" s="113">
        <f t="shared" si="0"/>
        <v>88256</v>
      </c>
      <c r="J14359" s="111">
        <v>88256</v>
      </c>
      <c r="K14359" s="111" t="s">
        <v>4116</v>
      </c>
      <c r="L14359" s="111" t="s">
        <v>708</v>
      </c>
      <c r="M14359" s="111" t="s">
        <v>702</v>
      </c>
      <c r="N14359" s="111">
        <v>1.38</v>
      </c>
      <c r="O14359" s="114">
        <v>22.2</v>
      </c>
    </row>
    <row r="14360" spans="1:15">
      <c r="A14360" s="108"/>
      <c r="B14360" s="108"/>
      <c r="I14360" s="113">
        <f t="shared" si="0"/>
        <v>88316</v>
      </c>
      <c r="J14360" s="111">
        <v>88316</v>
      </c>
      <c r="K14360" s="111" t="s">
        <v>709</v>
      </c>
      <c r="L14360" s="111" t="s">
        <v>708</v>
      </c>
      <c r="M14360" s="111" t="s">
        <v>710</v>
      </c>
      <c r="N14360" s="111">
        <v>0.69</v>
      </c>
      <c r="O14360" s="114">
        <v>17.3</v>
      </c>
    </row>
    <row r="14361" spans="1:15">
      <c r="A14361" s="108"/>
      <c r="B14361" s="108"/>
      <c r="I14361" s="113">
        <f t="shared" si="0"/>
        <v>36881</v>
      </c>
      <c r="J14361" s="111">
        <v>36881</v>
      </c>
      <c r="K14361" s="111" t="s">
        <v>4185</v>
      </c>
      <c r="L14361" s="111" t="s">
        <v>792</v>
      </c>
      <c r="M14361" s="111" t="s">
        <v>702</v>
      </c>
      <c r="N14361" s="111">
        <v>1.33</v>
      </c>
      <c r="O14361" s="114">
        <v>175.74</v>
      </c>
    </row>
    <row r="14362" spans="1:15">
      <c r="A14362" s="108"/>
      <c r="B14362" s="108"/>
      <c r="I14362" s="113">
        <f t="shared" si="0"/>
        <v>88256</v>
      </c>
      <c r="J14362" s="111">
        <v>88256</v>
      </c>
      <c r="K14362" s="111" t="s">
        <v>4116</v>
      </c>
      <c r="L14362" s="111" t="s">
        <v>708</v>
      </c>
      <c r="M14362" s="111" t="s">
        <v>702</v>
      </c>
      <c r="N14362" s="111">
        <v>1.7</v>
      </c>
      <c r="O14362" s="114">
        <v>22.2</v>
      </c>
    </row>
    <row r="14363" spans="1:15">
      <c r="A14363" s="108"/>
      <c r="B14363" s="108"/>
      <c r="I14363" s="113">
        <f t="shared" si="0"/>
        <v>536</v>
      </c>
      <c r="J14363" s="111">
        <v>536</v>
      </c>
      <c r="K14363" s="111" t="s">
        <v>4187</v>
      </c>
      <c r="L14363" s="111" t="s">
        <v>792</v>
      </c>
      <c r="M14363" s="111" t="s">
        <v>710</v>
      </c>
      <c r="N14363" s="111">
        <v>1.06</v>
      </c>
      <c r="O14363" s="114">
        <v>17.37</v>
      </c>
    </row>
    <row r="14364" spans="1:15">
      <c r="A14364" s="108"/>
      <c r="B14364" s="108"/>
      <c r="I14364" s="113">
        <f t="shared" si="0"/>
        <v>34357</v>
      </c>
      <c r="J14364" s="111">
        <v>34357</v>
      </c>
      <c r="K14364" s="111" t="s">
        <v>4115</v>
      </c>
      <c r="L14364" s="111" t="s">
        <v>723</v>
      </c>
      <c r="M14364" s="111" t="s">
        <v>702</v>
      </c>
      <c r="N14364" s="111">
        <v>0.42</v>
      </c>
      <c r="O14364" s="114">
        <v>2.93</v>
      </c>
    </row>
    <row r="14365" spans="1:15">
      <c r="A14365" s="108"/>
      <c r="B14365" s="108"/>
      <c r="I14365" s="113">
        <f t="shared" si="0"/>
        <v>88256</v>
      </c>
      <c r="J14365" s="111">
        <v>88256</v>
      </c>
      <c r="K14365" s="111" t="s">
        <v>4116</v>
      </c>
      <c r="L14365" s="111" t="s">
        <v>708</v>
      </c>
      <c r="M14365" s="111" t="s">
        <v>702</v>
      </c>
      <c r="N14365" s="111">
        <v>0.72</v>
      </c>
      <c r="O14365" s="114">
        <v>22.2</v>
      </c>
    </row>
    <row r="14366" spans="1:15">
      <c r="A14366" s="108"/>
      <c r="B14366" s="108"/>
      <c r="I14366" s="113">
        <f t="shared" si="0"/>
        <v>536</v>
      </c>
      <c r="J14366" s="111">
        <v>536</v>
      </c>
      <c r="K14366" s="111" t="s">
        <v>4187</v>
      </c>
      <c r="L14366" s="111" t="s">
        <v>792</v>
      </c>
      <c r="M14366" s="111" t="s">
        <v>710</v>
      </c>
      <c r="N14366" s="111">
        <v>1.05</v>
      </c>
      <c r="O14366" s="114">
        <v>17.37</v>
      </c>
    </row>
    <row r="14367" spans="1:15">
      <c r="A14367" s="108"/>
      <c r="B14367" s="108"/>
      <c r="I14367" s="113">
        <f t="shared" si="0"/>
        <v>88316</v>
      </c>
      <c r="J14367" s="111">
        <v>88316</v>
      </c>
      <c r="K14367" s="111" t="s">
        <v>709</v>
      </c>
      <c r="L14367" s="111" t="s">
        <v>708</v>
      </c>
      <c r="M14367" s="111" t="s">
        <v>710</v>
      </c>
      <c r="N14367" s="111">
        <v>0.28999999999999998</v>
      </c>
      <c r="O14367" s="114">
        <v>17.3</v>
      </c>
    </row>
    <row r="14368" spans="1:15">
      <c r="A14368" s="108"/>
      <c r="B14368" s="108"/>
      <c r="I14368" s="113">
        <f t="shared" si="0"/>
        <v>88256</v>
      </c>
      <c r="J14368" s="111">
        <v>88256</v>
      </c>
      <c r="K14368" s="111" t="s">
        <v>4116</v>
      </c>
      <c r="L14368" s="111" t="s">
        <v>708</v>
      </c>
      <c r="M14368" s="111" t="s">
        <v>702</v>
      </c>
      <c r="N14368" s="111">
        <v>0.8</v>
      </c>
      <c r="O14368" s="114">
        <v>22.2</v>
      </c>
    </row>
    <row r="14369" spans="1:15">
      <c r="A14369" s="108"/>
      <c r="B14369" s="108"/>
      <c r="I14369" s="113">
        <f t="shared" si="0"/>
        <v>536</v>
      </c>
      <c r="J14369" s="111">
        <v>536</v>
      </c>
      <c r="K14369" s="111" t="s">
        <v>4187</v>
      </c>
      <c r="L14369" s="111" t="s">
        <v>792</v>
      </c>
      <c r="M14369" s="111" t="s">
        <v>710</v>
      </c>
      <c r="N14369" s="111">
        <v>1.08</v>
      </c>
      <c r="O14369" s="114">
        <v>17.37</v>
      </c>
    </row>
    <row r="14370" spans="1:15">
      <c r="A14370" s="108"/>
      <c r="B14370" s="108"/>
      <c r="I14370" s="113">
        <f t="shared" si="0"/>
        <v>34357</v>
      </c>
      <c r="J14370" s="111">
        <v>34357</v>
      </c>
      <c r="K14370" s="111" t="s">
        <v>4115</v>
      </c>
      <c r="L14370" s="111" t="s">
        <v>723</v>
      </c>
      <c r="M14370" s="111" t="s">
        <v>702</v>
      </c>
      <c r="N14370" s="111">
        <v>0.28999999999999998</v>
      </c>
      <c r="O14370" s="114">
        <v>2.93</v>
      </c>
    </row>
    <row r="14371" spans="1:15">
      <c r="A14371" s="108"/>
      <c r="B14371" s="108"/>
      <c r="I14371" s="113">
        <f t="shared" si="0"/>
        <v>88256</v>
      </c>
      <c r="J14371" s="111">
        <v>88256</v>
      </c>
      <c r="K14371" s="111" t="s">
        <v>4116</v>
      </c>
      <c r="L14371" s="111" t="s">
        <v>708</v>
      </c>
      <c r="M14371" s="111" t="s">
        <v>702</v>
      </c>
      <c r="N14371" s="111">
        <v>0.86</v>
      </c>
      <c r="O14371" s="114">
        <v>22.2</v>
      </c>
    </row>
    <row r="14372" spans="1:15">
      <c r="A14372" s="108"/>
      <c r="B14372" s="108"/>
      <c r="I14372" s="113">
        <f t="shared" si="0"/>
        <v>536</v>
      </c>
      <c r="J14372" s="111">
        <v>536</v>
      </c>
      <c r="K14372" s="111" t="s">
        <v>4187</v>
      </c>
      <c r="L14372" s="111" t="s">
        <v>792</v>
      </c>
      <c r="M14372" s="111" t="s">
        <v>710</v>
      </c>
      <c r="N14372" s="111">
        <v>1.07</v>
      </c>
      <c r="O14372" s="114">
        <v>17.37</v>
      </c>
    </row>
    <row r="14373" spans="1:15">
      <c r="A14373" s="108"/>
      <c r="B14373" s="108"/>
      <c r="I14373" s="113">
        <f t="shared" si="0"/>
        <v>536</v>
      </c>
      <c r="J14373" s="111">
        <v>536</v>
      </c>
      <c r="K14373" s="111" t="s">
        <v>4187</v>
      </c>
      <c r="L14373" s="111" t="s">
        <v>792</v>
      </c>
      <c r="M14373" s="111" t="s">
        <v>710</v>
      </c>
      <c r="N14373" s="111">
        <v>1.0900000000000001</v>
      </c>
      <c r="O14373" s="114">
        <v>17.37</v>
      </c>
    </row>
    <row r="14374" spans="1:15">
      <c r="A14374" s="108"/>
      <c r="B14374" s="108"/>
      <c r="I14374" s="113">
        <f t="shared" si="0"/>
        <v>34357</v>
      </c>
      <c r="J14374" s="111">
        <v>34357</v>
      </c>
      <c r="K14374" s="111" t="s">
        <v>4115</v>
      </c>
      <c r="L14374" s="111" t="s">
        <v>723</v>
      </c>
      <c r="M14374" s="111" t="s">
        <v>702</v>
      </c>
      <c r="N14374" s="111">
        <v>0.22</v>
      </c>
      <c r="O14374" s="114">
        <v>2.93</v>
      </c>
    </row>
    <row r="14375" spans="1:15">
      <c r="A14375" s="108"/>
      <c r="B14375" s="108"/>
      <c r="I14375" s="113">
        <f t="shared" si="0"/>
        <v>88256</v>
      </c>
      <c r="J14375" s="111">
        <v>88256</v>
      </c>
      <c r="K14375" s="111" t="s">
        <v>4116</v>
      </c>
      <c r="L14375" s="111" t="s">
        <v>708</v>
      </c>
      <c r="M14375" s="111" t="s">
        <v>702</v>
      </c>
      <c r="N14375" s="111">
        <v>0.97</v>
      </c>
      <c r="O14375" s="114">
        <v>22.2</v>
      </c>
    </row>
    <row r="14376" spans="1:15">
      <c r="A14376" s="108"/>
      <c r="B14376" s="108"/>
      <c r="I14376" s="113">
        <f t="shared" si="0"/>
        <v>88256</v>
      </c>
      <c r="J14376" s="111">
        <v>88256</v>
      </c>
      <c r="K14376" s="111" t="s">
        <v>4116</v>
      </c>
      <c r="L14376" s="111" t="s">
        <v>708</v>
      </c>
      <c r="M14376" s="111" t="s">
        <v>702</v>
      </c>
      <c r="N14376" s="111">
        <v>0.66</v>
      </c>
      <c r="O14376" s="114">
        <v>22.2</v>
      </c>
    </row>
    <row r="14377" spans="1:15">
      <c r="A14377" s="108"/>
      <c r="B14377" s="108"/>
      <c r="I14377" s="113">
        <f t="shared" si="0"/>
        <v>88256</v>
      </c>
      <c r="J14377" s="111">
        <v>88256</v>
      </c>
      <c r="K14377" s="111" t="s">
        <v>4116</v>
      </c>
      <c r="L14377" s="111" t="s">
        <v>708</v>
      </c>
      <c r="M14377" s="111" t="s">
        <v>702</v>
      </c>
      <c r="N14377" s="111">
        <v>1.02</v>
      </c>
      <c r="O14377" s="114">
        <v>22.2</v>
      </c>
    </row>
    <row r="14378" spans="1:15">
      <c r="A14378" s="108"/>
      <c r="B14378" s="108"/>
      <c r="I14378" s="113">
        <f t="shared" si="0"/>
        <v>88256</v>
      </c>
      <c r="J14378" s="111">
        <v>88256</v>
      </c>
      <c r="K14378" s="111" t="s">
        <v>4116</v>
      </c>
      <c r="L14378" s="111" t="s">
        <v>708</v>
      </c>
      <c r="M14378" s="111" t="s">
        <v>702</v>
      </c>
      <c r="N14378" s="111">
        <v>0.91</v>
      </c>
      <c r="O14378" s="114">
        <v>22.2</v>
      </c>
    </row>
    <row r="14379" spans="1:15">
      <c r="A14379" s="108"/>
      <c r="B14379" s="108"/>
      <c r="I14379" s="113">
        <f t="shared" si="0"/>
        <v>4396</v>
      </c>
      <c r="J14379" s="111">
        <v>4396</v>
      </c>
      <c r="K14379" s="111" t="s">
        <v>4188</v>
      </c>
      <c r="L14379" s="111" t="s">
        <v>792</v>
      </c>
      <c r="M14379" s="111" t="s">
        <v>710</v>
      </c>
      <c r="N14379" s="111">
        <v>1.1599999999999999</v>
      </c>
      <c r="O14379" s="114">
        <v>196.67</v>
      </c>
    </row>
    <row r="14380" spans="1:15">
      <c r="A14380" s="108"/>
      <c r="B14380" s="108"/>
      <c r="I14380" s="113">
        <f t="shared" si="0"/>
        <v>37596</v>
      </c>
      <c r="J14380" s="111">
        <v>37596</v>
      </c>
      <c r="K14380" s="111" t="s">
        <v>4186</v>
      </c>
      <c r="L14380" s="111" t="s">
        <v>723</v>
      </c>
      <c r="M14380" s="111" t="s">
        <v>702</v>
      </c>
      <c r="N14380" s="111">
        <v>9.84</v>
      </c>
      <c r="O14380" s="114">
        <v>1.76</v>
      </c>
    </row>
    <row r="14381" spans="1:15">
      <c r="A14381" s="108"/>
      <c r="B14381" s="108"/>
      <c r="I14381" s="113">
        <f t="shared" si="0"/>
        <v>4396</v>
      </c>
      <c r="J14381" s="111">
        <v>4396</v>
      </c>
      <c r="K14381" s="111" t="s">
        <v>4188</v>
      </c>
      <c r="L14381" s="111" t="s">
        <v>792</v>
      </c>
      <c r="M14381" s="111" t="s">
        <v>710</v>
      </c>
      <c r="N14381" s="111">
        <v>1.0900000000000001</v>
      </c>
      <c r="O14381" s="114">
        <v>196.67</v>
      </c>
    </row>
    <row r="14382" spans="1:15">
      <c r="A14382" s="108"/>
      <c r="B14382" s="108"/>
      <c r="I14382" s="113">
        <f t="shared" si="0"/>
        <v>4396</v>
      </c>
      <c r="J14382" s="111">
        <v>4396</v>
      </c>
      <c r="K14382" s="111" t="s">
        <v>4188</v>
      </c>
      <c r="L14382" s="111" t="s">
        <v>792</v>
      </c>
      <c r="M14382" s="111" t="s">
        <v>710</v>
      </c>
      <c r="N14382" s="111">
        <v>1.33</v>
      </c>
      <c r="O14382" s="114">
        <v>196.67</v>
      </c>
    </row>
    <row r="14383" spans="1:15">
      <c r="A14383" s="108"/>
      <c r="B14383" s="108"/>
      <c r="I14383" s="113">
        <f t="shared" si="0"/>
        <v>87264</v>
      </c>
      <c r="J14383" s="111">
        <v>87264</v>
      </c>
      <c r="K14383" s="111" t="s">
        <v>4189</v>
      </c>
      <c r="L14383" s="111" t="s">
        <v>792</v>
      </c>
      <c r="M14383" s="111" t="s">
        <v>702</v>
      </c>
      <c r="N14383" s="111">
        <v>0.67959999999999998</v>
      </c>
      <c r="O14383" s="114">
        <v>44.62</v>
      </c>
    </row>
    <row r="14384" spans="1:15">
      <c r="A14384" s="108"/>
      <c r="B14384" s="108"/>
      <c r="I14384" s="113">
        <f t="shared" si="0"/>
        <v>87265</v>
      </c>
      <c r="J14384" s="111">
        <v>87265</v>
      </c>
      <c r="K14384" s="111" t="s">
        <v>4190</v>
      </c>
      <c r="L14384" s="111" t="s">
        <v>792</v>
      </c>
      <c r="M14384" s="111" t="s">
        <v>702</v>
      </c>
      <c r="N14384" s="111">
        <v>7.0400000000000004E-2</v>
      </c>
      <c r="O14384" s="114">
        <v>37.770000000000003</v>
      </c>
    </row>
    <row r="14385" spans="1:15">
      <c r="A14385" s="108"/>
      <c r="B14385" s="108"/>
      <c r="I14385" s="113">
        <f t="shared" si="0"/>
        <v>87266</v>
      </c>
      <c r="J14385" s="111">
        <v>87266</v>
      </c>
      <c r="K14385" s="111" t="s">
        <v>4191</v>
      </c>
      <c r="L14385" s="111" t="s">
        <v>792</v>
      </c>
      <c r="M14385" s="111" t="s">
        <v>702</v>
      </c>
      <c r="N14385" s="111">
        <v>0.1583</v>
      </c>
      <c r="O14385" s="114">
        <v>47.09</v>
      </c>
    </row>
    <row r="14386" spans="1:15">
      <c r="A14386" s="108"/>
      <c r="B14386" s="108"/>
      <c r="I14386" s="113">
        <f t="shared" si="0"/>
        <v>87267</v>
      </c>
      <c r="J14386" s="111">
        <v>87267</v>
      </c>
      <c r="K14386" s="111" t="s">
        <v>4192</v>
      </c>
      <c r="L14386" s="111" t="s">
        <v>792</v>
      </c>
      <c r="M14386" s="111" t="s">
        <v>702</v>
      </c>
      <c r="N14386" s="111">
        <v>9.1700000000000004E-2</v>
      </c>
      <c r="O14386" s="114">
        <v>44.01</v>
      </c>
    </row>
    <row r="14387" spans="1:15">
      <c r="A14387" s="108"/>
      <c r="B14387" s="108"/>
      <c r="I14387" s="113">
        <f t="shared" si="0"/>
        <v>87264</v>
      </c>
      <c r="J14387" s="111">
        <v>87264</v>
      </c>
      <c r="K14387" s="111" t="s">
        <v>4189</v>
      </c>
      <c r="L14387" s="111" t="s">
        <v>792</v>
      </c>
      <c r="M14387" s="111" t="s">
        <v>702</v>
      </c>
      <c r="N14387" s="111">
        <v>0.46739999999999998</v>
      </c>
      <c r="O14387" s="114">
        <v>44.62</v>
      </c>
    </row>
    <row r="14388" spans="1:15">
      <c r="A14388" s="108"/>
      <c r="B14388" s="108"/>
      <c r="I14388" s="113">
        <f t="shared" si="0"/>
        <v>87265</v>
      </c>
      <c r="J14388" s="111">
        <v>87265</v>
      </c>
      <c r="K14388" s="111" t="s">
        <v>4190</v>
      </c>
      <c r="L14388" s="111" t="s">
        <v>792</v>
      </c>
      <c r="M14388" s="111" t="s">
        <v>702</v>
      </c>
      <c r="N14388" s="111">
        <v>0.28260000000000002</v>
      </c>
      <c r="O14388" s="114">
        <v>37.770000000000003</v>
      </c>
    </row>
    <row r="14389" spans="1:15">
      <c r="A14389" s="108"/>
      <c r="B14389" s="108"/>
      <c r="I14389" s="113">
        <f t="shared" si="0"/>
        <v>87266</v>
      </c>
      <c r="J14389" s="111">
        <v>87266</v>
      </c>
      <c r="K14389" s="111" t="s">
        <v>4191</v>
      </c>
      <c r="L14389" s="111" t="s">
        <v>792</v>
      </c>
      <c r="M14389" s="111" t="s">
        <v>702</v>
      </c>
      <c r="N14389" s="111">
        <v>6.9000000000000006E-2</v>
      </c>
      <c r="O14389" s="114">
        <v>47.09</v>
      </c>
    </row>
    <row r="14390" spans="1:15">
      <c r="A14390" s="108"/>
      <c r="B14390" s="108"/>
      <c r="I14390" s="113">
        <f t="shared" si="0"/>
        <v>87267</v>
      </c>
      <c r="J14390" s="111">
        <v>87267</v>
      </c>
      <c r="K14390" s="111" t="s">
        <v>4192</v>
      </c>
      <c r="L14390" s="111" t="s">
        <v>792</v>
      </c>
      <c r="M14390" s="111" t="s">
        <v>702</v>
      </c>
      <c r="N14390" s="111">
        <v>0.18099999999999999</v>
      </c>
      <c r="O14390" s="114">
        <v>44.01</v>
      </c>
    </row>
    <row r="14391" spans="1:15">
      <c r="A14391" s="108"/>
      <c r="B14391" s="108"/>
      <c r="I14391" s="113">
        <f t="shared" si="0"/>
        <v>533</v>
      </c>
      <c r="J14391" s="111">
        <v>533</v>
      </c>
      <c r="K14391" s="111" t="s">
        <v>4193</v>
      </c>
      <c r="L14391" s="111" t="s">
        <v>792</v>
      </c>
      <c r="M14391" s="111" t="s">
        <v>702</v>
      </c>
      <c r="N14391" s="111">
        <v>1.06</v>
      </c>
      <c r="O14391" s="114">
        <v>10.25</v>
      </c>
    </row>
    <row r="14392" spans="1:15">
      <c r="A14392" s="108"/>
      <c r="B14392" s="108"/>
      <c r="I14392" s="113">
        <f t="shared" si="0"/>
        <v>533</v>
      </c>
      <c r="J14392" s="111">
        <v>533</v>
      </c>
      <c r="K14392" s="111" t="s">
        <v>4193</v>
      </c>
      <c r="L14392" s="111" t="s">
        <v>792</v>
      </c>
      <c r="M14392" s="111" t="s">
        <v>702</v>
      </c>
      <c r="N14392" s="111">
        <v>1.05</v>
      </c>
      <c r="O14392" s="114">
        <v>10.25</v>
      </c>
    </row>
    <row r="14393" spans="1:15">
      <c r="A14393" s="108"/>
      <c r="B14393" s="108"/>
      <c r="I14393" s="113">
        <f t="shared" si="0"/>
        <v>37595</v>
      </c>
      <c r="J14393" s="111">
        <v>37595</v>
      </c>
      <c r="K14393" s="111" t="s">
        <v>4119</v>
      </c>
      <c r="L14393" s="111" t="s">
        <v>723</v>
      </c>
      <c r="M14393" s="111" t="s">
        <v>702</v>
      </c>
      <c r="N14393" s="111">
        <v>4.8600000000000003</v>
      </c>
      <c r="O14393" s="114">
        <v>1.53</v>
      </c>
    </row>
    <row r="14394" spans="1:15">
      <c r="A14394" s="108"/>
      <c r="B14394" s="108"/>
      <c r="I14394" s="113">
        <f t="shared" si="0"/>
        <v>4826</v>
      </c>
      <c r="J14394" s="111">
        <v>4826</v>
      </c>
      <c r="K14394" s="111" t="s">
        <v>4194</v>
      </c>
      <c r="L14394" s="111" t="s">
        <v>728</v>
      </c>
      <c r="M14394" s="111" t="s">
        <v>702</v>
      </c>
      <c r="N14394" s="111">
        <v>1</v>
      </c>
      <c r="O14394" s="114">
        <v>63.48</v>
      </c>
    </row>
    <row r="14395" spans="1:15">
      <c r="A14395" s="108"/>
      <c r="B14395" s="108"/>
      <c r="I14395" s="113">
        <f t="shared" si="0"/>
        <v>88274</v>
      </c>
      <c r="J14395" s="111">
        <v>88274</v>
      </c>
      <c r="K14395" s="111" t="s">
        <v>3668</v>
      </c>
      <c r="L14395" s="111" t="s">
        <v>708</v>
      </c>
      <c r="M14395" s="111" t="s">
        <v>702</v>
      </c>
      <c r="N14395" s="111">
        <v>0.4</v>
      </c>
      <c r="O14395" s="114">
        <v>25.73</v>
      </c>
    </row>
    <row r="14396" spans="1:15">
      <c r="A14396" s="108"/>
      <c r="B14396" s="108"/>
      <c r="I14396" s="113">
        <f t="shared" si="0"/>
        <v>4825</v>
      </c>
      <c r="J14396" s="111">
        <v>4825</v>
      </c>
      <c r="K14396" s="111" t="s">
        <v>4195</v>
      </c>
      <c r="L14396" s="111" t="s">
        <v>728</v>
      </c>
      <c r="M14396" s="111" t="s">
        <v>702</v>
      </c>
      <c r="N14396" s="111">
        <v>1</v>
      </c>
      <c r="O14396" s="114">
        <v>87.87</v>
      </c>
    </row>
    <row r="14397" spans="1:15">
      <c r="A14397" s="108"/>
      <c r="B14397" s="108"/>
      <c r="I14397" s="113">
        <f t="shared" si="0"/>
        <v>88274</v>
      </c>
      <c r="J14397" s="111">
        <v>88274</v>
      </c>
      <c r="K14397" s="111" t="s">
        <v>3668</v>
      </c>
      <c r="L14397" s="111" t="s">
        <v>708</v>
      </c>
      <c r="M14397" s="111" t="s">
        <v>702</v>
      </c>
      <c r="N14397" s="111">
        <v>0.6</v>
      </c>
      <c r="O14397" s="114">
        <v>25.73</v>
      </c>
    </row>
    <row r="14398" spans="1:15">
      <c r="A14398" s="108"/>
      <c r="B14398" s="108"/>
      <c r="I14398" s="113">
        <f t="shared" si="0"/>
        <v>88629</v>
      </c>
      <c r="J14398" s="111">
        <v>88629</v>
      </c>
      <c r="K14398" s="111" t="s">
        <v>749</v>
      </c>
      <c r="L14398" s="111" t="s">
        <v>750</v>
      </c>
      <c r="M14398" s="111" t="s">
        <v>702</v>
      </c>
      <c r="N14398" s="111">
        <v>5.4999999999999997E-3</v>
      </c>
      <c r="O14398" s="114">
        <v>436.81</v>
      </c>
    </row>
    <row r="14399" spans="1:15">
      <c r="A14399" s="108"/>
      <c r="B14399" s="108"/>
      <c r="I14399" s="113">
        <f t="shared" si="0"/>
        <v>1381</v>
      </c>
      <c r="J14399" s="111">
        <v>1381</v>
      </c>
      <c r="K14399" s="111" t="s">
        <v>4114</v>
      </c>
      <c r="L14399" s="111" t="s">
        <v>723</v>
      </c>
      <c r="M14399" s="111" t="s">
        <v>710</v>
      </c>
      <c r="N14399" s="111">
        <v>8.4000000000000005E-2</v>
      </c>
      <c r="O14399" s="114">
        <v>0.5</v>
      </c>
    </row>
    <row r="14400" spans="1:15">
      <c r="A14400" s="108"/>
      <c r="B14400" s="108"/>
      <c r="I14400" s="113">
        <f t="shared" si="0"/>
        <v>3283</v>
      </c>
      <c r="J14400" s="111">
        <v>3283</v>
      </c>
      <c r="K14400" s="111" t="s">
        <v>4196</v>
      </c>
      <c r="L14400" s="111" t="s">
        <v>792</v>
      </c>
      <c r="M14400" s="111" t="s">
        <v>702</v>
      </c>
      <c r="N14400" s="111">
        <v>1.085</v>
      </c>
      <c r="O14400" s="114">
        <v>14.7</v>
      </c>
    </row>
    <row r="14401" spans="1:15">
      <c r="A14401" s="108"/>
      <c r="B14401" s="108"/>
      <c r="I14401" s="113">
        <f t="shared" si="0"/>
        <v>4512</v>
      </c>
      <c r="J14401" s="111">
        <v>4512</v>
      </c>
      <c r="K14401" s="111" t="s">
        <v>3630</v>
      </c>
      <c r="L14401" s="111" t="s">
        <v>728</v>
      </c>
      <c r="M14401" s="111" t="s">
        <v>702</v>
      </c>
      <c r="N14401" s="111">
        <v>3.3001999999999998</v>
      </c>
      <c r="O14401" s="114">
        <v>0.9</v>
      </c>
    </row>
    <row r="14402" spans="1:15">
      <c r="A14402" s="108"/>
      <c r="B14402" s="108"/>
      <c r="I14402" s="113">
        <f t="shared" si="0"/>
        <v>5066</v>
      </c>
      <c r="J14402" s="111">
        <v>5066</v>
      </c>
      <c r="K14402" s="111" t="s">
        <v>1949</v>
      </c>
      <c r="L14402" s="111" t="s">
        <v>723</v>
      </c>
      <c r="M14402" s="111" t="s">
        <v>702</v>
      </c>
      <c r="N14402" s="111">
        <v>2.47E-2</v>
      </c>
      <c r="O14402" s="114">
        <v>14.61</v>
      </c>
    </row>
    <row r="14403" spans="1:15">
      <c r="A14403" s="108"/>
      <c r="B14403" s="108"/>
      <c r="I14403" s="113">
        <f t="shared" si="0"/>
        <v>20212</v>
      </c>
      <c r="J14403" s="111">
        <v>20212</v>
      </c>
      <c r="K14403" s="111" t="s">
        <v>4197</v>
      </c>
      <c r="L14403" s="111" t="s">
        <v>728</v>
      </c>
      <c r="M14403" s="111" t="s">
        <v>702</v>
      </c>
      <c r="N14403" s="111">
        <v>1.6671</v>
      </c>
      <c r="O14403" s="114">
        <v>14.34</v>
      </c>
    </row>
    <row r="14404" spans="1:15">
      <c r="A14404" s="108"/>
      <c r="B14404" s="108"/>
      <c r="I14404" s="113">
        <f t="shared" si="0"/>
        <v>88239</v>
      </c>
      <c r="J14404" s="111">
        <v>88239</v>
      </c>
      <c r="K14404" s="111" t="s">
        <v>924</v>
      </c>
      <c r="L14404" s="111" t="s">
        <v>708</v>
      </c>
      <c r="M14404" s="111" t="s">
        <v>702</v>
      </c>
      <c r="N14404" s="111">
        <v>0.67610000000000003</v>
      </c>
      <c r="O14404" s="114">
        <v>18.61</v>
      </c>
    </row>
    <row r="14405" spans="1:15">
      <c r="A14405" s="108"/>
      <c r="B14405" s="108"/>
      <c r="I14405" s="113">
        <f t="shared" si="0"/>
        <v>88262</v>
      </c>
      <c r="J14405" s="111">
        <v>88262</v>
      </c>
      <c r="K14405" s="111" t="s">
        <v>878</v>
      </c>
      <c r="L14405" s="111" t="s">
        <v>708</v>
      </c>
      <c r="M14405" s="111" t="s">
        <v>710</v>
      </c>
      <c r="N14405" s="111">
        <v>2.0282</v>
      </c>
      <c r="O14405" s="114">
        <v>22.13</v>
      </c>
    </row>
    <row r="14406" spans="1:15">
      <c r="A14406" s="108"/>
      <c r="B14406" s="108"/>
      <c r="I14406" s="113">
        <f t="shared" si="0"/>
        <v>3283</v>
      </c>
      <c r="J14406" s="111">
        <v>3283</v>
      </c>
      <c r="K14406" s="111" t="s">
        <v>4196</v>
      </c>
      <c r="L14406" s="111" t="s">
        <v>792</v>
      </c>
      <c r="M14406" s="111" t="s">
        <v>702</v>
      </c>
      <c r="N14406" s="111">
        <v>1.1234999999999999</v>
      </c>
      <c r="O14406" s="114">
        <v>14.7</v>
      </c>
    </row>
    <row r="14407" spans="1:15">
      <c r="A14407" s="108"/>
      <c r="B14407" s="108"/>
      <c r="I14407" s="113">
        <f t="shared" si="0"/>
        <v>5066</v>
      </c>
      <c r="J14407" s="111">
        <v>5066</v>
      </c>
      <c r="K14407" s="111" t="s">
        <v>1949</v>
      </c>
      <c r="L14407" s="111" t="s">
        <v>723</v>
      </c>
      <c r="M14407" s="111" t="s">
        <v>702</v>
      </c>
      <c r="N14407" s="111">
        <v>1.2699999999999999E-2</v>
      </c>
      <c r="O14407" s="114">
        <v>14.61</v>
      </c>
    </row>
    <row r="14408" spans="1:15">
      <c r="A14408" s="108"/>
      <c r="B14408" s="108"/>
      <c r="I14408" s="113">
        <f t="shared" si="0"/>
        <v>20212</v>
      </c>
      <c r="J14408" s="111">
        <v>20212</v>
      </c>
      <c r="K14408" s="111" t="s">
        <v>4197</v>
      </c>
      <c r="L14408" s="111" t="s">
        <v>728</v>
      </c>
      <c r="M14408" s="111" t="s">
        <v>702</v>
      </c>
      <c r="N14408" s="111">
        <v>3.8898999999999999</v>
      </c>
      <c r="O14408" s="114">
        <v>14.34</v>
      </c>
    </row>
    <row r="14409" spans="1:15">
      <c r="A14409" s="108"/>
      <c r="B14409" s="108"/>
      <c r="I14409" s="113">
        <f t="shared" si="0"/>
        <v>88239</v>
      </c>
      <c r="J14409" s="111">
        <v>88239</v>
      </c>
      <c r="K14409" s="111" t="s">
        <v>924</v>
      </c>
      <c r="L14409" s="111" t="s">
        <v>708</v>
      </c>
      <c r="M14409" s="111" t="s">
        <v>702</v>
      </c>
      <c r="N14409" s="111">
        <v>0.53520000000000001</v>
      </c>
      <c r="O14409" s="114">
        <v>18.61</v>
      </c>
    </row>
    <row r="14410" spans="1:15">
      <c r="A14410" s="108"/>
      <c r="B14410" s="108"/>
      <c r="I14410" s="113">
        <f t="shared" si="0"/>
        <v>88262</v>
      </c>
      <c r="J14410" s="111">
        <v>88262</v>
      </c>
      <c r="K14410" s="111" t="s">
        <v>878</v>
      </c>
      <c r="L14410" s="111" t="s">
        <v>708</v>
      </c>
      <c r="M14410" s="111" t="s">
        <v>710</v>
      </c>
      <c r="N14410" s="111">
        <v>1.6055999999999999</v>
      </c>
      <c r="O14410" s="114">
        <v>22.13</v>
      </c>
    </row>
    <row r="14411" spans="1:15">
      <c r="A14411" s="108"/>
      <c r="B14411" s="108"/>
      <c r="I14411" s="113">
        <f t="shared" si="0"/>
        <v>5066</v>
      </c>
      <c r="J14411" s="111">
        <v>5066</v>
      </c>
      <c r="K14411" s="111" t="s">
        <v>1949</v>
      </c>
      <c r="L14411" s="111" t="s">
        <v>723</v>
      </c>
      <c r="M14411" s="111" t="s">
        <v>702</v>
      </c>
      <c r="N14411" s="111">
        <v>3.3999999999999998E-3</v>
      </c>
      <c r="O14411" s="114">
        <v>14.61</v>
      </c>
    </row>
    <row r="14412" spans="1:15">
      <c r="A14412" s="108"/>
      <c r="B14412" s="108"/>
      <c r="I14412" s="113">
        <f t="shared" si="0"/>
        <v>13587</v>
      </c>
      <c r="J14412" s="111">
        <v>13587</v>
      </c>
      <c r="K14412" s="111" t="s">
        <v>4198</v>
      </c>
      <c r="L14412" s="111" t="s">
        <v>728</v>
      </c>
      <c r="M14412" s="111" t="s">
        <v>702</v>
      </c>
      <c r="N14412" s="111">
        <v>1.1579999999999999</v>
      </c>
      <c r="O14412" s="114">
        <v>2.11</v>
      </c>
    </row>
    <row r="14413" spans="1:15">
      <c r="A14413" s="108"/>
      <c r="B14413" s="108"/>
      <c r="I14413" s="113">
        <f t="shared" si="0"/>
        <v>20212</v>
      </c>
      <c r="J14413" s="111">
        <v>20212</v>
      </c>
      <c r="K14413" s="111" t="s">
        <v>4197</v>
      </c>
      <c r="L14413" s="111" t="s">
        <v>728</v>
      </c>
      <c r="M14413" s="111" t="s">
        <v>702</v>
      </c>
      <c r="N14413" s="111">
        <v>1.1579999999999999</v>
      </c>
      <c r="O14413" s="114">
        <v>14.34</v>
      </c>
    </row>
    <row r="14414" spans="1:15">
      <c r="A14414" s="108"/>
      <c r="B14414" s="108"/>
      <c r="I14414" s="113">
        <f t="shared" si="0"/>
        <v>39026</v>
      </c>
      <c r="J14414" s="111">
        <v>39026</v>
      </c>
      <c r="K14414" s="111" t="s">
        <v>1998</v>
      </c>
      <c r="L14414" s="111" t="s">
        <v>723</v>
      </c>
      <c r="M14414" s="111" t="s">
        <v>702</v>
      </c>
      <c r="N14414" s="111">
        <v>7.1999999999999998E-3</v>
      </c>
      <c r="O14414" s="114">
        <v>12.46</v>
      </c>
    </row>
    <row r="14415" spans="1:15">
      <c r="A14415" s="108"/>
      <c r="B14415" s="108"/>
      <c r="I14415" s="113">
        <f t="shared" si="0"/>
        <v>88239</v>
      </c>
      <c r="J14415" s="111">
        <v>88239</v>
      </c>
      <c r="K14415" s="111" t="s">
        <v>924</v>
      </c>
      <c r="L14415" s="111" t="s">
        <v>708</v>
      </c>
      <c r="M14415" s="111" t="s">
        <v>702</v>
      </c>
      <c r="N14415" s="111">
        <v>0.1173</v>
      </c>
      <c r="O14415" s="114">
        <v>18.61</v>
      </c>
    </row>
    <row r="14416" spans="1:15">
      <c r="A14416" s="108"/>
      <c r="B14416" s="108"/>
      <c r="I14416" s="113">
        <f t="shared" si="0"/>
        <v>88262</v>
      </c>
      <c r="J14416" s="111">
        <v>88262</v>
      </c>
      <c r="K14416" s="111" t="s">
        <v>878</v>
      </c>
      <c r="L14416" s="111" t="s">
        <v>708</v>
      </c>
      <c r="M14416" s="111" t="s">
        <v>710</v>
      </c>
      <c r="N14416" s="111">
        <v>0.35189999999999999</v>
      </c>
      <c r="O14416" s="114">
        <v>22.13</v>
      </c>
    </row>
    <row r="14417" spans="1:15">
      <c r="A14417" s="108"/>
      <c r="B14417" s="108"/>
      <c r="I14417" s="113">
        <f t="shared" si="0"/>
        <v>345</v>
      </c>
      <c r="J14417" s="111">
        <v>345</v>
      </c>
      <c r="K14417" s="111" t="s">
        <v>1735</v>
      </c>
      <c r="L14417" s="111" t="s">
        <v>723</v>
      </c>
      <c r="M14417" s="111" t="s">
        <v>702</v>
      </c>
      <c r="N14417" s="111">
        <v>2.5000000000000001E-2</v>
      </c>
      <c r="O14417" s="114">
        <v>17.829999999999998</v>
      </c>
    </row>
    <row r="14418" spans="1:15">
      <c r="A14418" s="108"/>
      <c r="B14418" s="108"/>
      <c r="I14418" s="113">
        <f t="shared" si="0"/>
        <v>3315</v>
      </c>
      <c r="J14418" s="111">
        <v>3315</v>
      </c>
      <c r="K14418" s="111" t="s">
        <v>4171</v>
      </c>
      <c r="L14418" s="111" t="s">
        <v>723</v>
      </c>
      <c r="M14418" s="111" t="s">
        <v>702</v>
      </c>
      <c r="N14418" s="111">
        <v>0.99639999999999995</v>
      </c>
      <c r="O14418" s="114">
        <v>0.56999999999999995</v>
      </c>
    </row>
    <row r="14419" spans="1:15">
      <c r="A14419" s="108"/>
      <c r="B14419" s="108"/>
      <c r="I14419" s="113">
        <f t="shared" si="0"/>
        <v>4812</v>
      </c>
      <c r="J14419" s="111">
        <v>4812</v>
      </c>
      <c r="K14419" s="111" t="s">
        <v>4199</v>
      </c>
      <c r="L14419" s="111" t="s">
        <v>792</v>
      </c>
      <c r="M14419" s="111" t="s">
        <v>710</v>
      </c>
      <c r="N14419" s="111">
        <v>1.0293000000000001</v>
      </c>
      <c r="O14419" s="114">
        <v>12.92</v>
      </c>
    </row>
    <row r="14420" spans="1:15">
      <c r="A14420" s="108"/>
      <c r="B14420" s="108"/>
      <c r="I14420" s="113">
        <f t="shared" si="0"/>
        <v>20250</v>
      </c>
      <c r="J14420" s="111">
        <v>20250</v>
      </c>
      <c r="K14420" s="111" t="s">
        <v>4200</v>
      </c>
      <c r="L14420" s="111" t="s">
        <v>723</v>
      </c>
      <c r="M14420" s="111" t="s">
        <v>710</v>
      </c>
      <c r="N14420" s="111">
        <v>7.7999999999999996E-3</v>
      </c>
      <c r="O14420" s="114">
        <v>10</v>
      </c>
    </row>
    <row r="14421" spans="1:15">
      <c r="A14421" s="108"/>
      <c r="B14421" s="108"/>
      <c r="I14421" s="113">
        <f t="shared" si="0"/>
        <v>40547</v>
      </c>
      <c r="J14421" s="111">
        <v>40547</v>
      </c>
      <c r="K14421" s="111" t="s">
        <v>1772</v>
      </c>
      <c r="L14421" s="111" t="s">
        <v>1703</v>
      </c>
      <c r="M14421" s="111" t="s">
        <v>702</v>
      </c>
      <c r="N14421" s="111">
        <v>3.0800000000000001E-2</v>
      </c>
      <c r="O14421" s="114">
        <v>16.79</v>
      </c>
    </row>
    <row r="14422" spans="1:15">
      <c r="A14422" s="108"/>
      <c r="B14422" s="108"/>
      <c r="I14422" s="113">
        <f t="shared" si="0"/>
        <v>88269</v>
      </c>
      <c r="J14422" s="111">
        <v>88269</v>
      </c>
      <c r="K14422" s="111" t="s">
        <v>4172</v>
      </c>
      <c r="L14422" s="111" t="s">
        <v>708</v>
      </c>
      <c r="M14422" s="111" t="s">
        <v>702</v>
      </c>
      <c r="N14422" s="111">
        <v>0.7974</v>
      </c>
      <c r="O14422" s="114">
        <v>22.17</v>
      </c>
    </row>
    <row r="14423" spans="1:15">
      <c r="A14423" s="108"/>
      <c r="B14423" s="108"/>
      <c r="I14423" s="113">
        <f t="shared" si="0"/>
        <v>88316</v>
      </c>
      <c r="J14423" s="111">
        <v>88316</v>
      </c>
      <c r="K14423" s="111" t="s">
        <v>709</v>
      </c>
      <c r="L14423" s="111" t="s">
        <v>708</v>
      </c>
      <c r="M14423" s="111" t="s">
        <v>710</v>
      </c>
      <c r="N14423" s="111">
        <v>0.3987</v>
      </c>
      <c r="O14423" s="114">
        <v>17.3</v>
      </c>
    </row>
    <row r="14424" spans="1:15">
      <c r="A14424" s="108"/>
      <c r="B14424" s="108"/>
      <c r="I14424" s="113">
        <f t="shared" si="0"/>
        <v>39413</v>
      </c>
      <c r="J14424" s="111">
        <v>39413</v>
      </c>
      <c r="K14424" s="111" t="s">
        <v>3974</v>
      </c>
      <c r="L14424" s="111" t="s">
        <v>792</v>
      </c>
      <c r="M14424" s="111" t="s">
        <v>702</v>
      </c>
      <c r="N14424" s="111">
        <v>1.0665</v>
      </c>
      <c r="O14424" s="114">
        <v>19.760000000000002</v>
      </c>
    </row>
    <row r="14425" spans="1:15">
      <c r="A14425" s="108"/>
      <c r="B14425" s="108"/>
      <c r="I14425" s="113">
        <f t="shared" si="0"/>
        <v>39427</v>
      </c>
      <c r="J14425" s="111">
        <v>39427</v>
      </c>
      <c r="K14425" s="111" t="s">
        <v>4201</v>
      </c>
      <c r="L14425" s="111" t="s">
        <v>728</v>
      </c>
      <c r="M14425" s="111" t="s">
        <v>702</v>
      </c>
      <c r="N14425" s="111">
        <v>2.4</v>
      </c>
      <c r="O14425" s="114">
        <v>3.36</v>
      </c>
    </row>
    <row r="14426" spans="1:15">
      <c r="A14426" s="108"/>
      <c r="B14426" s="108"/>
      <c r="I14426" s="113">
        <f t="shared" si="0"/>
        <v>39430</v>
      </c>
      <c r="J14426" s="111">
        <v>39430</v>
      </c>
      <c r="K14426" s="111" t="s">
        <v>4202</v>
      </c>
      <c r="L14426" s="111" t="s">
        <v>706</v>
      </c>
      <c r="M14426" s="111" t="s">
        <v>702</v>
      </c>
      <c r="N14426" s="111">
        <v>2.2122000000000002</v>
      </c>
      <c r="O14426" s="114">
        <v>1.26</v>
      </c>
    </row>
    <row r="14427" spans="1:15">
      <c r="A14427" s="108"/>
      <c r="B14427" s="108"/>
      <c r="I14427" s="113">
        <f t="shared" si="0"/>
        <v>39432</v>
      </c>
      <c r="J14427" s="111">
        <v>39432</v>
      </c>
      <c r="K14427" s="111" t="s">
        <v>3978</v>
      </c>
      <c r="L14427" s="111" t="s">
        <v>728</v>
      </c>
      <c r="M14427" s="111" t="s">
        <v>702</v>
      </c>
      <c r="N14427" s="111">
        <v>1.4403999999999999</v>
      </c>
      <c r="O14427" s="114">
        <v>2.92</v>
      </c>
    </row>
    <row r="14428" spans="1:15">
      <c r="A14428" s="108"/>
      <c r="B14428" s="108"/>
      <c r="I14428" s="113">
        <f t="shared" si="0"/>
        <v>39434</v>
      </c>
      <c r="J14428" s="111">
        <v>39434</v>
      </c>
      <c r="K14428" s="111" t="s">
        <v>3979</v>
      </c>
      <c r="L14428" s="111" t="s">
        <v>723</v>
      </c>
      <c r="M14428" s="111" t="s">
        <v>702</v>
      </c>
      <c r="N14428" s="111">
        <v>0.5202</v>
      </c>
      <c r="O14428" s="114">
        <v>3.93</v>
      </c>
    </row>
    <row r="14429" spans="1:15">
      <c r="A14429" s="108"/>
      <c r="B14429" s="108"/>
      <c r="I14429" s="113">
        <f t="shared" si="0"/>
        <v>39435</v>
      </c>
      <c r="J14429" s="111">
        <v>39435</v>
      </c>
      <c r="K14429" s="111" t="s">
        <v>3980</v>
      </c>
      <c r="L14429" s="111" t="s">
        <v>706</v>
      </c>
      <c r="M14429" s="111" t="s">
        <v>702</v>
      </c>
      <c r="N14429" s="111">
        <v>7.9740000000000002</v>
      </c>
      <c r="O14429" s="114">
        <v>0.06</v>
      </c>
    </row>
    <row r="14430" spans="1:15">
      <c r="A14430" s="108"/>
      <c r="B14430" s="108"/>
      <c r="I14430" s="113">
        <f t="shared" si="0"/>
        <v>40547</v>
      </c>
      <c r="J14430" s="111">
        <v>40547</v>
      </c>
      <c r="K14430" s="111" t="s">
        <v>1772</v>
      </c>
      <c r="L14430" s="111" t="s">
        <v>1703</v>
      </c>
      <c r="M14430" s="111" t="s">
        <v>702</v>
      </c>
      <c r="N14430" s="111">
        <v>2.2100000000000002E-2</v>
      </c>
      <c r="O14430" s="114">
        <v>16.79</v>
      </c>
    </row>
    <row r="14431" spans="1:15">
      <c r="A14431" s="108"/>
      <c r="B14431" s="108"/>
      <c r="I14431" s="113">
        <f t="shared" si="0"/>
        <v>43131</v>
      </c>
      <c r="J14431" s="111">
        <v>43131</v>
      </c>
      <c r="K14431" s="111" t="s">
        <v>4203</v>
      </c>
      <c r="L14431" s="111" t="s">
        <v>723</v>
      </c>
      <c r="M14431" s="111" t="s">
        <v>702</v>
      </c>
      <c r="N14431" s="111">
        <v>7.1099999999999997E-2</v>
      </c>
      <c r="O14431" s="114">
        <v>14.52</v>
      </c>
    </row>
    <row r="14432" spans="1:15">
      <c r="A14432" s="108"/>
      <c r="B14432" s="108"/>
      <c r="I14432" s="113">
        <f t="shared" si="0"/>
        <v>88278</v>
      </c>
      <c r="J14432" s="111">
        <v>88278</v>
      </c>
      <c r="K14432" s="111" t="s">
        <v>1768</v>
      </c>
      <c r="L14432" s="111" t="s">
        <v>708</v>
      </c>
      <c r="M14432" s="111" t="s">
        <v>702</v>
      </c>
      <c r="N14432" s="111">
        <v>0.45660000000000001</v>
      </c>
      <c r="O14432" s="114">
        <v>20.45</v>
      </c>
    </row>
    <row r="14433" spans="1:15">
      <c r="A14433" s="108"/>
      <c r="B14433" s="108"/>
      <c r="I14433" s="113">
        <f t="shared" si="0"/>
        <v>88316</v>
      </c>
      <c r="J14433" s="111">
        <v>88316</v>
      </c>
      <c r="K14433" s="111" t="s">
        <v>709</v>
      </c>
      <c r="L14433" s="111" t="s">
        <v>708</v>
      </c>
      <c r="M14433" s="111" t="s">
        <v>710</v>
      </c>
      <c r="N14433" s="111">
        <v>0.45660000000000001</v>
      </c>
      <c r="O14433" s="114">
        <v>17.3</v>
      </c>
    </row>
    <row r="14434" spans="1:15">
      <c r="A14434" s="108"/>
      <c r="B14434" s="108"/>
      <c r="I14434" s="113">
        <f t="shared" si="0"/>
        <v>4812</v>
      </c>
      <c r="J14434" s="111">
        <v>4812</v>
      </c>
      <c r="K14434" s="111" t="s">
        <v>4199</v>
      </c>
      <c r="L14434" s="111" t="s">
        <v>792</v>
      </c>
      <c r="M14434" s="111" t="s">
        <v>710</v>
      </c>
      <c r="N14434" s="111">
        <v>1.0740000000000001</v>
      </c>
      <c r="O14434" s="114">
        <v>12.92</v>
      </c>
    </row>
    <row r="14435" spans="1:15">
      <c r="A14435" s="108"/>
      <c r="B14435" s="108"/>
      <c r="I14435" s="113">
        <f t="shared" si="0"/>
        <v>88269</v>
      </c>
      <c r="J14435" s="111">
        <v>88269</v>
      </c>
      <c r="K14435" s="111" t="s">
        <v>4172</v>
      </c>
      <c r="L14435" s="111" t="s">
        <v>708</v>
      </c>
      <c r="M14435" s="111" t="s">
        <v>702</v>
      </c>
      <c r="N14435" s="111">
        <v>0.63129999999999997</v>
      </c>
      <c r="O14435" s="114">
        <v>22.17</v>
      </c>
    </row>
    <row r="14436" spans="1:15">
      <c r="A14436" s="108"/>
      <c r="B14436" s="108"/>
      <c r="I14436" s="113">
        <f t="shared" si="0"/>
        <v>88316</v>
      </c>
      <c r="J14436" s="111">
        <v>88316</v>
      </c>
      <c r="K14436" s="111" t="s">
        <v>709</v>
      </c>
      <c r="L14436" s="111" t="s">
        <v>708</v>
      </c>
      <c r="M14436" s="111" t="s">
        <v>710</v>
      </c>
      <c r="N14436" s="111">
        <v>0.31559999999999999</v>
      </c>
      <c r="O14436" s="114">
        <v>17.3</v>
      </c>
    </row>
    <row r="14437" spans="1:15">
      <c r="A14437" s="108"/>
      <c r="B14437" s="108"/>
      <c r="I14437" s="113">
        <f t="shared" si="0"/>
        <v>39413</v>
      </c>
      <c r="J14437" s="111">
        <v>39413</v>
      </c>
      <c r="K14437" s="111" t="s">
        <v>3974</v>
      </c>
      <c r="L14437" s="111" t="s">
        <v>792</v>
      </c>
      <c r="M14437" s="111" t="s">
        <v>702</v>
      </c>
      <c r="N14437" s="111">
        <v>1.0966</v>
      </c>
      <c r="O14437" s="114">
        <v>19.760000000000002</v>
      </c>
    </row>
    <row r="14438" spans="1:15">
      <c r="A14438" s="108"/>
      <c r="B14438" s="108"/>
      <c r="I14438" s="113">
        <f t="shared" si="0"/>
        <v>39427</v>
      </c>
      <c r="J14438" s="111">
        <v>39427</v>
      </c>
      <c r="K14438" s="111" t="s">
        <v>4201</v>
      </c>
      <c r="L14438" s="111" t="s">
        <v>728</v>
      </c>
      <c r="M14438" s="111" t="s">
        <v>702</v>
      </c>
      <c r="N14438" s="111">
        <v>3.851</v>
      </c>
      <c r="O14438" s="114">
        <v>3.36</v>
      </c>
    </row>
    <row r="14439" spans="1:15">
      <c r="A14439" s="108"/>
      <c r="B14439" s="108"/>
      <c r="I14439" s="113">
        <f t="shared" si="0"/>
        <v>39430</v>
      </c>
      <c r="J14439" s="111">
        <v>39430</v>
      </c>
      <c r="K14439" s="111" t="s">
        <v>4202</v>
      </c>
      <c r="L14439" s="111" t="s">
        <v>706</v>
      </c>
      <c r="M14439" s="111" t="s">
        <v>702</v>
      </c>
      <c r="N14439" s="111">
        <v>1.3265</v>
      </c>
      <c r="O14439" s="114">
        <v>1.26</v>
      </c>
    </row>
    <row r="14440" spans="1:15">
      <c r="A14440" s="108"/>
      <c r="B14440" s="108"/>
      <c r="I14440" s="113">
        <f t="shared" si="0"/>
        <v>39432</v>
      </c>
      <c r="J14440" s="111">
        <v>39432</v>
      </c>
      <c r="K14440" s="111" t="s">
        <v>3978</v>
      </c>
      <c r="L14440" s="111" t="s">
        <v>728</v>
      </c>
      <c r="M14440" s="111" t="s">
        <v>702</v>
      </c>
      <c r="N14440" s="111">
        <v>1.4395</v>
      </c>
      <c r="O14440" s="114">
        <v>2.92</v>
      </c>
    </row>
    <row r="14441" spans="1:15">
      <c r="A14441" s="108"/>
      <c r="B14441" s="108"/>
      <c r="I14441" s="113">
        <f t="shared" si="0"/>
        <v>39443</v>
      </c>
      <c r="J14441" s="111">
        <v>39443</v>
      </c>
      <c r="K14441" s="111" t="s">
        <v>3981</v>
      </c>
      <c r="L14441" s="111" t="s">
        <v>706</v>
      </c>
      <c r="M14441" s="111" t="s">
        <v>702</v>
      </c>
      <c r="N14441" s="111">
        <v>2.1911999999999998</v>
      </c>
      <c r="O14441" s="114">
        <v>0.14000000000000001</v>
      </c>
    </row>
    <row r="14442" spans="1:15">
      <c r="A14442" s="108"/>
      <c r="B14442" s="108"/>
      <c r="I14442" s="113">
        <f t="shared" si="0"/>
        <v>40547</v>
      </c>
      <c r="J14442" s="111">
        <v>40547</v>
      </c>
      <c r="K14442" s="111" t="s">
        <v>1772</v>
      </c>
      <c r="L14442" s="111" t="s">
        <v>1703</v>
      </c>
      <c r="M14442" s="111" t="s">
        <v>702</v>
      </c>
      <c r="N14442" s="111">
        <v>1.32E-2</v>
      </c>
      <c r="O14442" s="114">
        <v>16.79</v>
      </c>
    </row>
    <row r="14443" spans="1:15">
      <c r="A14443" s="108"/>
      <c r="B14443" s="108"/>
      <c r="I14443" s="113">
        <f t="shared" si="0"/>
        <v>43131</v>
      </c>
      <c r="J14443" s="111">
        <v>43131</v>
      </c>
      <c r="K14443" s="111" t="s">
        <v>4203</v>
      </c>
      <c r="L14443" s="111" t="s">
        <v>723</v>
      </c>
      <c r="M14443" s="111" t="s">
        <v>702</v>
      </c>
      <c r="N14443" s="111">
        <v>4.2599999999999999E-2</v>
      </c>
      <c r="O14443" s="114">
        <v>14.52</v>
      </c>
    </row>
    <row r="14444" spans="1:15">
      <c r="A14444" s="108"/>
      <c r="B14444" s="108"/>
      <c r="I14444" s="113">
        <f t="shared" si="0"/>
        <v>88278</v>
      </c>
      <c r="J14444" s="111">
        <v>88278</v>
      </c>
      <c r="K14444" s="111" t="s">
        <v>1768</v>
      </c>
      <c r="L14444" s="111" t="s">
        <v>708</v>
      </c>
      <c r="M14444" s="111" t="s">
        <v>702</v>
      </c>
      <c r="N14444" s="111">
        <v>0.36280000000000001</v>
      </c>
      <c r="O14444" s="114">
        <v>20.45</v>
      </c>
    </row>
    <row r="14445" spans="1:15">
      <c r="A14445" s="108"/>
      <c r="B14445" s="108"/>
      <c r="I14445" s="113">
        <f t="shared" si="0"/>
        <v>88316</v>
      </c>
      <c r="J14445" s="111">
        <v>88316</v>
      </c>
      <c r="K14445" s="111" t="s">
        <v>709</v>
      </c>
      <c r="L14445" s="111" t="s">
        <v>708</v>
      </c>
      <c r="M14445" s="111" t="s">
        <v>710</v>
      </c>
      <c r="N14445" s="111">
        <v>0.36280000000000001</v>
      </c>
      <c r="O14445" s="114">
        <v>17.3</v>
      </c>
    </row>
    <row r="14446" spans="1:15">
      <c r="A14446" s="108"/>
      <c r="B14446" s="108"/>
      <c r="I14446" s="113">
        <f t="shared" si="0"/>
        <v>3315</v>
      </c>
      <c r="J14446" s="111">
        <v>3315</v>
      </c>
      <c r="K14446" s="111" t="s">
        <v>4171</v>
      </c>
      <c r="L14446" s="111" t="s">
        <v>723</v>
      </c>
      <c r="M14446" s="111" t="s">
        <v>702</v>
      </c>
      <c r="N14446" s="111">
        <v>0.51239999999999997</v>
      </c>
      <c r="O14446" s="114">
        <v>0.56999999999999995</v>
      </c>
    </row>
    <row r="14447" spans="1:15">
      <c r="A14447" s="108"/>
      <c r="B14447" s="108"/>
      <c r="I14447" s="113">
        <f t="shared" si="0"/>
        <v>4812</v>
      </c>
      <c r="J14447" s="111">
        <v>4812</v>
      </c>
      <c r="K14447" s="111" t="s">
        <v>4199</v>
      </c>
      <c r="L14447" s="111" t="s">
        <v>792</v>
      </c>
      <c r="M14447" s="111" t="s">
        <v>710</v>
      </c>
      <c r="N14447" s="111">
        <v>7.6200000000000004E-2</v>
      </c>
      <c r="O14447" s="114">
        <v>12.92</v>
      </c>
    </row>
    <row r="14448" spans="1:15">
      <c r="A14448" s="108"/>
      <c r="B14448" s="108"/>
      <c r="I14448" s="113">
        <f t="shared" si="0"/>
        <v>5066</v>
      </c>
      <c r="J14448" s="111">
        <v>5066</v>
      </c>
      <c r="K14448" s="111" t="s">
        <v>1949</v>
      </c>
      <c r="L14448" s="111" t="s">
        <v>723</v>
      </c>
      <c r="M14448" s="111" t="s">
        <v>702</v>
      </c>
      <c r="N14448" s="111">
        <v>1.5E-3</v>
      </c>
      <c r="O14448" s="114">
        <v>14.61</v>
      </c>
    </row>
    <row r="14449" spans="1:15">
      <c r="A14449" s="108"/>
      <c r="B14449" s="108"/>
      <c r="I14449" s="113">
        <f t="shared" si="0"/>
        <v>20250</v>
      </c>
      <c r="J14449" s="111">
        <v>20250</v>
      </c>
      <c r="K14449" s="111" t="s">
        <v>4200</v>
      </c>
      <c r="L14449" s="111" t="s">
        <v>723</v>
      </c>
      <c r="M14449" s="111" t="s">
        <v>710</v>
      </c>
      <c r="N14449" s="111">
        <v>4.0000000000000001E-3</v>
      </c>
      <c r="O14449" s="114">
        <v>10</v>
      </c>
    </row>
    <row r="14450" spans="1:15">
      <c r="A14450" s="108"/>
      <c r="B14450" s="108"/>
      <c r="I14450" s="113">
        <f t="shared" si="0"/>
        <v>88269</v>
      </c>
      <c r="J14450" s="111">
        <v>88269</v>
      </c>
      <c r="K14450" s="111" t="s">
        <v>4172</v>
      </c>
      <c r="L14450" s="111" t="s">
        <v>708</v>
      </c>
      <c r="M14450" s="111" t="s">
        <v>702</v>
      </c>
      <c r="N14450" s="111">
        <v>4.4499999999999998E-2</v>
      </c>
      <c r="O14450" s="114">
        <v>22.17</v>
      </c>
    </row>
    <row r="14451" spans="1:15">
      <c r="A14451" s="108"/>
      <c r="B14451" s="108"/>
      <c r="I14451" s="113">
        <f t="shared" si="0"/>
        <v>88316</v>
      </c>
      <c r="J14451" s="111">
        <v>88316</v>
      </c>
      <c r="K14451" s="111" t="s">
        <v>709</v>
      </c>
      <c r="L14451" s="111" t="s">
        <v>708</v>
      </c>
      <c r="M14451" s="111" t="s">
        <v>710</v>
      </c>
      <c r="N14451" s="111">
        <v>2.23E-2</v>
      </c>
      <c r="O14451" s="114">
        <v>17.3</v>
      </c>
    </row>
    <row r="14452" spans="1:15">
      <c r="A14452" s="108"/>
      <c r="B14452" s="108"/>
      <c r="I14452" s="113">
        <f t="shared" si="0"/>
        <v>39413</v>
      </c>
      <c r="J14452" s="111">
        <v>39413</v>
      </c>
      <c r="K14452" s="111" t="s">
        <v>3974</v>
      </c>
      <c r="L14452" s="111" t="s">
        <v>792</v>
      </c>
      <c r="M14452" s="111" t="s">
        <v>702</v>
      </c>
      <c r="N14452" s="111">
        <v>0.16309999999999999</v>
      </c>
      <c r="O14452" s="114">
        <v>19.760000000000002</v>
      </c>
    </row>
    <row r="14453" spans="1:15">
      <c r="A14453" s="108"/>
      <c r="B14453" s="108"/>
      <c r="I14453" s="113">
        <f t="shared" si="0"/>
        <v>39424</v>
      </c>
      <c r="J14453" s="111">
        <v>39424</v>
      </c>
      <c r="K14453" s="111" t="s">
        <v>4204</v>
      </c>
      <c r="L14453" s="111" t="s">
        <v>728</v>
      </c>
      <c r="M14453" s="111" t="s">
        <v>702</v>
      </c>
      <c r="N14453" s="111">
        <v>1.2829999999999999</v>
      </c>
      <c r="O14453" s="114">
        <v>1.99</v>
      </c>
    </row>
    <row r="14454" spans="1:15">
      <c r="A14454" s="108"/>
      <c r="B14454" s="108"/>
      <c r="I14454" s="113">
        <f t="shared" si="0"/>
        <v>39427</v>
      </c>
      <c r="J14454" s="111">
        <v>39427</v>
      </c>
      <c r="K14454" s="111" t="s">
        <v>4201</v>
      </c>
      <c r="L14454" s="111" t="s">
        <v>728</v>
      </c>
      <c r="M14454" s="111" t="s">
        <v>702</v>
      </c>
      <c r="N14454" s="111">
        <v>1.2</v>
      </c>
      <c r="O14454" s="114">
        <v>3.36</v>
      </c>
    </row>
    <row r="14455" spans="1:15">
      <c r="A14455" s="108"/>
      <c r="B14455" s="108"/>
      <c r="I14455" s="113">
        <f t="shared" si="0"/>
        <v>39430</v>
      </c>
      <c r="J14455" s="111">
        <v>39430</v>
      </c>
      <c r="K14455" s="111" t="s">
        <v>4202</v>
      </c>
      <c r="L14455" s="111" t="s">
        <v>706</v>
      </c>
      <c r="M14455" s="111" t="s">
        <v>702</v>
      </c>
      <c r="N14455" s="111">
        <v>1.1100000000000001</v>
      </c>
      <c r="O14455" s="114">
        <v>1.26</v>
      </c>
    </row>
    <row r="14456" spans="1:15">
      <c r="A14456" s="108"/>
      <c r="B14456" s="108"/>
      <c r="I14456" s="113">
        <f t="shared" si="0"/>
        <v>39432</v>
      </c>
      <c r="J14456" s="111">
        <v>39432</v>
      </c>
      <c r="K14456" s="111" t="s">
        <v>3978</v>
      </c>
      <c r="L14456" s="111" t="s">
        <v>728</v>
      </c>
      <c r="M14456" s="111" t="s">
        <v>702</v>
      </c>
      <c r="N14456" s="111">
        <v>0.21590000000000001</v>
      </c>
      <c r="O14456" s="114">
        <v>2.92</v>
      </c>
    </row>
    <row r="14457" spans="1:15">
      <c r="A14457" s="108"/>
      <c r="B14457" s="108"/>
      <c r="I14457" s="113">
        <f t="shared" si="0"/>
        <v>39434</v>
      </c>
      <c r="J14457" s="111">
        <v>39434</v>
      </c>
      <c r="K14457" s="111" t="s">
        <v>3979</v>
      </c>
      <c r="L14457" s="111" t="s">
        <v>723</v>
      </c>
      <c r="M14457" s="111" t="s">
        <v>702</v>
      </c>
      <c r="N14457" s="111">
        <v>0.17510000000000001</v>
      </c>
      <c r="O14457" s="114">
        <v>3.93</v>
      </c>
    </row>
    <row r="14458" spans="1:15">
      <c r="A14458" s="108"/>
      <c r="B14458" s="108"/>
      <c r="I14458" s="113">
        <f t="shared" si="0"/>
        <v>39435</v>
      </c>
      <c r="J14458" s="111">
        <v>39435</v>
      </c>
      <c r="K14458" s="111" t="s">
        <v>3980</v>
      </c>
      <c r="L14458" s="111" t="s">
        <v>706</v>
      </c>
      <c r="M14458" s="111" t="s">
        <v>702</v>
      </c>
      <c r="N14458" s="111">
        <v>1.1960999999999999</v>
      </c>
      <c r="O14458" s="114">
        <v>0.06</v>
      </c>
    </row>
    <row r="14459" spans="1:15">
      <c r="A14459" s="108"/>
      <c r="B14459" s="108"/>
      <c r="I14459" s="113">
        <f t="shared" si="0"/>
        <v>40547</v>
      </c>
      <c r="J14459" s="111">
        <v>40547</v>
      </c>
      <c r="K14459" s="111" t="s">
        <v>1772</v>
      </c>
      <c r="L14459" s="111" t="s">
        <v>1703</v>
      </c>
      <c r="M14459" s="111" t="s">
        <v>702</v>
      </c>
      <c r="N14459" s="111">
        <v>1.11E-2</v>
      </c>
      <c r="O14459" s="114">
        <v>16.79</v>
      </c>
    </row>
    <row r="14460" spans="1:15">
      <c r="A14460" s="108"/>
      <c r="B14460" s="108"/>
      <c r="I14460" s="113">
        <f t="shared" si="0"/>
        <v>40552</v>
      </c>
      <c r="J14460" s="111">
        <v>40552</v>
      </c>
      <c r="K14460" s="111" t="s">
        <v>1702</v>
      </c>
      <c r="L14460" s="111" t="s">
        <v>1703</v>
      </c>
      <c r="M14460" s="111" t="s">
        <v>702</v>
      </c>
      <c r="N14460" s="111">
        <v>8.9700000000000002E-2</v>
      </c>
      <c r="O14460" s="114">
        <v>28.78</v>
      </c>
    </row>
    <row r="14461" spans="1:15">
      <c r="A14461" s="108"/>
      <c r="B14461" s="108"/>
      <c r="I14461" s="113">
        <f t="shared" si="0"/>
        <v>43131</v>
      </c>
      <c r="J14461" s="111">
        <v>43131</v>
      </c>
      <c r="K14461" s="111" t="s">
        <v>4203</v>
      </c>
      <c r="L14461" s="111" t="s">
        <v>723</v>
      </c>
      <c r="M14461" s="111" t="s">
        <v>702</v>
      </c>
      <c r="N14461" s="111">
        <v>3.5700000000000003E-2</v>
      </c>
      <c r="O14461" s="114">
        <v>14.52</v>
      </c>
    </row>
    <row r="14462" spans="1:15">
      <c r="A14462" s="108"/>
      <c r="B14462" s="108"/>
      <c r="I14462" s="113">
        <f t="shared" si="0"/>
        <v>88252</v>
      </c>
      <c r="J14462" s="111">
        <v>88252</v>
      </c>
      <c r="K14462" s="111" t="s">
        <v>4205</v>
      </c>
      <c r="L14462" s="111" t="s">
        <v>708</v>
      </c>
      <c r="M14462" s="111" t="s">
        <v>702</v>
      </c>
      <c r="N14462" s="111">
        <v>0.2036</v>
      </c>
      <c r="O14462" s="114">
        <v>18.11</v>
      </c>
    </row>
    <row r="14463" spans="1:15">
      <c r="A14463" s="108"/>
      <c r="B14463" s="108"/>
      <c r="I14463" s="113">
        <f t="shared" si="0"/>
        <v>88278</v>
      </c>
      <c r="J14463" s="111">
        <v>88278</v>
      </c>
      <c r="K14463" s="111" t="s">
        <v>1768</v>
      </c>
      <c r="L14463" s="111" t="s">
        <v>708</v>
      </c>
      <c r="M14463" s="111" t="s">
        <v>702</v>
      </c>
      <c r="N14463" s="111">
        <v>0.2036</v>
      </c>
      <c r="O14463" s="114">
        <v>20.45</v>
      </c>
    </row>
    <row r="14464" spans="1:15">
      <c r="A14464" s="108"/>
      <c r="B14464" s="108"/>
      <c r="I14464" s="113">
        <f t="shared" si="0"/>
        <v>5066</v>
      </c>
      <c r="J14464" s="111">
        <v>5066</v>
      </c>
      <c r="K14464" s="111" t="s">
        <v>1949</v>
      </c>
      <c r="L14464" s="111" t="s">
        <v>723</v>
      </c>
      <c r="M14464" s="111" t="s">
        <v>702</v>
      </c>
      <c r="N14464" s="111">
        <v>3.7000000000000002E-3</v>
      </c>
      <c r="O14464" s="114">
        <v>14.61</v>
      </c>
    </row>
    <row r="14465" spans="1:15">
      <c r="A14465" s="108"/>
      <c r="B14465" s="108"/>
      <c r="I14465" s="113">
        <f t="shared" si="0"/>
        <v>40547</v>
      </c>
      <c r="J14465" s="111">
        <v>40547</v>
      </c>
      <c r="K14465" s="111" t="s">
        <v>1772</v>
      </c>
      <c r="L14465" s="111" t="s">
        <v>1703</v>
      </c>
      <c r="M14465" s="111" t="s">
        <v>702</v>
      </c>
      <c r="N14465" s="111">
        <v>3.0700000000000002E-2</v>
      </c>
      <c r="O14465" s="114">
        <v>16.79</v>
      </c>
    </row>
    <row r="14466" spans="1:15">
      <c r="A14466" s="108"/>
      <c r="B14466" s="108"/>
      <c r="I14466" s="113">
        <f t="shared" si="0"/>
        <v>88269</v>
      </c>
      <c r="J14466" s="111">
        <v>88269</v>
      </c>
      <c r="K14466" s="111" t="s">
        <v>4172</v>
      </c>
      <c r="L14466" s="111" t="s">
        <v>708</v>
      </c>
      <c r="M14466" s="111" t="s">
        <v>702</v>
      </c>
      <c r="N14466" s="111">
        <v>1.0741000000000001</v>
      </c>
      <c r="O14466" s="114">
        <v>22.17</v>
      </c>
    </row>
    <row r="14467" spans="1:15">
      <c r="A14467" s="108"/>
      <c r="B14467" s="108"/>
      <c r="I14467" s="113">
        <f t="shared" si="0"/>
        <v>88316</v>
      </c>
      <c r="J14467" s="111">
        <v>88316</v>
      </c>
      <c r="K14467" s="111" t="s">
        <v>709</v>
      </c>
      <c r="L14467" s="111" t="s">
        <v>708</v>
      </c>
      <c r="M14467" s="111" t="s">
        <v>710</v>
      </c>
      <c r="N14467" s="111">
        <v>0.53710000000000002</v>
      </c>
      <c r="O14467" s="114">
        <v>17.3</v>
      </c>
    </row>
    <row r="14468" spans="1:15">
      <c r="A14468" s="108"/>
      <c r="B14468" s="108"/>
      <c r="I14468" s="113">
        <f t="shared" si="0"/>
        <v>367</v>
      </c>
      <c r="J14468" s="111">
        <v>367</v>
      </c>
      <c r="K14468" s="111" t="s">
        <v>1801</v>
      </c>
      <c r="L14468" s="111" t="s">
        <v>750</v>
      </c>
      <c r="M14468" s="111" t="s">
        <v>710</v>
      </c>
      <c r="N14468" s="111">
        <v>7.9000000000000008E-3</v>
      </c>
      <c r="O14468" s="114">
        <v>60.03</v>
      </c>
    </row>
    <row r="14469" spans="1:15">
      <c r="A14469" s="108"/>
      <c r="B14469" s="108"/>
      <c r="I14469" s="113">
        <f t="shared" si="0"/>
        <v>1379</v>
      </c>
      <c r="J14469" s="111">
        <v>1379</v>
      </c>
      <c r="K14469" s="111" t="s">
        <v>1824</v>
      </c>
      <c r="L14469" s="111" t="s">
        <v>723</v>
      </c>
      <c r="M14469" s="111" t="s">
        <v>702</v>
      </c>
      <c r="N14469" s="111">
        <v>3.26</v>
      </c>
      <c r="O14469" s="114">
        <v>0.46</v>
      </c>
    </row>
    <row r="14470" spans="1:15">
      <c r="A14470" s="108"/>
      <c r="B14470" s="108"/>
      <c r="I14470" s="113">
        <f t="shared" si="0"/>
        <v>1380</v>
      </c>
      <c r="J14470" s="111">
        <v>1380</v>
      </c>
      <c r="K14470" s="111" t="s">
        <v>3969</v>
      </c>
      <c r="L14470" s="111" t="s">
        <v>723</v>
      </c>
      <c r="M14470" s="111" t="s">
        <v>702</v>
      </c>
      <c r="N14470" s="111">
        <v>2</v>
      </c>
      <c r="O14470" s="114">
        <v>2.71</v>
      </c>
    </row>
    <row r="14471" spans="1:15">
      <c r="A14471" s="108"/>
      <c r="B14471" s="108"/>
      <c r="I14471" s="113">
        <f t="shared" si="0"/>
        <v>4824</v>
      </c>
      <c r="J14471" s="111">
        <v>4824</v>
      </c>
      <c r="K14471" s="111" t="s">
        <v>3970</v>
      </c>
      <c r="L14471" s="111" t="s">
        <v>723</v>
      </c>
      <c r="M14471" s="111" t="s">
        <v>702</v>
      </c>
      <c r="N14471" s="111">
        <v>4</v>
      </c>
      <c r="O14471" s="114">
        <v>0.35</v>
      </c>
    </row>
    <row r="14472" spans="1:15">
      <c r="A14472" s="108"/>
      <c r="B14472" s="108"/>
      <c r="I14472" s="113">
        <f t="shared" si="0"/>
        <v>88242</v>
      </c>
      <c r="J14472" s="111">
        <v>88242</v>
      </c>
      <c r="K14472" s="111" t="s">
        <v>4206</v>
      </c>
      <c r="L14472" s="111" t="s">
        <v>708</v>
      </c>
      <c r="M14472" s="111" t="s">
        <v>702</v>
      </c>
      <c r="N14472" s="111">
        <v>2.2839999999999998</v>
      </c>
      <c r="O14472" s="114">
        <v>17.329999999999998</v>
      </c>
    </row>
    <row r="14473" spans="1:15">
      <c r="A14473" s="108"/>
      <c r="B14473" s="108"/>
      <c r="I14473" s="113">
        <f t="shared" si="0"/>
        <v>88274</v>
      </c>
      <c r="J14473" s="111">
        <v>88274</v>
      </c>
      <c r="K14473" s="111" t="s">
        <v>3668</v>
      </c>
      <c r="L14473" s="111" t="s">
        <v>708</v>
      </c>
      <c r="M14473" s="111" t="s">
        <v>702</v>
      </c>
      <c r="N14473" s="111">
        <v>1.5229999999999999</v>
      </c>
      <c r="O14473" s="114">
        <v>25.73</v>
      </c>
    </row>
    <row r="14474" spans="1:15">
      <c r="A14474" s="108"/>
      <c r="B14474" s="108"/>
      <c r="I14474" s="113">
        <f t="shared" si="0"/>
        <v>88309</v>
      </c>
      <c r="J14474" s="111">
        <v>88309</v>
      </c>
      <c r="K14474" s="111" t="s">
        <v>1803</v>
      </c>
      <c r="L14474" s="111" t="s">
        <v>708</v>
      </c>
      <c r="M14474" s="111" t="s">
        <v>710</v>
      </c>
      <c r="N14474" s="111">
        <v>0.76100000000000001</v>
      </c>
      <c r="O14474" s="114">
        <v>22.28</v>
      </c>
    </row>
    <row r="14475" spans="1:15">
      <c r="A14475" s="108"/>
      <c r="B14475" s="108"/>
      <c r="I14475" s="113">
        <f t="shared" si="0"/>
        <v>36238</v>
      </c>
      <c r="J14475" s="111">
        <v>36238</v>
      </c>
      <c r="K14475" s="111" t="s">
        <v>4207</v>
      </c>
      <c r="L14475" s="111" t="s">
        <v>792</v>
      </c>
      <c r="M14475" s="111" t="s">
        <v>702</v>
      </c>
      <c r="N14475" s="111">
        <v>1.0326</v>
      </c>
      <c r="O14475" s="114">
        <v>11.63</v>
      </c>
    </row>
    <row r="14476" spans="1:15">
      <c r="A14476" s="108"/>
      <c r="B14476" s="108"/>
      <c r="I14476" s="113">
        <f t="shared" si="0"/>
        <v>39427</v>
      </c>
      <c r="J14476" s="111">
        <v>39427</v>
      </c>
      <c r="K14476" s="111" t="s">
        <v>4201</v>
      </c>
      <c r="L14476" s="111" t="s">
        <v>728</v>
      </c>
      <c r="M14476" s="111" t="s">
        <v>702</v>
      </c>
      <c r="N14476" s="111">
        <v>2.4018000000000002</v>
      </c>
      <c r="O14476" s="114">
        <v>3.36</v>
      </c>
    </row>
    <row r="14477" spans="1:15">
      <c r="A14477" s="108"/>
      <c r="B14477" s="108"/>
      <c r="I14477" s="113">
        <f t="shared" si="0"/>
        <v>39430</v>
      </c>
      <c r="J14477" s="111">
        <v>39430</v>
      </c>
      <c r="K14477" s="111" t="s">
        <v>4202</v>
      </c>
      <c r="L14477" s="111" t="s">
        <v>706</v>
      </c>
      <c r="M14477" s="111" t="s">
        <v>702</v>
      </c>
      <c r="N14477" s="111">
        <v>2.2126999999999999</v>
      </c>
      <c r="O14477" s="114">
        <v>1.26</v>
      </c>
    </row>
    <row r="14478" spans="1:15">
      <c r="A14478" s="108"/>
      <c r="B14478" s="108"/>
      <c r="I14478" s="113">
        <f t="shared" si="0"/>
        <v>40552</v>
      </c>
      <c r="J14478" s="111">
        <v>40552</v>
      </c>
      <c r="K14478" s="111" t="s">
        <v>1702</v>
      </c>
      <c r="L14478" s="111" t="s">
        <v>1703</v>
      </c>
      <c r="M14478" s="111" t="s">
        <v>702</v>
      </c>
      <c r="N14478" s="111">
        <v>3.3300000000000003E-2</v>
      </c>
      <c r="O14478" s="114">
        <v>28.78</v>
      </c>
    </row>
    <row r="14479" spans="1:15">
      <c r="A14479" s="108"/>
      <c r="B14479" s="108"/>
      <c r="I14479" s="113">
        <f t="shared" si="0"/>
        <v>88278</v>
      </c>
      <c r="J14479" s="111">
        <v>88278</v>
      </c>
      <c r="K14479" s="111" t="s">
        <v>1768</v>
      </c>
      <c r="L14479" s="111" t="s">
        <v>708</v>
      </c>
      <c r="M14479" s="111" t="s">
        <v>702</v>
      </c>
      <c r="N14479" s="111">
        <v>0.56720000000000004</v>
      </c>
      <c r="O14479" s="114">
        <v>20.45</v>
      </c>
    </row>
    <row r="14480" spans="1:15">
      <c r="A14480" s="108"/>
      <c r="B14480" s="108"/>
      <c r="I14480" s="113">
        <f t="shared" si="0"/>
        <v>36238</v>
      </c>
      <c r="J14480" s="111">
        <v>36238</v>
      </c>
      <c r="K14480" s="111" t="s">
        <v>4207</v>
      </c>
      <c r="L14480" s="111" t="s">
        <v>792</v>
      </c>
      <c r="M14480" s="111" t="s">
        <v>702</v>
      </c>
      <c r="N14480" s="111">
        <v>1.0955999999999999</v>
      </c>
      <c r="O14480" s="114">
        <v>11.63</v>
      </c>
    </row>
    <row r="14481" spans="1:15">
      <c r="A14481" s="108"/>
      <c r="B14481" s="108"/>
      <c r="I14481" s="113">
        <f t="shared" si="0"/>
        <v>39427</v>
      </c>
      <c r="J14481" s="111">
        <v>39427</v>
      </c>
      <c r="K14481" s="111" t="s">
        <v>4201</v>
      </c>
      <c r="L14481" s="111" t="s">
        <v>728</v>
      </c>
      <c r="M14481" s="111" t="s">
        <v>702</v>
      </c>
      <c r="N14481" s="111">
        <v>3.8498999999999999</v>
      </c>
      <c r="O14481" s="114">
        <v>3.36</v>
      </c>
    </row>
    <row r="14482" spans="1:15">
      <c r="A14482" s="108"/>
      <c r="B14482" s="108"/>
      <c r="I14482" s="113">
        <f t="shared" si="0"/>
        <v>88278</v>
      </c>
      <c r="J14482" s="111">
        <v>88278</v>
      </c>
      <c r="K14482" s="111" t="s">
        <v>1768</v>
      </c>
      <c r="L14482" s="111" t="s">
        <v>708</v>
      </c>
      <c r="M14482" s="111" t="s">
        <v>702</v>
      </c>
      <c r="N14482" s="111">
        <v>0.49940000000000001</v>
      </c>
      <c r="O14482" s="114">
        <v>20.45</v>
      </c>
    </row>
    <row r="14483" spans="1:15">
      <c r="A14483" s="108"/>
      <c r="B14483" s="108"/>
      <c r="I14483" s="113">
        <f t="shared" si="0"/>
        <v>36246</v>
      </c>
      <c r="J14483" s="111">
        <v>36246</v>
      </c>
      <c r="K14483" s="111" t="s">
        <v>4208</v>
      </c>
      <c r="L14483" s="111" t="s">
        <v>728</v>
      </c>
      <c r="M14483" s="111" t="s">
        <v>702</v>
      </c>
      <c r="N14483" s="111">
        <v>1.1512</v>
      </c>
      <c r="O14483" s="114">
        <v>1.95</v>
      </c>
    </row>
    <row r="14484" spans="1:15">
      <c r="A14484" s="108"/>
      <c r="B14484" s="108"/>
      <c r="I14484" s="113">
        <f t="shared" si="0"/>
        <v>39443</v>
      </c>
      <c r="J14484" s="111">
        <v>39443</v>
      </c>
      <c r="K14484" s="111" t="s">
        <v>3981</v>
      </c>
      <c r="L14484" s="111" t="s">
        <v>706</v>
      </c>
      <c r="M14484" s="111" t="s">
        <v>702</v>
      </c>
      <c r="N14484" s="111">
        <v>0.58330000000000004</v>
      </c>
      <c r="O14484" s="114">
        <v>0.14000000000000001</v>
      </c>
    </row>
    <row r="14485" spans="1:15">
      <c r="A14485" s="108"/>
      <c r="B14485" s="108"/>
      <c r="I14485" s="113">
        <f t="shared" si="0"/>
        <v>40552</v>
      </c>
      <c r="J14485" s="111">
        <v>40552</v>
      </c>
      <c r="K14485" s="111" t="s">
        <v>1702</v>
      </c>
      <c r="L14485" s="111" t="s">
        <v>1703</v>
      </c>
      <c r="M14485" s="111" t="s">
        <v>702</v>
      </c>
      <c r="N14485" s="111">
        <v>7.4899999999999994E-2</v>
      </c>
      <c r="O14485" s="114">
        <v>28.78</v>
      </c>
    </row>
    <row r="14486" spans="1:15">
      <c r="A14486" s="108"/>
      <c r="B14486" s="108"/>
      <c r="I14486" s="113">
        <f t="shared" si="0"/>
        <v>88278</v>
      </c>
      <c r="J14486" s="111">
        <v>88278</v>
      </c>
      <c r="K14486" s="111" t="s">
        <v>1768</v>
      </c>
      <c r="L14486" s="111" t="s">
        <v>708</v>
      </c>
      <c r="M14486" s="111" t="s">
        <v>702</v>
      </c>
      <c r="N14486" s="111">
        <v>0.14680000000000001</v>
      </c>
      <c r="O14486" s="114">
        <v>20.45</v>
      </c>
    </row>
    <row r="14487" spans="1:15">
      <c r="A14487" s="108"/>
      <c r="B14487" s="108"/>
      <c r="I14487" s="113">
        <f t="shared" si="0"/>
        <v>36225</v>
      </c>
      <c r="J14487" s="111">
        <v>36225</v>
      </c>
      <c r="K14487" s="111" t="s">
        <v>4209</v>
      </c>
      <c r="L14487" s="111" t="s">
        <v>792</v>
      </c>
      <c r="M14487" s="111" t="s">
        <v>702</v>
      </c>
      <c r="N14487" s="111">
        <v>1.0326</v>
      </c>
      <c r="O14487" s="114">
        <v>16.190000000000001</v>
      </c>
    </row>
    <row r="14488" spans="1:15">
      <c r="A14488" s="108"/>
      <c r="B14488" s="108"/>
      <c r="I14488" s="113">
        <f t="shared" si="0"/>
        <v>36225</v>
      </c>
      <c r="J14488" s="111">
        <v>36225</v>
      </c>
      <c r="K14488" s="111" t="s">
        <v>4209</v>
      </c>
      <c r="L14488" s="111" t="s">
        <v>792</v>
      </c>
      <c r="M14488" s="111" t="s">
        <v>702</v>
      </c>
      <c r="N14488" s="111">
        <v>1.0955999999999999</v>
      </c>
      <c r="O14488" s="114">
        <v>16.190000000000001</v>
      </c>
    </row>
    <row r="14489" spans="1:15">
      <c r="A14489" s="108"/>
      <c r="B14489" s="108"/>
      <c r="I14489" s="113">
        <f t="shared" si="0"/>
        <v>34353</v>
      </c>
      <c r="J14489" s="111">
        <v>34353</v>
      </c>
      <c r="K14489" s="111" t="s">
        <v>4210</v>
      </c>
      <c r="L14489" s="111" t="s">
        <v>723</v>
      </c>
      <c r="M14489" s="111" t="s">
        <v>702</v>
      </c>
      <c r="N14489" s="111">
        <v>9.0999999999999998E-2</v>
      </c>
      <c r="O14489" s="114">
        <v>0.93</v>
      </c>
    </row>
    <row r="14490" spans="1:15">
      <c r="A14490" s="108"/>
      <c r="B14490" s="108"/>
      <c r="I14490" s="113">
        <f t="shared" si="0"/>
        <v>88309</v>
      </c>
      <c r="J14490" s="111">
        <v>88309</v>
      </c>
      <c r="K14490" s="111" t="s">
        <v>1803</v>
      </c>
      <c r="L14490" s="111" t="s">
        <v>708</v>
      </c>
      <c r="M14490" s="111" t="s">
        <v>710</v>
      </c>
      <c r="N14490" s="111">
        <v>0.219</v>
      </c>
      <c r="O14490" s="114">
        <v>22.28</v>
      </c>
    </row>
    <row r="14491" spans="1:15">
      <c r="A14491" s="108"/>
      <c r="B14491" s="108"/>
      <c r="I14491" s="113">
        <f t="shared" si="0"/>
        <v>88309</v>
      </c>
      <c r="J14491" s="111">
        <v>88309</v>
      </c>
      <c r="K14491" s="111" t="s">
        <v>1803</v>
      </c>
      <c r="L14491" s="111" t="s">
        <v>708</v>
      </c>
      <c r="M14491" s="111" t="s">
        <v>710</v>
      </c>
      <c r="N14491" s="111">
        <v>0.29099999999999998</v>
      </c>
      <c r="O14491" s="114">
        <v>22.28</v>
      </c>
    </row>
    <row r="14492" spans="1:15">
      <c r="A14492" s="108"/>
      <c r="B14492" s="108"/>
      <c r="I14492" s="113">
        <f t="shared" si="0"/>
        <v>88309</v>
      </c>
      <c r="J14492" s="111">
        <v>88309</v>
      </c>
      <c r="K14492" s="111" t="s">
        <v>1803</v>
      </c>
      <c r="L14492" s="111" t="s">
        <v>708</v>
      </c>
      <c r="M14492" s="111" t="s">
        <v>710</v>
      </c>
      <c r="N14492" s="111">
        <v>0.47599999999999998</v>
      </c>
      <c r="O14492" s="114">
        <v>22.28</v>
      </c>
    </row>
    <row r="14493" spans="1:15">
      <c r="A14493" s="108"/>
      <c r="B14493" s="108"/>
      <c r="I14493" s="113">
        <f t="shared" si="0"/>
        <v>88309</v>
      </c>
      <c r="J14493" s="111">
        <v>88309</v>
      </c>
      <c r="K14493" s="111" t="s">
        <v>1803</v>
      </c>
      <c r="L14493" s="111" t="s">
        <v>708</v>
      </c>
      <c r="M14493" s="111" t="s">
        <v>710</v>
      </c>
      <c r="N14493" s="111">
        <v>0.54700000000000004</v>
      </c>
      <c r="O14493" s="114">
        <v>22.28</v>
      </c>
    </row>
    <row r="14494" spans="1:15">
      <c r="A14494" s="108"/>
      <c r="B14494" s="108"/>
      <c r="I14494" s="113">
        <f t="shared" si="0"/>
        <v>88316</v>
      </c>
      <c r="J14494" s="111">
        <v>88316</v>
      </c>
      <c r="K14494" s="111" t="s">
        <v>709</v>
      </c>
      <c r="L14494" s="111" t="s">
        <v>708</v>
      </c>
      <c r="M14494" s="111" t="s">
        <v>710</v>
      </c>
      <c r="N14494" s="111">
        <v>0.122</v>
      </c>
      <c r="O14494" s="114">
        <v>17.3</v>
      </c>
    </row>
    <row r="14495" spans="1:15">
      <c r="A14495" s="108"/>
      <c r="B14495" s="108"/>
      <c r="I14495" s="113">
        <f t="shared" si="0"/>
        <v>88309</v>
      </c>
      <c r="J14495" s="111">
        <v>88309</v>
      </c>
      <c r="K14495" s="111" t="s">
        <v>1803</v>
      </c>
      <c r="L14495" s="111" t="s">
        <v>708</v>
      </c>
      <c r="M14495" s="111" t="s">
        <v>710</v>
      </c>
      <c r="N14495" s="111">
        <v>7.6999999999999999E-2</v>
      </c>
      <c r="O14495" s="114">
        <v>22.28</v>
      </c>
    </row>
    <row r="14496" spans="1:15">
      <c r="A14496" s="108"/>
      <c r="B14496" s="108"/>
      <c r="I14496" s="113">
        <f t="shared" si="0"/>
        <v>88309</v>
      </c>
      <c r="J14496" s="111">
        <v>88309</v>
      </c>
      <c r="K14496" s="111" t="s">
        <v>1803</v>
      </c>
      <c r="L14496" s="111" t="s">
        <v>708</v>
      </c>
      <c r="M14496" s="111" t="s">
        <v>710</v>
      </c>
      <c r="N14496" s="111">
        <v>9.2999999999999999E-2</v>
      </c>
      <c r="O14496" s="114">
        <v>22.28</v>
      </c>
    </row>
    <row r="14497" spans="1:15">
      <c r="A14497" s="108"/>
      <c r="B14497" s="108"/>
      <c r="I14497" s="113">
        <f t="shared" si="0"/>
        <v>34353</v>
      </c>
      <c r="J14497" s="111">
        <v>34353</v>
      </c>
      <c r="K14497" s="111" t="s">
        <v>4210</v>
      </c>
      <c r="L14497" s="111" t="s">
        <v>723</v>
      </c>
      <c r="M14497" s="111" t="s">
        <v>702</v>
      </c>
      <c r="N14497" s="111">
        <v>0.51500000000000001</v>
      </c>
      <c r="O14497" s="114">
        <v>0.93</v>
      </c>
    </row>
    <row r="14498" spans="1:15">
      <c r="A14498" s="108"/>
      <c r="B14498" s="108"/>
      <c r="I14498" s="113">
        <f t="shared" si="0"/>
        <v>88309</v>
      </c>
      <c r="J14498" s="111">
        <v>88309</v>
      </c>
      <c r="K14498" s="111" t="s">
        <v>1803</v>
      </c>
      <c r="L14498" s="111" t="s">
        <v>708</v>
      </c>
      <c r="M14498" s="111" t="s">
        <v>710</v>
      </c>
      <c r="N14498" s="111">
        <v>0.155</v>
      </c>
      <c r="O14498" s="114">
        <v>22.28</v>
      </c>
    </row>
    <row r="14499" spans="1:15">
      <c r="A14499" s="108"/>
      <c r="B14499" s="108"/>
      <c r="I14499" s="113">
        <f t="shared" si="0"/>
        <v>370</v>
      </c>
      <c r="J14499" s="111">
        <v>370</v>
      </c>
      <c r="K14499" s="111" t="s">
        <v>1792</v>
      </c>
      <c r="L14499" s="111" t="s">
        <v>750</v>
      </c>
      <c r="M14499" s="111" t="s">
        <v>710</v>
      </c>
      <c r="N14499" s="111">
        <v>1.29</v>
      </c>
      <c r="O14499" s="114">
        <v>62.05</v>
      </c>
    </row>
    <row r="14500" spans="1:15">
      <c r="A14500" s="108"/>
      <c r="B14500" s="108"/>
      <c r="I14500" s="113">
        <f t="shared" si="0"/>
        <v>1379</v>
      </c>
      <c r="J14500" s="111">
        <v>1379</v>
      </c>
      <c r="K14500" s="111" t="s">
        <v>1824</v>
      </c>
      <c r="L14500" s="111" t="s">
        <v>723</v>
      </c>
      <c r="M14500" s="111" t="s">
        <v>702</v>
      </c>
      <c r="N14500" s="111">
        <v>248.15</v>
      </c>
      <c r="O14500" s="114">
        <v>0.46</v>
      </c>
    </row>
    <row r="14501" spans="1:15">
      <c r="A14501" s="108"/>
      <c r="B14501" s="108"/>
      <c r="I14501" s="113">
        <f t="shared" si="0"/>
        <v>43617</v>
      </c>
      <c r="J14501" s="111">
        <v>43617</v>
      </c>
      <c r="K14501" s="111" t="s">
        <v>4211</v>
      </c>
      <c r="L14501" s="111" t="s">
        <v>407</v>
      </c>
      <c r="M14501" s="111" t="s">
        <v>702</v>
      </c>
      <c r="N14501" s="111">
        <v>5.5E-2</v>
      </c>
      <c r="O14501" s="114">
        <v>4.49</v>
      </c>
    </row>
    <row r="14502" spans="1:15">
      <c r="A14502" s="108"/>
      <c r="B14502" s="108"/>
      <c r="I14502" s="113">
        <f t="shared" si="0"/>
        <v>88377</v>
      </c>
      <c r="J14502" s="111">
        <v>88377</v>
      </c>
      <c r="K14502" s="111" t="s">
        <v>1826</v>
      </c>
      <c r="L14502" s="111" t="s">
        <v>708</v>
      </c>
      <c r="M14502" s="111" t="s">
        <v>702</v>
      </c>
      <c r="N14502" s="111">
        <v>4.82</v>
      </c>
      <c r="O14502" s="114">
        <v>16.97</v>
      </c>
    </row>
    <row r="14503" spans="1:15">
      <c r="A14503" s="108"/>
      <c r="B14503" s="108"/>
      <c r="I14503" s="113">
        <f t="shared" si="0"/>
        <v>88830</v>
      </c>
      <c r="J14503" s="111">
        <v>88830</v>
      </c>
      <c r="K14503" s="111" t="s">
        <v>1827</v>
      </c>
      <c r="L14503" s="111" t="s">
        <v>701</v>
      </c>
      <c r="M14503" s="111" t="s">
        <v>702</v>
      </c>
      <c r="N14503" s="111">
        <v>1.1200000000000001</v>
      </c>
      <c r="O14503" s="114">
        <v>1.33</v>
      </c>
    </row>
    <row r="14504" spans="1:15">
      <c r="A14504" s="108"/>
      <c r="B14504" s="108"/>
      <c r="I14504" s="113">
        <f t="shared" si="0"/>
        <v>88831</v>
      </c>
      <c r="J14504" s="111">
        <v>88831</v>
      </c>
      <c r="K14504" s="111" t="s">
        <v>1828</v>
      </c>
      <c r="L14504" s="111" t="s">
        <v>704</v>
      </c>
      <c r="M14504" s="111" t="s">
        <v>710</v>
      </c>
      <c r="N14504" s="111">
        <v>3.7</v>
      </c>
      <c r="O14504" s="114">
        <v>0.23</v>
      </c>
    </row>
    <row r="14505" spans="1:15">
      <c r="A14505" s="108"/>
      <c r="B14505" s="108"/>
      <c r="I14505" s="113">
        <f t="shared" si="0"/>
        <v>1379</v>
      </c>
      <c r="J14505" s="111">
        <v>1379</v>
      </c>
      <c r="K14505" s="111" t="s">
        <v>1824</v>
      </c>
      <c r="L14505" s="111" t="s">
        <v>723</v>
      </c>
      <c r="M14505" s="111" t="s">
        <v>702</v>
      </c>
      <c r="N14505" s="111">
        <v>249.29</v>
      </c>
      <c r="O14505" s="114">
        <v>0.46</v>
      </c>
    </row>
    <row r="14506" spans="1:15">
      <c r="A14506" s="108"/>
      <c r="B14506" s="108"/>
      <c r="I14506" s="113">
        <f t="shared" si="0"/>
        <v>88316</v>
      </c>
      <c r="J14506" s="111">
        <v>88316</v>
      </c>
      <c r="K14506" s="111" t="s">
        <v>709</v>
      </c>
      <c r="L14506" s="111" t="s">
        <v>708</v>
      </c>
      <c r="M14506" s="111" t="s">
        <v>710</v>
      </c>
      <c r="N14506" s="111">
        <v>0.77</v>
      </c>
      <c r="O14506" s="114">
        <v>17.3</v>
      </c>
    </row>
    <row r="14507" spans="1:15">
      <c r="A14507" s="108"/>
      <c r="B14507" s="108"/>
      <c r="I14507" s="113">
        <f t="shared" si="0"/>
        <v>88377</v>
      </c>
      <c r="J14507" s="111">
        <v>88377</v>
      </c>
      <c r="K14507" s="111" t="s">
        <v>1826</v>
      </c>
      <c r="L14507" s="111" t="s">
        <v>708</v>
      </c>
      <c r="M14507" s="111" t="s">
        <v>702</v>
      </c>
      <c r="N14507" s="111">
        <v>3.49</v>
      </c>
      <c r="O14507" s="114">
        <v>16.97</v>
      </c>
    </row>
    <row r="14508" spans="1:15">
      <c r="A14508" s="108"/>
      <c r="B14508" s="108"/>
      <c r="I14508" s="113">
        <f t="shared" si="0"/>
        <v>89225</v>
      </c>
      <c r="J14508" s="111">
        <v>89225</v>
      </c>
      <c r="K14508" s="111" t="s">
        <v>2208</v>
      </c>
      <c r="L14508" s="111" t="s">
        <v>701</v>
      </c>
      <c r="M14508" s="111" t="s">
        <v>702</v>
      </c>
      <c r="N14508" s="111">
        <v>0.81</v>
      </c>
      <c r="O14508" s="114">
        <v>3.57</v>
      </c>
    </row>
    <row r="14509" spans="1:15">
      <c r="A14509" s="108"/>
      <c r="B14509" s="108"/>
      <c r="I14509" s="113">
        <f t="shared" si="0"/>
        <v>89226</v>
      </c>
      <c r="J14509" s="111">
        <v>89226</v>
      </c>
      <c r="K14509" s="111" t="s">
        <v>2209</v>
      </c>
      <c r="L14509" s="111" t="s">
        <v>704</v>
      </c>
      <c r="M14509" s="111" t="s">
        <v>702</v>
      </c>
      <c r="N14509" s="111">
        <v>2.68</v>
      </c>
      <c r="O14509" s="114">
        <v>0.95</v>
      </c>
    </row>
    <row r="14510" spans="1:15">
      <c r="A14510" s="108"/>
      <c r="B14510" s="108"/>
      <c r="I14510" s="113">
        <f t="shared" si="0"/>
        <v>370</v>
      </c>
      <c r="J14510" s="111">
        <v>370</v>
      </c>
      <c r="K14510" s="111" t="s">
        <v>1792</v>
      </c>
      <c r="L14510" s="111" t="s">
        <v>750</v>
      </c>
      <c r="M14510" s="111" t="s">
        <v>710</v>
      </c>
      <c r="N14510" s="111">
        <v>1.27</v>
      </c>
      <c r="O14510" s="114">
        <v>62.05</v>
      </c>
    </row>
    <row r="14511" spans="1:15">
      <c r="A14511" s="108"/>
      <c r="B14511" s="108"/>
      <c r="I14511" s="113">
        <f t="shared" si="0"/>
        <v>1379</v>
      </c>
      <c r="J14511" s="111">
        <v>1379</v>
      </c>
      <c r="K14511" s="111" t="s">
        <v>1824</v>
      </c>
      <c r="L14511" s="111" t="s">
        <v>723</v>
      </c>
      <c r="M14511" s="111" t="s">
        <v>702</v>
      </c>
      <c r="N14511" s="111">
        <v>281.52999999999997</v>
      </c>
      <c r="O14511" s="114">
        <v>0.46</v>
      </c>
    </row>
    <row r="14512" spans="1:15">
      <c r="A14512" s="108"/>
      <c r="B14512" s="108"/>
      <c r="I14512" s="113">
        <f t="shared" si="0"/>
        <v>43617</v>
      </c>
      <c r="J14512" s="111">
        <v>43617</v>
      </c>
      <c r="K14512" s="111" t="s">
        <v>4211</v>
      </c>
      <c r="L14512" s="111" t="s">
        <v>407</v>
      </c>
      <c r="M14512" s="111" t="s">
        <v>702</v>
      </c>
      <c r="N14512" s="111">
        <v>6.3E-2</v>
      </c>
      <c r="O14512" s="114">
        <v>4.49</v>
      </c>
    </row>
    <row r="14513" spans="1:15">
      <c r="A14513" s="108"/>
      <c r="B14513" s="108"/>
      <c r="I14513" s="113">
        <f t="shared" si="0"/>
        <v>88377</v>
      </c>
      <c r="J14513" s="111">
        <v>88377</v>
      </c>
      <c r="K14513" s="111" t="s">
        <v>1826</v>
      </c>
      <c r="L14513" s="111" t="s">
        <v>708</v>
      </c>
      <c r="M14513" s="111" t="s">
        <v>702</v>
      </c>
      <c r="N14513" s="111">
        <v>4.33</v>
      </c>
      <c r="O14513" s="114">
        <v>16.97</v>
      </c>
    </row>
    <row r="14514" spans="1:15">
      <c r="A14514" s="108"/>
      <c r="B14514" s="108"/>
      <c r="I14514" s="113">
        <f t="shared" si="0"/>
        <v>88830</v>
      </c>
      <c r="J14514" s="111">
        <v>88830</v>
      </c>
      <c r="K14514" s="111" t="s">
        <v>1827</v>
      </c>
      <c r="L14514" s="111" t="s">
        <v>701</v>
      </c>
      <c r="M14514" s="111" t="s">
        <v>702</v>
      </c>
      <c r="N14514" s="111">
        <v>3.3319999999999999</v>
      </c>
      <c r="O14514" s="114">
        <v>1.33</v>
      </c>
    </row>
    <row r="14515" spans="1:15">
      <c r="A14515" s="108"/>
      <c r="B14515" s="108"/>
      <c r="I14515" s="113">
        <f t="shared" si="0"/>
        <v>88831</v>
      </c>
      <c r="J14515" s="111">
        <v>88831</v>
      </c>
      <c r="K14515" s="111" t="s">
        <v>1828</v>
      </c>
      <c r="L14515" s="111" t="s">
        <v>704</v>
      </c>
      <c r="M14515" s="111" t="s">
        <v>710</v>
      </c>
      <c r="N14515" s="111">
        <v>1.01</v>
      </c>
      <c r="O14515" s="114">
        <v>0.23</v>
      </c>
    </row>
    <row r="14516" spans="1:15">
      <c r="A14516" s="108"/>
      <c r="B14516" s="108"/>
      <c r="I14516" s="113">
        <f t="shared" si="0"/>
        <v>1379</v>
      </c>
      <c r="J14516" s="111">
        <v>1379</v>
      </c>
      <c r="K14516" s="111" t="s">
        <v>1824</v>
      </c>
      <c r="L14516" s="111" t="s">
        <v>723</v>
      </c>
      <c r="M14516" s="111" t="s">
        <v>702</v>
      </c>
      <c r="N14516" s="111">
        <v>284.8</v>
      </c>
      <c r="O14516" s="114">
        <v>0.46</v>
      </c>
    </row>
    <row r="14517" spans="1:15">
      <c r="A14517" s="108"/>
      <c r="B14517" s="108"/>
      <c r="I14517" s="113">
        <f t="shared" si="0"/>
        <v>88377</v>
      </c>
      <c r="J14517" s="111">
        <v>88377</v>
      </c>
      <c r="K14517" s="111" t="s">
        <v>1826</v>
      </c>
      <c r="L14517" s="111" t="s">
        <v>708</v>
      </c>
      <c r="M14517" s="111" t="s">
        <v>702</v>
      </c>
      <c r="N14517" s="111">
        <v>3.11</v>
      </c>
      <c r="O14517" s="114">
        <v>16.97</v>
      </c>
    </row>
    <row r="14518" spans="1:15">
      <c r="A14518" s="108"/>
      <c r="B14518" s="108"/>
      <c r="I14518" s="113">
        <f t="shared" si="0"/>
        <v>89225</v>
      </c>
      <c r="J14518" s="111">
        <v>89225</v>
      </c>
      <c r="K14518" s="111" t="s">
        <v>2208</v>
      </c>
      <c r="L14518" s="111" t="s">
        <v>701</v>
      </c>
      <c r="M14518" s="111" t="s">
        <v>702</v>
      </c>
      <c r="N14518" s="111">
        <v>0.73</v>
      </c>
      <c r="O14518" s="114">
        <v>3.57</v>
      </c>
    </row>
    <row r="14519" spans="1:15">
      <c r="A14519" s="108"/>
      <c r="B14519" s="108"/>
      <c r="I14519" s="113">
        <f t="shared" si="0"/>
        <v>89226</v>
      </c>
      <c r="J14519" s="111">
        <v>89226</v>
      </c>
      <c r="K14519" s="111" t="s">
        <v>2209</v>
      </c>
      <c r="L14519" s="111" t="s">
        <v>704</v>
      </c>
      <c r="M14519" s="111" t="s">
        <v>702</v>
      </c>
      <c r="N14519" s="111">
        <v>2.38</v>
      </c>
      <c r="O14519" s="114">
        <v>0.95</v>
      </c>
    </row>
    <row r="14520" spans="1:15">
      <c r="A14520" s="108"/>
      <c r="B14520" s="108"/>
      <c r="I14520" s="113">
        <f t="shared" si="0"/>
        <v>370</v>
      </c>
      <c r="J14520" s="111">
        <v>370</v>
      </c>
      <c r="K14520" s="111" t="s">
        <v>1792</v>
      </c>
      <c r="L14520" s="111" t="s">
        <v>750</v>
      </c>
      <c r="M14520" s="111" t="s">
        <v>710</v>
      </c>
      <c r="N14520" s="111">
        <v>1.17</v>
      </c>
      <c r="O14520" s="114">
        <v>62.05</v>
      </c>
    </row>
    <row r="14521" spans="1:15">
      <c r="A14521" s="108"/>
      <c r="B14521" s="108"/>
      <c r="I14521" s="113">
        <f t="shared" si="0"/>
        <v>1106</v>
      </c>
      <c r="J14521" s="111">
        <v>1106</v>
      </c>
      <c r="K14521" s="111" t="s">
        <v>1896</v>
      </c>
      <c r="L14521" s="111" t="s">
        <v>723</v>
      </c>
      <c r="M14521" s="111" t="s">
        <v>710</v>
      </c>
      <c r="N14521" s="111">
        <v>117.22</v>
      </c>
      <c r="O14521" s="114">
        <v>0.34</v>
      </c>
    </row>
    <row r="14522" spans="1:15">
      <c r="A14522" s="108"/>
      <c r="B14522" s="108"/>
      <c r="I14522" s="113">
        <f t="shared" si="0"/>
        <v>1379</v>
      </c>
      <c r="J14522" s="111">
        <v>1379</v>
      </c>
      <c r="K14522" s="111" t="s">
        <v>1824</v>
      </c>
      <c r="L14522" s="111" t="s">
        <v>723</v>
      </c>
      <c r="M14522" s="111" t="s">
        <v>702</v>
      </c>
      <c r="N14522" s="111">
        <v>263.74</v>
      </c>
      <c r="O14522" s="114">
        <v>0.46</v>
      </c>
    </row>
    <row r="14523" spans="1:15">
      <c r="A14523" s="108"/>
      <c r="B14523" s="108"/>
      <c r="I14523" s="113">
        <f t="shared" si="0"/>
        <v>88377</v>
      </c>
      <c r="J14523" s="111">
        <v>88377</v>
      </c>
      <c r="K14523" s="111" t="s">
        <v>1826</v>
      </c>
      <c r="L14523" s="111" t="s">
        <v>708</v>
      </c>
      <c r="M14523" s="111" t="s">
        <v>702</v>
      </c>
      <c r="N14523" s="111">
        <v>5.16</v>
      </c>
      <c r="O14523" s="114">
        <v>16.97</v>
      </c>
    </row>
    <row r="14524" spans="1:15">
      <c r="A14524" s="108"/>
      <c r="B14524" s="108"/>
      <c r="I14524" s="113">
        <f t="shared" si="0"/>
        <v>88830</v>
      </c>
      <c r="J14524" s="111">
        <v>88830</v>
      </c>
      <c r="K14524" s="111" t="s">
        <v>1827</v>
      </c>
      <c r="L14524" s="111" t="s">
        <v>701</v>
      </c>
      <c r="M14524" s="111" t="s">
        <v>702</v>
      </c>
      <c r="N14524" s="111">
        <v>1.2</v>
      </c>
      <c r="O14524" s="114">
        <v>1.33</v>
      </c>
    </row>
    <row r="14525" spans="1:15">
      <c r="A14525" s="108"/>
      <c r="B14525" s="108"/>
      <c r="I14525" s="113">
        <f t="shared" si="0"/>
        <v>88831</v>
      </c>
      <c r="J14525" s="111">
        <v>88831</v>
      </c>
      <c r="K14525" s="111" t="s">
        <v>1828</v>
      </c>
      <c r="L14525" s="111" t="s">
        <v>704</v>
      </c>
      <c r="M14525" s="111" t="s">
        <v>710</v>
      </c>
      <c r="N14525" s="111">
        <v>3.96</v>
      </c>
      <c r="O14525" s="114">
        <v>0.23</v>
      </c>
    </row>
    <row r="14526" spans="1:15">
      <c r="A14526" s="108"/>
      <c r="B14526" s="108"/>
      <c r="I14526" s="113">
        <f t="shared" si="0"/>
        <v>370</v>
      </c>
      <c r="J14526" s="111">
        <v>370</v>
      </c>
      <c r="K14526" s="111" t="s">
        <v>1792</v>
      </c>
      <c r="L14526" s="111" t="s">
        <v>750</v>
      </c>
      <c r="M14526" s="111" t="s">
        <v>710</v>
      </c>
      <c r="N14526" s="111">
        <v>1.19</v>
      </c>
      <c r="O14526" s="114">
        <v>62.05</v>
      </c>
    </row>
    <row r="14527" spans="1:15">
      <c r="A14527" s="108"/>
      <c r="B14527" s="108"/>
      <c r="I14527" s="113">
        <f t="shared" si="0"/>
        <v>1106</v>
      </c>
      <c r="J14527" s="111">
        <v>1106</v>
      </c>
      <c r="K14527" s="111" t="s">
        <v>1896</v>
      </c>
      <c r="L14527" s="111" t="s">
        <v>723</v>
      </c>
      <c r="M14527" s="111" t="s">
        <v>710</v>
      </c>
      <c r="N14527" s="111">
        <v>118.6</v>
      </c>
      <c r="O14527" s="114">
        <v>0.34</v>
      </c>
    </row>
    <row r="14528" spans="1:15">
      <c r="A14528" s="108"/>
      <c r="B14528" s="108"/>
      <c r="I14528" s="113">
        <f t="shared" si="0"/>
        <v>1379</v>
      </c>
      <c r="J14528" s="111">
        <v>1379</v>
      </c>
      <c r="K14528" s="111" t="s">
        <v>1824</v>
      </c>
      <c r="L14528" s="111" t="s">
        <v>723</v>
      </c>
      <c r="M14528" s="111" t="s">
        <v>702</v>
      </c>
      <c r="N14528" s="111">
        <v>266.85000000000002</v>
      </c>
      <c r="O14528" s="114">
        <v>0.46</v>
      </c>
    </row>
    <row r="14529" spans="1:15">
      <c r="A14529" s="108"/>
      <c r="B14529" s="108"/>
      <c r="I14529" s="113">
        <f t="shared" si="0"/>
        <v>88377</v>
      </c>
      <c r="J14529" s="111">
        <v>88377</v>
      </c>
      <c r="K14529" s="111" t="s">
        <v>1826</v>
      </c>
      <c r="L14529" s="111" t="s">
        <v>708</v>
      </c>
      <c r="M14529" s="111" t="s">
        <v>702</v>
      </c>
      <c r="N14529" s="111">
        <v>3.14</v>
      </c>
      <c r="O14529" s="114">
        <v>16.97</v>
      </c>
    </row>
    <row r="14530" spans="1:15">
      <c r="A14530" s="108"/>
      <c r="B14530" s="108"/>
      <c r="I14530" s="113">
        <f t="shared" si="0"/>
        <v>89226</v>
      </c>
      <c r="J14530" s="111">
        <v>89226</v>
      </c>
      <c r="K14530" s="111" t="s">
        <v>2209</v>
      </c>
      <c r="L14530" s="111" t="s">
        <v>704</v>
      </c>
      <c r="M14530" s="111" t="s">
        <v>702</v>
      </c>
      <c r="N14530" s="111">
        <v>2.41</v>
      </c>
      <c r="O14530" s="114">
        <v>0.95</v>
      </c>
    </row>
    <row r="14531" spans="1:15">
      <c r="A14531" s="108"/>
      <c r="B14531" s="108"/>
      <c r="I14531" s="113">
        <f t="shared" si="0"/>
        <v>370</v>
      </c>
      <c r="J14531" s="111">
        <v>370</v>
      </c>
      <c r="K14531" s="111" t="s">
        <v>1792</v>
      </c>
      <c r="L14531" s="111" t="s">
        <v>750</v>
      </c>
      <c r="M14531" s="111" t="s">
        <v>710</v>
      </c>
      <c r="N14531" s="111">
        <v>1.18</v>
      </c>
      <c r="O14531" s="114">
        <v>62.05</v>
      </c>
    </row>
    <row r="14532" spans="1:15">
      <c r="A14532" s="108"/>
      <c r="B14532" s="108"/>
      <c r="I14532" s="113">
        <f t="shared" si="0"/>
        <v>1106</v>
      </c>
      <c r="J14532" s="111">
        <v>1106</v>
      </c>
      <c r="K14532" s="111" t="s">
        <v>1896</v>
      </c>
      <c r="L14532" s="111" t="s">
        <v>723</v>
      </c>
      <c r="M14532" s="111" t="s">
        <v>710</v>
      </c>
      <c r="N14532" s="111">
        <v>141.07</v>
      </c>
      <c r="O14532" s="114">
        <v>0.34</v>
      </c>
    </row>
    <row r="14533" spans="1:15">
      <c r="A14533" s="108"/>
      <c r="B14533" s="108"/>
      <c r="I14533" s="113">
        <f t="shared" si="0"/>
        <v>1379</v>
      </c>
      <c r="J14533" s="111">
        <v>1379</v>
      </c>
      <c r="K14533" s="111" t="s">
        <v>1824</v>
      </c>
      <c r="L14533" s="111" t="s">
        <v>723</v>
      </c>
      <c r="M14533" s="111" t="s">
        <v>702</v>
      </c>
      <c r="N14533" s="111">
        <v>211.61</v>
      </c>
      <c r="O14533" s="114">
        <v>0.46</v>
      </c>
    </row>
    <row r="14534" spans="1:15">
      <c r="A14534" s="108"/>
      <c r="B14534" s="108"/>
      <c r="I14534" s="113">
        <f t="shared" si="0"/>
        <v>88377</v>
      </c>
      <c r="J14534" s="111">
        <v>88377</v>
      </c>
      <c r="K14534" s="111" t="s">
        <v>1826</v>
      </c>
      <c r="L14534" s="111" t="s">
        <v>708</v>
      </c>
      <c r="M14534" s="111" t="s">
        <v>702</v>
      </c>
      <c r="N14534" s="111">
        <v>4.87</v>
      </c>
      <c r="O14534" s="114">
        <v>16.97</v>
      </c>
    </row>
    <row r="14535" spans="1:15">
      <c r="A14535" s="108"/>
      <c r="B14535" s="108"/>
      <c r="I14535" s="113">
        <f t="shared" si="0"/>
        <v>88830</v>
      </c>
      <c r="J14535" s="111">
        <v>88830</v>
      </c>
      <c r="K14535" s="111" t="s">
        <v>1827</v>
      </c>
      <c r="L14535" s="111" t="s">
        <v>701</v>
      </c>
      <c r="M14535" s="111" t="s">
        <v>702</v>
      </c>
      <c r="N14535" s="111">
        <v>1.1299999999999999</v>
      </c>
      <c r="O14535" s="114">
        <v>1.33</v>
      </c>
    </row>
    <row r="14536" spans="1:15">
      <c r="A14536" s="108"/>
      <c r="B14536" s="108"/>
      <c r="I14536" s="113">
        <f t="shared" si="0"/>
        <v>88831</v>
      </c>
      <c r="J14536" s="111">
        <v>88831</v>
      </c>
      <c r="K14536" s="111" t="s">
        <v>1828</v>
      </c>
      <c r="L14536" s="111" t="s">
        <v>704</v>
      </c>
      <c r="M14536" s="111" t="s">
        <v>710</v>
      </c>
      <c r="N14536" s="111">
        <v>3.74</v>
      </c>
      <c r="O14536" s="114">
        <v>0.23</v>
      </c>
    </row>
    <row r="14537" spans="1:15">
      <c r="A14537" s="108"/>
      <c r="B14537" s="108"/>
      <c r="I14537" s="113">
        <f t="shared" si="0"/>
        <v>1106</v>
      </c>
      <c r="J14537" s="111">
        <v>1106</v>
      </c>
      <c r="K14537" s="111" t="s">
        <v>1896</v>
      </c>
      <c r="L14537" s="111" t="s">
        <v>723</v>
      </c>
      <c r="M14537" s="111" t="s">
        <v>710</v>
      </c>
      <c r="N14537" s="111">
        <v>141.58000000000001</v>
      </c>
      <c r="O14537" s="114">
        <v>0.34</v>
      </c>
    </row>
    <row r="14538" spans="1:15">
      <c r="A14538" s="108"/>
      <c r="B14538" s="108"/>
      <c r="I14538" s="113">
        <f t="shared" si="0"/>
        <v>1379</v>
      </c>
      <c r="J14538" s="111">
        <v>1379</v>
      </c>
      <c r="K14538" s="111" t="s">
        <v>1824</v>
      </c>
      <c r="L14538" s="111" t="s">
        <v>723</v>
      </c>
      <c r="M14538" s="111" t="s">
        <v>702</v>
      </c>
      <c r="N14538" s="111">
        <v>212.37</v>
      </c>
      <c r="O14538" s="114">
        <v>0.46</v>
      </c>
    </row>
    <row r="14539" spans="1:15">
      <c r="A14539" s="108"/>
      <c r="B14539" s="108"/>
      <c r="I14539" s="113">
        <f t="shared" si="0"/>
        <v>88377</v>
      </c>
      <c r="J14539" s="111">
        <v>88377</v>
      </c>
      <c r="K14539" s="111" t="s">
        <v>1826</v>
      </c>
      <c r="L14539" s="111" t="s">
        <v>708</v>
      </c>
      <c r="M14539" s="111" t="s">
        <v>702</v>
      </c>
      <c r="N14539" s="111">
        <v>3.43</v>
      </c>
      <c r="O14539" s="114">
        <v>16.97</v>
      </c>
    </row>
    <row r="14540" spans="1:15">
      <c r="A14540" s="108"/>
      <c r="B14540" s="108"/>
      <c r="I14540" s="113">
        <f t="shared" si="0"/>
        <v>89225</v>
      </c>
      <c r="J14540" s="111">
        <v>89225</v>
      </c>
      <c r="K14540" s="111" t="s">
        <v>2208</v>
      </c>
      <c r="L14540" s="111" t="s">
        <v>701</v>
      </c>
      <c r="M14540" s="111" t="s">
        <v>702</v>
      </c>
      <c r="N14540" s="111">
        <v>0.8</v>
      </c>
      <c r="O14540" s="114">
        <v>3.57</v>
      </c>
    </row>
    <row r="14541" spans="1:15">
      <c r="A14541" s="108"/>
      <c r="B14541" s="108"/>
      <c r="I14541" s="113">
        <f t="shared" si="0"/>
        <v>89226</v>
      </c>
      <c r="J14541" s="111">
        <v>89226</v>
      </c>
      <c r="K14541" s="111" t="s">
        <v>2209</v>
      </c>
      <c r="L14541" s="111" t="s">
        <v>704</v>
      </c>
      <c r="M14541" s="111" t="s">
        <v>702</v>
      </c>
      <c r="N14541" s="111">
        <v>2.63</v>
      </c>
      <c r="O14541" s="114">
        <v>0.95</v>
      </c>
    </row>
    <row r="14542" spans="1:15">
      <c r="A14542" s="108"/>
      <c r="B14542" s="108"/>
      <c r="I14542" s="113">
        <f t="shared" si="0"/>
        <v>370</v>
      </c>
      <c r="J14542" s="111">
        <v>370</v>
      </c>
      <c r="K14542" s="111" t="s">
        <v>1792</v>
      </c>
      <c r="L14542" s="111" t="s">
        <v>750</v>
      </c>
      <c r="M14542" s="111" t="s">
        <v>710</v>
      </c>
      <c r="N14542" s="111">
        <v>1.1599999999999999</v>
      </c>
      <c r="O14542" s="114">
        <v>62.05</v>
      </c>
    </row>
    <row r="14543" spans="1:15">
      <c r="A14543" s="108"/>
      <c r="B14543" s="108"/>
      <c r="I14543" s="113">
        <f t="shared" si="0"/>
        <v>1106</v>
      </c>
      <c r="J14543" s="111">
        <v>1106</v>
      </c>
      <c r="K14543" s="111" t="s">
        <v>1896</v>
      </c>
      <c r="L14543" s="111" t="s">
        <v>723</v>
      </c>
      <c r="M14543" s="111" t="s">
        <v>710</v>
      </c>
      <c r="N14543" s="111">
        <v>174.1</v>
      </c>
      <c r="O14543" s="114">
        <v>0.34</v>
      </c>
    </row>
    <row r="14544" spans="1:15">
      <c r="A14544" s="108"/>
      <c r="B14544" s="108"/>
      <c r="I14544" s="113">
        <f t="shared" si="0"/>
        <v>1379</v>
      </c>
      <c r="J14544" s="111">
        <v>1379</v>
      </c>
      <c r="K14544" s="111" t="s">
        <v>1824</v>
      </c>
      <c r="L14544" s="111" t="s">
        <v>723</v>
      </c>
      <c r="M14544" s="111" t="s">
        <v>702</v>
      </c>
      <c r="N14544" s="111">
        <v>195.86</v>
      </c>
      <c r="O14544" s="114">
        <v>0.46</v>
      </c>
    </row>
    <row r="14545" spans="1:15">
      <c r="A14545" s="108"/>
      <c r="B14545" s="108"/>
      <c r="I14545" s="113">
        <f t="shared" si="0"/>
        <v>88377</v>
      </c>
      <c r="J14545" s="111">
        <v>88377</v>
      </c>
      <c r="K14545" s="111" t="s">
        <v>1826</v>
      </c>
      <c r="L14545" s="111" t="s">
        <v>708</v>
      </c>
      <c r="M14545" s="111" t="s">
        <v>702</v>
      </c>
      <c r="N14545" s="111">
        <v>4.5</v>
      </c>
      <c r="O14545" s="114">
        <v>16.97</v>
      </c>
    </row>
    <row r="14546" spans="1:15">
      <c r="A14546" s="108"/>
      <c r="B14546" s="108"/>
      <c r="I14546" s="113">
        <f t="shared" si="0"/>
        <v>88830</v>
      </c>
      <c r="J14546" s="111">
        <v>88830</v>
      </c>
      <c r="K14546" s="111" t="s">
        <v>1827</v>
      </c>
      <c r="L14546" s="111" t="s">
        <v>701</v>
      </c>
      <c r="M14546" s="111" t="s">
        <v>702</v>
      </c>
      <c r="N14546" s="111">
        <v>1.05</v>
      </c>
      <c r="O14546" s="114">
        <v>1.33</v>
      </c>
    </row>
    <row r="14547" spans="1:15">
      <c r="A14547" s="108"/>
      <c r="B14547" s="108"/>
      <c r="I14547" s="113">
        <f t="shared" si="0"/>
        <v>88831</v>
      </c>
      <c r="J14547" s="111">
        <v>88831</v>
      </c>
      <c r="K14547" s="111" t="s">
        <v>1828</v>
      </c>
      <c r="L14547" s="111" t="s">
        <v>704</v>
      </c>
      <c r="M14547" s="111" t="s">
        <v>710</v>
      </c>
      <c r="N14547" s="111">
        <v>3.45</v>
      </c>
      <c r="O14547" s="114">
        <v>0.23</v>
      </c>
    </row>
    <row r="14548" spans="1:15">
      <c r="A14548" s="108"/>
      <c r="B14548" s="108"/>
      <c r="I14548" s="113">
        <f t="shared" si="0"/>
        <v>1106</v>
      </c>
      <c r="J14548" s="111">
        <v>1106</v>
      </c>
      <c r="K14548" s="111" t="s">
        <v>1896</v>
      </c>
      <c r="L14548" s="111" t="s">
        <v>723</v>
      </c>
      <c r="M14548" s="111" t="s">
        <v>710</v>
      </c>
      <c r="N14548" s="111">
        <v>157.44</v>
      </c>
      <c r="O14548" s="114">
        <v>0.34</v>
      </c>
    </row>
    <row r="14549" spans="1:15">
      <c r="A14549" s="108"/>
      <c r="B14549" s="108"/>
      <c r="I14549" s="113">
        <f t="shared" si="0"/>
        <v>1379</v>
      </c>
      <c r="J14549" s="111">
        <v>1379</v>
      </c>
      <c r="K14549" s="111" t="s">
        <v>1824</v>
      </c>
      <c r="L14549" s="111" t="s">
        <v>723</v>
      </c>
      <c r="M14549" s="111" t="s">
        <v>702</v>
      </c>
      <c r="N14549" s="111">
        <v>177.12</v>
      </c>
      <c r="O14549" s="114">
        <v>0.46</v>
      </c>
    </row>
    <row r="14550" spans="1:15">
      <c r="A14550" s="108"/>
      <c r="B14550" s="108"/>
      <c r="I14550" s="113">
        <f t="shared" si="0"/>
        <v>88316</v>
      </c>
      <c r="J14550" s="111">
        <v>88316</v>
      </c>
      <c r="K14550" s="111" t="s">
        <v>709</v>
      </c>
      <c r="L14550" s="111" t="s">
        <v>708</v>
      </c>
      <c r="M14550" s="111" t="s">
        <v>710</v>
      </c>
      <c r="N14550" s="111">
        <v>0.79</v>
      </c>
      <c r="O14550" s="114">
        <v>17.3</v>
      </c>
    </row>
    <row r="14551" spans="1:15">
      <c r="A14551" s="108"/>
      <c r="B14551" s="108"/>
      <c r="I14551" s="113">
        <f t="shared" si="0"/>
        <v>88377</v>
      </c>
      <c r="J14551" s="111">
        <v>88377</v>
      </c>
      <c r="K14551" s="111" t="s">
        <v>1826</v>
      </c>
      <c r="L14551" s="111" t="s">
        <v>708</v>
      </c>
      <c r="M14551" s="111" t="s">
        <v>702</v>
      </c>
      <c r="N14551" s="111">
        <v>3.65</v>
      </c>
      <c r="O14551" s="114">
        <v>16.97</v>
      </c>
    </row>
    <row r="14552" spans="1:15">
      <c r="A14552" s="108"/>
      <c r="B14552" s="108"/>
      <c r="I14552" s="113">
        <f t="shared" si="0"/>
        <v>89225</v>
      </c>
      <c r="J14552" s="111">
        <v>89225</v>
      </c>
      <c r="K14552" s="111" t="s">
        <v>2208</v>
      </c>
      <c r="L14552" s="111" t="s">
        <v>701</v>
      </c>
      <c r="M14552" s="111" t="s">
        <v>702</v>
      </c>
      <c r="N14552" s="111">
        <v>0.85</v>
      </c>
      <c r="O14552" s="114">
        <v>3.57</v>
      </c>
    </row>
    <row r="14553" spans="1:15">
      <c r="A14553" s="108"/>
      <c r="B14553" s="108"/>
      <c r="I14553" s="113">
        <f t="shared" si="0"/>
        <v>89226</v>
      </c>
      <c r="J14553" s="111">
        <v>89226</v>
      </c>
      <c r="K14553" s="111" t="s">
        <v>2209</v>
      </c>
      <c r="L14553" s="111" t="s">
        <v>704</v>
      </c>
      <c r="M14553" s="111" t="s">
        <v>702</v>
      </c>
      <c r="N14553" s="111">
        <v>2.8</v>
      </c>
      <c r="O14553" s="114">
        <v>0.95</v>
      </c>
    </row>
    <row r="14554" spans="1:15">
      <c r="A14554" s="108"/>
      <c r="B14554" s="108"/>
      <c r="I14554" s="113">
        <f t="shared" si="0"/>
        <v>1106</v>
      </c>
      <c r="J14554" s="111">
        <v>1106</v>
      </c>
      <c r="K14554" s="111" t="s">
        <v>1896</v>
      </c>
      <c r="L14554" s="111" t="s">
        <v>723</v>
      </c>
      <c r="M14554" s="111" t="s">
        <v>710</v>
      </c>
      <c r="N14554" s="111">
        <v>179.69</v>
      </c>
      <c r="O14554" s="114">
        <v>0.34</v>
      </c>
    </row>
    <row r="14555" spans="1:15">
      <c r="A14555" s="108"/>
      <c r="B14555" s="108"/>
      <c r="I14555" s="113">
        <f t="shared" si="0"/>
        <v>1379</v>
      </c>
      <c r="J14555" s="111">
        <v>1379</v>
      </c>
      <c r="K14555" s="111" t="s">
        <v>1824</v>
      </c>
      <c r="L14555" s="111" t="s">
        <v>723</v>
      </c>
      <c r="M14555" s="111" t="s">
        <v>702</v>
      </c>
      <c r="N14555" s="111">
        <v>134.77000000000001</v>
      </c>
      <c r="O14555" s="114">
        <v>0.46</v>
      </c>
    </row>
    <row r="14556" spans="1:15">
      <c r="A14556" s="108"/>
      <c r="B14556" s="108"/>
      <c r="I14556" s="113">
        <f t="shared" si="0"/>
        <v>88377</v>
      </c>
      <c r="J14556" s="111">
        <v>88377</v>
      </c>
      <c r="K14556" s="111" t="s">
        <v>1826</v>
      </c>
      <c r="L14556" s="111" t="s">
        <v>708</v>
      </c>
      <c r="M14556" s="111" t="s">
        <v>702</v>
      </c>
      <c r="N14556" s="111">
        <v>5.53</v>
      </c>
      <c r="O14556" s="114">
        <v>16.97</v>
      </c>
    </row>
    <row r="14557" spans="1:15">
      <c r="A14557" s="108"/>
      <c r="B14557" s="108"/>
      <c r="I14557" s="113">
        <f t="shared" si="0"/>
        <v>88830</v>
      </c>
      <c r="J14557" s="111">
        <v>88830</v>
      </c>
      <c r="K14557" s="111" t="s">
        <v>1827</v>
      </c>
      <c r="L14557" s="111" t="s">
        <v>701</v>
      </c>
      <c r="M14557" s="111" t="s">
        <v>702</v>
      </c>
      <c r="N14557" s="111">
        <v>1.29</v>
      </c>
      <c r="O14557" s="114">
        <v>1.33</v>
      </c>
    </row>
    <row r="14558" spans="1:15">
      <c r="A14558" s="108"/>
      <c r="B14558" s="108"/>
      <c r="I14558" s="113">
        <f t="shared" si="0"/>
        <v>88831</v>
      </c>
      <c r="J14558" s="111">
        <v>88831</v>
      </c>
      <c r="K14558" s="111" t="s">
        <v>1828</v>
      </c>
      <c r="L14558" s="111" t="s">
        <v>704</v>
      </c>
      <c r="M14558" s="111" t="s">
        <v>710</v>
      </c>
      <c r="N14558" s="111">
        <v>4.24</v>
      </c>
      <c r="O14558" s="114">
        <v>0.23</v>
      </c>
    </row>
    <row r="14559" spans="1:15">
      <c r="A14559" s="108"/>
      <c r="B14559" s="108"/>
      <c r="I14559" s="113">
        <f t="shared" si="0"/>
        <v>370</v>
      </c>
      <c r="J14559" s="111">
        <v>370</v>
      </c>
      <c r="K14559" s="111" t="s">
        <v>1792</v>
      </c>
      <c r="L14559" s="111" t="s">
        <v>750</v>
      </c>
      <c r="M14559" s="111" t="s">
        <v>710</v>
      </c>
      <c r="N14559" s="111">
        <v>1.21</v>
      </c>
      <c r="O14559" s="114">
        <v>62.05</v>
      </c>
    </row>
    <row r="14560" spans="1:15">
      <c r="A14560" s="108"/>
      <c r="B14560" s="108"/>
      <c r="I14560" s="113">
        <f t="shared" si="0"/>
        <v>1106</v>
      </c>
      <c r="J14560" s="111">
        <v>1106</v>
      </c>
      <c r="K14560" s="111" t="s">
        <v>1896</v>
      </c>
      <c r="L14560" s="111" t="s">
        <v>723</v>
      </c>
      <c r="M14560" s="111" t="s">
        <v>710</v>
      </c>
      <c r="N14560" s="111">
        <v>181.19</v>
      </c>
      <c r="O14560" s="114">
        <v>0.34</v>
      </c>
    </row>
    <row r="14561" spans="1:15">
      <c r="A14561" s="108"/>
      <c r="B14561" s="108"/>
      <c r="I14561" s="113">
        <f t="shared" si="0"/>
        <v>1379</v>
      </c>
      <c r="J14561" s="111">
        <v>1379</v>
      </c>
      <c r="K14561" s="111" t="s">
        <v>1824</v>
      </c>
      <c r="L14561" s="111" t="s">
        <v>723</v>
      </c>
      <c r="M14561" s="111" t="s">
        <v>702</v>
      </c>
      <c r="N14561" s="111">
        <v>135.88999999999999</v>
      </c>
      <c r="O14561" s="114">
        <v>0.46</v>
      </c>
    </row>
    <row r="14562" spans="1:15">
      <c r="A14562" s="108"/>
      <c r="B14562" s="108"/>
      <c r="I14562" s="113">
        <f t="shared" si="0"/>
        <v>88377</v>
      </c>
      <c r="J14562" s="111">
        <v>88377</v>
      </c>
      <c r="K14562" s="111" t="s">
        <v>1826</v>
      </c>
      <c r="L14562" s="111" t="s">
        <v>708</v>
      </c>
      <c r="M14562" s="111" t="s">
        <v>702</v>
      </c>
      <c r="N14562" s="111">
        <v>3.17</v>
      </c>
      <c r="O14562" s="114">
        <v>16.97</v>
      </c>
    </row>
    <row r="14563" spans="1:15">
      <c r="A14563" s="108"/>
      <c r="B14563" s="108"/>
      <c r="I14563" s="113">
        <f t="shared" si="0"/>
        <v>89225</v>
      </c>
      <c r="J14563" s="111">
        <v>89225</v>
      </c>
      <c r="K14563" s="111" t="s">
        <v>2208</v>
      </c>
      <c r="L14563" s="111" t="s">
        <v>701</v>
      </c>
      <c r="M14563" s="111" t="s">
        <v>702</v>
      </c>
      <c r="N14563" s="111">
        <v>0.74</v>
      </c>
      <c r="O14563" s="114">
        <v>3.57</v>
      </c>
    </row>
    <row r="14564" spans="1:15">
      <c r="A14564" s="108"/>
      <c r="B14564" s="108"/>
      <c r="I14564" s="113">
        <f t="shared" si="0"/>
        <v>89226</v>
      </c>
      <c r="J14564" s="111">
        <v>89226</v>
      </c>
      <c r="K14564" s="111" t="s">
        <v>2209</v>
      </c>
      <c r="L14564" s="111" t="s">
        <v>704</v>
      </c>
      <c r="M14564" s="111" t="s">
        <v>702</v>
      </c>
      <c r="N14564" s="111">
        <v>2.4300000000000002</v>
      </c>
      <c r="O14564" s="114">
        <v>0.95</v>
      </c>
    </row>
    <row r="14565" spans="1:15">
      <c r="A14565" s="108"/>
      <c r="B14565" s="108"/>
      <c r="I14565" s="113">
        <f t="shared" si="0"/>
        <v>1379</v>
      </c>
      <c r="J14565" s="111">
        <v>1379</v>
      </c>
      <c r="K14565" s="111" t="s">
        <v>1824</v>
      </c>
      <c r="L14565" s="111" t="s">
        <v>723</v>
      </c>
      <c r="M14565" s="111" t="s">
        <v>702</v>
      </c>
      <c r="N14565" s="111">
        <v>573.61</v>
      </c>
      <c r="O14565" s="114">
        <v>0.46</v>
      </c>
    </row>
    <row r="14566" spans="1:15">
      <c r="A14566" s="108"/>
      <c r="B14566" s="108"/>
      <c r="I14566" s="113">
        <f t="shared" si="0"/>
        <v>88377</v>
      </c>
      <c r="J14566" s="111">
        <v>88377</v>
      </c>
      <c r="K14566" s="111" t="s">
        <v>1826</v>
      </c>
      <c r="L14566" s="111" t="s">
        <v>708</v>
      </c>
      <c r="M14566" s="111" t="s">
        <v>702</v>
      </c>
      <c r="N14566" s="111">
        <v>4.42</v>
      </c>
      <c r="O14566" s="114">
        <v>16.97</v>
      </c>
    </row>
    <row r="14567" spans="1:15">
      <c r="A14567" s="108"/>
      <c r="B14567" s="108"/>
      <c r="I14567" s="113">
        <f t="shared" si="0"/>
        <v>88830</v>
      </c>
      <c r="J14567" s="111">
        <v>88830</v>
      </c>
      <c r="K14567" s="111" t="s">
        <v>1827</v>
      </c>
      <c r="L14567" s="111" t="s">
        <v>701</v>
      </c>
      <c r="M14567" s="111" t="s">
        <v>702</v>
      </c>
      <c r="N14567" s="111">
        <v>1.03</v>
      </c>
      <c r="O14567" s="114">
        <v>1.33</v>
      </c>
    </row>
    <row r="14568" spans="1:15">
      <c r="A14568" s="108"/>
      <c r="B14568" s="108"/>
      <c r="I14568" s="113">
        <f t="shared" si="0"/>
        <v>88831</v>
      </c>
      <c r="J14568" s="111">
        <v>88831</v>
      </c>
      <c r="K14568" s="111" t="s">
        <v>1828</v>
      </c>
      <c r="L14568" s="111" t="s">
        <v>704</v>
      </c>
      <c r="M14568" s="111" t="s">
        <v>710</v>
      </c>
      <c r="N14568" s="111">
        <v>3.39</v>
      </c>
      <c r="O14568" s="114">
        <v>0.23</v>
      </c>
    </row>
    <row r="14569" spans="1:15">
      <c r="A14569" s="108"/>
      <c r="B14569" s="108"/>
      <c r="I14569" s="113">
        <f t="shared" si="0"/>
        <v>1379</v>
      </c>
      <c r="J14569" s="111">
        <v>1379</v>
      </c>
      <c r="K14569" s="111" t="s">
        <v>1824</v>
      </c>
      <c r="L14569" s="111" t="s">
        <v>723</v>
      </c>
      <c r="M14569" s="111" t="s">
        <v>702</v>
      </c>
      <c r="N14569" s="111">
        <v>273.44</v>
      </c>
      <c r="O14569" s="114">
        <v>0.46</v>
      </c>
    </row>
    <row r="14570" spans="1:15">
      <c r="A14570" s="108"/>
      <c r="B14570" s="108"/>
      <c r="I14570" s="113">
        <f t="shared" si="0"/>
        <v>88377</v>
      </c>
      <c r="J14570" s="111">
        <v>88377</v>
      </c>
      <c r="K14570" s="111" t="s">
        <v>1826</v>
      </c>
      <c r="L14570" s="111" t="s">
        <v>708</v>
      </c>
      <c r="M14570" s="111" t="s">
        <v>702</v>
      </c>
      <c r="N14570" s="111">
        <v>3.3</v>
      </c>
      <c r="O14570" s="114">
        <v>16.97</v>
      </c>
    </row>
    <row r="14571" spans="1:15">
      <c r="A14571" s="108"/>
      <c r="B14571" s="108"/>
      <c r="I14571" s="113">
        <f t="shared" si="0"/>
        <v>89225</v>
      </c>
      <c r="J14571" s="111">
        <v>89225</v>
      </c>
      <c r="K14571" s="111" t="s">
        <v>2208</v>
      </c>
      <c r="L14571" s="111" t="s">
        <v>701</v>
      </c>
      <c r="M14571" s="111" t="s">
        <v>702</v>
      </c>
      <c r="N14571" s="111">
        <v>0.77</v>
      </c>
      <c r="O14571" s="114">
        <v>3.57</v>
      </c>
    </row>
    <row r="14572" spans="1:15">
      <c r="A14572" s="108"/>
      <c r="B14572" s="108"/>
      <c r="I14572" s="113">
        <f t="shared" si="0"/>
        <v>89226</v>
      </c>
      <c r="J14572" s="111">
        <v>89226</v>
      </c>
      <c r="K14572" s="111" t="s">
        <v>2209</v>
      </c>
      <c r="L14572" s="111" t="s">
        <v>704</v>
      </c>
      <c r="M14572" s="111" t="s">
        <v>702</v>
      </c>
      <c r="N14572" s="111">
        <v>2.5299999999999998</v>
      </c>
      <c r="O14572" s="114">
        <v>0.95</v>
      </c>
    </row>
    <row r="14573" spans="1:15">
      <c r="A14573" s="108"/>
      <c r="B14573" s="108"/>
      <c r="I14573" s="113">
        <f t="shared" si="0"/>
        <v>370</v>
      </c>
      <c r="J14573" s="111">
        <v>370</v>
      </c>
      <c r="K14573" s="111" t="s">
        <v>1792</v>
      </c>
      <c r="L14573" s="111" t="s">
        <v>750</v>
      </c>
      <c r="M14573" s="111" t="s">
        <v>710</v>
      </c>
      <c r="N14573" s="111">
        <v>1.36</v>
      </c>
      <c r="O14573" s="114">
        <v>62.05</v>
      </c>
    </row>
    <row r="14574" spans="1:15">
      <c r="A14574" s="108"/>
      <c r="B14574" s="108"/>
      <c r="I14574" s="113">
        <f t="shared" si="0"/>
        <v>1379</v>
      </c>
      <c r="J14574" s="111">
        <v>1379</v>
      </c>
      <c r="K14574" s="111" t="s">
        <v>1824</v>
      </c>
      <c r="L14574" s="111" t="s">
        <v>723</v>
      </c>
      <c r="M14574" s="111" t="s">
        <v>702</v>
      </c>
      <c r="N14574" s="111">
        <v>459.85</v>
      </c>
      <c r="O14574" s="114">
        <v>0.46</v>
      </c>
    </row>
    <row r="14575" spans="1:15">
      <c r="A14575" s="108"/>
      <c r="B14575" s="108"/>
      <c r="I14575" s="113">
        <f t="shared" si="0"/>
        <v>88377</v>
      </c>
      <c r="J14575" s="111">
        <v>88377</v>
      </c>
      <c r="K14575" s="111" t="s">
        <v>1826</v>
      </c>
      <c r="L14575" s="111" t="s">
        <v>708</v>
      </c>
      <c r="M14575" s="111" t="s">
        <v>702</v>
      </c>
      <c r="N14575" s="111">
        <v>4.8499999999999996</v>
      </c>
      <c r="O14575" s="114">
        <v>16.97</v>
      </c>
    </row>
    <row r="14576" spans="1:15">
      <c r="A14576" s="108"/>
      <c r="B14576" s="108"/>
      <c r="I14576" s="113">
        <f t="shared" si="0"/>
        <v>88831</v>
      </c>
      <c r="J14576" s="111">
        <v>88831</v>
      </c>
      <c r="K14576" s="111" t="s">
        <v>1828</v>
      </c>
      <c r="L14576" s="111" t="s">
        <v>704</v>
      </c>
      <c r="M14576" s="111" t="s">
        <v>710</v>
      </c>
      <c r="N14576" s="111">
        <v>3.72</v>
      </c>
      <c r="O14576" s="114">
        <v>0.23</v>
      </c>
    </row>
    <row r="14577" spans="1:15">
      <c r="A14577" s="108"/>
      <c r="B14577" s="108"/>
      <c r="I14577" s="113">
        <f t="shared" si="0"/>
        <v>370</v>
      </c>
      <c r="J14577" s="111">
        <v>370</v>
      </c>
      <c r="K14577" s="111" t="s">
        <v>1792</v>
      </c>
      <c r="L14577" s="111" t="s">
        <v>750</v>
      </c>
      <c r="M14577" s="111" t="s">
        <v>710</v>
      </c>
      <c r="N14577" s="111">
        <v>1.37</v>
      </c>
      <c r="O14577" s="114">
        <v>62.05</v>
      </c>
    </row>
    <row r="14578" spans="1:15">
      <c r="A14578" s="108"/>
      <c r="B14578" s="108"/>
      <c r="I14578" s="113">
        <f t="shared" si="0"/>
        <v>1379</v>
      </c>
      <c r="J14578" s="111">
        <v>1379</v>
      </c>
      <c r="K14578" s="111" t="s">
        <v>1824</v>
      </c>
      <c r="L14578" s="111" t="s">
        <v>723</v>
      </c>
      <c r="M14578" s="111" t="s">
        <v>702</v>
      </c>
      <c r="N14578" s="111">
        <v>460.92</v>
      </c>
      <c r="O14578" s="114">
        <v>0.46</v>
      </c>
    </row>
    <row r="14579" spans="1:15">
      <c r="A14579" s="108"/>
      <c r="B14579" s="108"/>
      <c r="I14579" s="113">
        <f t="shared" si="0"/>
        <v>88377</v>
      </c>
      <c r="J14579" s="111">
        <v>88377</v>
      </c>
      <c r="K14579" s="111" t="s">
        <v>1826</v>
      </c>
      <c r="L14579" s="111" t="s">
        <v>708</v>
      </c>
      <c r="M14579" s="111" t="s">
        <v>702</v>
      </c>
      <c r="N14579" s="111">
        <v>3.36</v>
      </c>
      <c r="O14579" s="114">
        <v>16.97</v>
      </c>
    </row>
    <row r="14580" spans="1:15">
      <c r="A14580" s="108"/>
      <c r="B14580" s="108"/>
      <c r="I14580" s="113">
        <f t="shared" si="0"/>
        <v>89225</v>
      </c>
      <c r="J14580" s="111">
        <v>89225</v>
      </c>
      <c r="K14580" s="111" t="s">
        <v>2208</v>
      </c>
      <c r="L14580" s="111" t="s">
        <v>701</v>
      </c>
      <c r="M14580" s="111" t="s">
        <v>702</v>
      </c>
      <c r="N14580" s="111">
        <v>0.78</v>
      </c>
      <c r="O14580" s="114">
        <v>3.57</v>
      </c>
    </row>
    <row r="14581" spans="1:15">
      <c r="A14581" s="108"/>
      <c r="B14581" s="108"/>
      <c r="I14581" s="113">
        <f t="shared" si="0"/>
        <v>89226</v>
      </c>
      <c r="J14581" s="111">
        <v>89226</v>
      </c>
      <c r="K14581" s="111" t="s">
        <v>2209</v>
      </c>
      <c r="L14581" s="111" t="s">
        <v>704</v>
      </c>
      <c r="M14581" s="111" t="s">
        <v>702</v>
      </c>
      <c r="N14581" s="111">
        <v>2.58</v>
      </c>
      <c r="O14581" s="114">
        <v>0.95</v>
      </c>
    </row>
    <row r="14582" spans="1:15">
      <c r="A14582" s="108"/>
      <c r="B14582" s="108"/>
      <c r="I14582" s="113">
        <f t="shared" si="0"/>
        <v>370</v>
      </c>
      <c r="J14582" s="111">
        <v>370</v>
      </c>
      <c r="K14582" s="111" t="s">
        <v>1792</v>
      </c>
      <c r="L14582" s="111" t="s">
        <v>750</v>
      </c>
      <c r="M14582" s="111" t="s">
        <v>710</v>
      </c>
      <c r="N14582" s="111">
        <v>1.43</v>
      </c>
      <c r="O14582" s="114">
        <v>62.05</v>
      </c>
    </row>
    <row r="14583" spans="1:15">
      <c r="A14583" s="108"/>
      <c r="B14583" s="108"/>
      <c r="I14583" s="113">
        <f t="shared" si="0"/>
        <v>1379</v>
      </c>
      <c r="J14583" s="111">
        <v>1379</v>
      </c>
      <c r="K14583" s="111" t="s">
        <v>1824</v>
      </c>
      <c r="L14583" s="111" t="s">
        <v>723</v>
      </c>
      <c r="M14583" s="111" t="s">
        <v>702</v>
      </c>
      <c r="N14583" s="111">
        <v>387.2</v>
      </c>
      <c r="O14583" s="114">
        <v>0.46</v>
      </c>
    </row>
    <row r="14584" spans="1:15">
      <c r="A14584" s="108"/>
      <c r="B14584" s="108"/>
      <c r="I14584" s="113">
        <f t="shared" si="0"/>
        <v>88377</v>
      </c>
      <c r="J14584" s="111">
        <v>88377</v>
      </c>
      <c r="K14584" s="111" t="s">
        <v>1826</v>
      </c>
      <c r="L14584" s="111" t="s">
        <v>708</v>
      </c>
      <c r="M14584" s="111" t="s">
        <v>702</v>
      </c>
      <c r="N14584" s="111">
        <v>4.4000000000000004</v>
      </c>
      <c r="O14584" s="114">
        <v>16.97</v>
      </c>
    </row>
    <row r="14585" spans="1:15">
      <c r="A14585" s="108"/>
      <c r="B14585" s="108"/>
      <c r="I14585" s="113">
        <f t="shared" si="0"/>
        <v>88831</v>
      </c>
      <c r="J14585" s="111">
        <v>88831</v>
      </c>
      <c r="K14585" s="111" t="s">
        <v>1828</v>
      </c>
      <c r="L14585" s="111" t="s">
        <v>704</v>
      </c>
      <c r="M14585" s="111" t="s">
        <v>710</v>
      </c>
      <c r="N14585" s="111">
        <v>3.37</v>
      </c>
      <c r="O14585" s="114">
        <v>0.23</v>
      </c>
    </row>
    <row r="14586" spans="1:15">
      <c r="A14586" s="108"/>
      <c r="B14586" s="108"/>
      <c r="I14586" s="113">
        <f t="shared" si="0"/>
        <v>1379</v>
      </c>
      <c r="J14586" s="111">
        <v>1379</v>
      </c>
      <c r="K14586" s="111" t="s">
        <v>1824</v>
      </c>
      <c r="L14586" s="111" t="s">
        <v>723</v>
      </c>
      <c r="M14586" s="111" t="s">
        <v>702</v>
      </c>
      <c r="N14586" s="111">
        <v>386.89</v>
      </c>
      <c r="O14586" s="114">
        <v>0.46</v>
      </c>
    </row>
    <row r="14587" spans="1:15">
      <c r="A14587" s="108"/>
      <c r="B14587" s="108"/>
      <c r="I14587" s="113">
        <f t="shared" si="0"/>
        <v>88377</v>
      </c>
      <c r="J14587" s="111">
        <v>88377</v>
      </c>
      <c r="K14587" s="111" t="s">
        <v>1826</v>
      </c>
      <c r="L14587" s="111" t="s">
        <v>708</v>
      </c>
      <c r="M14587" s="111" t="s">
        <v>702</v>
      </c>
      <c r="N14587" s="111">
        <v>3.47</v>
      </c>
      <c r="O14587" s="114">
        <v>16.97</v>
      </c>
    </row>
    <row r="14588" spans="1:15">
      <c r="A14588" s="108"/>
      <c r="B14588" s="108"/>
      <c r="I14588" s="113">
        <f t="shared" si="0"/>
        <v>89226</v>
      </c>
      <c r="J14588" s="111">
        <v>89226</v>
      </c>
      <c r="K14588" s="111" t="s">
        <v>2209</v>
      </c>
      <c r="L14588" s="111" t="s">
        <v>704</v>
      </c>
      <c r="M14588" s="111" t="s">
        <v>702</v>
      </c>
      <c r="N14588" s="111">
        <v>2.66</v>
      </c>
      <c r="O14588" s="114">
        <v>0.95</v>
      </c>
    </row>
    <row r="14589" spans="1:15">
      <c r="A14589" s="108"/>
      <c r="B14589" s="108"/>
      <c r="I14589" s="113">
        <f t="shared" si="0"/>
        <v>370</v>
      </c>
      <c r="J14589" s="111">
        <v>370</v>
      </c>
      <c r="K14589" s="111" t="s">
        <v>1792</v>
      </c>
      <c r="L14589" s="111" t="s">
        <v>750</v>
      </c>
      <c r="M14589" s="111" t="s">
        <v>710</v>
      </c>
      <c r="N14589" s="111">
        <v>1.48</v>
      </c>
      <c r="O14589" s="114">
        <v>62.05</v>
      </c>
    </row>
    <row r="14590" spans="1:15">
      <c r="A14590" s="108"/>
      <c r="B14590" s="108"/>
      <c r="I14590" s="113">
        <f t="shared" si="0"/>
        <v>1379</v>
      </c>
      <c r="J14590" s="111">
        <v>1379</v>
      </c>
      <c r="K14590" s="111" t="s">
        <v>1824</v>
      </c>
      <c r="L14590" s="111" t="s">
        <v>723</v>
      </c>
      <c r="M14590" s="111" t="s">
        <v>702</v>
      </c>
      <c r="N14590" s="111">
        <v>332.39</v>
      </c>
      <c r="O14590" s="114">
        <v>0.46</v>
      </c>
    </row>
    <row r="14591" spans="1:15">
      <c r="A14591" s="108"/>
      <c r="B14591" s="108"/>
      <c r="I14591" s="113">
        <f t="shared" si="0"/>
        <v>370</v>
      </c>
      <c r="J14591" s="111">
        <v>370</v>
      </c>
      <c r="K14591" s="111" t="s">
        <v>1792</v>
      </c>
      <c r="L14591" s="111" t="s">
        <v>750</v>
      </c>
      <c r="M14591" s="111" t="s">
        <v>710</v>
      </c>
      <c r="N14591" s="111">
        <v>1.47</v>
      </c>
      <c r="O14591" s="114">
        <v>62.05</v>
      </c>
    </row>
    <row r="14592" spans="1:15">
      <c r="A14592" s="108"/>
      <c r="B14592" s="108"/>
      <c r="I14592" s="113">
        <f t="shared" si="0"/>
        <v>1379</v>
      </c>
      <c r="J14592" s="111">
        <v>1379</v>
      </c>
      <c r="K14592" s="111" t="s">
        <v>1824</v>
      </c>
      <c r="L14592" s="111" t="s">
        <v>723</v>
      </c>
      <c r="M14592" s="111" t="s">
        <v>702</v>
      </c>
      <c r="N14592" s="111">
        <v>331.49</v>
      </c>
      <c r="O14592" s="114">
        <v>0.46</v>
      </c>
    </row>
    <row r="14593" spans="1:15">
      <c r="A14593" s="108"/>
      <c r="B14593" s="108"/>
      <c r="I14593" s="113">
        <f t="shared" si="0"/>
        <v>88377</v>
      </c>
      <c r="J14593" s="111">
        <v>88377</v>
      </c>
      <c r="K14593" s="111" t="s">
        <v>1826</v>
      </c>
      <c r="L14593" s="111" t="s">
        <v>708</v>
      </c>
      <c r="M14593" s="111" t="s">
        <v>702</v>
      </c>
      <c r="N14593" s="111">
        <v>3.48</v>
      </c>
      <c r="O14593" s="114">
        <v>16.97</v>
      </c>
    </row>
    <row r="14594" spans="1:15">
      <c r="A14594" s="108"/>
      <c r="B14594" s="108"/>
      <c r="I14594" s="113">
        <f t="shared" si="0"/>
        <v>89226</v>
      </c>
      <c r="J14594" s="111">
        <v>89226</v>
      </c>
      <c r="K14594" s="111" t="s">
        <v>2209</v>
      </c>
      <c r="L14594" s="111" t="s">
        <v>704</v>
      </c>
      <c r="M14594" s="111" t="s">
        <v>702</v>
      </c>
      <c r="N14594" s="111">
        <v>2.67</v>
      </c>
      <c r="O14594" s="114">
        <v>0.95</v>
      </c>
    </row>
    <row r="14595" spans="1:15">
      <c r="A14595" s="108"/>
      <c r="B14595" s="108"/>
      <c r="I14595" s="113">
        <f t="shared" si="0"/>
        <v>367</v>
      </c>
      <c r="J14595" s="111">
        <v>367</v>
      </c>
      <c r="K14595" s="111" t="s">
        <v>1801</v>
      </c>
      <c r="L14595" s="111" t="s">
        <v>750</v>
      </c>
      <c r="M14595" s="111" t="s">
        <v>710</v>
      </c>
      <c r="N14595" s="111">
        <v>1.07</v>
      </c>
      <c r="O14595" s="114">
        <v>60.03</v>
      </c>
    </row>
    <row r="14596" spans="1:15">
      <c r="A14596" s="108"/>
      <c r="B14596" s="108"/>
      <c r="I14596" s="113">
        <f t="shared" si="0"/>
        <v>1379</v>
      </c>
      <c r="J14596" s="111">
        <v>1379</v>
      </c>
      <c r="K14596" s="111" t="s">
        <v>1824</v>
      </c>
      <c r="L14596" s="111" t="s">
        <v>723</v>
      </c>
      <c r="M14596" s="111" t="s">
        <v>702</v>
      </c>
      <c r="N14596" s="111">
        <v>289.33</v>
      </c>
      <c r="O14596" s="114">
        <v>0.46</v>
      </c>
    </row>
    <row r="14597" spans="1:15">
      <c r="A14597" s="108"/>
      <c r="B14597" s="108"/>
      <c r="I14597" s="113">
        <f t="shared" si="0"/>
        <v>88377</v>
      </c>
      <c r="J14597" s="111">
        <v>88377</v>
      </c>
      <c r="K14597" s="111" t="s">
        <v>1826</v>
      </c>
      <c r="L14597" s="111" t="s">
        <v>708</v>
      </c>
      <c r="M14597" s="111" t="s">
        <v>702</v>
      </c>
      <c r="N14597" s="111">
        <v>4.3</v>
      </c>
      <c r="O14597" s="114">
        <v>16.97</v>
      </c>
    </row>
    <row r="14598" spans="1:15">
      <c r="A14598" s="108"/>
      <c r="B14598" s="108"/>
      <c r="I14598" s="113">
        <f t="shared" si="0"/>
        <v>88831</v>
      </c>
      <c r="J14598" s="111">
        <v>88831</v>
      </c>
      <c r="K14598" s="111" t="s">
        <v>1828</v>
      </c>
      <c r="L14598" s="111" t="s">
        <v>704</v>
      </c>
      <c r="M14598" s="111" t="s">
        <v>710</v>
      </c>
      <c r="N14598" s="111">
        <v>3.3</v>
      </c>
      <c r="O14598" s="114">
        <v>0.23</v>
      </c>
    </row>
    <row r="14599" spans="1:15">
      <c r="A14599" s="108"/>
      <c r="B14599" s="108"/>
      <c r="I14599" s="113">
        <f t="shared" si="0"/>
        <v>1379</v>
      </c>
      <c r="J14599" s="111">
        <v>1379</v>
      </c>
      <c r="K14599" s="111" t="s">
        <v>1824</v>
      </c>
      <c r="L14599" s="111" t="s">
        <v>723</v>
      </c>
      <c r="M14599" s="111" t="s">
        <v>702</v>
      </c>
      <c r="N14599" s="111">
        <v>288.19</v>
      </c>
      <c r="O14599" s="114">
        <v>0.46</v>
      </c>
    </row>
    <row r="14600" spans="1:15">
      <c r="A14600" s="108"/>
      <c r="B14600" s="108"/>
      <c r="I14600" s="113">
        <f t="shared" si="0"/>
        <v>88377</v>
      </c>
      <c r="J14600" s="111">
        <v>88377</v>
      </c>
      <c r="K14600" s="111" t="s">
        <v>1826</v>
      </c>
      <c r="L14600" s="111" t="s">
        <v>708</v>
      </c>
      <c r="M14600" s="111" t="s">
        <v>702</v>
      </c>
      <c r="N14600" s="111">
        <v>3.02</v>
      </c>
      <c r="O14600" s="114">
        <v>16.97</v>
      </c>
    </row>
    <row r="14601" spans="1:15">
      <c r="A14601" s="108"/>
      <c r="B14601" s="108"/>
      <c r="I14601" s="113">
        <f t="shared" si="0"/>
        <v>89225</v>
      </c>
      <c r="J14601" s="111">
        <v>89225</v>
      </c>
      <c r="K14601" s="111" t="s">
        <v>2208</v>
      </c>
      <c r="L14601" s="111" t="s">
        <v>701</v>
      </c>
      <c r="M14601" s="111" t="s">
        <v>702</v>
      </c>
      <c r="N14601" s="111">
        <v>0.71</v>
      </c>
      <c r="O14601" s="114">
        <v>3.57</v>
      </c>
    </row>
    <row r="14602" spans="1:15">
      <c r="A14602" s="108"/>
      <c r="B14602" s="108"/>
      <c r="I14602" s="113">
        <f t="shared" si="0"/>
        <v>89226</v>
      </c>
      <c r="J14602" s="111">
        <v>89226</v>
      </c>
      <c r="K14602" s="111" t="s">
        <v>2209</v>
      </c>
      <c r="L14602" s="111" t="s">
        <v>704</v>
      </c>
      <c r="M14602" s="111" t="s">
        <v>702</v>
      </c>
      <c r="N14602" s="111">
        <v>2.31</v>
      </c>
      <c r="O14602" s="114">
        <v>0.95</v>
      </c>
    </row>
    <row r="14603" spans="1:15">
      <c r="A14603" s="108"/>
      <c r="B14603" s="108"/>
      <c r="I14603" s="113">
        <f t="shared" si="0"/>
        <v>367</v>
      </c>
      <c r="J14603" s="111">
        <v>367</v>
      </c>
      <c r="K14603" s="111" t="s">
        <v>1801</v>
      </c>
      <c r="L14603" s="111" t="s">
        <v>750</v>
      </c>
      <c r="M14603" s="111" t="s">
        <v>710</v>
      </c>
      <c r="N14603" s="111">
        <v>0.95</v>
      </c>
      <c r="O14603" s="114">
        <v>60.03</v>
      </c>
    </row>
    <row r="14604" spans="1:15">
      <c r="A14604" s="108"/>
      <c r="B14604" s="108"/>
      <c r="I14604" s="113">
        <f t="shared" si="0"/>
        <v>1379</v>
      </c>
      <c r="J14604" s="111">
        <v>1379</v>
      </c>
      <c r="K14604" s="111" t="s">
        <v>1824</v>
      </c>
      <c r="L14604" s="111" t="s">
        <v>723</v>
      </c>
      <c r="M14604" s="111" t="s">
        <v>702</v>
      </c>
      <c r="N14604" s="111">
        <v>426.49</v>
      </c>
      <c r="O14604" s="114">
        <v>0.46</v>
      </c>
    </row>
    <row r="14605" spans="1:15">
      <c r="A14605" s="108"/>
      <c r="B14605" s="108"/>
      <c r="I14605" s="113">
        <f t="shared" si="0"/>
        <v>88377</v>
      </c>
      <c r="J14605" s="111">
        <v>88377</v>
      </c>
      <c r="K14605" s="111" t="s">
        <v>1826</v>
      </c>
      <c r="L14605" s="111" t="s">
        <v>708</v>
      </c>
      <c r="M14605" s="111" t="s">
        <v>702</v>
      </c>
      <c r="N14605" s="111">
        <v>4.32</v>
      </c>
      <c r="O14605" s="114">
        <v>16.97</v>
      </c>
    </row>
    <row r="14606" spans="1:15">
      <c r="A14606" s="108"/>
      <c r="B14606" s="108"/>
      <c r="I14606" s="113">
        <f t="shared" si="0"/>
        <v>88831</v>
      </c>
      <c r="J14606" s="111">
        <v>88831</v>
      </c>
      <c r="K14606" s="111" t="s">
        <v>1828</v>
      </c>
      <c r="L14606" s="111" t="s">
        <v>704</v>
      </c>
      <c r="M14606" s="111" t="s">
        <v>710</v>
      </c>
      <c r="N14606" s="111">
        <v>3.31</v>
      </c>
      <c r="O14606" s="114">
        <v>0.23</v>
      </c>
    </row>
    <row r="14607" spans="1:15">
      <c r="A14607" s="108"/>
      <c r="B14607" s="108"/>
      <c r="I14607" s="113">
        <f t="shared" si="0"/>
        <v>1379</v>
      </c>
      <c r="J14607" s="111">
        <v>1379</v>
      </c>
      <c r="K14607" s="111" t="s">
        <v>1824</v>
      </c>
      <c r="L14607" s="111" t="s">
        <v>723</v>
      </c>
      <c r="M14607" s="111" t="s">
        <v>702</v>
      </c>
      <c r="N14607" s="111">
        <v>427.78</v>
      </c>
      <c r="O14607" s="114">
        <v>0.46</v>
      </c>
    </row>
    <row r="14608" spans="1:15">
      <c r="A14608" s="108"/>
      <c r="B14608" s="108"/>
      <c r="I14608" s="113">
        <f t="shared" si="0"/>
        <v>88377</v>
      </c>
      <c r="J14608" s="111">
        <v>88377</v>
      </c>
      <c r="K14608" s="111" t="s">
        <v>1826</v>
      </c>
      <c r="L14608" s="111" t="s">
        <v>708</v>
      </c>
      <c r="M14608" s="111" t="s">
        <v>702</v>
      </c>
      <c r="N14608" s="111">
        <v>3.03</v>
      </c>
      <c r="O14608" s="114">
        <v>16.97</v>
      </c>
    </row>
    <row r="14609" spans="1:15">
      <c r="A14609" s="108"/>
      <c r="B14609" s="108"/>
      <c r="I14609" s="113">
        <f t="shared" si="0"/>
        <v>89226</v>
      </c>
      <c r="J14609" s="111">
        <v>89226</v>
      </c>
      <c r="K14609" s="111" t="s">
        <v>2209</v>
      </c>
      <c r="L14609" s="111" t="s">
        <v>704</v>
      </c>
      <c r="M14609" s="111" t="s">
        <v>702</v>
      </c>
      <c r="N14609" s="111">
        <v>2.3199999999999998</v>
      </c>
      <c r="O14609" s="114">
        <v>0.95</v>
      </c>
    </row>
    <row r="14610" spans="1:15">
      <c r="A14610" s="108"/>
      <c r="B14610" s="108"/>
      <c r="I14610" s="113">
        <f t="shared" si="0"/>
        <v>367</v>
      </c>
      <c r="J14610" s="111">
        <v>367</v>
      </c>
      <c r="K14610" s="111" t="s">
        <v>1801</v>
      </c>
      <c r="L14610" s="111" t="s">
        <v>750</v>
      </c>
      <c r="M14610" s="111" t="s">
        <v>710</v>
      </c>
      <c r="N14610" s="111">
        <v>1.02</v>
      </c>
      <c r="O14610" s="114">
        <v>60.03</v>
      </c>
    </row>
    <row r="14611" spans="1:15">
      <c r="A14611" s="108"/>
      <c r="B14611" s="108"/>
      <c r="I14611" s="113">
        <f t="shared" si="0"/>
        <v>1379</v>
      </c>
      <c r="J14611" s="111">
        <v>1379</v>
      </c>
      <c r="K14611" s="111" t="s">
        <v>1824</v>
      </c>
      <c r="L14611" s="111" t="s">
        <v>723</v>
      </c>
      <c r="M14611" s="111" t="s">
        <v>702</v>
      </c>
      <c r="N14611" s="111">
        <v>343.52</v>
      </c>
      <c r="O14611" s="114">
        <v>0.46</v>
      </c>
    </row>
    <row r="14612" spans="1:15">
      <c r="A14612" s="108"/>
      <c r="B14612" s="108"/>
      <c r="I14612" s="113">
        <f t="shared" si="0"/>
        <v>88377</v>
      </c>
      <c r="J14612" s="111">
        <v>88377</v>
      </c>
      <c r="K14612" s="111" t="s">
        <v>1826</v>
      </c>
      <c r="L14612" s="111" t="s">
        <v>708</v>
      </c>
      <c r="M14612" s="111" t="s">
        <v>702</v>
      </c>
      <c r="N14612" s="111">
        <v>4.6399999999999997</v>
      </c>
      <c r="O14612" s="114">
        <v>16.97</v>
      </c>
    </row>
    <row r="14613" spans="1:15">
      <c r="A14613" s="108"/>
      <c r="B14613" s="108"/>
      <c r="I14613" s="113">
        <f t="shared" si="0"/>
        <v>88830</v>
      </c>
      <c r="J14613" s="111">
        <v>88830</v>
      </c>
      <c r="K14613" s="111" t="s">
        <v>1827</v>
      </c>
      <c r="L14613" s="111" t="s">
        <v>701</v>
      </c>
      <c r="M14613" s="111" t="s">
        <v>702</v>
      </c>
      <c r="N14613" s="111">
        <v>1.08</v>
      </c>
      <c r="O14613" s="114">
        <v>1.33</v>
      </c>
    </row>
    <row r="14614" spans="1:15">
      <c r="A14614" s="108"/>
      <c r="B14614" s="108"/>
      <c r="I14614" s="113">
        <f t="shared" si="0"/>
        <v>88831</v>
      </c>
      <c r="J14614" s="111">
        <v>88831</v>
      </c>
      <c r="K14614" s="111" t="s">
        <v>1828</v>
      </c>
      <c r="L14614" s="111" t="s">
        <v>704</v>
      </c>
      <c r="M14614" s="111" t="s">
        <v>710</v>
      </c>
      <c r="N14614" s="111">
        <v>3.56</v>
      </c>
      <c r="O14614" s="114">
        <v>0.23</v>
      </c>
    </row>
    <row r="14615" spans="1:15">
      <c r="A14615" s="108"/>
      <c r="B14615" s="108"/>
      <c r="I14615" s="113">
        <f t="shared" si="0"/>
        <v>1379</v>
      </c>
      <c r="J14615" s="111">
        <v>1379</v>
      </c>
      <c r="K14615" s="111" t="s">
        <v>1824</v>
      </c>
      <c r="L14615" s="111" t="s">
        <v>723</v>
      </c>
      <c r="M14615" s="111" t="s">
        <v>702</v>
      </c>
      <c r="N14615" s="111">
        <v>345.16</v>
      </c>
      <c r="O14615" s="114">
        <v>0.46</v>
      </c>
    </row>
    <row r="14616" spans="1:15">
      <c r="A14616" s="108"/>
      <c r="B14616" s="108"/>
      <c r="I14616" s="113">
        <f t="shared" si="0"/>
        <v>89225</v>
      </c>
      <c r="J14616" s="111">
        <v>89225</v>
      </c>
      <c r="K14616" s="111" t="s">
        <v>2208</v>
      </c>
      <c r="L14616" s="111" t="s">
        <v>701</v>
      </c>
      <c r="M14616" s="111" t="s">
        <v>702</v>
      </c>
      <c r="N14616" s="111">
        <v>0.7</v>
      </c>
      <c r="O14616" s="114">
        <v>3.57</v>
      </c>
    </row>
    <row r="14617" spans="1:15">
      <c r="A14617" s="108"/>
      <c r="B14617" s="108"/>
      <c r="I14617" s="113">
        <f t="shared" si="0"/>
        <v>367</v>
      </c>
      <c r="J14617" s="111">
        <v>367</v>
      </c>
      <c r="K14617" s="111" t="s">
        <v>1801</v>
      </c>
      <c r="L14617" s="111" t="s">
        <v>750</v>
      </c>
      <c r="M14617" s="111" t="s">
        <v>710</v>
      </c>
      <c r="N14617" s="111">
        <v>0.82</v>
      </c>
      <c r="O14617" s="114">
        <v>60.03</v>
      </c>
    </row>
    <row r="14618" spans="1:15">
      <c r="A14618" s="108"/>
      <c r="B14618" s="108"/>
      <c r="I14618" s="113">
        <f t="shared" si="0"/>
        <v>1379</v>
      </c>
      <c r="J14618" s="111">
        <v>1379</v>
      </c>
      <c r="K14618" s="111" t="s">
        <v>1824</v>
      </c>
      <c r="L14618" s="111" t="s">
        <v>723</v>
      </c>
      <c r="M14618" s="111" t="s">
        <v>702</v>
      </c>
      <c r="N14618" s="111">
        <v>222.45</v>
      </c>
      <c r="O14618" s="114">
        <v>0.46</v>
      </c>
    </row>
    <row r="14619" spans="1:15">
      <c r="A14619" s="108"/>
      <c r="B14619" s="108"/>
      <c r="I14619" s="113">
        <f t="shared" si="0"/>
        <v>7334</v>
      </c>
      <c r="J14619" s="111">
        <v>7334</v>
      </c>
      <c r="K14619" s="111" t="s">
        <v>2071</v>
      </c>
      <c r="L14619" s="111" t="s">
        <v>407</v>
      </c>
      <c r="M14619" s="111" t="s">
        <v>702</v>
      </c>
      <c r="N14619" s="111">
        <v>189.9</v>
      </c>
      <c r="O14619" s="114">
        <v>9.8800000000000008</v>
      </c>
    </row>
    <row r="14620" spans="1:15">
      <c r="A14620" s="108"/>
      <c r="B14620" s="108"/>
      <c r="I14620" s="113">
        <f t="shared" si="0"/>
        <v>367</v>
      </c>
      <c r="J14620" s="111">
        <v>367</v>
      </c>
      <c r="K14620" s="111" t="s">
        <v>1801</v>
      </c>
      <c r="L14620" s="111" t="s">
        <v>750</v>
      </c>
      <c r="M14620" s="111" t="s">
        <v>710</v>
      </c>
      <c r="N14620" s="111">
        <v>0.83</v>
      </c>
      <c r="O14620" s="114">
        <v>60.03</v>
      </c>
    </row>
    <row r="14621" spans="1:15">
      <c r="A14621" s="108"/>
      <c r="B14621" s="108"/>
      <c r="I14621" s="113">
        <f t="shared" si="0"/>
        <v>1379</v>
      </c>
      <c r="J14621" s="111">
        <v>1379</v>
      </c>
      <c r="K14621" s="111" t="s">
        <v>1824</v>
      </c>
      <c r="L14621" s="111" t="s">
        <v>723</v>
      </c>
      <c r="M14621" s="111" t="s">
        <v>702</v>
      </c>
      <c r="N14621" s="111">
        <v>223.28</v>
      </c>
      <c r="O14621" s="114">
        <v>0.46</v>
      </c>
    </row>
    <row r="14622" spans="1:15">
      <c r="A14622" s="108"/>
      <c r="B14622" s="108"/>
      <c r="I14622" s="113">
        <f t="shared" si="0"/>
        <v>7334</v>
      </c>
      <c r="J14622" s="111">
        <v>7334</v>
      </c>
      <c r="K14622" s="111" t="s">
        <v>2071</v>
      </c>
      <c r="L14622" s="111" t="s">
        <v>407</v>
      </c>
      <c r="M14622" s="111" t="s">
        <v>702</v>
      </c>
      <c r="N14622" s="111">
        <v>190.61</v>
      </c>
      <c r="O14622" s="114">
        <v>9.8800000000000008</v>
      </c>
    </row>
    <row r="14623" spans="1:15">
      <c r="A14623" s="108"/>
      <c r="B14623" s="108"/>
      <c r="I14623" s="113">
        <f t="shared" si="0"/>
        <v>89225</v>
      </c>
      <c r="J14623" s="111">
        <v>89225</v>
      </c>
      <c r="K14623" s="111" t="s">
        <v>2208</v>
      </c>
      <c r="L14623" s="111" t="s">
        <v>701</v>
      </c>
      <c r="M14623" s="111" t="s">
        <v>702</v>
      </c>
      <c r="N14623" s="111">
        <v>0.72</v>
      </c>
      <c r="O14623" s="114">
        <v>3.57</v>
      </c>
    </row>
    <row r="14624" spans="1:15">
      <c r="A14624" s="108"/>
      <c r="B14624" s="108"/>
      <c r="I14624" s="113">
        <f t="shared" si="0"/>
        <v>367</v>
      </c>
      <c r="J14624" s="111">
        <v>367</v>
      </c>
      <c r="K14624" s="111" t="s">
        <v>1801</v>
      </c>
      <c r="L14624" s="111" t="s">
        <v>750</v>
      </c>
      <c r="M14624" s="111" t="s">
        <v>710</v>
      </c>
      <c r="N14624" s="111">
        <v>0.74</v>
      </c>
      <c r="O14624" s="114">
        <v>60.03</v>
      </c>
    </row>
    <row r="14625" spans="1:15">
      <c r="A14625" s="108"/>
      <c r="B14625" s="108"/>
      <c r="I14625" s="113">
        <f t="shared" si="0"/>
        <v>1379</v>
      </c>
      <c r="J14625" s="111">
        <v>1379</v>
      </c>
      <c r="K14625" s="111" t="s">
        <v>1824</v>
      </c>
      <c r="L14625" s="111" t="s">
        <v>723</v>
      </c>
      <c r="M14625" s="111" t="s">
        <v>702</v>
      </c>
      <c r="N14625" s="111">
        <v>331.12</v>
      </c>
      <c r="O14625" s="114">
        <v>0.46</v>
      </c>
    </row>
    <row r="14626" spans="1:15">
      <c r="A14626" s="108"/>
      <c r="B14626" s="108"/>
      <c r="I14626" s="113">
        <f t="shared" si="0"/>
        <v>7334</v>
      </c>
      <c r="J14626" s="111">
        <v>7334</v>
      </c>
      <c r="K14626" s="111" t="s">
        <v>2071</v>
      </c>
      <c r="L14626" s="111" t="s">
        <v>407</v>
      </c>
      <c r="M14626" s="111" t="s">
        <v>702</v>
      </c>
      <c r="N14626" s="111">
        <v>191.68</v>
      </c>
      <c r="O14626" s="114">
        <v>9.8800000000000008</v>
      </c>
    </row>
    <row r="14627" spans="1:15">
      <c r="A14627" s="108"/>
      <c r="B14627" s="108"/>
      <c r="I14627" s="113">
        <f t="shared" si="0"/>
        <v>88377</v>
      </c>
      <c r="J14627" s="111">
        <v>88377</v>
      </c>
      <c r="K14627" s="111" t="s">
        <v>1826</v>
      </c>
      <c r="L14627" s="111" t="s">
        <v>708</v>
      </c>
      <c r="M14627" s="111" t="s">
        <v>702</v>
      </c>
      <c r="N14627" s="111">
        <v>4.5599999999999996</v>
      </c>
      <c r="O14627" s="114">
        <v>16.97</v>
      </c>
    </row>
    <row r="14628" spans="1:15">
      <c r="A14628" s="108"/>
      <c r="B14628" s="108"/>
      <c r="I14628" s="113">
        <f t="shared" si="0"/>
        <v>88830</v>
      </c>
      <c r="J14628" s="111">
        <v>88830</v>
      </c>
      <c r="K14628" s="111" t="s">
        <v>1827</v>
      </c>
      <c r="L14628" s="111" t="s">
        <v>701</v>
      </c>
      <c r="M14628" s="111" t="s">
        <v>702</v>
      </c>
      <c r="N14628" s="111">
        <v>1.06</v>
      </c>
      <c r="O14628" s="114">
        <v>1.33</v>
      </c>
    </row>
    <row r="14629" spans="1:15">
      <c r="A14629" s="108"/>
      <c r="B14629" s="108"/>
      <c r="I14629" s="113">
        <f t="shared" si="0"/>
        <v>88831</v>
      </c>
      <c r="J14629" s="111">
        <v>88831</v>
      </c>
      <c r="K14629" s="111" t="s">
        <v>1828</v>
      </c>
      <c r="L14629" s="111" t="s">
        <v>704</v>
      </c>
      <c r="M14629" s="111" t="s">
        <v>710</v>
      </c>
      <c r="N14629" s="111">
        <v>3.5</v>
      </c>
      <c r="O14629" s="114">
        <v>0.23</v>
      </c>
    </row>
    <row r="14630" spans="1:15">
      <c r="A14630" s="108"/>
      <c r="B14630" s="108"/>
      <c r="I14630" s="113">
        <f t="shared" si="0"/>
        <v>1379</v>
      </c>
      <c r="J14630" s="111">
        <v>1379</v>
      </c>
      <c r="K14630" s="111" t="s">
        <v>1824</v>
      </c>
      <c r="L14630" s="111" t="s">
        <v>723</v>
      </c>
      <c r="M14630" s="111" t="s">
        <v>702</v>
      </c>
      <c r="N14630" s="111">
        <v>332.59</v>
      </c>
      <c r="O14630" s="114">
        <v>0.46</v>
      </c>
    </row>
    <row r="14631" spans="1:15">
      <c r="A14631" s="108"/>
      <c r="B14631" s="108"/>
      <c r="I14631" s="113">
        <f t="shared" si="0"/>
        <v>7334</v>
      </c>
      <c r="J14631" s="111">
        <v>7334</v>
      </c>
      <c r="K14631" s="111" t="s">
        <v>2071</v>
      </c>
      <c r="L14631" s="111" t="s">
        <v>407</v>
      </c>
      <c r="M14631" s="111" t="s">
        <v>702</v>
      </c>
      <c r="N14631" s="111">
        <v>192.53</v>
      </c>
      <c r="O14631" s="114">
        <v>9.8800000000000008</v>
      </c>
    </row>
    <row r="14632" spans="1:15">
      <c r="A14632" s="108"/>
      <c r="B14632" s="108"/>
      <c r="I14632" s="113">
        <f t="shared" si="0"/>
        <v>88377</v>
      </c>
      <c r="J14632" s="111">
        <v>88377</v>
      </c>
      <c r="K14632" s="111" t="s">
        <v>1826</v>
      </c>
      <c r="L14632" s="111" t="s">
        <v>708</v>
      </c>
      <c r="M14632" s="111" t="s">
        <v>702</v>
      </c>
      <c r="N14632" s="111">
        <v>2.95</v>
      </c>
      <c r="O14632" s="114">
        <v>16.97</v>
      </c>
    </row>
    <row r="14633" spans="1:15">
      <c r="A14633" s="108"/>
      <c r="B14633" s="108"/>
      <c r="I14633" s="113">
        <f t="shared" si="0"/>
        <v>89226</v>
      </c>
      <c r="J14633" s="111">
        <v>89226</v>
      </c>
      <c r="K14633" s="111" t="s">
        <v>2209</v>
      </c>
      <c r="L14633" s="111" t="s">
        <v>704</v>
      </c>
      <c r="M14633" s="111" t="s">
        <v>702</v>
      </c>
      <c r="N14633" s="111">
        <v>2.2599999999999998</v>
      </c>
      <c r="O14633" s="114">
        <v>0.95</v>
      </c>
    </row>
    <row r="14634" spans="1:15">
      <c r="A14634" s="108"/>
      <c r="B14634" s="108"/>
      <c r="I14634" s="113">
        <f t="shared" si="0"/>
        <v>367</v>
      </c>
      <c r="J14634" s="111">
        <v>367</v>
      </c>
      <c r="K14634" s="111" t="s">
        <v>1801</v>
      </c>
      <c r="L14634" s="111" t="s">
        <v>750</v>
      </c>
      <c r="M14634" s="111" t="s">
        <v>710</v>
      </c>
      <c r="N14634" s="111">
        <v>0.78</v>
      </c>
      <c r="O14634" s="114">
        <v>60.03</v>
      </c>
    </row>
    <row r="14635" spans="1:15">
      <c r="A14635" s="108"/>
      <c r="B14635" s="108"/>
      <c r="I14635" s="113">
        <f t="shared" si="0"/>
        <v>1379</v>
      </c>
      <c r="J14635" s="111">
        <v>1379</v>
      </c>
      <c r="K14635" s="111" t="s">
        <v>1824</v>
      </c>
      <c r="L14635" s="111" t="s">
        <v>723</v>
      </c>
      <c r="M14635" s="111" t="s">
        <v>702</v>
      </c>
      <c r="N14635" s="111">
        <v>264.42</v>
      </c>
      <c r="O14635" s="114">
        <v>0.46</v>
      </c>
    </row>
    <row r="14636" spans="1:15">
      <c r="A14636" s="108"/>
      <c r="B14636" s="108"/>
      <c r="I14636" s="113">
        <f t="shared" si="0"/>
        <v>7334</v>
      </c>
      <c r="J14636" s="111">
        <v>7334</v>
      </c>
      <c r="K14636" s="111" t="s">
        <v>2071</v>
      </c>
      <c r="L14636" s="111" t="s">
        <v>407</v>
      </c>
      <c r="M14636" s="111" t="s">
        <v>702</v>
      </c>
      <c r="N14636" s="111">
        <v>189.4</v>
      </c>
      <c r="O14636" s="114">
        <v>9.8800000000000008</v>
      </c>
    </row>
    <row r="14637" spans="1:15">
      <c r="A14637" s="108"/>
      <c r="B14637" s="108"/>
      <c r="I14637" s="113">
        <f t="shared" si="0"/>
        <v>88377</v>
      </c>
      <c r="J14637" s="111">
        <v>88377</v>
      </c>
      <c r="K14637" s="111" t="s">
        <v>1826</v>
      </c>
      <c r="L14637" s="111" t="s">
        <v>708</v>
      </c>
      <c r="M14637" s="111" t="s">
        <v>702</v>
      </c>
      <c r="N14637" s="111">
        <v>4.6900000000000004</v>
      </c>
      <c r="O14637" s="114">
        <v>16.97</v>
      </c>
    </row>
    <row r="14638" spans="1:15">
      <c r="A14638" s="108"/>
      <c r="B14638" s="108"/>
      <c r="I14638" s="113">
        <f t="shared" si="0"/>
        <v>88830</v>
      </c>
      <c r="J14638" s="111">
        <v>88830</v>
      </c>
      <c r="K14638" s="111" t="s">
        <v>1827</v>
      </c>
      <c r="L14638" s="111" t="s">
        <v>701</v>
      </c>
      <c r="M14638" s="111" t="s">
        <v>702</v>
      </c>
      <c r="N14638" s="111">
        <v>1.0900000000000001</v>
      </c>
      <c r="O14638" s="114">
        <v>1.33</v>
      </c>
    </row>
    <row r="14639" spans="1:15">
      <c r="A14639" s="108"/>
      <c r="B14639" s="108"/>
      <c r="I14639" s="113">
        <f t="shared" si="0"/>
        <v>88831</v>
      </c>
      <c r="J14639" s="111">
        <v>88831</v>
      </c>
      <c r="K14639" s="111" t="s">
        <v>1828</v>
      </c>
      <c r="L14639" s="111" t="s">
        <v>704</v>
      </c>
      <c r="M14639" s="111" t="s">
        <v>710</v>
      </c>
      <c r="N14639" s="111">
        <v>3.6</v>
      </c>
      <c r="O14639" s="114">
        <v>0.23</v>
      </c>
    </row>
    <row r="14640" spans="1:15">
      <c r="A14640" s="108"/>
      <c r="B14640" s="108"/>
      <c r="I14640" s="113">
        <f t="shared" si="0"/>
        <v>367</v>
      </c>
      <c r="J14640" s="111">
        <v>367</v>
      </c>
      <c r="K14640" s="111" t="s">
        <v>1801</v>
      </c>
      <c r="L14640" s="111" t="s">
        <v>750</v>
      </c>
      <c r="M14640" s="111" t="s">
        <v>710</v>
      </c>
      <c r="N14640" s="111">
        <v>0.79</v>
      </c>
      <c r="O14640" s="114">
        <v>60.03</v>
      </c>
    </row>
    <row r="14641" spans="1:15">
      <c r="A14641" s="108"/>
      <c r="B14641" s="108"/>
      <c r="I14641" s="113">
        <f t="shared" si="0"/>
        <v>1379</v>
      </c>
      <c r="J14641" s="111">
        <v>1379</v>
      </c>
      <c r="K14641" s="111" t="s">
        <v>1824</v>
      </c>
      <c r="L14641" s="111" t="s">
        <v>723</v>
      </c>
      <c r="M14641" s="111" t="s">
        <v>702</v>
      </c>
      <c r="N14641" s="111">
        <v>266.95</v>
      </c>
      <c r="O14641" s="114">
        <v>0.46</v>
      </c>
    </row>
    <row r="14642" spans="1:15">
      <c r="A14642" s="108"/>
      <c r="B14642" s="108"/>
      <c r="I14642" s="113">
        <f t="shared" si="0"/>
        <v>7334</v>
      </c>
      <c r="J14642" s="111">
        <v>7334</v>
      </c>
      <c r="K14642" s="111" t="s">
        <v>2071</v>
      </c>
      <c r="L14642" s="111" t="s">
        <v>407</v>
      </c>
      <c r="M14642" s="111" t="s">
        <v>702</v>
      </c>
      <c r="N14642" s="111">
        <v>191.21</v>
      </c>
      <c r="O14642" s="114">
        <v>9.8800000000000008</v>
      </c>
    </row>
    <row r="14643" spans="1:15">
      <c r="A14643" s="108"/>
      <c r="B14643" s="108"/>
      <c r="I14643" s="113">
        <f t="shared" si="0"/>
        <v>88377</v>
      </c>
      <c r="J14643" s="111">
        <v>88377</v>
      </c>
      <c r="K14643" s="111" t="s">
        <v>1826</v>
      </c>
      <c r="L14643" s="111" t="s">
        <v>708</v>
      </c>
      <c r="M14643" s="111" t="s">
        <v>702</v>
      </c>
      <c r="N14643" s="111">
        <v>2.8</v>
      </c>
      <c r="O14643" s="114">
        <v>16.97</v>
      </c>
    </row>
    <row r="14644" spans="1:15">
      <c r="A14644" s="108"/>
      <c r="B14644" s="108"/>
      <c r="I14644" s="113">
        <f t="shared" si="0"/>
        <v>89225</v>
      </c>
      <c r="J14644" s="111">
        <v>89225</v>
      </c>
      <c r="K14644" s="111" t="s">
        <v>2208</v>
      </c>
      <c r="L14644" s="111" t="s">
        <v>701</v>
      </c>
      <c r="M14644" s="111" t="s">
        <v>702</v>
      </c>
      <c r="N14644" s="111">
        <v>0.65</v>
      </c>
      <c r="O14644" s="114">
        <v>3.57</v>
      </c>
    </row>
    <row r="14645" spans="1:15">
      <c r="A14645" s="108"/>
      <c r="B14645" s="108"/>
      <c r="I14645" s="113">
        <f t="shared" si="0"/>
        <v>89226</v>
      </c>
      <c r="J14645" s="111">
        <v>89226</v>
      </c>
      <c r="K14645" s="111" t="s">
        <v>2209</v>
      </c>
      <c r="L14645" s="111" t="s">
        <v>704</v>
      </c>
      <c r="M14645" s="111" t="s">
        <v>702</v>
      </c>
      <c r="N14645" s="111">
        <v>2.15</v>
      </c>
      <c r="O14645" s="114">
        <v>0.95</v>
      </c>
    </row>
    <row r="14646" spans="1:15">
      <c r="A14646" s="108"/>
      <c r="B14646" s="108"/>
      <c r="I14646" s="113">
        <f t="shared" si="0"/>
        <v>370</v>
      </c>
      <c r="J14646" s="111">
        <v>370</v>
      </c>
      <c r="K14646" s="111" t="s">
        <v>1792</v>
      </c>
      <c r="L14646" s="111" t="s">
        <v>750</v>
      </c>
      <c r="M14646" s="111" t="s">
        <v>710</v>
      </c>
      <c r="N14646" s="111">
        <v>1.26</v>
      </c>
      <c r="O14646" s="114">
        <v>62.05</v>
      </c>
    </row>
    <row r="14647" spans="1:15">
      <c r="A14647" s="108"/>
      <c r="B14647" s="108"/>
      <c r="I14647" s="113">
        <f t="shared" si="0"/>
        <v>1379</v>
      </c>
      <c r="J14647" s="111">
        <v>1379</v>
      </c>
      <c r="K14647" s="111" t="s">
        <v>1824</v>
      </c>
      <c r="L14647" s="111" t="s">
        <v>723</v>
      </c>
      <c r="M14647" s="111" t="s">
        <v>702</v>
      </c>
      <c r="N14647" s="111">
        <v>242.88</v>
      </c>
      <c r="O14647" s="114">
        <v>0.46</v>
      </c>
    </row>
    <row r="14648" spans="1:15">
      <c r="A14648" s="108"/>
      <c r="B14648" s="108"/>
      <c r="I14648" s="113">
        <f t="shared" si="0"/>
        <v>43617</v>
      </c>
      <c r="J14648" s="111">
        <v>43617</v>
      </c>
      <c r="K14648" s="111" t="s">
        <v>4211</v>
      </c>
      <c r="L14648" s="111" t="s">
        <v>407</v>
      </c>
      <c r="M14648" s="111" t="s">
        <v>702</v>
      </c>
      <c r="N14648" s="111">
        <v>5.3999999999999999E-2</v>
      </c>
      <c r="O14648" s="114">
        <v>4.49</v>
      </c>
    </row>
    <row r="14649" spans="1:15">
      <c r="A14649" s="108"/>
      <c r="B14649" s="108"/>
      <c r="I14649" s="113">
        <f t="shared" si="0"/>
        <v>88377</v>
      </c>
      <c r="J14649" s="111">
        <v>88377</v>
      </c>
      <c r="K14649" s="111" t="s">
        <v>1826</v>
      </c>
      <c r="L14649" s="111" t="s">
        <v>708</v>
      </c>
      <c r="M14649" s="111" t="s">
        <v>702</v>
      </c>
      <c r="N14649" s="111">
        <v>5.84</v>
      </c>
      <c r="O14649" s="114">
        <v>16.97</v>
      </c>
    </row>
    <row r="14650" spans="1:15">
      <c r="A14650" s="108"/>
      <c r="B14650" s="108"/>
      <c r="I14650" s="113">
        <f t="shared" si="0"/>
        <v>88386</v>
      </c>
      <c r="J14650" s="111">
        <v>88386</v>
      </c>
      <c r="K14650" s="111" t="s">
        <v>4212</v>
      </c>
      <c r="L14650" s="111" t="s">
        <v>701</v>
      </c>
      <c r="M14650" s="111" t="s">
        <v>702</v>
      </c>
      <c r="N14650" s="111">
        <v>1.36</v>
      </c>
      <c r="O14650" s="114">
        <v>3.58</v>
      </c>
    </row>
    <row r="14651" spans="1:15">
      <c r="A14651" s="108"/>
      <c r="B14651" s="108"/>
      <c r="I14651" s="113">
        <f t="shared" si="0"/>
        <v>88392</v>
      </c>
      <c r="J14651" s="111">
        <v>88392</v>
      </c>
      <c r="K14651" s="111" t="s">
        <v>4213</v>
      </c>
      <c r="L14651" s="111" t="s">
        <v>704</v>
      </c>
      <c r="M14651" s="111" t="s">
        <v>702</v>
      </c>
      <c r="N14651" s="111">
        <v>4.4800000000000004</v>
      </c>
      <c r="O14651" s="114">
        <v>0.61</v>
      </c>
    </row>
    <row r="14652" spans="1:15">
      <c r="A14652" s="108"/>
      <c r="B14652" s="108"/>
      <c r="I14652" s="113">
        <f t="shared" si="0"/>
        <v>1379</v>
      </c>
      <c r="J14652" s="111">
        <v>1379</v>
      </c>
      <c r="K14652" s="111" t="s">
        <v>1824</v>
      </c>
      <c r="L14652" s="111" t="s">
        <v>723</v>
      </c>
      <c r="M14652" s="111" t="s">
        <v>702</v>
      </c>
      <c r="N14652" s="111">
        <v>245.79</v>
      </c>
      <c r="O14652" s="114">
        <v>0.46</v>
      </c>
    </row>
    <row r="14653" spans="1:15">
      <c r="A14653" s="108"/>
      <c r="B14653" s="108"/>
      <c r="I14653" s="113">
        <f t="shared" si="0"/>
        <v>88377</v>
      </c>
      <c r="J14653" s="111">
        <v>88377</v>
      </c>
      <c r="K14653" s="111" t="s">
        <v>1826</v>
      </c>
      <c r="L14653" s="111" t="s">
        <v>708</v>
      </c>
      <c r="M14653" s="111" t="s">
        <v>702</v>
      </c>
      <c r="N14653" s="111">
        <v>2.65</v>
      </c>
      <c r="O14653" s="114">
        <v>16.97</v>
      </c>
    </row>
    <row r="14654" spans="1:15">
      <c r="A14654" s="108"/>
      <c r="B14654" s="108"/>
      <c r="I14654" s="113">
        <f t="shared" si="0"/>
        <v>88393</v>
      </c>
      <c r="J14654" s="111">
        <v>88393</v>
      </c>
      <c r="K14654" s="111" t="s">
        <v>4214</v>
      </c>
      <c r="L14654" s="111" t="s">
        <v>701</v>
      </c>
      <c r="M14654" s="111" t="s">
        <v>702</v>
      </c>
      <c r="N14654" s="111">
        <v>0.62</v>
      </c>
      <c r="O14654" s="114">
        <v>4.9800000000000004</v>
      </c>
    </row>
    <row r="14655" spans="1:15">
      <c r="A14655" s="108"/>
      <c r="B14655" s="108"/>
      <c r="I14655" s="113">
        <f t="shared" si="0"/>
        <v>88398</v>
      </c>
      <c r="J14655" s="111">
        <v>88398</v>
      </c>
      <c r="K14655" s="111" t="s">
        <v>4215</v>
      </c>
      <c r="L14655" s="111" t="s">
        <v>704</v>
      </c>
      <c r="M14655" s="111" t="s">
        <v>702</v>
      </c>
      <c r="N14655" s="111">
        <v>2.0299999999999998</v>
      </c>
      <c r="O14655" s="114">
        <v>0.73</v>
      </c>
    </row>
    <row r="14656" spans="1:15">
      <c r="A14656" s="108"/>
      <c r="B14656" s="108"/>
      <c r="I14656" s="113">
        <f t="shared" si="0"/>
        <v>370</v>
      </c>
      <c r="J14656" s="111">
        <v>370</v>
      </c>
      <c r="K14656" s="111" t="s">
        <v>1792</v>
      </c>
      <c r="L14656" s="111" t="s">
        <v>750</v>
      </c>
      <c r="M14656" s="111" t="s">
        <v>710</v>
      </c>
      <c r="N14656" s="111">
        <v>1.23</v>
      </c>
      <c r="O14656" s="114">
        <v>62.05</v>
      </c>
    </row>
    <row r="14657" spans="1:15">
      <c r="A14657" s="108"/>
      <c r="B14657" s="108"/>
      <c r="I14657" s="113">
        <f t="shared" si="0"/>
        <v>1379</v>
      </c>
      <c r="J14657" s="111">
        <v>1379</v>
      </c>
      <c r="K14657" s="111" t="s">
        <v>1824</v>
      </c>
      <c r="L14657" s="111" t="s">
        <v>723</v>
      </c>
      <c r="M14657" s="111" t="s">
        <v>702</v>
      </c>
      <c r="N14657" s="111">
        <v>276.29000000000002</v>
      </c>
      <c r="O14657" s="114">
        <v>0.46</v>
      </c>
    </row>
    <row r="14658" spans="1:15">
      <c r="A14658" s="108"/>
      <c r="B14658" s="108"/>
      <c r="I14658" s="113">
        <f t="shared" si="0"/>
        <v>43617</v>
      </c>
      <c r="J14658" s="111">
        <v>43617</v>
      </c>
      <c r="K14658" s="111" t="s">
        <v>4211</v>
      </c>
      <c r="L14658" s="111" t="s">
        <v>407</v>
      </c>
      <c r="M14658" s="111" t="s">
        <v>702</v>
      </c>
      <c r="N14658" s="111">
        <v>6.0999999999999999E-2</v>
      </c>
      <c r="O14658" s="114">
        <v>4.49</v>
      </c>
    </row>
    <row r="14659" spans="1:15">
      <c r="A14659" s="108"/>
      <c r="B14659" s="108"/>
      <c r="I14659" s="113">
        <f t="shared" si="0"/>
        <v>88377</v>
      </c>
      <c r="J14659" s="111">
        <v>88377</v>
      </c>
      <c r="K14659" s="111" t="s">
        <v>1826</v>
      </c>
      <c r="L14659" s="111" t="s">
        <v>708</v>
      </c>
      <c r="M14659" s="111" t="s">
        <v>702</v>
      </c>
      <c r="N14659" s="111">
        <v>6.32</v>
      </c>
      <c r="O14659" s="114">
        <v>16.97</v>
      </c>
    </row>
    <row r="14660" spans="1:15">
      <c r="A14660" s="108"/>
      <c r="B14660" s="108"/>
      <c r="I14660" s="113">
        <f t="shared" si="0"/>
        <v>88386</v>
      </c>
      <c r="J14660" s="111">
        <v>88386</v>
      </c>
      <c r="K14660" s="111" t="s">
        <v>4212</v>
      </c>
      <c r="L14660" s="111" t="s">
        <v>701</v>
      </c>
      <c r="M14660" s="111" t="s">
        <v>702</v>
      </c>
      <c r="N14660" s="111">
        <v>1.47</v>
      </c>
      <c r="O14660" s="114">
        <v>3.58</v>
      </c>
    </row>
    <row r="14661" spans="1:15">
      <c r="A14661" s="108"/>
      <c r="B14661" s="108"/>
      <c r="I14661" s="113">
        <f t="shared" si="0"/>
        <v>88392</v>
      </c>
      <c r="J14661" s="111">
        <v>88392</v>
      </c>
      <c r="K14661" s="111" t="s">
        <v>4213</v>
      </c>
      <c r="L14661" s="111" t="s">
        <v>704</v>
      </c>
      <c r="M14661" s="111" t="s">
        <v>702</v>
      </c>
      <c r="N14661" s="111">
        <v>4.8499999999999996</v>
      </c>
      <c r="O14661" s="114">
        <v>0.61</v>
      </c>
    </row>
    <row r="14662" spans="1:15">
      <c r="A14662" s="108"/>
      <c r="B14662" s="108"/>
      <c r="I14662" s="113">
        <f t="shared" si="0"/>
        <v>370</v>
      </c>
      <c r="J14662" s="111">
        <v>370</v>
      </c>
      <c r="K14662" s="111" t="s">
        <v>1792</v>
      </c>
      <c r="L14662" s="111" t="s">
        <v>750</v>
      </c>
      <c r="M14662" s="111" t="s">
        <v>710</v>
      </c>
      <c r="N14662" s="111">
        <v>1.24</v>
      </c>
      <c r="O14662" s="114">
        <v>62.05</v>
      </c>
    </row>
    <row r="14663" spans="1:15">
      <c r="A14663" s="108"/>
      <c r="B14663" s="108"/>
      <c r="I14663" s="113">
        <f t="shared" si="0"/>
        <v>1379</v>
      </c>
      <c r="J14663" s="111">
        <v>1379</v>
      </c>
      <c r="K14663" s="111" t="s">
        <v>1824</v>
      </c>
      <c r="L14663" s="111" t="s">
        <v>723</v>
      </c>
      <c r="M14663" s="111" t="s">
        <v>702</v>
      </c>
      <c r="N14663" s="111">
        <v>279.16000000000003</v>
      </c>
      <c r="O14663" s="114">
        <v>0.46</v>
      </c>
    </row>
    <row r="14664" spans="1:15">
      <c r="A14664" s="108"/>
      <c r="B14664" s="108"/>
      <c r="I14664" s="113">
        <f t="shared" si="0"/>
        <v>43617</v>
      </c>
      <c r="J14664" s="111">
        <v>43617</v>
      </c>
      <c r="K14664" s="111" t="s">
        <v>4211</v>
      </c>
      <c r="L14664" s="111" t="s">
        <v>407</v>
      </c>
      <c r="M14664" s="111" t="s">
        <v>702</v>
      </c>
      <c r="N14664" s="111">
        <v>6.2E-2</v>
      </c>
      <c r="O14664" s="114">
        <v>4.49</v>
      </c>
    </row>
    <row r="14665" spans="1:15">
      <c r="A14665" s="108"/>
      <c r="B14665" s="108"/>
      <c r="I14665" s="113">
        <f t="shared" si="0"/>
        <v>88393</v>
      </c>
      <c r="J14665" s="111">
        <v>88393</v>
      </c>
      <c r="K14665" s="111" t="s">
        <v>4214</v>
      </c>
      <c r="L14665" s="111" t="s">
        <v>701</v>
      </c>
      <c r="M14665" s="111" t="s">
        <v>702</v>
      </c>
      <c r="N14665" s="111">
        <v>0.65</v>
      </c>
      <c r="O14665" s="114">
        <v>4.9800000000000004</v>
      </c>
    </row>
    <row r="14666" spans="1:15">
      <c r="A14666" s="108"/>
      <c r="B14666" s="108"/>
      <c r="I14666" s="113">
        <f t="shared" si="0"/>
        <v>88398</v>
      </c>
      <c r="J14666" s="111">
        <v>88398</v>
      </c>
      <c r="K14666" s="111" t="s">
        <v>4215</v>
      </c>
      <c r="L14666" s="111" t="s">
        <v>704</v>
      </c>
      <c r="M14666" s="111" t="s">
        <v>702</v>
      </c>
      <c r="N14666" s="111">
        <v>2.15</v>
      </c>
      <c r="O14666" s="114">
        <v>0.73</v>
      </c>
    </row>
    <row r="14667" spans="1:15">
      <c r="A14667" s="108"/>
      <c r="B14667" s="108"/>
      <c r="I14667" s="113">
        <f t="shared" si="0"/>
        <v>370</v>
      </c>
      <c r="J14667" s="111">
        <v>370</v>
      </c>
      <c r="K14667" s="111" t="s">
        <v>1792</v>
      </c>
      <c r="L14667" s="111" t="s">
        <v>750</v>
      </c>
      <c r="M14667" s="111" t="s">
        <v>710</v>
      </c>
      <c r="N14667" s="111">
        <v>1.1499999999999999</v>
      </c>
      <c r="O14667" s="114">
        <v>62.05</v>
      </c>
    </row>
    <row r="14668" spans="1:15">
      <c r="A14668" s="108"/>
      <c r="B14668" s="108"/>
      <c r="I14668" s="113">
        <f t="shared" si="0"/>
        <v>1106</v>
      </c>
      <c r="J14668" s="111">
        <v>1106</v>
      </c>
      <c r="K14668" s="111" t="s">
        <v>1896</v>
      </c>
      <c r="L14668" s="111" t="s">
        <v>723</v>
      </c>
      <c r="M14668" s="111" t="s">
        <v>710</v>
      </c>
      <c r="N14668" s="111">
        <v>114.68</v>
      </c>
      <c r="O14668" s="114">
        <v>0.34</v>
      </c>
    </row>
    <row r="14669" spans="1:15">
      <c r="A14669" s="108"/>
      <c r="B14669" s="108"/>
      <c r="I14669" s="113">
        <f t="shared" si="0"/>
        <v>1379</v>
      </c>
      <c r="J14669" s="111">
        <v>1379</v>
      </c>
      <c r="K14669" s="111" t="s">
        <v>1824</v>
      </c>
      <c r="L14669" s="111" t="s">
        <v>723</v>
      </c>
      <c r="M14669" s="111" t="s">
        <v>702</v>
      </c>
      <c r="N14669" s="111">
        <v>258.04000000000002</v>
      </c>
      <c r="O14669" s="114">
        <v>0.46</v>
      </c>
    </row>
    <row r="14670" spans="1:15">
      <c r="A14670" s="108"/>
      <c r="B14670" s="108"/>
      <c r="I14670" s="113">
        <f t="shared" si="0"/>
        <v>88377</v>
      </c>
      <c r="J14670" s="111">
        <v>88377</v>
      </c>
      <c r="K14670" s="111" t="s">
        <v>1826</v>
      </c>
      <c r="L14670" s="111" t="s">
        <v>708</v>
      </c>
      <c r="M14670" s="111" t="s">
        <v>702</v>
      </c>
      <c r="N14670" s="111">
        <v>6.2</v>
      </c>
      <c r="O14670" s="114">
        <v>16.97</v>
      </c>
    </row>
    <row r="14671" spans="1:15">
      <c r="A14671" s="108"/>
      <c r="B14671" s="108"/>
      <c r="I14671" s="113">
        <f t="shared" si="0"/>
        <v>88386</v>
      </c>
      <c r="J14671" s="111">
        <v>88386</v>
      </c>
      <c r="K14671" s="111" t="s">
        <v>4212</v>
      </c>
      <c r="L14671" s="111" t="s">
        <v>701</v>
      </c>
      <c r="M14671" s="111" t="s">
        <v>702</v>
      </c>
      <c r="N14671" s="111">
        <v>1.45</v>
      </c>
      <c r="O14671" s="114">
        <v>3.58</v>
      </c>
    </row>
    <row r="14672" spans="1:15">
      <c r="A14672" s="108"/>
      <c r="B14672" s="108"/>
      <c r="I14672" s="113">
        <f t="shared" si="0"/>
        <v>88392</v>
      </c>
      <c r="J14672" s="111">
        <v>88392</v>
      </c>
      <c r="K14672" s="111" t="s">
        <v>4213</v>
      </c>
      <c r="L14672" s="111" t="s">
        <v>704</v>
      </c>
      <c r="M14672" s="111" t="s">
        <v>702</v>
      </c>
      <c r="N14672" s="111">
        <v>4.75</v>
      </c>
      <c r="O14672" s="114">
        <v>0.61</v>
      </c>
    </row>
    <row r="14673" spans="1:15">
      <c r="A14673" s="108"/>
      <c r="B14673" s="108"/>
      <c r="I14673" s="113">
        <f t="shared" si="0"/>
        <v>1106</v>
      </c>
      <c r="J14673" s="111">
        <v>1106</v>
      </c>
      <c r="K14673" s="111" t="s">
        <v>1896</v>
      </c>
      <c r="L14673" s="111" t="s">
        <v>723</v>
      </c>
      <c r="M14673" s="111" t="s">
        <v>710</v>
      </c>
      <c r="N14673" s="111">
        <v>116.06</v>
      </c>
      <c r="O14673" s="114">
        <v>0.34</v>
      </c>
    </row>
    <row r="14674" spans="1:15">
      <c r="A14674" s="108"/>
      <c r="B14674" s="108"/>
      <c r="I14674" s="113">
        <f t="shared" si="0"/>
        <v>1379</v>
      </c>
      <c r="J14674" s="111">
        <v>1379</v>
      </c>
      <c r="K14674" s="111" t="s">
        <v>1824</v>
      </c>
      <c r="L14674" s="111" t="s">
        <v>723</v>
      </c>
      <c r="M14674" s="111" t="s">
        <v>702</v>
      </c>
      <c r="N14674" s="111">
        <v>261.13</v>
      </c>
      <c r="O14674" s="114">
        <v>0.46</v>
      </c>
    </row>
    <row r="14675" spans="1:15">
      <c r="A14675" s="108"/>
      <c r="B14675" s="108"/>
      <c r="I14675" s="113">
        <f t="shared" si="0"/>
        <v>88377</v>
      </c>
      <c r="J14675" s="111">
        <v>88377</v>
      </c>
      <c r="K14675" s="111" t="s">
        <v>1826</v>
      </c>
      <c r="L14675" s="111" t="s">
        <v>708</v>
      </c>
      <c r="M14675" s="111" t="s">
        <v>702</v>
      </c>
      <c r="N14675" s="111">
        <v>2.81</v>
      </c>
      <c r="O14675" s="114">
        <v>16.97</v>
      </c>
    </row>
    <row r="14676" spans="1:15">
      <c r="A14676" s="108"/>
      <c r="B14676" s="108"/>
      <c r="I14676" s="113">
        <f t="shared" si="0"/>
        <v>88393</v>
      </c>
      <c r="J14676" s="111">
        <v>88393</v>
      </c>
      <c r="K14676" s="111" t="s">
        <v>4214</v>
      </c>
      <c r="L14676" s="111" t="s">
        <v>701</v>
      </c>
      <c r="M14676" s="111" t="s">
        <v>702</v>
      </c>
      <c r="N14676" s="111">
        <v>0.66</v>
      </c>
      <c r="O14676" s="114">
        <v>4.9800000000000004</v>
      </c>
    </row>
    <row r="14677" spans="1:15">
      <c r="A14677" s="108"/>
      <c r="B14677" s="108"/>
      <c r="I14677" s="113">
        <f t="shared" si="0"/>
        <v>370</v>
      </c>
      <c r="J14677" s="111">
        <v>370</v>
      </c>
      <c r="K14677" s="111" t="s">
        <v>1792</v>
      </c>
      <c r="L14677" s="111" t="s">
        <v>750</v>
      </c>
      <c r="M14677" s="111" t="s">
        <v>710</v>
      </c>
      <c r="N14677" s="111">
        <v>1.1399999999999999</v>
      </c>
      <c r="O14677" s="114">
        <v>62.05</v>
      </c>
    </row>
    <row r="14678" spans="1:15">
      <c r="A14678" s="108"/>
      <c r="B14678" s="108"/>
      <c r="I14678" s="113">
        <f t="shared" si="0"/>
        <v>1106</v>
      </c>
      <c r="J14678" s="111">
        <v>1106</v>
      </c>
      <c r="K14678" s="111" t="s">
        <v>1896</v>
      </c>
      <c r="L14678" s="111" t="s">
        <v>723</v>
      </c>
      <c r="M14678" s="111" t="s">
        <v>710</v>
      </c>
      <c r="N14678" s="111">
        <v>137.03</v>
      </c>
      <c r="O14678" s="114">
        <v>0.34</v>
      </c>
    </row>
    <row r="14679" spans="1:15">
      <c r="A14679" s="108"/>
      <c r="B14679" s="108"/>
      <c r="I14679" s="113">
        <f t="shared" si="0"/>
        <v>1379</v>
      </c>
      <c r="J14679" s="111">
        <v>1379</v>
      </c>
      <c r="K14679" s="111" t="s">
        <v>1824</v>
      </c>
      <c r="L14679" s="111" t="s">
        <v>723</v>
      </c>
      <c r="M14679" s="111" t="s">
        <v>702</v>
      </c>
      <c r="N14679" s="111">
        <v>205.54</v>
      </c>
      <c r="O14679" s="114">
        <v>0.46</v>
      </c>
    </row>
    <row r="14680" spans="1:15">
      <c r="A14680" s="108"/>
      <c r="B14680" s="108"/>
      <c r="I14680" s="113">
        <f t="shared" si="0"/>
        <v>88377</v>
      </c>
      <c r="J14680" s="111">
        <v>88377</v>
      </c>
      <c r="K14680" s="111" t="s">
        <v>1826</v>
      </c>
      <c r="L14680" s="111" t="s">
        <v>708</v>
      </c>
      <c r="M14680" s="111" t="s">
        <v>702</v>
      </c>
      <c r="N14680" s="111">
        <v>5.36</v>
      </c>
      <c r="O14680" s="114">
        <v>16.97</v>
      </c>
    </row>
    <row r="14681" spans="1:15">
      <c r="A14681" s="108"/>
      <c r="B14681" s="108"/>
      <c r="I14681" s="113">
        <f t="shared" si="0"/>
        <v>88386</v>
      </c>
      <c r="J14681" s="111">
        <v>88386</v>
      </c>
      <c r="K14681" s="111" t="s">
        <v>4212</v>
      </c>
      <c r="L14681" s="111" t="s">
        <v>701</v>
      </c>
      <c r="M14681" s="111" t="s">
        <v>702</v>
      </c>
      <c r="N14681" s="111">
        <v>1.25</v>
      </c>
      <c r="O14681" s="114">
        <v>3.58</v>
      </c>
    </row>
    <row r="14682" spans="1:15">
      <c r="A14682" s="108"/>
      <c r="B14682" s="108"/>
      <c r="I14682" s="113">
        <f t="shared" si="0"/>
        <v>88392</v>
      </c>
      <c r="J14682" s="111">
        <v>88392</v>
      </c>
      <c r="K14682" s="111" t="s">
        <v>4213</v>
      </c>
      <c r="L14682" s="111" t="s">
        <v>704</v>
      </c>
      <c r="M14682" s="111" t="s">
        <v>702</v>
      </c>
      <c r="N14682" s="111">
        <v>4.1100000000000003</v>
      </c>
      <c r="O14682" s="114">
        <v>0.61</v>
      </c>
    </row>
    <row r="14683" spans="1:15">
      <c r="A14683" s="108"/>
      <c r="B14683" s="108"/>
      <c r="I14683" s="113">
        <f t="shared" si="0"/>
        <v>1106</v>
      </c>
      <c r="J14683" s="111">
        <v>1106</v>
      </c>
      <c r="K14683" s="111" t="s">
        <v>1896</v>
      </c>
      <c r="L14683" s="111" t="s">
        <v>723</v>
      </c>
      <c r="M14683" s="111" t="s">
        <v>710</v>
      </c>
      <c r="N14683" s="111">
        <v>137.72999999999999</v>
      </c>
      <c r="O14683" s="114">
        <v>0.34</v>
      </c>
    </row>
    <row r="14684" spans="1:15">
      <c r="A14684" s="108"/>
      <c r="B14684" s="108"/>
      <c r="I14684" s="113">
        <f t="shared" si="0"/>
        <v>1379</v>
      </c>
      <c r="J14684" s="111">
        <v>1379</v>
      </c>
      <c r="K14684" s="111" t="s">
        <v>1824</v>
      </c>
      <c r="L14684" s="111" t="s">
        <v>723</v>
      </c>
      <c r="M14684" s="111" t="s">
        <v>702</v>
      </c>
      <c r="N14684" s="111">
        <v>206.6</v>
      </c>
      <c r="O14684" s="114">
        <v>0.46</v>
      </c>
    </row>
    <row r="14685" spans="1:15">
      <c r="A14685" s="108"/>
      <c r="B14685" s="108"/>
      <c r="I14685" s="113">
        <f t="shared" si="0"/>
        <v>88377</v>
      </c>
      <c r="J14685" s="111">
        <v>88377</v>
      </c>
      <c r="K14685" s="111" t="s">
        <v>1826</v>
      </c>
      <c r="L14685" s="111" t="s">
        <v>708</v>
      </c>
      <c r="M14685" s="111" t="s">
        <v>702</v>
      </c>
      <c r="N14685" s="111">
        <v>3.06</v>
      </c>
      <c r="O14685" s="114">
        <v>16.97</v>
      </c>
    </row>
    <row r="14686" spans="1:15">
      <c r="A14686" s="108"/>
      <c r="B14686" s="108"/>
      <c r="I14686" s="113">
        <f t="shared" si="0"/>
        <v>88393</v>
      </c>
      <c r="J14686" s="111">
        <v>88393</v>
      </c>
      <c r="K14686" s="111" t="s">
        <v>4214</v>
      </c>
      <c r="L14686" s="111" t="s">
        <v>701</v>
      </c>
      <c r="M14686" s="111" t="s">
        <v>702</v>
      </c>
      <c r="N14686" s="111">
        <v>0.71</v>
      </c>
      <c r="O14686" s="114">
        <v>4.9800000000000004</v>
      </c>
    </row>
    <row r="14687" spans="1:15">
      <c r="A14687" s="108"/>
      <c r="B14687" s="108"/>
      <c r="I14687" s="113">
        <f t="shared" si="0"/>
        <v>88398</v>
      </c>
      <c r="J14687" s="111">
        <v>88398</v>
      </c>
      <c r="K14687" s="111" t="s">
        <v>4215</v>
      </c>
      <c r="L14687" s="111" t="s">
        <v>704</v>
      </c>
      <c r="M14687" s="111" t="s">
        <v>702</v>
      </c>
      <c r="N14687" s="111">
        <v>2.35</v>
      </c>
      <c r="O14687" s="114">
        <v>0.73</v>
      </c>
    </row>
    <row r="14688" spans="1:15">
      <c r="A14688" s="108"/>
      <c r="B14688" s="108"/>
      <c r="I14688" s="113">
        <f t="shared" si="0"/>
        <v>1106</v>
      </c>
      <c r="J14688" s="111">
        <v>1106</v>
      </c>
      <c r="K14688" s="111" t="s">
        <v>1896</v>
      </c>
      <c r="L14688" s="111" t="s">
        <v>723</v>
      </c>
      <c r="M14688" s="111" t="s">
        <v>710</v>
      </c>
      <c r="N14688" s="111">
        <v>137.61000000000001</v>
      </c>
      <c r="O14688" s="114">
        <v>0.34</v>
      </c>
    </row>
    <row r="14689" spans="1:15">
      <c r="A14689" s="108"/>
      <c r="B14689" s="108"/>
      <c r="I14689" s="113">
        <f t="shared" si="0"/>
        <v>1379</v>
      </c>
      <c r="J14689" s="111">
        <v>1379</v>
      </c>
      <c r="K14689" s="111" t="s">
        <v>1824</v>
      </c>
      <c r="L14689" s="111" t="s">
        <v>723</v>
      </c>
      <c r="M14689" s="111" t="s">
        <v>702</v>
      </c>
      <c r="N14689" s="111">
        <v>206.42</v>
      </c>
      <c r="O14689" s="114">
        <v>0.46</v>
      </c>
    </row>
    <row r="14690" spans="1:15">
      <c r="A14690" s="108"/>
      <c r="B14690" s="108"/>
      <c r="I14690" s="113">
        <f t="shared" si="0"/>
        <v>88377</v>
      </c>
      <c r="J14690" s="111">
        <v>88377</v>
      </c>
      <c r="K14690" s="111" t="s">
        <v>1826</v>
      </c>
      <c r="L14690" s="111" t="s">
        <v>708</v>
      </c>
      <c r="M14690" s="111" t="s">
        <v>702</v>
      </c>
      <c r="N14690" s="111">
        <v>4.96</v>
      </c>
      <c r="O14690" s="114">
        <v>16.97</v>
      </c>
    </row>
    <row r="14691" spans="1:15">
      <c r="A14691" s="108"/>
      <c r="B14691" s="108"/>
      <c r="I14691" s="113">
        <f t="shared" si="0"/>
        <v>88386</v>
      </c>
      <c r="J14691" s="111">
        <v>88386</v>
      </c>
      <c r="K14691" s="111" t="s">
        <v>4212</v>
      </c>
      <c r="L14691" s="111" t="s">
        <v>701</v>
      </c>
      <c r="M14691" s="111" t="s">
        <v>702</v>
      </c>
      <c r="N14691" s="111">
        <v>1.1599999999999999</v>
      </c>
      <c r="O14691" s="114">
        <v>3.58</v>
      </c>
    </row>
    <row r="14692" spans="1:15">
      <c r="A14692" s="108"/>
      <c r="B14692" s="108"/>
      <c r="I14692" s="113">
        <f t="shared" si="0"/>
        <v>88392</v>
      </c>
      <c r="J14692" s="111">
        <v>88392</v>
      </c>
      <c r="K14692" s="111" t="s">
        <v>4213</v>
      </c>
      <c r="L14692" s="111" t="s">
        <v>704</v>
      </c>
      <c r="M14692" s="111" t="s">
        <v>702</v>
      </c>
      <c r="N14692" s="111">
        <v>3.8</v>
      </c>
      <c r="O14692" s="114">
        <v>0.61</v>
      </c>
    </row>
    <row r="14693" spans="1:15">
      <c r="A14693" s="108"/>
      <c r="B14693" s="108"/>
      <c r="I14693" s="113">
        <f t="shared" si="0"/>
        <v>1106</v>
      </c>
      <c r="J14693" s="111">
        <v>1106</v>
      </c>
      <c r="K14693" s="111" t="s">
        <v>1896</v>
      </c>
      <c r="L14693" s="111" t="s">
        <v>723</v>
      </c>
      <c r="M14693" s="111" t="s">
        <v>710</v>
      </c>
      <c r="N14693" s="111">
        <v>170.18</v>
      </c>
      <c r="O14693" s="114">
        <v>0.34</v>
      </c>
    </row>
    <row r="14694" spans="1:15">
      <c r="A14694" s="108"/>
      <c r="B14694" s="108"/>
      <c r="I14694" s="113">
        <f t="shared" si="0"/>
        <v>1379</v>
      </c>
      <c r="J14694" s="111">
        <v>1379</v>
      </c>
      <c r="K14694" s="111" t="s">
        <v>1824</v>
      </c>
      <c r="L14694" s="111" t="s">
        <v>723</v>
      </c>
      <c r="M14694" s="111" t="s">
        <v>702</v>
      </c>
      <c r="N14694" s="111">
        <v>191.45</v>
      </c>
      <c r="O14694" s="114">
        <v>0.46</v>
      </c>
    </row>
    <row r="14695" spans="1:15">
      <c r="A14695" s="108"/>
      <c r="B14695" s="108"/>
      <c r="I14695" s="113">
        <f t="shared" si="0"/>
        <v>88377</v>
      </c>
      <c r="J14695" s="111">
        <v>88377</v>
      </c>
      <c r="K14695" s="111" t="s">
        <v>1826</v>
      </c>
      <c r="L14695" s="111" t="s">
        <v>708</v>
      </c>
      <c r="M14695" s="111" t="s">
        <v>702</v>
      </c>
      <c r="N14695" s="111">
        <v>2.92</v>
      </c>
      <c r="O14695" s="114">
        <v>16.97</v>
      </c>
    </row>
    <row r="14696" spans="1:15">
      <c r="A14696" s="108"/>
      <c r="B14696" s="108"/>
      <c r="I14696" s="113">
        <f t="shared" si="0"/>
        <v>88393</v>
      </c>
      <c r="J14696" s="111">
        <v>88393</v>
      </c>
      <c r="K14696" s="111" t="s">
        <v>4214</v>
      </c>
      <c r="L14696" s="111" t="s">
        <v>701</v>
      </c>
      <c r="M14696" s="111" t="s">
        <v>702</v>
      </c>
      <c r="N14696" s="111">
        <v>0.68</v>
      </c>
      <c r="O14696" s="114">
        <v>4.9800000000000004</v>
      </c>
    </row>
    <row r="14697" spans="1:15">
      <c r="A14697" s="108"/>
      <c r="B14697" s="108"/>
      <c r="I14697" s="113">
        <f t="shared" si="0"/>
        <v>88398</v>
      </c>
      <c r="J14697" s="111">
        <v>88398</v>
      </c>
      <c r="K14697" s="111" t="s">
        <v>4215</v>
      </c>
      <c r="L14697" s="111" t="s">
        <v>704</v>
      </c>
      <c r="M14697" s="111" t="s">
        <v>702</v>
      </c>
      <c r="N14697" s="111">
        <v>2.2400000000000002</v>
      </c>
      <c r="O14697" s="114">
        <v>0.73</v>
      </c>
    </row>
    <row r="14698" spans="1:15">
      <c r="A14698" s="108"/>
      <c r="B14698" s="108"/>
      <c r="I14698" s="113">
        <f t="shared" si="0"/>
        <v>1106</v>
      </c>
      <c r="J14698" s="111">
        <v>1106</v>
      </c>
      <c r="K14698" s="111" t="s">
        <v>1896</v>
      </c>
      <c r="L14698" s="111" t="s">
        <v>723</v>
      </c>
      <c r="M14698" s="111" t="s">
        <v>710</v>
      </c>
      <c r="N14698" s="111">
        <v>154.46</v>
      </c>
      <c r="O14698" s="114">
        <v>0.34</v>
      </c>
    </row>
    <row r="14699" spans="1:15">
      <c r="A14699" s="108"/>
      <c r="B14699" s="108"/>
      <c r="I14699" s="113">
        <f t="shared" si="0"/>
        <v>1379</v>
      </c>
      <c r="J14699" s="111">
        <v>1379</v>
      </c>
      <c r="K14699" s="111" t="s">
        <v>1824</v>
      </c>
      <c r="L14699" s="111" t="s">
        <v>723</v>
      </c>
      <c r="M14699" s="111" t="s">
        <v>702</v>
      </c>
      <c r="N14699" s="111">
        <v>173.77</v>
      </c>
      <c r="O14699" s="114">
        <v>0.46</v>
      </c>
    </row>
    <row r="14700" spans="1:15">
      <c r="A14700" s="108"/>
      <c r="B14700" s="108"/>
      <c r="I14700" s="113">
        <f t="shared" si="0"/>
        <v>88377</v>
      </c>
      <c r="J14700" s="111">
        <v>88377</v>
      </c>
      <c r="K14700" s="111" t="s">
        <v>1826</v>
      </c>
      <c r="L14700" s="111" t="s">
        <v>708</v>
      </c>
      <c r="M14700" s="111" t="s">
        <v>702</v>
      </c>
      <c r="N14700" s="111">
        <v>4.88</v>
      </c>
      <c r="O14700" s="114">
        <v>16.97</v>
      </c>
    </row>
    <row r="14701" spans="1:15">
      <c r="A14701" s="108"/>
      <c r="B14701" s="108"/>
      <c r="I14701" s="113">
        <f t="shared" si="0"/>
        <v>88386</v>
      </c>
      <c r="J14701" s="111">
        <v>88386</v>
      </c>
      <c r="K14701" s="111" t="s">
        <v>4212</v>
      </c>
      <c r="L14701" s="111" t="s">
        <v>701</v>
      </c>
      <c r="M14701" s="111" t="s">
        <v>702</v>
      </c>
      <c r="N14701" s="111">
        <v>1.1399999999999999</v>
      </c>
      <c r="O14701" s="114">
        <v>3.58</v>
      </c>
    </row>
    <row r="14702" spans="1:15">
      <c r="A14702" s="108"/>
      <c r="B14702" s="108"/>
      <c r="I14702" s="113">
        <f t="shared" si="0"/>
        <v>88392</v>
      </c>
      <c r="J14702" s="111">
        <v>88392</v>
      </c>
      <c r="K14702" s="111" t="s">
        <v>4213</v>
      </c>
      <c r="L14702" s="111" t="s">
        <v>704</v>
      </c>
      <c r="M14702" s="111" t="s">
        <v>702</v>
      </c>
      <c r="N14702" s="111">
        <v>3.74</v>
      </c>
      <c r="O14702" s="114">
        <v>0.61</v>
      </c>
    </row>
    <row r="14703" spans="1:15">
      <c r="A14703" s="108"/>
      <c r="B14703" s="108"/>
      <c r="I14703" s="113">
        <f t="shared" si="0"/>
        <v>1106</v>
      </c>
      <c r="J14703" s="111">
        <v>1106</v>
      </c>
      <c r="K14703" s="111" t="s">
        <v>1896</v>
      </c>
      <c r="L14703" s="111" t="s">
        <v>723</v>
      </c>
      <c r="M14703" s="111" t="s">
        <v>710</v>
      </c>
      <c r="N14703" s="111">
        <v>176.2</v>
      </c>
      <c r="O14703" s="114">
        <v>0.34</v>
      </c>
    </row>
    <row r="14704" spans="1:15">
      <c r="A14704" s="108"/>
      <c r="B14704" s="108"/>
      <c r="I14704" s="113">
        <f t="shared" si="0"/>
        <v>1379</v>
      </c>
      <c r="J14704" s="111">
        <v>1379</v>
      </c>
      <c r="K14704" s="111" t="s">
        <v>1824</v>
      </c>
      <c r="L14704" s="111" t="s">
        <v>723</v>
      </c>
      <c r="M14704" s="111" t="s">
        <v>702</v>
      </c>
      <c r="N14704" s="111">
        <v>132.15</v>
      </c>
      <c r="O14704" s="114">
        <v>0.46</v>
      </c>
    </row>
    <row r="14705" spans="1:15">
      <c r="A14705" s="108"/>
      <c r="B14705" s="108"/>
      <c r="I14705" s="113">
        <f t="shared" si="0"/>
        <v>88393</v>
      </c>
      <c r="J14705" s="111">
        <v>88393</v>
      </c>
      <c r="K14705" s="111" t="s">
        <v>4214</v>
      </c>
      <c r="L14705" s="111" t="s">
        <v>701</v>
      </c>
      <c r="M14705" s="111" t="s">
        <v>702</v>
      </c>
      <c r="N14705" s="111">
        <v>0.85</v>
      </c>
      <c r="O14705" s="114">
        <v>4.9800000000000004</v>
      </c>
    </row>
    <row r="14706" spans="1:15">
      <c r="A14706" s="108"/>
      <c r="B14706" s="108"/>
      <c r="I14706" s="113">
        <f t="shared" si="0"/>
        <v>88398</v>
      </c>
      <c r="J14706" s="111">
        <v>88398</v>
      </c>
      <c r="K14706" s="111" t="s">
        <v>4215</v>
      </c>
      <c r="L14706" s="111" t="s">
        <v>704</v>
      </c>
      <c r="M14706" s="111" t="s">
        <v>702</v>
      </c>
      <c r="N14706" s="111">
        <v>2.8</v>
      </c>
      <c r="O14706" s="114">
        <v>0.73</v>
      </c>
    </row>
    <row r="14707" spans="1:15">
      <c r="A14707" s="108"/>
      <c r="B14707" s="108"/>
      <c r="I14707" s="113">
        <f t="shared" si="0"/>
        <v>370</v>
      </c>
      <c r="J14707" s="111">
        <v>370</v>
      </c>
      <c r="K14707" s="111" t="s">
        <v>1792</v>
      </c>
      <c r="L14707" s="111" t="s">
        <v>750</v>
      </c>
      <c r="M14707" s="111" t="s">
        <v>710</v>
      </c>
      <c r="N14707" s="111">
        <v>1.22</v>
      </c>
      <c r="O14707" s="114">
        <v>62.05</v>
      </c>
    </row>
    <row r="14708" spans="1:15">
      <c r="A14708" s="108"/>
      <c r="B14708" s="108"/>
      <c r="I14708" s="113">
        <f t="shared" si="0"/>
        <v>1379</v>
      </c>
      <c r="J14708" s="111">
        <v>1379</v>
      </c>
      <c r="K14708" s="111" t="s">
        <v>1824</v>
      </c>
      <c r="L14708" s="111" t="s">
        <v>723</v>
      </c>
      <c r="M14708" s="111" t="s">
        <v>702</v>
      </c>
      <c r="N14708" s="111">
        <v>551.12</v>
      </c>
      <c r="O14708" s="114">
        <v>0.46</v>
      </c>
    </row>
    <row r="14709" spans="1:15">
      <c r="A14709" s="108"/>
      <c r="B14709" s="108"/>
      <c r="I14709" s="113">
        <f t="shared" si="0"/>
        <v>88377</v>
      </c>
      <c r="J14709" s="111">
        <v>88377</v>
      </c>
      <c r="K14709" s="111" t="s">
        <v>1826</v>
      </c>
      <c r="L14709" s="111" t="s">
        <v>708</v>
      </c>
      <c r="M14709" s="111" t="s">
        <v>702</v>
      </c>
      <c r="N14709" s="111">
        <v>10.35</v>
      </c>
      <c r="O14709" s="114">
        <v>16.97</v>
      </c>
    </row>
    <row r="14710" spans="1:15">
      <c r="A14710" s="108"/>
      <c r="B14710" s="108"/>
      <c r="I14710" s="113">
        <f t="shared" si="0"/>
        <v>88399</v>
      </c>
      <c r="J14710" s="111">
        <v>88399</v>
      </c>
      <c r="K14710" s="111" t="s">
        <v>4216</v>
      </c>
      <c r="L14710" s="111" t="s">
        <v>701</v>
      </c>
      <c r="M14710" s="111" t="s">
        <v>702</v>
      </c>
      <c r="N14710" s="111">
        <v>2.41</v>
      </c>
      <c r="O14710" s="114">
        <v>2.61</v>
      </c>
    </row>
    <row r="14711" spans="1:15">
      <c r="A14711" s="108"/>
      <c r="B14711" s="108"/>
      <c r="I14711" s="113">
        <f t="shared" si="0"/>
        <v>88404</v>
      </c>
      <c r="J14711" s="111">
        <v>88404</v>
      </c>
      <c r="K14711" s="111" t="s">
        <v>4217</v>
      </c>
      <c r="L14711" s="111" t="s">
        <v>704</v>
      </c>
      <c r="M14711" s="111" t="s">
        <v>702</v>
      </c>
      <c r="N14711" s="111">
        <v>7.94</v>
      </c>
      <c r="O14711" s="114">
        <v>0.57999999999999996</v>
      </c>
    </row>
    <row r="14712" spans="1:15">
      <c r="A14712" s="108"/>
      <c r="B14712" s="108"/>
      <c r="I14712" s="113">
        <f t="shared" si="0"/>
        <v>1379</v>
      </c>
      <c r="J14712" s="111">
        <v>1379</v>
      </c>
      <c r="K14712" s="111" t="s">
        <v>1824</v>
      </c>
      <c r="L14712" s="111" t="s">
        <v>723</v>
      </c>
      <c r="M14712" s="111" t="s">
        <v>702</v>
      </c>
      <c r="N14712" s="111">
        <v>556.69000000000005</v>
      </c>
      <c r="O14712" s="114">
        <v>0.46</v>
      </c>
    </row>
    <row r="14713" spans="1:15">
      <c r="A14713" s="108"/>
      <c r="B14713" s="108"/>
      <c r="I14713" s="113">
        <f t="shared" si="0"/>
        <v>88377</v>
      </c>
      <c r="J14713" s="111">
        <v>88377</v>
      </c>
      <c r="K14713" s="111" t="s">
        <v>1826</v>
      </c>
      <c r="L14713" s="111" t="s">
        <v>708</v>
      </c>
      <c r="M14713" s="111" t="s">
        <v>702</v>
      </c>
      <c r="N14713" s="111">
        <v>4.78</v>
      </c>
      <c r="O14713" s="114">
        <v>16.97</v>
      </c>
    </row>
    <row r="14714" spans="1:15">
      <c r="A14714" s="108"/>
      <c r="B14714" s="108"/>
      <c r="I14714" s="113">
        <f t="shared" si="0"/>
        <v>88386</v>
      </c>
      <c r="J14714" s="111">
        <v>88386</v>
      </c>
      <c r="K14714" s="111" t="s">
        <v>4212</v>
      </c>
      <c r="L14714" s="111" t="s">
        <v>701</v>
      </c>
      <c r="M14714" s="111" t="s">
        <v>702</v>
      </c>
      <c r="N14714" s="111">
        <v>1.1200000000000001</v>
      </c>
      <c r="O14714" s="114">
        <v>3.58</v>
      </c>
    </row>
    <row r="14715" spans="1:15">
      <c r="A14715" s="108"/>
      <c r="B14715" s="108"/>
      <c r="I14715" s="113">
        <f t="shared" si="0"/>
        <v>88392</v>
      </c>
      <c r="J14715" s="111">
        <v>88392</v>
      </c>
      <c r="K14715" s="111" t="s">
        <v>4213</v>
      </c>
      <c r="L14715" s="111" t="s">
        <v>704</v>
      </c>
      <c r="M14715" s="111" t="s">
        <v>702</v>
      </c>
      <c r="N14715" s="111">
        <v>3.66</v>
      </c>
      <c r="O14715" s="114">
        <v>0.61</v>
      </c>
    </row>
    <row r="14716" spans="1:15">
      <c r="A14716" s="108"/>
      <c r="B14716" s="108"/>
      <c r="I14716" s="113">
        <f t="shared" si="0"/>
        <v>1379</v>
      </c>
      <c r="J14716" s="111">
        <v>1379</v>
      </c>
      <c r="K14716" s="111" t="s">
        <v>1824</v>
      </c>
      <c r="L14716" s="111" t="s">
        <v>723</v>
      </c>
      <c r="M14716" s="111" t="s">
        <v>702</v>
      </c>
      <c r="N14716" s="111">
        <v>559.97</v>
      </c>
      <c r="O14716" s="114">
        <v>0.46</v>
      </c>
    </row>
    <row r="14717" spans="1:15">
      <c r="A14717" s="108"/>
      <c r="B14717" s="108"/>
      <c r="I14717" s="113">
        <f t="shared" si="0"/>
        <v>88377</v>
      </c>
      <c r="J14717" s="111">
        <v>88377</v>
      </c>
      <c r="K14717" s="111" t="s">
        <v>1826</v>
      </c>
      <c r="L14717" s="111" t="s">
        <v>708</v>
      </c>
      <c r="M14717" s="111" t="s">
        <v>702</v>
      </c>
      <c r="N14717" s="111">
        <v>2.79</v>
      </c>
      <c r="O14717" s="114">
        <v>16.97</v>
      </c>
    </row>
    <row r="14718" spans="1:15">
      <c r="A14718" s="108"/>
      <c r="B14718" s="108"/>
      <c r="I14718" s="113">
        <f t="shared" si="0"/>
        <v>88398</v>
      </c>
      <c r="J14718" s="111">
        <v>88398</v>
      </c>
      <c r="K14718" s="111" t="s">
        <v>4215</v>
      </c>
      <c r="L14718" s="111" t="s">
        <v>704</v>
      </c>
      <c r="M14718" s="111" t="s">
        <v>702</v>
      </c>
      <c r="N14718" s="111">
        <v>2.14</v>
      </c>
      <c r="O14718" s="114">
        <v>0.73</v>
      </c>
    </row>
    <row r="14719" spans="1:15">
      <c r="A14719" s="108"/>
      <c r="B14719" s="108"/>
      <c r="I14719" s="113">
        <f t="shared" si="0"/>
        <v>370</v>
      </c>
      <c r="J14719" s="111">
        <v>370</v>
      </c>
      <c r="K14719" s="111" t="s">
        <v>1792</v>
      </c>
      <c r="L14719" s="111" t="s">
        <v>750</v>
      </c>
      <c r="M14719" s="111" t="s">
        <v>710</v>
      </c>
      <c r="N14719" s="111">
        <v>1.32</v>
      </c>
      <c r="O14719" s="114">
        <v>62.05</v>
      </c>
    </row>
    <row r="14720" spans="1:15">
      <c r="A14720" s="108"/>
      <c r="B14720" s="108"/>
      <c r="I14720" s="113">
        <f t="shared" si="0"/>
        <v>1379</v>
      </c>
      <c r="J14720" s="111">
        <v>1379</v>
      </c>
      <c r="K14720" s="111" t="s">
        <v>1824</v>
      </c>
      <c r="L14720" s="111" t="s">
        <v>723</v>
      </c>
      <c r="M14720" s="111" t="s">
        <v>702</v>
      </c>
      <c r="N14720" s="111">
        <v>444.52</v>
      </c>
      <c r="O14720" s="114">
        <v>0.46</v>
      </c>
    </row>
    <row r="14721" spans="1:15">
      <c r="A14721" s="108"/>
      <c r="B14721" s="108"/>
      <c r="I14721" s="113">
        <f t="shared" si="0"/>
        <v>88377</v>
      </c>
      <c r="J14721" s="111">
        <v>88377</v>
      </c>
      <c r="K14721" s="111" t="s">
        <v>1826</v>
      </c>
      <c r="L14721" s="111" t="s">
        <v>708</v>
      </c>
      <c r="M14721" s="111" t="s">
        <v>702</v>
      </c>
      <c r="N14721" s="111">
        <v>8.35</v>
      </c>
      <c r="O14721" s="114">
        <v>16.97</v>
      </c>
    </row>
    <row r="14722" spans="1:15">
      <c r="A14722" s="108"/>
      <c r="B14722" s="108"/>
      <c r="I14722" s="113">
        <f t="shared" si="0"/>
        <v>88399</v>
      </c>
      <c r="J14722" s="111">
        <v>88399</v>
      </c>
      <c r="K14722" s="111" t="s">
        <v>4216</v>
      </c>
      <c r="L14722" s="111" t="s">
        <v>701</v>
      </c>
      <c r="M14722" s="111" t="s">
        <v>702</v>
      </c>
      <c r="N14722" s="111">
        <v>1.95</v>
      </c>
      <c r="O14722" s="114">
        <v>2.61</v>
      </c>
    </row>
    <row r="14723" spans="1:15">
      <c r="A14723" s="108"/>
      <c r="B14723" s="108"/>
      <c r="I14723" s="113">
        <f t="shared" si="0"/>
        <v>88404</v>
      </c>
      <c r="J14723" s="111">
        <v>88404</v>
      </c>
      <c r="K14723" s="111" t="s">
        <v>4217</v>
      </c>
      <c r="L14723" s="111" t="s">
        <v>704</v>
      </c>
      <c r="M14723" s="111" t="s">
        <v>702</v>
      </c>
      <c r="N14723" s="111">
        <v>6.4</v>
      </c>
      <c r="O14723" s="114">
        <v>0.57999999999999996</v>
      </c>
    </row>
    <row r="14724" spans="1:15">
      <c r="A14724" s="108"/>
      <c r="B14724" s="108"/>
      <c r="I14724" s="113">
        <f t="shared" si="0"/>
        <v>370</v>
      </c>
      <c r="J14724" s="111">
        <v>370</v>
      </c>
      <c r="K14724" s="111" t="s">
        <v>1792</v>
      </c>
      <c r="L14724" s="111" t="s">
        <v>750</v>
      </c>
      <c r="M14724" s="111" t="s">
        <v>710</v>
      </c>
      <c r="N14724" s="111">
        <v>1.33</v>
      </c>
      <c r="O14724" s="114">
        <v>62.05</v>
      </c>
    </row>
    <row r="14725" spans="1:15">
      <c r="A14725" s="108"/>
      <c r="B14725" s="108"/>
      <c r="I14725" s="113">
        <f t="shared" si="0"/>
        <v>1379</v>
      </c>
      <c r="J14725" s="111">
        <v>1379</v>
      </c>
      <c r="K14725" s="111" t="s">
        <v>1824</v>
      </c>
      <c r="L14725" s="111" t="s">
        <v>723</v>
      </c>
      <c r="M14725" s="111" t="s">
        <v>702</v>
      </c>
      <c r="N14725" s="111">
        <v>447.33</v>
      </c>
      <c r="O14725" s="114">
        <v>0.46</v>
      </c>
    </row>
    <row r="14726" spans="1:15">
      <c r="A14726" s="108"/>
      <c r="B14726" s="108"/>
      <c r="I14726" s="113">
        <f t="shared" si="0"/>
        <v>88377</v>
      </c>
      <c r="J14726" s="111">
        <v>88377</v>
      </c>
      <c r="K14726" s="111" t="s">
        <v>1826</v>
      </c>
      <c r="L14726" s="111" t="s">
        <v>708</v>
      </c>
      <c r="M14726" s="111" t="s">
        <v>702</v>
      </c>
      <c r="N14726" s="111">
        <v>5.18</v>
      </c>
      <c r="O14726" s="114">
        <v>16.97</v>
      </c>
    </row>
    <row r="14727" spans="1:15">
      <c r="A14727" s="108"/>
      <c r="B14727" s="108"/>
      <c r="I14727" s="113">
        <f t="shared" si="0"/>
        <v>88386</v>
      </c>
      <c r="J14727" s="111">
        <v>88386</v>
      </c>
      <c r="K14727" s="111" t="s">
        <v>4212</v>
      </c>
      <c r="L14727" s="111" t="s">
        <v>701</v>
      </c>
      <c r="M14727" s="111" t="s">
        <v>702</v>
      </c>
      <c r="N14727" s="111">
        <v>1.21</v>
      </c>
      <c r="O14727" s="114">
        <v>3.58</v>
      </c>
    </row>
    <row r="14728" spans="1:15">
      <c r="A14728" s="108"/>
      <c r="B14728" s="108"/>
      <c r="I14728" s="113">
        <f t="shared" si="0"/>
        <v>88392</v>
      </c>
      <c r="J14728" s="111">
        <v>88392</v>
      </c>
      <c r="K14728" s="111" t="s">
        <v>4213</v>
      </c>
      <c r="L14728" s="111" t="s">
        <v>704</v>
      </c>
      <c r="M14728" s="111" t="s">
        <v>702</v>
      </c>
      <c r="N14728" s="111">
        <v>3.97</v>
      </c>
      <c r="O14728" s="114">
        <v>0.61</v>
      </c>
    </row>
    <row r="14729" spans="1:15">
      <c r="A14729" s="108"/>
      <c r="B14729" s="108"/>
      <c r="I14729" s="113">
        <f t="shared" si="0"/>
        <v>370</v>
      </c>
      <c r="J14729" s="111">
        <v>370</v>
      </c>
      <c r="K14729" s="111" t="s">
        <v>1792</v>
      </c>
      <c r="L14729" s="111" t="s">
        <v>750</v>
      </c>
      <c r="M14729" s="111" t="s">
        <v>710</v>
      </c>
      <c r="N14729" s="111">
        <v>1.34</v>
      </c>
      <c r="O14729" s="114">
        <v>62.05</v>
      </c>
    </row>
    <row r="14730" spans="1:15">
      <c r="A14730" s="108"/>
      <c r="B14730" s="108"/>
      <c r="I14730" s="113">
        <f t="shared" si="0"/>
        <v>1379</v>
      </c>
      <c r="J14730" s="111">
        <v>1379</v>
      </c>
      <c r="K14730" s="111" t="s">
        <v>1824</v>
      </c>
      <c r="L14730" s="111" t="s">
        <v>723</v>
      </c>
      <c r="M14730" s="111" t="s">
        <v>702</v>
      </c>
      <c r="N14730" s="111">
        <v>452.19</v>
      </c>
      <c r="O14730" s="114">
        <v>0.46</v>
      </c>
    </row>
    <row r="14731" spans="1:15">
      <c r="A14731" s="108"/>
      <c r="B14731" s="108"/>
      <c r="I14731" s="113">
        <f t="shared" si="0"/>
        <v>88377</v>
      </c>
      <c r="J14731" s="111">
        <v>88377</v>
      </c>
      <c r="K14731" s="111" t="s">
        <v>1826</v>
      </c>
      <c r="L14731" s="111" t="s">
        <v>708</v>
      </c>
      <c r="M14731" s="111" t="s">
        <v>702</v>
      </c>
      <c r="N14731" s="111">
        <v>2.77</v>
      </c>
      <c r="O14731" s="114">
        <v>16.97</v>
      </c>
    </row>
    <row r="14732" spans="1:15">
      <c r="A14732" s="108"/>
      <c r="B14732" s="108"/>
      <c r="I14732" s="113">
        <f t="shared" si="0"/>
        <v>88398</v>
      </c>
      <c r="J14732" s="111">
        <v>88398</v>
      </c>
      <c r="K14732" s="111" t="s">
        <v>4215</v>
      </c>
      <c r="L14732" s="111" t="s">
        <v>704</v>
      </c>
      <c r="M14732" s="111" t="s">
        <v>702</v>
      </c>
      <c r="N14732" s="111">
        <v>2.12</v>
      </c>
      <c r="O14732" s="114">
        <v>0.73</v>
      </c>
    </row>
    <row r="14733" spans="1:15">
      <c r="A14733" s="108"/>
      <c r="B14733" s="108"/>
      <c r="I14733" s="113">
        <f t="shared" si="0"/>
        <v>370</v>
      </c>
      <c r="J14733" s="111">
        <v>370</v>
      </c>
      <c r="K14733" s="111" t="s">
        <v>1792</v>
      </c>
      <c r="L14733" s="111" t="s">
        <v>750</v>
      </c>
      <c r="M14733" s="111" t="s">
        <v>710</v>
      </c>
      <c r="N14733" s="111">
        <v>1.38</v>
      </c>
      <c r="O14733" s="114">
        <v>62.05</v>
      </c>
    </row>
    <row r="14734" spans="1:15">
      <c r="A14734" s="108"/>
      <c r="B14734" s="108"/>
      <c r="I14734" s="113">
        <f t="shared" si="0"/>
        <v>1379</v>
      </c>
      <c r="J14734" s="111">
        <v>1379</v>
      </c>
      <c r="K14734" s="111" t="s">
        <v>1824</v>
      </c>
      <c r="L14734" s="111" t="s">
        <v>723</v>
      </c>
      <c r="M14734" s="111" t="s">
        <v>702</v>
      </c>
      <c r="N14734" s="111">
        <v>373.1</v>
      </c>
      <c r="O14734" s="114">
        <v>0.46</v>
      </c>
    </row>
    <row r="14735" spans="1:15">
      <c r="A14735" s="108"/>
      <c r="B14735" s="108"/>
      <c r="I14735" s="113">
        <f t="shared" si="0"/>
        <v>88377</v>
      </c>
      <c r="J14735" s="111">
        <v>88377</v>
      </c>
      <c r="K14735" s="111" t="s">
        <v>1826</v>
      </c>
      <c r="L14735" s="111" t="s">
        <v>708</v>
      </c>
      <c r="M14735" s="111" t="s">
        <v>702</v>
      </c>
      <c r="N14735" s="111">
        <v>7.44</v>
      </c>
      <c r="O14735" s="114">
        <v>16.97</v>
      </c>
    </row>
    <row r="14736" spans="1:15">
      <c r="A14736" s="108"/>
      <c r="B14736" s="108"/>
      <c r="I14736" s="113">
        <f t="shared" si="0"/>
        <v>88399</v>
      </c>
      <c r="J14736" s="111">
        <v>88399</v>
      </c>
      <c r="K14736" s="111" t="s">
        <v>4216</v>
      </c>
      <c r="L14736" s="111" t="s">
        <v>701</v>
      </c>
      <c r="M14736" s="111" t="s">
        <v>702</v>
      </c>
      <c r="N14736" s="111">
        <v>1.74</v>
      </c>
      <c r="O14736" s="114">
        <v>2.61</v>
      </c>
    </row>
    <row r="14737" spans="1:15">
      <c r="A14737" s="108"/>
      <c r="B14737" s="108"/>
      <c r="I14737" s="113">
        <f t="shared" si="0"/>
        <v>88404</v>
      </c>
      <c r="J14737" s="111">
        <v>88404</v>
      </c>
      <c r="K14737" s="111" t="s">
        <v>4217</v>
      </c>
      <c r="L14737" s="111" t="s">
        <v>704</v>
      </c>
      <c r="M14737" s="111" t="s">
        <v>702</v>
      </c>
      <c r="N14737" s="111">
        <v>5.7</v>
      </c>
      <c r="O14737" s="114">
        <v>0.57999999999999996</v>
      </c>
    </row>
    <row r="14738" spans="1:15">
      <c r="A14738" s="108"/>
      <c r="B14738" s="108"/>
      <c r="I14738" s="113">
        <f t="shared" si="0"/>
        <v>370</v>
      </c>
      <c r="J14738" s="111">
        <v>370</v>
      </c>
      <c r="K14738" s="111" t="s">
        <v>1792</v>
      </c>
      <c r="L14738" s="111" t="s">
        <v>750</v>
      </c>
      <c r="M14738" s="111" t="s">
        <v>710</v>
      </c>
      <c r="N14738" s="111">
        <v>1.39</v>
      </c>
      <c r="O14738" s="114">
        <v>62.05</v>
      </c>
    </row>
    <row r="14739" spans="1:15">
      <c r="A14739" s="108"/>
      <c r="B14739" s="108"/>
      <c r="I14739" s="113">
        <f t="shared" si="0"/>
        <v>1379</v>
      </c>
      <c r="J14739" s="111">
        <v>1379</v>
      </c>
      <c r="K14739" s="111" t="s">
        <v>1824</v>
      </c>
      <c r="L14739" s="111" t="s">
        <v>723</v>
      </c>
      <c r="M14739" s="111" t="s">
        <v>702</v>
      </c>
      <c r="N14739" s="111">
        <v>376.08</v>
      </c>
      <c r="O14739" s="114">
        <v>0.46</v>
      </c>
    </row>
    <row r="14740" spans="1:15">
      <c r="A14740" s="108"/>
      <c r="B14740" s="108"/>
      <c r="I14740" s="113">
        <f t="shared" si="0"/>
        <v>88377</v>
      </c>
      <c r="J14740" s="111">
        <v>88377</v>
      </c>
      <c r="K14740" s="111" t="s">
        <v>1826</v>
      </c>
      <c r="L14740" s="111" t="s">
        <v>708</v>
      </c>
      <c r="M14740" s="111" t="s">
        <v>702</v>
      </c>
      <c r="N14740" s="111">
        <v>4.79</v>
      </c>
      <c r="O14740" s="114">
        <v>16.97</v>
      </c>
    </row>
    <row r="14741" spans="1:15">
      <c r="A14741" s="108"/>
      <c r="B14741" s="108"/>
      <c r="I14741" s="113">
        <f t="shared" si="0"/>
        <v>88392</v>
      </c>
      <c r="J14741" s="111">
        <v>88392</v>
      </c>
      <c r="K14741" s="111" t="s">
        <v>4213</v>
      </c>
      <c r="L14741" s="111" t="s">
        <v>704</v>
      </c>
      <c r="M14741" s="111" t="s">
        <v>702</v>
      </c>
      <c r="N14741" s="111">
        <v>3.67</v>
      </c>
      <c r="O14741" s="114">
        <v>0.61</v>
      </c>
    </row>
    <row r="14742" spans="1:15">
      <c r="A14742" s="108"/>
      <c r="B14742" s="108"/>
      <c r="I14742" s="113">
        <f t="shared" si="0"/>
        <v>370</v>
      </c>
      <c r="J14742" s="111">
        <v>370</v>
      </c>
      <c r="K14742" s="111" t="s">
        <v>1792</v>
      </c>
      <c r="L14742" s="111" t="s">
        <v>750</v>
      </c>
      <c r="M14742" s="111" t="s">
        <v>710</v>
      </c>
      <c r="N14742" s="111">
        <v>1.4</v>
      </c>
      <c r="O14742" s="114">
        <v>62.05</v>
      </c>
    </row>
    <row r="14743" spans="1:15">
      <c r="A14743" s="108"/>
      <c r="B14743" s="108"/>
      <c r="I14743" s="113">
        <f t="shared" si="0"/>
        <v>1379</v>
      </c>
      <c r="J14743" s="111">
        <v>1379</v>
      </c>
      <c r="K14743" s="111" t="s">
        <v>1824</v>
      </c>
      <c r="L14743" s="111" t="s">
        <v>723</v>
      </c>
      <c r="M14743" s="111" t="s">
        <v>702</v>
      </c>
      <c r="N14743" s="111">
        <v>378.34</v>
      </c>
      <c r="O14743" s="114">
        <v>0.46</v>
      </c>
    </row>
    <row r="14744" spans="1:15">
      <c r="A14744" s="108"/>
      <c r="B14744" s="108"/>
      <c r="I14744" s="113">
        <f t="shared" si="0"/>
        <v>1379</v>
      </c>
      <c r="J14744" s="111">
        <v>1379</v>
      </c>
      <c r="K14744" s="111" t="s">
        <v>1824</v>
      </c>
      <c r="L14744" s="111" t="s">
        <v>723</v>
      </c>
      <c r="M14744" s="111" t="s">
        <v>702</v>
      </c>
      <c r="N14744" s="111">
        <v>321.07</v>
      </c>
      <c r="O14744" s="114">
        <v>0.46</v>
      </c>
    </row>
    <row r="14745" spans="1:15">
      <c r="A14745" s="108"/>
      <c r="B14745" s="108"/>
      <c r="I14745" s="113">
        <f t="shared" si="0"/>
        <v>88377</v>
      </c>
      <c r="J14745" s="111">
        <v>88377</v>
      </c>
      <c r="K14745" s="111" t="s">
        <v>1826</v>
      </c>
      <c r="L14745" s="111" t="s">
        <v>708</v>
      </c>
      <c r="M14745" s="111" t="s">
        <v>702</v>
      </c>
      <c r="N14745" s="111">
        <v>6.7</v>
      </c>
      <c r="O14745" s="114">
        <v>16.97</v>
      </c>
    </row>
    <row r="14746" spans="1:15">
      <c r="A14746" s="108"/>
      <c r="B14746" s="108"/>
      <c r="I14746" s="113">
        <f t="shared" si="0"/>
        <v>88399</v>
      </c>
      <c r="J14746" s="111">
        <v>88399</v>
      </c>
      <c r="K14746" s="111" t="s">
        <v>4216</v>
      </c>
      <c r="L14746" s="111" t="s">
        <v>701</v>
      </c>
      <c r="M14746" s="111" t="s">
        <v>702</v>
      </c>
      <c r="N14746" s="111">
        <v>1.56</v>
      </c>
      <c r="O14746" s="114">
        <v>2.61</v>
      </c>
    </row>
    <row r="14747" spans="1:15">
      <c r="A14747" s="108"/>
      <c r="B14747" s="108"/>
      <c r="I14747" s="113">
        <f t="shared" si="0"/>
        <v>88404</v>
      </c>
      <c r="J14747" s="111">
        <v>88404</v>
      </c>
      <c r="K14747" s="111" t="s">
        <v>4217</v>
      </c>
      <c r="L14747" s="111" t="s">
        <v>704</v>
      </c>
      <c r="M14747" s="111" t="s">
        <v>702</v>
      </c>
      <c r="N14747" s="111">
        <v>5.14</v>
      </c>
      <c r="O14747" s="114">
        <v>0.57999999999999996</v>
      </c>
    </row>
    <row r="14748" spans="1:15">
      <c r="A14748" s="108"/>
      <c r="B14748" s="108"/>
      <c r="I14748" s="113">
        <f t="shared" si="0"/>
        <v>370</v>
      </c>
      <c r="J14748" s="111">
        <v>370</v>
      </c>
      <c r="K14748" s="111" t="s">
        <v>1792</v>
      </c>
      <c r="L14748" s="111" t="s">
        <v>750</v>
      </c>
      <c r="M14748" s="111" t="s">
        <v>710</v>
      </c>
      <c r="N14748" s="111">
        <v>1.45</v>
      </c>
      <c r="O14748" s="114">
        <v>62.05</v>
      </c>
    </row>
    <row r="14749" spans="1:15">
      <c r="A14749" s="108"/>
      <c r="B14749" s="108"/>
      <c r="I14749" s="113">
        <f t="shared" si="0"/>
        <v>1379</v>
      </c>
      <c r="J14749" s="111">
        <v>1379</v>
      </c>
      <c r="K14749" s="111" t="s">
        <v>1824</v>
      </c>
      <c r="L14749" s="111" t="s">
        <v>723</v>
      </c>
      <c r="M14749" s="111" t="s">
        <v>702</v>
      </c>
      <c r="N14749" s="111">
        <v>326.63</v>
      </c>
      <c r="O14749" s="114">
        <v>0.46</v>
      </c>
    </row>
    <row r="14750" spans="1:15">
      <c r="A14750" s="108"/>
      <c r="B14750" s="108"/>
      <c r="I14750" s="113">
        <f t="shared" si="0"/>
        <v>88377</v>
      </c>
      <c r="J14750" s="111">
        <v>88377</v>
      </c>
      <c r="K14750" s="111" t="s">
        <v>1826</v>
      </c>
      <c r="L14750" s="111" t="s">
        <v>708</v>
      </c>
      <c r="M14750" s="111" t="s">
        <v>702</v>
      </c>
      <c r="N14750" s="111">
        <v>2.6</v>
      </c>
      <c r="O14750" s="114">
        <v>16.97</v>
      </c>
    </row>
    <row r="14751" spans="1:15">
      <c r="A14751" s="108"/>
      <c r="B14751" s="108"/>
      <c r="I14751" s="113">
        <f t="shared" si="0"/>
        <v>88393</v>
      </c>
      <c r="J14751" s="111">
        <v>88393</v>
      </c>
      <c r="K14751" s="111" t="s">
        <v>4214</v>
      </c>
      <c r="L14751" s="111" t="s">
        <v>701</v>
      </c>
      <c r="M14751" s="111" t="s">
        <v>702</v>
      </c>
      <c r="N14751" s="111">
        <v>0.61</v>
      </c>
      <c r="O14751" s="114">
        <v>4.9800000000000004</v>
      </c>
    </row>
    <row r="14752" spans="1:15">
      <c r="A14752" s="108"/>
      <c r="B14752" s="108"/>
      <c r="I14752" s="113">
        <f t="shared" si="0"/>
        <v>88398</v>
      </c>
      <c r="J14752" s="111">
        <v>88398</v>
      </c>
      <c r="K14752" s="111" t="s">
        <v>4215</v>
      </c>
      <c r="L14752" s="111" t="s">
        <v>704</v>
      </c>
      <c r="M14752" s="111" t="s">
        <v>702</v>
      </c>
      <c r="N14752" s="111">
        <v>1.99</v>
      </c>
      <c r="O14752" s="114">
        <v>0.73</v>
      </c>
    </row>
    <row r="14753" spans="1:15">
      <c r="A14753" s="108"/>
      <c r="B14753" s="108"/>
      <c r="I14753" s="113">
        <f t="shared" si="0"/>
        <v>367</v>
      </c>
      <c r="J14753" s="111">
        <v>367</v>
      </c>
      <c r="K14753" s="111" t="s">
        <v>1801</v>
      </c>
      <c r="L14753" s="111" t="s">
        <v>750</v>
      </c>
      <c r="M14753" s="111" t="s">
        <v>710</v>
      </c>
      <c r="N14753" s="111">
        <v>1.04</v>
      </c>
      <c r="O14753" s="114">
        <v>60.03</v>
      </c>
    </row>
    <row r="14754" spans="1:15">
      <c r="A14754" s="108"/>
      <c r="B14754" s="108"/>
      <c r="I14754" s="113">
        <f t="shared" si="0"/>
        <v>1379</v>
      </c>
      <c r="J14754" s="111">
        <v>1379</v>
      </c>
      <c r="K14754" s="111" t="s">
        <v>1824</v>
      </c>
      <c r="L14754" s="111" t="s">
        <v>723</v>
      </c>
      <c r="M14754" s="111" t="s">
        <v>702</v>
      </c>
      <c r="N14754" s="111">
        <v>280.31</v>
      </c>
      <c r="O14754" s="114">
        <v>0.46</v>
      </c>
    </row>
    <row r="14755" spans="1:15">
      <c r="A14755" s="108"/>
      <c r="B14755" s="108"/>
      <c r="I14755" s="113">
        <f t="shared" si="0"/>
        <v>88377</v>
      </c>
      <c r="J14755" s="111">
        <v>88377</v>
      </c>
      <c r="K14755" s="111" t="s">
        <v>1826</v>
      </c>
      <c r="L14755" s="111" t="s">
        <v>708</v>
      </c>
      <c r="M14755" s="111" t="s">
        <v>702</v>
      </c>
      <c r="N14755" s="111">
        <v>6.41</v>
      </c>
      <c r="O14755" s="114">
        <v>16.97</v>
      </c>
    </row>
    <row r="14756" spans="1:15">
      <c r="A14756" s="108"/>
      <c r="B14756" s="108"/>
      <c r="I14756" s="113">
        <f t="shared" si="0"/>
        <v>88386</v>
      </c>
      <c r="J14756" s="111">
        <v>88386</v>
      </c>
      <c r="K14756" s="111" t="s">
        <v>4212</v>
      </c>
      <c r="L14756" s="111" t="s">
        <v>701</v>
      </c>
      <c r="M14756" s="111" t="s">
        <v>702</v>
      </c>
      <c r="N14756" s="111">
        <v>1.5</v>
      </c>
      <c r="O14756" s="114">
        <v>3.58</v>
      </c>
    </row>
    <row r="14757" spans="1:15">
      <c r="A14757" s="108"/>
      <c r="B14757" s="108"/>
      <c r="I14757" s="113">
        <f t="shared" si="0"/>
        <v>88392</v>
      </c>
      <c r="J14757" s="111">
        <v>88392</v>
      </c>
      <c r="K14757" s="111" t="s">
        <v>4213</v>
      </c>
      <c r="L14757" s="111" t="s">
        <v>704</v>
      </c>
      <c r="M14757" s="111" t="s">
        <v>702</v>
      </c>
      <c r="N14757" s="111">
        <v>4.91</v>
      </c>
      <c r="O14757" s="114">
        <v>0.61</v>
      </c>
    </row>
    <row r="14758" spans="1:15">
      <c r="A14758" s="108"/>
      <c r="B14758" s="108"/>
      <c r="I14758" s="113">
        <f t="shared" si="0"/>
        <v>367</v>
      </c>
      <c r="J14758" s="111">
        <v>367</v>
      </c>
      <c r="K14758" s="111" t="s">
        <v>1801</v>
      </c>
      <c r="L14758" s="111" t="s">
        <v>750</v>
      </c>
      <c r="M14758" s="111" t="s">
        <v>710</v>
      </c>
      <c r="N14758" s="111">
        <v>1.05</v>
      </c>
      <c r="O14758" s="114">
        <v>60.03</v>
      </c>
    </row>
    <row r="14759" spans="1:15">
      <c r="A14759" s="108"/>
      <c r="B14759" s="108"/>
      <c r="I14759" s="113">
        <f t="shared" si="0"/>
        <v>1379</v>
      </c>
      <c r="J14759" s="111">
        <v>1379</v>
      </c>
      <c r="K14759" s="111" t="s">
        <v>1824</v>
      </c>
      <c r="L14759" s="111" t="s">
        <v>723</v>
      </c>
      <c r="M14759" s="111" t="s">
        <v>702</v>
      </c>
      <c r="N14759" s="111">
        <v>282.8</v>
      </c>
      <c r="O14759" s="114">
        <v>0.46</v>
      </c>
    </row>
    <row r="14760" spans="1:15">
      <c r="A14760" s="108"/>
      <c r="B14760" s="108"/>
      <c r="I14760" s="113">
        <f t="shared" si="0"/>
        <v>88377</v>
      </c>
      <c r="J14760" s="111">
        <v>88377</v>
      </c>
      <c r="K14760" s="111" t="s">
        <v>1826</v>
      </c>
      <c r="L14760" s="111" t="s">
        <v>708</v>
      </c>
      <c r="M14760" s="111" t="s">
        <v>702</v>
      </c>
      <c r="N14760" s="111">
        <v>2.74</v>
      </c>
      <c r="O14760" s="114">
        <v>16.97</v>
      </c>
    </row>
    <row r="14761" spans="1:15">
      <c r="A14761" s="108"/>
      <c r="B14761" s="108"/>
      <c r="I14761" s="113">
        <f t="shared" si="0"/>
        <v>88398</v>
      </c>
      <c r="J14761" s="111">
        <v>88398</v>
      </c>
      <c r="K14761" s="111" t="s">
        <v>4215</v>
      </c>
      <c r="L14761" s="111" t="s">
        <v>704</v>
      </c>
      <c r="M14761" s="111" t="s">
        <v>702</v>
      </c>
      <c r="N14761" s="111">
        <v>2.1</v>
      </c>
      <c r="O14761" s="114">
        <v>0.73</v>
      </c>
    </row>
    <row r="14762" spans="1:15">
      <c r="A14762" s="108"/>
      <c r="B14762" s="108"/>
      <c r="I14762" s="113">
        <f t="shared" si="0"/>
        <v>367</v>
      </c>
      <c r="J14762" s="111">
        <v>367</v>
      </c>
      <c r="K14762" s="111" t="s">
        <v>1801</v>
      </c>
      <c r="L14762" s="111" t="s">
        <v>750</v>
      </c>
      <c r="M14762" s="111" t="s">
        <v>710</v>
      </c>
      <c r="N14762" s="111">
        <v>0.92</v>
      </c>
      <c r="O14762" s="114">
        <v>60.03</v>
      </c>
    </row>
    <row r="14763" spans="1:15">
      <c r="A14763" s="108"/>
      <c r="B14763" s="108"/>
      <c r="I14763" s="113">
        <f t="shared" si="0"/>
        <v>1379</v>
      </c>
      <c r="J14763" s="111">
        <v>1379</v>
      </c>
      <c r="K14763" s="111" t="s">
        <v>1824</v>
      </c>
      <c r="L14763" s="111" t="s">
        <v>723</v>
      </c>
      <c r="M14763" s="111" t="s">
        <v>702</v>
      </c>
      <c r="N14763" s="111">
        <v>413.8</v>
      </c>
      <c r="O14763" s="114">
        <v>0.46</v>
      </c>
    </row>
    <row r="14764" spans="1:15">
      <c r="A14764" s="108"/>
      <c r="B14764" s="108"/>
      <c r="I14764" s="113">
        <f t="shared" si="0"/>
        <v>88377</v>
      </c>
      <c r="J14764" s="111">
        <v>88377</v>
      </c>
      <c r="K14764" s="111" t="s">
        <v>1826</v>
      </c>
      <c r="L14764" s="111" t="s">
        <v>708</v>
      </c>
      <c r="M14764" s="111" t="s">
        <v>702</v>
      </c>
      <c r="N14764" s="111">
        <v>8.1300000000000008</v>
      </c>
      <c r="O14764" s="114">
        <v>16.97</v>
      </c>
    </row>
    <row r="14765" spans="1:15">
      <c r="A14765" s="108"/>
      <c r="B14765" s="108"/>
      <c r="I14765" s="113">
        <f t="shared" si="0"/>
        <v>88399</v>
      </c>
      <c r="J14765" s="111">
        <v>88399</v>
      </c>
      <c r="K14765" s="111" t="s">
        <v>4216</v>
      </c>
      <c r="L14765" s="111" t="s">
        <v>701</v>
      </c>
      <c r="M14765" s="111" t="s">
        <v>702</v>
      </c>
      <c r="N14765" s="111">
        <v>1.9</v>
      </c>
      <c r="O14765" s="114">
        <v>2.61</v>
      </c>
    </row>
    <row r="14766" spans="1:15">
      <c r="A14766" s="108"/>
      <c r="B14766" s="108"/>
      <c r="I14766" s="113">
        <f t="shared" si="0"/>
        <v>88404</v>
      </c>
      <c r="J14766" s="111">
        <v>88404</v>
      </c>
      <c r="K14766" s="111" t="s">
        <v>4217</v>
      </c>
      <c r="L14766" s="111" t="s">
        <v>704</v>
      </c>
      <c r="M14766" s="111" t="s">
        <v>702</v>
      </c>
      <c r="N14766" s="111">
        <v>6.23</v>
      </c>
      <c r="O14766" s="114">
        <v>0.57999999999999996</v>
      </c>
    </row>
    <row r="14767" spans="1:15">
      <c r="A14767" s="108"/>
      <c r="B14767" s="108"/>
      <c r="I14767" s="113">
        <f t="shared" si="0"/>
        <v>1379</v>
      </c>
      <c r="J14767" s="111">
        <v>1379</v>
      </c>
      <c r="K14767" s="111" t="s">
        <v>1824</v>
      </c>
      <c r="L14767" s="111" t="s">
        <v>723</v>
      </c>
      <c r="M14767" s="111" t="s">
        <v>702</v>
      </c>
      <c r="N14767" s="111">
        <v>415.71</v>
      </c>
      <c r="O14767" s="114">
        <v>0.46</v>
      </c>
    </row>
    <row r="14768" spans="1:15">
      <c r="A14768" s="108"/>
      <c r="B14768" s="108"/>
      <c r="I14768" s="113">
        <f t="shared" si="0"/>
        <v>88377</v>
      </c>
      <c r="J14768" s="111">
        <v>88377</v>
      </c>
      <c r="K14768" s="111" t="s">
        <v>1826</v>
      </c>
      <c r="L14768" s="111" t="s">
        <v>708</v>
      </c>
      <c r="M14768" s="111" t="s">
        <v>702</v>
      </c>
      <c r="N14768" s="111">
        <v>4.76</v>
      </c>
      <c r="O14768" s="114">
        <v>16.97</v>
      </c>
    </row>
    <row r="14769" spans="1:15">
      <c r="A14769" s="108"/>
      <c r="B14769" s="108"/>
      <c r="I14769" s="113">
        <f t="shared" si="0"/>
        <v>88386</v>
      </c>
      <c r="J14769" s="111">
        <v>88386</v>
      </c>
      <c r="K14769" s="111" t="s">
        <v>4212</v>
      </c>
      <c r="L14769" s="111" t="s">
        <v>701</v>
      </c>
      <c r="M14769" s="111" t="s">
        <v>702</v>
      </c>
      <c r="N14769" s="111">
        <v>1.1100000000000001</v>
      </c>
      <c r="O14769" s="114">
        <v>3.58</v>
      </c>
    </row>
    <row r="14770" spans="1:15">
      <c r="A14770" s="108"/>
      <c r="B14770" s="108"/>
      <c r="I14770" s="113">
        <f t="shared" si="0"/>
        <v>88392</v>
      </c>
      <c r="J14770" s="111">
        <v>88392</v>
      </c>
      <c r="K14770" s="111" t="s">
        <v>4213</v>
      </c>
      <c r="L14770" s="111" t="s">
        <v>704</v>
      </c>
      <c r="M14770" s="111" t="s">
        <v>702</v>
      </c>
      <c r="N14770" s="111">
        <v>3.65</v>
      </c>
      <c r="O14770" s="114">
        <v>0.61</v>
      </c>
    </row>
    <row r="14771" spans="1:15">
      <c r="A14771" s="108"/>
      <c r="B14771" s="108"/>
      <c r="I14771" s="113">
        <f t="shared" si="0"/>
        <v>367</v>
      </c>
      <c r="J14771" s="111">
        <v>367</v>
      </c>
      <c r="K14771" s="111" t="s">
        <v>1801</v>
      </c>
      <c r="L14771" s="111" t="s">
        <v>750</v>
      </c>
      <c r="M14771" s="111" t="s">
        <v>710</v>
      </c>
      <c r="N14771" s="111">
        <v>0.93</v>
      </c>
      <c r="O14771" s="114">
        <v>60.03</v>
      </c>
    </row>
    <row r="14772" spans="1:15">
      <c r="A14772" s="108"/>
      <c r="B14772" s="108"/>
      <c r="I14772" s="113">
        <f t="shared" si="0"/>
        <v>1379</v>
      </c>
      <c r="J14772" s="111">
        <v>1379</v>
      </c>
      <c r="K14772" s="111" t="s">
        <v>1824</v>
      </c>
      <c r="L14772" s="111" t="s">
        <v>723</v>
      </c>
      <c r="M14772" s="111" t="s">
        <v>702</v>
      </c>
      <c r="N14772" s="111">
        <v>420.41</v>
      </c>
      <c r="O14772" s="114">
        <v>0.46</v>
      </c>
    </row>
    <row r="14773" spans="1:15">
      <c r="A14773" s="108"/>
      <c r="B14773" s="108"/>
      <c r="I14773" s="113">
        <f t="shared" si="0"/>
        <v>88377</v>
      </c>
      <c r="J14773" s="111">
        <v>88377</v>
      </c>
      <c r="K14773" s="111" t="s">
        <v>1826</v>
      </c>
      <c r="L14773" s="111" t="s">
        <v>708</v>
      </c>
      <c r="M14773" s="111" t="s">
        <v>702</v>
      </c>
      <c r="N14773" s="111">
        <v>2.58</v>
      </c>
      <c r="O14773" s="114">
        <v>16.97</v>
      </c>
    </row>
    <row r="14774" spans="1:15">
      <c r="A14774" s="108"/>
      <c r="B14774" s="108"/>
      <c r="I14774" s="113">
        <f t="shared" si="0"/>
        <v>88393</v>
      </c>
      <c r="J14774" s="111">
        <v>88393</v>
      </c>
      <c r="K14774" s="111" t="s">
        <v>4214</v>
      </c>
      <c r="L14774" s="111" t="s">
        <v>701</v>
      </c>
      <c r="M14774" s="111" t="s">
        <v>702</v>
      </c>
      <c r="N14774" s="111">
        <v>0.6</v>
      </c>
      <c r="O14774" s="114">
        <v>4.9800000000000004</v>
      </c>
    </row>
    <row r="14775" spans="1:15">
      <c r="A14775" s="108"/>
      <c r="B14775" s="108"/>
      <c r="I14775" s="113">
        <f t="shared" si="0"/>
        <v>88398</v>
      </c>
      <c r="J14775" s="111">
        <v>88398</v>
      </c>
      <c r="K14775" s="111" t="s">
        <v>4215</v>
      </c>
      <c r="L14775" s="111" t="s">
        <v>704</v>
      </c>
      <c r="M14775" s="111" t="s">
        <v>702</v>
      </c>
      <c r="N14775" s="111">
        <v>1.98</v>
      </c>
      <c r="O14775" s="114">
        <v>0.73</v>
      </c>
    </row>
    <row r="14776" spans="1:15">
      <c r="A14776" s="108"/>
      <c r="B14776" s="108"/>
      <c r="I14776" s="113">
        <f t="shared" si="0"/>
        <v>367</v>
      </c>
      <c r="J14776" s="111">
        <v>367</v>
      </c>
      <c r="K14776" s="111" t="s">
        <v>1801</v>
      </c>
      <c r="L14776" s="111" t="s">
        <v>750</v>
      </c>
      <c r="M14776" s="111" t="s">
        <v>710</v>
      </c>
      <c r="N14776" s="111">
        <v>0.99</v>
      </c>
      <c r="O14776" s="114">
        <v>60.03</v>
      </c>
    </row>
    <row r="14777" spans="1:15">
      <c r="A14777" s="108"/>
      <c r="B14777" s="108"/>
      <c r="I14777" s="113">
        <f t="shared" si="0"/>
        <v>1379</v>
      </c>
      <c r="J14777" s="111">
        <v>1379</v>
      </c>
      <c r="K14777" s="111" t="s">
        <v>1824</v>
      </c>
      <c r="L14777" s="111" t="s">
        <v>723</v>
      </c>
      <c r="M14777" s="111" t="s">
        <v>702</v>
      </c>
      <c r="N14777" s="111">
        <v>333.3</v>
      </c>
      <c r="O14777" s="114">
        <v>0.46</v>
      </c>
    </row>
    <row r="14778" spans="1:15">
      <c r="A14778" s="108"/>
      <c r="B14778" s="108"/>
      <c r="I14778" s="113">
        <f t="shared" si="0"/>
        <v>88377</v>
      </c>
      <c r="J14778" s="111">
        <v>88377</v>
      </c>
      <c r="K14778" s="111" t="s">
        <v>1826</v>
      </c>
      <c r="L14778" s="111" t="s">
        <v>708</v>
      </c>
      <c r="M14778" s="111" t="s">
        <v>702</v>
      </c>
      <c r="N14778" s="111">
        <v>6.55</v>
      </c>
      <c r="O14778" s="114">
        <v>16.97</v>
      </c>
    </row>
    <row r="14779" spans="1:15">
      <c r="A14779" s="108"/>
      <c r="B14779" s="108"/>
      <c r="I14779" s="113">
        <f t="shared" si="0"/>
        <v>88399</v>
      </c>
      <c r="J14779" s="111">
        <v>88399</v>
      </c>
      <c r="K14779" s="111" t="s">
        <v>4216</v>
      </c>
      <c r="L14779" s="111" t="s">
        <v>701</v>
      </c>
      <c r="M14779" s="111" t="s">
        <v>702</v>
      </c>
      <c r="N14779" s="111">
        <v>1.53</v>
      </c>
      <c r="O14779" s="114">
        <v>2.61</v>
      </c>
    </row>
    <row r="14780" spans="1:15">
      <c r="A14780" s="108"/>
      <c r="B14780" s="108"/>
      <c r="I14780" s="113">
        <f t="shared" si="0"/>
        <v>88404</v>
      </c>
      <c r="J14780" s="111">
        <v>88404</v>
      </c>
      <c r="K14780" s="111" t="s">
        <v>4217</v>
      </c>
      <c r="L14780" s="111" t="s">
        <v>704</v>
      </c>
      <c r="M14780" s="111" t="s">
        <v>702</v>
      </c>
      <c r="N14780" s="111">
        <v>5.0199999999999996</v>
      </c>
      <c r="O14780" s="114">
        <v>0.57999999999999996</v>
      </c>
    </row>
    <row r="14781" spans="1:15">
      <c r="A14781" s="108"/>
      <c r="B14781" s="108"/>
      <c r="I14781" s="113">
        <f t="shared" si="0"/>
        <v>367</v>
      </c>
      <c r="J14781" s="111">
        <v>367</v>
      </c>
      <c r="K14781" s="111" t="s">
        <v>1801</v>
      </c>
      <c r="L14781" s="111" t="s">
        <v>750</v>
      </c>
      <c r="M14781" s="111" t="s">
        <v>710</v>
      </c>
      <c r="N14781" s="111">
        <v>1</v>
      </c>
      <c r="O14781" s="114">
        <v>60.03</v>
      </c>
    </row>
    <row r="14782" spans="1:15">
      <c r="A14782" s="108"/>
      <c r="B14782" s="108"/>
      <c r="I14782" s="113">
        <f t="shared" si="0"/>
        <v>1379</v>
      </c>
      <c r="J14782" s="111">
        <v>1379</v>
      </c>
      <c r="K14782" s="111" t="s">
        <v>1824</v>
      </c>
      <c r="L14782" s="111" t="s">
        <v>723</v>
      </c>
      <c r="M14782" s="111" t="s">
        <v>702</v>
      </c>
      <c r="N14782" s="111">
        <v>335.82</v>
      </c>
      <c r="O14782" s="114">
        <v>0.46</v>
      </c>
    </row>
    <row r="14783" spans="1:15">
      <c r="A14783" s="108"/>
      <c r="B14783" s="108"/>
      <c r="I14783" s="113">
        <f t="shared" si="0"/>
        <v>88377</v>
      </c>
      <c r="J14783" s="111">
        <v>88377</v>
      </c>
      <c r="K14783" s="111" t="s">
        <v>1826</v>
      </c>
      <c r="L14783" s="111" t="s">
        <v>708</v>
      </c>
      <c r="M14783" s="111" t="s">
        <v>702</v>
      </c>
      <c r="N14783" s="111">
        <v>4.18</v>
      </c>
      <c r="O14783" s="114">
        <v>16.97</v>
      </c>
    </row>
    <row r="14784" spans="1:15">
      <c r="A14784" s="108"/>
      <c r="B14784" s="108"/>
      <c r="I14784" s="113">
        <f t="shared" si="0"/>
        <v>88386</v>
      </c>
      <c r="J14784" s="111">
        <v>88386</v>
      </c>
      <c r="K14784" s="111" t="s">
        <v>4212</v>
      </c>
      <c r="L14784" s="111" t="s">
        <v>701</v>
      </c>
      <c r="M14784" s="111" t="s">
        <v>702</v>
      </c>
      <c r="N14784" s="111">
        <v>0.98</v>
      </c>
      <c r="O14784" s="114">
        <v>3.58</v>
      </c>
    </row>
    <row r="14785" spans="1:15">
      <c r="A14785" s="108"/>
      <c r="B14785" s="108"/>
      <c r="I14785" s="113">
        <f t="shared" si="0"/>
        <v>88392</v>
      </c>
      <c r="J14785" s="111">
        <v>88392</v>
      </c>
      <c r="K14785" s="111" t="s">
        <v>4213</v>
      </c>
      <c r="L14785" s="111" t="s">
        <v>704</v>
      </c>
      <c r="M14785" s="111" t="s">
        <v>702</v>
      </c>
      <c r="N14785" s="111">
        <v>3.2</v>
      </c>
      <c r="O14785" s="114">
        <v>0.61</v>
      </c>
    </row>
    <row r="14786" spans="1:15">
      <c r="A14786" s="108"/>
      <c r="B14786" s="108"/>
      <c r="I14786" s="113">
        <f t="shared" si="0"/>
        <v>1379</v>
      </c>
      <c r="J14786" s="111">
        <v>1379</v>
      </c>
      <c r="K14786" s="111" t="s">
        <v>1824</v>
      </c>
      <c r="L14786" s="111" t="s">
        <v>723</v>
      </c>
      <c r="M14786" s="111" t="s">
        <v>702</v>
      </c>
      <c r="N14786" s="111">
        <v>338.22</v>
      </c>
      <c r="O14786" s="114">
        <v>0.46</v>
      </c>
    </row>
    <row r="14787" spans="1:15">
      <c r="A14787" s="108"/>
      <c r="B14787" s="108"/>
      <c r="I14787" s="113">
        <f t="shared" si="0"/>
        <v>88377</v>
      </c>
      <c r="J14787" s="111">
        <v>88377</v>
      </c>
      <c r="K14787" s="111" t="s">
        <v>1826</v>
      </c>
      <c r="L14787" s="111" t="s">
        <v>708</v>
      </c>
      <c r="M14787" s="111" t="s">
        <v>702</v>
      </c>
      <c r="N14787" s="111">
        <v>2.52</v>
      </c>
      <c r="O14787" s="114">
        <v>16.97</v>
      </c>
    </row>
    <row r="14788" spans="1:15">
      <c r="A14788" s="108"/>
      <c r="B14788" s="108"/>
      <c r="I14788" s="113">
        <f t="shared" si="0"/>
        <v>88393</v>
      </c>
      <c r="J14788" s="111">
        <v>88393</v>
      </c>
      <c r="K14788" s="111" t="s">
        <v>4214</v>
      </c>
      <c r="L14788" s="111" t="s">
        <v>701</v>
      </c>
      <c r="M14788" s="111" t="s">
        <v>702</v>
      </c>
      <c r="N14788" s="111">
        <v>0.59</v>
      </c>
      <c r="O14788" s="114">
        <v>4.9800000000000004</v>
      </c>
    </row>
    <row r="14789" spans="1:15">
      <c r="A14789" s="108"/>
      <c r="B14789" s="108"/>
      <c r="I14789" s="113">
        <f t="shared" si="0"/>
        <v>88398</v>
      </c>
      <c r="J14789" s="111">
        <v>88398</v>
      </c>
      <c r="K14789" s="111" t="s">
        <v>4215</v>
      </c>
      <c r="L14789" s="111" t="s">
        <v>704</v>
      </c>
      <c r="M14789" s="111" t="s">
        <v>702</v>
      </c>
      <c r="N14789" s="111">
        <v>1.93</v>
      </c>
      <c r="O14789" s="114">
        <v>0.73</v>
      </c>
    </row>
    <row r="14790" spans="1:15">
      <c r="A14790" s="108"/>
      <c r="B14790" s="108"/>
      <c r="I14790" s="113">
        <f t="shared" si="0"/>
        <v>367</v>
      </c>
      <c r="J14790" s="111">
        <v>367</v>
      </c>
      <c r="K14790" s="111" t="s">
        <v>1801</v>
      </c>
      <c r="L14790" s="111" t="s">
        <v>750</v>
      </c>
      <c r="M14790" s="111" t="s">
        <v>710</v>
      </c>
      <c r="N14790" s="111">
        <v>0.81</v>
      </c>
      <c r="O14790" s="114">
        <v>60.03</v>
      </c>
    </row>
    <row r="14791" spans="1:15">
      <c r="A14791" s="108"/>
      <c r="B14791" s="108"/>
      <c r="I14791" s="113">
        <f t="shared" si="0"/>
        <v>1379</v>
      </c>
      <c r="J14791" s="111">
        <v>1379</v>
      </c>
      <c r="K14791" s="111" t="s">
        <v>1824</v>
      </c>
      <c r="L14791" s="111" t="s">
        <v>723</v>
      </c>
      <c r="M14791" s="111" t="s">
        <v>702</v>
      </c>
      <c r="N14791" s="111">
        <v>217.91</v>
      </c>
      <c r="O14791" s="114">
        <v>0.46</v>
      </c>
    </row>
    <row r="14792" spans="1:15">
      <c r="A14792" s="108"/>
      <c r="B14792" s="108"/>
      <c r="I14792" s="113">
        <f t="shared" si="0"/>
        <v>7334</v>
      </c>
      <c r="J14792" s="111">
        <v>7334</v>
      </c>
      <c r="K14792" s="111" t="s">
        <v>2071</v>
      </c>
      <c r="L14792" s="111" t="s">
        <v>407</v>
      </c>
      <c r="M14792" s="111" t="s">
        <v>702</v>
      </c>
      <c r="N14792" s="111">
        <v>186.02</v>
      </c>
      <c r="O14792" s="114">
        <v>9.8800000000000008</v>
      </c>
    </row>
    <row r="14793" spans="1:15">
      <c r="A14793" s="108"/>
      <c r="B14793" s="108"/>
      <c r="I14793" s="113">
        <f t="shared" si="0"/>
        <v>88377</v>
      </c>
      <c r="J14793" s="111">
        <v>88377</v>
      </c>
      <c r="K14793" s="111" t="s">
        <v>1826</v>
      </c>
      <c r="L14793" s="111" t="s">
        <v>708</v>
      </c>
      <c r="M14793" s="111" t="s">
        <v>702</v>
      </c>
      <c r="N14793" s="111">
        <v>5.37</v>
      </c>
      <c r="O14793" s="114">
        <v>16.97</v>
      </c>
    </row>
    <row r="14794" spans="1:15">
      <c r="A14794" s="108"/>
      <c r="B14794" s="108"/>
      <c r="I14794" s="113">
        <f t="shared" si="0"/>
        <v>88392</v>
      </c>
      <c r="J14794" s="111">
        <v>88392</v>
      </c>
      <c r="K14794" s="111" t="s">
        <v>4213</v>
      </c>
      <c r="L14794" s="111" t="s">
        <v>704</v>
      </c>
      <c r="M14794" s="111" t="s">
        <v>702</v>
      </c>
      <c r="N14794" s="111">
        <v>4.12</v>
      </c>
      <c r="O14794" s="114">
        <v>0.61</v>
      </c>
    </row>
    <row r="14795" spans="1:15">
      <c r="A14795" s="108"/>
      <c r="B14795" s="108"/>
      <c r="I14795" s="113">
        <f t="shared" si="0"/>
        <v>1379</v>
      </c>
      <c r="J14795" s="111">
        <v>1379</v>
      </c>
      <c r="K14795" s="111" t="s">
        <v>1824</v>
      </c>
      <c r="L14795" s="111" t="s">
        <v>723</v>
      </c>
      <c r="M14795" s="111" t="s">
        <v>702</v>
      </c>
      <c r="N14795" s="111">
        <v>218.84</v>
      </c>
      <c r="O14795" s="114">
        <v>0.46</v>
      </c>
    </row>
    <row r="14796" spans="1:15">
      <c r="A14796" s="108"/>
      <c r="B14796" s="108"/>
      <c r="I14796" s="113">
        <f t="shared" si="0"/>
        <v>7334</v>
      </c>
      <c r="J14796" s="111">
        <v>7334</v>
      </c>
      <c r="K14796" s="111" t="s">
        <v>2071</v>
      </c>
      <c r="L14796" s="111" t="s">
        <v>407</v>
      </c>
      <c r="M14796" s="111" t="s">
        <v>702</v>
      </c>
      <c r="N14796" s="111">
        <v>186.82</v>
      </c>
      <c r="O14796" s="114">
        <v>9.8800000000000008</v>
      </c>
    </row>
    <row r="14797" spans="1:15">
      <c r="A14797" s="108"/>
      <c r="B14797" s="108"/>
      <c r="I14797" s="113">
        <f t="shared" si="0"/>
        <v>88393</v>
      </c>
      <c r="J14797" s="111">
        <v>88393</v>
      </c>
      <c r="K14797" s="111" t="s">
        <v>4214</v>
      </c>
      <c r="L14797" s="111" t="s">
        <v>701</v>
      </c>
      <c r="M14797" s="111" t="s">
        <v>702</v>
      </c>
      <c r="N14797" s="111">
        <v>0.7</v>
      </c>
      <c r="O14797" s="114">
        <v>4.9800000000000004</v>
      </c>
    </row>
    <row r="14798" spans="1:15">
      <c r="A14798" s="108"/>
      <c r="B14798" s="108"/>
      <c r="I14798" s="113">
        <f t="shared" si="0"/>
        <v>88398</v>
      </c>
      <c r="J14798" s="111">
        <v>88398</v>
      </c>
      <c r="K14798" s="111" t="s">
        <v>4215</v>
      </c>
      <c r="L14798" s="111" t="s">
        <v>704</v>
      </c>
      <c r="M14798" s="111" t="s">
        <v>702</v>
      </c>
      <c r="N14798" s="111">
        <v>2.3199999999999998</v>
      </c>
      <c r="O14798" s="114">
        <v>0.73</v>
      </c>
    </row>
    <row r="14799" spans="1:15">
      <c r="A14799" s="108"/>
      <c r="B14799" s="108"/>
      <c r="I14799" s="113">
        <f t="shared" si="0"/>
        <v>367</v>
      </c>
      <c r="J14799" s="111">
        <v>367</v>
      </c>
      <c r="K14799" s="111" t="s">
        <v>1801</v>
      </c>
      <c r="L14799" s="111" t="s">
        <v>750</v>
      </c>
      <c r="M14799" s="111" t="s">
        <v>710</v>
      </c>
      <c r="N14799" s="111">
        <v>0.71</v>
      </c>
      <c r="O14799" s="114">
        <v>60.03</v>
      </c>
    </row>
    <row r="14800" spans="1:15">
      <c r="A14800" s="108"/>
      <c r="B14800" s="108"/>
      <c r="I14800" s="113">
        <f t="shared" si="0"/>
        <v>1379</v>
      </c>
      <c r="J14800" s="111">
        <v>1379</v>
      </c>
      <c r="K14800" s="111" t="s">
        <v>1824</v>
      </c>
      <c r="L14800" s="111" t="s">
        <v>723</v>
      </c>
      <c r="M14800" s="111" t="s">
        <v>702</v>
      </c>
      <c r="N14800" s="111">
        <v>321.69</v>
      </c>
      <c r="O14800" s="114">
        <v>0.46</v>
      </c>
    </row>
    <row r="14801" spans="1:15">
      <c r="A14801" s="108"/>
      <c r="B14801" s="108"/>
      <c r="I14801" s="113">
        <f t="shared" si="0"/>
        <v>7334</v>
      </c>
      <c r="J14801" s="111">
        <v>7334</v>
      </c>
      <c r="K14801" s="111" t="s">
        <v>2071</v>
      </c>
      <c r="L14801" s="111" t="s">
        <v>407</v>
      </c>
      <c r="M14801" s="111" t="s">
        <v>702</v>
      </c>
      <c r="N14801" s="111">
        <v>186.22</v>
      </c>
      <c r="O14801" s="114">
        <v>9.8800000000000008</v>
      </c>
    </row>
    <row r="14802" spans="1:15">
      <c r="A14802" s="108"/>
      <c r="B14802" s="108"/>
      <c r="I14802" s="113">
        <f t="shared" si="0"/>
        <v>88377</v>
      </c>
      <c r="J14802" s="111">
        <v>88377</v>
      </c>
      <c r="K14802" s="111" t="s">
        <v>1826</v>
      </c>
      <c r="L14802" s="111" t="s">
        <v>708</v>
      </c>
      <c r="M14802" s="111" t="s">
        <v>702</v>
      </c>
      <c r="N14802" s="111">
        <v>6.89</v>
      </c>
      <c r="O14802" s="114">
        <v>16.97</v>
      </c>
    </row>
    <row r="14803" spans="1:15">
      <c r="A14803" s="108"/>
      <c r="B14803" s="108"/>
      <c r="I14803" s="113">
        <f t="shared" si="0"/>
        <v>88399</v>
      </c>
      <c r="J14803" s="111">
        <v>88399</v>
      </c>
      <c r="K14803" s="111" t="s">
        <v>4216</v>
      </c>
      <c r="L14803" s="111" t="s">
        <v>701</v>
      </c>
      <c r="M14803" s="111" t="s">
        <v>702</v>
      </c>
      <c r="N14803" s="111">
        <v>1.61</v>
      </c>
      <c r="O14803" s="114">
        <v>2.61</v>
      </c>
    </row>
    <row r="14804" spans="1:15">
      <c r="A14804" s="108"/>
      <c r="B14804" s="108"/>
      <c r="I14804" s="113">
        <f t="shared" si="0"/>
        <v>88404</v>
      </c>
      <c r="J14804" s="111">
        <v>88404</v>
      </c>
      <c r="K14804" s="111" t="s">
        <v>4217</v>
      </c>
      <c r="L14804" s="111" t="s">
        <v>704</v>
      </c>
      <c r="M14804" s="111" t="s">
        <v>702</v>
      </c>
      <c r="N14804" s="111">
        <v>5.28</v>
      </c>
      <c r="O14804" s="114">
        <v>0.57999999999999996</v>
      </c>
    </row>
    <row r="14805" spans="1:15">
      <c r="A14805" s="108"/>
      <c r="B14805" s="108"/>
      <c r="I14805" s="113">
        <f t="shared" si="0"/>
        <v>367</v>
      </c>
      <c r="J14805" s="111">
        <v>367</v>
      </c>
      <c r="K14805" s="111" t="s">
        <v>1801</v>
      </c>
      <c r="L14805" s="111" t="s">
        <v>750</v>
      </c>
      <c r="M14805" s="111" t="s">
        <v>710</v>
      </c>
      <c r="N14805" s="111">
        <v>0.72</v>
      </c>
      <c r="O14805" s="114">
        <v>60.03</v>
      </c>
    </row>
    <row r="14806" spans="1:15">
      <c r="A14806" s="108"/>
      <c r="B14806" s="108"/>
      <c r="I14806" s="113">
        <f t="shared" si="0"/>
        <v>1379</v>
      </c>
      <c r="J14806" s="111">
        <v>1379</v>
      </c>
      <c r="K14806" s="111" t="s">
        <v>1824</v>
      </c>
      <c r="L14806" s="111" t="s">
        <v>723</v>
      </c>
      <c r="M14806" s="111" t="s">
        <v>702</v>
      </c>
      <c r="N14806" s="111">
        <v>323.57</v>
      </c>
      <c r="O14806" s="114">
        <v>0.46</v>
      </c>
    </row>
    <row r="14807" spans="1:15">
      <c r="A14807" s="108"/>
      <c r="B14807" s="108"/>
      <c r="I14807" s="113">
        <f t="shared" si="0"/>
        <v>7334</v>
      </c>
      <c r="J14807" s="111">
        <v>7334</v>
      </c>
      <c r="K14807" s="111" t="s">
        <v>2071</v>
      </c>
      <c r="L14807" s="111" t="s">
        <v>407</v>
      </c>
      <c r="M14807" s="111" t="s">
        <v>702</v>
      </c>
      <c r="N14807" s="111">
        <v>187.31</v>
      </c>
      <c r="O14807" s="114">
        <v>9.8800000000000008</v>
      </c>
    </row>
    <row r="14808" spans="1:15">
      <c r="A14808" s="108"/>
      <c r="B14808" s="108"/>
      <c r="I14808" s="113">
        <f t="shared" si="0"/>
        <v>88377</v>
      </c>
      <c r="J14808" s="111">
        <v>88377</v>
      </c>
      <c r="K14808" s="111" t="s">
        <v>1826</v>
      </c>
      <c r="L14808" s="111" t="s">
        <v>708</v>
      </c>
      <c r="M14808" s="111" t="s">
        <v>702</v>
      </c>
      <c r="N14808" s="111">
        <v>4.12</v>
      </c>
      <c r="O14808" s="114">
        <v>16.97</v>
      </c>
    </row>
    <row r="14809" spans="1:15">
      <c r="A14809" s="108"/>
      <c r="B14809" s="108"/>
      <c r="I14809" s="113">
        <f t="shared" si="0"/>
        <v>88386</v>
      </c>
      <c r="J14809" s="111">
        <v>88386</v>
      </c>
      <c r="K14809" s="111" t="s">
        <v>4212</v>
      </c>
      <c r="L14809" s="111" t="s">
        <v>701</v>
      </c>
      <c r="M14809" s="111" t="s">
        <v>702</v>
      </c>
      <c r="N14809" s="111">
        <v>0.96</v>
      </c>
      <c r="O14809" s="114">
        <v>3.58</v>
      </c>
    </row>
    <row r="14810" spans="1:15">
      <c r="A14810" s="108"/>
      <c r="B14810" s="108"/>
      <c r="I14810" s="113">
        <f t="shared" si="0"/>
        <v>88392</v>
      </c>
      <c r="J14810" s="111">
        <v>88392</v>
      </c>
      <c r="K14810" s="111" t="s">
        <v>4213</v>
      </c>
      <c r="L14810" s="111" t="s">
        <v>704</v>
      </c>
      <c r="M14810" s="111" t="s">
        <v>702</v>
      </c>
      <c r="N14810" s="111">
        <v>3.16</v>
      </c>
      <c r="O14810" s="114">
        <v>0.61</v>
      </c>
    </row>
    <row r="14811" spans="1:15">
      <c r="A14811" s="108"/>
      <c r="B14811" s="108"/>
      <c r="I14811" s="113">
        <f t="shared" si="0"/>
        <v>1379</v>
      </c>
      <c r="J14811" s="111">
        <v>1379</v>
      </c>
      <c r="K14811" s="111" t="s">
        <v>1824</v>
      </c>
      <c r="L14811" s="111" t="s">
        <v>723</v>
      </c>
      <c r="M14811" s="111" t="s">
        <v>702</v>
      </c>
      <c r="N14811" s="111">
        <v>326</v>
      </c>
      <c r="O14811" s="114">
        <v>0.46</v>
      </c>
    </row>
    <row r="14812" spans="1:15">
      <c r="A14812" s="108"/>
      <c r="B14812" s="108"/>
      <c r="I14812" s="113">
        <f t="shared" si="0"/>
        <v>7334</v>
      </c>
      <c r="J14812" s="111">
        <v>7334</v>
      </c>
      <c r="K14812" s="111" t="s">
        <v>2071</v>
      </c>
      <c r="L14812" s="111" t="s">
        <v>407</v>
      </c>
      <c r="M14812" s="111" t="s">
        <v>702</v>
      </c>
      <c r="N14812" s="111">
        <v>188.71</v>
      </c>
      <c r="O14812" s="114">
        <v>9.8800000000000008</v>
      </c>
    </row>
    <row r="14813" spans="1:15">
      <c r="A14813" s="108"/>
      <c r="B14813" s="108"/>
      <c r="I14813" s="113">
        <f t="shared" si="0"/>
        <v>88377</v>
      </c>
      <c r="J14813" s="111">
        <v>88377</v>
      </c>
      <c r="K14813" s="111" t="s">
        <v>1826</v>
      </c>
      <c r="L14813" s="111" t="s">
        <v>708</v>
      </c>
      <c r="M14813" s="111" t="s">
        <v>702</v>
      </c>
      <c r="N14813" s="111">
        <v>2.5</v>
      </c>
      <c r="O14813" s="114">
        <v>16.97</v>
      </c>
    </row>
    <row r="14814" spans="1:15">
      <c r="A14814" s="108"/>
      <c r="B14814" s="108"/>
      <c r="I14814" s="113">
        <f t="shared" si="0"/>
        <v>88393</v>
      </c>
      <c r="J14814" s="111">
        <v>88393</v>
      </c>
      <c r="K14814" s="111" t="s">
        <v>4214</v>
      </c>
      <c r="L14814" s="111" t="s">
        <v>701</v>
      </c>
      <c r="M14814" s="111" t="s">
        <v>702</v>
      </c>
      <c r="N14814" s="111">
        <v>0.57999999999999996</v>
      </c>
      <c r="O14814" s="114">
        <v>4.9800000000000004</v>
      </c>
    </row>
    <row r="14815" spans="1:15">
      <c r="A14815" s="108"/>
      <c r="B14815" s="108"/>
      <c r="I14815" s="113">
        <f t="shared" si="0"/>
        <v>88398</v>
      </c>
      <c r="J14815" s="111">
        <v>88398</v>
      </c>
      <c r="K14815" s="111" t="s">
        <v>4215</v>
      </c>
      <c r="L14815" s="111" t="s">
        <v>704</v>
      </c>
      <c r="M14815" s="111" t="s">
        <v>702</v>
      </c>
      <c r="N14815" s="111">
        <v>1.92</v>
      </c>
      <c r="O14815" s="114">
        <v>0.73</v>
      </c>
    </row>
    <row r="14816" spans="1:15">
      <c r="A14816" s="108"/>
      <c r="B14816" s="108"/>
      <c r="I14816" s="113">
        <f t="shared" si="0"/>
        <v>367</v>
      </c>
      <c r="J14816" s="111">
        <v>367</v>
      </c>
      <c r="K14816" s="111" t="s">
        <v>1801</v>
      </c>
      <c r="L14816" s="111" t="s">
        <v>750</v>
      </c>
      <c r="M14816" s="111" t="s">
        <v>710</v>
      </c>
      <c r="N14816" s="111">
        <v>0.77</v>
      </c>
      <c r="O14816" s="114">
        <v>60.03</v>
      </c>
    </row>
    <row r="14817" spans="1:15">
      <c r="A14817" s="108"/>
      <c r="B14817" s="108"/>
      <c r="I14817" s="113">
        <f t="shared" si="0"/>
        <v>1379</v>
      </c>
      <c r="J14817" s="111">
        <v>1379</v>
      </c>
      <c r="K14817" s="111" t="s">
        <v>1824</v>
      </c>
      <c r="L14817" s="111" t="s">
        <v>723</v>
      </c>
      <c r="M14817" s="111" t="s">
        <v>702</v>
      </c>
      <c r="N14817" s="111">
        <v>259.54000000000002</v>
      </c>
      <c r="O14817" s="114">
        <v>0.46</v>
      </c>
    </row>
    <row r="14818" spans="1:15">
      <c r="A14818" s="108"/>
      <c r="B14818" s="108"/>
      <c r="I14818" s="113">
        <f t="shared" si="0"/>
        <v>7334</v>
      </c>
      <c r="J14818" s="111">
        <v>7334</v>
      </c>
      <c r="K14818" s="111" t="s">
        <v>2071</v>
      </c>
      <c r="L14818" s="111" t="s">
        <v>407</v>
      </c>
      <c r="M14818" s="111" t="s">
        <v>702</v>
      </c>
      <c r="N14818" s="111">
        <v>185.9</v>
      </c>
      <c r="O14818" s="114">
        <v>9.8800000000000008</v>
      </c>
    </row>
    <row r="14819" spans="1:15">
      <c r="A14819" s="108"/>
      <c r="B14819" s="108"/>
      <c r="I14819" s="113">
        <f t="shared" si="0"/>
        <v>88377</v>
      </c>
      <c r="J14819" s="111">
        <v>88377</v>
      </c>
      <c r="K14819" s="111" t="s">
        <v>1826</v>
      </c>
      <c r="L14819" s="111" t="s">
        <v>708</v>
      </c>
      <c r="M14819" s="111" t="s">
        <v>702</v>
      </c>
      <c r="N14819" s="111">
        <v>5.86</v>
      </c>
      <c r="O14819" s="114">
        <v>16.97</v>
      </c>
    </row>
    <row r="14820" spans="1:15">
      <c r="A14820" s="108"/>
      <c r="B14820" s="108"/>
      <c r="I14820" s="113">
        <f t="shared" si="0"/>
        <v>88386</v>
      </c>
      <c r="J14820" s="111">
        <v>88386</v>
      </c>
      <c r="K14820" s="111" t="s">
        <v>4212</v>
      </c>
      <c r="L14820" s="111" t="s">
        <v>701</v>
      </c>
      <c r="M14820" s="111" t="s">
        <v>702</v>
      </c>
      <c r="N14820" s="111">
        <v>1.37</v>
      </c>
      <c r="O14820" s="114">
        <v>3.58</v>
      </c>
    </row>
    <row r="14821" spans="1:15">
      <c r="A14821" s="108"/>
      <c r="B14821" s="108"/>
      <c r="I14821" s="113">
        <f t="shared" si="0"/>
        <v>88392</v>
      </c>
      <c r="J14821" s="111">
        <v>88392</v>
      </c>
      <c r="K14821" s="111" t="s">
        <v>4213</v>
      </c>
      <c r="L14821" s="111" t="s">
        <v>704</v>
      </c>
      <c r="M14821" s="111" t="s">
        <v>702</v>
      </c>
      <c r="N14821" s="111">
        <v>4.49</v>
      </c>
      <c r="O14821" s="114">
        <v>0.61</v>
      </c>
    </row>
    <row r="14822" spans="1:15">
      <c r="A14822" s="108"/>
      <c r="B14822" s="108"/>
      <c r="I14822" s="113">
        <f t="shared" si="0"/>
        <v>1379</v>
      </c>
      <c r="J14822" s="111">
        <v>1379</v>
      </c>
      <c r="K14822" s="111" t="s">
        <v>1824</v>
      </c>
      <c r="L14822" s="111" t="s">
        <v>723</v>
      </c>
      <c r="M14822" s="111" t="s">
        <v>702</v>
      </c>
      <c r="N14822" s="111">
        <v>262.35000000000002</v>
      </c>
      <c r="O14822" s="114">
        <v>0.46</v>
      </c>
    </row>
    <row r="14823" spans="1:15">
      <c r="A14823" s="108"/>
      <c r="B14823" s="108"/>
      <c r="I14823" s="113">
        <f t="shared" si="0"/>
        <v>7334</v>
      </c>
      <c r="J14823" s="111">
        <v>7334</v>
      </c>
      <c r="K14823" s="111" t="s">
        <v>2071</v>
      </c>
      <c r="L14823" s="111" t="s">
        <v>407</v>
      </c>
      <c r="M14823" s="111" t="s">
        <v>702</v>
      </c>
      <c r="N14823" s="111">
        <v>187.91</v>
      </c>
      <c r="O14823" s="114">
        <v>9.8800000000000008</v>
      </c>
    </row>
    <row r="14824" spans="1:15">
      <c r="A14824" s="108"/>
      <c r="B14824" s="108"/>
      <c r="I14824" s="113">
        <f t="shared" si="0"/>
        <v>88377</v>
      </c>
      <c r="J14824" s="111">
        <v>88377</v>
      </c>
      <c r="K14824" s="111" t="s">
        <v>1826</v>
      </c>
      <c r="L14824" s="111" t="s">
        <v>708</v>
      </c>
      <c r="M14824" s="111" t="s">
        <v>702</v>
      </c>
      <c r="N14824" s="111">
        <v>2.63</v>
      </c>
      <c r="O14824" s="114">
        <v>16.97</v>
      </c>
    </row>
    <row r="14825" spans="1:15">
      <c r="A14825" s="108"/>
      <c r="B14825" s="108"/>
      <c r="I14825" s="113">
        <f t="shared" si="0"/>
        <v>88398</v>
      </c>
      <c r="J14825" s="111">
        <v>88398</v>
      </c>
      <c r="K14825" s="111" t="s">
        <v>4215</v>
      </c>
      <c r="L14825" s="111" t="s">
        <v>704</v>
      </c>
      <c r="M14825" s="111" t="s">
        <v>702</v>
      </c>
      <c r="N14825" s="111">
        <v>2.02</v>
      </c>
      <c r="O14825" s="114">
        <v>0.73</v>
      </c>
    </row>
    <row r="14826" spans="1:15">
      <c r="A14826" s="108"/>
      <c r="B14826" s="108"/>
      <c r="I14826" s="113">
        <f t="shared" si="0"/>
        <v>370</v>
      </c>
      <c r="J14826" s="111">
        <v>370</v>
      </c>
      <c r="K14826" s="111" t="s">
        <v>1792</v>
      </c>
      <c r="L14826" s="111" t="s">
        <v>750</v>
      </c>
      <c r="M14826" s="111" t="s">
        <v>710</v>
      </c>
      <c r="N14826" s="111">
        <v>1.28</v>
      </c>
      <c r="O14826" s="114">
        <v>62.05</v>
      </c>
    </row>
    <row r="14827" spans="1:15">
      <c r="A14827" s="108"/>
      <c r="B14827" s="108"/>
      <c r="I14827" s="113">
        <f t="shared" si="0"/>
        <v>1379</v>
      </c>
      <c r="J14827" s="111">
        <v>1379</v>
      </c>
      <c r="K14827" s="111" t="s">
        <v>1824</v>
      </c>
      <c r="L14827" s="111" t="s">
        <v>723</v>
      </c>
      <c r="M14827" s="111" t="s">
        <v>702</v>
      </c>
      <c r="N14827" s="111">
        <v>246.5</v>
      </c>
      <c r="O14827" s="114">
        <v>0.46</v>
      </c>
    </row>
    <row r="14828" spans="1:15">
      <c r="A14828" s="108"/>
      <c r="B14828" s="108"/>
      <c r="I14828" s="113">
        <f t="shared" si="0"/>
        <v>88316</v>
      </c>
      <c r="J14828" s="111">
        <v>88316</v>
      </c>
      <c r="K14828" s="111" t="s">
        <v>709</v>
      </c>
      <c r="L14828" s="111" t="s">
        <v>708</v>
      </c>
      <c r="M14828" s="111" t="s">
        <v>710</v>
      </c>
      <c r="N14828" s="111">
        <v>10.8</v>
      </c>
      <c r="O14828" s="114">
        <v>17.3</v>
      </c>
    </row>
    <row r="14829" spans="1:15">
      <c r="A14829" s="108"/>
      <c r="B14829" s="108"/>
      <c r="I14829" s="113">
        <f t="shared" si="0"/>
        <v>370</v>
      </c>
      <c r="J14829" s="111">
        <v>370</v>
      </c>
      <c r="K14829" s="111" t="s">
        <v>1792</v>
      </c>
      <c r="L14829" s="111" t="s">
        <v>750</v>
      </c>
      <c r="M14829" s="111" t="s">
        <v>710</v>
      </c>
      <c r="N14829" s="111">
        <v>1.25</v>
      </c>
      <c r="O14829" s="114">
        <v>62.05</v>
      </c>
    </row>
    <row r="14830" spans="1:15">
      <c r="A14830" s="108"/>
      <c r="B14830" s="108"/>
      <c r="I14830" s="113">
        <f t="shared" si="0"/>
        <v>1379</v>
      </c>
      <c r="J14830" s="111">
        <v>1379</v>
      </c>
      <c r="K14830" s="111" t="s">
        <v>1824</v>
      </c>
      <c r="L14830" s="111" t="s">
        <v>723</v>
      </c>
      <c r="M14830" s="111" t="s">
        <v>702</v>
      </c>
      <c r="N14830" s="111">
        <v>280.88</v>
      </c>
      <c r="O14830" s="114">
        <v>0.46</v>
      </c>
    </row>
    <row r="14831" spans="1:15">
      <c r="A14831" s="108"/>
      <c r="B14831" s="108"/>
      <c r="I14831" s="113">
        <f t="shared" si="0"/>
        <v>88316</v>
      </c>
      <c r="J14831" s="111">
        <v>88316</v>
      </c>
      <c r="K14831" s="111" t="s">
        <v>709</v>
      </c>
      <c r="L14831" s="111" t="s">
        <v>708</v>
      </c>
      <c r="M14831" s="111" t="s">
        <v>710</v>
      </c>
      <c r="N14831" s="111">
        <v>11.14</v>
      </c>
      <c r="O14831" s="114">
        <v>17.3</v>
      </c>
    </row>
    <row r="14832" spans="1:15">
      <c r="A14832" s="108"/>
      <c r="B14832" s="108"/>
      <c r="I14832" s="113">
        <f t="shared" si="0"/>
        <v>1106</v>
      </c>
      <c r="J14832" s="111">
        <v>1106</v>
      </c>
      <c r="K14832" s="111" t="s">
        <v>1896</v>
      </c>
      <c r="L14832" s="111" t="s">
        <v>723</v>
      </c>
      <c r="M14832" s="111" t="s">
        <v>710</v>
      </c>
      <c r="N14832" s="111">
        <v>116.4</v>
      </c>
      <c r="O14832" s="114">
        <v>0.34</v>
      </c>
    </row>
    <row r="14833" spans="1:15">
      <c r="A14833" s="108"/>
      <c r="B14833" s="108"/>
      <c r="I14833" s="113">
        <f t="shared" si="0"/>
        <v>1379</v>
      </c>
      <c r="J14833" s="111">
        <v>1379</v>
      </c>
      <c r="K14833" s="111" t="s">
        <v>1824</v>
      </c>
      <c r="L14833" s="111" t="s">
        <v>723</v>
      </c>
      <c r="M14833" s="111" t="s">
        <v>702</v>
      </c>
      <c r="N14833" s="111">
        <v>261.89</v>
      </c>
      <c r="O14833" s="114">
        <v>0.46</v>
      </c>
    </row>
    <row r="14834" spans="1:15">
      <c r="A14834" s="108"/>
      <c r="B14834" s="108"/>
      <c r="I14834" s="113">
        <f t="shared" si="0"/>
        <v>88316</v>
      </c>
      <c r="J14834" s="111">
        <v>88316</v>
      </c>
      <c r="K14834" s="111" t="s">
        <v>709</v>
      </c>
      <c r="L14834" s="111" t="s">
        <v>708</v>
      </c>
      <c r="M14834" s="111" t="s">
        <v>710</v>
      </c>
      <c r="N14834" s="111">
        <v>11.23</v>
      </c>
      <c r="O14834" s="114">
        <v>17.3</v>
      </c>
    </row>
    <row r="14835" spans="1:15">
      <c r="A14835" s="108"/>
      <c r="B14835" s="108"/>
      <c r="I14835" s="113">
        <f t="shared" si="0"/>
        <v>1106</v>
      </c>
      <c r="J14835" s="111">
        <v>1106</v>
      </c>
      <c r="K14835" s="111" t="s">
        <v>1896</v>
      </c>
      <c r="L14835" s="111" t="s">
        <v>723</v>
      </c>
      <c r="M14835" s="111" t="s">
        <v>710</v>
      </c>
      <c r="N14835" s="111">
        <v>138.66999999999999</v>
      </c>
      <c r="O14835" s="114">
        <v>0.34</v>
      </c>
    </row>
    <row r="14836" spans="1:15">
      <c r="A14836" s="108"/>
      <c r="B14836" s="108"/>
      <c r="I14836" s="113">
        <f t="shared" si="0"/>
        <v>1379</v>
      </c>
      <c r="J14836" s="111">
        <v>1379</v>
      </c>
      <c r="K14836" s="111" t="s">
        <v>1824</v>
      </c>
      <c r="L14836" s="111" t="s">
        <v>723</v>
      </c>
      <c r="M14836" s="111" t="s">
        <v>702</v>
      </c>
      <c r="N14836" s="111">
        <v>208</v>
      </c>
      <c r="O14836" s="114">
        <v>0.46</v>
      </c>
    </row>
    <row r="14837" spans="1:15">
      <c r="A14837" s="108"/>
      <c r="B14837" s="108"/>
      <c r="I14837" s="113">
        <f t="shared" si="0"/>
        <v>88316</v>
      </c>
      <c r="J14837" s="111">
        <v>88316</v>
      </c>
      <c r="K14837" s="111" t="s">
        <v>709</v>
      </c>
      <c r="L14837" s="111" t="s">
        <v>708</v>
      </c>
      <c r="M14837" s="111" t="s">
        <v>710</v>
      </c>
      <c r="N14837" s="111">
        <v>11.32</v>
      </c>
      <c r="O14837" s="114">
        <v>17.3</v>
      </c>
    </row>
    <row r="14838" spans="1:15">
      <c r="A14838" s="108"/>
      <c r="B14838" s="108"/>
      <c r="I14838" s="113">
        <f t="shared" si="0"/>
        <v>1106</v>
      </c>
      <c r="J14838" s="111">
        <v>1106</v>
      </c>
      <c r="K14838" s="111" t="s">
        <v>1896</v>
      </c>
      <c r="L14838" s="111" t="s">
        <v>723</v>
      </c>
      <c r="M14838" s="111" t="s">
        <v>710</v>
      </c>
      <c r="N14838" s="111">
        <v>171.13</v>
      </c>
      <c r="O14838" s="114">
        <v>0.34</v>
      </c>
    </row>
    <row r="14839" spans="1:15">
      <c r="A14839" s="108"/>
      <c r="B14839" s="108"/>
      <c r="I14839" s="113">
        <f t="shared" si="0"/>
        <v>1379</v>
      </c>
      <c r="J14839" s="111">
        <v>1379</v>
      </c>
      <c r="K14839" s="111" t="s">
        <v>1824</v>
      </c>
      <c r="L14839" s="111" t="s">
        <v>723</v>
      </c>
      <c r="M14839" s="111" t="s">
        <v>702</v>
      </c>
      <c r="N14839" s="111">
        <v>192.52</v>
      </c>
      <c r="O14839" s="114">
        <v>0.46</v>
      </c>
    </row>
    <row r="14840" spans="1:15">
      <c r="A14840" s="108"/>
      <c r="B14840" s="108"/>
      <c r="I14840" s="113">
        <f t="shared" si="0"/>
        <v>88316</v>
      </c>
      <c r="J14840" s="111">
        <v>88316</v>
      </c>
      <c r="K14840" s="111" t="s">
        <v>709</v>
      </c>
      <c r="L14840" s="111" t="s">
        <v>708</v>
      </c>
      <c r="M14840" s="111" t="s">
        <v>710</v>
      </c>
      <c r="N14840" s="111">
        <v>11.1</v>
      </c>
      <c r="O14840" s="114">
        <v>17.3</v>
      </c>
    </row>
    <row r="14841" spans="1:15">
      <c r="A14841" s="108"/>
      <c r="B14841" s="108"/>
      <c r="I14841" s="113">
        <f t="shared" si="0"/>
        <v>1106</v>
      </c>
      <c r="J14841" s="111">
        <v>1106</v>
      </c>
      <c r="K14841" s="111" t="s">
        <v>1896</v>
      </c>
      <c r="L14841" s="111" t="s">
        <v>723</v>
      </c>
      <c r="M14841" s="111" t="s">
        <v>710</v>
      </c>
      <c r="N14841" s="111">
        <v>155.86000000000001</v>
      </c>
      <c r="O14841" s="114">
        <v>0.34</v>
      </c>
    </row>
    <row r="14842" spans="1:15">
      <c r="A14842" s="108"/>
      <c r="B14842" s="108"/>
      <c r="I14842" s="113">
        <f t="shared" si="0"/>
        <v>1379</v>
      </c>
      <c r="J14842" s="111">
        <v>1379</v>
      </c>
      <c r="K14842" s="111" t="s">
        <v>1824</v>
      </c>
      <c r="L14842" s="111" t="s">
        <v>723</v>
      </c>
      <c r="M14842" s="111" t="s">
        <v>702</v>
      </c>
      <c r="N14842" s="111">
        <v>175.34</v>
      </c>
      <c r="O14842" s="114">
        <v>0.46</v>
      </c>
    </row>
    <row r="14843" spans="1:15">
      <c r="A14843" s="108"/>
      <c r="B14843" s="108"/>
      <c r="I14843" s="113">
        <f t="shared" si="0"/>
        <v>88316</v>
      </c>
      <c r="J14843" s="111">
        <v>88316</v>
      </c>
      <c r="K14843" s="111" t="s">
        <v>709</v>
      </c>
      <c r="L14843" s="111" t="s">
        <v>708</v>
      </c>
      <c r="M14843" s="111" t="s">
        <v>710</v>
      </c>
      <c r="N14843" s="111">
        <v>11.17</v>
      </c>
      <c r="O14843" s="114">
        <v>17.3</v>
      </c>
    </row>
    <row r="14844" spans="1:15">
      <c r="A14844" s="108"/>
      <c r="B14844" s="108"/>
      <c r="I14844" s="113">
        <f t="shared" si="0"/>
        <v>1106</v>
      </c>
      <c r="J14844" s="111">
        <v>1106</v>
      </c>
      <c r="K14844" s="111" t="s">
        <v>1896</v>
      </c>
      <c r="L14844" s="111" t="s">
        <v>723</v>
      </c>
      <c r="M14844" s="111" t="s">
        <v>710</v>
      </c>
      <c r="N14844" s="111">
        <v>177.92</v>
      </c>
      <c r="O14844" s="114">
        <v>0.34</v>
      </c>
    </row>
    <row r="14845" spans="1:15">
      <c r="A14845" s="108"/>
      <c r="B14845" s="108"/>
      <c r="I14845" s="113">
        <f t="shared" si="0"/>
        <v>1379</v>
      </c>
      <c r="J14845" s="111">
        <v>1379</v>
      </c>
      <c r="K14845" s="111" t="s">
        <v>1824</v>
      </c>
      <c r="L14845" s="111" t="s">
        <v>723</v>
      </c>
      <c r="M14845" s="111" t="s">
        <v>702</v>
      </c>
      <c r="N14845" s="111">
        <v>133.44</v>
      </c>
      <c r="O14845" s="114">
        <v>0.46</v>
      </c>
    </row>
    <row r="14846" spans="1:15">
      <c r="A14846" s="108"/>
      <c r="B14846" s="108"/>
      <c r="I14846" s="113">
        <f t="shared" si="0"/>
        <v>88316</v>
      </c>
      <c r="J14846" s="111">
        <v>88316</v>
      </c>
      <c r="K14846" s="111" t="s">
        <v>709</v>
      </c>
      <c r="L14846" s="111" t="s">
        <v>708</v>
      </c>
      <c r="M14846" s="111" t="s">
        <v>710</v>
      </c>
      <c r="N14846" s="111">
        <v>10.88</v>
      </c>
      <c r="O14846" s="114">
        <v>17.3</v>
      </c>
    </row>
    <row r="14847" spans="1:15">
      <c r="A14847" s="108"/>
      <c r="B14847" s="108"/>
      <c r="I14847" s="113">
        <f t="shared" si="0"/>
        <v>1379</v>
      </c>
      <c r="J14847" s="111">
        <v>1379</v>
      </c>
      <c r="K14847" s="111" t="s">
        <v>1824</v>
      </c>
      <c r="L14847" s="111" t="s">
        <v>723</v>
      </c>
      <c r="M14847" s="111" t="s">
        <v>702</v>
      </c>
      <c r="N14847" s="111">
        <v>563.59</v>
      </c>
      <c r="O14847" s="114">
        <v>0.46</v>
      </c>
    </row>
    <row r="14848" spans="1:15">
      <c r="A14848" s="108"/>
      <c r="B14848" s="108"/>
      <c r="I14848" s="113">
        <f t="shared" si="0"/>
        <v>88316</v>
      </c>
      <c r="J14848" s="111">
        <v>88316</v>
      </c>
      <c r="K14848" s="111" t="s">
        <v>709</v>
      </c>
      <c r="L14848" s="111" t="s">
        <v>708</v>
      </c>
      <c r="M14848" s="111" t="s">
        <v>710</v>
      </c>
      <c r="N14848" s="111">
        <v>11.65</v>
      </c>
      <c r="O14848" s="114">
        <v>17.3</v>
      </c>
    </row>
    <row r="14849" spans="1:15">
      <c r="A14849" s="108"/>
      <c r="B14849" s="108"/>
      <c r="I14849" s="113">
        <f t="shared" si="0"/>
        <v>370</v>
      </c>
      <c r="J14849" s="111">
        <v>370</v>
      </c>
      <c r="K14849" s="111" t="s">
        <v>1792</v>
      </c>
      <c r="L14849" s="111" t="s">
        <v>750</v>
      </c>
      <c r="M14849" s="111" t="s">
        <v>710</v>
      </c>
      <c r="N14849" s="111">
        <v>1.35</v>
      </c>
      <c r="O14849" s="114">
        <v>62.05</v>
      </c>
    </row>
    <row r="14850" spans="1:15">
      <c r="A14850" s="108"/>
      <c r="B14850" s="108"/>
      <c r="I14850" s="113">
        <f t="shared" si="0"/>
        <v>1379</v>
      </c>
      <c r="J14850" s="111">
        <v>1379</v>
      </c>
      <c r="K14850" s="111" t="s">
        <v>1824</v>
      </c>
      <c r="L14850" s="111" t="s">
        <v>723</v>
      </c>
      <c r="M14850" s="111" t="s">
        <v>702</v>
      </c>
      <c r="N14850" s="111">
        <v>454.58</v>
      </c>
      <c r="O14850" s="114">
        <v>0.46</v>
      </c>
    </row>
    <row r="14851" spans="1:15">
      <c r="A14851" s="108"/>
      <c r="B14851" s="108"/>
      <c r="I14851" s="113">
        <f t="shared" si="0"/>
        <v>88316</v>
      </c>
      <c r="J14851" s="111">
        <v>88316</v>
      </c>
      <c r="K14851" s="111" t="s">
        <v>709</v>
      </c>
      <c r="L14851" s="111" t="s">
        <v>708</v>
      </c>
      <c r="M14851" s="111" t="s">
        <v>710</v>
      </c>
      <c r="N14851" s="111">
        <v>11.02</v>
      </c>
      <c r="O14851" s="114">
        <v>17.3</v>
      </c>
    </row>
    <row r="14852" spans="1:15">
      <c r="A14852" s="108"/>
      <c r="B14852" s="108"/>
      <c r="I14852" s="113">
        <f t="shared" si="0"/>
        <v>370</v>
      </c>
      <c r="J14852" s="111">
        <v>370</v>
      </c>
      <c r="K14852" s="111" t="s">
        <v>1792</v>
      </c>
      <c r="L14852" s="111" t="s">
        <v>750</v>
      </c>
      <c r="M14852" s="111" t="s">
        <v>710</v>
      </c>
      <c r="N14852" s="111">
        <v>1.41</v>
      </c>
      <c r="O14852" s="114">
        <v>62.05</v>
      </c>
    </row>
    <row r="14853" spans="1:15">
      <c r="A14853" s="108"/>
      <c r="B14853" s="108"/>
      <c r="I14853" s="113">
        <f t="shared" si="0"/>
        <v>1379</v>
      </c>
      <c r="J14853" s="111">
        <v>1379</v>
      </c>
      <c r="K14853" s="111" t="s">
        <v>1824</v>
      </c>
      <c r="L14853" s="111" t="s">
        <v>723</v>
      </c>
      <c r="M14853" s="111" t="s">
        <v>702</v>
      </c>
      <c r="N14853" s="111">
        <v>380.9</v>
      </c>
      <c r="O14853" s="114">
        <v>0.46</v>
      </c>
    </row>
    <row r="14854" spans="1:15">
      <c r="A14854" s="108"/>
      <c r="B14854" s="108"/>
      <c r="I14854" s="113">
        <f t="shared" si="0"/>
        <v>370</v>
      </c>
      <c r="J14854" s="111">
        <v>370</v>
      </c>
      <c r="K14854" s="111" t="s">
        <v>1792</v>
      </c>
      <c r="L14854" s="111" t="s">
        <v>750</v>
      </c>
      <c r="M14854" s="111" t="s">
        <v>710</v>
      </c>
      <c r="N14854" s="111">
        <v>1.46</v>
      </c>
      <c r="O14854" s="114">
        <v>62.05</v>
      </c>
    </row>
    <row r="14855" spans="1:15">
      <c r="A14855" s="108"/>
      <c r="B14855" s="108"/>
      <c r="I14855" s="113">
        <f t="shared" si="0"/>
        <v>1379</v>
      </c>
      <c r="J14855" s="111">
        <v>1379</v>
      </c>
      <c r="K14855" s="111" t="s">
        <v>1824</v>
      </c>
      <c r="L14855" s="111" t="s">
        <v>723</v>
      </c>
      <c r="M14855" s="111" t="s">
        <v>702</v>
      </c>
      <c r="N14855" s="111">
        <v>327.78</v>
      </c>
      <c r="O14855" s="114">
        <v>0.46</v>
      </c>
    </row>
    <row r="14856" spans="1:15">
      <c r="A14856" s="108"/>
      <c r="B14856" s="108"/>
      <c r="I14856" s="113">
        <f t="shared" si="0"/>
        <v>88316</v>
      </c>
      <c r="J14856" s="111">
        <v>88316</v>
      </c>
      <c r="K14856" s="111" t="s">
        <v>709</v>
      </c>
      <c r="L14856" s="111" t="s">
        <v>708</v>
      </c>
      <c r="M14856" s="111" t="s">
        <v>710</v>
      </c>
      <c r="N14856" s="111">
        <v>11.31</v>
      </c>
      <c r="O14856" s="114">
        <v>17.3</v>
      </c>
    </row>
    <row r="14857" spans="1:15">
      <c r="A14857" s="108"/>
      <c r="B14857" s="108"/>
      <c r="I14857" s="113">
        <f t="shared" si="0"/>
        <v>367</v>
      </c>
      <c r="J14857" s="111">
        <v>367</v>
      </c>
      <c r="K14857" s="111" t="s">
        <v>1801</v>
      </c>
      <c r="L14857" s="111" t="s">
        <v>750</v>
      </c>
      <c r="M14857" s="111" t="s">
        <v>710</v>
      </c>
      <c r="N14857" s="111">
        <v>1.06</v>
      </c>
      <c r="O14857" s="114">
        <v>60.03</v>
      </c>
    </row>
    <row r="14858" spans="1:15">
      <c r="A14858" s="108"/>
      <c r="B14858" s="108"/>
      <c r="I14858" s="113">
        <f t="shared" si="0"/>
        <v>1379</v>
      </c>
      <c r="J14858" s="111">
        <v>1379</v>
      </c>
      <c r="K14858" s="111" t="s">
        <v>1824</v>
      </c>
      <c r="L14858" s="111" t="s">
        <v>723</v>
      </c>
      <c r="M14858" s="111" t="s">
        <v>702</v>
      </c>
      <c r="N14858" s="111">
        <v>284.97000000000003</v>
      </c>
      <c r="O14858" s="114">
        <v>0.46</v>
      </c>
    </row>
    <row r="14859" spans="1:15">
      <c r="A14859" s="108"/>
      <c r="B14859" s="108"/>
      <c r="I14859" s="113">
        <f t="shared" si="0"/>
        <v>367</v>
      </c>
      <c r="J14859" s="111">
        <v>367</v>
      </c>
      <c r="K14859" s="111" t="s">
        <v>1801</v>
      </c>
      <c r="L14859" s="111" t="s">
        <v>750</v>
      </c>
      <c r="M14859" s="111" t="s">
        <v>710</v>
      </c>
      <c r="N14859" s="111">
        <v>0.94</v>
      </c>
      <c r="O14859" s="114">
        <v>60.03</v>
      </c>
    </row>
    <row r="14860" spans="1:15">
      <c r="A14860" s="108"/>
      <c r="B14860" s="108"/>
      <c r="I14860" s="113">
        <f t="shared" si="0"/>
        <v>1379</v>
      </c>
      <c r="J14860" s="111">
        <v>1379</v>
      </c>
      <c r="K14860" s="111" t="s">
        <v>1824</v>
      </c>
      <c r="L14860" s="111" t="s">
        <v>723</v>
      </c>
      <c r="M14860" s="111" t="s">
        <v>702</v>
      </c>
      <c r="N14860" s="111">
        <v>422.63</v>
      </c>
      <c r="O14860" s="114">
        <v>0.46</v>
      </c>
    </row>
    <row r="14861" spans="1:15">
      <c r="A14861" s="108"/>
      <c r="B14861" s="108"/>
      <c r="I14861" s="113">
        <f t="shared" si="0"/>
        <v>367</v>
      </c>
      <c r="J14861" s="111">
        <v>367</v>
      </c>
      <c r="K14861" s="111" t="s">
        <v>1801</v>
      </c>
      <c r="L14861" s="111" t="s">
        <v>750</v>
      </c>
      <c r="M14861" s="111" t="s">
        <v>710</v>
      </c>
      <c r="N14861" s="111">
        <v>1.01</v>
      </c>
      <c r="O14861" s="114">
        <v>60.03</v>
      </c>
    </row>
    <row r="14862" spans="1:15">
      <c r="A14862" s="108"/>
      <c r="B14862" s="108"/>
      <c r="I14862" s="113">
        <f t="shared" si="0"/>
        <v>1379</v>
      </c>
      <c r="J14862" s="111">
        <v>1379</v>
      </c>
      <c r="K14862" s="111" t="s">
        <v>1824</v>
      </c>
      <c r="L14862" s="111" t="s">
        <v>723</v>
      </c>
      <c r="M14862" s="111" t="s">
        <v>702</v>
      </c>
      <c r="N14862" s="111">
        <v>340.41</v>
      </c>
      <c r="O14862" s="114">
        <v>0.46</v>
      </c>
    </row>
    <row r="14863" spans="1:15">
      <c r="A14863" s="108"/>
      <c r="B14863" s="108"/>
      <c r="I14863" s="113">
        <f t="shared" si="0"/>
        <v>88316</v>
      </c>
      <c r="J14863" s="111">
        <v>88316</v>
      </c>
      <c r="K14863" s="111" t="s">
        <v>709</v>
      </c>
      <c r="L14863" s="111" t="s">
        <v>708</v>
      </c>
      <c r="M14863" s="111" t="s">
        <v>710</v>
      </c>
      <c r="N14863" s="111">
        <v>10.66</v>
      </c>
      <c r="O14863" s="114">
        <v>17.3</v>
      </c>
    </row>
    <row r="14864" spans="1:15">
      <c r="A14864" s="108"/>
      <c r="B14864" s="108"/>
      <c r="I14864" s="113">
        <f t="shared" si="0"/>
        <v>1379</v>
      </c>
      <c r="J14864" s="111">
        <v>1379</v>
      </c>
      <c r="K14864" s="111" t="s">
        <v>1824</v>
      </c>
      <c r="L14864" s="111" t="s">
        <v>723</v>
      </c>
      <c r="M14864" s="111" t="s">
        <v>702</v>
      </c>
      <c r="N14864" s="111">
        <v>220.98</v>
      </c>
      <c r="O14864" s="114">
        <v>0.46</v>
      </c>
    </row>
    <row r="14865" spans="1:15">
      <c r="A14865" s="108"/>
      <c r="B14865" s="108"/>
      <c r="I14865" s="113">
        <f t="shared" si="0"/>
        <v>7334</v>
      </c>
      <c r="J14865" s="111">
        <v>7334</v>
      </c>
      <c r="K14865" s="111" t="s">
        <v>2071</v>
      </c>
      <c r="L14865" s="111" t="s">
        <v>407</v>
      </c>
      <c r="M14865" s="111" t="s">
        <v>702</v>
      </c>
      <c r="N14865" s="111">
        <v>188.64</v>
      </c>
      <c r="O14865" s="114">
        <v>9.8800000000000008</v>
      </c>
    </row>
    <row r="14866" spans="1:15">
      <c r="A14866" s="108"/>
      <c r="B14866" s="108"/>
      <c r="I14866" s="113">
        <f t="shared" si="0"/>
        <v>88316</v>
      </c>
      <c r="J14866" s="111">
        <v>88316</v>
      </c>
      <c r="K14866" s="111" t="s">
        <v>709</v>
      </c>
      <c r="L14866" s="111" t="s">
        <v>708</v>
      </c>
      <c r="M14866" s="111" t="s">
        <v>710</v>
      </c>
      <c r="N14866" s="111">
        <v>10.65</v>
      </c>
      <c r="O14866" s="114">
        <v>17.3</v>
      </c>
    </row>
    <row r="14867" spans="1:15">
      <c r="A14867" s="108"/>
      <c r="B14867" s="108"/>
      <c r="I14867" s="113">
        <f t="shared" si="0"/>
        <v>367</v>
      </c>
      <c r="J14867" s="111">
        <v>367</v>
      </c>
      <c r="K14867" s="111" t="s">
        <v>1801</v>
      </c>
      <c r="L14867" s="111" t="s">
        <v>750</v>
      </c>
      <c r="M14867" s="111" t="s">
        <v>710</v>
      </c>
      <c r="N14867" s="111">
        <v>0.73</v>
      </c>
      <c r="O14867" s="114">
        <v>60.03</v>
      </c>
    </row>
    <row r="14868" spans="1:15">
      <c r="A14868" s="108"/>
      <c r="B14868" s="108"/>
      <c r="I14868" s="113">
        <f t="shared" si="0"/>
        <v>1379</v>
      </c>
      <c r="J14868" s="111">
        <v>1379</v>
      </c>
      <c r="K14868" s="111" t="s">
        <v>1824</v>
      </c>
      <c r="L14868" s="111" t="s">
        <v>723</v>
      </c>
      <c r="M14868" s="111" t="s">
        <v>702</v>
      </c>
      <c r="N14868" s="111">
        <v>327.72</v>
      </c>
      <c r="O14868" s="114">
        <v>0.46</v>
      </c>
    </row>
    <row r="14869" spans="1:15">
      <c r="A14869" s="108"/>
      <c r="B14869" s="108"/>
      <c r="I14869" s="113">
        <f t="shared" si="0"/>
        <v>7334</v>
      </c>
      <c r="J14869" s="111">
        <v>7334</v>
      </c>
      <c r="K14869" s="111" t="s">
        <v>2071</v>
      </c>
      <c r="L14869" s="111" t="s">
        <v>407</v>
      </c>
      <c r="M14869" s="111" t="s">
        <v>702</v>
      </c>
      <c r="N14869" s="111">
        <v>189.71</v>
      </c>
      <c r="O14869" s="114">
        <v>9.8800000000000008</v>
      </c>
    </row>
    <row r="14870" spans="1:15">
      <c r="A14870" s="108"/>
      <c r="B14870" s="108"/>
      <c r="I14870" s="113">
        <f t="shared" si="0"/>
        <v>88316</v>
      </c>
      <c r="J14870" s="111">
        <v>88316</v>
      </c>
      <c r="K14870" s="111" t="s">
        <v>709</v>
      </c>
      <c r="L14870" s="111" t="s">
        <v>708</v>
      </c>
      <c r="M14870" s="111" t="s">
        <v>710</v>
      </c>
      <c r="N14870" s="111">
        <v>10.87</v>
      </c>
      <c r="O14870" s="114">
        <v>17.3</v>
      </c>
    </row>
    <row r="14871" spans="1:15">
      <c r="A14871" s="108"/>
      <c r="B14871" s="108"/>
      <c r="I14871" s="113">
        <f t="shared" si="0"/>
        <v>1379</v>
      </c>
      <c r="J14871" s="111">
        <v>1379</v>
      </c>
      <c r="K14871" s="111" t="s">
        <v>1824</v>
      </c>
      <c r="L14871" s="111" t="s">
        <v>723</v>
      </c>
      <c r="M14871" s="111" t="s">
        <v>702</v>
      </c>
      <c r="N14871" s="111">
        <v>263.97000000000003</v>
      </c>
      <c r="O14871" s="114">
        <v>0.46</v>
      </c>
    </row>
    <row r="14872" spans="1:15">
      <c r="A14872" s="108"/>
      <c r="B14872" s="108"/>
      <c r="I14872" s="113">
        <f t="shared" si="0"/>
        <v>7334</v>
      </c>
      <c r="J14872" s="111">
        <v>7334</v>
      </c>
      <c r="K14872" s="111" t="s">
        <v>2071</v>
      </c>
      <c r="L14872" s="111" t="s">
        <v>407</v>
      </c>
      <c r="M14872" s="111" t="s">
        <v>702</v>
      </c>
      <c r="N14872" s="111">
        <v>189.07</v>
      </c>
      <c r="O14872" s="114">
        <v>9.8800000000000008</v>
      </c>
    </row>
    <row r="14873" spans="1:15">
      <c r="A14873" s="108"/>
      <c r="B14873" s="108"/>
      <c r="I14873" s="113">
        <f t="shared" si="0"/>
        <v>88316</v>
      </c>
      <c r="J14873" s="111">
        <v>88316</v>
      </c>
      <c r="K14873" s="111" t="s">
        <v>709</v>
      </c>
      <c r="L14873" s="111" t="s">
        <v>708</v>
      </c>
      <c r="M14873" s="111" t="s">
        <v>710</v>
      </c>
      <c r="N14873" s="111">
        <v>10.51</v>
      </c>
      <c r="O14873" s="114">
        <v>17.3</v>
      </c>
    </row>
    <row r="14874" spans="1:15">
      <c r="A14874" s="108"/>
      <c r="B14874" s="108"/>
      <c r="I14874" s="113">
        <f t="shared" si="0"/>
        <v>371</v>
      </c>
      <c r="J14874" s="111">
        <v>371</v>
      </c>
      <c r="K14874" s="111" t="s">
        <v>4218</v>
      </c>
      <c r="L14874" s="111" t="s">
        <v>723</v>
      </c>
      <c r="M14874" s="111" t="s">
        <v>702</v>
      </c>
      <c r="N14874" s="111">
        <v>1839.64</v>
      </c>
      <c r="O14874" s="114">
        <v>0.54</v>
      </c>
    </row>
    <row r="14875" spans="1:15">
      <c r="A14875" s="108"/>
      <c r="B14875" s="108"/>
      <c r="I14875" s="113">
        <f t="shared" si="0"/>
        <v>88377</v>
      </c>
      <c r="J14875" s="111">
        <v>88377</v>
      </c>
      <c r="K14875" s="111" t="s">
        <v>1826</v>
      </c>
      <c r="L14875" s="111" t="s">
        <v>708</v>
      </c>
      <c r="M14875" s="111" t="s">
        <v>702</v>
      </c>
      <c r="N14875" s="111">
        <v>4.46</v>
      </c>
      <c r="O14875" s="114">
        <v>16.97</v>
      </c>
    </row>
    <row r="14876" spans="1:15">
      <c r="A14876" s="108"/>
      <c r="B14876" s="108"/>
      <c r="I14876" s="113">
        <f t="shared" si="0"/>
        <v>88399</v>
      </c>
      <c r="J14876" s="111">
        <v>88399</v>
      </c>
      <c r="K14876" s="111" t="s">
        <v>4216</v>
      </c>
      <c r="L14876" s="111" t="s">
        <v>701</v>
      </c>
      <c r="M14876" s="111" t="s">
        <v>702</v>
      </c>
      <c r="N14876" s="111">
        <v>1.04</v>
      </c>
      <c r="O14876" s="114">
        <v>2.61</v>
      </c>
    </row>
    <row r="14877" spans="1:15">
      <c r="A14877" s="108"/>
      <c r="B14877" s="108"/>
      <c r="I14877" s="113">
        <f t="shared" si="0"/>
        <v>88404</v>
      </c>
      <c r="J14877" s="111">
        <v>88404</v>
      </c>
      <c r="K14877" s="111" t="s">
        <v>4217</v>
      </c>
      <c r="L14877" s="111" t="s">
        <v>704</v>
      </c>
      <c r="M14877" s="111" t="s">
        <v>702</v>
      </c>
      <c r="N14877" s="111">
        <v>3.42</v>
      </c>
      <c r="O14877" s="114">
        <v>0.57999999999999996</v>
      </c>
    </row>
    <row r="14878" spans="1:15">
      <c r="A14878" s="108"/>
      <c r="B14878" s="108"/>
      <c r="I14878" s="113">
        <f t="shared" si="0"/>
        <v>371</v>
      </c>
      <c r="J14878" s="111">
        <v>371</v>
      </c>
      <c r="K14878" s="111" t="s">
        <v>4218</v>
      </c>
      <c r="L14878" s="111" t="s">
        <v>723</v>
      </c>
      <c r="M14878" s="111" t="s">
        <v>702</v>
      </c>
      <c r="N14878" s="111">
        <v>1858.3</v>
      </c>
      <c r="O14878" s="114">
        <v>0.54</v>
      </c>
    </row>
    <row r="14879" spans="1:15">
      <c r="A14879" s="108"/>
      <c r="B14879" s="108"/>
      <c r="I14879" s="113">
        <f t="shared" si="0"/>
        <v>88377</v>
      </c>
      <c r="J14879" s="111">
        <v>88377</v>
      </c>
      <c r="K14879" s="111" t="s">
        <v>1826</v>
      </c>
      <c r="L14879" s="111" t="s">
        <v>708</v>
      </c>
      <c r="M14879" s="111" t="s">
        <v>702</v>
      </c>
      <c r="N14879" s="111">
        <v>3.5</v>
      </c>
      <c r="O14879" s="114">
        <v>16.97</v>
      </c>
    </row>
    <row r="14880" spans="1:15">
      <c r="A14880" s="108"/>
      <c r="B14880" s="108"/>
      <c r="I14880" s="113">
        <f t="shared" si="0"/>
        <v>88386</v>
      </c>
      <c r="J14880" s="111">
        <v>88386</v>
      </c>
      <c r="K14880" s="111" t="s">
        <v>4212</v>
      </c>
      <c r="L14880" s="111" t="s">
        <v>701</v>
      </c>
      <c r="M14880" s="111" t="s">
        <v>702</v>
      </c>
      <c r="N14880" s="111">
        <v>0.82</v>
      </c>
      <c r="O14880" s="114">
        <v>3.58</v>
      </c>
    </row>
    <row r="14881" spans="1:15">
      <c r="A14881" s="108"/>
      <c r="B14881" s="108"/>
      <c r="I14881" s="113">
        <f t="shared" si="0"/>
        <v>88392</v>
      </c>
      <c r="J14881" s="111">
        <v>88392</v>
      </c>
      <c r="K14881" s="111" t="s">
        <v>4213</v>
      </c>
      <c r="L14881" s="111" t="s">
        <v>704</v>
      </c>
      <c r="M14881" s="111" t="s">
        <v>702</v>
      </c>
      <c r="N14881" s="111">
        <v>2.68</v>
      </c>
      <c r="O14881" s="114">
        <v>0.61</v>
      </c>
    </row>
    <row r="14882" spans="1:15">
      <c r="A14882" s="108"/>
      <c r="B14882" s="108"/>
      <c r="I14882" s="113">
        <f t="shared" si="0"/>
        <v>371</v>
      </c>
      <c r="J14882" s="111">
        <v>371</v>
      </c>
      <c r="K14882" s="111" t="s">
        <v>4218</v>
      </c>
      <c r="L14882" s="111" t="s">
        <v>723</v>
      </c>
      <c r="M14882" s="111" t="s">
        <v>702</v>
      </c>
      <c r="N14882" s="111">
        <v>1871.29</v>
      </c>
      <c r="O14882" s="114">
        <v>0.54</v>
      </c>
    </row>
    <row r="14883" spans="1:15">
      <c r="A14883" s="108"/>
      <c r="B14883" s="108"/>
      <c r="I14883" s="113">
        <f t="shared" si="0"/>
        <v>88377</v>
      </c>
      <c r="J14883" s="111">
        <v>88377</v>
      </c>
      <c r="K14883" s="111" t="s">
        <v>1826</v>
      </c>
      <c r="L14883" s="111" t="s">
        <v>708</v>
      </c>
      <c r="M14883" s="111" t="s">
        <v>702</v>
      </c>
      <c r="N14883" s="111">
        <v>2.14</v>
      </c>
      <c r="O14883" s="114">
        <v>16.97</v>
      </c>
    </row>
    <row r="14884" spans="1:15">
      <c r="A14884" s="108"/>
      <c r="B14884" s="108"/>
      <c r="I14884" s="113">
        <f t="shared" si="0"/>
        <v>88393</v>
      </c>
      <c r="J14884" s="111">
        <v>88393</v>
      </c>
      <c r="K14884" s="111" t="s">
        <v>4214</v>
      </c>
      <c r="L14884" s="111" t="s">
        <v>701</v>
      </c>
      <c r="M14884" s="111" t="s">
        <v>702</v>
      </c>
      <c r="N14884" s="111">
        <v>0.5</v>
      </c>
      <c r="O14884" s="114">
        <v>4.9800000000000004</v>
      </c>
    </row>
    <row r="14885" spans="1:15">
      <c r="A14885" s="108"/>
      <c r="B14885" s="108"/>
      <c r="I14885" s="113">
        <f t="shared" si="0"/>
        <v>88398</v>
      </c>
      <c r="J14885" s="111">
        <v>88398</v>
      </c>
      <c r="K14885" s="111" t="s">
        <v>4215</v>
      </c>
      <c r="L14885" s="111" t="s">
        <v>704</v>
      </c>
      <c r="M14885" s="111" t="s">
        <v>702</v>
      </c>
      <c r="N14885" s="111">
        <v>1.64</v>
      </c>
      <c r="O14885" s="114">
        <v>0.73</v>
      </c>
    </row>
    <row r="14886" spans="1:15">
      <c r="A14886" s="108"/>
      <c r="B14886" s="108"/>
      <c r="I14886" s="113">
        <f t="shared" si="0"/>
        <v>36886</v>
      </c>
      <c r="J14886" s="111">
        <v>36886</v>
      </c>
      <c r="K14886" s="111" t="s">
        <v>4219</v>
      </c>
      <c r="L14886" s="111" t="s">
        <v>723</v>
      </c>
      <c r="M14886" s="111" t="s">
        <v>702</v>
      </c>
      <c r="N14886" s="111">
        <v>2253.1999999999998</v>
      </c>
      <c r="O14886" s="114">
        <v>0.51</v>
      </c>
    </row>
    <row r="14887" spans="1:15">
      <c r="A14887" s="108"/>
      <c r="B14887" s="108"/>
      <c r="I14887" s="113">
        <f t="shared" si="0"/>
        <v>88377</v>
      </c>
      <c r="J14887" s="111">
        <v>88377</v>
      </c>
      <c r="K14887" s="111" t="s">
        <v>1826</v>
      </c>
      <c r="L14887" s="111" t="s">
        <v>708</v>
      </c>
      <c r="M14887" s="111" t="s">
        <v>702</v>
      </c>
      <c r="N14887" s="111">
        <v>5.32</v>
      </c>
      <c r="O14887" s="114">
        <v>16.97</v>
      </c>
    </row>
    <row r="14888" spans="1:15">
      <c r="A14888" s="108"/>
      <c r="B14888" s="108"/>
      <c r="I14888" s="113">
        <f t="shared" si="0"/>
        <v>88399</v>
      </c>
      <c r="J14888" s="111">
        <v>88399</v>
      </c>
      <c r="K14888" s="111" t="s">
        <v>4216</v>
      </c>
      <c r="L14888" s="111" t="s">
        <v>701</v>
      </c>
      <c r="M14888" s="111" t="s">
        <v>702</v>
      </c>
      <c r="N14888" s="111">
        <v>1.24</v>
      </c>
      <c r="O14888" s="114">
        <v>2.61</v>
      </c>
    </row>
    <row r="14889" spans="1:15">
      <c r="A14889" s="108"/>
      <c r="B14889" s="108"/>
      <c r="I14889" s="113">
        <f t="shared" si="0"/>
        <v>88404</v>
      </c>
      <c r="J14889" s="111">
        <v>88404</v>
      </c>
      <c r="K14889" s="111" t="s">
        <v>4217</v>
      </c>
      <c r="L14889" s="111" t="s">
        <v>704</v>
      </c>
      <c r="M14889" s="111" t="s">
        <v>702</v>
      </c>
      <c r="N14889" s="111">
        <v>4.08</v>
      </c>
      <c r="O14889" s="114">
        <v>0.57999999999999996</v>
      </c>
    </row>
    <row r="14890" spans="1:15">
      <c r="A14890" s="108"/>
      <c r="B14890" s="108"/>
      <c r="I14890" s="113">
        <f t="shared" si="0"/>
        <v>36886</v>
      </c>
      <c r="J14890" s="111">
        <v>36886</v>
      </c>
      <c r="K14890" s="111" t="s">
        <v>4219</v>
      </c>
      <c r="L14890" s="111" t="s">
        <v>723</v>
      </c>
      <c r="M14890" s="111" t="s">
        <v>702</v>
      </c>
      <c r="N14890" s="111">
        <v>2276</v>
      </c>
      <c r="O14890" s="114">
        <v>0.51</v>
      </c>
    </row>
    <row r="14891" spans="1:15">
      <c r="A14891" s="108"/>
      <c r="B14891" s="108"/>
      <c r="I14891" s="113">
        <f t="shared" si="0"/>
        <v>88377</v>
      </c>
      <c r="J14891" s="111">
        <v>88377</v>
      </c>
      <c r="K14891" s="111" t="s">
        <v>1826</v>
      </c>
      <c r="L14891" s="111" t="s">
        <v>708</v>
      </c>
      <c r="M14891" s="111" t="s">
        <v>702</v>
      </c>
      <c r="N14891" s="111">
        <v>4.0199999999999996</v>
      </c>
      <c r="O14891" s="114">
        <v>16.97</v>
      </c>
    </row>
    <row r="14892" spans="1:15">
      <c r="A14892" s="108"/>
      <c r="B14892" s="108"/>
      <c r="I14892" s="113">
        <f t="shared" si="0"/>
        <v>88386</v>
      </c>
      <c r="J14892" s="111">
        <v>88386</v>
      </c>
      <c r="K14892" s="111" t="s">
        <v>4212</v>
      </c>
      <c r="L14892" s="111" t="s">
        <v>701</v>
      </c>
      <c r="M14892" s="111" t="s">
        <v>702</v>
      </c>
      <c r="N14892" s="111">
        <v>0.94</v>
      </c>
      <c r="O14892" s="114">
        <v>3.58</v>
      </c>
    </row>
    <row r="14893" spans="1:15">
      <c r="A14893" s="108"/>
      <c r="B14893" s="108"/>
      <c r="I14893" s="113">
        <f t="shared" si="0"/>
        <v>88392</v>
      </c>
      <c r="J14893" s="111">
        <v>88392</v>
      </c>
      <c r="K14893" s="111" t="s">
        <v>4213</v>
      </c>
      <c r="L14893" s="111" t="s">
        <v>704</v>
      </c>
      <c r="M14893" s="111" t="s">
        <v>702</v>
      </c>
      <c r="N14893" s="111">
        <v>3.08</v>
      </c>
      <c r="O14893" s="114">
        <v>0.61</v>
      </c>
    </row>
    <row r="14894" spans="1:15">
      <c r="A14894" s="108"/>
      <c r="B14894" s="108"/>
      <c r="I14894" s="113">
        <f t="shared" si="0"/>
        <v>36886</v>
      </c>
      <c r="J14894" s="111">
        <v>36886</v>
      </c>
      <c r="K14894" s="111" t="s">
        <v>4219</v>
      </c>
      <c r="L14894" s="111" t="s">
        <v>723</v>
      </c>
      <c r="M14894" s="111" t="s">
        <v>702</v>
      </c>
      <c r="N14894" s="111">
        <v>2293.92</v>
      </c>
      <c r="O14894" s="114">
        <v>0.51</v>
      </c>
    </row>
    <row r="14895" spans="1:15">
      <c r="A14895" s="108"/>
      <c r="B14895" s="108"/>
      <c r="I14895" s="113">
        <f t="shared" si="0"/>
        <v>88377</v>
      </c>
      <c r="J14895" s="111">
        <v>88377</v>
      </c>
      <c r="K14895" s="111" t="s">
        <v>1826</v>
      </c>
      <c r="L14895" s="111" t="s">
        <v>708</v>
      </c>
      <c r="M14895" s="111" t="s">
        <v>702</v>
      </c>
      <c r="N14895" s="111">
        <v>2.4900000000000002</v>
      </c>
      <c r="O14895" s="114">
        <v>16.97</v>
      </c>
    </row>
    <row r="14896" spans="1:15">
      <c r="A14896" s="108"/>
      <c r="B14896" s="108"/>
      <c r="I14896" s="113">
        <f t="shared" si="0"/>
        <v>88398</v>
      </c>
      <c r="J14896" s="111">
        <v>88398</v>
      </c>
      <c r="K14896" s="111" t="s">
        <v>4215</v>
      </c>
      <c r="L14896" s="111" t="s">
        <v>704</v>
      </c>
      <c r="M14896" s="111" t="s">
        <v>702</v>
      </c>
      <c r="N14896" s="111">
        <v>1.91</v>
      </c>
      <c r="O14896" s="114">
        <v>0.73</v>
      </c>
    </row>
    <row r="14897" spans="1:15">
      <c r="A14897" s="108"/>
      <c r="B14897" s="108"/>
      <c r="I14897" s="113">
        <f t="shared" si="0"/>
        <v>36880</v>
      </c>
      <c r="J14897" s="111">
        <v>36880</v>
      </c>
      <c r="K14897" s="111" t="s">
        <v>4220</v>
      </c>
      <c r="L14897" s="111" t="s">
        <v>723</v>
      </c>
      <c r="M14897" s="111" t="s">
        <v>702</v>
      </c>
      <c r="N14897" s="111">
        <v>1737.44</v>
      </c>
      <c r="O14897" s="114">
        <v>1.66</v>
      </c>
    </row>
    <row r="14898" spans="1:15">
      <c r="A14898" s="108"/>
      <c r="B14898" s="108"/>
      <c r="I14898" s="113">
        <f t="shared" si="0"/>
        <v>88377</v>
      </c>
      <c r="J14898" s="111">
        <v>88377</v>
      </c>
      <c r="K14898" s="111" t="s">
        <v>1826</v>
      </c>
      <c r="L14898" s="111" t="s">
        <v>708</v>
      </c>
      <c r="M14898" s="111" t="s">
        <v>702</v>
      </c>
      <c r="N14898" s="111">
        <v>4.49</v>
      </c>
      <c r="O14898" s="114">
        <v>16.97</v>
      </c>
    </row>
    <row r="14899" spans="1:15">
      <c r="A14899" s="108"/>
      <c r="B14899" s="108"/>
      <c r="I14899" s="113">
        <f t="shared" si="0"/>
        <v>88399</v>
      </c>
      <c r="J14899" s="111">
        <v>88399</v>
      </c>
      <c r="K14899" s="111" t="s">
        <v>4216</v>
      </c>
      <c r="L14899" s="111" t="s">
        <v>701</v>
      </c>
      <c r="M14899" s="111" t="s">
        <v>702</v>
      </c>
      <c r="N14899" s="111">
        <v>1.05</v>
      </c>
      <c r="O14899" s="114">
        <v>2.61</v>
      </c>
    </row>
    <row r="14900" spans="1:15">
      <c r="A14900" s="108"/>
      <c r="B14900" s="108"/>
      <c r="I14900" s="113">
        <f t="shared" si="0"/>
        <v>88404</v>
      </c>
      <c r="J14900" s="111">
        <v>88404</v>
      </c>
      <c r="K14900" s="111" t="s">
        <v>4217</v>
      </c>
      <c r="L14900" s="111" t="s">
        <v>704</v>
      </c>
      <c r="M14900" s="111" t="s">
        <v>702</v>
      </c>
      <c r="N14900" s="111">
        <v>3.44</v>
      </c>
      <c r="O14900" s="114">
        <v>0.57999999999999996</v>
      </c>
    </row>
    <row r="14901" spans="1:15">
      <c r="A14901" s="108"/>
      <c r="B14901" s="108"/>
      <c r="I14901" s="113">
        <f t="shared" si="0"/>
        <v>36880</v>
      </c>
      <c r="J14901" s="111">
        <v>36880</v>
      </c>
      <c r="K14901" s="111" t="s">
        <v>4220</v>
      </c>
      <c r="L14901" s="111" t="s">
        <v>723</v>
      </c>
      <c r="M14901" s="111" t="s">
        <v>702</v>
      </c>
      <c r="N14901" s="111">
        <v>1752.12</v>
      </c>
      <c r="O14901" s="114">
        <v>1.66</v>
      </c>
    </row>
    <row r="14902" spans="1:15">
      <c r="A14902" s="108"/>
      <c r="B14902" s="108"/>
      <c r="I14902" s="113">
        <f t="shared" si="0"/>
        <v>88386</v>
      </c>
      <c r="J14902" s="111">
        <v>88386</v>
      </c>
      <c r="K14902" s="111" t="s">
        <v>4212</v>
      </c>
      <c r="L14902" s="111" t="s">
        <v>701</v>
      </c>
      <c r="M14902" s="111" t="s">
        <v>702</v>
      </c>
      <c r="N14902" s="111">
        <v>0.81</v>
      </c>
      <c r="O14902" s="114">
        <v>3.58</v>
      </c>
    </row>
    <row r="14903" spans="1:15">
      <c r="A14903" s="108"/>
      <c r="B14903" s="108"/>
      <c r="I14903" s="113">
        <f t="shared" si="0"/>
        <v>88392</v>
      </c>
      <c r="J14903" s="111">
        <v>88392</v>
      </c>
      <c r="K14903" s="111" t="s">
        <v>4213</v>
      </c>
      <c r="L14903" s="111" t="s">
        <v>704</v>
      </c>
      <c r="M14903" s="111" t="s">
        <v>702</v>
      </c>
      <c r="N14903" s="111">
        <v>2.66</v>
      </c>
      <c r="O14903" s="114">
        <v>0.61</v>
      </c>
    </row>
    <row r="14904" spans="1:15">
      <c r="A14904" s="108"/>
      <c r="B14904" s="108"/>
      <c r="I14904" s="113">
        <f t="shared" si="0"/>
        <v>36880</v>
      </c>
      <c r="J14904" s="111">
        <v>36880</v>
      </c>
      <c r="K14904" s="111" t="s">
        <v>4220</v>
      </c>
      <c r="L14904" s="111" t="s">
        <v>723</v>
      </c>
      <c r="M14904" s="111" t="s">
        <v>702</v>
      </c>
      <c r="N14904" s="111">
        <v>1767.85</v>
      </c>
      <c r="O14904" s="114">
        <v>1.66</v>
      </c>
    </row>
    <row r="14905" spans="1:15">
      <c r="A14905" s="108"/>
      <c r="B14905" s="108"/>
      <c r="I14905" s="113">
        <f t="shared" si="0"/>
        <v>37552</v>
      </c>
      <c r="J14905" s="111">
        <v>37552</v>
      </c>
      <c r="K14905" s="111" t="s">
        <v>4221</v>
      </c>
      <c r="L14905" s="111" t="s">
        <v>723</v>
      </c>
      <c r="M14905" s="111" t="s">
        <v>702</v>
      </c>
      <c r="N14905" s="111">
        <v>1954.97</v>
      </c>
      <c r="O14905" s="114">
        <v>1.64</v>
      </c>
    </row>
    <row r="14906" spans="1:15">
      <c r="A14906" s="108"/>
      <c r="B14906" s="108"/>
      <c r="I14906" s="113">
        <f t="shared" si="0"/>
        <v>88377</v>
      </c>
      <c r="J14906" s="111">
        <v>88377</v>
      </c>
      <c r="K14906" s="111" t="s">
        <v>1826</v>
      </c>
      <c r="L14906" s="111" t="s">
        <v>708</v>
      </c>
      <c r="M14906" s="111" t="s">
        <v>702</v>
      </c>
      <c r="N14906" s="111">
        <v>5.82</v>
      </c>
      <c r="O14906" s="114">
        <v>16.97</v>
      </c>
    </row>
    <row r="14907" spans="1:15">
      <c r="A14907" s="108"/>
      <c r="B14907" s="108"/>
      <c r="I14907" s="113">
        <f t="shared" si="0"/>
        <v>88399</v>
      </c>
      <c r="J14907" s="111">
        <v>88399</v>
      </c>
      <c r="K14907" s="111" t="s">
        <v>4216</v>
      </c>
      <c r="L14907" s="111" t="s">
        <v>701</v>
      </c>
      <c r="M14907" s="111" t="s">
        <v>702</v>
      </c>
      <c r="N14907" s="111">
        <v>1.36</v>
      </c>
      <c r="O14907" s="114">
        <v>2.61</v>
      </c>
    </row>
    <row r="14908" spans="1:15">
      <c r="A14908" s="108"/>
      <c r="B14908" s="108"/>
      <c r="I14908" s="113">
        <f t="shared" si="0"/>
        <v>88404</v>
      </c>
      <c r="J14908" s="111">
        <v>88404</v>
      </c>
      <c r="K14908" s="111" t="s">
        <v>4217</v>
      </c>
      <c r="L14908" s="111" t="s">
        <v>704</v>
      </c>
      <c r="M14908" s="111" t="s">
        <v>702</v>
      </c>
      <c r="N14908" s="111">
        <v>4.46</v>
      </c>
      <c r="O14908" s="114">
        <v>0.57999999999999996</v>
      </c>
    </row>
    <row r="14909" spans="1:15">
      <c r="A14909" s="108"/>
      <c r="B14909" s="108"/>
      <c r="I14909" s="113">
        <f t="shared" si="0"/>
        <v>37552</v>
      </c>
      <c r="J14909" s="111">
        <v>37552</v>
      </c>
      <c r="K14909" s="111" t="s">
        <v>4221</v>
      </c>
      <c r="L14909" s="111" t="s">
        <v>723</v>
      </c>
      <c r="M14909" s="111" t="s">
        <v>702</v>
      </c>
      <c r="N14909" s="111">
        <v>1981.23</v>
      </c>
      <c r="O14909" s="114">
        <v>1.64</v>
      </c>
    </row>
    <row r="14910" spans="1:15">
      <c r="A14910" s="108"/>
      <c r="B14910" s="108"/>
      <c r="I14910" s="113">
        <f t="shared" si="0"/>
        <v>88377</v>
      </c>
      <c r="J14910" s="111">
        <v>88377</v>
      </c>
      <c r="K14910" s="111" t="s">
        <v>1826</v>
      </c>
      <c r="L14910" s="111" t="s">
        <v>708</v>
      </c>
      <c r="M14910" s="111" t="s">
        <v>702</v>
      </c>
      <c r="N14910" s="111">
        <v>4.72</v>
      </c>
      <c r="O14910" s="114">
        <v>16.97</v>
      </c>
    </row>
    <row r="14911" spans="1:15">
      <c r="A14911" s="108"/>
      <c r="B14911" s="108"/>
      <c r="I14911" s="113">
        <f t="shared" si="0"/>
        <v>88386</v>
      </c>
      <c r="J14911" s="111">
        <v>88386</v>
      </c>
      <c r="K14911" s="111" t="s">
        <v>4212</v>
      </c>
      <c r="L14911" s="111" t="s">
        <v>701</v>
      </c>
      <c r="M14911" s="111" t="s">
        <v>702</v>
      </c>
      <c r="N14911" s="111">
        <v>1.1000000000000001</v>
      </c>
      <c r="O14911" s="114">
        <v>3.58</v>
      </c>
    </row>
    <row r="14912" spans="1:15">
      <c r="A14912" s="108"/>
      <c r="B14912" s="108"/>
      <c r="I14912" s="113">
        <f t="shared" si="0"/>
        <v>88392</v>
      </c>
      <c r="J14912" s="111">
        <v>88392</v>
      </c>
      <c r="K14912" s="111" t="s">
        <v>4213</v>
      </c>
      <c r="L14912" s="111" t="s">
        <v>704</v>
      </c>
      <c r="M14912" s="111" t="s">
        <v>702</v>
      </c>
      <c r="N14912" s="111">
        <v>3.62</v>
      </c>
      <c r="O14912" s="114">
        <v>0.61</v>
      </c>
    </row>
    <row r="14913" spans="1:15">
      <c r="A14913" s="108"/>
      <c r="B14913" s="108"/>
      <c r="I14913" s="113">
        <f t="shared" si="0"/>
        <v>37552</v>
      </c>
      <c r="J14913" s="111">
        <v>37552</v>
      </c>
      <c r="K14913" s="111" t="s">
        <v>4221</v>
      </c>
      <c r="L14913" s="111" t="s">
        <v>723</v>
      </c>
      <c r="M14913" s="111" t="s">
        <v>702</v>
      </c>
      <c r="N14913" s="111">
        <v>2006.31</v>
      </c>
      <c r="O14913" s="114">
        <v>1.64</v>
      </c>
    </row>
    <row r="14914" spans="1:15">
      <c r="A14914" s="108"/>
      <c r="B14914" s="108"/>
      <c r="I14914" s="113">
        <f t="shared" si="0"/>
        <v>88398</v>
      </c>
      <c r="J14914" s="111">
        <v>88398</v>
      </c>
      <c r="K14914" s="111" t="s">
        <v>4215</v>
      </c>
      <c r="L14914" s="111" t="s">
        <v>704</v>
      </c>
      <c r="M14914" s="111" t="s">
        <v>702</v>
      </c>
      <c r="N14914" s="111">
        <v>2.29</v>
      </c>
      <c r="O14914" s="114">
        <v>0.73</v>
      </c>
    </row>
    <row r="14915" spans="1:15">
      <c r="A14915" s="108"/>
      <c r="B14915" s="108"/>
      <c r="I14915" s="113">
        <f t="shared" si="0"/>
        <v>37553</v>
      </c>
      <c r="J14915" s="111">
        <v>37553</v>
      </c>
      <c r="K14915" s="111" t="s">
        <v>4222</v>
      </c>
      <c r="L14915" s="111" t="s">
        <v>723</v>
      </c>
      <c r="M14915" s="111" t="s">
        <v>702</v>
      </c>
      <c r="N14915" s="111">
        <v>1954.97</v>
      </c>
      <c r="O14915" s="114">
        <v>1.02</v>
      </c>
    </row>
    <row r="14916" spans="1:15">
      <c r="A14916" s="108"/>
      <c r="B14916" s="108"/>
      <c r="I14916" s="113">
        <f t="shared" si="0"/>
        <v>37553</v>
      </c>
      <c r="J14916" s="111">
        <v>37553</v>
      </c>
      <c r="K14916" s="111" t="s">
        <v>4222</v>
      </c>
      <c r="L14916" s="111" t="s">
        <v>723</v>
      </c>
      <c r="M14916" s="111" t="s">
        <v>702</v>
      </c>
      <c r="N14916" s="111">
        <v>1981.23</v>
      </c>
      <c r="O14916" s="114">
        <v>1.02</v>
      </c>
    </row>
    <row r="14917" spans="1:15">
      <c r="A14917" s="108"/>
      <c r="B14917" s="108"/>
      <c r="I14917" s="113">
        <f t="shared" si="0"/>
        <v>37553</v>
      </c>
      <c r="J14917" s="111">
        <v>37553</v>
      </c>
      <c r="K14917" s="111" t="s">
        <v>4222</v>
      </c>
      <c r="L14917" s="111" t="s">
        <v>723</v>
      </c>
      <c r="M14917" s="111" t="s">
        <v>702</v>
      </c>
      <c r="N14917" s="111">
        <v>2006.31</v>
      </c>
      <c r="O14917" s="114">
        <v>1.02</v>
      </c>
    </row>
    <row r="14918" spans="1:15">
      <c r="A14918" s="108"/>
      <c r="B14918" s="108"/>
      <c r="I14918" s="113">
        <f t="shared" si="0"/>
        <v>371</v>
      </c>
      <c r="J14918" s="111">
        <v>371</v>
      </c>
      <c r="K14918" s="111" t="s">
        <v>4218</v>
      </c>
      <c r="L14918" s="111" t="s">
        <v>723</v>
      </c>
      <c r="M14918" s="111" t="s">
        <v>702</v>
      </c>
      <c r="N14918" s="111">
        <v>1890</v>
      </c>
      <c r="O14918" s="114">
        <v>0.54</v>
      </c>
    </row>
    <row r="14919" spans="1:15">
      <c r="A14919" s="108"/>
      <c r="B14919" s="108"/>
      <c r="I14919" s="113">
        <f t="shared" si="0"/>
        <v>88316</v>
      </c>
      <c r="J14919" s="111">
        <v>88316</v>
      </c>
      <c r="K14919" s="111" t="s">
        <v>709</v>
      </c>
      <c r="L14919" s="111" t="s">
        <v>708</v>
      </c>
      <c r="M14919" s="111" t="s">
        <v>710</v>
      </c>
      <c r="N14919" s="111">
        <v>12.59</v>
      </c>
      <c r="O14919" s="114">
        <v>17.3</v>
      </c>
    </row>
    <row r="14920" spans="1:15">
      <c r="A14920" s="108"/>
      <c r="B14920" s="108"/>
      <c r="I14920" s="113">
        <f t="shared" si="0"/>
        <v>36886</v>
      </c>
      <c r="J14920" s="111">
        <v>36886</v>
      </c>
      <c r="K14920" s="111" t="s">
        <v>4219</v>
      </c>
      <c r="L14920" s="111" t="s">
        <v>723</v>
      </c>
      <c r="M14920" s="111" t="s">
        <v>702</v>
      </c>
      <c r="N14920" s="111">
        <v>2310</v>
      </c>
      <c r="O14920" s="114">
        <v>0.51</v>
      </c>
    </row>
    <row r="14921" spans="1:15">
      <c r="A14921" s="108"/>
      <c r="B14921" s="108"/>
      <c r="I14921" s="113">
        <f t="shared" si="0"/>
        <v>88316</v>
      </c>
      <c r="J14921" s="111">
        <v>88316</v>
      </c>
      <c r="K14921" s="111" t="s">
        <v>709</v>
      </c>
      <c r="L14921" s="111" t="s">
        <v>708</v>
      </c>
      <c r="M14921" s="111" t="s">
        <v>710</v>
      </c>
      <c r="N14921" s="111">
        <v>13.53</v>
      </c>
      <c r="O14921" s="114">
        <v>17.3</v>
      </c>
    </row>
    <row r="14922" spans="1:15">
      <c r="A14922" s="108"/>
      <c r="B14922" s="108"/>
      <c r="I14922" s="113">
        <f t="shared" si="0"/>
        <v>37552</v>
      </c>
      <c r="J14922" s="111">
        <v>37552</v>
      </c>
      <c r="K14922" s="111" t="s">
        <v>4221</v>
      </c>
      <c r="L14922" s="111" t="s">
        <v>723</v>
      </c>
      <c r="M14922" s="111" t="s">
        <v>702</v>
      </c>
      <c r="N14922" s="111">
        <v>1995</v>
      </c>
      <c r="O14922" s="114">
        <v>1.64</v>
      </c>
    </row>
    <row r="14923" spans="1:15">
      <c r="A14923" s="108"/>
      <c r="B14923" s="108"/>
      <c r="I14923" s="113">
        <f t="shared" si="0"/>
        <v>88316</v>
      </c>
      <c r="J14923" s="111">
        <v>88316</v>
      </c>
      <c r="K14923" s="111" t="s">
        <v>709</v>
      </c>
      <c r="L14923" s="111" t="s">
        <v>708</v>
      </c>
      <c r="M14923" s="111" t="s">
        <v>710</v>
      </c>
      <c r="N14923" s="111">
        <v>15.78</v>
      </c>
      <c r="O14923" s="114">
        <v>17.3</v>
      </c>
    </row>
    <row r="14924" spans="1:15">
      <c r="A14924" s="108"/>
      <c r="B14924" s="108"/>
      <c r="I14924" s="113">
        <f t="shared" si="0"/>
        <v>37553</v>
      </c>
      <c r="J14924" s="111">
        <v>37553</v>
      </c>
      <c r="K14924" s="111" t="s">
        <v>4222</v>
      </c>
      <c r="L14924" s="111" t="s">
        <v>723</v>
      </c>
      <c r="M14924" s="111" t="s">
        <v>702</v>
      </c>
      <c r="N14924" s="111">
        <v>1995</v>
      </c>
      <c r="O14924" s="114">
        <v>1.02</v>
      </c>
    </row>
    <row r="14925" spans="1:15">
      <c r="A14925" s="108"/>
      <c r="B14925" s="108"/>
      <c r="I14925" s="113">
        <f t="shared" si="0"/>
        <v>36880</v>
      </c>
      <c r="J14925" s="111">
        <v>36880</v>
      </c>
      <c r="K14925" s="111" t="s">
        <v>4220</v>
      </c>
      <c r="L14925" s="111" t="s">
        <v>723</v>
      </c>
      <c r="M14925" s="111" t="s">
        <v>702</v>
      </c>
      <c r="N14925" s="111">
        <v>1779.96</v>
      </c>
      <c r="O14925" s="114">
        <v>1.66</v>
      </c>
    </row>
    <row r="14926" spans="1:15">
      <c r="A14926" s="108"/>
      <c r="B14926" s="108"/>
      <c r="I14926" s="113">
        <f t="shared" si="0"/>
        <v>88377</v>
      </c>
      <c r="J14926" s="111">
        <v>88377</v>
      </c>
      <c r="K14926" s="111" t="s">
        <v>1826</v>
      </c>
      <c r="L14926" s="111" t="s">
        <v>708</v>
      </c>
      <c r="M14926" s="111" t="s">
        <v>702</v>
      </c>
      <c r="N14926" s="111">
        <v>6.28</v>
      </c>
      <c r="O14926" s="114">
        <v>16.97</v>
      </c>
    </row>
    <row r="14927" spans="1:15">
      <c r="A14927" s="108"/>
      <c r="B14927" s="108"/>
      <c r="I14927" s="113">
        <f t="shared" si="0"/>
        <v>88418</v>
      </c>
      <c r="J14927" s="111">
        <v>88418</v>
      </c>
      <c r="K14927" s="111" t="s">
        <v>4223</v>
      </c>
      <c r="L14927" s="111" t="s">
        <v>701</v>
      </c>
      <c r="M14927" s="111" t="s">
        <v>702</v>
      </c>
      <c r="N14927" s="111">
        <v>0.67</v>
      </c>
      <c r="O14927" s="114">
        <v>11.07</v>
      </c>
    </row>
    <row r="14928" spans="1:15">
      <c r="A14928" s="108"/>
      <c r="B14928" s="108"/>
      <c r="I14928" s="113">
        <f t="shared" si="0"/>
        <v>88430</v>
      </c>
      <c r="J14928" s="111">
        <v>88430</v>
      </c>
      <c r="K14928" s="111" t="s">
        <v>4224</v>
      </c>
      <c r="L14928" s="111" t="s">
        <v>704</v>
      </c>
      <c r="M14928" s="111" t="s">
        <v>702</v>
      </c>
      <c r="N14928" s="111">
        <v>5.61</v>
      </c>
      <c r="O14928" s="114">
        <v>3.84</v>
      </c>
    </row>
    <row r="14929" spans="1:15">
      <c r="A14929" s="108"/>
      <c r="B14929" s="108"/>
      <c r="I14929" s="113">
        <f t="shared" si="0"/>
        <v>36880</v>
      </c>
      <c r="J14929" s="111">
        <v>36880</v>
      </c>
      <c r="K14929" s="111" t="s">
        <v>4220</v>
      </c>
      <c r="L14929" s="111" t="s">
        <v>723</v>
      </c>
      <c r="M14929" s="111" t="s">
        <v>702</v>
      </c>
      <c r="N14929" s="111">
        <v>1796.28</v>
      </c>
      <c r="O14929" s="114">
        <v>1.66</v>
      </c>
    </row>
    <row r="14930" spans="1:15">
      <c r="A14930" s="108"/>
      <c r="B14930" s="108"/>
      <c r="I14930" s="113">
        <f t="shared" si="0"/>
        <v>88377</v>
      </c>
      <c r="J14930" s="111">
        <v>88377</v>
      </c>
      <c r="K14930" s="111" t="s">
        <v>1826</v>
      </c>
      <c r="L14930" s="111" t="s">
        <v>708</v>
      </c>
      <c r="M14930" s="111" t="s">
        <v>702</v>
      </c>
      <c r="N14930" s="111">
        <v>4.71</v>
      </c>
      <c r="O14930" s="114">
        <v>16.97</v>
      </c>
    </row>
    <row r="14931" spans="1:15">
      <c r="A14931" s="108"/>
      <c r="B14931" s="108"/>
      <c r="I14931" s="113">
        <f t="shared" si="0"/>
        <v>88433</v>
      </c>
      <c r="J14931" s="111">
        <v>88433</v>
      </c>
      <c r="K14931" s="111" t="s">
        <v>4225</v>
      </c>
      <c r="L14931" s="111" t="s">
        <v>701</v>
      </c>
      <c r="M14931" s="111" t="s">
        <v>702</v>
      </c>
      <c r="N14931" s="111">
        <v>0.5</v>
      </c>
      <c r="O14931" s="114">
        <v>13.56</v>
      </c>
    </row>
    <row r="14932" spans="1:15">
      <c r="A14932" s="108"/>
      <c r="B14932" s="108"/>
      <c r="I14932" s="113">
        <f t="shared" si="0"/>
        <v>88438</v>
      </c>
      <c r="J14932" s="111">
        <v>88438</v>
      </c>
      <c r="K14932" s="111" t="s">
        <v>4226</v>
      </c>
      <c r="L14932" s="111" t="s">
        <v>704</v>
      </c>
      <c r="M14932" s="111" t="s">
        <v>702</v>
      </c>
      <c r="N14932" s="111">
        <v>4.21</v>
      </c>
      <c r="O14932" s="114">
        <v>5.0999999999999996</v>
      </c>
    </row>
    <row r="14933" spans="1:15">
      <c r="A14933" s="108"/>
      <c r="B14933" s="108"/>
      <c r="I14933" s="113">
        <f t="shared" si="0"/>
        <v>371</v>
      </c>
      <c r="J14933" s="111">
        <v>371</v>
      </c>
      <c r="K14933" s="111" t="s">
        <v>4218</v>
      </c>
      <c r="L14933" s="111" t="s">
        <v>723</v>
      </c>
      <c r="M14933" s="111" t="s">
        <v>702</v>
      </c>
      <c r="N14933" s="111">
        <v>1857.06</v>
      </c>
      <c r="O14933" s="114">
        <v>0.54</v>
      </c>
    </row>
    <row r="14934" spans="1:15">
      <c r="A14934" s="108"/>
      <c r="B14934" s="108"/>
      <c r="I14934" s="113">
        <f t="shared" si="0"/>
        <v>88377</v>
      </c>
      <c r="J14934" s="111">
        <v>88377</v>
      </c>
      <c r="K14934" s="111" t="s">
        <v>1826</v>
      </c>
      <c r="L14934" s="111" t="s">
        <v>708</v>
      </c>
      <c r="M14934" s="111" t="s">
        <v>702</v>
      </c>
      <c r="N14934" s="111">
        <v>4.24</v>
      </c>
      <c r="O14934" s="114">
        <v>16.97</v>
      </c>
    </row>
    <row r="14935" spans="1:15">
      <c r="A14935" s="108"/>
      <c r="B14935" s="108"/>
      <c r="I14935" s="113">
        <f t="shared" si="0"/>
        <v>88430</v>
      </c>
      <c r="J14935" s="111">
        <v>88430</v>
      </c>
      <c r="K14935" s="111" t="s">
        <v>4224</v>
      </c>
      <c r="L14935" s="111" t="s">
        <v>704</v>
      </c>
      <c r="M14935" s="111" t="s">
        <v>702</v>
      </c>
      <c r="N14935" s="111">
        <v>3.57</v>
      </c>
      <c r="O14935" s="114">
        <v>3.84</v>
      </c>
    </row>
    <row r="14936" spans="1:15">
      <c r="A14936" s="108"/>
      <c r="B14936" s="108"/>
      <c r="I14936" s="113">
        <f t="shared" si="0"/>
        <v>371</v>
      </c>
      <c r="J14936" s="111">
        <v>371</v>
      </c>
      <c r="K14936" s="111" t="s">
        <v>4218</v>
      </c>
      <c r="L14936" s="111" t="s">
        <v>723</v>
      </c>
      <c r="M14936" s="111" t="s">
        <v>702</v>
      </c>
      <c r="N14936" s="111">
        <v>1868.72</v>
      </c>
      <c r="O14936" s="114">
        <v>0.54</v>
      </c>
    </row>
    <row r="14937" spans="1:15">
      <c r="A14937" s="108"/>
      <c r="B14937" s="108"/>
      <c r="I14937" s="113">
        <f t="shared" si="0"/>
        <v>88438</v>
      </c>
      <c r="J14937" s="111">
        <v>88438</v>
      </c>
      <c r="K14937" s="111" t="s">
        <v>4226</v>
      </c>
      <c r="L14937" s="111" t="s">
        <v>704</v>
      </c>
      <c r="M14937" s="111" t="s">
        <v>702</v>
      </c>
      <c r="N14937" s="111">
        <v>2.68</v>
      </c>
      <c r="O14937" s="114">
        <v>5.0999999999999996</v>
      </c>
    </row>
    <row r="14938" spans="1:15">
      <c r="A14938" s="108"/>
      <c r="B14938" s="108"/>
      <c r="I14938" s="113">
        <f t="shared" si="0"/>
        <v>36870</v>
      </c>
      <c r="J14938" s="111">
        <v>36870</v>
      </c>
      <c r="K14938" s="111" t="s">
        <v>4227</v>
      </c>
      <c r="L14938" s="111" t="s">
        <v>723</v>
      </c>
      <c r="M14938" s="111" t="s">
        <v>702</v>
      </c>
      <c r="N14938" s="111">
        <v>1094.55</v>
      </c>
      <c r="O14938" s="114">
        <v>0.56999999999999995</v>
      </c>
    </row>
    <row r="14939" spans="1:15">
      <c r="A14939" s="108"/>
      <c r="B14939" s="108"/>
      <c r="I14939" s="113">
        <f t="shared" si="0"/>
        <v>88377</v>
      </c>
      <c r="J14939" s="111">
        <v>88377</v>
      </c>
      <c r="K14939" s="111" t="s">
        <v>1826</v>
      </c>
      <c r="L14939" s="111" t="s">
        <v>708</v>
      </c>
      <c r="M14939" s="111" t="s">
        <v>702</v>
      </c>
      <c r="N14939" s="111">
        <v>5.91</v>
      </c>
      <c r="O14939" s="114">
        <v>16.97</v>
      </c>
    </row>
    <row r="14940" spans="1:15">
      <c r="A14940" s="108"/>
      <c r="B14940" s="108"/>
      <c r="I14940" s="113">
        <f t="shared" si="0"/>
        <v>88430</v>
      </c>
      <c r="J14940" s="111">
        <v>88430</v>
      </c>
      <c r="K14940" s="111" t="s">
        <v>4224</v>
      </c>
      <c r="L14940" s="111" t="s">
        <v>704</v>
      </c>
      <c r="M14940" s="111" t="s">
        <v>702</v>
      </c>
      <c r="N14940" s="111">
        <v>5.24</v>
      </c>
      <c r="O14940" s="114">
        <v>3.84</v>
      </c>
    </row>
    <row r="14941" spans="1:15">
      <c r="A14941" s="108"/>
      <c r="B14941" s="108"/>
      <c r="I14941" s="113">
        <f t="shared" si="0"/>
        <v>1106</v>
      </c>
      <c r="J14941" s="111">
        <v>1106</v>
      </c>
      <c r="K14941" s="111" t="s">
        <v>1896</v>
      </c>
      <c r="L14941" s="111" t="s">
        <v>723</v>
      </c>
      <c r="M14941" s="111" t="s">
        <v>710</v>
      </c>
      <c r="N14941" s="111">
        <v>75.47</v>
      </c>
      <c r="O14941" s="114">
        <v>0.34</v>
      </c>
    </row>
    <row r="14942" spans="1:15">
      <c r="A14942" s="108"/>
      <c r="B14942" s="108"/>
      <c r="I14942" s="113">
        <f t="shared" si="0"/>
        <v>1379</v>
      </c>
      <c r="J14942" s="111">
        <v>1379</v>
      </c>
      <c r="K14942" s="111" t="s">
        <v>1824</v>
      </c>
      <c r="L14942" s="111" t="s">
        <v>723</v>
      </c>
      <c r="M14942" s="111" t="s">
        <v>702</v>
      </c>
      <c r="N14942" s="111">
        <v>339.6</v>
      </c>
      <c r="O14942" s="114">
        <v>0.46</v>
      </c>
    </row>
    <row r="14943" spans="1:15">
      <c r="A14943" s="108"/>
      <c r="B14943" s="108"/>
      <c r="I14943" s="113">
        <f t="shared" si="0"/>
        <v>88377</v>
      </c>
      <c r="J14943" s="111">
        <v>88377</v>
      </c>
      <c r="K14943" s="111" t="s">
        <v>1826</v>
      </c>
      <c r="L14943" s="111" t="s">
        <v>708</v>
      </c>
      <c r="M14943" s="111" t="s">
        <v>702</v>
      </c>
      <c r="N14943" s="111">
        <v>3.88</v>
      </c>
      <c r="O14943" s="114">
        <v>16.97</v>
      </c>
    </row>
    <row r="14944" spans="1:15">
      <c r="A14944" s="108"/>
      <c r="B14944" s="108"/>
      <c r="I14944" s="113">
        <f t="shared" si="0"/>
        <v>88830</v>
      </c>
      <c r="J14944" s="111">
        <v>88830</v>
      </c>
      <c r="K14944" s="111" t="s">
        <v>1827</v>
      </c>
      <c r="L14944" s="111" t="s">
        <v>701</v>
      </c>
      <c r="M14944" s="111" t="s">
        <v>702</v>
      </c>
      <c r="N14944" s="111">
        <v>0.9</v>
      </c>
      <c r="O14944" s="114">
        <v>1.33</v>
      </c>
    </row>
    <row r="14945" spans="1:15">
      <c r="A14945" s="108"/>
      <c r="B14945" s="108"/>
      <c r="I14945" s="113">
        <f t="shared" si="0"/>
        <v>88831</v>
      </c>
      <c r="J14945" s="111">
        <v>88831</v>
      </c>
      <c r="K14945" s="111" t="s">
        <v>1828</v>
      </c>
      <c r="L14945" s="111" t="s">
        <v>704</v>
      </c>
      <c r="M14945" s="111" t="s">
        <v>710</v>
      </c>
      <c r="N14945" s="111">
        <v>2.98</v>
      </c>
      <c r="O14945" s="114">
        <v>0.23</v>
      </c>
    </row>
    <row r="14946" spans="1:15">
      <c r="A14946" s="108"/>
      <c r="B14946" s="108"/>
      <c r="I14946" s="113">
        <f t="shared" si="0"/>
        <v>1379</v>
      </c>
      <c r="J14946" s="111">
        <v>1379</v>
      </c>
      <c r="K14946" s="111" t="s">
        <v>1824</v>
      </c>
      <c r="L14946" s="111" t="s">
        <v>723</v>
      </c>
      <c r="M14946" s="111" t="s">
        <v>702</v>
      </c>
      <c r="N14946" s="111">
        <v>339.62</v>
      </c>
      <c r="O14946" s="114">
        <v>0.46</v>
      </c>
    </row>
    <row r="14947" spans="1:15">
      <c r="A14947" s="108"/>
      <c r="B14947" s="108"/>
      <c r="I14947" s="113">
        <f t="shared" si="0"/>
        <v>88316</v>
      </c>
      <c r="J14947" s="111">
        <v>88316</v>
      </c>
      <c r="K14947" s="111" t="s">
        <v>709</v>
      </c>
      <c r="L14947" s="111" t="s">
        <v>708</v>
      </c>
      <c r="M14947" s="111" t="s">
        <v>710</v>
      </c>
      <c r="N14947" s="111">
        <v>8.7799999999999994</v>
      </c>
      <c r="O14947" s="114">
        <v>17.3</v>
      </c>
    </row>
    <row r="14948" spans="1:15">
      <c r="A14948" s="108"/>
      <c r="B14948" s="108"/>
      <c r="I14948" s="113">
        <f t="shared" si="0"/>
        <v>370</v>
      </c>
      <c r="J14948" s="111">
        <v>370</v>
      </c>
      <c r="K14948" s="111" t="s">
        <v>1792</v>
      </c>
      <c r="L14948" s="111" t="s">
        <v>750</v>
      </c>
      <c r="M14948" s="111" t="s">
        <v>710</v>
      </c>
      <c r="N14948" s="111">
        <v>1.07</v>
      </c>
      <c r="O14948" s="114">
        <v>62.05</v>
      </c>
    </row>
    <row r="14949" spans="1:15">
      <c r="A14949" s="108"/>
      <c r="B14949" s="108"/>
      <c r="I14949" s="113">
        <f t="shared" si="0"/>
        <v>1379</v>
      </c>
      <c r="J14949" s="111">
        <v>1379</v>
      </c>
      <c r="K14949" s="111" t="s">
        <v>1824</v>
      </c>
      <c r="L14949" s="111" t="s">
        <v>723</v>
      </c>
      <c r="M14949" s="111" t="s">
        <v>702</v>
      </c>
      <c r="N14949" s="111">
        <v>483.7</v>
      </c>
      <c r="O14949" s="114">
        <v>0.46</v>
      </c>
    </row>
    <row r="14950" spans="1:15">
      <c r="A14950" s="108"/>
      <c r="B14950" s="108"/>
      <c r="I14950" s="113">
        <f t="shared" si="0"/>
        <v>88377</v>
      </c>
      <c r="J14950" s="111">
        <v>88377</v>
      </c>
      <c r="K14950" s="111" t="s">
        <v>1826</v>
      </c>
      <c r="L14950" s="111" t="s">
        <v>708</v>
      </c>
      <c r="M14950" s="111" t="s">
        <v>702</v>
      </c>
      <c r="N14950" s="111">
        <v>3.42</v>
      </c>
      <c r="O14950" s="114">
        <v>16.97</v>
      </c>
    </row>
    <row r="14951" spans="1:15">
      <c r="A14951" s="108"/>
      <c r="B14951" s="108"/>
      <c r="I14951" s="113">
        <f t="shared" si="0"/>
        <v>88830</v>
      </c>
      <c r="J14951" s="111">
        <v>88830</v>
      </c>
      <c r="K14951" s="111" t="s">
        <v>1827</v>
      </c>
      <c r="L14951" s="111" t="s">
        <v>701</v>
      </c>
      <c r="M14951" s="111" t="s">
        <v>702</v>
      </c>
      <c r="N14951" s="111">
        <v>0.8</v>
      </c>
      <c r="O14951" s="114">
        <v>1.33</v>
      </c>
    </row>
    <row r="14952" spans="1:15">
      <c r="A14952" s="108"/>
      <c r="B14952" s="108"/>
      <c r="I14952" s="113">
        <f t="shared" si="0"/>
        <v>88831</v>
      </c>
      <c r="J14952" s="111">
        <v>88831</v>
      </c>
      <c r="K14952" s="111" t="s">
        <v>1828</v>
      </c>
      <c r="L14952" s="111" t="s">
        <v>704</v>
      </c>
      <c r="M14952" s="111" t="s">
        <v>710</v>
      </c>
      <c r="N14952" s="111">
        <v>2.62</v>
      </c>
      <c r="O14952" s="114">
        <v>0.23</v>
      </c>
    </row>
    <row r="14953" spans="1:15">
      <c r="A14953" s="108"/>
      <c r="B14953" s="108"/>
      <c r="I14953" s="113">
        <f t="shared" si="0"/>
        <v>1379</v>
      </c>
      <c r="J14953" s="111">
        <v>1379</v>
      </c>
      <c r="K14953" s="111" t="s">
        <v>1824</v>
      </c>
      <c r="L14953" s="111" t="s">
        <v>723</v>
      </c>
      <c r="M14953" s="111" t="s">
        <v>702</v>
      </c>
      <c r="N14953" s="111">
        <v>482.96</v>
      </c>
      <c r="O14953" s="114">
        <v>0.46</v>
      </c>
    </row>
    <row r="14954" spans="1:15">
      <c r="A14954" s="108"/>
      <c r="B14954" s="108"/>
      <c r="I14954" s="113">
        <f t="shared" si="0"/>
        <v>88316</v>
      </c>
      <c r="J14954" s="111">
        <v>88316</v>
      </c>
      <c r="K14954" s="111" t="s">
        <v>709</v>
      </c>
      <c r="L14954" s="111" t="s">
        <v>708</v>
      </c>
      <c r="M14954" s="111" t="s">
        <v>710</v>
      </c>
      <c r="N14954" s="111">
        <v>8.57</v>
      </c>
      <c r="O14954" s="114">
        <v>17.3</v>
      </c>
    </row>
    <row r="14955" spans="1:15">
      <c r="A14955" s="108"/>
      <c r="B14955" s="108"/>
      <c r="I14955" s="113">
        <f t="shared" si="0"/>
        <v>1379</v>
      </c>
      <c r="J14955" s="111">
        <v>1379</v>
      </c>
      <c r="K14955" s="111" t="s">
        <v>1824</v>
      </c>
      <c r="L14955" s="111" t="s">
        <v>723</v>
      </c>
      <c r="M14955" s="111" t="s">
        <v>702</v>
      </c>
      <c r="N14955" s="111">
        <v>355.04</v>
      </c>
      <c r="O14955" s="114">
        <v>0.46</v>
      </c>
    </row>
    <row r="14956" spans="1:15">
      <c r="A14956" s="108"/>
      <c r="B14956" s="108"/>
      <c r="I14956" s="113">
        <f t="shared" si="0"/>
        <v>88830</v>
      </c>
      <c r="J14956" s="111">
        <v>88830</v>
      </c>
      <c r="K14956" s="111" t="s">
        <v>1827</v>
      </c>
      <c r="L14956" s="111" t="s">
        <v>701</v>
      </c>
      <c r="M14956" s="111" t="s">
        <v>702</v>
      </c>
      <c r="N14956" s="111">
        <v>0.78</v>
      </c>
      <c r="O14956" s="114">
        <v>1.33</v>
      </c>
    </row>
    <row r="14957" spans="1:15">
      <c r="A14957" s="108"/>
      <c r="B14957" s="108"/>
      <c r="I14957" s="113">
        <f t="shared" si="0"/>
        <v>88831</v>
      </c>
      <c r="J14957" s="111">
        <v>88831</v>
      </c>
      <c r="K14957" s="111" t="s">
        <v>1828</v>
      </c>
      <c r="L14957" s="111" t="s">
        <v>704</v>
      </c>
      <c r="M14957" s="111" t="s">
        <v>710</v>
      </c>
      <c r="N14957" s="111">
        <v>2.58</v>
      </c>
      <c r="O14957" s="114">
        <v>0.23</v>
      </c>
    </row>
    <row r="14958" spans="1:15">
      <c r="A14958" s="108"/>
      <c r="B14958" s="108"/>
      <c r="I14958" s="113">
        <f t="shared" si="0"/>
        <v>1379</v>
      </c>
      <c r="J14958" s="111">
        <v>1379</v>
      </c>
      <c r="K14958" s="111" t="s">
        <v>1824</v>
      </c>
      <c r="L14958" s="111" t="s">
        <v>723</v>
      </c>
      <c r="M14958" s="111" t="s">
        <v>702</v>
      </c>
      <c r="N14958" s="111">
        <v>389.54</v>
      </c>
      <c r="O14958" s="114">
        <v>0.46</v>
      </c>
    </row>
    <row r="14959" spans="1:15">
      <c r="A14959" s="108"/>
      <c r="B14959" s="108"/>
      <c r="I14959" s="113">
        <f t="shared" si="0"/>
        <v>88316</v>
      </c>
      <c r="J14959" s="111">
        <v>88316</v>
      </c>
      <c r="K14959" s="111" t="s">
        <v>709</v>
      </c>
      <c r="L14959" s="111" t="s">
        <v>708</v>
      </c>
      <c r="M14959" s="111" t="s">
        <v>710</v>
      </c>
      <c r="N14959" s="111">
        <v>8.2899999999999991</v>
      </c>
      <c r="O14959" s="114">
        <v>17.3</v>
      </c>
    </row>
    <row r="14960" spans="1:15">
      <c r="A14960" s="108"/>
      <c r="B14960" s="108"/>
      <c r="I14960" s="113">
        <f t="shared" si="0"/>
        <v>1106</v>
      </c>
      <c r="J14960" s="111">
        <v>1106</v>
      </c>
      <c r="K14960" s="111" t="s">
        <v>1896</v>
      </c>
      <c r="L14960" s="111" t="s">
        <v>723</v>
      </c>
      <c r="M14960" s="111" t="s">
        <v>710</v>
      </c>
      <c r="N14960" s="111">
        <v>158.94999999999999</v>
      </c>
      <c r="O14960" s="114">
        <v>0.34</v>
      </c>
    </row>
    <row r="14961" spans="1:15">
      <c r="A14961" s="108"/>
      <c r="B14961" s="108"/>
      <c r="I14961" s="113">
        <f t="shared" si="0"/>
        <v>1379</v>
      </c>
      <c r="J14961" s="111">
        <v>1379</v>
      </c>
      <c r="K14961" s="111" t="s">
        <v>1824</v>
      </c>
      <c r="L14961" s="111" t="s">
        <v>723</v>
      </c>
      <c r="M14961" s="111" t="s">
        <v>702</v>
      </c>
      <c r="N14961" s="111">
        <v>178.82</v>
      </c>
      <c r="O14961" s="114">
        <v>0.46</v>
      </c>
    </row>
    <row r="14962" spans="1:15">
      <c r="A14962" s="108"/>
      <c r="B14962" s="108"/>
      <c r="I14962" s="113">
        <f t="shared" si="0"/>
        <v>88377</v>
      </c>
      <c r="J14962" s="111">
        <v>88377</v>
      </c>
      <c r="K14962" s="111" t="s">
        <v>1826</v>
      </c>
      <c r="L14962" s="111" t="s">
        <v>708</v>
      </c>
      <c r="M14962" s="111" t="s">
        <v>702</v>
      </c>
      <c r="N14962" s="111">
        <v>4.26</v>
      </c>
      <c r="O14962" s="114">
        <v>16.97</v>
      </c>
    </row>
    <row r="14963" spans="1:15">
      <c r="A14963" s="108"/>
      <c r="B14963" s="108"/>
      <c r="I14963" s="113">
        <f t="shared" si="0"/>
        <v>88830</v>
      </c>
      <c r="J14963" s="111">
        <v>88830</v>
      </c>
      <c r="K14963" s="111" t="s">
        <v>1827</v>
      </c>
      <c r="L14963" s="111" t="s">
        <v>701</v>
      </c>
      <c r="M14963" s="111" t="s">
        <v>702</v>
      </c>
      <c r="N14963" s="111">
        <v>0.99</v>
      </c>
      <c r="O14963" s="114">
        <v>1.33</v>
      </c>
    </row>
    <row r="14964" spans="1:15">
      <c r="A14964" s="108"/>
      <c r="B14964" s="108"/>
      <c r="I14964" s="113">
        <f t="shared" si="0"/>
        <v>88831</v>
      </c>
      <c r="J14964" s="111">
        <v>88831</v>
      </c>
      <c r="K14964" s="111" t="s">
        <v>1828</v>
      </c>
      <c r="L14964" s="111" t="s">
        <v>704</v>
      </c>
      <c r="M14964" s="111" t="s">
        <v>710</v>
      </c>
      <c r="N14964" s="111">
        <v>3.27</v>
      </c>
      <c r="O14964" s="114">
        <v>0.23</v>
      </c>
    </row>
    <row r="14965" spans="1:15">
      <c r="A14965" s="108"/>
      <c r="B14965" s="108"/>
      <c r="I14965" s="113">
        <f t="shared" si="0"/>
        <v>370</v>
      </c>
      <c r="J14965" s="111">
        <v>370</v>
      </c>
      <c r="K14965" s="111" t="s">
        <v>1792</v>
      </c>
      <c r="L14965" s="111" t="s">
        <v>750</v>
      </c>
      <c r="M14965" s="111" t="s">
        <v>710</v>
      </c>
      <c r="N14965" s="111">
        <v>0.97499999999999998</v>
      </c>
      <c r="O14965" s="114">
        <v>62.05</v>
      </c>
    </row>
    <row r="14966" spans="1:15">
      <c r="A14966" s="108"/>
      <c r="B14966" s="108"/>
      <c r="I14966" s="113">
        <f t="shared" si="0"/>
        <v>1379</v>
      </c>
      <c r="J14966" s="111">
        <v>1379</v>
      </c>
      <c r="K14966" s="111" t="s">
        <v>1824</v>
      </c>
      <c r="L14966" s="111" t="s">
        <v>723</v>
      </c>
      <c r="M14966" s="111" t="s">
        <v>702</v>
      </c>
      <c r="N14966" s="111">
        <v>681.59</v>
      </c>
      <c r="O14966" s="114">
        <v>0.46</v>
      </c>
    </row>
    <row r="14967" spans="1:15">
      <c r="A14967" s="108"/>
      <c r="B14967" s="108"/>
      <c r="I14967" s="113">
        <f t="shared" si="0"/>
        <v>88316</v>
      </c>
      <c r="J14967" s="111">
        <v>88316</v>
      </c>
      <c r="K14967" s="111" t="s">
        <v>709</v>
      </c>
      <c r="L14967" s="111" t="s">
        <v>708</v>
      </c>
      <c r="M14967" s="111" t="s">
        <v>710</v>
      </c>
      <c r="N14967" s="111">
        <v>4.99</v>
      </c>
      <c r="O14967" s="114">
        <v>17.3</v>
      </c>
    </row>
    <row r="14968" spans="1:15">
      <c r="A14968" s="108"/>
      <c r="B14968" s="108"/>
      <c r="I14968" s="113">
        <f t="shared" si="0"/>
        <v>90637</v>
      </c>
      <c r="J14968" s="111">
        <v>90637</v>
      </c>
      <c r="K14968" s="111" t="s">
        <v>1850</v>
      </c>
      <c r="L14968" s="111" t="s">
        <v>701</v>
      </c>
      <c r="M14968" s="111" t="s">
        <v>702</v>
      </c>
      <c r="N14968" s="111">
        <v>0.75</v>
      </c>
      <c r="O14968" s="114">
        <v>10.4</v>
      </c>
    </row>
    <row r="14969" spans="1:15">
      <c r="A14969" s="108"/>
      <c r="B14969" s="108"/>
      <c r="I14969" s="113">
        <f t="shared" si="0"/>
        <v>90638</v>
      </c>
      <c r="J14969" s="111">
        <v>90638</v>
      </c>
      <c r="K14969" s="111" t="s">
        <v>1851</v>
      </c>
      <c r="L14969" s="111" t="s">
        <v>704</v>
      </c>
      <c r="M14969" s="111" t="s">
        <v>702</v>
      </c>
      <c r="N14969" s="111">
        <v>2.38</v>
      </c>
      <c r="O14969" s="114">
        <v>2.95</v>
      </c>
    </row>
    <row r="14970" spans="1:15">
      <c r="A14970" s="108"/>
      <c r="B14970" s="108"/>
      <c r="I14970" s="113">
        <f t="shared" si="0"/>
        <v>1106</v>
      </c>
      <c r="J14970" s="111">
        <v>1106</v>
      </c>
      <c r="K14970" s="111" t="s">
        <v>1896</v>
      </c>
      <c r="L14970" s="111" t="s">
        <v>723</v>
      </c>
      <c r="M14970" s="111" t="s">
        <v>710</v>
      </c>
      <c r="N14970" s="111">
        <v>73.52</v>
      </c>
      <c r="O14970" s="114">
        <v>0.34</v>
      </c>
    </row>
    <row r="14971" spans="1:15">
      <c r="A14971" s="108"/>
      <c r="B14971" s="108"/>
      <c r="I14971" s="113">
        <f t="shared" si="0"/>
        <v>1379</v>
      </c>
      <c r="J14971" s="111">
        <v>1379</v>
      </c>
      <c r="K14971" s="111" t="s">
        <v>1824</v>
      </c>
      <c r="L14971" s="111" t="s">
        <v>723</v>
      </c>
      <c r="M14971" s="111" t="s">
        <v>702</v>
      </c>
      <c r="N14971" s="111">
        <v>330.83</v>
      </c>
      <c r="O14971" s="114">
        <v>0.46</v>
      </c>
    </row>
    <row r="14972" spans="1:15">
      <c r="A14972" s="108"/>
      <c r="B14972" s="108"/>
      <c r="I14972" s="113">
        <f t="shared" si="0"/>
        <v>370</v>
      </c>
      <c r="J14972" s="111">
        <v>370</v>
      </c>
      <c r="K14972" s="111" t="s">
        <v>1792</v>
      </c>
      <c r="L14972" s="111" t="s">
        <v>750</v>
      </c>
      <c r="M14972" s="111" t="s">
        <v>710</v>
      </c>
      <c r="N14972" s="111">
        <v>1.1100000000000001</v>
      </c>
      <c r="O14972" s="114">
        <v>62.05</v>
      </c>
    </row>
    <row r="14973" spans="1:15">
      <c r="A14973" s="108"/>
      <c r="B14973" s="108"/>
      <c r="I14973" s="113">
        <f t="shared" si="0"/>
        <v>1106</v>
      </c>
      <c r="J14973" s="111">
        <v>1106</v>
      </c>
      <c r="K14973" s="111" t="s">
        <v>1896</v>
      </c>
      <c r="L14973" s="111" t="s">
        <v>723</v>
      </c>
      <c r="M14973" s="111" t="s">
        <v>710</v>
      </c>
      <c r="N14973" s="111">
        <v>74.040000000000006</v>
      </c>
      <c r="O14973" s="114">
        <v>0.34</v>
      </c>
    </row>
    <row r="14974" spans="1:15">
      <c r="A14974" s="108"/>
      <c r="B14974" s="108"/>
      <c r="I14974" s="113">
        <f t="shared" si="0"/>
        <v>1379</v>
      </c>
      <c r="J14974" s="111">
        <v>1379</v>
      </c>
      <c r="K14974" s="111" t="s">
        <v>1824</v>
      </c>
      <c r="L14974" s="111" t="s">
        <v>723</v>
      </c>
      <c r="M14974" s="111" t="s">
        <v>702</v>
      </c>
      <c r="N14974" s="111">
        <v>333.18</v>
      </c>
      <c r="O14974" s="114">
        <v>0.46</v>
      </c>
    </row>
    <row r="14975" spans="1:15">
      <c r="A14975" s="108"/>
      <c r="B14975" s="108"/>
      <c r="I14975" s="113">
        <f t="shared" si="0"/>
        <v>88377</v>
      </c>
      <c r="J14975" s="111">
        <v>88377</v>
      </c>
      <c r="K14975" s="111" t="s">
        <v>1826</v>
      </c>
      <c r="L14975" s="111" t="s">
        <v>708</v>
      </c>
      <c r="M14975" s="111" t="s">
        <v>702</v>
      </c>
      <c r="N14975" s="111">
        <v>3.51</v>
      </c>
      <c r="O14975" s="114">
        <v>16.97</v>
      </c>
    </row>
    <row r="14976" spans="1:15">
      <c r="A14976" s="108"/>
      <c r="B14976" s="108"/>
      <c r="I14976" s="113">
        <f t="shared" si="0"/>
        <v>88392</v>
      </c>
      <c r="J14976" s="111">
        <v>88392</v>
      </c>
      <c r="K14976" s="111" t="s">
        <v>4213</v>
      </c>
      <c r="L14976" s="111" t="s">
        <v>704</v>
      </c>
      <c r="M14976" s="111" t="s">
        <v>702</v>
      </c>
      <c r="N14976" s="111">
        <v>2.69</v>
      </c>
      <c r="O14976" s="114">
        <v>0.61</v>
      </c>
    </row>
    <row r="14977" spans="1:15">
      <c r="A14977" s="108"/>
      <c r="B14977" s="108"/>
      <c r="I14977" s="113">
        <f t="shared" si="0"/>
        <v>370</v>
      </c>
      <c r="J14977" s="111">
        <v>370</v>
      </c>
      <c r="K14977" s="111" t="s">
        <v>1792</v>
      </c>
      <c r="L14977" s="111" t="s">
        <v>750</v>
      </c>
      <c r="M14977" s="111" t="s">
        <v>710</v>
      </c>
      <c r="N14977" s="111">
        <v>1.1200000000000001</v>
      </c>
      <c r="O14977" s="114">
        <v>62.05</v>
      </c>
    </row>
    <row r="14978" spans="1:15">
      <c r="A14978" s="108"/>
      <c r="B14978" s="108"/>
      <c r="I14978" s="113">
        <f t="shared" si="0"/>
        <v>1106</v>
      </c>
      <c r="J14978" s="111">
        <v>1106</v>
      </c>
      <c r="K14978" s="111" t="s">
        <v>1896</v>
      </c>
      <c r="L14978" s="111" t="s">
        <v>723</v>
      </c>
      <c r="M14978" s="111" t="s">
        <v>710</v>
      </c>
      <c r="N14978" s="111">
        <v>74.39</v>
      </c>
      <c r="O14978" s="114">
        <v>0.34</v>
      </c>
    </row>
    <row r="14979" spans="1:15">
      <c r="A14979" s="108"/>
      <c r="B14979" s="108"/>
      <c r="I14979" s="113">
        <f t="shared" si="0"/>
        <v>1379</v>
      </c>
      <c r="J14979" s="111">
        <v>1379</v>
      </c>
      <c r="K14979" s="111" t="s">
        <v>1824</v>
      </c>
      <c r="L14979" s="111" t="s">
        <v>723</v>
      </c>
      <c r="M14979" s="111" t="s">
        <v>702</v>
      </c>
      <c r="N14979" s="111">
        <v>334.77</v>
      </c>
      <c r="O14979" s="114">
        <v>0.46</v>
      </c>
    </row>
    <row r="14980" spans="1:15">
      <c r="A14980" s="108"/>
      <c r="B14980" s="108"/>
      <c r="I14980" s="113">
        <f t="shared" si="0"/>
        <v>88377</v>
      </c>
      <c r="J14980" s="111">
        <v>88377</v>
      </c>
      <c r="K14980" s="111" t="s">
        <v>1826</v>
      </c>
      <c r="L14980" s="111" t="s">
        <v>708</v>
      </c>
      <c r="M14980" s="111" t="s">
        <v>702</v>
      </c>
      <c r="N14980" s="111">
        <v>2.04</v>
      </c>
      <c r="O14980" s="114">
        <v>16.97</v>
      </c>
    </row>
    <row r="14981" spans="1:15">
      <c r="A14981" s="108"/>
      <c r="B14981" s="108"/>
      <c r="I14981" s="113">
        <f t="shared" si="0"/>
        <v>88393</v>
      </c>
      <c r="J14981" s="111">
        <v>88393</v>
      </c>
      <c r="K14981" s="111" t="s">
        <v>4214</v>
      </c>
      <c r="L14981" s="111" t="s">
        <v>701</v>
      </c>
      <c r="M14981" s="111" t="s">
        <v>702</v>
      </c>
      <c r="N14981" s="111">
        <v>0.48</v>
      </c>
      <c r="O14981" s="114">
        <v>4.9800000000000004</v>
      </c>
    </row>
    <row r="14982" spans="1:15">
      <c r="A14982" s="108"/>
      <c r="B14982" s="108"/>
      <c r="I14982" s="113">
        <f t="shared" si="0"/>
        <v>88398</v>
      </c>
      <c r="J14982" s="111">
        <v>88398</v>
      </c>
      <c r="K14982" s="111" t="s">
        <v>4215</v>
      </c>
      <c r="L14982" s="111" t="s">
        <v>704</v>
      </c>
      <c r="M14982" s="111" t="s">
        <v>702</v>
      </c>
      <c r="N14982" s="111">
        <v>1.56</v>
      </c>
      <c r="O14982" s="114">
        <v>0.73</v>
      </c>
    </row>
    <row r="14983" spans="1:15">
      <c r="A14983" s="108"/>
      <c r="B14983" s="108"/>
      <c r="I14983" s="113">
        <f t="shared" si="0"/>
        <v>370</v>
      </c>
      <c r="J14983" s="111">
        <v>370</v>
      </c>
      <c r="K14983" s="111" t="s">
        <v>1792</v>
      </c>
      <c r="L14983" s="111" t="s">
        <v>750</v>
      </c>
      <c r="M14983" s="111" t="s">
        <v>710</v>
      </c>
      <c r="N14983" s="111">
        <v>1.04</v>
      </c>
      <c r="O14983" s="114">
        <v>62.05</v>
      </c>
    </row>
    <row r="14984" spans="1:15">
      <c r="A14984" s="108"/>
      <c r="B14984" s="108"/>
      <c r="I14984" s="113">
        <f t="shared" si="0"/>
        <v>1379</v>
      </c>
      <c r="J14984" s="111">
        <v>1379</v>
      </c>
      <c r="K14984" s="111" t="s">
        <v>1824</v>
      </c>
      <c r="L14984" s="111" t="s">
        <v>723</v>
      </c>
      <c r="M14984" s="111" t="s">
        <v>702</v>
      </c>
      <c r="N14984" s="111">
        <v>469.39</v>
      </c>
      <c r="O14984" s="114">
        <v>0.46</v>
      </c>
    </row>
    <row r="14985" spans="1:15">
      <c r="A14985" s="108"/>
      <c r="B14985" s="108"/>
      <c r="I14985" s="113">
        <f t="shared" si="0"/>
        <v>88377</v>
      </c>
      <c r="J14985" s="111">
        <v>88377</v>
      </c>
      <c r="K14985" s="111" t="s">
        <v>1826</v>
      </c>
      <c r="L14985" s="111" t="s">
        <v>708</v>
      </c>
      <c r="M14985" s="111" t="s">
        <v>702</v>
      </c>
      <c r="N14985" s="111">
        <v>6.79</v>
      </c>
      <c r="O14985" s="114">
        <v>16.97</v>
      </c>
    </row>
    <row r="14986" spans="1:15">
      <c r="A14986" s="108"/>
      <c r="B14986" s="108"/>
      <c r="I14986" s="113">
        <f t="shared" si="0"/>
        <v>88399</v>
      </c>
      <c r="J14986" s="111">
        <v>88399</v>
      </c>
      <c r="K14986" s="111" t="s">
        <v>4216</v>
      </c>
      <c r="L14986" s="111" t="s">
        <v>701</v>
      </c>
      <c r="M14986" s="111" t="s">
        <v>702</v>
      </c>
      <c r="N14986" s="111">
        <v>1.58</v>
      </c>
      <c r="O14986" s="114">
        <v>2.61</v>
      </c>
    </row>
    <row r="14987" spans="1:15">
      <c r="A14987" s="108"/>
      <c r="B14987" s="108"/>
      <c r="I14987" s="113">
        <f t="shared" si="0"/>
        <v>88404</v>
      </c>
      <c r="J14987" s="111">
        <v>88404</v>
      </c>
      <c r="K14987" s="111" t="s">
        <v>4217</v>
      </c>
      <c r="L14987" s="111" t="s">
        <v>704</v>
      </c>
      <c r="M14987" s="111" t="s">
        <v>702</v>
      </c>
      <c r="N14987" s="111">
        <v>52.1</v>
      </c>
      <c r="O14987" s="114">
        <v>0.57999999999999996</v>
      </c>
    </row>
    <row r="14988" spans="1:15">
      <c r="A14988" s="108"/>
      <c r="B14988" s="108"/>
      <c r="I14988" s="113">
        <f t="shared" si="0"/>
        <v>370</v>
      </c>
      <c r="J14988" s="111">
        <v>370</v>
      </c>
      <c r="K14988" s="111" t="s">
        <v>1792</v>
      </c>
      <c r="L14988" s="111" t="s">
        <v>750</v>
      </c>
      <c r="M14988" s="111" t="s">
        <v>710</v>
      </c>
      <c r="N14988" s="111">
        <v>1.05</v>
      </c>
      <c r="O14988" s="114">
        <v>62.05</v>
      </c>
    </row>
    <row r="14989" spans="1:15">
      <c r="A14989" s="108"/>
      <c r="B14989" s="108"/>
      <c r="I14989" s="113">
        <f t="shared" si="0"/>
        <v>1379</v>
      </c>
      <c r="J14989" s="111">
        <v>1379</v>
      </c>
      <c r="K14989" s="111" t="s">
        <v>1824</v>
      </c>
      <c r="L14989" s="111" t="s">
        <v>723</v>
      </c>
      <c r="M14989" s="111" t="s">
        <v>702</v>
      </c>
      <c r="N14989" s="111">
        <v>473.5</v>
      </c>
      <c r="O14989" s="114">
        <v>0.46</v>
      </c>
    </row>
    <row r="14990" spans="1:15">
      <c r="A14990" s="108"/>
      <c r="B14990" s="108"/>
      <c r="I14990" s="113">
        <f t="shared" si="0"/>
        <v>88377</v>
      </c>
      <c r="J14990" s="111">
        <v>88377</v>
      </c>
      <c r="K14990" s="111" t="s">
        <v>1826</v>
      </c>
      <c r="L14990" s="111" t="s">
        <v>708</v>
      </c>
      <c r="M14990" s="111" t="s">
        <v>702</v>
      </c>
      <c r="N14990" s="111">
        <v>3.25</v>
      </c>
      <c r="O14990" s="114">
        <v>16.97</v>
      </c>
    </row>
    <row r="14991" spans="1:15">
      <c r="A14991" s="108"/>
      <c r="B14991" s="108"/>
      <c r="I14991" s="113">
        <f t="shared" si="0"/>
        <v>88386</v>
      </c>
      <c r="J14991" s="111">
        <v>88386</v>
      </c>
      <c r="K14991" s="111" t="s">
        <v>4212</v>
      </c>
      <c r="L14991" s="111" t="s">
        <v>701</v>
      </c>
      <c r="M14991" s="111" t="s">
        <v>702</v>
      </c>
      <c r="N14991" s="111">
        <v>0.76</v>
      </c>
      <c r="O14991" s="114">
        <v>3.58</v>
      </c>
    </row>
    <row r="14992" spans="1:15">
      <c r="A14992" s="108"/>
      <c r="B14992" s="108"/>
      <c r="I14992" s="113">
        <f t="shared" si="0"/>
        <v>88392</v>
      </c>
      <c r="J14992" s="111">
        <v>88392</v>
      </c>
      <c r="K14992" s="111" t="s">
        <v>4213</v>
      </c>
      <c r="L14992" s="111" t="s">
        <v>704</v>
      </c>
      <c r="M14992" s="111" t="s">
        <v>702</v>
      </c>
      <c r="N14992" s="111">
        <v>2.4900000000000002</v>
      </c>
      <c r="O14992" s="114">
        <v>0.61</v>
      </c>
    </row>
    <row r="14993" spans="1:15">
      <c r="A14993" s="108"/>
      <c r="B14993" s="108"/>
      <c r="I14993" s="113">
        <f t="shared" si="0"/>
        <v>1379</v>
      </c>
      <c r="J14993" s="111">
        <v>1379</v>
      </c>
      <c r="K14993" s="111" t="s">
        <v>1824</v>
      </c>
      <c r="L14993" s="111" t="s">
        <v>723</v>
      </c>
      <c r="M14993" s="111" t="s">
        <v>702</v>
      </c>
      <c r="N14993" s="111">
        <v>389.03</v>
      </c>
      <c r="O14993" s="114">
        <v>0.46</v>
      </c>
    </row>
    <row r="14994" spans="1:15">
      <c r="A14994" s="108"/>
      <c r="B14994" s="108"/>
      <c r="I14994" s="113">
        <f t="shared" si="0"/>
        <v>88831</v>
      </c>
      <c r="J14994" s="111">
        <v>88831</v>
      </c>
      <c r="K14994" s="111" t="s">
        <v>1828</v>
      </c>
      <c r="L14994" s="111" t="s">
        <v>704</v>
      </c>
      <c r="M14994" s="111" t="s">
        <v>710</v>
      </c>
      <c r="N14994" s="111">
        <v>2.4900000000000002</v>
      </c>
      <c r="O14994" s="114">
        <v>0.23</v>
      </c>
    </row>
    <row r="14995" spans="1:15">
      <c r="A14995" s="108"/>
      <c r="B14995" s="108"/>
      <c r="I14995" s="113">
        <f t="shared" si="0"/>
        <v>1379</v>
      </c>
      <c r="J14995" s="111">
        <v>1379</v>
      </c>
      <c r="K14995" s="111" t="s">
        <v>1824</v>
      </c>
      <c r="L14995" s="111" t="s">
        <v>723</v>
      </c>
      <c r="M14995" s="111" t="s">
        <v>702</v>
      </c>
      <c r="N14995" s="111">
        <v>378.97</v>
      </c>
      <c r="O14995" s="114">
        <v>0.46</v>
      </c>
    </row>
    <row r="14996" spans="1:15">
      <c r="A14996" s="108"/>
      <c r="B14996" s="108"/>
      <c r="I14996" s="113">
        <f t="shared" si="0"/>
        <v>88377</v>
      </c>
      <c r="J14996" s="111">
        <v>88377</v>
      </c>
      <c r="K14996" s="111" t="s">
        <v>1826</v>
      </c>
      <c r="L14996" s="111" t="s">
        <v>708</v>
      </c>
      <c r="M14996" s="111" t="s">
        <v>702</v>
      </c>
      <c r="N14996" s="111">
        <v>5.74</v>
      </c>
      <c r="O14996" s="114">
        <v>16.97</v>
      </c>
    </row>
    <row r="14997" spans="1:15">
      <c r="A14997" s="108"/>
      <c r="B14997" s="108"/>
      <c r="I14997" s="113">
        <f t="shared" si="0"/>
        <v>88399</v>
      </c>
      <c r="J14997" s="111">
        <v>88399</v>
      </c>
      <c r="K14997" s="111" t="s">
        <v>4216</v>
      </c>
      <c r="L14997" s="111" t="s">
        <v>701</v>
      </c>
      <c r="M14997" s="111" t="s">
        <v>702</v>
      </c>
      <c r="N14997" s="111">
        <v>1.34</v>
      </c>
      <c r="O14997" s="114">
        <v>2.61</v>
      </c>
    </row>
    <row r="14998" spans="1:15">
      <c r="A14998" s="108"/>
      <c r="B14998" s="108"/>
      <c r="I14998" s="113">
        <f t="shared" si="0"/>
        <v>88404</v>
      </c>
      <c r="J14998" s="111">
        <v>88404</v>
      </c>
      <c r="K14998" s="111" t="s">
        <v>4217</v>
      </c>
      <c r="L14998" s="111" t="s">
        <v>704</v>
      </c>
      <c r="M14998" s="111" t="s">
        <v>702</v>
      </c>
      <c r="N14998" s="111">
        <v>4.4000000000000004</v>
      </c>
      <c r="O14998" s="114">
        <v>0.57999999999999996</v>
      </c>
    </row>
    <row r="14999" spans="1:15">
      <c r="A14999" s="108"/>
      <c r="B14999" s="108"/>
      <c r="I14999" s="113">
        <f t="shared" si="0"/>
        <v>1379</v>
      </c>
      <c r="J14999" s="111">
        <v>1379</v>
      </c>
      <c r="K14999" s="111" t="s">
        <v>1824</v>
      </c>
      <c r="L14999" s="111" t="s">
        <v>723</v>
      </c>
      <c r="M14999" s="111" t="s">
        <v>702</v>
      </c>
      <c r="N14999" s="111">
        <v>380.81</v>
      </c>
      <c r="O14999" s="114">
        <v>0.46</v>
      </c>
    </row>
    <row r="15000" spans="1:15">
      <c r="A15000" s="108"/>
      <c r="B15000" s="108"/>
      <c r="I15000" s="113">
        <f t="shared" si="0"/>
        <v>88377</v>
      </c>
      <c r="J15000" s="111">
        <v>88377</v>
      </c>
      <c r="K15000" s="111" t="s">
        <v>1826</v>
      </c>
      <c r="L15000" s="111" t="s">
        <v>708</v>
      </c>
      <c r="M15000" s="111" t="s">
        <v>702</v>
      </c>
      <c r="N15000" s="111">
        <v>3.53</v>
      </c>
      <c r="O15000" s="114">
        <v>16.97</v>
      </c>
    </row>
    <row r="15001" spans="1:15">
      <c r="A15001" s="108"/>
      <c r="B15001" s="108"/>
      <c r="I15001" s="113">
        <f t="shared" si="0"/>
        <v>88392</v>
      </c>
      <c r="J15001" s="111">
        <v>88392</v>
      </c>
      <c r="K15001" s="111" t="s">
        <v>4213</v>
      </c>
      <c r="L15001" s="111" t="s">
        <v>704</v>
      </c>
      <c r="M15001" s="111" t="s">
        <v>702</v>
      </c>
      <c r="N15001" s="111">
        <v>2.71</v>
      </c>
      <c r="O15001" s="114">
        <v>0.61</v>
      </c>
    </row>
    <row r="15002" spans="1:15">
      <c r="A15002" s="108"/>
      <c r="B15002" s="108"/>
      <c r="I15002" s="113">
        <f t="shared" si="0"/>
        <v>1379</v>
      </c>
      <c r="J15002" s="111">
        <v>1379</v>
      </c>
      <c r="K15002" s="111" t="s">
        <v>1824</v>
      </c>
      <c r="L15002" s="111" t="s">
        <v>723</v>
      </c>
      <c r="M15002" s="111" t="s">
        <v>702</v>
      </c>
      <c r="N15002" s="111">
        <v>384.42</v>
      </c>
      <c r="O15002" s="114">
        <v>0.46</v>
      </c>
    </row>
    <row r="15003" spans="1:15">
      <c r="A15003" s="108"/>
      <c r="B15003" s="108"/>
      <c r="I15003" s="113">
        <f t="shared" si="0"/>
        <v>88377</v>
      </c>
      <c r="J15003" s="111">
        <v>88377</v>
      </c>
      <c r="K15003" s="111" t="s">
        <v>1826</v>
      </c>
      <c r="L15003" s="111" t="s">
        <v>708</v>
      </c>
      <c r="M15003" s="111" t="s">
        <v>702</v>
      </c>
      <c r="N15003" s="111">
        <v>1.93</v>
      </c>
      <c r="O15003" s="114">
        <v>16.97</v>
      </c>
    </row>
    <row r="15004" spans="1:15">
      <c r="A15004" s="108"/>
      <c r="B15004" s="108"/>
      <c r="I15004" s="113">
        <f t="shared" si="0"/>
        <v>88393</v>
      </c>
      <c r="J15004" s="111">
        <v>88393</v>
      </c>
      <c r="K15004" s="111" t="s">
        <v>4214</v>
      </c>
      <c r="L15004" s="111" t="s">
        <v>701</v>
      </c>
      <c r="M15004" s="111" t="s">
        <v>702</v>
      </c>
      <c r="N15004" s="111">
        <v>0.45</v>
      </c>
      <c r="O15004" s="114">
        <v>4.9800000000000004</v>
      </c>
    </row>
    <row r="15005" spans="1:15">
      <c r="A15005" s="108"/>
      <c r="B15005" s="108"/>
      <c r="I15005" s="113">
        <f t="shared" si="0"/>
        <v>88398</v>
      </c>
      <c r="J15005" s="111">
        <v>88398</v>
      </c>
      <c r="K15005" s="111" t="s">
        <v>4215</v>
      </c>
      <c r="L15005" s="111" t="s">
        <v>704</v>
      </c>
      <c r="M15005" s="111" t="s">
        <v>702</v>
      </c>
      <c r="N15005" s="111">
        <v>1.48</v>
      </c>
      <c r="O15005" s="114">
        <v>0.73</v>
      </c>
    </row>
    <row r="15006" spans="1:15">
      <c r="A15006" s="108"/>
      <c r="B15006" s="108"/>
      <c r="I15006" s="113">
        <f t="shared" si="0"/>
        <v>123</v>
      </c>
      <c r="J15006" s="111">
        <v>123</v>
      </c>
      <c r="K15006" s="111" t="s">
        <v>2293</v>
      </c>
      <c r="L15006" s="111" t="s">
        <v>407</v>
      </c>
      <c r="M15006" s="111" t="s">
        <v>710</v>
      </c>
      <c r="N15006" s="111">
        <v>19.440000000000001</v>
      </c>
      <c r="O15006" s="114">
        <v>4.0599999999999996</v>
      </c>
    </row>
    <row r="15007" spans="1:15">
      <c r="A15007" s="108"/>
      <c r="B15007" s="108"/>
      <c r="I15007" s="113">
        <f t="shared" si="0"/>
        <v>370</v>
      </c>
      <c r="J15007" s="111">
        <v>370</v>
      </c>
      <c r="K15007" s="111" t="s">
        <v>1792</v>
      </c>
      <c r="L15007" s="111" t="s">
        <v>750</v>
      </c>
      <c r="M15007" s="111" t="s">
        <v>710</v>
      </c>
      <c r="N15007" s="111">
        <v>1.08</v>
      </c>
      <c r="O15007" s="114">
        <v>62.05</v>
      </c>
    </row>
    <row r="15008" spans="1:15">
      <c r="A15008" s="108"/>
      <c r="B15008" s="108"/>
      <c r="I15008" s="113">
        <f t="shared" si="0"/>
        <v>1379</v>
      </c>
      <c r="J15008" s="111">
        <v>1379</v>
      </c>
      <c r="K15008" s="111" t="s">
        <v>1824</v>
      </c>
      <c r="L15008" s="111" t="s">
        <v>723</v>
      </c>
      <c r="M15008" s="111" t="s">
        <v>702</v>
      </c>
      <c r="N15008" s="111">
        <v>486</v>
      </c>
      <c r="O15008" s="114">
        <v>0.46</v>
      </c>
    </row>
    <row r="15009" spans="1:15">
      <c r="A15009" s="108"/>
      <c r="B15009" s="108"/>
      <c r="I15009" s="113">
        <f t="shared" si="0"/>
        <v>88377</v>
      </c>
      <c r="J15009" s="111">
        <v>88377</v>
      </c>
      <c r="K15009" s="111" t="s">
        <v>1826</v>
      </c>
      <c r="L15009" s="111" t="s">
        <v>708</v>
      </c>
      <c r="M15009" s="111" t="s">
        <v>702</v>
      </c>
      <c r="N15009" s="111">
        <v>3.75</v>
      </c>
      <c r="O15009" s="114">
        <v>16.97</v>
      </c>
    </row>
    <row r="15010" spans="1:15">
      <c r="A15010" s="108"/>
      <c r="B15010" s="108"/>
      <c r="I15010" s="113">
        <f t="shared" si="0"/>
        <v>88830</v>
      </c>
      <c r="J15010" s="111">
        <v>88830</v>
      </c>
      <c r="K15010" s="111" t="s">
        <v>1827</v>
      </c>
      <c r="L15010" s="111" t="s">
        <v>701</v>
      </c>
      <c r="M15010" s="111" t="s">
        <v>702</v>
      </c>
      <c r="N15010" s="111">
        <v>0.87</v>
      </c>
      <c r="O15010" s="114">
        <v>1.33</v>
      </c>
    </row>
    <row r="15011" spans="1:15">
      <c r="A15011" s="108"/>
      <c r="B15011" s="108"/>
      <c r="I15011" s="113">
        <f t="shared" si="0"/>
        <v>88831</v>
      </c>
      <c r="J15011" s="111">
        <v>88831</v>
      </c>
      <c r="K15011" s="111" t="s">
        <v>1828</v>
      </c>
      <c r="L15011" s="111" t="s">
        <v>704</v>
      </c>
      <c r="M15011" s="111" t="s">
        <v>710</v>
      </c>
      <c r="N15011" s="111">
        <v>2.88</v>
      </c>
      <c r="O15011" s="114">
        <v>0.23</v>
      </c>
    </row>
    <row r="15012" spans="1:15">
      <c r="A15012" s="108"/>
      <c r="B15012" s="108"/>
      <c r="I15012" s="113">
        <f t="shared" si="0"/>
        <v>123</v>
      </c>
      <c r="J15012" s="111">
        <v>123</v>
      </c>
      <c r="K15012" s="111" t="s">
        <v>2293</v>
      </c>
      <c r="L15012" s="111" t="s">
        <v>407</v>
      </c>
      <c r="M15012" s="111" t="s">
        <v>710</v>
      </c>
      <c r="N15012" s="111">
        <v>18.79</v>
      </c>
      <c r="O15012" s="114">
        <v>4.0599999999999996</v>
      </c>
    </row>
    <row r="15013" spans="1:15">
      <c r="A15013" s="108"/>
      <c r="B15013" s="108"/>
      <c r="I15013" s="113">
        <f t="shared" si="0"/>
        <v>1379</v>
      </c>
      <c r="J15013" s="111">
        <v>1379</v>
      </c>
      <c r="K15013" s="111" t="s">
        <v>1824</v>
      </c>
      <c r="L15013" s="111" t="s">
        <v>723</v>
      </c>
      <c r="M15013" s="111" t="s">
        <v>702</v>
      </c>
      <c r="N15013" s="111">
        <v>469.85</v>
      </c>
      <c r="O15013" s="114">
        <v>0.46</v>
      </c>
    </row>
    <row r="15014" spans="1:15">
      <c r="A15014" s="108"/>
      <c r="B15014" s="108"/>
      <c r="I15014" s="113">
        <f t="shared" si="0"/>
        <v>88377</v>
      </c>
      <c r="J15014" s="111">
        <v>88377</v>
      </c>
      <c r="K15014" s="111" t="s">
        <v>1826</v>
      </c>
      <c r="L15014" s="111" t="s">
        <v>708</v>
      </c>
      <c r="M15014" s="111" t="s">
        <v>702</v>
      </c>
      <c r="N15014" s="111">
        <v>7.12</v>
      </c>
      <c r="O15014" s="114">
        <v>16.97</v>
      </c>
    </row>
    <row r="15015" spans="1:15">
      <c r="A15015" s="108"/>
      <c r="B15015" s="108"/>
      <c r="I15015" s="113">
        <f t="shared" si="0"/>
        <v>88399</v>
      </c>
      <c r="J15015" s="111">
        <v>88399</v>
      </c>
      <c r="K15015" s="111" t="s">
        <v>4216</v>
      </c>
      <c r="L15015" s="111" t="s">
        <v>701</v>
      </c>
      <c r="M15015" s="111" t="s">
        <v>702</v>
      </c>
      <c r="N15015" s="111">
        <v>1.66</v>
      </c>
      <c r="O15015" s="114">
        <v>2.61</v>
      </c>
    </row>
    <row r="15016" spans="1:15">
      <c r="A15016" s="108"/>
      <c r="B15016" s="108"/>
      <c r="I15016" s="113">
        <f t="shared" si="0"/>
        <v>88404</v>
      </c>
      <c r="J15016" s="111">
        <v>88404</v>
      </c>
      <c r="K15016" s="111" t="s">
        <v>4217</v>
      </c>
      <c r="L15016" s="111" t="s">
        <v>704</v>
      </c>
      <c r="M15016" s="111" t="s">
        <v>702</v>
      </c>
      <c r="N15016" s="111">
        <v>5.46</v>
      </c>
      <c r="O15016" s="114">
        <v>0.57999999999999996</v>
      </c>
    </row>
    <row r="15017" spans="1:15">
      <c r="A15017" s="108"/>
      <c r="B15017" s="108"/>
      <c r="I15017" s="113">
        <f t="shared" si="0"/>
        <v>123</v>
      </c>
      <c r="J15017" s="111">
        <v>123</v>
      </c>
      <c r="K15017" s="111" t="s">
        <v>2293</v>
      </c>
      <c r="L15017" s="111" t="s">
        <v>407</v>
      </c>
      <c r="M15017" s="111" t="s">
        <v>710</v>
      </c>
      <c r="N15017" s="111">
        <v>18.989999999999998</v>
      </c>
      <c r="O15017" s="114">
        <v>4.0599999999999996</v>
      </c>
    </row>
    <row r="15018" spans="1:15">
      <c r="A15018" s="108"/>
      <c r="B15018" s="108"/>
      <c r="I15018" s="113">
        <f t="shared" si="0"/>
        <v>370</v>
      </c>
      <c r="J15018" s="111">
        <v>370</v>
      </c>
      <c r="K15018" s="111" t="s">
        <v>1792</v>
      </c>
      <c r="L15018" s="111" t="s">
        <v>750</v>
      </c>
      <c r="M15018" s="111" t="s">
        <v>710</v>
      </c>
      <c r="N15018" s="111">
        <v>1.06</v>
      </c>
      <c r="O15018" s="114">
        <v>62.05</v>
      </c>
    </row>
    <row r="15019" spans="1:15">
      <c r="A15019" s="108"/>
      <c r="B15019" s="108"/>
      <c r="I15019" s="113">
        <f t="shared" si="0"/>
        <v>1379</v>
      </c>
      <c r="J15019" s="111">
        <v>1379</v>
      </c>
      <c r="K15019" s="111" t="s">
        <v>1824</v>
      </c>
      <c r="L15019" s="111" t="s">
        <v>723</v>
      </c>
      <c r="M15019" s="111" t="s">
        <v>702</v>
      </c>
      <c r="N15019" s="111">
        <v>474.87</v>
      </c>
      <c r="O15019" s="114">
        <v>0.46</v>
      </c>
    </row>
    <row r="15020" spans="1:15">
      <c r="A15020" s="108"/>
      <c r="B15020" s="108"/>
      <c r="I15020" s="113">
        <f t="shared" si="0"/>
        <v>88377</v>
      </c>
      <c r="J15020" s="111">
        <v>88377</v>
      </c>
      <c r="K15020" s="111" t="s">
        <v>1826</v>
      </c>
      <c r="L15020" s="111" t="s">
        <v>708</v>
      </c>
      <c r="M15020" s="111" t="s">
        <v>702</v>
      </c>
      <c r="N15020" s="111">
        <v>3.58</v>
      </c>
      <c r="O15020" s="114">
        <v>16.97</v>
      </c>
    </row>
    <row r="15021" spans="1:15">
      <c r="A15021" s="108"/>
      <c r="B15021" s="108"/>
      <c r="I15021" s="113">
        <f t="shared" si="0"/>
        <v>88386</v>
      </c>
      <c r="J15021" s="111">
        <v>88386</v>
      </c>
      <c r="K15021" s="111" t="s">
        <v>4212</v>
      </c>
      <c r="L15021" s="111" t="s">
        <v>701</v>
      </c>
      <c r="M15021" s="111" t="s">
        <v>702</v>
      </c>
      <c r="N15021" s="111">
        <v>0.83</v>
      </c>
      <c r="O15021" s="114">
        <v>3.58</v>
      </c>
    </row>
    <row r="15022" spans="1:15">
      <c r="A15022" s="108"/>
      <c r="B15022" s="108"/>
      <c r="I15022" s="113">
        <f t="shared" si="0"/>
        <v>88392</v>
      </c>
      <c r="J15022" s="111">
        <v>88392</v>
      </c>
      <c r="K15022" s="111" t="s">
        <v>4213</v>
      </c>
      <c r="L15022" s="111" t="s">
        <v>704</v>
      </c>
      <c r="M15022" s="111" t="s">
        <v>702</v>
      </c>
      <c r="N15022" s="111">
        <v>2.75</v>
      </c>
      <c r="O15022" s="114">
        <v>0.61</v>
      </c>
    </row>
    <row r="15023" spans="1:15">
      <c r="A15023" s="108"/>
      <c r="B15023" s="108"/>
      <c r="I15023" s="113">
        <f t="shared" si="0"/>
        <v>123</v>
      </c>
      <c r="J15023" s="111">
        <v>123</v>
      </c>
      <c r="K15023" s="111" t="s">
        <v>2293</v>
      </c>
      <c r="L15023" s="111" t="s">
        <v>407</v>
      </c>
      <c r="M15023" s="111" t="s">
        <v>710</v>
      </c>
      <c r="N15023" s="111">
        <v>19.11</v>
      </c>
      <c r="O15023" s="114">
        <v>4.0599999999999996</v>
      </c>
    </row>
    <row r="15024" spans="1:15">
      <c r="A15024" s="108"/>
      <c r="B15024" s="108"/>
      <c r="I15024" s="113">
        <f t="shared" si="0"/>
        <v>1379</v>
      </c>
      <c r="J15024" s="111">
        <v>1379</v>
      </c>
      <c r="K15024" s="111" t="s">
        <v>1824</v>
      </c>
      <c r="L15024" s="111" t="s">
        <v>723</v>
      </c>
      <c r="M15024" s="111" t="s">
        <v>702</v>
      </c>
      <c r="N15024" s="111">
        <v>477.81</v>
      </c>
      <c r="O15024" s="114">
        <v>0.46</v>
      </c>
    </row>
    <row r="15025" spans="1:15">
      <c r="A15025" s="108"/>
      <c r="B15025" s="108"/>
      <c r="I15025" s="113">
        <f t="shared" si="0"/>
        <v>123</v>
      </c>
      <c r="J15025" s="111">
        <v>123</v>
      </c>
      <c r="K15025" s="111" t="s">
        <v>2293</v>
      </c>
      <c r="L15025" s="111" t="s">
        <v>407</v>
      </c>
      <c r="M15025" s="111" t="s">
        <v>710</v>
      </c>
      <c r="N15025" s="111">
        <v>19.39</v>
      </c>
      <c r="O15025" s="114">
        <v>4.0599999999999996</v>
      </c>
    </row>
    <row r="15026" spans="1:15">
      <c r="A15026" s="108"/>
      <c r="B15026" s="108"/>
      <c r="I15026" s="113">
        <f t="shared" si="0"/>
        <v>1379</v>
      </c>
      <c r="J15026" s="111">
        <v>1379</v>
      </c>
      <c r="K15026" s="111" t="s">
        <v>1824</v>
      </c>
      <c r="L15026" s="111" t="s">
        <v>723</v>
      </c>
      <c r="M15026" s="111" t="s">
        <v>702</v>
      </c>
      <c r="N15026" s="111">
        <v>484.67</v>
      </c>
      <c r="O15026" s="114">
        <v>0.46</v>
      </c>
    </row>
    <row r="15027" spans="1:15">
      <c r="A15027" s="108"/>
      <c r="B15027" s="108"/>
      <c r="I15027" s="113">
        <f t="shared" si="0"/>
        <v>88316</v>
      </c>
      <c r="J15027" s="111">
        <v>88316</v>
      </c>
      <c r="K15027" s="111" t="s">
        <v>709</v>
      </c>
      <c r="L15027" s="111" t="s">
        <v>708</v>
      </c>
      <c r="M15027" s="111" t="s">
        <v>710</v>
      </c>
      <c r="N15027" s="111">
        <v>8.9</v>
      </c>
      <c r="O15027" s="114">
        <v>17.3</v>
      </c>
    </row>
    <row r="15028" spans="1:15">
      <c r="A15028" s="108"/>
      <c r="B15028" s="108"/>
      <c r="I15028" s="113">
        <f t="shared" si="0"/>
        <v>123</v>
      </c>
      <c r="J15028" s="111">
        <v>123</v>
      </c>
      <c r="K15028" s="111" t="s">
        <v>2293</v>
      </c>
      <c r="L15028" s="111" t="s">
        <v>407</v>
      </c>
      <c r="M15028" s="111" t="s">
        <v>710</v>
      </c>
      <c r="N15028" s="111">
        <v>15.62</v>
      </c>
      <c r="O15028" s="114">
        <v>4.0599999999999996</v>
      </c>
    </row>
    <row r="15029" spans="1:15">
      <c r="A15029" s="108"/>
      <c r="B15029" s="108"/>
      <c r="I15029" s="113">
        <f t="shared" si="0"/>
        <v>1379</v>
      </c>
      <c r="J15029" s="111">
        <v>1379</v>
      </c>
      <c r="K15029" s="111" t="s">
        <v>1824</v>
      </c>
      <c r="L15029" s="111" t="s">
        <v>723</v>
      </c>
      <c r="M15029" s="111" t="s">
        <v>702</v>
      </c>
      <c r="N15029" s="111">
        <v>390.51</v>
      </c>
      <c r="O15029" s="114">
        <v>0.46</v>
      </c>
    </row>
    <row r="15030" spans="1:15">
      <c r="A15030" s="108"/>
      <c r="B15030" s="108"/>
      <c r="I15030" s="113">
        <f t="shared" si="0"/>
        <v>88830</v>
      </c>
      <c r="J15030" s="111">
        <v>88830</v>
      </c>
      <c r="K15030" s="111" t="s">
        <v>1827</v>
      </c>
      <c r="L15030" s="111" t="s">
        <v>701</v>
      </c>
      <c r="M15030" s="111" t="s">
        <v>702</v>
      </c>
      <c r="N15030" s="111">
        <v>0.82</v>
      </c>
      <c r="O15030" s="114">
        <v>1.33</v>
      </c>
    </row>
    <row r="15031" spans="1:15">
      <c r="A15031" s="108"/>
      <c r="B15031" s="108"/>
      <c r="I15031" s="113">
        <f t="shared" si="0"/>
        <v>88831</v>
      </c>
      <c r="J15031" s="111">
        <v>88831</v>
      </c>
      <c r="K15031" s="111" t="s">
        <v>1828</v>
      </c>
      <c r="L15031" s="111" t="s">
        <v>704</v>
      </c>
      <c r="M15031" s="111" t="s">
        <v>710</v>
      </c>
      <c r="N15031" s="111">
        <v>2.69</v>
      </c>
      <c r="O15031" s="114">
        <v>0.23</v>
      </c>
    </row>
    <row r="15032" spans="1:15">
      <c r="A15032" s="108"/>
      <c r="B15032" s="108"/>
      <c r="I15032" s="113">
        <f t="shared" si="0"/>
        <v>123</v>
      </c>
      <c r="J15032" s="111">
        <v>123</v>
      </c>
      <c r="K15032" s="111" t="s">
        <v>2293</v>
      </c>
      <c r="L15032" s="111" t="s">
        <v>407</v>
      </c>
      <c r="M15032" s="111" t="s">
        <v>710</v>
      </c>
      <c r="N15032" s="111">
        <v>15.17</v>
      </c>
      <c r="O15032" s="114">
        <v>4.0599999999999996</v>
      </c>
    </row>
    <row r="15033" spans="1:15">
      <c r="A15033" s="108"/>
      <c r="B15033" s="108"/>
      <c r="I15033" s="113">
        <f t="shared" si="0"/>
        <v>1379</v>
      </c>
      <c r="J15033" s="111">
        <v>1379</v>
      </c>
      <c r="K15033" s="111" t="s">
        <v>1824</v>
      </c>
      <c r="L15033" s="111" t="s">
        <v>723</v>
      </c>
      <c r="M15033" s="111" t="s">
        <v>702</v>
      </c>
      <c r="N15033" s="111">
        <v>379.34</v>
      </c>
      <c r="O15033" s="114">
        <v>0.46</v>
      </c>
    </row>
    <row r="15034" spans="1:15">
      <c r="A15034" s="108"/>
      <c r="B15034" s="108"/>
      <c r="I15034" s="113">
        <f t="shared" si="0"/>
        <v>88377</v>
      </c>
      <c r="J15034" s="111">
        <v>88377</v>
      </c>
      <c r="K15034" s="111" t="s">
        <v>1826</v>
      </c>
      <c r="L15034" s="111" t="s">
        <v>708</v>
      </c>
      <c r="M15034" s="111" t="s">
        <v>702</v>
      </c>
      <c r="N15034" s="111">
        <v>6.01</v>
      </c>
      <c r="O15034" s="114">
        <v>16.97</v>
      </c>
    </row>
    <row r="15035" spans="1:15">
      <c r="A15035" s="108"/>
      <c r="B15035" s="108"/>
      <c r="I15035" s="113">
        <f t="shared" si="0"/>
        <v>88399</v>
      </c>
      <c r="J15035" s="111">
        <v>88399</v>
      </c>
      <c r="K15035" s="111" t="s">
        <v>4216</v>
      </c>
      <c r="L15035" s="111" t="s">
        <v>701</v>
      </c>
      <c r="M15035" s="111" t="s">
        <v>702</v>
      </c>
      <c r="N15035" s="111">
        <v>1.4</v>
      </c>
      <c r="O15035" s="114">
        <v>2.61</v>
      </c>
    </row>
    <row r="15036" spans="1:15">
      <c r="A15036" s="108"/>
      <c r="B15036" s="108"/>
      <c r="I15036" s="113">
        <f t="shared" si="0"/>
        <v>88404</v>
      </c>
      <c r="J15036" s="111">
        <v>88404</v>
      </c>
      <c r="K15036" s="111" t="s">
        <v>4217</v>
      </c>
      <c r="L15036" s="111" t="s">
        <v>704</v>
      </c>
      <c r="M15036" s="111" t="s">
        <v>702</v>
      </c>
      <c r="N15036" s="111">
        <v>4.6100000000000003</v>
      </c>
      <c r="O15036" s="114">
        <v>0.57999999999999996</v>
      </c>
    </row>
    <row r="15037" spans="1:15">
      <c r="A15037" s="108"/>
      <c r="B15037" s="108"/>
      <c r="I15037" s="113">
        <f t="shared" si="0"/>
        <v>123</v>
      </c>
      <c r="J15037" s="111">
        <v>123</v>
      </c>
      <c r="K15037" s="111" t="s">
        <v>2293</v>
      </c>
      <c r="L15037" s="111" t="s">
        <v>407</v>
      </c>
      <c r="M15037" s="111" t="s">
        <v>710</v>
      </c>
      <c r="N15037" s="111">
        <v>15.26</v>
      </c>
      <c r="O15037" s="114">
        <v>4.0599999999999996</v>
      </c>
    </row>
    <row r="15038" spans="1:15">
      <c r="A15038" s="108"/>
      <c r="B15038" s="108"/>
      <c r="I15038" s="113">
        <f t="shared" si="0"/>
        <v>1379</v>
      </c>
      <c r="J15038" s="111">
        <v>1379</v>
      </c>
      <c r="K15038" s="111" t="s">
        <v>1824</v>
      </c>
      <c r="L15038" s="111" t="s">
        <v>723</v>
      </c>
      <c r="M15038" s="111" t="s">
        <v>702</v>
      </c>
      <c r="N15038" s="111">
        <v>381.55</v>
      </c>
      <c r="O15038" s="114">
        <v>0.46</v>
      </c>
    </row>
    <row r="15039" spans="1:15">
      <c r="A15039" s="108"/>
      <c r="B15039" s="108"/>
      <c r="I15039" s="113">
        <f t="shared" si="0"/>
        <v>88377</v>
      </c>
      <c r="J15039" s="111">
        <v>88377</v>
      </c>
      <c r="K15039" s="111" t="s">
        <v>1826</v>
      </c>
      <c r="L15039" s="111" t="s">
        <v>708</v>
      </c>
      <c r="M15039" s="111" t="s">
        <v>702</v>
      </c>
      <c r="N15039" s="111">
        <v>3.8</v>
      </c>
      <c r="O15039" s="114">
        <v>16.97</v>
      </c>
    </row>
    <row r="15040" spans="1:15">
      <c r="A15040" s="108"/>
      <c r="B15040" s="108"/>
      <c r="I15040" s="113">
        <f t="shared" si="0"/>
        <v>88386</v>
      </c>
      <c r="J15040" s="111">
        <v>88386</v>
      </c>
      <c r="K15040" s="111" t="s">
        <v>4212</v>
      </c>
      <c r="L15040" s="111" t="s">
        <v>701</v>
      </c>
      <c r="M15040" s="111" t="s">
        <v>702</v>
      </c>
      <c r="N15040" s="111">
        <v>0.89</v>
      </c>
      <c r="O15040" s="114">
        <v>3.58</v>
      </c>
    </row>
    <row r="15041" spans="1:15">
      <c r="A15041" s="108"/>
      <c r="B15041" s="108"/>
      <c r="I15041" s="113">
        <f t="shared" si="0"/>
        <v>88392</v>
      </c>
      <c r="J15041" s="111">
        <v>88392</v>
      </c>
      <c r="K15041" s="111" t="s">
        <v>4213</v>
      </c>
      <c r="L15041" s="111" t="s">
        <v>704</v>
      </c>
      <c r="M15041" s="111" t="s">
        <v>702</v>
      </c>
      <c r="N15041" s="111">
        <v>2.91</v>
      </c>
      <c r="O15041" s="114">
        <v>0.61</v>
      </c>
    </row>
    <row r="15042" spans="1:15">
      <c r="A15042" s="108"/>
      <c r="B15042" s="108"/>
      <c r="I15042" s="113">
        <f t="shared" si="0"/>
        <v>123</v>
      </c>
      <c r="J15042" s="111">
        <v>123</v>
      </c>
      <c r="K15042" s="111" t="s">
        <v>2293</v>
      </c>
      <c r="L15042" s="111" t="s">
        <v>407</v>
      </c>
      <c r="M15042" s="111" t="s">
        <v>710</v>
      </c>
      <c r="N15042" s="111">
        <v>15.43</v>
      </c>
      <c r="O15042" s="114">
        <v>4.0599999999999996</v>
      </c>
    </row>
    <row r="15043" spans="1:15">
      <c r="A15043" s="108"/>
      <c r="B15043" s="108"/>
      <c r="I15043" s="113">
        <f t="shared" si="0"/>
        <v>1379</v>
      </c>
      <c r="J15043" s="111">
        <v>1379</v>
      </c>
      <c r="K15043" s="111" t="s">
        <v>1824</v>
      </c>
      <c r="L15043" s="111" t="s">
        <v>723</v>
      </c>
      <c r="M15043" s="111" t="s">
        <v>702</v>
      </c>
      <c r="N15043" s="111">
        <v>385.74</v>
      </c>
      <c r="O15043" s="114">
        <v>0.46</v>
      </c>
    </row>
    <row r="15044" spans="1:15">
      <c r="A15044" s="108"/>
      <c r="B15044" s="108"/>
      <c r="I15044" s="113">
        <f t="shared" si="0"/>
        <v>88377</v>
      </c>
      <c r="J15044" s="111">
        <v>88377</v>
      </c>
      <c r="K15044" s="111" t="s">
        <v>1826</v>
      </c>
      <c r="L15044" s="111" t="s">
        <v>708</v>
      </c>
      <c r="M15044" s="111" t="s">
        <v>702</v>
      </c>
      <c r="N15044" s="111">
        <v>2.12</v>
      </c>
      <c r="O15044" s="114">
        <v>16.97</v>
      </c>
    </row>
    <row r="15045" spans="1:15">
      <c r="A15045" s="108"/>
      <c r="B15045" s="108"/>
      <c r="I15045" s="113">
        <f t="shared" si="0"/>
        <v>88398</v>
      </c>
      <c r="J15045" s="111">
        <v>88398</v>
      </c>
      <c r="K15045" s="111" t="s">
        <v>4215</v>
      </c>
      <c r="L15045" s="111" t="s">
        <v>704</v>
      </c>
      <c r="M15045" s="111" t="s">
        <v>702</v>
      </c>
      <c r="N15045" s="111">
        <v>1.62</v>
      </c>
      <c r="O15045" s="114">
        <v>0.73</v>
      </c>
    </row>
    <row r="15046" spans="1:15">
      <c r="A15046" s="108"/>
      <c r="B15046" s="108"/>
      <c r="I15046" s="113">
        <f t="shared" si="0"/>
        <v>123</v>
      </c>
      <c r="J15046" s="111">
        <v>123</v>
      </c>
      <c r="K15046" s="111" t="s">
        <v>2293</v>
      </c>
      <c r="L15046" s="111" t="s">
        <v>407</v>
      </c>
      <c r="M15046" s="111" t="s">
        <v>710</v>
      </c>
      <c r="N15046" s="111">
        <v>15.79</v>
      </c>
      <c r="O15046" s="114">
        <v>4.0599999999999996</v>
      </c>
    </row>
    <row r="15047" spans="1:15">
      <c r="A15047" s="108"/>
      <c r="B15047" s="108"/>
      <c r="I15047" s="113">
        <f t="shared" si="0"/>
        <v>1379</v>
      </c>
      <c r="J15047" s="111">
        <v>1379</v>
      </c>
      <c r="K15047" s="111" t="s">
        <v>1824</v>
      </c>
      <c r="L15047" s="111" t="s">
        <v>723</v>
      </c>
      <c r="M15047" s="111" t="s">
        <v>702</v>
      </c>
      <c r="N15047" s="111">
        <v>394.75</v>
      </c>
      <c r="O15047" s="114">
        <v>0.46</v>
      </c>
    </row>
    <row r="15048" spans="1:15">
      <c r="A15048" s="108"/>
      <c r="B15048" s="108"/>
      <c r="I15048" s="113">
        <f t="shared" si="0"/>
        <v>88316</v>
      </c>
      <c r="J15048" s="111">
        <v>88316</v>
      </c>
      <c r="K15048" s="111" t="s">
        <v>709</v>
      </c>
      <c r="L15048" s="111" t="s">
        <v>708</v>
      </c>
      <c r="M15048" s="111" t="s">
        <v>710</v>
      </c>
      <c r="N15048" s="111">
        <v>8.5500000000000007</v>
      </c>
      <c r="O15048" s="114">
        <v>17.3</v>
      </c>
    </row>
    <row r="15049" spans="1:15">
      <c r="A15049" s="108"/>
      <c r="B15049" s="108"/>
      <c r="I15049" s="113">
        <f t="shared" si="0"/>
        <v>1106</v>
      </c>
      <c r="J15049" s="111">
        <v>1106</v>
      </c>
      <c r="K15049" s="111" t="s">
        <v>1896</v>
      </c>
      <c r="L15049" s="111" t="s">
        <v>723</v>
      </c>
      <c r="M15049" s="111" t="s">
        <v>710</v>
      </c>
      <c r="N15049" s="111">
        <v>155.32</v>
      </c>
      <c r="O15049" s="114">
        <v>0.34</v>
      </c>
    </row>
    <row r="15050" spans="1:15">
      <c r="A15050" s="108"/>
      <c r="B15050" s="108"/>
      <c r="I15050" s="113">
        <f t="shared" si="0"/>
        <v>1379</v>
      </c>
      <c r="J15050" s="111">
        <v>1379</v>
      </c>
      <c r="K15050" s="111" t="s">
        <v>1824</v>
      </c>
      <c r="L15050" s="111" t="s">
        <v>723</v>
      </c>
      <c r="M15050" s="111" t="s">
        <v>702</v>
      </c>
      <c r="N15050" s="111">
        <v>174.73</v>
      </c>
      <c r="O15050" s="114">
        <v>0.46</v>
      </c>
    </row>
    <row r="15051" spans="1:15">
      <c r="A15051" s="108"/>
      <c r="B15051" s="108"/>
      <c r="I15051" s="113">
        <f t="shared" si="0"/>
        <v>1106</v>
      </c>
      <c r="J15051" s="111">
        <v>1106</v>
      </c>
      <c r="K15051" s="111" t="s">
        <v>1896</v>
      </c>
      <c r="L15051" s="111" t="s">
        <v>723</v>
      </c>
      <c r="M15051" s="111" t="s">
        <v>710</v>
      </c>
      <c r="N15051" s="111">
        <v>75.709999999999994</v>
      </c>
      <c r="O15051" s="114">
        <v>0.34</v>
      </c>
    </row>
    <row r="15052" spans="1:15">
      <c r="A15052" s="108"/>
      <c r="B15052" s="108"/>
      <c r="I15052" s="113">
        <f t="shared" si="0"/>
        <v>1379</v>
      </c>
      <c r="J15052" s="111">
        <v>1379</v>
      </c>
      <c r="K15052" s="111" t="s">
        <v>1824</v>
      </c>
      <c r="L15052" s="111" t="s">
        <v>723</v>
      </c>
      <c r="M15052" s="111" t="s">
        <v>702</v>
      </c>
      <c r="N15052" s="111">
        <v>340.69</v>
      </c>
      <c r="O15052" s="114">
        <v>0.46</v>
      </c>
    </row>
    <row r="15053" spans="1:15">
      <c r="A15053" s="108"/>
      <c r="B15053" s="108"/>
      <c r="I15053" s="113">
        <f t="shared" si="0"/>
        <v>88377</v>
      </c>
      <c r="J15053" s="111">
        <v>88377</v>
      </c>
      <c r="K15053" s="111" t="s">
        <v>1826</v>
      </c>
      <c r="L15053" s="111" t="s">
        <v>708</v>
      </c>
      <c r="M15053" s="111" t="s">
        <v>702</v>
      </c>
      <c r="N15053" s="111">
        <v>2.48</v>
      </c>
      <c r="O15053" s="114">
        <v>16.97</v>
      </c>
    </row>
    <row r="15054" spans="1:15">
      <c r="A15054" s="108"/>
      <c r="B15054" s="108"/>
      <c r="I15054" s="113">
        <f t="shared" si="0"/>
        <v>89225</v>
      </c>
      <c r="J15054" s="111">
        <v>89225</v>
      </c>
      <c r="K15054" s="111" t="s">
        <v>2208</v>
      </c>
      <c r="L15054" s="111" t="s">
        <v>701</v>
      </c>
      <c r="M15054" s="111" t="s">
        <v>702</v>
      </c>
      <c r="N15054" s="111">
        <v>0.57999999999999996</v>
      </c>
      <c r="O15054" s="114">
        <v>3.57</v>
      </c>
    </row>
    <row r="15055" spans="1:15">
      <c r="A15055" s="108"/>
      <c r="B15055" s="108"/>
      <c r="I15055" s="113">
        <f t="shared" si="0"/>
        <v>89226</v>
      </c>
      <c r="J15055" s="111">
        <v>89226</v>
      </c>
      <c r="K15055" s="111" t="s">
        <v>2209</v>
      </c>
      <c r="L15055" s="111" t="s">
        <v>704</v>
      </c>
      <c r="M15055" s="111" t="s">
        <v>702</v>
      </c>
      <c r="N15055" s="111">
        <v>1.9</v>
      </c>
      <c r="O15055" s="114">
        <v>0.95</v>
      </c>
    </row>
    <row r="15056" spans="1:15">
      <c r="A15056" s="108"/>
      <c r="B15056" s="108"/>
      <c r="I15056" s="113">
        <f t="shared" si="0"/>
        <v>1379</v>
      </c>
      <c r="J15056" s="111">
        <v>1379</v>
      </c>
      <c r="K15056" s="111" t="s">
        <v>1824</v>
      </c>
      <c r="L15056" s="111" t="s">
        <v>723</v>
      </c>
      <c r="M15056" s="111" t="s">
        <v>702</v>
      </c>
      <c r="N15056" s="111">
        <v>483.72</v>
      </c>
      <c r="O15056" s="114">
        <v>0.46</v>
      </c>
    </row>
    <row r="15057" spans="1:15">
      <c r="A15057" s="108"/>
      <c r="B15057" s="108"/>
      <c r="I15057" s="113">
        <f t="shared" si="0"/>
        <v>88377</v>
      </c>
      <c r="J15057" s="111">
        <v>88377</v>
      </c>
      <c r="K15057" s="111" t="s">
        <v>1826</v>
      </c>
      <c r="L15057" s="111" t="s">
        <v>708</v>
      </c>
      <c r="M15057" s="111" t="s">
        <v>702</v>
      </c>
      <c r="N15057" s="111">
        <v>2.44</v>
      </c>
      <c r="O15057" s="114">
        <v>16.97</v>
      </c>
    </row>
    <row r="15058" spans="1:15">
      <c r="A15058" s="108"/>
      <c r="B15058" s="108"/>
      <c r="I15058" s="113">
        <f t="shared" si="0"/>
        <v>89225</v>
      </c>
      <c r="J15058" s="111">
        <v>89225</v>
      </c>
      <c r="K15058" s="111" t="s">
        <v>2208</v>
      </c>
      <c r="L15058" s="111" t="s">
        <v>701</v>
      </c>
      <c r="M15058" s="111" t="s">
        <v>702</v>
      </c>
      <c r="N15058" s="111">
        <v>0.56999999999999995</v>
      </c>
      <c r="O15058" s="114">
        <v>3.57</v>
      </c>
    </row>
    <row r="15059" spans="1:15">
      <c r="A15059" s="108"/>
      <c r="B15059" s="108"/>
      <c r="I15059" s="113">
        <f t="shared" si="0"/>
        <v>89226</v>
      </c>
      <c r="J15059" s="111">
        <v>89226</v>
      </c>
      <c r="K15059" s="111" t="s">
        <v>2209</v>
      </c>
      <c r="L15059" s="111" t="s">
        <v>704</v>
      </c>
      <c r="M15059" s="111" t="s">
        <v>702</v>
      </c>
      <c r="N15059" s="111">
        <v>1.87</v>
      </c>
      <c r="O15059" s="114">
        <v>0.95</v>
      </c>
    </row>
    <row r="15060" spans="1:15">
      <c r="A15060" s="108"/>
      <c r="B15060" s="108"/>
      <c r="I15060" s="113">
        <f t="shared" si="0"/>
        <v>1379</v>
      </c>
      <c r="J15060" s="111">
        <v>1379</v>
      </c>
      <c r="K15060" s="111" t="s">
        <v>1824</v>
      </c>
      <c r="L15060" s="111" t="s">
        <v>723</v>
      </c>
      <c r="M15060" s="111" t="s">
        <v>702</v>
      </c>
      <c r="N15060" s="111">
        <v>390.16</v>
      </c>
      <c r="O15060" s="114">
        <v>0.46</v>
      </c>
    </row>
    <row r="15061" spans="1:15">
      <c r="A15061" s="108"/>
      <c r="B15061" s="108"/>
      <c r="I15061" s="113">
        <f t="shared" si="0"/>
        <v>88377</v>
      </c>
      <c r="J15061" s="111">
        <v>88377</v>
      </c>
      <c r="K15061" s="111" t="s">
        <v>1826</v>
      </c>
      <c r="L15061" s="111" t="s">
        <v>708</v>
      </c>
      <c r="M15061" s="111" t="s">
        <v>702</v>
      </c>
      <c r="N15061" s="111">
        <v>2.2999999999999998</v>
      </c>
      <c r="O15061" s="114">
        <v>16.97</v>
      </c>
    </row>
    <row r="15062" spans="1:15">
      <c r="A15062" s="108"/>
      <c r="B15062" s="108"/>
      <c r="I15062" s="113">
        <f t="shared" si="0"/>
        <v>89225</v>
      </c>
      <c r="J15062" s="111">
        <v>89225</v>
      </c>
      <c r="K15062" s="111" t="s">
        <v>2208</v>
      </c>
      <c r="L15062" s="111" t="s">
        <v>701</v>
      </c>
      <c r="M15062" s="111" t="s">
        <v>702</v>
      </c>
      <c r="N15062" s="111">
        <v>0.54</v>
      </c>
      <c r="O15062" s="114">
        <v>3.57</v>
      </c>
    </row>
    <row r="15063" spans="1:15">
      <c r="A15063" s="108"/>
      <c r="B15063" s="108"/>
      <c r="I15063" s="113">
        <f t="shared" si="0"/>
        <v>89226</v>
      </c>
      <c r="J15063" s="111">
        <v>89226</v>
      </c>
      <c r="K15063" s="111" t="s">
        <v>2209</v>
      </c>
      <c r="L15063" s="111" t="s">
        <v>704</v>
      </c>
      <c r="M15063" s="111" t="s">
        <v>702</v>
      </c>
      <c r="N15063" s="111">
        <v>1.76</v>
      </c>
      <c r="O15063" s="114">
        <v>0.95</v>
      </c>
    </row>
    <row r="15064" spans="1:15">
      <c r="A15064" s="108"/>
      <c r="B15064" s="108"/>
      <c r="I15064" s="113">
        <f t="shared" si="0"/>
        <v>88377</v>
      </c>
      <c r="J15064" s="111">
        <v>88377</v>
      </c>
      <c r="K15064" s="111" t="s">
        <v>1826</v>
      </c>
      <c r="L15064" s="111" t="s">
        <v>708</v>
      </c>
      <c r="M15064" s="111" t="s">
        <v>702</v>
      </c>
      <c r="N15064" s="111">
        <v>2.68</v>
      </c>
      <c r="O15064" s="114">
        <v>16.97</v>
      </c>
    </row>
    <row r="15065" spans="1:15">
      <c r="A15065" s="108"/>
      <c r="B15065" s="108"/>
      <c r="I15065" s="113">
        <f t="shared" si="0"/>
        <v>89225</v>
      </c>
      <c r="J15065" s="111">
        <v>89225</v>
      </c>
      <c r="K15065" s="111" t="s">
        <v>2208</v>
      </c>
      <c r="L15065" s="111" t="s">
        <v>701</v>
      </c>
      <c r="M15065" s="111" t="s">
        <v>702</v>
      </c>
      <c r="N15065" s="111">
        <v>0.62</v>
      </c>
      <c r="O15065" s="114">
        <v>3.57</v>
      </c>
    </row>
    <row r="15066" spans="1:15">
      <c r="A15066" s="108"/>
      <c r="B15066" s="108"/>
      <c r="I15066" s="113">
        <f t="shared" si="0"/>
        <v>89226</v>
      </c>
      <c r="J15066" s="111">
        <v>89226</v>
      </c>
      <c r="K15066" s="111" t="s">
        <v>2209</v>
      </c>
      <c r="L15066" s="111" t="s">
        <v>704</v>
      </c>
      <c r="M15066" s="111" t="s">
        <v>702</v>
      </c>
      <c r="N15066" s="111">
        <v>2.06</v>
      </c>
      <c r="O15066" s="114">
        <v>0.95</v>
      </c>
    </row>
    <row r="15067" spans="1:15">
      <c r="A15067" s="108"/>
      <c r="B15067" s="108"/>
      <c r="I15067" s="113">
        <f t="shared" si="0"/>
        <v>123</v>
      </c>
      <c r="J15067" s="111">
        <v>123</v>
      </c>
      <c r="K15067" s="111" t="s">
        <v>2293</v>
      </c>
      <c r="L15067" s="111" t="s">
        <v>407</v>
      </c>
      <c r="M15067" s="111" t="s">
        <v>710</v>
      </c>
      <c r="N15067" s="111">
        <v>15.66</v>
      </c>
      <c r="O15067" s="114">
        <v>4.0599999999999996</v>
      </c>
    </row>
    <row r="15068" spans="1:15">
      <c r="A15068" s="108"/>
      <c r="B15068" s="108"/>
      <c r="I15068" s="113">
        <f t="shared" si="0"/>
        <v>1379</v>
      </c>
      <c r="J15068" s="111">
        <v>1379</v>
      </c>
      <c r="K15068" s="111" t="s">
        <v>1824</v>
      </c>
      <c r="L15068" s="111" t="s">
        <v>723</v>
      </c>
      <c r="M15068" s="111" t="s">
        <v>702</v>
      </c>
      <c r="N15068" s="111">
        <v>391.73</v>
      </c>
      <c r="O15068" s="114">
        <v>0.46</v>
      </c>
    </row>
    <row r="15069" spans="1:15">
      <c r="A15069" s="108"/>
      <c r="B15069" s="108"/>
      <c r="I15069" s="113">
        <f t="shared" si="0"/>
        <v>89226</v>
      </c>
      <c r="J15069" s="111">
        <v>89226</v>
      </c>
      <c r="K15069" s="111" t="s">
        <v>2209</v>
      </c>
      <c r="L15069" s="111" t="s">
        <v>704</v>
      </c>
      <c r="M15069" s="111" t="s">
        <v>702</v>
      </c>
      <c r="N15069" s="111">
        <v>1.91</v>
      </c>
      <c r="O15069" s="114">
        <v>0.95</v>
      </c>
    </row>
    <row r="15070" spans="1:15">
      <c r="A15070" s="108"/>
      <c r="B15070" s="108"/>
      <c r="I15070" s="113">
        <f t="shared" si="0"/>
        <v>88316</v>
      </c>
      <c r="J15070" s="111">
        <v>88316</v>
      </c>
      <c r="K15070" s="111" t="s">
        <v>709</v>
      </c>
      <c r="L15070" s="111" t="s">
        <v>708</v>
      </c>
      <c r="M15070" s="111" t="s">
        <v>710</v>
      </c>
      <c r="N15070" s="111">
        <v>1.319</v>
      </c>
      <c r="O15070" s="114">
        <v>17.3</v>
      </c>
    </row>
    <row r="15071" spans="1:15">
      <c r="A15071" s="108"/>
      <c r="B15071" s="108"/>
      <c r="I15071" s="113">
        <f t="shared" si="0"/>
        <v>92112</v>
      </c>
      <c r="J15071" s="111">
        <v>92112</v>
      </c>
      <c r="K15071" s="111" t="s">
        <v>4228</v>
      </c>
      <c r="L15071" s="111" t="s">
        <v>701</v>
      </c>
      <c r="M15071" s="111" t="s">
        <v>702</v>
      </c>
      <c r="N15071" s="111">
        <v>0.436</v>
      </c>
      <c r="O15071" s="114">
        <v>2.0699999999999998</v>
      </c>
    </row>
    <row r="15072" spans="1:15">
      <c r="A15072" s="108"/>
      <c r="B15072" s="108"/>
      <c r="I15072" s="113">
        <f t="shared" si="0"/>
        <v>92113</v>
      </c>
      <c r="J15072" s="111">
        <v>92113</v>
      </c>
      <c r="K15072" s="111" t="s">
        <v>4229</v>
      </c>
      <c r="L15072" s="111" t="s">
        <v>704</v>
      </c>
      <c r="M15072" s="111" t="s">
        <v>702</v>
      </c>
      <c r="N15072" s="111">
        <v>0.88200000000000001</v>
      </c>
      <c r="O15072" s="114">
        <v>0.68</v>
      </c>
    </row>
    <row r="15073" spans="1:15">
      <c r="A15073" s="108"/>
      <c r="B15073" s="108"/>
      <c r="I15073" s="113">
        <f t="shared" si="0"/>
        <v>88316</v>
      </c>
      <c r="J15073" s="111">
        <v>88316</v>
      </c>
      <c r="K15073" s="111" t="s">
        <v>709</v>
      </c>
      <c r="L15073" s="111" t="s">
        <v>708</v>
      </c>
      <c r="M15073" s="111" t="s">
        <v>710</v>
      </c>
      <c r="N15073" s="111">
        <v>2.3980000000000001</v>
      </c>
      <c r="O15073" s="114">
        <v>17.3</v>
      </c>
    </row>
    <row r="15074" spans="1:15">
      <c r="A15074" s="108"/>
      <c r="B15074" s="108"/>
      <c r="I15074" s="113">
        <f t="shared" si="0"/>
        <v>37526</v>
      </c>
      <c r="J15074" s="111">
        <v>37526</v>
      </c>
      <c r="K15074" s="111" t="s">
        <v>4230</v>
      </c>
      <c r="L15074" s="111" t="s">
        <v>706</v>
      </c>
      <c r="M15074" s="111" t="s">
        <v>702</v>
      </c>
      <c r="N15074" s="111">
        <v>5</v>
      </c>
      <c r="O15074" s="114">
        <v>2.2200000000000002</v>
      </c>
    </row>
    <row r="15075" spans="1:15">
      <c r="A15075" s="108"/>
      <c r="B15075" s="108"/>
      <c r="I15075" s="113">
        <f t="shared" si="0"/>
        <v>88316</v>
      </c>
      <c r="J15075" s="111">
        <v>88316</v>
      </c>
      <c r="K15075" s="111" t="s">
        <v>709</v>
      </c>
      <c r="L15075" s="111" t="s">
        <v>708</v>
      </c>
      <c r="M15075" s="111" t="s">
        <v>710</v>
      </c>
      <c r="N15075" s="111">
        <v>1.5409999999999999</v>
      </c>
      <c r="O15075" s="114">
        <v>17.3</v>
      </c>
    </row>
    <row r="15076" spans="1:15">
      <c r="A15076" s="108"/>
      <c r="B15076" s="108"/>
      <c r="I15076" s="113">
        <f t="shared" si="0"/>
        <v>92118</v>
      </c>
      <c r="J15076" s="111">
        <v>92118</v>
      </c>
      <c r="K15076" s="111" t="s">
        <v>4231</v>
      </c>
      <c r="L15076" s="111" t="s">
        <v>701</v>
      </c>
      <c r="M15076" s="111" t="s">
        <v>702</v>
      </c>
      <c r="N15076" s="111">
        <v>0.51</v>
      </c>
      <c r="O15076" s="114">
        <v>0.14000000000000001</v>
      </c>
    </row>
    <row r="15077" spans="1:15">
      <c r="A15077" s="108"/>
      <c r="B15077" s="108"/>
      <c r="I15077" s="113">
        <f t="shared" si="0"/>
        <v>92119</v>
      </c>
      <c r="J15077" s="111">
        <v>92119</v>
      </c>
      <c r="K15077" s="111" t="s">
        <v>4232</v>
      </c>
      <c r="L15077" s="111" t="s">
        <v>704</v>
      </c>
      <c r="M15077" s="111" t="s">
        <v>702</v>
      </c>
      <c r="N15077" s="111">
        <v>1.0309999999999999</v>
      </c>
      <c r="O15077" s="114">
        <v>0.06</v>
      </c>
    </row>
    <row r="15078" spans="1:15">
      <c r="A15078" s="108"/>
      <c r="B15078" s="108"/>
      <c r="I15078" s="113">
        <f t="shared" si="0"/>
        <v>88316</v>
      </c>
      <c r="J15078" s="111">
        <v>88316</v>
      </c>
      <c r="K15078" s="111" t="s">
        <v>709</v>
      </c>
      <c r="L15078" s="111" t="s">
        <v>708</v>
      </c>
      <c r="M15078" s="111" t="s">
        <v>710</v>
      </c>
      <c r="N15078" s="111">
        <v>6.1199999999999997E-2</v>
      </c>
      <c r="O15078" s="114">
        <v>17.3</v>
      </c>
    </row>
    <row r="15079" spans="1:15">
      <c r="A15079" s="108"/>
      <c r="B15079" s="108"/>
      <c r="I15079" s="113">
        <f t="shared" si="0"/>
        <v>88316</v>
      </c>
      <c r="J15079" s="111">
        <v>88316</v>
      </c>
      <c r="K15079" s="111" t="s">
        <v>709</v>
      </c>
      <c r="L15079" s="111" t="s">
        <v>708</v>
      </c>
      <c r="M15079" s="111" t="s">
        <v>710</v>
      </c>
      <c r="N15079" s="111">
        <v>9.1800000000000007E-2</v>
      </c>
      <c r="O15079" s="114">
        <v>17.3</v>
      </c>
    </row>
    <row r="15080" spans="1:15">
      <c r="A15080" s="108"/>
      <c r="B15080" s="108"/>
      <c r="I15080" s="113">
        <f t="shared" si="0"/>
        <v>88316</v>
      </c>
      <c r="J15080" s="111">
        <v>88316</v>
      </c>
      <c r="K15080" s="111" t="s">
        <v>709</v>
      </c>
      <c r="L15080" s="111" t="s">
        <v>708</v>
      </c>
      <c r="M15080" s="111" t="s">
        <v>710</v>
      </c>
      <c r="N15080" s="111">
        <v>1.2800000000000001E-2</v>
      </c>
      <c r="O15080" s="114">
        <v>17.3</v>
      </c>
    </row>
    <row r="15081" spans="1:15">
      <c r="A15081" s="108"/>
      <c r="B15081" s="108"/>
      <c r="I15081" s="113">
        <f t="shared" si="0"/>
        <v>88316</v>
      </c>
      <c r="J15081" s="111">
        <v>88316</v>
      </c>
      <c r="K15081" s="111" t="s">
        <v>709</v>
      </c>
      <c r="L15081" s="111" t="s">
        <v>708</v>
      </c>
      <c r="M15081" s="111" t="s">
        <v>710</v>
      </c>
      <c r="N15081" s="111">
        <v>1.54E-2</v>
      </c>
      <c r="O15081" s="114">
        <v>17.3</v>
      </c>
    </row>
    <row r="15082" spans="1:15">
      <c r="A15082" s="108"/>
      <c r="B15082" s="108"/>
      <c r="I15082" s="113">
        <f t="shared" si="0"/>
        <v>88316</v>
      </c>
      <c r="J15082" s="111">
        <v>88316</v>
      </c>
      <c r="K15082" s="111" t="s">
        <v>709</v>
      </c>
      <c r="L15082" s="111" t="s">
        <v>708</v>
      </c>
      <c r="M15082" s="111" t="s">
        <v>710</v>
      </c>
      <c r="N15082" s="111">
        <v>1.8800000000000001E-2</v>
      </c>
      <c r="O15082" s="114">
        <v>17.3</v>
      </c>
    </row>
    <row r="15083" spans="1:15">
      <c r="A15083" s="108"/>
      <c r="B15083" s="108"/>
      <c r="I15083" s="113">
        <f t="shared" si="0"/>
        <v>88316</v>
      </c>
      <c r="J15083" s="111">
        <v>88316</v>
      </c>
      <c r="K15083" s="111" t="s">
        <v>709</v>
      </c>
      <c r="L15083" s="111" t="s">
        <v>708</v>
      </c>
      <c r="M15083" s="111" t="s">
        <v>710</v>
      </c>
      <c r="N15083" s="111">
        <v>3.73E-2</v>
      </c>
      <c r="O15083" s="114">
        <v>17.3</v>
      </c>
    </row>
    <row r="15084" spans="1:15">
      <c r="A15084" s="108"/>
      <c r="B15084" s="108"/>
      <c r="I15084" s="113">
        <f t="shared" si="0"/>
        <v>88316</v>
      </c>
      <c r="J15084" s="111">
        <v>88316</v>
      </c>
      <c r="K15084" s="111" t="s">
        <v>709</v>
      </c>
      <c r="L15084" s="111" t="s">
        <v>708</v>
      </c>
      <c r="M15084" s="111" t="s">
        <v>710</v>
      </c>
      <c r="N15084" s="111">
        <v>4.36E-2</v>
      </c>
      <c r="O15084" s="114">
        <v>17.3</v>
      </c>
    </row>
    <row r="15085" spans="1:15">
      <c r="A15085" s="108"/>
      <c r="B15085" s="108"/>
      <c r="I15085" s="113">
        <f t="shared" si="0"/>
        <v>88316</v>
      </c>
      <c r="J15085" s="111">
        <v>88316</v>
      </c>
      <c r="K15085" s="111" t="s">
        <v>709</v>
      </c>
      <c r="L15085" s="111" t="s">
        <v>708</v>
      </c>
      <c r="M15085" s="111" t="s">
        <v>710</v>
      </c>
      <c r="N15085" s="111">
        <v>5.16E-2</v>
      </c>
      <c r="O15085" s="114">
        <v>17.3</v>
      </c>
    </row>
    <row r="15086" spans="1:15">
      <c r="A15086" s="108"/>
      <c r="B15086" s="108"/>
      <c r="I15086" s="113">
        <f t="shared" si="0"/>
        <v>88316</v>
      </c>
      <c r="J15086" s="111">
        <v>88316</v>
      </c>
      <c r="K15086" s="111" t="s">
        <v>709</v>
      </c>
      <c r="L15086" s="111" t="s">
        <v>708</v>
      </c>
      <c r="M15086" s="111" t="s">
        <v>710</v>
      </c>
      <c r="N15086" s="111">
        <v>6.9999999999999999E-4</v>
      </c>
      <c r="O15086" s="114">
        <v>17.3</v>
      </c>
    </row>
    <row r="15087" spans="1:15">
      <c r="A15087" s="108"/>
      <c r="B15087" s="108"/>
      <c r="I15087" s="113">
        <f t="shared" si="0"/>
        <v>90686</v>
      </c>
      <c r="J15087" s="111">
        <v>90686</v>
      </c>
      <c r="K15087" s="111" t="s">
        <v>4233</v>
      </c>
      <c r="L15087" s="111" t="s">
        <v>701</v>
      </c>
      <c r="M15087" s="111" t="s">
        <v>729</v>
      </c>
      <c r="N15087" s="111">
        <v>4.0000000000000002E-4</v>
      </c>
      <c r="O15087" s="114">
        <v>101.11</v>
      </c>
    </row>
    <row r="15088" spans="1:15">
      <c r="A15088" s="108"/>
      <c r="B15088" s="108"/>
      <c r="I15088" s="113">
        <f t="shared" si="0"/>
        <v>90687</v>
      </c>
      <c r="J15088" s="111">
        <v>90687</v>
      </c>
      <c r="K15088" s="111" t="s">
        <v>4234</v>
      </c>
      <c r="L15088" s="111" t="s">
        <v>704</v>
      </c>
      <c r="M15088" s="111" t="s">
        <v>729</v>
      </c>
      <c r="N15088" s="111">
        <v>6.9999999999999999E-4</v>
      </c>
      <c r="O15088" s="114">
        <v>46.24</v>
      </c>
    </row>
    <row r="15089" spans="1:15">
      <c r="A15089" s="108"/>
      <c r="B15089" s="108"/>
      <c r="I15089" s="113">
        <f t="shared" si="0"/>
        <v>88316</v>
      </c>
      <c r="J15089" s="111">
        <v>88316</v>
      </c>
      <c r="K15089" s="111" t="s">
        <v>709</v>
      </c>
      <c r="L15089" s="111" t="s">
        <v>708</v>
      </c>
      <c r="M15089" s="111" t="s">
        <v>710</v>
      </c>
      <c r="N15089" s="111">
        <v>68.3065</v>
      </c>
      <c r="O15089" s="114">
        <v>17.3</v>
      </c>
    </row>
    <row r="15090" spans="1:15">
      <c r="A15090" s="108"/>
      <c r="B15090" s="108"/>
      <c r="I15090" s="113">
        <f t="shared" si="0"/>
        <v>88316</v>
      </c>
      <c r="J15090" s="111">
        <v>88316</v>
      </c>
      <c r="K15090" s="111" t="s">
        <v>709</v>
      </c>
      <c r="L15090" s="111" t="s">
        <v>708</v>
      </c>
      <c r="M15090" s="111" t="s">
        <v>710</v>
      </c>
      <c r="N15090" s="111">
        <v>49.374000000000002</v>
      </c>
      <c r="O15090" s="114">
        <v>17.3</v>
      </c>
    </row>
    <row r="15091" spans="1:15">
      <c r="A15091" s="108"/>
      <c r="B15091" s="108"/>
      <c r="I15091" s="113">
        <f t="shared" si="0"/>
        <v>88316</v>
      </c>
      <c r="J15091" s="111">
        <v>88316</v>
      </c>
      <c r="K15091" s="111" t="s">
        <v>709</v>
      </c>
      <c r="L15091" s="111" t="s">
        <v>708</v>
      </c>
      <c r="M15091" s="111" t="s">
        <v>710</v>
      </c>
      <c r="N15091" s="111">
        <v>1.8184</v>
      </c>
      <c r="O15091" s="114">
        <v>17.3</v>
      </c>
    </row>
    <row r="15092" spans="1:15">
      <c r="A15092" s="108"/>
      <c r="B15092" s="108"/>
      <c r="I15092" s="113">
        <f t="shared" si="0"/>
        <v>90692</v>
      </c>
      <c r="J15092" s="111">
        <v>90692</v>
      </c>
      <c r="K15092" s="111" t="s">
        <v>4235</v>
      </c>
      <c r="L15092" s="111" t="s">
        <v>701</v>
      </c>
      <c r="M15092" s="111" t="s">
        <v>702</v>
      </c>
      <c r="N15092" s="111">
        <v>1.8184</v>
      </c>
      <c r="O15092" s="114">
        <v>85.21</v>
      </c>
    </row>
    <row r="15093" spans="1:15">
      <c r="A15093" s="108"/>
      <c r="B15093" s="108"/>
      <c r="I15093" s="113">
        <f t="shared" si="0"/>
        <v>90693</v>
      </c>
      <c r="J15093" s="111">
        <v>90693</v>
      </c>
      <c r="K15093" s="111" t="s">
        <v>4236</v>
      </c>
      <c r="L15093" s="111" t="s">
        <v>704</v>
      </c>
      <c r="M15093" s="111" t="s">
        <v>702</v>
      </c>
      <c r="N15093" s="111">
        <v>3.6753</v>
      </c>
      <c r="O15093" s="114">
        <v>38.03</v>
      </c>
    </row>
    <row r="15094" spans="1:15">
      <c r="A15094" s="108"/>
      <c r="B15094" s="108"/>
      <c r="I15094" s="113">
        <f t="shared" si="0"/>
        <v>88316</v>
      </c>
      <c r="J15094" s="111">
        <v>88316</v>
      </c>
      <c r="K15094" s="111" t="s">
        <v>709</v>
      </c>
      <c r="L15094" s="111" t="s">
        <v>708</v>
      </c>
      <c r="M15094" s="111" t="s">
        <v>710</v>
      </c>
      <c r="N15094" s="111">
        <v>0.90369999999999995</v>
      </c>
      <c r="O15094" s="114">
        <v>17.3</v>
      </c>
    </row>
    <row r="15095" spans="1:15">
      <c r="A15095" s="108"/>
      <c r="B15095" s="108"/>
      <c r="I15095" s="113">
        <f t="shared" si="0"/>
        <v>88316</v>
      </c>
      <c r="J15095" s="111">
        <v>88316</v>
      </c>
      <c r="K15095" s="111" t="s">
        <v>709</v>
      </c>
      <c r="L15095" s="111" t="s">
        <v>708</v>
      </c>
      <c r="M15095" s="111" t="s">
        <v>710</v>
      </c>
      <c r="N15095" s="111">
        <v>0.45190000000000002</v>
      </c>
      <c r="O15095" s="114">
        <v>17.3</v>
      </c>
    </row>
    <row r="15096" spans="1:15">
      <c r="A15096" s="108"/>
      <c r="B15096" s="108"/>
      <c r="I15096" s="113">
        <f t="shared" si="0"/>
        <v>88316</v>
      </c>
      <c r="J15096" s="111">
        <v>88316</v>
      </c>
      <c r="K15096" s="111" t="s">
        <v>709</v>
      </c>
      <c r="L15096" s="111" t="s">
        <v>708</v>
      </c>
      <c r="M15096" s="111" t="s">
        <v>710</v>
      </c>
      <c r="N15096" s="111">
        <v>0.83260000000000001</v>
      </c>
      <c r="O15096" s="114">
        <v>17.3</v>
      </c>
    </row>
    <row r="15097" spans="1:15">
      <c r="A15097" s="108"/>
      <c r="B15097" s="108"/>
      <c r="I15097" s="113">
        <f t="shared" si="0"/>
        <v>88316</v>
      </c>
      <c r="J15097" s="111">
        <v>88316</v>
      </c>
      <c r="K15097" s="111" t="s">
        <v>709</v>
      </c>
      <c r="L15097" s="111" t="s">
        <v>708</v>
      </c>
      <c r="M15097" s="111" t="s">
        <v>710</v>
      </c>
      <c r="N15097" s="111">
        <v>0.32129999999999997</v>
      </c>
      <c r="O15097" s="114">
        <v>17.3</v>
      </c>
    </row>
    <row r="15098" spans="1:15">
      <c r="A15098" s="108"/>
      <c r="B15098" s="108"/>
      <c r="I15098" s="113">
        <f t="shared" si="0"/>
        <v>88316</v>
      </c>
      <c r="J15098" s="111">
        <v>88316</v>
      </c>
      <c r="K15098" s="111" t="s">
        <v>709</v>
      </c>
      <c r="L15098" s="111" t="s">
        <v>708</v>
      </c>
      <c r="M15098" s="111" t="s">
        <v>710</v>
      </c>
      <c r="N15098" s="111">
        <v>0.3548</v>
      </c>
      <c r="O15098" s="114">
        <v>17.3</v>
      </c>
    </row>
    <row r="15099" spans="1:15">
      <c r="A15099" s="108"/>
      <c r="B15099" s="108"/>
      <c r="I15099" s="113">
        <f t="shared" si="0"/>
        <v>88316</v>
      </c>
      <c r="J15099" s="111">
        <v>88316</v>
      </c>
      <c r="K15099" s="111" t="s">
        <v>709</v>
      </c>
      <c r="L15099" s="111" t="s">
        <v>708</v>
      </c>
      <c r="M15099" s="111" t="s">
        <v>710</v>
      </c>
      <c r="N15099" s="111">
        <v>0.1275</v>
      </c>
      <c r="O15099" s="114">
        <v>17.3</v>
      </c>
    </row>
    <row r="15100" spans="1:15">
      <c r="A15100" s="108"/>
      <c r="B15100" s="108"/>
      <c r="I15100" s="113">
        <f t="shared" si="0"/>
        <v>88316</v>
      </c>
      <c r="J15100" s="111">
        <v>88316</v>
      </c>
      <c r="K15100" s="111" t="s">
        <v>709</v>
      </c>
      <c r="L15100" s="111" t="s">
        <v>708</v>
      </c>
      <c r="M15100" s="111" t="s">
        <v>710</v>
      </c>
      <c r="N15100" s="111">
        <v>0.19570000000000001</v>
      </c>
      <c r="O15100" s="114">
        <v>17.3</v>
      </c>
    </row>
    <row r="15101" spans="1:15">
      <c r="A15101" s="108"/>
      <c r="B15101" s="108"/>
      <c r="I15101" s="113">
        <f t="shared" si="0"/>
        <v>88316</v>
      </c>
      <c r="J15101" s="111">
        <v>88316</v>
      </c>
      <c r="K15101" s="111" t="s">
        <v>709</v>
      </c>
      <c r="L15101" s="111" t="s">
        <v>708</v>
      </c>
      <c r="M15101" s="111" t="s">
        <v>710</v>
      </c>
      <c r="N15101" s="111">
        <v>0.16769999999999999</v>
      </c>
      <c r="O15101" s="114">
        <v>17.3</v>
      </c>
    </row>
    <row r="15102" spans="1:15">
      <c r="A15102" s="108"/>
      <c r="B15102" s="108"/>
      <c r="I15102" s="113">
        <f t="shared" si="0"/>
        <v>88316</v>
      </c>
      <c r="J15102" s="111">
        <v>88316</v>
      </c>
      <c r="K15102" s="111" t="s">
        <v>709</v>
      </c>
      <c r="L15102" s="111" t="s">
        <v>708</v>
      </c>
      <c r="M15102" s="111" t="s">
        <v>710</v>
      </c>
      <c r="N15102" s="111">
        <v>4.5199999999999997E-2</v>
      </c>
      <c r="O15102" s="114">
        <v>17.3</v>
      </c>
    </row>
    <row r="15103" spans="1:15">
      <c r="A15103" s="108"/>
      <c r="B15103" s="108"/>
      <c r="I15103" s="113">
        <f t="shared" si="0"/>
        <v>88316</v>
      </c>
      <c r="J15103" s="111">
        <v>88316</v>
      </c>
      <c r="K15103" s="111" t="s">
        <v>709</v>
      </c>
      <c r="L15103" s="111" t="s">
        <v>708</v>
      </c>
      <c r="M15103" s="111" t="s">
        <v>710</v>
      </c>
      <c r="N15103" s="111">
        <v>9.7999999999999997E-3</v>
      </c>
      <c r="O15103" s="114">
        <v>17.3</v>
      </c>
    </row>
    <row r="15104" spans="1:15">
      <c r="A15104" s="108"/>
      <c r="B15104" s="108"/>
      <c r="I15104" s="113">
        <f t="shared" si="0"/>
        <v>90686</v>
      </c>
      <c r="J15104" s="111">
        <v>90686</v>
      </c>
      <c r="K15104" s="111" t="s">
        <v>4233</v>
      </c>
      <c r="L15104" s="111" t="s">
        <v>701</v>
      </c>
      <c r="M15104" s="111" t="s">
        <v>729</v>
      </c>
      <c r="N15104" s="111">
        <v>9.7999999999999997E-3</v>
      </c>
      <c r="O15104" s="114">
        <v>101.11</v>
      </c>
    </row>
    <row r="15105" spans="1:15">
      <c r="A15105" s="108"/>
      <c r="B15105" s="108"/>
      <c r="I15105" s="113">
        <f t="shared" si="0"/>
        <v>90687</v>
      </c>
      <c r="J15105" s="111">
        <v>90687</v>
      </c>
      <c r="K15105" s="111" t="s">
        <v>4234</v>
      </c>
      <c r="L15105" s="111" t="s">
        <v>704</v>
      </c>
      <c r="M15105" s="111" t="s">
        <v>729</v>
      </c>
      <c r="N15105" s="111">
        <v>1.9800000000000002E-2</v>
      </c>
      <c r="O15105" s="114">
        <v>46.24</v>
      </c>
    </row>
    <row r="15106" spans="1:15">
      <c r="A15106" s="108"/>
      <c r="B15106" s="108"/>
      <c r="I15106" s="113">
        <f t="shared" si="0"/>
        <v>88316</v>
      </c>
      <c r="J15106" s="111">
        <v>88316</v>
      </c>
      <c r="K15106" s="111" t="s">
        <v>709</v>
      </c>
      <c r="L15106" s="111" t="s">
        <v>708</v>
      </c>
      <c r="M15106" s="111" t="s">
        <v>710</v>
      </c>
      <c r="N15106" s="111">
        <v>6.7000000000000002E-3</v>
      </c>
      <c r="O15106" s="114">
        <v>17.3</v>
      </c>
    </row>
    <row r="15107" spans="1:15">
      <c r="A15107" s="108"/>
      <c r="B15107" s="108"/>
      <c r="I15107" s="113">
        <f t="shared" si="0"/>
        <v>90686</v>
      </c>
      <c r="J15107" s="111">
        <v>90686</v>
      </c>
      <c r="K15107" s="111" t="s">
        <v>4233</v>
      </c>
      <c r="L15107" s="111" t="s">
        <v>701</v>
      </c>
      <c r="M15107" s="111" t="s">
        <v>729</v>
      </c>
      <c r="N15107" s="111">
        <v>6.7000000000000002E-3</v>
      </c>
      <c r="O15107" s="114">
        <v>101.11</v>
      </c>
    </row>
    <row r="15108" spans="1:15">
      <c r="A15108" s="108"/>
      <c r="B15108" s="108"/>
      <c r="I15108" s="113">
        <f t="shared" si="0"/>
        <v>90687</v>
      </c>
      <c r="J15108" s="111">
        <v>90687</v>
      </c>
      <c r="K15108" s="111" t="s">
        <v>4234</v>
      </c>
      <c r="L15108" s="111" t="s">
        <v>704</v>
      </c>
      <c r="M15108" s="111" t="s">
        <v>729</v>
      </c>
      <c r="N15108" s="111">
        <v>1.3599999999999999E-2</v>
      </c>
      <c r="O15108" s="114">
        <v>46.24</v>
      </c>
    </row>
    <row r="15109" spans="1:15">
      <c r="A15109" s="108"/>
      <c r="B15109" s="108"/>
      <c r="I15109" s="113">
        <f t="shared" si="0"/>
        <v>88316</v>
      </c>
      <c r="J15109" s="111">
        <v>88316</v>
      </c>
      <c r="K15109" s="111" t="s">
        <v>709</v>
      </c>
      <c r="L15109" s="111" t="s">
        <v>708</v>
      </c>
      <c r="M15109" s="111" t="s">
        <v>710</v>
      </c>
      <c r="N15109" s="111">
        <v>1.5E-3</v>
      </c>
      <c r="O15109" s="114">
        <v>17.3</v>
      </c>
    </row>
    <row r="15110" spans="1:15">
      <c r="A15110" s="108"/>
      <c r="B15110" s="108"/>
      <c r="I15110" s="113">
        <f t="shared" si="0"/>
        <v>90686</v>
      </c>
      <c r="J15110" s="111">
        <v>90686</v>
      </c>
      <c r="K15110" s="111" t="s">
        <v>4233</v>
      </c>
      <c r="L15110" s="111" t="s">
        <v>701</v>
      </c>
      <c r="M15110" s="111" t="s">
        <v>729</v>
      </c>
      <c r="N15110" s="111">
        <v>1.5E-3</v>
      </c>
      <c r="O15110" s="114">
        <v>101.11</v>
      </c>
    </row>
    <row r="15111" spans="1:15">
      <c r="A15111" s="108"/>
      <c r="B15111" s="108"/>
      <c r="I15111" s="113">
        <f t="shared" si="0"/>
        <v>90687</v>
      </c>
      <c r="J15111" s="111">
        <v>90687</v>
      </c>
      <c r="K15111" s="111" t="s">
        <v>4234</v>
      </c>
      <c r="L15111" s="111" t="s">
        <v>704</v>
      </c>
      <c r="M15111" s="111" t="s">
        <v>729</v>
      </c>
      <c r="N15111" s="111">
        <v>3.0999999999999999E-3</v>
      </c>
      <c r="O15111" s="114">
        <v>46.24</v>
      </c>
    </row>
    <row r="15112" spans="1:15">
      <c r="A15112" s="108"/>
      <c r="B15112" s="108"/>
      <c r="I15112" s="113">
        <f t="shared" si="0"/>
        <v>88316</v>
      </c>
      <c r="J15112" s="111">
        <v>88316</v>
      </c>
      <c r="K15112" s="111" t="s">
        <v>709</v>
      </c>
      <c r="L15112" s="111" t="s">
        <v>708</v>
      </c>
      <c r="M15112" s="111" t="s">
        <v>710</v>
      </c>
      <c r="N15112" s="111">
        <v>1.2982</v>
      </c>
      <c r="O15112" s="114">
        <v>17.3</v>
      </c>
    </row>
    <row r="15113" spans="1:15">
      <c r="A15113" s="108"/>
      <c r="B15113" s="108"/>
      <c r="I15113" s="113">
        <f t="shared" si="0"/>
        <v>88316</v>
      </c>
      <c r="J15113" s="111">
        <v>88316</v>
      </c>
      <c r="K15113" s="111" t="s">
        <v>709</v>
      </c>
      <c r="L15113" s="111" t="s">
        <v>708</v>
      </c>
      <c r="M15113" s="111" t="s">
        <v>710</v>
      </c>
      <c r="N15113" s="111">
        <v>1.4716</v>
      </c>
      <c r="O15113" s="114">
        <v>17.3</v>
      </c>
    </row>
    <row r="15114" spans="1:15">
      <c r="A15114" s="108"/>
      <c r="B15114" s="108"/>
      <c r="I15114" s="113">
        <f t="shared" si="0"/>
        <v>88316</v>
      </c>
      <c r="J15114" s="111">
        <v>88316</v>
      </c>
      <c r="K15114" s="111" t="s">
        <v>709</v>
      </c>
      <c r="L15114" s="111" t="s">
        <v>708</v>
      </c>
      <c r="M15114" s="111" t="s">
        <v>710</v>
      </c>
      <c r="N15114" s="111">
        <v>0.5575</v>
      </c>
      <c r="O15114" s="114">
        <v>17.3</v>
      </c>
    </row>
    <row r="15115" spans="1:15">
      <c r="A15115" s="108"/>
      <c r="B15115" s="108"/>
      <c r="I15115" s="113">
        <f t="shared" si="0"/>
        <v>88316</v>
      </c>
      <c r="J15115" s="111">
        <v>88316</v>
      </c>
      <c r="K15115" s="111" t="s">
        <v>709</v>
      </c>
      <c r="L15115" s="111" t="s">
        <v>708</v>
      </c>
      <c r="M15115" s="111" t="s">
        <v>710</v>
      </c>
      <c r="N15115" s="111">
        <v>3.2099999999999997E-2</v>
      </c>
      <c r="O15115" s="114">
        <v>17.3</v>
      </c>
    </row>
    <row r="15116" spans="1:15">
      <c r="A15116" s="108"/>
      <c r="B15116" s="108"/>
      <c r="I15116" s="113">
        <f t="shared" si="0"/>
        <v>88316</v>
      </c>
      <c r="J15116" s="111">
        <v>88316</v>
      </c>
      <c r="K15116" s="111" t="s">
        <v>709</v>
      </c>
      <c r="L15116" s="111" t="s">
        <v>708</v>
      </c>
      <c r="M15116" s="111" t="s">
        <v>710</v>
      </c>
      <c r="N15116" s="111">
        <v>4.7399999999999998E-2</v>
      </c>
      <c r="O15116" s="114">
        <v>17.3</v>
      </c>
    </row>
    <row r="15117" spans="1:15">
      <c r="A15117" s="108"/>
      <c r="B15117" s="108"/>
      <c r="I15117" s="113">
        <f t="shared" si="0"/>
        <v>90686</v>
      </c>
      <c r="J15117" s="111">
        <v>90686</v>
      </c>
      <c r="K15117" s="111" t="s">
        <v>4233</v>
      </c>
      <c r="L15117" s="111" t="s">
        <v>701</v>
      </c>
      <c r="M15117" s="111" t="s">
        <v>729</v>
      </c>
      <c r="N15117" s="111">
        <v>1E-3</v>
      </c>
      <c r="O15117" s="114">
        <v>101.11</v>
      </c>
    </row>
    <row r="15118" spans="1:15">
      <c r="A15118" s="108"/>
      <c r="B15118" s="108"/>
      <c r="I15118" s="113">
        <f t="shared" si="0"/>
        <v>90687</v>
      </c>
      <c r="J15118" s="111">
        <v>90687</v>
      </c>
      <c r="K15118" s="111" t="s">
        <v>4234</v>
      </c>
      <c r="L15118" s="111" t="s">
        <v>704</v>
      </c>
      <c r="M15118" s="111" t="s">
        <v>729</v>
      </c>
      <c r="N15118" s="111">
        <v>2E-3</v>
      </c>
      <c r="O15118" s="114">
        <v>46.24</v>
      </c>
    </row>
    <row r="15119" spans="1:15">
      <c r="A15119" s="108"/>
      <c r="B15119" s="108"/>
      <c r="I15119" s="113">
        <f t="shared" si="0"/>
        <v>88316</v>
      </c>
      <c r="J15119" s="111">
        <v>88316</v>
      </c>
      <c r="K15119" s="111" t="s">
        <v>709</v>
      </c>
      <c r="L15119" s="111" t="s">
        <v>708</v>
      </c>
      <c r="M15119" s="111" t="s">
        <v>710</v>
      </c>
      <c r="N15119" s="111">
        <v>1.1999999999999999E-3</v>
      </c>
      <c r="O15119" s="114">
        <v>17.3</v>
      </c>
    </row>
    <row r="15120" spans="1:15">
      <c r="A15120" s="108"/>
      <c r="B15120" s="108"/>
      <c r="I15120" s="113">
        <f t="shared" si="0"/>
        <v>88316</v>
      </c>
      <c r="J15120" s="111">
        <v>88316</v>
      </c>
      <c r="K15120" s="111" t="s">
        <v>709</v>
      </c>
      <c r="L15120" s="111" t="s">
        <v>708</v>
      </c>
      <c r="M15120" s="111" t="s">
        <v>710</v>
      </c>
      <c r="N15120" s="111">
        <v>1.8E-3</v>
      </c>
      <c r="O15120" s="114">
        <v>17.3</v>
      </c>
    </row>
    <row r="15121" spans="1:15">
      <c r="A15121" s="108"/>
      <c r="B15121" s="108"/>
      <c r="I15121" s="113">
        <f t="shared" si="0"/>
        <v>88316</v>
      </c>
      <c r="J15121" s="111">
        <v>88316</v>
      </c>
      <c r="K15121" s="111" t="s">
        <v>709</v>
      </c>
      <c r="L15121" s="111" t="s">
        <v>708</v>
      </c>
      <c r="M15121" s="111" t="s">
        <v>710</v>
      </c>
      <c r="N15121" s="111">
        <v>1.72E-2</v>
      </c>
      <c r="O15121" s="114">
        <v>17.3</v>
      </c>
    </row>
    <row r="15122" spans="1:15">
      <c r="A15122" s="108"/>
      <c r="B15122" s="108"/>
      <c r="I15122" s="113">
        <f t="shared" si="0"/>
        <v>88316</v>
      </c>
      <c r="J15122" s="111">
        <v>88316</v>
      </c>
      <c r="K15122" s="111" t="s">
        <v>709</v>
      </c>
      <c r="L15122" s="111" t="s">
        <v>708</v>
      </c>
      <c r="M15122" s="111" t="s">
        <v>710</v>
      </c>
      <c r="N15122" s="111">
        <v>8.6E-3</v>
      </c>
      <c r="O15122" s="114">
        <v>17.3</v>
      </c>
    </row>
    <row r="15123" spans="1:15">
      <c r="A15123" s="108"/>
      <c r="B15123" s="108"/>
      <c r="I15123" s="113">
        <f t="shared" si="0"/>
        <v>88316</v>
      </c>
      <c r="J15123" s="111">
        <v>88316</v>
      </c>
      <c r="K15123" s="111" t="s">
        <v>709</v>
      </c>
      <c r="L15123" s="111" t="s">
        <v>708</v>
      </c>
      <c r="M15123" s="111" t="s">
        <v>710</v>
      </c>
      <c r="N15123" s="111">
        <v>2.5700000000000001E-2</v>
      </c>
      <c r="O15123" s="114">
        <v>17.3</v>
      </c>
    </row>
    <row r="15124" spans="1:15">
      <c r="A15124" s="108"/>
      <c r="B15124" s="108"/>
      <c r="I15124" s="113">
        <f t="shared" si="0"/>
        <v>88316</v>
      </c>
      <c r="J15124" s="111">
        <v>88316</v>
      </c>
      <c r="K15124" s="111" t="s">
        <v>709</v>
      </c>
      <c r="L15124" s="111" t="s">
        <v>708</v>
      </c>
      <c r="M15124" s="111" t="s">
        <v>710</v>
      </c>
      <c r="N15124" s="111">
        <v>2E-3</v>
      </c>
      <c r="O15124" s="114">
        <v>17.3</v>
      </c>
    </row>
    <row r="15125" spans="1:15">
      <c r="A15125" s="108"/>
      <c r="B15125" s="108"/>
      <c r="I15125" s="113">
        <f t="shared" si="0"/>
        <v>88316</v>
      </c>
      <c r="J15125" s="111">
        <v>88316</v>
      </c>
      <c r="K15125" s="111" t="s">
        <v>709</v>
      </c>
      <c r="L15125" s="111" t="s">
        <v>708</v>
      </c>
      <c r="M15125" s="111" t="s">
        <v>710</v>
      </c>
      <c r="N15125" s="111">
        <v>0.2485</v>
      </c>
      <c r="O15125" s="114">
        <v>17.3</v>
      </c>
    </row>
    <row r="15126" spans="1:15">
      <c r="A15126" s="108"/>
      <c r="B15126" s="108"/>
      <c r="I15126" s="113">
        <f t="shared" si="0"/>
        <v>88316</v>
      </c>
      <c r="J15126" s="111">
        <v>88316</v>
      </c>
      <c r="K15126" s="111" t="s">
        <v>709</v>
      </c>
      <c r="L15126" s="111" t="s">
        <v>708</v>
      </c>
      <c r="M15126" s="111" t="s">
        <v>710</v>
      </c>
      <c r="N15126" s="111">
        <v>0.18629999999999999</v>
      </c>
      <c r="O15126" s="114">
        <v>17.3</v>
      </c>
    </row>
    <row r="15127" spans="1:15">
      <c r="A15127" s="108"/>
      <c r="B15127" s="108"/>
      <c r="I15127" s="113">
        <f t="shared" si="0"/>
        <v>88316</v>
      </c>
      <c r="J15127" s="111">
        <v>88316</v>
      </c>
      <c r="K15127" s="111" t="s">
        <v>709</v>
      </c>
      <c r="L15127" s="111" t="s">
        <v>708</v>
      </c>
      <c r="M15127" s="111" t="s">
        <v>710</v>
      </c>
      <c r="N15127" s="111">
        <v>0.91769999999999996</v>
      </c>
      <c r="O15127" s="114">
        <v>17.3</v>
      </c>
    </row>
    <row r="15128" spans="1:15">
      <c r="A15128" s="108"/>
      <c r="B15128" s="108"/>
      <c r="I15128" s="113">
        <f t="shared" si="0"/>
        <v>88316</v>
      </c>
      <c r="J15128" s="111">
        <v>88316</v>
      </c>
      <c r="K15128" s="111" t="s">
        <v>709</v>
      </c>
      <c r="L15128" s="111" t="s">
        <v>708</v>
      </c>
      <c r="M15128" s="111" t="s">
        <v>710</v>
      </c>
      <c r="N15128" s="111">
        <v>0.14910000000000001</v>
      </c>
      <c r="O15128" s="114">
        <v>17.3</v>
      </c>
    </row>
    <row r="15129" spans="1:15">
      <c r="A15129" s="108"/>
      <c r="B15129" s="108"/>
      <c r="I15129" s="113">
        <f t="shared" si="0"/>
        <v>88316</v>
      </c>
      <c r="J15129" s="111">
        <v>88316</v>
      </c>
      <c r="K15129" s="111" t="s">
        <v>709</v>
      </c>
      <c r="L15129" s="111" t="s">
        <v>708</v>
      </c>
      <c r="M15129" s="111" t="s">
        <v>710</v>
      </c>
      <c r="N15129" s="111">
        <v>0.37269999999999998</v>
      </c>
      <c r="O15129" s="114">
        <v>17.3</v>
      </c>
    </row>
    <row r="15130" spans="1:15">
      <c r="A15130" s="108"/>
      <c r="B15130" s="108"/>
      <c r="I15130" s="113">
        <f t="shared" si="0"/>
        <v>88316</v>
      </c>
      <c r="J15130" s="111">
        <v>88316</v>
      </c>
      <c r="K15130" s="111" t="s">
        <v>709</v>
      </c>
      <c r="L15130" s="111" t="s">
        <v>708</v>
      </c>
      <c r="M15130" s="111" t="s">
        <v>710</v>
      </c>
      <c r="N15130" s="111">
        <v>0.1242</v>
      </c>
      <c r="O15130" s="114">
        <v>17.3</v>
      </c>
    </row>
    <row r="15131" spans="1:15">
      <c r="A15131" s="108"/>
      <c r="B15131" s="108"/>
      <c r="I15131" s="113">
        <f t="shared" si="0"/>
        <v>88316</v>
      </c>
      <c r="J15131" s="111">
        <v>88316</v>
      </c>
      <c r="K15131" s="111" t="s">
        <v>709</v>
      </c>
      <c r="L15131" s="111" t="s">
        <v>708</v>
      </c>
      <c r="M15131" s="111" t="s">
        <v>710</v>
      </c>
      <c r="N15131" s="111">
        <v>0.61180000000000001</v>
      </c>
      <c r="O15131" s="114">
        <v>17.3</v>
      </c>
    </row>
    <row r="15132" spans="1:15">
      <c r="A15132" s="108"/>
      <c r="B15132" s="108"/>
      <c r="I15132" s="113">
        <f t="shared" si="0"/>
        <v>88316</v>
      </c>
      <c r="J15132" s="111">
        <v>88316</v>
      </c>
      <c r="K15132" s="111" t="s">
        <v>709</v>
      </c>
      <c r="L15132" s="111" t="s">
        <v>708</v>
      </c>
      <c r="M15132" s="111" t="s">
        <v>710</v>
      </c>
      <c r="N15132" s="111">
        <v>1.2236</v>
      </c>
      <c r="O15132" s="114">
        <v>17.3</v>
      </c>
    </row>
    <row r="15133" spans="1:15">
      <c r="A15133" s="108"/>
      <c r="B15133" s="108"/>
      <c r="I15133" s="113">
        <f t="shared" si="0"/>
        <v>88316</v>
      </c>
      <c r="J15133" s="111">
        <v>88316</v>
      </c>
      <c r="K15133" s="111" t="s">
        <v>709</v>
      </c>
      <c r="L15133" s="111" t="s">
        <v>708</v>
      </c>
      <c r="M15133" s="111" t="s">
        <v>710</v>
      </c>
      <c r="N15133" s="111">
        <v>1.8353999999999999</v>
      </c>
      <c r="O15133" s="114">
        <v>17.3</v>
      </c>
    </row>
    <row r="15134" spans="1:15">
      <c r="A15134" s="108"/>
      <c r="B15134" s="108"/>
      <c r="I15134" s="113">
        <f t="shared" si="0"/>
        <v>88316</v>
      </c>
      <c r="J15134" s="111">
        <v>88316</v>
      </c>
      <c r="K15134" s="111" t="s">
        <v>709</v>
      </c>
      <c r="L15134" s="111" t="s">
        <v>708</v>
      </c>
      <c r="M15134" s="111" t="s">
        <v>710</v>
      </c>
      <c r="N15134" s="111">
        <v>0.62109999999999999</v>
      </c>
      <c r="O15134" s="114">
        <v>17.3</v>
      </c>
    </row>
    <row r="15135" spans="1:15">
      <c r="A15135" s="108"/>
      <c r="B15135" s="108"/>
      <c r="I15135" s="113">
        <f t="shared" si="0"/>
        <v>88316</v>
      </c>
      <c r="J15135" s="111">
        <v>88316</v>
      </c>
      <c r="K15135" s="111" t="s">
        <v>709</v>
      </c>
      <c r="L15135" s="111" t="s">
        <v>708</v>
      </c>
      <c r="M15135" s="111" t="s">
        <v>710</v>
      </c>
      <c r="N15135" s="111">
        <v>0.41410000000000002</v>
      </c>
      <c r="O15135" s="114">
        <v>17.3</v>
      </c>
    </row>
    <row r="15136" spans="1:15">
      <c r="A15136" s="108"/>
      <c r="B15136" s="108"/>
      <c r="I15136" s="113">
        <f t="shared" si="0"/>
        <v>88316</v>
      </c>
      <c r="J15136" s="111">
        <v>88316</v>
      </c>
      <c r="K15136" s="111" t="s">
        <v>709</v>
      </c>
      <c r="L15136" s="111" t="s">
        <v>708</v>
      </c>
      <c r="M15136" s="111" t="s">
        <v>710</v>
      </c>
      <c r="N15136" s="111">
        <v>0.40329999999999999</v>
      </c>
      <c r="O15136" s="114">
        <v>17.3</v>
      </c>
    </row>
    <row r="15137" spans="1:15">
      <c r="A15137" s="108"/>
      <c r="B15137" s="108"/>
      <c r="I15137" s="113">
        <f t="shared" si="0"/>
        <v>88316</v>
      </c>
      <c r="J15137" s="111">
        <v>88316</v>
      </c>
      <c r="K15137" s="111" t="s">
        <v>709</v>
      </c>
      <c r="L15137" s="111" t="s">
        <v>708</v>
      </c>
      <c r="M15137" s="111" t="s">
        <v>710</v>
      </c>
      <c r="N15137" s="111">
        <v>0.2535</v>
      </c>
      <c r="O15137" s="114">
        <v>17.3</v>
      </c>
    </row>
    <row r="15138" spans="1:15">
      <c r="A15138" s="108"/>
      <c r="B15138" s="108"/>
      <c r="I15138" s="113">
        <f t="shared" si="0"/>
        <v>88316</v>
      </c>
      <c r="J15138" s="111">
        <v>88316</v>
      </c>
      <c r="K15138" s="111" t="s">
        <v>709</v>
      </c>
      <c r="L15138" s="111" t="s">
        <v>708</v>
      </c>
      <c r="M15138" s="111" t="s">
        <v>710</v>
      </c>
      <c r="N15138" s="111">
        <v>0.15720000000000001</v>
      </c>
      <c r="O15138" s="114">
        <v>17.3</v>
      </c>
    </row>
    <row r="15139" spans="1:15">
      <c r="A15139" s="108"/>
      <c r="B15139" s="108"/>
      <c r="I15139" s="113">
        <f t="shared" si="0"/>
        <v>88316</v>
      </c>
      <c r="J15139" s="111">
        <v>88316</v>
      </c>
      <c r="K15139" s="111" t="s">
        <v>709</v>
      </c>
      <c r="L15139" s="111" t="s">
        <v>708</v>
      </c>
      <c r="M15139" s="111" t="s">
        <v>710</v>
      </c>
      <c r="N15139" s="111">
        <v>0.1007</v>
      </c>
      <c r="O15139" s="114">
        <v>17.3</v>
      </c>
    </row>
    <row r="15140" spans="1:15">
      <c r="A15140" s="108"/>
      <c r="B15140" s="108"/>
      <c r="I15140" s="113">
        <f t="shared" si="0"/>
        <v>88316</v>
      </c>
      <c r="J15140" s="111">
        <v>88316</v>
      </c>
      <c r="K15140" s="111" t="s">
        <v>709</v>
      </c>
      <c r="L15140" s="111" t="s">
        <v>708</v>
      </c>
      <c r="M15140" s="111" t="s">
        <v>710</v>
      </c>
      <c r="N15140" s="111">
        <v>1.8326</v>
      </c>
      <c r="O15140" s="114">
        <v>17.3</v>
      </c>
    </row>
    <row r="15141" spans="1:15">
      <c r="A15141" s="108"/>
      <c r="B15141" s="108"/>
      <c r="I15141" s="113">
        <f t="shared" si="0"/>
        <v>88316</v>
      </c>
      <c r="J15141" s="111">
        <v>88316</v>
      </c>
      <c r="K15141" s="111" t="s">
        <v>709</v>
      </c>
      <c r="L15141" s="111" t="s">
        <v>708</v>
      </c>
      <c r="M15141" s="111" t="s">
        <v>710</v>
      </c>
      <c r="N15141" s="111">
        <v>3.85E-2</v>
      </c>
      <c r="O15141" s="114">
        <v>17.3</v>
      </c>
    </row>
    <row r="15142" spans="1:15">
      <c r="A15142" s="108"/>
      <c r="B15142" s="108"/>
      <c r="I15142" s="113">
        <f t="shared" si="0"/>
        <v>88316</v>
      </c>
      <c r="J15142" s="111">
        <v>88316</v>
      </c>
      <c r="K15142" s="111" t="s">
        <v>709</v>
      </c>
      <c r="L15142" s="111" t="s">
        <v>708</v>
      </c>
      <c r="M15142" s="111" t="s">
        <v>710</v>
      </c>
      <c r="N15142" s="111">
        <v>3.8946000000000001</v>
      </c>
      <c r="O15142" s="114">
        <v>17.3</v>
      </c>
    </row>
    <row r="15143" spans="1:15">
      <c r="A15143" s="108"/>
      <c r="B15143" s="108"/>
      <c r="I15143" s="113">
        <f t="shared" si="0"/>
        <v>88316</v>
      </c>
      <c r="J15143" s="111">
        <v>88316</v>
      </c>
      <c r="K15143" s="111" t="s">
        <v>709</v>
      </c>
      <c r="L15143" s="111" t="s">
        <v>708</v>
      </c>
      <c r="M15143" s="111" t="s">
        <v>710</v>
      </c>
      <c r="N15143" s="111">
        <v>7.7200000000000005E-2</v>
      </c>
      <c r="O15143" s="114">
        <v>17.3</v>
      </c>
    </row>
    <row r="15144" spans="1:15">
      <c r="A15144" s="108"/>
      <c r="B15144" s="108"/>
      <c r="I15144" s="113">
        <f t="shared" si="0"/>
        <v>88316</v>
      </c>
      <c r="J15144" s="111">
        <v>88316</v>
      </c>
      <c r="K15144" s="111" t="s">
        <v>709</v>
      </c>
      <c r="L15144" s="111" t="s">
        <v>708</v>
      </c>
      <c r="M15144" s="111" t="s">
        <v>710</v>
      </c>
      <c r="N15144" s="111">
        <v>2.9194</v>
      </c>
      <c r="O15144" s="114">
        <v>17.3</v>
      </c>
    </row>
    <row r="15145" spans="1:15">
      <c r="A15145" s="108"/>
      <c r="B15145" s="108"/>
      <c r="I15145" s="113">
        <f t="shared" si="0"/>
        <v>88316</v>
      </c>
      <c r="J15145" s="111">
        <v>88316</v>
      </c>
      <c r="K15145" s="111" t="s">
        <v>709</v>
      </c>
      <c r="L15145" s="111" t="s">
        <v>708</v>
      </c>
      <c r="M15145" s="111" t="s">
        <v>710</v>
      </c>
      <c r="N15145" s="111">
        <v>2.9209999999999998</v>
      </c>
      <c r="O15145" s="114">
        <v>17.3</v>
      </c>
    </row>
    <row r="15146" spans="1:15">
      <c r="A15146" s="108"/>
      <c r="B15146" s="108"/>
      <c r="I15146" s="113">
        <f t="shared" si="0"/>
        <v>88316</v>
      </c>
      <c r="J15146" s="111">
        <v>88316</v>
      </c>
      <c r="K15146" s="111" t="s">
        <v>709</v>
      </c>
      <c r="L15146" s="111" t="s">
        <v>708</v>
      </c>
      <c r="M15146" s="111" t="s">
        <v>710</v>
      </c>
      <c r="N15146" s="111">
        <v>5.79E-2</v>
      </c>
      <c r="O15146" s="114">
        <v>17.3</v>
      </c>
    </row>
    <row r="15147" spans="1:15">
      <c r="A15147" s="108"/>
      <c r="B15147" s="108"/>
      <c r="I15147" s="113">
        <f t="shared" si="0"/>
        <v>88316</v>
      </c>
      <c r="J15147" s="111">
        <v>88316</v>
      </c>
      <c r="K15147" s="111" t="s">
        <v>709</v>
      </c>
      <c r="L15147" s="111" t="s">
        <v>708</v>
      </c>
      <c r="M15147" s="111" t="s">
        <v>710</v>
      </c>
      <c r="N15147" s="111">
        <v>0.15240000000000001</v>
      </c>
      <c r="O15147" s="114">
        <v>17.3</v>
      </c>
    </row>
    <row r="15148" spans="1:15">
      <c r="A15148" s="108"/>
      <c r="B15148" s="108"/>
      <c r="I15148" s="113">
        <f t="shared" si="0"/>
        <v>88316</v>
      </c>
      <c r="J15148" s="111">
        <v>88316</v>
      </c>
      <c r="K15148" s="111" t="s">
        <v>709</v>
      </c>
      <c r="L15148" s="111" t="s">
        <v>708</v>
      </c>
      <c r="M15148" s="111" t="s">
        <v>710</v>
      </c>
      <c r="N15148" s="111">
        <v>1.2988999999999999</v>
      </c>
      <c r="O15148" s="114">
        <v>17.3</v>
      </c>
    </row>
    <row r="15149" spans="1:15">
      <c r="A15149" s="108"/>
      <c r="B15149" s="108"/>
      <c r="I15149" s="113">
        <f t="shared" si="0"/>
        <v>88316</v>
      </c>
      <c r="J15149" s="111">
        <v>88316</v>
      </c>
      <c r="K15149" s="111" t="s">
        <v>709</v>
      </c>
      <c r="L15149" s="111" t="s">
        <v>708</v>
      </c>
      <c r="M15149" s="111" t="s">
        <v>710</v>
      </c>
      <c r="N15149" s="111">
        <v>0.83979999999999999</v>
      </c>
      <c r="O15149" s="114">
        <v>17.3</v>
      </c>
    </row>
    <row r="15150" spans="1:15">
      <c r="A15150" s="108"/>
      <c r="B15150" s="108"/>
      <c r="I15150" s="113">
        <f t="shared" si="0"/>
        <v>88316</v>
      </c>
      <c r="J15150" s="111">
        <v>88316</v>
      </c>
      <c r="K15150" s="111" t="s">
        <v>709</v>
      </c>
      <c r="L15150" s="111" t="s">
        <v>708</v>
      </c>
      <c r="M15150" s="111" t="s">
        <v>710</v>
      </c>
      <c r="N15150" s="111">
        <v>1.5325</v>
      </c>
      <c r="O15150" s="114">
        <v>17.3</v>
      </c>
    </row>
    <row r="15151" spans="1:15">
      <c r="A15151" s="108"/>
      <c r="B15151" s="108"/>
      <c r="I15151" s="113">
        <f t="shared" si="0"/>
        <v>88316</v>
      </c>
      <c r="J15151" s="111">
        <v>88316</v>
      </c>
      <c r="K15151" s="111" t="s">
        <v>709</v>
      </c>
      <c r="L15151" s="111" t="s">
        <v>708</v>
      </c>
      <c r="M15151" s="111" t="s">
        <v>710</v>
      </c>
      <c r="N15151" s="111">
        <v>6.3E-3</v>
      </c>
      <c r="O15151" s="114">
        <v>17.3</v>
      </c>
    </row>
    <row r="15152" spans="1:15">
      <c r="A15152" s="108"/>
      <c r="B15152" s="108"/>
      <c r="I15152" s="113">
        <f t="shared" si="0"/>
        <v>90686</v>
      </c>
      <c r="J15152" s="111">
        <v>90686</v>
      </c>
      <c r="K15152" s="111" t="s">
        <v>4233</v>
      </c>
      <c r="L15152" s="111" t="s">
        <v>701</v>
      </c>
      <c r="M15152" s="111" t="s">
        <v>729</v>
      </c>
      <c r="N15152" s="111">
        <v>6.3E-3</v>
      </c>
      <c r="O15152" s="114">
        <v>101.11</v>
      </c>
    </row>
    <row r="15153" spans="1:15">
      <c r="A15153" s="108"/>
      <c r="B15153" s="108"/>
      <c r="I15153" s="113">
        <f t="shared" si="0"/>
        <v>90687</v>
      </c>
      <c r="J15153" s="111">
        <v>90687</v>
      </c>
      <c r="K15153" s="111" t="s">
        <v>4234</v>
      </c>
      <c r="L15153" s="111" t="s">
        <v>704</v>
      </c>
      <c r="M15153" s="111" t="s">
        <v>729</v>
      </c>
      <c r="N15153" s="111">
        <v>1.26E-2</v>
      </c>
      <c r="O15153" s="114">
        <v>46.24</v>
      </c>
    </row>
    <row r="15154" spans="1:15">
      <c r="A15154" s="108"/>
      <c r="B15154" s="108"/>
      <c r="I15154" s="113">
        <f t="shared" si="0"/>
        <v>88316</v>
      </c>
      <c r="J15154" s="111">
        <v>88316</v>
      </c>
      <c r="K15154" s="111" t="s">
        <v>709</v>
      </c>
      <c r="L15154" s="111" t="s">
        <v>708</v>
      </c>
      <c r="M15154" s="111" t="s">
        <v>710</v>
      </c>
      <c r="N15154" s="111">
        <v>1.8633999999999999</v>
      </c>
      <c r="O15154" s="114">
        <v>17.3</v>
      </c>
    </row>
    <row r="15155" spans="1:15">
      <c r="A15155" s="108"/>
      <c r="B15155" s="108"/>
      <c r="I15155" s="113">
        <f t="shared" si="0"/>
        <v>88316</v>
      </c>
      <c r="J15155" s="111">
        <v>88316</v>
      </c>
      <c r="K15155" s="111" t="s">
        <v>709</v>
      </c>
      <c r="L15155" s="111" t="s">
        <v>708</v>
      </c>
      <c r="M15155" s="111" t="s">
        <v>710</v>
      </c>
      <c r="N15155" s="111">
        <v>0.85570000000000002</v>
      </c>
      <c r="O15155" s="114">
        <v>17.3</v>
      </c>
    </row>
    <row r="15156" spans="1:15">
      <c r="A15156" s="108"/>
      <c r="B15156" s="108"/>
      <c r="I15156" s="113">
        <f t="shared" si="0"/>
        <v>90686</v>
      </c>
      <c r="J15156" s="111">
        <v>90686</v>
      </c>
      <c r="K15156" s="111" t="s">
        <v>4233</v>
      </c>
      <c r="L15156" s="111" t="s">
        <v>701</v>
      </c>
      <c r="M15156" s="111" t="s">
        <v>729</v>
      </c>
      <c r="N15156" s="111">
        <v>1.2E-2</v>
      </c>
      <c r="O15156" s="114">
        <v>101.11</v>
      </c>
    </row>
    <row r="15157" spans="1:15">
      <c r="A15157" s="108"/>
      <c r="B15157" s="108"/>
      <c r="I15157" s="113">
        <f t="shared" si="0"/>
        <v>90687</v>
      </c>
      <c r="J15157" s="111">
        <v>90687</v>
      </c>
      <c r="K15157" s="111" t="s">
        <v>4234</v>
      </c>
      <c r="L15157" s="111" t="s">
        <v>704</v>
      </c>
      <c r="M15157" s="111" t="s">
        <v>729</v>
      </c>
      <c r="N15157" s="111">
        <v>2.4199999999999999E-2</v>
      </c>
      <c r="O15157" s="114">
        <v>46.24</v>
      </c>
    </row>
    <row r="15158" spans="1:15">
      <c r="A15158" s="108"/>
      <c r="B15158" s="108"/>
      <c r="I15158" s="113">
        <f t="shared" si="0"/>
        <v>88316</v>
      </c>
      <c r="J15158" s="111">
        <v>88316</v>
      </c>
      <c r="K15158" s="111" t="s">
        <v>709</v>
      </c>
      <c r="L15158" s="111" t="s">
        <v>708</v>
      </c>
      <c r="M15158" s="111" t="s">
        <v>710</v>
      </c>
      <c r="N15158" s="111">
        <v>7.2967000000000004</v>
      </c>
      <c r="O15158" s="114">
        <v>17.3</v>
      </c>
    </row>
    <row r="15159" spans="1:15">
      <c r="A15159" s="108"/>
      <c r="B15159" s="108"/>
      <c r="I15159" s="113">
        <f t="shared" si="0"/>
        <v>88316</v>
      </c>
      <c r="J15159" s="111">
        <v>88316</v>
      </c>
      <c r="K15159" s="111" t="s">
        <v>709</v>
      </c>
      <c r="L15159" s="111" t="s">
        <v>708</v>
      </c>
      <c r="M15159" s="111" t="s">
        <v>710</v>
      </c>
      <c r="N15159" s="111">
        <v>1.1788000000000001</v>
      </c>
      <c r="O15159" s="114">
        <v>17.3</v>
      </c>
    </row>
    <row r="15160" spans="1:15">
      <c r="A15160" s="108"/>
      <c r="B15160" s="108"/>
      <c r="I15160" s="113">
        <f t="shared" si="0"/>
        <v>90686</v>
      </c>
      <c r="J15160" s="111">
        <v>90686</v>
      </c>
      <c r="K15160" s="111" t="s">
        <v>4233</v>
      </c>
      <c r="L15160" s="111" t="s">
        <v>701</v>
      </c>
      <c r="M15160" s="111" t="s">
        <v>729</v>
      </c>
      <c r="N15160" s="111">
        <v>3.5000000000000003E-2</v>
      </c>
      <c r="O15160" s="114">
        <v>101.11</v>
      </c>
    </row>
    <row r="15161" spans="1:15">
      <c r="A15161" s="108"/>
      <c r="B15161" s="108"/>
      <c r="I15161" s="113">
        <f t="shared" si="0"/>
        <v>90687</v>
      </c>
      <c r="J15161" s="111">
        <v>90687</v>
      </c>
      <c r="K15161" s="111" t="s">
        <v>4234</v>
      </c>
      <c r="L15161" s="111" t="s">
        <v>704</v>
      </c>
      <c r="M15161" s="111" t="s">
        <v>729</v>
      </c>
      <c r="N15161" s="111">
        <v>7.0699999999999999E-2</v>
      </c>
      <c r="O15161" s="114">
        <v>46.24</v>
      </c>
    </row>
    <row r="15162" spans="1:15">
      <c r="A15162" s="108"/>
      <c r="B15162" s="108"/>
      <c r="I15162" s="113">
        <f t="shared" si="0"/>
        <v>88316</v>
      </c>
      <c r="J15162" s="111">
        <v>88316</v>
      </c>
      <c r="K15162" s="111" t="s">
        <v>709</v>
      </c>
      <c r="L15162" s="111" t="s">
        <v>708</v>
      </c>
      <c r="M15162" s="111" t="s">
        <v>710</v>
      </c>
      <c r="N15162" s="111">
        <v>1.9604999999999999</v>
      </c>
      <c r="O15162" s="114">
        <v>17.3</v>
      </c>
    </row>
    <row r="15163" spans="1:15">
      <c r="A15163" s="108"/>
      <c r="B15163" s="108"/>
      <c r="I15163" s="113">
        <f t="shared" si="0"/>
        <v>88316</v>
      </c>
      <c r="J15163" s="111">
        <v>88316</v>
      </c>
      <c r="K15163" s="111" t="s">
        <v>709</v>
      </c>
      <c r="L15163" s="111" t="s">
        <v>708</v>
      </c>
      <c r="M15163" s="111" t="s">
        <v>710</v>
      </c>
      <c r="N15163" s="111">
        <v>0.63890000000000002</v>
      </c>
      <c r="O15163" s="114">
        <v>17.3</v>
      </c>
    </row>
    <row r="15164" spans="1:15">
      <c r="A15164" s="108"/>
      <c r="B15164" s="108"/>
      <c r="I15164" s="113">
        <f t="shared" si="0"/>
        <v>13</v>
      </c>
      <c r="J15164" s="111">
        <v>13</v>
      </c>
      <c r="K15164" s="111" t="s">
        <v>4237</v>
      </c>
      <c r="L15164" s="111" t="s">
        <v>723</v>
      </c>
      <c r="M15164" s="111" t="s">
        <v>702</v>
      </c>
      <c r="N15164" s="111">
        <v>0.45</v>
      </c>
      <c r="O15164" s="114">
        <v>12.31</v>
      </c>
    </row>
    <row r="15165" spans="1:15">
      <c r="A15165" s="108"/>
      <c r="B15165" s="108"/>
      <c r="I15165" s="113">
        <f t="shared" si="0"/>
        <v>41967</v>
      </c>
      <c r="J15165" s="111">
        <v>41967</v>
      </c>
      <c r="K15165" s="111" t="s">
        <v>4106</v>
      </c>
      <c r="L15165" s="111" t="s">
        <v>407</v>
      </c>
      <c r="M15165" s="111" t="s">
        <v>702</v>
      </c>
      <c r="N15165" s="111">
        <v>0.16669999999999999</v>
      </c>
      <c r="O15165" s="114">
        <v>7.01</v>
      </c>
    </row>
    <row r="15166" spans="1:15">
      <c r="A15166" s="108"/>
      <c r="B15166" s="108"/>
      <c r="I15166" s="113">
        <f t="shared" si="0"/>
        <v>88243</v>
      </c>
      <c r="J15166" s="111">
        <v>88243</v>
      </c>
      <c r="K15166" s="111" t="s">
        <v>1927</v>
      </c>
      <c r="L15166" s="111" t="s">
        <v>708</v>
      </c>
      <c r="M15166" s="111" t="s">
        <v>702</v>
      </c>
      <c r="N15166" s="111">
        <v>0.3</v>
      </c>
      <c r="O15166" s="114">
        <v>20.7</v>
      </c>
    </row>
    <row r="15167" spans="1:15">
      <c r="A15167" s="108"/>
      <c r="B15167" s="108"/>
      <c r="I15167" s="113">
        <f t="shared" si="0"/>
        <v>3</v>
      </c>
      <c r="J15167" s="111">
        <v>3</v>
      </c>
      <c r="K15167" s="111" t="s">
        <v>4238</v>
      </c>
      <c r="L15167" s="111" t="s">
        <v>407</v>
      </c>
      <c r="M15167" s="111" t="s">
        <v>702</v>
      </c>
      <c r="N15167" s="111">
        <v>4.3999999999999997E-2</v>
      </c>
      <c r="O15167" s="114">
        <v>4.82</v>
      </c>
    </row>
    <row r="15168" spans="1:15">
      <c r="A15168" s="108"/>
      <c r="B15168" s="108"/>
      <c r="I15168" s="113">
        <f t="shared" si="0"/>
        <v>88316</v>
      </c>
      <c r="J15168" s="111">
        <v>88316</v>
      </c>
      <c r="K15168" s="111" t="s">
        <v>709</v>
      </c>
      <c r="L15168" s="111" t="s">
        <v>708</v>
      </c>
      <c r="M15168" s="111" t="s">
        <v>710</v>
      </c>
      <c r="N15168" s="111">
        <v>0.49299999999999999</v>
      </c>
      <c r="O15168" s="114">
        <v>17.3</v>
      </c>
    </row>
    <row r="15169" spans="1:15">
      <c r="A15169" s="108"/>
      <c r="B15169" s="108"/>
      <c r="I15169" s="113">
        <f t="shared" si="0"/>
        <v>88316</v>
      </c>
      <c r="J15169" s="111">
        <v>88316</v>
      </c>
      <c r="K15169" s="111" t="s">
        <v>709</v>
      </c>
      <c r="L15169" s="111" t="s">
        <v>708</v>
      </c>
      <c r="M15169" s="111" t="s">
        <v>710</v>
      </c>
      <c r="N15169" s="111">
        <v>0.04</v>
      </c>
      <c r="O15169" s="114">
        <v>17.3</v>
      </c>
    </row>
    <row r="15170" spans="1:15">
      <c r="A15170" s="108"/>
      <c r="B15170" s="108"/>
      <c r="I15170" s="113">
        <f t="shared" si="0"/>
        <v>88316</v>
      </c>
      <c r="J15170" s="111">
        <v>88316</v>
      </c>
      <c r="K15170" s="111" t="s">
        <v>709</v>
      </c>
      <c r="L15170" s="111" t="s">
        <v>708</v>
      </c>
      <c r="M15170" s="111" t="s">
        <v>710</v>
      </c>
      <c r="N15170" s="111">
        <v>0.27600000000000002</v>
      </c>
      <c r="O15170" s="114">
        <v>17.3</v>
      </c>
    </row>
    <row r="15171" spans="1:15">
      <c r="A15171" s="108"/>
      <c r="B15171" s="108"/>
      <c r="I15171" s="113">
        <f t="shared" si="0"/>
        <v>99833</v>
      </c>
      <c r="J15171" s="111">
        <v>99833</v>
      </c>
      <c r="K15171" s="111" t="s">
        <v>4239</v>
      </c>
      <c r="L15171" s="111" t="s">
        <v>701</v>
      </c>
      <c r="M15171" s="111" t="s">
        <v>702</v>
      </c>
      <c r="N15171" s="111">
        <v>1.4999999999999999E-2</v>
      </c>
      <c r="O15171" s="114">
        <v>1.29</v>
      </c>
    </row>
    <row r="15172" spans="1:15">
      <c r="A15172" s="108"/>
      <c r="B15172" s="108"/>
      <c r="I15172" s="113">
        <f t="shared" si="0"/>
        <v>88316</v>
      </c>
      <c r="J15172" s="111">
        <v>88316</v>
      </c>
      <c r="K15172" s="111" t="s">
        <v>709</v>
      </c>
      <c r="L15172" s="111" t="s">
        <v>708</v>
      </c>
      <c r="M15172" s="111" t="s">
        <v>710</v>
      </c>
      <c r="N15172" s="111">
        <v>4.7E-2</v>
      </c>
      <c r="O15172" s="114">
        <v>17.3</v>
      </c>
    </row>
    <row r="15173" spans="1:15">
      <c r="A15173" s="108"/>
      <c r="B15173" s="108"/>
      <c r="I15173" s="113">
        <f t="shared" si="0"/>
        <v>21029</v>
      </c>
      <c r="J15173" s="111">
        <v>21029</v>
      </c>
      <c r="K15173" s="111" t="s">
        <v>2697</v>
      </c>
      <c r="L15173" s="111" t="s">
        <v>706</v>
      </c>
      <c r="M15173" s="111" t="s">
        <v>710</v>
      </c>
      <c r="N15173" s="111">
        <v>2</v>
      </c>
      <c r="O15173" s="114">
        <v>204.9</v>
      </c>
    </row>
    <row r="15174" spans="1:15">
      <c r="A15174" s="108"/>
      <c r="B15174" s="108"/>
      <c r="I15174" s="113">
        <f t="shared" si="0"/>
        <v>4730</v>
      </c>
      <c r="J15174" s="111">
        <v>4730</v>
      </c>
      <c r="K15174" s="111" t="s">
        <v>1805</v>
      </c>
      <c r="L15174" s="111" t="s">
        <v>750</v>
      </c>
      <c r="M15174" s="111" t="s">
        <v>702</v>
      </c>
      <c r="N15174" s="111">
        <v>0.54</v>
      </c>
      <c r="O15174" s="114">
        <v>45.55</v>
      </c>
    </row>
    <row r="15175" spans="1:15">
      <c r="A15175" s="108"/>
      <c r="B15175" s="108"/>
      <c r="I15175" s="113">
        <f t="shared" si="0"/>
        <v>88262</v>
      </c>
      <c r="J15175" s="111">
        <v>88262</v>
      </c>
      <c r="K15175" s="111" t="s">
        <v>878</v>
      </c>
      <c r="L15175" s="111" t="s">
        <v>708</v>
      </c>
      <c r="M15175" s="111" t="s">
        <v>710</v>
      </c>
      <c r="N15175" s="111">
        <v>0.46899999999999997</v>
      </c>
      <c r="O15175" s="114">
        <v>22.13</v>
      </c>
    </row>
    <row r="15176" spans="1:15">
      <c r="A15176" s="108"/>
      <c r="B15176" s="108"/>
      <c r="I15176" s="113">
        <f t="shared" si="0"/>
        <v>88309</v>
      </c>
      <c r="J15176" s="111">
        <v>88309</v>
      </c>
      <c r="K15176" s="111" t="s">
        <v>1803</v>
      </c>
      <c r="L15176" s="111" t="s">
        <v>708</v>
      </c>
      <c r="M15176" s="111" t="s">
        <v>710</v>
      </c>
      <c r="N15176" s="111">
        <v>0.46899999999999997</v>
      </c>
      <c r="O15176" s="114">
        <v>22.28</v>
      </c>
    </row>
    <row r="15177" spans="1:15">
      <c r="A15177" s="108"/>
      <c r="B15177" s="108"/>
      <c r="I15177" s="113">
        <f t="shared" si="0"/>
        <v>88316</v>
      </c>
      <c r="J15177" s="111">
        <v>88316</v>
      </c>
      <c r="K15177" s="111" t="s">
        <v>709</v>
      </c>
      <c r="L15177" s="111" t="s">
        <v>708</v>
      </c>
      <c r="M15177" s="111" t="s">
        <v>710</v>
      </c>
      <c r="N15177" s="111">
        <v>8.4209999999999994</v>
      </c>
      <c r="O15177" s="114">
        <v>17.3</v>
      </c>
    </row>
    <row r="15178" spans="1:15">
      <c r="A15178" s="108"/>
      <c r="B15178" s="108"/>
      <c r="I15178" s="113">
        <f t="shared" si="0"/>
        <v>90586</v>
      </c>
      <c r="J15178" s="111">
        <v>90586</v>
      </c>
      <c r="K15178" s="111" t="s">
        <v>1881</v>
      </c>
      <c r="L15178" s="111" t="s">
        <v>701</v>
      </c>
      <c r="M15178" s="111" t="s">
        <v>729</v>
      </c>
      <c r="N15178" s="111">
        <v>0.14000000000000001</v>
      </c>
      <c r="O15178" s="114">
        <v>1.49</v>
      </c>
    </row>
    <row r="15179" spans="1:15">
      <c r="A15179" s="108"/>
      <c r="B15179" s="108"/>
      <c r="I15179" s="113">
        <f t="shared" si="0"/>
        <v>90587</v>
      </c>
      <c r="J15179" s="111">
        <v>90587</v>
      </c>
      <c r="K15179" s="111" t="s">
        <v>1882</v>
      </c>
      <c r="L15179" s="111" t="s">
        <v>704</v>
      </c>
      <c r="M15179" s="111" t="s">
        <v>729</v>
      </c>
      <c r="N15179" s="111">
        <v>0.56000000000000005</v>
      </c>
      <c r="O15179" s="114">
        <v>0.34</v>
      </c>
    </row>
    <row r="15180" spans="1:15">
      <c r="A15180" s="108"/>
      <c r="B15180" s="108"/>
      <c r="I15180" s="113">
        <f t="shared" si="0"/>
        <v>94962</v>
      </c>
      <c r="J15180" s="111">
        <v>94962</v>
      </c>
      <c r="K15180" s="111" t="s">
        <v>1918</v>
      </c>
      <c r="L15180" s="111" t="s">
        <v>750</v>
      </c>
      <c r="M15180" s="111" t="s">
        <v>702</v>
      </c>
      <c r="N15180" s="111">
        <v>0.7</v>
      </c>
      <c r="O15180" s="114">
        <v>240.77</v>
      </c>
    </row>
    <row r="15181" spans="1:15">
      <c r="A15181" s="108"/>
      <c r="B15181" s="108"/>
      <c r="I15181" s="113">
        <f t="shared" si="0"/>
        <v>367</v>
      </c>
      <c r="J15181" s="111">
        <v>367</v>
      </c>
      <c r="K15181" s="111" t="s">
        <v>1801</v>
      </c>
      <c r="L15181" s="111" t="s">
        <v>750</v>
      </c>
      <c r="M15181" s="111" t="s">
        <v>710</v>
      </c>
      <c r="N15181" s="111">
        <v>0.36720000000000003</v>
      </c>
      <c r="O15181" s="114">
        <v>60.03</v>
      </c>
    </row>
    <row r="15182" spans="1:15">
      <c r="A15182" s="108"/>
      <c r="B15182" s="108"/>
      <c r="I15182" s="113">
        <f t="shared" si="0"/>
        <v>1379</v>
      </c>
      <c r="J15182" s="111">
        <v>1379</v>
      </c>
      <c r="K15182" s="111" t="s">
        <v>1824</v>
      </c>
      <c r="L15182" s="111" t="s">
        <v>723</v>
      </c>
      <c r="M15182" s="111" t="s">
        <v>702</v>
      </c>
      <c r="N15182" s="111">
        <v>228.88800000000001</v>
      </c>
      <c r="O15182" s="114">
        <v>0.46</v>
      </c>
    </row>
    <row r="15183" spans="1:15">
      <c r="A15183" s="108"/>
      <c r="B15183" s="108"/>
      <c r="I15183" s="113">
        <f t="shared" si="0"/>
        <v>6076</v>
      </c>
      <c r="J15183" s="111">
        <v>6076</v>
      </c>
      <c r="K15183" s="111" t="s">
        <v>4240</v>
      </c>
      <c r="L15183" s="111" t="s">
        <v>750</v>
      </c>
      <c r="M15183" s="111" t="s">
        <v>710</v>
      </c>
      <c r="N15183" s="111">
        <v>0.36720000000000003</v>
      </c>
      <c r="O15183" s="114">
        <v>46</v>
      </c>
    </row>
    <row r="15184" spans="1:15">
      <c r="A15184" s="108"/>
      <c r="B15184" s="108"/>
      <c r="I15184" s="113">
        <f t="shared" si="0"/>
        <v>6189</v>
      </c>
      <c r="J15184" s="111">
        <v>6189</v>
      </c>
      <c r="K15184" s="111" t="s">
        <v>1897</v>
      </c>
      <c r="L15184" s="111" t="s">
        <v>728</v>
      </c>
      <c r="M15184" s="111" t="s">
        <v>702</v>
      </c>
      <c r="N15184" s="111">
        <v>1</v>
      </c>
      <c r="O15184" s="114">
        <v>13.86</v>
      </c>
    </row>
    <row r="15185" spans="1:15">
      <c r="A15185" s="108"/>
      <c r="B15185" s="108"/>
      <c r="I15185" s="113">
        <f t="shared" si="0"/>
        <v>7258</v>
      </c>
      <c r="J15185" s="111">
        <v>7258</v>
      </c>
      <c r="K15185" s="111" t="s">
        <v>1898</v>
      </c>
      <c r="L15185" s="111" t="s">
        <v>706</v>
      </c>
      <c r="M15185" s="111" t="s">
        <v>702</v>
      </c>
      <c r="N15185" s="111">
        <v>816</v>
      </c>
      <c r="O15185" s="114">
        <v>0.36</v>
      </c>
    </row>
    <row r="15186" spans="1:15">
      <c r="A15186" s="108"/>
      <c r="B15186" s="108"/>
      <c r="I15186" s="113">
        <f t="shared" si="0"/>
        <v>43053</v>
      </c>
      <c r="J15186" s="111">
        <v>43053</v>
      </c>
      <c r="K15186" s="111" t="s">
        <v>2186</v>
      </c>
      <c r="L15186" s="111" t="s">
        <v>723</v>
      </c>
      <c r="M15186" s="111" t="s">
        <v>702</v>
      </c>
      <c r="N15186" s="111">
        <v>4.4000000000000004</v>
      </c>
      <c r="O15186" s="114">
        <v>4.67</v>
      </c>
    </row>
    <row r="15187" spans="1:15">
      <c r="A15187" s="108"/>
      <c r="B15187" s="108"/>
      <c r="I15187" s="113">
        <f t="shared" si="0"/>
        <v>43132</v>
      </c>
      <c r="J15187" s="111">
        <v>43132</v>
      </c>
      <c r="K15187" s="111" t="s">
        <v>1872</v>
      </c>
      <c r="L15187" s="111" t="s">
        <v>723</v>
      </c>
      <c r="M15187" s="111" t="s">
        <v>702</v>
      </c>
      <c r="N15187" s="111">
        <v>0.11</v>
      </c>
      <c r="O15187" s="114">
        <v>12.5</v>
      </c>
    </row>
    <row r="15188" spans="1:15">
      <c r="A15188" s="108"/>
      <c r="B15188" s="108"/>
      <c r="I15188" s="113">
        <f t="shared" si="0"/>
        <v>88262</v>
      </c>
      <c r="J15188" s="111">
        <v>88262</v>
      </c>
      <c r="K15188" s="111" t="s">
        <v>878</v>
      </c>
      <c r="L15188" s="111" t="s">
        <v>708</v>
      </c>
      <c r="M15188" s="111" t="s">
        <v>710</v>
      </c>
      <c r="N15188" s="111">
        <v>0.105</v>
      </c>
      <c r="O15188" s="114">
        <v>22.13</v>
      </c>
    </row>
    <row r="15189" spans="1:15">
      <c r="A15189" s="108"/>
      <c r="B15189" s="108"/>
      <c r="I15189" s="113">
        <f t="shared" si="0"/>
        <v>88297</v>
      </c>
      <c r="J15189" s="111">
        <v>88297</v>
      </c>
      <c r="K15189" s="111" t="s">
        <v>1221</v>
      </c>
      <c r="L15189" s="111" t="s">
        <v>708</v>
      </c>
      <c r="M15189" s="111" t="s">
        <v>702</v>
      </c>
      <c r="N15189" s="111">
        <v>0.39779999999999999</v>
      </c>
      <c r="O15189" s="114">
        <v>21.62</v>
      </c>
    </row>
    <row r="15190" spans="1:15">
      <c r="A15190" s="108"/>
      <c r="B15190" s="108"/>
      <c r="I15190" s="113">
        <f t="shared" si="0"/>
        <v>88309</v>
      </c>
      <c r="J15190" s="111">
        <v>88309</v>
      </c>
      <c r="K15190" s="111" t="s">
        <v>1803</v>
      </c>
      <c r="L15190" s="111" t="s">
        <v>708</v>
      </c>
      <c r="M15190" s="111" t="s">
        <v>710</v>
      </c>
      <c r="N15190" s="111">
        <v>15.195499999999999</v>
      </c>
      <c r="O15190" s="114">
        <v>22.28</v>
      </c>
    </row>
    <row r="15191" spans="1:15">
      <c r="A15191" s="108"/>
      <c r="B15191" s="108"/>
      <c r="I15191" s="113">
        <f t="shared" si="0"/>
        <v>88316</v>
      </c>
      <c r="J15191" s="111">
        <v>88316</v>
      </c>
      <c r="K15191" s="111" t="s">
        <v>709</v>
      </c>
      <c r="L15191" s="111" t="s">
        <v>708</v>
      </c>
      <c r="M15191" s="111" t="s">
        <v>710</v>
      </c>
      <c r="N15191" s="111">
        <v>17.763999999999999</v>
      </c>
      <c r="O15191" s="114">
        <v>17.3</v>
      </c>
    </row>
    <row r="15192" spans="1:15">
      <c r="A15192" s="108"/>
      <c r="B15192" s="108"/>
      <c r="I15192" s="113">
        <f t="shared" si="0"/>
        <v>88830</v>
      </c>
      <c r="J15192" s="111">
        <v>88830</v>
      </c>
      <c r="K15192" s="111" t="s">
        <v>1827</v>
      </c>
      <c r="L15192" s="111" t="s">
        <v>701</v>
      </c>
      <c r="M15192" s="111" t="s">
        <v>702</v>
      </c>
      <c r="N15192" s="111">
        <v>0.39779999999999999</v>
      </c>
      <c r="O15192" s="114">
        <v>1.33</v>
      </c>
    </row>
    <row r="15193" spans="1:15">
      <c r="A15193" s="108"/>
      <c r="B15193" s="108"/>
      <c r="I15193" s="113">
        <f t="shared" si="0"/>
        <v>88831</v>
      </c>
      <c r="J15193" s="111">
        <v>88831</v>
      </c>
      <c r="K15193" s="111" t="s">
        <v>1828</v>
      </c>
      <c r="L15193" s="111" t="s">
        <v>704</v>
      </c>
      <c r="M15193" s="111" t="s">
        <v>710</v>
      </c>
      <c r="N15193" s="111">
        <v>0.12239999999999999</v>
      </c>
      <c r="O15193" s="114">
        <v>0.23</v>
      </c>
    </row>
    <row r="15194" spans="1:15">
      <c r="A15194" s="108"/>
      <c r="B15194" s="108"/>
      <c r="I15194" s="113">
        <f t="shared" si="0"/>
        <v>90586</v>
      </c>
      <c r="J15194" s="111">
        <v>90586</v>
      </c>
      <c r="K15194" s="111" t="s">
        <v>1881</v>
      </c>
      <c r="L15194" s="111" t="s">
        <v>701</v>
      </c>
      <c r="M15194" s="111" t="s">
        <v>729</v>
      </c>
      <c r="N15194" s="111">
        <v>0.17499999999999999</v>
      </c>
      <c r="O15194" s="114">
        <v>1.49</v>
      </c>
    </row>
    <row r="15195" spans="1:15">
      <c r="A15195" s="108"/>
      <c r="B15195" s="108"/>
      <c r="I15195" s="113">
        <f t="shared" si="0"/>
        <v>90587</v>
      </c>
      <c r="J15195" s="111">
        <v>90587</v>
      </c>
      <c r="K15195" s="111" t="s">
        <v>1882</v>
      </c>
      <c r="L15195" s="111" t="s">
        <v>704</v>
      </c>
      <c r="M15195" s="111" t="s">
        <v>729</v>
      </c>
      <c r="N15195" s="111">
        <v>0.17499999999999999</v>
      </c>
      <c r="O15195" s="114">
        <v>0.34</v>
      </c>
    </row>
    <row r="15196" spans="1:15">
      <c r="A15196" s="108"/>
      <c r="B15196" s="108"/>
      <c r="I15196" s="113">
        <f t="shared" si="0"/>
        <v>94962</v>
      </c>
      <c r="J15196" s="111">
        <v>94962</v>
      </c>
      <c r="K15196" s="111" t="s">
        <v>1918</v>
      </c>
      <c r="L15196" s="111" t="s">
        <v>750</v>
      </c>
      <c r="M15196" s="111" t="s">
        <v>702</v>
      </c>
      <c r="N15196" s="111">
        <v>0.25</v>
      </c>
      <c r="O15196" s="114">
        <v>240.77</v>
      </c>
    </row>
    <row r="15197" spans="1:15">
      <c r="A15197" s="108"/>
      <c r="B15197" s="108"/>
      <c r="I15197" s="113">
        <f t="shared" si="0"/>
        <v>94969</v>
      </c>
      <c r="J15197" s="111">
        <v>94969</v>
      </c>
      <c r="K15197" s="111" t="s">
        <v>1894</v>
      </c>
      <c r="L15197" s="111" t="s">
        <v>750</v>
      </c>
      <c r="M15197" s="111" t="s">
        <v>702</v>
      </c>
      <c r="N15197" s="111">
        <v>0.1</v>
      </c>
      <c r="O15197" s="114">
        <v>261.26</v>
      </c>
    </row>
    <row r="15198" spans="1:15">
      <c r="A15198" s="108"/>
      <c r="B15198" s="108"/>
      <c r="I15198" s="113">
        <f t="shared" si="0"/>
        <v>3993</v>
      </c>
      <c r="J15198" s="111">
        <v>3993</v>
      </c>
      <c r="K15198" s="111" t="s">
        <v>930</v>
      </c>
      <c r="L15198" s="111" t="s">
        <v>792</v>
      </c>
      <c r="M15198" s="111" t="s">
        <v>702</v>
      </c>
      <c r="N15198" s="111">
        <v>0.23319999999999999</v>
      </c>
      <c r="O15198" s="114">
        <v>90.02</v>
      </c>
    </row>
    <row r="15199" spans="1:15">
      <c r="A15199" s="108"/>
      <c r="B15199" s="108"/>
      <c r="I15199" s="113">
        <f t="shared" si="0"/>
        <v>5068</v>
      </c>
      <c r="J15199" s="111">
        <v>5068</v>
      </c>
      <c r="K15199" s="111" t="s">
        <v>1866</v>
      </c>
      <c r="L15199" s="111" t="s">
        <v>723</v>
      </c>
      <c r="M15199" s="111" t="s">
        <v>702</v>
      </c>
      <c r="N15199" s="111">
        <v>3.8899999999999997E-2</v>
      </c>
      <c r="O15199" s="114">
        <v>11.09</v>
      </c>
    </row>
    <row r="15200" spans="1:15">
      <c r="A15200" s="108"/>
      <c r="B15200" s="108"/>
      <c r="I15200" s="113">
        <f t="shared" si="0"/>
        <v>20209</v>
      </c>
      <c r="J15200" s="111">
        <v>20209</v>
      </c>
      <c r="K15200" s="111" t="s">
        <v>4241</v>
      </c>
      <c r="L15200" s="111" t="s">
        <v>728</v>
      </c>
      <c r="M15200" s="111" t="s">
        <v>702</v>
      </c>
      <c r="N15200" s="111">
        <v>0.66069999999999995</v>
      </c>
      <c r="O15200" s="114">
        <v>15.13</v>
      </c>
    </row>
    <row r="15201" spans="1:15">
      <c r="A15201" s="108"/>
      <c r="B15201" s="108"/>
      <c r="I15201" s="113">
        <f t="shared" si="0"/>
        <v>37525</v>
      </c>
      <c r="J15201" s="111">
        <v>37525</v>
      </c>
      <c r="K15201" s="111" t="s">
        <v>882</v>
      </c>
      <c r="L15201" s="111" t="s">
        <v>728</v>
      </c>
      <c r="M15201" s="111" t="s">
        <v>702</v>
      </c>
      <c r="N15201" s="111">
        <v>0.6</v>
      </c>
      <c r="O15201" s="114">
        <v>2.44</v>
      </c>
    </row>
    <row r="15202" spans="1:15">
      <c r="A15202" s="108"/>
      <c r="B15202" s="108"/>
      <c r="I15202" s="113">
        <f t="shared" si="0"/>
        <v>88239</v>
      </c>
      <c r="J15202" s="111">
        <v>88239</v>
      </c>
      <c r="K15202" s="111" t="s">
        <v>924</v>
      </c>
      <c r="L15202" s="111" t="s">
        <v>708</v>
      </c>
      <c r="M15202" s="111" t="s">
        <v>702</v>
      </c>
      <c r="N15202" s="111">
        <v>0.2525</v>
      </c>
      <c r="O15202" s="114">
        <v>18.61</v>
      </c>
    </row>
    <row r="15203" spans="1:15">
      <c r="A15203" s="108"/>
      <c r="B15203" s="108"/>
      <c r="I15203" s="113">
        <f t="shared" si="0"/>
        <v>88262</v>
      </c>
      <c r="J15203" s="111">
        <v>88262</v>
      </c>
      <c r="K15203" s="111" t="s">
        <v>878</v>
      </c>
      <c r="L15203" s="111" t="s">
        <v>708</v>
      </c>
      <c r="M15203" s="111" t="s">
        <v>710</v>
      </c>
      <c r="N15203" s="111">
        <v>0.42499999999999999</v>
      </c>
      <c r="O15203" s="114">
        <v>22.13</v>
      </c>
    </row>
    <row r="15204" spans="1:15">
      <c r="A15204" s="108"/>
      <c r="B15204" s="108"/>
      <c r="I15204" s="113">
        <f t="shared" si="0"/>
        <v>91692</v>
      </c>
      <c r="J15204" s="111">
        <v>91692</v>
      </c>
      <c r="K15204" s="111" t="s">
        <v>925</v>
      </c>
      <c r="L15204" s="111" t="s">
        <v>701</v>
      </c>
      <c r="M15204" s="111" t="s">
        <v>702</v>
      </c>
      <c r="N15204" s="111">
        <v>2.3999999999999998E-3</v>
      </c>
      <c r="O15204" s="114">
        <v>24.09</v>
      </c>
    </row>
    <row r="15205" spans="1:15">
      <c r="A15205" s="108"/>
      <c r="B15205" s="108"/>
      <c r="I15205" s="113">
        <f t="shared" si="0"/>
        <v>91693</v>
      </c>
      <c r="J15205" s="111">
        <v>91693</v>
      </c>
      <c r="K15205" s="111" t="s">
        <v>926</v>
      </c>
      <c r="L15205" s="111" t="s">
        <v>704</v>
      </c>
      <c r="M15205" s="111" t="s">
        <v>702</v>
      </c>
      <c r="N15205" s="111">
        <v>9.4000000000000004E-3</v>
      </c>
      <c r="O15205" s="114">
        <v>21.72</v>
      </c>
    </row>
    <row r="15206" spans="1:15">
      <c r="A15206" s="108"/>
      <c r="B15206" s="108"/>
      <c r="I15206" s="113">
        <f t="shared" si="0"/>
        <v>3993</v>
      </c>
      <c r="J15206" s="111">
        <v>3993</v>
      </c>
      <c r="K15206" s="111" t="s">
        <v>930</v>
      </c>
      <c r="L15206" s="111" t="s">
        <v>792</v>
      </c>
      <c r="M15206" s="111" t="s">
        <v>702</v>
      </c>
      <c r="N15206" s="111">
        <v>0.15840000000000001</v>
      </c>
      <c r="O15206" s="114">
        <v>90.02</v>
      </c>
    </row>
    <row r="15207" spans="1:15">
      <c r="A15207" s="108"/>
      <c r="B15207" s="108"/>
      <c r="I15207" s="113">
        <f t="shared" si="0"/>
        <v>20209</v>
      </c>
      <c r="J15207" s="111">
        <v>20209</v>
      </c>
      <c r="K15207" s="111" t="s">
        <v>4241</v>
      </c>
      <c r="L15207" s="111" t="s">
        <v>728</v>
      </c>
      <c r="M15207" s="111" t="s">
        <v>702</v>
      </c>
      <c r="N15207" s="111">
        <v>0.44879999999999998</v>
      </c>
      <c r="O15207" s="114">
        <v>15.13</v>
      </c>
    </row>
    <row r="15208" spans="1:15">
      <c r="A15208" s="108"/>
      <c r="B15208" s="108"/>
      <c r="I15208" s="113">
        <f t="shared" si="0"/>
        <v>37525</v>
      </c>
      <c r="J15208" s="111">
        <v>37525</v>
      </c>
      <c r="K15208" s="111" t="s">
        <v>882</v>
      </c>
      <c r="L15208" s="111" t="s">
        <v>728</v>
      </c>
      <c r="M15208" s="111" t="s">
        <v>702</v>
      </c>
      <c r="N15208" s="111">
        <v>0.43330000000000002</v>
      </c>
      <c r="O15208" s="114">
        <v>2.44</v>
      </c>
    </row>
    <row r="15209" spans="1:15">
      <c r="A15209" s="108"/>
      <c r="B15209" s="108"/>
      <c r="I15209" s="113">
        <f t="shared" si="0"/>
        <v>3993</v>
      </c>
      <c r="J15209" s="111">
        <v>3993</v>
      </c>
      <c r="K15209" s="111" t="s">
        <v>930</v>
      </c>
      <c r="L15209" s="111" t="s">
        <v>792</v>
      </c>
      <c r="M15209" s="111" t="s">
        <v>702</v>
      </c>
      <c r="N15209" s="111">
        <v>0.121</v>
      </c>
      <c r="O15209" s="114">
        <v>90.02</v>
      </c>
    </row>
    <row r="15210" spans="1:15">
      <c r="A15210" s="108"/>
      <c r="B15210" s="108"/>
      <c r="I15210" s="113">
        <f t="shared" si="0"/>
        <v>20209</v>
      </c>
      <c r="J15210" s="111">
        <v>20209</v>
      </c>
      <c r="K15210" s="111" t="s">
        <v>4241</v>
      </c>
      <c r="L15210" s="111" t="s">
        <v>728</v>
      </c>
      <c r="M15210" s="111" t="s">
        <v>702</v>
      </c>
      <c r="N15210" s="111">
        <v>0.34279999999999999</v>
      </c>
      <c r="O15210" s="114">
        <v>15.13</v>
      </c>
    </row>
    <row r="15211" spans="1:15">
      <c r="A15211" s="108"/>
      <c r="B15211" s="108"/>
      <c r="I15211" s="113">
        <f t="shared" si="0"/>
        <v>37525</v>
      </c>
      <c r="J15211" s="111">
        <v>37525</v>
      </c>
      <c r="K15211" s="111" t="s">
        <v>882</v>
      </c>
      <c r="L15211" s="111" t="s">
        <v>728</v>
      </c>
      <c r="M15211" s="111" t="s">
        <v>702</v>
      </c>
      <c r="N15211" s="111">
        <v>0.35</v>
      </c>
      <c r="O15211" s="114">
        <v>2.44</v>
      </c>
    </row>
    <row r="15212" spans="1:15">
      <c r="A15212" s="108"/>
      <c r="B15212" s="108"/>
      <c r="I15212" s="113">
        <f t="shared" si="0"/>
        <v>1342</v>
      </c>
      <c r="J15212" s="111">
        <v>1342</v>
      </c>
      <c r="K15212" s="111" t="s">
        <v>4242</v>
      </c>
      <c r="L15212" s="111" t="s">
        <v>706</v>
      </c>
      <c r="M15212" s="111" t="s">
        <v>702</v>
      </c>
      <c r="N15212" s="111">
        <v>0.27329999999999999</v>
      </c>
      <c r="O15212" s="114">
        <v>61.78</v>
      </c>
    </row>
    <row r="15213" spans="1:15">
      <c r="A15213" s="108"/>
      <c r="B15213" s="108"/>
      <c r="I15213" s="113">
        <f t="shared" si="0"/>
        <v>3993</v>
      </c>
      <c r="J15213" s="111">
        <v>3993</v>
      </c>
      <c r="K15213" s="111" t="s">
        <v>930</v>
      </c>
      <c r="L15213" s="111" t="s">
        <v>792</v>
      </c>
      <c r="M15213" s="111" t="s">
        <v>702</v>
      </c>
      <c r="N15213" s="111">
        <v>0.11219999999999999</v>
      </c>
      <c r="O15213" s="114">
        <v>90.02</v>
      </c>
    </row>
    <row r="15214" spans="1:15">
      <c r="A15214" s="108"/>
      <c r="B15214" s="108"/>
      <c r="I15214" s="113">
        <f t="shared" si="0"/>
        <v>88239</v>
      </c>
      <c r="J15214" s="111">
        <v>88239</v>
      </c>
      <c r="K15214" s="111" t="s">
        <v>924</v>
      </c>
      <c r="L15214" s="111" t="s">
        <v>708</v>
      </c>
      <c r="M15214" s="111" t="s">
        <v>702</v>
      </c>
      <c r="N15214" s="111">
        <v>0.29260000000000003</v>
      </c>
      <c r="O15214" s="114">
        <v>18.61</v>
      </c>
    </row>
    <row r="15215" spans="1:15">
      <c r="A15215" s="108"/>
      <c r="B15215" s="108"/>
      <c r="I15215" s="113">
        <f t="shared" si="0"/>
        <v>88262</v>
      </c>
      <c r="J15215" s="111">
        <v>88262</v>
      </c>
      <c r="K15215" s="111" t="s">
        <v>878</v>
      </c>
      <c r="L15215" s="111" t="s">
        <v>708</v>
      </c>
      <c r="M15215" s="111" t="s">
        <v>710</v>
      </c>
      <c r="N15215" s="111">
        <v>0.43319999999999997</v>
      </c>
      <c r="O15215" s="114">
        <v>22.13</v>
      </c>
    </row>
    <row r="15216" spans="1:15">
      <c r="A15216" s="108"/>
      <c r="B15216" s="108"/>
      <c r="I15216" s="113">
        <f t="shared" si="0"/>
        <v>1342</v>
      </c>
      <c r="J15216" s="111">
        <v>1342</v>
      </c>
      <c r="K15216" s="111" t="s">
        <v>4242</v>
      </c>
      <c r="L15216" s="111" t="s">
        <v>706</v>
      </c>
      <c r="M15216" s="111" t="s">
        <v>702</v>
      </c>
      <c r="N15216" s="111">
        <v>0.1822</v>
      </c>
      <c r="O15216" s="114">
        <v>61.78</v>
      </c>
    </row>
    <row r="15217" spans="1:15">
      <c r="A15217" s="108"/>
      <c r="B15217" s="108"/>
      <c r="I15217" s="113">
        <f t="shared" si="0"/>
        <v>3993</v>
      </c>
      <c r="J15217" s="111">
        <v>3993</v>
      </c>
      <c r="K15217" s="111" t="s">
        <v>930</v>
      </c>
      <c r="L15217" s="111" t="s">
        <v>792</v>
      </c>
      <c r="M15217" s="111" t="s">
        <v>702</v>
      </c>
      <c r="N15217" s="111">
        <v>7.7700000000000005E-2</v>
      </c>
      <c r="O15217" s="114">
        <v>90.02</v>
      </c>
    </row>
    <row r="15218" spans="1:15">
      <c r="A15218" s="108"/>
      <c r="B15218" s="108"/>
      <c r="I15218" s="113">
        <f t="shared" si="0"/>
        <v>1342</v>
      </c>
      <c r="J15218" s="111">
        <v>1342</v>
      </c>
      <c r="K15218" s="111" t="s">
        <v>4242</v>
      </c>
      <c r="L15218" s="111" t="s">
        <v>706</v>
      </c>
      <c r="M15218" s="111" t="s">
        <v>702</v>
      </c>
      <c r="N15218" s="111">
        <v>0.13669999999999999</v>
      </c>
      <c r="O15218" s="114">
        <v>61.78</v>
      </c>
    </row>
    <row r="15219" spans="1:15">
      <c r="A15219" s="108"/>
      <c r="B15219" s="108"/>
      <c r="I15219" s="113">
        <f t="shared" si="0"/>
        <v>3993</v>
      </c>
      <c r="J15219" s="111">
        <v>3993</v>
      </c>
      <c r="K15219" s="111" t="s">
        <v>930</v>
      </c>
      <c r="L15219" s="111" t="s">
        <v>792</v>
      </c>
      <c r="M15219" s="111" t="s">
        <v>702</v>
      </c>
      <c r="N15219" s="111">
        <v>5.9400000000000001E-2</v>
      </c>
      <c r="O15219" s="114">
        <v>90.02</v>
      </c>
    </row>
    <row r="15220" spans="1:15">
      <c r="A15220" s="108"/>
      <c r="B15220" s="108"/>
      <c r="I15220" s="113">
        <f t="shared" si="0"/>
        <v>3993</v>
      </c>
      <c r="J15220" s="111">
        <v>3993</v>
      </c>
      <c r="K15220" s="111" t="s">
        <v>930</v>
      </c>
      <c r="L15220" s="111" t="s">
        <v>792</v>
      </c>
      <c r="M15220" s="111" t="s">
        <v>702</v>
      </c>
      <c r="N15220" s="111">
        <v>0.22439999999999999</v>
      </c>
      <c r="O15220" s="114">
        <v>90.02</v>
      </c>
    </row>
    <row r="15221" spans="1:15">
      <c r="A15221" s="108"/>
      <c r="B15221" s="108"/>
      <c r="I15221" s="113">
        <f t="shared" si="0"/>
        <v>88239</v>
      </c>
      <c r="J15221" s="111">
        <v>88239</v>
      </c>
      <c r="K15221" s="111" t="s">
        <v>924</v>
      </c>
      <c r="L15221" s="111" t="s">
        <v>708</v>
      </c>
      <c r="M15221" s="111" t="s">
        <v>702</v>
      </c>
      <c r="N15221" s="111">
        <v>0.1827</v>
      </c>
      <c r="O15221" s="114">
        <v>18.61</v>
      </c>
    </row>
    <row r="15222" spans="1:15">
      <c r="A15222" s="108"/>
      <c r="B15222" s="108"/>
      <c r="I15222" s="113">
        <f t="shared" si="0"/>
        <v>88262</v>
      </c>
      <c r="J15222" s="111">
        <v>88262</v>
      </c>
      <c r="K15222" s="111" t="s">
        <v>878</v>
      </c>
      <c r="L15222" s="111" t="s">
        <v>708</v>
      </c>
      <c r="M15222" s="111" t="s">
        <v>710</v>
      </c>
      <c r="N15222" s="111">
        <v>0.2407</v>
      </c>
      <c r="O15222" s="114">
        <v>22.13</v>
      </c>
    </row>
    <row r="15223" spans="1:15">
      <c r="A15223" s="108"/>
      <c r="B15223" s="108"/>
      <c r="I15223" s="113">
        <f t="shared" si="0"/>
        <v>3993</v>
      </c>
      <c r="J15223" s="111">
        <v>3993</v>
      </c>
      <c r="K15223" s="111" t="s">
        <v>930</v>
      </c>
      <c r="L15223" s="111" t="s">
        <v>792</v>
      </c>
      <c r="M15223" s="111" t="s">
        <v>702</v>
      </c>
      <c r="N15223" s="111">
        <v>0.1555</v>
      </c>
      <c r="O15223" s="114">
        <v>90.02</v>
      </c>
    </row>
    <row r="15224" spans="1:15">
      <c r="A15224" s="108"/>
      <c r="B15224" s="108"/>
      <c r="I15224" s="113">
        <f t="shared" si="0"/>
        <v>3993</v>
      </c>
      <c r="J15224" s="111">
        <v>3993</v>
      </c>
      <c r="K15224" s="111" t="s">
        <v>930</v>
      </c>
      <c r="L15224" s="111" t="s">
        <v>792</v>
      </c>
      <c r="M15224" s="111" t="s">
        <v>702</v>
      </c>
      <c r="N15224" s="111">
        <v>0.1188</v>
      </c>
      <c r="O15224" s="114">
        <v>90.02</v>
      </c>
    </row>
    <row r="15225" spans="1:15">
      <c r="A15225" s="108"/>
      <c r="B15225" s="108"/>
      <c r="I15225" s="113">
        <f t="shared" si="0"/>
        <v>3993</v>
      </c>
      <c r="J15225" s="111">
        <v>3993</v>
      </c>
      <c r="K15225" s="111" t="s">
        <v>930</v>
      </c>
      <c r="L15225" s="111" t="s">
        <v>792</v>
      </c>
      <c r="M15225" s="111" t="s">
        <v>702</v>
      </c>
      <c r="N15225" s="111">
        <v>0.44879999999999998</v>
      </c>
      <c r="O15225" s="114">
        <v>90.02</v>
      </c>
    </row>
    <row r="15226" spans="1:15">
      <c r="A15226" s="108"/>
      <c r="B15226" s="108"/>
      <c r="I15226" s="113">
        <f t="shared" si="0"/>
        <v>4491</v>
      </c>
      <c r="J15226" s="111">
        <v>4491</v>
      </c>
      <c r="K15226" s="111" t="s">
        <v>1865</v>
      </c>
      <c r="L15226" s="111" t="s">
        <v>728</v>
      </c>
      <c r="M15226" s="111" t="s">
        <v>702</v>
      </c>
      <c r="N15226" s="111">
        <v>2.0943999999999998</v>
      </c>
      <c r="O15226" s="114">
        <v>3.48</v>
      </c>
    </row>
    <row r="15227" spans="1:15">
      <c r="A15227" s="108"/>
      <c r="B15227" s="108"/>
      <c r="I15227" s="113">
        <f t="shared" si="0"/>
        <v>37525</v>
      </c>
      <c r="J15227" s="111">
        <v>37525</v>
      </c>
      <c r="K15227" s="111" t="s">
        <v>882</v>
      </c>
      <c r="L15227" s="111" t="s">
        <v>728</v>
      </c>
      <c r="M15227" s="111" t="s">
        <v>702</v>
      </c>
      <c r="N15227" s="111">
        <v>1.1000000000000001</v>
      </c>
      <c r="O15227" s="114">
        <v>2.44</v>
      </c>
    </row>
    <row r="15228" spans="1:15">
      <c r="A15228" s="108"/>
      <c r="B15228" s="108"/>
      <c r="I15228" s="113">
        <f t="shared" si="0"/>
        <v>88239</v>
      </c>
      <c r="J15228" s="111">
        <v>88239</v>
      </c>
      <c r="K15228" s="111" t="s">
        <v>924</v>
      </c>
      <c r="L15228" s="111" t="s">
        <v>708</v>
      </c>
      <c r="M15228" s="111" t="s">
        <v>702</v>
      </c>
      <c r="N15228" s="111">
        <v>0.30580000000000002</v>
      </c>
      <c r="O15228" s="114">
        <v>18.61</v>
      </c>
    </row>
    <row r="15229" spans="1:15">
      <c r="A15229" s="108"/>
      <c r="B15229" s="108"/>
      <c r="I15229" s="113">
        <f t="shared" si="0"/>
        <v>88262</v>
      </c>
      <c r="J15229" s="111">
        <v>88262</v>
      </c>
      <c r="K15229" s="111" t="s">
        <v>878</v>
      </c>
      <c r="L15229" s="111" t="s">
        <v>708</v>
      </c>
      <c r="M15229" s="111" t="s">
        <v>710</v>
      </c>
      <c r="N15229" s="111">
        <v>0.38519999999999999</v>
      </c>
      <c r="O15229" s="114">
        <v>22.13</v>
      </c>
    </row>
    <row r="15230" spans="1:15">
      <c r="A15230" s="108"/>
      <c r="B15230" s="108"/>
      <c r="I15230" s="113">
        <f t="shared" si="0"/>
        <v>91692</v>
      </c>
      <c r="J15230" s="111">
        <v>91692</v>
      </c>
      <c r="K15230" s="111" t="s">
        <v>925</v>
      </c>
      <c r="L15230" s="111" t="s">
        <v>701</v>
      </c>
      <c r="M15230" s="111" t="s">
        <v>702</v>
      </c>
      <c r="N15230" s="111">
        <v>3.8E-3</v>
      </c>
      <c r="O15230" s="114">
        <v>24.09</v>
      </c>
    </row>
    <row r="15231" spans="1:15">
      <c r="A15231" s="108"/>
      <c r="B15231" s="108"/>
      <c r="I15231" s="113">
        <f t="shared" si="0"/>
        <v>91693</v>
      </c>
      <c r="J15231" s="111">
        <v>91693</v>
      </c>
      <c r="K15231" s="111" t="s">
        <v>926</v>
      </c>
      <c r="L15231" s="111" t="s">
        <v>704</v>
      </c>
      <c r="M15231" s="111" t="s">
        <v>702</v>
      </c>
      <c r="N15231" s="111">
        <v>1.5100000000000001E-2</v>
      </c>
      <c r="O15231" s="114">
        <v>21.72</v>
      </c>
    </row>
    <row r="15232" spans="1:15">
      <c r="A15232" s="108"/>
      <c r="B15232" s="108"/>
      <c r="I15232" s="113">
        <f t="shared" si="0"/>
        <v>4491</v>
      </c>
      <c r="J15232" s="111">
        <v>4491</v>
      </c>
      <c r="K15232" s="111" t="s">
        <v>1865</v>
      </c>
      <c r="L15232" s="111" t="s">
        <v>728</v>
      </c>
      <c r="M15232" s="111" t="s">
        <v>702</v>
      </c>
      <c r="N15232" s="111">
        <v>1.0883</v>
      </c>
      <c r="O15232" s="114">
        <v>3.48</v>
      </c>
    </row>
    <row r="15233" spans="1:15">
      <c r="A15233" s="108"/>
      <c r="B15233" s="108"/>
      <c r="I15233" s="113">
        <f t="shared" si="0"/>
        <v>5068</v>
      </c>
      <c r="J15233" s="111">
        <v>5068</v>
      </c>
      <c r="K15233" s="111" t="s">
        <v>1866</v>
      </c>
      <c r="L15233" s="111" t="s">
        <v>723</v>
      </c>
      <c r="M15233" s="111" t="s">
        <v>702</v>
      </c>
      <c r="N15233" s="111">
        <v>6.8999999999999999E-3</v>
      </c>
      <c r="O15233" s="114">
        <v>11.09</v>
      </c>
    </row>
    <row r="15234" spans="1:15">
      <c r="A15234" s="108"/>
      <c r="B15234" s="108"/>
      <c r="I15234" s="113">
        <f t="shared" si="0"/>
        <v>10749</v>
      </c>
      <c r="J15234" s="111">
        <v>10749</v>
      </c>
      <c r="K15234" s="111" t="s">
        <v>2152</v>
      </c>
      <c r="L15234" s="111" t="s">
        <v>1868</v>
      </c>
      <c r="M15234" s="111" t="s">
        <v>702</v>
      </c>
      <c r="N15234" s="111">
        <v>2.6667000000000001</v>
      </c>
      <c r="O15234" s="114">
        <v>5.49</v>
      </c>
    </row>
    <row r="15235" spans="1:15">
      <c r="A15235" s="108"/>
      <c r="B15235" s="108"/>
      <c r="I15235" s="113">
        <f t="shared" si="0"/>
        <v>88239</v>
      </c>
      <c r="J15235" s="111">
        <v>88239</v>
      </c>
      <c r="K15235" s="111" t="s">
        <v>924</v>
      </c>
      <c r="L15235" s="111" t="s">
        <v>708</v>
      </c>
      <c r="M15235" s="111" t="s">
        <v>702</v>
      </c>
      <c r="N15235" s="111">
        <v>0.3029</v>
      </c>
      <c r="O15235" s="114">
        <v>18.61</v>
      </c>
    </row>
    <row r="15236" spans="1:15">
      <c r="A15236" s="108"/>
      <c r="B15236" s="108"/>
      <c r="I15236" s="113">
        <f t="shared" si="0"/>
        <v>88262</v>
      </c>
      <c r="J15236" s="111">
        <v>88262</v>
      </c>
      <c r="K15236" s="111" t="s">
        <v>878</v>
      </c>
      <c r="L15236" s="111" t="s">
        <v>708</v>
      </c>
      <c r="M15236" s="111" t="s">
        <v>710</v>
      </c>
      <c r="N15236" s="111">
        <v>0.36990000000000001</v>
      </c>
      <c r="O15236" s="114">
        <v>22.13</v>
      </c>
    </row>
    <row r="15237" spans="1:15">
      <c r="A15237" s="108"/>
      <c r="B15237" s="108"/>
      <c r="I15237" s="113">
        <f t="shared" si="0"/>
        <v>10749</v>
      </c>
      <c r="J15237" s="111">
        <v>10749</v>
      </c>
      <c r="K15237" s="111" t="s">
        <v>2152</v>
      </c>
      <c r="L15237" s="111" t="s">
        <v>1868</v>
      </c>
      <c r="M15237" s="111" t="s">
        <v>702</v>
      </c>
      <c r="N15237" s="111">
        <v>1.3332999999999999</v>
      </c>
      <c r="O15237" s="114">
        <v>5.49</v>
      </c>
    </row>
    <row r="15238" spans="1:15">
      <c r="A15238" s="108"/>
      <c r="B15238" s="108"/>
      <c r="I15238" s="113">
        <f t="shared" si="0"/>
        <v>1355</v>
      </c>
      <c r="J15238" s="111">
        <v>1355</v>
      </c>
      <c r="K15238" s="111" t="s">
        <v>4243</v>
      </c>
      <c r="L15238" s="111" t="s">
        <v>792</v>
      </c>
      <c r="M15238" s="111" t="s">
        <v>702</v>
      </c>
      <c r="N15238" s="111">
        <v>0.4556</v>
      </c>
      <c r="O15238" s="114">
        <v>21.69</v>
      </c>
    </row>
    <row r="15239" spans="1:15">
      <c r="A15239" s="108"/>
      <c r="B15239" s="108"/>
      <c r="I15239" s="113">
        <f t="shared" si="0"/>
        <v>4517</v>
      </c>
      <c r="J15239" s="111">
        <v>4517</v>
      </c>
      <c r="K15239" s="111" t="s">
        <v>1932</v>
      </c>
      <c r="L15239" s="111" t="s">
        <v>728</v>
      </c>
      <c r="M15239" s="111" t="s">
        <v>702</v>
      </c>
      <c r="N15239" s="111">
        <v>3.9479000000000002</v>
      </c>
      <c r="O15239" s="114">
        <v>1.25</v>
      </c>
    </row>
    <row r="15240" spans="1:15">
      <c r="A15240" s="108"/>
      <c r="B15240" s="108"/>
      <c r="I15240" s="113">
        <f t="shared" si="0"/>
        <v>5068</v>
      </c>
      <c r="J15240" s="111">
        <v>5068</v>
      </c>
      <c r="K15240" s="111" t="s">
        <v>1866</v>
      </c>
      <c r="L15240" s="111" t="s">
        <v>723</v>
      </c>
      <c r="M15240" s="111" t="s">
        <v>702</v>
      </c>
      <c r="N15240" s="111">
        <v>6.6699999999999995E-2</v>
      </c>
      <c r="O15240" s="114">
        <v>11.09</v>
      </c>
    </row>
    <row r="15241" spans="1:15">
      <c r="A15241" s="108"/>
      <c r="B15241" s="108"/>
      <c r="I15241" s="113">
        <f t="shared" si="0"/>
        <v>88239</v>
      </c>
      <c r="J15241" s="111">
        <v>88239</v>
      </c>
      <c r="K15241" s="111" t="s">
        <v>924</v>
      </c>
      <c r="L15241" s="111" t="s">
        <v>708</v>
      </c>
      <c r="M15241" s="111" t="s">
        <v>702</v>
      </c>
      <c r="N15241" s="111">
        <v>0.15490000000000001</v>
      </c>
      <c r="O15241" s="114">
        <v>18.61</v>
      </c>
    </row>
    <row r="15242" spans="1:15">
      <c r="A15242" s="108"/>
      <c r="B15242" s="108"/>
      <c r="I15242" s="113">
        <f t="shared" si="0"/>
        <v>88262</v>
      </c>
      <c r="J15242" s="111">
        <v>88262</v>
      </c>
      <c r="K15242" s="111" t="s">
        <v>878</v>
      </c>
      <c r="L15242" s="111" t="s">
        <v>708</v>
      </c>
      <c r="M15242" s="111" t="s">
        <v>710</v>
      </c>
      <c r="N15242" s="111">
        <v>0.42130000000000001</v>
      </c>
      <c r="O15242" s="114">
        <v>22.13</v>
      </c>
    </row>
    <row r="15243" spans="1:15">
      <c r="A15243" s="108"/>
      <c r="B15243" s="108"/>
      <c r="I15243" s="113">
        <f t="shared" si="0"/>
        <v>91692</v>
      </c>
      <c r="J15243" s="111">
        <v>91692</v>
      </c>
      <c r="K15243" s="111" t="s">
        <v>925</v>
      </c>
      <c r="L15243" s="111" t="s">
        <v>701</v>
      </c>
      <c r="M15243" s="111" t="s">
        <v>702</v>
      </c>
      <c r="N15243" s="111">
        <v>2.29E-2</v>
      </c>
      <c r="O15243" s="114">
        <v>24.09</v>
      </c>
    </row>
    <row r="15244" spans="1:15">
      <c r="A15244" s="108"/>
      <c r="B15244" s="108"/>
      <c r="I15244" s="113">
        <f t="shared" si="0"/>
        <v>91693</v>
      </c>
      <c r="J15244" s="111">
        <v>91693</v>
      </c>
      <c r="K15244" s="111" t="s">
        <v>926</v>
      </c>
      <c r="L15244" s="111" t="s">
        <v>704</v>
      </c>
      <c r="M15244" s="111" t="s">
        <v>702</v>
      </c>
      <c r="N15244" s="111">
        <v>5.6300000000000003E-2</v>
      </c>
      <c r="O15244" s="114">
        <v>21.72</v>
      </c>
    </row>
    <row r="15245" spans="1:15">
      <c r="A15245" s="108"/>
      <c r="B15245" s="108"/>
      <c r="I15245" s="113">
        <f t="shared" si="0"/>
        <v>4517</v>
      </c>
      <c r="J15245" s="111">
        <v>4517</v>
      </c>
      <c r="K15245" s="111" t="s">
        <v>1932</v>
      </c>
      <c r="L15245" s="111" t="s">
        <v>728</v>
      </c>
      <c r="M15245" s="111" t="s">
        <v>702</v>
      </c>
      <c r="N15245" s="111">
        <v>1.9746999999999999</v>
      </c>
      <c r="O15245" s="114">
        <v>1.25</v>
      </c>
    </row>
    <row r="15246" spans="1:15">
      <c r="A15246" s="108"/>
      <c r="B15246" s="108"/>
      <c r="I15246" s="113">
        <f t="shared" si="0"/>
        <v>5068</v>
      </c>
      <c r="J15246" s="111">
        <v>5068</v>
      </c>
      <c r="K15246" s="111" t="s">
        <v>1866</v>
      </c>
      <c r="L15246" s="111" t="s">
        <v>723</v>
      </c>
      <c r="M15246" s="111" t="s">
        <v>702</v>
      </c>
      <c r="N15246" s="111">
        <v>4.7699999999999999E-2</v>
      </c>
      <c r="O15246" s="114">
        <v>11.09</v>
      </c>
    </row>
    <row r="15247" spans="1:15">
      <c r="A15247" s="108"/>
      <c r="B15247" s="108"/>
      <c r="I15247" s="113">
        <f t="shared" si="0"/>
        <v>88239</v>
      </c>
      <c r="J15247" s="111">
        <v>88239</v>
      </c>
      <c r="K15247" s="111" t="s">
        <v>924</v>
      </c>
      <c r="L15247" s="111" t="s">
        <v>708</v>
      </c>
      <c r="M15247" s="111" t="s">
        <v>702</v>
      </c>
      <c r="N15247" s="111">
        <v>6.1699999999999998E-2</v>
      </c>
      <c r="O15247" s="114">
        <v>18.61</v>
      </c>
    </row>
    <row r="15248" spans="1:15">
      <c r="A15248" s="108"/>
      <c r="B15248" s="108"/>
      <c r="I15248" s="113">
        <f t="shared" si="0"/>
        <v>88262</v>
      </c>
      <c r="J15248" s="111">
        <v>88262</v>
      </c>
      <c r="K15248" s="111" t="s">
        <v>878</v>
      </c>
      <c r="L15248" s="111" t="s">
        <v>708</v>
      </c>
      <c r="M15248" s="111" t="s">
        <v>710</v>
      </c>
      <c r="N15248" s="111">
        <v>0.27850000000000003</v>
      </c>
      <c r="O15248" s="114">
        <v>22.13</v>
      </c>
    </row>
    <row r="15249" spans="1:15">
      <c r="A15249" s="108"/>
      <c r="B15249" s="108"/>
      <c r="I15249" s="113">
        <f t="shared" si="0"/>
        <v>91692</v>
      </c>
      <c r="J15249" s="111">
        <v>91692</v>
      </c>
      <c r="K15249" s="111" t="s">
        <v>925</v>
      </c>
      <c r="L15249" s="111" t="s">
        <v>701</v>
      </c>
      <c r="M15249" s="111" t="s">
        <v>702</v>
      </c>
      <c r="N15249" s="111">
        <v>2.4E-2</v>
      </c>
      <c r="O15249" s="114">
        <v>24.09</v>
      </c>
    </row>
    <row r="15250" spans="1:15">
      <c r="A15250" s="108"/>
      <c r="B15250" s="108"/>
      <c r="I15250" s="113">
        <f t="shared" si="0"/>
        <v>91693</v>
      </c>
      <c r="J15250" s="111">
        <v>91693</v>
      </c>
      <c r="K15250" s="111" t="s">
        <v>926</v>
      </c>
      <c r="L15250" s="111" t="s">
        <v>704</v>
      </c>
      <c r="M15250" s="111" t="s">
        <v>702</v>
      </c>
      <c r="N15250" s="111">
        <v>3.1300000000000001E-2</v>
      </c>
      <c r="O15250" s="114">
        <v>21.72</v>
      </c>
    </row>
    <row r="15251" spans="1:15">
      <c r="A15251" s="108"/>
      <c r="B15251" s="108"/>
      <c r="I15251" s="113">
        <f t="shared" si="0"/>
        <v>4517</v>
      </c>
      <c r="J15251" s="111">
        <v>4517</v>
      </c>
      <c r="K15251" s="111" t="s">
        <v>1932</v>
      </c>
      <c r="L15251" s="111" t="s">
        <v>728</v>
      </c>
      <c r="M15251" s="111" t="s">
        <v>702</v>
      </c>
      <c r="N15251" s="111">
        <v>3.5619000000000001</v>
      </c>
      <c r="O15251" s="114">
        <v>1.25</v>
      </c>
    </row>
    <row r="15252" spans="1:15">
      <c r="A15252" s="108"/>
      <c r="B15252" s="108"/>
      <c r="I15252" s="113">
        <f t="shared" si="0"/>
        <v>6193</v>
      </c>
      <c r="J15252" s="111">
        <v>6193</v>
      </c>
      <c r="K15252" s="111" t="s">
        <v>875</v>
      </c>
      <c r="L15252" s="111" t="s">
        <v>728</v>
      </c>
      <c r="M15252" s="111" t="s">
        <v>702</v>
      </c>
      <c r="N15252" s="111">
        <v>11.872999999999999</v>
      </c>
      <c r="O15252" s="114">
        <v>9.48</v>
      </c>
    </row>
    <row r="15253" spans="1:15">
      <c r="A15253" s="108"/>
      <c r="B15253" s="108"/>
      <c r="I15253" s="113">
        <f t="shared" si="0"/>
        <v>88239</v>
      </c>
      <c r="J15253" s="111">
        <v>88239</v>
      </c>
      <c r="K15253" s="111" t="s">
        <v>924</v>
      </c>
      <c r="L15253" s="111" t="s">
        <v>708</v>
      </c>
      <c r="M15253" s="111" t="s">
        <v>702</v>
      </c>
      <c r="N15253" s="111">
        <v>0.1774</v>
      </c>
      <c r="O15253" s="114">
        <v>18.61</v>
      </c>
    </row>
    <row r="15254" spans="1:15">
      <c r="A15254" s="108"/>
      <c r="B15254" s="108"/>
      <c r="I15254" s="113">
        <f t="shared" si="0"/>
        <v>88262</v>
      </c>
      <c r="J15254" s="111">
        <v>88262</v>
      </c>
      <c r="K15254" s="111" t="s">
        <v>878</v>
      </c>
      <c r="L15254" s="111" t="s">
        <v>708</v>
      </c>
      <c r="M15254" s="111" t="s">
        <v>710</v>
      </c>
      <c r="N15254" s="111">
        <v>0.74029999999999996</v>
      </c>
      <c r="O15254" s="114">
        <v>22.13</v>
      </c>
    </row>
    <row r="15255" spans="1:15">
      <c r="A15255" s="108"/>
      <c r="B15255" s="108"/>
      <c r="I15255" s="113">
        <f t="shared" si="0"/>
        <v>91692</v>
      </c>
      <c r="J15255" s="111">
        <v>91692</v>
      </c>
      <c r="K15255" s="111" t="s">
        <v>925</v>
      </c>
      <c r="L15255" s="111" t="s">
        <v>701</v>
      </c>
      <c r="M15255" s="111" t="s">
        <v>702</v>
      </c>
      <c r="N15255" s="111">
        <v>6.3500000000000001E-2</v>
      </c>
      <c r="O15255" s="114">
        <v>24.09</v>
      </c>
    </row>
    <row r="15256" spans="1:15">
      <c r="A15256" s="108"/>
      <c r="B15256" s="108"/>
      <c r="I15256" s="113">
        <f t="shared" si="0"/>
        <v>91693</v>
      </c>
      <c r="J15256" s="111">
        <v>91693</v>
      </c>
      <c r="K15256" s="111" t="s">
        <v>926</v>
      </c>
      <c r="L15256" s="111" t="s">
        <v>704</v>
      </c>
      <c r="M15256" s="111" t="s">
        <v>702</v>
      </c>
      <c r="N15256" s="111">
        <v>8.2400000000000001E-2</v>
      </c>
      <c r="O15256" s="114">
        <v>21.72</v>
      </c>
    </row>
    <row r="15257" spans="1:15">
      <c r="A15257" s="108"/>
      <c r="B15257" s="108"/>
      <c r="I15257" s="113">
        <f t="shared" si="0"/>
        <v>39015</v>
      </c>
      <c r="J15257" s="111">
        <v>39015</v>
      </c>
      <c r="K15257" s="111" t="s">
        <v>4244</v>
      </c>
      <c r="L15257" s="111" t="s">
        <v>706</v>
      </c>
      <c r="M15257" s="111" t="s">
        <v>710</v>
      </c>
      <c r="N15257" s="111">
        <v>0.3</v>
      </c>
      <c r="O15257" s="114">
        <v>0.55000000000000004</v>
      </c>
    </row>
    <row r="15258" spans="1:15">
      <c r="A15258" s="108"/>
      <c r="B15258" s="108"/>
      <c r="I15258" s="113">
        <f t="shared" si="0"/>
        <v>88239</v>
      </c>
      <c r="J15258" s="111">
        <v>88239</v>
      </c>
      <c r="K15258" s="111" t="s">
        <v>924</v>
      </c>
      <c r="L15258" s="111" t="s">
        <v>708</v>
      </c>
      <c r="M15258" s="111" t="s">
        <v>702</v>
      </c>
      <c r="N15258" s="111">
        <v>3.8999999999999998E-3</v>
      </c>
      <c r="O15258" s="114">
        <v>18.61</v>
      </c>
    </row>
    <row r="15259" spans="1:15">
      <c r="A15259" s="108"/>
      <c r="B15259" s="108"/>
      <c r="I15259" s="113">
        <f t="shared" si="0"/>
        <v>39015</v>
      </c>
      <c r="J15259" s="111">
        <v>39015</v>
      </c>
      <c r="K15259" s="111" t="s">
        <v>4244</v>
      </c>
      <c r="L15259" s="111" t="s">
        <v>706</v>
      </c>
      <c r="M15259" s="111" t="s">
        <v>710</v>
      </c>
      <c r="N15259" s="111">
        <v>0.12</v>
      </c>
      <c r="O15259" s="114">
        <v>0.55000000000000004</v>
      </c>
    </row>
    <row r="15260" spans="1:15">
      <c r="A15260" s="108"/>
      <c r="B15260" s="108"/>
      <c r="I15260" s="113">
        <f t="shared" si="0"/>
        <v>88239</v>
      </c>
      <c r="J15260" s="111">
        <v>88239</v>
      </c>
      <c r="K15260" s="111" t="s">
        <v>924</v>
      </c>
      <c r="L15260" s="111" t="s">
        <v>708</v>
      </c>
      <c r="M15260" s="111" t="s">
        <v>702</v>
      </c>
      <c r="N15260" s="111">
        <v>1.5E-3</v>
      </c>
      <c r="O15260" s="114">
        <v>18.61</v>
      </c>
    </row>
    <row r="15261" spans="1:15">
      <c r="A15261" s="108"/>
      <c r="B15261" s="108"/>
      <c r="I15261" s="113">
        <f t="shared" si="0"/>
        <v>39015</v>
      </c>
      <c r="J15261" s="111">
        <v>39015</v>
      </c>
      <c r="K15261" s="111" t="s">
        <v>4244</v>
      </c>
      <c r="L15261" s="111" t="s">
        <v>706</v>
      </c>
      <c r="M15261" s="111" t="s">
        <v>710</v>
      </c>
      <c r="N15261" s="111">
        <v>0.09</v>
      </c>
      <c r="O15261" s="114">
        <v>0.55000000000000004</v>
      </c>
    </row>
    <row r="15262" spans="1:15">
      <c r="A15262" s="108"/>
      <c r="B15262" s="108"/>
      <c r="I15262" s="113">
        <f t="shared" si="0"/>
        <v>88239</v>
      </c>
      <c r="J15262" s="111">
        <v>88239</v>
      </c>
      <c r="K15262" s="111" t="s">
        <v>924</v>
      </c>
      <c r="L15262" s="111" t="s">
        <v>708</v>
      </c>
      <c r="M15262" s="111" t="s">
        <v>702</v>
      </c>
      <c r="N15262" s="111">
        <v>1.1999999999999999E-3</v>
      </c>
      <c r="O15262" s="114">
        <v>18.61</v>
      </c>
    </row>
    <row r="15263" spans="1:15">
      <c r="A15263" s="108"/>
      <c r="B15263" s="108"/>
      <c r="I15263" s="113">
        <f t="shared" si="0"/>
        <v>42015</v>
      </c>
      <c r="J15263" s="111">
        <v>42015</v>
      </c>
      <c r="K15263" s="111" t="s">
        <v>4245</v>
      </c>
      <c r="L15263" s="111" t="s">
        <v>728</v>
      </c>
      <c r="M15263" s="111" t="s">
        <v>702</v>
      </c>
      <c r="N15263" s="111">
        <v>1.5</v>
      </c>
      <c r="O15263" s="114">
        <v>0.09</v>
      </c>
    </row>
    <row r="15264" spans="1:15">
      <c r="A15264" s="108"/>
      <c r="B15264" s="108"/>
      <c r="I15264" s="113">
        <f t="shared" si="0"/>
        <v>88239</v>
      </c>
      <c r="J15264" s="111">
        <v>88239</v>
      </c>
      <c r="K15264" s="111" t="s">
        <v>924</v>
      </c>
      <c r="L15264" s="111" t="s">
        <v>708</v>
      </c>
      <c r="M15264" s="111" t="s">
        <v>702</v>
      </c>
      <c r="N15264" s="111">
        <v>9.4000000000000004E-3</v>
      </c>
      <c r="O15264" s="114">
        <v>18.61</v>
      </c>
    </row>
    <row r="15265" spans="1:15">
      <c r="A15265" s="108"/>
      <c r="B15265" s="108"/>
      <c r="I15265" s="113">
        <f t="shared" si="0"/>
        <v>88262</v>
      </c>
      <c r="J15265" s="111">
        <v>88262</v>
      </c>
      <c r="K15265" s="111" t="s">
        <v>878</v>
      </c>
      <c r="L15265" s="111" t="s">
        <v>708</v>
      </c>
      <c r="M15265" s="111" t="s">
        <v>710</v>
      </c>
      <c r="N15265" s="111">
        <v>1.2E-2</v>
      </c>
      <c r="O15265" s="114">
        <v>22.13</v>
      </c>
    </row>
    <row r="15266" spans="1:15">
      <c r="A15266" s="108"/>
      <c r="B15266" s="108"/>
      <c r="I15266" s="113">
        <f t="shared" si="0"/>
        <v>34498</v>
      </c>
      <c r="J15266" s="111">
        <v>34498</v>
      </c>
      <c r="K15266" s="111" t="s">
        <v>4246</v>
      </c>
      <c r="L15266" s="111" t="s">
        <v>706</v>
      </c>
      <c r="M15266" s="111" t="s">
        <v>702</v>
      </c>
      <c r="N15266" s="111">
        <v>0.17499999999999999</v>
      </c>
      <c r="O15266" s="114">
        <v>140.22999999999999</v>
      </c>
    </row>
    <row r="15267" spans="1:15">
      <c r="A15267" s="108"/>
      <c r="B15267" s="108"/>
      <c r="I15267" s="113">
        <f t="shared" si="0"/>
        <v>42015</v>
      </c>
      <c r="J15267" s="111">
        <v>42015</v>
      </c>
      <c r="K15267" s="111" t="s">
        <v>4245</v>
      </c>
      <c r="L15267" s="111" t="s">
        <v>728</v>
      </c>
      <c r="M15267" s="111" t="s">
        <v>702</v>
      </c>
      <c r="N15267" s="111">
        <v>1.1000000000000001</v>
      </c>
      <c r="O15267" s="114">
        <v>0.09</v>
      </c>
    </row>
    <row r="15268" spans="1:15">
      <c r="A15268" s="108"/>
      <c r="B15268" s="108"/>
      <c r="I15268" s="113">
        <f t="shared" si="0"/>
        <v>88262</v>
      </c>
      <c r="J15268" s="111">
        <v>88262</v>
      </c>
      <c r="K15268" s="111" t="s">
        <v>878</v>
      </c>
      <c r="L15268" s="111" t="s">
        <v>708</v>
      </c>
      <c r="M15268" s="111" t="s">
        <v>710</v>
      </c>
      <c r="N15268" s="111">
        <v>0.16800000000000001</v>
      </c>
      <c r="O15268" s="114">
        <v>22.13</v>
      </c>
    </row>
    <row r="15269" spans="1:15">
      <c r="A15269" s="108"/>
      <c r="B15269" s="108"/>
      <c r="I15269" s="113">
        <f t="shared" si="0"/>
        <v>38061</v>
      </c>
      <c r="J15269" s="111">
        <v>38061</v>
      </c>
      <c r="K15269" s="111" t="s">
        <v>4247</v>
      </c>
      <c r="L15269" s="111" t="s">
        <v>706</v>
      </c>
      <c r="M15269" s="111" t="s">
        <v>702</v>
      </c>
      <c r="N15269" s="111">
        <v>0.35</v>
      </c>
      <c r="O15269" s="114">
        <v>44.15</v>
      </c>
    </row>
    <row r="15270" spans="1:15">
      <c r="A15270" s="108"/>
      <c r="B15270" s="108"/>
      <c r="I15270" s="113">
        <f t="shared" si="0"/>
        <v>88239</v>
      </c>
      <c r="J15270" s="111">
        <v>88239</v>
      </c>
      <c r="K15270" s="111" t="s">
        <v>924</v>
      </c>
      <c r="L15270" s="111" t="s">
        <v>708</v>
      </c>
      <c r="M15270" s="111" t="s">
        <v>702</v>
      </c>
      <c r="N15270" s="111">
        <v>0.1956</v>
      </c>
      <c r="O15270" s="114">
        <v>18.61</v>
      </c>
    </row>
    <row r="15271" spans="1:15">
      <c r="A15271" s="108"/>
      <c r="B15271" s="108"/>
      <c r="I15271" s="113">
        <f t="shared" si="0"/>
        <v>88262</v>
      </c>
      <c r="J15271" s="111">
        <v>88262</v>
      </c>
      <c r="K15271" s="111" t="s">
        <v>878</v>
      </c>
      <c r="L15271" s="111" t="s">
        <v>708</v>
      </c>
      <c r="M15271" s="111" t="s">
        <v>710</v>
      </c>
      <c r="N15271" s="111">
        <v>0.24890000000000001</v>
      </c>
      <c r="O15271" s="114">
        <v>22.13</v>
      </c>
    </row>
    <row r="15272" spans="1:15">
      <c r="A15272" s="108"/>
      <c r="B15272" s="108"/>
      <c r="I15272" s="113">
        <f t="shared" si="0"/>
        <v>411</v>
      </c>
      <c r="J15272" s="111">
        <v>411</v>
      </c>
      <c r="K15272" s="111" t="s">
        <v>4248</v>
      </c>
      <c r="L15272" s="111" t="s">
        <v>706</v>
      </c>
      <c r="M15272" s="111" t="s">
        <v>710</v>
      </c>
      <c r="N15272" s="111">
        <v>0.89449999999999996</v>
      </c>
      <c r="O15272" s="114">
        <v>0.15</v>
      </c>
    </row>
    <row r="15273" spans="1:15">
      <c r="A15273" s="108"/>
      <c r="B15273" s="108"/>
      <c r="I15273" s="113">
        <f t="shared" si="0"/>
        <v>7170</v>
      </c>
      <c r="J15273" s="111">
        <v>7170</v>
      </c>
      <c r="K15273" s="111" t="s">
        <v>4249</v>
      </c>
      <c r="L15273" s="111" t="s">
        <v>792</v>
      </c>
      <c r="M15273" s="111" t="s">
        <v>710</v>
      </c>
      <c r="N15273" s="111">
        <v>1.177</v>
      </c>
      <c r="O15273" s="114">
        <v>2.14</v>
      </c>
    </row>
    <row r="15274" spans="1:15">
      <c r="A15274" s="108"/>
      <c r="B15274" s="108"/>
      <c r="I15274" s="113">
        <f t="shared" si="0"/>
        <v>88239</v>
      </c>
      <c r="J15274" s="111">
        <v>88239</v>
      </c>
      <c r="K15274" s="111" t="s">
        <v>924</v>
      </c>
      <c r="L15274" s="111" t="s">
        <v>708</v>
      </c>
      <c r="M15274" s="111" t="s">
        <v>702</v>
      </c>
      <c r="N15274" s="111">
        <v>6.9900000000000004E-2</v>
      </c>
      <c r="O15274" s="114">
        <v>18.61</v>
      </c>
    </row>
    <row r="15275" spans="1:15">
      <c r="A15275" s="108"/>
      <c r="B15275" s="108"/>
      <c r="I15275" s="113">
        <f t="shared" si="0"/>
        <v>88262</v>
      </c>
      <c r="J15275" s="111">
        <v>88262</v>
      </c>
      <c r="K15275" s="111" t="s">
        <v>878</v>
      </c>
      <c r="L15275" s="111" t="s">
        <v>708</v>
      </c>
      <c r="M15275" s="111" t="s">
        <v>710</v>
      </c>
      <c r="N15275" s="111">
        <v>7.3400000000000007E-2</v>
      </c>
      <c r="O15275" s="114">
        <v>22.13</v>
      </c>
    </row>
    <row r="15276" spans="1:15">
      <c r="A15276" s="108"/>
      <c r="B15276" s="108"/>
      <c r="I15276" s="113">
        <f t="shared" si="0"/>
        <v>88278</v>
      </c>
      <c r="J15276" s="111">
        <v>88278</v>
      </c>
      <c r="K15276" s="111" t="s">
        <v>1768</v>
      </c>
      <c r="L15276" s="111" t="s">
        <v>708</v>
      </c>
      <c r="M15276" s="111" t="s">
        <v>702</v>
      </c>
      <c r="N15276" s="111">
        <v>0.29509999999999997</v>
      </c>
      <c r="O15276" s="114">
        <v>20.45</v>
      </c>
    </row>
    <row r="15277" spans="1:15">
      <c r="A15277" s="108"/>
      <c r="B15277" s="108"/>
      <c r="I15277" s="113">
        <f t="shared" si="0"/>
        <v>88316</v>
      </c>
      <c r="J15277" s="111">
        <v>88316</v>
      </c>
      <c r="K15277" s="111" t="s">
        <v>709</v>
      </c>
      <c r="L15277" s="111" t="s">
        <v>708</v>
      </c>
      <c r="M15277" s="111" t="s">
        <v>710</v>
      </c>
      <c r="N15277" s="111">
        <v>5.8999999999999997E-2</v>
      </c>
      <c r="O15277" s="114">
        <v>17.3</v>
      </c>
    </row>
    <row r="15278" spans="1:15">
      <c r="A15278" s="108"/>
      <c r="B15278" s="108"/>
      <c r="I15278" s="113">
        <f t="shared" si="0"/>
        <v>100251</v>
      </c>
      <c r="J15278" s="111">
        <v>100251</v>
      </c>
      <c r="K15278" s="111" t="s">
        <v>4250</v>
      </c>
      <c r="L15278" s="111" t="s">
        <v>4251</v>
      </c>
      <c r="M15278" s="111" t="s">
        <v>710</v>
      </c>
      <c r="N15278" s="111">
        <v>0.16730700000000001</v>
      </c>
      <c r="O15278" s="114">
        <v>10.58</v>
      </c>
    </row>
    <row r="15279" spans="1:15">
      <c r="A15279" s="108"/>
      <c r="B15279" s="108"/>
      <c r="I15279" s="113">
        <f t="shared" si="0"/>
        <v>88278</v>
      </c>
      <c r="J15279" s="111">
        <v>88278</v>
      </c>
      <c r="K15279" s="111" t="s">
        <v>1768</v>
      </c>
      <c r="L15279" s="111" t="s">
        <v>708</v>
      </c>
      <c r="M15279" s="111" t="s">
        <v>702</v>
      </c>
      <c r="N15279" s="111">
        <v>0.5</v>
      </c>
      <c r="O15279" s="114">
        <v>20.45</v>
      </c>
    </row>
    <row r="15280" spans="1:15">
      <c r="A15280" s="108"/>
      <c r="B15280" s="108"/>
      <c r="I15280" s="113">
        <f t="shared" si="0"/>
        <v>100251</v>
      </c>
      <c r="J15280" s="111">
        <v>100251</v>
      </c>
      <c r="K15280" s="111" t="s">
        <v>4250</v>
      </c>
      <c r="L15280" s="111" t="s">
        <v>4251</v>
      </c>
      <c r="M15280" s="111" t="s">
        <v>710</v>
      </c>
      <c r="N15280" s="111">
        <v>0.40200000000000002</v>
      </c>
      <c r="O15280" s="114">
        <v>10.58</v>
      </c>
    </row>
    <row r="15281" spans="1:15">
      <c r="A15281" s="108"/>
      <c r="B15281" s="108"/>
      <c r="I15281" s="113">
        <f t="shared" si="0"/>
        <v>88278</v>
      </c>
      <c r="J15281" s="111">
        <v>88278</v>
      </c>
      <c r="K15281" s="111" t="s">
        <v>1768</v>
      </c>
      <c r="L15281" s="111" t="s">
        <v>708</v>
      </c>
      <c r="M15281" s="111" t="s">
        <v>702</v>
      </c>
      <c r="N15281" s="111">
        <v>0.13400000000000001</v>
      </c>
      <c r="O15281" s="114">
        <v>20.45</v>
      </c>
    </row>
    <row r="15282" spans="1:15">
      <c r="A15282" s="108"/>
      <c r="B15282" s="108"/>
      <c r="I15282" s="113">
        <f t="shared" si="0"/>
        <v>88316</v>
      </c>
      <c r="J15282" s="111">
        <v>88316</v>
      </c>
      <c r="K15282" s="111" t="s">
        <v>709</v>
      </c>
      <c r="L15282" s="111" t="s">
        <v>708</v>
      </c>
      <c r="M15282" s="111" t="s">
        <v>710</v>
      </c>
      <c r="N15282" s="111">
        <v>2.6800000000000001E-2</v>
      </c>
      <c r="O15282" s="114">
        <v>17.3</v>
      </c>
    </row>
    <row r="15283" spans="1:15">
      <c r="A15283" s="108"/>
      <c r="B15283" s="108"/>
      <c r="I15283" s="113">
        <f t="shared" si="0"/>
        <v>100251</v>
      </c>
      <c r="J15283" s="111">
        <v>100251</v>
      </c>
      <c r="K15283" s="111" t="s">
        <v>4250</v>
      </c>
      <c r="L15283" s="111" t="s">
        <v>4251</v>
      </c>
      <c r="M15283" s="111" t="s">
        <v>710</v>
      </c>
      <c r="N15283" s="111">
        <v>0.22500000000000001</v>
      </c>
      <c r="O15283" s="114">
        <v>10.58</v>
      </c>
    </row>
    <row r="15284" spans="1:15">
      <c r="A15284" s="108"/>
      <c r="B15284" s="108"/>
      <c r="I15284" s="113">
        <f t="shared" si="0"/>
        <v>1342</v>
      </c>
      <c r="J15284" s="111">
        <v>1342</v>
      </c>
      <c r="K15284" s="111" t="s">
        <v>4242</v>
      </c>
      <c r="L15284" s="111" t="s">
        <v>706</v>
      </c>
      <c r="M15284" s="111" t="s">
        <v>702</v>
      </c>
      <c r="N15284" s="111">
        <v>0.43390000000000001</v>
      </c>
      <c r="O15284" s="114">
        <v>61.78</v>
      </c>
    </row>
    <row r="15285" spans="1:15">
      <c r="A15285" s="108"/>
      <c r="B15285" s="108"/>
      <c r="I15285" s="113">
        <f t="shared" si="0"/>
        <v>88239</v>
      </c>
      <c r="J15285" s="111">
        <v>88239</v>
      </c>
      <c r="K15285" s="111" t="s">
        <v>924</v>
      </c>
      <c r="L15285" s="111" t="s">
        <v>708</v>
      </c>
      <c r="M15285" s="111" t="s">
        <v>702</v>
      </c>
      <c r="N15285" s="111">
        <v>4.1000000000000002E-2</v>
      </c>
      <c r="O15285" s="114">
        <v>18.61</v>
      </c>
    </row>
    <row r="15286" spans="1:15">
      <c r="A15286" s="108"/>
      <c r="B15286" s="108"/>
      <c r="I15286" s="113">
        <f t="shared" si="0"/>
        <v>88262</v>
      </c>
      <c r="J15286" s="111">
        <v>88262</v>
      </c>
      <c r="K15286" s="111" t="s">
        <v>878</v>
      </c>
      <c r="L15286" s="111" t="s">
        <v>708</v>
      </c>
      <c r="M15286" s="111" t="s">
        <v>710</v>
      </c>
      <c r="N15286" s="111">
        <v>0.20499999999999999</v>
      </c>
      <c r="O15286" s="114">
        <v>22.13</v>
      </c>
    </row>
    <row r="15287" spans="1:15">
      <c r="A15287" s="108"/>
      <c r="B15287" s="108"/>
      <c r="I15287" s="113">
        <f t="shared" si="0"/>
        <v>97063</v>
      </c>
      <c r="J15287" s="111">
        <v>97063</v>
      </c>
      <c r="K15287" s="111" t="s">
        <v>4252</v>
      </c>
      <c r="L15287" s="111" t="s">
        <v>792</v>
      </c>
      <c r="M15287" s="111" t="s">
        <v>702</v>
      </c>
      <c r="N15287" s="111">
        <v>2.1667000000000001</v>
      </c>
      <c r="O15287" s="114">
        <v>8.82</v>
      </c>
    </row>
    <row r="15288" spans="1:15">
      <c r="A15288" s="108"/>
      <c r="B15288" s="108"/>
      <c r="I15288" s="113">
        <f t="shared" si="0"/>
        <v>3992</v>
      </c>
      <c r="J15288" s="111">
        <v>3992</v>
      </c>
      <c r="K15288" s="111" t="s">
        <v>921</v>
      </c>
      <c r="L15288" s="111" t="s">
        <v>728</v>
      </c>
      <c r="M15288" s="111" t="s">
        <v>702</v>
      </c>
      <c r="N15288" s="111">
        <v>13.6372</v>
      </c>
      <c r="O15288" s="114">
        <v>24.42</v>
      </c>
    </row>
    <row r="15289" spans="1:15">
      <c r="A15289" s="108"/>
      <c r="B15289" s="108"/>
      <c r="I15289" s="113">
        <f t="shared" si="0"/>
        <v>3993</v>
      </c>
      <c r="J15289" s="111">
        <v>3993</v>
      </c>
      <c r="K15289" s="111" t="s">
        <v>930</v>
      </c>
      <c r="L15289" s="111" t="s">
        <v>792</v>
      </c>
      <c r="M15289" s="111" t="s">
        <v>702</v>
      </c>
      <c r="N15289" s="111">
        <v>8.8599999999999998E-2</v>
      </c>
      <c r="O15289" s="114">
        <v>90.02</v>
      </c>
    </row>
    <row r="15290" spans="1:15">
      <c r="A15290" s="108"/>
      <c r="B15290" s="108"/>
      <c r="I15290" s="113">
        <f t="shared" si="0"/>
        <v>4491</v>
      </c>
      <c r="J15290" s="111">
        <v>4491</v>
      </c>
      <c r="K15290" s="111" t="s">
        <v>1865</v>
      </c>
      <c r="L15290" s="111" t="s">
        <v>728</v>
      </c>
      <c r="M15290" s="111" t="s">
        <v>702</v>
      </c>
      <c r="N15290" s="111">
        <v>0.99670000000000003</v>
      </c>
      <c r="O15290" s="114">
        <v>3.48</v>
      </c>
    </row>
    <row r="15291" spans="1:15">
      <c r="A15291" s="108"/>
      <c r="B15291" s="108"/>
      <c r="I15291" s="113">
        <f t="shared" si="0"/>
        <v>5068</v>
      </c>
      <c r="J15291" s="111">
        <v>5068</v>
      </c>
      <c r="K15291" s="111" t="s">
        <v>1866</v>
      </c>
      <c r="L15291" s="111" t="s">
        <v>723</v>
      </c>
      <c r="M15291" s="111" t="s">
        <v>702</v>
      </c>
      <c r="N15291" s="111">
        <v>5.5300000000000002E-2</v>
      </c>
      <c r="O15291" s="114">
        <v>11.09</v>
      </c>
    </row>
    <row r="15292" spans="1:15">
      <c r="A15292" s="108"/>
      <c r="B15292" s="108"/>
      <c r="I15292" s="113">
        <f t="shared" si="0"/>
        <v>88239</v>
      </c>
      <c r="J15292" s="111">
        <v>88239</v>
      </c>
      <c r="K15292" s="111" t="s">
        <v>924</v>
      </c>
      <c r="L15292" s="111" t="s">
        <v>708</v>
      </c>
      <c r="M15292" s="111" t="s">
        <v>702</v>
      </c>
      <c r="N15292" s="111">
        <v>0.38990000000000002</v>
      </c>
      <c r="O15292" s="114">
        <v>18.61</v>
      </c>
    </row>
    <row r="15293" spans="1:15">
      <c r="A15293" s="108"/>
      <c r="B15293" s="108"/>
      <c r="I15293" s="113">
        <f t="shared" si="0"/>
        <v>88262</v>
      </c>
      <c r="J15293" s="111">
        <v>88262</v>
      </c>
      <c r="K15293" s="111" t="s">
        <v>878</v>
      </c>
      <c r="L15293" s="111" t="s">
        <v>708</v>
      </c>
      <c r="M15293" s="111" t="s">
        <v>710</v>
      </c>
      <c r="N15293" s="111">
        <v>9.8209</v>
      </c>
      <c r="O15293" s="114">
        <v>22.13</v>
      </c>
    </row>
    <row r="15294" spans="1:15">
      <c r="A15294" s="108"/>
      <c r="B15294" s="108"/>
      <c r="I15294" s="113">
        <f t="shared" si="0"/>
        <v>91692</v>
      </c>
      <c r="J15294" s="111">
        <v>91692</v>
      </c>
      <c r="K15294" s="111" t="s">
        <v>925</v>
      </c>
      <c r="L15294" s="111" t="s">
        <v>701</v>
      </c>
      <c r="M15294" s="111" t="s">
        <v>702</v>
      </c>
      <c r="N15294" s="111">
        <v>1.0699999999999999E-2</v>
      </c>
      <c r="O15294" s="114">
        <v>24.09</v>
      </c>
    </row>
    <row r="15295" spans="1:15">
      <c r="A15295" s="108"/>
      <c r="B15295" s="108"/>
      <c r="I15295" s="113">
        <f t="shared" si="0"/>
        <v>91693</v>
      </c>
      <c r="J15295" s="111">
        <v>91693</v>
      </c>
      <c r="K15295" s="111" t="s">
        <v>926</v>
      </c>
      <c r="L15295" s="111" t="s">
        <v>704</v>
      </c>
      <c r="M15295" s="111" t="s">
        <v>702</v>
      </c>
      <c r="N15295" s="111">
        <v>4.2900000000000001E-2</v>
      </c>
      <c r="O15295" s="114">
        <v>21.72</v>
      </c>
    </row>
    <row r="15296" spans="1:15">
      <c r="A15296" s="108"/>
      <c r="B15296" s="108"/>
      <c r="I15296" s="113">
        <f t="shared" si="0"/>
        <v>88309</v>
      </c>
      <c r="J15296" s="111">
        <v>88309</v>
      </c>
      <c r="K15296" s="111" t="s">
        <v>1803</v>
      </c>
      <c r="L15296" s="111" t="s">
        <v>708</v>
      </c>
      <c r="M15296" s="111" t="s">
        <v>710</v>
      </c>
      <c r="N15296" s="111">
        <v>0.46160000000000001</v>
      </c>
      <c r="O15296" s="114">
        <v>22.28</v>
      </c>
    </row>
    <row r="15297" spans="1:15">
      <c r="A15297" s="108"/>
      <c r="B15297" s="108"/>
      <c r="I15297" s="113">
        <f t="shared" si="0"/>
        <v>88316</v>
      </c>
      <c r="J15297" s="111">
        <v>88316</v>
      </c>
      <c r="K15297" s="111" t="s">
        <v>709</v>
      </c>
      <c r="L15297" s="111" t="s">
        <v>708</v>
      </c>
      <c r="M15297" s="111" t="s">
        <v>710</v>
      </c>
      <c r="N15297" s="111">
        <v>4.7697000000000003</v>
      </c>
      <c r="O15297" s="114">
        <v>17.3</v>
      </c>
    </row>
    <row r="15298" spans="1:15">
      <c r="A15298" s="108"/>
      <c r="B15298" s="108"/>
      <c r="I15298" s="113">
        <f t="shared" si="0"/>
        <v>88316</v>
      </c>
      <c r="J15298" s="111">
        <v>88316</v>
      </c>
      <c r="K15298" s="111" t="s">
        <v>709</v>
      </c>
      <c r="L15298" s="111" t="s">
        <v>708</v>
      </c>
      <c r="M15298" s="111" t="s">
        <v>710</v>
      </c>
      <c r="N15298" s="111">
        <v>2.3248000000000002</v>
      </c>
      <c r="O15298" s="114">
        <v>17.3</v>
      </c>
    </row>
    <row r="15299" spans="1:15">
      <c r="A15299" s="108"/>
      <c r="B15299" s="108"/>
      <c r="I15299" s="113">
        <f t="shared" si="0"/>
        <v>88309</v>
      </c>
      <c r="J15299" s="111">
        <v>88309</v>
      </c>
      <c r="K15299" s="111" t="s">
        <v>1803</v>
      </c>
      <c r="L15299" s="111" t="s">
        <v>708</v>
      </c>
      <c r="M15299" s="111" t="s">
        <v>710</v>
      </c>
      <c r="N15299" s="111">
        <v>0.68910000000000005</v>
      </c>
      <c r="O15299" s="114">
        <v>22.28</v>
      </c>
    </row>
    <row r="15300" spans="1:15">
      <c r="A15300" s="108"/>
      <c r="B15300" s="108"/>
      <c r="I15300" s="113">
        <f t="shared" si="0"/>
        <v>88316</v>
      </c>
      <c r="J15300" s="111">
        <v>88316</v>
      </c>
      <c r="K15300" s="111" t="s">
        <v>709</v>
      </c>
      <c r="L15300" s="111" t="s">
        <v>708</v>
      </c>
      <c r="M15300" s="111" t="s">
        <v>710</v>
      </c>
      <c r="N15300" s="111">
        <v>7.1211000000000002</v>
      </c>
      <c r="O15300" s="114">
        <v>17.3</v>
      </c>
    </row>
    <row r="15301" spans="1:15">
      <c r="A15301" s="108"/>
      <c r="B15301" s="108"/>
      <c r="I15301" s="113">
        <f t="shared" si="0"/>
        <v>88309</v>
      </c>
      <c r="J15301" s="111">
        <v>88309</v>
      </c>
      <c r="K15301" s="111" t="s">
        <v>1803</v>
      </c>
      <c r="L15301" s="111" t="s">
        <v>708</v>
      </c>
      <c r="M15301" s="111" t="s">
        <v>710</v>
      </c>
      <c r="N15301" s="111">
        <v>0.42299999999999999</v>
      </c>
      <c r="O15301" s="114">
        <v>22.28</v>
      </c>
    </row>
    <row r="15302" spans="1:15">
      <c r="A15302" s="108"/>
      <c r="B15302" s="108"/>
      <c r="I15302" s="113">
        <f t="shared" si="0"/>
        <v>88316</v>
      </c>
      <c r="J15302" s="111">
        <v>88316</v>
      </c>
      <c r="K15302" s="111" t="s">
        <v>709</v>
      </c>
      <c r="L15302" s="111" t="s">
        <v>708</v>
      </c>
      <c r="M15302" s="111" t="s">
        <v>710</v>
      </c>
      <c r="N15302" s="111">
        <v>4.3705999999999996</v>
      </c>
      <c r="O15302" s="114">
        <v>17.3</v>
      </c>
    </row>
    <row r="15303" spans="1:15">
      <c r="A15303" s="108"/>
      <c r="B15303" s="108"/>
      <c r="I15303" s="113">
        <f t="shared" si="0"/>
        <v>5940</v>
      </c>
      <c r="J15303" s="111">
        <v>5940</v>
      </c>
      <c r="K15303" s="111" t="s">
        <v>4047</v>
      </c>
      <c r="L15303" s="111" t="s">
        <v>701</v>
      </c>
      <c r="M15303" s="111" t="s">
        <v>702</v>
      </c>
      <c r="N15303" s="111">
        <v>0.24</v>
      </c>
      <c r="O15303" s="114">
        <v>113.86</v>
      </c>
    </row>
    <row r="15304" spans="1:15">
      <c r="A15304" s="108"/>
      <c r="B15304" s="108"/>
      <c r="I15304" s="113">
        <f t="shared" si="0"/>
        <v>5942</v>
      </c>
      <c r="J15304" s="111">
        <v>5942</v>
      </c>
      <c r="K15304" s="111" t="s">
        <v>4048</v>
      </c>
      <c r="L15304" s="111" t="s">
        <v>704</v>
      </c>
      <c r="M15304" s="111" t="s">
        <v>702</v>
      </c>
      <c r="N15304" s="111">
        <v>0.1394</v>
      </c>
      <c r="O15304" s="114">
        <v>45.02</v>
      </c>
    </row>
    <row r="15305" spans="1:15">
      <c r="A15305" s="108"/>
      <c r="B15305" s="108"/>
      <c r="I15305" s="113">
        <f t="shared" si="0"/>
        <v>41954</v>
      </c>
      <c r="J15305" s="111">
        <v>41954</v>
      </c>
      <c r="K15305" s="111" t="s">
        <v>4253</v>
      </c>
      <c r="L15305" s="111" t="s">
        <v>723</v>
      </c>
      <c r="M15305" s="111" t="s">
        <v>702</v>
      </c>
      <c r="N15305" s="111">
        <v>0.28349999999999997</v>
      </c>
      <c r="O15305" s="114">
        <v>39.54</v>
      </c>
    </row>
    <row r="15306" spans="1:15">
      <c r="A15306" s="108"/>
      <c r="B15306" s="108"/>
      <c r="I15306" s="113">
        <f t="shared" si="0"/>
        <v>88309</v>
      </c>
      <c r="J15306" s="111">
        <v>88309</v>
      </c>
      <c r="K15306" s="111" t="s">
        <v>1803</v>
      </c>
      <c r="L15306" s="111" t="s">
        <v>708</v>
      </c>
      <c r="M15306" s="111" t="s">
        <v>710</v>
      </c>
      <c r="N15306" s="111">
        <v>2.3195999999999999</v>
      </c>
      <c r="O15306" s="114">
        <v>22.28</v>
      </c>
    </row>
    <row r="15307" spans="1:15">
      <c r="A15307" s="108"/>
      <c r="B15307" s="108"/>
      <c r="I15307" s="113">
        <f t="shared" si="0"/>
        <v>88316</v>
      </c>
      <c r="J15307" s="111">
        <v>88316</v>
      </c>
      <c r="K15307" s="111" t="s">
        <v>709</v>
      </c>
      <c r="L15307" s="111" t="s">
        <v>708</v>
      </c>
      <c r="M15307" s="111" t="s">
        <v>710</v>
      </c>
      <c r="N15307" s="111">
        <v>23.9693</v>
      </c>
      <c r="O15307" s="114">
        <v>17.3</v>
      </c>
    </row>
    <row r="15308" spans="1:15">
      <c r="A15308" s="108"/>
      <c r="B15308" s="108"/>
      <c r="I15308" s="113">
        <f t="shared" si="0"/>
        <v>5795</v>
      </c>
      <c r="J15308" s="111">
        <v>5795</v>
      </c>
      <c r="K15308" s="111" t="s">
        <v>2100</v>
      </c>
      <c r="L15308" s="111" t="s">
        <v>701</v>
      </c>
      <c r="M15308" s="111" t="s">
        <v>702</v>
      </c>
      <c r="N15308" s="111">
        <v>3.2467999999999999</v>
      </c>
      <c r="O15308" s="114">
        <v>21.23</v>
      </c>
    </row>
    <row r="15309" spans="1:15">
      <c r="A15309" s="108"/>
      <c r="B15309" s="108"/>
      <c r="I15309" s="113">
        <f t="shared" si="0"/>
        <v>5952</v>
      </c>
      <c r="J15309" s="111">
        <v>5952</v>
      </c>
      <c r="K15309" s="111" t="s">
        <v>2101</v>
      </c>
      <c r="L15309" s="111" t="s">
        <v>704</v>
      </c>
      <c r="M15309" s="111" t="s">
        <v>702</v>
      </c>
      <c r="N15309" s="111">
        <v>0.92020000000000002</v>
      </c>
      <c r="O15309" s="114">
        <v>19.670000000000002</v>
      </c>
    </row>
    <row r="15310" spans="1:15">
      <c r="A15310" s="108"/>
      <c r="B15310" s="108"/>
      <c r="I15310" s="113">
        <f t="shared" si="0"/>
        <v>88309</v>
      </c>
      <c r="J15310" s="111">
        <v>88309</v>
      </c>
      <c r="K15310" s="111" t="s">
        <v>1803</v>
      </c>
      <c r="L15310" s="111" t="s">
        <v>708</v>
      </c>
      <c r="M15310" s="111" t="s">
        <v>710</v>
      </c>
      <c r="N15310" s="111">
        <v>0.63660000000000005</v>
      </c>
      <c r="O15310" s="114">
        <v>22.28</v>
      </c>
    </row>
    <row r="15311" spans="1:15">
      <c r="A15311" s="108"/>
      <c r="B15311" s="108"/>
      <c r="I15311" s="113">
        <f t="shared" si="0"/>
        <v>88316</v>
      </c>
      <c r="J15311" s="111">
        <v>88316</v>
      </c>
      <c r="K15311" s="111" t="s">
        <v>709</v>
      </c>
      <c r="L15311" s="111" t="s">
        <v>708</v>
      </c>
      <c r="M15311" s="111" t="s">
        <v>710</v>
      </c>
      <c r="N15311" s="111">
        <v>6.5785</v>
      </c>
      <c r="O15311" s="114">
        <v>17.3</v>
      </c>
    </row>
    <row r="15312" spans="1:15">
      <c r="A15312" s="108"/>
      <c r="B15312" s="108"/>
      <c r="I15312" s="113">
        <f t="shared" si="0"/>
        <v>88309</v>
      </c>
      <c r="J15312" s="111">
        <v>88309</v>
      </c>
      <c r="K15312" s="111" t="s">
        <v>1803</v>
      </c>
      <c r="L15312" s="111" t="s">
        <v>708</v>
      </c>
      <c r="M15312" s="111" t="s">
        <v>710</v>
      </c>
      <c r="N15312" s="111">
        <v>1.1117999999999999</v>
      </c>
      <c r="O15312" s="114">
        <v>22.28</v>
      </c>
    </row>
    <row r="15313" spans="1:15">
      <c r="A15313" s="108"/>
      <c r="B15313" s="108"/>
      <c r="I15313" s="113">
        <f t="shared" si="0"/>
        <v>88316</v>
      </c>
      <c r="J15313" s="111">
        <v>88316</v>
      </c>
      <c r="K15313" s="111" t="s">
        <v>709</v>
      </c>
      <c r="L15313" s="111" t="s">
        <v>708</v>
      </c>
      <c r="M15313" s="111" t="s">
        <v>710</v>
      </c>
      <c r="N15313" s="111">
        <v>11.488200000000001</v>
      </c>
      <c r="O15313" s="114">
        <v>17.3</v>
      </c>
    </row>
    <row r="15314" spans="1:15">
      <c r="A15314" s="108"/>
      <c r="B15314" s="108"/>
      <c r="I15314" s="113">
        <f t="shared" si="0"/>
        <v>5795</v>
      </c>
      <c r="J15314" s="111">
        <v>5795</v>
      </c>
      <c r="K15314" s="111" t="s">
        <v>2100</v>
      </c>
      <c r="L15314" s="111" t="s">
        <v>701</v>
      </c>
      <c r="M15314" s="111" t="s">
        <v>702</v>
      </c>
      <c r="N15314" s="111">
        <v>1.5562</v>
      </c>
      <c r="O15314" s="114">
        <v>21.23</v>
      </c>
    </row>
    <row r="15315" spans="1:15">
      <c r="A15315" s="108"/>
      <c r="B15315" s="108"/>
      <c r="I15315" s="113">
        <f t="shared" si="0"/>
        <v>5952</v>
      </c>
      <c r="J15315" s="111">
        <v>5952</v>
      </c>
      <c r="K15315" s="111" t="s">
        <v>2101</v>
      </c>
      <c r="L15315" s="111" t="s">
        <v>704</v>
      </c>
      <c r="M15315" s="111" t="s">
        <v>702</v>
      </c>
      <c r="N15315" s="111">
        <v>0.44109999999999999</v>
      </c>
      <c r="O15315" s="114">
        <v>19.670000000000002</v>
      </c>
    </row>
    <row r="15316" spans="1:15">
      <c r="A15316" s="108"/>
      <c r="B15316" s="108"/>
      <c r="I15316" s="113">
        <f t="shared" si="0"/>
        <v>88309</v>
      </c>
      <c r="J15316" s="111">
        <v>88309</v>
      </c>
      <c r="K15316" s="111" t="s">
        <v>1803</v>
      </c>
      <c r="L15316" s="111" t="s">
        <v>708</v>
      </c>
      <c r="M15316" s="111" t="s">
        <v>710</v>
      </c>
      <c r="N15316" s="111">
        <v>0.30509999999999998</v>
      </c>
      <c r="O15316" s="114">
        <v>22.28</v>
      </c>
    </row>
    <row r="15317" spans="1:15">
      <c r="A15317" s="108"/>
      <c r="B15317" s="108"/>
      <c r="I15317" s="113">
        <f t="shared" si="0"/>
        <v>88316</v>
      </c>
      <c r="J15317" s="111">
        <v>88316</v>
      </c>
      <c r="K15317" s="111" t="s">
        <v>709</v>
      </c>
      <c r="L15317" s="111" t="s">
        <v>708</v>
      </c>
      <c r="M15317" s="111" t="s">
        <v>710</v>
      </c>
      <c r="N15317" s="111">
        <v>3.153</v>
      </c>
      <c r="O15317" s="114">
        <v>17.3</v>
      </c>
    </row>
    <row r="15318" spans="1:15">
      <c r="A15318" s="108"/>
      <c r="B15318" s="108"/>
      <c r="I15318" s="113">
        <f t="shared" si="0"/>
        <v>88309</v>
      </c>
      <c r="J15318" s="111">
        <v>88309</v>
      </c>
      <c r="K15318" s="111" t="s">
        <v>1803</v>
      </c>
      <c r="L15318" s="111" t="s">
        <v>708</v>
      </c>
      <c r="M15318" s="111" t="s">
        <v>710</v>
      </c>
      <c r="N15318" s="111">
        <v>3.7400000000000003E-2</v>
      </c>
      <c r="O15318" s="114">
        <v>22.28</v>
      </c>
    </row>
    <row r="15319" spans="1:15">
      <c r="A15319" s="108"/>
      <c r="B15319" s="108"/>
      <c r="I15319" s="113">
        <f t="shared" si="0"/>
        <v>88316</v>
      </c>
      <c r="J15319" s="111">
        <v>88316</v>
      </c>
      <c r="K15319" s="111" t="s">
        <v>709</v>
      </c>
      <c r="L15319" s="111" t="s">
        <v>708</v>
      </c>
      <c r="M15319" s="111" t="s">
        <v>710</v>
      </c>
      <c r="N15319" s="111">
        <v>0.1053</v>
      </c>
      <c r="O15319" s="114">
        <v>17.3</v>
      </c>
    </row>
    <row r="15320" spans="1:15">
      <c r="A15320" s="108"/>
      <c r="B15320" s="108"/>
      <c r="I15320" s="113">
        <f t="shared" si="0"/>
        <v>88256</v>
      </c>
      <c r="J15320" s="111">
        <v>88256</v>
      </c>
      <c r="K15320" s="111" t="s">
        <v>4116</v>
      </c>
      <c r="L15320" s="111" t="s">
        <v>708</v>
      </c>
      <c r="M15320" s="111" t="s">
        <v>702</v>
      </c>
      <c r="N15320" s="111">
        <v>2.93E-2</v>
      </c>
      <c r="O15320" s="114">
        <v>22.2</v>
      </c>
    </row>
    <row r="15321" spans="1:15">
      <c r="A15321" s="108"/>
      <c r="B15321" s="108"/>
      <c r="I15321" s="113">
        <f t="shared" si="0"/>
        <v>88316</v>
      </c>
      <c r="J15321" s="111">
        <v>88316</v>
      </c>
      <c r="K15321" s="111" t="s">
        <v>709</v>
      </c>
      <c r="L15321" s="111" t="s">
        <v>708</v>
      </c>
      <c r="M15321" s="111" t="s">
        <v>710</v>
      </c>
      <c r="N15321" s="111">
        <v>8.2500000000000004E-2</v>
      </c>
      <c r="O15321" s="114">
        <v>17.3</v>
      </c>
    </row>
    <row r="15322" spans="1:15">
      <c r="A15322" s="108"/>
      <c r="B15322" s="108"/>
      <c r="I15322" s="113">
        <f t="shared" si="0"/>
        <v>88256</v>
      </c>
      <c r="J15322" s="111">
        <v>88256</v>
      </c>
      <c r="K15322" s="111" t="s">
        <v>4116</v>
      </c>
      <c r="L15322" s="111" t="s">
        <v>708</v>
      </c>
      <c r="M15322" s="111" t="s">
        <v>702</v>
      </c>
      <c r="N15322" s="111">
        <v>0.25530000000000003</v>
      </c>
      <c r="O15322" s="114">
        <v>22.2</v>
      </c>
    </row>
    <row r="15323" spans="1:15">
      <c r="A15323" s="108"/>
      <c r="B15323" s="108"/>
      <c r="I15323" s="113">
        <f t="shared" si="0"/>
        <v>88316</v>
      </c>
      <c r="J15323" s="111">
        <v>88316</v>
      </c>
      <c r="K15323" s="111" t="s">
        <v>709</v>
      </c>
      <c r="L15323" s="111" t="s">
        <v>708</v>
      </c>
      <c r="M15323" s="111" t="s">
        <v>710</v>
      </c>
      <c r="N15323" s="111">
        <v>0.71950000000000003</v>
      </c>
      <c r="O15323" s="114">
        <v>17.3</v>
      </c>
    </row>
    <row r="15324" spans="1:15">
      <c r="A15324" s="108"/>
      <c r="B15324" s="108"/>
      <c r="I15324" s="113">
        <f t="shared" si="0"/>
        <v>5795</v>
      </c>
      <c r="J15324" s="111">
        <v>5795</v>
      </c>
      <c r="K15324" s="111" t="s">
        <v>2100</v>
      </c>
      <c r="L15324" s="111" t="s">
        <v>701</v>
      </c>
      <c r="M15324" s="111" t="s">
        <v>702</v>
      </c>
      <c r="N15324" s="111">
        <v>6.9900000000000004E-2</v>
      </c>
      <c r="O15324" s="114">
        <v>21.23</v>
      </c>
    </row>
    <row r="15325" spans="1:15">
      <c r="A15325" s="108"/>
      <c r="B15325" s="108"/>
      <c r="I15325" s="113">
        <f t="shared" si="0"/>
        <v>5952</v>
      </c>
      <c r="J15325" s="111">
        <v>5952</v>
      </c>
      <c r="K15325" s="111" t="s">
        <v>2101</v>
      </c>
      <c r="L15325" s="111" t="s">
        <v>704</v>
      </c>
      <c r="M15325" s="111" t="s">
        <v>702</v>
      </c>
      <c r="N15325" s="111">
        <v>4.82E-2</v>
      </c>
      <c r="O15325" s="114">
        <v>19.670000000000002</v>
      </c>
    </row>
    <row r="15326" spans="1:15">
      <c r="A15326" s="108"/>
      <c r="B15326" s="108"/>
      <c r="I15326" s="113">
        <f t="shared" si="0"/>
        <v>88256</v>
      </c>
      <c r="J15326" s="111">
        <v>88256</v>
      </c>
      <c r="K15326" s="111" t="s">
        <v>4116</v>
      </c>
      <c r="L15326" s="111" t="s">
        <v>708</v>
      </c>
      <c r="M15326" s="111" t="s">
        <v>702</v>
      </c>
      <c r="N15326" s="111">
        <v>0.1055</v>
      </c>
      <c r="O15326" s="114">
        <v>22.2</v>
      </c>
    </row>
    <row r="15327" spans="1:15">
      <c r="A15327" s="108"/>
      <c r="B15327" s="108"/>
      <c r="I15327" s="113">
        <f t="shared" si="0"/>
        <v>88316</v>
      </c>
      <c r="J15327" s="111">
        <v>88316</v>
      </c>
      <c r="K15327" s="111" t="s">
        <v>709</v>
      </c>
      <c r="L15327" s="111" t="s">
        <v>708</v>
      </c>
      <c r="M15327" s="111" t="s">
        <v>710</v>
      </c>
      <c r="N15327" s="111">
        <v>0.29720000000000002</v>
      </c>
      <c r="O15327" s="114">
        <v>17.3</v>
      </c>
    </row>
    <row r="15328" spans="1:15">
      <c r="A15328" s="108"/>
      <c r="B15328" s="108"/>
      <c r="I15328" s="113">
        <f t="shared" si="0"/>
        <v>88260</v>
      </c>
      <c r="J15328" s="111">
        <v>88260</v>
      </c>
      <c r="K15328" s="111" t="s">
        <v>3990</v>
      </c>
      <c r="L15328" s="111" t="s">
        <v>708</v>
      </c>
      <c r="M15328" s="111" t="s">
        <v>702</v>
      </c>
      <c r="N15328" s="111">
        <v>0.45910000000000001</v>
      </c>
      <c r="O15328" s="114">
        <v>19.78</v>
      </c>
    </row>
    <row r="15329" spans="1:15">
      <c r="A15329" s="108"/>
      <c r="B15329" s="108"/>
      <c r="I15329" s="113">
        <f t="shared" si="0"/>
        <v>88316</v>
      </c>
      <c r="J15329" s="111">
        <v>88316</v>
      </c>
      <c r="K15329" s="111" t="s">
        <v>709</v>
      </c>
      <c r="L15329" s="111" t="s">
        <v>708</v>
      </c>
      <c r="M15329" s="111" t="s">
        <v>710</v>
      </c>
      <c r="N15329" s="111">
        <v>0.15820000000000001</v>
      </c>
      <c r="O15329" s="114">
        <v>17.3</v>
      </c>
    </row>
    <row r="15330" spans="1:15">
      <c r="A15330" s="108"/>
      <c r="B15330" s="108"/>
      <c r="I15330" s="113">
        <f t="shared" si="0"/>
        <v>5631</v>
      </c>
      <c r="J15330" s="111">
        <v>5631</v>
      </c>
      <c r="K15330" s="111" t="s">
        <v>711</v>
      </c>
      <c r="L15330" s="111" t="s">
        <v>701</v>
      </c>
      <c r="M15330" s="111" t="s">
        <v>710</v>
      </c>
      <c r="N15330" s="111">
        <v>3.2599999999999997E-2</v>
      </c>
      <c r="O15330" s="114">
        <v>122.73</v>
      </c>
    </row>
    <row r="15331" spans="1:15">
      <c r="A15331" s="108"/>
      <c r="B15331" s="108"/>
      <c r="I15331" s="113">
        <f t="shared" si="0"/>
        <v>5632</v>
      </c>
      <c r="J15331" s="111">
        <v>5632</v>
      </c>
      <c r="K15331" s="111" t="s">
        <v>712</v>
      </c>
      <c r="L15331" s="111" t="s">
        <v>704</v>
      </c>
      <c r="M15331" s="111" t="s">
        <v>710</v>
      </c>
      <c r="N15331" s="111">
        <v>8.9599999999999999E-2</v>
      </c>
      <c r="O15331" s="114">
        <v>53.7</v>
      </c>
    </row>
    <row r="15332" spans="1:15">
      <c r="A15332" s="108"/>
      <c r="B15332" s="108"/>
      <c r="I15332" s="113">
        <f t="shared" si="0"/>
        <v>88297</v>
      </c>
      <c r="J15332" s="111">
        <v>88297</v>
      </c>
      <c r="K15332" s="111" t="s">
        <v>1221</v>
      </c>
      <c r="L15332" s="111" t="s">
        <v>708</v>
      </c>
      <c r="M15332" s="111" t="s">
        <v>702</v>
      </c>
      <c r="N15332" s="111">
        <v>0.13600000000000001</v>
      </c>
      <c r="O15332" s="114">
        <v>21.62</v>
      </c>
    </row>
    <row r="15333" spans="1:15">
      <c r="A15333" s="108"/>
      <c r="B15333" s="108"/>
      <c r="I15333" s="113">
        <f t="shared" si="0"/>
        <v>91283</v>
      </c>
      <c r="J15333" s="111">
        <v>91283</v>
      </c>
      <c r="K15333" s="111" t="s">
        <v>4010</v>
      </c>
      <c r="L15333" s="111" t="s">
        <v>701</v>
      </c>
      <c r="M15333" s="111" t="s">
        <v>702</v>
      </c>
      <c r="N15333" s="111">
        <v>5.2400000000000002E-2</v>
      </c>
      <c r="O15333" s="114">
        <v>15.68</v>
      </c>
    </row>
    <row r="15334" spans="1:15">
      <c r="A15334" s="108"/>
      <c r="B15334" s="108"/>
      <c r="I15334" s="113">
        <f t="shared" si="0"/>
        <v>91285</v>
      </c>
      <c r="J15334" s="111">
        <v>91285</v>
      </c>
      <c r="K15334" s="111" t="s">
        <v>4011</v>
      </c>
      <c r="L15334" s="111" t="s">
        <v>704</v>
      </c>
      <c r="M15334" s="111" t="s">
        <v>702</v>
      </c>
      <c r="N15334" s="111">
        <v>8.3599999999999994E-2</v>
      </c>
      <c r="O15334" s="114">
        <v>0.93</v>
      </c>
    </row>
    <row r="15335" spans="1:15">
      <c r="A15335" s="108"/>
      <c r="B15335" s="108"/>
      <c r="I15335" s="113">
        <f t="shared" si="0"/>
        <v>88278</v>
      </c>
      <c r="J15335" s="111">
        <v>88278</v>
      </c>
      <c r="K15335" s="111" t="s">
        <v>1768</v>
      </c>
      <c r="L15335" s="111" t="s">
        <v>708</v>
      </c>
      <c r="M15335" s="111" t="s">
        <v>702</v>
      </c>
      <c r="N15335" s="111">
        <v>4.0800000000000003E-2</v>
      </c>
      <c r="O15335" s="114">
        <v>20.45</v>
      </c>
    </row>
    <row r="15336" spans="1:15">
      <c r="A15336" s="108"/>
      <c r="B15336" s="108"/>
      <c r="I15336" s="113">
        <f t="shared" si="0"/>
        <v>88316</v>
      </c>
      <c r="J15336" s="111">
        <v>88316</v>
      </c>
      <c r="K15336" s="111" t="s">
        <v>709</v>
      </c>
      <c r="L15336" s="111" t="s">
        <v>708</v>
      </c>
      <c r="M15336" s="111" t="s">
        <v>710</v>
      </c>
      <c r="N15336" s="111">
        <v>8.0100000000000005E-2</v>
      </c>
      <c r="O15336" s="114">
        <v>17.3</v>
      </c>
    </row>
    <row r="15337" spans="1:15">
      <c r="A15337" s="108"/>
      <c r="B15337" s="108"/>
      <c r="I15337" s="113">
        <f t="shared" si="0"/>
        <v>88278</v>
      </c>
      <c r="J15337" s="111">
        <v>88278</v>
      </c>
      <c r="K15337" s="111" t="s">
        <v>1768</v>
      </c>
      <c r="L15337" s="111" t="s">
        <v>708</v>
      </c>
      <c r="M15337" s="111" t="s">
        <v>702</v>
      </c>
      <c r="N15337" s="111">
        <v>0.1186</v>
      </c>
      <c r="O15337" s="114">
        <v>20.45</v>
      </c>
    </row>
    <row r="15338" spans="1:15">
      <c r="A15338" s="108"/>
      <c r="B15338" s="108"/>
      <c r="I15338" s="113">
        <f t="shared" si="0"/>
        <v>88316</v>
      </c>
      <c r="J15338" s="111">
        <v>88316</v>
      </c>
      <c r="K15338" s="111" t="s">
        <v>709</v>
      </c>
      <c r="L15338" s="111" t="s">
        <v>708</v>
      </c>
      <c r="M15338" s="111" t="s">
        <v>710</v>
      </c>
      <c r="N15338" s="111">
        <v>0.2329</v>
      </c>
      <c r="O15338" s="114">
        <v>17.3</v>
      </c>
    </row>
    <row r="15339" spans="1:15">
      <c r="A15339" s="108"/>
      <c r="B15339" s="108"/>
      <c r="I15339" s="113">
        <f t="shared" si="0"/>
        <v>88309</v>
      </c>
      <c r="J15339" s="111">
        <v>88309</v>
      </c>
      <c r="K15339" s="111" t="s">
        <v>1803</v>
      </c>
      <c r="L15339" s="111" t="s">
        <v>708</v>
      </c>
      <c r="M15339" s="111" t="s">
        <v>710</v>
      </c>
      <c r="N15339" s="111">
        <v>0.28439999999999999</v>
      </c>
      <c r="O15339" s="114">
        <v>22.28</v>
      </c>
    </row>
    <row r="15340" spans="1:15">
      <c r="A15340" s="108"/>
      <c r="B15340" s="108"/>
      <c r="I15340" s="113">
        <f t="shared" si="0"/>
        <v>88316</v>
      </c>
      <c r="J15340" s="111">
        <v>88316</v>
      </c>
      <c r="K15340" s="111" t="s">
        <v>709</v>
      </c>
      <c r="L15340" s="111" t="s">
        <v>708</v>
      </c>
      <c r="M15340" s="111" t="s">
        <v>710</v>
      </c>
      <c r="N15340" s="111">
        <v>0.55859999999999999</v>
      </c>
      <c r="O15340" s="114">
        <v>17.3</v>
      </c>
    </row>
    <row r="15341" spans="1:15">
      <c r="A15341" s="108"/>
      <c r="B15341" s="108"/>
      <c r="I15341" s="113">
        <f t="shared" si="0"/>
        <v>88278</v>
      </c>
      <c r="J15341" s="111">
        <v>88278</v>
      </c>
      <c r="K15341" s="111" t="s">
        <v>1768</v>
      </c>
      <c r="L15341" s="111" t="s">
        <v>708</v>
      </c>
      <c r="M15341" s="111" t="s">
        <v>702</v>
      </c>
      <c r="N15341" s="111">
        <v>2.58E-2</v>
      </c>
      <c r="O15341" s="114">
        <v>20.45</v>
      </c>
    </row>
    <row r="15342" spans="1:15">
      <c r="A15342" s="108"/>
      <c r="B15342" s="108"/>
      <c r="I15342" s="113">
        <f t="shared" si="0"/>
        <v>88316</v>
      </c>
      <c r="J15342" s="111">
        <v>88316</v>
      </c>
      <c r="K15342" s="111" t="s">
        <v>709</v>
      </c>
      <c r="L15342" s="111" t="s">
        <v>708</v>
      </c>
      <c r="M15342" s="111" t="s">
        <v>710</v>
      </c>
      <c r="N15342" s="111">
        <v>5.0700000000000002E-2</v>
      </c>
      <c r="O15342" s="114">
        <v>17.3</v>
      </c>
    </row>
    <row r="15343" spans="1:15">
      <c r="A15343" s="108"/>
      <c r="B15343" s="108"/>
      <c r="I15343" s="113">
        <f t="shared" si="0"/>
        <v>88269</v>
      </c>
      <c r="J15343" s="111">
        <v>88269</v>
      </c>
      <c r="K15343" s="111" t="s">
        <v>4172</v>
      </c>
      <c r="L15343" s="111" t="s">
        <v>708</v>
      </c>
      <c r="M15343" s="111" t="s">
        <v>702</v>
      </c>
      <c r="N15343" s="111">
        <v>7.1300000000000002E-2</v>
      </c>
      <c r="O15343" s="114">
        <v>22.17</v>
      </c>
    </row>
    <row r="15344" spans="1:15">
      <c r="A15344" s="108"/>
      <c r="B15344" s="108"/>
      <c r="I15344" s="113">
        <f t="shared" si="0"/>
        <v>88278</v>
      </c>
      <c r="J15344" s="111">
        <v>88278</v>
      </c>
      <c r="K15344" s="111" t="s">
        <v>1768</v>
      </c>
      <c r="L15344" s="111" t="s">
        <v>708</v>
      </c>
      <c r="M15344" s="111" t="s">
        <v>702</v>
      </c>
      <c r="N15344" s="111">
        <v>4.6100000000000002E-2</v>
      </c>
      <c r="O15344" s="114">
        <v>20.45</v>
      </c>
    </row>
    <row r="15345" spans="1:15">
      <c r="A15345" s="108"/>
      <c r="B15345" s="108"/>
      <c r="I15345" s="113">
        <f t="shared" si="0"/>
        <v>88262</v>
      </c>
      <c r="J15345" s="111">
        <v>88262</v>
      </c>
      <c r="K15345" s="111" t="s">
        <v>878</v>
      </c>
      <c r="L15345" s="111" t="s">
        <v>708</v>
      </c>
      <c r="M15345" s="111" t="s">
        <v>710</v>
      </c>
      <c r="N15345" s="111">
        <v>0.3503</v>
      </c>
      <c r="O15345" s="114">
        <v>22.13</v>
      </c>
    </row>
    <row r="15346" spans="1:15">
      <c r="A15346" s="108"/>
      <c r="B15346" s="108"/>
      <c r="I15346" s="113">
        <f t="shared" si="0"/>
        <v>88316</v>
      </c>
      <c r="J15346" s="111">
        <v>88316</v>
      </c>
      <c r="K15346" s="111" t="s">
        <v>709</v>
      </c>
      <c r="L15346" s="111" t="s">
        <v>708</v>
      </c>
      <c r="M15346" s="111" t="s">
        <v>710</v>
      </c>
      <c r="N15346" s="111">
        <v>0.68789999999999996</v>
      </c>
      <c r="O15346" s="114">
        <v>17.3</v>
      </c>
    </row>
    <row r="15347" spans="1:15">
      <c r="A15347" s="108"/>
      <c r="B15347" s="108"/>
      <c r="I15347" s="113">
        <f t="shared" si="0"/>
        <v>88309</v>
      </c>
      <c r="J15347" s="111">
        <v>88309</v>
      </c>
      <c r="K15347" s="111" t="s">
        <v>1803</v>
      </c>
      <c r="L15347" s="111" t="s">
        <v>708</v>
      </c>
      <c r="M15347" s="111" t="s">
        <v>710</v>
      </c>
      <c r="N15347" s="111">
        <v>0.13150000000000001</v>
      </c>
      <c r="O15347" s="114">
        <v>22.28</v>
      </c>
    </row>
    <row r="15348" spans="1:15">
      <c r="A15348" s="108"/>
      <c r="B15348" s="108"/>
      <c r="I15348" s="113">
        <f t="shared" si="0"/>
        <v>88316</v>
      </c>
      <c r="J15348" s="111">
        <v>88316</v>
      </c>
      <c r="K15348" s="111" t="s">
        <v>709</v>
      </c>
      <c r="L15348" s="111" t="s">
        <v>708</v>
      </c>
      <c r="M15348" s="111" t="s">
        <v>710</v>
      </c>
      <c r="N15348" s="111">
        <v>0.25819999999999999</v>
      </c>
      <c r="O15348" s="114">
        <v>17.3</v>
      </c>
    </row>
    <row r="15349" spans="1:15">
      <c r="A15349" s="108"/>
      <c r="B15349" s="108"/>
      <c r="I15349" s="113">
        <f t="shared" si="0"/>
        <v>41954</v>
      </c>
      <c r="J15349" s="111">
        <v>41954</v>
      </c>
      <c r="K15349" s="111" t="s">
        <v>4253</v>
      </c>
      <c r="L15349" s="111" t="s">
        <v>723</v>
      </c>
      <c r="M15349" s="111" t="s">
        <v>702</v>
      </c>
      <c r="N15349" s="111">
        <v>9.8400000000000001E-2</v>
      </c>
      <c r="O15349" s="114">
        <v>39.54</v>
      </c>
    </row>
    <row r="15350" spans="1:15">
      <c r="A15350" s="108"/>
      <c r="B15350" s="108"/>
      <c r="I15350" s="113">
        <f t="shared" si="0"/>
        <v>88309</v>
      </c>
      <c r="J15350" s="111">
        <v>88309</v>
      </c>
      <c r="K15350" s="111" t="s">
        <v>1803</v>
      </c>
      <c r="L15350" s="111" t="s">
        <v>708</v>
      </c>
      <c r="M15350" s="111" t="s">
        <v>710</v>
      </c>
      <c r="N15350" s="111">
        <v>0.36430000000000001</v>
      </c>
      <c r="O15350" s="114">
        <v>22.28</v>
      </c>
    </row>
    <row r="15351" spans="1:15">
      <c r="A15351" s="108"/>
      <c r="B15351" s="108"/>
      <c r="I15351" s="113">
        <f t="shared" si="0"/>
        <v>88316</v>
      </c>
      <c r="J15351" s="111">
        <v>88316</v>
      </c>
      <c r="K15351" s="111" t="s">
        <v>709</v>
      </c>
      <c r="L15351" s="111" t="s">
        <v>708</v>
      </c>
      <c r="M15351" s="111" t="s">
        <v>710</v>
      </c>
      <c r="N15351" s="111">
        <v>0.71560000000000001</v>
      </c>
      <c r="O15351" s="114">
        <v>17.3</v>
      </c>
    </row>
    <row r="15352" spans="1:15">
      <c r="A15352" s="108"/>
      <c r="B15352" s="108"/>
      <c r="I15352" s="113">
        <f t="shared" si="0"/>
        <v>88316</v>
      </c>
      <c r="J15352" s="111">
        <v>88316</v>
      </c>
      <c r="K15352" s="111" t="s">
        <v>709</v>
      </c>
      <c r="L15352" s="111" t="s">
        <v>708</v>
      </c>
      <c r="M15352" s="111" t="s">
        <v>710</v>
      </c>
      <c r="N15352" s="111">
        <v>9.7100000000000006E-2</v>
      </c>
      <c r="O15352" s="114">
        <v>17.3</v>
      </c>
    </row>
    <row r="15353" spans="1:15">
      <c r="A15353" s="108"/>
      <c r="B15353" s="108"/>
      <c r="I15353" s="113">
        <f t="shared" si="0"/>
        <v>88323</v>
      </c>
      <c r="J15353" s="111">
        <v>88323</v>
      </c>
      <c r="K15353" s="111" t="s">
        <v>1727</v>
      </c>
      <c r="L15353" s="111" t="s">
        <v>708</v>
      </c>
      <c r="M15353" s="111" t="s">
        <v>702</v>
      </c>
      <c r="N15353" s="111">
        <v>4.9399999999999999E-2</v>
      </c>
      <c r="O15353" s="114">
        <v>20.84</v>
      </c>
    </row>
    <row r="15354" spans="1:15">
      <c r="A15354" s="108"/>
      <c r="B15354" s="108"/>
      <c r="I15354" s="113">
        <f t="shared" si="0"/>
        <v>88316</v>
      </c>
      <c r="J15354" s="111">
        <v>88316</v>
      </c>
      <c r="K15354" s="111" t="s">
        <v>709</v>
      </c>
      <c r="L15354" s="111" t="s">
        <v>708</v>
      </c>
      <c r="M15354" s="111" t="s">
        <v>710</v>
      </c>
      <c r="N15354" s="111">
        <v>5.5899999999999998E-2</v>
      </c>
      <c r="O15354" s="114">
        <v>17.3</v>
      </c>
    </row>
    <row r="15355" spans="1:15">
      <c r="A15355" s="108"/>
      <c r="B15355" s="108"/>
      <c r="I15355" s="113">
        <f t="shared" si="0"/>
        <v>88323</v>
      </c>
      <c r="J15355" s="111">
        <v>88323</v>
      </c>
      <c r="K15355" s="111" t="s">
        <v>1727</v>
      </c>
      <c r="L15355" s="111" t="s">
        <v>708</v>
      </c>
      <c r="M15355" s="111" t="s">
        <v>702</v>
      </c>
      <c r="N15355" s="111">
        <v>2.8500000000000001E-2</v>
      </c>
      <c r="O15355" s="114">
        <v>20.84</v>
      </c>
    </row>
    <row r="15356" spans="1:15">
      <c r="A15356" s="108"/>
      <c r="B15356" s="108"/>
      <c r="I15356" s="113">
        <f t="shared" si="0"/>
        <v>88316</v>
      </c>
      <c r="J15356" s="111">
        <v>88316</v>
      </c>
      <c r="K15356" s="111" t="s">
        <v>709</v>
      </c>
      <c r="L15356" s="111" t="s">
        <v>708</v>
      </c>
      <c r="M15356" s="111" t="s">
        <v>710</v>
      </c>
      <c r="N15356" s="111">
        <v>0.1028</v>
      </c>
      <c r="O15356" s="114">
        <v>17.3</v>
      </c>
    </row>
    <row r="15357" spans="1:15">
      <c r="A15357" s="108"/>
      <c r="B15357" s="108"/>
      <c r="I15357" s="113">
        <f t="shared" si="0"/>
        <v>88323</v>
      </c>
      <c r="J15357" s="111">
        <v>88323</v>
      </c>
      <c r="K15357" s="111" t="s">
        <v>1727</v>
      </c>
      <c r="L15357" s="111" t="s">
        <v>708</v>
      </c>
      <c r="M15357" s="111" t="s">
        <v>702</v>
      </c>
      <c r="N15357" s="111">
        <v>5.2400000000000002E-2</v>
      </c>
      <c r="O15357" s="114">
        <v>20.84</v>
      </c>
    </row>
    <row r="15358" spans="1:15">
      <c r="A15358" s="108"/>
      <c r="B15358" s="108"/>
      <c r="I15358" s="113">
        <f t="shared" si="0"/>
        <v>93287</v>
      </c>
      <c r="J15358" s="111">
        <v>93287</v>
      </c>
      <c r="K15358" s="111" t="s">
        <v>1704</v>
      </c>
      <c r="L15358" s="111" t="s">
        <v>701</v>
      </c>
      <c r="M15358" s="111" t="s">
        <v>729</v>
      </c>
      <c r="N15358" s="111">
        <v>5.9999999999999995E-4</v>
      </c>
      <c r="O15358" s="114">
        <v>350.75</v>
      </c>
    </row>
    <row r="15359" spans="1:15">
      <c r="A15359" s="108"/>
      <c r="B15359" s="108"/>
      <c r="I15359" s="113">
        <f t="shared" si="0"/>
        <v>93288</v>
      </c>
      <c r="J15359" s="111">
        <v>93288</v>
      </c>
      <c r="K15359" s="111" t="s">
        <v>1705</v>
      </c>
      <c r="L15359" s="111" t="s">
        <v>704</v>
      </c>
      <c r="M15359" s="111" t="s">
        <v>729</v>
      </c>
      <c r="N15359" s="111">
        <v>3.0999999999999999E-3</v>
      </c>
      <c r="O15359" s="114">
        <v>107.73</v>
      </c>
    </row>
    <row r="15360" spans="1:15">
      <c r="A15360" s="108"/>
      <c r="B15360" s="108"/>
      <c r="I15360" s="113">
        <f t="shared" si="0"/>
        <v>88316</v>
      </c>
      <c r="J15360" s="111">
        <v>88316</v>
      </c>
      <c r="K15360" s="111" t="s">
        <v>709</v>
      </c>
      <c r="L15360" s="111" t="s">
        <v>708</v>
      </c>
      <c r="M15360" s="111" t="s">
        <v>710</v>
      </c>
      <c r="N15360" s="111">
        <v>0.20860000000000001</v>
      </c>
      <c r="O15360" s="114">
        <v>17.3</v>
      </c>
    </row>
    <row r="15361" spans="1:15">
      <c r="A15361" s="108"/>
      <c r="B15361" s="108"/>
      <c r="I15361" s="113">
        <f t="shared" si="0"/>
        <v>88323</v>
      </c>
      <c r="J15361" s="111">
        <v>88323</v>
      </c>
      <c r="K15361" s="111" t="s">
        <v>1727</v>
      </c>
      <c r="L15361" s="111" t="s">
        <v>708</v>
      </c>
      <c r="M15361" s="111" t="s">
        <v>702</v>
      </c>
      <c r="N15361" s="111">
        <v>0.1062</v>
      </c>
      <c r="O15361" s="114">
        <v>20.84</v>
      </c>
    </row>
    <row r="15362" spans="1:15">
      <c r="A15362" s="108"/>
      <c r="B15362" s="108"/>
      <c r="I15362" s="113">
        <f t="shared" si="0"/>
        <v>88316</v>
      </c>
      <c r="J15362" s="111">
        <v>88316</v>
      </c>
      <c r="K15362" s="111" t="s">
        <v>709</v>
      </c>
      <c r="L15362" s="111" t="s">
        <v>708</v>
      </c>
      <c r="M15362" s="111" t="s">
        <v>710</v>
      </c>
      <c r="N15362" s="111">
        <v>2.3068</v>
      </c>
      <c r="O15362" s="114">
        <v>17.3</v>
      </c>
    </row>
    <row r="15363" spans="1:15">
      <c r="A15363" s="108"/>
      <c r="B15363" s="108"/>
      <c r="I15363" s="113">
        <f t="shared" si="0"/>
        <v>88323</v>
      </c>
      <c r="J15363" s="111">
        <v>88323</v>
      </c>
      <c r="K15363" s="111" t="s">
        <v>1727</v>
      </c>
      <c r="L15363" s="111" t="s">
        <v>708</v>
      </c>
      <c r="M15363" s="111" t="s">
        <v>702</v>
      </c>
      <c r="N15363" s="111">
        <v>1.1745000000000001</v>
      </c>
      <c r="O15363" s="114">
        <v>20.84</v>
      </c>
    </row>
    <row r="15364" spans="1:15">
      <c r="A15364" s="108"/>
      <c r="B15364" s="108"/>
      <c r="I15364" s="113">
        <f t="shared" si="0"/>
        <v>88316</v>
      </c>
      <c r="J15364" s="111">
        <v>88316</v>
      </c>
      <c r="K15364" s="111" t="s">
        <v>709</v>
      </c>
      <c r="L15364" s="111" t="s">
        <v>708</v>
      </c>
      <c r="M15364" s="111" t="s">
        <v>710</v>
      </c>
      <c r="N15364" s="111">
        <v>5.2293000000000003</v>
      </c>
      <c r="O15364" s="114">
        <v>17.3</v>
      </c>
    </row>
    <row r="15365" spans="1:15">
      <c r="A15365" s="108"/>
      <c r="B15365" s="108"/>
      <c r="I15365" s="113">
        <f t="shared" si="0"/>
        <v>88323</v>
      </c>
      <c r="J15365" s="111">
        <v>88323</v>
      </c>
      <c r="K15365" s="111" t="s">
        <v>1727</v>
      </c>
      <c r="L15365" s="111" t="s">
        <v>708</v>
      </c>
      <c r="M15365" s="111" t="s">
        <v>702</v>
      </c>
      <c r="N15365" s="111">
        <v>2.6625999999999999</v>
      </c>
      <c r="O15365" s="114">
        <v>20.84</v>
      </c>
    </row>
    <row r="15366" spans="1:15">
      <c r="A15366" s="108"/>
      <c r="B15366" s="108"/>
      <c r="I15366" s="113">
        <f t="shared" si="0"/>
        <v>88316</v>
      </c>
      <c r="J15366" s="111">
        <v>88316</v>
      </c>
      <c r="K15366" s="111" t="s">
        <v>709</v>
      </c>
      <c r="L15366" s="111" t="s">
        <v>708</v>
      </c>
      <c r="M15366" s="111" t="s">
        <v>710</v>
      </c>
      <c r="N15366" s="111">
        <v>0.63160000000000005</v>
      </c>
      <c r="O15366" s="114">
        <v>17.3</v>
      </c>
    </row>
    <row r="15367" spans="1:15">
      <c r="A15367" s="108"/>
      <c r="B15367" s="108"/>
      <c r="I15367" s="113">
        <f t="shared" si="0"/>
        <v>88323</v>
      </c>
      <c r="J15367" s="111">
        <v>88323</v>
      </c>
      <c r="K15367" s="111" t="s">
        <v>1727</v>
      </c>
      <c r="L15367" s="111" t="s">
        <v>708</v>
      </c>
      <c r="M15367" s="111" t="s">
        <v>702</v>
      </c>
      <c r="N15367" s="111">
        <v>0.3216</v>
      </c>
      <c r="O15367" s="114">
        <v>20.84</v>
      </c>
    </row>
    <row r="15368" spans="1:15">
      <c r="A15368" s="108"/>
      <c r="B15368" s="108"/>
      <c r="I15368" s="113">
        <f t="shared" si="0"/>
        <v>93287</v>
      </c>
      <c r="J15368" s="111">
        <v>93287</v>
      </c>
      <c r="K15368" s="111" t="s">
        <v>1704</v>
      </c>
      <c r="L15368" s="111" t="s">
        <v>701</v>
      </c>
      <c r="M15368" s="111" t="s">
        <v>729</v>
      </c>
      <c r="N15368" s="111">
        <v>8.6400000000000005E-2</v>
      </c>
      <c r="O15368" s="114">
        <v>350.75</v>
      </c>
    </row>
    <row r="15369" spans="1:15">
      <c r="A15369" s="108"/>
      <c r="B15369" s="108"/>
      <c r="I15369" s="113">
        <f t="shared" si="0"/>
        <v>93288</v>
      </c>
      <c r="J15369" s="111">
        <v>93288</v>
      </c>
      <c r="K15369" s="111" t="s">
        <v>1705</v>
      </c>
      <c r="L15369" s="111" t="s">
        <v>704</v>
      </c>
      <c r="M15369" s="111" t="s">
        <v>729</v>
      </c>
      <c r="N15369" s="111">
        <v>0.47889999999999999</v>
      </c>
      <c r="O15369" s="114">
        <v>107.73</v>
      </c>
    </row>
    <row r="15370" spans="1:15">
      <c r="A15370" s="108"/>
      <c r="B15370" s="108"/>
      <c r="I15370" s="113">
        <f t="shared" si="0"/>
        <v>88316</v>
      </c>
      <c r="J15370" s="111">
        <v>88316</v>
      </c>
      <c r="K15370" s="111" t="s">
        <v>709</v>
      </c>
      <c r="L15370" s="111" t="s">
        <v>708</v>
      </c>
      <c r="M15370" s="111" t="s">
        <v>710</v>
      </c>
      <c r="N15370" s="111">
        <v>1.4318</v>
      </c>
      <c r="O15370" s="114">
        <v>17.3</v>
      </c>
    </row>
    <row r="15371" spans="1:15">
      <c r="A15371" s="108"/>
      <c r="B15371" s="108"/>
      <c r="I15371" s="113">
        <f t="shared" si="0"/>
        <v>88323</v>
      </c>
      <c r="J15371" s="111">
        <v>88323</v>
      </c>
      <c r="K15371" s="111" t="s">
        <v>1727</v>
      </c>
      <c r="L15371" s="111" t="s">
        <v>708</v>
      </c>
      <c r="M15371" s="111" t="s">
        <v>702</v>
      </c>
      <c r="N15371" s="111">
        <v>0.72899999999999998</v>
      </c>
      <c r="O15371" s="114">
        <v>20.84</v>
      </c>
    </row>
    <row r="15372" spans="1:15">
      <c r="A15372" s="108"/>
      <c r="B15372" s="108"/>
      <c r="I15372" s="113">
        <f t="shared" si="0"/>
        <v>88316</v>
      </c>
      <c r="J15372" s="111">
        <v>88316</v>
      </c>
      <c r="K15372" s="111" t="s">
        <v>709</v>
      </c>
      <c r="L15372" s="111" t="s">
        <v>708</v>
      </c>
      <c r="M15372" s="111" t="s">
        <v>710</v>
      </c>
      <c r="N15372" s="111">
        <v>0.46899999999999997</v>
      </c>
      <c r="O15372" s="114">
        <v>17.3</v>
      </c>
    </row>
    <row r="15373" spans="1:15">
      <c r="A15373" s="108"/>
      <c r="B15373" s="108"/>
      <c r="I15373" s="113">
        <f t="shared" si="0"/>
        <v>88323</v>
      </c>
      <c r="J15373" s="111">
        <v>88323</v>
      </c>
      <c r="K15373" s="111" t="s">
        <v>1727</v>
      </c>
      <c r="L15373" s="111" t="s">
        <v>708</v>
      </c>
      <c r="M15373" s="111" t="s">
        <v>702</v>
      </c>
      <c r="N15373" s="111">
        <v>0.23880000000000001</v>
      </c>
      <c r="O15373" s="114">
        <v>20.84</v>
      </c>
    </row>
    <row r="15374" spans="1:15">
      <c r="A15374" s="108"/>
      <c r="B15374" s="108"/>
      <c r="I15374" s="113">
        <f t="shared" si="0"/>
        <v>92716</v>
      </c>
      <c r="J15374" s="111">
        <v>92716</v>
      </c>
      <c r="K15374" s="111" t="s">
        <v>2102</v>
      </c>
      <c r="L15374" s="111" t="s">
        <v>701</v>
      </c>
      <c r="M15374" s="111" t="s">
        <v>702</v>
      </c>
      <c r="N15374" s="111">
        <v>0.18459999999999999</v>
      </c>
      <c r="O15374" s="114">
        <v>25.35</v>
      </c>
    </row>
    <row r="15375" spans="1:15">
      <c r="A15375" s="108"/>
      <c r="B15375" s="108"/>
      <c r="I15375" s="113">
        <f t="shared" si="0"/>
        <v>92717</v>
      </c>
      <c r="J15375" s="111">
        <v>92717</v>
      </c>
      <c r="K15375" s="111" t="s">
        <v>2103</v>
      </c>
      <c r="L15375" s="111" t="s">
        <v>704</v>
      </c>
      <c r="M15375" s="111" t="s">
        <v>702</v>
      </c>
      <c r="N15375" s="111">
        <v>0.4506</v>
      </c>
      <c r="O15375" s="114">
        <v>0.24</v>
      </c>
    </row>
    <row r="15376" spans="1:15">
      <c r="A15376" s="108"/>
      <c r="B15376" s="108"/>
      <c r="I15376" s="113">
        <f t="shared" si="0"/>
        <v>88316</v>
      </c>
      <c r="J15376" s="111">
        <v>88316</v>
      </c>
      <c r="K15376" s="111" t="s">
        <v>709</v>
      </c>
      <c r="L15376" s="111" t="s">
        <v>708</v>
      </c>
      <c r="M15376" s="111" t="s">
        <v>710</v>
      </c>
      <c r="N15376" s="111">
        <v>4.9871999999999996</v>
      </c>
      <c r="O15376" s="114">
        <v>17.3</v>
      </c>
    </row>
    <row r="15377" spans="1:15">
      <c r="A15377" s="108"/>
      <c r="B15377" s="108"/>
      <c r="I15377" s="113">
        <f t="shared" si="0"/>
        <v>88323</v>
      </c>
      <c r="J15377" s="111">
        <v>88323</v>
      </c>
      <c r="K15377" s="111" t="s">
        <v>1727</v>
      </c>
      <c r="L15377" s="111" t="s">
        <v>708</v>
      </c>
      <c r="M15377" s="111" t="s">
        <v>702</v>
      </c>
      <c r="N15377" s="111">
        <v>2.5392999999999999</v>
      </c>
      <c r="O15377" s="114">
        <v>20.84</v>
      </c>
    </row>
    <row r="15378" spans="1:15">
      <c r="A15378" s="108"/>
      <c r="B15378" s="108"/>
      <c r="I15378" s="113">
        <f t="shared" si="0"/>
        <v>92716</v>
      </c>
      <c r="J15378" s="111">
        <v>92716</v>
      </c>
      <c r="K15378" s="111" t="s">
        <v>2102</v>
      </c>
      <c r="L15378" s="111" t="s">
        <v>701</v>
      </c>
      <c r="M15378" s="111" t="s">
        <v>702</v>
      </c>
      <c r="N15378" s="111">
        <v>1.4464999999999999</v>
      </c>
      <c r="O15378" s="114">
        <v>25.35</v>
      </c>
    </row>
    <row r="15379" spans="1:15">
      <c r="A15379" s="108"/>
      <c r="B15379" s="108"/>
      <c r="I15379" s="113">
        <f t="shared" si="0"/>
        <v>92717</v>
      </c>
      <c r="J15379" s="111">
        <v>92717</v>
      </c>
      <c r="K15379" s="111" t="s">
        <v>2103</v>
      </c>
      <c r="L15379" s="111" t="s">
        <v>704</v>
      </c>
      <c r="M15379" s="111" t="s">
        <v>702</v>
      </c>
      <c r="N15379" s="111">
        <v>3.5306999999999999</v>
      </c>
      <c r="O15379" s="114">
        <v>0.24</v>
      </c>
    </row>
    <row r="15380" spans="1:15">
      <c r="A15380" s="108"/>
      <c r="B15380" s="108"/>
      <c r="I15380" s="113">
        <f t="shared" si="0"/>
        <v>88316</v>
      </c>
      <c r="J15380" s="111">
        <v>88316</v>
      </c>
      <c r="K15380" s="111" t="s">
        <v>709</v>
      </c>
      <c r="L15380" s="111" t="s">
        <v>708</v>
      </c>
      <c r="M15380" s="111" t="s">
        <v>710</v>
      </c>
      <c r="N15380" s="111">
        <v>9.8848000000000003</v>
      </c>
      <c r="O15380" s="114">
        <v>17.3</v>
      </c>
    </row>
    <row r="15381" spans="1:15">
      <c r="A15381" s="108"/>
      <c r="B15381" s="108"/>
      <c r="I15381" s="113">
        <f t="shared" si="0"/>
        <v>88323</v>
      </c>
      <c r="J15381" s="111">
        <v>88323</v>
      </c>
      <c r="K15381" s="111" t="s">
        <v>1727</v>
      </c>
      <c r="L15381" s="111" t="s">
        <v>708</v>
      </c>
      <c r="M15381" s="111" t="s">
        <v>702</v>
      </c>
      <c r="N15381" s="111">
        <v>5.0330000000000004</v>
      </c>
      <c r="O15381" s="114">
        <v>20.84</v>
      </c>
    </row>
    <row r="15382" spans="1:15">
      <c r="A15382" s="108"/>
      <c r="B15382" s="108"/>
      <c r="I15382" s="113">
        <f t="shared" si="0"/>
        <v>92716</v>
      </c>
      <c r="J15382" s="111">
        <v>92716</v>
      </c>
      <c r="K15382" s="111" t="s">
        <v>2102</v>
      </c>
      <c r="L15382" s="111" t="s">
        <v>701</v>
      </c>
      <c r="M15382" s="111" t="s">
        <v>702</v>
      </c>
      <c r="N15382" s="111">
        <v>2.867</v>
      </c>
      <c r="O15382" s="114">
        <v>25.35</v>
      </c>
    </row>
    <row r="15383" spans="1:15">
      <c r="A15383" s="108"/>
      <c r="B15383" s="108"/>
      <c r="I15383" s="113">
        <f t="shared" si="0"/>
        <v>92717</v>
      </c>
      <c r="J15383" s="111">
        <v>92717</v>
      </c>
      <c r="K15383" s="111" t="s">
        <v>2103</v>
      </c>
      <c r="L15383" s="111" t="s">
        <v>704</v>
      </c>
      <c r="M15383" s="111" t="s">
        <v>702</v>
      </c>
      <c r="N15383" s="111">
        <v>6.9980000000000002</v>
      </c>
      <c r="O15383" s="114">
        <v>0.24</v>
      </c>
    </row>
    <row r="15384" spans="1:15">
      <c r="A15384" s="108"/>
      <c r="B15384" s="108"/>
      <c r="I15384" s="113">
        <f t="shared" si="0"/>
        <v>88316</v>
      </c>
      <c r="J15384" s="111">
        <v>88316</v>
      </c>
      <c r="K15384" s="111" t="s">
        <v>709</v>
      </c>
      <c r="L15384" s="111" t="s">
        <v>708</v>
      </c>
      <c r="M15384" s="111" t="s">
        <v>710</v>
      </c>
      <c r="N15384" s="111">
        <v>1.8331999999999999</v>
      </c>
      <c r="O15384" s="114">
        <v>17.3</v>
      </c>
    </row>
    <row r="15385" spans="1:15">
      <c r="A15385" s="108"/>
      <c r="B15385" s="108"/>
      <c r="I15385" s="113">
        <f t="shared" si="0"/>
        <v>88323</v>
      </c>
      <c r="J15385" s="111">
        <v>88323</v>
      </c>
      <c r="K15385" s="111" t="s">
        <v>1727</v>
      </c>
      <c r="L15385" s="111" t="s">
        <v>708</v>
      </c>
      <c r="M15385" s="111" t="s">
        <v>702</v>
      </c>
      <c r="N15385" s="111">
        <v>0.93340000000000001</v>
      </c>
      <c r="O15385" s="114">
        <v>20.84</v>
      </c>
    </row>
    <row r="15386" spans="1:15">
      <c r="A15386" s="108"/>
      <c r="B15386" s="108"/>
      <c r="I15386" s="113">
        <f t="shared" si="0"/>
        <v>92716</v>
      </c>
      <c r="J15386" s="111">
        <v>92716</v>
      </c>
      <c r="K15386" s="111" t="s">
        <v>2102</v>
      </c>
      <c r="L15386" s="111" t="s">
        <v>701</v>
      </c>
      <c r="M15386" s="111" t="s">
        <v>702</v>
      </c>
      <c r="N15386" s="111">
        <v>0.36330000000000001</v>
      </c>
      <c r="O15386" s="114">
        <v>25.35</v>
      </c>
    </row>
    <row r="15387" spans="1:15">
      <c r="A15387" s="108"/>
      <c r="B15387" s="108"/>
      <c r="I15387" s="113">
        <f t="shared" si="0"/>
        <v>92717</v>
      </c>
      <c r="J15387" s="111">
        <v>92717</v>
      </c>
      <c r="K15387" s="111" t="s">
        <v>2103</v>
      </c>
      <c r="L15387" s="111" t="s">
        <v>704</v>
      </c>
      <c r="M15387" s="111" t="s">
        <v>702</v>
      </c>
      <c r="N15387" s="111">
        <v>0.88680000000000003</v>
      </c>
      <c r="O15387" s="114">
        <v>0.24</v>
      </c>
    </row>
    <row r="15388" spans="1:15">
      <c r="A15388" s="108"/>
      <c r="B15388" s="108"/>
      <c r="I15388" s="113">
        <f t="shared" si="0"/>
        <v>88316</v>
      </c>
      <c r="J15388" s="111">
        <v>88316</v>
      </c>
      <c r="K15388" s="111" t="s">
        <v>709</v>
      </c>
      <c r="L15388" s="111" t="s">
        <v>708</v>
      </c>
      <c r="M15388" s="111" t="s">
        <v>710</v>
      </c>
      <c r="N15388" s="111">
        <v>3.3201999999999998</v>
      </c>
      <c r="O15388" s="114">
        <v>17.3</v>
      </c>
    </row>
    <row r="15389" spans="1:15">
      <c r="A15389" s="108"/>
      <c r="B15389" s="108"/>
      <c r="I15389" s="113">
        <f t="shared" si="0"/>
        <v>88323</v>
      </c>
      <c r="J15389" s="111">
        <v>88323</v>
      </c>
      <c r="K15389" s="111" t="s">
        <v>1727</v>
      </c>
      <c r="L15389" s="111" t="s">
        <v>708</v>
      </c>
      <c r="M15389" s="111" t="s">
        <v>702</v>
      </c>
      <c r="N15389" s="111">
        <v>1.6904999999999999</v>
      </c>
      <c r="O15389" s="114">
        <v>20.84</v>
      </c>
    </row>
    <row r="15390" spans="1:15">
      <c r="A15390" s="108"/>
      <c r="B15390" s="108"/>
      <c r="I15390" s="113">
        <f t="shared" si="0"/>
        <v>92716</v>
      </c>
      <c r="J15390" s="111">
        <v>92716</v>
      </c>
      <c r="K15390" s="111" t="s">
        <v>2102</v>
      </c>
      <c r="L15390" s="111" t="s">
        <v>701</v>
      </c>
      <c r="M15390" s="111" t="s">
        <v>702</v>
      </c>
      <c r="N15390" s="111">
        <v>0.65810000000000002</v>
      </c>
      <c r="O15390" s="114">
        <v>25.35</v>
      </c>
    </row>
    <row r="15391" spans="1:15">
      <c r="A15391" s="108"/>
      <c r="B15391" s="108"/>
      <c r="I15391" s="113">
        <f t="shared" si="0"/>
        <v>92717</v>
      </c>
      <c r="J15391" s="111">
        <v>92717</v>
      </c>
      <c r="K15391" s="111" t="s">
        <v>2103</v>
      </c>
      <c r="L15391" s="111" t="s">
        <v>704</v>
      </c>
      <c r="M15391" s="111" t="s">
        <v>702</v>
      </c>
      <c r="N15391" s="111">
        <v>1.6062000000000001</v>
      </c>
      <c r="O15391" s="114">
        <v>0.24</v>
      </c>
    </row>
    <row r="15392" spans="1:15">
      <c r="A15392" s="108"/>
      <c r="B15392" s="108"/>
      <c r="I15392" s="113">
        <f t="shared" si="0"/>
        <v>88264</v>
      </c>
      <c r="J15392" s="111">
        <v>88264</v>
      </c>
      <c r="K15392" s="111" t="s">
        <v>2308</v>
      </c>
      <c r="L15392" s="111" t="s">
        <v>708</v>
      </c>
      <c r="M15392" s="111" t="s">
        <v>710</v>
      </c>
      <c r="N15392" s="111">
        <v>9.4999999999999998E-3</v>
      </c>
      <c r="O15392" s="114">
        <v>22.48</v>
      </c>
    </row>
    <row r="15393" spans="1:15">
      <c r="A15393" s="108"/>
      <c r="B15393" s="108"/>
      <c r="I15393" s="113">
        <f t="shared" si="0"/>
        <v>88316</v>
      </c>
      <c r="J15393" s="111">
        <v>88316</v>
      </c>
      <c r="K15393" s="111" t="s">
        <v>709</v>
      </c>
      <c r="L15393" s="111" t="s">
        <v>708</v>
      </c>
      <c r="M15393" s="111" t="s">
        <v>710</v>
      </c>
      <c r="N15393" s="111">
        <v>1.8700000000000001E-2</v>
      </c>
      <c r="O15393" s="114">
        <v>17.3</v>
      </c>
    </row>
    <row r="15394" spans="1:15">
      <c r="A15394" s="108"/>
      <c r="B15394" s="108"/>
      <c r="I15394" s="113">
        <f t="shared" si="0"/>
        <v>88264</v>
      </c>
      <c r="J15394" s="111">
        <v>88264</v>
      </c>
      <c r="K15394" s="111" t="s">
        <v>2308</v>
      </c>
      <c r="L15394" s="111" t="s">
        <v>708</v>
      </c>
      <c r="M15394" s="111" t="s">
        <v>710</v>
      </c>
      <c r="N15394" s="111">
        <v>9.5999999999999992E-3</v>
      </c>
      <c r="O15394" s="114">
        <v>22.48</v>
      </c>
    </row>
    <row r="15395" spans="1:15">
      <c r="A15395" s="108"/>
      <c r="B15395" s="108"/>
      <c r="I15395" s="113">
        <f t="shared" si="0"/>
        <v>88267</v>
      </c>
      <c r="J15395" s="111">
        <v>88267</v>
      </c>
      <c r="K15395" s="111" t="s">
        <v>1788</v>
      </c>
      <c r="L15395" s="111" t="s">
        <v>708</v>
      </c>
      <c r="M15395" s="111" t="s">
        <v>710</v>
      </c>
      <c r="N15395" s="111">
        <v>7.1000000000000004E-3</v>
      </c>
      <c r="O15395" s="114">
        <v>21.85</v>
      </c>
    </row>
    <row r="15396" spans="1:15">
      <c r="A15396" s="108"/>
      <c r="B15396" s="108"/>
      <c r="I15396" s="113">
        <f t="shared" si="0"/>
        <v>88267</v>
      </c>
      <c r="J15396" s="111">
        <v>88267</v>
      </c>
      <c r="K15396" s="111" t="s">
        <v>1788</v>
      </c>
      <c r="L15396" s="111" t="s">
        <v>708</v>
      </c>
      <c r="M15396" s="111" t="s">
        <v>710</v>
      </c>
      <c r="N15396" s="111">
        <v>0.17549999999999999</v>
      </c>
      <c r="O15396" s="114">
        <v>21.85</v>
      </c>
    </row>
    <row r="15397" spans="1:15">
      <c r="A15397" s="108"/>
      <c r="B15397" s="108"/>
      <c r="I15397" s="113">
        <f t="shared" si="0"/>
        <v>88316</v>
      </c>
      <c r="J15397" s="111">
        <v>88316</v>
      </c>
      <c r="K15397" s="111" t="s">
        <v>709</v>
      </c>
      <c r="L15397" s="111" t="s">
        <v>708</v>
      </c>
      <c r="M15397" s="111" t="s">
        <v>710</v>
      </c>
      <c r="N15397" s="111">
        <v>0.3448</v>
      </c>
      <c r="O15397" s="114">
        <v>17.3</v>
      </c>
    </row>
    <row r="15398" spans="1:15">
      <c r="A15398" s="108"/>
      <c r="B15398" s="108"/>
      <c r="I15398" s="113">
        <f t="shared" si="0"/>
        <v>88267</v>
      </c>
      <c r="J15398" s="111">
        <v>88267</v>
      </c>
      <c r="K15398" s="111" t="s">
        <v>1788</v>
      </c>
      <c r="L15398" s="111" t="s">
        <v>708</v>
      </c>
      <c r="M15398" s="111" t="s">
        <v>710</v>
      </c>
      <c r="N15398" s="111">
        <v>2.1899999999999999E-2</v>
      </c>
      <c r="O15398" s="114">
        <v>21.85</v>
      </c>
    </row>
    <row r="15399" spans="1:15">
      <c r="A15399" s="108"/>
      <c r="B15399" s="108"/>
      <c r="I15399" s="113">
        <f t="shared" si="0"/>
        <v>88264</v>
      </c>
      <c r="J15399" s="111">
        <v>88264</v>
      </c>
      <c r="K15399" s="111" t="s">
        <v>2308</v>
      </c>
      <c r="L15399" s="111" t="s">
        <v>708</v>
      </c>
      <c r="M15399" s="111" t="s">
        <v>710</v>
      </c>
      <c r="N15399" s="111">
        <v>1.83E-2</v>
      </c>
      <c r="O15399" s="114">
        <v>22.48</v>
      </c>
    </row>
    <row r="15400" spans="1:15">
      <c r="A15400" s="108"/>
      <c r="B15400" s="108"/>
      <c r="I15400" s="113">
        <f t="shared" si="0"/>
        <v>88316</v>
      </c>
      <c r="J15400" s="111">
        <v>88316</v>
      </c>
      <c r="K15400" s="111" t="s">
        <v>709</v>
      </c>
      <c r="L15400" s="111" t="s">
        <v>708</v>
      </c>
      <c r="M15400" s="111" t="s">
        <v>710</v>
      </c>
      <c r="N15400" s="111">
        <v>3.5900000000000001E-2</v>
      </c>
      <c r="O15400" s="114">
        <v>17.3</v>
      </c>
    </row>
    <row r="15401" spans="1:15">
      <c r="A15401" s="108"/>
      <c r="B15401" s="108"/>
      <c r="I15401" s="113">
        <f t="shared" si="0"/>
        <v>88316</v>
      </c>
      <c r="J15401" s="111">
        <v>88316</v>
      </c>
      <c r="K15401" s="111" t="s">
        <v>709</v>
      </c>
      <c r="L15401" s="111" t="s">
        <v>708</v>
      </c>
      <c r="M15401" s="111" t="s">
        <v>710</v>
      </c>
      <c r="N15401" s="111">
        <v>0.25140000000000001</v>
      </c>
      <c r="O15401" s="114">
        <v>17.3</v>
      </c>
    </row>
    <row r="15402" spans="1:15">
      <c r="A15402" s="108"/>
      <c r="B15402" s="108"/>
      <c r="I15402" s="113">
        <f t="shared" si="0"/>
        <v>90776</v>
      </c>
      <c r="J15402" s="111">
        <v>90776</v>
      </c>
      <c r="K15402" s="111" t="s">
        <v>2085</v>
      </c>
      <c r="L15402" s="111" t="s">
        <v>708</v>
      </c>
      <c r="M15402" s="111" t="s">
        <v>710</v>
      </c>
      <c r="N15402" s="111">
        <v>1</v>
      </c>
      <c r="O15402" s="114">
        <v>29.22</v>
      </c>
    </row>
    <row r="15403" spans="1:15">
      <c r="A15403" s="108"/>
      <c r="B15403" s="108"/>
      <c r="I15403" s="113">
        <f t="shared" si="0"/>
        <v>90778</v>
      </c>
      <c r="J15403" s="111">
        <v>90778</v>
      </c>
      <c r="K15403" s="111" t="s">
        <v>2086</v>
      </c>
      <c r="L15403" s="111" t="s">
        <v>708</v>
      </c>
      <c r="M15403" s="111" t="s">
        <v>702</v>
      </c>
      <c r="N15403" s="111">
        <v>1</v>
      </c>
      <c r="O15403" s="114">
        <v>86.54</v>
      </c>
    </row>
    <row r="15404" spans="1:15">
      <c r="A15404" s="108"/>
      <c r="B15404" s="108"/>
      <c r="I15404" s="113">
        <f t="shared" si="0"/>
        <v>32</v>
      </c>
      <c r="J15404" s="111">
        <v>32</v>
      </c>
      <c r="K15404" s="111" t="s">
        <v>2176</v>
      </c>
      <c r="L15404" s="111" t="s">
        <v>723</v>
      </c>
      <c r="M15404" s="111" t="s">
        <v>702</v>
      </c>
      <c r="N15404" s="111">
        <v>7.3499999999999996E-2</v>
      </c>
      <c r="O15404" s="114">
        <v>5.14</v>
      </c>
    </row>
    <row r="15405" spans="1:15">
      <c r="A15405" s="108"/>
      <c r="B15405" s="108"/>
      <c r="I15405" s="113">
        <f t="shared" si="0"/>
        <v>7247</v>
      </c>
      <c r="J15405" s="111">
        <v>7247</v>
      </c>
      <c r="K15405" s="111" t="s">
        <v>4254</v>
      </c>
      <c r="L15405" s="111" t="s">
        <v>708</v>
      </c>
      <c r="M15405" s="111" t="s">
        <v>729</v>
      </c>
      <c r="N15405" s="111">
        <v>0.1759</v>
      </c>
      <c r="O15405" s="114">
        <v>2.25</v>
      </c>
    </row>
    <row r="15406" spans="1:15">
      <c r="A15406" s="108"/>
      <c r="B15406" s="108"/>
      <c r="I15406" s="113">
        <f t="shared" si="0"/>
        <v>88253</v>
      </c>
      <c r="J15406" s="111">
        <v>88253</v>
      </c>
      <c r="K15406" s="111" t="s">
        <v>4255</v>
      </c>
      <c r="L15406" s="111" t="s">
        <v>708</v>
      </c>
      <c r="M15406" s="111" t="s">
        <v>702</v>
      </c>
      <c r="N15406" s="111">
        <v>0.1172</v>
      </c>
      <c r="O15406" s="114">
        <v>7.76</v>
      </c>
    </row>
    <row r="15407" spans="1:15">
      <c r="A15407" s="108"/>
      <c r="B15407" s="108"/>
      <c r="I15407" s="113">
        <f t="shared" si="0"/>
        <v>90781</v>
      </c>
      <c r="J15407" s="111">
        <v>90781</v>
      </c>
      <c r="K15407" s="111" t="s">
        <v>4256</v>
      </c>
      <c r="L15407" s="111" t="s">
        <v>708</v>
      </c>
      <c r="M15407" s="111" t="s">
        <v>710</v>
      </c>
      <c r="N15407" s="111">
        <v>0.23449999999999999</v>
      </c>
      <c r="O15407" s="114">
        <v>17.61</v>
      </c>
    </row>
    <row r="15408" spans="1:15">
      <c r="A15408" s="108"/>
      <c r="B15408" s="108"/>
      <c r="I15408" s="113">
        <f t="shared" si="0"/>
        <v>4417</v>
      </c>
      <c r="J15408" s="111">
        <v>4417</v>
      </c>
      <c r="K15408" s="111" t="s">
        <v>4257</v>
      </c>
      <c r="L15408" s="111" t="s">
        <v>728</v>
      </c>
      <c r="M15408" s="111" t="s">
        <v>702</v>
      </c>
      <c r="N15408" s="111">
        <v>0.74450000000000005</v>
      </c>
      <c r="O15408" s="114">
        <v>4.78</v>
      </c>
    </row>
    <row r="15409" spans="1:15">
      <c r="A15409" s="108"/>
      <c r="B15409" s="108"/>
      <c r="I15409" s="113">
        <f t="shared" si="0"/>
        <v>4433</v>
      </c>
      <c r="J15409" s="111">
        <v>4433</v>
      </c>
      <c r="K15409" s="111" t="s">
        <v>922</v>
      </c>
      <c r="L15409" s="111" t="s">
        <v>728</v>
      </c>
      <c r="M15409" s="111" t="s">
        <v>702</v>
      </c>
      <c r="N15409" s="111">
        <v>0.41249999999999998</v>
      </c>
      <c r="O15409" s="114">
        <v>11.01</v>
      </c>
    </row>
    <row r="15410" spans="1:15">
      <c r="A15410" s="108"/>
      <c r="B15410" s="108"/>
      <c r="I15410" s="113">
        <f t="shared" si="0"/>
        <v>5068</v>
      </c>
      <c r="J15410" s="111">
        <v>5068</v>
      </c>
      <c r="K15410" s="111" t="s">
        <v>1866</v>
      </c>
      <c r="L15410" s="111" t="s">
        <v>723</v>
      </c>
      <c r="M15410" s="111" t="s">
        <v>702</v>
      </c>
      <c r="N15410" s="111">
        <v>0.111</v>
      </c>
      <c r="O15410" s="114">
        <v>11.09</v>
      </c>
    </row>
    <row r="15411" spans="1:15">
      <c r="A15411" s="108"/>
      <c r="B15411" s="108"/>
      <c r="I15411" s="113">
        <f t="shared" si="0"/>
        <v>7356</v>
      </c>
      <c r="J15411" s="111">
        <v>7356</v>
      </c>
      <c r="K15411" s="111" t="s">
        <v>4073</v>
      </c>
      <c r="L15411" s="111" t="s">
        <v>407</v>
      </c>
      <c r="M15411" s="111" t="s">
        <v>702</v>
      </c>
      <c r="N15411" s="111">
        <v>2.5600000000000001E-2</v>
      </c>
      <c r="O15411" s="114">
        <v>20.239999999999998</v>
      </c>
    </row>
    <row r="15412" spans="1:15">
      <c r="A15412" s="108"/>
      <c r="B15412" s="108"/>
      <c r="I15412" s="113">
        <f t="shared" si="0"/>
        <v>10567</v>
      </c>
      <c r="J15412" s="111">
        <v>10567</v>
      </c>
      <c r="K15412" s="111" t="s">
        <v>1934</v>
      </c>
      <c r="L15412" s="111" t="s">
        <v>728</v>
      </c>
      <c r="M15412" s="111" t="s">
        <v>702</v>
      </c>
      <c r="N15412" s="111">
        <v>0.55000000000000004</v>
      </c>
      <c r="O15412" s="114">
        <v>4.29</v>
      </c>
    </row>
    <row r="15413" spans="1:15">
      <c r="A15413" s="108"/>
      <c r="B15413" s="108"/>
      <c r="I15413" s="113">
        <f t="shared" si="0"/>
        <v>88239</v>
      </c>
      <c r="J15413" s="111">
        <v>88239</v>
      </c>
      <c r="K15413" s="111" t="s">
        <v>924</v>
      </c>
      <c r="L15413" s="111" t="s">
        <v>708</v>
      </c>
      <c r="M15413" s="111" t="s">
        <v>702</v>
      </c>
      <c r="N15413" s="111">
        <v>0.35630000000000001</v>
      </c>
      <c r="O15413" s="114">
        <v>18.61</v>
      </c>
    </row>
    <row r="15414" spans="1:15">
      <c r="A15414" s="108"/>
      <c r="B15414" s="108"/>
      <c r="I15414" s="113">
        <f t="shared" si="0"/>
        <v>88262</v>
      </c>
      <c r="J15414" s="111">
        <v>88262</v>
      </c>
      <c r="K15414" s="111" t="s">
        <v>878</v>
      </c>
      <c r="L15414" s="111" t="s">
        <v>708</v>
      </c>
      <c r="M15414" s="111" t="s">
        <v>710</v>
      </c>
      <c r="N15414" s="111">
        <v>0.71250000000000002</v>
      </c>
      <c r="O15414" s="114">
        <v>22.13</v>
      </c>
    </row>
    <row r="15415" spans="1:15">
      <c r="A15415" s="108"/>
      <c r="B15415" s="108"/>
      <c r="I15415" s="113">
        <f t="shared" si="0"/>
        <v>91692</v>
      </c>
      <c r="J15415" s="111">
        <v>91692</v>
      </c>
      <c r="K15415" s="111" t="s">
        <v>925</v>
      </c>
      <c r="L15415" s="111" t="s">
        <v>701</v>
      </c>
      <c r="M15415" s="111" t="s">
        <v>702</v>
      </c>
      <c r="N15415" s="111">
        <v>3.8999999999999998E-3</v>
      </c>
      <c r="O15415" s="114">
        <v>24.09</v>
      </c>
    </row>
    <row r="15416" spans="1:15">
      <c r="A15416" s="108"/>
      <c r="B15416" s="108"/>
      <c r="I15416" s="113">
        <f t="shared" si="0"/>
        <v>91693</v>
      </c>
      <c r="J15416" s="111">
        <v>91693</v>
      </c>
      <c r="K15416" s="111" t="s">
        <v>926</v>
      </c>
      <c r="L15416" s="111" t="s">
        <v>704</v>
      </c>
      <c r="M15416" s="111" t="s">
        <v>702</v>
      </c>
      <c r="N15416" s="111">
        <v>1.6799999999999999E-2</v>
      </c>
      <c r="O15416" s="114">
        <v>21.72</v>
      </c>
    </row>
    <row r="15417" spans="1:15">
      <c r="A15417" s="108"/>
      <c r="B15417" s="108"/>
      <c r="I15417" s="113">
        <f t="shared" si="0"/>
        <v>94974</v>
      </c>
      <c r="J15417" s="111">
        <v>94974</v>
      </c>
      <c r="K15417" s="111" t="s">
        <v>927</v>
      </c>
      <c r="L15417" s="111" t="s">
        <v>750</v>
      </c>
      <c r="M15417" s="111" t="s">
        <v>702</v>
      </c>
      <c r="N15417" s="111">
        <v>4.5999999999999999E-3</v>
      </c>
      <c r="O15417" s="114">
        <v>352.45</v>
      </c>
    </row>
    <row r="15418" spans="1:15">
      <c r="A15418" s="108"/>
      <c r="B15418" s="108"/>
      <c r="I15418" s="113">
        <f t="shared" si="0"/>
        <v>99062</v>
      </c>
      <c r="J15418" s="111">
        <v>99062</v>
      </c>
      <c r="K15418" s="111" t="s">
        <v>4258</v>
      </c>
      <c r="L15418" s="111" t="s">
        <v>706</v>
      </c>
      <c r="M15418" s="111" t="s">
        <v>702</v>
      </c>
      <c r="N15418" s="111">
        <v>1.5</v>
      </c>
      <c r="O15418" s="114">
        <v>2.0499999999999998</v>
      </c>
    </row>
    <row r="15419" spans="1:15">
      <c r="A15419" s="108"/>
      <c r="B15419" s="108"/>
      <c r="I15419" s="113">
        <f t="shared" si="0"/>
        <v>4417</v>
      </c>
      <c r="J15419" s="111">
        <v>4417</v>
      </c>
      <c r="K15419" s="111" t="s">
        <v>4257</v>
      </c>
      <c r="L15419" s="111" t="s">
        <v>728</v>
      </c>
      <c r="M15419" s="111" t="s">
        <v>702</v>
      </c>
      <c r="N15419" s="111">
        <v>1.5556000000000001</v>
      </c>
      <c r="O15419" s="114">
        <v>4.78</v>
      </c>
    </row>
    <row r="15420" spans="1:15">
      <c r="A15420" s="108"/>
      <c r="B15420" s="108"/>
      <c r="I15420" s="113">
        <f t="shared" si="0"/>
        <v>4433</v>
      </c>
      <c r="J15420" s="111">
        <v>4433</v>
      </c>
      <c r="K15420" s="111" t="s">
        <v>922</v>
      </c>
      <c r="L15420" s="111" t="s">
        <v>728</v>
      </c>
      <c r="M15420" s="111" t="s">
        <v>702</v>
      </c>
      <c r="N15420" s="111">
        <v>1.65</v>
      </c>
      <c r="O15420" s="114">
        <v>11.01</v>
      </c>
    </row>
    <row r="15421" spans="1:15">
      <c r="A15421" s="108"/>
      <c r="B15421" s="108"/>
      <c r="I15421" s="113">
        <f t="shared" si="0"/>
        <v>5068</v>
      </c>
      <c r="J15421" s="111">
        <v>5068</v>
      </c>
      <c r="K15421" s="111" t="s">
        <v>1866</v>
      </c>
      <c r="L15421" s="111" t="s">
        <v>723</v>
      </c>
      <c r="M15421" s="111" t="s">
        <v>702</v>
      </c>
      <c r="N15421" s="111">
        <v>4.6600000000000003E-2</v>
      </c>
      <c r="O15421" s="114">
        <v>11.09</v>
      </c>
    </row>
    <row r="15422" spans="1:15">
      <c r="A15422" s="108"/>
      <c r="B15422" s="108"/>
      <c r="I15422" s="113">
        <f t="shared" si="0"/>
        <v>7356</v>
      </c>
      <c r="J15422" s="111">
        <v>7356</v>
      </c>
      <c r="K15422" s="111" t="s">
        <v>4073</v>
      </c>
      <c r="L15422" s="111" t="s">
        <v>407</v>
      </c>
      <c r="M15422" s="111" t="s">
        <v>702</v>
      </c>
      <c r="N15422" s="111">
        <v>2.9000000000000001E-2</v>
      </c>
      <c r="O15422" s="114">
        <v>20.239999999999998</v>
      </c>
    </row>
    <row r="15423" spans="1:15">
      <c r="A15423" s="108"/>
      <c r="B15423" s="108"/>
      <c r="I15423" s="113">
        <f t="shared" si="0"/>
        <v>10567</v>
      </c>
      <c r="J15423" s="111">
        <v>10567</v>
      </c>
      <c r="K15423" s="111" t="s">
        <v>1934</v>
      </c>
      <c r="L15423" s="111" t="s">
        <v>728</v>
      </c>
      <c r="M15423" s="111" t="s">
        <v>702</v>
      </c>
      <c r="N15423" s="111">
        <v>0.86629999999999996</v>
      </c>
      <c r="O15423" s="114">
        <v>4.29</v>
      </c>
    </row>
    <row r="15424" spans="1:15">
      <c r="A15424" s="108"/>
      <c r="B15424" s="108"/>
      <c r="I15424" s="113">
        <f t="shared" si="0"/>
        <v>88239</v>
      </c>
      <c r="J15424" s="111">
        <v>88239</v>
      </c>
      <c r="K15424" s="111" t="s">
        <v>924</v>
      </c>
      <c r="L15424" s="111" t="s">
        <v>708</v>
      </c>
      <c r="M15424" s="111" t="s">
        <v>702</v>
      </c>
      <c r="N15424" s="111">
        <v>1.0898000000000001</v>
      </c>
      <c r="O15424" s="114">
        <v>18.61</v>
      </c>
    </row>
    <row r="15425" spans="1:15">
      <c r="A15425" s="108"/>
      <c r="B15425" s="108"/>
      <c r="I15425" s="113">
        <f t="shared" si="0"/>
        <v>88262</v>
      </c>
      <c r="J15425" s="111">
        <v>88262</v>
      </c>
      <c r="K15425" s="111" t="s">
        <v>878</v>
      </c>
      <c r="L15425" s="111" t="s">
        <v>708</v>
      </c>
      <c r="M15425" s="111" t="s">
        <v>710</v>
      </c>
      <c r="N15425" s="111">
        <v>2.1795</v>
      </c>
      <c r="O15425" s="114">
        <v>22.13</v>
      </c>
    </row>
    <row r="15426" spans="1:15">
      <c r="A15426" s="108"/>
      <c r="B15426" s="108"/>
      <c r="I15426" s="113">
        <f t="shared" si="0"/>
        <v>91692</v>
      </c>
      <c r="J15426" s="111">
        <v>91692</v>
      </c>
      <c r="K15426" s="111" t="s">
        <v>925</v>
      </c>
      <c r="L15426" s="111" t="s">
        <v>701</v>
      </c>
      <c r="M15426" s="111" t="s">
        <v>702</v>
      </c>
      <c r="N15426" s="111">
        <v>1.1599999999999999E-2</v>
      </c>
      <c r="O15426" s="114">
        <v>24.09</v>
      </c>
    </row>
    <row r="15427" spans="1:15">
      <c r="A15427" s="108"/>
      <c r="B15427" s="108"/>
      <c r="I15427" s="113">
        <f t="shared" si="0"/>
        <v>91693</v>
      </c>
      <c r="J15427" s="111">
        <v>91693</v>
      </c>
      <c r="K15427" s="111" t="s">
        <v>926</v>
      </c>
      <c r="L15427" s="111" t="s">
        <v>704</v>
      </c>
      <c r="M15427" s="111" t="s">
        <v>702</v>
      </c>
      <c r="N15427" s="111">
        <v>5.0500000000000003E-2</v>
      </c>
      <c r="O15427" s="114">
        <v>21.72</v>
      </c>
    </row>
    <row r="15428" spans="1:15">
      <c r="A15428" s="108"/>
      <c r="B15428" s="108"/>
      <c r="I15428" s="113">
        <f t="shared" si="0"/>
        <v>94974</v>
      </c>
      <c r="J15428" s="111">
        <v>94974</v>
      </c>
      <c r="K15428" s="111" t="s">
        <v>927</v>
      </c>
      <c r="L15428" s="111" t="s">
        <v>750</v>
      </c>
      <c r="M15428" s="111" t="s">
        <v>702</v>
      </c>
      <c r="N15428" s="111">
        <v>6.8999999999999999E-3</v>
      </c>
      <c r="O15428" s="114">
        <v>352.45</v>
      </c>
    </row>
    <row r="15429" spans="1:15">
      <c r="A15429" s="108"/>
      <c r="B15429" s="108"/>
      <c r="I15429" s="113">
        <f t="shared" si="0"/>
        <v>99062</v>
      </c>
      <c r="J15429" s="111">
        <v>99062</v>
      </c>
      <c r="K15429" s="111" t="s">
        <v>4258</v>
      </c>
      <c r="L15429" s="111" t="s">
        <v>706</v>
      </c>
      <c r="M15429" s="111" t="s">
        <v>702</v>
      </c>
      <c r="N15429" s="111">
        <v>1</v>
      </c>
      <c r="O15429" s="114">
        <v>2.0499999999999998</v>
      </c>
    </row>
    <row r="15430" spans="1:15">
      <c r="A15430" s="108"/>
      <c r="B15430" s="108"/>
      <c r="I15430" s="113">
        <f t="shared" si="0"/>
        <v>4433</v>
      </c>
      <c r="J15430" s="111">
        <v>4433</v>
      </c>
      <c r="K15430" s="111" t="s">
        <v>922</v>
      </c>
      <c r="L15430" s="111" t="s">
        <v>728</v>
      </c>
      <c r="M15430" s="111" t="s">
        <v>702</v>
      </c>
      <c r="N15430" s="111">
        <v>1.1000000000000001</v>
      </c>
      <c r="O15430" s="114">
        <v>11.01</v>
      </c>
    </row>
    <row r="15431" spans="1:15">
      <c r="A15431" s="108"/>
      <c r="B15431" s="108"/>
      <c r="I15431" s="113">
        <f t="shared" si="0"/>
        <v>5068</v>
      </c>
      <c r="J15431" s="111">
        <v>5068</v>
      </c>
      <c r="K15431" s="111" t="s">
        <v>1866</v>
      </c>
      <c r="L15431" s="111" t="s">
        <v>723</v>
      </c>
      <c r="M15431" s="111" t="s">
        <v>702</v>
      </c>
      <c r="N15431" s="111">
        <v>4.5199999999999997E-2</v>
      </c>
      <c r="O15431" s="114">
        <v>11.09</v>
      </c>
    </row>
    <row r="15432" spans="1:15">
      <c r="A15432" s="108"/>
      <c r="B15432" s="108"/>
      <c r="I15432" s="113">
        <f t="shared" si="0"/>
        <v>88239</v>
      </c>
      <c r="J15432" s="111">
        <v>88239</v>
      </c>
      <c r="K15432" s="111" t="s">
        <v>924</v>
      </c>
      <c r="L15432" s="111" t="s">
        <v>708</v>
      </c>
      <c r="M15432" s="111" t="s">
        <v>702</v>
      </c>
      <c r="N15432" s="111">
        <v>0.8044</v>
      </c>
      <c r="O15432" s="114">
        <v>18.61</v>
      </c>
    </row>
    <row r="15433" spans="1:15">
      <c r="A15433" s="108"/>
      <c r="B15433" s="108"/>
      <c r="I15433" s="113">
        <f t="shared" si="0"/>
        <v>88262</v>
      </c>
      <c r="J15433" s="111">
        <v>88262</v>
      </c>
      <c r="K15433" s="111" t="s">
        <v>878</v>
      </c>
      <c r="L15433" s="111" t="s">
        <v>708</v>
      </c>
      <c r="M15433" s="111" t="s">
        <v>710</v>
      </c>
      <c r="N15433" s="111">
        <v>1.6088</v>
      </c>
      <c r="O15433" s="114">
        <v>22.13</v>
      </c>
    </row>
    <row r="15434" spans="1:15">
      <c r="A15434" s="108"/>
      <c r="B15434" s="108"/>
      <c r="I15434" s="113">
        <f t="shared" si="0"/>
        <v>91692</v>
      </c>
      <c r="J15434" s="111">
        <v>91692</v>
      </c>
      <c r="K15434" s="111" t="s">
        <v>925</v>
      </c>
      <c r="L15434" s="111" t="s">
        <v>701</v>
      </c>
      <c r="M15434" s="111" t="s">
        <v>702</v>
      </c>
      <c r="N15434" s="111">
        <v>6.6E-3</v>
      </c>
      <c r="O15434" s="114">
        <v>24.09</v>
      </c>
    </row>
    <row r="15435" spans="1:15">
      <c r="A15435" s="108"/>
      <c r="B15435" s="108"/>
      <c r="I15435" s="113">
        <f t="shared" si="0"/>
        <v>91693</v>
      </c>
      <c r="J15435" s="111">
        <v>91693</v>
      </c>
      <c r="K15435" s="111" t="s">
        <v>926</v>
      </c>
      <c r="L15435" s="111" t="s">
        <v>704</v>
      </c>
      <c r="M15435" s="111" t="s">
        <v>702</v>
      </c>
      <c r="N15435" s="111">
        <v>2.8899999999999999E-2</v>
      </c>
      <c r="O15435" s="114">
        <v>21.72</v>
      </c>
    </row>
    <row r="15436" spans="1:15">
      <c r="A15436" s="108"/>
      <c r="B15436" s="108"/>
      <c r="I15436" s="113">
        <f t="shared" si="0"/>
        <v>5068</v>
      </c>
      <c r="J15436" s="111">
        <v>5068</v>
      </c>
      <c r="K15436" s="111" t="s">
        <v>1866</v>
      </c>
      <c r="L15436" s="111" t="s">
        <v>723</v>
      </c>
      <c r="M15436" s="111" t="s">
        <v>702</v>
      </c>
      <c r="N15436" s="111">
        <v>3.3999999999999998E-3</v>
      </c>
      <c r="O15436" s="114">
        <v>11.09</v>
      </c>
    </row>
    <row r="15437" spans="1:15">
      <c r="A15437" s="108"/>
      <c r="B15437" s="108"/>
      <c r="I15437" s="113">
        <f t="shared" si="0"/>
        <v>88239</v>
      </c>
      <c r="J15437" s="111">
        <v>88239</v>
      </c>
      <c r="K15437" s="111" t="s">
        <v>924</v>
      </c>
      <c r="L15437" s="111" t="s">
        <v>708</v>
      </c>
      <c r="M15437" s="111" t="s">
        <v>702</v>
      </c>
      <c r="N15437" s="111">
        <v>3.2300000000000002E-2</v>
      </c>
      <c r="O15437" s="114">
        <v>18.61</v>
      </c>
    </row>
    <row r="15438" spans="1:15">
      <c r="A15438" s="108"/>
      <c r="B15438" s="108"/>
      <c r="I15438" s="113">
        <f t="shared" si="0"/>
        <v>88262</v>
      </c>
      <c r="J15438" s="111">
        <v>88262</v>
      </c>
      <c r="K15438" s="111" t="s">
        <v>878</v>
      </c>
      <c r="L15438" s="111" t="s">
        <v>708</v>
      </c>
      <c r="M15438" s="111" t="s">
        <v>710</v>
      </c>
      <c r="N15438" s="111">
        <v>6.4500000000000002E-2</v>
      </c>
      <c r="O15438" s="114">
        <v>22.13</v>
      </c>
    </row>
    <row r="15439" spans="1:15">
      <c r="A15439" s="108"/>
      <c r="B15439" s="108"/>
      <c r="I15439" s="113">
        <f t="shared" si="0"/>
        <v>99061</v>
      </c>
      <c r="J15439" s="111">
        <v>99061</v>
      </c>
      <c r="K15439" s="111" t="s">
        <v>4259</v>
      </c>
      <c r="L15439" s="111" t="s">
        <v>706</v>
      </c>
      <c r="M15439" s="111" t="s">
        <v>702</v>
      </c>
      <c r="N15439" s="111">
        <v>0.05</v>
      </c>
      <c r="O15439" s="114">
        <v>70.28</v>
      </c>
    </row>
    <row r="15440" spans="1:15">
      <c r="A15440" s="108"/>
      <c r="B15440" s="108"/>
      <c r="I15440" s="113">
        <f t="shared" si="0"/>
        <v>99058</v>
      </c>
      <c r="J15440" s="111">
        <v>99058</v>
      </c>
      <c r="K15440" s="111" t="s">
        <v>4260</v>
      </c>
      <c r="L15440" s="111" t="s">
        <v>706</v>
      </c>
      <c r="M15440" s="111" t="s">
        <v>729</v>
      </c>
      <c r="N15440" s="111">
        <v>0.05</v>
      </c>
      <c r="O15440" s="114">
        <v>5.78</v>
      </c>
    </row>
    <row r="15441" spans="1:15">
      <c r="A15441" s="108"/>
      <c r="B15441" s="108"/>
      <c r="I15441" s="113">
        <f t="shared" si="0"/>
        <v>91386</v>
      </c>
      <c r="J15441" s="111">
        <v>91386</v>
      </c>
      <c r="K15441" s="111" t="s">
        <v>3883</v>
      </c>
      <c r="L15441" s="111" t="s">
        <v>701</v>
      </c>
      <c r="M15441" s="111" t="s">
        <v>729</v>
      </c>
      <c r="N15441" s="111">
        <v>1.0500000000000001E-2</v>
      </c>
      <c r="O15441" s="114">
        <v>136.91999999999999</v>
      </c>
    </row>
    <row r="15442" spans="1:15">
      <c r="A15442" s="108"/>
      <c r="B15442" s="108"/>
      <c r="I15442" s="113">
        <f t="shared" si="0"/>
        <v>91387</v>
      </c>
      <c r="J15442" s="111">
        <v>91387</v>
      </c>
      <c r="K15442" s="111" t="s">
        <v>3884</v>
      </c>
      <c r="L15442" s="111" t="s">
        <v>704</v>
      </c>
      <c r="M15442" s="111" t="s">
        <v>729</v>
      </c>
      <c r="N15442" s="111">
        <v>4.4999999999999997E-3</v>
      </c>
      <c r="O15442" s="114">
        <v>35.659999999999997</v>
      </c>
    </row>
    <row r="15443" spans="1:15">
      <c r="A15443" s="108"/>
      <c r="B15443" s="108"/>
      <c r="I15443" s="113">
        <f t="shared" si="0"/>
        <v>91386</v>
      </c>
      <c r="J15443" s="111">
        <v>91386</v>
      </c>
      <c r="K15443" s="111" t="s">
        <v>3883</v>
      </c>
      <c r="L15443" s="111" t="s">
        <v>701</v>
      </c>
      <c r="M15443" s="111" t="s">
        <v>729</v>
      </c>
      <c r="N15443" s="111">
        <v>8.9999999999999993E-3</v>
      </c>
      <c r="O15443" s="114">
        <v>136.91999999999999</v>
      </c>
    </row>
    <row r="15444" spans="1:15">
      <c r="A15444" s="108"/>
      <c r="B15444" s="108"/>
      <c r="I15444" s="113">
        <f t="shared" si="0"/>
        <v>91387</v>
      </c>
      <c r="J15444" s="111">
        <v>91387</v>
      </c>
      <c r="K15444" s="111" t="s">
        <v>3884</v>
      </c>
      <c r="L15444" s="111" t="s">
        <v>704</v>
      </c>
      <c r="M15444" s="111" t="s">
        <v>729</v>
      </c>
      <c r="N15444" s="111">
        <v>3.8999999999999998E-3</v>
      </c>
      <c r="O15444" s="114">
        <v>35.659999999999997</v>
      </c>
    </row>
    <row r="15445" spans="1:15">
      <c r="A15445" s="108"/>
      <c r="B15445" s="108"/>
      <c r="I15445" s="113">
        <f t="shared" si="0"/>
        <v>91386</v>
      </c>
      <c r="J15445" s="111">
        <v>91386</v>
      </c>
      <c r="K15445" s="111" t="s">
        <v>3883</v>
      </c>
      <c r="L15445" s="111" t="s">
        <v>701</v>
      </c>
      <c r="M15445" s="111" t="s">
        <v>729</v>
      </c>
      <c r="N15445" s="111">
        <v>3.3E-3</v>
      </c>
      <c r="O15445" s="114">
        <v>136.91999999999999</v>
      </c>
    </row>
    <row r="15446" spans="1:15">
      <c r="A15446" s="108"/>
      <c r="B15446" s="108"/>
      <c r="I15446" s="113">
        <f t="shared" si="0"/>
        <v>91387</v>
      </c>
      <c r="J15446" s="111">
        <v>91387</v>
      </c>
      <c r="K15446" s="111" t="s">
        <v>3884</v>
      </c>
      <c r="L15446" s="111" t="s">
        <v>704</v>
      </c>
      <c r="M15446" s="111" t="s">
        <v>729</v>
      </c>
      <c r="N15446" s="111">
        <v>1.4E-3</v>
      </c>
      <c r="O15446" s="114">
        <v>35.659999999999997</v>
      </c>
    </row>
    <row r="15447" spans="1:15">
      <c r="A15447" s="108"/>
      <c r="B15447" s="108"/>
      <c r="I15447" s="113">
        <f t="shared" si="0"/>
        <v>89876</v>
      </c>
      <c r="J15447" s="111">
        <v>89876</v>
      </c>
      <c r="K15447" s="111" t="s">
        <v>3879</v>
      </c>
      <c r="L15447" s="111" t="s">
        <v>701</v>
      </c>
      <c r="M15447" s="111" t="s">
        <v>702</v>
      </c>
      <c r="N15447" s="111">
        <v>7.4999999999999997E-3</v>
      </c>
      <c r="O15447" s="114">
        <v>168.03</v>
      </c>
    </row>
    <row r="15448" spans="1:15">
      <c r="A15448" s="108"/>
      <c r="B15448" s="108"/>
      <c r="I15448" s="113">
        <f t="shared" si="0"/>
        <v>89877</v>
      </c>
      <c r="J15448" s="111">
        <v>89877</v>
      </c>
      <c r="K15448" s="111" t="s">
        <v>3880</v>
      </c>
      <c r="L15448" s="111" t="s">
        <v>704</v>
      </c>
      <c r="M15448" s="111" t="s">
        <v>702</v>
      </c>
      <c r="N15448" s="111">
        <v>3.2000000000000002E-3</v>
      </c>
      <c r="O15448" s="114">
        <v>40.82</v>
      </c>
    </row>
    <row r="15449" spans="1:15">
      <c r="A15449" s="108"/>
      <c r="B15449" s="108"/>
      <c r="I15449" s="113">
        <f t="shared" si="0"/>
        <v>89876</v>
      </c>
      <c r="J15449" s="111">
        <v>89876</v>
      </c>
      <c r="K15449" s="111" t="s">
        <v>3879</v>
      </c>
      <c r="L15449" s="111" t="s">
        <v>701</v>
      </c>
      <c r="M15449" s="111" t="s">
        <v>702</v>
      </c>
      <c r="N15449" s="111">
        <v>6.4999999999999997E-3</v>
      </c>
      <c r="O15449" s="114">
        <v>168.03</v>
      </c>
    </row>
    <row r="15450" spans="1:15">
      <c r="A15450" s="108"/>
      <c r="B15450" s="108"/>
      <c r="I15450" s="113">
        <f t="shared" si="0"/>
        <v>89877</v>
      </c>
      <c r="J15450" s="111">
        <v>89877</v>
      </c>
      <c r="K15450" s="111" t="s">
        <v>3880</v>
      </c>
      <c r="L15450" s="111" t="s">
        <v>704</v>
      </c>
      <c r="M15450" s="111" t="s">
        <v>702</v>
      </c>
      <c r="N15450" s="111">
        <v>2.8E-3</v>
      </c>
      <c r="O15450" s="114">
        <v>40.82</v>
      </c>
    </row>
    <row r="15451" spans="1:15">
      <c r="A15451" s="108"/>
      <c r="B15451" s="108"/>
      <c r="I15451" s="113">
        <f t="shared" si="0"/>
        <v>89876</v>
      </c>
      <c r="J15451" s="111">
        <v>89876</v>
      </c>
      <c r="K15451" s="111" t="s">
        <v>3879</v>
      </c>
      <c r="L15451" s="111" t="s">
        <v>701</v>
      </c>
      <c r="M15451" s="111" t="s">
        <v>702</v>
      </c>
      <c r="N15451" s="111">
        <v>2.3999999999999998E-3</v>
      </c>
      <c r="O15451" s="114">
        <v>168.03</v>
      </c>
    </row>
    <row r="15452" spans="1:15">
      <c r="A15452" s="108"/>
      <c r="B15452" s="108"/>
      <c r="I15452" s="113">
        <f t="shared" si="0"/>
        <v>89877</v>
      </c>
      <c r="J15452" s="111">
        <v>89877</v>
      </c>
      <c r="K15452" s="111" t="s">
        <v>3880</v>
      </c>
      <c r="L15452" s="111" t="s">
        <v>704</v>
      </c>
      <c r="M15452" s="111" t="s">
        <v>702</v>
      </c>
      <c r="N15452" s="111">
        <v>1E-3</v>
      </c>
      <c r="O15452" s="114">
        <v>40.82</v>
      </c>
    </row>
    <row r="15453" spans="1:15">
      <c r="A15453" s="108"/>
      <c r="B15453" s="108"/>
      <c r="I15453" s="113">
        <f t="shared" si="0"/>
        <v>91386</v>
      </c>
      <c r="J15453" s="111">
        <v>91386</v>
      </c>
      <c r="K15453" s="111" t="s">
        <v>3883</v>
      </c>
      <c r="L15453" s="111" t="s">
        <v>701</v>
      </c>
      <c r="M15453" s="111" t="s">
        <v>729</v>
      </c>
      <c r="N15453" s="111">
        <v>7.0000000000000001E-3</v>
      </c>
      <c r="O15453" s="114">
        <v>136.91999999999999</v>
      </c>
    </row>
    <row r="15454" spans="1:15">
      <c r="A15454" s="108"/>
      <c r="B15454" s="108"/>
      <c r="I15454" s="113">
        <f t="shared" si="0"/>
        <v>91387</v>
      </c>
      <c r="J15454" s="111">
        <v>91387</v>
      </c>
      <c r="K15454" s="111" t="s">
        <v>3884</v>
      </c>
      <c r="L15454" s="111" t="s">
        <v>704</v>
      </c>
      <c r="M15454" s="111" t="s">
        <v>729</v>
      </c>
      <c r="N15454" s="111">
        <v>3.0000000000000001E-3</v>
      </c>
      <c r="O15454" s="114">
        <v>35.659999999999997</v>
      </c>
    </row>
    <row r="15455" spans="1:15">
      <c r="A15455" s="108"/>
      <c r="B15455" s="108"/>
      <c r="I15455" s="113">
        <f t="shared" si="0"/>
        <v>91386</v>
      </c>
      <c r="J15455" s="111">
        <v>91386</v>
      </c>
      <c r="K15455" s="111" t="s">
        <v>3883</v>
      </c>
      <c r="L15455" s="111" t="s">
        <v>701</v>
      </c>
      <c r="M15455" s="111" t="s">
        <v>729</v>
      </c>
      <c r="N15455" s="111">
        <v>6.1000000000000004E-3</v>
      </c>
      <c r="O15455" s="114">
        <v>136.91999999999999</v>
      </c>
    </row>
    <row r="15456" spans="1:15">
      <c r="A15456" s="108"/>
      <c r="B15456" s="108"/>
      <c r="I15456" s="113">
        <f t="shared" si="0"/>
        <v>91387</v>
      </c>
      <c r="J15456" s="111">
        <v>91387</v>
      </c>
      <c r="K15456" s="111" t="s">
        <v>3884</v>
      </c>
      <c r="L15456" s="111" t="s">
        <v>704</v>
      </c>
      <c r="M15456" s="111" t="s">
        <v>729</v>
      </c>
      <c r="N15456" s="111">
        <v>2.5999999999999999E-3</v>
      </c>
      <c r="O15456" s="114">
        <v>35.659999999999997</v>
      </c>
    </row>
    <row r="15457" spans="1:15">
      <c r="A15457" s="108"/>
      <c r="B15457" s="108"/>
      <c r="I15457" s="113">
        <f t="shared" si="0"/>
        <v>91386</v>
      </c>
      <c r="J15457" s="111">
        <v>91386</v>
      </c>
      <c r="K15457" s="111" t="s">
        <v>3883</v>
      </c>
      <c r="L15457" s="111" t="s">
        <v>701</v>
      </c>
      <c r="M15457" s="111" t="s">
        <v>729</v>
      </c>
      <c r="N15457" s="111">
        <v>2.2000000000000001E-3</v>
      </c>
      <c r="O15457" s="114">
        <v>136.91999999999999</v>
      </c>
    </row>
    <row r="15458" spans="1:15">
      <c r="A15458" s="108"/>
      <c r="B15458" s="108"/>
      <c r="I15458" s="113">
        <f t="shared" si="0"/>
        <v>91387</v>
      </c>
      <c r="J15458" s="111">
        <v>91387</v>
      </c>
      <c r="K15458" s="111" t="s">
        <v>3884</v>
      </c>
      <c r="L15458" s="111" t="s">
        <v>704</v>
      </c>
      <c r="M15458" s="111" t="s">
        <v>729</v>
      </c>
      <c r="N15458" s="111">
        <v>1E-3</v>
      </c>
      <c r="O15458" s="114">
        <v>35.659999999999997</v>
      </c>
    </row>
    <row r="15459" spans="1:15">
      <c r="A15459" s="108"/>
      <c r="B15459" s="108"/>
      <c r="I15459" s="113">
        <f t="shared" si="0"/>
        <v>89876</v>
      </c>
      <c r="J15459" s="111">
        <v>89876</v>
      </c>
      <c r="K15459" s="111" t="s">
        <v>3879</v>
      </c>
      <c r="L15459" s="111" t="s">
        <v>701</v>
      </c>
      <c r="M15459" s="111" t="s">
        <v>702</v>
      </c>
      <c r="N15459" s="111">
        <v>5.0000000000000001E-3</v>
      </c>
      <c r="O15459" s="114">
        <v>168.03</v>
      </c>
    </row>
    <row r="15460" spans="1:15">
      <c r="A15460" s="108"/>
      <c r="B15460" s="108"/>
      <c r="I15460" s="113">
        <f t="shared" si="0"/>
        <v>89877</v>
      </c>
      <c r="J15460" s="111">
        <v>89877</v>
      </c>
      <c r="K15460" s="111" t="s">
        <v>3880</v>
      </c>
      <c r="L15460" s="111" t="s">
        <v>704</v>
      </c>
      <c r="M15460" s="111" t="s">
        <v>702</v>
      </c>
      <c r="N15460" s="111">
        <v>2.0999999999999999E-3</v>
      </c>
      <c r="O15460" s="114">
        <v>40.82</v>
      </c>
    </row>
    <row r="15461" spans="1:15">
      <c r="A15461" s="108"/>
      <c r="B15461" s="108"/>
      <c r="I15461" s="113">
        <f t="shared" si="0"/>
        <v>89876</v>
      </c>
      <c r="J15461" s="111">
        <v>89876</v>
      </c>
      <c r="K15461" s="111" t="s">
        <v>3879</v>
      </c>
      <c r="L15461" s="111" t="s">
        <v>701</v>
      </c>
      <c r="M15461" s="111" t="s">
        <v>702</v>
      </c>
      <c r="N15461" s="111">
        <v>4.3E-3</v>
      </c>
      <c r="O15461" s="114">
        <v>168.03</v>
      </c>
    </row>
    <row r="15462" spans="1:15">
      <c r="A15462" s="108"/>
      <c r="B15462" s="108"/>
      <c r="I15462" s="113">
        <f t="shared" si="0"/>
        <v>89877</v>
      </c>
      <c r="J15462" s="111">
        <v>89877</v>
      </c>
      <c r="K15462" s="111" t="s">
        <v>3880</v>
      </c>
      <c r="L15462" s="111" t="s">
        <v>704</v>
      </c>
      <c r="M15462" s="111" t="s">
        <v>702</v>
      </c>
      <c r="N15462" s="111">
        <v>1.9E-3</v>
      </c>
      <c r="O15462" s="114">
        <v>40.82</v>
      </c>
    </row>
    <row r="15463" spans="1:15">
      <c r="A15463" s="108"/>
      <c r="B15463" s="108"/>
      <c r="I15463" s="113">
        <f t="shared" si="0"/>
        <v>89876</v>
      </c>
      <c r="J15463" s="111">
        <v>89876</v>
      </c>
      <c r="K15463" s="111" t="s">
        <v>3879</v>
      </c>
      <c r="L15463" s="111" t="s">
        <v>701</v>
      </c>
      <c r="M15463" s="111" t="s">
        <v>702</v>
      </c>
      <c r="N15463" s="111">
        <v>1.6000000000000001E-3</v>
      </c>
      <c r="O15463" s="114">
        <v>168.03</v>
      </c>
    </row>
    <row r="15464" spans="1:15">
      <c r="A15464" s="108"/>
      <c r="B15464" s="108"/>
      <c r="I15464" s="113">
        <f t="shared" si="0"/>
        <v>89877</v>
      </c>
      <c r="J15464" s="111">
        <v>89877</v>
      </c>
      <c r="K15464" s="111" t="s">
        <v>3880</v>
      </c>
      <c r="L15464" s="111" t="s">
        <v>704</v>
      </c>
      <c r="M15464" s="111" t="s">
        <v>702</v>
      </c>
      <c r="N15464" s="111">
        <v>6.9999999999999999E-4</v>
      </c>
      <c r="O15464" s="114">
        <v>40.82</v>
      </c>
    </row>
    <row r="15465" spans="1:15">
      <c r="A15465" s="108"/>
      <c r="B15465" s="108"/>
      <c r="I15465" s="113">
        <f t="shared" si="0"/>
        <v>89883</v>
      </c>
      <c r="J15465" s="111">
        <v>89883</v>
      </c>
      <c r="K15465" s="111" t="s">
        <v>3881</v>
      </c>
      <c r="L15465" s="111" t="s">
        <v>701</v>
      </c>
      <c r="M15465" s="111" t="s">
        <v>702</v>
      </c>
      <c r="N15465" s="111">
        <v>5.7999999999999996E-3</v>
      </c>
      <c r="O15465" s="114">
        <v>185.38</v>
      </c>
    </row>
    <row r="15466" spans="1:15">
      <c r="A15466" s="108"/>
      <c r="B15466" s="108"/>
      <c r="I15466" s="113">
        <f t="shared" si="0"/>
        <v>89884</v>
      </c>
      <c r="J15466" s="111">
        <v>89884</v>
      </c>
      <c r="K15466" s="111" t="s">
        <v>3882</v>
      </c>
      <c r="L15466" s="111" t="s">
        <v>704</v>
      </c>
      <c r="M15466" s="111" t="s">
        <v>702</v>
      </c>
      <c r="N15466" s="111">
        <v>2.5000000000000001E-3</v>
      </c>
      <c r="O15466" s="114">
        <v>42.04</v>
      </c>
    </row>
    <row r="15467" spans="1:15">
      <c r="A15467" s="108"/>
      <c r="B15467" s="108"/>
      <c r="I15467" s="113">
        <f t="shared" si="0"/>
        <v>89883</v>
      </c>
      <c r="J15467" s="111">
        <v>89883</v>
      </c>
      <c r="K15467" s="111" t="s">
        <v>3881</v>
      </c>
      <c r="L15467" s="111" t="s">
        <v>701</v>
      </c>
      <c r="M15467" s="111" t="s">
        <v>702</v>
      </c>
      <c r="N15467" s="111">
        <v>5.0000000000000001E-3</v>
      </c>
      <c r="O15467" s="114">
        <v>185.38</v>
      </c>
    </row>
    <row r="15468" spans="1:15">
      <c r="A15468" s="108"/>
      <c r="B15468" s="108"/>
      <c r="I15468" s="113">
        <f t="shared" si="0"/>
        <v>89884</v>
      </c>
      <c r="J15468" s="111">
        <v>89884</v>
      </c>
      <c r="K15468" s="111" t="s">
        <v>3882</v>
      </c>
      <c r="L15468" s="111" t="s">
        <v>704</v>
      </c>
      <c r="M15468" s="111" t="s">
        <v>702</v>
      </c>
      <c r="N15468" s="111">
        <v>2.2000000000000001E-3</v>
      </c>
      <c r="O15468" s="114">
        <v>42.04</v>
      </c>
    </row>
    <row r="15469" spans="1:15">
      <c r="A15469" s="108"/>
      <c r="B15469" s="108"/>
      <c r="I15469" s="113">
        <f t="shared" si="0"/>
        <v>89883</v>
      </c>
      <c r="J15469" s="111">
        <v>89883</v>
      </c>
      <c r="K15469" s="111" t="s">
        <v>3881</v>
      </c>
      <c r="L15469" s="111" t="s">
        <v>701</v>
      </c>
      <c r="M15469" s="111" t="s">
        <v>702</v>
      </c>
      <c r="N15469" s="111">
        <v>1.9E-3</v>
      </c>
      <c r="O15469" s="114">
        <v>185.38</v>
      </c>
    </row>
    <row r="15470" spans="1:15">
      <c r="A15470" s="108"/>
      <c r="B15470" s="108"/>
      <c r="I15470" s="113">
        <f t="shared" si="0"/>
        <v>89884</v>
      </c>
      <c r="J15470" s="111">
        <v>89884</v>
      </c>
      <c r="K15470" s="111" t="s">
        <v>3882</v>
      </c>
      <c r="L15470" s="111" t="s">
        <v>704</v>
      </c>
      <c r="M15470" s="111" t="s">
        <v>702</v>
      </c>
      <c r="N15470" s="111">
        <v>8.0000000000000004E-4</v>
      </c>
      <c r="O15470" s="114">
        <v>42.04</v>
      </c>
    </row>
    <row r="15471" spans="1:15">
      <c r="A15471" s="108"/>
      <c r="B15471" s="108"/>
      <c r="I15471" s="113">
        <f t="shared" si="0"/>
        <v>89883</v>
      </c>
      <c r="J15471" s="111">
        <v>89883</v>
      </c>
      <c r="K15471" s="111" t="s">
        <v>3881</v>
      </c>
      <c r="L15471" s="111" t="s">
        <v>701</v>
      </c>
      <c r="M15471" s="111" t="s">
        <v>702</v>
      </c>
      <c r="N15471" s="111">
        <v>3.8999999999999998E-3</v>
      </c>
      <c r="O15471" s="114">
        <v>185.38</v>
      </c>
    </row>
    <row r="15472" spans="1:15">
      <c r="A15472" s="108"/>
      <c r="B15472" s="108"/>
      <c r="I15472" s="113">
        <f t="shared" si="0"/>
        <v>89884</v>
      </c>
      <c r="J15472" s="111">
        <v>89884</v>
      </c>
      <c r="K15472" s="111" t="s">
        <v>3882</v>
      </c>
      <c r="L15472" s="111" t="s">
        <v>704</v>
      </c>
      <c r="M15472" s="111" t="s">
        <v>702</v>
      </c>
      <c r="N15472" s="111">
        <v>1.6999999999999999E-3</v>
      </c>
      <c r="O15472" s="114">
        <v>42.04</v>
      </c>
    </row>
    <row r="15473" spans="1:15">
      <c r="A15473" s="108"/>
      <c r="B15473" s="108"/>
      <c r="I15473" s="113">
        <f t="shared" si="0"/>
        <v>89883</v>
      </c>
      <c r="J15473" s="111">
        <v>89883</v>
      </c>
      <c r="K15473" s="111" t="s">
        <v>3881</v>
      </c>
      <c r="L15473" s="111" t="s">
        <v>701</v>
      </c>
      <c r="M15473" s="111" t="s">
        <v>702</v>
      </c>
      <c r="N15473" s="111">
        <v>3.3999999999999998E-3</v>
      </c>
      <c r="O15473" s="114">
        <v>185.38</v>
      </c>
    </row>
    <row r="15474" spans="1:15">
      <c r="A15474" s="108"/>
      <c r="B15474" s="108"/>
      <c r="I15474" s="113">
        <f t="shared" si="0"/>
        <v>89884</v>
      </c>
      <c r="J15474" s="111">
        <v>89884</v>
      </c>
      <c r="K15474" s="111" t="s">
        <v>3882</v>
      </c>
      <c r="L15474" s="111" t="s">
        <v>704</v>
      </c>
      <c r="M15474" s="111" t="s">
        <v>702</v>
      </c>
      <c r="N15474" s="111">
        <v>1.4E-3</v>
      </c>
      <c r="O15474" s="114">
        <v>42.04</v>
      </c>
    </row>
    <row r="15475" spans="1:15">
      <c r="A15475" s="108"/>
      <c r="B15475" s="108"/>
      <c r="I15475" s="113">
        <f t="shared" si="0"/>
        <v>89883</v>
      </c>
      <c r="J15475" s="111">
        <v>89883</v>
      </c>
      <c r="K15475" s="111" t="s">
        <v>3881</v>
      </c>
      <c r="L15475" s="111" t="s">
        <v>701</v>
      </c>
      <c r="M15475" s="111" t="s">
        <v>702</v>
      </c>
      <c r="N15475" s="111">
        <v>1.1999999999999999E-3</v>
      </c>
      <c r="O15475" s="114">
        <v>185.38</v>
      </c>
    </row>
    <row r="15476" spans="1:15">
      <c r="A15476" s="108"/>
      <c r="B15476" s="108"/>
      <c r="I15476" s="113">
        <f t="shared" si="0"/>
        <v>89884</v>
      </c>
      <c r="J15476" s="111">
        <v>89884</v>
      </c>
      <c r="K15476" s="111" t="s">
        <v>3882</v>
      </c>
      <c r="L15476" s="111" t="s">
        <v>704</v>
      </c>
      <c r="M15476" s="111" t="s">
        <v>702</v>
      </c>
      <c r="N15476" s="111">
        <v>5.0000000000000001E-4</v>
      </c>
      <c r="O15476" s="114">
        <v>42.04</v>
      </c>
    </row>
    <row r="15477" spans="1:15">
      <c r="A15477" s="108"/>
      <c r="B15477" s="108"/>
      <c r="I15477" s="113">
        <f t="shared" si="0"/>
        <v>91386</v>
      </c>
      <c r="J15477" s="111">
        <v>91386</v>
      </c>
      <c r="K15477" s="111" t="s">
        <v>3883</v>
      </c>
      <c r="L15477" s="111" t="s">
        <v>701</v>
      </c>
      <c r="M15477" s="111" t="s">
        <v>729</v>
      </c>
      <c r="N15477" s="111">
        <v>8.3000000000000001E-3</v>
      </c>
      <c r="O15477" s="114">
        <v>136.91999999999999</v>
      </c>
    </row>
    <row r="15478" spans="1:15">
      <c r="A15478" s="108"/>
      <c r="B15478" s="108"/>
      <c r="I15478" s="113">
        <f t="shared" si="0"/>
        <v>91387</v>
      </c>
      <c r="J15478" s="111">
        <v>91387</v>
      </c>
      <c r="K15478" s="111" t="s">
        <v>3884</v>
      </c>
      <c r="L15478" s="111" t="s">
        <v>704</v>
      </c>
      <c r="M15478" s="111" t="s">
        <v>729</v>
      </c>
      <c r="N15478" s="111">
        <v>3.5999999999999999E-3</v>
      </c>
      <c r="O15478" s="114">
        <v>35.659999999999997</v>
      </c>
    </row>
    <row r="15479" spans="1:15">
      <c r="A15479" s="108"/>
      <c r="B15479" s="108"/>
      <c r="I15479" s="113">
        <f t="shared" si="0"/>
        <v>89876</v>
      </c>
      <c r="J15479" s="111">
        <v>89876</v>
      </c>
      <c r="K15479" s="111" t="s">
        <v>3879</v>
      </c>
      <c r="L15479" s="111" t="s">
        <v>701</v>
      </c>
      <c r="M15479" s="111" t="s">
        <v>702</v>
      </c>
      <c r="N15479" s="111">
        <v>5.8999999999999999E-3</v>
      </c>
      <c r="O15479" s="114">
        <v>168.03</v>
      </c>
    </row>
    <row r="15480" spans="1:15">
      <c r="A15480" s="108"/>
      <c r="B15480" s="108"/>
      <c r="I15480" s="113">
        <f t="shared" si="0"/>
        <v>89877</v>
      </c>
      <c r="J15480" s="111">
        <v>89877</v>
      </c>
      <c r="K15480" s="111" t="s">
        <v>3880</v>
      </c>
      <c r="L15480" s="111" t="s">
        <v>704</v>
      </c>
      <c r="M15480" s="111" t="s">
        <v>702</v>
      </c>
      <c r="N15480" s="111">
        <v>2.5000000000000001E-3</v>
      </c>
      <c r="O15480" s="114">
        <v>40.82</v>
      </c>
    </row>
    <row r="15481" spans="1:15">
      <c r="A15481" s="108"/>
      <c r="B15481" s="108"/>
      <c r="I15481" s="113">
        <f t="shared" si="0"/>
        <v>89883</v>
      </c>
      <c r="J15481" s="111">
        <v>89883</v>
      </c>
      <c r="K15481" s="111" t="s">
        <v>3881</v>
      </c>
      <c r="L15481" s="111" t="s">
        <v>701</v>
      </c>
      <c r="M15481" s="111" t="s">
        <v>702</v>
      </c>
      <c r="N15481" s="111">
        <v>4.5999999999999999E-3</v>
      </c>
      <c r="O15481" s="114">
        <v>185.38</v>
      </c>
    </row>
    <row r="15482" spans="1:15">
      <c r="A15482" s="108"/>
      <c r="B15482" s="108"/>
      <c r="I15482" s="113">
        <f t="shared" si="0"/>
        <v>89884</v>
      </c>
      <c r="J15482" s="111">
        <v>89884</v>
      </c>
      <c r="K15482" s="111" t="s">
        <v>3882</v>
      </c>
      <c r="L15482" s="111" t="s">
        <v>704</v>
      </c>
      <c r="M15482" s="111" t="s">
        <v>702</v>
      </c>
      <c r="N15482" s="111">
        <v>2E-3</v>
      </c>
      <c r="O15482" s="114">
        <v>42.04</v>
      </c>
    </row>
    <row r="15483" spans="1:15">
      <c r="A15483" s="108"/>
      <c r="B15483" s="108"/>
      <c r="I15483" s="113">
        <f t="shared" si="0"/>
        <v>91386</v>
      </c>
      <c r="J15483" s="111">
        <v>91386</v>
      </c>
      <c r="K15483" s="111" t="s">
        <v>3883</v>
      </c>
      <c r="L15483" s="111" t="s">
        <v>701</v>
      </c>
      <c r="M15483" s="111" t="s">
        <v>729</v>
      </c>
      <c r="N15483" s="111">
        <v>5.5999999999999999E-3</v>
      </c>
      <c r="O15483" s="114">
        <v>136.91999999999999</v>
      </c>
    </row>
    <row r="15484" spans="1:15">
      <c r="A15484" s="108"/>
      <c r="B15484" s="108"/>
      <c r="I15484" s="113">
        <f t="shared" si="0"/>
        <v>91387</v>
      </c>
      <c r="J15484" s="111">
        <v>91387</v>
      </c>
      <c r="K15484" s="111" t="s">
        <v>3884</v>
      </c>
      <c r="L15484" s="111" t="s">
        <v>704</v>
      </c>
      <c r="M15484" s="111" t="s">
        <v>729</v>
      </c>
      <c r="N15484" s="111">
        <v>2.3999999999999998E-3</v>
      </c>
      <c r="O15484" s="114">
        <v>35.659999999999997</v>
      </c>
    </row>
    <row r="15485" spans="1:15">
      <c r="A15485" s="108"/>
      <c r="B15485" s="108"/>
      <c r="I15485" s="113">
        <f t="shared" si="0"/>
        <v>89876</v>
      </c>
      <c r="J15485" s="111">
        <v>89876</v>
      </c>
      <c r="K15485" s="111" t="s">
        <v>3879</v>
      </c>
      <c r="L15485" s="111" t="s">
        <v>701</v>
      </c>
      <c r="M15485" s="111" t="s">
        <v>702</v>
      </c>
      <c r="N15485" s="111">
        <v>4.0000000000000001E-3</v>
      </c>
      <c r="O15485" s="114">
        <v>168.03</v>
      </c>
    </row>
    <row r="15486" spans="1:15">
      <c r="A15486" s="108"/>
      <c r="B15486" s="108"/>
      <c r="I15486" s="113">
        <f t="shared" si="0"/>
        <v>89877</v>
      </c>
      <c r="J15486" s="111">
        <v>89877</v>
      </c>
      <c r="K15486" s="111" t="s">
        <v>3880</v>
      </c>
      <c r="L15486" s="111" t="s">
        <v>704</v>
      </c>
      <c r="M15486" s="111" t="s">
        <v>702</v>
      </c>
      <c r="N15486" s="111">
        <v>1.6999999999999999E-3</v>
      </c>
      <c r="O15486" s="114">
        <v>40.82</v>
      </c>
    </row>
    <row r="15487" spans="1:15">
      <c r="A15487" s="108"/>
      <c r="B15487" s="108"/>
      <c r="I15487" s="113">
        <f t="shared" si="0"/>
        <v>89883</v>
      </c>
      <c r="J15487" s="111">
        <v>89883</v>
      </c>
      <c r="K15487" s="111" t="s">
        <v>3881</v>
      </c>
      <c r="L15487" s="111" t="s">
        <v>701</v>
      </c>
      <c r="M15487" s="111" t="s">
        <v>702</v>
      </c>
      <c r="N15487" s="111">
        <v>3.0999999999999999E-3</v>
      </c>
      <c r="O15487" s="114">
        <v>185.38</v>
      </c>
    </row>
    <row r="15488" spans="1:15">
      <c r="A15488" s="108"/>
      <c r="B15488" s="108"/>
      <c r="I15488" s="113">
        <f t="shared" si="0"/>
        <v>89884</v>
      </c>
      <c r="J15488" s="111">
        <v>89884</v>
      </c>
      <c r="K15488" s="111" t="s">
        <v>3882</v>
      </c>
      <c r="L15488" s="111" t="s">
        <v>704</v>
      </c>
      <c r="M15488" s="111" t="s">
        <v>702</v>
      </c>
      <c r="N15488" s="111">
        <v>1.2999999999999999E-3</v>
      </c>
      <c r="O15488" s="114">
        <v>42.04</v>
      </c>
    </row>
    <row r="15489" spans="1:15">
      <c r="A15489" s="108"/>
      <c r="B15489" s="108"/>
      <c r="I15489" s="113">
        <f t="shared" si="0"/>
        <v>67826</v>
      </c>
      <c r="J15489" s="111">
        <v>67826</v>
      </c>
      <c r="K15489" s="111" t="s">
        <v>3900</v>
      </c>
      <c r="L15489" s="111" t="s">
        <v>701</v>
      </c>
      <c r="M15489" s="111" t="s">
        <v>729</v>
      </c>
      <c r="N15489" s="111">
        <v>1.7500000000000002E-2</v>
      </c>
      <c r="O15489" s="114">
        <v>98.3</v>
      </c>
    </row>
    <row r="15490" spans="1:15">
      <c r="A15490" s="108"/>
      <c r="B15490" s="108"/>
      <c r="I15490" s="113">
        <f t="shared" si="0"/>
        <v>67827</v>
      </c>
      <c r="J15490" s="111">
        <v>67827</v>
      </c>
      <c r="K15490" s="111" t="s">
        <v>3901</v>
      </c>
      <c r="L15490" s="111" t="s">
        <v>704</v>
      </c>
      <c r="M15490" s="111" t="s">
        <v>729</v>
      </c>
      <c r="N15490" s="111">
        <v>7.4999999999999997E-3</v>
      </c>
      <c r="O15490" s="114">
        <v>32.94</v>
      </c>
    </row>
    <row r="15491" spans="1:15">
      <c r="A15491" s="108"/>
      <c r="B15491" s="108"/>
      <c r="I15491" s="113">
        <f t="shared" si="0"/>
        <v>67826</v>
      </c>
      <c r="J15491" s="111">
        <v>67826</v>
      </c>
      <c r="K15491" s="111" t="s">
        <v>3900</v>
      </c>
      <c r="L15491" s="111" t="s">
        <v>701</v>
      </c>
      <c r="M15491" s="111" t="s">
        <v>729</v>
      </c>
      <c r="N15491" s="111">
        <v>1.52E-2</v>
      </c>
      <c r="O15491" s="114">
        <v>98.3</v>
      </c>
    </row>
    <row r="15492" spans="1:15">
      <c r="A15492" s="108"/>
      <c r="B15492" s="108"/>
      <c r="I15492" s="113">
        <f t="shared" si="0"/>
        <v>67827</v>
      </c>
      <c r="J15492" s="111">
        <v>67827</v>
      </c>
      <c r="K15492" s="111" t="s">
        <v>3901</v>
      </c>
      <c r="L15492" s="111" t="s">
        <v>704</v>
      </c>
      <c r="M15492" s="111" t="s">
        <v>729</v>
      </c>
      <c r="N15492" s="111">
        <v>6.4999999999999997E-3</v>
      </c>
      <c r="O15492" s="114">
        <v>32.94</v>
      </c>
    </row>
    <row r="15493" spans="1:15">
      <c r="A15493" s="108"/>
      <c r="B15493" s="108"/>
      <c r="I15493" s="113">
        <f t="shared" si="0"/>
        <v>67826</v>
      </c>
      <c r="J15493" s="111">
        <v>67826</v>
      </c>
      <c r="K15493" s="111" t="s">
        <v>3900</v>
      </c>
      <c r="L15493" s="111" t="s">
        <v>701</v>
      </c>
      <c r="M15493" s="111" t="s">
        <v>729</v>
      </c>
      <c r="N15493" s="111">
        <v>1.3899999999999999E-2</v>
      </c>
      <c r="O15493" s="114">
        <v>98.3</v>
      </c>
    </row>
    <row r="15494" spans="1:15">
      <c r="A15494" s="108"/>
      <c r="B15494" s="108"/>
      <c r="I15494" s="113">
        <f t="shared" si="0"/>
        <v>67827</v>
      </c>
      <c r="J15494" s="111">
        <v>67827</v>
      </c>
      <c r="K15494" s="111" t="s">
        <v>3901</v>
      </c>
      <c r="L15494" s="111" t="s">
        <v>704</v>
      </c>
      <c r="M15494" s="111" t="s">
        <v>729</v>
      </c>
      <c r="N15494" s="111">
        <v>6.0000000000000001E-3</v>
      </c>
      <c r="O15494" s="114">
        <v>32.94</v>
      </c>
    </row>
    <row r="15495" spans="1:15">
      <c r="A15495" s="108"/>
      <c r="B15495" s="108"/>
      <c r="I15495" s="113">
        <f t="shared" si="0"/>
        <v>67826</v>
      </c>
      <c r="J15495" s="111">
        <v>67826</v>
      </c>
      <c r="K15495" s="111" t="s">
        <v>3900</v>
      </c>
      <c r="L15495" s="111" t="s">
        <v>701</v>
      </c>
      <c r="M15495" s="111" t="s">
        <v>729</v>
      </c>
      <c r="N15495" s="111">
        <v>5.5999999999999999E-3</v>
      </c>
      <c r="O15495" s="114">
        <v>98.3</v>
      </c>
    </row>
    <row r="15496" spans="1:15">
      <c r="A15496" s="108"/>
      <c r="B15496" s="108"/>
      <c r="I15496" s="113">
        <f t="shared" si="0"/>
        <v>67827</v>
      </c>
      <c r="J15496" s="111">
        <v>67827</v>
      </c>
      <c r="K15496" s="111" t="s">
        <v>3901</v>
      </c>
      <c r="L15496" s="111" t="s">
        <v>704</v>
      </c>
      <c r="M15496" s="111" t="s">
        <v>729</v>
      </c>
      <c r="N15496" s="111">
        <v>2.3999999999999998E-3</v>
      </c>
      <c r="O15496" s="114">
        <v>32.94</v>
      </c>
    </row>
    <row r="15497" spans="1:15">
      <c r="A15497" s="108"/>
      <c r="B15497" s="108"/>
      <c r="I15497" s="113">
        <f t="shared" si="0"/>
        <v>67826</v>
      </c>
      <c r="J15497" s="111">
        <v>67826</v>
      </c>
      <c r="K15497" s="111" t="s">
        <v>3900</v>
      </c>
      <c r="L15497" s="111" t="s">
        <v>701</v>
      </c>
      <c r="M15497" s="111" t="s">
        <v>729</v>
      </c>
      <c r="N15497" s="111">
        <v>4.1700000000000001E-2</v>
      </c>
      <c r="O15497" s="114">
        <v>98.3</v>
      </c>
    </row>
    <row r="15498" spans="1:15">
      <c r="A15498" s="108"/>
      <c r="B15498" s="108"/>
      <c r="I15498" s="113">
        <f t="shared" si="0"/>
        <v>67827</v>
      </c>
      <c r="J15498" s="111">
        <v>67827</v>
      </c>
      <c r="K15498" s="111" t="s">
        <v>3901</v>
      </c>
      <c r="L15498" s="111" t="s">
        <v>704</v>
      </c>
      <c r="M15498" s="111" t="s">
        <v>729</v>
      </c>
      <c r="N15498" s="111">
        <v>1.7899999999999999E-2</v>
      </c>
      <c r="O15498" s="114">
        <v>32.94</v>
      </c>
    </row>
    <row r="15499" spans="1:15">
      <c r="A15499" s="108"/>
      <c r="B15499" s="108"/>
      <c r="I15499" s="113">
        <f t="shared" si="0"/>
        <v>91386</v>
      </c>
      <c r="J15499" s="111">
        <v>91386</v>
      </c>
      <c r="K15499" s="111" t="s">
        <v>3883</v>
      </c>
      <c r="L15499" s="111" t="s">
        <v>701</v>
      </c>
      <c r="M15499" s="111" t="s">
        <v>729</v>
      </c>
      <c r="N15499" s="111">
        <v>2.5000000000000001E-2</v>
      </c>
      <c r="O15499" s="114">
        <v>136.91999999999999</v>
      </c>
    </row>
    <row r="15500" spans="1:15">
      <c r="A15500" s="108"/>
      <c r="B15500" s="108"/>
      <c r="I15500" s="113">
        <f t="shared" si="0"/>
        <v>91387</v>
      </c>
      <c r="J15500" s="111">
        <v>91387</v>
      </c>
      <c r="K15500" s="111" t="s">
        <v>3884</v>
      </c>
      <c r="L15500" s="111" t="s">
        <v>704</v>
      </c>
      <c r="M15500" s="111" t="s">
        <v>729</v>
      </c>
      <c r="N15500" s="111">
        <v>1.0710000000000001E-2</v>
      </c>
      <c r="O15500" s="114">
        <v>35.659999999999997</v>
      </c>
    </row>
    <row r="15501" spans="1:15">
      <c r="A15501" s="108"/>
      <c r="B15501" s="108"/>
      <c r="I15501" s="113">
        <f t="shared" si="0"/>
        <v>89876</v>
      </c>
      <c r="J15501" s="111">
        <v>89876</v>
      </c>
      <c r="K15501" s="111" t="s">
        <v>3879</v>
      </c>
      <c r="L15501" s="111" t="s">
        <v>701</v>
      </c>
      <c r="M15501" s="111" t="s">
        <v>702</v>
      </c>
      <c r="N15501" s="111">
        <v>1.7899999999999999E-2</v>
      </c>
      <c r="O15501" s="114">
        <v>168.03</v>
      </c>
    </row>
    <row r="15502" spans="1:15">
      <c r="A15502" s="108"/>
      <c r="B15502" s="108"/>
      <c r="I15502" s="113">
        <f t="shared" si="0"/>
        <v>89877</v>
      </c>
      <c r="J15502" s="111">
        <v>89877</v>
      </c>
      <c r="K15502" s="111" t="s">
        <v>3880</v>
      </c>
      <c r="L15502" s="111" t="s">
        <v>704</v>
      </c>
      <c r="M15502" s="111" t="s">
        <v>702</v>
      </c>
      <c r="N15502" s="111">
        <v>7.7000000000000002E-3</v>
      </c>
      <c r="O15502" s="114">
        <v>40.82</v>
      </c>
    </row>
    <row r="15503" spans="1:15">
      <c r="A15503" s="108"/>
      <c r="B15503" s="108"/>
      <c r="I15503" s="113">
        <f t="shared" si="0"/>
        <v>89883</v>
      </c>
      <c r="J15503" s="111">
        <v>89883</v>
      </c>
      <c r="K15503" s="111" t="s">
        <v>3881</v>
      </c>
      <c r="L15503" s="111" t="s">
        <v>701</v>
      </c>
      <c r="M15503" s="111" t="s">
        <v>702</v>
      </c>
      <c r="N15503" s="111">
        <v>1.3899999999999999E-2</v>
      </c>
      <c r="O15503" s="114">
        <v>185.38</v>
      </c>
    </row>
    <row r="15504" spans="1:15">
      <c r="A15504" s="108"/>
      <c r="B15504" s="108"/>
      <c r="I15504" s="113">
        <f t="shared" si="0"/>
        <v>89884</v>
      </c>
      <c r="J15504" s="111">
        <v>89884</v>
      </c>
      <c r="K15504" s="111" t="s">
        <v>3882</v>
      </c>
      <c r="L15504" s="111" t="s">
        <v>704</v>
      </c>
      <c r="M15504" s="111" t="s">
        <v>702</v>
      </c>
      <c r="N15504" s="111">
        <v>6.0000000000000001E-3</v>
      </c>
      <c r="O15504" s="114">
        <v>42.04</v>
      </c>
    </row>
    <row r="15505" spans="1:15">
      <c r="A15505" s="108"/>
      <c r="B15505" s="108"/>
      <c r="I15505" s="113">
        <f t="shared" si="0"/>
        <v>67826</v>
      </c>
      <c r="J15505" s="111">
        <v>67826</v>
      </c>
      <c r="K15505" s="111" t="s">
        <v>3900</v>
      </c>
      <c r="L15505" s="111" t="s">
        <v>701</v>
      </c>
      <c r="M15505" s="111" t="s">
        <v>729</v>
      </c>
      <c r="N15505" s="111">
        <v>2.7799999999999998E-2</v>
      </c>
      <c r="O15505" s="114">
        <v>98.3</v>
      </c>
    </row>
    <row r="15506" spans="1:15">
      <c r="A15506" s="108"/>
      <c r="B15506" s="108"/>
      <c r="I15506" s="113">
        <f t="shared" si="0"/>
        <v>67827</v>
      </c>
      <c r="J15506" s="111">
        <v>67827</v>
      </c>
      <c r="K15506" s="111" t="s">
        <v>3901</v>
      </c>
      <c r="L15506" s="111" t="s">
        <v>704</v>
      </c>
      <c r="M15506" s="111" t="s">
        <v>729</v>
      </c>
      <c r="N15506" s="111">
        <v>1.1900000000000001E-2</v>
      </c>
      <c r="O15506" s="114">
        <v>32.94</v>
      </c>
    </row>
    <row r="15507" spans="1:15">
      <c r="A15507" s="108"/>
      <c r="B15507" s="108"/>
      <c r="I15507" s="113">
        <f t="shared" si="0"/>
        <v>91386</v>
      </c>
      <c r="J15507" s="111">
        <v>91386</v>
      </c>
      <c r="K15507" s="111" t="s">
        <v>3883</v>
      </c>
      <c r="L15507" s="111" t="s">
        <v>701</v>
      </c>
      <c r="M15507" s="111" t="s">
        <v>729</v>
      </c>
      <c r="N15507" s="111">
        <v>1.67E-2</v>
      </c>
      <c r="O15507" s="114">
        <v>136.91999999999999</v>
      </c>
    </row>
    <row r="15508" spans="1:15">
      <c r="A15508" s="108"/>
      <c r="B15508" s="108"/>
      <c r="I15508" s="113">
        <f t="shared" si="0"/>
        <v>91387</v>
      </c>
      <c r="J15508" s="111">
        <v>91387</v>
      </c>
      <c r="K15508" s="111" t="s">
        <v>3884</v>
      </c>
      <c r="L15508" s="111" t="s">
        <v>704</v>
      </c>
      <c r="M15508" s="111" t="s">
        <v>729</v>
      </c>
      <c r="N15508" s="111">
        <v>7.1000000000000004E-3</v>
      </c>
      <c r="O15508" s="114">
        <v>35.659999999999997</v>
      </c>
    </row>
    <row r="15509" spans="1:15">
      <c r="A15509" s="108"/>
      <c r="B15509" s="108"/>
      <c r="I15509" s="113">
        <f t="shared" si="0"/>
        <v>89876</v>
      </c>
      <c r="J15509" s="111">
        <v>89876</v>
      </c>
      <c r="K15509" s="111" t="s">
        <v>3879</v>
      </c>
      <c r="L15509" s="111" t="s">
        <v>701</v>
      </c>
      <c r="M15509" s="111" t="s">
        <v>702</v>
      </c>
      <c r="N15509" s="111">
        <v>1.1900000000000001E-2</v>
      </c>
      <c r="O15509" s="114">
        <v>168.03</v>
      </c>
    </row>
    <row r="15510" spans="1:15">
      <c r="A15510" s="108"/>
      <c r="B15510" s="108"/>
      <c r="I15510" s="113">
        <f t="shared" si="0"/>
        <v>89877</v>
      </c>
      <c r="J15510" s="111">
        <v>89877</v>
      </c>
      <c r="K15510" s="111" t="s">
        <v>3880</v>
      </c>
      <c r="L15510" s="111" t="s">
        <v>704</v>
      </c>
      <c r="M15510" s="111" t="s">
        <v>702</v>
      </c>
      <c r="N15510" s="111">
        <v>5.1000000000000004E-3</v>
      </c>
      <c r="O15510" s="114">
        <v>40.82</v>
      </c>
    </row>
    <row r="15511" spans="1:15">
      <c r="A15511" s="108"/>
      <c r="B15511" s="108"/>
      <c r="I15511" s="113">
        <f t="shared" si="0"/>
        <v>89883</v>
      </c>
      <c r="J15511" s="111">
        <v>89883</v>
      </c>
      <c r="K15511" s="111" t="s">
        <v>3881</v>
      </c>
      <c r="L15511" s="111" t="s">
        <v>701</v>
      </c>
      <c r="M15511" s="111" t="s">
        <v>702</v>
      </c>
      <c r="N15511" s="111">
        <v>9.2999999999999992E-3</v>
      </c>
      <c r="O15511" s="114">
        <v>185.38</v>
      </c>
    </row>
    <row r="15512" spans="1:15">
      <c r="A15512" s="108"/>
      <c r="B15512" s="108"/>
      <c r="I15512" s="113">
        <f t="shared" si="0"/>
        <v>89884</v>
      </c>
      <c r="J15512" s="111">
        <v>89884</v>
      </c>
      <c r="K15512" s="111" t="s">
        <v>3882</v>
      </c>
      <c r="L15512" s="111" t="s">
        <v>704</v>
      </c>
      <c r="M15512" s="111" t="s">
        <v>702</v>
      </c>
      <c r="N15512" s="111">
        <v>4.0000000000000001E-3</v>
      </c>
      <c r="O15512" s="114">
        <v>42.04</v>
      </c>
    </row>
    <row r="15513" spans="1:15">
      <c r="A15513" s="108"/>
      <c r="B15513" s="108"/>
      <c r="I15513" s="113">
        <f t="shared" si="0"/>
        <v>5824</v>
      </c>
      <c r="J15513" s="111">
        <v>5824</v>
      </c>
      <c r="K15513" s="111" t="s">
        <v>3898</v>
      </c>
      <c r="L15513" s="111" t="s">
        <v>701</v>
      </c>
      <c r="M15513" s="111" t="s">
        <v>729</v>
      </c>
      <c r="N15513" s="111">
        <v>1.17E-2</v>
      </c>
      <c r="O15513" s="114">
        <v>104.94</v>
      </c>
    </row>
    <row r="15514" spans="1:15">
      <c r="A15514" s="108"/>
      <c r="B15514" s="108"/>
      <c r="I15514" s="113">
        <f t="shared" si="0"/>
        <v>5826</v>
      </c>
      <c r="J15514" s="111">
        <v>5826</v>
      </c>
      <c r="K15514" s="111" t="s">
        <v>4261</v>
      </c>
      <c r="L15514" s="111" t="s">
        <v>704</v>
      </c>
      <c r="M15514" s="111" t="s">
        <v>729</v>
      </c>
      <c r="N15514" s="111">
        <v>5.0000000000000001E-3</v>
      </c>
      <c r="O15514" s="114">
        <v>28.81</v>
      </c>
    </row>
    <row r="15515" spans="1:15">
      <c r="A15515" s="108"/>
      <c r="B15515" s="108"/>
      <c r="I15515" s="113">
        <f t="shared" si="0"/>
        <v>5824</v>
      </c>
      <c r="J15515" s="111">
        <v>5824</v>
      </c>
      <c r="K15515" s="111" t="s">
        <v>3898</v>
      </c>
      <c r="L15515" s="111" t="s">
        <v>701</v>
      </c>
      <c r="M15515" s="111" t="s">
        <v>729</v>
      </c>
      <c r="N15515" s="111">
        <v>1.01E-2</v>
      </c>
      <c r="O15515" s="114">
        <v>104.94</v>
      </c>
    </row>
    <row r="15516" spans="1:15">
      <c r="A15516" s="108"/>
      <c r="B15516" s="108"/>
      <c r="I15516" s="113">
        <f t="shared" si="0"/>
        <v>5826</v>
      </c>
      <c r="J15516" s="111">
        <v>5826</v>
      </c>
      <c r="K15516" s="111" t="s">
        <v>4261</v>
      </c>
      <c r="L15516" s="111" t="s">
        <v>704</v>
      </c>
      <c r="M15516" s="111" t="s">
        <v>729</v>
      </c>
      <c r="N15516" s="111">
        <v>4.3E-3</v>
      </c>
      <c r="O15516" s="114">
        <v>28.81</v>
      </c>
    </row>
    <row r="15517" spans="1:15">
      <c r="A15517" s="108"/>
      <c r="B15517" s="108"/>
      <c r="I15517" s="113">
        <f t="shared" si="0"/>
        <v>5824</v>
      </c>
      <c r="J15517" s="111">
        <v>5824</v>
      </c>
      <c r="K15517" s="111" t="s">
        <v>3898</v>
      </c>
      <c r="L15517" s="111" t="s">
        <v>701</v>
      </c>
      <c r="M15517" s="111" t="s">
        <v>729</v>
      </c>
      <c r="N15517" s="111">
        <v>9.2999999999999992E-3</v>
      </c>
      <c r="O15517" s="114">
        <v>104.94</v>
      </c>
    </row>
    <row r="15518" spans="1:15">
      <c r="A15518" s="108"/>
      <c r="B15518" s="108"/>
      <c r="I15518" s="113">
        <f t="shared" si="0"/>
        <v>5826</v>
      </c>
      <c r="J15518" s="111">
        <v>5826</v>
      </c>
      <c r="K15518" s="111" t="s">
        <v>4261</v>
      </c>
      <c r="L15518" s="111" t="s">
        <v>704</v>
      </c>
      <c r="M15518" s="111" t="s">
        <v>729</v>
      </c>
      <c r="N15518" s="111">
        <v>4.0000000000000001E-3</v>
      </c>
      <c r="O15518" s="114">
        <v>28.81</v>
      </c>
    </row>
    <row r="15519" spans="1:15">
      <c r="A15519" s="108"/>
      <c r="B15519" s="108"/>
      <c r="I15519" s="113">
        <f t="shared" si="0"/>
        <v>5824</v>
      </c>
      <c r="J15519" s="111">
        <v>5824</v>
      </c>
      <c r="K15519" s="111" t="s">
        <v>3898</v>
      </c>
      <c r="L15519" s="111" t="s">
        <v>701</v>
      </c>
      <c r="M15519" s="111" t="s">
        <v>729</v>
      </c>
      <c r="N15519" s="111">
        <v>3.7000000000000002E-3</v>
      </c>
      <c r="O15519" s="114">
        <v>104.94</v>
      </c>
    </row>
    <row r="15520" spans="1:15">
      <c r="A15520" s="108"/>
      <c r="B15520" s="108"/>
      <c r="I15520" s="113">
        <f t="shared" si="0"/>
        <v>5826</v>
      </c>
      <c r="J15520" s="111">
        <v>5826</v>
      </c>
      <c r="K15520" s="111" t="s">
        <v>4261</v>
      </c>
      <c r="L15520" s="111" t="s">
        <v>704</v>
      </c>
      <c r="M15520" s="111" t="s">
        <v>729</v>
      </c>
      <c r="N15520" s="111">
        <v>1.6000000000000001E-3</v>
      </c>
      <c r="O15520" s="114">
        <v>28.81</v>
      </c>
    </row>
    <row r="15521" spans="1:15">
      <c r="A15521" s="108"/>
      <c r="B15521" s="108"/>
      <c r="I15521" s="113">
        <f t="shared" si="0"/>
        <v>5824</v>
      </c>
      <c r="J15521" s="111">
        <v>5824</v>
      </c>
      <c r="K15521" s="111" t="s">
        <v>3898</v>
      </c>
      <c r="L15521" s="111" t="s">
        <v>701</v>
      </c>
      <c r="M15521" s="111" t="s">
        <v>729</v>
      </c>
      <c r="N15521" s="111">
        <v>2.7799999999999998E-2</v>
      </c>
      <c r="O15521" s="114">
        <v>104.94</v>
      </c>
    </row>
    <row r="15522" spans="1:15">
      <c r="A15522" s="108"/>
      <c r="B15522" s="108"/>
      <c r="I15522" s="113">
        <f t="shared" si="0"/>
        <v>5826</v>
      </c>
      <c r="J15522" s="111">
        <v>5826</v>
      </c>
      <c r="K15522" s="111" t="s">
        <v>4261</v>
      </c>
      <c r="L15522" s="111" t="s">
        <v>704</v>
      </c>
      <c r="M15522" s="111" t="s">
        <v>729</v>
      </c>
      <c r="N15522" s="111">
        <v>1.1900000000000001E-2</v>
      </c>
      <c r="O15522" s="114">
        <v>28.81</v>
      </c>
    </row>
    <row r="15523" spans="1:15">
      <c r="A15523" s="108"/>
      <c r="B15523" s="108"/>
      <c r="I15523" s="113">
        <f t="shared" si="0"/>
        <v>5928</v>
      </c>
      <c r="J15523" s="111">
        <v>5928</v>
      </c>
      <c r="K15523" s="111" t="s">
        <v>2626</v>
      </c>
      <c r="L15523" s="111" t="s">
        <v>701</v>
      </c>
      <c r="M15523" s="111" t="s">
        <v>729</v>
      </c>
      <c r="N15523" s="111">
        <v>1.17E-2</v>
      </c>
      <c r="O15523" s="114">
        <v>135.61000000000001</v>
      </c>
    </row>
    <row r="15524" spans="1:15">
      <c r="A15524" s="108"/>
      <c r="B15524" s="108"/>
      <c r="I15524" s="113">
        <f t="shared" si="0"/>
        <v>5930</v>
      </c>
      <c r="J15524" s="111">
        <v>5930</v>
      </c>
      <c r="K15524" s="111" t="s">
        <v>4262</v>
      </c>
      <c r="L15524" s="111" t="s">
        <v>704</v>
      </c>
      <c r="M15524" s="111" t="s">
        <v>729</v>
      </c>
      <c r="N15524" s="111">
        <v>5.0000000000000001E-3</v>
      </c>
      <c r="O15524" s="114">
        <v>33.770000000000003</v>
      </c>
    </row>
    <row r="15525" spans="1:15">
      <c r="A15525" s="108"/>
      <c r="B15525" s="108"/>
      <c r="I15525" s="113">
        <f t="shared" si="0"/>
        <v>5928</v>
      </c>
      <c r="J15525" s="111">
        <v>5928</v>
      </c>
      <c r="K15525" s="111" t="s">
        <v>2626</v>
      </c>
      <c r="L15525" s="111" t="s">
        <v>701</v>
      </c>
      <c r="M15525" s="111" t="s">
        <v>729</v>
      </c>
      <c r="N15525" s="111">
        <v>1.01E-2</v>
      </c>
      <c r="O15525" s="114">
        <v>135.61000000000001</v>
      </c>
    </row>
    <row r="15526" spans="1:15">
      <c r="A15526" s="108"/>
      <c r="B15526" s="108"/>
      <c r="I15526" s="113">
        <f t="shared" si="0"/>
        <v>5930</v>
      </c>
      <c r="J15526" s="111">
        <v>5930</v>
      </c>
      <c r="K15526" s="111" t="s">
        <v>4262</v>
      </c>
      <c r="L15526" s="111" t="s">
        <v>704</v>
      </c>
      <c r="M15526" s="111" t="s">
        <v>729</v>
      </c>
      <c r="N15526" s="111">
        <v>4.3E-3</v>
      </c>
      <c r="O15526" s="114">
        <v>33.770000000000003</v>
      </c>
    </row>
    <row r="15527" spans="1:15">
      <c r="A15527" s="108"/>
      <c r="B15527" s="108"/>
      <c r="I15527" s="113">
        <f t="shared" si="0"/>
        <v>5928</v>
      </c>
      <c r="J15527" s="111">
        <v>5928</v>
      </c>
      <c r="K15527" s="111" t="s">
        <v>2626</v>
      </c>
      <c r="L15527" s="111" t="s">
        <v>701</v>
      </c>
      <c r="M15527" s="111" t="s">
        <v>729</v>
      </c>
      <c r="N15527" s="111">
        <v>9.2999999999999992E-3</v>
      </c>
      <c r="O15527" s="114">
        <v>135.61000000000001</v>
      </c>
    </row>
    <row r="15528" spans="1:15">
      <c r="A15528" s="108"/>
      <c r="B15528" s="108"/>
      <c r="I15528" s="113">
        <f t="shared" si="0"/>
        <v>5930</v>
      </c>
      <c r="J15528" s="111">
        <v>5930</v>
      </c>
      <c r="K15528" s="111" t="s">
        <v>4262</v>
      </c>
      <c r="L15528" s="111" t="s">
        <v>704</v>
      </c>
      <c r="M15528" s="111" t="s">
        <v>729</v>
      </c>
      <c r="N15528" s="111">
        <v>4.0000000000000001E-3</v>
      </c>
      <c r="O15528" s="114">
        <v>33.770000000000003</v>
      </c>
    </row>
    <row r="15529" spans="1:15">
      <c r="A15529" s="108"/>
      <c r="B15529" s="108"/>
      <c r="I15529" s="113">
        <f t="shared" si="0"/>
        <v>5928</v>
      </c>
      <c r="J15529" s="111">
        <v>5928</v>
      </c>
      <c r="K15529" s="111" t="s">
        <v>2626</v>
      </c>
      <c r="L15529" s="111" t="s">
        <v>701</v>
      </c>
      <c r="M15529" s="111" t="s">
        <v>729</v>
      </c>
      <c r="N15529" s="111">
        <v>3.7000000000000002E-3</v>
      </c>
      <c r="O15529" s="114">
        <v>135.61000000000001</v>
      </c>
    </row>
    <row r="15530" spans="1:15">
      <c r="A15530" s="108"/>
      <c r="B15530" s="108"/>
      <c r="I15530" s="113">
        <f t="shared" si="0"/>
        <v>5930</v>
      </c>
      <c r="J15530" s="111">
        <v>5930</v>
      </c>
      <c r="K15530" s="111" t="s">
        <v>4262</v>
      </c>
      <c r="L15530" s="111" t="s">
        <v>704</v>
      </c>
      <c r="M15530" s="111" t="s">
        <v>729</v>
      </c>
      <c r="N15530" s="111">
        <v>1.6000000000000001E-3</v>
      </c>
      <c r="O15530" s="114">
        <v>33.770000000000003</v>
      </c>
    </row>
    <row r="15531" spans="1:15">
      <c r="A15531" s="108"/>
      <c r="B15531" s="108"/>
      <c r="I15531" s="113">
        <f t="shared" si="0"/>
        <v>5928</v>
      </c>
      <c r="J15531" s="111">
        <v>5928</v>
      </c>
      <c r="K15531" s="111" t="s">
        <v>2626</v>
      </c>
      <c r="L15531" s="111" t="s">
        <v>701</v>
      </c>
      <c r="M15531" s="111" t="s">
        <v>729</v>
      </c>
      <c r="N15531" s="111">
        <v>2.7799999999999998E-2</v>
      </c>
      <c r="O15531" s="114">
        <v>135.61000000000001</v>
      </c>
    </row>
    <row r="15532" spans="1:15">
      <c r="A15532" s="108"/>
      <c r="B15532" s="108"/>
      <c r="I15532" s="113">
        <f t="shared" si="0"/>
        <v>5930</v>
      </c>
      <c r="J15532" s="111">
        <v>5930</v>
      </c>
      <c r="K15532" s="111" t="s">
        <v>4262</v>
      </c>
      <c r="L15532" s="111" t="s">
        <v>704</v>
      </c>
      <c r="M15532" s="111" t="s">
        <v>729</v>
      </c>
      <c r="N15532" s="111">
        <v>1.1900000000000001E-2</v>
      </c>
      <c r="O15532" s="114">
        <v>33.770000000000003</v>
      </c>
    </row>
    <row r="15533" spans="1:15">
      <c r="A15533" s="108"/>
      <c r="B15533" s="108"/>
      <c r="I15533" s="113">
        <f t="shared" si="0"/>
        <v>6259</v>
      </c>
      <c r="J15533" s="111">
        <v>6259</v>
      </c>
      <c r="K15533" s="111" t="s">
        <v>1841</v>
      </c>
      <c r="L15533" s="111" t="s">
        <v>701</v>
      </c>
      <c r="M15533" s="111" t="s">
        <v>729</v>
      </c>
      <c r="N15533" s="111">
        <v>1.7500000000000002E-2</v>
      </c>
      <c r="O15533" s="114">
        <v>133.38999999999999</v>
      </c>
    </row>
    <row r="15534" spans="1:15">
      <c r="A15534" s="108"/>
      <c r="B15534" s="108"/>
      <c r="I15534" s="113">
        <f t="shared" si="0"/>
        <v>6260</v>
      </c>
      <c r="J15534" s="111">
        <v>6260</v>
      </c>
      <c r="K15534" s="111" t="s">
        <v>1842</v>
      </c>
      <c r="L15534" s="111" t="s">
        <v>704</v>
      </c>
      <c r="M15534" s="111" t="s">
        <v>729</v>
      </c>
      <c r="N15534" s="111">
        <v>7.4999999999999997E-3</v>
      </c>
      <c r="O15534" s="114">
        <v>31.45</v>
      </c>
    </row>
    <row r="15535" spans="1:15">
      <c r="A15535" s="108"/>
      <c r="B15535" s="108"/>
      <c r="I15535" s="113">
        <f t="shared" si="0"/>
        <v>6259</v>
      </c>
      <c r="J15535" s="111">
        <v>6259</v>
      </c>
      <c r="K15535" s="111" t="s">
        <v>1841</v>
      </c>
      <c r="L15535" s="111" t="s">
        <v>701</v>
      </c>
      <c r="M15535" s="111" t="s">
        <v>729</v>
      </c>
      <c r="N15535" s="111">
        <v>1.52E-2</v>
      </c>
      <c r="O15535" s="114">
        <v>133.38999999999999</v>
      </c>
    </row>
    <row r="15536" spans="1:15">
      <c r="A15536" s="108"/>
      <c r="B15536" s="108"/>
      <c r="I15536" s="113">
        <f t="shared" si="0"/>
        <v>6260</v>
      </c>
      <c r="J15536" s="111">
        <v>6260</v>
      </c>
      <c r="K15536" s="111" t="s">
        <v>1842</v>
      </c>
      <c r="L15536" s="111" t="s">
        <v>704</v>
      </c>
      <c r="M15536" s="111" t="s">
        <v>729</v>
      </c>
      <c r="N15536" s="111">
        <v>6.4999999999999997E-3</v>
      </c>
      <c r="O15536" s="114">
        <v>31.45</v>
      </c>
    </row>
    <row r="15537" spans="1:15">
      <c r="A15537" s="108"/>
      <c r="B15537" s="108"/>
      <c r="I15537" s="113">
        <f t="shared" si="0"/>
        <v>6259</v>
      </c>
      <c r="J15537" s="111">
        <v>6259</v>
      </c>
      <c r="K15537" s="111" t="s">
        <v>1841</v>
      </c>
      <c r="L15537" s="111" t="s">
        <v>701</v>
      </c>
      <c r="M15537" s="111" t="s">
        <v>729</v>
      </c>
      <c r="N15537" s="111">
        <v>1.3899999999999999E-2</v>
      </c>
      <c r="O15537" s="114">
        <v>133.38999999999999</v>
      </c>
    </row>
    <row r="15538" spans="1:15">
      <c r="A15538" s="108"/>
      <c r="B15538" s="108"/>
      <c r="I15538" s="113">
        <f t="shared" si="0"/>
        <v>6260</v>
      </c>
      <c r="J15538" s="111">
        <v>6260</v>
      </c>
      <c r="K15538" s="111" t="s">
        <v>1842</v>
      </c>
      <c r="L15538" s="111" t="s">
        <v>704</v>
      </c>
      <c r="M15538" s="111" t="s">
        <v>729</v>
      </c>
      <c r="N15538" s="111">
        <v>6.0000000000000001E-3</v>
      </c>
      <c r="O15538" s="114">
        <v>31.45</v>
      </c>
    </row>
    <row r="15539" spans="1:15">
      <c r="A15539" s="108"/>
      <c r="B15539" s="108"/>
      <c r="I15539" s="113">
        <f t="shared" si="0"/>
        <v>6259</v>
      </c>
      <c r="J15539" s="111">
        <v>6259</v>
      </c>
      <c r="K15539" s="111" t="s">
        <v>1841</v>
      </c>
      <c r="L15539" s="111" t="s">
        <v>701</v>
      </c>
      <c r="M15539" s="111" t="s">
        <v>729</v>
      </c>
      <c r="N15539" s="111">
        <v>5.5999999999999999E-3</v>
      </c>
      <c r="O15539" s="114">
        <v>133.38999999999999</v>
      </c>
    </row>
    <row r="15540" spans="1:15">
      <c r="A15540" s="108"/>
      <c r="B15540" s="108"/>
      <c r="I15540" s="113">
        <f t="shared" si="0"/>
        <v>6260</v>
      </c>
      <c r="J15540" s="111">
        <v>6260</v>
      </c>
      <c r="K15540" s="111" t="s">
        <v>1842</v>
      </c>
      <c r="L15540" s="111" t="s">
        <v>704</v>
      </c>
      <c r="M15540" s="111" t="s">
        <v>729</v>
      </c>
      <c r="N15540" s="111">
        <v>2.3999999999999998E-3</v>
      </c>
      <c r="O15540" s="114">
        <v>31.45</v>
      </c>
    </row>
    <row r="15541" spans="1:15">
      <c r="A15541" s="108"/>
      <c r="B15541" s="108"/>
      <c r="I15541" s="113">
        <f t="shared" si="0"/>
        <v>6259</v>
      </c>
      <c r="J15541" s="111">
        <v>6259</v>
      </c>
      <c r="K15541" s="111" t="s">
        <v>1841</v>
      </c>
      <c r="L15541" s="111" t="s">
        <v>701</v>
      </c>
      <c r="M15541" s="111" t="s">
        <v>729</v>
      </c>
      <c r="N15541" s="111">
        <v>4.1700000000000001E-2</v>
      </c>
      <c r="O15541" s="114">
        <v>133.38999999999999</v>
      </c>
    </row>
    <row r="15542" spans="1:15">
      <c r="A15542" s="108"/>
      <c r="B15542" s="108"/>
      <c r="I15542" s="113">
        <f t="shared" si="0"/>
        <v>6260</v>
      </c>
      <c r="J15542" s="111">
        <v>6260</v>
      </c>
      <c r="K15542" s="111" t="s">
        <v>1842</v>
      </c>
      <c r="L15542" s="111" t="s">
        <v>704</v>
      </c>
      <c r="M15542" s="111" t="s">
        <v>729</v>
      </c>
      <c r="N15542" s="111">
        <v>1.7899999999999999E-2</v>
      </c>
      <c r="O15542" s="114">
        <v>31.45</v>
      </c>
    </row>
    <row r="15543" spans="1:15">
      <c r="A15543" s="108"/>
      <c r="B15543" s="108"/>
      <c r="I15543" s="113">
        <f t="shared" si="0"/>
        <v>5901</v>
      </c>
      <c r="J15543" s="111">
        <v>5901</v>
      </c>
      <c r="K15543" s="111" t="s">
        <v>3885</v>
      </c>
      <c r="L15543" s="111" t="s">
        <v>701</v>
      </c>
      <c r="M15543" s="111" t="s">
        <v>729</v>
      </c>
      <c r="N15543" s="111">
        <v>1.0500000000000001E-2</v>
      </c>
      <c r="O15543" s="114">
        <v>160.28</v>
      </c>
    </row>
    <row r="15544" spans="1:15">
      <c r="A15544" s="108"/>
      <c r="B15544" s="108"/>
      <c r="I15544" s="113">
        <f t="shared" si="0"/>
        <v>5903</v>
      </c>
      <c r="J15544" s="111">
        <v>5903</v>
      </c>
      <c r="K15544" s="111" t="s">
        <v>3886</v>
      </c>
      <c r="L15544" s="111" t="s">
        <v>704</v>
      </c>
      <c r="M15544" s="111" t="s">
        <v>729</v>
      </c>
      <c r="N15544" s="111">
        <v>4.4999999999999997E-3</v>
      </c>
      <c r="O15544" s="114">
        <v>35.03</v>
      </c>
    </row>
    <row r="15545" spans="1:15">
      <c r="A15545" s="108"/>
      <c r="B15545" s="108"/>
      <c r="I15545" s="113">
        <f t="shared" si="0"/>
        <v>5901</v>
      </c>
      <c r="J15545" s="111">
        <v>5901</v>
      </c>
      <c r="K15545" s="111" t="s">
        <v>3885</v>
      </c>
      <c r="L15545" s="111" t="s">
        <v>701</v>
      </c>
      <c r="M15545" s="111" t="s">
        <v>729</v>
      </c>
      <c r="N15545" s="111">
        <v>9.1000000000000004E-3</v>
      </c>
      <c r="O15545" s="114">
        <v>160.28</v>
      </c>
    </row>
    <row r="15546" spans="1:15">
      <c r="A15546" s="108"/>
      <c r="B15546" s="108"/>
      <c r="I15546" s="113">
        <f t="shared" si="0"/>
        <v>5903</v>
      </c>
      <c r="J15546" s="111">
        <v>5903</v>
      </c>
      <c r="K15546" s="111" t="s">
        <v>3886</v>
      </c>
      <c r="L15546" s="111" t="s">
        <v>704</v>
      </c>
      <c r="M15546" s="111" t="s">
        <v>729</v>
      </c>
      <c r="N15546" s="111">
        <v>3.8999999999999998E-3</v>
      </c>
      <c r="O15546" s="114">
        <v>35.03</v>
      </c>
    </row>
    <row r="15547" spans="1:15">
      <c r="A15547" s="108"/>
      <c r="B15547" s="108"/>
      <c r="I15547" s="113">
        <f t="shared" si="0"/>
        <v>5901</v>
      </c>
      <c r="J15547" s="111">
        <v>5901</v>
      </c>
      <c r="K15547" s="111" t="s">
        <v>3885</v>
      </c>
      <c r="L15547" s="111" t="s">
        <v>701</v>
      </c>
      <c r="M15547" s="111" t="s">
        <v>729</v>
      </c>
      <c r="N15547" s="111">
        <v>8.3000000000000001E-3</v>
      </c>
      <c r="O15547" s="114">
        <v>160.28</v>
      </c>
    </row>
    <row r="15548" spans="1:15">
      <c r="A15548" s="108"/>
      <c r="B15548" s="108"/>
      <c r="I15548" s="113">
        <f t="shared" si="0"/>
        <v>5903</v>
      </c>
      <c r="J15548" s="111">
        <v>5903</v>
      </c>
      <c r="K15548" s="111" t="s">
        <v>3886</v>
      </c>
      <c r="L15548" s="111" t="s">
        <v>704</v>
      </c>
      <c r="M15548" s="111" t="s">
        <v>729</v>
      </c>
      <c r="N15548" s="111">
        <v>3.5999999999999999E-3</v>
      </c>
      <c r="O15548" s="114">
        <v>35.03</v>
      </c>
    </row>
    <row r="15549" spans="1:15">
      <c r="A15549" s="108"/>
      <c r="B15549" s="108"/>
      <c r="I15549" s="113">
        <f t="shared" si="0"/>
        <v>5901</v>
      </c>
      <c r="J15549" s="111">
        <v>5901</v>
      </c>
      <c r="K15549" s="111" t="s">
        <v>3885</v>
      </c>
      <c r="L15549" s="111" t="s">
        <v>701</v>
      </c>
      <c r="M15549" s="111" t="s">
        <v>729</v>
      </c>
      <c r="N15549" s="111">
        <v>3.3E-3</v>
      </c>
      <c r="O15549" s="114">
        <v>160.28</v>
      </c>
    </row>
    <row r="15550" spans="1:15">
      <c r="A15550" s="108"/>
      <c r="B15550" s="108"/>
      <c r="I15550" s="113">
        <f t="shared" si="0"/>
        <v>5903</v>
      </c>
      <c r="J15550" s="111">
        <v>5903</v>
      </c>
      <c r="K15550" s="111" t="s">
        <v>3886</v>
      </c>
      <c r="L15550" s="111" t="s">
        <v>704</v>
      </c>
      <c r="M15550" s="111" t="s">
        <v>729</v>
      </c>
      <c r="N15550" s="111">
        <v>1.4E-3</v>
      </c>
      <c r="O15550" s="114">
        <v>35.03</v>
      </c>
    </row>
    <row r="15551" spans="1:15">
      <c r="A15551" s="108"/>
      <c r="B15551" s="108"/>
      <c r="I15551" s="113">
        <f t="shared" si="0"/>
        <v>5901</v>
      </c>
      <c r="J15551" s="111">
        <v>5901</v>
      </c>
      <c r="K15551" s="111" t="s">
        <v>3885</v>
      </c>
      <c r="L15551" s="111" t="s">
        <v>701</v>
      </c>
      <c r="M15551" s="111" t="s">
        <v>729</v>
      </c>
      <c r="N15551" s="111">
        <v>2.52E-2</v>
      </c>
      <c r="O15551" s="114">
        <v>160.28</v>
      </c>
    </row>
    <row r="15552" spans="1:15">
      <c r="A15552" s="108"/>
      <c r="B15552" s="108"/>
      <c r="I15552" s="113">
        <f t="shared" si="0"/>
        <v>5903</v>
      </c>
      <c r="J15552" s="111">
        <v>5903</v>
      </c>
      <c r="K15552" s="111" t="s">
        <v>3886</v>
      </c>
      <c r="L15552" s="111" t="s">
        <v>704</v>
      </c>
      <c r="M15552" s="111" t="s">
        <v>729</v>
      </c>
      <c r="N15552" s="111">
        <v>1.0699999999999999E-2</v>
      </c>
      <c r="O15552" s="114">
        <v>35.03</v>
      </c>
    </row>
    <row r="15553" spans="1:15">
      <c r="A15553" s="108"/>
      <c r="B15553" s="108"/>
      <c r="I15553" s="113">
        <f t="shared" si="0"/>
        <v>5940</v>
      </c>
      <c r="J15553" s="111">
        <v>5940</v>
      </c>
      <c r="K15553" s="111" t="s">
        <v>4047</v>
      </c>
      <c r="L15553" s="111" t="s">
        <v>701</v>
      </c>
      <c r="M15553" s="111" t="s">
        <v>702</v>
      </c>
      <c r="N15553" s="111">
        <v>8.3000000000000001E-3</v>
      </c>
      <c r="O15553" s="114">
        <v>113.86</v>
      </c>
    </row>
    <row r="15554" spans="1:15">
      <c r="A15554" s="108"/>
      <c r="B15554" s="108"/>
      <c r="I15554" s="113">
        <f t="shared" si="0"/>
        <v>5942</v>
      </c>
      <c r="J15554" s="111">
        <v>5942</v>
      </c>
      <c r="K15554" s="111" t="s">
        <v>4048</v>
      </c>
      <c r="L15554" s="111" t="s">
        <v>704</v>
      </c>
      <c r="M15554" s="111" t="s">
        <v>702</v>
      </c>
      <c r="N15554" s="111">
        <v>1.5100000000000001E-2</v>
      </c>
      <c r="O15554" s="114">
        <v>45.02</v>
      </c>
    </row>
    <row r="15555" spans="1:15">
      <c r="A15555" s="108"/>
      <c r="B15555" s="108"/>
      <c r="I15555" s="113">
        <f t="shared" si="0"/>
        <v>67826</v>
      </c>
      <c r="J15555" s="111">
        <v>67826</v>
      </c>
      <c r="K15555" s="111" t="s">
        <v>3900</v>
      </c>
      <c r="L15555" s="111" t="s">
        <v>701</v>
      </c>
      <c r="M15555" s="111" t="s">
        <v>729</v>
      </c>
      <c r="N15555" s="111">
        <v>2.6700000000000002E-2</v>
      </c>
      <c r="O15555" s="114">
        <v>98.3</v>
      </c>
    </row>
    <row r="15556" spans="1:15">
      <c r="A15556" s="108"/>
      <c r="B15556" s="108"/>
      <c r="I15556" s="113">
        <f t="shared" si="0"/>
        <v>67827</v>
      </c>
      <c r="J15556" s="111">
        <v>67827</v>
      </c>
      <c r="K15556" s="111" t="s">
        <v>3901</v>
      </c>
      <c r="L15556" s="111" t="s">
        <v>704</v>
      </c>
      <c r="M15556" s="111" t="s">
        <v>729</v>
      </c>
      <c r="N15556" s="111">
        <v>2.0299999999999999E-2</v>
      </c>
      <c r="O15556" s="114">
        <v>32.94</v>
      </c>
    </row>
    <row r="15557" spans="1:15">
      <c r="A15557" s="108"/>
      <c r="B15557" s="108"/>
      <c r="I15557" s="113">
        <f t="shared" si="0"/>
        <v>5942</v>
      </c>
      <c r="J15557" s="111">
        <v>5942</v>
      </c>
      <c r="K15557" s="111" t="s">
        <v>4048</v>
      </c>
      <c r="L15557" s="111" t="s">
        <v>704</v>
      </c>
      <c r="M15557" s="111" t="s">
        <v>702</v>
      </c>
      <c r="N15557" s="111">
        <v>1.0500000000000001E-2</v>
      </c>
      <c r="O15557" s="114">
        <v>45.02</v>
      </c>
    </row>
    <row r="15558" spans="1:15">
      <c r="A15558" s="108"/>
      <c r="B15558" s="108"/>
      <c r="I15558" s="113">
        <f t="shared" si="0"/>
        <v>91386</v>
      </c>
      <c r="J15558" s="111">
        <v>91386</v>
      </c>
      <c r="K15558" s="111" t="s">
        <v>3883</v>
      </c>
      <c r="L15558" s="111" t="s">
        <v>701</v>
      </c>
      <c r="M15558" s="111" t="s">
        <v>729</v>
      </c>
      <c r="N15558" s="111">
        <v>1.9800000000000002E-2</v>
      </c>
      <c r="O15558" s="114">
        <v>136.91999999999999</v>
      </c>
    </row>
    <row r="15559" spans="1:15">
      <c r="A15559" s="108"/>
      <c r="B15559" s="108"/>
      <c r="I15559" s="113">
        <f t="shared" si="0"/>
        <v>91387</v>
      </c>
      <c r="J15559" s="111">
        <v>91387</v>
      </c>
      <c r="K15559" s="111" t="s">
        <v>3884</v>
      </c>
      <c r="L15559" s="111" t="s">
        <v>704</v>
      </c>
      <c r="M15559" s="111" t="s">
        <v>729</v>
      </c>
      <c r="N15559" s="111">
        <v>1.38E-2</v>
      </c>
      <c r="O15559" s="114">
        <v>35.659999999999997</v>
      </c>
    </row>
    <row r="15560" spans="1:15">
      <c r="A15560" s="108"/>
      <c r="B15560" s="108"/>
      <c r="I15560" s="113">
        <f t="shared" si="0"/>
        <v>5942</v>
      </c>
      <c r="J15560" s="111">
        <v>5942</v>
      </c>
      <c r="K15560" s="111" t="s">
        <v>4048</v>
      </c>
      <c r="L15560" s="111" t="s">
        <v>704</v>
      </c>
      <c r="M15560" s="111" t="s">
        <v>702</v>
      </c>
      <c r="N15560" s="111">
        <v>8.5000000000000006E-3</v>
      </c>
      <c r="O15560" s="114">
        <v>45.02</v>
      </c>
    </row>
    <row r="15561" spans="1:15">
      <c r="A15561" s="108"/>
      <c r="B15561" s="108"/>
      <c r="I15561" s="113">
        <f t="shared" si="0"/>
        <v>89876</v>
      </c>
      <c r="J15561" s="111">
        <v>89876</v>
      </c>
      <c r="K15561" s="111" t="s">
        <v>3879</v>
      </c>
      <c r="L15561" s="111" t="s">
        <v>701</v>
      </c>
      <c r="M15561" s="111" t="s">
        <v>702</v>
      </c>
      <c r="N15561" s="111">
        <v>1.6899999999999998E-2</v>
      </c>
      <c r="O15561" s="114">
        <v>168.03</v>
      </c>
    </row>
    <row r="15562" spans="1:15">
      <c r="A15562" s="108"/>
      <c r="B15562" s="108"/>
      <c r="I15562" s="113">
        <f t="shared" si="0"/>
        <v>89877</v>
      </c>
      <c r="J15562" s="111">
        <v>89877</v>
      </c>
      <c r="K15562" s="111" t="s">
        <v>3880</v>
      </c>
      <c r="L15562" s="111" t="s">
        <v>704</v>
      </c>
      <c r="M15562" s="111" t="s">
        <v>702</v>
      </c>
      <c r="N15562" s="111">
        <v>1.0999999999999999E-2</v>
      </c>
      <c r="O15562" s="114">
        <v>40.82</v>
      </c>
    </row>
    <row r="15563" spans="1:15">
      <c r="A15563" s="108"/>
      <c r="B15563" s="108"/>
      <c r="I15563" s="113">
        <f t="shared" si="0"/>
        <v>91645</v>
      </c>
      <c r="J15563" s="111">
        <v>91645</v>
      </c>
      <c r="K15563" s="111" t="s">
        <v>4263</v>
      </c>
      <c r="L15563" s="111" t="s">
        <v>701</v>
      </c>
      <c r="M15563" s="111" t="s">
        <v>729</v>
      </c>
      <c r="N15563" s="111">
        <v>1.7359999999999999E-3</v>
      </c>
      <c r="O15563" s="114">
        <v>244.99</v>
      </c>
    </row>
    <row r="15564" spans="1:15">
      <c r="A15564" s="108"/>
      <c r="B15564" s="108"/>
      <c r="I15564" s="113">
        <f t="shared" si="0"/>
        <v>91646</v>
      </c>
      <c r="J15564" s="111">
        <v>91646</v>
      </c>
      <c r="K15564" s="111" t="s">
        <v>4264</v>
      </c>
      <c r="L15564" s="111" t="s">
        <v>704</v>
      </c>
      <c r="M15564" s="111" t="s">
        <v>729</v>
      </c>
      <c r="N15564" s="111">
        <v>4.3399999999999998E-4</v>
      </c>
      <c r="O15564" s="114">
        <v>48.95</v>
      </c>
    </row>
    <row r="15565" spans="1:15">
      <c r="A15565" s="108"/>
      <c r="B15565" s="108"/>
      <c r="I15565" s="113">
        <f t="shared" si="0"/>
        <v>92242</v>
      </c>
      <c r="J15565" s="111">
        <v>92242</v>
      </c>
      <c r="K15565" s="111" t="s">
        <v>4265</v>
      </c>
      <c r="L15565" s="111" t="s">
        <v>701</v>
      </c>
      <c r="M15565" s="111" t="s">
        <v>729</v>
      </c>
      <c r="N15565" s="111">
        <v>6.8999999999999999E-3</v>
      </c>
      <c r="O15565" s="114">
        <v>215.07</v>
      </c>
    </row>
    <row r="15566" spans="1:15">
      <c r="A15566" s="108"/>
      <c r="B15566" s="108"/>
      <c r="I15566" s="113">
        <f t="shared" si="0"/>
        <v>92243</v>
      </c>
      <c r="J15566" s="111">
        <v>92243</v>
      </c>
      <c r="K15566" s="111" t="s">
        <v>4266</v>
      </c>
      <c r="L15566" s="111" t="s">
        <v>704</v>
      </c>
      <c r="M15566" s="111" t="s">
        <v>729</v>
      </c>
      <c r="N15566" s="111">
        <v>1.725E-3</v>
      </c>
      <c r="O15566" s="114">
        <v>42.15</v>
      </c>
    </row>
    <row r="15567" spans="1:15">
      <c r="A15567" s="108"/>
      <c r="B15567" s="108"/>
      <c r="I15567" s="113">
        <f t="shared" si="0"/>
        <v>91645</v>
      </c>
      <c r="J15567" s="111">
        <v>91645</v>
      </c>
      <c r="K15567" s="111" t="s">
        <v>4263</v>
      </c>
      <c r="L15567" s="111" t="s">
        <v>701</v>
      </c>
      <c r="M15567" s="111" t="s">
        <v>729</v>
      </c>
      <c r="N15567" s="111">
        <v>1.983E-3</v>
      </c>
      <c r="O15567" s="114">
        <v>244.99</v>
      </c>
    </row>
    <row r="15568" spans="1:15">
      <c r="A15568" s="108"/>
      <c r="B15568" s="108"/>
      <c r="I15568" s="113">
        <f t="shared" si="0"/>
        <v>91646</v>
      </c>
      <c r="J15568" s="111">
        <v>91646</v>
      </c>
      <c r="K15568" s="111" t="s">
        <v>4264</v>
      </c>
      <c r="L15568" s="111" t="s">
        <v>704</v>
      </c>
      <c r="M15568" s="111" t="s">
        <v>729</v>
      </c>
      <c r="N15568" s="111">
        <v>4.9600000000000002E-4</v>
      </c>
      <c r="O15568" s="114">
        <v>48.95</v>
      </c>
    </row>
    <row r="15569" spans="1:15">
      <c r="A15569" s="108"/>
      <c r="B15569" s="108"/>
      <c r="I15569" s="113">
        <f t="shared" si="0"/>
        <v>92242</v>
      </c>
      <c r="J15569" s="111">
        <v>92242</v>
      </c>
      <c r="K15569" s="111" t="s">
        <v>4265</v>
      </c>
      <c r="L15569" s="111" t="s">
        <v>701</v>
      </c>
      <c r="M15569" s="111" t="s">
        <v>729</v>
      </c>
      <c r="N15569" s="111">
        <v>7.6540000000000002E-3</v>
      </c>
      <c r="O15569" s="114">
        <v>215.07</v>
      </c>
    </row>
    <row r="15570" spans="1:15">
      <c r="A15570" s="108"/>
      <c r="B15570" s="108"/>
      <c r="I15570" s="113">
        <f t="shared" si="0"/>
        <v>92243</v>
      </c>
      <c r="J15570" s="111">
        <v>92243</v>
      </c>
      <c r="K15570" s="111" t="s">
        <v>4266</v>
      </c>
      <c r="L15570" s="111" t="s">
        <v>704</v>
      </c>
      <c r="M15570" s="111" t="s">
        <v>729</v>
      </c>
      <c r="N15570" s="111">
        <v>1.913E-3</v>
      </c>
      <c r="O15570" s="114">
        <v>42.15</v>
      </c>
    </row>
    <row r="15571" spans="1:15">
      <c r="A15571" s="108"/>
      <c r="B15571" s="108"/>
      <c r="I15571" s="113">
        <f t="shared" si="0"/>
        <v>91645</v>
      </c>
      <c r="J15571" s="111">
        <v>91645</v>
      </c>
      <c r="K15571" s="111" t="s">
        <v>4263</v>
      </c>
      <c r="L15571" s="111" t="s">
        <v>701</v>
      </c>
      <c r="M15571" s="111" t="s">
        <v>729</v>
      </c>
      <c r="N15571" s="111">
        <v>3.5000000000000001E-3</v>
      </c>
      <c r="O15571" s="114">
        <v>244.99</v>
      </c>
    </row>
    <row r="15572" spans="1:15">
      <c r="A15572" s="108"/>
      <c r="B15572" s="108"/>
      <c r="I15572" s="113">
        <f t="shared" si="0"/>
        <v>91646</v>
      </c>
      <c r="J15572" s="111">
        <v>91646</v>
      </c>
      <c r="K15572" s="111" t="s">
        <v>4264</v>
      </c>
      <c r="L15572" s="111" t="s">
        <v>704</v>
      </c>
      <c r="M15572" s="111" t="s">
        <v>729</v>
      </c>
      <c r="N15572" s="111">
        <v>1.5E-3</v>
      </c>
      <c r="O15572" s="114">
        <v>48.95</v>
      </c>
    </row>
    <row r="15573" spans="1:15">
      <c r="A15573" s="108"/>
      <c r="B15573" s="108"/>
      <c r="I15573" s="113">
        <f t="shared" si="0"/>
        <v>91645</v>
      </c>
      <c r="J15573" s="111">
        <v>91645</v>
      </c>
      <c r="K15573" s="111" t="s">
        <v>4263</v>
      </c>
      <c r="L15573" s="111" t="s">
        <v>701</v>
      </c>
      <c r="M15573" s="111" t="s">
        <v>729</v>
      </c>
      <c r="N15573" s="111">
        <v>3.0000000000000001E-3</v>
      </c>
      <c r="O15573" s="114">
        <v>244.99</v>
      </c>
    </row>
    <row r="15574" spans="1:15">
      <c r="A15574" s="108"/>
      <c r="B15574" s="108"/>
      <c r="I15574" s="113">
        <f t="shared" si="0"/>
        <v>91646</v>
      </c>
      <c r="J15574" s="111">
        <v>91646</v>
      </c>
      <c r="K15574" s="111" t="s">
        <v>4264</v>
      </c>
      <c r="L15574" s="111" t="s">
        <v>704</v>
      </c>
      <c r="M15574" s="111" t="s">
        <v>729</v>
      </c>
      <c r="N15574" s="111">
        <v>1.2999999999999999E-3</v>
      </c>
      <c r="O15574" s="114">
        <v>48.95</v>
      </c>
    </row>
    <row r="15575" spans="1:15">
      <c r="A15575" s="108"/>
      <c r="B15575" s="108"/>
      <c r="I15575" s="113">
        <f t="shared" si="0"/>
        <v>91645</v>
      </c>
      <c r="J15575" s="111">
        <v>91645</v>
      </c>
      <c r="K15575" s="111" t="s">
        <v>4263</v>
      </c>
      <c r="L15575" s="111" t="s">
        <v>701</v>
      </c>
      <c r="M15575" s="111" t="s">
        <v>729</v>
      </c>
      <c r="N15575" s="111">
        <v>2.8E-3</v>
      </c>
      <c r="O15575" s="114">
        <v>244.99</v>
      </c>
    </row>
    <row r="15576" spans="1:15">
      <c r="A15576" s="108"/>
      <c r="B15576" s="108"/>
      <c r="I15576" s="113">
        <f t="shared" si="0"/>
        <v>91646</v>
      </c>
      <c r="J15576" s="111">
        <v>91646</v>
      </c>
      <c r="K15576" s="111" t="s">
        <v>4264</v>
      </c>
      <c r="L15576" s="111" t="s">
        <v>704</v>
      </c>
      <c r="M15576" s="111" t="s">
        <v>729</v>
      </c>
      <c r="N15576" s="111">
        <v>1.1999999999999999E-3</v>
      </c>
      <c r="O15576" s="114">
        <v>48.95</v>
      </c>
    </row>
    <row r="15577" spans="1:15">
      <c r="A15577" s="108"/>
      <c r="B15577" s="108"/>
      <c r="I15577" s="113">
        <f t="shared" si="0"/>
        <v>91645</v>
      </c>
      <c r="J15577" s="111">
        <v>91645</v>
      </c>
      <c r="K15577" s="111" t="s">
        <v>4263</v>
      </c>
      <c r="L15577" s="111" t="s">
        <v>701</v>
      </c>
      <c r="M15577" s="111" t="s">
        <v>729</v>
      </c>
      <c r="N15577" s="111">
        <v>1.1000000000000001E-3</v>
      </c>
      <c r="O15577" s="114">
        <v>244.99</v>
      </c>
    </row>
    <row r="15578" spans="1:15">
      <c r="A15578" s="108"/>
      <c r="B15578" s="108"/>
      <c r="I15578" s="113">
        <f t="shared" si="0"/>
        <v>91646</v>
      </c>
      <c r="J15578" s="111">
        <v>91646</v>
      </c>
      <c r="K15578" s="111" t="s">
        <v>4264</v>
      </c>
      <c r="L15578" s="111" t="s">
        <v>704</v>
      </c>
      <c r="M15578" s="111" t="s">
        <v>729</v>
      </c>
      <c r="N15578" s="111">
        <v>5.0000000000000001E-4</v>
      </c>
      <c r="O15578" s="114">
        <v>48.95</v>
      </c>
    </row>
    <row r="15579" spans="1:15">
      <c r="A15579" s="108"/>
      <c r="B15579" s="108"/>
      <c r="I15579" s="113">
        <f t="shared" si="0"/>
        <v>92242</v>
      </c>
      <c r="J15579" s="111">
        <v>92242</v>
      </c>
      <c r="K15579" s="111" t="s">
        <v>4265</v>
      </c>
      <c r="L15579" s="111" t="s">
        <v>701</v>
      </c>
      <c r="M15579" s="111" t="s">
        <v>729</v>
      </c>
      <c r="N15579" s="111">
        <v>5.3E-3</v>
      </c>
      <c r="O15579" s="114">
        <v>215.07</v>
      </c>
    </row>
    <row r="15580" spans="1:15">
      <c r="A15580" s="108"/>
      <c r="B15580" s="108"/>
      <c r="I15580" s="113">
        <f t="shared" si="0"/>
        <v>92243</v>
      </c>
      <c r="J15580" s="111">
        <v>92243</v>
      </c>
      <c r="K15580" s="111" t="s">
        <v>4266</v>
      </c>
      <c r="L15580" s="111" t="s">
        <v>704</v>
      </c>
      <c r="M15580" s="111" t="s">
        <v>729</v>
      </c>
      <c r="N15580" s="111">
        <v>2.3E-3</v>
      </c>
      <c r="O15580" s="114">
        <v>42.15</v>
      </c>
    </row>
    <row r="15581" spans="1:15">
      <c r="A15581" s="108"/>
      <c r="B15581" s="108"/>
      <c r="I15581" s="113">
        <f t="shared" si="0"/>
        <v>92242</v>
      </c>
      <c r="J15581" s="111">
        <v>92242</v>
      </c>
      <c r="K15581" s="111" t="s">
        <v>4265</v>
      </c>
      <c r="L15581" s="111" t="s">
        <v>701</v>
      </c>
      <c r="M15581" s="111" t="s">
        <v>729</v>
      </c>
      <c r="N15581" s="111">
        <v>4.4999999999999997E-3</v>
      </c>
      <c r="O15581" s="114">
        <v>215.07</v>
      </c>
    </row>
    <row r="15582" spans="1:15">
      <c r="A15582" s="108"/>
      <c r="B15582" s="108"/>
      <c r="I15582" s="113">
        <f t="shared" si="0"/>
        <v>92243</v>
      </c>
      <c r="J15582" s="111">
        <v>92243</v>
      </c>
      <c r="K15582" s="111" t="s">
        <v>4266</v>
      </c>
      <c r="L15582" s="111" t="s">
        <v>704</v>
      </c>
      <c r="M15582" s="111" t="s">
        <v>729</v>
      </c>
      <c r="N15582" s="111">
        <v>1.9E-3</v>
      </c>
      <c r="O15582" s="114">
        <v>42.15</v>
      </c>
    </row>
    <row r="15583" spans="1:15">
      <c r="A15583" s="108"/>
      <c r="B15583" s="108"/>
      <c r="I15583" s="113">
        <f t="shared" si="0"/>
        <v>92242</v>
      </c>
      <c r="J15583" s="111">
        <v>92242</v>
      </c>
      <c r="K15583" s="111" t="s">
        <v>4265</v>
      </c>
      <c r="L15583" s="111" t="s">
        <v>701</v>
      </c>
      <c r="M15583" s="111" t="s">
        <v>729</v>
      </c>
      <c r="N15583" s="111">
        <v>4.1999999999999997E-3</v>
      </c>
      <c r="O15583" s="114">
        <v>215.07</v>
      </c>
    </row>
    <row r="15584" spans="1:15">
      <c r="A15584" s="108"/>
      <c r="B15584" s="108"/>
      <c r="I15584" s="113">
        <f t="shared" si="0"/>
        <v>92243</v>
      </c>
      <c r="J15584" s="111">
        <v>92243</v>
      </c>
      <c r="K15584" s="111" t="s">
        <v>4266</v>
      </c>
      <c r="L15584" s="111" t="s">
        <v>704</v>
      </c>
      <c r="M15584" s="111" t="s">
        <v>729</v>
      </c>
      <c r="N15584" s="111">
        <v>1.8E-3</v>
      </c>
      <c r="O15584" s="114">
        <v>42.15</v>
      </c>
    </row>
    <row r="15585" spans="1:15">
      <c r="A15585" s="108"/>
      <c r="B15585" s="108"/>
      <c r="I15585" s="113">
        <f t="shared" si="0"/>
        <v>92242</v>
      </c>
      <c r="J15585" s="111">
        <v>92242</v>
      </c>
      <c r="K15585" s="111" t="s">
        <v>4265</v>
      </c>
      <c r="L15585" s="111" t="s">
        <v>701</v>
      </c>
      <c r="M15585" s="111" t="s">
        <v>729</v>
      </c>
      <c r="N15585" s="111">
        <v>1.6999999999999999E-3</v>
      </c>
      <c r="O15585" s="114">
        <v>215.07</v>
      </c>
    </row>
    <row r="15586" spans="1:15">
      <c r="A15586" s="108"/>
      <c r="B15586" s="108"/>
      <c r="I15586" s="113">
        <f t="shared" si="0"/>
        <v>92243</v>
      </c>
      <c r="J15586" s="111">
        <v>92243</v>
      </c>
      <c r="K15586" s="111" t="s">
        <v>4266</v>
      </c>
      <c r="L15586" s="111" t="s">
        <v>704</v>
      </c>
      <c r="M15586" s="111" t="s">
        <v>729</v>
      </c>
      <c r="N15586" s="111">
        <v>6.9999999999999999E-4</v>
      </c>
      <c r="O15586" s="114">
        <v>42.15</v>
      </c>
    </row>
    <row r="15587" spans="1:15">
      <c r="A15587" s="108"/>
      <c r="B15587" s="108"/>
      <c r="I15587" s="113">
        <f t="shared" si="0"/>
        <v>5824</v>
      </c>
      <c r="J15587" s="111">
        <v>5824</v>
      </c>
      <c r="K15587" s="111" t="s">
        <v>3898</v>
      </c>
      <c r="L15587" s="111" t="s">
        <v>701</v>
      </c>
      <c r="M15587" s="111" t="s">
        <v>729</v>
      </c>
      <c r="N15587" s="111">
        <v>2.5045000000000002</v>
      </c>
      <c r="O15587" s="114">
        <v>104.94</v>
      </c>
    </row>
    <row r="15588" spans="1:15">
      <c r="A15588" s="108"/>
      <c r="B15588" s="108"/>
      <c r="I15588" s="113">
        <f t="shared" si="0"/>
        <v>5826</v>
      </c>
      <c r="J15588" s="111">
        <v>5826</v>
      </c>
      <c r="K15588" s="111" t="s">
        <v>4261</v>
      </c>
      <c r="L15588" s="111" t="s">
        <v>704</v>
      </c>
      <c r="M15588" s="111" t="s">
        <v>729</v>
      </c>
      <c r="N15588" s="111">
        <v>1.0733999999999999</v>
      </c>
      <c r="O15588" s="114">
        <v>28.81</v>
      </c>
    </row>
    <row r="15589" spans="1:15">
      <c r="A15589" s="108"/>
      <c r="B15589" s="108"/>
      <c r="I15589" s="113">
        <f t="shared" si="0"/>
        <v>88316</v>
      </c>
      <c r="J15589" s="111">
        <v>88316</v>
      </c>
      <c r="K15589" s="111" t="s">
        <v>709</v>
      </c>
      <c r="L15589" s="111" t="s">
        <v>708</v>
      </c>
      <c r="M15589" s="111" t="s">
        <v>710</v>
      </c>
      <c r="N15589" s="111">
        <v>10.733700000000001</v>
      </c>
      <c r="O15589" s="114">
        <v>17.3</v>
      </c>
    </row>
    <row r="15590" spans="1:15">
      <c r="A15590" s="108"/>
      <c r="B15590" s="108"/>
      <c r="I15590" s="113">
        <f t="shared" si="0"/>
        <v>5824</v>
      </c>
      <c r="J15590" s="111">
        <v>5824</v>
      </c>
      <c r="K15590" s="111" t="s">
        <v>3898</v>
      </c>
      <c r="L15590" s="111" t="s">
        <v>701</v>
      </c>
      <c r="M15590" s="111" t="s">
        <v>729</v>
      </c>
      <c r="N15590" s="111">
        <v>0.5</v>
      </c>
      <c r="O15590" s="114">
        <v>104.94</v>
      </c>
    </row>
    <row r="15591" spans="1:15">
      <c r="A15591" s="108"/>
      <c r="B15591" s="108"/>
      <c r="I15591" s="113">
        <f t="shared" si="0"/>
        <v>5826</v>
      </c>
      <c r="J15591" s="111">
        <v>5826</v>
      </c>
      <c r="K15591" s="111" t="s">
        <v>4261</v>
      </c>
      <c r="L15591" s="111" t="s">
        <v>704</v>
      </c>
      <c r="M15591" s="111" t="s">
        <v>729</v>
      </c>
      <c r="N15591" s="111">
        <v>0.21429999999999999</v>
      </c>
      <c r="O15591" s="114">
        <v>28.81</v>
      </c>
    </row>
    <row r="15592" spans="1:15">
      <c r="A15592" s="108"/>
      <c r="B15592" s="108"/>
      <c r="I15592" s="113">
        <f t="shared" si="0"/>
        <v>88316</v>
      </c>
      <c r="J15592" s="111">
        <v>88316</v>
      </c>
      <c r="K15592" s="111" t="s">
        <v>709</v>
      </c>
      <c r="L15592" s="111" t="s">
        <v>708</v>
      </c>
      <c r="M15592" s="111" t="s">
        <v>710</v>
      </c>
      <c r="N15592" s="111">
        <v>2.1429</v>
      </c>
      <c r="O15592" s="114">
        <v>17.3</v>
      </c>
    </row>
    <row r="15593" spans="1:15">
      <c r="A15593" s="108"/>
      <c r="B15593" s="108"/>
      <c r="I15593" s="113">
        <f t="shared" si="0"/>
        <v>89883</v>
      </c>
      <c r="J15593" s="111">
        <v>89883</v>
      </c>
      <c r="K15593" s="111" t="s">
        <v>3881</v>
      </c>
      <c r="L15593" s="111" t="s">
        <v>701</v>
      </c>
      <c r="M15593" s="111" t="s">
        <v>702</v>
      </c>
      <c r="N15593" s="111">
        <v>1.5299999999999999E-2</v>
      </c>
      <c r="O15593" s="114">
        <v>185.38</v>
      </c>
    </row>
    <row r="15594" spans="1:15">
      <c r="A15594" s="108"/>
      <c r="B15594" s="108"/>
      <c r="I15594" s="113">
        <f t="shared" si="0"/>
        <v>89884</v>
      </c>
      <c r="J15594" s="111">
        <v>89884</v>
      </c>
      <c r="K15594" s="111" t="s">
        <v>3882</v>
      </c>
      <c r="L15594" s="111" t="s">
        <v>704</v>
      </c>
      <c r="M15594" s="111" t="s">
        <v>702</v>
      </c>
      <c r="N15594" s="111">
        <v>9.4999999999999998E-3</v>
      </c>
      <c r="O15594" s="114">
        <v>42.04</v>
      </c>
    </row>
    <row r="15595" spans="1:15">
      <c r="A15595" s="108"/>
      <c r="B15595" s="108"/>
      <c r="I15595" s="113">
        <f t="shared" si="0"/>
        <v>67826</v>
      </c>
      <c r="J15595" s="111">
        <v>67826</v>
      </c>
      <c r="K15595" s="111" t="s">
        <v>3900</v>
      </c>
      <c r="L15595" s="111" t="s">
        <v>701</v>
      </c>
      <c r="M15595" s="111" t="s">
        <v>729</v>
      </c>
      <c r="N15595" s="111">
        <v>2.2499999999999999E-2</v>
      </c>
      <c r="O15595" s="114">
        <v>98.3</v>
      </c>
    </row>
    <row r="15596" spans="1:15">
      <c r="A15596" s="108"/>
      <c r="B15596" s="108"/>
      <c r="I15596" s="113">
        <f t="shared" si="0"/>
        <v>67827</v>
      </c>
      <c r="J15596" s="111">
        <v>67827</v>
      </c>
      <c r="K15596" s="111" t="s">
        <v>3901</v>
      </c>
      <c r="L15596" s="111" t="s">
        <v>704</v>
      </c>
      <c r="M15596" s="111" t="s">
        <v>729</v>
      </c>
      <c r="N15596" s="111">
        <v>1.8499999999999999E-2</v>
      </c>
      <c r="O15596" s="114">
        <v>32.94</v>
      </c>
    </row>
    <row r="15597" spans="1:15">
      <c r="A15597" s="108"/>
      <c r="B15597" s="108"/>
      <c r="I15597" s="113">
        <f t="shared" si="0"/>
        <v>88907</v>
      </c>
      <c r="J15597" s="111">
        <v>88907</v>
      </c>
      <c r="K15597" s="111" t="s">
        <v>725</v>
      </c>
      <c r="L15597" s="111" t="s">
        <v>701</v>
      </c>
      <c r="M15597" s="111" t="s">
        <v>702</v>
      </c>
      <c r="N15597" s="111">
        <v>4.1999999999999997E-3</v>
      </c>
      <c r="O15597" s="114">
        <v>143.69</v>
      </c>
    </row>
    <row r="15598" spans="1:15">
      <c r="A15598" s="108"/>
      <c r="B15598" s="108"/>
      <c r="I15598" s="113">
        <f t="shared" si="0"/>
        <v>88908</v>
      </c>
      <c r="J15598" s="111">
        <v>88908</v>
      </c>
      <c r="K15598" s="111" t="s">
        <v>726</v>
      </c>
      <c r="L15598" s="111" t="s">
        <v>704</v>
      </c>
      <c r="M15598" s="111" t="s">
        <v>702</v>
      </c>
      <c r="N15598" s="111">
        <v>1.3299999999999999E-2</v>
      </c>
      <c r="O15598" s="114">
        <v>57.27</v>
      </c>
    </row>
    <row r="15599" spans="1:15">
      <c r="A15599" s="108"/>
      <c r="B15599" s="108"/>
      <c r="I15599" s="113">
        <f t="shared" si="0"/>
        <v>88908</v>
      </c>
      <c r="J15599" s="111">
        <v>88908</v>
      </c>
      <c r="K15599" s="111" t="s">
        <v>726</v>
      </c>
      <c r="L15599" s="111" t="s">
        <v>704</v>
      </c>
      <c r="M15599" s="111" t="s">
        <v>702</v>
      </c>
      <c r="N15599" s="111">
        <v>8.6999999999999994E-3</v>
      </c>
      <c r="O15599" s="114">
        <v>57.27</v>
      </c>
    </row>
    <row r="15600" spans="1:15">
      <c r="A15600" s="108"/>
      <c r="B15600" s="108"/>
      <c r="I15600" s="113">
        <f t="shared" si="0"/>
        <v>91386</v>
      </c>
      <c r="J15600" s="111">
        <v>91386</v>
      </c>
      <c r="K15600" s="111" t="s">
        <v>3883</v>
      </c>
      <c r="L15600" s="111" t="s">
        <v>701</v>
      </c>
      <c r="M15600" s="111" t="s">
        <v>729</v>
      </c>
      <c r="N15600" s="111">
        <v>1.5699999999999999E-2</v>
      </c>
      <c r="O15600" s="114">
        <v>136.91999999999999</v>
      </c>
    </row>
    <row r="15601" spans="1:15">
      <c r="A15601" s="108"/>
      <c r="B15601" s="108"/>
      <c r="I15601" s="113">
        <f t="shared" si="0"/>
        <v>91387</v>
      </c>
      <c r="J15601" s="111">
        <v>91387</v>
      </c>
      <c r="K15601" s="111" t="s">
        <v>3884</v>
      </c>
      <c r="L15601" s="111" t="s">
        <v>704</v>
      </c>
      <c r="M15601" s="111" t="s">
        <v>729</v>
      </c>
      <c r="N15601" s="111">
        <v>1.2E-2</v>
      </c>
      <c r="O15601" s="114">
        <v>35.659999999999997</v>
      </c>
    </row>
    <row r="15602" spans="1:15">
      <c r="A15602" s="108"/>
      <c r="B15602" s="108"/>
      <c r="I15602" s="113">
        <f t="shared" si="0"/>
        <v>88908</v>
      </c>
      <c r="J15602" s="111">
        <v>88908</v>
      </c>
      <c r="K15602" s="111" t="s">
        <v>726</v>
      </c>
      <c r="L15602" s="111" t="s">
        <v>704</v>
      </c>
      <c r="M15602" s="111" t="s">
        <v>702</v>
      </c>
      <c r="N15602" s="111">
        <v>6.7000000000000002E-3</v>
      </c>
      <c r="O15602" s="114">
        <v>57.27</v>
      </c>
    </row>
    <row r="15603" spans="1:15">
      <c r="A15603" s="108"/>
      <c r="B15603" s="108"/>
      <c r="I15603" s="113">
        <f t="shared" si="0"/>
        <v>89876</v>
      </c>
      <c r="J15603" s="111">
        <v>89876</v>
      </c>
      <c r="K15603" s="111" t="s">
        <v>3879</v>
      </c>
      <c r="L15603" s="111" t="s">
        <v>701</v>
      </c>
      <c r="M15603" s="111" t="s">
        <v>702</v>
      </c>
      <c r="N15603" s="111">
        <v>1.2699999999999999E-2</v>
      </c>
      <c r="O15603" s="114">
        <v>168.03</v>
      </c>
    </row>
    <row r="15604" spans="1:15">
      <c r="A15604" s="108"/>
      <c r="B15604" s="108"/>
      <c r="I15604" s="113">
        <f t="shared" si="0"/>
        <v>89877</v>
      </c>
      <c r="J15604" s="111">
        <v>89877</v>
      </c>
      <c r="K15604" s="111" t="s">
        <v>3880</v>
      </c>
      <c r="L15604" s="111" t="s">
        <v>704</v>
      </c>
      <c r="M15604" s="111" t="s">
        <v>702</v>
      </c>
      <c r="N15604" s="111">
        <v>9.2999999999999992E-3</v>
      </c>
      <c r="O15604" s="114">
        <v>40.82</v>
      </c>
    </row>
    <row r="15605" spans="1:15">
      <c r="A15605" s="108"/>
      <c r="B15605" s="108"/>
      <c r="I15605" s="113">
        <f t="shared" si="0"/>
        <v>88908</v>
      </c>
      <c r="J15605" s="111">
        <v>88908</v>
      </c>
      <c r="K15605" s="111" t="s">
        <v>726</v>
      </c>
      <c r="L15605" s="111" t="s">
        <v>704</v>
      </c>
      <c r="M15605" s="111" t="s">
        <v>702</v>
      </c>
      <c r="N15605" s="111">
        <v>5.5999999999999999E-3</v>
      </c>
      <c r="O15605" s="114">
        <v>57.27</v>
      </c>
    </row>
    <row r="15606" spans="1:15">
      <c r="A15606" s="108"/>
      <c r="B15606" s="108"/>
      <c r="I15606" s="113">
        <f t="shared" si="0"/>
        <v>89883</v>
      </c>
      <c r="J15606" s="111">
        <v>89883</v>
      </c>
      <c r="K15606" s="111" t="s">
        <v>3881</v>
      </c>
      <c r="L15606" s="111" t="s">
        <v>701</v>
      </c>
      <c r="M15606" s="111" t="s">
        <v>702</v>
      </c>
      <c r="N15606" s="111">
        <v>1.11E-2</v>
      </c>
      <c r="O15606" s="114">
        <v>185.38</v>
      </c>
    </row>
    <row r="15607" spans="1:15">
      <c r="A15607" s="108"/>
      <c r="B15607" s="108"/>
      <c r="I15607" s="113">
        <f t="shared" si="0"/>
        <v>89884</v>
      </c>
      <c r="J15607" s="111">
        <v>89884</v>
      </c>
      <c r="K15607" s="111" t="s">
        <v>3882</v>
      </c>
      <c r="L15607" s="111" t="s">
        <v>704</v>
      </c>
      <c r="M15607" s="111" t="s">
        <v>702</v>
      </c>
      <c r="N15607" s="111">
        <v>7.7000000000000002E-3</v>
      </c>
      <c r="O15607" s="114">
        <v>42.04</v>
      </c>
    </row>
    <row r="15608" spans="1:15">
      <c r="A15608" s="108"/>
      <c r="B15608" s="108"/>
      <c r="I15608" s="113">
        <f t="shared" si="0"/>
        <v>5631</v>
      </c>
      <c r="J15608" s="111">
        <v>5631</v>
      </c>
      <c r="K15608" s="111" t="s">
        <v>711</v>
      </c>
      <c r="L15608" s="111" t="s">
        <v>701</v>
      </c>
      <c r="M15608" s="111" t="s">
        <v>710</v>
      </c>
      <c r="N15608" s="111">
        <v>8.3000000000000001E-3</v>
      </c>
      <c r="O15608" s="114">
        <v>122.73</v>
      </c>
    </row>
    <row r="15609" spans="1:15">
      <c r="A15609" s="108"/>
      <c r="B15609" s="108"/>
      <c r="I15609" s="113">
        <f t="shared" si="0"/>
        <v>5632</v>
      </c>
      <c r="J15609" s="111">
        <v>5632</v>
      </c>
      <c r="K15609" s="111" t="s">
        <v>712</v>
      </c>
      <c r="L15609" s="111" t="s">
        <v>704</v>
      </c>
      <c r="M15609" s="111" t="s">
        <v>710</v>
      </c>
      <c r="N15609" s="111">
        <v>1.5100000000000001E-2</v>
      </c>
      <c r="O15609" s="114">
        <v>53.7</v>
      </c>
    </row>
    <row r="15610" spans="1:15">
      <c r="A15610" s="108"/>
      <c r="B15610" s="108"/>
      <c r="I15610" s="113">
        <f t="shared" si="0"/>
        <v>5632</v>
      </c>
      <c r="J15610" s="111">
        <v>5632</v>
      </c>
      <c r="K15610" s="111" t="s">
        <v>712</v>
      </c>
      <c r="L15610" s="111" t="s">
        <v>704</v>
      </c>
      <c r="M15610" s="111" t="s">
        <v>710</v>
      </c>
      <c r="N15610" s="111">
        <v>1.0500000000000001E-2</v>
      </c>
      <c r="O15610" s="114">
        <v>53.7</v>
      </c>
    </row>
    <row r="15611" spans="1:15">
      <c r="A15611" s="108"/>
      <c r="B15611" s="108"/>
      <c r="I15611" s="113">
        <f t="shared" si="0"/>
        <v>5632</v>
      </c>
      <c r="J15611" s="111">
        <v>5632</v>
      </c>
      <c r="K15611" s="111" t="s">
        <v>712</v>
      </c>
      <c r="L15611" s="111" t="s">
        <v>704</v>
      </c>
      <c r="M15611" s="111" t="s">
        <v>710</v>
      </c>
      <c r="N15611" s="111">
        <v>8.5000000000000006E-3</v>
      </c>
      <c r="O15611" s="114">
        <v>53.7</v>
      </c>
    </row>
    <row r="15612" spans="1:15">
      <c r="A15612" s="108"/>
      <c r="B15612" s="108"/>
      <c r="I15612" s="113">
        <f t="shared" si="0"/>
        <v>5632</v>
      </c>
      <c r="J15612" s="111">
        <v>5632</v>
      </c>
      <c r="K15612" s="111" t="s">
        <v>712</v>
      </c>
      <c r="L15612" s="111" t="s">
        <v>704</v>
      </c>
      <c r="M15612" s="111" t="s">
        <v>710</v>
      </c>
      <c r="N15612" s="111">
        <v>7.4000000000000003E-3</v>
      </c>
      <c r="O15612" s="114">
        <v>53.7</v>
      </c>
    </row>
    <row r="15613" spans="1:15">
      <c r="A15613" s="108"/>
      <c r="B15613" s="108"/>
      <c r="I15613" s="113">
        <f t="shared" si="0"/>
        <v>67826</v>
      </c>
      <c r="J15613" s="111">
        <v>67826</v>
      </c>
      <c r="K15613" s="111" t="s">
        <v>3900</v>
      </c>
      <c r="L15613" s="111" t="s">
        <v>701</v>
      </c>
      <c r="M15613" s="111" t="s">
        <v>729</v>
      </c>
      <c r="N15613" s="111">
        <v>3.2500000000000001E-2</v>
      </c>
      <c r="O15613" s="114">
        <v>98.3</v>
      </c>
    </row>
    <row r="15614" spans="1:15">
      <c r="A15614" s="108"/>
      <c r="B15614" s="108"/>
      <c r="I15614" s="113">
        <f t="shared" si="0"/>
        <v>67827</v>
      </c>
      <c r="J15614" s="111">
        <v>67827</v>
      </c>
      <c r="K15614" s="111" t="s">
        <v>3901</v>
      </c>
      <c r="L15614" s="111" t="s">
        <v>704</v>
      </c>
      <c r="M15614" s="111" t="s">
        <v>729</v>
      </c>
      <c r="N15614" s="111">
        <v>2.2800000000000001E-2</v>
      </c>
      <c r="O15614" s="114">
        <v>32.94</v>
      </c>
    </row>
    <row r="15615" spans="1:15">
      <c r="A15615" s="108"/>
      <c r="B15615" s="108"/>
      <c r="I15615" s="113">
        <f t="shared" si="0"/>
        <v>91386</v>
      </c>
      <c r="J15615" s="111">
        <v>91386</v>
      </c>
      <c r="K15615" s="111" t="s">
        <v>3883</v>
      </c>
      <c r="L15615" s="111" t="s">
        <v>701</v>
      </c>
      <c r="M15615" s="111" t="s">
        <v>729</v>
      </c>
      <c r="N15615" s="111">
        <v>2.9000000000000001E-2</v>
      </c>
      <c r="O15615" s="114">
        <v>136.91999999999999</v>
      </c>
    </row>
    <row r="15616" spans="1:15">
      <c r="A15616" s="108"/>
      <c r="B15616" s="108"/>
      <c r="I15616" s="113">
        <f t="shared" si="0"/>
        <v>89876</v>
      </c>
      <c r="J15616" s="111">
        <v>89876</v>
      </c>
      <c r="K15616" s="111" t="s">
        <v>3879</v>
      </c>
      <c r="L15616" s="111" t="s">
        <v>701</v>
      </c>
      <c r="M15616" s="111" t="s">
        <v>702</v>
      </c>
      <c r="N15616" s="111">
        <v>2.75E-2</v>
      </c>
      <c r="O15616" s="114">
        <v>168.03</v>
      </c>
    </row>
    <row r="15617" spans="1:15">
      <c r="A15617" s="108"/>
      <c r="B15617" s="108"/>
      <c r="I15617" s="113">
        <f t="shared" si="0"/>
        <v>89877</v>
      </c>
      <c r="J15617" s="111">
        <v>89877</v>
      </c>
      <c r="K15617" s="111" t="s">
        <v>3880</v>
      </c>
      <c r="L15617" s="111" t="s">
        <v>704</v>
      </c>
      <c r="M15617" s="111" t="s">
        <v>702</v>
      </c>
      <c r="N15617" s="111">
        <v>1.5599999999999999E-2</v>
      </c>
      <c r="O15617" s="114">
        <v>40.82</v>
      </c>
    </row>
    <row r="15618" spans="1:15">
      <c r="A15618" s="108"/>
      <c r="B15618" s="108"/>
      <c r="I15618" s="113">
        <f t="shared" si="0"/>
        <v>89883</v>
      </c>
      <c r="J15618" s="111">
        <v>89883</v>
      </c>
      <c r="K15618" s="111" t="s">
        <v>3881</v>
      </c>
      <c r="L15618" s="111" t="s">
        <v>701</v>
      </c>
      <c r="M15618" s="111" t="s">
        <v>702</v>
      </c>
      <c r="N15618" s="111">
        <v>2.6700000000000002E-2</v>
      </c>
      <c r="O15618" s="114">
        <v>185.38</v>
      </c>
    </row>
    <row r="15619" spans="1:15">
      <c r="A15619" s="108"/>
      <c r="B15619" s="108"/>
      <c r="I15619" s="113">
        <f t="shared" si="0"/>
        <v>5940</v>
      </c>
      <c r="J15619" s="111">
        <v>5940</v>
      </c>
      <c r="K15619" s="111" t="s">
        <v>4047</v>
      </c>
      <c r="L15619" s="111" t="s">
        <v>701</v>
      </c>
      <c r="M15619" s="111" t="s">
        <v>702</v>
      </c>
      <c r="N15619" s="111">
        <v>5.5599999999999998E-3</v>
      </c>
      <c r="O15619" s="114">
        <v>113.86</v>
      </c>
    </row>
    <row r="15620" spans="1:15">
      <c r="A15620" s="108"/>
      <c r="B15620" s="108"/>
      <c r="I15620" s="113">
        <f t="shared" si="0"/>
        <v>5942</v>
      </c>
      <c r="J15620" s="111">
        <v>5942</v>
      </c>
      <c r="K15620" s="111" t="s">
        <v>4048</v>
      </c>
      <c r="L15620" s="111" t="s">
        <v>704</v>
      </c>
      <c r="M15620" s="111" t="s">
        <v>702</v>
      </c>
      <c r="N15620" s="111">
        <v>1.01E-2</v>
      </c>
      <c r="O15620" s="114">
        <v>45.02</v>
      </c>
    </row>
    <row r="15621" spans="1:15">
      <c r="A15621" s="108"/>
      <c r="B15621" s="108"/>
      <c r="I15621" s="113">
        <f t="shared" si="0"/>
        <v>67826</v>
      </c>
      <c r="J15621" s="111">
        <v>67826</v>
      </c>
      <c r="K15621" s="111" t="s">
        <v>3900</v>
      </c>
      <c r="L15621" s="111" t="s">
        <v>701</v>
      </c>
      <c r="M15621" s="111" t="s">
        <v>729</v>
      </c>
      <c r="N15621" s="111">
        <v>1.78E-2</v>
      </c>
      <c r="O15621" s="114">
        <v>98.3</v>
      </c>
    </row>
    <row r="15622" spans="1:15">
      <c r="A15622" s="108"/>
      <c r="B15622" s="108"/>
      <c r="I15622" s="113">
        <f t="shared" si="0"/>
        <v>67827</v>
      </c>
      <c r="J15622" s="111">
        <v>67827</v>
      </c>
      <c r="K15622" s="111" t="s">
        <v>3901</v>
      </c>
      <c r="L15622" s="111" t="s">
        <v>704</v>
      </c>
      <c r="M15622" s="111" t="s">
        <v>729</v>
      </c>
      <c r="N15622" s="111">
        <v>1.35E-2</v>
      </c>
      <c r="O15622" s="114">
        <v>32.94</v>
      </c>
    </row>
    <row r="15623" spans="1:15">
      <c r="A15623" s="108"/>
      <c r="B15623" s="108"/>
      <c r="I15623" s="113">
        <f t="shared" si="0"/>
        <v>5940</v>
      </c>
      <c r="J15623" s="111">
        <v>5940</v>
      </c>
      <c r="K15623" s="111" t="s">
        <v>4047</v>
      </c>
      <c r="L15623" s="111" t="s">
        <v>701</v>
      </c>
      <c r="M15623" s="111" t="s">
        <v>702</v>
      </c>
      <c r="N15623" s="111">
        <v>5.5999999999999999E-3</v>
      </c>
      <c r="O15623" s="114">
        <v>113.86</v>
      </c>
    </row>
    <row r="15624" spans="1:15">
      <c r="A15624" s="108"/>
      <c r="B15624" s="108"/>
      <c r="I15624" s="113">
        <f t="shared" si="0"/>
        <v>5942</v>
      </c>
      <c r="J15624" s="111">
        <v>5942</v>
      </c>
      <c r="K15624" s="111" t="s">
        <v>4048</v>
      </c>
      <c r="L15624" s="111" t="s">
        <v>704</v>
      </c>
      <c r="M15624" s="111" t="s">
        <v>702</v>
      </c>
      <c r="N15624" s="111">
        <v>7.0000000000000001E-3</v>
      </c>
      <c r="O15624" s="114">
        <v>45.02</v>
      </c>
    </row>
    <row r="15625" spans="1:15">
      <c r="A15625" s="108"/>
      <c r="B15625" s="108"/>
      <c r="I15625" s="113">
        <f t="shared" si="0"/>
        <v>91386</v>
      </c>
      <c r="J15625" s="111">
        <v>91386</v>
      </c>
      <c r="K15625" s="111" t="s">
        <v>3883</v>
      </c>
      <c r="L15625" s="111" t="s">
        <v>701</v>
      </c>
      <c r="M15625" s="111" t="s">
        <v>729</v>
      </c>
      <c r="N15625" s="111">
        <v>1.32E-2</v>
      </c>
      <c r="O15625" s="114">
        <v>136.91999999999999</v>
      </c>
    </row>
    <row r="15626" spans="1:15">
      <c r="A15626" s="108"/>
      <c r="B15626" s="108"/>
      <c r="I15626" s="113">
        <f t="shared" si="0"/>
        <v>91387</v>
      </c>
      <c r="J15626" s="111">
        <v>91387</v>
      </c>
      <c r="K15626" s="111" t="s">
        <v>3884</v>
      </c>
      <c r="L15626" s="111" t="s">
        <v>704</v>
      </c>
      <c r="M15626" s="111" t="s">
        <v>729</v>
      </c>
      <c r="N15626" s="111">
        <v>9.1999999999999998E-3</v>
      </c>
      <c r="O15626" s="114">
        <v>35.659999999999997</v>
      </c>
    </row>
    <row r="15627" spans="1:15">
      <c r="A15627" s="108"/>
      <c r="B15627" s="108"/>
      <c r="I15627" s="113">
        <f t="shared" si="0"/>
        <v>5942</v>
      </c>
      <c r="J15627" s="111">
        <v>5942</v>
      </c>
      <c r="K15627" s="111" t="s">
        <v>4048</v>
      </c>
      <c r="L15627" s="111" t="s">
        <v>704</v>
      </c>
      <c r="M15627" s="111" t="s">
        <v>702</v>
      </c>
      <c r="N15627" s="111">
        <v>5.7000000000000002E-3</v>
      </c>
      <c r="O15627" s="114">
        <v>45.02</v>
      </c>
    </row>
    <row r="15628" spans="1:15">
      <c r="A15628" s="108"/>
      <c r="B15628" s="108"/>
      <c r="I15628" s="113">
        <f t="shared" si="0"/>
        <v>89876</v>
      </c>
      <c r="J15628" s="111">
        <v>89876</v>
      </c>
      <c r="K15628" s="111" t="s">
        <v>3879</v>
      </c>
      <c r="L15628" s="111" t="s">
        <v>701</v>
      </c>
      <c r="M15628" s="111" t="s">
        <v>702</v>
      </c>
      <c r="N15628" s="111">
        <v>1.1299999999999999E-2</v>
      </c>
      <c r="O15628" s="114">
        <v>168.03</v>
      </c>
    </row>
    <row r="15629" spans="1:15">
      <c r="A15629" s="108"/>
      <c r="B15629" s="108"/>
      <c r="I15629" s="113">
        <f t="shared" si="0"/>
        <v>89877</v>
      </c>
      <c r="J15629" s="111">
        <v>89877</v>
      </c>
      <c r="K15629" s="111" t="s">
        <v>3880</v>
      </c>
      <c r="L15629" s="111" t="s">
        <v>704</v>
      </c>
      <c r="M15629" s="111" t="s">
        <v>702</v>
      </c>
      <c r="N15629" s="111">
        <v>7.4000000000000003E-3</v>
      </c>
      <c r="O15629" s="114">
        <v>40.82</v>
      </c>
    </row>
    <row r="15630" spans="1:15">
      <c r="A15630" s="108"/>
      <c r="B15630" s="108"/>
      <c r="I15630" s="113">
        <f t="shared" si="0"/>
        <v>5942</v>
      </c>
      <c r="J15630" s="111">
        <v>5942</v>
      </c>
      <c r="K15630" s="111" t="s">
        <v>4048</v>
      </c>
      <c r="L15630" s="111" t="s">
        <v>704</v>
      </c>
      <c r="M15630" s="111" t="s">
        <v>702</v>
      </c>
      <c r="N15630" s="111">
        <v>4.8999999999999998E-3</v>
      </c>
      <c r="O15630" s="114">
        <v>45.02</v>
      </c>
    </row>
    <row r="15631" spans="1:15">
      <c r="A15631" s="108"/>
      <c r="B15631" s="108"/>
      <c r="I15631" s="113">
        <f t="shared" si="0"/>
        <v>89883</v>
      </c>
      <c r="J15631" s="111">
        <v>89883</v>
      </c>
      <c r="K15631" s="111" t="s">
        <v>3881</v>
      </c>
      <c r="L15631" s="111" t="s">
        <v>701</v>
      </c>
      <c r="M15631" s="111" t="s">
        <v>702</v>
      </c>
      <c r="N15631" s="111">
        <v>1.0200000000000001E-2</v>
      </c>
      <c r="O15631" s="114">
        <v>185.38</v>
      </c>
    </row>
    <row r="15632" spans="1:15">
      <c r="A15632" s="108"/>
      <c r="B15632" s="108"/>
      <c r="I15632" s="113">
        <f t="shared" si="0"/>
        <v>89884</v>
      </c>
      <c r="J15632" s="111">
        <v>89884</v>
      </c>
      <c r="K15632" s="111" t="s">
        <v>3882</v>
      </c>
      <c r="L15632" s="111" t="s">
        <v>704</v>
      </c>
      <c r="M15632" s="111" t="s">
        <v>702</v>
      </c>
      <c r="N15632" s="111">
        <v>6.3E-3</v>
      </c>
      <c r="O15632" s="114">
        <v>42.04</v>
      </c>
    </row>
    <row r="15633" spans="1:15">
      <c r="A15633" s="108"/>
      <c r="B15633" s="108"/>
      <c r="I15633" s="113">
        <f t="shared" si="0"/>
        <v>67826</v>
      </c>
      <c r="J15633" s="111">
        <v>67826</v>
      </c>
      <c r="K15633" s="111" t="s">
        <v>3900</v>
      </c>
      <c r="L15633" s="111" t="s">
        <v>701</v>
      </c>
      <c r="M15633" s="111" t="s">
        <v>729</v>
      </c>
      <c r="N15633" s="111">
        <v>1.4999999999999999E-2</v>
      </c>
      <c r="O15633" s="114">
        <v>98.3</v>
      </c>
    </row>
    <row r="15634" spans="1:15">
      <c r="A15634" s="108"/>
      <c r="B15634" s="108"/>
      <c r="I15634" s="113">
        <f t="shared" si="0"/>
        <v>67827</v>
      </c>
      <c r="J15634" s="111">
        <v>67827</v>
      </c>
      <c r="K15634" s="111" t="s">
        <v>3901</v>
      </c>
      <c r="L15634" s="111" t="s">
        <v>704</v>
      </c>
      <c r="M15634" s="111" t="s">
        <v>729</v>
      </c>
      <c r="N15634" s="111">
        <v>1.23E-2</v>
      </c>
      <c r="O15634" s="114">
        <v>32.94</v>
      </c>
    </row>
    <row r="15635" spans="1:15">
      <c r="A15635" s="108"/>
      <c r="B15635" s="108"/>
      <c r="I15635" s="113">
        <f t="shared" si="0"/>
        <v>88907</v>
      </c>
      <c r="J15635" s="111">
        <v>88907</v>
      </c>
      <c r="K15635" s="111" t="s">
        <v>725</v>
      </c>
      <c r="L15635" s="111" t="s">
        <v>701</v>
      </c>
      <c r="M15635" s="111" t="s">
        <v>702</v>
      </c>
      <c r="N15635" s="111">
        <v>2.8E-3</v>
      </c>
      <c r="O15635" s="114">
        <v>143.69</v>
      </c>
    </row>
    <row r="15636" spans="1:15">
      <c r="A15636" s="108"/>
      <c r="B15636" s="108"/>
      <c r="I15636" s="113">
        <f t="shared" si="0"/>
        <v>88908</v>
      </c>
      <c r="J15636" s="111">
        <v>88908</v>
      </c>
      <c r="K15636" s="111" t="s">
        <v>726</v>
      </c>
      <c r="L15636" s="111" t="s">
        <v>704</v>
      </c>
      <c r="M15636" s="111" t="s">
        <v>702</v>
      </c>
      <c r="N15636" s="111">
        <v>8.8999999999999999E-3</v>
      </c>
      <c r="O15636" s="114">
        <v>57.27</v>
      </c>
    </row>
    <row r="15637" spans="1:15">
      <c r="A15637" s="108"/>
      <c r="B15637" s="108"/>
      <c r="I15637" s="113">
        <f t="shared" si="0"/>
        <v>88908</v>
      </c>
      <c r="J15637" s="111">
        <v>88908</v>
      </c>
      <c r="K15637" s="111" t="s">
        <v>726</v>
      </c>
      <c r="L15637" s="111" t="s">
        <v>704</v>
      </c>
      <c r="M15637" s="111" t="s">
        <v>702</v>
      </c>
      <c r="N15637" s="111">
        <v>5.7999999999999996E-3</v>
      </c>
      <c r="O15637" s="114">
        <v>57.27</v>
      </c>
    </row>
    <row r="15638" spans="1:15">
      <c r="A15638" s="108"/>
      <c r="B15638" s="108"/>
      <c r="I15638" s="113">
        <f t="shared" si="0"/>
        <v>91386</v>
      </c>
      <c r="J15638" s="111">
        <v>91386</v>
      </c>
      <c r="K15638" s="111" t="s">
        <v>3883</v>
      </c>
      <c r="L15638" s="111" t="s">
        <v>701</v>
      </c>
      <c r="M15638" s="111" t="s">
        <v>729</v>
      </c>
      <c r="N15638" s="111">
        <v>1.04E-2</v>
      </c>
      <c r="O15638" s="114">
        <v>136.91999999999999</v>
      </c>
    </row>
    <row r="15639" spans="1:15">
      <c r="A15639" s="108"/>
      <c r="B15639" s="108"/>
      <c r="I15639" s="113">
        <f t="shared" si="0"/>
        <v>91387</v>
      </c>
      <c r="J15639" s="111">
        <v>91387</v>
      </c>
      <c r="K15639" s="111" t="s">
        <v>3884</v>
      </c>
      <c r="L15639" s="111" t="s">
        <v>704</v>
      </c>
      <c r="M15639" s="111" t="s">
        <v>729</v>
      </c>
      <c r="N15639" s="111">
        <v>8.0000000000000002E-3</v>
      </c>
      <c r="O15639" s="114">
        <v>35.659999999999997</v>
      </c>
    </row>
    <row r="15640" spans="1:15">
      <c r="A15640" s="108"/>
      <c r="B15640" s="108"/>
      <c r="I15640" s="113">
        <f t="shared" si="0"/>
        <v>88908</v>
      </c>
      <c r="J15640" s="111">
        <v>88908</v>
      </c>
      <c r="K15640" s="111" t="s">
        <v>726</v>
      </c>
      <c r="L15640" s="111" t="s">
        <v>704</v>
      </c>
      <c r="M15640" s="111" t="s">
        <v>702</v>
      </c>
      <c r="N15640" s="111">
        <v>4.4999999999999997E-3</v>
      </c>
      <c r="O15640" s="114">
        <v>57.27</v>
      </c>
    </row>
    <row r="15641" spans="1:15">
      <c r="A15641" s="108"/>
      <c r="B15641" s="108"/>
      <c r="I15641" s="113">
        <f t="shared" si="0"/>
        <v>89876</v>
      </c>
      <c r="J15641" s="111">
        <v>89876</v>
      </c>
      <c r="K15641" s="111" t="s">
        <v>3879</v>
      </c>
      <c r="L15641" s="111" t="s">
        <v>701</v>
      </c>
      <c r="M15641" s="111" t="s">
        <v>702</v>
      </c>
      <c r="N15641" s="111">
        <v>8.5000000000000006E-3</v>
      </c>
      <c r="O15641" s="114">
        <v>168.03</v>
      </c>
    </row>
    <row r="15642" spans="1:15">
      <c r="A15642" s="108"/>
      <c r="B15642" s="108"/>
      <c r="I15642" s="113">
        <f t="shared" si="0"/>
        <v>89877</v>
      </c>
      <c r="J15642" s="111">
        <v>89877</v>
      </c>
      <c r="K15642" s="111" t="s">
        <v>3880</v>
      </c>
      <c r="L15642" s="111" t="s">
        <v>704</v>
      </c>
      <c r="M15642" s="111" t="s">
        <v>702</v>
      </c>
      <c r="N15642" s="111">
        <v>6.1999999999999998E-3</v>
      </c>
      <c r="O15642" s="114">
        <v>40.82</v>
      </c>
    </row>
    <row r="15643" spans="1:15">
      <c r="A15643" s="108"/>
      <c r="B15643" s="108"/>
      <c r="I15643" s="113">
        <f t="shared" si="0"/>
        <v>88908</v>
      </c>
      <c r="J15643" s="111">
        <v>88908</v>
      </c>
      <c r="K15643" s="111" t="s">
        <v>726</v>
      </c>
      <c r="L15643" s="111" t="s">
        <v>704</v>
      </c>
      <c r="M15643" s="111" t="s">
        <v>702</v>
      </c>
      <c r="N15643" s="111">
        <v>3.7000000000000002E-3</v>
      </c>
      <c r="O15643" s="114">
        <v>57.27</v>
      </c>
    </row>
    <row r="15644" spans="1:15">
      <c r="A15644" s="108"/>
      <c r="B15644" s="108"/>
      <c r="I15644" s="113">
        <f t="shared" si="0"/>
        <v>89883</v>
      </c>
      <c r="J15644" s="111">
        <v>89883</v>
      </c>
      <c r="K15644" s="111" t="s">
        <v>3881</v>
      </c>
      <c r="L15644" s="111" t="s">
        <v>701</v>
      </c>
      <c r="M15644" s="111" t="s">
        <v>702</v>
      </c>
      <c r="N15644" s="111">
        <v>7.4000000000000003E-3</v>
      </c>
      <c r="O15644" s="114">
        <v>185.38</v>
      </c>
    </row>
    <row r="15645" spans="1:15">
      <c r="A15645" s="108"/>
      <c r="B15645" s="108"/>
      <c r="I15645" s="113">
        <f t="shared" si="0"/>
        <v>89884</v>
      </c>
      <c r="J15645" s="111">
        <v>89884</v>
      </c>
      <c r="K15645" s="111" t="s">
        <v>3882</v>
      </c>
      <c r="L15645" s="111" t="s">
        <v>704</v>
      </c>
      <c r="M15645" s="111" t="s">
        <v>702</v>
      </c>
      <c r="N15645" s="111">
        <v>5.1000000000000004E-3</v>
      </c>
      <c r="O15645" s="114">
        <v>42.04</v>
      </c>
    </row>
    <row r="15646" spans="1:15">
      <c r="A15646" s="108"/>
      <c r="B15646" s="108"/>
      <c r="I15646" s="113">
        <f t="shared" si="0"/>
        <v>5631</v>
      </c>
      <c r="J15646" s="111">
        <v>5631</v>
      </c>
      <c r="K15646" s="111" t="s">
        <v>711</v>
      </c>
      <c r="L15646" s="111" t="s">
        <v>701</v>
      </c>
      <c r="M15646" s="111" t="s">
        <v>710</v>
      </c>
      <c r="N15646" s="111">
        <v>5.5999999999999999E-3</v>
      </c>
      <c r="O15646" s="114">
        <v>122.73</v>
      </c>
    </row>
    <row r="15647" spans="1:15">
      <c r="A15647" s="108"/>
      <c r="B15647" s="108"/>
      <c r="I15647" s="113">
        <f t="shared" si="0"/>
        <v>5632</v>
      </c>
      <c r="J15647" s="111">
        <v>5632</v>
      </c>
      <c r="K15647" s="111" t="s">
        <v>712</v>
      </c>
      <c r="L15647" s="111" t="s">
        <v>704</v>
      </c>
      <c r="M15647" s="111" t="s">
        <v>710</v>
      </c>
      <c r="N15647" s="111">
        <v>1.01E-2</v>
      </c>
      <c r="O15647" s="114">
        <v>53.7</v>
      </c>
    </row>
    <row r="15648" spans="1:15">
      <c r="A15648" s="108"/>
      <c r="B15648" s="108"/>
      <c r="I15648" s="113">
        <f t="shared" si="0"/>
        <v>5632</v>
      </c>
      <c r="J15648" s="111">
        <v>5632</v>
      </c>
      <c r="K15648" s="111" t="s">
        <v>712</v>
      </c>
      <c r="L15648" s="111" t="s">
        <v>704</v>
      </c>
      <c r="M15648" s="111" t="s">
        <v>710</v>
      </c>
      <c r="N15648" s="111">
        <v>7.0000000000000001E-3</v>
      </c>
      <c r="O15648" s="114">
        <v>53.7</v>
      </c>
    </row>
    <row r="15649" spans="1:15">
      <c r="A15649" s="108"/>
      <c r="B15649" s="108"/>
      <c r="I15649" s="113">
        <f t="shared" si="0"/>
        <v>5632</v>
      </c>
      <c r="J15649" s="111">
        <v>5632</v>
      </c>
      <c r="K15649" s="111" t="s">
        <v>712</v>
      </c>
      <c r="L15649" s="111" t="s">
        <v>704</v>
      </c>
      <c r="M15649" s="111" t="s">
        <v>710</v>
      </c>
      <c r="N15649" s="111">
        <v>5.7000000000000002E-3</v>
      </c>
      <c r="O15649" s="114">
        <v>53.7</v>
      </c>
    </row>
    <row r="15650" spans="1:15">
      <c r="A15650" s="108"/>
      <c r="B15650" s="108"/>
      <c r="I15650" s="113">
        <f t="shared" si="0"/>
        <v>5632</v>
      </c>
      <c r="J15650" s="111">
        <v>5632</v>
      </c>
      <c r="K15650" s="111" t="s">
        <v>712</v>
      </c>
      <c r="L15650" s="111" t="s">
        <v>704</v>
      </c>
      <c r="M15650" s="111" t="s">
        <v>710</v>
      </c>
      <c r="N15650" s="111">
        <v>4.8999999999999998E-3</v>
      </c>
      <c r="O15650" s="114">
        <v>53.7</v>
      </c>
    </row>
    <row r="15651" spans="1:15">
      <c r="A15651" s="108"/>
      <c r="B15651" s="108"/>
      <c r="I15651" s="113">
        <f t="shared" si="0"/>
        <v>67826</v>
      </c>
      <c r="J15651" s="111">
        <v>67826</v>
      </c>
      <c r="K15651" s="111" t="s">
        <v>3900</v>
      </c>
      <c r="L15651" s="111" t="s">
        <v>701</v>
      </c>
      <c r="M15651" s="111" t="s">
        <v>729</v>
      </c>
      <c r="N15651" s="111">
        <v>2.1700000000000001E-2</v>
      </c>
      <c r="O15651" s="114">
        <v>98.3</v>
      </c>
    </row>
    <row r="15652" spans="1:15">
      <c r="A15652" s="108"/>
      <c r="B15652" s="108"/>
      <c r="I15652" s="113">
        <f t="shared" si="0"/>
        <v>67827</v>
      </c>
      <c r="J15652" s="111">
        <v>67827</v>
      </c>
      <c r="K15652" s="111" t="s">
        <v>3901</v>
      </c>
      <c r="L15652" s="111" t="s">
        <v>704</v>
      </c>
      <c r="M15652" s="111" t="s">
        <v>729</v>
      </c>
      <c r="N15652" s="111">
        <v>1.52E-2</v>
      </c>
      <c r="O15652" s="114">
        <v>32.94</v>
      </c>
    </row>
    <row r="15653" spans="1:15">
      <c r="A15653" s="108"/>
      <c r="B15653" s="108"/>
      <c r="I15653" s="113">
        <f t="shared" si="0"/>
        <v>91386</v>
      </c>
      <c r="J15653" s="111">
        <v>91386</v>
      </c>
      <c r="K15653" s="111" t="s">
        <v>3883</v>
      </c>
      <c r="L15653" s="111" t="s">
        <v>701</v>
      </c>
      <c r="M15653" s="111" t="s">
        <v>729</v>
      </c>
      <c r="N15653" s="111">
        <v>1.9300000000000001E-2</v>
      </c>
      <c r="O15653" s="114">
        <v>136.91999999999999</v>
      </c>
    </row>
    <row r="15654" spans="1:15">
      <c r="A15654" s="108"/>
      <c r="B15654" s="108"/>
      <c r="I15654" s="113">
        <f t="shared" si="0"/>
        <v>91387</v>
      </c>
      <c r="J15654" s="111">
        <v>91387</v>
      </c>
      <c r="K15654" s="111" t="s">
        <v>3884</v>
      </c>
      <c r="L15654" s="111" t="s">
        <v>704</v>
      </c>
      <c r="M15654" s="111" t="s">
        <v>729</v>
      </c>
      <c r="N15654" s="111">
        <v>1.18E-2</v>
      </c>
      <c r="O15654" s="114">
        <v>35.659999999999997</v>
      </c>
    </row>
    <row r="15655" spans="1:15">
      <c r="A15655" s="108"/>
      <c r="B15655" s="108"/>
      <c r="I15655" s="113">
        <f t="shared" si="0"/>
        <v>89876</v>
      </c>
      <c r="J15655" s="111">
        <v>89876</v>
      </c>
      <c r="K15655" s="111" t="s">
        <v>3879</v>
      </c>
      <c r="L15655" s="111" t="s">
        <v>701</v>
      </c>
      <c r="M15655" s="111" t="s">
        <v>702</v>
      </c>
      <c r="N15655" s="111">
        <v>1.83E-2</v>
      </c>
      <c r="O15655" s="114">
        <v>168.03</v>
      </c>
    </row>
    <row r="15656" spans="1:15">
      <c r="A15656" s="108"/>
      <c r="B15656" s="108"/>
      <c r="I15656" s="113">
        <f t="shared" si="0"/>
        <v>89877</v>
      </c>
      <c r="J15656" s="111">
        <v>89877</v>
      </c>
      <c r="K15656" s="111" t="s">
        <v>3880</v>
      </c>
      <c r="L15656" s="111" t="s">
        <v>704</v>
      </c>
      <c r="M15656" s="111" t="s">
        <v>702</v>
      </c>
      <c r="N15656" s="111">
        <v>1.04E-2</v>
      </c>
      <c r="O15656" s="114">
        <v>40.82</v>
      </c>
    </row>
    <row r="15657" spans="1:15">
      <c r="A15657" s="108"/>
      <c r="B15657" s="108"/>
      <c r="I15657" s="113">
        <f t="shared" si="0"/>
        <v>89883</v>
      </c>
      <c r="J15657" s="111">
        <v>89883</v>
      </c>
      <c r="K15657" s="111" t="s">
        <v>3881</v>
      </c>
      <c r="L15657" s="111" t="s">
        <v>701</v>
      </c>
      <c r="M15657" s="111" t="s">
        <v>702</v>
      </c>
      <c r="N15657" s="111">
        <v>1.78E-2</v>
      </c>
      <c r="O15657" s="114">
        <v>185.38</v>
      </c>
    </row>
    <row r="15658" spans="1:15">
      <c r="A15658" s="108"/>
      <c r="B15658" s="108"/>
      <c r="I15658" s="113">
        <f t="shared" si="0"/>
        <v>89884</v>
      </c>
      <c r="J15658" s="111">
        <v>89884</v>
      </c>
      <c r="K15658" s="111" t="s">
        <v>3882</v>
      </c>
      <c r="L15658" s="111" t="s">
        <v>704</v>
      </c>
      <c r="M15658" s="111" t="s">
        <v>702</v>
      </c>
      <c r="N15658" s="111">
        <v>9.5999999999999992E-3</v>
      </c>
      <c r="O15658" s="114">
        <v>42.04</v>
      </c>
    </row>
    <row r="15659" spans="1:15">
      <c r="A15659" s="108"/>
      <c r="B15659" s="108"/>
      <c r="I15659" s="113">
        <f t="shared" si="0"/>
        <v>6259</v>
      </c>
      <c r="J15659" s="111">
        <v>6259</v>
      </c>
      <c r="K15659" s="111" t="s">
        <v>1841</v>
      </c>
      <c r="L15659" s="111" t="s">
        <v>701</v>
      </c>
      <c r="M15659" s="111" t="s">
        <v>729</v>
      </c>
      <c r="N15659" s="111">
        <v>6.6500000000000004E-2</v>
      </c>
      <c r="O15659" s="114">
        <v>133.38999999999999</v>
      </c>
    </row>
    <row r="15660" spans="1:15">
      <c r="A15660" s="108"/>
      <c r="B15660" s="108"/>
      <c r="I15660" s="113">
        <f t="shared" si="0"/>
        <v>6260</v>
      </c>
      <c r="J15660" s="111">
        <v>6260</v>
      </c>
      <c r="K15660" s="111" t="s">
        <v>1842</v>
      </c>
      <c r="L15660" s="111" t="s">
        <v>704</v>
      </c>
      <c r="M15660" s="111" t="s">
        <v>729</v>
      </c>
      <c r="N15660" s="111">
        <v>2.8500000000000001E-2</v>
      </c>
      <c r="O15660" s="114">
        <v>31.45</v>
      </c>
    </row>
    <row r="15661" spans="1:15">
      <c r="A15661" s="108"/>
      <c r="B15661" s="108"/>
      <c r="I15661" s="113">
        <f t="shared" si="0"/>
        <v>5901</v>
      </c>
      <c r="J15661" s="111">
        <v>5901</v>
      </c>
      <c r="K15661" s="111" t="s">
        <v>3885</v>
      </c>
      <c r="L15661" s="111" t="s">
        <v>701</v>
      </c>
      <c r="M15661" s="111" t="s">
        <v>729</v>
      </c>
      <c r="N15661" s="111">
        <v>5.9700000000000003E-2</v>
      </c>
      <c r="O15661" s="114">
        <v>160.28</v>
      </c>
    </row>
    <row r="15662" spans="1:15">
      <c r="A15662" s="108"/>
      <c r="B15662" s="108"/>
      <c r="I15662" s="113">
        <f t="shared" si="0"/>
        <v>5903</v>
      </c>
      <c r="J15662" s="111">
        <v>5903</v>
      </c>
      <c r="K15662" s="111" t="s">
        <v>3886</v>
      </c>
      <c r="L15662" s="111" t="s">
        <v>704</v>
      </c>
      <c r="M15662" s="111" t="s">
        <v>729</v>
      </c>
      <c r="N15662" s="111">
        <v>2.5600000000000001E-2</v>
      </c>
      <c r="O15662" s="114">
        <v>35.03</v>
      </c>
    </row>
    <row r="15663" spans="1:15">
      <c r="A15663" s="108"/>
      <c r="B15663" s="108"/>
      <c r="I15663" s="113">
        <f t="shared" si="0"/>
        <v>6259</v>
      </c>
      <c r="J15663" s="111">
        <v>6259</v>
      </c>
      <c r="K15663" s="111" t="s">
        <v>1841</v>
      </c>
      <c r="L15663" s="111" t="s">
        <v>701</v>
      </c>
      <c r="M15663" s="111" t="s">
        <v>729</v>
      </c>
      <c r="N15663" s="111">
        <v>1.9300000000000001E-2</v>
      </c>
      <c r="O15663" s="114">
        <v>133.38999999999999</v>
      </c>
    </row>
    <row r="15664" spans="1:15">
      <c r="A15664" s="108"/>
      <c r="B15664" s="108"/>
      <c r="I15664" s="113">
        <f t="shared" si="0"/>
        <v>6260</v>
      </c>
      <c r="J15664" s="111">
        <v>6260</v>
      </c>
      <c r="K15664" s="111" t="s">
        <v>1842</v>
      </c>
      <c r="L15664" s="111" t="s">
        <v>704</v>
      </c>
      <c r="M15664" s="111" t="s">
        <v>729</v>
      </c>
      <c r="N15664" s="111">
        <v>8.3000000000000001E-3</v>
      </c>
      <c r="O15664" s="114">
        <v>31.45</v>
      </c>
    </row>
    <row r="15665" spans="1:15">
      <c r="A15665" s="108"/>
      <c r="B15665" s="108"/>
      <c r="I15665" s="113">
        <f t="shared" si="0"/>
        <v>5901</v>
      </c>
      <c r="J15665" s="111">
        <v>5901</v>
      </c>
      <c r="K15665" s="111" t="s">
        <v>3885</v>
      </c>
      <c r="L15665" s="111" t="s">
        <v>701</v>
      </c>
      <c r="M15665" s="111" t="s">
        <v>729</v>
      </c>
      <c r="N15665" s="111">
        <v>1.5800000000000002E-2</v>
      </c>
      <c r="O15665" s="114">
        <v>160.28</v>
      </c>
    </row>
    <row r="15666" spans="1:15">
      <c r="A15666" s="108"/>
      <c r="B15666" s="108"/>
      <c r="I15666" s="113">
        <f t="shared" si="0"/>
        <v>5903</v>
      </c>
      <c r="J15666" s="111">
        <v>5903</v>
      </c>
      <c r="K15666" s="111" t="s">
        <v>3886</v>
      </c>
      <c r="L15666" s="111" t="s">
        <v>704</v>
      </c>
      <c r="M15666" s="111" t="s">
        <v>729</v>
      </c>
      <c r="N15666" s="111">
        <v>6.7999999999999996E-3</v>
      </c>
      <c r="O15666" s="114">
        <v>35.03</v>
      </c>
    </row>
    <row r="15667" spans="1:15">
      <c r="A15667" s="108"/>
      <c r="B15667" s="108"/>
      <c r="I15667" s="113">
        <f t="shared" si="0"/>
        <v>5928</v>
      </c>
      <c r="J15667" s="111">
        <v>5928</v>
      </c>
      <c r="K15667" s="111" t="s">
        <v>2626</v>
      </c>
      <c r="L15667" s="111" t="s">
        <v>701</v>
      </c>
      <c r="M15667" s="111" t="s">
        <v>729</v>
      </c>
      <c r="N15667" s="111">
        <v>0.14069999999999999</v>
      </c>
      <c r="O15667" s="114">
        <v>135.61000000000001</v>
      </c>
    </row>
    <row r="15668" spans="1:15">
      <c r="A15668" s="108"/>
      <c r="B15668" s="108"/>
      <c r="I15668" s="113">
        <f t="shared" si="0"/>
        <v>5930</v>
      </c>
      <c r="J15668" s="111">
        <v>5930</v>
      </c>
      <c r="K15668" s="111" t="s">
        <v>4262</v>
      </c>
      <c r="L15668" s="111" t="s">
        <v>704</v>
      </c>
      <c r="M15668" s="111" t="s">
        <v>729</v>
      </c>
      <c r="N15668" s="111">
        <v>6.0299999999999999E-2</v>
      </c>
      <c r="O15668" s="114">
        <v>33.770000000000003</v>
      </c>
    </row>
    <row r="15669" spans="1:15">
      <c r="A15669" s="108"/>
      <c r="B15669" s="108"/>
      <c r="I15669" s="113">
        <f t="shared" si="0"/>
        <v>5928</v>
      </c>
      <c r="J15669" s="111">
        <v>5928</v>
      </c>
      <c r="K15669" s="111" t="s">
        <v>2626</v>
      </c>
      <c r="L15669" s="111" t="s">
        <v>701</v>
      </c>
      <c r="M15669" s="111" t="s">
        <v>729</v>
      </c>
      <c r="N15669" s="111">
        <v>8.8599999999999998E-2</v>
      </c>
      <c r="O15669" s="114">
        <v>135.61000000000001</v>
      </c>
    </row>
    <row r="15670" spans="1:15">
      <c r="A15670" s="108"/>
      <c r="B15670" s="108"/>
      <c r="I15670" s="113">
        <f t="shared" si="0"/>
        <v>5930</v>
      </c>
      <c r="J15670" s="111">
        <v>5930</v>
      </c>
      <c r="K15670" s="111" t="s">
        <v>4262</v>
      </c>
      <c r="L15670" s="111" t="s">
        <v>704</v>
      </c>
      <c r="M15670" s="111" t="s">
        <v>729</v>
      </c>
      <c r="N15670" s="111">
        <v>3.7999999999999999E-2</v>
      </c>
      <c r="O15670" s="114">
        <v>33.770000000000003</v>
      </c>
    </row>
    <row r="15671" spans="1:15">
      <c r="A15671" s="108"/>
      <c r="B15671" s="108"/>
      <c r="I15671" s="113">
        <f t="shared" si="0"/>
        <v>5928</v>
      </c>
      <c r="J15671" s="111">
        <v>5928</v>
      </c>
      <c r="K15671" s="111" t="s">
        <v>2626</v>
      </c>
      <c r="L15671" s="111" t="s">
        <v>701</v>
      </c>
      <c r="M15671" s="111" t="s">
        <v>729</v>
      </c>
      <c r="N15671" s="111">
        <v>0.1229</v>
      </c>
      <c r="O15671" s="114">
        <v>135.61000000000001</v>
      </c>
    </row>
    <row r="15672" spans="1:15">
      <c r="A15672" s="108"/>
      <c r="B15672" s="108"/>
      <c r="I15672" s="113">
        <f t="shared" si="0"/>
        <v>5930</v>
      </c>
      <c r="J15672" s="111">
        <v>5930</v>
      </c>
      <c r="K15672" s="111" t="s">
        <v>4262</v>
      </c>
      <c r="L15672" s="111" t="s">
        <v>704</v>
      </c>
      <c r="M15672" s="111" t="s">
        <v>729</v>
      </c>
      <c r="N15672" s="111">
        <v>5.2699999999999997E-2</v>
      </c>
      <c r="O15672" s="114">
        <v>33.770000000000003</v>
      </c>
    </row>
    <row r="15673" spans="1:15">
      <c r="A15673" s="108"/>
      <c r="B15673" s="108"/>
      <c r="I15673" s="113">
        <f t="shared" si="0"/>
        <v>88316</v>
      </c>
      <c r="J15673" s="111">
        <v>88316</v>
      </c>
      <c r="K15673" s="111" t="s">
        <v>709</v>
      </c>
      <c r="L15673" s="111" t="s">
        <v>708</v>
      </c>
      <c r="M15673" s="111" t="s">
        <v>710</v>
      </c>
      <c r="N15673" s="111">
        <v>0.3513</v>
      </c>
      <c r="O15673" s="114">
        <v>17.3</v>
      </c>
    </row>
    <row r="15674" spans="1:15">
      <c r="A15674" s="108"/>
      <c r="B15674" s="108"/>
      <c r="I15674" s="113">
        <f t="shared" si="0"/>
        <v>5928</v>
      </c>
      <c r="J15674" s="111">
        <v>5928</v>
      </c>
      <c r="K15674" s="111" t="s">
        <v>2626</v>
      </c>
      <c r="L15674" s="111" t="s">
        <v>701</v>
      </c>
      <c r="M15674" s="111" t="s">
        <v>729</v>
      </c>
      <c r="N15674" s="111">
        <v>0.11260000000000001</v>
      </c>
      <c r="O15674" s="114">
        <v>135.61000000000001</v>
      </c>
    </row>
    <row r="15675" spans="1:15">
      <c r="A15675" s="108"/>
      <c r="B15675" s="108"/>
      <c r="I15675" s="113">
        <f t="shared" si="0"/>
        <v>5930</v>
      </c>
      <c r="J15675" s="111">
        <v>5930</v>
      </c>
      <c r="K15675" s="111" t="s">
        <v>4262</v>
      </c>
      <c r="L15675" s="111" t="s">
        <v>704</v>
      </c>
      <c r="M15675" s="111" t="s">
        <v>729</v>
      </c>
      <c r="N15675" s="111">
        <v>4.8300000000000003E-2</v>
      </c>
      <c r="O15675" s="114">
        <v>33.770000000000003</v>
      </c>
    </row>
    <row r="15676" spans="1:15">
      <c r="A15676" s="108"/>
      <c r="B15676" s="108"/>
      <c r="I15676" s="113">
        <f t="shared" si="0"/>
        <v>88316</v>
      </c>
      <c r="J15676" s="111">
        <v>88316</v>
      </c>
      <c r="K15676" s="111" t="s">
        <v>709</v>
      </c>
      <c r="L15676" s="111" t="s">
        <v>708</v>
      </c>
      <c r="M15676" s="111" t="s">
        <v>710</v>
      </c>
      <c r="N15676" s="111">
        <v>0.32179999999999997</v>
      </c>
      <c r="O15676" s="114">
        <v>17.3</v>
      </c>
    </row>
    <row r="15677" spans="1:15">
      <c r="A15677" s="108"/>
      <c r="B15677" s="108"/>
      <c r="I15677" s="113">
        <f t="shared" si="0"/>
        <v>5928</v>
      </c>
      <c r="J15677" s="111">
        <v>5928</v>
      </c>
      <c r="K15677" s="111" t="s">
        <v>2626</v>
      </c>
      <c r="L15677" s="111" t="s">
        <v>701</v>
      </c>
      <c r="M15677" s="111" t="s">
        <v>729</v>
      </c>
      <c r="N15677" s="111">
        <v>9.2499999999999999E-2</v>
      </c>
      <c r="O15677" s="114">
        <v>135.61000000000001</v>
      </c>
    </row>
    <row r="15678" spans="1:15">
      <c r="A15678" s="108"/>
      <c r="B15678" s="108"/>
      <c r="I15678" s="113">
        <f t="shared" si="0"/>
        <v>5930</v>
      </c>
      <c r="J15678" s="111">
        <v>5930</v>
      </c>
      <c r="K15678" s="111" t="s">
        <v>4262</v>
      </c>
      <c r="L15678" s="111" t="s">
        <v>704</v>
      </c>
      <c r="M15678" s="111" t="s">
        <v>729</v>
      </c>
      <c r="N15678" s="111">
        <v>3.9699999999999999E-2</v>
      </c>
      <c r="O15678" s="114">
        <v>33.770000000000003</v>
      </c>
    </row>
    <row r="15679" spans="1:15">
      <c r="A15679" s="108"/>
      <c r="B15679" s="108"/>
      <c r="I15679" s="113">
        <f t="shared" si="0"/>
        <v>88316</v>
      </c>
      <c r="J15679" s="111">
        <v>88316</v>
      </c>
      <c r="K15679" s="111" t="s">
        <v>709</v>
      </c>
      <c r="L15679" s="111" t="s">
        <v>708</v>
      </c>
      <c r="M15679" s="111" t="s">
        <v>710</v>
      </c>
      <c r="N15679" s="111">
        <v>0.26440000000000002</v>
      </c>
      <c r="O15679" s="114">
        <v>17.3</v>
      </c>
    </row>
    <row r="15680" spans="1:15">
      <c r="A15680" s="108"/>
      <c r="B15680" s="108"/>
      <c r="I15680" s="113">
        <f t="shared" si="0"/>
        <v>5928</v>
      </c>
      <c r="J15680" s="111">
        <v>5928</v>
      </c>
      <c r="K15680" s="111" t="s">
        <v>2626</v>
      </c>
      <c r="L15680" s="111" t="s">
        <v>701</v>
      </c>
      <c r="M15680" s="111" t="s">
        <v>729</v>
      </c>
      <c r="N15680" s="111">
        <v>0.1071</v>
      </c>
      <c r="O15680" s="114">
        <v>135.61000000000001</v>
      </c>
    </row>
    <row r="15681" spans="1:15">
      <c r="A15681" s="108"/>
      <c r="B15681" s="108"/>
      <c r="I15681" s="113">
        <f t="shared" si="0"/>
        <v>5930</v>
      </c>
      <c r="J15681" s="111">
        <v>5930</v>
      </c>
      <c r="K15681" s="111" t="s">
        <v>4262</v>
      </c>
      <c r="L15681" s="111" t="s">
        <v>704</v>
      </c>
      <c r="M15681" s="111" t="s">
        <v>729</v>
      </c>
      <c r="N15681" s="111">
        <v>4.5900000000000003E-2</v>
      </c>
      <c r="O15681" s="114">
        <v>33.770000000000003</v>
      </c>
    </row>
    <row r="15682" spans="1:15">
      <c r="A15682" s="108"/>
      <c r="B15682" s="108"/>
      <c r="I15682" s="113">
        <f t="shared" si="0"/>
        <v>88316</v>
      </c>
      <c r="J15682" s="111">
        <v>88316</v>
      </c>
      <c r="K15682" s="111" t="s">
        <v>709</v>
      </c>
      <c r="L15682" s="111" t="s">
        <v>708</v>
      </c>
      <c r="M15682" s="111" t="s">
        <v>710</v>
      </c>
      <c r="N15682" s="111">
        <v>0.30590000000000001</v>
      </c>
      <c r="O15682" s="114">
        <v>17.3</v>
      </c>
    </row>
    <row r="15683" spans="1:15">
      <c r="A15683" s="108"/>
      <c r="B15683" s="108"/>
      <c r="I15683" s="113">
        <f t="shared" si="0"/>
        <v>5928</v>
      </c>
      <c r="J15683" s="111">
        <v>5928</v>
      </c>
      <c r="K15683" s="111" t="s">
        <v>2626</v>
      </c>
      <c r="L15683" s="111" t="s">
        <v>701</v>
      </c>
      <c r="M15683" s="111" t="s">
        <v>729</v>
      </c>
      <c r="N15683" s="111">
        <v>8.1199999999999994E-2</v>
      </c>
      <c r="O15683" s="114">
        <v>135.61000000000001</v>
      </c>
    </row>
    <row r="15684" spans="1:15">
      <c r="A15684" s="108"/>
      <c r="B15684" s="108"/>
      <c r="I15684" s="113">
        <f t="shared" si="0"/>
        <v>5930</v>
      </c>
      <c r="J15684" s="111">
        <v>5930</v>
      </c>
      <c r="K15684" s="111" t="s">
        <v>4262</v>
      </c>
      <c r="L15684" s="111" t="s">
        <v>704</v>
      </c>
      <c r="M15684" s="111" t="s">
        <v>729</v>
      </c>
      <c r="N15684" s="111">
        <v>3.4799999999999998E-2</v>
      </c>
      <c r="O15684" s="114">
        <v>33.770000000000003</v>
      </c>
    </row>
    <row r="15685" spans="1:15">
      <c r="A15685" s="108"/>
      <c r="B15685" s="108"/>
      <c r="I15685" s="113">
        <f t="shared" si="0"/>
        <v>88316</v>
      </c>
      <c r="J15685" s="111">
        <v>88316</v>
      </c>
      <c r="K15685" s="111" t="s">
        <v>709</v>
      </c>
      <c r="L15685" s="111" t="s">
        <v>708</v>
      </c>
      <c r="M15685" s="111" t="s">
        <v>710</v>
      </c>
      <c r="N15685" s="111">
        <v>0.2321</v>
      </c>
      <c r="O15685" s="114">
        <v>17.3</v>
      </c>
    </row>
    <row r="15686" spans="1:15">
      <c r="A15686" s="108"/>
      <c r="B15686" s="108"/>
      <c r="I15686" s="113">
        <f t="shared" si="0"/>
        <v>5928</v>
      </c>
      <c r="J15686" s="111">
        <v>5928</v>
      </c>
      <c r="K15686" s="111" t="s">
        <v>2626</v>
      </c>
      <c r="L15686" s="111" t="s">
        <v>701</v>
      </c>
      <c r="M15686" s="111" t="s">
        <v>729</v>
      </c>
      <c r="N15686" s="111">
        <v>6.6699999999999995E-2</v>
      </c>
      <c r="O15686" s="114">
        <v>135.61000000000001</v>
      </c>
    </row>
    <row r="15687" spans="1:15">
      <c r="A15687" s="108"/>
      <c r="B15687" s="108"/>
      <c r="I15687" s="113">
        <f t="shared" si="0"/>
        <v>5930</v>
      </c>
      <c r="J15687" s="111">
        <v>5930</v>
      </c>
      <c r="K15687" s="111" t="s">
        <v>4262</v>
      </c>
      <c r="L15687" s="111" t="s">
        <v>704</v>
      </c>
      <c r="M15687" s="111" t="s">
        <v>729</v>
      </c>
      <c r="N15687" s="111">
        <v>2.86E-2</v>
      </c>
      <c r="O15687" s="114">
        <v>33.770000000000003</v>
      </c>
    </row>
    <row r="15688" spans="1:15">
      <c r="A15688" s="108"/>
      <c r="B15688" s="108"/>
      <c r="I15688" s="113">
        <f t="shared" si="0"/>
        <v>5928</v>
      </c>
      <c r="J15688" s="111">
        <v>5928</v>
      </c>
      <c r="K15688" s="111" t="s">
        <v>2626</v>
      </c>
      <c r="L15688" s="111" t="s">
        <v>701</v>
      </c>
      <c r="M15688" s="111" t="s">
        <v>729</v>
      </c>
      <c r="N15688" s="111">
        <v>0.12330000000000001</v>
      </c>
      <c r="O15688" s="114">
        <v>135.61000000000001</v>
      </c>
    </row>
    <row r="15689" spans="1:15">
      <c r="A15689" s="108"/>
      <c r="B15689" s="108"/>
      <c r="I15689" s="113">
        <f t="shared" si="0"/>
        <v>5930</v>
      </c>
      <c r="J15689" s="111">
        <v>5930</v>
      </c>
      <c r="K15689" s="111" t="s">
        <v>4262</v>
      </c>
      <c r="L15689" s="111" t="s">
        <v>704</v>
      </c>
      <c r="M15689" s="111" t="s">
        <v>729</v>
      </c>
      <c r="N15689" s="111">
        <v>5.28E-2</v>
      </c>
      <c r="O15689" s="114">
        <v>33.770000000000003</v>
      </c>
    </row>
    <row r="15690" spans="1:15">
      <c r="A15690" s="108"/>
      <c r="B15690" s="108"/>
      <c r="I15690" s="113">
        <f t="shared" si="0"/>
        <v>88316</v>
      </c>
      <c r="J15690" s="111">
        <v>88316</v>
      </c>
      <c r="K15690" s="111" t="s">
        <v>709</v>
      </c>
      <c r="L15690" s="111" t="s">
        <v>708</v>
      </c>
      <c r="M15690" s="111" t="s">
        <v>710</v>
      </c>
      <c r="N15690" s="111">
        <v>0.35220000000000001</v>
      </c>
      <c r="O15690" s="114">
        <v>17.3</v>
      </c>
    </row>
    <row r="15691" spans="1:15">
      <c r="A15691" s="108"/>
      <c r="B15691" s="108"/>
      <c r="I15691" s="113">
        <f t="shared" si="0"/>
        <v>5928</v>
      </c>
      <c r="J15691" s="111">
        <v>5928</v>
      </c>
      <c r="K15691" s="111" t="s">
        <v>2626</v>
      </c>
      <c r="L15691" s="111" t="s">
        <v>701</v>
      </c>
      <c r="M15691" s="111" t="s">
        <v>729</v>
      </c>
      <c r="N15691" s="111">
        <v>9.4700000000000006E-2</v>
      </c>
      <c r="O15691" s="114">
        <v>135.61000000000001</v>
      </c>
    </row>
    <row r="15692" spans="1:15">
      <c r="A15692" s="108"/>
      <c r="B15692" s="108"/>
      <c r="I15692" s="113">
        <f t="shared" si="0"/>
        <v>5930</v>
      </c>
      <c r="J15692" s="111">
        <v>5930</v>
      </c>
      <c r="K15692" s="111" t="s">
        <v>4262</v>
      </c>
      <c r="L15692" s="111" t="s">
        <v>704</v>
      </c>
      <c r="M15692" s="111" t="s">
        <v>729</v>
      </c>
      <c r="N15692" s="111">
        <v>4.0599999999999997E-2</v>
      </c>
      <c r="O15692" s="114">
        <v>33.770000000000003</v>
      </c>
    </row>
    <row r="15693" spans="1:15">
      <c r="A15693" s="108"/>
      <c r="B15693" s="108"/>
      <c r="I15693" s="113">
        <f t="shared" si="0"/>
        <v>88316</v>
      </c>
      <c r="J15693" s="111">
        <v>88316</v>
      </c>
      <c r="K15693" s="111" t="s">
        <v>709</v>
      </c>
      <c r="L15693" s="111" t="s">
        <v>708</v>
      </c>
      <c r="M15693" s="111" t="s">
        <v>710</v>
      </c>
      <c r="N15693" s="111">
        <v>0.27060000000000001</v>
      </c>
      <c r="O15693" s="114">
        <v>17.3</v>
      </c>
    </row>
    <row r="15694" spans="1:15">
      <c r="A15694" s="108"/>
      <c r="B15694" s="108"/>
      <c r="I15694" s="113">
        <f t="shared" si="0"/>
        <v>5928</v>
      </c>
      <c r="J15694" s="111">
        <v>5928</v>
      </c>
      <c r="K15694" s="111" t="s">
        <v>2626</v>
      </c>
      <c r="L15694" s="111" t="s">
        <v>701</v>
      </c>
      <c r="M15694" s="111" t="s">
        <v>729</v>
      </c>
      <c r="N15694" s="111">
        <v>7.2400000000000006E-2</v>
      </c>
      <c r="O15694" s="114">
        <v>135.61000000000001</v>
      </c>
    </row>
    <row r="15695" spans="1:15">
      <c r="A15695" s="108"/>
      <c r="B15695" s="108"/>
      <c r="I15695" s="113">
        <f t="shared" si="0"/>
        <v>5930</v>
      </c>
      <c r="J15695" s="111">
        <v>5930</v>
      </c>
      <c r="K15695" s="111" t="s">
        <v>4262</v>
      </c>
      <c r="L15695" s="111" t="s">
        <v>704</v>
      </c>
      <c r="M15695" s="111" t="s">
        <v>729</v>
      </c>
      <c r="N15695" s="111">
        <v>3.1E-2</v>
      </c>
      <c r="O15695" s="114">
        <v>33.770000000000003</v>
      </c>
    </row>
    <row r="15696" spans="1:15">
      <c r="A15696" s="108"/>
      <c r="B15696" s="108"/>
      <c r="I15696" s="113">
        <f t="shared" si="0"/>
        <v>88316</v>
      </c>
      <c r="J15696" s="111">
        <v>88316</v>
      </c>
      <c r="K15696" s="111" t="s">
        <v>709</v>
      </c>
      <c r="L15696" s="111" t="s">
        <v>708</v>
      </c>
      <c r="M15696" s="111" t="s">
        <v>710</v>
      </c>
      <c r="N15696" s="111">
        <v>0.2069</v>
      </c>
      <c r="O15696" s="114">
        <v>17.3</v>
      </c>
    </row>
    <row r="15697" spans="1:15">
      <c r="A15697" s="108"/>
      <c r="B15697" s="108"/>
      <c r="I15697" s="113">
        <f t="shared" si="0"/>
        <v>5928</v>
      </c>
      <c r="J15697" s="111">
        <v>5928</v>
      </c>
      <c r="K15697" s="111" t="s">
        <v>2626</v>
      </c>
      <c r="L15697" s="111" t="s">
        <v>701</v>
      </c>
      <c r="M15697" s="111" t="s">
        <v>729</v>
      </c>
      <c r="N15697" s="111">
        <v>5.8900000000000001E-2</v>
      </c>
      <c r="O15697" s="114">
        <v>135.61000000000001</v>
      </c>
    </row>
    <row r="15698" spans="1:15">
      <c r="A15698" s="108"/>
      <c r="B15698" s="108"/>
      <c r="I15698" s="113">
        <f t="shared" si="0"/>
        <v>5930</v>
      </c>
      <c r="J15698" s="111">
        <v>5930</v>
      </c>
      <c r="K15698" s="111" t="s">
        <v>4262</v>
      </c>
      <c r="L15698" s="111" t="s">
        <v>704</v>
      </c>
      <c r="M15698" s="111" t="s">
        <v>729</v>
      </c>
      <c r="N15698" s="111">
        <v>2.53E-2</v>
      </c>
      <c r="O15698" s="114">
        <v>33.770000000000003</v>
      </c>
    </row>
    <row r="15699" spans="1:15">
      <c r="A15699" s="108"/>
      <c r="B15699" s="108"/>
      <c r="I15699" s="113">
        <f t="shared" si="0"/>
        <v>88316</v>
      </c>
      <c r="J15699" s="111">
        <v>88316</v>
      </c>
      <c r="K15699" s="111" t="s">
        <v>709</v>
      </c>
      <c r="L15699" s="111" t="s">
        <v>708</v>
      </c>
      <c r="M15699" s="111" t="s">
        <v>710</v>
      </c>
      <c r="N15699" s="111">
        <v>0.16830000000000001</v>
      </c>
      <c r="O15699" s="114">
        <v>17.3</v>
      </c>
    </row>
    <row r="15700" spans="1:15">
      <c r="A15700" s="108"/>
      <c r="B15700" s="108"/>
      <c r="I15700" s="113">
        <f t="shared" si="0"/>
        <v>5928</v>
      </c>
      <c r="J15700" s="111">
        <v>5928</v>
      </c>
      <c r="K15700" s="111" t="s">
        <v>2626</v>
      </c>
      <c r="L15700" s="111" t="s">
        <v>701</v>
      </c>
      <c r="M15700" s="111" t="s">
        <v>729</v>
      </c>
      <c r="N15700" s="111">
        <v>4.9299999999999997E-2</v>
      </c>
      <c r="O15700" s="114">
        <v>135.61000000000001</v>
      </c>
    </row>
    <row r="15701" spans="1:15">
      <c r="A15701" s="108"/>
      <c r="B15701" s="108"/>
      <c r="I15701" s="113">
        <f t="shared" si="0"/>
        <v>5930</v>
      </c>
      <c r="J15701" s="111">
        <v>5930</v>
      </c>
      <c r="K15701" s="111" t="s">
        <v>4262</v>
      </c>
      <c r="L15701" s="111" t="s">
        <v>704</v>
      </c>
      <c r="M15701" s="111" t="s">
        <v>729</v>
      </c>
      <c r="N15701" s="111">
        <v>2.1100000000000001E-2</v>
      </c>
      <c r="O15701" s="114">
        <v>33.770000000000003</v>
      </c>
    </row>
    <row r="15702" spans="1:15">
      <c r="A15702" s="108"/>
      <c r="B15702" s="108"/>
      <c r="I15702" s="113">
        <f t="shared" si="0"/>
        <v>5928</v>
      </c>
      <c r="J15702" s="111">
        <v>5928</v>
      </c>
      <c r="K15702" s="111" t="s">
        <v>2626</v>
      </c>
      <c r="L15702" s="111" t="s">
        <v>701</v>
      </c>
      <c r="M15702" s="111" t="s">
        <v>729</v>
      </c>
      <c r="N15702" s="111">
        <v>4.5100000000000001E-2</v>
      </c>
      <c r="O15702" s="114">
        <v>135.61000000000001</v>
      </c>
    </row>
    <row r="15703" spans="1:15">
      <c r="A15703" s="108"/>
      <c r="B15703" s="108"/>
      <c r="I15703" s="113">
        <f t="shared" si="0"/>
        <v>5930</v>
      </c>
      <c r="J15703" s="111">
        <v>5930</v>
      </c>
      <c r="K15703" s="111" t="s">
        <v>4262</v>
      </c>
      <c r="L15703" s="111" t="s">
        <v>704</v>
      </c>
      <c r="M15703" s="111" t="s">
        <v>729</v>
      </c>
      <c r="N15703" s="111">
        <v>1.9300000000000001E-2</v>
      </c>
      <c r="O15703" s="114">
        <v>33.770000000000003</v>
      </c>
    </row>
    <row r="15704" spans="1:15">
      <c r="A15704" s="108"/>
      <c r="B15704" s="108"/>
      <c r="I15704" s="113">
        <f t="shared" si="0"/>
        <v>88316</v>
      </c>
      <c r="J15704" s="111">
        <v>88316</v>
      </c>
      <c r="K15704" s="111" t="s">
        <v>709</v>
      </c>
      <c r="L15704" s="111" t="s">
        <v>708</v>
      </c>
      <c r="M15704" s="111" t="s">
        <v>710</v>
      </c>
      <c r="N15704" s="111">
        <v>0.12889999999999999</v>
      </c>
      <c r="O15704" s="114">
        <v>17.3</v>
      </c>
    </row>
    <row r="15705" spans="1:15">
      <c r="A15705" s="108"/>
      <c r="B15705" s="108"/>
      <c r="I15705" s="113">
        <f t="shared" si="0"/>
        <v>5928</v>
      </c>
      <c r="J15705" s="111">
        <v>5928</v>
      </c>
      <c r="K15705" s="111" t="s">
        <v>2626</v>
      </c>
      <c r="L15705" s="111" t="s">
        <v>701</v>
      </c>
      <c r="M15705" s="111" t="s">
        <v>729</v>
      </c>
      <c r="N15705" s="111">
        <v>0.1009</v>
      </c>
      <c r="O15705" s="114">
        <v>135.61000000000001</v>
      </c>
    </row>
    <row r="15706" spans="1:15">
      <c r="A15706" s="108"/>
      <c r="B15706" s="108"/>
      <c r="I15706" s="113">
        <f t="shared" si="0"/>
        <v>5930</v>
      </c>
      <c r="J15706" s="111">
        <v>5930</v>
      </c>
      <c r="K15706" s="111" t="s">
        <v>4262</v>
      </c>
      <c r="L15706" s="111" t="s">
        <v>704</v>
      </c>
      <c r="M15706" s="111" t="s">
        <v>729</v>
      </c>
      <c r="N15706" s="111">
        <v>4.3200000000000002E-2</v>
      </c>
      <c r="O15706" s="114">
        <v>33.770000000000003</v>
      </c>
    </row>
    <row r="15707" spans="1:15">
      <c r="A15707" s="108"/>
      <c r="B15707" s="108"/>
      <c r="I15707" s="113">
        <f t="shared" si="0"/>
        <v>88316</v>
      </c>
      <c r="J15707" s="111">
        <v>88316</v>
      </c>
      <c r="K15707" s="111" t="s">
        <v>709</v>
      </c>
      <c r="L15707" s="111" t="s">
        <v>708</v>
      </c>
      <c r="M15707" s="111" t="s">
        <v>710</v>
      </c>
      <c r="N15707" s="111">
        <v>0.2883</v>
      </c>
      <c r="O15707" s="114">
        <v>17.3</v>
      </c>
    </row>
    <row r="15708" spans="1:15">
      <c r="A15708" s="108"/>
      <c r="B15708" s="108"/>
      <c r="I15708" s="113">
        <f t="shared" si="0"/>
        <v>5928</v>
      </c>
      <c r="J15708" s="111">
        <v>5928</v>
      </c>
      <c r="K15708" s="111" t="s">
        <v>2626</v>
      </c>
      <c r="L15708" s="111" t="s">
        <v>701</v>
      </c>
      <c r="M15708" s="111" t="s">
        <v>729</v>
      </c>
      <c r="N15708" s="111">
        <v>8.0100000000000005E-2</v>
      </c>
      <c r="O15708" s="114">
        <v>135.61000000000001</v>
      </c>
    </row>
    <row r="15709" spans="1:15">
      <c r="A15709" s="108"/>
      <c r="B15709" s="108"/>
      <c r="I15709" s="113">
        <f t="shared" si="0"/>
        <v>5930</v>
      </c>
      <c r="J15709" s="111">
        <v>5930</v>
      </c>
      <c r="K15709" s="111" t="s">
        <v>4262</v>
      </c>
      <c r="L15709" s="111" t="s">
        <v>704</v>
      </c>
      <c r="M15709" s="111" t="s">
        <v>729</v>
      </c>
      <c r="N15709" s="111">
        <v>3.4299999999999997E-2</v>
      </c>
      <c r="O15709" s="114">
        <v>33.770000000000003</v>
      </c>
    </row>
    <row r="15710" spans="1:15">
      <c r="A15710" s="108"/>
      <c r="B15710" s="108"/>
      <c r="I15710" s="113">
        <f t="shared" si="0"/>
        <v>88316</v>
      </c>
      <c r="J15710" s="111">
        <v>88316</v>
      </c>
      <c r="K15710" s="111" t="s">
        <v>709</v>
      </c>
      <c r="L15710" s="111" t="s">
        <v>708</v>
      </c>
      <c r="M15710" s="111" t="s">
        <v>710</v>
      </c>
      <c r="N15710" s="111">
        <v>0.22889999999999999</v>
      </c>
      <c r="O15710" s="114">
        <v>17.3</v>
      </c>
    </row>
    <row r="15711" spans="1:15">
      <c r="A15711" s="108"/>
      <c r="B15711" s="108"/>
      <c r="I15711" s="113">
        <f t="shared" si="0"/>
        <v>5928</v>
      </c>
      <c r="J15711" s="111">
        <v>5928</v>
      </c>
      <c r="K15711" s="111" t="s">
        <v>2626</v>
      </c>
      <c r="L15711" s="111" t="s">
        <v>701</v>
      </c>
      <c r="M15711" s="111" t="s">
        <v>729</v>
      </c>
      <c r="N15711" s="111">
        <v>6.8699999999999997E-2</v>
      </c>
      <c r="O15711" s="114">
        <v>135.61000000000001</v>
      </c>
    </row>
    <row r="15712" spans="1:15">
      <c r="A15712" s="108"/>
      <c r="B15712" s="108"/>
      <c r="I15712" s="113">
        <f t="shared" si="0"/>
        <v>5930</v>
      </c>
      <c r="J15712" s="111">
        <v>5930</v>
      </c>
      <c r="K15712" s="111" t="s">
        <v>4262</v>
      </c>
      <c r="L15712" s="111" t="s">
        <v>704</v>
      </c>
      <c r="M15712" s="111" t="s">
        <v>729</v>
      </c>
      <c r="N15712" s="111">
        <v>2.9499999999999998E-2</v>
      </c>
      <c r="O15712" s="114">
        <v>33.770000000000003</v>
      </c>
    </row>
    <row r="15713" spans="1:15">
      <c r="A15713" s="108"/>
      <c r="B15713" s="108"/>
      <c r="I15713" s="113">
        <f t="shared" si="0"/>
        <v>88316</v>
      </c>
      <c r="J15713" s="111">
        <v>88316</v>
      </c>
      <c r="K15713" s="111" t="s">
        <v>709</v>
      </c>
      <c r="L15713" s="111" t="s">
        <v>708</v>
      </c>
      <c r="M15713" s="111" t="s">
        <v>710</v>
      </c>
      <c r="N15713" s="111">
        <v>0.19639999999999999</v>
      </c>
      <c r="O15713" s="114">
        <v>17.3</v>
      </c>
    </row>
    <row r="15714" spans="1:15">
      <c r="A15714" s="108"/>
      <c r="B15714" s="108"/>
      <c r="I15714" s="113">
        <f t="shared" si="0"/>
        <v>5928</v>
      </c>
      <c r="J15714" s="111">
        <v>5928</v>
      </c>
      <c r="K15714" s="111" t="s">
        <v>2626</v>
      </c>
      <c r="L15714" s="111" t="s">
        <v>701</v>
      </c>
      <c r="M15714" s="111" t="s">
        <v>729</v>
      </c>
      <c r="N15714" s="111">
        <v>5.3499999999999999E-2</v>
      </c>
      <c r="O15714" s="114">
        <v>135.61000000000001</v>
      </c>
    </row>
    <row r="15715" spans="1:15">
      <c r="A15715" s="108"/>
      <c r="B15715" s="108"/>
      <c r="I15715" s="113">
        <f t="shared" si="0"/>
        <v>5930</v>
      </c>
      <c r="J15715" s="111">
        <v>5930</v>
      </c>
      <c r="K15715" s="111" t="s">
        <v>4262</v>
      </c>
      <c r="L15715" s="111" t="s">
        <v>704</v>
      </c>
      <c r="M15715" s="111" t="s">
        <v>729</v>
      </c>
      <c r="N15715" s="111">
        <v>2.29E-2</v>
      </c>
      <c r="O15715" s="114">
        <v>33.770000000000003</v>
      </c>
    </row>
    <row r="15716" spans="1:15">
      <c r="A15716" s="108"/>
      <c r="B15716" s="108"/>
      <c r="I15716" s="113">
        <f t="shared" si="0"/>
        <v>88316</v>
      </c>
      <c r="J15716" s="111">
        <v>88316</v>
      </c>
      <c r="K15716" s="111" t="s">
        <v>709</v>
      </c>
      <c r="L15716" s="111" t="s">
        <v>708</v>
      </c>
      <c r="M15716" s="111" t="s">
        <v>710</v>
      </c>
      <c r="N15716" s="111">
        <v>0.15290000000000001</v>
      </c>
      <c r="O15716" s="114">
        <v>17.3</v>
      </c>
    </row>
    <row r="15717" spans="1:15">
      <c r="A15717" s="108"/>
      <c r="B15717" s="108"/>
      <c r="I15717" s="113">
        <f t="shared" si="0"/>
        <v>5930</v>
      </c>
      <c r="J15717" s="111">
        <v>5930</v>
      </c>
      <c r="K15717" s="111" t="s">
        <v>4262</v>
      </c>
      <c r="L15717" s="111" t="s">
        <v>704</v>
      </c>
      <c r="M15717" s="111" t="s">
        <v>729</v>
      </c>
      <c r="N15717" s="111">
        <v>3.3000000000000002E-2</v>
      </c>
      <c r="O15717" s="114">
        <v>33.770000000000003</v>
      </c>
    </row>
    <row r="15718" spans="1:15">
      <c r="A15718" s="108"/>
      <c r="B15718" s="108"/>
      <c r="I15718" s="113">
        <f t="shared" si="0"/>
        <v>88316</v>
      </c>
      <c r="J15718" s="111">
        <v>88316</v>
      </c>
      <c r="K15718" s="111" t="s">
        <v>709</v>
      </c>
      <c r="L15718" s="111" t="s">
        <v>708</v>
      </c>
      <c r="M15718" s="111" t="s">
        <v>710</v>
      </c>
      <c r="N15718" s="111">
        <v>0.22</v>
      </c>
      <c r="O15718" s="114">
        <v>17.3</v>
      </c>
    </row>
    <row r="15719" spans="1:15">
      <c r="A15719" s="108"/>
      <c r="B15719" s="108"/>
      <c r="I15719" s="113">
        <f t="shared" si="0"/>
        <v>5928</v>
      </c>
      <c r="J15719" s="111">
        <v>5928</v>
      </c>
      <c r="K15719" s="111" t="s">
        <v>2626</v>
      </c>
      <c r="L15719" s="111" t="s">
        <v>701</v>
      </c>
      <c r="M15719" s="111" t="s">
        <v>729</v>
      </c>
      <c r="N15719" s="111">
        <v>5.5100000000000003E-2</v>
      </c>
      <c r="O15719" s="114">
        <v>135.61000000000001</v>
      </c>
    </row>
    <row r="15720" spans="1:15">
      <c r="A15720" s="108"/>
      <c r="B15720" s="108"/>
      <c r="I15720" s="113">
        <f t="shared" si="0"/>
        <v>5930</v>
      </c>
      <c r="J15720" s="111">
        <v>5930</v>
      </c>
      <c r="K15720" s="111" t="s">
        <v>4262</v>
      </c>
      <c r="L15720" s="111" t="s">
        <v>704</v>
      </c>
      <c r="M15720" s="111" t="s">
        <v>729</v>
      </c>
      <c r="N15720" s="111">
        <v>2.3599999999999999E-2</v>
      </c>
      <c r="O15720" s="114">
        <v>33.770000000000003</v>
      </c>
    </row>
    <row r="15721" spans="1:15">
      <c r="A15721" s="108"/>
      <c r="B15721" s="108"/>
      <c r="I15721" s="113">
        <f t="shared" si="0"/>
        <v>88316</v>
      </c>
      <c r="J15721" s="111">
        <v>88316</v>
      </c>
      <c r="K15721" s="111" t="s">
        <v>709</v>
      </c>
      <c r="L15721" s="111" t="s">
        <v>708</v>
      </c>
      <c r="M15721" s="111" t="s">
        <v>710</v>
      </c>
      <c r="N15721" s="111">
        <v>0.1575</v>
      </c>
      <c r="O15721" s="114">
        <v>17.3</v>
      </c>
    </row>
    <row r="15722" spans="1:15">
      <c r="A15722" s="108"/>
      <c r="B15722" s="108"/>
      <c r="I15722" s="113">
        <f t="shared" si="0"/>
        <v>5928</v>
      </c>
      <c r="J15722" s="111">
        <v>5928</v>
      </c>
      <c r="K15722" s="111" t="s">
        <v>2626</v>
      </c>
      <c r="L15722" s="111" t="s">
        <v>701</v>
      </c>
      <c r="M15722" s="111" t="s">
        <v>729</v>
      </c>
      <c r="N15722" s="111">
        <v>4.8899999999999999E-2</v>
      </c>
      <c r="O15722" s="114">
        <v>135.61000000000001</v>
      </c>
    </row>
    <row r="15723" spans="1:15">
      <c r="A15723" s="108"/>
      <c r="B15723" s="108"/>
      <c r="I15723" s="113">
        <f t="shared" si="0"/>
        <v>5930</v>
      </c>
      <c r="J15723" s="111">
        <v>5930</v>
      </c>
      <c r="K15723" s="111" t="s">
        <v>4262</v>
      </c>
      <c r="L15723" s="111" t="s">
        <v>704</v>
      </c>
      <c r="M15723" s="111" t="s">
        <v>729</v>
      </c>
      <c r="N15723" s="111">
        <v>2.0899999999999998E-2</v>
      </c>
      <c r="O15723" s="114">
        <v>33.770000000000003</v>
      </c>
    </row>
    <row r="15724" spans="1:15">
      <c r="A15724" s="108"/>
      <c r="B15724" s="108"/>
      <c r="I15724" s="113">
        <f t="shared" si="0"/>
        <v>5928</v>
      </c>
      <c r="J15724" s="111">
        <v>5928</v>
      </c>
      <c r="K15724" s="111" t="s">
        <v>2626</v>
      </c>
      <c r="L15724" s="111" t="s">
        <v>701</v>
      </c>
      <c r="M15724" s="111" t="s">
        <v>729</v>
      </c>
      <c r="N15724" s="111">
        <v>4.36E-2</v>
      </c>
      <c r="O15724" s="114">
        <v>135.61000000000001</v>
      </c>
    </row>
    <row r="15725" spans="1:15">
      <c r="A15725" s="108"/>
      <c r="B15725" s="108"/>
      <c r="I15725" s="113">
        <f t="shared" si="0"/>
        <v>5930</v>
      </c>
      <c r="J15725" s="111">
        <v>5930</v>
      </c>
      <c r="K15725" s="111" t="s">
        <v>4262</v>
      </c>
      <c r="L15725" s="111" t="s">
        <v>704</v>
      </c>
      <c r="M15725" s="111" t="s">
        <v>729</v>
      </c>
      <c r="N15725" s="111">
        <v>1.8700000000000001E-2</v>
      </c>
      <c r="O15725" s="114">
        <v>33.770000000000003</v>
      </c>
    </row>
    <row r="15726" spans="1:15">
      <c r="A15726" s="108"/>
      <c r="B15726" s="108"/>
      <c r="I15726" s="113">
        <f t="shared" si="0"/>
        <v>88316</v>
      </c>
      <c r="J15726" s="111">
        <v>88316</v>
      </c>
      <c r="K15726" s="111" t="s">
        <v>709</v>
      </c>
      <c r="L15726" s="111" t="s">
        <v>708</v>
      </c>
      <c r="M15726" s="111" t="s">
        <v>710</v>
      </c>
      <c r="N15726" s="111">
        <v>0.1245</v>
      </c>
      <c r="O15726" s="114">
        <v>17.3</v>
      </c>
    </row>
    <row r="15727" spans="1:15">
      <c r="A15727" s="108"/>
      <c r="B15727" s="108"/>
      <c r="I15727" s="113">
        <f t="shared" si="0"/>
        <v>5928</v>
      </c>
      <c r="J15727" s="111">
        <v>5928</v>
      </c>
      <c r="K15727" s="111" t="s">
        <v>2626</v>
      </c>
      <c r="L15727" s="111" t="s">
        <v>701</v>
      </c>
      <c r="M15727" s="111" t="s">
        <v>729</v>
      </c>
      <c r="N15727" s="111">
        <v>3.5700000000000003E-2</v>
      </c>
      <c r="O15727" s="114">
        <v>135.61000000000001</v>
      </c>
    </row>
    <row r="15728" spans="1:15">
      <c r="A15728" s="108"/>
      <c r="B15728" s="108"/>
      <c r="I15728" s="113">
        <f t="shared" si="0"/>
        <v>5930</v>
      </c>
      <c r="J15728" s="111">
        <v>5930</v>
      </c>
      <c r="K15728" s="111" t="s">
        <v>4262</v>
      </c>
      <c r="L15728" s="111" t="s">
        <v>704</v>
      </c>
      <c r="M15728" s="111" t="s">
        <v>729</v>
      </c>
      <c r="N15728" s="111">
        <v>1.5299999999999999E-2</v>
      </c>
      <c r="O15728" s="114">
        <v>33.770000000000003</v>
      </c>
    </row>
    <row r="15729" spans="1:15">
      <c r="A15729" s="108"/>
      <c r="B15729" s="108"/>
      <c r="I15729" s="113">
        <f t="shared" si="0"/>
        <v>88316</v>
      </c>
      <c r="J15729" s="111">
        <v>88316</v>
      </c>
      <c r="K15729" s="111" t="s">
        <v>709</v>
      </c>
      <c r="L15729" s="111" t="s">
        <v>708</v>
      </c>
      <c r="M15729" s="111" t="s">
        <v>710</v>
      </c>
      <c r="N15729" s="111">
        <v>0.1021</v>
      </c>
      <c r="O15729" s="114">
        <v>17.3</v>
      </c>
    </row>
    <row r="15730" spans="1:15">
      <c r="A15730" s="108"/>
      <c r="B15730" s="108"/>
      <c r="I15730" s="113">
        <f t="shared" si="0"/>
        <v>5928</v>
      </c>
      <c r="J15730" s="111">
        <v>5928</v>
      </c>
      <c r="K15730" s="111" t="s">
        <v>2626</v>
      </c>
      <c r="L15730" s="111" t="s">
        <v>701</v>
      </c>
      <c r="M15730" s="111" t="s">
        <v>729</v>
      </c>
      <c r="N15730" s="111">
        <v>3.04E-2</v>
      </c>
      <c r="O15730" s="114">
        <v>135.61000000000001</v>
      </c>
    </row>
    <row r="15731" spans="1:15">
      <c r="A15731" s="108"/>
      <c r="B15731" s="108"/>
      <c r="I15731" s="113">
        <f t="shared" si="0"/>
        <v>5930</v>
      </c>
      <c r="J15731" s="111">
        <v>5930</v>
      </c>
      <c r="K15731" s="111" t="s">
        <v>4262</v>
      </c>
      <c r="L15731" s="111" t="s">
        <v>704</v>
      </c>
      <c r="M15731" s="111" t="s">
        <v>729</v>
      </c>
      <c r="N15731" s="111">
        <v>1.2999999999999999E-2</v>
      </c>
      <c r="O15731" s="114">
        <v>33.770000000000003</v>
      </c>
    </row>
    <row r="15732" spans="1:15">
      <c r="A15732" s="108"/>
      <c r="B15732" s="108"/>
      <c r="I15732" s="113">
        <f t="shared" si="0"/>
        <v>88316</v>
      </c>
      <c r="J15732" s="111">
        <v>88316</v>
      </c>
      <c r="K15732" s="111" t="s">
        <v>709</v>
      </c>
      <c r="L15732" s="111" t="s">
        <v>708</v>
      </c>
      <c r="M15732" s="111" t="s">
        <v>710</v>
      </c>
      <c r="N15732" s="111">
        <v>8.6800000000000002E-2</v>
      </c>
      <c r="O15732" s="114">
        <v>17.3</v>
      </c>
    </row>
    <row r="15733" spans="1:15">
      <c r="A15733" s="108"/>
      <c r="B15733" s="108"/>
      <c r="I15733" s="113">
        <f t="shared" si="0"/>
        <v>5928</v>
      </c>
      <c r="J15733" s="111">
        <v>5928</v>
      </c>
      <c r="K15733" s="111" t="s">
        <v>2626</v>
      </c>
      <c r="L15733" s="111" t="s">
        <v>701</v>
      </c>
      <c r="M15733" s="111" t="s">
        <v>729</v>
      </c>
      <c r="N15733" s="111">
        <v>0.1804</v>
      </c>
      <c r="O15733" s="114">
        <v>135.61000000000001</v>
      </c>
    </row>
    <row r="15734" spans="1:15">
      <c r="A15734" s="108"/>
      <c r="B15734" s="108"/>
      <c r="I15734" s="113">
        <f t="shared" si="0"/>
        <v>5930</v>
      </c>
      <c r="J15734" s="111">
        <v>5930</v>
      </c>
      <c r="K15734" s="111" t="s">
        <v>4262</v>
      </c>
      <c r="L15734" s="111" t="s">
        <v>704</v>
      </c>
      <c r="M15734" s="111" t="s">
        <v>729</v>
      </c>
      <c r="N15734" s="111">
        <v>7.7299999999999994E-2</v>
      </c>
      <c r="O15734" s="114">
        <v>33.770000000000003</v>
      </c>
    </row>
    <row r="15735" spans="1:15">
      <c r="A15735" s="108"/>
      <c r="B15735" s="108"/>
      <c r="I15735" s="113">
        <f t="shared" si="0"/>
        <v>88316</v>
      </c>
      <c r="J15735" s="111">
        <v>88316</v>
      </c>
      <c r="K15735" s="111" t="s">
        <v>709</v>
      </c>
      <c r="L15735" s="111" t="s">
        <v>708</v>
      </c>
      <c r="M15735" s="111" t="s">
        <v>710</v>
      </c>
      <c r="N15735" s="111">
        <v>0.51559999999999995</v>
      </c>
      <c r="O15735" s="114">
        <v>17.3</v>
      </c>
    </row>
    <row r="15736" spans="1:15">
      <c r="A15736" s="108"/>
      <c r="B15736" s="108"/>
      <c r="I15736" s="113">
        <f t="shared" si="0"/>
        <v>5928</v>
      </c>
      <c r="J15736" s="111">
        <v>5928</v>
      </c>
      <c r="K15736" s="111" t="s">
        <v>2626</v>
      </c>
      <c r="L15736" s="111" t="s">
        <v>701</v>
      </c>
      <c r="M15736" s="111" t="s">
        <v>729</v>
      </c>
      <c r="N15736" s="111">
        <v>0.1303</v>
      </c>
      <c r="O15736" s="114">
        <v>135.61000000000001</v>
      </c>
    </row>
    <row r="15737" spans="1:15">
      <c r="A15737" s="108"/>
      <c r="B15737" s="108"/>
      <c r="I15737" s="113">
        <f t="shared" si="0"/>
        <v>5930</v>
      </c>
      <c r="J15737" s="111">
        <v>5930</v>
      </c>
      <c r="K15737" s="111" t="s">
        <v>4262</v>
      </c>
      <c r="L15737" s="111" t="s">
        <v>704</v>
      </c>
      <c r="M15737" s="111" t="s">
        <v>729</v>
      </c>
      <c r="N15737" s="111">
        <v>5.5899999999999998E-2</v>
      </c>
      <c r="O15737" s="114">
        <v>33.770000000000003</v>
      </c>
    </row>
    <row r="15738" spans="1:15">
      <c r="A15738" s="108"/>
      <c r="B15738" s="108"/>
      <c r="I15738" s="113">
        <f t="shared" si="0"/>
        <v>88316</v>
      </c>
      <c r="J15738" s="111">
        <v>88316</v>
      </c>
      <c r="K15738" s="111" t="s">
        <v>709</v>
      </c>
      <c r="L15738" s="111" t="s">
        <v>708</v>
      </c>
      <c r="M15738" s="111" t="s">
        <v>710</v>
      </c>
      <c r="N15738" s="111">
        <v>0.37240000000000001</v>
      </c>
      <c r="O15738" s="114">
        <v>17.3</v>
      </c>
    </row>
    <row r="15739" spans="1:15">
      <c r="A15739" s="108"/>
      <c r="B15739" s="108"/>
      <c r="I15739" s="113">
        <f t="shared" si="0"/>
        <v>5928</v>
      </c>
      <c r="J15739" s="111">
        <v>5928</v>
      </c>
      <c r="K15739" s="111" t="s">
        <v>2626</v>
      </c>
      <c r="L15739" s="111" t="s">
        <v>701</v>
      </c>
      <c r="M15739" s="111" t="s">
        <v>729</v>
      </c>
      <c r="N15739" s="111">
        <v>9.74E-2</v>
      </c>
      <c r="O15739" s="114">
        <v>135.61000000000001</v>
      </c>
    </row>
    <row r="15740" spans="1:15">
      <c r="A15740" s="108"/>
      <c r="B15740" s="108"/>
      <c r="I15740" s="113">
        <f t="shared" si="0"/>
        <v>5930</v>
      </c>
      <c r="J15740" s="111">
        <v>5930</v>
      </c>
      <c r="K15740" s="111" t="s">
        <v>4262</v>
      </c>
      <c r="L15740" s="111" t="s">
        <v>704</v>
      </c>
      <c r="M15740" s="111" t="s">
        <v>729</v>
      </c>
      <c r="N15740" s="111">
        <v>4.1799999999999997E-2</v>
      </c>
      <c r="O15740" s="114">
        <v>33.770000000000003</v>
      </c>
    </row>
    <row r="15741" spans="1:15">
      <c r="A15741" s="108"/>
      <c r="B15741" s="108"/>
      <c r="I15741" s="113">
        <f t="shared" si="0"/>
        <v>88316</v>
      </c>
      <c r="J15741" s="111">
        <v>88316</v>
      </c>
      <c r="K15741" s="111" t="s">
        <v>709</v>
      </c>
      <c r="L15741" s="111" t="s">
        <v>708</v>
      </c>
      <c r="M15741" s="111" t="s">
        <v>710</v>
      </c>
      <c r="N15741" s="111">
        <v>0.27839999999999998</v>
      </c>
      <c r="O15741" s="114">
        <v>17.3</v>
      </c>
    </row>
    <row r="15742" spans="1:15">
      <c r="A15742" s="108"/>
      <c r="B15742" s="108"/>
      <c r="I15742" s="113">
        <f t="shared" si="0"/>
        <v>5928</v>
      </c>
      <c r="J15742" s="111">
        <v>5928</v>
      </c>
      <c r="K15742" s="111" t="s">
        <v>2626</v>
      </c>
      <c r="L15742" s="111" t="s">
        <v>701</v>
      </c>
      <c r="M15742" s="111" t="s">
        <v>729</v>
      </c>
      <c r="N15742" s="111">
        <v>0.1011</v>
      </c>
      <c r="O15742" s="114">
        <v>135.61000000000001</v>
      </c>
    </row>
    <row r="15743" spans="1:15">
      <c r="A15743" s="108"/>
      <c r="B15743" s="108"/>
      <c r="I15743" s="113">
        <f t="shared" si="0"/>
        <v>5930</v>
      </c>
      <c r="J15743" s="111">
        <v>5930</v>
      </c>
      <c r="K15743" s="111" t="s">
        <v>4262</v>
      </c>
      <c r="L15743" s="111" t="s">
        <v>704</v>
      </c>
      <c r="M15743" s="111" t="s">
        <v>729</v>
      </c>
      <c r="N15743" s="111">
        <v>4.3299999999999998E-2</v>
      </c>
      <c r="O15743" s="114">
        <v>33.770000000000003</v>
      </c>
    </row>
    <row r="15744" spans="1:15">
      <c r="A15744" s="108"/>
      <c r="B15744" s="108"/>
      <c r="I15744" s="113">
        <f t="shared" si="0"/>
        <v>88316</v>
      </c>
      <c r="J15744" s="111">
        <v>88316</v>
      </c>
      <c r="K15744" s="111" t="s">
        <v>709</v>
      </c>
      <c r="L15744" s="111" t="s">
        <v>708</v>
      </c>
      <c r="M15744" s="111" t="s">
        <v>710</v>
      </c>
      <c r="N15744" s="111">
        <v>0.28889999999999999</v>
      </c>
      <c r="O15744" s="114">
        <v>17.3</v>
      </c>
    </row>
    <row r="15745" spans="1:15">
      <c r="A15745" s="108"/>
      <c r="B15745" s="108"/>
      <c r="I15745" s="113">
        <f t="shared" si="0"/>
        <v>5928</v>
      </c>
      <c r="J15745" s="111">
        <v>5928</v>
      </c>
      <c r="K15745" s="111" t="s">
        <v>2626</v>
      </c>
      <c r="L15745" s="111" t="s">
        <v>701</v>
      </c>
      <c r="M15745" s="111" t="s">
        <v>729</v>
      </c>
      <c r="N15745" s="111">
        <v>0.52380000000000004</v>
      </c>
      <c r="O15745" s="114">
        <v>135.61000000000001</v>
      </c>
    </row>
    <row r="15746" spans="1:15">
      <c r="A15746" s="108"/>
      <c r="B15746" s="108"/>
      <c r="I15746" s="113">
        <f t="shared" si="0"/>
        <v>5930</v>
      </c>
      <c r="J15746" s="111">
        <v>5930</v>
      </c>
      <c r="K15746" s="111" t="s">
        <v>4262</v>
      </c>
      <c r="L15746" s="111" t="s">
        <v>704</v>
      </c>
      <c r="M15746" s="111" t="s">
        <v>729</v>
      </c>
      <c r="N15746" s="111">
        <v>0.22450000000000001</v>
      </c>
      <c r="O15746" s="114">
        <v>33.770000000000003</v>
      </c>
    </row>
    <row r="15747" spans="1:15">
      <c r="A15747" s="108"/>
      <c r="B15747" s="108"/>
      <c r="I15747" s="113">
        <f t="shared" si="0"/>
        <v>88316</v>
      </c>
      <c r="J15747" s="111">
        <v>88316</v>
      </c>
      <c r="K15747" s="111" t="s">
        <v>709</v>
      </c>
      <c r="L15747" s="111" t="s">
        <v>708</v>
      </c>
      <c r="M15747" s="111" t="s">
        <v>710</v>
      </c>
      <c r="N15747" s="111">
        <v>1.4964999999999999</v>
      </c>
      <c r="O15747" s="114">
        <v>17.3</v>
      </c>
    </row>
    <row r="15748" spans="1:15">
      <c r="A15748" s="108"/>
      <c r="B15748" s="108"/>
      <c r="I15748" s="113">
        <f t="shared" si="0"/>
        <v>5928</v>
      </c>
      <c r="J15748" s="111">
        <v>5928</v>
      </c>
      <c r="K15748" s="111" t="s">
        <v>2626</v>
      </c>
      <c r="L15748" s="111" t="s">
        <v>701</v>
      </c>
      <c r="M15748" s="111" t="s">
        <v>729</v>
      </c>
      <c r="N15748" s="111">
        <v>0.40210000000000001</v>
      </c>
      <c r="O15748" s="114">
        <v>135.61000000000001</v>
      </c>
    </row>
    <row r="15749" spans="1:15">
      <c r="A15749" s="108"/>
      <c r="B15749" s="108"/>
      <c r="I15749" s="113">
        <f t="shared" si="0"/>
        <v>5930</v>
      </c>
      <c r="J15749" s="111">
        <v>5930</v>
      </c>
      <c r="K15749" s="111" t="s">
        <v>4262</v>
      </c>
      <c r="L15749" s="111" t="s">
        <v>704</v>
      </c>
      <c r="M15749" s="111" t="s">
        <v>729</v>
      </c>
      <c r="N15749" s="111">
        <v>0.17230000000000001</v>
      </c>
      <c r="O15749" s="114">
        <v>33.770000000000003</v>
      </c>
    </row>
    <row r="15750" spans="1:15">
      <c r="A15750" s="108"/>
      <c r="B15750" s="108"/>
      <c r="I15750" s="113">
        <f t="shared" si="0"/>
        <v>88316</v>
      </c>
      <c r="J15750" s="111">
        <v>88316</v>
      </c>
      <c r="K15750" s="111" t="s">
        <v>709</v>
      </c>
      <c r="L15750" s="111" t="s">
        <v>708</v>
      </c>
      <c r="M15750" s="111" t="s">
        <v>710</v>
      </c>
      <c r="N15750" s="111">
        <v>1.1487000000000001</v>
      </c>
      <c r="O15750" s="114">
        <v>17.3</v>
      </c>
    </row>
    <row r="15751" spans="1:15">
      <c r="A15751" s="108"/>
      <c r="B15751" s="108"/>
      <c r="I15751" s="113">
        <f t="shared" si="0"/>
        <v>5928</v>
      </c>
      <c r="J15751" s="111">
        <v>5928</v>
      </c>
      <c r="K15751" s="111" t="s">
        <v>2626</v>
      </c>
      <c r="L15751" s="111" t="s">
        <v>701</v>
      </c>
      <c r="M15751" s="111" t="s">
        <v>729</v>
      </c>
      <c r="N15751" s="111">
        <v>0.36220000000000002</v>
      </c>
      <c r="O15751" s="114">
        <v>135.61000000000001</v>
      </c>
    </row>
    <row r="15752" spans="1:15">
      <c r="A15752" s="108"/>
      <c r="B15752" s="108"/>
      <c r="I15752" s="113">
        <f t="shared" si="0"/>
        <v>5930</v>
      </c>
      <c r="J15752" s="111">
        <v>5930</v>
      </c>
      <c r="K15752" s="111" t="s">
        <v>4262</v>
      </c>
      <c r="L15752" s="111" t="s">
        <v>704</v>
      </c>
      <c r="M15752" s="111" t="s">
        <v>729</v>
      </c>
      <c r="N15752" s="111">
        <v>0.1552</v>
      </c>
      <c r="O15752" s="114">
        <v>33.770000000000003</v>
      </c>
    </row>
    <row r="15753" spans="1:15">
      <c r="A15753" s="108"/>
      <c r="B15753" s="108"/>
      <c r="I15753" s="113">
        <f t="shared" si="0"/>
        <v>88316</v>
      </c>
      <c r="J15753" s="111">
        <v>88316</v>
      </c>
      <c r="K15753" s="111" t="s">
        <v>709</v>
      </c>
      <c r="L15753" s="111" t="s">
        <v>708</v>
      </c>
      <c r="M15753" s="111" t="s">
        <v>710</v>
      </c>
      <c r="N15753" s="111">
        <v>1.0348999999999999</v>
      </c>
      <c r="O15753" s="114">
        <v>17.3</v>
      </c>
    </row>
    <row r="15754" spans="1:15">
      <c r="A15754" s="108"/>
      <c r="B15754" s="108"/>
      <c r="I15754" s="113">
        <f t="shared" si="0"/>
        <v>5928</v>
      </c>
      <c r="J15754" s="111">
        <v>5928</v>
      </c>
      <c r="K15754" s="111" t="s">
        <v>2626</v>
      </c>
      <c r="L15754" s="111" t="s">
        <v>701</v>
      </c>
      <c r="M15754" s="111" t="s">
        <v>729</v>
      </c>
      <c r="N15754" s="111">
        <v>0.26519999999999999</v>
      </c>
      <c r="O15754" s="114">
        <v>135.61000000000001</v>
      </c>
    </row>
    <row r="15755" spans="1:15">
      <c r="A15755" s="108"/>
      <c r="B15755" s="108"/>
      <c r="I15755" s="113">
        <f t="shared" si="0"/>
        <v>5930</v>
      </c>
      <c r="J15755" s="111">
        <v>5930</v>
      </c>
      <c r="K15755" s="111" t="s">
        <v>4262</v>
      </c>
      <c r="L15755" s="111" t="s">
        <v>704</v>
      </c>
      <c r="M15755" s="111" t="s">
        <v>729</v>
      </c>
      <c r="N15755" s="111">
        <v>0.1137</v>
      </c>
      <c r="O15755" s="114">
        <v>33.770000000000003</v>
      </c>
    </row>
    <row r="15756" spans="1:15">
      <c r="A15756" s="108"/>
      <c r="B15756" s="108"/>
      <c r="I15756" s="113">
        <f t="shared" si="0"/>
        <v>88316</v>
      </c>
      <c r="J15756" s="111">
        <v>88316</v>
      </c>
      <c r="K15756" s="111" t="s">
        <v>709</v>
      </c>
      <c r="L15756" s="111" t="s">
        <v>708</v>
      </c>
      <c r="M15756" s="111" t="s">
        <v>710</v>
      </c>
      <c r="N15756" s="111">
        <v>0.75770000000000004</v>
      </c>
      <c r="O15756" s="114">
        <v>17.3</v>
      </c>
    </row>
    <row r="15757" spans="1:15">
      <c r="A15757" s="108"/>
      <c r="B15757" s="108"/>
      <c r="I15757" s="113">
        <f t="shared" si="0"/>
        <v>5928</v>
      </c>
      <c r="J15757" s="111">
        <v>5928</v>
      </c>
      <c r="K15757" s="111" t="s">
        <v>2626</v>
      </c>
      <c r="L15757" s="111" t="s">
        <v>701</v>
      </c>
      <c r="M15757" s="111" t="s">
        <v>729</v>
      </c>
      <c r="N15757" s="111">
        <v>0.22950000000000001</v>
      </c>
      <c r="O15757" s="114">
        <v>135.61000000000001</v>
      </c>
    </row>
    <row r="15758" spans="1:15">
      <c r="A15758" s="108"/>
      <c r="B15758" s="108"/>
      <c r="I15758" s="113">
        <f t="shared" si="0"/>
        <v>5930</v>
      </c>
      <c r="J15758" s="111">
        <v>5930</v>
      </c>
      <c r="K15758" s="111" t="s">
        <v>4262</v>
      </c>
      <c r="L15758" s="111" t="s">
        <v>704</v>
      </c>
      <c r="M15758" s="111" t="s">
        <v>729</v>
      </c>
      <c r="N15758" s="111">
        <v>9.8299999999999998E-2</v>
      </c>
      <c r="O15758" s="114">
        <v>33.770000000000003</v>
      </c>
    </row>
    <row r="15759" spans="1:15">
      <c r="A15759" s="108"/>
      <c r="B15759" s="108"/>
      <c r="I15759" s="113">
        <f t="shared" si="0"/>
        <v>88316</v>
      </c>
      <c r="J15759" s="111">
        <v>88316</v>
      </c>
      <c r="K15759" s="111" t="s">
        <v>709</v>
      </c>
      <c r="L15759" s="111" t="s">
        <v>708</v>
      </c>
      <c r="M15759" s="111" t="s">
        <v>710</v>
      </c>
      <c r="N15759" s="111">
        <v>0.65559999999999996</v>
      </c>
      <c r="O15759" s="114">
        <v>17.3</v>
      </c>
    </row>
    <row r="15760" spans="1:15">
      <c r="A15760" s="108"/>
      <c r="B15760" s="108"/>
      <c r="I15760" s="113">
        <f t="shared" si="0"/>
        <v>339</v>
      </c>
      <c r="J15760" s="111">
        <v>339</v>
      </c>
      <c r="K15760" s="111" t="s">
        <v>4267</v>
      </c>
      <c r="L15760" s="111" t="s">
        <v>728</v>
      </c>
      <c r="M15760" s="111" t="s">
        <v>702</v>
      </c>
      <c r="N15760" s="111">
        <v>1</v>
      </c>
      <c r="O15760" s="114">
        <v>0.76</v>
      </c>
    </row>
    <row r="15761" spans="1:15">
      <c r="A15761" s="108"/>
      <c r="B15761" s="108"/>
      <c r="I15761" s="113">
        <f t="shared" si="0"/>
        <v>43130</v>
      </c>
      <c r="J15761" s="111">
        <v>43130</v>
      </c>
      <c r="K15761" s="111" t="s">
        <v>1858</v>
      </c>
      <c r="L15761" s="111" t="s">
        <v>723</v>
      </c>
      <c r="M15761" s="111" t="s">
        <v>710</v>
      </c>
      <c r="N15761" s="111">
        <v>7.1999999999999998E-3</v>
      </c>
      <c r="O15761" s="114">
        <v>12.5</v>
      </c>
    </row>
    <row r="15762" spans="1:15">
      <c r="A15762" s="108"/>
      <c r="B15762" s="108"/>
      <c r="I15762" s="113">
        <f t="shared" si="0"/>
        <v>88309</v>
      </c>
      <c r="J15762" s="111">
        <v>88309</v>
      </c>
      <c r="K15762" s="111" t="s">
        <v>1803</v>
      </c>
      <c r="L15762" s="111" t="s">
        <v>708</v>
      </c>
      <c r="M15762" s="111" t="s">
        <v>710</v>
      </c>
      <c r="N15762" s="111">
        <v>9.2600000000000002E-2</v>
      </c>
      <c r="O15762" s="114">
        <v>22.28</v>
      </c>
    </row>
    <row r="15763" spans="1:15">
      <c r="A15763" s="108"/>
      <c r="B15763" s="108"/>
      <c r="I15763" s="113">
        <f t="shared" si="0"/>
        <v>88316</v>
      </c>
      <c r="J15763" s="111">
        <v>88316</v>
      </c>
      <c r="K15763" s="111" t="s">
        <v>709</v>
      </c>
      <c r="L15763" s="111" t="s">
        <v>708</v>
      </c>
      <c r="M15763" s="111" t="s">
        <v>710</v>
      </c>
      <c r="N15763" s="111">
        <v>9.2600000000000002E-2</v>
      </c>
      <c r="O15763" s="114">
        <v>17.3</v>
      </c>
    </row>
    <row r="15764" spans="1:15">
      <c r="A15764" s="108"/>
      <c r="B15764" s="108"/>
      <c r="I15764" s="113">
        <f t="shared" si="0"/>
        <v>339</v>
      </c>
      <c r="J15764" s="111">
        <v>339</v>
      </c>
      <c r="K15764" s="111" t="s">
        <v>4267</v>
      </c>
      <c r="L15764" s="111" t="s">
        <v>728</v>
      </c>
      <c r="M15764" s="111" t="s">
        <v>702</v>
      </c>
      <c r="N15764" s="111">
        <v>4</v>
      </c>
      <c r="O15764" s="114">
        <v>0.76</v>
      </c>
    </row>
    <row r="15765" spans="1:15">
      <c r="A15765" s="108"/>
      <c r="B15765" s="108"/>
      <c r="I15765" s="113">
        <f t="shared" si="0"/>
        <v>4102</v>
      </c>
      <c r="J15765" s="111">
        <v>4102</v>
      </c>
      <c r="K15765" s="111" t="s">
        <v>4268</v>
      </c>
      <c r="L15765" s="111" t="s">
        <v>706</v>
      </c>
      <c r="M15765" s="111" t="s">
        <v>710</v>
      </c>
      <c r="N15765" s="111">
        <v>0.4</v>
      </c>
      <c r="O15765" s="114">
        <v>27</v>
      </c>
    </row>
    <row r="15766" spans="1:15">
      <c r="A15766" s="108"/>
      <c r="B15766" s="108"/>
      <c r="I15766" s="113">
        <f t="shared" si="0"/>
        <v>43130</v>
      </c>
      <c r="J15766" s="111">
        <v>43130</v>
      </c>
      <c r="K15766" s="111" t="s">
        <v>1858</v>
      </c>
      <c r="L15766" s="111" t="s">
        <v>723</v>
      </c>
      <c r="M15766" s="111" t="s">
        <v>710</v>
      </c>
      <c r="N15766" s="111">
        <v>2.87E-2</v>
      </c>
      <c r="O15766" s="114">
        <v>12.5</v>
      </c>
    </row>
    <row r="15767" spans="1:15">
      <c r="A15767" s="108"/>
      <c r="B15767" s="108"/>
      <c r="I15767" s="113">
        <f t="shared" si="0"/>
        <v>88309</v>
      </c>
      <c r="J15767" s="111">
        <v>88309</v>
      </c>
      <c r="K15767" s="111" t="s">
        <v>1803</v>
      </c>
      <c r="L15767" s="111" t="s">
        <v>708</v>
      </c>
      <c r="M15767" s="111" t="s">
        <v>710</v>
      </c>
      <c r="N15767" s="111">
        <v>0.52800000000000002</v>
      </c>
      <c r="O15767" s="114">
        <v>22.28</v>
      </c>
    </row>
    <row r="15768" spans="1:15">
      <c r="A15768" s="108"/>
      <c r="B15768" s="108"/>
      <c r="I15768" s="113">
        <f t="shared" si="0"/>
        <v>88316</v>
      </c>
      <c r="J15768" s="111">
        <v>88316</v>
      </c>
      <c r="K15768" s="111" t="s">
        <v>709</v>
      </c>
      <c r="L15768" s="111" t="s">
        <v>708</v>
      </c>
      <c r="M15768" s="111" t="s">
        <v>710</v>
      </c>
      <c r="N15768" s="111">
        <v>0.52800000000000002</v>
      </c>
      <c r="O15768" s="114">
        <v>17.3</v>
      </c>
    </row>
    <row r="15769" spans="1:15">
      <c r="A15769" s="108"/>
      <c r="B15769" s="108"/>
      <c r="I15769" s="113">
        <f t="shared" si="0"/>
        <v>94962</v>
      </c>
      <c r="J15769" s="111">
        <v>94962</v>
      </c>
      <c r="K15769" s="111" t="s">
        <v>1918</v>
      </c>
      <c r="L15769" s="111" t="s">
        <v>750</v>
      </c>
      <c r="M15769" s="111" t="s">
        <v>702</v>
      </c>
      <c r="N15769" s="111">
        <v>8.9999999999999993E-3</v>
      </c>
      <c r="O15769" s="114">
        <v>240.77</v>
      </c>
    </row>
    <row r="15770" spans="1:15">
      <c r="A15770" s="108"/>
      <c r="B15770" s="108"/>
      <c r="I15770" s="113">
        <f t="shared" si="0"/>
        <v>346</v>
      </c>
      <c r="J15770" s="111">
        <v>346</v>
      </c>
      <c r="K15770" s="111" t="s">
        <v>4269</v>
      </c>
      <c r="L15770" s="111" t="s">
        <v>723</v>
      </c>
      <c r="M15770" s="111" t="s">
        <v>702</v>
      </c>
      <c r="N15770" s="111">
        <v>0.18</v>
      </c>
      <c r="O15770" s="114">
        <v>14.8</v>
      </c>
    </row>
    <row r="15771" spans="1:15">
      <c r="A15771" s="108"/>
      <c r="B15771" s="108"/>
      <c r="I15771" s="113">
        <f t="shared" si="0"/>
        <v>339</v>
      </c>
      <c r="J15771" s="111">
        <v>339</v>
      </c>
      <c r="K15771" s="111" t="s">
        <v>4267</v>
      </c>
      <c r="L15771" s="111" t="s">
        <v>728</v>
      </c>
      <c r="M15771" s="111" t="s">
        <v>702</v>
      </c>
      <c r="N15771" s="111">
        <v>2</v>
      </c>
      <c r="O15771" s="114">
        <v>0.76</v>
      </c>
    </row>
    <row r="15772" spans="1:15">
      <c r="A15772" s="108"/>
      <c r="B15772" s="108"/>
      <c r="I15772" s="113">
        <f t="shared" si="0"/>
        <v>346</v>
      </c>
      <c r="J15772" s="111">
        <v>346</v>
      </c>
      <c r="K15772" s="111" t="s">
        <v>4269</v>
      </c>
      <c r="L15772" s="111" t="s">
        <v>723</v>
      </c>
      <c r="M15772" s="111" t="s">
        <v>702</v>
      </c>
      <c r="N15772" s="111">
        <v>0.09</v>
      </c>
      <c r="O15772" s="114">
        <v>14.8</v>
      </c>
    </row>
    <row r="15773" spans="1:15">
      <c r="A15773" s="108"/>
      <c r="B15773" s="108"/>
      <c r="I15773" s="113">
        <f t="shared" si="0"/>
        <v>4107</v>
      </c>
      <c r="J15773" s="111">
        <v>4107</v>
      </c>
      <c r="K15773" s="111" t="s">
        <v>4270</v>
      </c>
      <c r="L15773" s="111" t="s">
        <v>706</v>
      </c>
      <c r="M15773" s="111" t="s">
        <v>702</v>
      </c>
      <c r="N15773" s="111">
        <v>0.4</v>
      </c>
      <c r="O15773" s="114">
        <v>22.57</v>
      </c>
    </row>
    <row r="15774" spans="1:15">
      <c r="A15774" s="108"/>
      <c r="B15774" s="108"/>
      <c r="I15774" s="113">
        <f t="shared" si="0"/>
        <v>43130</v>
      </c>
      <c r="J15774" s="111">
        <v>43130</v>
      </c>
      <c r="K15774" s="111" t="s">
        <v>1858</v>
      </c>
      <c r="L15774" s="111" t="s">
        <v>723</v>
      </c>
      <c r="M15774" s="111" t="s">
        <v>710</v>
      </c>
      <c r="N15774" s="111">
        <v>0.28699999999999998</v>
      </c>
      <c r="O15774" s="114">
        <v>12.5</v>
      </c>
    </row>
    <row r="15775" spans="1:15">
      <c r="A15775" s="108"/>
      <c r="B15775" s="108"/>
      <c r="I15775" s="113">
        <f t="shared" si="0"/>
        <v>339</v>
      </c>
      <c r="J15775" s="111">
        <v>339</v>
      </c>
      <c r="K15775" s="111" t="s">
        <v>4267</v>
      </c>
      <c r="L15775" s="111" t="s">
        <v>728</v>
      </c>
      <c r="M15775" s="111" t="s">
        <v>702</v>
      </c>
      <c r="N15775" s="111">
        <v>11</v>
      </c>
      <c r="O15775" s="114">
        <v>0.76</v>
      </c>
    </row>
    <row r="15776" spans="1:15">
      <c r="A15776" s="108"/>
      <c r="B15776" s="108"/>
      <c r="I15776" s="113">
        <f t="shared" si="0"/>
        <v>4114</v>
      </c>
      <c r="J15776" s="111">
        <v>4114</v>
      </c>
      <c r="K15776" s="111" t="s">
        <v>4271</v>
      </c>
      <c r="L15776" s="111" t="s">
        <v>706</v>
      </c>
      <c r="M15776" s="111" t="s">
        <v>702</v>
      </c>
      <c r="N15776" s="111">
        <v>0.4</v>
      </c>
      <c r="O15776" s="114">
        <v>26.81</v>
      </c>
    </row>
    <row r="15777" spans="1:15">
      <c r="A15777" s="108"/>
      <c r="B15777" s="108"/>
      <c r="I15777" s="113">
        <f t="shared" si="0"/>
        <v>43130</v>
      </c>
      <c r="J15777" s="111">
        <v>43130</v>
      </c>
      <c r="K15777" s="111" t="s">
        <v>1858</v>
      </c>
      <c r="L15777" s="111" t="s">
        <v>723</v>
      </c>
      <c r="M15777" s="111" t="s">
        <v>710</v>
      </c>
      <c r="N15777" s="111">
        <v>7.9000000000000001E-2</v>
      </c>
      <c r="O15777" s="114">
        <v>12.5</v>
      </c>
    </row>
    <row r="15778" spans="1:15">
      <c r="A15778" s="108"/>
      <c r="B15778" s="108"/>
      <c r="I15778" s="113">
        <f t="shared" si="0"/>
        <v>88309</v>
      </c>
      <c r="J15778" s="111">
        <v>88309</v>
      </c>
      <c r="K15778" s="111" t="s">
        <v>1803</v>
      </c>
      <c r="L15778" s="111" t="s">
        <v>708</v>
      </c>
      <c r="M15778" s="111" t="s">
        <v>710</v>
      </c>
      <c r="N15778" s="111">
        <v>0.85189999999999999</v>
      </c>
      <c r="O15778" s="114">
        <v>22.28</v>
      </c>
    </row>
    <row r="15779" spans="1:15">
      <c r="A15779" s="108"/>
      <c r="B15779" s="108"/>
      <c r="I15779" s="113">
        <f t="shared" si="0"/>
        <v>88316</v>
      </c>
      <c r="J15779" s="111">
        <v>88316</v>
      </c>
      <c r="K15779" s="111" t="s">
        <v>709</v>
      </c>
      <c r="L15779" s="111" t="s">
        <v>708</v>
      </c>
      <c r="M15779" s="111" t="s">
        <v>710</v>
      </c>
      <c r="N15779" s="111">
        <v>0.85189999999999999</v>
      </c>
      <c r="O15779" s="114">
        <v>17.3</v>
      </c>
    </row>
    <row r="15780" spans="1:15">
      <c r="A15780" s="108"/>
      <c r="B15780" s="108"/>
      <c r="I15780" s="113">
        <f t="shared" si="0"/>
        <v>94962</v>
      </c>
      <c r="J15780" s="111">
        <v>94962</v>
      </c>
      <c r="K15780" s="111" t="s">
        <v>1918</v>
      </c>
      <c r="L15780" s="111" t="s">
        <v>750</v>
      </c>
      <c r="M15780" s="111" t="s">
        <v>702</v>
      </c>
      <c r="N15780" s="111">
        <v>0.09</v>
      </c>
      <c r="O15780" s="114">
        <v>240.77</v>
      </c>
    </row>
    <row r="15781" spans="1:15">
      <c r="A15781" s="108"/>
      <c r="B15781" s="108"/>
      <c r="I15781" s="113">
        <f t="shared" si="0"/>
        <v>346</v>
      </c>
      <c r="J15781" s="111">
        <v>346</v>
      </c>
      <c r="K15781" s="111" t="s">
        <v>4269</v>
      </c>
      <c r="L15781" s="111" t="s">
        <v>723</v>
      </c>
      <c r="M15781" s="111" t="s">
        <v>702</v>
      </c>
      <c r="N15781" s="111">
        <v>0.495</v>
      </c>
      <c r="O15781" s="114">
        <v>14.8</v>
      </c>
    </row>
    <row r="15782" spans="1:15">
      <c r="A15782" s="108"/>
      <c r="B15782" s="108"/>
      <c r="I15782" s="113">
        <f t="shared" si="0"/>
        <v>339</v>
      </c>
      <c r="J15782" s="111">
        <v>339</v>
      </c>
      <c r="K15782" s="111" t="s">
        <v>4267</v>
      </c>
      <c r="L15782" s="111" t="s">
        <v>728</v>
      </c>
      <c r="M15782" s="111" t="s">
        <v>702</v>
      </c>
      <c r="N15782" s="111">
        <v>5</v>
      </c>
      <c r="O15782" s="114">
        <v>0.76</v>
      </c>
    </row>
    <row r="15783" spans="1:15">
      <c r="A15783" s="108"/>
      <c r="B15783" s="108"/>
      <c r="I15783" s="113">
        <f t="shared" si="0"/>
        <v>346</v>
      </c>
      <c r="J15783" s="111">
        <v>346</v>
      </c>
      <c r="K15783" s="111" t="s">
        <v>4269</v>
      </c>
      <c r="L15783" s="111" t="s">
        <v>723</v>
      </c>
      <c r="M15783" s="111" t="s">
        <v>702</v>
      </c>
      <c r="N15783" s="111">
        <v>0.27</v>
      </c>
      <c r="O15783" s="114">
        <v>14.8</v>
      </c>
    </row>
    <row r="15784" spans="1:15">
      <c r="A15784" s="108"/>
      <c r="B15784" s="108"/>
      <c r="I15784" s="113">
        <f t="shared" si="0"/>
        <v>5076</v>
      </c>
      <c r="J15784" s="111">
        <v>5076</v>
      </c>
      <c r="K15784" s="111" t="s">
        <v>4272</v>
      </c>
      <c r="L15784" s="111" t="s">
        <v>723</v>
      </c>
      <c r="M15784" s="111" t="s">
        <v>702</v>
      </c>
      <c r="N15784" s="111">
        <v>9.5999999999999992E-3</v>
      </c>
      <c r="O15784" s="114">
        <v>11.2</v>
      </c>
    </row>
    <row r="15785" spans="1:15">
      <c r="A15785" s="108"/>
      <c r="B15785" s="108"/>
      <c r="I15785" s="113">
        <f t="shared" si="0"/>
        <v>88239</v>
      </c>
      <c r="J15785" s="111">
        <v>88239</v>
      </c>
      <c r="K15785" s="111" t="s">
        <v>924</v>
      </c>
      <c r="L15785" s="111" t="s">
        <v>708</v>
      </c>
      <c r="M15785" s="111" t="s">
        <v>702</v>
      </c>
      <c r="N15785" s="111">
        <v>0.49390000000000001</v>
      </c>
      <c r="O15785" s="114">
        <v>18.61</v>
      </c>
    </row>
    <row r="15786" spans="1:15">
      <c r="A15786" s="108"/>
      <c r="B15786" s="108"/>
      <c r="I15786" s="113">
        <f t="shared" si="0"/>
        <v>88262</v>
      </c>
      <c r="J15786" s="111">
        <v>88262</v>
      </c>
      <c r="K15786" s="111" t="s">
        <v>878</v>
      </c>
      <c r="L15786" s="111" t="s">
        <v>708</v>
      </c>
      <c r="M15786" s="111" t="s">
        <v>710</v>
      </c>
      <c r="N15786" s="111">
        <v>0.49390000000000001</v>
      </c>
      <c r="O15786" s="114">
        <v>22.13</v>
      </c>
    </row>
    <row r="15787" spans="1:15">
      <c r="A15787" s="108"/>
      <c r="B15787" s="108"/>
      <c r="I15787" s="113">
        <f t="shared" si="0"/>
        <v>339</v>
      </c>
      <c r="J15787" s="111">
        <v>339</v>
      </c>
      <c r="K15787" s="111" t="s">
        <v>4267</v>
      </c>
      <c r="L15787" s="111" t="s">
        <v>728</v>
      </c>
      <c r="M15787" s="111" t="s">
        <v>702</v>
      </c>
      <c r="N15787" s="111">
        <v>8</v>
      </c>
      <c r="O15787" s="114">
        <v>0.76</v>
      </c>
    </row>
    <row r="15788" spans="1:15">
      <c r="A15788" s="108"/>
      <c r="B15788" s="108"/>
      <c r="I15788" s="113">
        <f t="shared" si="0"/>
        <v>5076</v>
      </c>
      <c r="J15788" s="111">
        <v>5076</v>
      </c>
      <c r="K15788" s="111" t="s">
        <v>4272</v>
      </c>
      <c r="L15788" s="111" t="s">
        <v>723</v>
      </c>
      <c r="M15788" s="111" t="s">
        <v>702</v>
      </c>
      <c r="N15788" s="111">
        <v>1.9199999999999998E-2</v>
      </c>
      <c r="O15788" s="114">
        <v>11.2</v>
      </c>
    </row>
    <row r="15789" spans="1:15">
      <c r="A15789" s="108"/>
      <c r="B15789" s="108"/>
      <c r="I15789" s="113">
        <f t="shared" si="0"/>
        <v>88239</v>
      </c>
      <c r="J15789" s="111">
        <v>88239</v>
      </c>
      <c r="K15789" s="111" t="s">
        <v>924</v>
      </c>
      <c r="L15789" s="111" t="s">
        <v>708</v>
      </c>
      <c r="M15789" s="111" t="s">
        <v>702</v>
      </c>
      <c r="N15789" s="111">
        <v>0.64100000000000001</v>
      </c>
      <c r="O15789" s="114">
        <v>18.61</v>
      </c>
    </row>
    <row r="15790" spans="1:15">
      <c r="A15790" s="108"/>
      <c r="B15790" s="108"/>
      <c r="I15790" s="113">
        <f t="shared" si="0"/>
        <v>5076</v>
      </c>
      <c r="J15790" s="111">
        <v>5076</v>
      </c>
      <c r="K15790" s="111" t="s">
        <v>4272</v>
      </c>
      <c r="L15790" s="111" t="s">
        <v>723</v>
      </c>
      <c r="M15790" s="111" t="s">
        <v>702</v>
      </c>
      <c r="N15790" s="111">
        <v>1.2E-2</v>
      </c>
      <c r="O15790" s="114">
        <v>11.2</v>
      </c>
    </row>
    <row r="15791" spans="1:15">
      <c r="A15791" s="108"/>
      <c r="B15791" s="108"/>
      <c r="I15791" s="113">
        <f t="shared" si="0"/>
        <v>21138</v>
      </c>
      <c r="J15791" s="111">
        <v>21138</v>
      </c>
      <c r="K15791" s="111" t="s">
        <v>931</v>
      </c>
      <c r="L15791" s="111" t="s">
        <v>728</v>
      </c>
      <c r="M15791" s="111" t="s">
        <v>710</v>
      </c>
      <c r="N15791" s="111">
        <v>0.88</v>
      </c>
      <c r="O15791" s="114">
        <v>6.36</v>
      </c>
    </row>
    <row r="15792" spans="1:15">
      <c r="A15792" s="108"/>
      <c r="B15792" s="108"/>
      <c r="I15792" s="113">
        <f t="shared" si="0"/>
        <v>88239</v>
      </c>
      <c r="J15792" s="111">
        <v>88239</v>
      </c>
      <c r="K15792" s="111" t="s">
        <v>924</v>
      </c>
      <c r="L15792" s="111" t="s">
        <v>708</v>
      </c>
      <c r="M15792" s="111" t="s">
        <v>702</v>
      </c>
      <c r="N15792" s="111">
        <v>0.53069999999999995</v>
      </c>
      <c r="O15792" s="114">
        <v>18.61</v>
      </c>
    </row>
    <row r="15793" spans="1:15">
      <c r="A15793" s="108"/>
      <c r="B15793" s="108"/>
      <c r="I15793" s="113">
        <f t="shared" si="0"/>
        <v>88262</v>
      </c>
      <c r="J15793" s="111">
        <v>88262</v>
      </c>
      <c r="K15793" s="111" t="s">
        <v>878</v>
      </c>
      <c r="L15793" s="111" t="s">
        <v>708</v>
      </c>
      <c r="M15793" s="111" t="s">
        <v>710</v>
      </c>
      <c r="N15793" s="111">
        <v>0.53069999999999995</v>
      </c>
      <c r="O15793" s="114">
        <v>22.13</v>
      </c>
    </row>
    <row r="15794" spans="1:15">
      <c r="A15794" s="108"/>
      <c r="B15794" s="108"/>
      <c r="I15794" s="113">
        <f t="shared" si="0"/>
        <v>346</v>
      </c>
      <c r="J15794" s="111">
        <v>346</v>
      </c>
      <c r="K15794" s="111" t="s">
        <v>4269</v>
      </c>
      <c r="L15794" s="111" t="s">
        <v>723</v>
      </c>
      <c r="M15794" s="111" t="s">
        <v>702</v>
      </c>
      <c r="N15794" s="111">
        <v>0.22500000000000001</v>
      </c>
      <c r="O15794" s="114">
        <v>14.8</v>
      </c>
    </row>
    <row r="15795" spans="1:15">
      <c r="A15795" s="108"/>
      <c r="B15795" s="108"/>
      <c r="I15795" s="113">
        <f t="shared" si="0"/>
        <v>346</v>
      </c>
      <c r="J15795" s="111">
        <v>346</v>
      </c>
      <c r="K15795" s="111" t="s">
        <v>4269</v>
      </c>
      <c r="L15795" s="111" t="s">
        <v>723</v>
      </c>
      <c r="M15795" s="111" t="s">
        <v>702</v>
      </c>
      <c r="N15795" s="111">
        <v>0.13500000000000001</v>
      </c>
      <c r="O15795" s="114">
        <v>14.8</v>
      </c>
    </row>
    <row r="15796" spans="1:15">
      <c r="A15796" s="108"/>
      <c r="B15796" s="108"/>
      <c r="I15796" s="113">
        <f t="shared" si="0"/>
        <v>101202</v>
      </c>
      <c r="J15796" s="111">
        <v>101202</v>
      </c>
      <c r="K15796" s="111" t="s">
        <v>4273</v>
      </c>
      <c r="L15796" s="111" t="s">
        <v>728</v>
      </c>
      <c r="M15796" s="111" t="s">
        <v>702</v>
      </c>
      <c r="N15796" s="111">
        <v>1</v>
      </c>
      <c r="O15796" s="114">
        <v>31.13</v>
      </c>
    </row>
    <row r="15797" spans="1:15">
      <c r="A15797" s="108"/>
      <c r="B15797" s="108"/>
      <c r="I15797" s="113">
        <f t="shared" si="0"/>
        <v>7167</v>
      </c>
      <c r="J15797" s="111">
        <v>7167</v>
      </c>
      <c r="K15797" s="111" t="s">
        <v>4274</v>
      </c>
      <c r="L15797" s="111" t="s">
        <v>792</v>
      </c>
      <c r="M15797" s="111" t="s">
        <v>702</v>
      </c>
      <c r="N15797" s="111">
        <v>1.05</v>
      </c>
      <c r="O15797" s="114">
        <v>15.85</v>
      </c>
    </row>
    <row r="15798" spans="1:15">
      <c r="A15798" s="108"/>
      <c r="B15798" s="108"/>
      <c r="I15798" s="113">
        <f t="shared" si="0"/>
        <v>7696</v>
      </c>
      <c r="J15798" s="111">
        <v>7696</v>
      </c>
      <c r="K15798" s="111" t="s">
        <v>2953</v>
      </c>
      <c r="L15798" s="111" t="s">
        <v>728</v>
      </c>
      <c r="M15798" s="111" t="s">
        <v>702</v>
      </c>
      <c r="N15798" s="111">
        <v>1.68</v>
      </c>
      <c r="O15798" s="114">
        <v>47.03</v>
      </c>
    </row>
    <row r="15799" spans="1:15">
      <c r="A15799" s="108"/>
      <c r="B15799" s="108"/>
      <c r="I15799" s="113">
        <f t="shared" si="0"/>
        <v>43130</v>
      </c>
      <c r="J15799" s="111">
        <v>43130</v>
      </c>
      <c r="K15799" s="111" t="s">
        <v>1858</v>
      </c>
      <c r="L15799" s="111" t="s">
        <v>723</v>
      </c>
      <c r="M15799" s="111" t="s">
        <v>710</v>
      </c>
      <c r="N15799" s="111">
        <v>7.0000000000000007E-2</v>
      </c>
      <c r="O15799" s="114">
        <v>12.5</v>
      </c>
    </row>
    <row r="15800" spans="1:15">
      <c r="A15800" s="108"/>
      <c r="B15800" s="108"/>
      <c r="I15800" s="113">
        <f t="shared" si="0"/>
        <v>43131</v>
      </c>
      <c r="J15800" s="111">
        <v>43131</v>
      </c>
      <c r="K15800" s="111" t="s">
        <v>4203</v>
      </c>
      <c r="L15800" s="111" t="s">
        <v>723</v>
      </c>
      <c r="M15800" s="111" t="s">
        <v>702</v>
      </c>
      <c r="N15800" s="111">
        <v>0.15</v>
      </c>
      <c r="O15800" s="114">
        <v>14.52</v>
      </c>
    </row>
    <row r="15801" spans="1:15">
      <c r="A15801" s="108"/>
      <c r="B15801" s="108"/>
      <c r="I15801" s="113">
        <f t="shared" si="0"/>
        <v>88315</v>
      </c>
      <c r="J15801" s="111">
        <v>88315</v>
      </c>
      <c r="K15801" s="111" t="s">
        <v>2026</v>
      </c>
      <c r="L15801" s="111" t="s">
        <v>708</v>
      </c>
      <c r="M15801" s="111" t="s">
        <v>702</v>
      </c>
      <c r="N15801" s="111">
        <v>0.5</v>
      </c>
      <c r="O15801" s="114">
        <v>22.17</v>
      </c>
    </row>
    <row r="15802" spans="1:15">
      <c r="A15802" s="108"/>
      <c r="B15802" s="108"/>
      <c r="I15802" s="113">
        <f t="shared" si="0"/>
        <v>365</v>
      </c>
      <c r="J15802" s="111">
        <v>365</v>
      </c>
      <c r="K15802" s="111" t="s">
        <v>4275</v>
      </c>
      <c r="L15802" s="111" t="s">
        <v>706</v>
      </c>
      <c r="M15802" s="111" t="s">
        <v>702</v>
      </c>
      <c r="N15802" s="111">
        <v>1</v>
      </c>
      <c r="O15802" s="114">
        <v>19.059999999999999</v>
      </c>
    </row>
    <row r="15803" spans="1:15">
      <c r="A15803" s="108"/>
      <c r="B15803" s="108"/>
      <c r="I15803" s="113">
        <f t="shared" si="0"/>
        <v>88316</v>
      </c>
      <c r="J15803" s="111">
        <v>88316</v>
      </c>
      <c r="K15803" s="111" t="s">
        <v>709</v>
      </c>
      <c r="L15803" s="111" t="s">
        <v>708</v>
      </c>
      <c r="M15803" s="111" t="s">
        <v>710</v>
      </c>
      <c r="N15803" s="111">
        <v>0.1018</v>
      </c>
      <c r="O15803" s="114">
        <v>17.3</v>
      </c>
    </row>
    <row r="15804" spans="1:15">
      <c r="A15804" s="108"/>
      <c r="B15804" s="108"/>
      <c r="I15804" s="113">
        <f t="shared" si="0"/>
        <v>88441</v>
      </c>
      <c r="J15804" s="111">
        <v>88441</v>
      </c>
      <c r="K15804" s="111" t="s">
        <v>4276</v>
      </c>
      <c r="L15804" s="111" t="s">
        <v>708</v>
      </c>
      <c r="M15804" s="111" t="s">
        <v>702</v>
      </c>
      <c r="N15804" s="111">
        <v>2.5499999999999998E-2</v>
      </c>
      <c r="O15804" s="114">
        <v>21.55</v>
      </c>
    </row>
    <row r="15805" spans="1:15">
      <c r="A15805" s="108"/>
      <c r="B15805" s="108"/>
      <c r="I15805" s="113">
        <f t="shared" si="0"/>
        <v>358</v>
      </c>
      <c r="J15805" s="111">
        <v>358</v>
      </c>
      <c r="K15805" s="111" t="s">
        <v>4277</v>
      </c>
      <c r="L15805" s="111" t="s">
        <v>706</v>
      </c>
      <c r="M15805" s="111" t="s">
        <v>702</v>
      </c>
      <c r="N15805" s="111">
        <v>1</v>
      </c>
      <c r="O15805" s="114">
        <v>22.75</v>
      </c>
    </row>
    <row r="15806" spans="1:15">
      <c r="A15806" s="108"/>
      <c r="B15806" s="108"/>
      <c r="I15806" s="113">
        <f t="shared" si="0"/>
        <v>88316</v>
      </c>
      <c r="J15806" s="111">
        <v>88316</v>
      </c>
      <c r="K15806" s="111" t="s">
        <v>709</v>
      </c>
      <c r="L15806" s="111" t="s">
        <v>708</v>
      </c>
      <c r="M15806" s="111" t="s">
        <v>710</v>
      </c>
      <c r="N15806" s="111">
        <v>0.72719999999999996</v>
      </c>
      <c r="O15806" s="114">
        <v>17.3</v>
      </c>
    </row>
    <row r="15807" spans="1:15">
      <c r="A15807" s="108"/>
      <c r="B15807" s="108"/>
      <c r="I15807" s="113">
        <f t="shared" si="0"/>
        <v>88441</v>
      </c>
      <c r="J15807" s="111">
        <v>88441</v>
      </c>
      <c r="K15807" s="111" t="s">
        <v>4276</v>
      </c>
      <c r="L15807" s="111" t="s">
        <v>708</v>
      </c>
      <c r="M15807" s="111" t="s">
        <v>702</v>
      </c>
      <c r="N15807" s="111">
        <v>0.18179999999999999</v>
      </c>
      <c r="O15807" s="114">
        <v>21.55</v>
      </c>
    </row>
    <row r="15808" spans="1:15">
      <c r="A15808" s="108"/>
      <c r="B15808" s="108"/>
      <c r="I15808" s="113">
        <f t="shared" si="0"/>
        <v>359</v>
      </c>
      <c r="J15808" s="111">
        <v>359</v>
      </c>
      <c r="K15808" s="111" t="s">
        <v>4278</v>
      </c>
      <c r="L15808" s="111" t="s">
        <v>706</v>
      </c>
      <c r="M15808" s="111" t="s">
        <v>702</v>
      </c>
      <c r="N15808" s="111">
        <v>1</v>
      </c>
      <c r="O15808" s="114">
        <v>46.73</v>
      </c>
    </row>
    <row r="15809" spans="1:15">
      <c r="A15809" s="108"/>
      <c r="B15809" s="108"/>
      <c r="I15809" s="113">
        <f t="shared" si="0"/>
        <v>88316</v>
      </c>
      <c r="J15809" s="111">
        <v>88316</v>
      </c>
      <c r="K15809" s="111" t="s">
        <v>709</v>
      </c>
      <c r="L15809" s="111" t="s">
        <v>708</v>
      </c>
      <c r="M15809" s="111" t="s">
        <v>710</v>
      </c>
      <c r="N15809" s="111">
        <v>1.0401</v>
      </c>
      <c r="O15809" s="114">
        <v>17.3</v>
      </c>
    </row>
    <row r="15810" spans="1:15">
      <c r="A15810" s="108"/>
      <c r="B15810" s="108"/>
      <c r="I15810" s="113">
        <f t="shared" si="0"/>
        <v>88441</v>
      </c>
      <c r="J15810" s="111">
        <v>88441</v>
      </c>
      <c r="K15810" s="111" t="s">
        <v>4276</v>
      </c>
      <c r="L15810" s="111" t="s">
        <v>708</v>
      </c>
      <c r="M15810" s="111" t="s">
        <v>702</v>
      </c>
      <c r="N15810" s="111">
        <v>0.26</v>
      </c>
      <c r="O15810" s="114">
        <v>21.55</v>
      </c>
    </row>
    <row r="15811" spans="1:15">
      <c r="A15811" s="108"/>
      <c r="B15811" s="108"/>
      <c r="I15811" s="113">
        <f t="shared" si="0"/>
        <v>38641</v>
      </c>
      <c r="J15811" s="111">
        <v>38641</v>
      </c>
      <c r="K15811" s="111" t="s">
        <v>4279</v>
      </c>
      <c r="L15811" s="111" t="s">
        <v>706</v>
      </c>
      <c r="M15811" s="111" t="s">
        <v>702</v>
      </c>
      <c r="N15811" s="111">
        <v>1</v>
      </c>
      <c r="O15811" s="114">
        <v>46.12</v>
      </c>
    </row>
    <row r="15812" spans="1:15">
      <c r="A15812" s="108"/>
      <c r="B15812" s="108"/>
      <c r="I15812" s="113">
        <f t="shared" si="0"/>
        <v>88316</v>
      </c>
      <c r="J15812" s="111">
        <v>88316</v>
      </c>
      <c r="K15812" s="111" t="s">
        <v>709</v>
      </c>
      <c r="L15812" s="111" t="s">
        <v>708</v>
      </c>
      <c r="M15812" s="111" t="s">
        <v>710</v>
      </c>
      <c r="N15812" s="111">
        <v>4.3620000000000001</v>
      </c>
      <c r="O15812" s="114">
        <v>17.3</v>
      </c>
    </row>
    <row r="15813" spans="1:15">
      <c r="A15813" s="108"/>
      <c r="B15813" s="108"/>
      <c r="I15813" s="113">
        <f t="shared" si="0"/>
        <v>88441</v>
      </c>
      <c r="J15813" s="111">
        <v>88441</v>
      </c>
      <c r="K15813" s="111" t="s">
        <v>4276</v>
      </c>
      <c r="L15813" s="111" t="s">
        <v>708</v>
      </c>
      <c r="M15813" s="111" t="s">
        <v>702</v>
      </c>
      <c r="N15813" s="111">
        <v>1.0905</v>
      </c>
      <c r="O15813" s="114">
        <v>21.55</v>
      </c>
    </row>
    <row r="15814" spans="1:15">
      <c r="A15814" s="108"/>
      <c r="B15814" s="108"/>
      <c r="I15814" s="113">
        <f t="shared" si="0"/>
        <v>91634</v>
      </c>
      <c r="J15814" s="111">
        <v>91634</v>
      </c>
      <c r="K15814" s="111" t="s">
        <v>2279</v>
      </c>
      <c r="L15814" s="111" t="s">
        <v>701</v>
      </c>
      <c r="M15814" s="111" t="s">
        <v>729</v>
      </c>
      <c r="N15814" s="111">
        <v>0.2999</v>
      </c>
      <c r="O15814" s="114">
        <v>120.48</v>
      </c>
    </row>
    <row r="15815" spans="1:15">
      <c r="A15815" s="108"/>
      <c r="B15815" s="108"/>
      <c r="I15815" s="113">
        <f t="shared" si="0"/>
        <v>91635</v>
      </c>
      <c r="J15815" s="111">
        <v>91635</v>
      </c>
      <c r="K15815" s="111" t="s">
        <v>2280</v>
      </c>
      <c r="L15815" s="111" t="s">
        <v>704</v>
      </c>
      <c r="M15815" s="111" t="s">
        <v>729</v>
      </c>
      <c r="N15815" s="111">
        <v>1.2252000000000001</v>
      </c>
      <c r="O15815" s="114">
        <v>32.83</v>
      </c>
    </row>
    <row r="15816" spans="1:15">
      <c r="A15816" s="108"/>
      <c r="B15816" s="108"/>
      <c r="I15816" s="113">
        <f t="shared" si="0"/>
        <v>88316</v>
      </c>
      <c r="J15816" s="111">
        <v>88316</v>
      </c>
      <c r="K15816" s="111" t="s">
        <v>709</v>
      </c>
      <c r="L15816" s="111" t="s">
        <v>708</v>
      </c>
      <c r="M15816" s="111" t="s">
        <v>710</v>
      </c>
      <c r="N15816" s="111">
        <v>7.5899999999999995E-2</v>
      </c>
      <c r="O15816" s="114">
        <v>17.3</v>
      </c>
    </row>
    <row r="15817" spans="1:15">
      <c r="A15817" s="108"/>
      <c r="B15817" s="108"/>
      <c r="I15817" s="113">
        <f t="shared" si="0"/>
        <v>88441</v>
      </c>
      <c r="J15817" s="111">
        <v>88441</v>
      </c>
      <c r="K15817" s="111" t="s">
        <v>4276</v>
      </c>
      <c r="L15817" s="111" t="s">
        <v>708</v>
      </c>
      <c r="M15817" s="111" t="s">
        <v>702</v>
      </c>
      <c r="N15817" s="111">
        <v>1.9E-2</v>
      </c>
      <c r="O15817" s="114">
        <v>21.55</v>
      </c>
    </row>
    <row r="15818" spans="1:15">
      <c r="A15818" s="108"/>
      <c r="B15818" s="108"/>
      <c r="I15818" s="113">
        <f t="shared" si="0"/>
        <v>3123</v>
      </c>
      <c r="J15818" s="111">
        <v>3123</v>
      </c>
      <c r="K15818" s="111" t="s">
        <v>4280</v>
      </c>
      <c r="L15818" s="111" t="s">
        <v>723</v>
      </c>
      <c r="M15818" s="111" t="s">
        <v>710</v>
      </c>
      <c r="N15818" s="111">
        <v>0.1</v>
      </c>
      <c r="O15818" s="114">
        <v>1.38</v>
      </c>
    </row>
    <row r="15819" spans="1:15">
      <c r="A15819" s="108"/>
      <c r="B15819" s="108"/>
      <c r="I15819" s="113">
        <f t="shared" si="0"/>
        <v>38125</v>
      </c>
      <c r="J15819" s="111">
        <v>38125</v>
      </c>
      <c r="K15819" s="111" t="s">
        <v>4281</v>
      </c>
      <c r="L15819" s="111" t="s">
        <v>723</v>
      </c>
      <c r="M15819" s="111" t="s">
        <v>702</v>
      </c>
      <c r="N15819" s="111">
        <v>2.5</v>
      </c>
      <c r="O15819" s="114">
        <v>1.37</v>
      </c>
    </row>
    <row r="15820" spans="1:15">
      <c r="A15820" s="108"/>
      <c r="B15820" s="108"/>
      <c r="I15820" s="113">
        <f t="shared" si="0"/>
        <v>88316</v>
      </c>
      <c r="J15820" s="111">
        <v>88316</v>
      </c>
      <c r="K15820" s="111" t="s">
        <v>709</v>
      </c>
      <c r="L15820" s="111" t="s">
        <v>708</v>
      </c>
      <c r="M15820" s="111" t="s">
        <v>710</v>
      </c>
      <c r="N15820" s="111">
        <v>6.3100000000000003E-2</v>
      </c>
      <c r="O15820" s="114">
        <v>17.3</v>
      </c>
    </row>
    <row r="15821" spans="1:15">
      <c r="A15821" s="108"/>
      <c r="B15821" s="108"/>
      <c r="I15821" s="113">
        <f t="shared" si="0"/>
        <v>88441</v>
      </c>
      <c r="J15821" s="111">
        <v>88441</v>
      </c>
      <c r="K15821" s="111" t="s">
        <v>4276</v>
      </c>
      <c r="L15821" s="111" t="s">
        <v>708</v>
      </c>
      <c r="M15821" s="111" t="s">
        <v>702</v>
      </c>
      <c r="N15821" s="111">
        <v>1.5800000000000002E-2</v>
      </c>
      <c r="O15821" s="114">
        <v>21.55</v>
      </c>
    </row>
    <row r="15822" spans="1:15">
      <c r="A15822" s="108"/>
      <c r="B15822" s="108"/>
      <c r="I15822" s="113">
        <f t="shared" si="0"/>
        <v>25963</v>
      </c>
      <c r="J15822" s="111">
        <v>25963</v>
      </c>
      <c r="K15822" s="111" t="s">
        <v>4282</v>
      </c>
      <c r="L15822" s="111" t="s">
        <v>723</v>
      </c>
      <c r="M15822" s="111" t="s">
        <v>702</v>
      </c>
      <c r="N15822" s="111">
        <v>0.15</v>
      </c>
      <c r="O15822" s="114">
        <v>0.06</v>
      </c>
    </row>
    <row r="15823" spans="1:15">
      <c r="A15823" s="108"/>
      <c r="B15823" s="108"/>
      <c r="I15823" s="113">
        <f t="shared" si="0"/>
        <v>88316</v>
      </c>
      <c r="J15823" s="111">
        <v>88316</v>
      </c>
      <c r="K15823" s="111" t="s">
        <v>709</v>
      </c>
      <c r="L15823" s="111" t="s">
        <v>708</v>
      </c>
      <c r="M15823" s="111" t="s">
        <v>710</v>
      </c>
      <c r="N15823" s="111">
        <v>1.3299999999999999E-2</v>
      </c>
      <c r="O15823" s="114">
        <v>17.3</v>
      </c>
    </row>
    <row r="15824" spans="1:15">
      <c r="A15824" s="108"/>
      <c r="B15824" s="108"/>
      <c r="I15824" s="113">
        <f t="shared" si="0"/>
        <v>88441</v>
      </c>
      <c r="J15824" s="111">
        <v>88441</v>
      </c>
      <c r="K15824" s="111" t="s">
        <v>4276</v>
      </c>
      <c r="L15824" s="111" t="s">
        <v>708</v>
      </c>
      <c r="M15824" s="111" t="s">
        <v>702</v>
      </c>
      <c r="N15824" s="111">
        <v>3.3E-3</v>
      </c>
      <c r="O15824" s="114">
        <v>21.55</v>
      </c>
    </row>
    <row r="15825" spans="1:15">
      <c r="A15825" s="108"/>
      <c r="B15825" s="108"/>
      <c r="I15825" s="113">
        <f t="shared" si="0"/>
        <v>4107</v>
      </c>
      <c r="J15825" s="111">
        <v>4107</v>
      </c>
      <c r="K15825" s="111" t="s">
        <v>4270</v>
      </c>
      <c r="L15825" s="111" t="s">
        <v>706</v>
      </c>
      <c r="M15825" s="111" t="s">
        <v>702</v>
      </c>
      <c r="N15825" s="111">
        <v>0.3846</v>
      </c>
      <c r="O15825" s="114">
        <v>22.57</v>
      </c>
    </row>
    <row r="15826" spans="1:15">
      <c r="A15826" s="108"/>
      <c r="B15826" s="108"/>
      <c r="I15826" s="113">
        <f t="shared" si="0"/>
        <v>4417</v>
      </c>
      <c r="J15826" s="111">
        <v>4417</v>
      </c>
      <c r="K15826" s="111" t="s">
        <v>4257</v>
      </c>
      <c r="L15826" s="111" t="s">
        <v>728</v>
      </c>
      <c r="M15826" s="111" t="s">
        <v>702</v>
      </c>
      <c r="N15826" s="111">
        <v>8.7999999999999995E-2</v>
      </c>
      <c r="O15826" s="114">
        <v>4.78</v>
      </c>
    </row>
    <row r="15827" spans="1:15">
      <c r="A15827" s="108"/>
      <c r="B15827" s="108"/>
      <c r="I15827" s="113">
        <f t="shared" si="0"/>
        <v>4460</v>
      </c>
      <c r="J15827" s="111">
        <v>4460</v>
      </c>
      <c r="K15827" s="111" t="s">
        <v>1810</v>
      </c>
      <c r="L15827" s="111" t="s">
        <v>728</v>
      </c>
      <c r="M15827" s="111" t="s">
        <v>702</v>
      </c>
      <c r="N15827" s="111">
        <v>2.2000000000000002</v>
      </c>
      <c r="O15827" s="114">
        <v>8.33</v>
      </c>
    </row>
    <row r="15828" spans="1:15">
      <c r="A15828" s="108"/>
      <c r="B15828" s="108"/>
      <c r="I15828" s="113">
        <f t="shared" si="0"/>
        <v>10937</v>
      </c>
      <c r="J15828" s="111">
        <v>10937</v>
      </c>
      <c r="K15828" s="111" t="s">
        <v>4283</v>
      </c>
      <c r="L15828" s="111" t="s">
        <v>792</v>
      </c>
      <c r="M15828" s="111" t="s">
        <v>702</v>
      </c>
      <c r="N15828" s="111">
        <v>1.9231</v>
      </c>
      <c r="O15828" s="114">
        <v>16.3</v>
      </c>
    </row>
    <row r="15829" spans="1:15">
      <c r="A15829" s="108"/>
      <c r="B15829" s="108"/>
      <c r="I15829" s="113">
        <f t="shared" si="0"/>
        <v>43130</v>
      </c>
      <c r="J15829" s="111">
        <v>43130</v>
      </c>
      <c r="K15829" s="111" t="s">
        <v>1858</v>
      </c>
      <c r="L15829" s="111" t="s">
        <v>723</v>
      </c>
      <c r="M15829" s="111" t="s">
        <v>710</v>
      </c>
      <c r="N15829" s="111">
        <v>5.8599999999999999E-2</v>
      </c>
      <c r="O15829" s="114">
        <v>12.5</v>
      </c>
    </row>
    <row r="15830" spans="1:15">
      <c r="A15830" s="108"/>
      <c r="B15830" s="108"/>
      <c r="I15830" s="113">
        <f t="shared" si="0"/>
        <v>88309</v>
      </c>
      <c r="J15830" s="111">
        <v>88309</v>
      </c>
      <c r="K15830" s="111" t="s">
        <v>1803</v>
      </c>
      <c r="L15830" s="111" t="s">
        <v>708</v>
      </c>
      <c r="M15830" s="111" t="s">
        <v>710</v>
      </c>
      <c r="N15830" s="111">
        <v>1.1229</v>
      </c>
      <c r="O15830" s="114">
        <v>22.28</v>
      </c>
    </row>
    <row r="15831" spans="1:15">
      <c r="A15831" s="108"/>
      <c r="B15831" s="108"/>
      <c r="I15831" s="113">
        <f t="shared" si="0"/>
        <v>88316</v>
      </c>
      <c r="J15831" s="111">
        <v>88316</v>
      </c>
      <c r="K15831" s="111" t="s">
        <v>709</v>
      </c>
      <c r="L15831" s="111" t="s">
        <v>708</v>
      </c>
      <c r="M15831" s="111" t="s">
        <v>710</v>
      </c>
      <c r="N15831" s="111">
        <v>1.1229</v>
      </c>
      <c r="O15831" s="114">
        <v>17.3</v>
      </c>
    </row>
    <row r="15832" spans="1:15">
      <c r="A15832" s="108"/>
      <c r="B15832" s="108"/>
      <c r="I15832" s="113">
        <f t="shared" si="0"/>
        <v>94974</v>
      </c>
      <c r="J15832" s="111">
        <v>94974</v>
      </c>
      <c r="K15832" s="111" t="s">
        <v>927</v>
      </c>
      <c r="L15832" s="111" t="s">
        <v>750</v>
      </c>
      <c r="M15832" s="111" t="s">
        <v>702</v>
      </c>
      <c r="N15832" s="111">
        <v>1.4500000000000001E-2</v>
      </c>
      <c r="O15832" s="114">
        <v>352.45</v>
      </c>
    </row>
    <row r="15833" spans="1:15">
      <c r="A15833" s="108"/>
      <c r="B15833" s="108"/>
      <c r="I15833" s="113">
        <f t="shared" si="0"/>
        <v>88316</v>
      </c>
      <c r="J15833" s="111">
        <v>88316</v>
      </c>
      <c r="K15833" s="111" t="s">
        <v>709</v>
      </c>
      <c r="L15833" s="111" t="s">
        <v>708</v>
      </c>
      <c r="M15833" s="111" t="s">
        <v>710</v>
      </c>
      <c r="N15833" s="111">
        <v>7.1800000000000003E-2</v>
      </c>
      <c r="O15833" s="114">
        <v>17.3</v>
      </c>
    </row>
    <row r="15834" spans="1:15">
      <c r="A15834" s="108"/>
      <c r="B15834" s="108"/>
      <c r="I15834" s="113">
        <f t="shared" si="0"/>
        <v>88441</v>
      </c>
      <c r="J15834" s="111">
        <v>88441</v>
      </c>
      <c r="K15834" s="111" t="s">
        <v>4276</v>
      </c>
      <c r="L15834" s="111" t="s">
        <v>708</v>
      </c>
      <c r="M15834" s="111" t="s">
        <v>702</v>
      </c>
      <c r="N15834" s="111">
        <v>7.1800000000000003E-2</v>
      </c>
      <c r="O15834" s="114">
        <v>21.55</v>
      </c>
    </row>
    <row r="15835" spans="1:15">
      <c r="A15835" s="108"/>
      <c r="B15835" s="108"/>
      <c r="I15835" s="113">
        <f t="shared" si="0"/>
        <v>3322</v>
      </c>
      <c r="J15835" s="111">
        <v>3322</v>
      </c>
      <c r="K15835" s="111" t="s">
        <v>4284</v>
      </c>
      <c r="L15835" s="111" t="s">
        <v>792</v>
      </c>
      <c r="M15835" s="111" t="s">
        <v>710</v>
      </c>
      <c r="N15835" s="111">
        <v>0.63719999999999999</v>
      </c>
      <c r="O15835" s="114">
        <v>6.5</v>
      </c>
    </row>
    <row r="15836" spans="1:15">
      <c r="A15836" s="108"/>
      <c r="B15836" s="108"/>
      <c r="I15836" s="113">
        <f t="shared" si="0"/>
        <v>7253</v>
      </c>
      <c r="J15836" s="111">
        <v>7253</v>
      </c>
      <c r="K15836" s="111" t="s">
        <v>4285</v>
      </c>
      <c r="L15836" s="111" t="s">
        <v>750</v>
      </c>
      <c r="M15836" s="111" t="s">
        <v>702</v>
      </c>
      <c r="N15836" s="111">
        <v>4.4600000000000001E-2</v>
      </c>
      <c r="O15836" s="114">
        <v>171.42</v>
      </c>
    </row>
    <row r="15837" spans="1:15">
      <c r="A15837" s="108"/>
      <c r="B15837" s="108"/>
      <c r="I15837" s="113">
        <f t="shared" si="0"/>
        <v>88316</v>
      </c>
      <c r="J15837" s="111">
        <v>88316</v>
      </c>
      <c r="K15837" s="111" t="s">
        <v>709</v>
      </c>
      <c r="L15837" s="111" t="s">
        <v>708</v>
      </c>
      <c r="M15837" s="111" t="s">
        <v>710</v>
      </c>
      <c r="N15837" s="111">
        <v>0.1923</v>
      </c>
      <c r="O15837" s="114">
        <v>17.3</v>
      </c>
    </row>
    <row r="15838" spans="1:15">
      <c r="A15838" s="108"/>
      <c r="B15838" s="108"/>
      <c r="I15838" s="113">
        <f t="shared" si="0"/>
        <v>88441</v>
      </c>
      <c r="J15838" s="111">
        <v>88441</v>
      </c>
      <c r="K15838" s="111" t="s">
        <v>4276</v>
      </c>
      <c r="L15838" s="111" t="s">
        <v>708</v>
      </c>
      <c r="M15838" s="111" t="s">
        <v>702</v>
      </c>
      <c r="N15838" s="111">
        <v>4.8099999999999997E-2</v>
      </c>
      <c r="O15838" s="114">
        <v>21.55</v>
      </c>
    </row>
    <row r="15839" spans="1:15">
      <c r="A15839" s="108"/>
      <c r="B15839" s="108"/>
      <c r="I15839" s="113">
        <f t="shared" si="0"/>
        <v>3324</v>
      </c>
      <c r="J15839" s="111">
        <v>3324</v>
      </c>
      <c r="K15839" s="111" t="s">
        <v>4286</v>
      </c>
      <c r="L15839" s="111" t="s">
        <v>792</v>
      </c>
      <c r="M15839" s="111" t="s">
        <v>702</v>
      </c>
      <c r="N15839" s="111">
        <v>1</v>
      </c>
      <c r="O15839" s="114">
        <v>4.6399999999999997</v>
      </c>
    </row>
    <row r="15840" spans="1:15">
      <c r="A15840" s="108"/>
      <c r="B15840" s="108"/>
      <c r="I15840" s="113">
        <f t="shared" si="0"/>
        <v>88316</v>
      </c>
      <c r="J15840" s="111">
        <v>88316</v>
      </c>
      <c r="K15840" s="111" t="s">
        <v>709</v>
      </c>
      <c r="L15840" s="111" t="s">
        <v>708</v>
      </c>
      <c r="M15840" s="111" t="s">
        <v>710</v>
      </c>
      <c r="N15840" s="111">
        <v>0.15640000000000001</v>
      </c>
      <c r="O15840" s="114">
        <v>17.3</v>
      </c>
    </row>
    <row r="15841" spans="1:15">
      <c r="A15841" s="108"/>
      <c r="B15841" s="108"/>
      <c r="I15841" s="113">
        <f t="shared" si="0"/>
        <v>88441</v>
      </c>
      <c r="J15841" s="111">
        <v>88441</v>
      </c>
      <c r="K15841" s="111" t="s">
        <v>4276</v>
      </c>
      <c r="L15841" s="111" t="s">
        <v>708</v>
      </c>
      <c r="M15841" s="111" t="s">
        <v>702</v>
      </c>
      <c r="N15841" s="111">
        <v>3.9100000000000003E-2</v>
      </c>
      <c r="O15841" s="114">
        <v>21.55</v>
      </c>
    </row>
    <row r="15842" spans="1:15">
      <c r="A15842" s="108"/>
      <c r="B15842" s="108"/>
      <c r="I15842" s="113">
        <f t="shared" si="0"/>
        <v>360</v>
      </c>
      <c r="J15842" s="111">
        <v>360</v>
      </c>
      <c r="K15842" s="111" t="s">
        <v>4287</v>
      </c>
      <c r="L15842" s="111" t="s">
        <v>706</v>
      </c>
      <c r="M15842" s="111" t="s">
        <v>710</v>
      </c>
      <c r="N15842" s="111">
        <v>25</v>
      </c>
      <c r="O15842" s="114">
        <v>1.07</v>
      </c>
    </row>
    <row r="15843" spans="1:15">
      <c r="A15843" s="108"/>
      <c r="B15843" s="108"/>
      <c r="I15843" s="113">
        <f t="shared" si="0"/>
        <v>88441</v>
      </c>
      <c r="J15843" s="111">
        <v>88441</v>
      </c>
      <c r="K15843" s="111" t="s">
        <v>4276</v>
      </c>
      <c r="L15843" s="111" t="s">
        <v>708</v>
      </c>
      <c r="M15843" s="111" t="s">
        <v>702</v>
      </c>
      <c r="N15843" s="111">
        <v>5.28E-2</v>
      </c>
      <c r="O15843" s="114">
        <v>21.55</v>
      </c>
    </row>
    <row r="15844" spans="1:15">
      <c r="A15844" s="108"/>
      <c r="B15844" s="108"/>
      <c r="I15844" s="113">
        <f t="shared" si="0"/>
        <v>88441</v>
      </c>
      <c r="J15844" s="111">
        <v>88441</v>
      </c>
      <c r="K15844" s="111" t="s">
        <v>4276</v>
      </c>
      <c r="L15844" s="111" t="s">
        <v>708</v>
      </c>
      <c r="M15844" s="111" t="s">
        <v>702</v>
      </c>
      <c r="N15844" s="111">
        <v>3.0000000000000001E-3</v>
      </c>
      <c r="O15844" s="114">
        <v>21.55</v>
      </c>
    </row>
    <row r="15845" spans="1:15">
      <c r="A15845" s="108"/>
      <c r="B15845" s="108"/>
      <c r="I15845" s="113">
        <f t="shared" si="0"/>
        <v>89031</v>
      </c>
      <c r="J15845" s="111">
        <v>89031</v>
      </c>
      <c r="K15845" s="111" t="s">
        <v>3869</v>
      </c>
      <c r="L15845" s="111" t="s">
        <v>704</v>
      </c>
      <c r="M15845" s="111" t="s">
        <v>729</v>
      </c>
      <c r="N15845" s="111">
        <v>2.3999999999999998E-3</v>
      </c>
      <c r="O15845" s="114">
        <v>46.34</v>
      </c>
    </row>
    <row r="15846" spans="1:15">
      <c r="A15846" s="108"/>
      <c r="B15846" s="108"/>
      <c r="I15846" s="113">
        <f t="shared" si="0"/>
        <v>89032</v>
      </c>
      <c r="J15846" s="111">
        <v>89032</v>
      </c>
      <c r="K15846" s="111" t="s">
        <v>3864</v>
      </c>
      <c r="L15846" s="111" t="s">
        <v>701</v>
      </c>
      <c r="M15846" s="111" t="s">
        <v>729</v>
      </c>
      <c r="N15846" s="111">
        <v>5.9999999999999995E-4</v>
      </c>
      <c r="O15846" s="114">
        <v>113.64</v>
      </c>
    </row>
    <row r="15847" spans="1:15">
      <c r="A15847" s="108"/>
      <c r="B15847" s="108"/>
      <c r="I15847" s="113">
        <f t="shared" si="0"/>
        <v>5679</v>
      </c>
      <c r="J15847" s="111">
        <v>5679</v>
      </c>
      <c r="K15847" s="111" t="s">
        <v>703</v>
      </c>
      <c r="L15847" s="111" t="s">
        <v>704</v>
      </c>
      <c r="M15847" s="111" t="s">
        <v>702</v>
      </c>
      <c r="N15847" s="111">
        <v>0.54459999999999997</v>
      </c>
      <c r="O15847" s="114">
        <v>39.03</v>
      </c>
    </row>
    <row r="15848" spans="1:15">
      <c r="A15848" s="108"/>
      <c r="B15848" s="108"/>
      <c r="I15848" s="113">
        <f t="shared" si="0"/>
        <v>5680</v>
      </c>
      <c r="J15848" s="111">
        <v>5680</v>
      </c>
      <c r="K15848" s="111" t="s">
        <v>4288</v>
      </c>
      <c r="L15848" s="111" t="s">
        <v>701</v>
      </c>
      <c r="M15848" s="111" t="s">
        <v>702</v>
      </c>
      <c r="N15848" s="111">
        <v>0.1333</v>
      </c>
      <c r="O15848" s="114">
        <v>79.94</v>
      </c>
    </row>
    <row r="15849" spans="1:15">
      <c r="A15849" s="108"/>
      <c r="B15849" s="108"/>
      <c r="I15849" s="113">
        <f t="shared" si="0"/>
        <v>88316</v>
      </c>
      <c r="J15849" s="111">
        <v>88316</v>
      </c>
      <c r="K15849" s="111" t="s">
        <v>709</v>
      </c>
      <c r="L15849" s="111" t="s">
        <v>708</v>
      </c>
      <c r="M15849" s="111" t="s">
        <v>710</v>
      </c>
      <c r="N15849" s="111">
        <v>0.67800000000000005</v>
      </c>
      <c r="O15849" s="114">
        <v>17.3</v>
      </c>
    </row>
    <row r="15850" spans="1:15">
      <c r="A15850" s="108"/>
      <c r="B15850" s="108"/>
      <c r="I15850" s="113">
        <f t="shared" si="0"/>
        <v>88441</v>
      </c>
      <c r="J15850" s="111">
        <v>88441</v>
      </c>
      <c r="K15850" s="111" t="s">
        <v>4276</v>
      </c>
      <c r="L15850" s="111" t="s">
        <v>708</v>
      </c>
      <c r="M15850" s="111" t="s">
        <v>702</v>
      </c>
      <c r="N15850" s="111">
        <v>0.67800000000000005</v>
      </c>
      <c r="O15850" s="114">
        <v>21.55</v>
      </c>
    </row>
    <row r="15851" spans="1:15">
      <c r="A15851" s="108"/>
      <c r="B15851" s="108"/>
      <c r="I15851" s="113">
        <f t="shared" si="0"/>
        <v>5679</v>
      </c>
      <c r="J15851" s="111">
        <v>5679</v>
      </c>
      <c r="K15851" s="111" t="s">
        <v>703</v>
      </c>
      <c r="L15851" s="111" t="s">
        <v>704</v>
      </c>
      <c r="M15851" s="111" t="s">
        <v>702</v>
      </c>
      <c r="N15851" s="111">
        <v>1.1722999999999999</v>
      </c>
      <c r="O15851" s="114">
        <v>39.03</v>
      </c>
    </row>
    <row r="15852" spans="1:15">
      <c r="A15852" s="108"/>
      <c r="B15852" s="108"/>
      <c r="I15852" s="113">
        <f t="shared" si="0"/>
        <v>5680</v>
      </c>
      <c r="J15852" s="111">
        <v>5680</v>
      </c>
      <c r="K15852" s="111" t="s">
        <v>4288</v>
      </c>
      <c r="L15852" s="111" t="s">
        <v>701</v>
      </c>
      <c r="M15852" s="111" t="s">
        <v>702</v>
      </c>
      <c r="N15852" s="111">
        <v>0.28699999999999998</v>
      </c>
      <c r="O15852" s="114">
        <v>79.94</v>
      </c>
    </row>
    <row r="15853" spans="1:15">
      <c r="A15853" s="108"/>
      <c r="B15853" s="108"/>
      <c r="I15853" s="113">
        <f t="shared" si="0"/>
        <v>88316</v>
      </c>
      <c r="J15853" s="111">
        <v>88316</v>
      </c>
      <c r="K15853" s="111" t="s">
        <v>709</v>
      </c>
      <c r="L15853" s="111" t="s">
        <v>708</v>
      </c>
      <c r="M15853" s="111" t="s">
        <v>710</v>
      </c>
      <c r="N15853" s="111">
        <v>1.4593</v>
      </c>
      <c r="O15853" s="114">
        <v>17.3</v>
      </c>
    </row>
    <row r="15854" spans="1:15">
      <c r="A15854" s="108"/>
      <c r="B15854" s="108"/>
      <c r="I15854" s="113">
        <f t="shared" si="0"/>
        <v>88441</v>
      </c>
      <c r="J15854" s="111">
        <v>88441</v>
      </c>
      <c r="K15854" s="111" t="s">
        <v>4276</v>
      </c>
      <c r="L15854" s="111" t="s">
        <v>708</v>
      </c>
      <c r="M15854" s="111" t="s">
        <v>702</v>
      </c>
      <c r="N15854" s="111">
        <v>1.4593</v>
      </c>
      <c r="O15854" s="114">
        <v>21.55</v>
      </c>
    </row>
    <row r="15855" spans="1:15">
      <c r="A15855" s="108"/>
      <c r="B15855" s="108"/>
      <c r="I15855" s="113">
        <f t="shared" si="0"/>
        <v>5679</v>
      </c>
      <c r="J15855" s="111">
        <v>5679</v>
      </c>
      <c r="K15855" s="111" t="s">
        <v>703</v>
      </c>
      <c r="L15855" s="111" t="s">
        <v>704</v>
      </c>
      <c r="M15855" s="111" t="s">
        <v>702</v>
      </c>
      <c r="N15855" s="111">
        <v>1.7141999999999999</v>
      </c>
      <c r="O15855" s="114">
        <v>39.03</v>
      </c>
    </row>
    <row r="15856" spans="1:15">
      <c r="A15856" s="108"/>
      <c r="B15856" s="108"/>
      <c r="I15856" s="113">
        <f t="shared" si="0"/>
        <v>5680</v>
      </c>
      <c r="J15856" s="111">
        <v>5680</v>
      </c>
      <c r="K15856" s="111" t="s">
        <v>4288</v>
      </c>
      <c r="L15856" s="111" t="s">
        <v>701</v>
      </c>
      <c r="M15856" s="111" t="s">
        <v>702</v>
      </c>
      <c r="N15856" s="111">
        <v>0.41970000000000002</v>
      </c>
      <c r="O15856" s="114">
        <v>79.94</v>
      </c>
    </row>
    <row r="15857" spans="1:15">
      <c r="A15857" s="108"/>
      <c r="B15857" s="108"/>
      <c r="I15857" s="113">
        <f t="shared" si="0"/>
        <v>88316</v>
      </c>
      <c r="J15857" s="111">
        <v>88316</v>
      </c>
      <c r="K15857" s="111" t="s">
        <v>709</v>
      </c>
      <c r="L15857" s="111" t="s">
        <v>708</v>
      </c>
      <c r="M15857" s="111" t="s">
        <v>710</v>
      </c>
      <c r="N15857" s="111">
        <v>2.1339000000000001</v>
      </c>
      <c r="O15857" s="114">
        <v>17.3</v>
      </c>
    </row>
    <row r="15858" spans="1:15">
      <c r="A15858" s="108"/>
      <c r="B15858" s="108"/>
      <c r="I15858" s="113">
        <f t="shared" si="0"/>
        <v>88441</v>
      </c>
      <c r="J15858" s="111">
        <v>88441</v>
      </c>
      <c r="K15858" s="111" t="s">
        <v>4276</v>
      </c>
      <c r="L15858" s="111" t="s">
        <v>708</v>
      </c>
      <c r="M15858" s="111" t="s">
        <v>702</v>
      </c>
      <c r="N15858" s="111">
        <v>2.1339000000000001</v>
      </c>
      <c r="O15858" s="114">
        <v>21.55</v>
      </c>
    </row>
    <row r="15859" spans="1:15">
      <c r="A15859" s="108"/>
      <c r="B15859" s="108"/>
      <c r="I15859" s="113">
        <f t="shared" si="0"/>
        <v>88316</v>
      </c>
      <c r="J15859" s="111">
        <v>88316</v>
      </c>
      <c r="K15859" s="111" t="s">
        <v>709</v>
      </c>
      <c r="L15859" s="111" t="s">
        <v>708</v>
      </c>
      <c r="M15859" s="111" t="s">
        <v>710</v>
      </c>
      <c r="N15859" s="111">
        <v>1.5444</v>
      </c>
      <c r="O15859" s="114">
        <v>17.3</v>
      </c>
    </row>
    <row r="15860" spans="1:15">
      <c r="A15860" s="108"/>
      <c r="B15860" s="108"/>
      <c r="I15860" s="113">
        <f t="shared" si="0"/>
        <v>88441</v>
      </c>
      <c r="J15860" s="111">
        <v>88441</v>
      </c>
      <c r="K15860" s="111" t="s">
        <v>4276</v>
      </c>
      <c r="L15860" s="111" t="s">
        <v>708</v>
      </c>
      <c r="M15860" s="111" t="s">
        <v>702</v>
      </c>
      <c r="N15860" s="111">
        <v>1.5444</v>
      </c>
      <c r="O15860" s="114">
        <v>21.55</v>
      </c>
    </row>
    <row r="15861" spans="1:15">
      <c r="A15861" s="108"/>
      <c r="B15861" s="108"/>
      <c r="I15861" s="113">
        <f t="shared" si="0"/>
        <v>88316</v>
      </c>
      <c r="J15861" s="111">
        <v>88316</v>
      </c>
      <c r="K15861" s="111" t="s">
        <v>709</v>
      </c>
      <c r="L15861" s="111" t="s">
        <v>708</v>
      </c>
      <c r="M15861" s="111" t="s">
        <v>710</v>
      </c>
      <c r="N15861" s="111">
        <v>2.7511000000000001</v>
      </c>
      <c r="O15861" s="114">
        <v>17.3</v>
      </c>
    </row>
    <row r="15862" spans="1:15">
      <c r="A15862" s="108"/>
      <c r="B15862" s="108"/>
      <c r="I15862" s="113">
        <f t="shared" si="0"/>
        <v>88441</v>
      </c>
      <c r="J15862" s="111">
        <v>88441</v>
      </c>
      <c r="K15862" s="111" t="s">
        <v>4276</v>
      </c>
      <c r="L15862" s="111" t="s">
        <v>708</v>
      </c>
      <c r="M15862" s="111" t="s">
        <v>702</v>
      </c>
      <c r="N15862" s="111">
        <v>2.7511000000000001</v>
      </c>
      <c r="O15862" s="114">
        <v>21.55</v>
      </c>
    </row>
    <row r="15863" spans="1:15">
      <c r="A15863" s="108"/>
      <c r="B15863" s="108"/>
      <c r="I15863" s="113">
        <f t="shared" si="0"/>
        <v>88316</v>
      </c>
      <c r="J15863" s="111">
        <v>88316</v>
      </c>
      <c r="K15863" s="111" t="s">
        <v>709</v>
      </c>
      <c r="L15863" s="111" t="s">
        <v>708</v>
      </c>
      <c r="M15863" s="111" t="s">
        <v>710</v>
      </c>
      <c r="N15863" s="111">
        <v>3.6775000000000002</v>
      </c>
      <c r="O15863" s="114">
        <v>17.3</v>
      </c>
    </row>
    <row r="15864" spans="1:15">
      <c r="A15864" s="108"/>
      <c r="B15864" s="108"/>
      <c r="I15864" s="113">
        <f t="shared" si="0"/>
        <v>88441</v>
      </c>
      <c r="J15864" s="111">
        <v>88441</v>
      </c>
      <c r="K15864" s="111" t="s">
        <v>4276</v>
      </c>
      <c r="L15864" s="111" t="s">
        <v>708</v>
      </c>
      <c r="M15864" s="111" t="s">
        <v>702</v>
      </c>
      <c r="N15864" s="111">
        <v>3.6775000000000002</v>
      </c>
      <c r="O15864" s="114">
        <v>21.55</v>
      </c>
    </row>
    <row r="15865" spans="1:15">
      <c r="A15865" s="108"/>
      <c r="B15865" s="108"/>
      <c r="I15865" s="113">
        <f t="shared" si="0"/>
        <v>89272</v>
      </c>
      <c r="J15865" s="111">
        <v>89272</v>
      </c>
      <c r="K15865" s="111" t="s">
        <v>4289</v>
      </c>
      <c r="L15865" s="111" t="s">
        <v>701</v>
      </c>
      <c r="M15865" s="111" t="s">
        <v>729</v>
      </c>
      <c r="N15865" s="111">
        <v>0.19289999999999999</v>
      </c>
      <c r="O15865" s="114">
        <v>134.53</v>
      </c>
    </row>
    <row r="15866" spans="1:15">
      <c r="A15866" s="108"/>
      <c r="B15866" s="108"/>
      <c r="I15866" s="113">
        <f t="shared" si="0"/>
        <v>89273</v>
      </c>
      <c r="J15866" s="111">
        <v>89273</v>
      </c>
      <c r="K15866" s="111" t="s">
        <v>4290</v>
      </c>
      <c r="L15866" s="111" t="s">
        <v>704</v>
      </c>
      <c r="M15866" s="111" t="s">
        <v>729</v>
      </c>
      <c r="N15866" s="111">
        <v>0.78810000000000002</v>
      </c>
      <c r="O15866" s="114">
        <v>76.73</v>
      </c>
    </row>
    <row r="15867" spans="1:15">
      <c r="A15867" s="108"/>
      <c r="B15867" s="108"/>
      <c r="I15867" s="113">
        <f t="shared" si="0"/>
        <v>5928</v>
      </c>
      <c r="J15867" s="111">
        <v>5928</v>
      </c>
      <c r="K15867" s="111" t="s">
        <v>2626</v>
      </c>
      <c r="L15867" s="111" t="s">
        <v>701</v>
      </c>
      <c r="M15867" s="111" t="s">
        <v>729</v>
      </c>
      <c r="N15867" s="111">
        <v>0.20480000000000001</v>
      </c>
      <c r="O15867" s="114">
        <v>135.61000000000001</v>
      </c>
    </row>
    <row r="15868" spans="1:15">
      <c r="A15868" s="108"/>
      <c r="B15868" s="108"/>
      <c r="I15868" s="113">
        <f t="shared" si="0"/>
        <v>5930</v>
      </c>
      <c r="J15868" s="111">
        <v>5930</v>
      </c>
      <c r="K15868" s="111" t="s">
        <v>4262</v>
      </c>
      <c r="L15868" s="111" t="s">
        <v>704</v>
      </c>
      <c r="M15868" s="111" t="s">
        <v>729</v>
      </c>
      <c r="N15868" s="111">
        <v>0.48730000000000001</v>
      </c>
      <c r="O15868" s="114">
        <v>33.770000000000003</v>
      </c>
    </row>
    <row r="15869" spans="1:15">
      <c r="A15869" s="108"/>
      <c r="B15869" s="108"/>
      <c r="I15869" s="113">
        <f t="shared" si="0"/>
        <v>88316</v>
      </c>
      <c r="J15869" s="111">
        <v>88316</v>
      </c>
      <c r="K15869" s="111" t="s">
        <v>709</v>
      </c>
      <c r="L15869" s="111" t="s">
        <v>708</v>
      </c>
      <c r="M15869" s="111" t="s">
        <v>710</v>
      </c>
      <c r="N15869" s="111">
        <v>0.69210000000000005</v>
      </c>
      <c r="O15869" s="114">
        <v>17.3</v>
      </c>
    </row>
    <row r="15870" spans="1:15">
      <c r="A15870" s="108"/>
      <c r="B15870" s="108"/>
      <c r="I15870" s="113">
        <f t="shared" si="0"/>
        <v>88441</v>
      </c>
      <c r="J15870" s="111">
        <v>88441</v>
      </c>
      <c r="K15870" s="111" t="s">
        <v>4276</v>
      </c>
      <c r="L15870" s="111" t="s">
        <v>708</v>
      </c>
      <c r="M15870" s="111" t="s">
        <v>702</v>
      </c>
      <c r="N15870" s="111">
        <v>0.69210000000000005</v>
      </c>
      <c r="O15870" s="114">
        <v>21.55</v>
      </c>
    </row>
    <row r="15871" spans="1:15">
      <c r="A15871" s="108"/>
      <c r="B15871" s="108"/>
      <c r="I15871" s="113">
        <f t="shared" si="0"/>
        <v>5928</v>
      </c>
      <c r="J15871" s="111">
        <v>5928</v>
      </c>
      <c r="K15871" s="111" t="s">
        <v>2626</v>
      </c>
      <c r="L15871" s="111" t="s">
        <v>701</v>
      </c>
      <c r="M15871" s="111" t="s">
        <v>729</v>
      </c>
      <c r="N15871" s="111">
        <v>0.40960000000000002</v>
      </c>
      <c r="O15871" s="114">
        <v>135.61000000000001</v>
      </c>
    </row>
    <row r="15872" spans="1:15">
      <c r="A15872" s="108"/>
      <c r="B15872" s="108"/>
      <c r="I15872" s="113">
        <f t="shared" si="0"/>
        <v>5930</v>
      </c>
      <c r="J15872" s="111">
        <v>5930</v>
      </c>
      <c r="K15872" s="111" t="s">
        <v>4262</v>
      </c>
      <c r="L15872" s="111" t="s">
        <v>704</v>
      </c>
      <c r="M15872" s="111" t="s">
        <v>729</v>
      </c>
      <c r="N15872" s="111">
        <v>1.7502</v>
      </c>
      <c r="O15872" s="114">
        <v>33.770000000000003</v>
      </c>
    </row>
    <row r="15873" spans="1:15">
      <c r="A15873" s="108"/>
      <c r="B15873" s="108"/>
      <c r="I15873" s="113">
        <f t="shared" si="0"/>
        <v>88316</v>
      </c>
      <c r="J15873" s="111">
        <v>88316</v>
      </c>
      <c r="K15873" s="111" t="s">
        <v>709</v>
      </c>
      <c r="L15873" s="111" t="s">
        <v>708</v>
      </c>
      <c r="M15873" s="111" t="s">
        <v>710</v>
      </c>
      <c r="N15873" s="111">
        <v>2.1598000000000002</v>
      </c>
      <c r="O15873" s="114">
        <v>17.3</v>
      </c>
    </row>
    <row r="15874" spans="1:15">
      <c r="A15874" s="108"/>
      <c r="B15874" s="108"/>
      <c r="I15874" s="113">
        <f t="shared" si="0"/>
        <v>88441</v>
      </c>
      <c r="J15874" s="111">
        <v>88441</v>
      </c>
      <c r="K15874" s="111" t="s">
        <v>4276</v>
      </c>
      <c r="L15874" s="111" t="s">
        <v>708</v>
      </c>
      <c r="M15874" s="111" t="s">
        <v>702</v>
      </c>
      <c r="N15874" s="111">
        <v>2.1598000000000002</v>
      </c>
      <c r="O15874" s="114">
        <v>21.55</v>
      </c>
    </row>
    <row r="15875" spans="1:15">
      <c r="A15875" s="108"/>
      <c r="B15875" s="108"/>
      <c r="I15875" s="113">
        <f t="shared" si="0"/>
        <v>5928</v>
      </c>
      <c r="J15875" s="111">
        <v>5928</v>
      </c>
      <c r="K15875" s="111" t="s">
        <v>2626</v>
      </c>
      <c r="L15875" s="111" t="s">
        <v>701</v>
      </c>
      <c r="M15875" s="111" t="s">
        <v>729</v>
      </c>
      <c r="N15875" s="111">
        <v>1.2287999999999999</v>
      </c>
      <c r="O15875" s="114">
        <v>135.61000000000001</v>
      </c>
    </row>
    <row r="15876" spans="1:15">
      <c r="A15876" s="108"/>
      <c r="B15876" s="108"/>
      <c r="I15876" s="113">
        <f t="shared" si="0"/>
        <v>5930</v>
      </c>
      <c r="J15876" s="111">
        <v>5930</v>
      </c>
      <c r="K15876" s="111" t="s">
        <v>4262</v>
      </c>
      <c r="L15876" s="111" t="s">
        <v>704</v>
      </c>
      <c r="M15876" s="111" t="s">
        <v>729</v>
      </c>
      <c r="N15876" s="111">
        <v>3.9902000000000002</v>
      </c>
      <c r="O15876" s="114">
        <v>33.770000000000003</v>
      </c>
    </row>
    <row r="15877" spans="1:15">
      <c r="A15877" s="108"/>
      <c r="B15877" s="108"/>
      <c r="I15877" s="113">
        <f t="shared" si="0"/>
        <v>88316</v>
      </c>
      <c r="J15877" s="111">
        <v>88316</v>
      </c>
      <c r="K15877" s="111" t="s">
        <v>709</v>
      </c>
      <c r="L15877" s="111" t="s">
        <v>708</v>
      </c>
      <c r="M15877" s="111" t="s">
        <v>710</v>
      </c>
      <c r="N15877" s="111">
        <v>5.2190000000000003</v>
      </c>
      <c r="O15877" s="114">
        <v>17.3</v>
      </c>
    </row>
    <row r="15878" spans="1:15">
      <c r="A15878" s="108"/>
      <c r="B15878" s="108"/>
      <c r="I15878" s="113">
        <f t="shared" si="0"/>
        <v>88441</v>
      </c>
      <c r="J15878" s="111">
        <v>88441</v>
      </c>
      <c r="K15878" s="111" t="s">
        <v>4276</v>
      </c>
      <c r="L15878" s="111" t="s">
        <v>708</v>
      </c>
      <c r="M15878" s="111" t="s">
        <v>702</v>
      </c>
      <c r="N15878" s="111">
        <v>5.2190000000000003</v>
      </c>
      <c r="O15878" s="114">
        <v>21.55</v>
      </c>
    </row>
    <row r="15879" spans="1:15">
      <c r="A15879" s="108"/>
      <c r="B15879" s="108"/>
      <c r="I15879" s="113">
        <f t="shared" si="0"/>
        <v>5928</v>
      </c>
      <c r="J15879" s="111">
        <v>5928</v>
      </c>
      <c r="K15879" s="111" t="s">
        <v>2626</v>
      </c>
      <c r="L15879" s="111" t="s">
        <v>701</v>
      </c>
      <c r="M15879" s="111" t="s">
        <v>729</v>
      </c>
      <c r="N15879" s="111">
        <v>1.6384000000000001</v>
      </c>
      <c r="O15879" s="114">
        <v>135.61000000000001</v>
      </c>
    </row>
    <row r="15880" spans="1:15">
      <c r="A15880" s="108"/>
      <c r="B15880" s="108"/>
      <c r="I15880" s="113">
        <f t="shared" si="0"/>
        <v>5930</v>
      </c>
      <c r="J15880" s="111">
        <v>5930</v>
      </c>
      <c r="K15880" s="111" t="s">
        <v>4262</v>
      </c>
      <c r="L15880" s="111" t="s">
        <v>704</v>
      </c>
      <c r="M15880" s="111" t="s">
        <v>729</v>
      </c>
      <c r="N15880" s="111">
        <v>7.1581000000000001</v>
      </c>
      <c r="O15880" s="114">
        <v>33.770000000000003</v>
      </c>
    </row>
    <row r="15881" spans="1:15">
      <c r="A15881" s="108"/>
      <c r="B15881" s="108"/>
      <c r="I15881" s="113">
        <f t="shared" si="0"/>
        <v>88316</v>
      </c>
      <c r="J15881" s="111">
        <v>88316</v>
      </c>
      <c r="K15881" s="111" t="s">
        <v>709</v>
      </c>
      <c r="L15881" s="111" t="s">
        <v>708</v>
      </c>
      <c r="M15881" s="111" t="s">
        <v>710</v>
      </c>
      <c r="N15881" s="111">
        <v>8.7965</v>
      </c>
      <c r="O15881" s="114">
        <v>17.3</v>
      </c>
    </row>
    <row r="15882" spans="1:15">
      <c r="A15882" s="108"/>
      <c r="B15882" s="108"/>
      <c r="I15882" s="113">
        <f t="shared" si="0"/>
        <v>88441</v>
      </c>
      <c r="J15882" s="111">
        <v>88441</v>
      </c>
      <c r="K15882" s="111" t="s">
        <v>4276</v>
      </c>
      <c r="L15882" s="111" t="s">
        <v>708</v>
      </c>
      <c r="M15882" s="111" t="s">
        <v>702</v>
      </c>
      <c r="N15882" s="111">
        <v>8.7965</v>
      </c>
      <c r="O15882" s="114">
        <v>21.55</v>
      </c>
    </row>
    <row r="15883" spans="1:15">
      <c r="A15883" s="108"/>
      <c r="B15883" s="108"/>
      <c r="I15883" s="113">
        <f t="shared" si="0"/>
        <v>6114</v>
      </c>
      <c r="J15883" s="111">
        <v>6114</v>
      </c>
      <c r="K15883" s="111" t="s">
        <v>4291</v>
      </c>
      <c r="L15883" s="111" t="s">
        <v>708</v>
      </c>
      <c r="M15883" s="111" t="s">
        <v>702</v>
      </c>
      <c r="N15883" s="111">
        <v>1</v>
      </c>
      <c r="O15883" s="114">
        <v>11.51</v>
      </c>
    </row>
    <row r="15884" spans="1:15">
      <c r="A15884" s="108"/>
      <c r="B15884" s="108"/>
      <c r="I15884" s="113">
        <f t="shared" si="0"/>
        <v>37370</v>
      </c>
      <c r="J15884" s="111">
        <v>37370</v>
      </c>
      <c r="K15884" s="111" t="s">
        <v>4292</v>
      </c>
      <c r="L15884" s="111" t="s">
        <v>708</v>
      </c>
      <c r="M15884" s="111" t="s">
        <v>710</v>
      </c>
      <c r="N15884" s="111">
        <v>1</v>
      </c>
      <c r="O15884" s="114">
        <v>2.93</v>
      </c>
    </row>
    <row r="15885" spans="1:15">
      <c r="A15885" s="108"/>
      <c r="B15885" s="108"/>
      <c r="I15885" s="113">
        <f t="shared" si="0"/>
        <v>37371</v>
      </c>
      <c r="J15885" s="111">
        <v>37371</v>
      </c>
      <c r="K15885" s="111" t="s">
        <v>4293</v>
      </c>
      <c r="L15885" s="111" t="s">
        <v>708</v>
      </c>
      <c r="M15885" s="111" t="s">
        <v>710</v>
      </c>
      <c r="N15885" s="111">
        <v>1</v>
      </c>
      <c r="O15885" s="114">
        <v>0.72</v>
      </c>
    </row>
    <row r="15886" spans="1:15">
      <c r="A15886" s="108"/>
      <c r="B15886" s="108"/>
      <c r="I15886" s="113">
        <f t="shared" si="0"/>
        <v>37372</v>
      </c>
      <c r="J15886" s="111">
        <v>37372</v>
      </c>
      <c r="K15886" s="111" t="s">
        <v>4294</v>
      </c>
      <c r="L15886" s="111" t="s">
        <v>708</v>
      </c>
      <c r="M15886" s="111" t="s">
        <v>710</v>
      </c>
      <c r="N15886" s="111">
        <v>1</v>
      </c>
      <c r="O15886" s="114">
        <v>0.35</v>
      </c>
    </row>
    <row r="15887" spans="1:15">
      <c r="A15887" s="108"/>
      <c r="B15887" s="108"/>
      <c r="I15887" s="113">
        <f t="shared" si="0"/>
        <v>37373</v>
      </c>
      <c r="J15887" s="111">
        <v>37373</v>
      </c>
      <c r="K15887" s="111" t="s">
        <v>4295</v>
      </c>
      <c r="L15887" s="111" t="s">
        <v>708</v>
      </c>
      <c r="M15887" s="111" t="s">
        <v>710</v>
      </c>
      <c r="N15887" s="111">
        <v>1</v>
      </c>
      <c r="O15887" s="114">
        <v>7.0000000000000007E-2</v>
      </c>
    </row>
    <row r="15888" spans="1:15">
      <c r="A15888" s="108"/>
      <c r="B15888" s="108"/>
      <c r="I15888" s="113">
        <f t="shared" si="0"/>
        <v>43465</v>
      </c>
      <c r="J15888" s="111">
        <v>43465</v>
      </c>
      <c r="K15888" s="111" t="s">
        <v>4296</v>
      </c>
      <c r="L15888" s="111" t="s">
        <v>708</v>
      </c>
      <c r="M15888" s="111" t="s">
        <v>710</v>
      </c>
      <c r="N15888" s="111">
        <v>1</v>
      </c>
      <c r="O15888" s="114">
        <v>0.5</v>
      </c>
    </row>
    <row r="15889" spans="1:15">
      <c r="A15889" s="108"/>
      <c r="B15889" s="108"/>
      <c r="I15889" s="113">
        <f t="shared" si="0"/>
        <v>43489</v>
      </c>
      <c r="J15889" s="111">
        <v>43489</v>
      </c>
      <c r="K15889" s="111" t="s">
        <v>4297</v>
      </c>
      <c r="L15889" s="111" t="s">
        <v>708</v>
      </c>
      <c r="M15889" s="111" t="s">
        <v>710</v>
      </c>
      <c r="N15889" s="111">
        <v>1</v>
      </c>
      <c r="O15889" s="114">
        <v>0.96</v>
      </c>
    </row>
    <row r="15890" spans="1:15">
      <c r="A15890" s="108"/>
      <c r="B15890" s="108"/>
      <c r="I15890" s="113">
        <f t="shared" si="0"/>
        <v>95308</v>
      </c>
      <c r="J15890" s="111">
        <v>95308</v>
      </c>
      <c r="K15890" s="111" t="s">
        <v>4298</v>
      </c>
      <c r="L15890" s="111" t="s">
        <v>708</v>
      </c>
      <c r="M15890" s="111" t="s">
        <v>702</v>
      </c>
      <c r="N15890" s="111">
        <v>1</v>
      </c>
      <c r="O15890" s="114">
        <v>0.09</v>
      </c>
    </row>
    <row r="15891" spans="1:15">
      <c r="A15891" s="108"/>
      <c r="B15891" s="108"/>
      <c r="I15891" s="113">
        <f t="shared" si="0"/>
        <v>6117</v>
      </c>
      <c r="J15891" s="111">
        <v>6117</v>
      </c>
      <c r="K15891" s="111" t="s">
        <v>4299</v>
      </c>
      <c r="L15891" s="111" t="s">
        <v>708</v>
      </c>
      <c r="M15891" s="111" t="s">
        <v>702</v>
      </c>
      <c r="N15891" s="111">
        <v>1</v>
      </c>
      <c r="O15891" s="114">
        <v>12.99</v>
      </c>
    </row>
    <row r="15892" spans="1:15">
      <c r="A15892" s="108"/>
      <c r="B15892" s="108"/>
      <c r="I15892" s="113">
        <f t="shared" si="0"/>
        <v>43459</v>
      </c>
      <c r="J15892" s="111">
        <v>43459</v>
      </c>
      <c r="K15892" s="111" t="s">
        <v>4300</v>
      </c>
      <c r="L15892" s="111" t="s">
        <v>708</v>
      </c>
      <c r="M15892" s="111" t="s">
        <v>710</v>
      </c>
      <c r="N15892" s="111">
        <v>1</v>
      </c>
      <c r="O15892" s="114">
        <v>0.34</v>
      </c>
    </row>
    <row r="15893" spans="1:15">
      <c r="A15893" s="108"/>
      <c r="B15893" s="108"/>
      <c r="I15893" s="113">
        <f t="shared" si="0"/>
        <v>43483</v>
      </c>
      <c r="J15893" s="111">
        <v>43483</v>
      </c>
      <c r="K15893" s="111" t="s">
        <v>4301</v>
      </c>
      <c r="L15893" s="111" t="s">
        <v>708</v>
      </c>
      <c r="M15893" s="111" t="s">
        <v>710</v>
      </c>
      <c r="N15893" s="111">
        <v>1</v>
      </c>
      <c r="O15893" s="114">
        <v>1.08</v>
      </c>
    </row>
    <row r="15894" spans="1:15">
      <c r="A15894" s="108"/>
      <c r="B15894" s="108"/>
      <c r="I15894" s="113">
        <f t="shared" si="0"/>
        <v>95309</v>
      </c>
      <c r="J15894" s="111">
        <v>95309</v>
      </c>
      <c r="K15894" s="111" t="s">
        <v>4302</v>
      </c>
      <c r="L15894" s="111" t="s">
        <v>708</v>
      </c>
      <c r="M15894" s="111" t="s">
        <v>702</v>
      </c>
      <c r="N15894" s="111">
        <v>1</v>
      </c>
      <c r="O15894" s="114">
        <v>0.13</v>
      </c>
    </row>
    <row r="15895" spans="1:15">
      <c r="A15895" s="108"/>
      <c r="B15895" s="108"/>
      <c r="I15895" s="113">
        <f t="shared" si="0"/>
        <v>25958</v>
      </c>
      <c r="J15895" s="111">
        <v>25958</v>
      </c>
      <c r="K15895" s="111" t="s">
        <v>4303</v>
      </c>
      <c r="L15895" s="111" t="s">
        <v>708</v>
      </c>
      <c r="M15895" s="111" t="s">
        <v>702</v>
      </c>
      <c r="N15895" s="111">
        <v>1</v>
      </c>
      <c r="O15895" s="114">
        <v>11.08</v>
      </c>
    </row>
    <row r="15896" spans="1:15">
      <c r="A15896" s="108"/>
      <c r="B15896" s="108"/>
      <c r="I15896" s="113">
        <f t="shared" si="0"/>
        <v>43464</v>
      </c>
      <c r="J15896" s="111">
        <v>43464</v>
      </c>
      <c r="K15896" s="111" t="s">
        <v>4304</v>
      </c>
      <c r="L15896" s="111" t="s">
        <v>708</v>
      </c>
      <c r="M15896" s="111" t="s">
        <v>710</v>
      </c>
      <c r="N15896" s="111">
        <v>1</v>
      </c>
      <c r="O15896" s="114">
        <v>0.01</v>
      </c>
    </row>
    <row r="15897" spans="1:15">
      <c r="A15897" s="108"/>
      <c r="B15897" s="108"/>
      <c r="I15897" s="113">
        <f t="shared" si="0"/>
        <v>43488</v>
      </c>
      <c r="J15897" s="111">
        <v>43488</v>
      </c>
      <c r="K15897" s="111" t="s">
        <v>4305</v>
      </c>
      <c r="L15897" s="111" t="s">
        <v>708</v>
      </c>
      <c r="M15897" s="111" t="s">
        <v>710</v>
      </c>
      <c r="N15897" s="111">
        <v>1</v>
      </c>
      <c r="O15897" s="114">
        <v>0.66</v>
      </c>
    </row>
    <row r="15898" spans="1:15">
      <c r="A15898" s="108"/>
      <c r="B15898" s="108"/>
      <c r="I15898" s="113">
        <f t="shared" si="0"/>
        <v>95310</v>
      </c>
      <c r="J15898" s="111">
        <v>95310</v>
      </c>
      <c r="K15898" s="111" t="s">
        <v>4306</v>
      </c>
      <c r="L15898" s="111" t="s">
        <v>708</v>
      </c>
      <c r="M15898" s="111" t="s">
        <v>702</v>
      </c>
      <c r="N15898" s="111">
        <v>1</v>
      </c>
      <c r="O15898" s="114">
        <v>0.08</v>
      </c>
    </row>
    <row r="15899" spans="1:15">
      <c r="A15899" s="108"/>
      <c r="B15899" s="108"/>
      <c r="I15899" s="113">
        <f t="shared" si="0"/>
        <v>248</v>
      </c>
      <c r="J15899" s="111">
        <v>248</v>
      </c>
      <c r="K15899" s="111" t="s">
        <v>4307</v>
      </c>
      <c r="L15899" s="111" t="s">
        <v>708</v>
      </c>
      <c r="M15899" s="111" t="s">
        <v>702</v>
      </c>
      <c r="N15899" s="111">
        <v>1</v>
      </c>
      <c r="O15899" s="114">
        <v>11.91</v>
      </c>
    </row>
    <row r="15900" spans="1:15">
      <c r="A15900" s="108"/>
      <c r="B15900" s="108"/>
      <c r="I15900" s="113">
        <f t="shared" si="0"/>
        <v>95311</v>
      </c>
      <c r="J15900" s="111">
        <v>95311</v>
      </c>
      <c r="K15900" s="111" t="s">
        <v>4308</v>
      </c>
      <c r="L15900" s="111" t="s">
        <v>708</v>
      </c>
      <c r="M15900" s="111" t="s">
        <v>702</v>
      </c>
      <c r="N15900" s="111">
        <v>1</v>
      </c>
      <c r="O15900" s="114">
        <v>0.09</v>
      </c>
    </row>
    <row r="15901" spans="1:15">
      <c r="A15901" s="108"/>
      <c r="B15901" s="108"/>
      <c r="I15901" s="113">
        <f t="shared" si="0"/>
        <v>6127</v>
      </c>
      <c r="J15901" s="111">
        <v>6127</v>
      </c>
      <c r="K15901" s="111" t="s">
        <v>4309</v>
      </c>
      <c r="L15901" s="111" t="s">
        <v>708</v>
      </c>
      <c r="M15901" s="111" t="s">
        <v>702</v>
      </c>
      <c r="N15901" s="111">
        <v>1</v>
      </c>
      <c r="O15901" s="114">
        <v>11.69</v>
      </c>
    </row>
    <row r="15902" spans="1:15">
      <c r="A15902" s="108"/>
      <c r="B15902" s="108"/>
      <c r="I15902" s="113">
        <f t="shared" si="0"/>
        <v>95312</v>
      </c>
      <c r="J15902" s="111">
        <v>95312</v>
      </c>
      <c r="K15902" s="111" t="s">
        <v>4310</v>
      </c>
      <c r="L15902" s="111" t="s">
        <v>708</v>
      </c>
      <c r="M15902" s="111" t="s">
        <v>702</v>
      </c>
      <c r="N15902" s="111">
        <v>1</v>
      </c>
      <c r="O15902" s="114">
        <v>0.11</v>
      </c>
    </row>
    <row r="15903" spans="1:15">
      <c r="A15903" s="108"/>
      <c r="B15903" s="108"/>
      <c r="I15903" s="113">
        <f t="shared" si="0"/>
        <v>242</v>
      </c>
      <c r="J15903" s="111">
        <v>242</v>
      </c>
      <c r="K15903" s="111" t="s">
        <v>4311</v>
      </c>
      <c r="L15903" s="111" t="s">
        <v>708</v>
      </c>
      <c r="M15903" s="111" t="s">
        <v>702</v>
      </c>
      <c r="N15903" s="111">
        <v>1</v>
      </c>
      <c r="O15903" s="114">
        <v>15.12</v>
      </c>
    </row>
    <row r="15904" spans="1:15">
      <c r="A15904" s="108"/>
      <c r="B15904" s="108"/>
      <c r="I15904" s="113">
        <f t="shared" si="0"/>
        <v>43467</v>
      </c>
      <c r="J15904" s="111">
        <v>43467</v>
      </c>
      <c r="K15904" s="111" t="s">
        <v>4312</v>
      </c>
      <c r="L15904" s="111" t="s">
        <v>708</v>
      </c>
      <c r="M15904" s="111" t="s">
        <v>710</v>
      </c>
      <c r="N15904" s="111">
        <v>1</v>
      </c>
      <c r="O15904" s="114">
        <v>0.38</v>
      </c>
    </row>
    <row r="15905" spans="1:15">
      <c r="A15905" s="108"/>
      <c r="B15905" s="108"/>
      <c r="I15905" s="113">
        <f t="shared" si="0"/>
        <v>43491</v>
      </c>
      <c r="J15905" s="111">
        <v>43491</v>
      </c>
      <c r="K15905" s="111" t="s">
        <v>4313</v>
      </c>
      <c r="L15905" s="111" t="s">
        <v>708</v>
      </c>
      <c r="M15905" s="111" t="s">
        <v>710</v>
      </c>
      <c r="N15905" s="111">
        <v>1</v>
      </c>
      <c r="O15905" s="114">
        <v>1.02</v>
      </c>
    </row>
    <row r="15906" spans="1:15">
      <c r="A15906" s="108"/>
      <c r="B15906" s="108"/>
      <c r="I15906" s="113">
        <f t="shared" si="0"/>
        <v>95313</v>
      </c>
      <c r="J15906" s="111">
        <v>95313</v>
      </c>
      <c r="K15906" s="111" t="s">
        <v>4314</v>
      </c>
      <c r="L15906" s="111" t="s">
        <v>708</v>
      </c>
      <c r="M15906" s="111" t="s">
        <v>702</v>
      </c>
      <c r="N15906" s="111">
        <v>1</v>
      </c>
      <c r="O15906" s="114">
        <v>0.11</v>
      </c>
    </row>
    <row r="15907" spans="1:15">
      <c r="A15907" s="108"/>
      <c r="B15907" s="108"/>
      <c r="I15907" s="113">
        <f t="shared" si="0"/>
        <v>378</v>
      </c>
      <c r="J15907" s="111">
        <v>378</v>
      </c>
      <c r="K15907" s="111" t="s">
        <v>4315</v>
      </c>
      <c r="L15907" s="111" t="s">
        <v>708</v>
      </c>
      <c r="M15907" s="111" t="s">
        <v>702</v>
      </c>
      <c r="N15907" s="111">
        <v>1</v>
      </c>
      <c r="O15907" s="114">
        <v>16.510000000000002</v>
      </c>
    </row>
    <row r="15908" spans="1:15">
      <c r="A15908" s="108"/>
      <c r="B15908" s="108"/>
      <c r="I15908" s="113">
        <f t="shared" si="0"/>
        <v>95314</v>
      </c>
      <c r="J15908" s="111">
        <v>95314</v>
      </c>
      <c r="K15908" s="111" t="s">
        <v>4316</v>
      </c>
      <c r="L15908" s="111" t="s">
        <v>708</v>
      </c>
      <c r="M15908" s="111" t="s">
        <v>702</v>
      </c>
      <c r="N15908" s="111">
        <v>1</v>
      </c>
      <c r="O15908" s="114">
        <v>0.13</v>
      </c>
    </row>
    <row r="15909" spans="1:15">
      <c r="A15909" s="108"/>
      <c r="B15909" s="108"/>
      <c r="I15909" s="113">
        <f t="shared" si="0"/>
        <v>40331</v>
      </c>
      <c r="J15909" s="111">
        <v>40331</v>
      </c>
      <c r="K15909" s="111" t="s">
        <v>4317</v>
      </c>
      <c r="L15909" s="111" t="s">
        <v>708</v>
      </c>
      <c r="M15909" s="111" t="s">
        <v>702</v>
      </c>
      <c r="N15909" s="111">
        <v>1</v>
      </c>
      <c r="O15909" s="114">
        <v>15.33</v>
      </c>
    </row>
    <row r="15910" spans="1:15">
      <c r="A15910" s="108"/>
      <c r="B15910" s="108"/>
      <c r="I15910" s="113">
        <f t="shared" si="0"/>
        <v>95315</v>
      </c>
      <c r="J15910" s="111">
        <v>95315</v>
      </c>
      <c r="K15910" s="111" t="s">
        <v>4318</v>
      </c>
      <c r="L15910" s="111" t="s">
        <v>708</v>
      </c>
      <c r="M15910" s="111" t="s">
        <v>702</v>
      </c>
      <c r="N15910" s="111">
        <v>1</v>
      </c>
      <c r="O15910" s="114">
        <v>0.15</v>
      </c>
    </row>
    <row r="15911" spans="1:15">
      <c r="A15911" s="108"/>
      <c r="B15911" s="108"/>
      <c r="I15911" s="113">
        <f t="shared" si="0"/>
        <v>247</v>
      </c>
      <c r="J15911" s="111">
        <v>247</v>
      </c>
      <c r="K15911" s="111" t="s">
        <v>4319</v>
      </c>
      <c r="L15911" s="111" t="s">
        <v>708</v>
      </c>
      <c r="M15911" s="111" t="s">
        <v>702</v>
      </c>
      <c r="N15911" s="111">
        <v>1</v>
      </c>
      <c r="O15911" s="114">
        <v>11.6</v>
      </c>
    </row>
    <row r="15912" spans="1:15">
      <c r="A15912" s="108"/>
      <c r="B15912" s="108"/>
      <c r="I15912" s="113">
        <f t="shared" si="0"/>
        <v>43460</v>
      </c>
      <c r="J15912" s="111">
        <v>43460</v>
      </c>
      <c r="K15912" s="111" t="s">
        <v>4320</v>
      </c>
      <c r="L15912" s="111" t="s">
        <v>708</v>
      </c>
      <c r="M15912" s="111" t="s">
        <v>710</v>
      </c>
      <c r="N15912" s="111">
        <v>1</v>
      </c>
      <c r="O15912" s="114">
        <v>0.55000000000000004</v>
      </c>
    </row>
    <row r="15913" spans="1:15">
      <c r="A15913" s="108"/>
      <c r="B15913" s="108"/>
      <c r="I15913" s="113">
        <f t="shared" si="0"/>
        <v>43484</v>
      </c>
      <c r="J15913" s="111">
        <v>43484</v>
      </c>
      <c r="K15913" s="111" t="s">
        <v>4321</v>
      </c>
      <c r="L15913" s="111" t="s">
        <v>708</v>
      </c>
      <c r="M15913" s="111" t="s">
        <v>710</v>
      </c>
      <c r="N15913" s="111">
        <v>1</v>
      </c>
      <c r="O15913" s="114">
        <v>0.93</v>
      </c>
    </row>
    <row r="15914" spans="1:15">
      <c r="A15914" s="108"/>
      <c r="B15914" s="108"/>
      <c r="I15914" s="113">
        <f t="shared" si="0"/>
        <v>95316</v>
      </c>
      <c r="J15914" s="111">
        <v>95316</v>
      </c>
      <c r="K15914" s="111" t="s">
        <v>4322</v>
      </c>
      <c r="L15914" s="111" t="s">
        <v>708</v>
      </c>
      <c r="M15914" s="111" t="s">
        <v>702</v>
      </c>
      <c r="N15914" s="111">
        <v>1</v>
      </c>
      <c r="O15914" s="114">
        <v>0.28999999999999998</v>
      </c>
    </row>
    <row r="15915" spans="1:15">
      <c r="A15915" s="108"/>
      <c r="B15915" s="108"/>
      <c r="I15915" s="113">
        <f t="shared" si="0"/>
        <v>246</v>
      </c>
      <c r="J15915" s="111">
        <v>246</v>
      </c>
      <c r="K15915" s="111" t="s">
        <v>4323</v>
      </c>
      <c r="L15915" s="111" t="s">
        <v>708</v>
      </c>
      <c r="M15915" s="111" t="s">
        <v>702</v>
      </c>
      <c r="N15915" s="111">
        <v>1</v>
      </c>
      <c r="O15915" s="114">
        <v>11.69</v>
      </c>
    </row>
    <row r="15916" spans="1:15">
      <c r="A15916" s="108"/>
      <c r="B15916" s="108"/>
      <c r="I15916" s="113">
        <f t="shared" si="0"/>
        <v>43461</v>
      </c>
      <c r="J15916" s="111">
        <v>43461</v>
      </c>
      <c r="K15916" s="111" t="s">
        <v>4324</v>
      </c>
      <c r="L15916" s="111" t="s">
        <v>708</v>
      </c>
      <c r="M15916" s="111" t="s">
        <v>710</v>
      </c>
      <c r="N15916" s="111">
        <v>1</v>
      </c>
      <c r="O15916" s="114">
        <v>0.24</v>
      </c>
    </row>
    <row r="15917" spans="1:15">
      <c r="A15917" s="108"/>
      <c r="B15917" s="108"/>
      <c r="I15917" s="113">
        <f t="shared" si="0"/>
        <v>43485</v>
      </c>
      <c r="J15917" s="111">
        <v>43485</v>
      </c>
      <c r="K15917" s="111" t="s">
        <v>4325</v>
      </c>
      <c r="L15917" s="111" t="s">
        <v>708</v>
      </c>
      <c r="M15917" s="111" t="s">
        <v>710</v>
      </c>
      <c r="N15917" s="111">
        <v>1</v>
      </c>
      <c r="O15917" s="114">
        <v>0.83</v>
      </c>
    </row>
    <row r="15918" spans="1:15">
      <c r="A15918" s="108"/>
      <c r="B15918" s="108"/>
      <c r="I15918" s="113">
        <f t="shared" si="0"/>
        <v>95317</v>
      </c>
      <c r="J15918" s="111">
        <v>95317</v>
      </c>
      <c r="K15918" s="111" t="s">
        <v>4326</v>
      </c>
      <c r="L15918" s="111" t="s">
        <v>708</v>
      </c>
      <c r="M15918" s="111" t="s">
        <v>702</v>
      </c>
      <c r="N15918" s="111">
        <v>1</v>
      </c>
      <c r="O15918" s="114">
        <v>0.14000000000000001</v>
      </c>
    </row>
    <row r="15919" spans="1:15">
      <c r="A15919" s="108"/>
      <c r="B15919" s="108"/>
      <c r="I15919" s="113">
        <f t="shared" si="0"/>
        <v>245</v>
      </c>
      <c r="J15919" s="111">
        <v>245</v>
      </c>
      <c r="K15919" s="111" t="s">
        <v>4327</v>
      </c>
      <c r="L15919" s="111" t="s">
        <v>708</v>
      </c>
      <c r="M15919" s="111" t="s">
        <v>702</v>
      </c>
      <c r="N15919" s="111">
        <v>1</v>
      </c>
      <c r="O15919" s="114">
        <v>20.65</v>
      </c>
    </row>
    <row r="15920" spans="1:15">
      <c r="A15920" s="108"/>
      <c r="B15920" s="108"/>
      <c r="I15920" s="113">
        <f t="shared" si="0"/>
        <v>43458</v>
      </c>
      <c r="J15920" s="111">
        <v>43458</v>
      </c>
      <c r="K15920" s="111" t="s">
        <v>4328</v>
      </c>
      <c r="L15920" s="111" t="s">
        <v>708</v>
      </c>
      <c r="M15920" s="111" t="s">
        <v>710</v>
      </c>
      <c r="N15920" s="111">
        <v>1</v>
      </c>
      <c r="O15920" s="114">
        <v>0.04</v>
      </c>
    </row>
    <row r="15921" spans="1:15">
      <c r="A15921" s="108"/>
      <c r="B15921" s="108"/>
      <c r="I15921" s="113">
        <f t="shared" si="0"/>
        <v>43482</v>
      </c>
      <c r="J15921" s="111">
        <v>43482</v>
      </c>
      <c r="K15921" s="111" t="s">
        <v>4329</v>
      </c>
      <c r="L15921" s="111" t="s">
        <v>708</v>
      </c>
      <c r="M15921" s="111" t="s">
        <v>710</v>
      </c>
      <c r="N15921" s="111">
        <v>1</v>
      </c>
      <c r="O15921" s="114">
        <v>0.61</v>
      </c>
    </row>
    <row r="15922" spans="1:15">
      <c r="A15922" s="108"/>
      <c r="B15922" s="108"/>
      <c r="I15922" s="113">
        <f t="shared" si="0"/>
        <v>95318</v>
      </c>
      <c r="J15922" s="111">
        <v>95318</v>
      </c>
      <c r="K15922" s="111" t="s">
        <v>4330</v>
      </c>
      <c r="L15922" s="111" t="s">
        <v>708</v>
      </c>
      <c r="M15922" s="111" t="s">
        <v>702</v>
      </c>
      <c r="N15922" s="111">
        <v>1</v>
      </c>
      <c r="O15922" s="114">
        <v>0.11</v>
      </c>
    </row>
    <row r="15923" spans="1:15">
      <c r="A15923" s="108"/>
      <c r="B15923" s="108"/>
      <c r="I15923" s="113">
        <f t="shared" si="0"/>
        <v>251</v>
      </c>
      <c r="J15923" s="111">
        <v>251</v>
      </c>
      <c r="K15923" s="111" t="s">
        <v>4331</v>
      </c>
      <c r="L15923" s="111" t="s">
        <v>708</v>
      </c>
      <c r="M15923" s="111" t="s">
        <v>702</v>
      </c>
      <c r="N15923" s="111">
        <v>1</v>
      </c>
      <c r="O15923" s="114">
        <v>11.03</v>
      </c>
    </row>
    <row r="15924" spans="1:15">
      <c r="A15924" s="108"/>
      <c r="B15924" s="108"/>
      <c r="I15924" s="113">
        <f t="shared" si="0"/>
        <v>95319</v>
      </c>
      <c r="J15924" s="111">
        <v>95319</v>
      </c>
      <c r="K15924" s="111" t="s">
        <v>4332</v>
      </c>
      <c r="L15924" s="111" t="s">
        <v>708</v>
      </c>
      <c r="M15924" s="111" t="s">
        <v>702</v>
      </c>
      <c r="N15924" s="111">
        <v>1</v>
      </c>
      <c r="O15924" s="114">
        <v>0.08</v>
      </c>
    </row>
    <row r="15925" spans="1:15">
      <c r="A15925" s="108"/>
      <c r="B15925" s="108"/>
      <c r="I15925" s="113">
        <f t="shared" si="0"/>
        <v>252</v>
      </c>
      <c r="J15925" s="111">
        <v>252</v>
      </c>
      <c r="K15925" s="111" t="s">
        <v>4333</v>
      </c>
      <c r="L15925" s="111" t="s">
        <v>708</v>
      </c>
      <c r="M15925" s="111" t="s">
        <v>702</v>
      </c>
      <c r="N15925" s="111">
        <v>1</v>
      </c>
      <c r="O15925" s="114">
        <v>12.34</v>
      </c>
    </row>
    <row r="15926" spans="1:15">
      <c r="A15926" s="108"/>
      <c r="B15926" s="108"/>
      <c r="I15926" s="113">
        <f t="shared" si="0"/>
        <v>95320</v>
      </c>
      <c r="J15926" s="111">
        <v>95320</v>
      </c>
      <c r="K15926" s="111" t="s">
        <v>4334</v>
      </c>
      <c r="L15926" s="111" t="s">
        <v>708</v>
      </c>
      <c r="M15926" s="111" t="s">
        <v>702</v>
      </c>
      <c r="N15926" s="111">
        <v>1</v>
      </c>
      <c r="O15926" s="114">
        <v>0.09</v>
      </c>
    </row>
    <row r="15927" spans="1:15">
      <c r="A15927" s="108"/>
      <c r="B15927" s="108"/>
      <c r="I15927" s="113">
        <f t="shared" si="0"/>
        <v>6121</v>
      </c>
      <c r="J15927" s="111">
        <v>6121</v>
      </c>
      <c r="K15927" s="111" t="s">
        <v>4335</v>
      </c>
      <c r="L15927" s="111" t="s">
        <v>708</v>
      </c>
      <c r="M15927" s="111" t="s">
        <v>702</v>
      </c>
      <c r="N15927" s="111">
        <v>1</v>
      </c>
      <c r="O15927" s="114">
        <v>12.55</v>
      </c>
    </row>
    <row r="15928" spans="1:15">
      <c r="A15928" s="108"/>
      <c r="B15928" s="108"/>
      <c r="I15928" s="113">
        <f t="shared" si="0"/>
        <v>95321</v>
      </c>
      <c r="J15928" s="111">
        <v>95321</v>
      </c>
      <c r="K15928" s="111" t="s">
        <v>4336</v>
      </c>
      <c r="L15928" s="111" t="s">
        <v>708</v>
      </c>
      <c r="M15928" s="111" t="s">
        <v>702</v>
      </c>
      <c r="N15928" s="111">
        <v>1</v>
      </c>
      <c r="O15928" s="114">
        <v>0.09</v>
      </c>
    </row>
    <row r="15929" spans="1:15">
      <c r="A15929" s="108"/>
      <c r="B15929" s="108"/>
      <c r="I15929" s="113">
        <f t="shared" si="0"/>
        <v>244</v>
      </c>
      <c r="J15929" s="111">
        <v>244</v>
      </c>
      <c r="K15929" s="111" t="s">
        <v>4337</v>
      </c>
      <c r="L15929" s="111" t="s">
        <v>708</v>
      </c>
      <c r="M15929" s="111" t="s">
        <v>702</v>
      </c>
      <c r="N15929" s="111">
        <v>1</v>
      </c>
      <c r="O15929" s="114">
        <v>6.72</v>
      </c>
    </row>
    <row r="15930" spans="1:15">
      <c r="A15930" s="108"/>
      <c r="B15930" s="108"/>
      <c r="I15930" s="113">
        <f t="shared" si="0"/>
        <v>43469</v>
      </c>
      <c r="J15930" s="111">
        <v>43469</v>
      </c>
      <c r="K15930" s="111" t="s">
        <v>4338</v>
      </c>
      <c r="L15930" s="111" t="s">
        <v>708</v>
      </c>
      <c r="M15930" s="111" t="s">
        <v>710</v>
      </c>
      <c r="N15930" s="111">
        <v>1</v>
      </c>
      <c r="O15930" s="114">
        <v>0.05</v>
      </c>
    </row>
    <row r="15931" spans="1:15">
      <c r="A15931" s="108"/>
      <c r="B15931" s="108"/>
      <c r="I15931" s="113">
        <f t="shared" si="0"/>
        <v>43493</v>
      </c>
      <c r="J15931" s="111">
        <v>43493</v>
      </c>
      <c r="K15931" s="111" t="s">
        <v>4339</v>
      </c>
      <c r="L15931" s="111" t="s">
        <v>708</v>
      </c>
      <c r="M15931" s="111" t="s">
        <v>710</v>
      </c>
      <c r="N15931" s="111">
        <v>1</v>
      </c>
      <c r="O15931" s="114">
        <v>0.54</v>
      </c>
    </row>
    <row r="15932" spans="1:15">
      <c r="A15932" s="108"/>
      <c r="B15932" s="108"/>
      <c r="I15932" s="113">
        <f t="shared" si="0"/>
        <v>95322</v>
      </c>
      <c r="J15932" s="111">
        <v>95322</v>
      </c>
      <c r="K15932" s="111" t="s">
        <v>4340</v>
      </c>
      <c r="L15932" s="111" t="s">
        <v>708</v>
      </c>
      <c r="M15932" s="111" t="s">
        <v>702</v>
      </c>
      <c r="N15932" s="111">
        <v>1</v>
      </c>
      <c r="O15932" s="114">
        <v>0.03</v>
      </c>
    </row>
    <row r="15933" spans="1:15">
      <c r="A15933" s="108"/>
      <c r="B15933" s="108"/>
      <c r="I15933" s="113">
        <f t="shared" si="0"/>
        <v>532</v>
      </c>
      <c r="J15933" s="111">
        <v>532</v>
      </c>
      <c r="K15933" s="111" t="s">
        <v>4341</v>
      </c>
      <c r="L15933" s="111" t="s">
        <v>708</v>
      </c>
      <c r="M15933" s="111" t="s">
        <v>702</v>
      </c>
      <c r="N15933" s="111">
        <v>1</v>
      </c>
      <c r="O15933" s="114">
        <v>25.8</v>
      </c>
    </row>
    <row r="15934" spans="1:15">
      <c r="A15934" s="108"/>
      <c r="B15934" s="108"/>
      <c r="I15934" s="113">
        <f t="shared" si="0"/>
        <v>43462</v>
      </c>
      <c r="J15934" s="111">
        <v>43462</v>
      </c>
      <c r="K15934" s="111" t="s">
        <v>4342</v>
      </c>
      <c r="L15934" s="111" t="s">
        <v>708</v>
      </c>
      <c r="M15934" s="111" t="s">
        <v>710</v>
      </c>
      <c r="N15934" s="111">
        <v>1</v>
      </c>
      <c r="O15934" s="114">
        <v>0.01</v>
      </c>
    </row>
    <row r="15935" spans="1:15">
      <c r="A15935" s="108"/>
      <c r="B15935" s="108"/>
      <c r="I15935" s="113">
        <f t="shared" si="0"/>
        <v>43486</v>
      </c>
      <c r="J15935" s="111">
        <v>43486</v>
      </c>
      <c r="K15935" s="111" t="s">
        <v>4343</v>
      </c>
      <c r="L15935" s="111" t="s">
        <v>708</v>
      </c>
      <c r="M15935" s="111" t="s">
        <v>710</v>
      </c>
      <c r="N15935" s="111">
        <v>1</v>
      </c>
      <c r="O15935" s="114">
        <v>0.56999999999999995</v>
      </c>
    </row>
    <row r="15936" spans="1:15">
      <c r="A15936" s="108"/>
      <c r="B15936" s="108"/>
      <c r="I15936" s="113">
        <f t="shared" si="0"/>
        <v>95323</v>
      </c>
      <c r="J15936" s="111">
        <v>95323</v>
      </c>
      <c r="K15936" s="111" t="s">
        <v>4344</v>
      </c>
      <c r="L15936" s="111" t="s">
        <v>708</v>
      </c>
      <c r="M15936" s="111" t="s">
        <v>702</v>
      </c>
      <c r="N15936" s="111">
        <v>1</v>
      </c>
      <c r="O15936" s="114">
        <v>0.14000000000000001</v>
      </c>
    </row>
    <row r="15937" spans="1:15">
      <c r="A15937" s="108"/>
      <c r="B15937" s="108"/>
      <c r="I15937" s="113">
        <f t="shared" si="0"/>
        <v>4760</v>
      </c>
      <c r="J15937" s="111">
        <v>4760</v>
      </c>
      <c r="K15937" s="111" t="s">
        <v>4345</v>
      </c>
      <c r="L15937" s="111" t="s">
        <v>708</v>
      </c>
      <c r="M15937" s="111" t="s">
        <v>702</v>
      </c>
      <c r="N15937" s="111">
        <v>1</v>
      </c>
      <c r="O15937" s="114">
        <v>16.510000000000002</v>
      </c>
    </row>
    <row r="15938" spans="1:15">
      <c r="A15938" s="108"/>
      <c r="B15938" s="108"/>
      <c r="I15938" s="113">
        <f t="shared" si="0"/>
        <v>95324</v>
      </c>
      <c r="J15938" s="111">
        <v>95324</v>
      </c>
      <c r="K15938" s="111" t="s">
        <v>4346</v>
      </c>
      <c r="L15938" s="111" t="s">
        <v>708</v>
      </c>
      <c r="M15938" s="111" t="s">
        <v>702</v>
      </c>
      <c r="N15938" s="111">
        <v>1</v>
      </c>
      <c r="O15938" s="114">
        <v>0.16</v>
      </c>
    </row>
    <row r="15939" spans="1:15">
      <c r="A15939" s="108"/>
      <c r="B15939" s="108"/>
      <c r="I15939" s="113">
        <f t="shared" si="0"/>
        <v>647</v>
      </c>
      <c r="J15939" s="111">
        <v>647</v>
      </c>
      <c r="K15939" s="111" t="s">
        <v>4347</v>
      </c>
      <c r="L15939" s="111" t="s">
        <v>708</v>
      </c>
      <c r="M15939" s="111" t="s">
        <v>702</v>
      </c>
      <c r="N15939" s="111">
        <v>1</v>
      </c>
      <c r="O15939" s="114">
        <v>14.7</v>
      </c>
    </row>
    <row r="15940" spans="1:15">
      <c r="A15940" s="108"/>
      <c r="B15940" s="108"/>
      <c r="I15940" s="113">
        <f t="shared" si="0"/>
        <v>95325</v>
      </c>
      <c r="J15940" s="111">
        <v>95325</v>
      </c>
      <c r="K15940" s="111" t="s">
        <v>4348</v>
      </c>
      <c r="L15940" s="111" t="s">
        <v>708</v>
      </c>
      <c r="M15940" s="111" t="s">
        <v>702</v>
      </c>
      <c r="N15940" s="111">
        <v>1</v>
      </c>
      <c r="O15940" s="114">
        <v>0.18</v>
      </c>
    </row>
    <row r="15941" spans="1:15">
      <c r="A15941" s="108"/>
      <c r="B15941" s="108"/>
      <c r="I15941" s="113">
        <f t="shared" si="0"/>
        <v>2354</v>
      </c>
      <c r="J15941" s="111">
        <v>2354</v>
      </c>
      <c r="K15941" s="111" t="s">
        <v>4349</v>
      </c>
      <c r="L15941" s="111" t="s">
        <v>708</v>
      </c>
      <c r="M15941" s="111" t="s">
        <v>702</v>
      </c>
      <c r="N15941" s="111">
        <v>1</v>
      </c>
      <c r="O15941" s="114">
        <v>11.38</v>
      </c>
    </row>
    <row r="15942" spans="1:15">
      <c r="A15942" s="108"/>
      <c r="B15942" s="108"/>
      <c r="I15942" s="113">
        <f t="shared" si="0"/>
        <v>95326</v>
      </c>
      <c r="J15942" s="111">
        <v>95326</v>
      </c>
      <c r="K15942" s="111" t="s">
        <v>4350</v>
      </c>
      <c r="L15942" s="111" t="s">
        <v>708</v>
      </c>
      <c r="M15942" s="111" t="s">
        <v>702</v>
      </c>
      <c r="N15942" s="111">
        <v>1</v>
      </c>
      <c r="O15942" s="114">
        <v>0.03</v>
      </c>
    </row>
    <row r="15943" spans="1:15">
      <c r="A15943" s="108"/>
      <c r="B15943" s="108"/>
      <c r="I15943" s="113">
        <f t="shared" si="0"/>
        <v>4758</v>
      </c>
      <c r="J15943" s="111">
        <v>4758</v>
      </c>
      <c r="K15943" s="111" t="s">
        <v>4351</v>
      </c>
      <c r="L15943" s="111" t="s">
        <v>708</v>
      </c>
      <c r="M15943" s="111" t="s">
        <v>702</v>
      </c>
      <c r="N15943" s="111">
        <v>1</v>
      </c>
      <c r="O15943" s="114">
        <v>20.11</v>
      </c>
    </row>
    <row r="15944" spans="1:15">
      <c r="A15944" s="108"/>
      <c r="B15944" s="108"/>
      <c r="I15944" s="113">
        <f t="shared" si="0"/>
        <v>95327</v>
      </c>
      <c r="J15944" s="111">
        <v>95327</v>
      </c>
      <c r="K15944" s="111" t="s">
        <v>4352</v>
      </c>
      <c r="L15944" s="111" t="s">
        <v>708</v>
      </c>
      <c r="M15944" s="111" t="s">
        <v>702</v>
      </c>
      <c r="N15944" s="111">
        <v>1</v>
      </c>
      <c r="O15944" s="114">
        <v>0.2</v>
      </c>
    </row>
    <row r="15945" spans="1:15">
      <c r="A15945" s="108"/>
      <c r="B15945" s="108"/>
      <c r="I15945" s="113">
        <f t="shared" si="0"/>
        <v>4759</v>
      </c>
      <c r="J15945" s="111">
        <v>4759</v>
      </c>
      <c r="K15945" s="111" t="s">
        <v>4353</v>
      </c>
      <c r="L15945" s="111" t="s">
        <v>708</v>
      </c>
      <c r="M15945" s="111" t="s">
        <v>702</v>
      </c>
      <c r="N15945" s="111">
        <v>1</v>
      </c>
      <c r="O15945" s="114">
        <v>14.14</v>
      </c>
    </row>
    <row r="15946" spans="1:15">
      <c r="A15946" s="108"/>
      <c r="B15946" s="108"/>
      <c r="I15946" s="113">
        <f t="shared" si="0"/>
        <v>95328</v>
      </c>
      <c r="J15946" s="111">
        <v>95328</v>
      </c>
      <c r="K15946" s="111" t="s">
        <v>4354</v>
      </c>
      <c r="L15946" s="111" t="s">
        <v>708</v>
      </c>
      <c r="M15946" s="111" t="s">
        <v>702</v>
      </c>
      <c r="N15946" s="111">
        <v>1</v>
      </c>
      <c r="O15946" s="114">
        <v>0.11</v>
      </c>
    </row>
    <row r="15947" spans="1:15">
      <c r="A15947" s="108"/>
      <c r="B15947" s="108"/>
      <c r="I15947" s="113">
        <f t="shared" si="0"/>
        <v>1214</v>
      </c>
      <c r="J15947" s="111">
        <v>1214</v>
      </c>
      <c r="K15947" s="111" t="s">
        <v>4355</v>
      </c>
      <c r="L15947" s="111" t="s">
        <v>708</v>
      </c>
      <c r="M15947" s="111" t="s">
        <v>702</v>
      </c>
      <c r="N15947" s="111">
        <v>1</v>
      </c>
      <c r="O15947" s="114">
        <v>13.79</v>
      </c>
    </row>
    <row r="15948" spans="1:15">
      <c r="A15948" s="108"/>
      <c r="B15948" s="108"/>
      <c r="I15948" s="113">
        <f t="shared" si="0"/>
        <v>95329</v>
      </c>
      <c r="J15948" s="111">
        <v>95329</v>
      </c>
      <c r="K15948" s="111" t="s">
        <v>4356</v>
      </c>
      <c r="L15948" s="111" t="s">
        <v>708</v>
      </c>
      <c r="M15948" s="111" t="s">
        <v>702</v>
      </c>
      <c r="N15948" s="111">
        <v>1</v>
      </c>
      <c r="O15948" s="114">
        <v>0.14000000000000001</v>
      </c>
    </row>
    <row r="15949" spans="1:15">
      <c r="A15949" s="108"/>
      <c r="B15949" s="108"/>
      <c r="I15949" s="113">
        <f t="shared" si="0"/>
        <v>1213</v>
      </c>
      <c r="J15949" s="111">
        <v>1213</v>
      </c>
      <c r="K15949" s="111" t="s">
        <v>4357</v>
      </c>
      <c r="L15949" s="111" t="s">
        <v>708</v>
      </c>
      <c r="M15949" s="111" t="s">
        <v>710</v>
      </c>
      <c r="N15949" s="111">
        <v>1</v>
      </c>
      <c r="O15949" s="114">
        <v>16.510000000000002</v>
      </c>
    </row>
    <row r="15950" spans="1:15">
      <c r="A15950" s="108"/>
      <c r="B15950" s="108"/>
      <c r="I15950" s="113">
        <f t="shared" si="0"/>
        <v>95330</v>
      </c>
      <c r="J15950" s="111">
        <v>95330</v>
      </c>
      <c r="K15950" s="111" t="s">
        <v>4358</v>
      </c>
      <c r="L15950" s="111" t="s">
        <v>708</v>
      </c>
      <c r="M15950" s="111" t="s">
        <v>710</v>
      </c>
      <c r="N15950" s="111">
        <v>1</v>
      </c>
      <c r="O15950" s="114">
        <v>0.13</v>
      </c>
    </row>
    <row r="15951" spans="1:15">
      <c r="A15951" s="108"/>
      <c r="B15951" s="108"/>
      <c r="I15951" s="113">
        <f t="shared" si="0"/>
        <v>4235</v>
      </c>
      <c r="J15951" s="111">
        <v>4235</v>
      </c>
      <c r="K15951" s="111" t="s">
        <v>4359</v>
      </c>
      <c r="L15951" s="111" t="s">
        <v>708</v>
      </c>
      <c r="M15951" s="111" t="s">
        <v>702</v>
      </c>
      <c r="N15951" s="111">
        <v>1</v>
      </c>
      <c r="O15951" s="114">
        <v>10.86</v>
      </c>
    </row>
    <row r="15952" spans="1:15">
      <c r="A15952" s="108"/>
      <c r="B15952" s="108"/>
      <c r="I15952" s="113">
        <f t="shared" si="0"/>
        <v>95331</v>
      </c>
      <c r="J15952" s="111">
        <v>95331</v>
      </c>
      <c r="K15952" s="111" t="s">
        <v>4360</v>
      </c>
      <c r="L15952" s="111" t="s">
        <v>708</v>
      </c>
      <c r="M15952" s="111" t="s">
        <v>702</v>
      </c>
      <c r="N15952" s="111">
        <v>1</v>
      </c>
      <c r="O15952" s="114">
        <v>0.08</v>
      </c>
    </row>
    <row r="15953" spans="1:15">
      <c r="A15953" s="108"/>
      <c r="B15953" s="108"/>
      <c r="I15953" s="113">
        <f t="shared" si="0"/>
        <v>2436</v>
      </c>
      <c r="J15953" s="111">
        <v>2436</v>
      </c>
      <c r="K15953" s="111" t="s">
        <v>4361</v>
      </c>
      <c r="L15953" s="111" t="s">
        <v>708</v>
      </c>
      <c r="M15953" s="111" t="s">
        <v>710</v>
      </c>
      <c r="N15953" s="111">
        <v>1</v>
      </c>
      <c r="O15953" s="114">
        <v>16.510000000000002</v>
      </c>
    </row>
    <row r="15954" spans="1:15">
      <c r="A15954" s="108"/>
      <c r="B15954" s="108"/>
      <c r="I15954" s="113">
        <f t="shared" si="0"/>
        <v>95332</v>
      </c>
      <c r="J15954" s="111">
        <v>95332</v>
      </c>
      <c r="K15954" s="111" t="s">
        <v>4362</v>
      </c>
      <c r="L15954" s="111" t="s">
        <v>708</v>
      </c>
      <c r="M15954" s="111" t="s">
        <v>710</v>
      </c>
      <c r="N15954" s="111">
        <v>1</v>
      </c>
      <c r="O15954" s="114">
        <v>0.42</v>
      </c>
    </row>
    <row r="15955" spans="1:15">
      <c r="A15955" s="108"/>
      <c r="B15955" s="108"/>
      <c r="I15955" s="113">
        <f t="shared" si="0"/>
        <v>2439</v>
      </c>
      <c r="J15955" s="111">
        <v>2439</v>
      </c>
      <c r="K15955" s="111" t="s">
        <v>4363</v>
      </c>
      <c r="L15955" s="111" t="s">
        <v>708</v>
      </c>
      <c r="M15955" s="111" t="s">
        <v>702</v>
      </c>
      <c r="N15955" s="111">
        <v>1</v>
      </c>
      <c r="O15955" s="114">
        <v>16.7</v>
      </c>
    </row>
    <row r="15956" spans="1:15">
      <c r="A15956" s="108"/>
      <c r="B15956" s="108"/>
      <c r="I15956" s="113">
        <f t="shared" si="0"/>
        <v>95333</v>
      </c>
      <c r="J15956" s="111">
        <v>95333</v>
      </c>
      <c r="K15956" s="111" t="s">
        <v>4364</v>
      </c>
      <c r="L15956" s="111" t="s">
        <v>708</v>
      </c>
      <c r="M15956" s="111" t="s">
        <v>702</v>
      </c>
      <c r="N15956" s="111">
        <v>1</v>
      </c>
      <c r="O15956" s="114">
        <v>0.42</v>
      </c>
    </row>
    <row r="15957" spans="1:15">
      <c r="A15957" s="108"/>
      <c r="B15957" s="108"/>
      <c r="I15957" s="113">
        <f t="shared" si="0"/>
        <v>2438</v>
      </c>
      <c r="J15957" s="111">
        <v>2438</v>
      </c>
      <c r="K15957" s="111" t="s">
        <v>4365</v>
      </c>
      <c r="L15957" s="111" t="s">
        <v>708</v>
      </c>
      <c r="M15957" s="111" t="s">
        <v>702</v>
      </c>
      <c r="N15957" s="111">
        <v>1</v>
      </c>
      <c r="O15957" s="114">
        <v>20.92</v>
      </c>
    </row>
    <row r="15958" spans="1:15">
      <c r="A15958" s="108"/>
      <c r="B15958" s="108"/>
      <c r="I15958" s="113">
        <f t="shared" si="0"/>
        <v>95334</v>
      </c>
      <c r="J15958" s="111">
        <v>95334</v>
      </c>
      <c r="K15958" s="111" t="s">
        <v>4366</v>
      </c>
      <c r="L15958" s="111" t="s">
        <v>708</v>
      </c>
      <c r="M15958" s="111" t="s">
        <v>702</v>
      </c>
      <c r="N15958" s="111">
        <v>1</v>
      </c>
      <c r="O15958" s="114">
        <v>0.44</v>
      </c>
    </row>
    <row r="15959" spans="1:15">
      <c r="A15959" s="108"/>
      <c r="B15959" s="108"/>
      <c r="I15959" s="113">
        <f t="shared" si="0"/>
        <v>2696</v>
      </c>
      <c r="J15959" s="111">
        <v>2696</v>
      </c>
      <c r="K15959" s="111" t="s">
        <v>4367</v>
      </c>
      <c r="L15959" s="111" t="s">
        <v>708</v>
      </c>
      <c r="M15959" s="111" t="s">
        <v>710</v>
      </c>
      <c r="N15959" s="111">
        <v>1</v>
      </c>
      <c r="O15959" s="114">
        <v>16.510000000000002</v>
      </c>
    </row>
    <row r="15960" spans="1:15">
      <c r="A15960" s="108"/>
      <c r="B15960" s="108"/>
      <c r="I15960" s="113">
        <f t="shared" si="0"/>
        <v>95335</v>
      </c>
      <c r="J15960" s="111">
        <v>95335</v>
      </c>
      <c r="K15960" s="111" t="s">
        <v>4368</v>
      </c>
      <c r="L15960" s="111" t="s">
        <v>708</v>
      </c>
      <c r="M15960" s="111" t="s">
        <v>710</v>
      </c>
      <c r="N15960" s="111">
        <v>1</v>
      </c>
      <c r="O15960" s="114">
        <v>0.2</v>
      </c>
    </row>
    <row r="15961" spans="1:15">
      <c r="A15961" s="108"/>
      <c r="B15961" s="108"/>
      <c r="I15961" s="113">
        <f t="shared" si="0"/>
        <v>12865</v>
      </c>
      <c r="J15961" s="111">
        <v>12865</v>
      </c>
      <c r="K15961" s="111" t="s">
        <v>4369</v>
      </c>
      <c r="L15961" s="111" t="s">
        <v>708</v>
      </c>
      <c r="M15961" s="111" t="s">
        <v>702</v>
      </c>
      <c r="N15961" s="111">
        <v>1</v>
      </c>
      <c r="O15961" s="114">
        <v>17.309999999999999</v>
      </c>
    </row>
    <row r="15962" spans="1:15">
      <c r="A15962" s="108"/>
      <c r="B15962" s="108"/>
      <c r="I15962" s="113">
        <f t="shared" si="0"/>
        <v>95336</v>
      </c>
      <c r="J15962" s="111">
        <v>95336</v>
      </c>
      <c r="K15962" s="111" t="s">
        <v>4370</v>
      </c>
      <c r="L15962" s="111" t="s">
        <v>708</v>
      </c>
      <c r="M15962" s="111" t="s">
        <v>702</v>
      </c>
      <c r="N15962" s="111">
        <v>1</v>
      </c>
      <c r="O15962" s="114">
        <v>0.13</v>
      </c>
    </row>
    <row r="15963" spans="1:15">
      <c r="A15963" s="108"/>
      <c r="B15963" s="108"/>
      <c r="I15963" s="113">
        <f t="shared" si="0"/>
        <v>12872</v>
      </c>
      <c r="J15963" s="111">
        <v>12872</v>
      </c>
      <c r="K15963" s="111" t="s">
        <v>4371</v>
      </c>
      <c r="L15963" s="111" t="s">
        <v>708</v>
      </c>
      <c r="M15963" s="111" t="s">
        <v>702</v>
      </c>
      <c r="N15963" s="111">
        <v>1</v>
      </c>
      <c r="O15963" s="114">
        <v>16.510000000000002</v>
      </c>
    </row>
    <row r="15964" spans="1:15">
      <c r="A15964" s="108"/>
      <c r="B15964" s="108"/>
      <c r="I15964" s="113">
        <f t="shared" si="0"/>
        <v>95337</v>
      </c>
      <c r="J15964" s="111">
        <v>95337</v>
      </c>
      <c r="K15964" s="111" t="s">
        <v>4372</v>
      </c>
      <c r="L15964" s="111" t="s">
        <v>708</v>
      </c>
      <c r="M15964" s="111" t="s">
        <v>702</v>
      </c>
      <c r="N15964" s="111">
        <v>1</v>
      </c>
      <c r="O15964" s="114">
        <v>0.13</v>
      </c>
    </row>
    <row r="15965" spans="1:15">
      <c r="A15965" s="108"/>
      <c r="B15965" s="108"/>
      <c r="I15965" s="113">
        <f t="shared" si="0"/>
        <v>12873</v>
      </c>
      <c r="J15965" s="111">
        <v>12873</v>
      </c>
      <c r="K15965" s="111" t="s">
        <v>4373</v>
      </c>
      <c r="L15965" s="111" t="s">
        <v>708</v>
      </c>
      <c r="M15965" s="111" t="s">
        <v>702</v>
      </c>
      <c r="N15965" s="111">
        <v>1</v>
      </c>
      <c r="O15965" s="114">
        <v>16.920000000000002</v>
      </c>
    </row>
    <row r="15966" spans="1:15">
      <c r="A15966" s="108"/>
      <c r="B15966" s="108"/>
      <c r="I15966" s="113">
        <f t="shared" si="0"/>
        <v>95338</v>
      </c>
      <c r="J15966" s="111">
        <v>95338</v>
      </c>
      <c r="K15966" s="111" t="s">
        <v>4374</v>
      </c>
      <c r="L15966" s="111" t="s">
        <v>708</v>
      </c>
      <c r="M15966" s="111" t="s">
        <v>702</v>
      </c>
      <c r="N15966" s="111">
        <v>1</v>
      </c>
      <c r="O15966" s="114">
        <v>0.24</v>
      </c>
    </row>
    <row r="15967" spans="1:15">
      <c r="A15967" s="108"/>
      <c r="B15967" s="108"/>
      <c r="I15967" s="113">
        <f t="shared" si="0"/>
        <v>4244</v>
      </c>
      <c r="J15967" s="111">
        <v>4244</v>
      </c>
      <c r="K15967" s="111" t="s">
        <v>4375</v>
      </c>
      <c r="L15967" s="111" t="s">
        <v>708</v>
      </c>
      <c r="M15967" s="111" t="s">
        <v>702</v>
      </c>
      <c r="N15967" s="111">
        <v>1</v>
      </c>
      <c r="O15967" s="114">
        <v>10.56</v>
      </c>
    </row>
    <row r="15968" spans="1:15">
      <c r="A15968" s="108"/>
      <c r="B15968" s="108"/>
      <c r="I15968" s="113">
        <f t="shared" si="0"/>
        <v>43468</v>
      </c>
      <c r="J15968" s="111">
        <v>43468</v>
      </c>
      <c r="K15968" s="111" t="s">
        <v>4376</v>
      </c>
      <c r="L15968" s="111" t="s">
        <v>708</v>
      </c>
      <c r="M15968" s="111" t="s">
        <v>710</v>
      </c>
      <c r="N15968" s="111">
        <v>1</v>
      </c>
      <c r="O15968" s="114">
        <v>0.84</v>
      </c>
    </row>
    <row r="15969" spans="1:15">
      <c r="A15969" s="108"/>
      <c r="B15969" s="108"/>
      <c r="I15969" s="113">
        <f t="shared" si="0"/>
        <v>43492</v>
      </c>
      <c r="J15969" s="111">
        <v>43492</v>
      </c>
      <c r="K15969" s="111" t="s">
        <v>4377</v>
      </c>
      <c r="L15969" s="111" t="s">
        <v>708</v>
      </c>
      <c r="M15969" s="111" t="s">
        <v>710</v>
      </c>
      <c r="N15969" s="111">
        <v>1</v>
      </c>
      <c r="O15969" s="114">
        <v>1.36</v>
      </c>
    </row>
    <row r="15970" spans="1:15">
      <c r="A15970" s="108"/>
      <c r="B15970" s="108"/>
      <c r="I15970" s="113">
        <f t="shared" si="0"/>
        <v>95339</v>
      </c>
      <c r="J15970" s="111">
        <v>95339</v>
      </c>
      <c r="K15970" s="111" t="s">
        <v>4378</v>
      </c>
      <c r="L15970" s="111" t="s">
        <v>708</v>
      </c>
      <c r="M15970" s="111" t="s">
        <v>702</v>
      </c>
      <c r="N15970" s="111">
        <v>1</v>
      </c>
      <c r="O15970" s="114">
        <v>0.13</v>
      </c>
    </row>
    <row r="15971" spans="1:15">
      <c r="A15971" s="108"/>
      <c r="B15971" s="108"/>
      <c r="I15971" s="113">
        <f t="shared" si="0"/>
        <v>12868</v>
      </c>
      <c r="J15971" s="111">
        <v>12868</v>
      </c>
      <c r="K15971" s="111" t="s">
        <v>4379</v>
      </c>
      <c r="L15971" s="111" t="s">
        <v>708</v>
      </c>
      <c r="M15971" s="111" t="s">
        <v>702</v>
      </c>
      <c r="N15971" s="111">
        <v>1</v>
      </c>
      <c r="O15971" s="114">
        <v>16.86</v>
      </c>
    </row>
    <row r="15972" spans="1:15">
      <c r="A15972" s="108"/>
      <c r="B15972" s="108"/>
      <c r="I15972" s="113">
        <f t="shared" si="0"/>
        <v>95340</v>
      </c>
      <c r="J15972" s="111">
        <v>95340</v>
      </c>
      <c r="K15972" s="111" t="s">
        <v>4380</v>
      </c>
      <c r="L15972" s="111" t="s">
        <v>708</v>
      </c>
      <c r="M15972" s="111" t="s">
        <v>702</v>
      </c>
      <c r="N15972" s="111">
        <v>1</v>
      </c>
      <c r="O15972" s="114">
        <v>0.17</v>
      </c>
    </row>
    <row r="15973" spans="1:15">
      <c r="A15973" s="108"/>
      <c r="B15973" s="108"/>
      <c r="I15973" s="113">
        <f t="shared" si="0"/>
        <v>4755</v>
      </c>
      <c r="J15973" s="111">
        <v>4755</v>
      </c>
      <c r="K15973" s="111" t="s">
        <v>4381</v>
      </c>
      <c r="L15973" s="111" t="s">
        <v>708</v>
      </c>
      <c r="M15973" s="111" t="s">
        <v>702</v>
      </c>
      <c r="N15973" s="111">
        <v>1</v>
      </c>
      <c r="O15973" s="114">
        <v>20</v>
      </c>
    </row>
    <row r="15974" spans="1:15">
      <c r="A15974" s="108"/>
      <c r="B15974" s="108"/>
      <c r="I15974" s="113">
        <f t="shared" si="0"/>
        <v>95341</v>
      </c>
      <c r="J15974" s="111">
        <v>95341</v>
      </c>
      <c r="K15974" s="111" t="s">
        <v>4382</v>
      </c>
      <c r="L15974" s="111" t="s">
        <v>708</v>
      </c>
      <c r="M15974" s="111" t="s">
        <v>702</v>
      </c>
      <c r="N15974" s="111">
        <v>1</v>
      </c>
      <c r="O15974" s="114">
        <v>0.2</v>
      </c>
    </row>
    <row r="15975" spans="1:15">
      <c r="A15975" s="108"/>
      <c r="B15975" s="108"/>
      <c r="I15975" s="113">
        <f t="shared" si="0"/>
        <v>4058</v>
      </c>
      <c r="J15975" s="111">
        <v>4058</v>
      </c>
      <c r="K15975" s="111" t="s">
        <v>4383</v>
      </c>
      <c r="L15975" s="111" t="s">
        <v>708</v>
      </c>
      <c r="M15975" s="111" t="s">
        <v>702</v>
      </c>
      <c r="N15975" s="111">
        <v>1</v>
      </c>
      <c r="O15975" s="114">
        <v>19.29</v>
      </c>
    </row>
    <row r="15976" spans="1:15">
      <c r="A15976" s="108"/>
      <c r="B15976" s="108"/>
      <c r="I15976" s="113">
        <f t="shared" si="0"/>
        <v>95342</v>
      </c>
      <c r="J15976" s="111">
        <v>95342</v>
      </c>
      <c r="K15976" s="111" t="s">
        <v>4384</v>
      </c>
      <c r="L15976" s="111" t="s">
        <v>708</v>
      </c>
      <c r="M15976" s="111" t="s">
        <v>702</v>
      </c>
      <c r="N15976" s="111">
        <v>1</v>
      </c>
      <c r="O15976" s="114">
        <v>0.1</v>
      </c>
    </row>
    <row r="15977" spans="1:15">
      <c r="A15977" s="108"/>
      <c r="B15977" s="108"/>
      <c r="I15977" s="113">
        <f t="shared" si="0"/>
        <v>2701</v>
      </c>
      <c r="J15977" s="111">
        <v>2701</v>
      </c>
      <c r="K15977" s="111" t="s">
        <v>4385</v>
      </c>
      <c r="L15977" s="111" t="s">
        <v>708</v>
      </c>
      <c r="M15977" s="111" t="s">
        <v>702</v>
      </c>
      <c r="N15977" s="111">
        <v>1</v>
      </c>
      <c r="O15977" s="114">
        <v>19.239999999999998</v>
      </c>
    </row>
    <row r="15978" spans="1:15">
      <c r="A15978" s="108"/>
      <c r="B15978" s="108"/>
      <c r="I15978" s="113">
        <f t="shared" si="0"/>
        <v>95343</v>
      </c>
      <c r="J15978" s="111">
        <v>95343</v>
      </c>
      <c r="K15978" s="111" t="s">
        <v>4386</v>
      </c>
      <c r="L15978" s="111" t="s">
        <v>708</v>
      </c>
      <c r="M15978" s="111" t="s">
        <v>702</v>
      </c>
      <c r="N15978" s="111">
        <v>1</v>
      </c>
      <c r="O15978" s="114">
        <v>0.19</v>
      </c>
    </row>
    <row r="15979" spans="1:15">
      <c r="A15979" s="108"/>
      <c r="B15979" s="108"/>
      <c r="I15979" s="113">
        <f t="shared" si="0"/>
        <v>25957</v>
      </c>
      <c r="J15979" s="111">
        <v>25957</v>
      </c>
      <c r="K15979" s="111" t="s">
        <v>4387</v>
      </c>
      <c r="L15979" s="111" t="s">
        <v>708</v>
      </c>
      <c r="M15979" s="111" t="s">
        <v>702</v>
      </c>
      <c r="N15979" s="111">
        <v>1</v>
      </c>
      <c r="O15979" s="114">
        <v>15.59</v>
      </c>
    </row>
    <row r="15980" spans="1:15">
      <c r="A15980" s="108"/>
      <c r="B15980" s="108"/>
      <c r="I15980" s="113">
        <f t="shared" si="0"/>
        <v>95344</v>
      </c>
      <c r="J15980" s="111">
        <v>95344</v>
      </c>
      <c r="K15980" s="111" t="s">
        <v>4388</v>
      </c>
      <c r="L15980" s="111" t="s">
        <v>708</v>
      </c>
      <c r="M15980" s="111" t="s">
        <v>702</v>
      </c>
      <c r="N15980" s="111">
        <v>1</v>
      </c>
      <c r="O15980" s="114">
        <v>0.12</v>
      </c>
    </row>
    <row r="15981" spans="1:15">
      <c r="A15981" s="108"/>
      <c r="B15981" s="108"/>
      <c r="I15981" s="113">
        <f t="shared" si="0"/>
        <v>2437</v>
      </c>
      <c r="J15981" s="111">
        <v>2437</v>
      </c>
      <c r="K15981" s="111" t="s">
        <v>4389</v>
      </c>
      <c r="L15981" s="111" t="s">
        <v>708</v>
      </c>
      <c r="M15981" s="111" t="s">
        <v>702</v>
      </c>
      <c r="N15981" s="111">
        <v>1</v>
      </c>
      <c r="O15981" s="114">
        <v>19.010000000000002</v>
      </c>
    </row>
    <row r="15982" spans="1:15">
      <c r="A15982" s="108"/>
      <c r="B15982" s="108"/>
      <c r="I15982" s="113">
        <f t="shared" si="0"/>
        <v>95345</v>
      </c>
      <c r="J15982" s="111">
        <v>95345</v>
      </c>
      <c r="K15982" s="111" t="s">
        <v>4390</v>
      </c>
      <c r="L15982" s="111" t="s">
        <v>708</v>
      </c>
      <c r="M15982" s="111" t="s">
        <v>702</v>
      </c>
      <c r="N15982" s="111">
        <v>1</v>
      </c>
      <c r="O15982" s="114">
        <v>0.4</v>
      </c>
    </row>
    <row r="15983" spans="1:15">
      <c r="A15983" s="108"/>
      <c r="B15983" s="108"/>
      <c r="I15983" s="113">
        <f t="shared" si="0"/>
        <v>20020</v>
      </c>
      <c r="J15983" s="111">
        <v>20020</v>
      </c>
      <c r="K15983" s="111" t="s">
        <v>4391</v>
      </c>
      <c r="L15983" s="111" t="s">
        <v>708</v>
      </c>
      <c r="M15983" s="111" t="s">
        <v>702</v>
      </c>
      <c r="N15983" s="111">
        <v>1</v>
      </c>
      <c r="O15983" s="114">
        <v>13.21</v>
      </c>
    </row>
    <row r="15984" spans="1:15">
      <c r="A15984" s="108"/>
      <c r="B15984" s="108"/>
      <c r="I15984" s="113">
        <f t="shared" si="0"/>
        <v>95346</v>
      </c>
      <c r="J15984" s="111">
        <v>95346</v>
      </c>
      <c r="K15984" s="111" t="s">
        <v>4392</v>
      </c>
      <c r="L15984" s="111" t="s">
        <v>708</v>
      </c>
      <c r="M15984" s="111" t="s">
        <v>702</v>
      </c>
      <c r="N15984" s="111">
        <v>1</v>
      </c>
      <c r="O15984" s="114">
        <v>0.04</v>
      </c>
    </row>
    <row r="15985" spans="1:15">
      <c r="A15985" s="108"/>
      <c r="B15985" s="108"/>
      <c r="I15985" s="113">
        <f t="shared" si="0"/>
        <v>4093</v>
      </c>
      <c r="J15985" s="111">
        <v>4093</v>
      </c>
      <c r="K15985" s="111" t="s">
        <v>4393</v>
      </c>
      <c r="L15985" s="111" t="s">
        <v>708</v>
      </c>
      <c r="M15985" s="111" t="s">
        <v>702</v>
      </c>
      <c r="N15985" s="111">
        <v>1</v>
      </c>
      <c r="O15985" s="114">
        <v>13.99</v>
      </c>
    </row>
    <row r="15986" spans="1:15">
      <c r="A15986" s="108"/>
      <c r="B15986" s="108"/>
      <c r="I15986" s="113">
        <f t="shared" si="0"/>
        <v>95347</v>
      </c>
      <c r="J15986" s="111">
        <v>95347</v>
      </c>
      <c r="K15986" s="111" t="s">
        <v>4394</v>
      </c>
      <c r="L15986" s="111" t="s">
        <v>708</v>
      </c>
      <c r="M15986" s="111" t="s">
        <v>702</v>
      </c>
      <c r="N15986" s="111">
        <v>1</v>
      </c>
      <c r="O15986" s="114">
        <v>0.04</v>
      </c>
    </row>
    <row r="15987" spans="1:15">
      <c r="A15987" s="108"/>
      <c r="B15987" s="108"/>
      <c r="I15987" s="113">
        <f t="shared" si="0"/>
        <v>4094</v>
      </c>
      <c r="J15987" s="111">
        <v>4094</v>
      </c>
      <c r="K15987" s="111" t="s">
        <v>4395</v>
      </c>
      <c r="L15987" s="111" t="s">
        <v>708</v>
      </c>
      <c r="M15987" s="111" t="s">
        <v>702</v>
      </c>
      <c r="N15987" s="111">
        <v>1</v>
      </c>
      <c r="O15987" s="114">
        <v>18.7</v>
      </c>
    </row>
    <row r="15988" spans="1:15">
      <c r="A15988" s="108"/>
      <c r="B15988" s="108"/>
      <c r="I15988" s="113">
        <f t="shared" si="0"/>
        <v>95348</v>
      </c>
      <c r="J15988" s="111">
        <v>95348</v>
      </c>
      <c r="K15988" s="111" t="s">
        <v>4396</v>
      </c>
      <c r="L15988" s="111" t="s">
        <v>708</v>
      </c>
      <c r="M15988" s="111" t="s">
        <v>702</v>
      </c>
      <c r="N15988" s="111">
        <v>1</v>
      </c>
      <c r="O15988" s="114">
        <v>0.06</v>
      </c>
    </row>
    <row r="15989" spans="1:15">
      <c r="A15989" s="108"/>
      <c r="B15989" s="108"/>
      <c r="I15989" s="113">
        <f t="shared" si="0"/>
        <v>4095</v>
      </c>
      <c r="J15989" s="111">
        <v>4095</v>
      </c>
      <c r="K15989" s="111" t="s">
        <v>4397</v>
      </c>
      <c r="L15989" s="111" t="s">
        <v>708</v>
      </c>
      <c r="M15989" s="111" t="s">
        <v>702</v>
      </c>
      <c r="N15989" s="111">
        <v>1</v>
      </c>
      <c r="O15989" s="114">
        <v>15.27</v>
      </c>
    </row>
    <row r="15990" spans="1:15">
      <c r="A15990" s="108"/>
      <c r="B15990" s="108"/>
      <c r="I15990" s="113">
        <f t="shared" si="0"/>
        <v>95349</v>
      </c>
      <c r="J15990" s="111">
        <v>95349</v>
      </c>
      <c r="K15990" s="111" t="s">
        <v>4398</v>
      </c>
      <c r="L15990" s="111" t="s">
        <v>708</v>
      </c>
      <c r="M15990" s="111" t="s">
        <v>702</v>
      </c>
      <c r="N15990" s="111">
        <v>1</v>
      </c>
      <c r="O15990" s="114">
        <v>0.05</v>
      </c>
    </row>
    <row r="15991" spans="1:15">
      <c r="A15991" s="108"/>
      <c r="B15991" s="108"/>
      <c r="I15991" s="113">
        <f t="shared" si="0"/>
        <v>4097</v>
      </c>
      <c r="J15991" s="111">
        <v>4097</v>
      </c>
      <c r="K15991" s="111" t="s">
        <v>4399</v>
      </c>
      <c r="L15991" s="111" t="s">
        <v>708</v>
      </c>
      <c r="M15991" s="111" t="s">
        <v>702</v>
      </c>
      <c r="N15991" s="111">
        <v>1</v>
      </c>
      <c r="O15991" s="114">
        <v>15.83</v>
      </c>
    </row>
    <row r="15992" spans="1:15">
      <c r="A15992" s="108"/>
      <c r="B15992" s="108"/>
      <c r="I15992" s="113">
        <f t="shared" si="0"/>
        <v>95350</v>
      </c>
      <c r="J15992" s="111">
        <v>95350</v>
      </c>
      <c r="K15992" s="111" t="s">
        <v>4400</v>
      </c>
      <c r="L15992" s="111" t="s">
        <v>708</v>
      </c>
      <c r="M15992" s="111" t="s">
        <v>702</v>
      </c>
      <c r="N15992" s="111">
        <v>1</v>
      </c>
      <c r="O15992" s="114">
        <v>0.05</v>
      </c>
    </row>
    <row r="15993" spans="1:15">
      <c r="A15993" s="108"/>
      <c r="B15993" s="108"/>
      <c r="I15993" s="113">
        <f t="shared" si="0"/>
        <v>4096</v>
      </c>
      <c r="J15993" s="111">
        <v>4096</v>
      </c>
      <c r="K15993" s="111" t="s">
        <v>4401</v>
      </c>
      <c r="L15993" s="111" t="s">
        <v>708</v>
      </c>
      <c r="M15993" s="111" t="s">
        <v>702</v>
      </c>
      <c r="N15993" s="111">
        <v>1</v>
      </c>
      <c r="O15993" s="114">
        <v>16.25</v>
      </c>
    </row>
    <row r="15994" spans="1:15">
      <c r="A15994" s="108"/>
      <c r="B15994" s="108"/>
      <c r="I15994" s="113">
        <f t="shared" si="0"/>
        <v>95351</v>
      </c>
      <c r="J15994" s="111">
        <v>95351</v>
      </c>
      <c r="K15994" s="111" t="s">
        <v>4402</v>
      </c>
      <c r="L15994" s="111" t="s">
        <v>708</v>
      </c>
      <c r="M15994" s="111" t="s">
        <v>702</v>
      </c>
      <c r="N15994" s="111">
        <v>1</v>
      </c>
      <c r="O15994" s="114">
        <v>0.18</v>
      </c>
    </row>
    <row r="15995" spans="1:15">
      <c r="A15995" s="108"/>
      <c r="B15995" s="108"/>
      <c r="I15995" s="113">
        <f t="shared" si="0"/>
        <v>7595</v>
      </c>
      <c r="J15995" s="111">
        <v>7595</v>
      </c>
      <c r="K15995" s="111" t="s">
        <v>4403</v>
      </c>
      <c r="L15995" s="111" t="s">
        <v>708</v>
      </c>
      <c r="M15995" s="111" t="s">
        <v>702</v>
      </c>
      <c r="N15995" s="111">
        <v>1</v>
      </c>
      <c r="O15995" s="114">
        <v>8.49</v>
      </c>
    </row>
    <row r="15996" spans="1:15">
      <c r="A15996" s="108"/>
      <c r="B15996" s="108"/>
      <c r="I15996" s="113">
        <f t="shared" si="0"/>
        <v>95352</v>
      </c>
      <c r="J15996" s="111">
        <v>95352</v>
      </c>
      <c r="K15996" s="111" t="s">
        <v>4404</v>
      </c>
      <c r="L15996" s="111" t="s">
        <v>708</v>
      </c>
      <c r="M15996" s="111" t="s">
        <v>702</v>
      </c>
      <c r="N15996" s="111">
        <v>1</v>
      </c>
      <c r="O15996" s="114">
        <v>0.04</v>
      </c>
    </row>
    <row r="15997" spans="1:15">
      <c r="A15997" s="108"/>
      <c r="B15997" s="108"/>
      <c r="I15997" s="113">
        <f t="shared" si="0"/>
        <v>4243</v>
      </c>
      <c r="J15997" s="111">
        <v>4243</v>
      </c>
      <c r="K15997" s="111" t="s">
        <v>4405</v>
      </c>
      <c r="L15997" s="111" t="s">
        <v>708</v>
      </c>
      <c r="M15997" s="111" t="s">
        <v>702</v>
      </c>
      <c r="N15997" s="111">
        <v>1</v>
      </c>
      <c r="O15997" s="114">
        <v>12.62</v>
      </c>
    </row>
    <row r="15998" spans="1:15">
      <c r="A15998" s="108"/>
      <c r="B15998" s="108"/>
      <c r="I15998" s="113">
        <f t="shared" si="0"/>
        <v>95354</v>
      </c>
      <c r="J15998" s="111">
        <v>95354</v>
      </c>
      <c r="K15998" s="111" t="s">
        <v>4406</v>
      </c>
      <c r="L15998" s="111" t="s">
        <v>708</v>
      </c>
      <c r="M15998" s="111" t="s">
        <v>702</v>
      </c>
      <c r="N15998" s="111">
        <v>1</v>
      </c>
      <c r="O15998" s="114">
        <v>7.0000000000000007E-2</v>
      </c>
    </row>
    <row r="15999" spans="1:15">
      <c r="A15999" s="108"/>
      <c r="B15999" s="108"/>
      <c r="I15999" s="113">
        <f t="shared" si="0"/>
        <v>4250</v>
      </c>
      <c r="J15999" s="111">
        <v>4250</v>
      </c>
      <c r="K15999" s="111" t="s">
        <v>4407</v>
      </c>
      <c r="L15999" s="111" t="s">
        <v>708</v>
      </c>
      <c r="M15999" s="111" t="s">
        <v>702</v>
      </c>
      <c r="N15999" s="111">
        <v>1</v>
      </c>
      <c r="O15999" s="114">
        <v>13.77</v>
      </c>
    </row>
    <row r="16000" spans="1:15">
      <c r="A16000" s="108"/>
      <c r="B16000" s="108"/>
      <c r="I16000" s="113">
        <f t="shared" si="0"/>
        <v>95355</v>
      </c>
      <c r="J16000" s="111">
        <v>95355</v>
      </c>
      <c r="K16000" s="111" t="s">
        <v>4408</v>
      </c>
      <c r="L16000" s="111" t="s">
        <v>708</v>
      </c>
      <c r="M16000" s="111" t="s">
        <v>702</v>
      </c>
      <c r="N16000" s="111">
        <v>1</v>
      </c>
      <c r="O16000" s="114">
        <v>7.0000000000000007E-2</v>
      </c>
    </row>
    <row r="16001" spans="1:15">
      <c r="A16001" s="108"/>
      <c r="B16001" s="108"/>
      <c r="I16001" s="113">
        <f t="shared" si="0"/>
        <v>25960</v>
      </c>
      <c r="J16001" s="111">
        <v>25960</v>
      </c>
      <c r="K16001" s="111" t="s">
        <v>4409</v>
      </c>
      <c r="L16001" s="111" t="s">
        <v>708</v>
      </c>
      <c r="M16001" s="111" t="s">
        <v>702</v>
      </c>
      <c r="N16001" s="111">
        <v>1</v>
      </c>
      <c r="O16001" s="114">
        <v>15.53</v>
      </c>
    </row>
    <row r="16002" spans="1:15">
      <c r="A16002" s="108"/>
      <c r="B16002" s="108"/>
      <c r="I16002" s="113">
        <f t="shared" si="0"/>
        <v>95356</v>
      </c>
      <c r="J16002" s="111">
        <v>95356</v>
      </c>
      <c r="K16002" s="111" t="s">
        <v>4410</v>
      </c>
      <c r="L16002" s="111" t="s">
        <v>708</v>
      </c>
      <c r="M16002" s="111" t="s">
        <v>702</v>
      </c>
      <c r="N16002" s="111">
        <v>1</v>
      </c>
      <c r="O16002" s="114">
        <v>0.08</v>
      </c>
    </row>
    <row r="16003" spans="1:15">
      <c r="A16003" s="108"/>
      <c r="B16003" s="108"/>
      <c r="I16003" s="113">
        <f t="shared" si="0"/>
        <v>4234</v>
      </c>
      <c r="J16003" s="111">
        <v>4234</v>
      </c>
      <c r="K16003" s="111" t="s">
        <v>4411</v>
      </c>
      <c r="L16003" s="111" t="s">
        <v>708</v>
      </c>
      <c r="M16003" s="111" t="s">
        <v>710</v>
      </c>
      <c r="N16003" s="111">
        <v>1</v>
      </c>
      <c r="O16003" s="114">
        <v>17.03</v>
      </c>
    </row>
    <row r="16004" spans="1:15">
      <c r="A16004" s="108"/>
      <c r="B16004" s="108"/>
      <c r="I16004" s="113">
        <f t="shared" si="0"/>
        <v>95357</v>
      </c>
      <c r="J16004" s="111">
        <v>95357</v>
      </c>
      <c r="K16004" s="111" t="s">
        <v>4412</v>
      </c>
      <c r="L16004" s="111" t="s">
        <v>708</v>
      </c>
      <c r="M16004" s="111" t="s">
        <v>710</v>
      </c>
      <c r="N16004" s="111">
        <v>1</v>
      </c>
      <c r="O16004" s="114">
        <v>0.13</v>
      </c>
    </row>
    <row r="16005" spans="1:15">
      <c r="A16005" s="108"/>
      <c r="B16005" s="108"/>
      <c r="I16005" s="113">
        <f t="shared" si="0"/>
        <v>4253</v>
      </c>
      <c r="J16005" s="111">
        <v>4253</v>
      </c>
      <c r="K16005" s="111" t="s">
        <v>4413</v>
      </c>
      <c r="L16005" s="111" t="s">
        <v>708</v>
      </c>
      <c r="M16005" s="111" t="s">
        <v>702</v>
      </c>
      <c r="N16005" s="111">
        <v>1</v>
      </c>
      <c r="O16005" s="114">
        <v>15.64</v>
      </c>
    </row>
    <row r="16006" spans="1:15">
      <c r="A16006" s="108"/>
      <c r="B16006" s="108"/>
      <c r="I16006" s="113">
        <f t="shared" si="0"/>
        <v>95358</v>
      </c>
      <c r="J16006" s="111">
        <v>95358</v>
      </c>
      <c r="K16006" s="111" t="s">
        <v>4414</v>
      </c>
      <c r="L16006" s="111" t="s">
        <v>708</v>
      </c>
      <c r="M16006" s="111" t="s">
        <v>702</v>
      </c>
      <c r="N16006" s="111">
        <v>1</v>
      </c>
      <c r="O16006" s="114">
        <v>0.17</v>
      </c>
    </row>
    <row r="16007" spans="1:15">
      <c r="A16007" s="108"/>
      <c r="B16007" s="108"/>
      <c r="I16007" s="113">
        <f t="shared" si="0"/>
        <v>4254</v>
      </c>
      <c r="J16007" s="111">
        <v>4254</v>
      </c>
      <c r="K16007" s="111" t="s">
        <v>4415</v>
      </c>
      <c r="L16007" s="111" t="s">
        <v>708</v>
      </c>
      <c r="M16007" s="111" t="s">
        <v>702</v>
      </c>
      <c r="N16007" s="111">
        <v>1</v>
      </c>
      <c r="O16007" s="114">
        <v>38.549999999999997</v>
      </c>
    </row>
    <row r="16008" spans="1:15">
      <c r="A16008" s="108"/>
      <c r="B16008" s="108"/>
      <c r="I16008" s="113">
        <f t="shared" si="0"/>
        <v>95359</v>
      </c>
      <c r="J16008" s="111">
        <v>95359</v>
      </c>
      <c r="K16008" s="111" t="s">
        <v>4416</v>
      </c>
      <c r="L16008" s="111" t="s">
        <v>708</v>
      </c>
      <c r="M16008" s="111" t="s">
        <v>702</v>
      </c>
      <c r="N16008" s="111">
        <v>1</v>
      </c>
      <c r="O16008" s="114">
        <v>0.43</v>
      </c>
    </row>
    <row r="16009" spans="1:15">
      <c r="A16009" s="108"/>
      <c r="B16009" s="108"/>
      <c r="I16009" s="113">
        <f t="shared" si="0"/>
        <v>4230</v>
      </c>
      <c r="J16009" s="111">
        <v>4230</v>
      </c>
      <c r="K16009" s="111" t="s">
        <v>4417</v>
      </c>
      <c r="L16009" s="111" t="s">
        <v>708</v>
      </c>
      <c r="M16009" s="111" t="s">
        <v>702</v>
      </c>
      <c r="N16009" s="111">
        <v>1</v>
      </c>
      <c r="O16009" s="114">
        <v>16.75</v>
      </c>
    </row>
    <row r="16010" spans="1:15">
      <c r="A16010" s="108"/>
      <c r="B16010" s="108"/>
      <c r="I16010" s="113">
        <f t="shared" si="0"/>
        <v>95360</v>
      </c>
      <c r="J16010" s="111">
        <v>95360</v>
      </c>
      <c r="K16010" s="111" t="s">
        <v>4418</v>
      </c>
      <c r="L16010" s="111" t="s">
        <v>708</v>
      </c>
      <c r="M16010" s="111" t="s">
        <v>702</v>
      </c>
      <c r="N16010" s="111">
        <v>1</v>
      </c>
      <c r="O16010" s="114">
        <v>0.13</v>
      </c>
    </row>
    <row r="16011" spans="1:15">
      <c r="A16011" s="108"/>
      <c r="B16011" s="108"/>
      <c r="I16011" s="113">
        <f t="shared" si="0"/>
        <v>4257</v>
      </c>
      <c r="J16011" s="111">
        <v>4257</v>
      </c>
      <c r="K16011" s="111" t="s">
        <v>4419</v>
      </c>
      <c r="L16011" s="111" t="s">
        <v>708</v>
      </c>
      <c r="M16011" s="111" t="s">
        <v>702</v>
      </c>
      <c r="N16011" s="111">
        <v>1</v>
      </c>
      <c r="O16011" s="114">
        <v>13.47</v>
      </c>
    </row>
    <row r="16012" spans="1:15">
      <c r="A16012" s="108"/>
      <c r="B16012" s="108"/>
      <c r="I16012" s="113">
        <f t="shared" si="0"/>
        <v>95361</v>
      </c>
      <c r="J16012" s="111">
        <v>95361</v>
      </c>
      <c r="K16012" s="111" t="s">
        <v>4420</v>
      </c>
      <c r="L16012" s="111" t="s">
        <v>708</v>
      </c>
      <c r="M16012" s="111" t="s">
        <v>702</v>
      </c>
      <c r="N16012" s="111">
        <v>1</v>
      </c>
      <c r="O16012" s="114">
        <v>7.0000000000000007E-2</v>
      </c>
    </row>
    <row r="16013" spans="1:15">
      <c r="A16013" s="108"/>
      <c r="B16013" s="108"/>
      <c r="I16013" s="113">
        <f t="shared" si="0"/>
        <v>4240</v>
      </c>
      <c r="J16013" s="111">
        <v>4240</v>
      </c>
      <c r="K16013" s="111" t="s">
        <v>4421</v>
      </c>
      <c r="L16013" s="111" t="s">
        <v>708</v>
      </c>
      <c r="M16013" s="111" t="s">
        <v>702</v>
      </c>
      <c r="N16013" s="111">
        <v>1</v>
      </c>
      <c r="O16013" s="114">
        <v>15.81</v>
      </c>
    </row>
    <row r="16014" spans="1:15">
      <c r="A16014" s="108"/>
      <c r="B16014" s="108"/>
      <c r="I16014" s="113">
        <f t="shared" si="0"/>
        <v>95362</v>
      </c>
      <c r="J16014" s="111">
        <v>95362</v>
      </c>
      <c r="K16014" s="111" t="s">
        <v>4422</v>
      </c>
      <c r="L16014" s="111" t="s">
        <v>708</v>
      </c>
      <c r="M16014" s="111" t="s">
        <v>702</v>
      </c>
      <c r="N16014" s="111">
        <v>1</v>
      </c>
      <c r="O16014" s="114">
        <v>0.09</v>
      </c>
    </row>
    <row r="16015" spans="1:15">
      <c r="A16015" s="108"/>
      <c r="B16015" s="108"/>
      <c r="I16015" s="113">
        <f t="shared" si="0"/>
        <v>4239</v>
      </c>
      <c r="J16015" s="111">
        <v>4239</v>
      </c>
      <c r="K16015" s="111" t="s">
        <v>4423</v>
      </c>
      <c r="L16015" s="111" t="s">
        <v>708</v>
      </c>
      <c r="M16015" s="111" t="s">
        <v>702</v>
      </c>
      <c r="N16015" s="111">
        <v>1</v>
      </c>
      <c r="O16015" s="114">
        <v>19.39</v>
      </c>
    </row>
    <row r="16016" spans="1:15">
      <c r="A16016" s="108"/>
      <c r="B16016" s="108"/>
      <c r="I16016" s="113">
        <f t="shared" si="0"/>
        <v>95363</v>
      </c>
      <c r="J16016" s="111">
        <v>95363</v>
      </c>
      <c r="K16016" s="111" t="s">
        <v>4424</v>
      </c>
      <c r="L16016" s="111" t="s">
        <v>708</v>
      </c>
      <c r="M16016" s="111" t="s">
        <v>702</v>
      </c>
      <c r="N16016" s="111">
        <v>1</v>
      </c>
      <c r="O16016" s="114">
        <v>0.11</v>
      </c>
    </row>
    <row r="16017" spans="1:15">
      <c r="A16017" s="108"/>
      <c r="B16017" s="108"/>
      <c r="I16017" s="113">
        <f t="shared" si="0"/>
        <v>4248</v>
      </c>
      <c r="J16017" s="111">
        <v>4248</v>
      </c>
      <c r="K16017" s="111" t="s">
        <v>4425</v>
      </c>
      <c r="L16017" s="111" t="s">
        <v>708</v>
      </c>
      <c r="M16017" s="111" t="s">
        <v>702</v>
      </c>
      <c r="N16017" s="111">
        <v>1</v>
      </c>
      <c r="O16017" s="114">
        <v>16.03</v>
      </c>
    </row>
    <row r="16018" spans="1:15">
      <c r="A16018" s="108"/>
      <c r="B16018" s="108"/>
      <c r="I16018" s="113">
        <f t="shared" si="0"/>
        <v>95364</v>
      </c>
      <c r="J16018" s="111">
        <v>95364</v>
      </c>
      <c r="K16018" s="111" t="s">
        <v>4426</v>
      </c>
      <c r="L16018" s="111" t="s">
        <v>708</v>
      </c>
      <c r="M16018" s="111" t="s">
        <v>702</v>
      </c>
      <c r="N16018" s="111">
        <v>1</v>
      </c>
      <c r="O16018" s="114">
        <v>0.09</v>
      </c>
    </row>
    <row r="16019" spans="1:15">
      <c r="A16019" s="108"/>
      <c r="B16019" s="108"/>
      <c r="I16019" s="113">
        <f t="shared" si="0"/>
        <v>25959</v>
      </c>
      <c r="J16019" s="111">
        <v>25959</v>
      </c>
      <c r="K16019" s="111" t="s">
        <v>4427</v>
      </c>
      <c r="L16019" s="111" t="s">
        <v>708</v>
      </c>
      <c r="M16019" s="111" t="s">
        <v>702</v>
      </c>
      <c r="N16019" s="111">
        <v>1</v>
      </c>
      <c r="O16019" s="114">
        <v>16.309999999999999</v>
      </c>
    </row>
    <row r="16020" spans="1:15">
      <c r="A16020" s="108"/>
      <c r="B16020" s="108"/>
      <c r="I16020" s="113">
        <f t="shared" si="0"/>
        <v>95365</v>
      </c>
      <c r="J16020" s="111">
        <v>95365</v>
      </c>
      <c r="K16020" s="111" t="s">
        <v>4428</v>
      </c>
      <c r="L16020" s="111" t="s">
        <v>708</v>
      </c>
      <c r="M16020" s="111" t="s">
        <v>702</v>
      </c>
      <c r="N16020" s="111">
        <v>1</v>
      </c>
      <c r="O16020" s="114">
        <v>0.09</v>
      </c>
    </row>
    <row r="16021" spans="1:15">
      <c r="A16021" s="108"/>
      <c r="B16021" s="108"/>
      <c r="I16021" s="113">
        <f t="shared" si="0"/>
        <v>4238</v>
      </c>
      <c r="J16021" s="111">
        <v>4238</v>
      </c>
      <c r="K16021" s="111" t="s">
        <v>4429</v>
      </c>
      <c r="L16021" s="111" t="s">
        <v>708</v>
      </c>
      <c r="M16021" s="111" t="s">
        <v>702</v>
      </c>
      <c r="N16021" s="111">
        <v>1</v>
      </c>
      <c r="O16021" s="114">
        <v>14.21</v>
      </c>
    </row>
    <row r="16022" spans="1:15">
      <c r="A16022" s="108"/>
      <c r="B16022" s="108"/>
      <c r="I16022" s="113">
        <f t="shared" si="0"/>
        <v>95366</v>
      </c>
      <c r="J16022" s="111">
        <v>95366</v>
      </c>
      <c r="K16022" s="111" t="s">
        <v>4430</v>
      </c>
      <c r="L16022" s="111" t="s">
        <v>708</v>
      </c>
      <c r="M16022" s="111" t="s">
        <v>702</v>
      </c>
      <c r="N16022" s="111">
        <v>1</v>
      </c>
      <c r="O16022" s="114">
        <v>0.08</v>
      </c>
    </row>
    <row r="16023" spans="1:15">
      <c r="A16023" s="108"/>
      <c r="B16023" s="108"/>
      <c r="I16023" s="113">
        <f t="shared" si="0"/>
        <v>4233</v>
      </c>
      <c r="J16023" s="111">
        <v>4233</v>
      </c>
      <c r="K16023" s="111" t="s">
        <v>4431</v>
      </c>
      <c r="L16023" s="111" t="s">
        <v>708</v>
      </c>
      <c r="M16023" s="111" t="s">
        <v>702</v>
      </c>
      <c r="N16023" s="111">
        <v>1</v>
      </c>
      <c r="O16023" s="114">
        <v>14.01</v>
      </c>
    </row>
    <row r="16024" spans="1:15">
      <c r="A16024" s="108"/>
      <c r="B16024" s="108"/>
      <c r="I16024" s="113">
        <f t="shared" si="0"/>
        <v>95367</v>
      </c>
      <c r="J16024" s="111">
        <v>95367</v>
      </c>
      <c r="K16024" s="111" t="s">
        <v>4432</v>
      </c>
      <c r="L16024" s="111" t="s">
        <v>708</v>
      </c>
      <c r="M16024" s="111" t="s">
        <v>702</v>
      </c>
      <c r="N16024" s="111">
        <v>1</v>
      </c>
      <c r="O16024" s="114">
        <v>7.0000000000000007E-2</v>
      </c>
    </row>
    <row r="16025" spans="1:15">
      <c r="A16025" s="108"/>
      <c r="B16025" s="108"/>
      <c r="I16025" s="113">
        <f t="shared" si="0"/>
        <v>4251</v>
      </c>
      <c r="J16025" s="111">
        <v>4251</v>
      </c>
      <c r="K16025" s="111" t="s">
        <v>4433</v>
      </c>
      <c r="L16025" s="111" t="s">
        <v>708</v>
      </c>
      <c r="M16025" s="111" t="s">
        <v>702</v>
      </c>
      <c r="N16025" s="111">
        <v>1</v>
      </c>
      <c r="O16025" s="114">
        <v>15.23</v>
      </c>
    </row>
    <row r="16026" spans="1:15">
      <c r="A16026" s="108"/>
      <c r="B16026" s="108"/>
      <c r="I16026" s="113">
        <f t="shared" si="0"/>
        <v>95368</v>
      </c>
      <c r="J16026" s="111">
        <v>95368</v>
      </c>
      <c r="K16026" s="111" t="s">
        <v>4434</v>
      </c>
      <c r="L16026" s="111" t="s">
        <v>708</v>
      </c>
      <c r="M16026" s="111" t="s">
        <v>702</v>
      </c>
      <c r="N16026" s="111">
        <v>1</v>
      </c>
      <c r="O16026" s="114">
        <v>0.12</v>
      </c>
    </row>
    <row r="16027" spans="1:15">
      <c r="A16027" s="108"/>
      <c r="B16027" s="108"/>
      <c r="I16027" s="113">
        <f t="shared" si="0"/>
        <v>4252</v>
      </c>
      <c r="J16027" s="111">
        <v>4252</v>
      </c>
      <c r="K16027" s="111" t="s">
        <v>4435</v>
      </c>
      <c r="L16027" s="111" t="s">
        <v>708</v>
      </c>
      <c r="M16027" s="111" t="s">
        <v>702</v>
      </c>
      <c r="N16027" s="111">
        <v>1</v>
      </c>
      <c r="O16027" s="114">
        <v>15.25</v>
      </c>
    </row>
    <row r="16028" spans="1:15">
      <c r="A16028" s="108"/>
      <c r="B16028" s="108"/>
      <c r="I16028" s="113">
        <f t="shared" si="0"/>
        <v>95369</v>
      </c>
      <c r="J16028" s="111">
        <v>95369</v>
      </c>
      <c r="K16028" s="111" t="s">
        <v>4436</v>
      </c>
      <c r="L16028" s="111" t="s">
        <v>708</v>
      </c>
      <c r="M16028" s="111" t="s">
        <v>702</v>
      </c>
      <c r="N16028" s="111">
        <v>1</v>
      </c>
      <c r="O16028" s="114">
        <v>0.08</v>
      </c>
    </row>
    <row r="16029" spans="1:15">
      <c r="A16029" s="108"/>
      <c r="B16029" s="108"/>
      <c r="I16029" s="113">
        <f t="shared" si="0"/>
        <v>4751</v>
      </c>
      <c r="J16029" s="111">
        <v>4751</v>
      </c>
      <c r="K16029" s="111" t="s">
        <v>4437</v>
      </c>
      <c r="L16029" s="111" t="s">
        <v>708</v>
      </c>
      <c r="M16029" s="111" t="s">
        <v>702</v>
      </c>
      <c r="N16029" s="111">
        <v>1</v>
      </c>
      <c r="O16029" s="114">
        <v>16.510000000000002</v>
      </c>
    </row>
    <row r="16030" spans="1:15">
      <c r="A16030" s="108"/>
      <c r="B16030" s="108"/>
      <c r="I16030" s="113">
        <f t="shared" si="0"/>
        <v>95370</v>
      </c>
      <c r="J16030" s="111">
        <v>95370</v>
      </c>
      <c r="K16030" s="111" t="s">
        <v>4438</v>
      </c>
      <c r="L16030" s="111" t="s">
        <v>708</v>
      </c>
      <c r="M16030" s="111" t="s">
        <v>702</v>
      </c>
      <c r="N16030" s="111">
        <v>1</v>
      </c>
      <c r="O16030" s="114">
        <v>0.16</v>
      </c>
    </row>
    <row r="16031" spans="1:15">
      <c r="A16031" s="108"/>
      <c r="B16031" s="108"/>
      <c r="I16031" s="113">
        <f t="shared" si="0"/>
        <v>4750</v>
      </c>
      <c r="J16031" s="111">
        <v>4750</v>
      </c>
      <c r="K16031" s="111" t="s">
        <v>4439</v>
      </c>
      <c r="L16031" s="111" t="s">
        <v>708</v>
      </c>
      <c r="M16031" s="111" t="s">
        <v>710</v>
      </c>
      <c r="N16031" s="111">
        <v>1</v>
      </c>
      <c r="O16031" s="114">
        <v>16.510000000000002</v>
      </c>
    </row>
    <row r="16032" spans="1:15">
      <c r="A16032" s="108"/>
      <c r="B16032" s="108"/>
      <c r="I16032" s="113">
        <f t="shared" si="0"/>
        <v>95371</v>
      </c>
      <c r="J16032" s="111">
        <v>95371</v>
      </c>
      <c r="K16032" s="111" t="s">
        <v>4440</v>
      </c>
      <c r="L16032" s="111" t="s">
        <v>708</v>
      </c>
      <c r="M16032" s="111" t="s">
        <v>710</v>
      </c>
      <c r="N16032" s="111">
        <v>1</v>
      </c>
      <c r="O16032" s="114">
        <v>0.24</v>
      </c>
    </row>
    <row r="16033" spans="1:15">
      <c r="A16033" s="108"/>
      <c r="B16033" s="108"/>
      <c r="I16033" s="113">
        <f t="shared" si="0"/>
        <v>4783</v>
      </c>
      <c r="J16033" s="111">
        <v>4783</v>
      </c>
      <c r="K16033" s="111" t="s">
        <v>4441</v>
      </c>
      <c r="L16033" s="111" t="s">
        <v>708</v>
      </c>
      <c r="M16033" s="111" t="s">
        <v>710</v>
      </c>
      <c r="N16033" s="111">
        <v>1</v>
      </c>
      <c r="O16033" s="114">
        <v>16.510000000000002</v>
      </c>
    </row>
    <row r="16034" spans="1:15">
      <c r="A16034" s="108"/>
      <c r="B16034" s="108"/>
      <c r="I16034" s="113">
        <f t="shared" si="0"/>
        <v>43466</v>
      </c>
      <c r="J16034" s="111">
        <v>43466</v>
      </c>
      <c r="K16034" s="111" t="s">
        <v>4442</v>
      </c>
      <c r="L16034" s="111" t="s">
        <v>708</v>
      </c>
      <c r="M16034" s="111" t="s">
        <v>710</v>
      </c>
      <c r="N16034" s="111">
        <v>1</v>
      </c>
      <c r="O16034" s="114">
        <v>1.17</v>
      </c>
    </row>
    <row r="16035" spans="1:15">
      <c r="A16035" s="108"/>
      <c r="B16035" s="108"/>
      <c r="I16035" s="113">
        <f t="shared" si="0"/>
        <v>43490</v>
      </c>
      <c r="J16035" s="111">
        <v>43490</v>
      </c>
      <c r="K16035" s="111" t="s">
        <v>4443</v>
      </c>
      <c r="L16035" s="111" t="s">
        <v>708</v>
      </c>
      <c r="M16035" s="111" t="s">
        <v>710</v>
      </c>
      <c r="N16035" s="111">
        <v>1</v>
      </c>
      <c r="O16035" s="114">
        <v>1.46</v>
      </c>
    </row>
    <row r="16036" spans="1:15">
      <c r="A16036" s="108"/>
      <c r="B16036" s="108"/>
      <c r="I16036" s="113">
        <f t="shared" si="0"/>
        <v>95372</v>
      </c>
      <c r="J16036" s="111">
        <v>95372</v>
      </c>
      <c r="K16036" s="111" t="s">
        <v>4444</v>
      </c>
      <c r="L16036" s="111" t="s">
        <v>708</v>
      </c>
      <c r="M16036" s="111" t="s">
        <v>710</v>
      </c>
      <c r="N16036" s="111">
        <v>1</v>
      </c>
      <c r="O16036" s="114">
        <v>0.16</v>
      </c>
    </row>
    <row r="16037" spans="1:15">
      <c r="A16037" s="108"/>
      <c r="B16037" s="108"/>
      <c r="I16037" s="113">
        <f t="shared" si="0"/>
        <v>12874</v>
      </c>
      <c r="J16037" s="111">
        <v>12874</v>
      </c>
      <c r="K16037" s="111" t="s">
        <v>4445</v>
      </c>
      <c r="L16037" s="111" t="s">
        <v>708</v>
      </c>
      <c r="M16037" s="111" t="s">
        <v>702</v>
      </c>
      <c r="N16037" s="111">
        <v>1</v>
      </c>
      <c r="O16037" s="114">
        <v>16.96</v>
      </c>
    </row>
    <row r="16038" spans="1:15">
      <c r="A16038" s="108"/>
      <c r="B16038" s="108"/>
      <c r="I16038" s="113">
        <f t="shared" si="0"/>
        <v>95373</v>
      </c>
      <c r="J16038" s="111">
        <v>95373</v>
      </c>
      <c r="K16038" s="111" t="s">
        <v>4446</v>
      </c>
      <c r="L16038" s="111" t="s">
        <v>708</v>
      </c>
      <c r="M16038" s="111" t="s">
        <v>702</v>
      </c>
      <c r="N16038" s="111">
        <v>1</v>
      </c>
      <c r="O16038" s="114">
        <v>0.17</v>
      </c>
    </row>
    <row r="16039" spans="1:15">
      <c r="A16039" s="108"/>
      <c r="B16039" s="108"/>
      <c r="I16039" s="113">
        <f t="shared" si="0"/>
        <v>4785</v>
      </c>
      <c r="J16039" s="111">
        <v>4785</v>
      </c>
      <c r="K16039" s="111" t="s">
        <v>4447</v>
      </c>
      <c r="L16039" s="111" t="s">
        <v>708</v>
      </c>
      <c r="M16039" s="111" t="s">
        <v>702</v>
      </c>
      <c r="N16039" s="111">
        <v>1</v>
      </c>
      <c r="O16039" s="114">
        <v>17.75</v>
      </c>
    </row>
    <row r="16040" spans="1:15">
      <c r="A16040" s="108"/>
      <c r="B16040" s="108"/>
      <c r="I16040" s="113">
        <f t="shared" si="0"/>
        <v>95374</v>
      </c>
      <c r="J16040" s="111">
        <v>95374</v>
      </c>
      <c r="K16040" s="111" t="s">
        <v>4448</v>
      </c>
      <c r="L16040" s="111" t="s">
        <v>708</v>
      </c>
      <c r="M16040" s="111" t="s">
        <v>702</v>
      </c>
      <c r="N16040" s="111">
        <v>1</v>
      </c>
      <c r="O16040" s="114">
        <v>0.18</v>
      </c>
    </row>
    <row r="16041" spans="1:15">
      <c r="A16041" s="108"/>
      <c r="B16041" s="108"/>
      <c r="I16041" s="113">
        <f t="shared" si="0"/>
        <v>4752</v>
      </c>
      <c r="J16041" s="111">
        <v>4752</v>
      </c>
      <c r="K16041" s="111" t="s">
        <v>4449</v>
      </c>
      <c r="L16041" s="111" t="s">
        <v>708</v>
      </c>
      <c r="M16041" s="111" t="s">
        <v>702</v>
      </c>
      <c r="N16041" s="111">
        <v>1</v>
      </c>
      <c r="O16041" s="114">
        <v>12.27</v>
      </c>
    </row>
    <row r="16042" spans="1:15">
      <c r="A16042" s="108"/>
      <c r="B16042" s="108"/>
      <c r="I16042" s="113">
        <f t="shared" si="0"/>
        <v>95375</v>
      </c>
      <c r="J16042" s="111">
        <v>95375</v>
      </c>
      <c r="K16042" s="111" t="s">
        <v>4450</v>
      </c>
      <c r="L16042" s="111" t="s">
        <v>708</v>
      </c>
      <c r="M16042" s="111" t="s">
        <v>702</v>
      </c>
      <c r="N16042" s="111">
        <v>1</v>
      </c>
      <c r="O16042" s="114">
        <v>0.17</v>
      </c>
    </row>
    <row r="16043" spans="1:15">
      <c r="A16043" s="108"/>
      <c r="B16043" s="108"/>
      <c r="I16043" s="113">
        <f t="shared" si="0"/>
        <v>25961</v>
      </c>
      <c r="J16043" s="111">
        <v>25961</v>
      </c>
      <c r="K16043" s="111" t="s">
        <v>4451</v>
      </c>
      <c r="L16043" s="111" t="s">
        <v>708</v>
      </c>
      <c r="M16043" s="111" t="s">
        <v>702</v>
      </c>
      <c r="N16043" s="111">
        <v>1</v>
      </c>
      <c r="O16043" s="114">
        <v>11.03</v>
      </c>
    </row>
    <row r="16044" spans="1:15">
      <c r="A16044" s="108"/>
      <c r="B16044" s="108"/>
      <c r="I16044" s="113">
        <f t="shared" si="0"/>
        <v>95376</v>
      </c>
      <c r="J16044" s="111">
        <v>95376</v>
      </c>
      <c r="K16044" s="111" t="s">
        <v>4452</v>
      </c>
      <c r="L16044" s="111" t="s">
        <v>708</v>
      </c>
      <c r="M16044" s="111" t="s">
        <v>702</v>
      </c>
      <c r="N16044" s="111">
        <v>1</v>
      </c>
      <c r="O16044" s="114">
        <v>0.03</v>
      </c>
    </row>
    <row r="16045" spans="1:15">
      <c r="A16045" s="108"/>
      <c r="B16045" s="108"/>
      <c r="I16045" s="113">
        <f t="shared" si="0"/>
        <v>6110</v>
      </c>
      <c r="J16045" s="111">
        <v>6110</v>
      </c>
      <c r="K16045" s="111" t="s">
        <v>4453</v>
      </c>
      <c r="L16045" s="111" t="s">
        <v>708</v>
      </c>
      <c r="M16045" s="111" t="s">
        <v>702</v>
      </c>
      <c r="N16045" s="111">
        <v>1</v>
      </c>
      <c r="O16045" s="114">
        <v>16.510000000000002</v>
      </c>
    </row>
    <row r="16046" spans="1:15">
      <c r="A16046" s="108"/>
      <c r="B16046" s="108"/>
      <c r="I16046" s="113">
        <f t="shared" si="0"/>
        <v>95377</v>
      </c>
      <c r="J16046" s="111">
        <v>95377</v>
      </c>
      <c r="K16046" s="111" t="s">
        <v>4454</v>
      </c>
      <c r="L16046" s="111" t="s">
        <v>708</v>
      </c>
      <c r="M16046" s="111" t="s">
        <v>702</v>
      </c>
      <c r="N16046" s="111">
        <v>1</v>
      </c>
      <c r="O16046" s="114">
        <v>0.13</v>
      </c>
    </row>
    <row r="16047" spans="1:15">
      <c r="A16047" s="108"/>
      <c r="B16047" s="108"/>
      <c r="I16047" s="113">
        <f t="shared" si="0"/>
        <v>6111</v>
      </c>
      <c r="J16047" s="111">
        <v>6111</v>
      </c>
      <c r="K16047" s="111" t="s">
        <v>4455</v>
      </c>
      <c r="L16047" s="111" t="s">
        <v>708</v>
      </c>
      <c r="M16047" s="111" t="s">
        <v>710</v>
      </c>
      <c r="N16047" s="111">
        <v>1</v>
      </c>
      <c r="O16047" s="114">
        <v>11.66</v>
      </c>
    </row>
    <row r="16048" spans="1:15">
      <c r="A16048" s="108"/>
      <c r="B16048" s="108"/>
      <c r="I16048" s="113">
        <f t="shared" si="0"/>
        <v>95378</v>
      </c>
      <c r="J16048" s="111">
        <v>95378</v>
      </c>
      <c r="K16048" s="111" t="s">
        <v>4456</v>
      </c>
      <c r="L16048" s="111" t="s">
        <v>708</v>
      </c>
      <c r="M16048" s="111" t="s">
        <v>710</v>
      </c>
      <c r="N16048" s="111">
        <v>1</v>
      </c>
      <c r="O16048" s="114">
        <v>0.17</v>
      </c>
    </row>
    <row r="16049" spans="1:15">
      <c r="A16049" s="108"/>
      <c r="B16049" s="108"/>
      <c r="I16049" s="113">
        <f t="shared" si="0"/>
        <v>6160</v>
      </c>
      <c r="J16049" s="111">
        <v>6160</v>
      </c>
      <c r="K16049" s="111" t="s">
        <v>4457</v>
      </c>
      <c r="L16049" s="111" t="s">
        <v>708</v>
      </c>
      <c r="M16049" s="111" t="s">
        <v>710</v>
      </c>
      <c r="N16049" s="111">
        <v>1</v>
      </c>
      <c r="O16049" s="114">
        <v>17.03</v>
      </c>
    </row>
    <row r="16050" spans="1:15">
      <c r="A16050" s="108"/>
      <c r="B16050" s="108"/>
      <c r="I16050" s="113">
        <f t="shared" si="0"/>
        <v>95379</v>
      </c>
      <c r="J16050" s="111">
        <v>95379</v>
      </c>
      <c r="K16050" s="111" t="s">
        <v>4458</v>
      </c>
      <c r="L16050" s="111" t="s">
        <v>708</v>
      </c>
      <c r="M16050" s="111" t="s">
        <v>710</v>
      </c>
      <c r="N16050" s="111">
        <v>1</v>
      </c>
      <c r="O16050" s="114">
        <v>0.13</v>
      </c>
    </row>
    <row r="16051" spans="1:15">
      <c r="A16051" s="108"/>
      <c r="B16051" s="108"/>
      <c r="I16051" s="113">
        <f t="shared" si="0"/>
        <v>6166</v>
      </c>
      <c r="J16051" s="111">
        <v>6166</v>
      </c>
      <c r="K16051" s="111" t="s">
        <v>4459</v>
      </c>
      <c r="L16051" s="111" t="s">
        <v>708</v>
      </c>
      <c r="M16051" s="111" t="s">
        <v>702</v>
      </c>
      <c r="N16051" s="111">
        <v>1</v>
      </c>
      <c r="O16051" s="114">
        <v>13.69</v>
      </c>
    </row>
    <row r="16052" spans="1:15">
      <c r="A16052" s="108"/>
      <c r="B16052" s="108"/>
      <c r="I16052" s="113">
        <f t="shared" si="0"/>
        <v>95380</v>
      </c>
      <c r="J16052" s="111">
        <v>95380</v>
      </c>
      <c r="K16052" s="111" t="s">
        <v>4460</v>
      </c>
      <c r="L16052" s="111" t="s">
        <v>708</v>
      </c>
      <c r="M16052" s="111" t="s">
        <v>702</v>
      </c>
      <c r="N16052" s="111">
        <v>1</v>
      </c>
      <c r="O16052" s="114">
        <v>0.1</v>
      </c>
    </row>
    <row r="16053" spans="1:15">
      <c r="A16053" s="108"/>
      <c r="B16053" s="108"/>
      <c r="I16053" s="113">
        <f t="shared" si="0"/>
        <v>4763</v>
      </c>
      <c r="J16053" s="111">
        <v>4763</v>
      </c>
      <c r="K16053" s="111" t="s">
        <v>4461</v>
      </c>
      <c r="L16053" s="111" t="s">
        <v>708</v>
      </c>
      <c r="M16053" s="111" t="s">
        <v>702</v>
      </c>
      <c r="N16053" s="111">
        <v>1</v>
      </c>
      <c r="O16053" s="114">
        <v>20.260000000000002</v>
      </c>
    </row>
    <row r="16054" spans="1:15">
      <c r="A16054" s="108"/>
      <c r="B16054" s="108"/>
      <c r="I16054" s="113">
        <f t="shared" si="0"/>
        <v>95382</v>
      </c>
      <c r="J16054" s="111">
        <v>95382</v>
      </c>
      <c r="K16054" s="111" t="s">
        <v>4462</v>
      </c>
      <c r="L16054" s="111" t="s">
        <v>708</v>
      </c>
      <c r="M16054" s="111" t="s">
        <v>702</v>
      </c>
      <c r="N16054" s="111">
        <v>1</v>
      </c>
      <c r="O16054" s="114">
        <v>0.16</v>
      </c>
    </row>
    <row r="16055" spans="1:15">
      <c r="A16055" s="108"/>
      <c r="B16055" s="108"/>
      <c r="I16055" s="113">
        <f t="shared" si="0"/>
        <v>7153</v>
      </c>
      <c r="J16055" s="111">
        <v>7153</v>
      </c>
      <c r="K16055" s="111" t="s">
        <v>4463</v>
      </c>
      <c r="L16055" s="111" t="s">
        <v>708</v>
      </c>
      <c r="M16055" s="111" t="s">
        <v>702</v>
      </c>
      <c r="N16055" s="111">
        <v>1</v>
      </c>
      <c r="O16055" s="114">
        <v>25.41</v>
      </c>
    </row>
    <row r="16056" spans="1:15">
      <c r="A16056" s="108"/>
      <c r="B16056" s="108"/>
      <c r="I16056" s="113">
        <f t="shared" si="0"/>
        <v>95383</v>
      </c>
      <c r="J16056" s="111">
        <v>95383</v>
      </c>
      <c r="K16056" s="111" t="s">
        <v>4464</v>
      </c>
      <c r="L16056" s="111" t="s">
        <v>708</v>
      </c>
      <c r="M16056" s="111" t="s">
        <v>702</v>
      </c>
      <c r="N16056" s="111">
        <v>1</v>
      </c>
      <c r="O16056" s="114">
        <v>0.14000000000000001</v>
      </c>
    </row>
    <row r="16057" spans="1:15">
      <c r="A16057" s="108"/>
      <c r="B16057" s="108"/>
      <c r="I16057" s="113">
        <f t="shared" si="0"/>
        <v>6175</v>
      </c>
      <c r="J16057" s="111">
        <v>6175</v>
      </c>
      <c r="K16057" s="111" t="s">
        <v>4465</v>
      </c>
      <c r="L16057" s="111" t="s">
        <v>708</v>
      </c>
      <c r="M16057" s="111" t="s">
        <v>702</v>
      </c>
      <c r="N16057" s="111">
        <v>1</v>
      </c>
      <c r="O16057" s="114">
        <v>17.64</v>
      </c>
    </row>
    <row r="16058" spans="1:15">
      <c r="A16058" s="108"/>
      <c r="B16058" s="108"/>
      <c r="I16058" s="113">
        <f t="shared" si="0"/>
        <v>95384</v>
      </c>
      <c r="J16058" s="111">
        <v>95384</v>
      </c>
      <c r="K16058" s="111" t="s">
        <v>4466</v>
      </c>
      <c r="L16058" s="111" t="s">
        <v>708</v>
      </c>
      <c r="M16058" s="111" t="s">
        <v>702</v>
      </c>
      <c r="N16058" s="111">
        <v>1</v>
      </c>
      <c r="O16058" s="114">
        <v>0.13</v>
      </c>
    </row>
    <row r="16059" spans="1:15">
      <c r="A16059" s="108"/>
      <c r="B16059" s="108"/>
      <c r="I16059" s="113">
        <f t="shared" si="0"/>
        <v>12869</v>
      </c>
      <c r="J16059" s="111">
        <v>12869</v>
      </c>
      <c r="K16059" s="111" t="s">
        <v>4467</v>
      </c>
      <c r="L16059" s="111" t="s">
        <v>708</v>
      </c>
      <c r="M16059" s="111" t="s">
        <v>702</v>
      </c>
      <c r="N16059" s="111">
        <v>1</v>
      </c>
      <c r="O16059" s="114">
        <v>15.23</v>
      </c>
    </row>
    <row r="16060" spans="1:15">
      <c r="A16060" s="108"/>
      <c r="B16060" s="108"/>
      <c r="I16060" s="113">
        <f t="shared" si="0"/>
        <v>95385</v>
      </c>
      <c r="J16060" s="111">
        <v>95385</v>
      </c>
      <c r="K16060" s="111" t="s">
        <v>4468</v>
      </c>
      <c r="L16060" s="111" t="s">
        <v>708</v>
      </c>
      <c r="M16060" s="111" t="s">
        <v>702</v>
      </c>
      <c r="N16060" s="111">
        <v>1</v>
      </c>
      <c r="O16060" s="114">
        <v>0.12</v>
      </c>
    </row>
    <row r="16061" spans="1:15">
      <c r="A16061" s="108"/>
      <c r="B16061" s="108"/>
      <c r="I16061" s="113">
        <f t="shared" si="0"/>
        <v>4237</v>
      </c>
      <c r="J16061" s="111">
        <v>4237</v>
      </c>
      <c r="K16061" s="111" t="s">
        <v>4469</v>
      </c>
      <c r="L16061" s="111" t="s">
        <v>708</v>
      </c>
      <c r="M16061" s="111" t="s">
        <v>702</v>
      </c>
      <c r="N16061" s="111">
        <v>1</v>
      </c>
      <c r="O16061" s="114">
        <v>17.96</v>
      </c>
    </row>
    <row r="16062" spans="1:15">
      <c r="A16062" s="108"/>
      <c r="B16062" s="108"/>
      <c r="I16062" s="113">
        <f t="shared" si="0"/>
        <v>95386</v>
      </c>
      <c r="J16062" s="111">
        <v>95386</v>
      </c>
      <c r="K16062" s="111" t="s">
        <v>4470</v>
      </c>
      <c r="L16062" s="111" t="s">
        <v>708</v>
      </c>
      <c r="M16062" s="111" t="s">
        <v>702</v>
      </c>
      <c r="N16062" s="111">
        <v>1</v>
      </c>
      <c r="O16062" s="114">
        <v>0.14000000000000001</v>
      </c>
    </row>
    <row r="16063" spans="1:15">
      <c r="A16063" s="108"/>
      <c r="B16063" s="108"/>
      <c r="I16063" s="113">
        <f t="shared" si="0"/>
        <v>10489</v>
      </c>
      <c r="J16063" s="111">
        <v>10489</v>
      </c>
      <c r="K16063" s="111" t="s">
        <v>4471</v>
      </c>
      <c r="L16063" s="111" t="s">
        <v>708</v>
      </c>
      <c r="M16063" s="111" t="s">
        <v>702</v>
      </c>
      <c r="N16063" s="111">
        <v>1</v>
      </c>
      <c r="O16063" s="114">
        <v>19.7</v>
      </c>
    </row>
    <row r="16064" spans="1:15">
      <c r="A16064" s="108"/>
      <c r="B16064" s="108"/>
      <c r="I16064" s="113">
        <f t="shared" si="0"/>
        <v>95387</v>
      </c>
      <c r="J16064" s="111">
        <v>95387</v>
      </c>
      <c r="K16064" s="111" t="s">
        <v>4472</v>
      </c>
      <c r="L16064" s="111" t="s">
        <v>708</v>
      </c>
      <c r="M16064" s="111" t="s">
        <v>702</v>
      </c>
      <c r="N16064" s="111">
        <v>1</v>
      </c>
      <c r="O16064" s="114">
        <v>0.2</v>
      </c>
    </row>
    <row r="16065" spans="1:15">
      <c r="A16065" s="108"/>
      <c r="B16065" s="108"/>
      <c r="I16065" s="113">
        <f t="shared" si="0"/>
        <v>41776</v>
      </c>
      <c r="J16065" s="111">
        <v>41776</v>
      </c>
      <c r="K16065" s="111" t="s">
        <v>4473</v>
      </c>
      <c r="L16065" s="111" t="s">
        <v>708</v>
      </c>
      <c r="M16065" s="111" t="s">
        <v>702</v>
      </c>
      <c r="N16065" s="111">
        <v>1</v>
      </c>
      <c r="O16065" s="114">
        <v>16.64</v>
      </c>
    </row>
    <row r="16066" spans="1:15">
      <c r="A16066" s="108"/>
      <c r="B16066" s="108"/>
      <c r="I16066" s="113">
        <f t="shared" si="0"/>
        <v>95388</v>
      </c>
      <c r="J16066" s="111">
        <v>95388</v>
      </c>
      <c r="K16066" s="111" t="s">
        <v>4474</v>
      </c>
      <c r="L16066" s="111" t="s">
        <v>708</v>
      </c>
      <c r="M16066" s="111" t="s">
        <v>702</v>
      </c>
      <c r="N16066" s="111">
        <v>1</v>
      </c>
      <c r="O16066" s="114">
        <v>0.05</v>
      </c>
    </row>
    <row r="16067" spans="1:15">
      <c r="A16067" s="108"/>
      <c r="B16067" s="108"/>
      <c r="I16067" s="113">
        <f t="shared" si="0"/>
        <v>37666</v>
      </c>
      <c r="J16067" s="111">
        <v>37666</v>
      </c>
      <c r="K16067" s="111" t="s">
        <v>4475</v>
      </c>
      <c r="L16067" s="111" t="s">
        <v>708</v>
      </c>
      <c r="M16067" s="111" t="s">
        <v>702</v>
      </c>
      <c r="N16067" s="111">
        <v>1</v>
      </c>
      <c r="O16067" s="114">
        <v>12.17</v>
      </c>
    </row>
    <row r="16068" spans="1:15">
      <c r="A16068" s="108"/>
      <c r="B16068" s="108"/>
      <c r="I16068" s="113">
        <f t="shared" si="0"/>
        <v>95389</v>
      </c>
      <c r="J16068" s="111">
        <v>95389</v>
      </c>
      <c r="K16068" s="111" t="s">
        <v>4476</v>
      </c>
      <c r="L16068" s="111" t="s">
        <v>708</v>
      </c>
      <c r="M16068" s="111" t="s">
        <v>702</v>
      </c>
      <c r="N16068" s="111">
        <v>1</v>
      </c>
      <c r="O16068" s="114">
        <v>0.06</v>
      </c>
    </row>
    <row r="16069" spans="1:15">
      <c r="A16069" s="108"/>
      <c r="B16069" s="108"/>
      <c r="I16069" s="113">
        <f t="shared" si="0"/>
        <v>25964</v>
      </c>
      <c r="J16069" s="111">
        <v>25964</v>
      </c>
      <c r="K16069" s="111" t="s">
        <v>4477</v>
      </c>
      <c r="L16069" s="111" t="s">
        <v>708</v>
      </c>
      <c r="M16069" s="111" t="s">
        <v>702</v>
      </c>
      <c r="N16069" s="111">
        <v>1</v>
      </c>
      <c r="O16069" s="114">
        <v>15.97</v>
      </c>
    </row>
    <row r="16070" spans="1:15">
      <c r="A16070" s="108"/>
      <c r="B16070" s="108"/>
      <c r="I16070" s="113">
        <f t="shared" si="0"/>
        <v>95390</v>
      </c>
      <c r="J16070" s="111">
        <v>95390</v>
      </c>
      <c r="K16070" s="111" t="s">
        <v>4478</v>
      </c>
      <c r="L16070" s="111" t="s">
        <v>708</v>
      </c>
      <c r="M16070" s="111" t="s">
        <v>702</v>
      </c>
      <c r="N16070" s="111">
        <v>1</v>
      </c>
      <c r="O16070" s="114">
        <v>0.05</v>
      </c>
    </row>
    <row r="16071" spans="1:15">
      <c r="A16071" s="108"/>
      <c r="B16071" s="108"/>
      <c r="I16071" s="113">
        <f t="shared" si="0"/>
        <v>2355</v>
      </c>
      <c r="J16071" s="111">
        <v>2355</v>
      </c>
      <c r="K16071" s="111" t="s">
        <v>4479</v>
      </c>
      <c r="L16071" s="111" t="s">
        <v>708</v>
      </c>
      <c r="M16071" s="111" t="s">
        <v>702</v>
      </c>
      <c r="N16071" s="111">
        <v>1</v>
      </c>
      <c r="O16071" s="114">
        <v>21.55</v>
      </c>
    </row>
    <row r="16072" spans="1:15">
      <c r="A16072" s="108"/>
      <c r="B16072" s="108"/>
      <c r="I16072" s="113">
        <f t="shared" si="0"/>
        <v>95391</v>
      </c>
      <c r="J16072" s="111">
        <v>95391</v>
      </c>
      <c r="K16072" s="111" t="s">
        <v>4480</v>
      </c>
      <c r="L16072" s="111" t="s">
        <v>708</v>
      </c>
      <c r="M16072" s="111" t="s">
        <v>702</v>
      </c>
      <c r="N16072" s="111">
        <v>1</v>
      </c>
      <c r="O16072" s="114">
        <v>7.0000000000000007E-2</v>
      </c>
    </row>
    <row r="16073" spans="1:15">
      <c r="A16073" s="108"/>
      <c r="B16073" s="108"/>
      <c r="I16073" s="113">
        <f t="shared" si="0"/>
        <v>253</v>
      </c>
      <c r="J16073" s="111">
        <v>253</v>
      </c>
      <c r="K16073" s="111" t="s">
        <v>4481</v>
      </c>
      <c r="L16073" s="111" t="s">
        <v>708</v>
      </c>
      <c r="M16073" s="111" t="s">
        <v>710</v>
      </c>
      <c r="N16073" s="111">
        <v>1</v>
      </c>
      <c r="O16073" s="114">
        <v>16.510000000000002</v>
      </c>
    </row>
    <row r="16074" spans="1:15">
      <c r="A16074" s="108"/>
      <c r="B16074" s="108"/>
      <c r="I16074" s="113">
        <f t="shared" si="0"/>
        <v>95392</v>
      </c>
      <c r="J16074" s="111">
        <v>95392</v>
      </c>
      <c r="K16074" s="111" t="s">
        <v>4482</v>
      </c>
      <c r="L16074" s="111" t="s">
        <v>708</v>
      </c>
      <c r="M16074" s="111" t="s">
        <v>710</v>
      </c>
      <c r="N16074" s="111">
        <v>1</v>
      </c>
      <c r="O16074" s="114">
        <v>0.05</v>
      </c>
    </row>
    <row r="16075" spans="1:15">
      <c r="A16075" s="108"/>
      <c r="B16075" s="108"/>
      <c r="I16075" s="113">
        <f t="shared" si="0"/>
        <v>6122</v>
      </c>
      <c r="J16075" s="111">
        <v>6122</v>
      </c>
      <c r="K16075" s="111" t="s">
        <v>4483</v>
      </c>
      <c r="L16075" s="111" t="s">
        <v>708</v>
      </c>
      <c r="M16075" s="111" t="s">
        <v>702</v>
      </c>
      <c r="N16075" s="111">
        <v>1</v>
      </c>
      <c r="O16075" s="114">
        <v>14.03</v>
      </c>
    </row>
    <row r="16076" spans="1:15">
      <c r="A16076" s="108"/>
      <c r="B16076" s="108"/>
      <c r="I16076" s="113">
        <f t="shared" si="0"/>
        <v>95393</v>
      </c>
      <c r="J16076" s="111">
        <v>95393</v>
      </c>
      <c r="K16076" s="111" t="s">
        <v>4484</v>
      </c>
      <c r="L16076" s="111" t="s">
        <v>708</v>
      </c>
      <c r="M16076" s="111" t="s">
        <v>702</v>
      </c>
      <c r="N16076" s="111">
        <v>1</v>
      </c>
      <c r="O16076" s="114">
        <v>0.2</v>
      </c>
    </row>
    <row r="16077" spans="1:15">
      <c r="A16077" s="108"/>
      <c r="B16077" s="108"/>
      <c r="I16077" s="113">
        <f t="shared" si="0"/>
        <v>33939</v>
      </c>
      <c r="J16077" s="111">
        <v>33939</v>
      </c>
      <c r="K16077" s="111" t="s">
        <v>4485</v>
      </c>
      <c r="L16077" s="111" t="s">
        <v>708</v>
      </c>
      <c r="M16077" s="111" t="s">
        <v>702</v>
      </c>
      <c r="N16077" s="111">
        <v>1</v>
      </c>
      <c r="O16077" s="114">
        <v>54.83</v>
      </c>
    </row>
    <row r="16078" spans="1:15">
      <c r="A16078" s="108"/>
      <c r="B16078" s="108"/>
      <c r="I16078" s="113">
        <f t="shared" si="0"/>
        <v>95394</v>
      </c>
      <c r="J16078" s="111">
        <v>95394</v>
      </c>
      <c r="K16078" s="111" t="s">
        <v>4486</v>
      </c>
      <c r="L16078" s="111" t="s">
        <v>708</v>
      </c>
      <c r="M16078" s="111" t="s">
        <v>702</v>
      </c>
      <c r="N16078" s="111">
        <v>1</v>
      </c>
      <c r="O16078" s="114">
        <v>0.31</v>
      </c>
    </row>
    <row r="16079" spans="1:15">
      <c r="A16079" s="108"/>
      <c r="B16079" s="108"/>
      <c r="I16079" s="113">
        <f t="shared" si="0"/>
        <v>33952</v>
      </c>
      <c r="J16079" s="111">
        <v>33952</v>
      </c>
      <c r="K16079" s="111" t="s">
        <v>4487</v>
      </c>
      <c r="L16079" s="111" t="s">
        <v>708</v>
      </c>
      <c r="M16079" s="111" t="s">
        <v>702</v>
      </c>
      <c r="N16079" s="111">
        <v>1</v>
      </c>
      <c r="O16079" s="114">
        <v>77.89</v>
      </c>
    </row>
    <row r="16080" spans="1:15">
      <c r="A16080" s="108"/>
      <c r="B16080" s="108"/>
      <c r="I16080" s="113">
        <f t="shared" si="0"/>
        <v>95395</v>
      </c>
      <c r="J16080" s="111">
        <v>95395</v>
      </c>
      <c r="K16080" s="111" t="s">
        <v>4488</v>
      </c>
      <c r="L16080" s="111" t="s">
        <v>708</v>
      </c>
      <c r="M16080" s="111" t="s">
        <v>702</v>
      </c>
      <c r="N16080" s="111">
        <v>1</v>
      </c>
      <c r="O16080" s="114">
        <v>0.44</v>
      </c>
    </row>
    <row r="16081" spans="1:15">
      <c r="A16081" s="108"/>
      <c r="B16081" s="108"/>
      <c r="I16081" s="113">
        <f t="shared" si="0"/>
        <v>33953</v>
      </c>
      <c r="J16081" s="111">
        <v>33953</v>
      </c>
      <c r="K16081" s="111" t="s">
        <v>4489</v>
      </c>
      <c r="L16081" s="111" t="s">
        <v>708</v>
      </c>
      <c r="M16081" s="111" t="s">
        <v>702</v>
      </c>
      <c r="N16081" s="111">
        <v>1</v>
      </c>
      <c r="O16081" s="114">
        <v>102.99</v>
      </c>
    </row>
    <row r="16082" spans="1:15">
      <c r="A16082" s="108"/>
      <c r="B16082" s="108"/>
      <c r="I16082" s="113">
        <f t="shared" si="0"/>
        <v>95396</v>
      </c>
      <c r="J16082" s="111">
        <v>95396</v>
      </c>
      <c r="K16082" s="111" t="s">
        <v>4490</v>
      </c>
      <c r="L16082" s="111" t="s">
        <v>708</v>
      </c>
      <c r="M16082" s="111" t="s">
        <v>702</v>
      </c>
      <c r="N16082" s="111">
        <v>1</v>
      </c>
      <c r="O16082" s="114">
        <v>0.57999999999999996</v>
      </c>
    </row>
    <row r="16083" spans="1:15">
      <c r="A16083" s="108"/>
      <c r="B16083" s="108"/>
      <c r="I16083" s="113">
        <f t="shared" si="0"/>
        <v>2359</v>
      </c>
      <c r="J16083" s="111">
        <v>2359</v>
      </c>
      <c r="K16083" s="111" t="s">
        <v>4491</v>
      </c>
      <c r="L16083" s="111" t="s">
        <v>708</v>
      </c>
      <c r="M16083" s="111" t="s">
        <v>702</v>
      </c>
      <c r="N16083" s="111">
        <v>1</v>
      </c>
      <c r="O16083" s="114">
        <v>20.91</v>
      </c>
    </row>
    <row r="16084" spans="1:15">
      <c r="A16084" s="108"/>
      <c r="B16084" s="108"/>
      <c r="I16084" s="113">
        <f t="shared" si="0"/>
        <v>95397</v>
      </c>
      <c r="J16084" s="111">
        <v>95397</v>
      </c>
      <c r="K16084" s="111" t="s">
        <v>4492</v>
      </c>
      <c r="L16084" s="111" t="s">
        <v>708</v>
      </c>
      <c r="M16084" s="111" t="s">
        <v>702</v>
      </c>
      <c r="N16084" s="111">
        <v>1</v>
      </c>
      <c r="O16084" s="114">
        <v>7.0000000000000007E-2</v>
      </c>
    </row>
    <row r="16085" spans="1:15">
      <c r="A16085" s="108"/>
      <c r="B16085" s="108"/>
      <c r="I16085" s="113">
        <f t="shared" si="0"/>
        <v>2350</v>
      </c>
      <c r="J16085" s="111">
        <v>2350</v>
      </c>
      <c r="K16085" s="111" t="s">
        <v>4493</v>
      </c>
      <c r="L16085" s="111" t="s">
        <v>708</v>
      </c>
      <c r="M16085" s="111" t="s">
        <v>702</v>
      </c>
      <c r="N16085" s="111">
        <v>1</v>
      </c>
      <c r="O16085" s="114">
        <v>12.73</v>
      </c>
    </row>
    <row r="16086" spans="1:15">
      <c r="A16086" s="108"/>
      <c r="B16086" s="108"/>
      <c r="I16086" s="113">
        <f t="shared" si="0"/>
        <v>95398</v>
      </c>
      <c r="J16086" s="111">
        <v>95398</v>
      </c>
      <c r="K16086" s="111" t="s">
        <v>4494</v>
      </c>
      <c r="L16086" s="111" t="s">
        <v>708</v>
      </c>
      <c r="M16086" s="111" t="s">
        <v>702</v>
      </c>
      <c r="N16086" s="111">
        <v>1</v>
      </c>
      <c r="O16086" s="114">
        <v>0.04</v>
      </c>
    </row>
    <row r="16087" spans="1:15">
      <c r="A16087" s="108"/>
      <c r="B16087" s="108"/>
      <c r="I16087" s="113">
        <f t="shared" si="0"/>
        <v>2357</v>
      </c>
      <c r="J16087" s="111">
        <v>2357</v>
      </c>
      <c r="K16087" s="111" t="s">
        <v>4495</v>
      </c>
      <c r="L16087" s="111" t="s">
        <v>708</v>
      </c>
      <c r="M16087" s="111" t="s">
        <v>702</v>
      </c>
      <c r="N16087" s="111">
        <v>1</v>
      </c>
      <c r="O16087" s="114">
        <v>13.45</v>
      </c>
    </row>
    <row r="16088" spans="1:15">
      <c r="A16088" s="108"/>
      <c r="B16088" s="108"/>
      <c r="I16088" s="113">
        <f t="shared" si="0"/>
        <v>95399</v>
      </c>
      <c r="J16088" s="111">
        <v>95399</v>
      </c>
      <c r="K16088" s="111" t="s">
        <v>4496</v>
      </c>
      <c r="L16088" s="111" t="s">
        <v>708</v>
      </c>
      <c r="M16088" s="111" t="s">
        <v>702</v>
      </c>
      <c r="N16088" s="111">
        <v>1</v>
      </c>
      <c r="O16088" s="114">
        <v>0.04</v>
      </c>
    </row>
    <row r="16089" spans="1:15">
      <c r="A16089" s="108"/>
      <c r="B16089" s="108"/>
      <c r="I16089" s="113">
        <f t="shared" si="0"/>
        <v>2358</v>
      </c>
      <c r="J16089" s="111">
        <v>2358</v>
      </c>
      <c r="K16089" s="111" t="s">
        <v>4497</v>
      </c>
      <c r="L16089" s="111" t="s">
        <v>708</v>
      </c>
      <c r="M16089" s="111" t="s">
        <v>702</v>
      </c>
      <c r="N16089" s="111">
        <v>1</v>
      </c>
      <c r="O16089" s="114">
        <v>18.98</v>
      </c>
    </row>
    <row r="16090" spans="1:15">
      <c r="A16090" s="108"/>
      <c r="B16090" s="108"/>
      <c r="I16090" s="113">
        <f t="shared" si="0"/>
        <v>95400</v>
      </c>
      <c r="J16090" s="111">
        <v>95400</v>
      </c>
      <c r="K16090" s="111" t="s">
        <v>4498</v>
      </c>
      <c r="L16090" s="111" t="s">
        <v>708</v>
      </c>
      <c r="M16090" s="111" t="s">
        <v>702</v>
      </c>
      <c r="N16090" s="111">
        <v>1</v>
      </c>
      <c r="O16090" s="114">
        <v>0.06</v>
      </c>
    </row>
    <row r="16091" spans="1:15">
      <c r="A16091" s="108"/>
      <c r="B16091" s="108"/>
      <c r="I16091" s="113">
        <f t="shared" si="0"/>
        <v>4083</v>
      </c>
      <c r="J16091" s="111">
        <v>4083</v>
      </c>
      <c r="K16091" s="111" t="s">
        <v>4499</v>
      </c>
      <c r="L16091" s="111" t="s">
        <v>708</v>
      </c>
      <c r="M16091" s="111" t="s">
        <v>710</v>
      </c>
      <c r="N16091" s="111">
        <v>1</v>
      </c>
      <c r="O16091" s="114">
        <v>27.38</v>
      </c>
    </row>
    <row r="16092" spans="1:15">
      <c r="A16092" s="108"/>
      <c r="B16092" s="108"/>
      <c r="I16092" s="113">
        <f t="shared" si="0"/>
        <v>43463</v>
      </c>
      <c r="J16092" s="111">
        <v>43463</v>
      </c>
      <c r="K16092" s="111" t="s">
        <v>4500</v>
      </c>
      <c r="L16092" s="111" t="s">
        <v>708</v>
      </c>
      <c r="M16092" s="111" t="s">
        <v>710</v>
      </c>
      <c r="N16092" s="111">
        <v>1</v>
      </c>
      <c r="O16092" s="114">
        <v>0.08</v>
      </c>
    </row>
    <row r="16093" spans="1:15">
      <c r="A16093" s="108"/>
      <c r="B16093" s="108"/>
      <c r="I16093" s="113">
        <f t="shared" si="0"/>
        <v>43487</v>
      </c>
      <c r="J16093" s="111">
        <v>43487</v>
      </c>
      <c r="K16093" s="111" t="s">
        <v>4501</v>
      </c>
      <c r="L16093" s="111" t="s">
        <v>708</v>
      </c>
      <c r="M16093" s="111" t="s">
        <v>710</v>
      </c>
      <c r="N16093" s="111">
        <v>1</v>
      </c>
      <c r="O16093" s="114">
        <v>0.95</v>
      </c>
    </row>
    <row r="16094" spans="1:15">
      <c r="A16094" s="108"/>
      <c r="B16094" s="108"/>
      <c r="I16094" s="113">
        <f t="shared" si="0"/>
        <v>95401</v>
      </c>
      <c r="J16094" s="111">
        <v>95401</v>
      </c>
      <c r="K16094" s="111" t="s">
        <v>4502</v>
      </c>
      <c r="L16094" s="111" t="s">
        <v>708</v>
      </c>
      <c r="M16094" s="111" t="s">
        <v>710</v>
      </c>
      <c r="N16094" s="111">
        <v>1</v>
      </c>
      <c r="O16094" s="114">
        <v>0.39</v>
      </c>
    </row>
    <row r="16095" spans="1:15">
      <c r="A16095" s="108"/>
      <c r="B16095" s="108"/>
      <c r="I16095" s="113">
        <f t="shared" si="0"/>
        <v>2706</v>
      </c>
      <c r="J16095" s="111">
        <v>2706</v>
      </c>
      <c r="K16095" s="111" t="s">
        <v>4503</v>
      </c>
      <c r="L16095" s="111" t="s">
        <v>708</v>
      </c>
      <c r="M16095" s="111" t="s">
        <v>710</v>
      </c>
      <c r="N16095" s="111">
        <v>1</v>
      </c>
      <c r="O16095" s="114">
        <v>74.41</v>
      </c>
    </row>
    <row r="16096" spans="1:15">
      <c r="A16096" s="108"/>
      <c r="B16096" s="108"/>
      <c r="I16096" s="113">
        <f t="shared" si="0"/>
        <v>95402</v>
      </c>
      <c r="J16096" s="111">
        <v>95402</v>
      </c>
      <c r="K16096" s="111" t="s">
        <v>4504</v>
      </c>
      <c r="L16096" s="111" t="s">
        <v>708</v>
      </c>
      <c r="M16096" s="111" t="s">
        <v>710</v>
      </c>
      <c r="N16096" s="111">
        <v>1</v>
      </c>
      <c r="O16096" s="114">
        <v>0.75</v>
      </c>
    </row>
    <row r="16097" spans="1:15">
      <c r="A16097" s="108"/>
      <c r="B16097" s="108"/>
      <c r="I16097" s="113">
        <f t="shared" si="0"/>
        <v>2707</v>
      </c>
      <c r="J16097" s="111">
        <v>2707</v>
      </c>
      <c r="K16097" s="111" t="s">
        <v>4505</v>
      </c>
      <c r="L16097" s="111" t="s">
        <v>708</v>
      </c>
      <c r="M16097" s="111" t="s">
        <v>702</v>
      </c>
      <c r="N16097" s="111">
        <v>1</v>
      </c>
      <c r="O16097" s="114">
        <v>84.68</v>
      </c>
    </row>
    <row r="16098" spans="1:15">
      <c r="A16098" s="108"/>
      <c r="B16098" s="108"/>
      <c r="I16098" s="113">
        <f t="shared" si="0"/>
        <v>95403</v>
      </c>
      <c r="J16098" s="111">
        <v>95403</v>
      </c>
      <c r="K16098" s="111" t="s">
        <v>4506</v>
      </c>
      <c r="L16098" s="111" t="s">
        <v>708</v>
      </c>
      <c r="M16098" s="111" t="s">
        <v>702</v>
      </c>
      <c r="N16098" s="111">
        <v>1</v>
      </c>
      <c r="O16098" s="114">
        <v>0.86</v>
      </c>
    </row>
    <row r="16099" spans="1:15">
      <c r="A16099" s="108"/>
      <c r="B16099" s="108"/>
      <c r="I16099" s="113">
        <f t="shared" si="0"/>
        <v>2708</v>
      </c>
      <c r="J16099" s="111">
        <v>2708</v>
      </c>
      <c r="K16099" s="111" t="s">
        <v>4507</v>
      </c>
      <c r="L16099" s="111" t="s">
        <v>708</v>
      </c>
      <c r="M16099" s="111" t="s">
        <v>702</v>
      </c>
      <c r="N16099" s="111">
        <v>1</v>
      </c>
      <c r="O16099" s="114">
        <v>115.76</v>
      </c>
    </row>
    <row r="16100" spans="1:15">
      <c r="A16100" s="108"/>
      <c r="B16100" s="108"/>
      <c r="I16100" s="113">
        <f t="shared" si="0"/>
        <v>95404</v>
      </c>
      <c r="J16100" s="111">
        <v>95404</v>
      </c>
      <c r="K16100" s="111" t="s">
        <v>4508</v>
      </c>
      <c r="L16100" s="111" t="s">
        <v>708</v>
      </c>
      <c r="M16100" s="111" t="s">
        <v>702</v>
      </c>
      <c r="N16100" s="111">
        <v>1</v>
      </c>
      <c r="O16100" s="114">
        <v>1.18</v>
      </c>
    </row>
    <row r="16101" spans="1:15">
      <c r="A16101" s="108"/>
      <c r="B16101" s="108"/>
      <c r="I16101" s="113">
        <f t="shared" si="0"/>
        <v>4069</v>
      </c>
      <c r="J16101" s="111">
        <v>4069</v>
      </c>
      <c r="K16101" s="111" t="s">
        <v>4509</v>
      </c>
      <c r="L16101" s="111" t="s">
        <v>708</v>
      </c>
      <c r="M16101" s="111" t="s">
        <v>702</v>
      </c>
      <c r="N16101" s="111">
        <v>1</v>
      </c>
      <c r="O16101" s="114">
        <v>41.54</v>
      </c>
    </row>
    <row r="16102" spans="1:15">
      <c r="A16102" s="108"/>
      <c r="B16102" s="108"/>
      <c r="I16102" s="113">
        <f t="shared" si="0"/>
        <v>95405</v>
      </c>
      <c r="J16102" s="111">
        <v>95405</v>
      </c>
      <c r="K16102" s="111" t="s">
        <v>4510</v>
      </c>
      <c r="L16102" s="111" t="s">
        <v>708</v>
      </c>
      <c r="M16102" s="111" t="s">
        <v>702</v>
      </c>
      <c r="N16102" s="111">
        <v>1</v>
      </c>
      <c r="O16102" s="114">
        <v>0.6</v>
      </c>
    </row>
    <row r="16103" spans="1:15">
      <c r="A16103" s="108"/>
      <c r="B16103" s="108"/>
      <c r="I16103" s="113">
        <f t="shared" si="0"/>
        <v>7592</v>
      </c>
      <c r="J16103" s="111">
        <v>7592</v>
      </c>
      <c r="K16103" s="111" t="s">
        <v>4511</v>
      </c>
      <c r="L16103" s="111" t="s">
        <v>708</v>
      </c>
      <c r="M16103" s="111" t="s">
        <v>710</v>
      </c>
      <c r="N16103" s="111">
        <v>1</v>
      </c>
      <c r="O16103" s="114">
        <v>16.510000000000002</v>
      </c>
    </row>
    <row r="16104" spans="1:15">
      <c r="A16104" s="108"/>
      <c r="B16104" s="108"/>
      <c r="I16104" s="113">
        <f t="shared" si="0"/>
        <v>95406</v>
      </c>
      <c r="J16104" s="111">
        <v>95406</v>
      </c>
      <c r="K16104" s="111" t="s">
        <v>4512</v>
      </c>
      <c r="L16104" s="111" t="s">
        <v>708</v>
      </c>
      <c r="M16104" s="111" t="s">
        <v>710</v>
      </c>
      <c r="N16104" s="111">
        <v>1</v>
      </c>
      <c r="O16104" s="114">
        <v>0.09</v>
      </c>
    </row>
    <row r="16105" spans="1:15">
      <c r="A16105" s="108"/>
      <c r="B16105" s="108"/>
      <c r="I16105" s="113">
        <f t="shared" si="0"/>
        <v>34783</v>
      </c>
      <c r="J16105" s="111">
        <v>34783</v>
      </c>
      <c r="K16105" s="111" t="s">
        <v>4513</v>
      </c>
      <c r="L16105" s="111" t="s">
        <v>708</v>
      </c>
      <c r="M16105" s="111" t="s">
        <v>702</v>
      </c>
      <c r="N16105" s="111">
        <v>1</v>
      </c>
      <c r="O16105" s="114">
        <v>73.349999999999994</v>
      </c>
    </row>
    <row r="16106" spans="1:15">
      <c r="A16106" s="108"/>
      <c r="B16106" s="108"/>
      <c r="I16106" s="113">
        <f t="shared" si="0"/>
        <v>95407</v>
      </c>
      <c r="J16106" s="111">
        <v>95407</v>
      </c>
      <c r="K16106" s="111" t="s">
        <v>4514</v>
      </c>
      <c r="L16106" s="111" t="s">
        <v>708</v>
      </c>
      <c r="M16106" s="111" t="s">
        <v>702</v>
      </c>
      <c r="N16106" s="111">
        <v>1</v>
      </c>
      <c r="O16106" s="114">
        <v>1.72</v>
      </c>
    </row>
    <row r="16107" spans="1:15">
      <c r="A16107" s="108"/>
      <c r="B16107" s="108"/>
      <c r="I16107" s="113">
        <f t="shared" si="0"/>
        <v>34785</v>
      </c>
      <c r="J16107" s="111">
        <v>34785</v>
      </c>
      <c r="K16107" s="111" t="s">
        <v>4515</v>
      </c>
      <c r="L16107" s="111" t="s">
        <v>708</v>
      </c>
      <c r="M16107" s="111" t="s">
        <v>702</v>
      </c>
      <c r="N16107" s="111">
        <v>1</v>
      </c>
      <c r="O16107" s="114">
        <v>50.84</v>
      </c>
    </row>
    <row r="16108" spans="1:15">
      <c r="A16108" s="108"/>
      <c r="B16108" s="108"/>
      <c r="I16108" s="113">
        <f t="shared" si="0"/>
        <v>101285</v>
      </c>
      <c r="J16108" s="111">
        <v>101285</v>
      </c>
      <c r="K16108" s="111" t="s">
        <v>4516</v>
      </c>
      <c r="L16108" s="111" t="s">
        <v>708</v>
      </c>
      <c r="M16108" s="111" t="s">
        <v>702</v>
      </c>
      <c r="N16108" s="111">
        <v>1</v>
      </c>
      <c r="O16108" s="114">
        <v>0.17</v>
      </c>
    </row>
    <row r="16109" spans="1:15">
      <c r="A16109" s="108"/>
      <c r="B16109" s="108"/>
      <c r="I16109" s="113">
        <f t="shared" si="0"/>
        <v>10512</v>
      </c>
      <c r="J16109" s="111">
        <v>10512</v>
      </c>
      <c r="K16109" s="111" t="s">
        <v>4517</v>
      </c>
      <c r="L16109" s="111" t="s">
        <v>1868</v>
      </c>
      <c r="M16109" s="111" t="s">
        <v>702</v>
      </c>
      <c r="N16109" s="111">
        <v>1</v>
      </c>
      <c r="O16109" s="131">
        <v>2467.46</v>
      </c>
    </row>
    <row r="16110" spans="1:15">
      <c r="A16110" s="108"/>
      <c r="B16110" s="108"/>
      <c r="I16110" s="113">
        <f t="shared" si="0"/>
        <v>40861</v>
      </c>
      <c r="J16110" s="111">
        <v>40861</v>
      </c>
      <c r="K16110" s="111" t="s">
        <v>4518</v>
      </c>
      <c r="L16110" s="111" t="s">
        <v>1868</v>
      </c>
      <c r="M16110" s="111" t="s">
        <v>710</v>
      </c>
      <c r="N16110" s="111">
        <v>1</v>
      </c>
      <c r="O16110" s="114">
        <v>135.19999999999999</v>
      </c>
    </row>
    <row r="16111" spans="1:15">
      <c r="A16111" s="108"/>
      <c r="B16111" s="108"/>
      <c r="I16111" s="113">
        <f t="shared" si="0"/>
        <v>40862</v>
      </c>
      <c r="J16111" s="111">
        <v>40862</v>
      </c>
      <c r="K16111" s="111" t="s">
        <v>4519</v>
      </c>
      <c r="L16111" s="111" t="s">
        <v>1868</v>
      </c>
      <c r="M16111" s="111" t="s">
        <v>710</v>
      </c>
      <c r="N16111" s="111">
        <v>1</v>
      </c>
      <c r="O16111" s="114">
        <v>553.42999999999995</v>
      </c>
    </row>
    <row r="16112" spans="1:15">
      <c r="A16112" s="108"/>
      <c r="B16112" s="108"/>
      <c r="I16112" s="113">
        <f t="shared" si="0"/>
        <v>40863</v>
      </c>
      <c r="J16112" s="111">
        <v>40863</v>
      </c>
      <c r="K16112" s="111" t="s">
        <v>4520</v>
      </c>
      <c r="L16112" s="111" t="s">
        <v>1868</v>
      </c>
      <c r="M16112" s="111" t="s">
        <v>710</v>
      </c>
      <c r="N16112" s="111">
        <v>1</v>
      </c>
      <c r="O16112" s="114">
        <v>65.94</v>
      </c>
    </row>
    <row r="16113" spans="1:15">
      <c r="A16113" s="108"/>
      <c r="B16113" s="108"/>
      <c r="I16113" s="113">
        <f t="shared" si="0"/>
        <v>40864</v>
      </c>
      <c r="J16113" s="111">
        <v>40864</v>
      </c>
      <c r="K16113" s="111" t="s">
        <v>4521</v>
      </c>
      <c r="L16113" s="111" t="s">
        <v>1868</v>
      </c>
      <c r="M16113" s="111" t="s">
        <v>710</v>
      </c>
      <c r="N16113" s="111">
        <v>1</v>
      </c>
      <c r="O16113" s="114">
        <v>13.07</v>
      </c>
    </row>
    <row r="16114" spans="1:15">
      <c r="A16114" s="108"/>
      <c r="B16114" s="108"/>
      <c r="I16114" s="113">
        <f t="shared" si="0"/>
        <v>43476</v>
      </c>
      <c r="J16114" s="111">
        <v>43476</v>
      </c>
      <c r="K16114" s="111" t="s">
        <v>4522</v>
      </c>
      <c r="L16114" s="111" t="s">
        <v>1868</v>
      </c>
      <c r="M16114" s="111" t="s">
        <v>710</v>
      </c>
      <c r="N16114" s="111">
        <v>1</v>
      </c>
      <c r="O16114" s="114">
        <v>0.01</v>
      </c>
    </row>
    <row r="16115" spans="1:15">
      <c r="A16115" s="108"/>
      <c r="B16115" s="108"/>
      <c r="I16115" s="113">
        <f t="shared" si="0"/>
        <v>43500</v>
      </c>
      <c r="J16115" s="111">
        <v>43500</v>
      </c>
      <c r="K16115" s="111" t="s">
        <v>4523</v>
      </c>
      <c r="L16115" s="111" t="s">
        <v>1868</v>
      </c>
      <c r="M16115" s="111" t="s">
        <v>710</v>
      </c>
      <c r="N16115" s="111">
        <v>1</v>
      </c>
      <c r="O16115" s="114">
        <v>125.38</v>
      </c>
    </row>
    <row r="16116" spans="1:15">
      <c r="A16116" s="108"/>
      <c r="B16116" s="108"/>
      <c r="I16116" s="113">
        <f t="shared" si="0"/>
        <v>95408</v>
      </c>
      <c r="J16116" s="111">
        <v>95408</v>
      </c>
      <c r="K16116" s="111" t="s">
        <v>4524</v>
      </c>
      <c r="L16116" s="111" t="s">
        <v>1868</v>
      </c>
      <c r="M16116" s="111" t="s">
        <v>702</v>
      </c>
      <c r="N16116" s="111">
        <v>1</v>
      </c>
      <c r="O16116" s="114">
        <v>6.66</v>
      </c>
    </row>
    <row r="16117" spans="1:15">
      <c r="A16117" s="108"/>
      <c r="B16117" s="108"/>
      <c r="I16117" s="113">
        <f t="shared" si="0"/>
        <v>40805</v>
      </c>
      <c r="J16117" s="111">
        <v>40805</v>
      </c>
      <c r="K16117" s="111" t="s">
        <v>4525</v>
      </c>
      <c r="L16117" s="111" t="s">
        <v>1868</v>
      </c>
      <c r="M16117" s="111" t="s">
        <v>702</v>
      </c>
      <c r="N16117" s="111">
        <v>1</v>
      </c>
      <c r="O16117" s="131">
        <v>3798.52</v>
      </c>
    </row>
    <row r="16118" spans="1:15">
      <c r="A16118" s="108"/>
      <c r="B16118" s="108"/>
      <c r="I16118" s="113">
        <f t="shared" si="0"/>
        <v>43481</v>
      </c>
      <c r="J16118" s="111">
        <v>43481</v>
      </c>
      <c r="K16118" s="111" t="s">
        <v>4526</v>
      </c>
      <c r="L16118" s="111" t="s">
        <v>1868</v>
      </c>
      <c r="M16118" s="111" t="s">
        <v>710</v>
      </c>
      <c r="N16118" s="111">
        <v>1</v>
      </c>
      <c r="O16118" s="114">
        <v>10.02</v>
      </c>
    </row>
    <row r="16119" spans="1:15">
      <c r="A16119" s="108"/>
      <c r="B16119" s="108"/>
      <c r="I16119" s="113">
        <f t="shared" si="0"/>
        <v>43505</v>
      </c>
      <c r="J16119" s="111">
        <v>43505</v>
      </c>
      <c r="K16119" s="111" t="s">
        <v>4527</v>
      </c>
      <c r="L16119" s="111" t="s">
        <v>1868</v>
      </c>
      <c r="M16119" s="111" t="s">
        <v>710</v>
      </c>
      <c r="N16119" s="111">
        <v>1</v>
      </c>
      <c r="O16119" s="114">
        <v>102.76</v>
      </c>
    </row>
    <row r="16120" spans="1:15">
      <c r="A16120" s="108"/>
      <c r="B16120" s="108"/>
      <c r="I16120" s="113">
        <f t="shared" si="0"/>
        <v>95409</v>
      </c>
      <c r="J16120" s="111">
        <v>95409</v>
      </c>
      <c r="K16120" s="111" t="s">
        <v>4528</v>
      </c>
      <c r="L16120" s="111" t="s">
        <v>1868</v>
      </c>
      <c r="M16120" s="111" t="s">
        <v>702</v>
      </c>
      <c r="N16120" s="111">
        <v>1</v>
      </c>
      <c r="O16120" s="114">
        <v>10.25</v>
      </c>
    </row>
    <row r="16121" spans="1:15">
      <c r="A16121" s="108"/>
      <c r="B16121" s="108"/>
      <c r="I16121" s="113">
        <f t="shared" si="0"/>
        <v>40806</v>
      </c>
      <c r="J16121" s="111">
        <v>40806</v>
      </c>
      <c r="K16121" s="111" t="s">
        <v>4529</v>
      </c>
      <c r="L16121" s="111" t="s">
        <v>1868</v>
      </c>
      <c r="M16121" s="111" t="s">
        <v>702</v>
      </c>
      <c r="N16121" s="111">
        <v>1</v>
      </c>
      <c r="O16121" s="131">
        <v>2371.4699999999998</v>
      </c>
    </row>
    <row r="16122" spans="1:15">
      <c r="A16122" s="108"/>
      <c r="B16122" s="108"/>
      <c r="I16122" s="113">
        <f t="shared" si="0"/>
        <v>95410</v>
      </c>
      <c r="J16122" s="111">
        <v>95410</v>
      </c>
      <c r="K16122" s="111" t="s">
        <v>4530</v>
      </c>
      <c r="L16122" s="111" t="s">
        <v>1868</v>
      </c>
      <c r="M16122" s="111" t="s">
        <v>702</v>
      </c>
      <c r="N16122" s="111">
        <v>1</v>
      </c>
      <c r="O16122" s="114">
        <v>6.4</v>
      </c>
    </row>
    <row r="16123" spans="1:15">
      <c r="A16123" s="108"/>
      <c r="B16123" s="108"/>
      <c r="I16123" s="113">
        <f t="shared" si="0"/>
        <v>40807</v>
      </c>
      <c r="J16123" s="111">
        <v>40807</v>
      </c>
      <c r="K16123" s="111" t="s">
        <v>4531</v>
      </c>
      <c r="L16123" s="111" t="s">
        <v>1868</v>
      </c>
      <c r="M16123" s="111" t="s">
        <v>702</v>
      </c>
      <c r="N16123" s="111">
        <v>1</v>
      </c>
      <c r="O16123" s="131">
        <v>3342.69</v>
      </c>
    </row>
    <row r="16124" spans="1:15">
      <c r="A16124" s="108"/>
      <c r="B16124" s="108"/>
      <c r="I16124" s="113">
        <f t="shared" si="0"/>
        <v>95411</v>
      </c>
      <c r="J16124" s="111">
        <v>95411</v>
      </c>
      <c r="K16124" s="111" t="s">
        <v>4532</v>
      </c>
      <c r="L16124" s="111" t="s">
        <v>1868</v>
      </c>
      <c r="M16124" s="111" t="s">
        <v>702</v>
      </c>
      <c r="N16124" s="111">
        <v>1</v>
      </c>
      <c r="O16124" s="114">
        <v>9.02</v>
      </c>
    </row>
    <row r="16125" spans="1:15">
      <c r="A16125" s="108"/>
      <c r="B16125" s="108"/>
      <c r="I16125" s="113">
        <f t="shared" si="0"/>
        <v>40808</v>
      </c>
      <c r="J16125" s="111">
        <v>40808</v>
      </c>
      <c r="K16125" s="111" t="s">
        <v>4533</v>
      </c>
      <c r="L16125" s="111" t="s">
        <v>1868</v>
      </c>
      <c r="M16125" s="111" t="s">
        <v>702</v>
      </c>
      <c r="N16125" s="111">
        <v>1</v>
      </c>
      <c r="O16125" s="131">
        <v>3682.85</v>
      </c>
    </row>
    <row r="16126" spans="1:15">
      <c r="A16126" s="108"/>
      <c r="B16126" s="108"/>
      <c r="I16126" s="113">
        <f t="shared" si="0"/>
        <v>95412</v>
      </c>
      <c r="J16126" s="111">
        <v>95412</v>
      </c>
      <c r="K16126" s="111" t="s">
        <v>4534</v>
      </c>
      <c r="L16126" s="111" t="s">
        <v>1868</v>
      </c>
      <c r="M16126" s="111" t="s">
        <v>702</v>
      </c>
      <c r="N16126" s="111">
        <v>1</v>
      </c>
      <c r="O16126" s="114">
        <v>9.94</v>
      </c>
    </row>
    <row r="16127" spans="1:15">
      <c r="A16127" s="108"/>
      <c r="B16127" s="108"/>
      <c r="I16127" s="113">
        <f t="shared" si="0"/>
        <v>40809</v>
      </c>
      <c r="J16127" s="111">
        <v>40809</v>
      </c>
      <c r="K16127" s="111" t="s">
        <v>4535</v>
      </c>
      <c r="L16127" s="111" t="s">
        <v>1868</v>
      </c>
      <c r="M16127" s="111" t="s">
        <v>702</v>
      </c>
      <c r="N16127" s="111">
        <v>1</v>
      </c>
      <c r="O16127" s="131">
        <v>2908.15</v>
      </c>
    </row>
    <row r="16128" spans="1:15">
      <c r="A16128" s="108"/>
      <c r="B16128" s="108"/>
      <c r="I16128" s="113">
        <f t="shared" si="0"/>
        <v>43470</v>
      </c>
      <c r="J16128" s="111">
        <v>43470</v>
      </c>
      <c r="K16128" s="111" t="s">
        <v>4536</v>
      </c>
      <c r="L16128" s="111" t="s">
        <v>1868</v>
      </c>
      <c r="M16128" s="111" t="s">
        <v>710</v>
      </c>
      <c r="N16128" s="111">
        <v>1</v>
      </c>
      <c r="O16128" s="114">
        <v>7.37</v>
      </c>
    </row>
    <row r="16129" spans="1:15">
      <c r="A16129" s="108"/>
      <c r="B16129" s="108"/>
      <c r="I16129" s="113">
        <f t="shared" si="0"/>
        <v>43494</v>
      </c>
      <c r="J16129" s="111">
        <v>43494</v>
      </c>
      <c r="K16129" s="111" t="s">
        <v>4537</v>
      </c>
      <c r="L16129" s="111" t="s">
        <v>1868</v>
      </c>
      <c r="M16129" s="111" t="s">
        <v>710</v>
      </c>
      <c r="N16129" s="111">
        <v>1</v>
      </c>
      <c r="O16129" s="114">
        <v>114.12</v>
      </c>
    </row>
    <row r="16130" spans="1:15">
      <c r="A16130" s="108"/>
      <c r="B16130" s="108"/>
      <c r="I16130" s="113">
        <f t="shared" si="0"/>
        <v>95413</v>
      </c>
      <c r="J16130" s="111">
        <v>95413</v>
      </c>
      <c r="K16130" s="111" t="s">
        <v>4538</v>
      </c>
      <c r="L16130" s="111" t="s">
        <v>1868</v>
      </c>
      <c r="M16130" s="111" t="s">
        <v>702</v>
      </c>
      <c r="N16130" s="111">
        <v>1</v>
      </c>
      <c r="O16130" s="114">
        <v>7.85</v>
      </c>
    </row>
    <row r="16131" spans="1:15">
      <c r="A16131" s="108"/>
      <c r="B16131" s="108"/>
      <c r="I16131" s="113">
        <f t="shared" si="0"/>
        <v>40810</v>
      </c>
      <c r="J16131" s="111">
        <v>40810</v>
      </c>
      <c r="K16131" s="111" t="s">
        <v>4539</v>
      </c>
      <c r="L16131" s="111" t="s">
        <v>1868</v>
      </c>
      <c r="M16131" s="111" t="s">
        <v>702</v>
      </c>
      <c r="N16131" s="111">
        <v>1</v>
      </c>
      <c r="O16131" s="131">
        <v>2473.0500000000002</v>
      </c>
    </row>
    <row r="16132" spans="1:15">
      <c r="A16132" s="108"/>
      <c r="B16132" s="108"/>
      <c r="I16132" s="113">
        <f t="shared" si="0"/>
        <v>95414</v>
      </c>
      <c r="J16132" s="111">
        <v>95414</v>
      </c>
      <c r="K16132" s="111" t="s">
        <v>4540</v>
      </c>
      <c r="L16132" s="111" t="s">
        <v>1868</v>
      </c>
      <c r="M16132" s="111" t="s">
        <v>702</v>
      </c>
      <c r="N16132" s="111">
        <v>1</v>
      </c>
      <c r="O16132" s="114">
        <v>27.69</v>
      </c>
    </row>
    <row r="16133" spans="1:15">
      <c r="A16133" s="108"/>
      <c r="B16133" s="108"/>
      <c r="I16133" s="113">
        <f t="shared" si="0"/>
        <v>40811</v>
      </c>
      <c r="J16133" s="111">
        <v>40811</v>
      </c>
      <c r="K16133" s="111" t="s">
        <v>4541</v>
      </c>
      <c r="L16133" s="111" t="s">
        <v>1868</v>
      </c>
      <c r="M16133" s="111" t="s">
        <v>702</v>
      </c>
      <c r="N16133" s="111">
        <v>1</v>
      </c>
      <c r="O16133" s="131">
        <v>13101.37</v>
      </c>
    </row>
    <row r="16134" spans="1:15">
      <c r="A16134" s="108"/>
      <c r="B16134" s="108"/>
      <c r="I16134" s="113">
        <f t="shared" si="0"/>
        <v>43474</v>
      </c>
      <c r="J16134" s="111">
        <v>43474</v>
      </c>
      <c r="K16134" s="111" t="s">
        <v>4542</v>
      </c>
      <c r="L16134" s="111" t="s">
        <v>1868</v>
      </c>
      <c r="M16134" s="111" t="s">
        <v>710</v>
      </c>
      <c r="N16134" s="111">
        <v>1</v>
      </c>
      <c r="O16134" s="114">
        <v>1.45</v>
      </c>
    </row>
    <row r="16135" spans="1:15">
      <c r="A16135" s="108"/>
      <c r="B16135" s="108"/>
      <c r="I16135" s="113">
        <f t="shared" si="0"/>
        <v>43498</v>
      </c>
      <c r="J16135" s="111">
        <v>43498</v>
      </c>
      <c r="K16135" s="111" t="s">
        <v>4543</v>
      </c>
      <c r="L16135" s="111" t="s">
        <v>1868</v>
      </c>
      <c r="M16135" s="111" t="s">
        <v>710</v>
      </c>
      <c r="N16135" s="111">
        <v>1</v>
      </c>
      <c r="O16135" s="114">
        <v>108.24</v>
      </c>
    </row>
    <row r="16136" spans="1:15">
      <c r="A16136" s="108"/>
      <c r="B16136" s="108"/>
      <c r="I16136" s="113">
        <f t="shared" si="0"/>
        <v>95415</v>
      </c>
      <c r="J16136" s="111">
        <v>95415</v>
      </c>
      <c r="K16136" s="111" t="s">
        <v>4544</v>
      </c>
      <c r="L16136" s="111" t="s">
        <v>1868</v>
      </c>
      <c r="M16136" s="111" t="s">
        <v>702</v>
      </c>
      <c r="N16136" s="111">
        <v>1</v>
      </c>
      <c r="O16136" s="114">
        <v>102.19</v>
      </c>
    </row>
    <row r="16137" spans="1:15">
      <c r="A16137" s="108"/>
      <c r="B16137" s="108"/>
      <c r="I16137" s="113">
        <f t="shared" si="0"/>
        <v>40812</v>
      </c>
      <c r="J16137" s="111">
        <v>40812</v>
      </c>
      <c r="K16137" s="111" t="s">
        <v>4545</v>
      </c>
      <c r="L16137" s="111" t="s">
        <v>1868</v>
      </c>
      <c r="M16137" s="111" t="s">
        <v>702</v>
      </c>
      <c r="N16137" s="111">
        <v>1</v>
      </c>
      <c r="O16137" s="131">
        <v>2245.23</v>
      </c>
    </row>
    <row r="16138" spans="1:15">
      <c r="A16138" s="108"/>
      <c r="B16138" s="108"/>
      <c r="I16138" s="113">
        <f t="shared" si="0"/>
        <v>95416</v>
      </c>
      <c r="J16138" s="111">
        <v>95416</v>
      </c>
      <c r="K16138" s="111" t="s">
        <v>4546</v>
      </c>
      <c r="L16138" s="111" t="s">
        <v>1868</v>
      </c>
      <c r="M16138" s="111" t="s">
        <v>702</v>
      </c>
      <c r="N16138" s="111">
        <v>1</v>
      </c>
      <c r="O16138" s="114">
        <v>6.06</v>
      </c>
    </row>
    <row r="16139" spans="1:15">
      <c r="A16139" s="108"/>
      <c r="B16139" s="108"/>
      <c r="I16139" s="113">
        <f t="shared" si="0"/>
        <v>40813</v>
      </c>
      <c r="J16139" s="111">
        <v>40813</v>
      </c>
      <c r="K16139" s="111" t="s">
        <v>4547</v>
      </c>
      <c r="L16139" s="111" t="s">
        <v>1868</v>
      </c>
      <c r="M16139" s="111" t="s">
        <v>702</v>
      </c>
      <c r="N16139" s="111">
        <v>1</v>
      </c>
      <c r="O16139" s="131">
        <v>14912.06</v>
      </c>
    </row>
    <row r="16140" spans="1:15">
      <c r="A16140" s="108"/>
      <c r="B16140" s="108"/>
      <c r="I16140" s="113">
        <f t="shared" si="0"/>
        <v>95417</v>
      </c>
      <c r="J16140" s="111">
        <v>95417</v>
      </c>
      <c r="K16140" s="111" t="s">
        <v>4548</v>
      </c>
      <c r="L16140" s="111" t="s">
        <v>1868</v>
      </c>
      <c r="M16140" s="111" t="s">
        <v>702</v>
      </c>
      <c r="N16140" s="111">
        <v>1</v>
      </c>
      <c r="O16140" s="114">
        <v>116.31</v>
      </c>
    </row>
    <row r="16141" spans="1:15">
      <c r="A16141" s="108"/>
      <c r="B16141" s="108"/>
      <c r="I16141" s="113">
        <f t="shared" si="0"/>
        <v>40814</v>
      </c>
      <c r="J16141" s="111">
        <v>40814</v>
      </c>
      <c r="K16141" s="111" t="s">
        <v>4549</v>
      </c>
      <c r="L16141" s="111" t="s">
        <v>1868</v>
      </c>
      <c r="M16141" s="111" t="s">
        <v>702</v>
      </c>
      <c r="N16141" s="111">
        <v>1</v>
      </c>
      <c r="O16141" s="131">
        <v>20384.38</v>
      </c>
    </row>
    <row r="16142" spans="1:15">
      <c r="A16142" s="108"/>
      <c r="B16142" s="108"/>
      <c r="I16142" s="113">
        <f t="shared" si="0"/>
        <v>95418</v>
      </c>
      <c r="J16142" s="111">
        <v>95418</v>
      </c>
      <c r="K16142" s="111" t="s">
        <v>4550</v>
      </c>
      <c r="L16142" s="111" t="s">
        <v>1868</v>
      </c>
      <c r="M16142" s="111" t="s">
        <v>702</v>
      </c>
      <c r="N16142" s="111">
        <v>1</v>
      </c>
      <c r="O16142" s="114">
        <v>158.99</v>
      </c>
    </row>
    <row r="16143" spans="1:15">
      <c r="A16143" s="108"/>
      <c r="B16143" s="108"/>
      <c r="I16143" s="113">
        <f t="shared" si="0"/>
        <v>40815</v>
      </c>
      <c r="J16143" s="111">
        <v>40815</v>
      </c>
      <c r="K16143" s="111" t="s">
        <v>4551</v>
      </c>
      <c r="L16143" s="111" t="s">
        <v>1868</v>
      </c>
      <c r="M16143" s="111" t="s">
        <v>702</v>
      </c>
      <c r="N16143" s="111">
        <v>1</v>
      </c>
      <c r="O16143" s="131">
        <v>9657.01</v>
      </c>
    </row>
    <row r="16144" spans="1:15">
      <c r="A16144" s="108"/>
      <c r="B16144" s="108"/>
      <c r="I16144" s="113">
        <f t="shared" si="0"/>
        <v>95419</v>
      </c>
      <c r="J16144" s="111">
        <v>95419</v>
      </c>
      <c r="K16144" s="111" t="s">
        <v>4552</v>
      </c>
      <c r="L16144" s="111" t="s">
        <v>1868</v>
      </c>
      <c r="M16144" s="111" t="s">
        <v>702</v>
      </c>
      <c r="N16144" s="111">
        <v>1</v>
      </c>
      <c r="O16144" s="114">
        <v>42.49</v>
      </c>
    </row>
    <row r="16145" spans="1:15">
      <c r="A16145" s="108"/>
      <c r="B16145" s="108"/>
      <c r="I16145" s="113">
        <f t="shared" si="0"/>
        <v>40816</v>
      </c>
      <c r="J16145" s="111">
        <v>40816</v>
      </c>
      <c r="K16145" s="111" t="s">
        <v>4553</v>
      </c>
      <c r="L16145" s="111" t="s">
        <v>1868</v>
      </c>
      <c r="M16145" s="111" t="s">
        <v>702</v>
      </c>
      <c r="N16145" s="111">
        <v>1</v>
      </c>
      <c r="O16145" s="131">
        <v>13717</v>
      </c>
    </row>
    <row r="16146" spans="1:15">
      <c r="A16146" s="108"/>
      <c r="B16146" s="108"/>
      <c r="I16146" s="113">
        <f t="shared" si="0"/>
        <v>95420</v>
      </c>
      <c r="J16146" s="111">
        <v>95420</v>
      </c>
      <c r="K16146" s="111" t="s">
        <v>4554</v>
      </c>
      <c r="L16146" s="111" t="s">
        <v>1868</v>
      </c>
      <c r="M16146" s="111" t="s">
        <v>702</v>
      </c>
      <c r="N16146" s="111">
        <v>1</v>
      </c>
      <c r="O16146" s="114">
        <v>60.35</v>
      </c>
    </row>
    <row r="16147" spans="1:15">
      <c r="A16147" s="108"/>
      <c r="B16147" s="108"/>
      <c r="I16147" s="113">
        <f t="shared" si="0"/>
        <v>40817</v>
      </c>
      <c r="J16147" s="111">
        <v>40817</v>
      </c>
      <c r="K16147" s="111" t="s">
        <v>4555</v>
      </c>
      <c r="L16147" s="111" t="s">
        <v>1868</v>
      </c>
      <c r="M16147" s="111" t="s">
        <v>702</v>
      </c>
      <c r="N16147" s="111">
        <v>1</v>
      </c>
      <c r="O16147" s="131">
        <v>18135.09</v>
      </c>
    </row>
    <row r="16148" spans="1:15">
      <c r="A16148" s="108"/>
      <c r="B16148" s="108"/>
      <c r="I16148" s="113">
        <f t="shared" si="0"/>
        <v>95421</v>
      </c>
      <c r="J16148" s="111">
        <v>95421</v>
      </c>
      <c r="K16148" s="111" t="s">
        <v>4556</v>
      </c>
      <c r="L16148" s="111" t="s">
        <v>1868</v>
      </c>
      <c r="M16148" s="111" t="s">
        <v>702</v>
      </c>
      <c r="N16148" s="111">
        <v>1</v>
      </c>
      <c r="O16148" s="114">
        <v>79.790000000000006</v>
      </c>
    </row>
    <row r="16149" spans="1:15">
      <c r="A16149" s="108"/>
      <c r="B16149" s="108"/>
      <c r="I16149" s="113">
        <f t="shared" si="0"/>
        <v>40818</v>
      </c>
      <c r="J16149" s="111">
        <v>40818</v>
      </c>
      <c r="K16149" s="111" t="s">
        <v>4557</v>
      </c>
      <c r="L16149" s="111" t="s">
        <v>1868</v>
      </c>
      <c r="M16149" s="111" t="s">
        <v>702</v>
      </c>
      <c r="N16149" s="111">
        <v>1</v>
      </c>
      <c r="O16149" s="131">
        <v>4820.8</v>
      </c>
    </row>
    <row r="16150" spans="1:15">
      <c r="A16150" s="108"/>
      <c r="B16150" s="108"/>
      <c r="I16150" s="113">
        <f t="shared" si="0"/>
        <v>43475</v>
      </c>
      <c r="J16150" s="111">
        <v>43475</v>
      </c>
      <c r="K16150" s="111" t="s">
        <v>4558</v>
      </c>
      <c r="L16150" s="111" t="s">
        <v>1868</v>
      </c>
      <c r="M16150" s="111" t="s">
        <v>710</v>
      </c>
      <c r="N16150" s="111">
        <v>1</v>
      </c>
      <c r="O16150" s="114">
        <v>14.26</v>
      </c>
    </row>
    <row r="16151" spans="1:15">
      <c r="A16151" s="108"/>
      <c r="B16151" s="108"/>
      <c r="I16151" s="113">
        <f t="shared" si="0"/>
        <v>43499</v>
      </c>
      <c r="J16151" s="111">
        <v>43499</v>
      </c>
      <c r="K16151" s="111" t="s">
        <v>4559</v>
      </c>
      <c r="L16151" s="111" t="s">
        <v>1868</v>
      </c>
      <c r="M16151" s="111" t="s">
        <v>710</v>
      </c>
      <c r="N16151" s="111">
        <v>1</v>
      </c>
      <c r="O16151" s="114">
        <v>179.44</v>
      </c>
    </row>
    <row r="16152" spans="1:15">
      <c r="A16152" s="108"/>
      <c r="B16152" s="108"/>
      <c r="I16152" s="113">
        <f t="shared" si="0"/>
        <v>95422</v>
      </c>
      <c r="J16152" s="111">
        <v>95422</v>
      </c>
      <c r="K16152" s="111" t="s">
        <v>4560</v>
      </c>
      <c r="L16152" s="111" t="s">
        <v>1868</v>
      </c>
      <c r="M16152" s="111" t="s">
        <v>702</v>
      </c>
      <c r="N16152" s="111">
        <v>1</v>
      </c>
      <c r="O16152" s="114">
        <v>53.99</v>
      </c>
    </row>
    <row r="16153" spans="1:15">
      <c r="A16153" s="108"/>
      <c r="B16153" s="108"/>
      <c r="I16153" s="113">
        <f t="shared" si="0"/>
        <v>40819</v>
      </c>
      <c r="J16153" s="111">
        <v>40819</v>
      </c>
      <c r="K16153" s="111" t="s">
        <v>4561</v>
      </c>
      <c r="L16153" s="111" t="s">
        <v>1868</v>
      </c>
      <c r="M16153" s="111" t="s">
        <v>702</v>
      </c>
      <c r="N16153" s="111">
        <v>1</v>
      </c>
      <c r="O16153" s="131">
        <v>7316.77</v>
      </c>
    </row>
    <row r="16154" spans="1:15">
      <c r="A16154" s="108"/>
      <c r="B16154" s="108"/>
      <c r="I16154" s="113">
        <f t="shared" si="0"/>
        <v>95423</v>
      </c>
      <c r="J16154" s="111">
        <v>95423</v>
      </c>
      <c r="K16154" s="111" t="s">
        <v>4562</v>
      </c>
      <c r="L16154" s="111" t="s">
        <v>1868</v>
      </c>
      <c r="M16154" s="111" t="s">
        <v>702</v>
      </c>
      <c r="N16154" s="111">
        <v>1</v>
      </c>
      <c r="O16154" s="114">
        <v>81.94</v>
      </c>
    </row>
    <row r="16155" spans="1:15">
      <c r="A16155" s="108"/>
      <c r="B16155" s="108"/>
      <c r="I16155" s="113">
        <f t="shared" si="0"/>
        <v>40820</v>
      </c>
      <c r="J16155" s="111">
        <v>40820</v>
      </c>
      <c r="K16155" s="111" t="s">
        <v>4563</v>
      </c>
      <c r="L16155" s="111" t="s">
        <v>1868</v>
      </c>
      <c r="M16155" s="111" t="s">
        <v>702</v>
      </c>
      <c r="N16155" s="111">
        <v>1</v>
      </c>
      <c r="O16155" s="131">
        <v>2908.15</v>
      </c>
    </row>
    <row r="16156" spans="1:15">
      <c r="A16156" s="108"/>
      <c r="B16156" s="108"/>
      <c r="I16156" s="113">
        <f t="shared" si="0"/>
        <v>95424</v>
      </c>
      <c r="J16156" s="111">
        <v>95424</v>
      </c>
      <c r="K16156" s="111" t="s">
        <v>4564</v>
      </c>
      <c r="L16156" s="111" t="s">
        <v>1868</v>
      </c>
      <c r="M16156" s="111" t="s">
        <v>702</v>
      </c>
      <c r="N16156" s="111">
        <v>1</v>
      </c>
      <c r="O16156" s="114">
        <v>12.79</v>
      </c>
    </row>
    <row r="16157" spans="1:15">
      <c r="A16157" s="108"/>
      <c r="B16157" s="108"/>
      <c r="I16157" s="113">
        <f t="shared" si="0"/>
        <v>6114</v>
      </c>
      <c r="J16157" s="111">
        <v>6114</v>
      </c>
      <c r="K16157" s="111" t="s">
        <v>4291</v>
      </c>
      <c r="L16157" s="111" t="s">
        <v>708</v>
      </c>
      <c r="M16157" s="111" t="s">
        <v>702</v>
      </c>
      <c r="N16157" s="111">
        <v>7.9000000000000008E-3</v>
      </c>
      <c r="O16157" s="114">
        <v>11.51</v>
      </c>
    </row>
    <row r="16158" spans="1:15">
      <c r="A16158" s="108"/>
      <c r="B16158" s="108"/>
      <c r="I16158" s="113">
        <f t="shared" si="0"/>
        <v>6117</v>
      </c>
      <c r="J16158" s="111">
        <v>6117</v>
      </c>
      <c r="K16158" s="111" t="s">
        <v>4299</v>
      </c>
      <c r="L16158" s="111" t="s">
        <v>708</v>
      </c>
      <c r="M16158" s="111" t="s">
        <v>702</v>
      </c>
      <c r="N16158" s="111">
        <v>1.0200000000000001E-2</v>
      </c>
      <c r="O16158" s="114">
        <v>12.99</v>
      </c>
    </row>
    <row r="16159" spans="1:15">
      <c r="A16159" s="108"/>
      <c r="B16159" s="108"/>
      <c r="I16159" s="113">
        <f t="shared" si="0"/>
        <v>25958</v>
      </c>
      <c r="J16159" s="111">
        <v>25958</v>
      </c>
      <c r="K16159" s="111" t="s">
        <v>4303</v>
      </c>
      <c r="L16159" s="111" t="s">
        <v>708</v>
      </c>
      <c r="M16159" s="111" t="s">
        <v>702</v>
      </c>
      <c r="N16159" s="111">
        <v>7.9000000000000008E-3</v>
      </c>
      <c r="O16159" s="114">
        <v>11.08</v>
      </c>
    </row>
    <row r="16160" spans="1:15">
      <c r="A16160" s="108"/>
      <c r="B16160" s="108"/>
      <c r="I16160" s="113">
        <f t="shared" si="0"/>
        <v>248</v>
      </c>
      <c r="J16160" s="111">
        <v>248</v>
      </c>
      <c r="K16160" s="111" t="s">
        <v>4307</v>
      </c>
      <c r="L16160" s="111" t="s">
        <v>708</v>
      </c>
      <c r="M16160" s="111" t="s">
        <v>702</v>
      </c>
      <c r="N16160" s="111">
        <v>7.9000000000000008E-3</v>
      </c>
      <c r="O16160" s="114">
        <v>11.91</v>
      </c>
    </row>
    <row r="16161" spans="1:15">
      <c r="A16161" s="108"/>
      <c r="B16161" s="108"/>
      <c r="I16161" s="113">
        <f t="shared" si="0"/>
        <v>6127</v>
      </c>
      <c r="J16161" s="111">
        <v>6127</v>
      </c>
      <c r="K16161" s="111" t="s">
        <v>4309</v>
      </c>
      <c r="L16161" s="111" t="s">
        <v>708</v>
      </c>
      <c r="M16161" s="111" t="s">
        <v>702</v>
      </c>
      <c r="N16161" s="111">
        <v>1.0200000000000001E-2</v>
      </c>
      <c r="O16161" s="114">
        <v>11.69</v>
      </c>
    </row>
    <row r="16162" spans="1:15">
      <c r="A16162" s="108"/>
      <c r="B16162" s="108"/>
      <c r="I16162" s="113">
        <f t="shared" si="0"/>
        <v>242</v>
      </c>
      <c r="J16162" s="111">
        <v>242</v>
      </c>
      <c r="K16162" s="111" t="s">
        <v>4311</v>
      </c>
      <c r="L16162" s="111" t="s">
        <v>708</v>
      </c>
      <c r="M16162" s="111" t="s">
        <v>702</v>
      </c>
      <c r="N16162" s="111">
        <v>7.9000000000000008E-3</v>
      </c>
      <c r="O16162" s="114">
        <v>15.12</v>
      </c>
    </row>
    <row r="16163" spans="1:15">
      <c r="A16163" s="108"/>
      <c r="B16163" s="108"/>
      <c r="I16163" s="113">
        <f t="shared" si="0"/>
        <v>378</v>
      </c>
      <c r="J16163" s="111">
        <v>378</v>
      </c>
      <c r="K16163" s="111" t="s">
        <v>4315</v>
      </c>
      <c r="L16163" s="111" t="s">
        <v>708</v>
      </c>
      <c r="M16163" s="111" t="s">
        <v>702</v>
      </c>
      <c r="N16163" s="111">
        <v>7.9000000000000008E-3</v>
      </c>
      <c r="O16163" s="114">
        <v>16.510000000000002</v>
      </c>
    </row>
    <row r="16164" spans="1:15">
      <c r="A16164" s="108"/>
      <c r="B16164" s="108"/>
      <c r="I16164" s="113">
        <f t="shared" si="0"/>
        <v>40331</v>
      </c>
      <c r="J16164" s="111">
        <v>40331</v>
      </c>
      <c r="K16164" s="111" t="s">
        <v>4317</v>
      </c>
      <c r="L16164" s="111" t="s">
        <v>708</v>
      </c>
      <c r="M16164" s="111" t="s">
        <v>702</v>
      </c>
      <c r="N16164" s="111">
        <v>1.0200000000000001E-2</v>
      </c>
      <c r="O16164" s="114">
        <v>15.33</v>
      </c>
    </row>
    <row r="16165" spans="1:15">
      <c r="A16165" s="108"/>
      <c r="B16165" s="108"/>
      <c r="I16165" s="113">
        <f t="shared" si="0"/>
        <v>247</v>
      </c>
      <c r="J16165" s="111">
        <v>247</v>
      </c>
      <c r="K16165" s="111" t="s">
        <v>4319</v>
      </c>
      <c r="L16165" s="111" t="s">
        <v>708</v>
      </c>
      <c r="M16165" s="111" t="s">
        <v>702</v>
      </c>
      <c r="N16165" s="111">
        <v>2.5700000000000001E-2</v>
      </c>
      <c r="O16165" s="114">
        <v>11.6</v>
      </c>
    </row>
    <row r="16166" spans="1:15">
      <c r="A16166" s="108"/>
      <c r="B16166" s="108"/>
      <c r="I16166" s="113">
        <f t="shared" si="0"/>
        <v>246</v>
      </c>
      <c r="J16166" s="111">
        <v>246</v>
      </c>
      <c r="K16166" s="111" t="s">
        <v>4323</v>
      </c>
      <c r="L16166" s="111" t="s">
        <v>708</v>
      </c>
      <c r="M16166" s="111" t="s">
        <v>702</v>
      </c>
      <c r="N16166" s="111">
        <v>1.24E-2</v>
      </c>
      <c r="O16166" s="114">
        <v>11.69</v>
      </c>
    </row>
    <row r="16167" spans="1:15">
      <c r="A16167" s="108"/>
      <c r="B16167" s="108"/>
      <c r="I16167" s="113">
        <f t="shared" si="0"/>
        <v>245</v>
      </c>
      <c r="J16167" s="111">
        <v>245</v>
      </c>
      <c r="K16167" s="111" t="s">
        <v>4327</v>
      </c>
      <c r="L16167" s="111" t="s">
        <v>708</v>
      </c>
      <c r="M16167" s="111" t="s">
        <v>702</v>
      </c>
      <c r="N16167" s="111">
        <v>5.7000000000000002E-3</v>
      </c>
      <c r="O16167" s="114">
        <v>20.65</v>
      </c>
    </row>
    <row r="16168" spans="1:15">
      <c r="A16168" s="108"/>
      <c r="B16168" s="108"/>
      <c r="I16168" s="113">
        <f t="shared" si="0"/>
        <v>251</v>
      </c>
      <c r="J16168" s="111">
        <v>251</v>
      </c>
      <c r="K16168" s="111" t="s">
        <v>4331</v>
      </c>
      <c r="L16168" s="111" t="s">
        <v>708</v>
      </c>
      <c r="M16168" s="111" t="s">
        <v>702</v>
      </c>
      <c r="N16168" s="111">
        <v>7.9000000000000008E-3</v>
      </c>
      <c r="O16168" s="114">
        <v>11.03</v>
      </c>
    </row>
    <row r="16169" spans="1:15">
      <c r="A16169" s="108"/>
      <c r="B16169" s="108"/>
      <c r="I16169" s="113">
        <f t="shared" si="0"/>
        <v>252</v>
      </c>
      <c r="J16169" s="111">
        <v>252</v>
      </c>
      <c r="K16169" s="111" t="s">
        <v>4333</v>
      </c>
      <c r="L16169" s="111" t="s">
        <v>708</v>
      </c>
      <c r="M16169" s="111" t="s">
        <v>702</v>
      </c>
      <c r="N16169" s="111">
        <v>7.9000000000000008E-3</v>
      </c>
      <c r="O16169" s="114">
        <v>12.34</v>
      </c>
    </row>
    <row r="16170" spans="1:15">
      <c r="A16170" s="108"/>
      <c r="B16170" s="108"/>
      <c r="I16170" s="113">
        <f t="shared" si="0"/>
        <v>6121</v>
      </c>
      <c r="J16170" s="111">
        <v>6121</v>
      </c>
      <c r="K16170" s="111" t="s">
        <v>4335</v>
      </c>
      <c r="L16170" s="111" t="s">
        <v>708</v>
      </c>
      <c r="M16170" s="111" t="s">
        <v>702</v>
      </c>
      <c r="N16170" s="111">
        <v>7.9000000000000008E-3</v>
      </c>
      <c r="O16170" s="114">
        <v>12.55</v>
      </c>
    </row>
    <row r="16171" spans="1:15">
      <c r="A16171" s="108"/>
      <c r="B16171" s="108"/>
      <c r="I16171" s="113">
        <f t="shared" si="0"/>
        <v>244</v>
      </c>
      <c r="J16171" s="111">
        <v>244</v>
      </c>
      <c r="K16171" s="111" t="s">
        <v>4337</v>
      </c>
      <c r="L16171" s="111" t="s">
        <v>708</v>
      </c>
      <c r="M16171" s="111" t="s">
        <v>702</v>
      </c>
      <c r="N16171" s="111">
        <v>5.7000000000000002E-3</v>
      </c>
      <c r="O16171" s="114">
        <v>6.72</v>
      </c>
    </row>
    <row r="16172" spans="1:15">
      <c r="A16172" s="108"/>
      <c r="B16172" s="108"/>
      <c r="I16172" s="113">
        <f t="shared" si="0"/>
        <v>532</v>
      </c>
      <c r="J16172" s="111">
        <v>532</v>
      </c>
      <c r="K16172" s="111" t="s">
        <v>4341</v>
      </c>
      <c r="L16172" s="111" t="s">
        <v>708</v>
      </c>
      <c r="M16172" s="111" t="s">
        <v>702</v>
      </c>
      <c r="N16172" s="111">
        <v>5.7000000000000002E-3</v>
      </c>
      <c r="O16172" s="114">
        <v>25.8</v>
      </c>
    </row>
    <row r="16173" spans="1:15">
      <c r="A16173" s="108"/>
      <c r="B16173" s="108"/>
      <c r="I16173" s="113">
        <f t="shared" si="0"/>
        <v>4760</v>
      </c>
      <c r="J16173" s="111">
        <v>4760</v>
      </c>
      <c r="K16173" s="111" t="s">
        <v>4345</v>
      </c>
      <c r="L16173" s="111" t="s">
        <v>708</v>
      </c>
      <c r="M16173" s="111" t="s">
        <v>702</v>
      </c>
      <c r="N16173" s="111">
        <v>1.0200000000000001E-2</v>
      </c>
      <c r="O16173" s="114">
        <v>16.510000000000002</v>
      </c>
    </row>
    <row r="16174" spans="1:15">
      <c r="A16174" s="108"/>
      <c r="B16174" s="108"/>
      <c r="I16174" s="113">
        <f t="shared" si="0"/>
        <v>647</v>
      </c>
      <c r="J16174" s="111">
        <v>647</v>
      </c>
      <c r="K16174" s="111" t="s">
        <v>4347</v>
      </c>
      <c r="L16174" s="111" t="s">
        <v>708</v>
      </c>
      <c r="M16174" s="111" t="s">
        <v>702</v>
      </c>
      <c r="N16174" s="111">
        <v>1.24E-2</v>
      </c>
      <c r="O16174" s="114">
        <v>14.7</v>
      </c>
    </row>
    <row r="16175" spans="1:15">
      <c r="A16175" s="108"/>
      <c r="B16175" s="108"/>
      <c r="I16175" s="113">
        <f t="shared" si="0"/>
        <v>2354</v>
      </c>
      <c r="J16175" s="111">
        <v>2354</v>
      </c>
      <c r="K16175" s="111" t="s">
        <v>4349</v>
      </c>
      <c r="L16175" s="111" t="s">
        <v>708</v>
      </c>
      <c r="M16175" s="111" t="s">
        <v>702</v>
      </c>
      <c r="N16175" s="111">
        <v>3.5000000000000001E-3</v>
      </c>
      <c r="O16175" s="114">
        <v>11.38</v>
      </c>
    </row>
    <row r="16176" spans="1:15">
      <c r="A16176" s="108"/>
      <c r="B16176" s="108"/>
      <c r="I16176" s="113">
        <f t="shared" si="0"/>
        <v>4758</v>
      </c>
      <c r="J16176" s="111">
        <v>4758</v>
      </c>
      <c r="K16176" s="111" t="s">
        <v>4351</v>
      </c>
      <c r="L16176" s="111" t="s">
        <v>708</v>
      </c>
      <c r="M16176" s="111" t="s">
        <v>702</v>
      </c>
      <c r="N16176" s="111">
        <v>1.0200000000000001E-2</v>
      </c>
      <c r="O16176" s="114">
        <v>20.11</v>
      </c>
    </row>
    <row r="16177" spans="1:15">
      <c r="A16177" s="108"/>
      <c r="B16177" s="108"/>
      <c r="I16177" s="113">
        <f t="shared" si="0"/>
        <v>4759</v>
      </c>
      <c r="J16177" s="111">
        <v>4759</v>
      </c>
      <c r="K16177" s="111" t="s">
        <v>4353</v>
      </c>
      <c r="L16177" s="111" t="s">
        <v>708</v>
      </c>
      <c r="M16177" s="111" t="s">
        <v>702</v>
      </c>
      <c r="N16177" s="111">
        <v>7.9000000000000008E-3</v>
      </c>
      <c r="O16177" s="114">
        <v>14.14</v>
      </c>
    </row>
    <row r="16178" spans="1:15">
      <c r="A16178" s="108"/>
      <c r="B16178" s="108"/>
      <c r="I16178" s="113">
        <f t="shared" si="0"/>
        <v>1214</v>
      </c>
      <c r="J16178" s="111">
        <v>1214</v>
      </c>
      <c r="K16178" s="111" t="s">
        <v>4355</v>
      </c>
      <c r="L16178" s="111" t="s">
        <v>708</v>
      </c>
      <c r="M16178" s="111" t="s">
        <v>702</v>
      </c>
      <c r="N16178" s="111">
        <v>1.0200000000000001E-2</v>
      </c>
      <c r="O16178" s="114">
        <v>13.79</v>
      </c>
    </row>
    <row r="16179" spans="1:15">
      <c r="A16179" s="108"/>
      <c r="B16179" s="108"/>
      <c r="I16179" s="113">
        <f t="shared" si="0"/>
        <v>1213</v>
      </c>
      <c r="J16179" s="111">
        <v>1213</v>
      </c>
      <c r="K16179" s="111" t="s">
        <v>4357</v>
      </c>
      <c r="L16179" s="111" t="s">
        <v>708</v>
      </c>
      <c r="M16179" s="111" t="s">
        <v>710</v>
      </c>
      <c r="N16179" s="111">
        <v>7.9000000000000008E-3</v>
      </c>
      <c r="O16179" s="114">
        <v>16.510000000000002</v>
      </c>
    </row>
    <row r="16180" spans="1:15">
      <c r="A16180" s="108"/>
      <c r="B16180" s="108"/>
      <c r="I16180" s="113">
        <f t="shared" si="0"/>
        <v>4235</v>
      </c>
      <c r="J16180" s="111">
        <v>4235</v>
      </c>
      <c r="K16180" s="111" t="s">
        <v>4359</v>
      </c>
      <c r="L16180" s="111" t="s">
        <v>708</v>
      </c>
      <c r="M16180" s="111" t="s">
        <v>702</v>
      </c>
      <c r="N16180" s="111">
        <v>7.9000000000000008E-3</v>
      </c>
      <c r="O16180" s="114">
        <v>10.86</v>
      </c>
    </row>
    <row r="16181" spans="1:15">
      <c r="A16181" s="108"/>
      <c r="B16181" s="108"/>
      <c r="I16181" s="113">
        <f t="shared" si="0"/>
        <v>2436</v>
      </c>
      <c r="J16181" s="111">
        <v>2436</v>
      </c>
      <c r="K16181" s="111" t="s">
        <v>4361</v>
      </c>
      <c r="L16181" s="111" t="s">
        <v>708</v>
      </c>
      <c r="M16181" s="111" t="s">
        <v>710</v>
      </c>
      <c r="N16181" s="111">
        <v>2.5700000000000001E-2</v>
      </c>
      <c r="O16181" s="114">
        <v>16.510000000000002</v>
      </c>
    </row>
    <row r="16182" spans="1:15">
      <c r="A16182" s="108"/>
      <c r="B16182" s="108"/>
      <c r="I16182" s="113">
        <f t="shared" si="0"/>
        <v>2439</v>
      </c>
      <c r="J16182" s="111">
        <v>2439</v>
      </c>
      <c r="K16182" s="111" t="s">
        <v>4363</v>
      </c>
      <c r="L16182" s="111" t="s">
        <v>708</v>
      </c>
      <c r="M16182" s="111" t="s">
        <v>702</v>
      </c>
      <c r="N16182" s="111">
        <v>2.5700000000000001E-2</v>
      </c>
      <c r="O16182" s="114">
        <v>16.7</v>
      </c>
    </row>
    <row r="16183" spans="1:15">
      <c r="A16183" s="108"/>
      <c r="B16183" s="108"/>
      <c r="I16183" s="113">
        <f t="shared" si="0"/>
        <v>2438</v>
      </c>
      <c r="J16183" s="111">
        <v>2438</v>
      </c>
      <c r="K16183" s="111" t="s">
        <v>4365</v>
      </c>
      <c r="L16183" s="111" t="s">
        <v>708</v>
      </c>
      <c r="M16183" s="111" t="s">
        <v>702</v>
      </c>
      <c r="N16183" s="111">
        <v>2.1299999999999999E-2</v>
      </c>
      <c r="O16183" s="114">
        <v>20.92</v>
      </c>
    </row>
    <row r="16184" spans="1:15">
      <c r="A16184" s="108"/>
      <c r="B16184" s="108"/>
      <c r="I16184" s="113">
        <f t="shared" si="0"/>
        <v>2696</v>
      </c>
      <c r="J16184" s="111">
        <v>2696</v>
      </c>
      <c r="K16184" s="111" t="s">
        <v>4367</v>
      </c>
      <c r="L16184" s="111" t="s">
        <v>708</v>
      </c>
      <c r="M16184" s="111" t="s">
        <v>710</v>
      </c>
      <c r="N16184" s="111">
        <v>1.24E-2</v>
      </c>
      <c r="O16184" s="114">
        <v>16.510000000000002</v>
      </c>
    </row>
    <row r="16185" spans="1:15">
      <c r="A16185" s="108"/>
      <c r="B16185" s="108"/>
      <c r="I16185" s="113">
        <f t="shared" si="0"/>
        <v>12865</v>
      </c>
      <c r="J16185" s="111">
        <v>12865</v>
      </c>
      <c r="K16185" s="111" t="s">
        <v>4369</v>
      </c>
      <c r="L16185" s="111" t="s">
        <v>708</v>
      </c>
      <c r="M16185" s="111" t="s">
        <v>702</v>
      </c>
      <c r="N16185" s="111">
        <v>7.9000000000000008E-3</v>
      </c>
      <c r="O16185" s="114">
        <v>17.309999999999999</v>
      </c>
    </row>
    <row r="16186" spans="1:15">
      <c r="A16186" s="108"/>
      <c r="B16186" s="108"/>
      <c r="I16186" s="113">
        <f t="shared" si="0"/>
        <v>12872</v>
      </c>
      <c r="J16186" s="111">
        <v>12872</v>
      </c>
      <c r="K16186" s="111" t="s">
        <v>4371</v>
      </c>
      <c r="L16186" s="111" t="s">
        <v>708</v>
      </c>
      <c r="M16186" s="111" t="s">
        <v>702</v>
      </c>
      <c r="N16186" s="111">
        <v>7.9000000000000008E-3</v>
      </c>
      <c r="O16186" s="114">
        <v>16.510000000000002</v>
      </c>
    </row>
    <row r="16187" spans="1:15">
      <c r="A16187" s="108"/>
      <c r="B16187" s="108"/>
      <c r="I16187" s="113">
        <f t="shared" si="0"/>
        <v>12873</v>
      </c>
      <c r="J16187" s="111">
        <v>12873</v>
      </c>
      <c r="K16187" s="111" t="s">
        <v>4373</v>
      </c>
      <c r="L16187" s="111" t="s">
        <v>708</v>
      </c>
      <c r="M16187" s="111" t="s">
        <v>702</v>
      </c>
      <c r="N16187" s="111">
        <v>1.46E-2</v>
      </c>
      <c r="O16187" s="114">
        <v>16.920000000000002</v>
      </c>
    </row>
    <row r="16188" spans="1:15">
      <c r="A16188" s="108"/>
      <c r="B16188" s="108"/>
      <c r="I16188" s="113">
        <f t="shared" si="0"/>
        <v>4244</v>
      </c>
      <c r="J16188" s="111">
        <v>4244</v>
      </c>
      <c r="K16188" s="111" t="s">
        <v>4375</v>
      </c>
      <c r="L16188" s="111" t="s">
        <v>708</v>
      </c>
      <c r="M16188" s="111" t="s">
        <v>702</v>
      </c>
      <c r="N16188" s="111">
        <v>1.24E-2</v>
      </c>
      <c r="O16188" s="114">
        <v>10.56</v>
      </c>
    </row>
    <row r="16189" spans="1:15">
      <c r="A16189" s="108"/>
      <c r="B16189" s="108"/>
      <c r="I16189" s="113">
        <f t="shared" si="0"/>
        <v>12868</v>
      </c>
      <c r="J16189" s="111">
        <v>12868</v>
      </c>
      <c r="K16189" s="111" t="s">
        <v>4379</v>
      </c>
      <c r="L16189" s="111" t="s">
        <v>708</v>
      </c>
      <c r="M16189" s="111" t="s">
        <v>702</v>
      </c>
      <c r="N16189" s="111">
        <v>1.0200000000000001E-2</v>
      </c>
      <c r="O16189" s="114">
        <v>16.86</v>
      </c>
    </row>
    <row r="16190" spans="1:15">
      <c r="A16190" s="108"/>
      <c r="B16190" s="108"/>
      <c r="I16190" s="113">
        <f t="shared" si="0"/>
        <v>4755</v>
      </c>
      <c r="J16190" s="111">
        <v>4755</v>
      </c>
      <c r="K16190" s="111" t="s">
        <v>4381</v>
      </c>
      <c r="L16190" s="111" t="s">
        <v>708</v>
      </c>
      <c r="M16190" s="111" t="s">
        <v>702</v>
      </c>
      <c r="N16190" s="111">
        <v>1.0200000000000001E-2</v>
      </c>
      <c r="O16190" s="114">
        <v>20</v>
      </c>
    </row>
    <row r="16191" spans="1:15">
      <c r="A16191" s="108"/>
      <c r="B16191" s="108"/>
      <c r="I16191" s="113">
        <f t="shared" si="0"/>
        <v>4058</v>
      </c>
      <c r="J16191" s="111">
        <v>4058</v>
      </c>
      <c r="K16191" s="111" t="s">
        <v>4383</v>
      </c>
      <c r="L16191" s="111" t="s">
        <v>708</v>
      </c>
      <c r="M16191" s="111" t="s">
        <v>702</v>
      </c>
      <c r="N16191" s="111">
        <v>5.7000000000000002E-3</v>
      </c>
      <c r="O16191" s="114">
        <v>19.29</v>
      </c>
    </row>
    <row r="16192" spans="1:15">
      <c r="A16192" s="108"/>
      <c r="B16192" s="108"/>
      <c r="I16192" s="113">
        <f t="shared" si="0"/>
        <v>2701</v>
      </c>
      <c r="J16192" s="111">
        <v>2701</v>
      </c>
      <c r="K16192" s="111" t="s">
        <v>4385</v>
      </c>
      <c r="L16192" s="111" t="s">
        <v>708</v>
      </c>
      <c r="M16192" s="111" t="s">
        <v>702</v>
      </c>
      <c r="N16192" s="111">
        <v>1.0200000000000001E-2</v>
      </c>
      <c r="O16192" s="114">
        <v>19.239999999999998</v>
      </c>
    </row>
    <row r="16193" spans="1:15">
      <c r="A16193" s="108"/>
      <c r="B16193" s="108"/>
      <c r="I16193" s="113">
        <f t="shared" si="0"/>
        <v>25957</v>
      </c>
      <c r="J16193" s="111">
        <v>25957</v>
      </c>
      <c r="K16193" s="111" t="s">
        <v>4387</v>
      </c>
      <c r="L16193" s="111" t="s">
        <v>708</v>
      </c>
      <c r="M16193" s="111" t="s">
        <v>702</v>
      </c>
      <c r="N16193" s="111">
        <v>7.9000000000000008E-3</v>
      </c>
      <c r="O16193" s="114">
        <v>15.59</v>
      </c>
    </row>
    <row r="16194" spans="1:15">
      <c r="A16194" s="108"/>
      <c r="B16194" s="108"/>
      <c r="I16194" s="113">
        <f t="shared" si="0"/>
        <v>2437</v>
      </c>
      <c r="J16194" s="111">
        <v>2437</v>
      </c>
      <c r="K16194" s="111" t="s">
        <v>4389</v>
      </c>
      <c r="L16194" s="111" t="s">
        <v>708</v>
      </c>
      <c r="M16194" s="111" t="s">
        <v>702</v>
      </c>
      <c r="N16194" s="111">
        <v>2.1299999999999999E-2</v>
      </c>
      <c r="O16194" s="114">
        <v>19.010000000000002</v>
      </c>
    </row>
    <row r="16195" spans="1:15">
      <c r="A16195" s="108"/>
      <c r="B16195" s="108"/>
      <c r="I16195" s="113">
        <f t="shared" si="0"/>
        <v>20020</v>
      </c>
      <c r="J16195" s="111">
        <v>20020</v>
      </c>
      <c r="K16195" s="111" t="s">
        <v>4391</v>
      </c>
      <c r="L16195" s="111" t="s">
        <v>708</v>
      </c>
      <c r="M16195" s="111" t="s">
        <v>702</v>
      </c>
      <c r="N16195" s="111">
        <v>3.5000000000000001E-3</v>
      </c>
      <c r="O16195" s="114">
        <v>13.21</v>
      </c>
    </row>
    <row r="16196" spans="1:15">
      <c r="A16196" s="108"/>
      <c r="B16196" s="108"/>
      <c r="I16196" s="113">
        <f t="shared" si="0"/>
        <v>4093</v>
      </c>
      <c r="J16196" s="111">
        <v>4093</v>
      </c>
      <c r="K16196" s="111" t="s">
        <v>4393</v>
      </c>
      <c r="L16196" s="111" t="s">
        <v>708</v>
      </c>
      <c r="M16196" s="111" t="s">
        <v>702</v>
      </c>
      <c r="N16196" s="111">
        <v>3.5000000000000001E-3</v>
      </c>
      <c r="O16196" s="114">
        <v>13.99</v>
      </c>
    </row>
    <row r="16197" spans="1:15">
      <c r="A16197" s="108"/>
      <c r="B16197" s="108"/>
      <c r="I16197" s="113">
        <f t="shared" si="0"/>
        <v>4094</v>
      </c>
      <c r="J16197" s="111">
        <v>4094</v>
      </c>
      <c r="K16197" s="111" t="s">
        <v>4395</v>
      </c>
      <c r="L16197" s="111" t="s">
        <v>708</v>
      </c>
      <c r="M16197" s="111" t="s">
        <v>702</v>
      </c>
      <c r="N16197" s="111">
        <v>3.5000000000000001E-3</v>
      </c>
      <c r="O16197" s="114">
        <v>18.7</v>
      </c>
    </row>
    <row r="16198" spans="1:15">
      <c r="A16198" s="108"/>
      <c r="B16198" s="108"/>
      <c r="I16198" s="113">
        <f t="shared" si="0"/>
        <v>4095</v>
      </c>
      <c r="J16198" s="111">
        <v>4095</v>
      </c>
      <c r="K16198" s="111" t="s">
        <v>4397</v>
      </c>
      <c r="L16198" s="111" t="s">
        <v>708</v>
      </c>
      <c r="M16198" s="111" t="s">
        <v>702</v>
      </c>
      <c r="N16198" s="111">
        <v>3.5000000000000001E-3</v>
      </c>
      <c r="O16198" s="114">
        <v>15.27</v>
      </c>
    </row>
    <row r="16199" spans="1:15">
      <c r="A16199" s="108"/>
      <c r="B16199" s="108"/>
      <c r="I16199" s="113">
        <f t="shared" si="0"/>
        <v>4097</v>
      </c>
      <c r="J16199" s="111">
        <v>4097</v>
      </c>
      <c r="K16199" s="111" t="s">
        <v>4399</v>
      </c>
      <c r="L16199" s="111" t="s">
        <v>708</v>
      </c>
      <c r="M16199" s="111" t="s">
        <v>702</v>
      </c>
      <c r="N16199" s="111">
        <v>3.5000000000000001E-3</v>
      </c>
      <c r="O16199" s="114">
        <v>15.83</v>
      </c>
    </row>
    <row r="16200" spans="1:15">
      <c r="A16200" s="108"/>
      <c r="B16200" s="108"/>
      <c r="I16200" s="113">
        <f t="shared" si="0"/>
        <v>4096</v>
      </c>
      <c r="J16200" s="111">
        <v>4096</v>
      </c>
      <c r="K16200" s="111" t="s">
        <v>4401</v>
      </c>
      <c r="L16200" s="111" t="s">
        <v>708</v>
      </c>
      <c r="M16200" s="111" t="s">
        <v>702</v>
      </c>
      <c r="N16200" s="111">
        <v>1.1299999999999999E-2</v>
      </c>
      <c r="O16200" s="114">
        <v>16.25</v>
      </c>
    </row>
    <row r="16201" spans="1:15">
      <c r="A16201" s="108"/>
      <c r="B16201" s="108"/>
      <c r="I16201" s="113">
        <f t="shared" si="0"/>
        <v>7595</v>
      </c>
      <c r="J16201" s="111">
        <v>7595</v>
      </c>
      <c r="K16201" s="111" t="s">
        <v>4403</v>
      </c>
      <c r="L16201" s="111" t="s">
        <v>708</v>
      </c>
      <c r="M16201" s="111" t="s">
        <v>702</v>
      </c>
      <c r="N16201" s="111">
        <v>5.7000000000000002E-3</v>
      </c>
      <c r="O16201" s="114">
        <v>8.49</v>
      </c>
    </row>
    <row r="16202" spans="1:15">
      <c r="A16202" s="108"/>
      <c r="B16202" s="108"/>
      <c r="I16202" s="113">
        <f t="shared" si="0"/>
        <v>4243</v>
      </c>
      <c r="J16202" s="111">
        <v>4243</v>
      </c>
      <c r="K16202" s="111" t="s">
        <v>4405</v>
      </c>
      <c r="L16202" s="111" t="s">
        <v>708</v>
      </c>
      <c r="M16202" s="111" t="s">
        <v>702</v>
      </c>
      <c r="N16202" s="111">
        <v>5.7000000000000002E-3</v>
      </c>
      <c r="O16202" s="114">
        <v>12.62</v>
      </c>
    </row>
    <row r="16203" spans="1:15">
      <c r="A16203" s="108"/>
      <c r="B16203" s="108"/>
      <c r="I16203" s="113">
        <f t="shared" si="0"/>
        <v>4250</v>
      </c>
      <c r="J16203" s="111">
        <v>4250</v>
      </c>
      <c r="K16203" s="111" t="s">
        <v>4407</v>
      </c>
      <c r="L16203" s="111" t="s">
        <v>708</v>
      </c>
      <c r="M16203" s="111" t="s">
        <v>702</v>
      </c>
      <c r="N16203" s="111">
        <v>5.7000000000000002E-3</v>
      </c>
      <c r="O16203" s="114">
        <v>13.77</v>
      </c>
    </row>
    <row r="16204" spans="1:15">
      <c r="A16204" s="108"/>
      <c r="B16204" s="108"/>
      <c r="I16204" s="113">
        <f t="shared" si="0"/>
        <v>25960</v>
      </c>
      <c r="J16204" s="111">
        <v>25960</v>
      </c>
      <c r="K16204" s="111" t="s">
        <v>4409</v>
      </c>
      <c r="L16204" s="111" t="s">
        <v>708</v>
      </c>
      <c r="M16204" s="111" t="s">
        <v>702</v>
      </c>
      <c r="N16204" s="111">
        <v>5.7000000000000002E-3</v>
      </c>
      <c r="O16204" s="114">
        <v>15.53</v>
      </c>
    </row>
    <row r="16205" spans="1:15">
      <c r="A16205" s="108"/>
      <c r="B16205" s="108"/>
      <c r="I16205" s="113">
        <f t="shared" si="0"/>
        <v>4234</v>
      </c>
      <c r="J16205" s="111">
        <v>4234</v>
      </c>
      <c r="K16205" s="111" t="s">
        <v>4411</v>
      </c>
      <c r="L16205" s="111" t="s">
        <v>708</v>
      </c>
      <c r="M16205" s="111" t="s">
        <v>710</v>
      </c>
      <c r="N16205" s="111">
        <v>7.9000000000000008E-3</v>
      </c>
      <c r="O16205" s="114">
        <v>17.03</v>
      </c>
    </row>
    <row r="16206" spans="1:15">
      <c r="A16206" s="108"/>
      <c r="B16206" s="108"/>
      <c r="I16206" s="113">
        <f t="shared" si="0"/>
        <v>4253</v>
      </c>
      <c r="J16206" s="111">
        <v>4253</v>
      </c>
      <c r="K16206" s="111" t="s">
        <v>4413</v>
      </c>
      <c r="L16206" s="111" t="s">
        <v>708</v>
      </c>
      <c r="M16206" s="111" t="s">
        <v>702</v>
      </c>
      <c r="N16206" s="111">
        <v>1.1299999999999999E-2</v>
      </c>
      <c r="O16206" s="114">
        <v>15.64</v>
      </c>
    </row>
    <row r="16207" spans="1:15">
      <c r="A16207" s="108"/>
      <c r="B16207" s="108"/>
      <c r="I16207" s="113">
        <f t="shared" si="0"/>
        <v>4254</v>
      </c>
      <c r="J16207" s="111">
        <v>4254</v>
      </c>
      <c r="K16207" s="111" t="s">
        <v>4415</v>
      </c>
      <c r="L16207" s="111" t="s">
        <v>708</v>
      </c>
      <c r="M16207" s="111" t="s">
        <v>702</v>
      </c>
      <c r="N16207" s="111">
        <v>1.1299999999999999E-2</v>
      </c>
      <c r="O16207" s="114">
        <v>38.549999999999997</v>
      </c>
    </row>
    <row r="16208" spans="1:15">
      <c r="A16208" s="108"/>
      <c r="B16208" s="108"/>
      <c r="I16208" s="113">
        <f t="shared" si="0"/>
        <v>4230</v>
      </c>
      <c r="J16208" s="111">
        <v>4230</v>
      </c>
      <c r="K16208" s="111" t="s">
        <v>4417</v>
      </c>
      <c r="L16208" s="111" t="s">
        <v>708</v>
      </c>
      <c r="M16208" s="111" t="s">
        <v>702</v>
      </c>
      <c r="N16208" s="111">
        <v>7.9000000000000008E-3</v>
      </c>
      <c r="O16208" s="114">
        <v>16.75</v>
      </c>
    </row>
    <row r="16209" spans="1:15">
      <c r="A16209" s="108"/>
      <c r="B16209" s="108"/>
      <c r="I16209" s="113">
        <f t="shared" si="0"/>
        <v>4257</v>
      </c>
      <c r="J16209" s="111">
        <v>4257</v>
      </c>
      <c r="K16209" s="111" t="s">
        <v>4419</v>
      </c>
      <c r="L16209" s="111" t="s">
        <v>708</v>
      </c>
      <c r="M16209" s="111" t="s">
        <v>702</v>
      </c>
      <c r="N16209" s="111">
        <v>5.7000000000000002E-3</v>
      </c>
      <c r="O16209" s="114">
        <v>13.47</v>
      </c>
    </row>
    <row r="16210" spans="1:15">
      <c r="A16210" s="108"/>
      <c r="B16210" s="108"/>
      <c r="I16210" s="113">
        <f t="shared" si="0"/>
        <v>4240</v>
      </c>
      <c r="J16210" s="111">
        <v>4240</v>
      </c>
      <c r="K16210" s="111" t="s">
        <v>4421</v>
      </c>
      <c r="L16210" s="111" t="s">
        <v>708</v>
      </c>
      <c r="M16210" s="111" t="s">
        <v>702</v>
      </c>
      <c r="N16210" s="111">
        <v>5.7000000000000002E-3</v>
      </c>
      <c r="O16210" s="114">
        <v>15.81</v>
      </c>
    </row>
    <row r="16211" spans="1:15">
      <c r="A16211" s="108"/>
      <c r="B16211" s="108"/>
      <c r="I16211" s="113">
        <f t="shared" si="0"/>
        <v>4239</v>
      </c>
      <c r="J16211" s="111">
        <v>4239</v>
      </c>
      <c r="K16211" s="111" t="s">
        <v>4423</v>
      </c>
      <c r="L16211" s="111" t="s">
        <v>708</v>
      </c>
      <c r="M16211" s="111" t="s">
        <v>702</v>
      </c>
      <c r="N16211" s="111">
        <v>5.7000000000000002E-3</v>
      </c>
      <c r="O16211" s="114">
        <v>19.39</v>
      </c>
    </row>
    <row r="16212" spans="1:15">
      <c r="A16212" s="108"/>
      <c r="B16212" s="108"/>
      <c r="I16212" s="113">
        <f t="shared" si="0"/>
        <v>4248</v>
      </c>
      <c r="J16212" s="111">
        <v>4248</v>
      </c>
      <c r="K16212" s="111" t="s">
        <v>4425</v>
      </c>
      <c r="L16212" s="111" t="s">
        <v>708</v>
      </c>
      <c r="M16212" s="111" t="s">
        <v>702</v>
      </c>
      <c r="N16212" s="111">
        <v>5.7000000000000002E-3</v>
      </c>
      <c r="O16212" s="114">
        <v>16.03</v>
      </c>
    </row>
    <row r="16213" spans="1:15">
      <c r="A16213" s="108"/>
      <c r="B16213" s="108"/>
      <c r="I16213" s="113">
        <f t="shared" si="0"/>
        <v>25959</v>
      </c>
      <c r="J16213" s="111">
        <v>25959</v>
      </c>
      <c r="K16213" s="111" t="s">
        <v>4427</v>
      </c>
      <c r="L16213" s="111" t="s">
        <v>708</v>
      </c>
      <c r="M16213" s="111" t="s">
        <v>702</v>
      </c>
      <c r="N16213" s="111">
        <v>5.7000000000000002E-3</v>
      </c>
      <c r="O16213" s="114">
        <v>16.309999999999999</v>
      </c>
    </row>
    <row r="16214" spans="1:15">
      <c r="A16214" s="108"/>
      <c r="B16214" s="108"/>
      <c r="I16214" s="113">
        <f t="shared" si="0"/>
        <v>4238</v>
      </c>
      <c r="J16214" s="111">
        <v>4238</v>
      </c>
      <c r="K16214" s="111" t="s">
        <v>4429</v>
      </c>
      <c r="L16214" s="111" t="s">
        <v>708</v>
      </c>
      <c r="M16214" s="111" t="s">
        <v>702</v>
      </c>
      <c r="N16214" s="111">
        <v>5.7000000000000002E-3</v>
      </c>
      <c r="O16214" s="114">
        <v>14.21</v>
      </c>
    </row>
    <row r="16215" spans="1:15">
      <c r="A16215" s="108"/>
      <c r="B16215" s="108"/>
      <c r="I16215" s="113">
        <f t="shared" si="0"/>
        <v>4233</v>
      </c>
      <c r="J16215" s="111">
        <v>4233</v>
      </c>
      <c r="K16215" s="111" t="s">
        <v>4431</v>
      </c>
      <c r="L16215" s="111" t="s">
        <v>708</v>
      </c>
      <c r="M16215" s="111" t="s">
        <v>702</v>
      </c>
      <c r="N16215" s="111">
        <v>5.7000000000000002E-3</v>
      </c>
      <c r="O16215" s="114">
        <v>14.01</v>
      </c>
    </row>
    <row r="16216" spans="1:15">
      <c r="A16216" s="108"/>
      <c r="B16216" s="108"/>
      <c r="I16216" s="113">
        <f t="shared" si="0"/>
        <v>4251</v>
      </c>
      <c r="J16216" s="111">
        <v>4251</v>
      </c>
      <c r="K16216" s="111" t="s">
        <v>4433</v>
      </c>
      <c r="L16216" s="111" t="s">
        <v>708</v>
      </c>
      <c r="M16216" s="111" t="s">
        <v>702</v>
      </c>
      <c r="N16216" s="111">
        <v>7.9000000000000008E-3</v>
      </c>
      <c r="O16216" s="114">
        <v>15.23</v>
      </c>
    </row>
    <row r="16217" spans="1:15">
      <c r="A16217" s="108"/>
      <c r="B16217" s="108"/>
      <c r="I16217" s="113">
        <f t="shared" si="0"/>
        <v>4252</v>
      </c>
      <c r="J16217" s="111">
        <v>4252</v>
      </c>
      <c r="K16217" s="111" t="s">
        <v>4435</v>
      </c>
      <c r="L16217" s="111" t="s">
        <v>708</v>
      </c>
      <c r="M16217" s="111" t="s">
        <v>702</v>
      </c>
      <c r="N16217" s="111">
        <v>5.7000000000000002E-3</v>
      </c>
      <c r="O16217" s="114">
        <v>15.25</v>
      </c>
    </row>
    <row r="16218" spans="1:15">
      <c r="A16218" s="108"/>
      <c r="B16218" s="108"/>
      <c r="I16218" s="113">
        <f t="shared" si="0"/>
        <v>4751</v>
      </c>
      <c r="J16218" s="111">
        <v>4751</v>
      </c>
      <c r="K16218" s="111" t="s">
        <v>4437</v>
      </c>
      <c r="L16218" s="111" t="s">
        <v>708</v>
      </c>
      <c r="M16218" s="111" t="s">
        <v>702</v>
      </c>
      <c r="N16218" s="111">
        <v>1.0200000000000001E-2</v>
      </c>
      <c r="O16218" s="114">
        <v>16.510000000000002</v>
      </c>
    </row>
    <row r="16219" spans="1:15">
      <c r="A16219" s="108"/>
      <c r="B16219" s="108"/>
      <c r="I16219" s="113">
        <f t="shared" si="0"/>
        <v>4750</v>
      </c>
      <c r="J16219" s="111">
        <v>4750</v>
      </c>
      <c r="K16219" s="111" t="s">
        <v>4439</v>
      </c>
      <c r="L16219" s="111" t="s">
        <v>708</v>
      </c>
      <c r="M16219" s="111" t="s">
        <v>710</v>
      </c>
      <c r="N16219" s="111">
        <v>1.46E-2</v>
      </c>
      <c r="O16219" s="114">
        <v>16.510000000000002</v>
      </c>
    </row>
    <row r="16220" spans="1:15">
      <c r="A16220" s="108"/>
      <c r="B16220" s="108"/>
      <c r="I16220" s="113">
        <f t="shared" si="0"/>
        <v>4783</v>
      </c>
      <c r="J16220" s="111">
        <v>4783</v>
      </c>
      <c r="K16220" s="111" t="s">
        <v>4441</v>
      </c>
      <c r="L16220" s="111" t="s">
        <v>708</v>
      </c>
      <c r="M16220" s="111" t="s">
        <v>710</v>
      </c>
      <c r="N16220" s="111">
        <v>1.0200000000000001E-2</v>
      </c>
      <c r="O16220" s="114">
        <v>16.510000000000002</v>
      </c>
    </row>
    <row r="16221" spans="1:15">
      <c r="A16221" s="108"/>
      <c r="B16221" s="108"/>
      <c r="I16221" s="113">
        <f t="shared" si="0"/>
        <v>12874</v>
      </c>
      <c r="J16221" s="111">
        <v>12874</v>
      </c>
      <c r="K16221" s="111" t="s">
        <v>4445</v>
      </c>
      <c r="L16221" s="111" t="s">
        <v>708</v>
      </c>
      <c r="M16221" s="111" t="s">
        <v>702</v>
      </c>
      <c r="N16221" s="111">
        <v>1.0200000000000001E-2</v>
      </c>
      <c r="O16221" s="114">
        <v>16.96</v>
      </c>
    </row>
    <row r="16222" spans="1:15">
      <c r="A16222" s="108"/>
      <c r="B16222" s="108"/>
      <c r="I16222" s="113">
        <f t="shared" si="0"/>
        <v>4785</v>
      </c>
      <c r="J16222" s="111">
        <v>4785</v>
      </c>
      <c r="K16222" s="111" t="s">
        <v>4447</v>
      </c>
      <c r="L16222" s="111" t="s">
        <v>708</v>
      </c>
      <c r="M16222" s="111" t="s">
        <v>702</v>
      </c>
      <c r="N16222" s="111">
        <v>1.0200000000000001E-2</v>
      </c>
      <c r="O16222" s="114">
        <v>17.75</v>
      </c>
    </row>
    <row r="16223" spans="1:15">
      <c r="A16223" s="108"/>
      <c r="B16223" s="108"/>
      <c r="I16223" s="113">
        <f t="shared" si="0"/>
        <v>4752</v>
      </c>
      <c r="J16223" s="111">
        <v>4752</v>
      </c>
      <c r="K16223" s="111" t="s">
        <v>4449</v>
      </c>
      <c r="L16223" s="111" t="s">
        <v>708</v>
      </c>
      <c r="M16223" s="111" t="s">
        <v>702</v>
      </c>
      <c r="N16223" s="111">
        <v>1.46E-2</v>
      </c>
      <c r="O16223" s="114">
        <v>12.27</v>
      </c>
    </row>
    <row r="16224" spans="1:15">
      <c r="A16224" s="108"/>
      <c r="B16224" s="108"/>
      <c r="I16224" s="113">
        <f t="shared" si="0"/>
        <v>25961</v>
      </c>
      <c r="J16224" s="111">
        <v>25961</v>
      </c>
      <c r="K16224" s="111" t="s">
        <v>4451</v>
      </c>
      <c r="L16224" s="111" t="s">
        <v>708</v>
      </c>
      <c r="M16224" s="111" t="s">
        <v>702</v>
      </c>
      <c r="N16224" s="111">
        <v>3.5000000000000001E-3</v>
      </c>
      <c r="O16224" s="114">
        <v>11.03</v>
      </c>
    </row>
    <row r="16225" spans="1:15">
      <c r="A16225" s="108"/>
      <c r="B16225" s="108"/>
      <c r="I16225" s="113">
        <f t="shared" si="0"/>
        <v>6110</v>
      </c>
      <c r="J16225" s="111">
        <v>6110</v>
      </c>
      <c r="K16225" s="111" t="s">
        <v>4453</v>
      </c>
      <c r="L16225" s="111" t="s">
        <v>708</v>
      </c>
      <c r="M16225" s="111" t="s">
        <v>702</v>
      </c>
      <c r="N16225" s="111">
        <v>7.9000000000000008E-3</v>
      </c>
      <c r="O16225" s="114">
        <v>16.510000000000002</v>
      </c>
    </row>
    <row r="16226" spans="1:15">
      <c r="A16226" s="108"/>
      <c r="B16226" s="108"/>
      <c r="I16226" s="113">
        <f t="shared" si="0"/>
        <v>6111</v>
      </c>
      <c r="J16226" s="111">
        <v>6111</v>
      </c>
      <c r="K16226" s="111" t="s">
        <v>4455</v>
      </c>
      <c r="L16226" s="111" t="s">
        <v>708</v>
      </c>
      <c r="M16226" s="111" t="s">
        <v>710</v>
      </c>
      <c r="N16226" s="111">
        <v>1.46E-2</v>
      </c>
      <c r="O16226" s="114">
        <v>11.66</v>
      </c>
    </row>
    <row r="16227" spans="1:15">
      <c r="A16227" s="108"/>
      <c r="B16227" s="108"/>
      <c r="I16227" s="113">
        <f t="shared" si="0"/>
        <v>6160</v>
      </c>
      <c r="J16227" s="111">
        <v>6160</v>
      </c>
      <c r="K16227" s="111" t="s">
        <v>4457</v>
      </c>
      <c r="L16227" s="111" t="s">
        <v>708</v>
      </c>
      <c r="M16227" s="111" t="s">
        <v>710</v>
      </c>
      <c r="N16227" s="111">
        <v>7.9000000000000008E-3</v>
      </c>
      <c r="O16227" s="114">
        <v>17.03</v>
      </c>
    </row>
    <row r="16228" spans="1:15">
      <c r="A16228" s="108"/>
      <c r="B16228" s="108"/>
      <c r="I16228" s="113">
        <f t="shared" si="0"/>
        <v>6166</v>
      </c>
      <c r="J16228" s="111">
        <v>6166</v>
      </c>
      <c r="K16228" s="111" t="s">
        <v>4459</v>
      </c>
      <c r="L16228" s="111" t="s">
        <v>708</v>
      </c>
      <c r="M16228" s="111" t="s">
        <v>702</v>
      </c>
      <c r="N16228" s="111">
        <v>7.9000000000000008E-3</v>
      </c>
      <c r="O16228" s="114">
        <v>13.69</v>
      </c>
    </row>
    <row r="16229" spans="1:15">
      <c r="A16229" s="108"/>
      <c r="B16229" s="108"/>
      <c r="I16229" s="113">
        <f t="shared" si="0"/>
        <v>4763</v>
      </c>
      <c r="J16229" s="111">
        <v>4763</v>
      </c>
      <c r="K16229" s="111" t="s">
        <v>4461</v>
      </c>
      <c r="L16229" s="111" t="s">
        <v>708</v>
      </c>
      <c r="M16229" s="111" t="s">
        <v>702</v>
      </c>
      <c r="N16229" s="111">
        <v>7.9000000000000008E-3</v>
      </c>
      <c r="O16229" s="114">
        <v>20.260000000000002</v>
      </c>
    </row>
    <row r="16230" spans="1:15">
      <c r="A16230" s="108"/>
      <c r="B16230" s="108"/>
      <c r="I16230" s="113">
        <f t="shared" si="0"/>
        <v>7153</v>
      </c>
      <c r="J16230" s="111">
        <v>7153</v>
      </c>
      <c r="K16230" s="111" t="s">
        <v>4463</v>
      </c>
      <c r="L16230" s="111" t="s">
        <v>708</v>
      </c>
      <c r="M16230" s="111" t="s">
        <v>702</v>
      </c>
      <c r="N16230" s="111">
        <v>5.7000000000000002E-3</v>
      </c>
      <c r="O16230" s="114">
        <v>25.41</v>
      </c>
    </row>
    <row r="16231" spans="1:15">
      <c r="A16231" s="108"/>
      <c r="B16231" s="108"/>
      <c r="I16231" s="113">
        <f t="shared" si="0"/>
        <v>6175</v>
      </c>
      <c r="J16231" s="111">
        <v>6175</v>
      </c>
      <c r="K16231" s="111" t="s">
        <v>4465</v>
      </c>
      <c r="L16231" s="111" t="s">
        <v>708</v>
      </c>
      <c r="M16231" s="111" t="s">
        <v>702</v>
      </c>
      <c r="N16231" s="111">
        <v>7.9000000000000008E-3</v>
      </c>
      <c r="O16231" s="114">
        <v>17.64</v>
      </c>
    </row>
    <row r="16232" spans="1:15">
      <c r="A16232" s="108"/>
      <c r="B16232" s="108"/>
      <c r="I16232" s="113">
        <f t="shared" si="0"/>
        <v>12869</v>
      </c>
      <c r="J16232" s="111">
        <v>12869</v>
      </c>
      <c r="K16232" s="111" t="s">
        <v>4467</v>
      </c>
      <c r="L16232" s="111" t="s">
        <v>708</v>
      </c>
      <c r="M16232" s="111" t="s">
        <v>702</v>
      </c>
      <c r="N16232" s="111">
        <v>7.9000000000000008E-3</v>
      </c>
      <c r="O16232" s="114">
        <v>15.23</v>
      </c>
    </row>
    <row r="16233" spans="1:15">
      <c r="A16233" s="108"/>
      <c r="B16233" s="108"/>
      <c r="I16233" s="113">
        <f t="shared" si="0"/>
        <v>4237</v>
      </c>
      <c r="J16233" s="111">
        <v>4237</v>
      </c>
      <c r="K16233" s="111" t="s">
        <v>4469</v>
      </c>
      <c r="L16233" s="111" t="s">
        <v>708</v>
      </c>
      <c r="M16233" s="111" t="s">
        <v>702</v>
      </c>
      <c r="N16233" s="111">
        <v>7.9000000000000008E-3</v>
      </c>
      <c r="O16233" s="114">
        <v>17.96</v>
      </c>
    </row>
    <row r="16234" spans="1:15">
      <c r="A16234" s="108"/>
      <c r="B16234" s="108"/>
      <c r="I16234" s="113">
        <f t="shared" si="0"/>
        <v>10489</v>
      </c>
      <c r="J16234" s="111">
        <v>10489</v>
      </c>
      <c r="K16234" s="111" t="s">
        <v>4471</v>
      </c>
      <c r="L16234" s="111" t="s">
        <v>708</v>
      </c>
      <c r="M16234" s="111" t="s">
        <v>702</v>
      </c>
      <c r="N16234" s="111">
        <v>1.0200000000000001E-2</v>
      </c>
      <c r="O16234" s="114">
        <v>19.7</v>
      </c>
    </row>
    <row r="16235" spans="1:15">
      <c r="A16235" s="108"/>
      <c r="B16235" s="108"/>
      <c r="I16235" s="113">
        <f t="shared" si="0"/>
        <v>41776</v>
      </c>
      <c r="J16235" s="111">
        <v>41776</v>
      </c>
      <c r="K16235" s="111" t="s">
        <v>4473</v>
      </c>
      <c r="L16235" s="111" t="s">
        <v>708</v>
      </c>
      <c r="M16235" s="111" t="s">
        <v>702</v>
      </c>
      <c r="N16235" s="111">
        <v>3.5000000000000001E-3</v>
      </c>
      <c r="O16235" s="114">
        <v>16.64</v>
      </c>
    </row>
    <row r="16236" spans="1:15">
      <c r="A16236" s="108"/>
      <c r="B16236" s="108"/>
      <c r="I16236" s="113">
        <f t="shared" si="0"/>
        <v>37666</v>
      </c>
      <c r="J16236" s="111">
        <v>37666</v>
      </c>
      <c r="K16236" s="111" t="s">
        <v>4475</v>
      </c>
      <c r="L16236" s="111" t="s">
        <v>708</v>
      </c>
      <c r="M16236" s="111" t="s">
        <v>702</v>
      </c>
      <c r="N16236" s="111">
        <v>5.7000000000000002E-3</v>
      </c>
      <c r="O16236" s="114">
        <v>12.17</v>
      </c>
    </row>
    <row r="16237" spans="1:15">
      <c r="A16237" s="108"/>
      <c r="B16237" s="108"/>
      <c r="I16237" s="113">
        <f t="shared" si="0"/>
        <v>25964</v>
      </c>
      <c r="J16237" s="111">
        <v>25964</v>
      </c>
      <c r="K16237" s="111" t="s">
        <v>4477</v>
      </c>
      <c r="L16237" s="111" t="s">
        <v>708</v>
      </c>
      <c r="M16237" s="111" t="s">
        <v>702</v>
      </c>
      <c r="N16237" s="111">
        <v>3.5000000000000001E-3</v>
      </c>
      <c r="O16237" s="114">
        <v>15.97</v>
      </c>
    </row>
    <row r="16238" spans="1:15">
      <c r="A16238" s="108"/>
      <c r="B16238" s="108"/>
      <c r="I16238" s="113">
        <f t="shared" si="0"/>
        <v>2355</v>
      </c>
      <c r="J16238" s="111">
        <v>2355</v>
      </c>
      <c r="K16238" s="111" t="s">
        <v>4479</v>
      </c>
      <c r="L16238" s="111" t="s">
        <v>708</v>
      </c>
      <c r="M16238" s="111" t="s">
        <v>702</v>
      </c>
      <c r="N16238" s="111">
        <v>3.5000000000000001E-3</v>
      </c>
      <c r="O16238" s="114">
        <v>21.55</v>
      </c>
    </row>
    <row r="16239" spans="1:15">
      <c r="A16239" s="108"/>
      <c r="B16239" s="108"/>
      <c r="I16239" s="113">
        <f t="shared" si="0"/>
        <v>253</v>
      </c>
      <c r="J16239" s="111">
        <v>253</v>
      </c>
      <c r="K16239" s="111" t="s">
        <v>4481</v>
      </c>
      <c r="L16239" s="111" t="s">
        <v>708</v>
      </c>
      <c r="M16239" s="111" t="s">
        <v>710</v>
      </c>
      <c r="N16239" s="111">
        <v>3.5000000000000001E-3</v>
      </c>
      <c r="O16239" s="114">
        <v>16.510000000000002</v>
      </c>
    </row>
    <row r="16240" spans="1:15">
      <c r="A16240" s="108"/>
      <c r="B16240" s="108"/>
      <c r="I16240" s="113">
        <f t="shared" si="0"/>
        <v>6122</v>
      </c>
      <c r="J16240" s="111">
        <v>6122</v>
      </c>
      <c r="K16240" s="111" t="s">
        <v>4483</v>
      </c>
      <c r="L16240" s="111" t="s">
        <v>708</v>
      </c>
      <c r="M16240" s="111" t="s">
        <v>702</v>
      </c>
      <c r="N16240" s="111">
        <v>1.46E-2</v>
      </c>
      <c r="O16240" s="114">
        <v>14.03</v>
      </c>
    </row>
    <row r="16241" spans="1:15">
      <c r="A16241" s="108"/>
      <c r="B16241" s="108"/>
      <c r="I16241" s="113">
        <f t="shared" si="0"/>
        <v>33939</v>
      </c>
      <c r="J16241" s="111">
        <v>33939</v>
      </c>
      <c r="K16241" s="111" t="s">
        <v>4485</v>
      </c>
      <c r="L16241" s="111" t="s">
        <v>708</v>
      </c>
      <c r="M16241" s="111" t="s">
        <v>702</v>
      </c>
      <c r="N16241" s="111">
        <v>5.7000000000000002E-3</v>
      </c>
      <c r="O16241" s="114">
        <v>54.83</v>
      </c>
    </row>
    <row r="16242" spans="1:15">
      <c r="A16242" s="108"/>
      <c r="B16242" s="108"/>
      <c r="I16242" s="113">
        <f t="shared" si="0"/>
        <v>33952</v>
      </c>
      <c r="J16242" s="111">
        <v>33952</v>
      </c>
      <c r="K16242" s="111" t="s">
        <v>4487</v>
      </c>
      <c r="L16242" s="111" t="s">
        <v>708</v>
      </c>
      <c r="M16242" s="111" t="s">
        <v>702</v>
      </c>
      <c r="N16242" s="111">
        <v>5.7000000000000002E-3</v>
      </c>
      <c r="O16242" s="114">
        <v>77.89</v>
      </c>
    </row>
    <row r="16243" spans="1:15">
      <c r="A16243" s="108"/>
      <c r="B16243" s="108"/>
      <c r="I16243" s="113">
        <f t="shared" si="0"/>
        <v>33953</v>
      </c>
      <c r="J16243" s="111">
        <v>33953</v>
      </c>
      <c r="K16243" s="111" t="s">
        <v>4489</v>
      </c>
      <c r="L16243" s="111" t="s">
        <v>708</v>
      </c>
      <c r="M16243" s="111" t="s">
        <v>702</v>
      </c>
      <c r="N16243" s="111">
        <v>5.7000000000000002E-3</v>
      </c>
      <c r="O16243" s="114">
        <v>102.99</v>
      </c>
    </row>
    <row r="16244" spans="1:15">
      <c r="A16244" s="108"/>
      <c r="B16244" s="108"/>
      <c r="I16244" s="113">
        <f t="shared" si="0"/>
        <v>2359</v>
      </c>
      <c r="J16244" s="111">
        <v>2359</v>
      </c>
      <c r="K16244" s="111" t="s">
        <v>4491</v>
      </c>
      <c r="L16244" s="111" t="s">
        <v>708</v>
      </c>
      <c r="M16244" s="111" t="s">
        <v>702</v>
      </c>
      <c r="N16244" s="111">
        <v>3.5000000000000001E-3</v>
      </c>
      <c r="O16244" s="114">
        <v>20.91</v>
      </c>
    </row>
    <row r="16245" spans="1:15">
      <c r="A16245" s="108"/>
      <c r="B16245" s="108"/>
      <c r="I16245" s="113">
        <f t="shared" si="0"/>
        <v>2350</v>
      </c>
      <c r="J16245" s="111">
        <v>2350</v>
      </c>
      <c r="K16245" s="111" t="s">
        <v>4493</v>
      </c>
      <c r="L16245" s="111" t="s">
        <v>708</v>
      </c>
      <c r="M16245" s="111" t="s">
        <v>702</v>
      </c>
      <c r="N16245" s="111">
        <v>3.5000000000000001E-3</v>
      </c>
      <c r="O16245" s="114">
        <v>12.73</v>
      </c>
    </row>
    <row r="16246" spans="1:15">
      <c r="A16246" s="108"/>
      <c r="B16246" s="108"/>
      <c r="I16246" s="113">
        <f t="shared" si="0"/>
        <v>2357</v>
      </c>
      <c r="J16246" s="111">
        <v>2357</v>
      </c>
      <c r="K16246" s="111" t="s">
        <v>4495</v>
      </c>
      <c r="L16246" s="111" t="s">
        <v>708</v>
      </c>
      <c r="M16246" s="111" t="s">
        <v>702</v>
      </c>
      <c r="N16246" s="111">
        <v>3.5000000000000001E-3</v>
      </c>
      <c r="O16246" s="114">
        <v>13.45</v>
      </c>
    </row>
    <row r="16247" spans="1:15">
      <c r="A16247" s="108"/>
      <c r="B16247" s="108"/>
      <c r="I16247" s="113">
        <f t="shared" si="0"/>
        <v>2358</v>
      </c>
      <c r="J16247" s="111">
        <v>2358</v>
      </c>
      <c r="K16247" s="111" t="s">
        <v>4497</v>
      </c>
      <c r="L16247" s="111" t="s">
        <v>708</v>
      </c>
      <c r="M16247" s="111" t="s">
        <v>702</v>
      </c>
      <c r="N16247" s="111">
        <v>3.5000000000000001E-3</v>
      </c>
      <c r="O16247" s="114">
        <v>18.98</v>
      </c>
    </row>
    <row r="16248" spans="1:15">
      <c r="A16248" s="108"/>
      <c r="B16248" s="108"/>
      <c r="I16248" s="113">
        <f t="shared" si="0"/>
        <v>4083</v>
      </c>
      <c r="J16248" s="111">
        <v>4083</v>
      </c>
      <c r="K16248" s="111" t="s">
        <v>4499</v>
      </c>
      <c r="L16248" s="111" t="s">
        <v>708</v>
      </c>
      <c r="M16248" s="111" t="s">
        <v>710</v>
      </c>
      <c r="N16248" s="111">
        <v>1.46E-2</v>
      </c>
      <c r="O16248" s="114">
        <v>27.38</v>
      </c>
    </row>
    <row r="16249" spans="1:15">
      <c r="A16249" s="108"/>
      <c r="B16249" s="108"/>
      <c r="I16249" s="113">
        <f t="shared" si="0"/>
        <v>2706</v>
      </c>
      <c r="J16249" s="111">
        <v>2706</v>
      </c>
      <c r="K16249" s="111" t="s">
        <v>4503</v>
      </c>
      <c r="L16249" s="111" t="s">
        <v>708</v>
      </c>
      <c r="M16249" s="111" t="s">
        <v>710</v>
      </c>
      <c r="N16249" s="111">
        <v>1.0200000000000001E-2</v>
      </c>
      <c r="O16249" s="114">
        <v>74.41</v>
      </c>
    </row>
    <row r="16250" spans="1:15">
      <c r="A16250" s="108"/>
      <c r="B16250" s="108"/>
      <c r="I16250" s="113">
        <f t="shared" si="0"/>
        <v>2707</v>
      </c>
      <c r="J16250" s="111">
        <v>2707</v>
      </c>
      <c r="K16250" s="111" t="s">
        <v>4505</v>
      </c>
      <c r="L16250" s="111" t="s">
        <v>708</v>
      </c>
      <c r="M16250" s="111" t="s">
        <v>702</v>
      </c>
      <c r="N16250" s="111">
        <v>1.0200000000000001E-2</v>
      </c>
      <c r="O16250" s="114">
        <v>84.68</v>
      </c>
    </row>
    <row r="16251" spans="1:15">
      <c r="A16251" s="108"/>
      <c r="B16251" s="108"/>
      <c r="I16251" s="113">
        <f t="shared" si="0"/>
        <v>2708</v>
      </c>
      <c r="J16251" s="111">
        <v>2708</v>
      </c>
      <c r="K16251" s="111" t="s">
        <v>4507</v>
      </c>
      <c r="L16251" s="111" t="s">
        <v>708</v>
      </c>
      <c r="M16251" s="111" t="s">
        <v>702</v>
      </c>
      <c r="N16251" s="111">
        <v>1.0200000000000001E-2</v>
      </c>
      <c r="O16251" s="114">
        <v>115.76</v>
      </c>
    </row>
    <row r="16252" spans="1:15">
      <c r="A16252" s="108"/>
      <c r="B16252" s="108"/>
      <c r="I16252" s="113">
        <f t="shared" si="0"/>
        <v>4069</v>
      </c>
      <c r="J16252" s="111">
        <v>4069</v>
      </c>
      <c r="K16252" s="111" t="s">
        <v>4509</v>
      </c>
      <c r="L16252" s="111" t="s">
        <v>708</v>
      </c>
      <c r="M16252" s="111" t="s">
        <v>702</v>
      </c>
      <c r="N16252" s="111">
        <v>1.46E-2</v>
      </c>
      <c r="O16252" s="114">
        <v>41.54</v>
      </c>
    </row>
    <row r="16253" spans="1:15">
      <c r="A16253" s="108"/>
      <c r="B16253" s="108"/>
      <c r="I16253" s="113">
        <f t="shared" si="0"/>
        <v>7592</v>
      </c>
      <c r="J16253" s="111">
        <v>7592</v>
      </c>
      <c r="K16253" s="111" t="s">
        <v>4511</v>
      </c>
      <c r="L16253" s="111" t="s">
        <v>708</v>
      </c>
      <c r="M16253" s="111" t="s">
        <v>710</v>
      </c>
      <c r="N16253" s="111">
        <v>5.7000000000000002E-3</v>
      </c>
      <c r="O16253" s="114">
        <v>16.510000000000002</v>
      </c>
    </row>
    <row r="16254" spans="1:15">
      <c r="A16254" s="108"/>
      <c r="B16254" s="108"/>
      <c r="I16254" s="113">
        <f t="shared" si="0"/>
        <v>34783</v>
      </c>
      <c r="J16254" s="111">
        <v>34783</v>
      </c>
      <c r="K16254" s="111" t="s">
        <v>4513</v>
      </c>
      <c r="L16254" s="111" t="s">
        <v>708</v>
      </c>
      <c r="M16254" s="111" t="s">
        <v>702</v>
      </c>
      <c r="N16254" s="111">
        <v>2.35E-2</v>
      </c>
      <c r="O16254" s="114">
        <v>73.349999999999994</v>
      </c>
    </row>
    <row r="16255" spans="1:15">
      <c r="A16255" s="108"/>
      <c r="B16255" s="108"/>
      <c r="I16255" s="113">
        <f t="shared" si="0"/>
        <v>10512</v>
      </c>
      <c r="J16255" s="111">
        <v>10512</v>
      </c>
      <c r="K16255" s="111" t="s">
        <v>4517</v>
      </c>
      <c r="L16255" s="111" t="s">
        <v>1868</v>
      </c>
      <c r="M16255" s="111" t="s">
        <v>702</v>
      </c>
      <c r="N16255" s="111">
        <v>2.7000000000000001E-3</v>
      </c>
      <c r="O16255" s="131">
        <v>2467.46</v>
      </c>
    </row>
    <row r="16256" spans="1:15">
      <c r="A16256" s="108"/>
      <c r="B16256" s="108"/>
      <c r="I16256" s="113">
        <f t="shared" si="0"/>
        <v>40805</v>
      </c>
      <c r="J16256" s="111">
        <v>40805</v>
      </c>
      <c r="K16256" s="111" t="s">
        <v>4525</v>
      </c>
      <c r="L16256" s="111" t="s">
        <v>1868</v>
      </c>
      <c r="M16256" s="111" t="s">
        <v>702</v>
      </c>
      <c r="N16256" s="111">
        <v>2.7000000000000001E-3</v>
      </c>
      <c r="O16256" s="131">
        <v>3798.52</v>
      </c>
    </row>
    <row r="16257" spans="1:15">
      <c r="A16257" s="108"/>
      <c r="B16257" s="108"/>
      <c r="I16257" s="113">
        <f t="shared" si="0"/>
        <v>40806</v>
      </c>
      <c r="J16257" s="111">
        <v>40806</v>
      </c>
      <c r="K16257" s="111" t="s">
        <v>4529</v>
      </c>
      <c r="L16257" s="111" t="s">
        <v>1868</v>
      </c>
      <c r="M16257" s="111" t="s">
        <v>702</v>
      </c>
      <c r="N16257" s="111">
        <v>2.7000000000000001E-3</v>
      </c>
      <c r="O16257" s="131">
        <v>2371.4699999999998</v>
      </c>
    </row>
    <row r="16258" spans="1:15">
      <c r="A16258" s="108"/>
      <c r="B16258" s="108"/>
      <c r="I16258" s="113">
        <f t="shared" si="0"/>
        <v>40807</v>
      </c>
      <c r="J16258" s="111">
        <v>40807</v>
      </c>
      <c r="K16258" s="111" t="s">
        <v>4531</v>
      </c>
      <c r="L16258" s="111" t="s">
        <v>1868</v>
      </c>
      <c r="M16258" s="111" t="s">
        <v>702</v>
      </c>
      <c r="N16258" s="111">
        <v>2.7000000000000001E-3</v>
      </c>
      <c r="O16258" s="131">
        <v>3342.69</v>
      </c>
    </row>
    <row r="16259" spans="1:15">
      <c r="A16259" s="108"/>
      <c r="B16259" s="108"/>
      <c r="I16259" s="113">
        <f t="shared" si="0"/>
        <v>40808</v>
      </c>
      <c r="J16259" s="111">
        <v>40808</v>
      </c>
      <c r="K16259" s="111" t="s">
        <v>4533</v>
      </c>
      <c r="L16259" s="111" t="s">
        <v>1868</v>
      </c>
      <c r="M16259" s="111" t="s">
        <v>702</v>
      </c>
      <c r="N16259" s="111">
        <v>2.7000000000000001E-3</v>
      </c>
      <c r="O16259" s="131">
        <v>3682.85</v>
      </c>
    </row>
    <row r="16260" spans="1:15">
      <c r="A16260" s="108"/>
      <c r="B16260" s="108"/>
      <c r="I16260" s="113">
        <f t="shared" si="0"/>
        <v>40809</v>
      </c>
      <c r="J16260" s="111">
        <v>40809</v>
      </c>
      <c r="K16260" s="111" t="s">
        <v>4535</v>
      </c>
      <c r="L16260" s="111" t="s">
        <v>1868</v>
      </c>
      <c r="M16260" s="111" t="s">
        <v>702</v>
      </c>
      <c r="N16260" s="111">
        <v>2.7000000000000001E-3</v>
      </c>
      <c r="O16260" s="131">
        <v>2908.15</v>
      </c>
    </row>
    <row r="16261" spans="1:15">
      <c r="A16261" s="108"/>
      <c r="B16261" s="108"/>
      <c r="I16261" s="113">
        <f t="shared" si="0"/>
        <v>40810</v>
      </c>
      <c r="J16261" s="111">
        <v>40810</v>
      </c>
      <c r="K16261" s="111" t="s">
        <v>4539</v>
      </c>
      <c r="L16261" s="111" t="s">
        <v>1868</v>
      </c>
      <c r="M16261" s="111" t="s">
        <v>702</v>
      </c>
      <c r="N16261" s="111">
        <v>1.12E-2</v>
      </c>
      <c r="O16261" s="131">
        <v>2473.0500000000002</v>
      </c>
    </row>
    <row r="16262" spans="1:15">
      <c r="A16262" s="108"/>
      <c r="B16262" s="108"/>
      <c r="I16262" s="113">
        <f t="shared" si="0"/>
        <v>40811</v>
      </c>
      <c r="J16262" s="111">
        <v>40811</v>
      </c>
      <c r="K16262" s="111" t="s">
        <v>4541</v>
      </c>
      <c r="L16262" s="111" t="s">
        <v>1868</v>
      </c>
      <c r="M16262" s="111" t="s">
        <v>702</v>
      </c>
      <c r="N16262" s="111">
        <v>7.7999999999999996E-3</v>
      </c>
      <c r="O16262" s="131">
        <v>13101.37</v>
      </c>
    </row>
    <row r="16263" spans="1:15">
      <c r="A16263" s="108"/>
      <c r="B16263" s="108"/>
      <c r="I16263" s="113">
        <f t="shared" si="0"/>
        <v>40812</v>
      </c>
      <c r="J16263" s="111">
        <v>40812</v>
      </c>
      <c r="K16263" s="111" t="s">
        <v>4545</v>
      </c>
      <c r="L16263" s="111" t="s">
        <v>1868</v>
      </c>
      <c r="M16263" s="111" t="s">
        <v>702</v>
      </c>
      <c r="N16263" s="111">
        <v>2.7000000000000001E-3</v>
      </c>
      <c r="O16263" s="131">
        <v>2245.23</v>
      </c>
    </row>
    <row r="16264" spans="1:15">
      <c r="A16264" s="108"/>
      <c r="B16264" s="108"/>
      <c r="I16264" s="113">
        <f t="shared" si="0"/>
        <v>40813</v>
      </c>
      <c r="J16264" s="111">
        <v>40813</v>
      </c>
      <c r="K16264" s="111" t="s">
        <v>4547</v>
      </c>
      <c r="L16264" s="111" t="s">
        <v>1868</v>
      </c>
      <c r="M16264" s="111" t="s">
        <v>702</v>
      </c>
      <c r="N16264" s="111">
        <v>7.7999999999999996E-3</v>
      </c>
      <c r="O16264" s="131">
        <v>14912.06</v>
      </c>
    </row>
    <row r="16265" spans="1:15">
      <c r="A16265" s="108"/>
      <c r="B16265" s="108"/>
      <c r="I16265" s="113">
        <f t="shared" si="0"/>
        <v>40814</v>
      </c>
      <c r="J16265" s="111">
        <v>40814</v>
      </c>
      <c r="K16265" s="111" t="s">
        <v>4549</v>
      </c>
      <c r="L16265" s="111" t="s">
        <v>1868</v>
      </c>
      <c r="M16265" s="111" t="s">
        <v>702</v>
      </c>
      <c r="N16265" s="111">
        <v>7.7999999999999996E-3</v>
      </c>
      <c r="O16265" s="131">
        <v>20384.38</v>
      </c>
    </row>
    <row r="16266" spans="1:15">
      <c r="A16266" s="108"/>
      <c r="B16266" s="108"/>
      <c r="I16266" s="113">
        <f t="shared" si="0"/>
        <v>40815</v>
      </c>
      <c r="J16266" s="111">
        <v>40815</v>
      </c>
      <c r="K16266" s="111" t="s">
        <v>4551</v>
      </c>
      <c r="L16266" s="111" t="s">
        <v>1868</v>
      </c>
      <c r="M16266" s="111" t="s">
        <v>702</v>
      </c>
      <c r="N16266" s="111">
        <v>4.4000000000000003E-3</v>
      </c>
      <c r="O16266" s="131">
        <v>9657.01</v>
      </c>
    </row>
    <row r="16267" spans="1:15">
      <c r="A16267" s="108"/>
      <c r="B16267" s="108"/>
      <c r="I16267" s="113">
        <f t="shared" si="0"/>
        <v>40816</v>
      </c>
      <c r="J16267" s="111">
        <v>40816</v>
      </c>
      <c r="K16267" s="111" t="s">
        <v>4553</v>
      </c>
      <c r="L16267" s="111" t="s">
        <v>1868</v>
      </c>
      <c r="M16267" s="111" t="s">
        <v>702</v>
      </c>
      <c r="N16267" s="111">
        <v>4.4000000000000003E-3</v>
      </c>
      <c r="O16267" s="131">
        <v>13717</v>
      </c>
    </row>
    <row r="16268" spans="1:15">
      <c r="A16268" s="108"/>
      <c r="B16268" s="108"/>
      <c r="I16268" s="113">
        <f t="shared" si="0"/>
        <v>40817</v>
      </c>
      <c r="J16268" s="111">
        <v>40817</v>
      </c>
      <c r="K16268" s="111" t="s">
        <v>4555</v>
      </c>
      <c r="L16268" s="111" t="s">
        <v>1868</v>
      </c>
      <c r="M16268" s="111" t="s">
        <v>702</v>
      </c>
      <c r="N16268" s="111">
        <v>4.4000000000000003E-3</v>
      </c>
      <c r="O16268" s="131">
        <v>18135.09</v>
      </c>
    </row>
    <row r="16269" spans="1:15">
      <c r="A16269" s="108"/>
      <c r="B16269" s="108"/>
      <c r="I16269" s="113">
        <f t="shared" si="0"/>
        <v>40818</v>
      </c>
      <c r="J16269" s="111">
        <v>40818</v>
      </c>
      <c r="K16269" s="111" t="s">
        <v>4557</v>
      </c>
      <c r="L16269" s="111" t="s">
        <v>1868</v>
      </c>
      <c r="M16269" s="111" t="s">
        <v>702</v>
      </c>
      <c r="N16269" s="111">
        <v>1.12E-2</v>
      </c>
      <c r="O16269" s="131">
        <v>4820.8</v>
      </c>
    </row>
    <row r="16270" spans="1:15">
      <c r="A16270" s="108"/>
      <c r="B16270" s="108"/>
      <c r="I16270" s="113">
        <f t="shared" si="0"/>
        <v>40819</v>
      </c>
      <c r="J16270" s="111">
        <v>40819</v>
      </c>
      <c r="K16270" s="111" t="s">
        <v>4561</v>
      </c>
      <c r="L16270" s="111" t="s">
        <v>1868</v>
      </c>
      <c r="M16270" s="111" t="s">
        <v>702</v>
      </c>
      <c r="N16270" s="111">
        <v>1.12E-2</v>
      </c>
      <c r="O16270" s="131">
        <v>7316.77</v>
      </c>
    </row>
    <row r="16271" spans="1:15">
      <c r="A16271" s="108"/>
      <c r="B16271" s="108"/>
      <c r="I16271" s="113">
        <f t="shared" si="0"/>
        <v>40820</v>
      </c>
      <c r="J16271" s="111">
        <v>40820</v>
      </c>
      <c r="K16271" s="111" t="s">
        <v>4563</v>
      </c>
      <c r="L16271" s="111" t="s">
        <v>1868</v>
      </c>
      <c r="M16271" s="111" t="s">
        <v>702</v>
      </c>
      <c r="N16271" s="111">
        <v>4.4000000000000003E-3</v>
      </c>
      <c r="O16271" s="131">
        <v>2908.15</v>
      </c>
    </row>
    <row r="16272" spans="1:15">
      <c r="A16272" s="108"/>
      <c r="B16272" s="108"/>
      <c r="I16272" s="113">
        <f t="shared" si="0"/>
        <v>34345</v>
      </c>
      <c r="J16272" s="111">
        <v>34345</v>
      </c>
      <c r="K16272" s="111" t="s">
        <v>4565</v>
      </c>
      <c r="L16272" s="111" t="s">
        <v>708</v>
      </c>
      <c r="M16272" s="111" t="s">
        <v>702</v>
      </c>
      <c r="N16272" s="111">
        <v>3.5000000000000001E-3</v>
      </c>
      <c r="O16272" s="114">
        <v>12.14</v>
      </c>
    </row>
    <row r="16273" spans="1:15">
      <c r="A16273" s="108"/>
      <c r="B16273" s="108"/>
      <c r="I16273" s="113">
        <f t="shared" si="0"/>
        <v>34345</v>
      </c>
      <c r="J16273" s="111">
        <v>34345</v>
      </c>
      <c r="K16273" s="111" t="s">
        <v>4565</v>
      </c>
      <c r="L16273" s="111" t="s">
        <v>708</v>
      </c>
      <c r="M16273" s="111" t="s">
        <v>702</v>
      </c>
      <c r="N16273" s="111">
        <v>1</v>
      </c>
      <c r="O16273" s="114">
        <v>12.14</v>
      </c>
    </row>
    <row r="16274" spans="1:15">
      <c r="A16274" s="108"/>
      <c r="B16274" s="108"/>
      <c r="I16274" s="113">
        <f t="shared" si="0"/>
        <v>100288</v>
      </c>
      <c r="J16274" s="111">
        <v>100288</v>
      </c>
      <c r="K16274" s="111" t="s">
        <v>4566</v>
      </c>
      <c r="L16274" s="111" t="s">
        <v>708</v>
      </c>
      <c r="M16274" s="111" t="s">
        <v>702</v>
      </c>
      <c r="N16274" s="111">
        <v>1</v>
      </c>
      <c r="O16274" s="114">
        <v>0.04</v>
      </c>
    </row>
    <row r="16275" spans="1:15">
      <c r="A16275" s="108"/>
      <c r="B16275" s="108"/>
      <c r="I16275" s="113">
        <f t="shared" si="0"/>
        <v>34392</v>
      </c>
      <c r="J16275" s="111">
        <v>34392</v>
      </c>
      <c r="K16275" s="111" t="s">
        <v>4567</v>
      </c>
      <c r="L16275" s="111" t="s">
        <v>708</v>
      </c>
      <c r="M16275" s="111" t="s">
        <v>702</v>
      </c>
      <c r="N16275" s="111">
        <v>3.5000000000000001E-3</v>
      </c>
      <c r="O16275" s="114">
        <v>12.64</v>
      </c>
    </row>
    <row r="16276" spans="1:15">
      <c r="A16276" s="108"/>
      <c r="B16276" s="108"/>
      <c r="I16276" s="113">
        <f t="shared" si="0"/>
        <v>34466</v>
      </c>
      <c r="J16276" s="111">
        <v>34466</v>
      </c>
      <c r="K16276" s="111" t="s">
        <v>4568</v>
      </c>
      <c r="L16276" s="111" t="s">
        <v>708</v>
      </c>
      <c r="M16276" s="111" t="s">
        <v>702</v>
      </c>
      <c r="N16276" s="111">
        <v>1.0200000000000001E-2</v>
      </c>
      <c r="O16276" s="114">
        <v>11.91</v>
      </c>
    </row>
    <row r="16277" spans="1:15">
      <c r="A16277" s="108"/>
      <c r="B16277" s="108"/>
      <c r="I16277" s="113">
        <f t="shared" si="0"/>
        <v>34500</v>
      </c>
      <c r="J16277" s="111">
        <v>34500</v>
      </c>
      <c r="K16277" s="111" t="s">
        <v>4569</v>
      </c>
      <c r="L16277" s="111" t="s">
        <v>708</v>
      </c>
      <c r="M16277" s="111" t="s">
        <v>702</v>
      </c>
      <c r="N16277" s="111">
        <v>3.5000000000000001E-3</v>
      </c>
      <c r="O16277" s="114">
        <v>109.07</v>
      </c>
    </row>
    <row r="16278" spans="1:15">
      <c r="A16278" s="108"/>
      <c r="B16278" s="108"/>
      <c r="I16278" s="113">
        <f t="shared" si="0"/>
        <v>34551</v>
      </c>
      <c r="J16278" s="111">
        <v>34551</v>
      </c>
      <c r="K16278" s="111" t="s">
        <v>4570</v>
      </c>
      <c r="L16278" s="111" t="s">
        <v>708</v>
      </c>
      <c r="M16278" s="111" t="s">
        <v>702</v>
      </c>
      <c r="N16278" s="111">
        <v>1.0200000000000001E-2</v>
      </c>
      <c r="O16278" s="114">
        <v>12.03</v>
      </c>
    </row>
    <row r="16279" spans="1:15">
      <c r="A16279" s="108"/>
      <c r="B16279" s="108"/>
      <c r="I16279" s="113">
        <f t="shared" si="0"/>
        <v>34760</v>
      </c>
      <c r="J16279" s="111">
        <v>34760</v>
      </c>
      <c r="K16279" s="111" t="s">
        <v>4571</v>
      </c>
      <c r="L16279" s="111" t="s">
        <v>708</v>
      </c>
      <c r="M16279" s="111" t="s">
        <v>702</v>
      </c>
      <c r="N16279" s="111">
        <v>3.5000000000000001E-3</v>
      </c>
      <c r="O16279" s="114">
        <v>53.09</v>
      </c>
    </row>
    <row r="16280" spans="1:15">
      <c r="A16280" s="108"/>
      <c r="B16280" s="108"/>
      <c r="I16280" s="113">
        <f t="shared" si="0"/>
        <v>34761</v>
      </c>
      <c r="J16280" s="111">
        <v>34761</v>
      </c>
      <c r="K16280" s="111" t="s">
        <v>4572</v>
      </c>
      <c r="L16280" s="111" t="s">
        <v>708</v>
      </c>
      <c r="M16280" s="111" t="s">
        <v>702</v>
      </c>
      <c r="N16280" s="111">
        <v>2.1299999999999999E-2</v>
      </c>
      <c r="O16280" s="114">
        <v>13.53</v>
      </c>
    </row>
    <row r="16281" spans="1:15">
      <c r="A16281" s="108"/>
      <c r="B16281" s="108"/>
      <c r="I16281" s="113">
        <f t="shared" si="0"/>
        <v>34779</v>
      </c>
      <c r="J16281" s="111">
        <v>34779</v>
      </c>
      <c r="K16281" s="111" t="s">
        <v>4573</v>
      </c>
      <c r="L16281" s="111" t="s">
        <v>708</v>
      </c>
      <c r="M16281" s="111" t="s">
        <v>702</v>
      </c>
      <c r="N16281" s="111">
        <v>7.9000000000000008E-3</v>
      </c>
      <c r="O16281" s="114">
        <v>75.48</v>
      </c>
    </row>
    <row r="16282" spans="1:15">
      <c r="A16282" s="108"/>
      <c r="B16282" s="108"/>
      <c r="I16282" s="113">
        <f t="shared" si="0"/>
        <v>34780</v>
      </c>
      <c r="J16282" s="111">
        <v>34780</v>
      </c>
      <c r="K16282" s="111" t="s">
        <v>4574</v>
      </c>
      <c r="L16282" s="111" t="s">
        <v>708</v>
      </c>
      <c r="M16282" s="111" t="s">
        <v>702</v>
      </c>
      <c r="N16282" s="111">
        <v>7.9000000000000008E-3</v>
      </c>
      <c r="O16282" s="114">
        <v>85.16</v>
      </c>
    </row>
    <row r="16283" spans="1:15">
      <c r="A16283" s="108"/>
      <c r="B16283" s="108"/>
      <c r="I16283" s="113">
        <f t="shared" si="0"/>
        <v>34794</v>
      </c>
      <c r="J16283" s="111">
        <v>34794</v>
      </c>
      <c r="K16283" s="111" t="s">
        <v>4575</v>
      </c>
      <c r="L16283" s="111" t="s">
        <v>708</v>
      </c>
      <c r="M16283" s="111" t="s">
        <v>702</v>
      </c>
      <c r="N16283" s="111">
        <v>2.35E-2</v>
      </c>
      <c r="O16283" s="114">
        <v>16.23</v>
      </c>
    </row>
    <row r="16284" spans="1:15">
      <c r="A16284" s="108"/>
      <c r="B16284" s="108"/>
      <c r="I16284" s="113">
        <f t="shared" si="0"/>
        <v>40943</v>
      </c>
      <c r="J16284" s="111">
        <v>40943</v>
      </c>
      <c r="K16284" s="111" t="s">
        <v>4576</v>
      </c>
      <c r="L16284" s="111" t="s">
        <v>708</v>
      </c>
      <c r="M16284" s="111" t="s">
        <v>702</v>
      </c>
      <c r="N16284" s="111">
        <v>1.24E-2</v>
      </c>
      <c r="O16284" s="114">
        <v>22.8</v>
      </c>
    </row>
    <row r="16285" spans="1:15">
      <c r="A16285" s="108"/>
      <c r="B16285" s="108"/>
      <c r="I16285" s="113">
        <f t="shared" si="0"/>
        <v>34392</v>
      </c>
      <c r="J16285" s="111">
        <v>34392</v>
      </c>
      <c r="K16285" s="111" t="s">
        <v>4567</v>
      </c>
      <c r="L16285" s="111" t="s">
        <v>708</v>
      </c>
      <c r="M16285" s="111" t="s">
        <v>702</v>
      </c>
      <c r="N16285" s="111">
        <v>1</v>
      </c>
      <c r="O16285" s="114">
        <v>12.64</v>
      </c>
    </row>
    <row r="16286" spans="1:15">
      <c r="A16286" s="108"/>
      <c r="B16286" s="108"/>
      <c r="I16286" s="113">
        <f t="shared" si="0"/>
        <v>100290</v>
      </c>
      <c r="J16286" s="111">
        <v>100290</v>
      </c>
      <c r="K16286" s="111" t="s">
        <v>4577</v>
      </c>
      <c r="L16286" s="111" t="s">
        <v>708</v>
      </c>
      <c r="M16286" s="111" t="s">
        <v>702</v>
      </c>
      <c r="N16286" s="111">
        <v>1</v>
      </c>
      <c r="O16286" s="114">
        <v>0.04</v>
      </c>
    </row>
    <row r="16287" spans="1:15">
      <c r="A16287" s="108"/>
      <c r="B16287" s="108"/>
      <c r="I16287" s="113">
        <f t="shared" si="0"/>
        <v>34466</v>
      </c>
      <c r="J16287" s="111">
        <v>34466</v>
      </c>
      <c r="K16287" s="111" t="s">
        <v>4568</v>
      </c>
      <c r="L16287" s="111" t="s">
        <v>708</v>
      </c>
      <c r="M16287" s="111" t="s">
        <v>702</v>
      </c>
      <c r="N16287" s="111">
        <v>1</v>
      </c>
      <c r="O16287" s="114">
        <v>11.91</v>
      </c>
    </row>
    <row r="16288" spans="1:15">
      <c r="A16288" s="108"/>
      <c r="B16288" s="108"/>
      <c r="I16288" s="113">
        <f t="shared" si="0"/>
        <v>100291</v>
      </c>
      <c r="J16288" s="111">
        <v>100291</v>
      </c>
      <c r="K16288" s="111" t="s">
        <v>4578</v>
      </c>
      <c r="L16288" s="111" t="s">
        <v>708</v>
      </c>
      <c r="M16288" s="111" t="s">
        <v>702</v>
      </c>
      <c r="N16288" s="111">
        <v>1</v>
      </c>
      <c r="O16288" s="114">
        <v>0.12</v>
      </c>
    </row>
    <row r="16289" spans="1:15">
      <c r="A16289" s="108"/>
      <c r="B16289" s="108"/>
      <c r="I16289" s="113">
        <f t="shared" si="0"/>
        <v>34500</v>
      </c>
      <c r="J16289" s="111">
        <v>34500</v>
      </c>
      <c r="K16289" s="111" t="s">
        <v>4569</v>
      </c>
      <c r="L16289" s="111" t="s">
        <v>708</v>
      </c>
      <c r="M16289" s="111" t="s">
        <v>702</v>
      </c>
      <c r="N16289" s="111">
        <v>1</v>
      </c>
      <c r="O16289" s="114">
        <v>109.07</v>
      </c>
    </row>
    <row r="16290" spans="1:15">
      <c r="A16290" s="108"/>
      <c r="B16290" s="108"/>
      <c r="I16290" s="113">
        <f t="shared" si="0"/>
        <v>100292</v>
      </c>
      <c r="J16290" s="111">
        <v>100292</v>
      </c>
      <c r="K16290" s="111" t="s">
        <v>4579</v>
      </c>
      <c r="L16290" s="111" t="s">
        <v>708</v>
      </c>
      <c r="M16290" s="111" t="s">
        <v>702</v>
      </c>
      <c r="N16290" s="111">
        <v>1</v>
      </c>
      <c r="O16290" s="114">
        <v>0.38</v>
      </c>
    </row>
    <row r="16291" spans="1:15">
      <c r="A16291" s="108"/>
      <c r="B16291" s="108"/>
      <c r="I16291" s="113">
        <f t="shared" si="0"/>
        <v>34551</v>
      </c>
      <c r="J16291" s="111">
        <v>34551</v>
      </c>
      <c r="K16291" s="111" t="s">
        <v>4570</v>
      </c>
      <c r="L16291" s="111" t="s">
        <v>708</v>
      </c>
      <c r="M16291" s="111" t="s">
        <v>702</v>
      </c>
      <c r="N16291" s="111">
        <v>1</v>
      </c>
      <c r="O16291" s="114">
        <v>12.03</v>
      </c>
    </row>
    <row r="16292" spans="1:15">
      <c r="A16292" s="108"/>
      <c r="B16292" s="108"/>
      <c r="I16292" s="113">
        <f t="shared" si="0"/>
        <v>100293</v>
      </c>
      <c r="J16292" s="111">
        <v>100293</v>
      </c>
      <c r="K16292" s="111" t="s">
        <v>4580</v>
      </c>
      <c r="L16292" s="111" t="s">
        <v>708</v>
      </c>
      <c r="M16292" s="111" t="s">
        <v>702</v>
      </c>
      <c r="N16292" s="111">
        <v>1</v>
      </c>
      <c r="O16292" s="114">
        <v>0.12</v>
      </c>
    </row>
    <row r="16293" spans="1:15">
      <c r="A16293" s="108"/>
      <c r="B16293" s="108"/>
      <c r="I16293" s="113">
        <f t="shared" si="0"/>
        <v>34760</v>
      </c>
      <c r="J16293" s="111">
        <v>34760</v>
      </c>
      <c r="K16293" s="111" t="s">
        <v>4571</v>
      </c>
      <c r="L16293" s="111" t="s">
        <v>708</v>
      </c>
      <c r="M16293" s="111" t="s">
        <v>702</v>
      </c>
      <c r="N16293" s="111">
        <v>1</v>
      </c>
      <c r="O16293" s="114">
        <v>53.09</v>
      </c>
    </row>
    <row r="16294" spans="1:15">
      <c r="A16294" s="108"/>
      <c r="B16294" s="108"/>
      <c r="I16294" s="113">
        <f t="shared" si="0"/>
        <v>100294</v>
      </c>
      <c r="J16294" s="111">
        <v>100294</v>
      </c>
      <c r="K16294" s="111" t="s">
        <v>4581</v>
      </c>
      <c r="L16294" s="111" t="s">
        <v>708</v>
      </c>
      <c r="M16294" s="111" t="s">
        <v>702</v>
      </c>
      <c r="N16294" s="111">
        <v>1</v>
      </c>
      <c r="O16294" s="114">
        <v>0.18</v>
      </c>
    </row>
    <row r="16295" spans="1:15">
      <c r="A16295" s="108"/>
      <c r="B16295" s="108"/>
      <c r="I16295" s="113">
        <f t="shared" si="0"/>
        <v>34779</v>
      </c>
      <c r="J16295" s="111">
        <v>34779</v>
      </c>
      <c r="K16295" s="111" t="s">
        <v>4573</v>
      </c>
      <c r="L16295" s="111" t="s">
        <v>708</v>
      </c>
      <c r="M16295" s="111" t="s">
        <v>702</v>
      </c>
      <c r="N16295" s="111">
        <v>1</v>
      </c>
      <c r="O16295" s="114">
        <v>75.48</v>
      </c>
    </row>
    <row r="16296" spans="1:15">
      <c r="A16296" s="108"/>
      <c r="B16296" s="108"/>
      <c r="I16296" s="113">
        <f t="shared" si="0"/>
        <v>100296</v>
      </c>
      <c r="J16296" s="111">
        <v>100296</v>
      </c>
      <c r="K16296" s="111" t="s">
        <v>4582</v>
      </c>
      <c r="L16296" s="111" t="s">
        <v>708</v>
      </c>
      <c r="M16296" s="111" t="s">
        <v>702</v>
      </c>
      <c r="N16296" s="111">
        <v>1</v>
      </c>
      <c r="O16296" s="114">
        <v>0.59</v>
      </c>
    </row>
    <row r="16297" spans="1:15">
      <c r="A16297" s="108"/>
      <c r="B16297" s="108"/>
      <c r="I16297" s="113">
        <f t="shared" si="0"/>
        <v>34780</v>
      </c>
      <c r="J16297" s="111">
        <v>34780</v>
      </c>
      <c r="K16297" s="111" t="s">
        <v>4574</v>
      </c>
      <c r="L16297" s="111" t="s">
        <v>708</v>
      </c>
      <c r="M16297" s="111" t="s">
        <v>702</v>
      </c>
      <c r="N16297" s="111">
        <v>1</v>
      </c>
      <c r="O16297" s="114">
        <v>85.16</v>
      </c>
    </row>
    <row r="16298" spans="1:15">
      <c r="A16298" s="108"/>
      <c r="B16298" s="108"/>
      <c r="I16298" s="113">
        <f t="shared" si="0"/>
        <v>100297</v>
      </c>
      <c r="J16298" s="111">
        <v>100297</v>
      </c>
      <c r="K16298" s="111" t="s">
        <v>4583</v>
      </c>
      <c r="L16298" s="111" t="s">
        <v>708</v>
      </c>
      <c r="M16298" s="111" t="s">
        <v>702</v>
      </c>
      <c r="N16298" s="111">
        <v>1</v>
      </c>
      <c r="O16298" s="114">
        <v>0.67</v>
      </c>
    </row>
    <row r="16299" spans="1:15">
      <c r="A16299" s="108"/>
      <c r="B16299" s="108"/>
      <c r="I16299" s="113">
        <f t="shared" si="0"/>
        <v>34761</v>
      </c>
      <c r="J16299" s="111">
        <v>34761</v>
      </c>
      <c r="K16299" s="111" t="s">
        <v>4572</v>
      </c>
      <c r="L16299" s="111" t="s">
        <v>708</v>
      </c>
      <c r="M16299" s="111" t="s">
        <v>702</v>
      </c>
      <c r="N16299" s="111">
        <v>1</v>
      </c>
      <c r="O16299" s="114">
        <v>13.53</v>
      </c>
    </row>
    <row r="16300" spans="1:15">
      <c r="A16300" s="108"/>
      <c r="B16300" s="108"/>
      <c r="I16300" s="113">
        <f t="shared" si="0"/>
        <v>100295</v>
      </c>
      <c r="J16300" s="111">
        <v>100295</v>
      </c>
      <c r="K16300" s="111" t="s">
        <v>4584</v>
      </c>
      <c r="L16300" s="111" t="s">
        <v>708</v>
      </c>
      <c r="M16300" s="111" t="s">
        <v>702</v>
      </c>
      <c r="N16300" s="111">
        <v>1</v>
      </c>
      <c r="O16300" s="114">
        <v>0.28000000000000003</v>
      </c>
    </row>
    <row r="16301" spans="1:15">
      <c r="A16301" s="108"/>
      <c r="B16301" s="108"/>
      <c r="I16301" s="113">
        <f t="shared" si="0"/>
        <v>34794</v>
      </c>
      <c r="J16301" s="111">
        <v>34794</v>
      </c>
      <c r="K16301" s="111" t="s">
        <v>4575</v>
      </c>
      <c r="L16301" s="111" t="s">
        <v>708</v>
      </c>
      <c r="M16301" s="111" t="s">
        <v>702</v>
      </c>
      <c r="N16301" s="111">
        <v>1</v>
      </c>
      <c r="O16301" s="114">
        <v>16.23</v>
      </c>
    </row>
    <row r="16302" spans="1:15">
      <c r="A16302" s="108"/>
      <c r="B16302" s="108"/>
      <c r="I16302" s="113">
        <f t="shared" si="0"/>
        <v>100298</v>
      </c>
      <c r="J16302" s="111">
        <v>100298</v>
      </c>
      <c r="K16302" s="111" t="s">
        <v>4585</v>
      </c>
      <c r="L16302" s="111" t="s">
        <v>708</v>
      </c>
      <c r="M16302" s="111" t="s">
        <v>702</v>
      </c>
      <c r="N16302" s="111">
        <v>1</v>
      </c>
      <c r="O16302" s="114">
        <v>0.38</v>
      </c>
    </row>
    <row r="16303" spans="1:15">
      <c r="A16303" s="108"/>
      <c r="B16303" s="108"/>
      <c r="I16303" s="113">
        <f t="shared" si="0"/>
        <v>40943</v>
      </c>
      <c r="J16303" s="111">
        <v>40943</v>
      </c>
      <c r="K16303" s="111" t="s">
        <v>4576</v>
      </c>
      <c r="L16303" s="111" t="s">
        <v>708</v>
      </c>
      <c r="M16303" s="111" t="s">
        <v>702</v>
      </c>
      <c r="N16303" s="111">
        <v>1</v>
      </c>
      <c r="O16303" s="114">
        <v>22.8</v>
      </c>
    </row>
    <row r="16304" spans="1:15">
      <c r="A16304" s="108"/>
      <c r="B16304" s="108"/>
      <c r="I16304" s="113">
        <f t="shared" si="0"/>
        <v>100299</v>
      </c>
      <c r="J16304" s="111">
        <v>100299</v>
      </c>
      <c r="K16304" s="111" t="s">
        <v>4586</v>
      </c>
      <c r="L16304" s="111" t="s">
        <v>708</v>
      </c>
      <c r="M16304" s="111" t="s">
        <v>702</v>
      </c>
      <c r="N16304" s="111">
        <v>1</v>
      </c>
      <c r="O16304" s="114">
        <v>0.28000000000000003</v>
      </c>
    </row>
    <row r="16305" spans="1:15">
      <c r="A16305" s="108"/>
      <c r="B16305" s="108"/>
      <c r="I16305" s="113">
        <f t="shared" si="0"/>
        <v>40908</v>
      </c>
      <c r="J16305" s="111">
        <v>40908</v>
      </c>
      <c r="K16305" s="111" t="s">
        <v>4587</v>
      </c>
      <c r="L16305" s="111" t="s">
        <v>1868</v>
      </c>
      <c r="M16305" s="111" t="s">
        <v>702</v>
      </c>
      <c r="N16305" s="111">
        <v>2.7000000000000001E-3</v>
      </c>
      <c r="O16305" s="131">
        <v>2228.36</v>
      </c>
    </row>
    <row r="16306" spans="1:15">
      <c r="A16306" s="108"/>
      <c r="B16306" s="108"/>
      <c r="I16306" s="113">
        <f t="shared" si="0"/>
        <v>40934</v>
      </c>
      <c r="J16306" s="111">
        <v>40934</v>
      </c>
      <c r="K16306" s="111" t="s">
        <v>4588</v>
      </c>
      <c r="L16306" s="111" t="s">
        <v>1868</v>
      </c>
      <c r="M16306" s="111" t="s">
        <v>702</v>
      </c>
      <c r="N16306" s="111">
        <v>2.7000000000000001E-3</v>
      </c>
      <c r="O16306" s="131">
        <v>19205.419999999998</v>
      </c>
    </row>
    <row r="16307" spans="1:15">
      <c r="A16307" s="108"/>
      <c r="B16307" s="108"/>
      <c r="I16307" s="113">
        <f t="shared" si="0"/>
        <v>40935</v>
      </c>
      <c r="J16307" s="111">
        <v>40935</v>
      </c>
      <c r="K16307" s="111" t="s">
        <v>4589</v>
      </c>
      <c r="L16307" s="111" t="s">
        <v>1868</v>
      </c>
      <c r="M16307" s="111" t="s">
        <v>702</v>
      </c>
      <c r="N16307" s="111">
        <v>2.7000000000000001E-3</v>
      </c>
      <c r="O16307" s="131">
        <v>9348.35</v>
      </c>
    </row>
    <row r="16308" spans="1:15">
      <c r="A16308" s="108"/>
      <c r="B16308" s="108"/>
      <c r="I16308" s="113">
        <f t="shared" si="0"/>
        <v>40936</v>
      </c>
      <c r="J16308" s="111">
        <v>40936</v>
      </c>
      <c r="K16308" s="111" t="s">
        <v>4590</v>
      </c>
      <c r="L16308" s="111" t="s">
        <v>1868</v>
      </c>
      <c r="M16308" s="111" t="s">
        <v>702</v>
      </c>
      <c r="N16308" s="111">
        <v>6.1000000000000004E-3</v>
      </c>
      <c r="O16308" s="131">
        <v>13292.49</v>
      </c>
    </row>
    <row r="16309" spans="1:15">
      <c r="A16309" s="108"/>
      <c r="B16309" s="108"/>
      <c r="I16309" s="113">
        <f t="shared" si="0"/>
        <v>40937</v>
      </c>
      <c r="J16309" s="111">
        <v>40937</v>
      </c>
      <c r="K16309" s="111" t="s">
        <v>4591</v>
      </c>
      <c r="L16309" s="111" t="s">
        <v>1868</v>
      </c>
      <c r="M16309" s="111" t="s">
        <v>702</v>
      </c>
      <c r="N16309" s="111">
        <v>6.1000000000000004E-3</v>
      </c>
      <c r="O16309" s="131">
        <v>14996.55</v>
      </c>
    </row>
    <row r="16310" spans="1:15">
      <c r="A16310" s="108"/>
      <c r="B16310" s="108"/>
      <c r="I16310" s="113">
        <f t="shared" si="0"/>
        <v>40944</v>
      </c>
      <c r="J16310" s="111">
        <v>40944</v>
      </c>
      <c r="K16310" s="111" t="s">
        <v>4592</v>
      </c>
      <c r="L16310" s="111" t="s">
        <v>1868</v>
      </c>
      <c r="M16310" s="111" t="s">
        <v>702</v>
      </c>
      <c r="N16310" s="111">
        <v>9.4999999999999998E-3</v>
      </c>
      <c r="O16310" s="131">
        <v>4016.43</v>
      </c>
    </row>
    <row r="16311" spans="1:15">
      <c r="A16311" s="108"/>
      <c r="B16311" s="108"/>
      <c r="I16311" s="113">
        <f t="shared" si="0"/>
        <v>40908</v>
      </c>
      <c r="J16311" s="111">
        <v>40908</v>
      </c>
      <c r="K16311" s="111" t="s">
        <v>4587</v>
      </c>
      <c r="L16311" s="111" t="s">
        <v>1868</v>
      </c>
      <c r="M16311" s="111" t="s">
        <v>702</v>
      </c>
      <c r="N16311" s="111">
        <v>1</v>
      </c>
      <c r="O16311" s="131">
        <v>2228.36</v>
      </c>
    </row>
    <row r="16312" spans="1:15">
      <c r="A16312" s="108"/>
      <c r="B16312" s="108"/>
      <c r="I16312" s="113">
        <f t="shared" si="0"/>
        <v>100310</v>
      </c>
      <c r="J16312" s="111">
        <v>100310</v>
      </c>
      <c r="K16312" s="111" t="s">
        <v>4593</v>
      </c>
      <c r="L16312" s="111" t="s">
        <v>1868</v>
      </c>
      <c r="M16312" s="111" t="s">
        <v>702</v>
      </c>
      <c r="N16312" s="111">
        <v>1</v>
      </c>
      <c r="O16312" s="114">
        <v>6.01</v>
      </c>
    </row>
    <row r="16313" spans="1:15">
      <c r="A16313" s="108"/>
      <c r="B16313" s="108"/>
      <c r="I16313" s="113">
        <f t="shared" si="0"/>
        <v>40934</v>
      </c>
      <c r="J16313" s="111">
        <v>40934</v>
      </c>
      <c r="K16313" s="111" t="s">
        <v>4588</v>
      </c>
      <c r="L16313" s="111" t="s">
        <v>1868</v>
      </c>
      <c r="M16313" s="111" t="s">
        <v>702</v>
      </c>
      <c r="N16313" s="111">
        <v>1</v>
      </c>
      <c r="O16313" s="131">
        <v>19205.419999999998</v>
      </c>
    </row>
    <row r="16314" spans="1:15">
      <c r="A16314" s="108"/>
      <c r="B16314" s="108"/>
      <c r="I16314" s="113">
        <f t="shared" si="0"/>
        <v>100311</v>
      </c>
      <c r="J16314" s="111">
        <v>100311</v>
      </c>
      <c r="K16314" s="111" t="s">
        <v>4594</v>
      </c>
      <c r="L16314" s="111" t="s">
        <v>1868</v>
      </c>
      <c r="M16314" s="111" t="s">
        <v>702</v>
      </c>
      <c r="N16314" s="111">
        <v>1</v>
      </c>
      <c r="O16314" s="114">
        <v>51.85</v>
      </c>
    </row>
    <row r="16315" spans="1:15">
      <c r="A16315" s="108"/>
      <c r="B16315" s="108"/>
      <c r="I16315" s="113">
        <f t="shared" si="0"/>
        <v>40935</v>
      </c>
      <c r="J16315" s="111">
        <v>40935</v>
      </c>
      <c r="K16315" s="111" t="s">
        <v>4589</v>
      </c>
      <c r="L16315" s="111" t="s">
        <v>1868</v>
      </c>
      <c r="M16315" s="111" t="s">
        <v>702</v>
      </c>
      <c r="N16315" s="111">
        <v>1</v>
      </c>
      <c r="O16315" s="131">
        <v>9348.35</v>
      </c>
    </row>
    <row r="16316" spans="1:15">
      <c r="A16316" s="108"/>
      <c r="B16316" s="108"/>
      <c r="I16316" s="113">
        <f t="shared" si="0"/>
        <v>100312</v>
      </c>
      <c r="J16316" s="111">
        <v>100312</v>
      </c>
      <c r="K16316" s="111" t="s">
        <v>4595</v>
      </c>
      <c r="L16316" s="111" t="s">
        <v>1868</v>
      </c>
      <c r="M16316" s="111" t="s">
        <v>702</v>
      </c>
      <c r="N16316" s="111">
        <v>1</v>
      </c>
      <c r="O16316" s="114">
        <v>25.24</v>
      </c>
    </row>
    <row r="16317" spans="1:15">
      <c r="A16317" s="108"/>
      <c r="B16317" s="108"/>
      <c r="I16317" s="113">
        <f t="shared" si="0"/>
        <v>40936</v>
      </c>
      <c r="J16317" s="111">
        <v>40936</v>
      </c>
      <c r="K16317" s="111" t="s">
        <v>4590</v>
      </c>
      <c r="L16317" s="111" t="s">
        <v>1868</v>
      </c>
      <c r="M16317" s="111" t="s">
        <v>702</v>
      </c>
      <c r="N16317" s="111">
        <v>1</v>
      </c>
      <c r="O16317" s="131">
        <v>13292.49</v>
      </c>
    </row>
    <row r="16318" spans="1:15">
      <c r="A16318" s="108"/>
      <c r="B16318" s="108"/>
      <c r="I16318" s="113">
        <f t="shared" si="0"/>
        <v>100313</v>
      </c>
      <c r="J16318" s="111">
        <v>100313</v>
      </c>
      <c r="K16318" s="111" t="s">
        <v>4596</v>
      </c>
      <c r="L16318" s="111" t="s">
        <v>1868</v>
      </c>
      <c r="M16318" s="111" t="s">
        <v>702</v>
      </c>
      <c r="N16318" s="111">
        <v>1</v>
      </c>
      <c r="O16318" s="114">
        <v>81.08</v>
      </c>
    </row>
    <row r="16319" spans="1:15">
      <c r="A16319" s="108"/>
      <c r="B16319" s="108"/>
      <c r="I16319" s="113">
        <f t="shared" si="0"/>
        <v>40937</v>
      </c>
      <c r="J16319" s="111">
        <v>40937</v>
      </c>
      <c r="K16319" s="111" t="s">
        <v>4591</v>
      </c>
      <c r="L16319" s="111" t="s">
        <v>1868</v>
      </c>
      <c r="M16319" s="111" t="s">
        <v>702</v>
      </c>
      <c r="N16319" s="111">
        <v>1</v>
      </c>
      <c r="O16319" s="131">
        <v>14996.55</v>
      </c>
    </row>
    <row r="16320" spans="1:15">
      <c r="A16320" s="108"/>
      <c r="B16320" s="108"/>
      <c r="I16320" s="113">
        <f t="shared" si="0"/>
        <v>100314</v>
      </c>
      <c r="J16320" s="111">
        <v>100314</v>
      </c>
      <c r="K16320" s="111" t="s">
        <v>4597</v>
      </c>
      <c r="L16320" s="111" t="s">
        <v>1868</v>
      </c>
      <c r="M16320" s="111" t="s">
        <v>702</v>
      </c>
      <c r="N16320" s="111">
        <v>1</v>
      </c>
      <c r="O16320" s="114">
        <v>91.47</v>
      </c>
    </row>
    <row r="16321" spans="1:15">
      <c r="A16321" s="108"/>
      <c r="B16321" s="108"/>
      <c r="I16321" s="113">
        <f t="shared" si="0"/>
        <v>40944</v>
      </c>
      <c r="J16321" s="111">
        <v>40944</v>
      </c>
      <c r="K16321" s="111" t="s">
        <v>4592</v>
      </c>
      <c r="L16321" s="111" t="s">
        <v>1868</v>
      </c>
      <c r="M16321" s="111" t="s">
        <v>702</v>
      </c>
      <c r="N16321" s="111">
        <v>1</v>
      </c>
      <c r="O16321" s="131">
        <v>4016.43</v>
      </c>
    </row>
    <row r="16322" spans="1:15">
      <c r="A16322" s="108"/>
      <c r="B16322" s="108"/>
      <c r="I16322" s="113">
        <f t="shared" si="0"/>
        <v>100315</v>
      </c>
      <c r="J16322" s="111">
        <v>100315</v>
      </c>
      <c r="K16322" s="111" t="s">
        <v>4598</v>
      </c>
      <c r="L16322" s="111" t="s">
        <v>1868</v>
      </c>
      <c r="M16322" s="111" t="s">
        <v>702</v>
      </c>
      <c r="N16322" s="111">
        <v>1</v>
      </c>
      <c r="O16322" s="114">
        <v>38.15</v>
      </c>
    </row>
    <row r="16323" spans="1:15">
      <c r="A16323" s="108"/>
      <c r="B16323" s="108"/>
      <c r="I16323" s="113">
        <f t="shared" si="0"/>
        <v>40945</v>
      </c>
      <c r="J16323" s="111">
        <v>40945</v>
      </c>
      <c r="K16323" s="111" t="s">
        <v>4599</v>
      </c>
      <c r="L16323" s="111" t="s">
        <v>708</v>
      </c>
      <c r="M16323" s="111" t="s">
        <v>702</v>
      </c>
      <c r="N16323" s="111">
        <v>1</v>
      </c>
      <c r="O16323" s="114">
        <v>15.73</v>
      </c>
    </row>
    <row r="16324" spans="1:15">
      <c r="A16324" s="108"/>
      <c r="B16324" s="108"/>
      <c r="I16324" s="113">
        <f t="shared" si="0"/>
        <v>100535</v>
      </c>
      <c r="J16324" s="111">
        <v>100535</v>
      </c>
      <c r="K16324" s="111" t="s">
        <v>4600</v>
      </c>
      <c r="L16324" s="111" t="s">
        <v>708</v>
      </c>
      <c r="M16324" s="111" t="s">
        <v>702</v>
      </c>
      <c r="N16324" s="111">
        <v>1</v>
      </c>
      <c r="O16324" s="114">
        <v>0.19</v>
      </c>
    </row>
    <row r="16325" spans="1:15">
      <c r="A16325" s="108"/>
      <c r="B16325" s="108"/>
      <c r="I16325" s="113">
        <f t="shared" si="0"/>
        <v>40946</v>
      </c>
      <c r="J16325" s="111">
        <v>40946</v>
      </c>
      <c r="K16325" s="111" t="s">
        <v>4601</v>
      </c>
      <c r="L16325" s="111" t="s">
        <v>1868</v>
      </c>
      <c r="M16325" s="111" t="s">
        <v>702</v>
      </c>
      <c r="N16325" s="111">
        <v>1</v>
      </c>
      <c r="O16325" s="131">
        <v>2774.1</v>
      </c>
    </row>
    <row r="16326" spans="1:15">
      <c r="A16326" s="108"/>
      <c r="B16326" s="108"/>
      <c r="I16326" s="113">
        <f t="shared" si="0"/>
        <v>100536</v>
      </c>
      <c r="J16326" s="111">
        <v>100536</v>
      </c>
      <c r="K16326" s="111" t="s">
        <v>4602</v>
      </c>
      <c r="L16326" s="111" t="s">
        <v>1868</v>
      </c>
      <c r="M16326" s="111" t="s">
        <v>702</v>
      </c>
      <c r="N16326" s="111">
        <v>1</v>
      </c>
      <c r="O16326" s="114">
        <v>26.35</v>
      </c>
    </row>
    <row r="16327" spans="1:15">
      <c r="A16327" s="108"/>
      <c r="B16327" s="108"/>
      <c r="I16327" s="113">
        <f t="shared" si="0"/>
        <v>40945</v>
      </c>
      <c r="J16327" s="111">
        <v>40945</v>
      </c>
      <c r="K16327" s="111" t="s">
        <v>4599</v>
      </c>
      <c r="L16327" s="111" t="s">
        <v>708</v>
      </c>
      <c r="M16327" s="111" t="s">
        <v>702</v>
      </c>
      <c r="N16327" s="111">
        <v>1.24E-2</v>
      </c>
      <c r="O16327" s="114">
        <v>15.73</v>
      </c>
    </row>
    <row r="16328" spans="1:15">
      <c r="A16328" s="108"/>
      <c r="B16328" s="108"/>
      <c r="I16328" s="113">
        <f t="shared" si="0"/>
        <v>40946</v>
      </c>
      <c r="J16328" s="111">
        <v>40946</v>
      </c>
      <c r="K16328" s="111" t="s">
        <v>4601</v>
      </c>
      <c r="L16328" s="111" t="s">
        <v>1868</v>
      </c>
      <c r="M16328" s="111" t="s">
        <v>702</v>
      </c>
      <c r="N16328" s="111">
        <v>9.4999999999999998E-3</v>
      </c>
      <c r="O16328" s="131">
        <v>2774.1</v>
      </c>
    </row>
    <row r="16329" spans="1:15">
      <c r="A16329" s="108"/>
      <c r="B16329" s="108"/>
      <c r="I16329" s="113">
        <f t="shared" si="0"/>
        <v>34782</v>
      </c>
      <c r="J16329" s="111">
        <v>34782</v>
      </c>
      <c r="K16329" s="111" t="s">
        <v>4603</v>
      </c>
      <c r="L16329" s="111" t="s">
        <v>708</v>
      </c>
      <c r="M16329" s="111" t="s">
        <v>702</v>
      </c>
      <c r="N16329" s="111">
        <v>7.9000000000000008E-3</v>
      </c>
      <c r="O16329" s="114">
        <v>116.71</v>
      </c>
    </row>
    <row r="16330" spans="1:15">
      <c r="A16330" s="108"/>
      <c r="B16330" s="108"/>
      <c r="I16330" s="113">
        <f t="shared" si="0"/>
        <v>34785</v>
      </c>
      <c r="J16330" s="111">
        <v>34785</v>
      </c>
      <c r="K16330" s="111" t="s">
        <v>4515</v>
      </c>
      <c r="L16330" s="111" t="s">
        <v>708</v>
      </c>
      <c r="M16330" s="111" t="s">
        <v>702</v>
      </c>
      <c r="N16330" s="111">
        <v>3.5000000000000001E-3</v>
      </c>
      <c r="O16330" s="114">
        <v>50.84</v>
      </c>
    </row>
    <row r="16331" spans="1:15">
      <c r="A16331" s="108"/>
      <c r="B16331" s="108"/>
      <c r="I16331" s="113">
        <f t="shared" si="0"/>
        <v>40912</v>
      </c>
      <c r="J16331" s="111">
        <v>40912</v>
      </c>
      <c r="K16331" s="111" t="s">
        <v>4604</v>
      </c>
      <c r="L16331" s="111" t="s">
        <v>1868</v>
      </c>
      <c r="M16331" s="111" t="s">
        <v>702</v>
      </c>
      <c r="N16331" s="111">
        <v>6.1000000000000004E-3</v>
      </c>
      <c r="O16331" s="131">
        <v>2028.64</v>
      </c>
    </row>
    <row r="16332" spans="1:15">
      <c r="A16332" s="108"/>
      <c r="B16332" s="108"/>
      <c r="I16332" s="113">
        <f t="shared" si="0"/>
        <v>40919</v>
      </c>
      <c r="J16332" s="111">
        <v>40919</v>
      </c>
      <c r="K16332" s="111" t="s">
        <v>4605</v>
      </c>
      <c r="L16332" s="111" t="s">
        <v>1868</v>
      </c>
      <c r="M16332" s="111" t="s">
        <v>702</v>
      </c>
      <c r="N16332" s="111">
        <v>1.9800000000000002E-2</v>
      </c>
      <c r="O16332" s="131">
        <v>2045.72</v>
      </c>
    </row>
    <row r="16333" spans="1:15">
      <c r="A16333" s="108"/>
      <c r="B16333" s="108"/>
      <c r="I16333" s="113">
        <f t="shared" si="0"/>
        <v>40984</v>
      </c>
      <c r="J16333" s="111">
        <v>40984</v>
      </c>
      <c r="K16333" s="111" t="s">
        <v>4606</v>
      </c>
      <c r="L16333" s="111" t="s">
        <v>1868</v>
      </c>
      <c r="M16333" s="111" t="s">
        <v>702</v>
      </c>
      <c r="N16333" s="111">
        <v>6.1000000000000004E-3</v>
      </c>
      <c r="O16333" s="131">
        <v>1952.06</v>
      </c>
    </row>
    <row r="16334" spans="1:15">
      <c r="A16334" s="108"/>
      <c r="B16334" s="108"/>
      <c r="I16334" s="113">
        <f t="shared" si="0"/>
        <v>41086</v>
      </c>
      <c r="J16334" s="111">
        <v>41086</v>
      </c>
      <c r="K16334" s="111" t="s">
        <v>4607</v>
      </c>
      <c r="L16334" s="111" t="s">
        <v>1868</v>
      </c>
      <c r="M16334" s="111" t="s">
        <v>702</v>
      </c>
      <c r="N16334" s="111">
        <v>6.1000000000000004E-3</v>
      </c>
      <c r="O16334" s="131">
        <v>2099.17</v>
      </c>
    </row>
    <row r="16335" spans="1:15">
      <c r="A16335" s="108"/>
      <c r="B16335" s="108"/>
      <c r="I16335" s="113">
        <f t="shared" si="0"/>
        <v>41083</v>
      </c>
      <c r="J16335" s="111">
        <v>41083</v>
      </c>
      <c r="K16335" s="111" t="s">
        <v>4608</v>
      </c>
      <c r="L16335" s="111" t="s">
        <v>1868</v>
      </c>
      <c r="M16335" s="111" t="s">
        <v>702</v>
      </c>
      <c r="N16335" s="111">
        <v>7.7999999999999996E-3</v>
      </c>
      <c r="O16335" s="131">
        <v>2099.17</v>
      </c>
    </row>
    <row r="16336" spans="1:15">
      <c r="A16336" s="108"/>
      <c r="B16336" s="108"/>
      <c r="I16336" s="113">
        <f t="shared" si="0"/>
        <v>40909</v>
      </c>
      <c r="J16336" s="111">
        <v>40909</v>
      </c>
      <c r="K16336" s="111" t="s">
        <v>4609</v>
      </c>
      <c r="L16336" s="111" t="s">
        <v>1868</v>
      </c>
      <c r="M16336" s="111" t="s">
        <v>702</v>
      </c>
      <c r="N16336" s="111">
        <v>6.1000000000000004E-3</v>
      </c>
      <c r="O16336" s="131">
        <v>2175.92</v>
      </c>
    </row>
    <row r="16337" spans="1:15">
      <c r="A16337" s="108"/>
      <c r="B16337" s="108"/>
      <c r="I16337" s="113">
        <f t="shared" si="0"/>
        <v>41085</v>
      </c>
      <c r="J16337" s="111">
        <v>41085</v>
      </c>
      <c r="K16337" s="111" t="s">
        <v>4610</v>
      </c>
      <c r="L16337" s="111" t="s">
        <v>1868</v>
      </c>
      <c r="M16337" s="111" t="s">
        <v>702</v>
      </c>
      <c r="N16337" s="111">
        <v>6.1000000000000004E-3</v>
      </c>
      <c r="O16337" s="131">
        <v>2664.53</v>
      </c>
    </row>
    <row r="16338" spans="1:15">
      <c r="A16338" s="108"/>
      <c r="B16338" s="108"/>
      <c r="I16338" s="113">
        <f t="shared" si="0"/>
        <v>40911</v>
      </c>
      <c r="J16338" s="111">
        <v>40911</v>
      </c>
      <c r="K16338" s="111" t="s">
        <v>4611</v>
      </c>
      <c r="L16338" s="111" t="s">
        <v>1868</v>
      </c>
      <c r="M16338" s="111" t="s">
        <v>702</v>
      </c>
      <c r="N16338" s="111">
        <v>6.1000000000000004E-3</v>
      </c>
      <c r="O16338" s="131">
        <v>2908.15</v>
      </c>
    </row>
    <row r="16339" spans="1:15">
      <c r="A16339" s="108"/>
      <c r="B16339" s="108"/>
      <c r="I16339" s="113">
        <f t="shared" si="0"/>
        <v>40930</v>
      </c>
      <c r="J16339" s="111">
        <v>40930</v>
      </c>
      <c r="K16339" s="111" t="s">
        <v>4612</v>
      </c>
      <c r="L16339" s="111" t="s">
        <v>1868</v>
      </c>
      <c r="M16339" s="111" t="s">
        <v>702</v>
      </c>
      <c r="N16339" s="111">
        <v>7.7999999999999996E-3</v>
      </c>
      <c r="O16339" s="131">
        <v>2700.09</v>
      </c>
    </row>
    <row r="16340" spans="1:15">
      <c r="A16340" s="108"/>
      <c r="B16340" s="108"/>
      <c r="I16340" s="113">
        <f t="shared" si="0"/>
        <v>41078</v>
      </c>
      <c r="J16340" s="111">
        <v>41078</v>
      </c>
      <c r="K16340" s="111" t="s">
        <v>4613</v>
      </c>
      <c r="L16340" s="111" t="s">
        <v>1868</v>
      </c>
      <c r="M16340" s="111" t="s">
        <v>702</v>
      </c>
      <c r="N16340" s="111">
        <v>7.7999999999999996E-3</v>
      </c>
      <c r="O16340" s="131">
        <v>2119.91</v>
      </c>
    </row>
    <row r="16341" spans="1:15">
      <c r="A16341" s="108"/>
      <c r="B16341" s="108"/>
      <c r="I16341" s="113">
        <f t="shared" si="0"/>
        <v>40927</v>
      </c>
      <c r="J16341" s="111">
        <v>40927</v>
      </c>
      <c r="K16341" s="111" t="s">
        <v>4614</v>
      </c>
      <c r="L16341" s="111" t="s">
        <v>1868</v>
      </c>
      <c r="M16341" s="111" t="s">
        <v>702</v>
      </c>
      <c r="N16341" s="111">
        <v>9.4999999999999998E-3</v>
      </c>
      <c r="O16341" s="131">
        <v>2061.83</v>
      </c>
    </row>
    <row r="16342" spans="1:15">
      <c r="A16342" s="108"/>
      <c r="B16342" s="108"/>
      <c r="I16342" s="113">
        <f t="shared" si="0"/>
        <v>41090</v>
      </c>
      <c r="J16342" s="111">
        <v>41090</v>
      </c>
      <c r="K16342" s="111" t="s">
        <v>4615</v>
      </c>
      <c r="L16342" s="111" t="s">
        <v>1868</v>
      </c>
      <c r="M16342" s="111" t="s">
        <v>702</v>
      </c>
      <c r="N16342" s="111">
        <v>4.4000000000000003E-3</v>
      </c>
      <c r="O16342" s="131">
        <v>3637.93</v>
      </c>
    </row>
    <row r="16343" spans="1:15">
      <c r="A16343" s="108"/>
      <c r="B16343" s="108"/>
      <c r="I16343" s="113">
        <f t="shared" si="0"/>
        <v>40975</v>
      </c>
      <c r="J16343" s="111">
        <v>40975</v>
      </c>
      <c r="K16343" s="111" t="s">
        <v>4616</v>
      </c>
      <c r="L16343" s="111" t="s">
        <v>1868</v>
      </c>
      <c r="M16343" s="111" t="s">
        <v>702</v>
      </c>
      <c r="N16343" s="111">
        <v>6.1000000000000004E-3</v>
      </c>
      <c r="O16343" s="131">
        <v>1944.71</v>
      </c>
    </row>
    <row r="16344" spans="1:15">
      <c r="A16344" s="108"/>
      <c r="B16344" s="108"/>
      <c r="I16344" s="113">
        <f t="shared" si="0"/>
        <v>41072</v>
      </c>
      <c r="J16344" s="111">
        <v>41072</v>
      </c>
      <c r="K16344" s="111" t="s">
        <v>4617</v>
      </c>
      <c r="L16344" s="111" t="s">
        <v>1868</v>
      </c>
      <c r="M16344" s="111" t="s">
        <v>702</v>
      </c>
      <c r="N16344" s="111">
        <v>7.7999999999999996E-3</v>
      </c>
      <c r="O16344" s="131">
        <v>2060.54</v>
      </c>
    </row>
    <row r="16345" spans="1:15">
      <c r="A16345" s="108"/>
      <c r="B16345" s="108"/>
      <c r="I16345" s="113">
        <f t="shared" si="0"/>
        <v>41071</v>
      </c>
      <c r="J16345" s="111">
        <v>41071</v>
      </c>
      <c r="K16345" s="111" t="s">
        <v>4618</v>
      </c>
      <c r="L16345" s="111" t="s">
        <v>1868</v>
      </c>
      <c r="M16345" s="111" t="s">
        <v>702</v>
      </c>
      <c r="N16345" s="111">
        <v>6.1000000000000004E-3</v>
      </c>
      <c r="O16345" s="131">
        <v>2210.25</v>
      </c>
    </row>
    <row r="16346" spans="1:15">
      <c r="A16346" s="108"/>
      <c r="B16346" s="108"/>
      <c r="I16346" s="113">
        <f t="shared" si="0"/>
        <v>41093</v>
      </c>
      <c r="J16346" s="111">
        <v>41093</v>
      </c>
      <c r="K16346" s="111" t="s">
        <v>4619</v>
      </c>
      <c r="L16346" s="111" t="s">
        <v>1868</v>
      </c>
      <c r="M16346" s="111" t="s">
        <v>702</v>
      </c>
      <c r="N16346" s="111">
        <v>4.4000000000000003E-3</v>
      </c>
      <c r="O16346" s="131">
        <v>1187.93</v>
      </c>
    </row>
    <row r="16347" spans="1:15">
      <c r="A16347" s="108"/>
      <c r="B16347" s="108"/>
      <c r="I16347" s="113">
        <f t="shared" si="0"/>
        <v>40931</v>
      </c>
      <c r="J16347" s="111">
        <v>40931</v>
      </c>
      <c r="K16347" s="111" t="s">
        <v>4620</v>
      </c>
      <c r="L16347" s="111" t="s">
        <v>1868</v>
      </c>
      <c r="M16347" s="111" t="s">
        <v>702</v>
      </c>
      <c r="N16347" s="111">
        <v>4.4000000000000003E-3</v>
      </c>
      <c r="O16347" s="131">
        <v>4543.76</v>
      </c>
    </row>
    <row r="16348" spans="1:15">
      <c r="A16348" s="108"/>
      <c r="B16348" s="108"/>
      <c r="I16348" s="113">
        <f t="shared" si="0"/>
        <v>40924</v>
      </c>
      <c r="J16348" s="111">
        <v>40924</v>
      </c>
      <c r="K16348" s="111" t="s">
        <v>4621</v>
      </c>
      <c r="L16348" s="111" t="s">
        <v>1868</v>
      </c>
      <c r="M16348" s="111" t="s">
        <v>702</v>
      </c>
      <c r="N16348" s="111">
        <v>1.6400000000000001E-2</v>
      </c>
      <c r="O16348" s="131">
        <v>2383.6799999999998</v>
      </c>
    </row>
    <row r="16349" spans="1:15">
      <c r="A16349" s="108"/>
      <c r="B16349" s="108"/>
      <c r="I16349" s="113">
        <f t="shared" si="0"/>
        <v>41069</v>
      </c>
      <c r="J16349" s="111">
        <v>41069</v>
      </c>
      <c r="K16349" s="111" t="s">
        <v>4622</v>
      </c>
      <c r="L16349" s="111" t="s">
        <v>1868</v>
      </c>
      <c r="M16349" s="111" t="s">
        <v>702</v>
      </c>
      <c r="N16349" s="111">
        <v>7.7999999999999996E-3</v>
      </c>
      <c r="O16349" s="131">
        <v>2908.15</v>
      </c>
    </row>
    <row r="16350" spans="1:15">
      <c r="A16350" s="108"/>
      <c r="B16350" s="108"/>
      <c r="I16350" s="113">
        <f t="shared" si="0"/>
        <v>40920</v>
      </c>
      <c r="J16350" s="111">
        <v>40920</v>
      </c>
      <c r="K16350" s="111" t="s">
        <v>4623</v>
      </c>
      <c r="L16350" s="111" t="s">
        <v>1868</v>
      </c>
      <c r="M16350" s="111" t="s">
        <v>702</v>
      </c>
      <c r="N16350" s="111">
        <v>9.4999999999999998E-3</v>
      </c>
      <c r="O16350" s="131">
        <v>2589.3200000000002</v>
      </c>
    </row>
    <row r="16351" spans="1:15">
      <c r="A16351" s="108"/>
      <c r="B16351" s="108"/>
      <c r="I16351" s="113">
        <f t="shared" si="0"/>
        <v>41080</v>
      </c>
      <c r="J16351" s="111">
        <v>41080</v>
      </c>
      <c r="K16351" s="111" t="s">
        <v>4624</v>
      </c>
      <c r="L16351" s="111" t="s">
        <v>1868</v>
      </c>
      <c r="M16351" s="111" t="s">
        <v>702</v>
      </c>
      <c r="N16351" s="111">
        <v>7.7999999999999996E-3</v>
      </c>
      <c r="O16351" s="131">
        <v>3542.88</v>
      </c>
    </row>
    <row r="16352" spans="1:15">
      <c r="A16352" s="108"/>
      <c r="B16352" s="108"/>
      <c r="I16352" s="113">
        <f t="shared" si="0"/>
        <v>41068</v>
      </c>
      <c r="J16352" s="111">
        <v>41068</v>
      </c>
      <c r="K16352" s="111" t="s">
        <v>4625</v>
      </c>
      <c r="L16352" s="111" t="s">
        <v>1868</v>
      </c>
      <c r="M16352" s="111" t="s">
        <v>702</v>
      </c>
      <c r="N16352" s="111">
        <v>6.1000000000000004E-3</v>
      </c>
      <c r="O16352" s="131">
        <v>2492.86</v>
      </c>
    </row>
    <row r="16353" spans="1:15">
      <c r="A16353" s="108"/>
      <c r="B16353" s="108"/>
      <c r="I16353" s="113">
        <f t="shared" si="0"/>
        <v>40983</v>
      </c>
      <c r="J16353" s="111">
        <v>40983</v>
      </c>
      <c r="K16353" s="111" t="s">
        <v>4626</v>
      </c>
      <c r="L16353" s="111" t="s">
        <v>1868</v>
      </c>
      <c r="M16353" s="111" t="s">
        <v>702</v>
      </c>
      <c r="N16353" s="111">
        <v>6.1000000000000004E-3</v>
      </c>
      <c r="O16353" s="131">
        <v>2747.86</v>
      </c>
    </row>
    <row r="16354" spans="1:15">
      <c r="A16354" s="108"/>
      <c r="B16354" s="108"/>
      <c r="I16354" s="113">
        <f t="shared" si="0"/>
        <v>40913</v>
      </c>
      <c r="J16354" s="111">
        <v>40913</v>
      </c>
      <c r="K16354" s="111" t="s">
        <v>4627</v>
      </c>
      <c r="L16354" s="111" t="s">
        <v>1868</v>
      </c>
      <c r="M16354" s="111" t="s">
        <v>702</v>
      </c>
      <c r="N16354" s="111">
        <v>7.7999999999999996E-3</v>
      </c>
      <c r="O16354" s="131">
        <v>2291.19</v>
      </c>
    </row>
    <row r="16355" spans="1:15">
      <c r="A16355" s="108"/>
      <c r="B16355" s="108"/>
      <c r="I16355" s="113">
        <f t="shared" si="0"/>
        <v>40915</v>
      </c>
      <c r="J16355" s="111">
        <v>40915</v>
      </c>
      <c r="K16355" s="111" t="s">
        <v>4628</v>
      </c>
      <c r="L16355" s="111" t="s">
        <v>1868</v>
      </c>
      <c r="M16355" s="111" t="s">
        <v>702</v>
      </c>
      <c r="N16355" s="111">
        <v>7.7999999999999996E-3</v>
      </c>
      <c r="O16355" s="131">
        <v>2429.92</v>
      </c>
    </row>
    <row r="16356" spans="1:15">
      <c r="A16356" s="108"/>
      <c r="B16356" s="108"/>
      <c r="I16356" s="113">
        <f t="shared" si="0"/>
        <v>40914</v>
      </c>
      <c r="J16356" s="111">
        <v>40914</v>
      </c>
      <c r="K16356" s="111" t="s">
        <v>4629</v>
      </c>
      <c r="L16356" s="111" t="s">
        <v>1868</v>
      </c>
      <c r="M16356" s="111" t="s">
        <v>702</v>
      </c>
      <c r="N16356" s="111">
        <v>6.1000000000000004E-3</v>
      </c>
      <c r="O16356" s="131">
        <v>2908.15</v>
      </c>
    </row>
    <row r="16357" spans="1:15">
      <c r="A16357" s="108"/>
      <c r="B16357" s="108"/>
      <c r="I16357" s="113">
        <f t="shared" si="0"/>
        <v>40976</v>
      </c>
      <c r="J16357" s="111">
        <v>40976</v>
      </c>
      <c r="K16357" s="111" t="s">
        <v>4630</v>
      </c>
      <c r="L16357" s="111" t="s">
        <v>1868</v>
      </c>
      <c r="M16357" s="111" t="s">
        <v>702</v>
      </c>
      <c r="N16357" s="111">
        <v>6.1000000000000004E-3</v>
      </c>
      <c r="O16357" s="131">
        <v>1913.32</v>
      </c>
    </row>
    <row r="16358" spans="1:15">
      <c r="A16358" s="108"/>
      <c r="B16358" s="108"/>
      <c r="I16358" s="113">
        <f t="shared" si="0"/>
        <v>40918</v>
      </c>
      <c r="J16358" s="111">
        <v>40918</v>
      </c>
      <c r="K16358" s="111" t="s">
        <v>4631</v>
      </c>
      <c r="L16358" s="111" t="s">
        <v>1868</v>
      </c>
      <c r="M16358" s="111" t="s">
        <v>702</v>
      </c>
      <c r="N16358" s="111">
        <v>1.9800000000000002E-2</v>
      </c>
      <c r="O16358" s="131">
        <v>2908.15</v>
      </c>
    </row>
    <row r="16359" spans="1:15">
      <c r="A16359" s="108"/>
      <c r="B16359" s="108"/>
      <c r="I16359" s="113">
        <f t="shared" si="0"/>
        <v>40923</v>
      </c>
      <c r="J16359" s="111">
        <v>40923</v>
      </c>
      <c r="K16359" s="111" t="s">
        <v>4632</v>
      </c>
      <c r="L16359" s="111" t="s">
        <v>1868</v>
      </c>
      <c r="M16359" s="111" t="s">
        <v>702</v>
      </c>
      <c r="N16359" s="111">
        <v>1.9800000000000002E-2</v>
      </c>
      <c r="O16359" s="131">
        <v>2943.68</v>
      </c>
    </row>
    <row r="16360" spans="1:15">
      <c r="A16360" s="108"/>
      <c r="B16360" s="108"/>
      <c r="I16360" s="113">
        <f t="shared" si="0"/>
        <v>40922</v>
      </c>
      <c r="J16360" s="111">
        <v>40922</v>
      </c>
      <c r="K16360" s="111" t="s">
        <v>4633</v>
      </c>
      <c r="L16360" s="111" t="s">
        <v>1868</v>
      </c>
      <c r="M16360" s="111" t="s">
        <v>702</v>
      </c>
      <c r="N16360" s="111">
        <v>1.6400000000000001E-2</v>
      </c>
      <c r="O16360" s="131">
        <v>3685.17</v>
      </c>
    </row>
    <row r="16361" spans="1:15">
      <c r="A16361" s="108"/>
      <c r="B16361" s="108"/>
      <c r="I16361" s="113">
        <f t="shared" si="0"/>
        <v>40928</v>
      </c>
      <c r="J16361" s="111">
        <v>40928</v>
      </c>
      <c r="K16361" s="111" t="s">
        <v>4634</v>
      </c>
      <c r="L16361" s="111" t="s">
        <v>1868</v>
      </c>
      <c r="M16361" s="111" t="s">
        <v>702</v>
      </c>
      <c r="N16361" s="111">
        <v>9.4999999999999998E-3</v>
      </c>
      <c r="O16361" s="131">
        <v>2908.15</v>
      </c>
    </row>
    <row r="16362" spans="1:15">
      <c r="A16362" s="108"/>
      <c r="B16362" s="108"/>
      <c r="I16362" s="113">
        <f t="shared" si="0"/>
        <v>40938</v>
      </c>
      <c r="J16362" s="111">
        <v>40938</v>
      </c>
      <c r="K16362" s="111" t="s">
        <v>4635</v>
      </c>
      <c r="L16362" s="111" t="s">
        <v>1868</v>
      </c>
      <c r="M16362" s="111" t="s">
        <v>702</v>
      </c>
      <c r="N16362" s="111">
        <v>6.1000000000000004E-3</v>
      </c>
      <c r="O16362" s="131">
        <v>20551.36</v>
      </c>
    </row>
    <row r="16363" spans="1:15">
      <c r="A16363" s="108"/>
      <c r="B16363" s="108"/>
      <c r="I16363" s="113">
        <f t="shared" si="0"/>
        <v>40939</v>
      </c>
      <c r="J16363" s="111">
        <v>40939</v>
      </c>
      <c r="K16363" s="111" t="s">
        <v>4636</v>
      </c>
      <c r="L16363" s="111" t="s">
        <v>1868</v>
      </c>
      <c r="M16363" s="111" t="s">
        <v>702</v>
      </c>
      <c r="N16363" s="111">
        <v>1.8100000000000002E-2</v>
      </c>
      <c r="O16363" s="131">
        <v>12915.76</v>
      </c>
    </row>
    <row r="16364" spans="1:15">
      <c r="A16364" s="108"/>
      <c r="B16364" s="108"/>
      <c r="I16364" s="113">
        <f t="shared" si="0"/>
        <v>40940</v>
      </c>
      <c r="J16364" s="111">
        <v>40940</v>
      </c>
      <c r="K16364" s="111" t="s">
        <v>4637</v>
      </c>
      <c r="L16364" s="111" t="s">
        <v>1868</v>
      </c>
      <c r="M16364" s="111" t="s">
        <v>702</v>
      </c>
      <c r="N16364" s="111">
        <v>2.7000000000000001E-3</v>
      </c>
      <c r="O16364" s="131">
        <v>8954.32</v>
      </c>
    </row>
    <row r="16365" spans="1:15">
      <c r="A16365" s="108"/>
      <c r="B16365" s="108"/>
      <c r="I16365" s="113">
        <f t="shared" si="0"/>
        <v>40921</v>
      </c>
      <c r="J16365" s="111">
        <v>40921</v>
      </c>
      <c r="K16365" s="111" t="s">
        <v>4638</v>
      </c>
      <c r="L16365" s="111" t="s">
        <v>1868</v>
      </c>
      <c r="M16365" s="111" t="s">
        <v>702</v>
      </c>
      <c r="N16365" s="111">
        <v>4.4000000000000003E-3</v>
      </c>
      <c r="O16365" s="131">
        <v>3350.22</v>
      </c>
    </row>
    <row r="16366" spans="1:15">
      <c r="A16366" s="108"/>
      <c r="B16366" s="108"/>
      <c r="I16366" s="113">
        <f t="shared" si="0"/>
        <v>41074</v>
      </c>
      <c r="J16366" s="111">
        <v>41074</v>
      </c>
      <c r="K16366" s="111" t="s">
        <v>4639</v>
      </c>
      <c r="L16366" s="111" t="s">
        <v>1868</v>
      </c>
      <c r="M16366" s="111" t="s">
        <v>702</v>
      </c>
      <c r="N16366" s="111">
        <v>6.1000000000000004E-3</v>
      </c>
      <c r="O16366" s="131">
        <v>3051.27</v>
      </c>
    </row>
    <row r="16367" spans="1:15">
      <c r="A16367" s="108"/>
      <c r="B16367" s="108"/>
      <c r="I16367" s="113">
        <f t="shared" si="0"/>
        <v>41075</v>
      </c>
      <c r="J16367" s="111">
        <v>41075</v>
      </c>
      <c r="K16367" s="111" t="s">
        <v>4640</v>
      </c>
      <c r="L16367" s="111" t="s">
        <v>1868</v>
      </c>
      <c r="M16367" s="111" t="s">
        <v>702</v>
      </c>
      <c r="N16367" s="111">
        <v>6.1000000000000004E-3</v>
      </c>
      <c r="O16367" s="131">
        <v>2908.15</v>
      </c>
    </row>
    <row r="16368" spans="1:15">
      <c r="A16368" s="108"/>
      <c r="B16368" s="108"/>
      <c r="I16368" s="113">
        <f t="shared" si="0"/>
        <v>41076</v>
      </c>
      <c r="J16368" s="111">
        <v>41076</v>
      </c>
      <c r="K16368" s="111" t="s">
        <v>4641</v>
      </c>
      <c r="L16368" s="111" t="s">
        <v>1868</v>
      </c>
      <c r="M16368" s="111" t="s">
        <v>702</v>
      </c>
      <c r="N16368" s="111">
        <v>1.12E-2</v>
      </c>
      <c r="O16368" s="131">
        <v>2981.22</v>
      </c>
    </row>
    <row r="16369" spans="1:15">
      <c r="A16369" s="108"/>
      <c r="B16369" s="108"/>
      <c r="I16369" s="113">
        <f t="shared" si="0"/>
        <v>41038</v>
      </c>
      <c r="J16369" s="111">
        <v>41038</v>
      </c>
      <c r="K16369" s="111" t="s">
        <v>4642</v>
      </c>
      <c r="L16369" s="111" t="s">
        <v>1868</v>
      </c>
      <c r="M16369" s="111" t="s">
        <v>702</v>
      </c>
      <c r="N16369" s="111">
        <v>2.7000000000000001E-3</v>
      </c>
      <c r="O16369" s="131">
        <v>2327.44</v>
      </c>
    </row>
    <row r="16370" spans="1:15">
      <c r="A16370" s="108"/>
      <c r="B16370" s="108"/>
      <c r="I16370" s="113">
        <f t="shared" si="0"/>
        <v>40929</v>
      </c>
      <c r="J16370" s="111">
        <v>40929</v>
      </c>
      <c r="K16370" s="111" t="s">
        <v>4643</v>
      </c>
      <c r="L16370" s="111" t="s">
        <v>1868</v>
      </c>
      <c r="M16370" s="111" t="s">
        <v>702</v>
      </c>
      <c r="N16370" s="111">
        <v>7.7999999999999996E-3</v>
      </c>
      <c r="O16370" s="131">
        <v>3388.97</v>
      </c>
    </row>
    <row r="16371" spans="1:15">
      <c r="A16371" s="108"/>
      <c r="B16371" s="108"/>
      <c r="I16371" s="113">
        <f t="shared" si="0"/>
        <v>41077</v>
      </c>
      <c r="J16371" s="111">
        <v>41077</v>
      </c>
      <c r="K16371" s="111" t="s">
        <v>4644</v>
      </c>
      <c r="L16371" s="111" t="s">
        <v>1868</v>
      </c>
      <c r="M16371" s="111" t="s">
        <v>702</v>
      </c>
      <c r="N16371" s="111">
        <v>2.7000000000000001E-3</v>
      </c>
      <c r="O16371" s="131">
        <v>2814.8</v>
      </c>
    </row>
    <row r="16372" spans="1:15">
      <c r="A16372" s="108"/>
      <c r="B16372" s="108"/>
      <c r="I16372" s="113">
        <f t="shared" si="0"/>
        <v>40932</v>
      </c>
      <c r="J16372" s="111">
        <v>40932</v>
      </c>
      <c r="K16372" s="111" t="s">
        <v>4645</v>
      </c>
      <c r="L16372" s="111" t="s">
        <v>1868</v>
      </c>
      <c r="M16372" s="111" t="s">
        <v>702</v>
      </c>
      <c r="N16372" s="111">
        <v>2.7000000000000001E-3</v>
      </c>
      <c r="O16372" s="131">
        <v>2004.37</v>
      </c>
    </row>
    <row r="16373" spans="1:15">
      <c r="A16373" s="108"/>
      <c r="B16373" s="108"/>
      <c r="I16373" s="113">
        <f t="shared" si="0"/>
        <v>40988</v>
      </c>
      <c r="J16373" s="111">
        <v>40988</v>
      </c>
      <c r="K16373" s="111" t="s">
        <v>4646</v>
      </c>
      <c r="L16373" s="111" t="s">
        <v>1868</v>
      </c>
      <c r="M16373" s="111" t="s">
        <v>702</v>
      </c>
      <c r="N16373" s="111">
        <v>2.7000000000000001E-3</v>
      </c>
      <c r="O16373" s="131">
        <v>3295.13</v>
      </c>
    </row>
    <row r="16374" spans="1:15">
      <c r="A16374" s="108"/>
      <c r="B16374" s="108"/>
      <c r="I16374" s="113">
        <f t="shared" si="0"/>
        <v>40977</v>
      </c>
      <c r="J16374" s="111">
        <v>40977</v>
      </c>
      <c r="K16374" s="111" t="s">
        <v>4647</v>
      </c>
      <c r="L16374" s="111" t="s">
        <v>1868</v>
      </c>
      <c r="M16374" s="111" t="s">
        <v>702</v>
      </c>
      <c r="N16374" s="111">
        <v>9.4999999999999998E-3</v>
      </c>
      <c r="O16374" s="131">
        <v>1863.35</v>
      </c>
    </row>
    <row r="16375" spans="1:15">
      <c r="A16375" s="108"/>
      <c r="B16375" s="108"/>
      <c r="I16375" s="113">
        <f t="shared" si="0"/>
        <v>40916</v>
      </c>
      <c r="J16375" s="111">
        <v>40916</v>
      </c>
      <c r="K16375" s="111" t="s">
        <v>4648</v>
      </c>
      <c r="L16375" s="111" t="s">
        <v>1868</v>
      </c>
      <c r="M16375" s="111" t="s">
        <v>702</v>
      </c>
      <c r="N16375" s="111">
        <v>7.7999999999999996E-3</v>
      </c>
      <c r="O16375" s="131">
        <v>2972.54</v>
      </c>
    </row>
    <row r="16376" spans="1:15">
      <c r="A16376" s="108"/>
      <c r="B16376" s="108"/>
      <c r="I16376" s="113">
        <f t="shared" si="0"/>
        <v>41067</v>
      </c>
      <c r="J16376" s="111">
        <v>41067</v>
      </c>
      <c r="K16376" s="111" t="s">
        <v>4649</v>
      </c>
      <c r="L16376" s="111" t="s">
        <v>1868</v>
      </c>
      <c r="M16376" s="111" t="s">
        <v>702</v>
      </c>
      <c r="N16376" s="111">
        <v>7.7999999999999996E-3</v>
      </c>
      <c r="O16376" s="131">
        <v>3522.92</v>
      </c>
    </row>
    <row r="16377" spans="1:15">
      <c r="A16377" s="108"/>
      <c r="B16377" s="108"/>
      <c r="I16377" s="113">
        <f t="shared" si="0"/>
        <v>40990</v>
      </c>
      <c r="J16377" s="111">
        <v>40990</v>
      </c>
      <c r="K16377" s="111" t="s">
        <v>4650</v>
      </c>
      <c r="L16377" s="111" t="s">
        <v>1868</v>
      </c>
      <c r="M16377" s="111" t="s">
        <v>702</v>
      </c>
      <c r="N16377" s="111">
        <v>2.7000000000000001E-3</v>
      </c>
      <c r="O16377" s="131">
        <v>2690.65</v>
      </c>
    </row>
    <row r="16378" spans="1:15">
      <c r="A16378" s="108"/>
      <c r="B16378" s="108"/>
      <c r="I16378" s="113">
        <f t="shared" si="0"/>
        <v>40974</v>
      </c>
      <c r="J16378" s="111">
        <v>40974</v>
      </c>
      <c r="K16378" s="111" t="s">
        <v>4651</v>
      </c>
      <c r="L16378" s="111" t="s">
        <v>1868</v>
      </c>
      <c r="M16378" s="111" t="s">
        <v>702</v>
      </c>
      <c r="N16378" s="111">
        <v>4.4000000000000003E-3</v>
      </c>
      <c r="O16378" s="131">
        <v>3399.37</v>
      </c>
    </row>
    <row r="16379" spans="1:15">
      <c r="A16379" s="108"/>
      <c r="B16379" s="108"/>
      <c r="I16379" s="113">
        <f t="shared" si="0"/>
        <v>40925</v>
      </c>
      <c r="J16379" s="111">
        <v>40925</v>
      </c>
      <c r="K16379" s="111" t="s">
        <v>4652</v>
      </c>
      <c r="L16379" s="111" t="s">
        <v>1868</v>
      </c>
      <c r="M16379" s="111" t="s">
        <v>702</v>
      </c>
      <c r="N16379" s="111">
        <v>1.47E-2</v>
      </c>
      <c r="O16379" s="131">
        <v>2862.33</v>
      </c>
    </row>
    <row r="16380" spans="1:15">
      <c r="A16380" s="108"/>
      <c r="B16380" s="108"/>
      <c r="I16380" s="113">
        <f t="shared" si="0"/>
        <v>40994</v>
      </c>
      <c r="J16380" s="111">
        <v>40994</v>
      </c>
      <c r="K16380" s="111" t="s">
        <v>4653</v>
      </c>
      <c r="L16380" s="111" t="s">
        <v>1868</v>
      </c>
      <c r="M16380" s="111" t="s">
        <v>702</v>
      </c>
      <c r="N16380" s="111">
        <v>2.7000000000000001E-3</v>
      </c>
      <c r="O16380" s="131">
        <v>2790.1</v>
      </c>
    </row>
    <row r="16381" spans="1:15">
      <c r="A16381" s="108"/>
      <c r="B16381" s="108"/>
      <c r="I16381" s="113">
        <f t="shared" si="0"/>
        <v>40992</v>
      </c>
      <c r="J16381" s="111">
        <v>40992</v>
      </c>
      <c r="K16381" s="111" t="s">
        <v>4654</v>
      </c>
      <c r="L16381" s="111" t="s">
        <v>1868</v>
      </c>
      <c r="M16381" s="111" t="s">
        <v>702</v>
      </c>
      <c r="N16381" s="111">
        <v>8.6999999999999994E-3</v>
      </c>
      <c r="O16381" s="131">
        <v>2863.88</v>
      </c>
    </row>
    <row r="16382" spans="1:15">
      <c r="A16382" s="108"/>
      <c r="B16382" s="108"/>
      <c r="I16382" s="113">
        <f t="shared" si="0"/>
        <v>41094</v>
      </c>
      <c r="J16382" s="111">
        <v>41094</v>
      </c>
      <c r="K16382" s="111" t="s">
        <v>4655</v>
      </c>
      <c r="L16382" s="111" t="s">
        <v>1868</v>
      </c>
      <c r="M16382" s="111" t="s">
        <v>702</v>
      </c>
      <c r="N16382" s="111">
        <v>4.4000000000000003E-3</v>
      </c>
      <c r="O16382" s="131">
        <v>1496.49</v>
      </c>
    </row>
    <row r="16383" spans="1:15">
      <c r="A16383" s="108"/>
      <c r="B16383" s="108"/>
      <c r="I16383" s="113">
        <f t="shared" si="0"/>
        <v>40980</v>
      </c>
      <c r="J16383" s="111">
        <v>40980</v>
      </c>
      <c r="K16383" s="111" t="s">
        <v>4656</v>
      </c>
      <c r="L16383" s="111" t="s">
        <v>1868</v>
      </c>
      <c r="M16383" s="111" t="s">
        <v>702</v>
      </c>
      <c r="N16383" s="111">
        <v>4.4000000000000003E-3</v>
      </c>
      <c r="O16383" s="131">
        <v>2688.68</v>
      </c>
    </row>
    <row r="16384" spans="1:15">
      <c r="A16384" s="108"/>
      <c r="B16384" s="108"/>
      <c r="I16384" s="113">
        <f t="shared" si="0"/>
        <v>41031</v>
      </c>
      <c r="J16384" s="111">
        <v>41031</v>
      </c>
      <c r="K16384" s="111" t="s">
        <v>4657</v>
      </c>
      <c r="L16384" s="111" t="s">
        <v>1868</v>
      </c>
      <c r="M16384" s="111" t="s">
        <v>702</v>
      </c>
      <c r="N16384" s="111">
        <v>4.4000000000000003E-3</v>
      </c>
      <c r="O16384" s="131">
        <v>2224.7600000000002</v>
      </c>
    </row>
    <row r="16385" spans="1:15">
      <c r="A16385" s="108"/>
      <c r="B16385" s="108"/>
      <c r="I16385" s="113">
        <f t="shared" si="0"/>
        <v>40986</v>
      </c>
      <c r="J16385" s="111">
        <v>40986</v>
      </c>
      <c r="K16385" s="111" t="s">
        <v>4658</v>
      </c>
      <c r="L16385" s="111" t="s">
        <v>1868</v>
      </c>
      <c r="M16385" s="111" t="s">
        <v>702</v>
      </c>
      <c r="N16385" s="111">
        <v>4.4000000000000003E-3</v>
      </c>
      <c r="O16385" s="131">
        <v>2146.96</v>
      </c>
    </row>
    <row r="16386" spans="1:15">
      <c r="A16386" s="108"/>
      <c r="B16386" s="108"/>
      <c r="I16386" s="113">
        <f t="shared" si="0"/>
        <v>40978</v>
      </c>
      <c r="J16386" s="111">
        <v>40978</v>
      </c>
      <c r="K16386" s="111" t="s">
        <v>4659</v>
      </c>
      <c r="L16386" s="111" t="s">
        <v>1868</v>
      </c>
      <c r="M16386" s="111" t="s">
        <v>702</v>
      </c>
      <c r="N16386" s="111">
        <v>4.4000000000000003E-3</v>
      </c>
      <c r="O16386" s="131">
        <v>2425.1799999999998</v>
      </c>
    </row>
    <row r="16387" spans="1:15">
      <c r="A16387" s="108"/>
      <c r="B16387" s="108"/>
      <c r="I16387" s="113">
        <f t="shared" si="0"/>
        <v>41043</v>
      </c>
      <c r="J16387" s="111">
        <v>41043</v>
      </c>
      <c r="K16387" s="111" t="s">
        <v>4660</v>
      </c>
      <c r="L16387" s="111" t="s">
        <v>1868</v>
      </c>
      <c r="M16387" s="111" t="s">
        <v>702</v>
      </c>
      <c r="N16387" s="111">
        <v>4.4000000000000003E-3</v>
      </c>
      <c r="O16387" s="131">
        <v>2738.16</v>
      </c>
    </row>
    <row r="16388" spans="1:15">
      <c r="A16388" s="108"/>
      <c r="B16388" s="108"/>
      <c r="I16388" s="113">
        <f t="shared" si="0"/>
        <v>40987</v>
      </c>
      <c r="J16388" s="111">
        <v>40987</v>
      </c>
      <c r="K16388" s="111" t="s">
        <v>4661</v>
      </c>
      <c r="L16388" s="111" t="s">
        <v>1868</v>
      </c>
      <c r="M16388" s="111" t="s">
        <v>702</v>
      </c>
      <c r="N16388" s="111">
        <v>6.1000000000000004E-3</v>
      </c>
      <c r="O16388" s="131">
        <v>2999.54</v>
      </c>
    </row>
    <row r="16389" spans="1:15">
      <c r="A16389" s="108"/>
      <c r="B16389" s="108"/>
      <c r="I16389" s="113">
        <f t="shared" si="0"/>
        <v>40981</v>
      </c>
      <c r="J16389" s="111">
        <v>40981</v>
      </c>
      <c r="K16389" s="111" t="s">
        <v>4662</v>
      </c>
      <c r="L16389" s="111" t="s">
        <v>1868</v>
      </c>
      <c r="M16389" s="111" t="s">
        <v>702</v>
      </c>
      <c r="N16389" s="111">
        <v>8.6999999999999994E-3</v>
      </c>
      <c r="O16389" s="131">
        <v>2755.49</v>
      </c>
    </row>
    <row r="16390" spans="1:15">
      <c r="A16390" s="108"/>
      <c r="B16390" s="108"/>
      <c r="I16390" s="113">
        <f t="shared" si="0"/>
        <v>41036</v>
      </c>
      <c r="J16390" s="111">
        <v>41036</v>
      </c>
      <c r="K16390" s="111" t="s">
        <v>4663</v>
      </c>
      <c r="L16390" s="111" t="s">
        <v>1868</v>
      </c>
      <c r="M16390" s="111" t="s">
        <v>702</v>
      </c>
      <c r="N16390" s="111">
        <v>8.6999999999999994E-3</v>
      </c>
      <c r="O16390" s="131">
        <v>6791.8</v>
      </c>
    </row>
    <row r="16391" spans="1:15">
      <c r="A16391" s="108"/>
      <c r="B16391" s="108"/>
      <c r="I16391" s="113">
        <f t="shared" si="0"/>
        <v>40979</v>
      </c>
      <c r="J16391" s="111">
        <v>40979</v>
      </c>
      <c r="K16391" s="111" t="s">
        <v>4664</v>
      </c>
      <c r="L16391" s="111" t="s">
        <v>1868</v>
      </c>
      <c r="M16391" s="111" t="s">
        <v>702</v>
      </c>
      <c r="N16391" s="111">
        <v>6.1000000000000004E-3</v>
      </c>
      <c r="O16391" s="131">
        <v>2685.27</v>
      </c>
    </row>
    <row r="16392" spans="1:15">
      <c r="A16392" s="108"/>
      <c r="B16392" s="108"/>
      <c r="I16392" s="113">
        <f t="shared" si="0"/>
        <v>40998</v>
      </c>
      <c r="J16392" s="111">
        <v>40998</v>
      </c>
      <c r="K16392" s="111" t="s">
        <v>4665</v>
      </c>
      <c r="L16392" s="111" t="s">
        <v>1868</v>
      </c>
      <c r="M16392" s="111" t="s">
        <v>702</v>
      </c>
      <c r="N16392" s="111">
        <v>6.1000000000000004E-3</v>
      </c>
      <c r="O16392" s="131">
        <v>2950.62</v>
      </c>
    </row>
    <row r="16393" spans="1:15">
      <c r="A16393" s="108"/>
      <c r="B16393" s="108"/>
      <c r="I16393" s="113">
        <f t="shared" si="0"/>
        <v>40982</v>
      </c>
      <c r="J16393" s="111">
        <v>40982</v>
      </c>
      <c r="K16393" s="111" t="s">
        <v>4666</v>
      </c>
      <c r="L16393" s="111" t="s">
        <v>1868</v>
      </c>
      <c r="M16393" s="111" t="s">
        <v>702</v>
      </c>
      <c r="N16393" s="111">
        <v>4.4000000000000003E-3</v>
      </c>
      <c r="O16393" s="131">
        <v>2374.66</v>
      </c>
    </row>
    <row r="16394" spans="1:15">
      <c r="A16394" s="108"/>
      <c r="B16394" s="108"/>
      <c r="I16394" s="113">
        <f t="shared" si="0"/>
        <v>41026</v>
      </c>
      <c r="J16394" s="111">
        <v>41026</v>
      </c>
      <c r="K16394" s="111" t="s">
        <v>4667</v>
      </c>
      <c r="L16394" s="111" t="s">
        <v>1868</v>
      </c>
      <c r="M16394" s="111" t="s">
        <v>702</v>
      </c>
      <c r="N16394" s="111">
        <v>4.4000000000000003E-3</v>
      </c>
      <c r="O16394" s="131">
        <v>2784.83</v>
      </c>
    </row>
    <row r="16395" spans="1:15">
      <c r="A16395" s="108"/>
      <c r="B16395" s="108"/>
      <c r="I16395" s="113">
        <f t="shared" si="0"/>
        <v>41024</v>
      </c>
      <c r="J16395" s="111">
        <v>41024</v>
      </c>
      <c r="K16395" s="111" t="s">
        <v>4668</v>
      </c>
      <c r="L16395" s="111" t="s">
        <v>1868</v>
      </c>
      <c r="M16395" s="111" t="s">
        <v>702</v>
      </c>
      <c r="N16395" s="111">
        <v>4.4000000000000003E-3</v>
      </c>
      <c r="O16395" s="131">
        <v>3416.47</v>
      </c>
    </row>
    <row r="16396" spans="1:15">
      <c r="A16396" s="108"/>
      <c r="B16396" s="108"/>
      <c r="I16396" s="113">
        <f t="shared" si="0"/>
        <v>41033</v>
      </c>
      <c r="J16396" s="111">
        <v>41033</v>
      </c>
      <c r="K16396" s="111" t="s">
        <v>4669</v>
      </c>
      <c r="L16396" s="111" t="s">
        <v>1868</v>
      </c>
      <c r="M16396" s="111" t="s">
        <v>702</v>
      </c>
      <c r="N16396" s="111">
        <v>4.4000000000000003E-3</v>
      </c>
      <c r="O16396" s="131">
        <v>2824.71</v>
      </c>
    </row>
    <row r="16397" spans="1:15">
      <c r="A16397" s="108"/>
      <c r="B16397" s="108"/>
      <c r="I16397" s="113">
        <f t="shared" si="0"/>
        <v>41040</v>
      </c>
      <c r="J16397" s="111">
        <v>41040</v>
      </c>
      <c r="K16397" s="111" t="s">
        <v>4670</v>
      </c>
      <c r="L16397" s="111" t="s">
        <v>1868</v>
      </c>
      <c r="M16397" s="111" t="s">
        <v>702</v>
      </c>
      <c r="N16397" s="111">
        <v>4.4000000000000003E-3</v>
      </c>
      <c r="O16397" s="131">
        <v>2875.06</v>
      </c>
    </row>
    <row r="16398" spans="1:15">
      <c r="A16398" s="108"/>
      <c r="B16398" s="108"/>
      <c r="I16398" s="113">
        <f t="shared" si="0"/>
        <v>41012</v>
      </c>
      <c r="J16398" s="111">
        <v>41012</v>
      </c>
      <c r="K16398" s="111" t="s">
        <v>4671</v>
      </c>
      <c r="L16398" s="111" t="s">
        <v>1868</v>
      </c>
      <c r="M16398" s="111" t="s">
        <v>702</v>
      </c>
      <c r="N16398" s="111">
        <v>4.4000000000000003E-3</v>
      </c>
      <c r="O16398" s="131">
        <v>2506.2399999999998</v>
      </c>
    </row>
    <row r="16399" spans="1:15">
      <c r="A16399" s="108"/>
      <c r="B16399" s="108"/>
      <c r="I16399" s="113">
        <f t="shared" si="0"/>
        <v>41002</v>
      </c>
      <c r="J16399" s="111">
        <v>41002</v>
      </c>
      <c r="K16399" s="111" t="s">
        <v>4672</v>
      </c>
      <c r="L16399" s="111" t="s">
        <v>1868</v>
      </c>
      <c r="M16399" s="111" t="s">
        <v>702</v>
      </c>
      <c r="N16399" s="111">
        <v>6.1000000000000004E-3</v>
      </c>
      <c r="O16399" s="131">
        <v>3163.96</v>
      </c>
    </row>
    <row r="16400" spans="1:15">
      <c r="A16400" s="108"/>
      <c r="B16400" s="108"/>
      <c r="I16400" s="113">
        <f t="shared" si="0"/>
        <v>41001</v>
      </c>
      <c r="J16400" s="111">
        <v>41001</v>
      </c>
      <c r="K16400" s="111" t="s">
        <v>4673</v>
      </c>
      <c r="L16400" s="111" t="s">
        <v>1868</v>
      </c>
      <c r="M16400" s="111" t="s">
        <v>702</v>
      </c>
      <c r="N16400" s="111">
        <v>4.4000000000000003E-3</v>
      </c>
      <c r="O16400" s="131">
        <v>2469</v>
      </c>
    </row>
    <row r="16401" spans="1:15">
      <c r="A16401" s="108"/>
      <c r="B16401" s="108"/>
      <c r="I16401" s="113">
        <f t="shared" si="0"/>
        <v>41066</v>
      </c>
      <c r="J16401" s="111">
        <v>41066</v>
      </c>
      <c r="K16401" s="111" t="s">
        <v>4674</v>
      </c>
      <c r="L16401" s="111" t="s">
        <v>1868</v>
      </c>
      <c r="M16401" s="111" t="s">
        <v>702</v>
      </c>
      <c r="N16401" s="111">
        <v>7.7999999999999996E-3</v>
      </c>
      <c r="O16401" s="131">
        <v>2908.15</v>
      </c>
    </row>
    <row r="16402" spans="1:15">
      <c r="A16402" s="108"/>
      <c r="B16402" s="108"/>
      <c r="I16402" s="113">
        <f t="shared" si="0"/>
        <v>41065</v>
      </c>
      <c r="J16402" s="111">
        <v>41065</v>
      </c>
      <c r="K16402" s="111" t="s">
        <v>4675</v>
      </c>
      <c r="L16402" s="111" t="s">
        <v>1868</v>
      </c>
      <c r="M16402" s="111" t="s">
        <v>702</v>
      </c>
      <c r="N16402" s="111">
        <v>1.12E-2</v>
      </c>
      <c r="O16402" s="131">
        <v>2908.15</v>
      </c>
    </row>
    <row r="16403" spans="1:15">
      <c r="A16403" s="108"/>
      <c r="B16403" s="108"/>
      <c r="I16403" s="113">
        <f t="shared" si="0"/>
        <v>41079</v>
      </c>
      <c r="J16403" s="111">
        <v>41079</v>
      </c>
      <c r="K16403" s="111" t="s">
        <v>4676</v>
      </c>
      <c r="L16403" s="111" t="s">
        <v>1868</v>
      </c>
      <c r="M16403" s="111" t="s">
        <v>702</v>
      </c>
      <c r="N16403" s="111">
        <v>7.7999999999999996E-3</v>
      </c>
      <c r="O16403" s="131">
        <v>2908.15</v>
      </c>
    </row>
    <row r="16404" spans="1:15">
      <c r="A16404" s="108"/>
      <c r="B16404" s="108"/>
      <c r="I16404" s="113">
        <f t="shared" si="0"/>
        <v>41082</v>
      </c>
      <c r="J16404" s="111">
        <v>41082</v>
      </c>
      <c r="K16404" s="111" t="s">
        <v>4677</v>
      </c>
      <c r="L16404" s="111" t="s">
        <v>1868</v>
      </c>
      <c r="M16404" s="111" t="s">
        <v>702</v>
      </c>
      <c r="N16404" s="111">
        <v>7.7999999999999996E-3</v>
      </c>
      <c r="O16404" s="131">
        <v>2987.15</v>
      </c>
    </row>
    <row r="16405" spans="1:15">
      <c r="A16405" s="108"/>
      <c r="B16405" s="108"/>
      <c r="I16405" s="113">
        <f t="shared" si="0"/>
        <v>41081</v>
      </c>
      <c r="J16405" s="111">
        <v>41081</v>
      </c>
      <c r="K16405" s="111" t="s">
        <v>4678</v>
      </c>
      <c r="L16405" s="111" t="s">
        <v>1868</v>
      </c>
      <c r="M16405" s="111" t="s">
        <v>702</v>
      </c>
      <c r="N16405" s="111">
        <v>7.7999999999999996E-3</v>
      </c>
      <c r="O16405" s="131">
        <v>3128.02</v>
      </c>
    </row>
    <row r="16406" spans="1:15">
      <c r="A16406" s="108"/>
      <c r="B16406" s="108"/>
      <c r="I16406" s="113">
        <f t="shared" si="0"/>
        <v>41091</v>
      </c>
      <c r="J16406" s="111">
        <v>41091</v>
      </c>
      <c r="K16406" s="111" t="s">
        <v>4679</v>
      </c>
      <c r="L16406" s="111" t="s">
        <v>1868</v>
      </c>
      <c r="M16406" s="111" t="s">
        <v>702</v>
      </c>
      <c r="N16406" s="111">
        <v>1.12E-2</v>
      </c>
      <c r="O16406" s="131">
        <v>2161.94</v>
      </c>
    </row>
    <row r="16407" spans="1:15">
      <c r="A16407" s="108"/>
      <c r="B16407" s="108"/>
      <c r="I16407" s="113">
        <f t="shared" si="0"/>
        <v>40985</v>
      </c>
      <c r="J16407" s="111">
        <v>40985</v>
      </c>
      <c r="K16407" s="111" t="s">
        <v>4680</v>
      </c>
      <c r="L16407" s="111" t="s">
        <v>1868</v>
      </c>
      <c r="M16407" s="111" t="s">
        <v>702</v>
      </c>
      <c r="N16407" s="111">
        <v>2.7000000000000001E-3</v>
      </c>
      <c r="O16407" s="131">
        <v>1944.71</v>
      </c>
    </row>
    <row r="16408" spans="1:15">
      <c r="A16408" s="108"/>
      <c r="B16408" s="108"/>
      <c r="I16408" s="113">
        <f t="shared" si="0"/>
        <v>40910</v>
      </c>
      <c r="J16408" s="111">
        <v>40910</v>
      </c>
      <c r="K16408" s="111" t="s">
        <v>4681</v>
      </c>
      <c r="L16408" s="111" t="s">
        <v>1868</v>
      </c>
      <c r="M16408" s="111" t="s">
        <v>702</v>
      </c>
      <c r="N16408" s="111">
        <v>6.1000000000000004E-3</v>
      </c>
      <c r="O16408" s="131">
        <v>2908.15</v>
      </c>
    </row>
    <row r="16409" spans="1:15">
      <c r="A16409" s="108"/>
      <c r="B16409" s="108"/>
      <c r="I16409" s="113">
        <f t="shared" si="0"/>
        <v>41084</v>
      </c>
      <c r="J16409" s="111">
        <v>41084</v>
      </c>
      <c r="K16409" s="111" t="s">
        <v>4682</v>
      </c>
      <c r="L16409" s="111" t="s">
        <v>1868</v>
      </c>
      <c r="M16409" s="111" t="s">
        <v>702</v>
      </c>
      <c r="N16409" s="111">
        <v>1.12E-2</v>
      </c>
      <c r="O16409" s="131">
        <v>2053</v>
      </c>
    </row>
    <row r="16410" spans="1:15">
      <c r="A16410" s="108"/>
      <c r="B16410" s="108"/>
      <c r="I16410" s="113">
        <f t="shared" si="0"/>
        <v>41087</v>
      </c>
      <c r="J16410" s="111">
        <v>41087</v>
      </c>
      <c r="K16410" s="111" t="s">
        <v>4683</v>
      </c>
      <c r="L16410" s="111" t="s">
        <v>1868</v>
      </c>
      <c r="M16410" s="111" t="s">
        <v>702</v>
      </c>
      <c r="N16410" s="111">
        <v>6.1000000000000004E-3</v>
      </c>
      <c r="O16410" s="131">
        <v>2999.54</v>
      </c>
    </row>
    <row r="16411" spans="1:15">
      <c r="A16411" s="108"/>
      <c r="B16411" s="108"/>
      <c r="I16411" s="113">
        <f t="shared" si="0"/>
        <v>41088</v>
      </c>
      <c r="J16411" s="111">
        <v>41088</v>
      </c>
      <c r="K16411" s="111" t="s">
        <v>4684</v>
      </c>
      <c r="L16411" s="111" t="s">
        <v>1868</v>
      </c>
      <c r="M16411" s="111" t="s">
        <v>702</v>
      </c>
      <c r="N16411" s="111">
        <v>6.1000000000000004E-3</v>
      </c>
      <c r="O16411" s="131">
        <v>2413.2800000000002</v>
      </c>
    </row>
    <row r="16412" spans="1:15">
      <c r="A16412" s="108"/>
      <c r="B16412" s="108"/>
      <c r="I16412" s="113">
        <f t="shared" si="0"/>
        <v>41070</v>
      </c>
      <c r="J16412" s="111">
        <v>41070</v>
      </c>
      <c r="K16412" s="111" t="s">
        <v>4685</v>
      </c>
      <c r="L16412" s="111" t="s">
        <v>1868</v>
      </c>
      <c r="M16412" s="111" t="s">
        <v>702</v>
      </c>
      <c r="N16412" s="111">
        <v>6.1000000000000004E-3</v>
      </c>
      <c r="O16412" s="131">
        <v>3568.71</v>
      </c>
    </row>
    <row r="16413" spans="1:15">
      <c r="A16413" s="108"/>
      <c r="B16413" s="108"/>
      <c r="I16413" s="113">
        <f t="shared" si="0"/>
        <v>41089</v>
      </c>
      <c r="J16413" s="111">
        <v>41089</v>
      </c>
      <c r="K16413" s="111" t="s">
        <v>4686</v>
      </c>
      <c r="L16413" s="111" t="s">
        <v>1868</v>
      </c>
      <c r="M16413" s="111" t="s">
        <v>702</v>
      </c>
      <c r="N16413" s="111">
        <v>4.4000000000000003E-3</v>
      </c>
      <c r="O16413" s="131">
        <v>4475.22</v>
      </c>
    </row>
    <row r="16414" spans="1:15">
      <c r="A16414" s="108"/>
      <c r="B16414" s="108"/>
      <c r="I16414" s="113">
        <f t="shared" si="0"/>
        <v>41092</v>
      </c>
      <c r="J16414" s="111">
        <v>41092</v>
      </c>
      <c r="K16414" s="111" t="s">
        <v>4687</v>
      </c>
      <c r="L16414" s="111" t="s">
        <v>1868</v>
      </c>
      <c r="M16414" s="111" t="s">
        <v>702</v>
      </c>
      <c r="N16414" s="111">
        <v>6.1000000000000004E-3</v>
      </c>
      <c r="O16414" s="131">
        <v>3109.99</v>
      </c>
    </row>
    <row r="16415" spans="1:15">
      <c r="A16415" s="108"/>
      <c r="B16415" s="108"/>
      <c r="I16415" s="113">
        <f t="shared" si="0"/>
        <v>41097</v>
      </c>
      <c r="J16415" s="111">
        <v>41097</v>
      </c>
      <c r="K16415" s="111" t="s">
        <v>4688</v>
      </c>
      <c r="L16415" s="111" t="s">
        <v>1868</v>
      </c>
      <c r="M16415" s="111" t="s">
        <v>702</v>
      </c>
      <c r="N16415" s="111">
        <v>6.1000000000000004E-3</v>
      </c>
      <c r="O16415" s="131">
        <v>2685.12</v>
      </c>
    </row>
    <row r="16416" spans="1:15">
      <c r="A16416" s="108"/>
      <c r="B16416" s="108"/>
      <c r="I16416" s="113">
        <f t="shared" si="0"/>
        <v>41073</v>
      </c>
      <c r="J16416" s="111">
        <v>41073</v>
      </c>
      <c r="K16416" s="111" t="s">
        <v>4689</v>
      </c>
      <c r="L16416" s="111" t="s">
        <v>1868</v>
      </c>
      <c r="M16416" s="111" t="s">
        <v>702</v>
      </c>
      <c r="N16416" s="111">
        <v>7.7999999999999996E-3</v>
      </c>
      <c r="O16416" s="131">
        <v>3470.45</v>
      </c>
    </row>
    <row r="16417" spans="1:15">
      <c r="A16417" s="108"/>
      <c r="B16417" s="108"/>
      <c r="I16417" s="113">
        <f t="shared" si="0"/>
        <v>41096</v>
      </c>
      <c r="J16417" s="111">
        <v>41096</v>
      </c>
      <c r="K16417" s="111" t="s">
        <v>4690</v>
      </c>
      <c r="L16417" s="111" t="s">
        <v>1868</v>
      </c>
      <c r="M16417" s="111" t="s">
        <v>702</v>
      </c>
      <c r="N16417" s="111">
        <v>2.7000000000000001E-3</v>
      </c>
      <c r="O16417" s="131">
        <v>2140.36</v>
      </c>
    </row>
    <row r="16418" spans="1:15">
      <c r="A16418" s="108"/>
      <c r="B16418" s="108"/>
      <c r="I16418" s="113">
        <f t="shared" si="0"/>
        <v>34782</v>
      </c>
      <c r="J16418" s="111">
        <v>34782</v>
      </c>
      <c r="K16418" s="111" t="s">
        <v>4603</v>
      </c>
      <c r="L16418" s="111" t="s">
        <v>708</v>
      </c>
      <c r="M16418" s="111" t="s">
        <v>702</v>
      </c>
      <c r="N16418" s="111">
        <v>1</v>
      </c>
      <c r="O16418" s="114">
        <v>116.71</v>
      </c>
    </row>
    <row r="16419" spans="1:15">
      <c r="A16419" s="108"/>
      <c r="B16419" s="108"/>
      <c r="I16419" s="113">
        <f t="shared" si="0"/>
        <v>101284</v>
      </c>
      <c r="J16419" s="111">
        <v>101284</v>
      </c>
      <c r="K16419" s="111" t="s">
        <v>4691</v>
      </c>
      <c r="L16419" s="111" t="s">
        <v>708</v>
      </c>
      <c r="M16419" s="111" t="s">
        <v>702</v>
      </c>
      <c r="N16419" s="111">
        <v>1</v>
      </c>
      <c r="O16419" s="114">
        <v>0.92</v>
      </c>
    </row>
    <row r="16420" spans="1:15">
      <c r="A16420" s="108"/>
      <c r="B16420" s="108"/>
      <c r="I16420" s="113">
        <f t="shared" si="0"/>
        <v>40912</v>
      </c>
      <c r="J16420" s="111">
        <v>40912</v>
      </c>
      <c r="K16420" s="111" t="s">
        <v>4604</v>
      </c>
      <c r="L16420" s="111" t="s">
        <v>1868</v>
      </c>
      <c r="M16420" s="111" t="s">
        <v>702</v>
      </c>
      <c r="N16420" s="111">
        <v>1</v>
      </c>
      <c r="O16420" s="131">
        <v>2028.64</v>
      </c>
    </row>
    <row r="16421" spans="1:15">
      <c r="A16421" s="108"/>
      <c r="B16421" s="108"/>
      <c r="I16421" s="113">
        <f t="shared" si="0"/>
        <v>43477</v>
      </c>
      <c r="J16421" s="111">
        <v>43477</v>
      </c>
      <c r="K16421" s="111" t="s">
        <v>4692</v>
      </c>
      <c r="L16421" s="111" t="s">
        <v>1868</v>
      </c>
      <c r="M16421" s="111" t="s">
        <v>710</v>
      </c>
      <c r="N16421" s="111">
        <v>1</v>
      </c>
      <c r="O16421" s="114">
        <v>94.89</v>
      </c>
    </row>
    <row r="16422" spans="1:15">
      <c r="A16422" s="108"/>
      <c r="B16422" s="108"/>
      <c r="I16422" s="113">
        <f t="shared" si="0"/>
        <v>43501</v>
      </c>
      <c r="J16422" s="111">
        <v>43501</v>
      </c>
      <c r="K16422" s="111" t="s">
        <v>4693</v>
      </c>
      <c r="L16422" s="111" t="s">
        <v>1868</v>
      </c>
      <c r="M16422" s="111" t="s">
        <v>710</v>
      </c>
      <c r="N16422" s="111">
        <v>1</v>
      </c>
      <c r="O16422" s="114">
        <v>181.88</v>
      </c>
    </row>
    <row r="16423" spans="1:15">
      <c r="A16423" s="108"/>
      <c r="B16423" s="108"/>
      <c r="I16423" s="113">
        <f t="shared" si="0"/>
        <v>101286</v>
      </c>
      <c r="J16423" s="111">
        <v>101286</v>
      </c>
      <c r="K16423" s="111" t="s">
        <v>4694</v>
      </c>
      <c r="L16423" s="111" t="s">
        <v>1868</v>
      </c>
      <c r="M16423" s="111" t="s">
        <v>702</v>
      </c>
      <c r="N16423" s="111">
        <v>1</v>
      </c>
      <c r="O16423" s="114">
        <v>12.37</v>
      </c>
    </row>
    <row r="16424" spans="1:15">
      <c r="A16424" s="108"/>
      <c r="B16424" s="108"/>
      <c r="I16424" s="113">
        <f t="shared" si="0"/>
        <v>40919</v>
      </c>
      <c r="J16424" s="111">
        <v>40919</v>
      </c>
      <c r="K16424" s="111" t="s">
        <v>4605</v>
      </c>
      <c r="L16424" s="111" t="s">
        <v>1868</v>
      </c>
      <c r="M16424" s="111" t="s">
        <v>702</v>
      </c>
      <c r="N16424" s="111">
        <v>1</v>
      </c>
      <c r="O16424" s="131">
        <v>2045.72</v>
      </c>
    </row>
    <row r="16425" spans="1:15">
      <c r="A16425" s="108"/>
      <c r="B16425" s="108"/>
      <c r="I16425" s="113">
        <f t="shared" si="0"/>
        <v>43472</v>
      </c>
      <c r="J16425" s="111">
        <v>43472</v>
      </c>
      <c r="K16425" s="111" t="s">
        <v>4695</v>
      </c>
      <c r="L16425" s="111" t="s">
        <v>1868</v>
      </c>
      <c r="M16425" s="111" t="s">
        <v>710</v>
      </c>
      <c r="N16425" s="111">
        <v>1</v>
      </c>
      <c r="O16425" s="114">
        <v>103.89</v>
      </c>
    </row>
    <row r="16426" spans="1:15">
      <c r="A16426" s="108"/>
      <c r="B16426" s="108"/>
      <c r="I16426" s="113">
        <f t="shared" si="0"/>
        <v>43496</v>
      </c>
      <c r="J16426" s="111">
        <v>43496</v>
      </c>
      <c r="K16426" s="111" t="s">
        <v>4696</v>
      </c>
      <c r="L16426" s="111" t="s">
        <v>1868</v>
      </c>
      <c r="M16426" s="111" t="s">
        <v>710</v>
      </c>
      <c r="N16426" s="111">
        <v>1</v>
      </c>
      <c r="O16426" s="114">
        <v>175.1</v>
      </c>
    </row>
    <row r="16427" spans="1:15">
      <c r="A16427" s="108"/>
      <c r="B16427" s="108"/>
      <c r="I16427" s="113">
        <f t="shared" si="0"/>
        <v>101287</v>
      </c>
      <c r="J16427" s="111">
        <v>101287</v>
      </c>
      <c r="K16427" s="111" t="s">
        <v>4697</v>
      </c>
      <c r="L16427" s="111" t="s">
        <v>1868</v>
      </c>
      <c r="M16427" s="111" t="s">
        <v>702</v>
      </c>
      <c r="N16427" s="111">
        <v>1</v>
      </c>
      <c r="O16427" s="114">
        <v>40.5</v>
      </c>
    </row>
    <row r="16428" spans="1:15">
      <c r="A16428" s="108"/>
      <c r="B16428" s="108"/>
      <c r="I16428" s="113">
        <f t="shared" si="0"/>
        <v>40984</v>
      </c>
      <c r="J16428" s="111">
        <v>40984</v>
      </c>
      <c r="K16428" s="111" t="s">
        <v>4606</v>
      </c>
      <c r="L16428" s="111" t="s">
        <v>1868</v>
      </c>
      <c r="M16428" s="111" t="s">
        <v>702</v>
      </c>
      <c r="N16428" s="111">
        <v>1</v>
      </c>
      <c r="O16428" s="131">
        <v>1952.06</v>
      </c>
    </row>
    <row r="16429" spans="1:15">
      <c r="A16429" s="108"/>
      <c r="B16429" s="108"/>
      <c r="I16429" s="113">
        <f t="shared" si="0"/>
        <v>101288</v>
      </c>
      <c r="J16429" s="111">
        <v>101288</v>
      </c>
      <c r="K16429" s="111" t="s">
        <v>4698</v>
      </c>
      <c r="L16429" s="111" t="s">
        <v>1868</v>
      </c>
      <c r="M16429" s="111" t="s">
        <v>702</v>
      </c>
      <c r="N16429" s="111">
        <v>1</v>
      </c>
      <c r="O16429" s="114">
        <v>11.9</v>
      </c>
    </row>
    <row r="16430" spans="1:15">
      <c r="A16430" s="108"/>
      <c r="B16430" s="108"/>
      <c r="I16430" s="113">
        <f t="shared" si="0"/>
        <v>41086</v>
      </c>
      <c r="J16430" s="111">
        <v>41086</v>
      </c>
      <c r="K16430" s="111" t="s">
        <v>4607</v>
      </c>
      <c r="L16430" s="111" t="s">
        <v>1868</v>
      </c>
      <c r="M16430" s="111" t="s">
        <v>702</v>
      </c>
      <c r="N16430" s="111">
        <v>1</v>
      </c>
      <c r="O16430" s="131">
        <v>2099.17</v>
      </c>
    </row>
    <row r="16431" spans="1:15">
      <c r="A16431" s="108"/>
      <c r="B16431" s="108"/>
      <c r="I16431" s="113">
        <f t="shared" si="0"/>
        <v>101289</v>
      </c>
      <c r="J16431" s="111">
        <v>101289</v>
      </c>
      <c r="K16431" s="111" t="s">
        <v>4699</v>
      </c>
      <c r="L16431" s="111" t="s">
        <v>1868</v>
      </c>
      <c r="M16431" s="111" t="s">
        <v>702</v>
      </c>
      <c r="N16431" s="111">
        <v>1</v>
      </c>
      <c r="O16431" s="114">
        <v>12.8</v>
      </c>
    </row>
    <row r="16432" spans="1:15">
      <c r="A16432" s="108"/>
      <c r="B16432" s="108"/>
      <c r="I16432" s="113">
        <f t="shared" si="0"/>
        <v>41083</v>
      </c>
      <c r="J16432" s="111">
        <v>41083</v>
      </c>
      <c r="K16432" s="111" t="s">
        <v>4608</v>
      </c>
      <c r="L16432" s="111" t="s">
        <v>1868</v>
      </c>
      <c r="M16432" s="111" t="s">
        <v>702</v>
      </c>
      <c r="N16432" s="111">
        <v>1</v>
      </c>
      <c r="O16432" s="131">
        <v>2099.17</v>
      </c>
    </row>
    <row r="16433" spans="1:15">
      <c r="A16433" s="108"/>
      <c r="B16433" s="108"/>
      <c r="I16433" s="113">
        <f t="shared" si="0"/>
        <v>43478</v>
      </c>
      <c r="J16433" s="111">
        <v>43478</v>
      </c>
      <c r="K16433" s="111" t="s">
        <v>4700</v>
      </c>
      <c r="L16433" s="111" t="s">
        <v>1868</v>
      </c>
      <c r="M16433" s="111" t="s">
        <v>710</v>
      </c>
      <c r="N16433" s="111">
        <v>1</v>
      </c>
      <c r="O16433" s="114">
        <v>220.02</v>
      </c>
    </row>
    <row r="16434" spans="1:15">
      <c r="A16434" s="108"/>
      <c r="B16434" s="108"/>
      <c r="I16434" s="113">
        <f t="shared" si="0"/>
        <v>43502</v>
      </c>
      <c r="J16434" s="111">
        <v>43502</v>
      </c>
      <c r="K16434" s="111" t="s">
        <v>4701</v>
      </c>
      <c r="L16434" s="111" t="s">
        <v>1868</v>
      </c>
      <c r="M16434" s="111" t="s">
        <v>710</v>
      </c>
      <c r="N16434" s="111">
        <v>1</v>
      </c>
      <c r="O16434" s="114">
        <v>275.92</v>
      </c>
    </row>
    <row r="16435" spans="1:15">
      <c r="A16435" s="108"/>
      <c r="B16435" s="108"/>
      <c r="I16435" s="113">
        <f t="shared" si="0"/>
        <v>101290</v>
      </c>
      <c r="J16435" s="111">
        <v>101290</v>
      </c>
      <c r="K16435" s="111" t="s">
        <v>4702</v>
      </c>
      <c r="L16435" s="111" t="s">
        <v>1868</v>
      </c>
      <c r="M16435" s="111" t="s">
        <v>702</v>
      </c>
      <c r="N16435" s="111">
        <v>1</v>
      </c>
      <c r="O16435" s="114">
        <v>16.37</v>
      </c>
    </row>
    <row r="16436" spans="1:15">
      <c r="A16436" s="108"/>
      <c r="B16436" s="108"/>
      <c r="I16436" s="113">
        <f t="shared" si="0"/>
        <v>40909</v>
      </c>
      <c r="J16436" s="111">
        <v>40909</v>
      </c>
      <c r="K16436" s="111" t="s">
        <v>4609</v>
      </c>
      <c r="L16436" s="111" t="s">
        <v>1868</v>
      </c>
      <c r="M16436" s="111" t="s">
        <v>702</v>
      </c>
      <c r="N16436" s="111">
        <v>1</v>
      </c>
      <c r="O16436" s="131">
        <v>2175.92</v>
      </c>
    </row>
    <row r="16437" spans="1:15">
      <c r="A16437" s="108"/>
      <c r="B16437" s="108"/>
      <c r="I16437" s="113">
        <f t="shared" si="0"/>
        <v>101291</v>
      </c>
      <c r="J16437" s="111">
        <v>101291</v>
      </c>
      <c r="K16437" s="111" t="s">
        <v>4703</v>
      </c>
      <c r="L16437" s="111" t="s">
        <v>1868</v>
      </c>
      <c r="M16437" s="111" t="s">
        <v>702</v>
      </c>
      <c r="N16437" s="111">
        <v>1</v>
      </c>
      <c r="O16437" s="114">
        <v>13.27</v>
      </c>
    </row>
    <row r="16438" spans="1:15">
      <c r="A16438" s="108"/>
      <c r="B16438" s="108"/>
      <c r="I16438" s="113">
        <f t="shared" si="0"/>
        <v>41085</v>
      </c>
      <c r="J16438" s="111">
        <v>41085</v>
      </c>
      <c r="K16438" s="111" t="s">
        <v>4610</v>
      </c>
      <c r="L16438" s="111" t="s">
        <v>1868</v>
      </c>
      <c r="M16438" s="111" t="s">
        <v>702</v>
      </c>
      <c r="N16438" s="111">
        <v>1</v>
      </c>
      <c r="O16438" s="131">
        <v>2664.53</v>
      </c>
    </row>
    <row r="16439" spans="1:15">
      <c r="A16439" s="108"/>
      <c r="B16439" s="108"/>
      <c r="I16439" s="113">
        <f t="shared" si="0"/>
        <v>43479</v>
      </c>
      <c r="J16439" s="111">
        <v>43479</v>
      </c>
      <c r="K16439" s="111" t="s">
        <v>4704</v>
      </c>
      <c r="L16439" s="111" t="s">
        <v>1868</v>
      </c>
      <c r="M16439" s="111" t="s">
        <v>710</v>
      </c>
      <c r="N16439" s="111">
        <v>1</v>
      </c>
      <c r="O16439" s="114">
        <v>71.290000000000006</v>
      </c>
    </row>
    <row r="16440" spans="1:15">
      <c r="A16440" s="108"/>
      <c r="B16440" s="108"/>
      <c r="I16440" s="113">
        <f t="shared" si="0"/>
        <v>43503</v>
      </c>
      <c r="J16440" s="111">
        <v>43503</v>
      </c>
      <c r="K16440" s="111" t="s">
        <v>4705</v>
      </c>
      <c r="L16440" s="111" t="s">
        <v>1868</v>
      </c>
      <c r="M16440" s="111" t="s">
        <v>710</v>
      </c>
      <c r="N16440" s="111">
        <v>1</v>
      </c>
      <c r="O16440" s="114">
        <v>192.76</v>
      </c>
    </row>
    <row r="16441" spans="1:15">
      <c r="A16441" s="108"/>
      <c r="B16441" s="108"/>
      <c r="I16441" s="113">
        <f t="shared" si="0"/>
        <v>101292</v>
      </c>
      <c r="J16441" s="111">
        <v>101292</v>
      </c>
      <c r="K16441" s="111" t="s">
        <v>4706</v>
      </c>
      <c r="L16441" s="111" t="s">
        <v>1868</v>
      </c>
      <c r="M16441" s="111" t="s">
        <v>702</v>
      </c>
      <c r="N16441" s="111">
        <v>1</v>
      </c>
      <c r="O16441" s="114">
        <v>16.25</v>
      </c>
    </row>
    <row r="16442" spans="1:15">
      <c r="A16442" s="108"/>
      <c r="B16442" s="108"/>
      <c r="I16442" s="113">
        <f t="shared" si="0"/>
        <v>40911</v>
      </c>
      <c r="J16442" s="111">
        <v>40911</v>
      </c>
      <c r="K16442" s="111" t="s">
        <v>4611</v>
      </c>
      <c r="L16442" s="111" t="s">
        <v>1868</v>
      </c>
      <c r="M16442" s="111" t="s">
        <v>702</v>
      </c>
      <c r="N16442" s="111">
        <v>1</v>
      </c>
      <c r="O16442" s="131">
        <v>2908.15</v>
      </c>
    </row>
    <row r="16443" spans="1:15">
      <c r="A16443" s="108"/>
      <c r="B16443" s="108"/>
      <c r="I16443" s="113">
        <f t="shared" si="0"/>
        <v>101293</v>
      </c>
      <c r="J16443" s="111">
        <v>101293</v>
      </c>
      <c r="K16443" s="111" t="s">
        <v>4707</v>
      </c>
      <c r="L16443" s="111" t="s">
        <v>1868</v>
      </c>
      <c r="M16443" s="111" t="s">
        <v>702</v>
      </c>
      <c r="N16443" s="111">
        <v>1</v>
      </c>
      <c r="O16443" s="114">
        <v>17.73</v>
      </c>
    </row>
    <row r="16444" spans="1:15">
      <c r="A16444" s="108"/>
      <c r="B16444" s="108"/>
      <c r="I16444" s="113">
        <f t="shared" si="0"/>
        <v>40930</v>
      </c>
      <c r="J16444" s="111">
        <v>40930</v>
      </c>
      <c r="K16444" s="111" t="s">
        <v>4612</v>
      </c>
      <c r="L16444" s="111" t="s">
        <v>1868</v>
      </c>
      <c r="M16444" s="111" t="s">
        <v>702</v>
      </c>
      <c r="N16444" s="111">
        <v>1</v>
      </c>
      <c r="O16444" s="131">
        <v>2700.09</v>
      </c>
    </row>
    <row r="16445" spans="1:15">
      <c r="A16445" s="108"/>
      <c r="B16445" s="108"/>
      <c r="I16445" s="113">
        <f t="shared" si="0"/>
        <v>101294</v>
      </c>
      <c r="J16445" s="111">
        <v>101294</v>
      </c>
      <c r="K16445" s="111" t="s">
        <v>4708</v>
      </c>
      <c r="L16445" s="111" t="s">
        <v>1868</v>
      </c>
      <c r="M16445" s="111" t="s">
        <v>702</v>
      </c>
      <c r="N16445" s="111">
        <v>1</v>
      </c>
      <c r="O16445" s="114">
        <v>21.06</v>
      </c>
    </row>
    <row r="16446" spans="1:15">
      <c r="A16446" s="108"/>
      <c r="B16446" s="108"/>
      <c r="I16446" s="113">
        <f t="shared" si="0"/>
        <v>41078</v>
      </c>
      <c r="J16446" s="111">
        <v>41078</v>
      </c>
      <c r="K16446" s="111" t="s">
        <v>4613</v>
      </c>
      <c r="L16446" s="111" t="s">
        <v>1868</v>
      </c>
      <c r="M16446" s="111" t="s">
        <v>702</v>
      </c>
      <c r="N16446" s="111">
        <v>1</v>
      </c>
      <c r="O16446" s="131">
        <v>2119.91</v>
      </c>
    </row>
    <row r="16447" spans="1:15">
      <c r="A16447" s="108"/>
      <c r="B16447" s="108"/>
      <c r="I16447" s="113">
        <f t="shared" si="0"/>
        <v>101295</v>
      </c>
      <c r="J16447" s="111">
        <v>101295</v>
      </c>
      <c r="K16447" s="111" t="s">
        <v>4709</v>
      </c>
      <c r="L16447" s="111" t="s">
        <v>1868</v>
      </c>
      <c r="M16447" s="111" t="s">
        <v>702</v>
      </c>
      <c r="N16447" s="111">
        <v>1</v>
      </c>
      <c r="O16447" s="114">
        <v>16.53</v>
      </c>
    </row>
    <row r="16448" spans="1:15">
      <c r="A16448" s="108"/>
      <c r="B16448" s="108"/>
      <c r="I16448" s="113">
        <f t="shared" si="0"/>
        <v>40927</v>
      </c>
      <c r="J16448" s="111">
        <v>40927</v>
      </c>
      <c r="K16448" s="111" t="s">
        <v>4614</v>
      </c>
      <c r="L16448" s="111" t="s">
        <v>1868</v>
      </c>
      <c r="M16448" s="111" t="s">
        <v>702</v>
      </c>
      <c r="N16448" s="111">
        <v>1</v>
      </c>
      <c r="O16448" s="131">
        <v>2061.83</v>
      </c>
    </row>
    <row r="16449" spans="1:15">
      <c r="A16449" s="108"/>
      <c r="B16449" s="108"/>
      <c r="I16449" s="113">
        <f t="shared" si="0"/>
        <v>43473</v>
      </c>
      <c r="J16449" s="111">
        <v>43473</v>
      </c>
      <c r="K16449" s="111" t="s">
        <v>4710</v>
      </c>
      <c r="L16449" s="111" t="s">
        <v>1868</v>
      </c>
      <c r="M16449" s="111" t="s">
        <v>710</v>
      </c>
      <c r="N16449" s="111">
        <v>1</v>
      </c>
      <c r="O16449" s="114">
        <v>45.78</v>
      </c>
    </row>
    <row r="16450" spans="1:15">
      <c r="A16450" s="108"/>
      <c r="B16450" s="108"/>
      <c r="I16450" s="113">
        <f t="shared" si="0"/>
        <v>43497</v>
      </c>
      <c r="J16450" s="111">
        <v>43497</v>
      </c>
      <c r="K16450" s="111" t="s">
        <v>4711</v>
      </c>
      <c r="L16450" s="111" t="s">
        <v>1868</v>
      </c>
      <c r="M16450" s="111" t="s">
        <v>710</v>
      </c>
      <c r="N16450" s="111">
        <v>1</v>
      </c>
      <c r="O16450" s="114">
        <v>156.65</v>
      </c>
    </row>
    <row r="16451" spans="1:15">
      <c r="A16451" s="108"/>
      <c r="B16451" s="108"/>
      <c r="I16451" s="113">
        <f t="shared" si="0"/>
        <v>101296</v>
      </c>
      <c r="J16451" s="111">
        <v>101296</v>
      </c>
      <c r="K16451" s="111" t="s">
        <v>4712</v>
      </c>
      <c r="L16451" s="111" t="s">
        <v>1868</v>
      </c>
      <c r="M16451" s="111" t="s">
        <v>702</v>
      </c>
      <c r="N16451" s="111">
        <v>1</v>
      </c>
      <c r="O16451" s="114">
        <v>19.579999999999998</v>
      </c>
    </row>
    <row r="16452" spans="1:15">
      <c r="A16452" s="108"/>
      <c r="B16452" s="108"/>
      <c r="I16452" s="113">
        <f t="shared" si="0"/>
        <v>41090</v>
      </c>
      <c r="J16452" s="111">
        <v>41090</v>
      </c>
      <c r="K16452" s="111" t="s">
        <v>4615</v>
      </c>
      <c r="L16452" s="111" t="s">
        <v>1868</v>
      </c>
      <c r="M16452" s="111" t="s">
        <v>702</v>
      </c>
      <c r="N16452" s="111">
        <v>1</v>
      </c>
      <c r="O16452" s="131">
        <v>3637.93</v>
      </c>
    </row>
    <row r="16453" spans="1:15">
      <c r="A16453" s="108"/>
      <c r="B16453" s="108"/>
      <c r="I16453" s="113">
        <f t="shared" si="0"/>
        <v>101297</v>
      </c>
      <c r="J16453" s="111">
        <v>101297</v>
      </c>
      <c r="K16453" s="111" t="s">
        <v>4713</v>
      </c>
      <c r="L16453" s="111" t="s">
        <v>1868</v>
      </c>
      <c r="M16453" s="111" t="s">
        <v>702</v>
      </c>
      <c r="N16453" s="111">
        <v>1</v>
      </c>
      <c r="O16453" s="114">
        <v>16</v>
      </c>
    </row>
    <row r="16454" spans="1:15">
      <c r="A16454" s="108"/>
      <c r="B16454" s="108"/>
      <c r="I16454" s="113">
        <f t="shared" si="0"/>
        <v>40975</v>
      </c>
      <c r="J16454" s="111">
        <v>40975</v>
      </c>
      <c r="K16454" s="111" t="s">
        <v>4616</v>
      </c>
      <c r="L16454" s="111" t="s">
        <v>1868</v>
      </c>
      <c r="M16454" s="111" t="s">
        <v>702</v>
      </c>
      <c r="N16454" s="111">
        <v>1</v>
      </c>
      <c r="O16454" s="131">
        <v>1944.71</v>
      </c>
    </row>
    <row r="16455" spans="1:15">
      <c r="A16455" s="108"/>
      <c r="B16455" s="108"/>
      <c r="I16455" s="113">
        <f t="shared" si="0"/>
        <v>101298</v>
      </c>
      <c r="J16455" s="111">
        <v>101298</v>
      </c>
      <c r="K16455" s="111" t="s">
        <v>4714</v>
      </c>
      <c r="L16455" s="111" t="s">
        <v>1868</v>
      </c>
      <c r="M16455" s="111" t="s">
        <v>702</v>
      </c>
      <c r="N16455" s="111">
        <v>1</v>
      </c>
      <c r="O16455" s="114">
        <v>11.86</v>
      </c>
    </row>
    <row r="16456" spans="1:15">
      <c r="A16456" s="108"/>
      <c r="B16456" s="108"/>
      <c r="I16456" s="113">
        <f t="shared" si="0"/>
        <v>41072</v>
      </c>
      <c r="J16456" s="111">
        <v>41072</v>
      </c>
      <c r="K16456" s="111" t="s">
        <v>4617</v>
      </c>
      <c r="L16456" s="111" t="s">
        <v>1868</v>
      </c>
      <c r="M16456" s="111" t="s">
        <v>702</v>
      </c>
      <c r="N16456" s="111">
        <v>1</v>
      </c>
      <c r="O16456" s="131">
        <v>2060.54</v>
      </c>
    </row>
    <row r="16457" spans="1:15">
      <c r="A16457" s="108"/>
      <c r="B16457" s="108"/>
      <c r="I16457" s="113">
        <f t="shared" si="0"/>
        <v>101299</v>
      </c>
      <c r="J16457" s="111">
        <v>101299</v>
      </c>
      <c r="K16457" s="111" t="s">
        <v>4715</v>
      </c>
      <c r="L16457" s="111" t="s">
        <v>1868</v>
      </c>
      <c r="M16457" s="111" t="s">
        <v>702</v>
      </c>
      <c r="N16457" s="111">
        <v>1</v>
      </c>
      <c r="O16457" s="114">
        <v>16.07</v>
      </c>
    </row>
    <row r="16458" spans="1:15">
      <c r="A16458" s="108"/>
      <c r="B16458" s="108"/>
      <c r="I16458" s="113">
        <f t="shared" si="0"/>
        <v>41071</v>
      </c>
      <c r="J16458" s="111">
        <v>41071</v>
      </c>
      <c r="K16458" s="111" t="s">
        <v>4618</v>
      </c>
      <c r="L16458" s="111" t="s">
        <v>1868</v>
      </c>
      <c r="M16458" s="111" t="s">
        <v>702</v>
      </c>
      <c r="N16458" s="111">
        <v>1</v>
      </c>
      <c r="O16458" s="131">
        <v>2210.25</v>
      </c>
    </row>
    <row r="16459" spans="1:15">
      <c r="A16459" s="108"/>
      <c r="B16459" s="108"/>
      <c r="I16459" s="113">
        <f t="shared" si="0"/>
        <v>101300</v>
      </c>
      <c r="J16459" s="111">
        <v>101300</v>
      </c>
      <c r="K16459" s="111" t="s">
        <v>4716</v>
      </c>
      <c r="L16459" s="111" t="s">
        <v>1868</v>
      </c>
      <c r="M16459" s="111" t="s">
        <v>702</v>
      </c>
      <c r="N16459" s="111">
        <v>1</v>
      </c>
      <c r="O16459" s="114">
        <v>13.48</v>
      </c>
    </row>
    <row r="16460" spans="1:15">
      <c r="A16460" s="108"/>
      <c r="B16460" s="108"/>
      <c r="I16460" s="113">
        <f t="shared" si="0"/>
        <v>41093</v>
      </c>
      <c r="J16460" s="111">
        <v>41093</v>
      </c>
      <c r="K16460" s="111" t="s">
        <v>4619</v>
      </c>
      <c r="L16460" s="111" t="s">
        <v>1868</v>
      </c>
      <c r="M16460" s="111" t="s">
        <v>702</v>
      </c>
      <c r="N16460" s="111">
        <v>1</v>
      </c>
      <c r="O16460" s="131">
        <v>1187.93</v>
      </c>
    </row>
    <row r="16461" spans="1:15">
      <c r="A16461" s="108"/>
      <c r="B16461" s="108"/>
      <c r="I16461" s="113">
        <f t="shared" si="0"/>
        <v>101301</v>
      </c>
      <c r="J16461" s="111">
        <v>101301</v>
      </c>
      <c r="K16461" s="111" t="s">
        <v>4717</v>
      </c>
      <c r="L16461" s="111" t="s">
        <v>1868</v>
      </c>
      <c r="M16461" s="111" t="s">
        <v>702</v>
      </c>
      <c r="N16461" s="111">
        <v>1</v>
      </c>
      <c r="O16461" s="114">
        <v>5.22</v>
      </c>
    </row>
    <row r="16462" spans="1:15">
      <c r="A16462" s="108"/>
      <c r="B16462" s="108"/>
      <c r="I16462" s="113">
        <f t="shared" si="0"/>
        <v>40931</v>
      </c>
      <c r="J16462" s="111">
        <v>40931</v>
      </c>
      <c r="K16462" s="111" t="s">
        <v>4620</v>
      </c>
      <c r="L16462" s="111" t="s">
        <v>1868</v>
      </c>
      <c r="M16462" s="111" t="s">
        <v>702</v>
      </c>
      <c r="N16462" s="111">
        <v>1</v>
      </c>
      <c r="O16462" s="131">
        <v>4543.76</v>
      </c>
    </row>
    <row r="16463" spans="1:15">
      <c r="A16463" s="108"/>
      <c r="B16463" s="108"/>
      <c r="I16463" s="113">
        <f t="shared" si="0"/>
        <v>101302</v>
      </c>
      <c r="J16463" s="111">
        <v>101302</v>
      </c>
      <c r="K16463" s="111" t="s">
        <v>4718</v>
      </c>
      <c r="L16463" s="111" t="s">
        <v>1868</v>
      </c>
      <c r="M16463" s="111" t="s">
        <v>702</v>
      </c>
      <c r="N16463" s="111">
        <v>1</v>
      </c>
      <c r="O16463" s="114">
        <v>19.989999999999998</v>
      </c>
    </row>
    <row r="16464" spans="1:15">
      <c r="A16464" s="108"/>
      <c r="B16464" s="108"/>
      <c r="I16464" s="113">
        <f t="shared" si="0"/>
        <v>41069</v>
      </c>
      <c r="J16464" s="111">
        <v>41069</v>
      </c>
      <c r="K16464" s="111" t="s">
        <v>4622</v>
      </c>
      <c r="L16464" s="111" t="s">
        <v>1868</v>
      </c>
      <c r="M16464" s="111" t="s">
        <v>702</v>
      </c>
      <c r="N16464" s="111">
        <v>1</v>
      </c>
      <c r="O16464" s="131">
        <v>2908.15</v>
      </c>
    </row>
    <row r="16465" spans="1:15">
      <c r="A16465" s="108"/>
      <c r="B16465" s="108"/>
      <c r="I16465" s="113">
        <f t="shared" si="0"/>
        <v>101304</v>
      </c>
      <c r="J16465" s="111">
        <v>101304</v>
      </c>
      <c r="K16465" s="111" t="s">
        <v>4719</v>
      </c>
      <c r="L16465" s="111" t="s">
        <v>1868</v>
      </c>
      <c r="M16465" s="111" t="s">
        <v>702</v>
      </c>
      <c r="N16465" s="111">
        <v>1</v>
      </c>
      <c r="O16465" s="114">
        <v>22.68</v>
      </c>
    </row>
    <row r="16466" spans="1:15">
      <c r="A16466" s="108"/>
      <c r="B16466" s="108"/>
      <c r="I16466" s="113">
        <f t="shared" si="0"/>
        <v>40920</v>
      </c>
      <c r="J16466" s="111">
        <v>40920</v>
      </c>
      <c r="K16466" s="111" t="s">
        <v>4623</v>
      </c>
      <c r="L16466" s="111" t="s">
        <v>1868</v>
      </c>
      <c r="M16466" s="111" t="s">
        <v>702</v>
      </c>
      <c r="N16466" s="111">
        <v>1</v>
      </c>
      <c r="O16466" s="131">
        <v>2589.3200000000002</v>
      </c>
    </row>
    <row r="16467" spans="1:15">
      <c r="A16467" s="108"/>
      <c r="B16467" s="108"/>
      <c r="I16467" s="113">
        <f t="shared" si="0"/>
        <v>101305</v>
      </c>
      <c r="J16467" s="111">
        <v>101305</v>
      </c>
      <c r="K16467" s="111" t="s">
        <v>4720</v>
      </c>
      <c r="L16467" s="111" t="s">
        <v>1868</v>
      </c>
      <c r="M16467" s="111" t="s">
        <v>702</v>
      </c>
      <c r="N16467" s="111">
        <v>1</v>
      </c>
      <c r="O16467" s="114">
        <v>24.59</v>
      </c>
    </row>
    <row r="16468" spans="1:15">
      <c r="A16468" s="108"/>
      <c r="B16468" s="108"/>
      <c r="I16468" s="113">
        <f t="shared" si="0"/>
        <v>41080</v>
      </c>
      <c r="J16468" s="111">
        <v>41080</v>
      </c>
      <c r="K16468" s="111" t="s">
        <v>4624</v>
      </c>
      <c r="L16468" s="111" t="s">
        <v>1868</v>
      </c>
      <c r="M16468" s="111" t="s">
        <v>702</v>
      </c>
      <c r="N16468" s="111">
        <v>1</v>
      </c>
      <c r="O16468" s="131">
        <v>3542.88</v>
      </c>
    </row>
    <row r="16469" spans="1:15">
      <c r="A16469" s="108"/>
      <c r="B16469" s="108"/>
      <c r="I16469" s="113">
        <f t="shared" si="0"/>
        <v>101306</v>
      </c>
      <c r="J16469" s="111">
        <v>101306</v>
      </c>
      <c r="K16469" s="111" t="s">
        <v>4721</v>
      </c>
      <c r="L16469" s="111" t="s">
        <v>1868</v>
      </c>
      <c r="M16469" s="111" t="s">
        <v>702</v>
      </c>
      <c r="N16469" s="111">
        <v>1</v>
      </c>
      <c r="O16469" s="114">
        <v>27.63</v>
      </c>
    </row>
    <row r="16470" spans="1:15">
      <c r="A16470" s="108"/>
      <c r="B16470" s="108"/>
      <c r="I16470" s="113">
        <f t="shared" si="0"/>
        <v>41068</v>
      </c>
      <c r="J16470" s="111">
        <v>41068</v>
      </c>
      <c r="K16470" s="111" t="s">
        <v>4625</v>
      </c>
      <c r="L16470" s="111" t="s">
        <v>1868</v>
      </c>
      <c r="M16470" s="111" t="s">
        <v>702</v>
      </c>
      <c r="N16470" s="111">
        <v>1</v>
      </c>
      <c r="O16470" s="131">
        <v>2492.86</v>
      </c>
    </row>
    <row r="16471" spans="1:15">
      <c r="A16471" s="108"/>
      <c r="B16471" s="108"/>
      <c r="I16471" s="113">
        <f t="shared" si="0"/>
        <v>101307</v>
      </c>
      <c r="J16471" s="111">
        <v>101307</v>
      </c>
      <c r="K16471" s="111" t="s">
        <v>4722</v>
      </c>
      <c r="L16471" s="111" t="s">
        <v>1868</v>
      </c>
      <c r="M16471" s="111" t="s">
        <v>702</v>
      </c>
      <c r="N16471" s="111">
        <v>1</v>
      </c>
      <c r="O16471" s="114">
        <v>15.2</v>
      </c>
    </row>
    <row r="16472" spans="1:15">
      <c r="A16472" s="108"/>
      <c r="B16472" s="108"/>
      <c r="I16472" s="113">
        <f t="shared" si="0"/>
        <v>40913</v>
      </c>
      <c r="J16472" s="111">
        <v>40913</v>
      </c>
      <c r="K16472" s="111" t="s">
        <v>4627</v>
      </c>
      <c r="L16472" s="111" t="s">
        <v>1868</v>
      </c>
      <c r="M16472" s="111" t="s">
        <v>702</v>
      </c>
      <c r="N16472" s="111">
        <v>1</v>
      </c>
      <c r="O16472" s="131">
        <v>2291.19</v>
      </c>
    </row>
    <row r="16473" spans="1:15">
      <c r="A16473" s="108"/>
      <c r="B16473" s="108"/>
      <c r="I16473" s="113">
        <f t="shared" si="0"/>
        <v>43471</v>
      </c>
      <c r="J16473" s="111">
        <v>43471</v>
      </c>
      <c r="K16473" s="111" t="s">
        <v>4723</v>
      </c>
      <c r="L16473" s="111" t="s">
        <v>1868</v>
      </c>
      <c r="M16473" s="111" t="s">
        <v>710</v>
      </c>
      <c r="N16473" s="111">
        <v>1</v>
      </c>
      <c r="O16473" s="114">
        <v>64.510000000000005</v>
      </c>
    </row>
    <row r="16474" spans="1:15">
      <c r="A16474" s="108"/>
      <c r="B16474" s="108"/>
      <c r="I16474" s="113">
        <f t="shared" si="0"/>
        <v>43495</v>
      </c>
      <c r="J16474" s="111">
        <v>43495</v>
      </c>
      <c r="K16474" s="111" t="s">
        <v>4724</v>
      </c>
      <c r="L16474" s="111" t="s">
        <v>1868</v>
      </c>
      <c r="M16474" s="111" t="s">
        <v>710</v>
      </c>
      <c r="N16474" s="111">
        <v>1</v>
      </c>
      <c r="O16474" s="114">
        <v>203.86</v>
      </c>
    </row>
    <row r="16475" spans="1:15">
      <c r="A16475" s="108"/>
      <c r="B16475" s="108"/>
      <c r="I16475" s="113">
        <f t="shared" si="0"/>
        <v>101309</v>
      </c>
      <c r="J16475" s="111">
        <v>101309</v>
      </c>
      <c r="K16475" s="111" t="s">
        <v>4725</v>
      </c>
      <c r="L16475" s="111" t="s">
        <v>1868</v>
      </c>
      <c r="M16475" s="111" t="s">
        <v>702</v>
      </c>
      <c r="N16475" s="111">
        <v>1</v>
      </c>
      <c r="O16475" s="114">
        <v>17.87</v>
      </c>
    </row>
    <row r="16476" spans="1:15">
      <c r="A16476" s="108"/>
      <c r="B16476" s="108"/>
      <c r="I16476" s="113">
        <f t="shared" si="0"/>
        <v>40915</v>
      </c>
      <c r="J16476" s="111">
        <v>40915</v>
      </c>
      <c r="K16476" s="111" t="s">
        <v>4628</v>
      </c>
      <c r="L16476" s="111" t="s">
        <v>1868</v>
      </c>
      <c r="M16476" s="111" t="s">
        <v>702</v>
      </c>
      <c r="N16476" s="111">
        <v>1</v>
      </c>
      <c r="O16476" s="131">
        <v>2429.92</v>
      </c>
    </row>
    <row r="16477" spans="1:15">
      <c r="A16477" s="108"/>
      <c r="B16477" s="108"/>
      <c r="I16477" s="113">
        <f t="shared" si="0"/>
        <v>101310</v>
      </c>
      <c r="J16477" s="111">
        <v>101310</v>
      </c>
      <c r="K16477" s="111" t="s">
        <v>4726</v>
      </c>
      <c r="L16477" s="111" t="s">
        <v>1868</v>
      </c>
      <c r="M16477" s="111" t="s">
        <v>702</v>
      </c>
      <c r="N16477" s="111">
        <v>1</v>
      </c>
      <c r="O16477" s="114">
        <v>18.95</v>
      </c>
    </row>
    <row r="16478" spans="1:15">
      <c r="A16478" s="108"/>
      <c r="B16478" s="108"/>
      <c r="I16478" s="113">
        <f t="shared" si="0"/>
        <v>40914</v>
      </c>
      <c r="J16478" s="111">
        <v>40914</v>
      </c>
      <c r="K16478" s="111" t="s">
        <v>4629</v>
      </c>
      <c r="L16478" s="111" t="s">
        <v>1868</v>
      </c>
      <c r="M16478" s="111" t="s">
        <v>702</v>
      </c>
      <c r="N16478" s="111">
        <v>1</v>
      </c>
      <c r="O16478" s="131">
        <v>2908.15</v>
      </c>
    </row>
    <row r="16479" spans="1:15">
      <c r="A16479" s="108"/>
      <c r="B16479" s="108"/>
      <c r="I16479" s="113">
        <f t="shared" si="0"/>
        <v>101311</v>
      </c>
      <c r="J16479" s="111">
        <v>101311</v>
      </c>
      <c r="K16479" s="111" t="s">
        <v>4727</v>
      </c>
      <c r="L16479" s="111" t="s">
        <v>1868</v>
      </c>
      <c r="M16479" s="111" t="s">
        <v>702</v>
      </c>
      <c r="N16479" s="111">
        <v>1</v>
      </c>
      <c r="O16479" s="114">
        <v>17.73</v>
      </c>
    </row>
    <row r="16480" spans="1:15">
      <c r="A16480" s="108"/>
      <c r="B16480" s="108"/>
      <c r="I16480" s="113">
        <f t="shared" si="0"/>
        <v>40976</v>
      </c>
      <c r="J16480" s="111">
        <v>40976</v>
      </c>
      <c r="K16480" s="111" t="s">
        <v>4630</v>
      </c>
      <c r="L16480" s="111" t="s">
        <v>1868</v>
      </c>
      <c r="M16480" s="111" t="s">
        <v>702</v>
      </c>
      <c r="N16480" s="111">
        <v>1</v>
      </c>
      <c r="O16480" s="131">
        <v>1913.32</v>
      </c>
    </row>
    <row r="16481" spans="1:15">
      <c r="A16481" s="108"/>
      <c r="B16481" s="108"/>
      <c r="I16481" s="113">
        <f t="shared" si="0"/>
        <v>101312</v>
      </c>
      <c r="J16481" s="111">
        <v>101312</v>
      </c>
      <c r="K16481" s="111" t="s">
        <v>4728</v>
      </c>
      <c r="L16481" s="111" t="s">
        <v>1868</v>
      </c>
      <c r="M16481" s="111" t="s">
        <v>702</v>
      </c>
      <c r="N16481" s="111">
        <v>1</v>
      </c>
      <c r="O16481" s="114">
        <v>11.67</v>
      </c>
    </row>
    <row r="16482" spans="1:15">
      <c r="A16482" s="108"/>
      <c r="B16482" s="108"/>
      <c r="I16482" s="113">
        <f t="shared" si="0"/>
        <v>40918</v>
      </c>
      <c r="J16482" s="111">
        <v>40918</v>
      </c>
      <c r="K16482" s="111" t="s">
        <v>4631</v>
      </c>
      <c r="L16482" s="111" t="s">
        <v>1868</v>
      </c>
      <c r="M16482" s="111" t="s">
        <v>702</v>
      </c>
      <c r="N16482" s="111">
        <v>1</v>
      </c>
      <c r="O16482" s="131">
        <v>2908.15</v>
      </c>
    </row>
    <row r="16483" spans="1:15">
      <c r="A16483" s="108"/>
      <c r="B16483" s="108"/>
      <c r="I16483" s="113">
        <f t="shared" si="0"/>
        <v>101313</v>
      </c>
      <c r="J16483" s="111">
        <v>101313</v>
      </c>
      <c r="K16483" s="111" t="s">
        <v>4729</v>
      </c>
      <c r="L16483" s="111" t="s">
        <v>1868</v>
      </c>
      <c r="M16483" s="111" t="s">
        <v>702</v>
      </c>
      <c r="N16483" s="111">
        <v>1</v>
      </c>
      <c r="O16483" s="114">
        <v>57.58</v>
      </c>
    </row>
    <row r="16484" spans="1:15">
      <c r="A16484" s="108"/>
      <c r="B16484" s="108"/>
      <c r="I16484" s="113">
        <f t="shared" si="0"/>
        <v>40923</v>
      </c>
      <c r="J16484" s="111">
        <v>40923</v>
      </c>
      <c r="K16484" s="111" t="s">
        <v>4632</v>
      </c>
      <c r="L16484" s="111" t="s">
        <v>1868</v>
      </c>
      <c r="M16484" s="111" t="s">
        <v>702</v>
      </c>
      <c r="N16484" s="111">
        <v>1</v>
      </c>
      <c r="O16484" s="131">
        <v>2943.68</v>
      </c>
    </row>
    <row r="16485" spans="1:15">
      <c r="A16485" s="108"/>
      <c r="B16485" s="108"/>
      <c r="I16485" s="113">
        <f t="shared" si="0"/>
        <v>101314</v>
      </c>
      <c r="J16485" s="111">
        <v>101314</v>
      </c>
      <c r="K16485" s="111" t="s">
        <v>4730</v>
      </c>
      <c r="L16485" s="111" t="s">
        <v>1868</v>
      </c>
      <c r="M16485" s="111" t="s">
        <v>702</v>
      </c>
      <c r="N16485" s="111">
        <v>1</v>
      </c>
      <c r="O16485" s="114">
        <v>58.28</v>
      </c>
    </row>
    <row r="16486" spans="1:15">
      <c r="A16486" s="108"/>
      <c r="B16486" s="108"/>
      <c r="I16486" s="113">
        <f t="shared" si="0"/>
        <v>40922</v>
      </c>
      <c r="J16486" s="111">
        <v>40922</v>
      </c>
      <c r="K16486" s="111" t="s">
        <v>4633</v>
      </c>
      <c r="L16486" s="111" t="s">
        <v>1868</v>
      </c>
      <c r="M16486" s="111" t="s">
        <v>702</v>
      </c>
      <c r="N16486" s="111">
        <v>1</v>
      </c>
      <c r="O16486" s="131">
        <v>3685.17</v>
      </c>
    </row>
    <row r="16487" spans="1:15">
      <c r="A16487" s="108"/>
      <c r="B16487" s="108"/>
      <c r="I16487" s="113">
        <f t="shared" si="0"/>
        <v>101315</v>
      </c>
      <c r="J16487" s="111">
        <v>101315</v>
      </c>
      <c r="K16487" s="111" t="s">
        <v>4731</v>
      </c>
      <c r="L16487" s="111" t="s">
        <v>1868</v>
      </c>
      <c r="M16487" s="111" t="s">
        <v>702</v>
      </c>
      <c r="N16487" s="111">
        <v>1</v>
      </c>
      <c r="O16487" s="114">
        <v>60.43</v>
      </c>
    </row>
    <row r="16488" spans="1:15">
      <c r="A16488" s="108"/>
      <c r="B16488" s="108"/>
      <c r="I16488" s="113">
        <f t="shared" si="0"/>
        <v>40928</v>
      </c>
      <c r="J16488" s="111">
        <v>40928</v>
      </c>
      <c r="K16488" s="111" t="s">
        <v>4634</v>
      </c>
      <c r="L16488" s="111" t="s">
        <v>1868</v>
      </c>
      <c r="M16488" s="111" t="s">
        <v>702</v>
      </c>
      <c r="N16488" s="111">
        <v>1</v>
      </c>
      <c r="O16488" s="131">
        <v>2908.15</v>
      </c>
    </row>
    <row r="16489" spans="1:15">
      <c r="A16489" s="108"/>
      <c r="B16489" s="108"/>
      <c r="I16489" s="113">
        <f t="shared" si="0"/>
        <v>101316</v>
      </c>
      <c r="J16489" s="111">
        <v>101316</v>
      </c>
      <c r="K16489" s="111" t="s">
        <v>4732</v>
      </c>
      <c r="L16489" s="111" t="s">
        <v>1868</v>
      </c>
      <c r="M16489" s="111" t="s">
        <v>702</v>
      </c>
      <c r="N16489" s="111">
        <v>1</v>
      </c>
      <c r="O16489" s="114">
        <v>27.62</v>
      </c>
    </row>
    <row r="16490" spans="1:15">
      <c r="A16490" s="108"/>
      <c r="B16490" s="108"/>
      <c r="I16490" s="113">
        <f t="shared" si="0"/>
        <v>40938</v>
      </c>
      <c r="J16490" s="111">
        <v>40938</v>
      </c>
      <c r="K16490" s="111" t="s">
        <v>4635</v>
      </c>
      <c r="L16490" s="111" t="s">
        <v>1868</v>
      </c>
      <c r="M16490" s="111" t="s">
        <v>702</v>
      </c>
      <c r="N16490" s="111">
        <v>1</v>
      </c>
      <c r="O16490" s="131">
        <v>20551.36</v>
      </c>
    </row>
    <row r="16491" spans="1:15">
      <c r="A16491" s="108"/>
      <c r="B16491" s="108"/>
      <c r="I16491" s="113">
        <f t="shared" si="0"/>
        <v>101317</v>
      </c>
      <c r="J16491" s="111">
        <v>101317</v>
      </c>
      <c r="K16491" s="111" t="s">
        <v>4733</v>
      </c>
      <c r="L16491" s="111" t="s">
        <v>1868</v>
      </c>
      <c r="M16491" s="111" t="s">
        <v>702</v>
      </c>
      <c r="N16491" s="111">
        <v>1</v>
      </c>
      <c r="O16491" s="114">
        <v>125.36</v>
      </c>
    </row>
    <row r="16492" spans="1:15">
      <c r="A16492" s="108"/>
      <c r="B16492" s="108"/>
      <c r="I16492" s="113">
        <f t="shared" si="0"/>
        <v>40939</v>
      </c>
      <c r="J16492" s="111">
        <v>40939</v>
      </c>
      <c r="K16492" s="111" t="s">
        <v>4636</v>
      </c>
      <c r="L16492" s="111" t="s">
        <v>1868</v>
      </c>
      <c r="M16492" s="111" t="s">
        <v>702</v>
      </c>
      <c r="N16492" s="111">
        <v>1</v>
      </c>
      <c r="O16492" s="131">
        <v>12915.76</v>
      </c>
    </row>
    <row r="16493" spans="1:15">
      <c r="A16493" s="108"/>
      <c r="B16493" s="108"/>
      <c r="I16493" s="113">
        <f t="shared" si="0"/>
        <v>101318</v>
      </c>
      <c r="J16493" s="111">
        <v>101318</v>
      </c>
      <c r="K16493" s="111" t="s">
        <v>4734</v>
      </c>
      <c r="L16493" s="111" t="s">
        <v>1868</v>
      </c>
      <c r="M16493" s="111" t="s">
        <v>702</v>
      </c>
      <c r="N16493" s="111">
        <v>1</v>
      </c>
      <c r="O16493" s="114">
        <v>233.77</v>
      </c>
    </row>
    <row r="16494" spans="1:15">
      <c r="A16494" s="108"/>
      <c r="B16494" s="108"/>
      <c r="I16494" s="113">
        <f t="shared" si="0"/>
        <v>40940</v>
      </c>
      <c r="J16494" s="111">
        <v>40940</v>
      </c>
      <c r="K16494" s="111" t="s">
        <v>4637</v>
      </c>
      <c r="L16494" s="111" t="s">
        <v>1868</v>
      </c>
      <c r="M16494" s="111" t="s">
        <v>702</v>
      </c>
      <c r="N16494" s="111">
        <v>1</v>
      </c>
      <c r="O16494" s="131">
        <v>8954.32</v>
      </c>
    </row>
    <row r="16495" spans="1:15">
      <c r="A16495" s="108"/>
      <c r="B16495" s="108"/>
      <c r="I16495" s="113">
        <f t="shared" si="0"/>
        <v>101319</v>
      </c>
      <c r="J16495" s="111">
        <v>101319</v>
      </c>
      <c r="K16495" s="111" t="s">
        <v>4735</v>
      </c>
      <c r="L16495" s="111" t="s">
        <v>1868</v>
      </c>
      <c r="M16495" s="111" t="s">
        <v>702</v>
      </c>
      <c r="N16495" s="111">
        <v>1</v>
      </c>
      <c r="O16495" s="114">
        <v>24.17</v>
      </c>
    </row>
    <row r="16496" spans="1:15">
      <c r="A16496" s="108"/>
      <c r="B16496" s="108"/>
      <c r="I16496" s="113">
        <f t="shared" si="0"/>
        <v>41074</v>
      </c>
      <c r="J16496" s="111">
        <v>41074</v>
      </c>
      <c r="K16496" s="111" t="s">
        <v>4639</v>
      </c>
      <c r="L16496" s="111" t="s">
        <v>1868</v>
      </c>
      <c r="M16496" s="111" t="s">
        <v>702</v>
      </c>
      <c r="N16496" s="111">
        <v>1</v>
      </c>
      <c r="O16496" s="131">
        <v>3051.27</v>
      </c>
    </row>
    <row r="16497" spans="1:15">
      <c r="A16497" s="108"/>
      <c r="B16497" s="108"/>
      <c r="I16497" s="113">
        <f t="shared" si="0"/>
        <v>101321</v>
      </c>
      <c r="J16497" s="111">
        <v>101321</v>
      </c>
      <c r="K16497" s="111" t="s">
        <v>4736</v>
      </c>
      <c r="L16497" s="111" t="s">
        <v>1868</v>
      </c>
      <c r="M16497" s="111" t="s">
        <v>702</v>
      </c>
      <c r="N16497" s="111">
        <v>1</v>
      </c>
      <c r="O16497" s="114">
        <v>18.61</v>
      </c>
    </row>
    <row r="16498" spans="1:15">
      <c r="A16498" s="108"/>
      <c r="B16498" s="108"/>
      <c r="I16498" s="113">
        <f t="shared" si="0"/>
        <v>41075</v>
      </c>
      <c r="J16498" s="111">
        <v>41075</v>
      </c>
      <c r="K16498" s="111" t="s">
        <v>4640</v>
      </c>
      <c r="L16498" s="111" t="s">
        <v>1868</v>
      </c>
      <c r="M16498" s="111" t="s">
        <v>702</v>
      </c>
      <c r="N16498" s="111">
        <v>1</v>
      </c>
      <c r="O16498" s="131">
        <v>2908.15</v>
      </c>
    </row>
    <row r="16499" spans="1:15">
      <c r="A16499" s="108"/>
      <c r="B16499" s="108"/>
      <c r="I16499" s="113">
        <f t="shared" si="0"/>
        <v>101322</v>
      </c>
      <c r="J16499" s="111">
        <v>101322</v>
      </c>
      <c r="K16499" s="111" t="s">
        <v>4737</v>
      </c>
      <c r="L16499" s="111" t="s">
        <v>1868</v>
      </c>
      <c r="M16499" s="111" t="s">
        <v>702</v>
      </c>
      <c r="N16499" s="111">
        <v>1</v>
      </c>
      <c r="O16499" s="114">
        <v>17.73</v>
      </c>
    </row>
    <row r="16500" spans="1:15">
      <c r="A16500" s="108"/>
      <c r="B16500" s="108"/>
      <c r="I16500" s="113">
        <f t="shared" si="0"/>
        <v>41076</v>
      </c>
      <c r="J16500" s="111">
        <v>41076</v>
      </c>
      <c r="K16500" s="111" t="s">
        <v>4641</v>
      </c>
      <c r="L16500" s="111" t="s">
        <v>1868</v>
      </c>
      <c r="M16500" s="111" t="s">
        <v>702</v>
      </c>
      <c r="N16500" s="111">
        <v>1</v>
      </c>
      <c r="O16500" s="131">
        <v>2981.22</v>
      </c>
    </row>
    <row r="16501" spans="1:15">
      <c r="A16501" s="108"/>
      <c r="B16501" s="108"/>
      <c r="I16501" s="113">
        <f t="shared" si="0"/>
        <v>101323</v>
      </c>
      <c r="J16501" s="111">
        <v>101323</v>
      </c>
      <c r="K16501" s="111" t="s">
        <v>4738</v>
      </c>
      <c r="L16501" s="111" t="s">
        <v>1868</v>
      </c>
      <c r="M16501" s="111" t="s">
        <v>702</v>
      </c>
      <c r="N16501" s="111">
        <v>1</v>
      </c>
      <c r="O16501" s="114">
        <v>33.380000000000003</v>
      </c>
    </row>
    <row r="16502" spans="1:15">
      <c r="A16502" s="108"/>
      <c r="B16502" s="108"/>
      <c r="I16502" s="113">
        <f t="shared" si="0"/>
        <v>40929</v>
      </c>
      <c r="J16502" s="111">
        <v>40929</v>
      </c>
      <c r="K16502" s="111" t="s">
        <v>4643</v>
      </c>
      <c r="L16502" s="111" t="s">
        <v>1868</v>
      </c>
      <c r="M16502" s="111" t="s">
        <v>702</v>
      </c>
      <c r="N16502" s="111">
        <v>1</v>
      </c>
      <c r="O16502" s="131">
        <v>3388.97</v>
      </c>
    </row>
    <row r="16503" spans="1:15">
      <c r="A16503" s="108"/>
      <c r="B16503" s="108"/>
      <c r="I16503" s="113">
        <f t="shared" si="0"/>
        <v>101325</v>
      </c>
      <c r="J16503" s="111">
        <v>101325</v>
      </c>
      <c r="K16503" s="111" t="s">
        <v>4739</v>
      </c>
      <c r="L16503" s="111" t="s">
        <v>1868</v>
      </c>
      <c r="M16503" s="111" t="s">
        <v>702</v>
      </c>
      <c r="N16503" s="111">
        <v>1</v>
      </c>
      <c r="O16503" s="114">
        <v>26.43</v>
      </c>
    </row>
    <row r="16504" spans="1:15">
      <c r="A16504" s="108"/>
      <c r="B16504" s="108"/>
      <c r="I16504" s="113">
        <f t="shared" si="0"/>
        <v>41077</v>
      </c>
      <c r="J16504" s="111">
        <v>41077</v>
      </c>
      <c r="K16504" s="111" t="s">
        <v>4644</v>
      </c>
      <c r="L16504" s="111" t="s">
        <v>1868</v>
      </c>
      <c r="M16504" s="111" t="s">
        <v>702</v>
      </c>
      <c r="N16504" s="111">
        <v>1</v>
      </c>
      <c r="O16504" s="131">
        <v>2814.8</v>
      </c>
    </row>
    <row r="16505" spans="1:15">
      <c r="A16505" s="108"/>
      <c r="B16505" s="108"/>
      <c r="I16505" s="113">
        <f t="shared" si="0"/>
        <v>101326</v>
      </c>
      <c r="J16505" s="111">
        <v>101326</v>
      </c>
      <c r="K16505" s="111" t="s">
        <v>4740</v>
      </c>
      <c r="L16505" s="111" t="s">
        <v>1868</v>
      </c>
      <c r="M16505" s="111" t="s">
        <v>702</v>
      </c>
      <c r="N16505" s="111">
        <v>1</v>
      </c>
      <c r="O16505" s="114">
        <v>7.59</v>
      </c>
    </row>
    <row r="16506" spans="1:15">
      <c r="A16506" s="108"/>
      <c r="B16506" s="108"/>
      <c r="I16506" s="113">
        <f t="shared" si="0"/>
        <v>40932</v>
      </c>
      <c r="J16506" s="111">
        <v>40932</v>
      </c>
      <c r="K16506" s="111" t="s">
        <v>4645</v>
      </c>
      <c r="L16506" s="111" t="s">
        <v>1868</v>
      </c>
      <c r="M16506" s="111" t="s">
        <v>702</v>
      </c>
      <c r="N16506" s="111">
        <v>1</v>
      </c>
      <c r="O16506" s="131">
        <v>2004.37</v>
      </c>
    </row>
    <row r="16507" spans="1:15">
      <c r="A16507" s="108"/>
      <c r="B16507" s="108"/>
      <c r="I16507" s="113">
        <f t="shared" si="0"/>
        <v>101327</v>
      </c>
      <c r="J16507" s="111">
        <v>101327</v>
      </c>
      <c r="K16507" s="111" t="s">
        <v>4741</v>
      </c>
      <c r="L16507" s="111" t="s">
        <v>1868</v>
      </c>
      <c r="M16507" s="111" t="s">
        <v>702</v>
      </c>
      <c r="N16507" s="111">
        <v>1</v>
      </c>
      <c r="O16507" s="114">
        <v>5.41</v>
      </c>
    </row>
    <row r="16508" spans="1:15">
      <c r="A16508" s="108"/>
      <c r="B16508" s="108"/>
      <c r="I16508" s="113">
        <f t="shared" si="0"/>
        <v>40977</v>
      </c>
      <c r="J16508" s="111">
        <v>40977</v>
      </c>
      <c r="K16508" s="111" t="s">
        <v>4647</v>
      </c>
      <c r="L16508" s="111" t="s">
        <v>1868</v>
      </c>
      <c r="M16508" s="111" t="s">
        <v>702</v>
      </c>
      <c r="N16508" s="111">
        <v>1</v>
      </c>
      <c r="O16508" s="131">
        <v>1863.35</v>
      </c>
    </row>
    <row r="16509" spans="1:15">
      <c r="A16509" s="108"/>
      <c r="B16509" s="108"/>
      <c r="I16509" s="113">
        <f t="shared" si="0"/>
        <v>43480</v>
      </c>
      <c r="J16509" s="111">
        <v>43480</v>
      </c>
      <c r="K16509" s="111" t="s">
        <v>4742</v>
      </c>
      <c r="L16509" s="111" t="s">
        <v>1868</v>
      </c>
      <c r="M16509" s="111" t="s">
        <v>710</v>
      </c>
      <c r="N16509" s="111">
        <v>1</v>
      </c>
      <c r="O16509" s="114">
        <v>157.85</v>
      </c>
    </row>
    <row r="16510" spans="1:15">
      <c r="A16510" s="108"/>
      <c r="B16510" s="108"/>
      <c r="I16510" s="113">
        <f t="shared" si="0"/>
        <v>43504</v>
      </c>
      <c r="J16510" s="111">
        <v>43504</v>
      </c>
      <c r="K16510" s="111" t="s">
        <v>4743</v>
      </c>
      <c r="L16510" s="111" t="s">
        <v>1868</v>
      </c>
      <c r="M16510" s="111" t="s">
        <v>710</v>
      </c>
      <c r="N16510" s="111">
        <v>1</v>
      </c>
      <c r="O16510" s="114">
        <v>255.78</v>
      </c>
    </row>
    <row r="16511" spans="1:15">
      <c r="A16511" s="108"/>
      <c r="B16511" s="108"/>
      <c r="I16511" s="113">
        <f t="shared" si="0"/>
        <v>101329</v>
      </c>
      <c r="J16511" s="111">
        <v>101329</v>
      </c>
      <c r="K16511" s="111" t="s">
        <v>4744</v>
      </c>
      <c r="L16511" s="111" t="s">
        <v>1868</v>
      </c>
      <c r="M16511" s="111" t="s">
        <v>702</v>
      </c>
      <c r="N16511" s="111">
        <v>1</v>
      </c>
      <c r="O16511" s="114">
        <v>17.7</v>
      </c>
    </row>
    <row r="16512" spans="1:15">
      <c r="A16512" s="108"/>
      <c r="B16512" s="108"/>
      <c r="I16512" s="113">
        <f t="shared" si="0"/>
        <v>40916</v>
      </c>
      <c r="J16512" s="111">
        <v>40916</v>
      </c>
      <c r="K16512" s="111" t="s">
        <v>4648</v>
      </c>
      <c r="L16512" s="111" t="s">
        <v>1868</v>
      </c>
      <c r="M16512" s="111" t="s">
        <v>702</v>
      </c>
      <c r="N16512" s="111">
        <v>1</v>
      </c>
      <c r="O16512" s="131">
        <v>2972.54</v>
      </c>
    </row>
    <row r="16513" spans="1:15">
      <c r="A16513" s="108"/>
      <c r="B16513" s="108"/>
      <c r="I16513" s="113">
        <f t="shared" si="0"/>
        <v>101330</v>
      </c>
      <c r="J16513" s="111">
        <v>101330</v>
      </c>
      <c r="K16513" s="111" t="s">
        <v>4745</v>
      </c>
      <c r="L16513" s="111" t="s">
        <v>1868</v>
      </c>
      <c r="M16513" s="111" t="s">
        <v>702</v>
      </c>
      <c r="N16513" s="111">
        <v>1</v>
      </c>
      <c r="O16513" s="114">
        <v>23.18</v>
      </c>
    </row>
    <row r="16514" spans="1:15">
      <c r="A16514" s="108"/>
      <c r="B16514" s="108"/>
      <c r="I16514" s="113">
        <f t="shared" si="0"/>
        <v>41067</v>
      </c>
      <c r="J16514" s="111">
        <v>41067</v>
      </c>
      <c r="K16514" s="111" t="s">
        <v>4649</v>
      </c>
      <c r="L16514" s="111" t="s">
        <v>1868</v>
      </c>
      <c r="M16514" s="111" t="s">
        <v>702</v>
      </c>
      <c r="N16514" s="111">
        <v>1</v>
      </c>
      <c r="O16514" s="131">
        <v>3522.92</v>
      </c>
    </row>
    <row r="16515" spans="1:15">
      <c r="A16515" s="108"/>
      <c r="B16515" s="108"/>
      <c r="I16515" s="113">
        <f t="shared" si="0"/>
        <v>101331</v>
      </c>
      <c r="J16515" s="111">
        <v>101331</v>
      </c>
      <c r="K16515" s="111" t="s">
        <v>4746</v>
      </c>
      <c r="L16515" s="111" t="s">
        <v>1868</v>
      </c>
      <c r="M16515" s="111" t="s">
        <v>702</v>
      </c>
      <c r="N16515" s="111">
        <v>1</v>
      </c>
      <c r="O16515" s="114">
        <v>27.47</v>
      </c>
    </row>
    <row r="16516" spans="1:15">
      <c r="A16516" s="108"/>
      <c r="B16516" s="108"/>
      <c r="I16516" s="113">
        <f t="shared" si="0"/>
        <v>40974</v>
      </c>
      <c r="J16516" s="111">
        <v>40974</v>
      </c>
      <c r="K16516" s="111" t="s">
        <v>4651</v>
      </c>
      <c r="L16516" s="111" t="s">
        <v>1868</v>
      </c>
      <c r="M16516" s="111" t="s">
        <v>702</v>
      </c>
      <c r="N16516" s="111">
        <v>1</v>
      </c>
      <c r="O16516" s="131">
        <v>3399.37</v>
      </c>
    </row>
    <row r="16517" spans="1:15">
      <c r="A16517" s="108"/>
      <c r="B16517" s="108"/>
      <c r="I16517" s="113">
        <f t="shared" si="0"/>
        <v>101333</v>
      </c>
      <c r="J16517" s="111">
        <v>101333</v>
      </c>
      <c r="K16517" s="111" t="s">
        <v>4747</v>
      </c>
      <c r="L16517" s="111" t="s">
        <v>1868</v>
      </c>
      <c r="M16517" s="111" t="s">
        <v>702</v>
      </c>
      <c r="N16517" s="111">
        <v>1</v>
      </c>
      <c r="O16517" s="114">
        <v>14.95</v>
      </c>
    </row>
    <row r="16518" spans="1:15">
      <c r="A16518" s="108"/>
      <c r="B16518" s="108"/>
      <c r="I16518" s="113">
        <f t="shared" si="0"/>
        <v>40925</v>
      </c>
      <c r="J16518" s="111">
        <v>40925</v>
      </c>
      <c r="K16518" s="111" t="s">
        <v>4652</v>
      </c>
      <c r="L16518" s="111" t="s">
        <v>1868</v>
      </c>
      <c r="M16518" s="111" t="s">
        <v>702</v>
      </c>
      <c r="N16518" s="111">
        <v>1</v>
      </c>
      <c r="O16518" s="131">
        <v>2862.33</v>
      </c>
    </row>
    <row r="16519" spans="1:15">
      <c r="A16519" s="108"/>
      <c r="B16519" s="108"/>
      <c r="I16519" s="113">
        <f t="shared" si="0"/>
        <v>101334</v>
      </c>
      <c r="J16519" s="111">
        <v>101334</v>
      </c>
      <c r="K16519" s="111" t="s">
        <v>4748</v>
      </c>
      <c r="L16519" s="111" t="s">
        <v>1868</v>
      </c>
      <c r="M16519" s="111" t="s">
        <v>702</v>
      </c>
      <c r="N16519" s="111">
        <v>1</v>
      </c>
      <c r="O16519" s="114">
        <v>42.07</v>
      </c>
    </row>
    <row r="16520" spans="1:15">
      <c r="A16520" s="108"/>
      <c r="B16520" s="108"/>
      <c r="I16520" s="113">
        <f t="shared" si="0"/>
        <v>40924</v>
      </c>
      <c r="J16520" s="111">
        <v>40924</v>
      </c>
      <c r="K16520" s="111" t="s">
        <v>4621</v>
      </c>
      <c r="L16520" s="111" t="s">
        <v>1868</v>
      </c>
      <c r="M16520" s="111" t="s">
        <v>702</v>
      </c>
      <c r="N16520" s="111">
        <v>1</v>
      </c>
      <c r="O16520" s="131">
        <v>2383.6799999999998</v>
      </c>
    </row>
    <row r="16521" spans="1:15">
      <c r="A16521" s="108"/>
      <c r="B16521" s="108"/>
      <c r="I16521" s="113">
        <f t="shared" si="0"/>
        <v>101303</v>
      </c>
      <c r="J16521" s="111">
        <v>101303</v>
      </c>
      <c r="K16521" s="111" t="s">
        <v>4749</v>
      </c>
      <c r="L16521" s="111" t="s">
        <v>1868</v>
      </c>
      <c r="M16521" s="111" t="s">
        <v>702</v>
      </c>
      <c r="N16521" s="111">
        <v>1</v>
      </c>
      <c r="O16521" s="114">
        <v>39.090000000000003</v>
      </c>
    </row>
    <row r="16522" spans="1:15">
      <c r="A16522" s="108"/>
      <c r="B16522" s="108"/>
      <c r="I16522" s="113">
        <f t="shared" si="0"/>
        <v>40983</v>
      </c>
      <c r="J16522" s="111">
        <v>40983</v>
      </c>
      <c r="K16522" s="111" t="s">
        <v>4626</v>
      </c>
      <c r="L16522" s="111" t="s">
        <v>1868</v>
      </c>
      <c r="M16522" s="111" t="s">
        <v>702</v>
      </c>
      <c r="N16522" s="111">
        <v>1</v>
      </c>
      <c r="O16522" s="131">
        <v>2747.86</v>
      </c>
    </row>
    <row r="16523" spans="1:15">
      <c r="A16523" s="108"/>
      <c r="B16523" s="108"/>
      <c r="I16523" s="113">
        <f t="shared" si="0"/>
        <v>101308</v>
      </c>
      <c r="J16523" s="111">
        <v>101308</v>
      </c>
      <c r="K16523" s="111" t="s">
        <v>4750</v>
      </c>
      <c r="L16523" s="111" t="s">
        <v>1868</v>
      </c>
      <c r="M16523" s="111" t="s">
        <v>702</v>
      </c>
      <c r="N16523" s="111">
        <v>1</v>
      </c>
      <c r="O16523" s="114">
        <v>16.760000000000002</v>
      </c>
    </row>
    <row r="16524" spans="1:15">
      <c r="A16524" s="108"/>
      <c r="B16524" s="108"/>
      <c r="I16524" s="113">
        <f t="shared" si="0"/>
        <v>40921</v>
      </c>
      <c r="J16524" s="111">
        <v>40921</v>
      </c>
      <c r="K16524" s="111" t="s">
        <v>4638</v>
      </c>
      <c r="L16524" s="111" t="s">
        <v>1868</v>
      </c>
      <c r="M16524" s="111" t="s">
        <v>702</v>
      </c>
      <c r="N16524" s="111">
        <v>1</v>
      </c>
      <c r="O16524" s="131">
        <v>3350.22</v>
      </c>
    </row>
    <row r="16525" spans="1:15">
      <c r="A16525" s="108"/>
      <c r="B16525" s="108"/>
      <c r="I16525" s="113">
        <f t="shared" si="0"/>
        <v>101320</v>
      </c>
      <c r="J16525" s="111">
        <v>101320</v>
      </c>
      <c r="K16525" s="111" t="s">
        <v>4751</v>
      </c>
      <c r="L16525" s="111" t="s">
        <v>1868</v>
      </c>
      <c r="M16525" s="111" t="s">
        <v>702</v>
      </c>
      <c r="N16525" s="111">
        <v>1</v>
      </c>
      <c r="O16525" s="114">
        <v>14.74</v>
      </c>
    </row>
    <row r="16526" spans="1:15">
      <c r="A16526" s="108"/>
      <c r="B16526" s="108"/>
      <c r="I16526" s="113">
        <f t="shared" si="0"/>
        <v>41038</v>
      </c>
      <c r="J16526" s="111">
        <v>41038</v>
      </c>
      <c r="K16526" s="111" t="s">
        <v>4642</v>
      </c>
      <c r="L16526" s="111" t="s">
        <v>1868</v>
      </c>
      <c r="M16526" s="111" t="s">
        <v>702</v>
      </c>
      <c r="N16526" s="111">
        <v>1</v>
      </c>
      <c r="O16526" s="131">
        <v>2327.44</v>
      </c>
    </row>
    <row r="16527" spans="1:15">
      <c r="A16527" s="108"/>
      <c r="B16527" s="108"/>
      <c r="I16527" s="113">
        <f t="shared" si="0"/>
        <v>101324</v>
      </c>
      <c r="J16527" s="111">
        <v>101324</v>
      </c>
      <c r="K16527" s="111" t="s">
        <v>4752</v>
      </c>
      <c r="L16527" s="111" t="s">
        <v>1868</v>
      </c>
      <c r="M16527" s="111" t="s">
        <v>702</v>
      </c>
      <c r="N16527" s="111">
        <v>1</v>
      </c>
      <c r="O16527" s="114">
        <v>6.28</v>
      </c>
    </row>
    <row r="16528" spans="1:15">
      <c r="A16528" s="108"/>
      <c r="B16528" s="108"/>
      <c r="I16528" s="113">
        <f t="shared" si="0"/>
        <v>40988</v>
      </c>
      <c r="J16528" s="111">
        <v>40988</v>
      </c>
      <c r="K16528" s="111" t="s">
        <v>4646</v>
      </c>
      <c r="L16528" s="111" t="s">
        <v>1868</v>
      </c>
      <c r="M16528" s="111" t="s">
        <v>702</v>
      </c>
      <c r="N16528" s="111">
        <v>1</v>
      </c>
      <c r="O16528" s="131">
        <v>3295.13</v>
      </c>
    </row>
    <row r="16529" spans="1:15">
      <c r="A16529" s="108"/>
      <c r="B16529" s="108"/>
      <c r="I16529" s="113">
        <f t="shared" si="0"/>
        <v>101328</v>
      </c>
      <c r="J16529" s="111">
        <v>101328</v>
      </c>
      <c r="K16529" s="111" t="s">
        <v>4753</v>
      </c>
      <c r="L16529" s="111" t="s">
        <v>1868</v>
      </c>
      <c r="M16529" s="111" t="s">
        <v>702</v>
      </c>
      <c r="N16529" s="111">
        <v>1</v>
      </c>
      <c r="O16529" s="114">
        <v>8.89</v>
      </c>
    </row>
    <row r="16530" spans="1:15">
      <c r="A16530" s="108"/>
      <c r="B16530" s="108"/>
      <c r="I16530" s="113">
        <f t="shared" si="0"/>
        <v>40990</v>
      </c>
      <c r="J16530" s="111">
        <v>40990</v>
      </c>
      <c r="K16530" s="111" t="s">
        <v>4650</v>
      </c>
      <c r="L16530" s="111" t="s">
        <v>1868</v>
      </c>
      <c r="M16530" s="111" t="s">
        <v>702</v>
      </c>
      <c r="N16530" s="111">
        <v>1</v>
      </c>
      <c r="O16530" s="131">
        <v>2690.65</v>
      </c>
    </row>
    <row r="16531" spans="1:15">
      <c r="A16531" s="108"/>
      <c r="B16531" s="108"/>
      <c r="I16531" s="113">
        <f t="shared" si="0"/>
        <v>101332</v>
      </c>
      <c r="J16531" s="111">
        <v>101332</v>
      </c>
      <c r="K16531" s="111" t="s">
        <v>4754</v>
      </c>
      <c r="L16531" s="111" t="s">
        <v>1868</v>
      </c>
      <c r="M16531" s="111" t="s">
        <v>702</v>
      </c>
      <c r="N16531" s="111">
        <v>1</v>
      </c>
      <c r="O16531" s="114">
        <v>7.26</v>
      </c>
    </row>
    <row r="16532" spans="1:15">
      <c r="A16532" s="108"/>
      <c r="B16532" s="108"/>
      <c r="I16532" s="113">
        <f t="shared" si="0"/>
        <v>40994</v>
      </c>
      <c r="J16532" s="111">
        <v>40994</v>
      </c>
      <c r="K16532" s="111" t="s">
        <v>4653</v>
      </c>
      <c r="L16532" s="111" t="s">
        <v>1868</v>
      </c>
      <c r="M16532" s="111" t="s">
        <v>702</v>
      </c>
      <c r="N16532" s="111">
        <v>1</v>
      </c>
      <c r="O16532" s="131">
        <v>2790.1</v>
      </c>
    </row>
    <row r="16533" spans="1:15">
      <c r="A16533" s="108"/>
      <c r="B16533" s="108"/>
      <c r="I16533" s="113">
        <f t="shared" si="0"/>
        <v>101335</v>
      </c>
      <c r="J16533" s="111">
        <v>101335</v>
      </c>
      <c r="K16533" s="111" t="s">
        <v>4755</v>
      </c>
      <c r="L16533" s="111" t="s">
        <v>1868</v>
      </c>
      <c r="M16533" s="111" t="s">
        <v>702</v>
      </c>
      <c r="N16533" s="111">
        <v>1</v>
      </c>
      <c r="O16533" s="114">
        <v>7.53</v>
      </c>
    </row>
    <row r="16534" spans="1:15">
      <c r="A16534" s="108"/>
      <c r="B16534" s="108"/>
      <c r="I16534" s="113">
        <f t="shared" si="0"/>
        <v>40992</v>
      </c>
      <c r="J16534" s="111">
        <v>40992</v>
      </c>
      <c r="K16534" s="111" t="s">
        <v>4654</v>
      </c>
      <c r="L16534" s="111" t="s">
        <v>1868</v>
      </c>
      <c r="M16534" s="111" t="s">
        <v>702</v>
      </c>
      <c r="N16534" s="111">
        <v>1</v>
      </c>
      <c r="O16534" s="131">
        <v>2863.88</v>
      </c>
    </row>
    <row r="16535" spans="1:15">
      <c r="A16535" s="108"/>
      <c r="B16535" s="108"/>
      <c r="I16535" s="113">
        <f t="shared" si="0"/>
        <v>101336</v>
      </c>
      <c r="J16535" s="111">
        <v>101336</v>
      </c>
      <c r="K16535" s="111" t="s">
        <v>4756</v>
      </c>
      <c r="L16535" s="111" t="s">
        <v>1868</v>
      </c>
      <c r="M16535" s="111" t="s">
        <v>702</v>
      </c>
      <c r="N16535" s="111">
        <v>1</v>
      </c>
      <c r="O16535" s="114">
        <v>24.91</v>
      </c>
    </row>
    <row r="16536" spans="1:15">
      <c r="A16536" s="108"/>
      <c r="B16536" s="108"/>
      <c r="I16536" s="113">
        <f t="shared" si="0"/>
        <v>41094</v>
      </c>
      <c r="J16536" s="111">
        <v>41094</v>
      </c>
      <c r="K16536" s="111" t="s">
        <v>4655</v>
      </c>
      <c r="L16536" s="111" t="s">
        <v>1868</v>
      </c>
      <c r="M16536" s="111" t="s">
        <v>702</v>
      </c>
      <c r="N16536" s="111">
        <v>1</v>
      </c>
      <c r="O16536" s="131">
        <v>1496.49</v>
      </c>
    </row>
    <row r="16537" spans="1:15">
      <c r="A16537" s="108"/>
      <c r="B16537" s="108"/>
      <c r="I16537" s="113">
        <f t="shared" si="0"/>
        <v>101337</v>
      </c>
      <c r="J16537" s="111">
        <v>101337</v>
      </c>
      <c r="K16537" s="111" t="s">
        <v>4757</v>
      </c>
      <c r="L16537" s="111" t="s">
        <v>1868</v>
      </c>
      <c r="M16537" s="111" t="s">
        <v>702</v>
      </c>
      <c r="N16537" s="111">
        <v>1</v>
      </c>
      <c r="O16537" s="114">
        <v>6.58</v>
      </c>
    </row>
    <row r="16538" spans="1:15">
      <c r="A16538" s="108"/>
      <c r="B16538" s="108"/>
      <c r="I16538" s="113">
        <f t="shared" si="0"/>
        <v>40980</v>
      </c>
      <c r="J16538" s="111">
        <v>40980</v>
      </c>
      <c r="K16538" s="111" t="s">
        <v>4656</v>
      </c>
      <c r="L16538" s="111" t="s">
        <v>1868</v>
      </c>
      <c r="M16538" s="111" t="s">
        <v>702</v>
      </c>
      <c r="N16538" s="111">
        <v>1</v>
      </c>
      <c r="O16538" s="131">
        <v>2688.68</v>
      </c>
    </row>
    <row r="16539" spans="1:15">
      <c r="A16539" s="108"/>
      <c r="B16539" s="108"/>
      <c r="I16539" s="113">
        <f t="shared" si="0"/>
        <v>101338</v>
      </c>
      <c r="J16539" s="111">
        <v>101338</v>
      </c>
      <c r="K16539" s="111" t="s">
        <v>4758</v>
      </c>
      <c r="L16539" s="111" t="s">
        <v>1868</v>
      </c>
      <c r="M16539" s="111" t="s">
        <v>702</v>
      </c>
      <c r="N16539" s="111">
        <v>1</v>
      </c>
      <c r="O16539" s="114">
        <v>11.83</v>
      </c>
    </row>
    <row r="16540" spans="1:15">
      <c r="A16540" s="108"/>
      <c r="B16540" s="108"/>
      <c r="I16540" s="113">
        <f t="shared" si="0"/>
        <v>41031</v>
      </c>
      <c r="J16540" s="111">
        <v>41031</v>
      </c>
      <c r="K16540" s="111" t="s">
        <v>4657</v>
      </c>
      <c r="L16540" s="111" t="s">
        <v>1868</v>
      </c>
      <c r="M16540" s="111" t="s">
        <v>702</v>
      </c>
      <c r="N16540" s="111">
        <v>1</v>
      </c>
      <c r="O16540" s="131">
        <v>2224.7600000000002</v>
      </c>
    </row>
    <row r="16541" spans="1:15">
      <c r="A16541" s="108"/>
      <c r="B16541" s="108"/>
      <c r="I16541" s="113">
        <f t="shared" si="0"/>
        <v>101339</v>
      </c>
      <c r="J16541" s="111">
        <v>101339</v>
      </c>
      <c r="K16541" s="111" t="s">
        <v>4759</v>
      </c>
      <c r="L16541" s="111" t="s">
        <v>1868</v>
      </c>
      <c r="M16541" s="111" t="s">
        <v>702</v>
      </c>
      <c r="N16541" s="111">
        <v>1</v>
      </c>
      <c r="O16541" s="114">
        <v>9.7799999999999994</v>
      </c>
    </row>
    <row r="16542" spans="1:15">
      <c r="A16542" s="108"/>
      <c r="B16542" s="108"/>
      <c r="I16542" s="113">
        <f t="shared" si="0"/>
        <v>40986</v>
      </c>
      <c r="J16542" s="111">
        <v>40986</v>
      </c>
      <c r="K16542" s="111" t="s">
        <v>4658</v>
      </c>
      <c r="L16542" s="111" t="s">
        <v>1868</v>
      </c>
      <c r="M16542" s="111" t="s">
        <v>702</v>
      </c>
      <c r="N16542" s="111">
        <v>1</v>
      </c>
      <c r="O16542" s="131">
        <v>2146.96</v>
      </c>
    </row>
    <row r="16543" spans="1:15">
      <c r="A16543" s="108"/>
      <c r="B16543" s="108"/>
      <c r="I16543" s="113">
        <f t="shared" si="0"/>
        <v>101340</v>
      </c>
      <c r="J16543" s="111">
        <v>101340</v>
      </c>
      <c r="K16543" s="111" t="s">
        <v>4760</v>
      </c>
      <c r="L16543" s="111" t="s">
        <v>1868</v>
      </c>
      <c r="M16543" s="111" t="s">
        <v>702</v>
      </c>
      <c r="N16543" s="111">
        <v>1</v>
      </c>
      <c r="O16543" s="114">
        <v>9.44</v>
      </c>
    </row>
    <row r="16544" spans="1:15">
      <c r="A16544" s="108"/>
      <c r="B16544" s="108"/>
      <c r="I16544" s="113">
        <f t="shared" si="0"/>
        <v>40978</v>
      </c>
      <c r="J16544" s="111">
        <v>40978</v>
      </c>
      <c r="K16544" s="111" t="s">
        <v>4659</v>
      </c>
      <c r="L16544" s="111" t="s">
        <v>1868</v>
      </c>
      <c r="M16544" s="111" t="s">
        <v>702</v>
      </c>
      <c r="N16544" s="111">
        <v>1</v>
      </c>
      <c r="O16544" s="131">
        <v>2425.1799999999998</v>
      </c>
    </row>
    <row r="16545" spans="1:15">
      <c r="A16545" s="108"/>
      <c r="B16545" s="108"/>
      <c r="I16545" s="113">
        <f t="shared" si="0"/>
        <v>101341</v>
      </c>
      <c r="J16545" s="111">
        <v>101341</v>
      </c>
      <c r="K16545" s="111" t="s">
        <v>4761</v>
      </c>
      <c r="L16545" s="111" t="s">
        <v>1868</v>
      </c>
      <c r="M16545" s="111" t="s">
        <v>702</v>
      </c>
      <c r="N16545" s="111">
        <v>1</v>
      </c>
      <c r="O16545" s="114">
        <v>10.67</v>
      </c>
    </row>
    <row r="16546" spans="1:15">
      <c r="A16546" s="108"/>
      <c r="B16546" s="108"/>
      <c r="I16546" s="113">
        <f t="shared" si="0"/>
        <v>41043</v>
      </c>
      <c r="J16546" s="111">
        <v>41043</v>
      </c>
      <c r="K16546" s="111" t="s">
        <v>4660</v>
      </c>
      <c r="L16546" s="111" t="s">
        <v>1868</v>
      </c>
      <c r="M16546" s="111" t="s">
        <v>702</v>
      </c>
      <c r="N16546" s="111">
        <v>1</v>
      </c>
      <c r="O16546" s="131">
        <v>2738.16</v>
      </c>
    </row>
    <row r="16547" spans="1:15">
      <c r="A16547" s="108"/>
      <c r="B16547" s="108"/>
      <c r="I16547" s="113">
        <f t="shared" si="0"/>
        <v>101342</v>
      </c>
      <c r="J16547" s="111">
        <v>101342</v>
      </c>
      <c r="K16547" s="111" t="s">
        <v>4762</v>
      </c>
      <c r="L16547" s="111" t="s">
        <v>1868</v>
      </c>
      <c r="M16547" s="111" t="s">
        <v>702</v>
      </c>
      <c r="N16547" s="111">
        <v>1</v>
      </c>
      <c r="O16547" s="114">
        <v>12.04</v>
      </c>
    </row>
    <row r="16548" spans="1:15">
      <c r="A16548" s="108"/>
      <c r="B16548" s="108"/>
      <c r="I16548" s="113">
        <f t="shared" si="0"/>
        <v>40987</v>
      </c>
      <c r="J16548" s="111">
        <v>40987</v>
      </c>
      <c r="K16548" s="111" t="s">
        <v>4661</v>
      </c>
      <c r="L16548" s="111" t="s">
        <v>1868</v>
      </c>
      <c r="M16548" s="111" t="s">
        <v>702</v>
      </c>
      <c r="N16548" s="111">
        <v>1</v>
      </c>
      <c r="O16548" s="131">
        <v>2999.54</v>
      </c>
    </row>
    <row r="16549" spans="1:15">
      <c r="A16549" s="108"/>
      <c r="B16549" s="108"/>
      <c r="I16549" s="113">
        <f t="shared" si="0"/>
        <v>101343</v>
      </c>
      <c r="J16549" s="111">
        <v>101343</v>
      </c>
      <c r="K16549" s="111" t="s">
        <v>4763</v>
      </c>
      <c r="L16549" s="111" t="s">
        <v>1868</v>
      </c>
      <c r="M16549" s="111" t="s">
        <v>702</v>
      </c>
      <c r="N16549" s="111">
        <v>1</v>
      </c>
      <c r="O16549" s="114">
        <v>18.29</v>
      </c>
    </row>
    <row r="16550" spans="1:15">
      <c r="A16550" s="108"/>
      <c r="B16550" s="108"/>
      <c r="I16550" s="113">
        <f t="shared" si="0"/>
        <v>40981</v>
      </c>
      <c r="J16550" s="111">
        <v>40981</v>
      </c>
      <c r="K16550" s="111" t="s">
        <v>4662</v>
      </c>
      <c r="L16550" s="111" t="s">
        <v>1868</v>
      </c>
      <c r="M16550" s="111" t="s">
        <v>702</v>
      </c>
      <c r="N16550" s="111">
        <v>1</v>
      </c>
      <c r="O16550" s="131">
        <v>2755.49</v>
      </c>
    </row>
    <row r="16551" spans="1:15">
      <c r="A16551" s="108"/>
      <c r="B16551" s="108"/>
      <c r="I16551" s="113">
        <f t="shared" si="0"/>
        <v>101344</v>
      </c>
      <c r="J16551" s="111">
        <v>101344</v>
      </c>
      <c r="K16551" s="111" t="s">
        <v>4764</v>
      </c>
      <c r="L16551" s="111" t="s">
        <v>1868</v>
      </c>
      <c r="M16551" s="111" t="s">
        <v>702</v>
      </c>
      <c r="N16551" s="111">
        <v>1</v>
      </c>
      <c r="O16551" s="114">
        <v>23.97</v>
      </c>
    </row>
    <row r="16552" spans="1:15">
      <c r="A16552" s="108"/>
      <c r="B16552" s="108"/>
      <c r="I16552" s="113">
        <f t="shared" si="0"/>
        <v>41036</v>
      </c>
      <c r="J16552" s="111">
        <v>41036</v>
      </c>
      <c r="K16552" s="111" t="s">
        <v>4663</v>
      </c>
      <c r="L16552" s="111" t="s">
        <v>1868</v>
      </c>
      <c r="M16552" s="111" t="s">
        <v>702</v>
      </c>
      <c r="N16552" s="111">
        <v>1</v>
      </c>
      <c r="O16552" s="131">
        <v>6791.8</v>
      </c>
    </row>
    <row r="16553" spans="1:15">
      <c r="A16553" s="108"/>
      <c r="B16553" s="108"/>
      <c r="I16553" s="113">
        <f t="shared" si="0"/>
        <v>101345</v>
      </c>
      <c r="J16553" s="111">
        <v>101345</v>
      </c>
      <c r="K16553" s="111" t="s">
        <v>4765</v>
      </c>
      <c r="L16553" s="111" t="s">
        <v>1868</v>
      </c>
      <c r="M16553" s="111" t="s">
        <v>702</v>
      </c>
      <c r="N16553" s="111">
        <v>1</v>
      </c>
      <c r="O16553" s="114">
        <v>59.08</v>
      </c>
    </row>
    <row r="16554" spans="1:15">
      <c r="A16554" s="108"/>
      <c r="B16554" s="108"/>
      <c r="I16554" s="113">
        <f t="shared" si="0"/>
        <v>40979</v>
      </c>
      <c r="J16554" s="111">
        <v>40979</v>
      </c>
      <c r="K16554" s="111" t="s">
        <v>4664</v>
      </c>
      <c r="L16554" s="111" t="s">
        <v>1868</v>
      </c>
      <c r="M16554" s="111" t="s">
        <v>702</v>
      </c>
      <c r="N16554" s="111">
        <v>1</v>
      </c>
      <c r="O16554" s="131">
        <v>2685.27</v>
      </c>
    </row>
    <row r="16555" spans="1:15">
      <c r="A16555" s="108"/>
      <c r="B16555" s="108"/>
      <c r="I16555" s="113">
        <f t="shared" si="0"/>
        <v>101346</v>
      </c>
      <c r="J16555" s="111">
        <v>101346</v>
      </c>
      <c r="K16555" s="111" t="s">
        <v>4766</v>
      </c>
      <c r="L16555" s="111" t="s">
        <v>1868</v>
      </c>
      <c r="M16555" s="111" t="s">
        <v>702</v>
      </c>
      <c r="N16555" s="111">
        <v>1</v>
      </c>
      <c r="O16555" s="114">
        <v>16.38</v>
      </c>
    </row>
    <row r="16556" spans="1:15">
      <c r="A16556" s="108"/>
      <c r="B16556" s="108"/>
      <c r="I16556" s="113">
        <f t="shared" si="0"/>
        <v>40998</v>
      </c>
      <c r="J16556" s="111">
        <v>40998</v>
      </c>
      <c r="K16556" s="111" t="s">
        <v>4665</v>
      </c>
      <c r="L16556" s="111" t="s">
        <v>1868</v>
      </c>
      <c r="M16556" s="111" t="s">
        <v>702</v>
      </c>
      <c r="N16556" s="111">
        <v>1</v>
      </c>
      <c r="O16556" s="131">
        <v>2950.62</v>
      </c>
    </row>
    <row r="16557" spans="1:15">
      <c r="A16557" s="108"/>
      <c r="B16557" s="108"/>
      <c r="I16557" s="113">
        <f t="shared" si="0"/>
        <v>101347</v>
      </c>
      <c r="J16557" s="111">
        <v>101347</v>
      </c>
      <c r="K16557" s="111" t="s">
        <v>4767</v>
      </c>
      <c r="L16557" s="111" t="s">
        <v>1868</v>
      </c>
      <c r="M16557" s="111" t="s">
        <v>702</v>
      </c>
      <c r="N16557" s="111">
        <v>1</v>
      </c>
      <c r="O16557" s="114">
        <v>17.989999999999998</v>
      </c>
    </row>
    <row r="16558" spans="1:15">
      <c r="A16558" s="108"/>
      <c r="B16558" s="108"/>
      <c r="I16558" s="113">
        <f t="shared" si="0"/>
        <v>40982</v>
      </c>
      <c r="J16558" s="111">
        <v>40982</v>
      </c>
      <c r="K16558" s="111" t="s">
        <v>4666</v>
      </c>
      <c r="L16558" s="111" t="s">
        <v>1868</v>
      </c>
      <c r="M16558" s="111" t="s">
        <v>702</v>
      </c>
      <c r="N16558" s="111">
        <v>1</v>
      </c>
      <c r="O16558" s="131">
        <v>2374.66</v>
      </c>
    </row>
    <row r="16559" spans="1:15">
      <c r="A16559" s="108"/>
      <c r="B16559" s="108"/>
      <c r="I16559" s="113">
        <f t="shared" si="0"/>
        <v>101348</v>
      </c>
      <c r="J16559" s="111">
        <v>101348</v>
      </c>
      <c r="K16559" s="111" t="s">
        <v>4768</v>
      </c>
      <c r="L16559" s="111" t="s">
        <v>1868</v>
      </c>
      <c r="M16559" s="111" t="s">
        <v>702</v>
      </c>
      <c r="N16559" s="111">
        <v>1</v>
      </c>
      <c r="O16559" s="114">
        <v>10.44</v>
      </c>
    </row>
    <row r="16560" spans="1:15">
      <c r="A16560" s="108"/>
      <c r="B16560" s="108"/>
      <c r="I16560" s="113">
        <f t="shared" si="0"/>
        <v>41026</v>
      </c>
      <c r="J16560" s="111">
        <v>41026</v>
      </c>
      <c r="K16560" s="111" t="s">
        <v>4667</v>
      </c>
      <c r="L16560" s="111" t="s">
        <v>1868</v>
      </c>
      <c r="M16560" s="111" t="s">
        <v>702</v>
      </c>
      <c r="N16560" s="111">
        <v>1</v>
      </c>
      <c r="O16560" s="131">
        <v>2784.83</v>
      </c>
    </row>
    <row r="16561" spans="1:15">
      <c r="A16561" s="108"/>
      <c r="B16561" s="108"/>
      <c r="I16561" s="113">
        <f t="shared" si="0"/>
        <v>101349</v>
      </c>
      <c r="J16561" s="111">
        <v>101349</v>
      </c>
      <c r="K16561" s="111" t="s">
        <v>4769</v>
      </c>
      <c r="L16561" s="111" t="s">
        <v>1868</v>
      </c>
      <c r="M16561" s="111" t="s">
        <v>702</v>
      </c>
      <c r="N16561" s="111">
        <v>1</v>
      </c>
      <c r="O16561" s="114">
        <v>12.25</v>
      </c>
    </row>
    <row r="16562" spans="1:15">
      <c r="A16562" s="108"/>
      <c r="B16562" s="108"/>
      <c r="I16562" s="113">
        <f t="shared" si="0"/>
        <v>41024</v>
      </c>
      <c r="J16562" s="111">
        <v>41024</v>
      </c>
      <c r="K16562" s="111" t="s">
        <v>4668</v>
      </c>
      <c r="L16562" s="111" t="s">
        <v>1868</v>
      </c>
      <c r="M16562" s="111" t="s">
        <v>702</v>
      </c>
      <c r="N16562" s="111">
        <v>1</v>
      </c>
      <c r="O16562" s="131">
        <v>3416.47</v>
      </c>
    </row>
    <row r="16563" spans="1:15">
      <c r="A16563" s="108"/>
      <c r="B16563" s="108"/>
      <c r="I16563" s="113">
        <f t="shared" si="0"/>
        <v>101350</v>
      </c>
      <c r="J16563" s="111">
        <v>101350</v>
      </c>
      <c r="K16563" s="111" t="s">
        <v>4770</v>
      </c>
      <c r="L16563" s="111" t="s">
        <v>1868</v>
      </c>
      <c r="M16563" s="111" t="s">
        <v>702</v>
      </c>
      <c r="N16563" s="111">
        <v>1</v>
      </c>
      <c r="O16563" s="114">
        <v>15.03</v>
      </c>
    </row>
    <row r="16564" spans="1:15">
      <c r="A16564" s="108"/>
      <c r="B16564" s="108"/>
      <c r="I16564" s="113">
        <f t="shared" si="0"/>
        <v>41033</v>
      </c>
      <c r="J16564" s="111">
        <v>41033</v>
      </c>
      <c r="K16564" s="111" t="s">
        <v>4669</v>
      </c>
      <c r="L16564" s="111" t="s">
        <v>1868</v>
      </c>
      <c r="M16564" s="111" t="s">
        <v>702</v>
      </c>
      <c r="N16564" s="111">
        <v>1</v>
      </c>
      <c r="O16564" s="131">
        <v>2824.71</v>
      </c>
    </row>
    <row r="16565" spans="1:15">
      <c r="A16565" s="108"/>
      <c r="B16565" s="108"/>
      <c r="I16565" s="113">
        <f t="shared" si="0"/>
        <v>101351</v>
      </c>
      <c r="J16565" s="111">
        <v>101351</v>
      </c>
      <c r="K16565" s="111" t="s">
        <v>4771</v>
      </c>
      <c r="L16565" s="111" t="s">
        <v>1868</v>
      </c>
      <c r="M16565" s="111" t="s">
        <v>702</v>
      </c>
      <c r="N16565" s="111">
        <v>1</v>
      </c>
      <c r="O16565" s="114">
        <v>12.42</v>
      </c>
    </row>
    <row r="16566" spans="1:15">
      <c r="A16566" s="108"/>
      <c r="B16566" s="108"/>
      <c r="I16566" s="113">
        <f t="shared" si="0"/>
        <v>41040</v>
      </c>
      <c r="J16566" s="111">
        <v>41040</v>
      </c>
      <c r="K16566" s="111" t="s">
        <v>4670</v>
      </c>
      <c r="L16566" s="111" t="s">
        <v>1868</v>
      </c>
      <c r="M16566" s="111" t="s">
        <v>702</v>
      </c>
      <c r="N16566" s="111">
        <v>1</v>
      </c>
      <c r="O16566" s="131">
        <v>2875.06</v>
      </c>
    </row>
    <row r="16567" spans="1:15">
      <c r="A16567" s="108"/>
      <c r="B16567" s="108"/>
      <c r="I16567" s="113">
        <f t="shared" si="0"/>
        <v>101352</v>
      </c>
      <c r="J16567" s="111">
        <v>101352</v>
      </c>
      <c r="K16567" s="111" t="s">
        <v>4772</v>
      </c>
      <c r="L16567" s="111" t="s">
        <v>1868</v>
      </c>
      <c r="M16567" s="111" t="s">
        <v>702</v>
      </c>
      <c r="N16567" s="111">
        <v>1</v>
      </c>
      <c r="O16567" s="114">
        <v>12.65</v>
      </c>
    </row>
    <row r="16568" spans="1:15">
      <c r="A16568" s="108"/>
      <c r="B16568" s="108"/>
      <c r="I16568" s="113">
        <f t="shared" si="0"/>
        <v>41012</v>
      </c>
      <c r="J16568" s="111">
        <v>41012</v>
      </c>
      <c r="K16568" s="111" t="s">
        <v>4671</v>
      </c>
      <c r="L16568" s="111" t="s">
        <v>1868</v>
      </c>
      <c r="M16568" s="111" t="s">
        <v>702</v>
      </c>
      <c r="N16568" s="111">
        <v>1</v>
      </c>
      <c r="O16568" s="131">
        <v>2506.2399999999998</v>
      </c>
    </row>
    <row r="16569" spans="1:15">
      <c r="A16569" s="108"/>
      <c r="B16569" s="108"/>
      <c r="I16569" s="113">
        <f t="shared" si="0"/>
        <v>101353</v>
      </c>
      <c r="J16569" s="111">
        <v>101353</v>
      </c>
      <c r="K16569" s="111" t="s">
        <v>4773</v>
      </c>
      <c r="L16569" s="111" t="s">
        <v>1868</v>
      </c>
      <c r="M16569" s="111" t="s">
        <v>702</v>
      </c>
      <c r="N16569" s="111">
        <v>1</v>
      </c>
      <c r="O16569" s="114">
        <v>11.02</v>
      </c>
    </row>
    <row r="16570" spans="1:15">
      <c r="A16570" s="108"/>
      <c r="B16570" s="108"/>
      <c r="I16570" s="113">
        <f t="shared" si="0"/>
        <v>41002</v>
      </c>
      <c r="J16570" s="111">
        <v>41002</v>
      </c>
      <c r="K16570" s="111" t="s">
        <v>4672</v>
      </c>
      <c r="L16570" s="111" t="s">
        <v>1868</v>
      </c>
      <c r="M16570" s="111" t="s">
        <v>702</v>
      </c>
      <c r="N16570" s="111">
        <v>1</v>
      </c>
      <c r="O16570" s="131">
        <v>3163.96</v>
      </c>
    </row>
    <row r="16571" spans="1:15">
      <c r="A16571" s="108"/>
      <c r="B16571" s="108"/>
      <c r="I16571" s="113">
        <f t="shared" si="0"/>
        <v>101354</v>
      </c>
      <c r="J16571" s="111">
        <v>101354</v>
      </c>
      <c r="K16571" s="111" t="s">
        <v>4774</v>
      </c>
      <c r="L16571" s="111" t="s">
        <v>1868</v>
      </c>
      <c r="M16571" s="111" t="s">
        <v>702</v>
      </c>
      <c r="N16571" s="111">
        <v>1</v>
      </c>
      <c r="O16571" s="114">
        <v>19.3</v>
      </c>
    </row>
    <row r="16572" spans="1:15">
      <c r="A16572" s="108"/>
      <c r="B16572" s="108"/>
      <c r="I16572" s="113">
        <f t="shared" si="0"/>
        <v>41001</v>
      </c>
      <c r="J16572" s="111">
        <v>41001</v>
      </c>
      <c r="K16572" s="111" t="s">
        <v>4673</v>
      </c>
      <c r="L16572" s="111" t="s">
        <v>1868</v>
      </c>
      <c r="M16572" s="111" t="s">
        <v>702</v>
      </c>
      <c r="N16572" s="111">
        <v>1</v>
      </c>
      <c r="O16572" s="131">
        <v>2469</v>
      </c>
    </row>
    <row r="16573" spans="1:15">
      <c r="A16573" s="108"/>
      <c r="B16573" s="108"/>
      <c r="I16573" s="113">
        <f t="shared" si="0"/>
        <v>101355</v>
      </c>
      <c r="J16573" s="111">
        <v>101355</v>
      </c>
      <c r="K16573" s="111" t="s">
        <v>4775</v>
      </c>
      <c r="L16573" s="111" t="s">
        <v>1868</v>
      </c>
      <c r="M16573" s="111" t="s">
        <v>702</v>
      </c>
      <c r="N16573" s="111">
        <v>1</v>
      </c>
      <c r="O16573" s="114">
        <v>10.86</v>
      </c>
    </row>
    <row r="16574" spans="1:15">
      <c r="A16574" s="108"/>
      <c r="B16574" s="108"/>
      <c r="I16574" s="113">
        <f t="shared" si="0"/>
        <v>41066</v>
      </c>
      <c r="J16574" s="111">
        <v>41066</v>
      </c>
      <c r="K16574" s="111" t="s">
        <v>4674</v>
      </c>
      <c r="L16574" s="111" t="s">
        <v>1868</v>
      </c>
      <c r="M16574" s="111" t="s">
        <v>702</v>
      </c>
      <c r="N16574" s="111">
        <v>1</v>
      </c>
      <c r="O16574" s="131">
        <v>2908.15</v>
      </c>
    </row>
    <row r="16575" spans="1:15">
      <c r="A16575" s="108"/>
      <c r="B16575" s="108"/>
      <c r="I16575" s="113">
        <f t="shared" si="0"/>
        <v>101356</v>
      </c>
      <c r="J16575" s="111">
        <v>101356</v>
      </c>
      <c r="K16575" s="111" t="s">
        <v>4776</v>
      </c>
      <c r="L16575" s="111" t="s">
        <v>1868</v>
      </c>
      <c r="M16575" s="111" t="s">
        <v>702</v>
      </c>
      <c r="N16575" s="111">
        <v>1</v>
      </c>
      <c r="O16575" s="114">
        <v>22.68</v>
      </c>
    </row>
    <row r="16576" spans="1:15">
      <c r="A16576" s="108"/>
      <c r="B16576" s="108"/>
      <c r="I16576" s="113">
        <f t="shared" si="0"/>
        <v>41065</v>
      </c>
      <c r="J16576" s="111">
        <v>41065</v>
      </c>
      <c r="K16576" s="111" t="s">
        <v>4675</v>
      </c>
      <c r="L16576" s="111" t="s">
        <v>1868</v>
      </c>
      <c r="M16576" s="111" t="s">
        <v>702</v>
      </c>
      <c r="N16576" s="111">
        <v>1</v>
      </c>
      <c r="O16576" s="131">
        <v>2908.15</v>
      </c>
    </row>
    <row r="16577" spans="1:15">
      <c r="A16577" s="108"/>
      <c r="B16577" s="108"/>
      <c r="I16577" s="113">
        <f t="shared" si="0"/>
        <v>101357</v>
      </c>
      <c r="J16577" s="111">
        <v>101357</v>
      </c>
      <c r="K16577" s="111" t="s">
        <v>4777</v>
      </c>
      <c r="L16577" s="111" t="s">
        <v>1868</v>
      </c>
      <c r="M16577" s="111" t="s">
        <v>702</v>
      </c>
      <c r="N16577" s="111">
        <v>1</v>
      </c>
      <c r="O16577" s="114">
        <v>32.57</v>
      </c>
    </row>
    <row r="16578" spans="1:15">
      <c r="A16578" s="108"/>
      <c r="B16578" s="108"/>
      <c r="I16578" s="113">
        <f t="shared" si="0"/>
        <v>41079</v>
      </c>
      <c r="J16578" s="111">
        <v>41079</v>
      </c>
      <c r="K16578" s="111" t="s">
        <v>4676</v>
      </c>
      <c r="L16578" s="111" t="s">
        <v>1868</v>
      </c>
      <c r="M16578" s="111" t="s">
        <v>702</v>
      </c>
      <c r="N16578" s="111">
        <v>1</v>
      </c>
      <c r="O16578" s="131">
        <v>2908.15</v>
      </c>
    </row>
    <row r="16579" spans="1:15">
      <c r="A16579" s="108"/>
      <c r="B16579" s="108"/>
      <c r="I16579" s="113">
        <f t="shared" si="0"/>
        <v>101358</v>
      </c>
      <c r="J16579" s="111">
        <v>101358</v>
      </c>
      <c r="K16579" s="111" t="s">
        <v>4778</v>
      </c>
      <c r="L16579" s="111" t="s">
        <v>1868</v>
      </c>
      <c r="M16579" s="111" t="s">
        <v>702</v>
      </c>
      <c r="N16579" s="111">
        <v>1</v>
      </c>
      <c r="O16579" s="114">
        <v>22.68</v>
      </c>
    </row>
    <row r="16580" spans="1:15">
      <c r="A16580" s="108"/>
      <c r="B16580" s="108"/>
      <c r="I16580" s="113">
        <f t="shared" si="0"/>
        <v>41082</v>
      </c>
      <c r="J16580" s="111">
        <v>41082</v>
      </c>
      <c r="K16580" s="111" t="s">
        <v>4677</v>
      </c>
      <c r="L16580" s="111" t="s">
        <v>1868</v>
      </c>
      <c r="M16580" s="111" t="s">
        <v>702</v>
      </c>
      <c r="N16580" s="111">
        <v>1</v>
      </c>
      <c r="O16580" s="131">
        <v>2987.15</v>
      </c>
    </row>
    <row r="16581" spans="1:15">
      <c r="A16581" s="108"/>
      <c r="B16581" s="108"/>
      <c r="I16581" s="113">
        <f t="shared" si="0"/>
        <v>101359</v>
      </c>
      <c r="J16581" s="111">
        <v>101359</v>
      </c>
      <c r="K16581" s="111" t="s">
        <v>4779</v>
      </c>
      <c r="L16581" s="111" t="s">
        <v>1868</v>
      </c>
      <c r="M16581" s="111" t="s">
        <v>702</v>
      </c>
      <c r="N16581" s="111">
        <v>1</v>
      </c>
      <c r="O16581" s="114">
        <v>23.29</v>
      </c>
    </row>
    <row r="16582" spans="1:15">
      <c r="A16582" s="108"/>
      <c r="B16582" s="108"/>
      <c r="I16582" s="113">
        <f t="shared" si="0"/>
        <v>41081</v>
      </c>
      <c r="J16582" s="111">
        <v>41081</v>
      </c>
      <c r="K16582" s="111" t="s">
        <v>4678</v>
      </c>
      <c r="L16582" s="111" t="s">
        <v>1868</v>
      </c>
      <c r="M16582" s="111" t="s">
        <v>702</v>
      </c>
      <c r="N16582" s="111">
        <v>1</v>
      </c>
      <c r="O16582" s="131">
        <v>3128.02</v>
      </c>
    </row>
    <row r="16583" spans="1:15">
      <c r="A16583" s="108"/>
      <c r="B16583" s="108"/>
      <c r="I16583" s="113">
        <f t="shared" si="0"/>
        <v>101360</v>
      </c>
      <c r="J16583" s="111">
        <v>101360</v>
      </c>
      <c r="K16583" s="111" t="s">
        <v>4780</v>
      </c>
      <c r="L16583" s="111" t="s">
        <v>1868</v>
      </c>
      <c r="M16583" s="111" t="s">
        <v>702</v>
      </c>
      <c r="N16583" s="111">
        <v>1</v>
      </c>
      <c r="O16583" s="114">
        <v>24.39</v>
      </c>
    </row>
    <row r="16584" spans="1:15">
      <c r="A16584" s="108"/>
      <c r="B16584" s="108"/>
      <c r="I16584" s="113">
        <f t="shared" si="0"/>
        <v>41091</v>
      </c>
      <c r="J16584" s="111">
        <v>41091</v>
      </c>
      <c r="K16584" s="111" t="s">
        <v>4679</v>
      </c>
      <c r="L16584" s="111" t="s">
        <v>1868</v>
      </c>
      <c r="M16584" s="111" t="s">
        <v>702</v>
      </c>
      <c r="N16584" s="111">
        <v>1</v>
      </c>
      <c r="O16584" s="131">
        <v>2161.94</v>
      </c>
    </row>
    <row r="16585" spans="1:15">
      <c r="A16585" s="108"/>
      <c r="B16585" s="108"/>
      <c r="I16585" s="113">
        <f t="shared" si="0"/>
        <v>101361</v>
      </c>
      <c r="J16585" s="111">
        <v>101361</v>
      </c>
      <c r="K16585" s="111" t="s">
        <v>4781</v>
      </c>
      <c r="L16585" s="111" t="s">
        <v>1868</v>
      </c>
      <c r="M16585" s="111" t="s">
        <v>702</v>
      </c>
      <c r="N16585" s="111">
        <v>1</v>
      </c>
      <c r="O16585" s="114">
        <v>24.21</v>
      </c>
    </row>
    <row r="16586" spans="1:15">
      <c r="A16586" s="108"/>
      <c r="B16586" s="108"/>
      <c r="I16586" s="113">
        <f t="shared" si="0"/>
        <v>40985</v>
      </c>
      <c r="J16586" s="111">
        <v>40985</v>
      </c>
      <c r="K16586" s="111" t="s">
        <v>4680</v>
      </c>
      <c r="L16586" s="111" t="s">
        <v>1868</v>
      </c>
      <c r="M16586" s="111" t="s">
        <v>702</v>
      </c>
      <c r="N16586" s="111">
        <v>1</v>
      </c>
      <c r="O16586" s="131">
        <v>1944.71</v>
      </c>
    </row>
    <row r="16587" spans="1:15">
      <c r="A16587" s="108"/>
      <c r="B16587" s="108"/>
      <c r="I16587" s="113">
        <f t="shared" si="0"/>
        <v>101362</v>
      </c>
      <c r="J16587" s="111">
        <v>101362</v>
      </c>
      <c r="K16587" s="111" t="s">
        <v>4782</v>
      </c>
      <c r="L16587" s="111" t="s">
        <v>1868</v>
      </c>
      <c r="M16587" s="111" t="s">
        <v>702</v>
      </c>
      <c r="N16587" s="111">
        <v>1</v>
      </c>
      <c r="O16587" s="114">
        <v>5.25</v>
      </c>
    </row>
    <row r="16588" spans="1:15">
      <c r="A16588" s="108"/>
      <c r="B16588" s="108"/>
      <c r="I16588" s="113">
        <f t="shared" si="0"/>
        <v>40910</v>
      </c>
      <c r="J16588" s="111">
        <v>40910</v>
      </c>
      <c r="K16588" s="111" t="s">
        <v>4681</v>
      </c>
      <c r="L16588" s="111" t="s">
        <v>1868</v>
      </c>
      <c r="M16588" s="111" t="s">
        <v>702</v>
      </c>
      <c r="N16588" s="111">
        <v>1</v>
      </c>
      <c r="O16588" s="131">
        <v>2908.15</v>
      </c>
    </row>
    <row r="16589" spans="1:15">
      <c r="A16589" s="108"/>
      <c r="B16589" s="108"/>
      <c r="I16589" s="113">
        <f t="shared" si="0"/>
        <v>101363</v>
      </c>
      <c r="J16589" s="111">
        <v>101363</v>
      </c>
      <c r="K16589" s="111" t="s">
        <v>4783</v>
      </c>
      <c r="L16589" s="111" t="s">
        <v>1868</v>
      </c>
      <c r="M16589" s="111" t="s">
        <v>702</v>
      </c>
      <c r="N16589" s="111">
        <v>1</v>
      </c>
      <c r="O16589" s="114">
        <v>17.73</v>
      </c>
    </row>
    <row r="16590" spans="1:15">
      <c r="A16590" s="108"/>
      <c r="B16590" s="108"/>
      <c r="I16590" s="113">
        <f t="shared" si="0"/>
        <v>41084</v>
      </c>
      <c r="J16590" s="111">
        <v>41084</v>
      </c>
      <c r="K16590" s="111" t="s">
        <v>4682</v>
      </c>
      <c r="L16590" s="111" t="s">
        <v>1868</v>
      </c>
      <c r="M16590" s="111" t="s">
        <v>702</v>
      </c>
      <c r="N16590" s="111">
        <v>1</v>
      </c>
      <c r="O16590" s="131">
        <v>2053</v>
      </c>
    </row>
    <row r="16591" spans="1:15">
      <c r="A16591" s="108"/>
      <c r="B16591" s="108"/>
      <c r="I16591" s="113">
        <f t="shared" si="0"/>
        <v>101364</v>
      </c>
      <c r="J16591" s="111">
        <v>101364</v>
      </c>
      <c r="K16591" s="111" t="s">
        <v>4784</v>
      </c>
      <c r="L16591" s="111" t="s">
        <v>1868</v>
      </c>
      <c r="M16591" s="111" t="s">
        <v>702</v>
      </c>
      <c r="N16591" s="111">
        <v>1</v>
      </c>
      <c r="O16591" s="114">
        <v>22.99</v>
      </c>
    </row>
    <row r="16592" spans="1:15">
      <c r="A16592" s="108"/>
      <c r="B16592" s="108"/>
      <c r="I16592" s="113">
        <f t="shared" si="0"/>
        <v>41087</v>
      </c>
      <c r="J16592" s="111">
        <v>41087</v>
      </c>
      <c r="K16592" s="111" t="s">
        <v>4683</v>
      </c>
      <c r="L16592" s="111" t="s">
        <v>1868</v>
      </c>
      <c r="M16592" s="111" t="s">
        <v>702</v>
      </c>
      <c r="N16592" s="111">
        <v>1</v>
      </c>
      <c r="O16592" s="131">
        <v>2999.54</v>
      </c>
    </row>
    <row r="16593" spans="1:15">
      <c r="A16593" s="108"/>
      <c r="B16593" s="108"/>
      <c r="I16593" s="113">
        <f t="shared" si="0"/>
        <v>101365</v>
      </c>
      <c r="J16593" s="111">
        <v>101365</v>
      </c>
      <c r="K16593" s="111" t="s">
        <v>4785</v>
      </c>
      <c r="L16593" s="111" t="s">
        <v>1868</v>
      </c>
      <c r="M16593" s="111" t="s">
        <v>702</v>
      </c>
      <c r="N16593" s="111">
        <v>1</v>
      </c>
      <c r="O16593" s="114">
        <v>18.29</v>
      </c>
    </row>
    <row r="16594" spans="1:15">
      <c r="A16594" s="108"/>
      <c r="B16594" s="108"/>
      <c r="I16594" s="113">
        <f t="shared" si="0"/>
        <v>41088</v>
      </c>
      <c r="J16594" s="111">
        <v>41088</v>
      </c>
      <c r="K16594" s="111" t="s">
        <v>4684</v>
      </c>
      <c r="L16594" s="111" t="s">
        <v>1868</v>
      </c>
      <c r="M16594" s="111" t="s">
        <v>702</v>
      </c>
      <c r="N16594" s="111">
        <v>1</v>
      </c>
      <c r="O16594" s="131">
        <v>2413.2800000000002</v>
      </c>
    </row>
    <row r="16595" spans="1:15">
      <c r="A16595" s="108"/>
      <c r="B16595" s="108"/>
      <c r="I16595" s="113">
        <f t="shared" si="0"/>
        <v>101366</v>
      </c>
      <c r="J16595" s="111">
        <v>101366</v>
      </c>
      <c r="K16595" s="111" t="s">
        <v>4786</v>
      </c>
      <c r="L16595" s="111" t="s">
        <v>1868</v>
      </c>
      <c r="M16595" s="111" t="s">
        <v>702</v>
      </c>
      <c r="N16595" s="111">
        <v>1</v>
      </c>
      <c r="O16595" s="114">
        <v>14.72</v>
      </c>
    </row>
    <row r="16596" spans="1:15">
      <c r="A16596" s="108"/>
      <c r="B16596" s="108"/>
      <c r="I16596" s="113">
        <f t="shared" si="0"/>
        <v>41070</v>
      </c>
      <c r="J16596" s="111">
        <v>41070</v>
      </c>
      <c r="K16596" s="111" t="s">
        <v>4685</v>
      </c>
      <c r="L16596" s="111" t="s">
        <v>1868</v>
      </c>
      <c r="M16596" s="111" t="s">
        <v>702</v>
      </c>
      <c r="N16596" s="111">
        <v>1</v>
      </c>
      <c r="O16596" s="131">
        <v>3568.71</v>
      </c>
    </row>
    <row r="16597" spans="1:15">
      <c r="A16597" s="108"/>
      <c r="B16597" s="108"/>
      <c r="I16597" s="113">
        <f t="shared" si="0"/>
        <v>101367</v>
      </c>
      <c r="J16597" s="111">
        <v>101367</v>
      </c>
      <c r="K16597" s="111" t="s">
        <v>4787</v>
      </c>
      <c r="L16597" s="111" t="s">
        <v>1868</v>
      </c>
      <c r="M16597" s="111" t="s">
        <v>702</v>
      </c>
      <c r="N16597" s="111">
        <v>1</v>
      </c>
      <c r="O16597" s="114">
        <v>21.76</v>
      </c>
    </row>
    <row r="16598" spans="1:15">
      <c r="A16598" s="108"/>
      <c r="B16598" s="108"/>
      <c r="I16598" s="113">
        <f t="shared" si="0"/>
        <v>41089</v>
      </c>
      <c r="J16598" s="111">
        <v>41089</v>
      </c>
      <c r="K16598" s="111" t="s">
        <v>4686</v>
      </c>
      <c r="L16598" s="111" t="s">
        <v>1868</v>
      </c>
      <c r="M16598" s="111" t="s">
        <v>702</v>
      </c>
      <c r="N16598" s="111">
        <v>1</v>
      </c>
      <c r="O16598" s="131">
        <v>4475.22</v>
      </c>
    </row>
    <row r="16599" spans="1:15">
      <c r="A16599" s="108"/>
      <c r="B16599" s="108"/>
      <c r="I16599" s="113">
        <f t="shared" si="0"/>
        <v>101368</v>
      </c>
      <c r="J16599" s="111">
        <v>101368</v>
      </c>
      <c r="K16599" s="111" t="s">
        <v>4788</v>
      </c>
      <c r="L16599" s="111" t="s">
        <v>1868</v>
      </c>
      <c r="M16599" s="111" t="s">
        <v>702</v>
      </c>
      <c r="N16599" s="111">
        <v>1</v>
      </c>
      <c r="O16599" s="114">
        <v>19.690000000000001</v>
      </c>
    </row>
    <row r="16600" spans="1:15">
      <c r="A16600" s="108"/>
      <c r="B16600" s="108"/>
      <c r="I16600" s="113">
        <f t="shared" si="0"/>
        <v>41092</v>
      </c>
      <c r="J16600" s="111">
        <v>41092</v>
      </c>
      <c r="K16600" s="111" t="s">
        <v>4687</v>
      </c>
      <c r="L16600" s="111" t="s">
        <v>1868</v>
      </c>
      <c r="M16600" s="111" t="s">
        <v>702</v>
      </c>
      <c r="N16600" s="111">
        <v>1</v>
      </c>
      <c r="O16600" s="131">
        <v>3109.99</v>
      </c>
    </row>
    <row r="16601" spans="1:15">
      <c r="A16601" s="108"/>
      <c r="B16601" s="108"/>
      <c r="I16601" s="113">
        <f t="shared" si="0"/>
        <v>101369</v>
      </c>
      <c r="J16601" s="111">
        <v>101369</v>
      </c>
      <c r="K16601" s="111" t="s">
        <v>4789</v>
      </c>
      <c r="L16601" s="111" t="s">
        <v>1868</v>
      </c>
      <c r="M16601" s="111" t="s">
        <v>702</v>
      </c>
      <c r="N16601" s="111">
        <v>1</v>
      </c>
      <c r="O16601" s="114">
        <v>18.97</v>
      </c>
    </row>
    <row r="16602" spans="1:15">
      <c r="A16602" s="108"/>
      <c r="B16602" s="108"/>
      <c r="I16602" s="113">
        <f t="shared" si="0"/>
        <v>41097</v>
      </c>
      <c r="J16602" s="111">
        <v>41097</v>
      </c>
      <c r="K16602" s="111" t="s">
        <v>4688</v>
      </c>
      <c r="L16602" s="111" t="s">
        <v>1868</v>
      </c>
      <c r="M16602" s="111" t="s">
        <v>702</v>
      </c>
      <c r="N16602" s="111">
        <v>1</v>
      </c>
      <c r="O16602" s="131">
        <v>2685.12</v>
      </c>
    </row>
    <row r="16603" spans="1:15">
      <c r="A16603" s="108"/>
      <c r="B16603" s="108"/>
      <c r="I16603" s="113">
        <f t="shared" si="0"/>
        <v>101370</v>
      </c>
      <c r="J16603" s="111">
        <v>101370</v>
      </c>
      <c r="K16603" s="111" t="s">
        <v>4790</v>
      </c>
      <c r="L16603" s="111" t="s">
        <v>1868</v>
      </c>
      <c r="M16603" s="111" t="s">
        <v>702</v>
      </c>
      <c r="N16603" s="111">
        <v>1</v>
      </c>
      <c r="O16603" s="114">
        <v>16.37</v>
      </c>
    </row>
    <row r="16604" spans="1:15">
      <c r="A16604" s="108"/>
      <c r="B16604" s="108"/>
      <c r="I16604" s="113">
        <f t="shared" si="0"/>
        <v>41073</v>
      </c>
      <c r="J16604" s="111">
        <v>41073</v>
      </c>
      <c r="K16604" s="111" t="s">
        <v>4689</v>
      </c>
      <c r="L16604" s="111" t="s">
        <v>1868</v>
      </c>
      <c r="M16604" s="111" t="s">
        <v>702</v>
      </c>
      <c r="N16604" s="111">
        <v>1</v>
      </c>
      <c r="O16604" s="131">
        <v>3470.45</v>
      </c>
    </row>
    <row r="16605" spans="1:15">
      <c r="A16605" s="108"/>
      <c r="B16605" s="108"/>
      <c r="I16605" s="113">
        <f t="shared" si="0"/>
        <v>101371</v>
      </c>
      <c r="J16605" s="111">
        <v>101371</v>
      </c>
      <c r="K16605" s="111" t="s">
        <v>4791</v>
      </c>
      <c r="L16605" s="111" t="s">
        <v>1868</v>
      </c>
      <c r="M16605" s="111" t="s">
        <v>702</v>
      </c>
      <c r="N16605" s="111">
        <v>1</v>
      </c>
      <c r="O16605" s="114">
        <v>27.06</v>
      </c>
    </row>
    <row r="16606" spans="1:15">
      <c r="A16606" s="108"/>
      <c r="B16606" s="108"/>
      <c r="I16606" s="113">
        <f t="shared" si="0"/>
        <v>41096</v>
      </c>
      <c r="J16606" s="111">
        <v>41096</v>
      </c>
      <c r="K16606" s="111" t="s">
        <v>4690</v>
      </c>
      <c r="L16606" s="111" t="s">
        <v>1868</v>
      </c>
      <c r="M16606" s="111" t="s">
        <v>702</v>
      </c>
      <c r="N16606" s="111">
        <v>1</v>
      </c>
      <c r="O16606" s="131">
        <v>2140.36</v>
      </c>
    </row>
    <row r="16607" spans="1:15">
      <c r="A16607" s="108"/>
      <c r="B16607" s="108"/>
      <c r="I16607" s="113">
        <f t="shared" si="0"/>
        <v>101372</v>
      </c>
      <c r="J16607" s="111">
        <v>101372</v>
      </c>
      <c r="K16607" s="111" t="s">
        <v>4792</v>
      </c>
      <c r="L16607" s="111" t="s">
        <v>1868</v>
      </c>
      <c r="M16607" s="111" t="s">
        <v>702</v>
      </c>
      <c r="N16607" s="111">
        <v>1</v>
      </c>
      <c r="O16607" s="114">
        <v>5.77</v>
      </c>
    </row>
    <row r="16608" spans="1:15">
      <c r="A16608" s="108"/>
      <c r="B16608" s="108"/>
      <c r="K16608" s="107"/>
    </row>
    <row r="16609" spans="1:11">
      <c r="A16609" s="108"/>
      <c r="B16609" s="108"/>
      <c r="K16609" s="107"/>
    </row>
    <row r="16610" spans="1:11">
      <c r="A16610" s="108"/>
      <c r="B16610" s="108"/>
      <c r="K16610" s="107"/>
    </row>
    <row r="16611" spans="1:11">
      <c r="A16611" s="108"/>
      <c r="B16611" s="108"/>
      <c r="K16611" s="107"/>
    </row>
    <row r="16612" spans="1:11">
      <c r="A16612" s="108"/>
      <c r="B16612" s="108"/>
      <c r="K16612" s="107"/>
    </row>
    <row r="16613" spans="1:11">
      <c r="A16613" s="108"/>
      <c r="B16613" s="108"/>
      <c r="K16613" s="107"/>
    </row>
    <row r="16614" spans="1:11">
      <c r="A16614" s="108"/>
      <c r="B16614" s="108"/>
      <c r="K16614" s="107"/>
    </row>
    <row r="16615" spans="1:11">
      <c r="A16615" s="108"/>
      <c r="B16615" s="108"/>
      <c r="K16615" s="107"/>
    </row>
    <row r="16616" spans="1:11">
      <c r="A16616" s="108"/>
      <c r="B16616" s="108"/>
      <c r="K16616" s="107"/>
    </row>
    <row r="16617" spans="1:11">
      <c r="A16617" s="108"/>
      <c r="B16617" s="108"/>
      <c r="K16617" s="107"/>
    </row>
    <row r="16618" spans="1:11">
      <c r="A16618" s="108"/>
      <c r="B16618" s="108"/>
      <c r="K16618" s="107"/>
    </row>
    <row r="16619" spans="1:11">
      <c r="A16619" s="108"/>
      <c r="B16619" s="108"/>
      <c r="K16619" s="107"/>
    </row>
    <row r="16620" spans="1:11">
      <c r="A16620" s="108"/>
      <c r="B16620" s="108"/>
      <c r="K16620" s="107"/>
    </row>
    <row r="16621" spans="1:11">
      <c r="A16621" s="108"/>
      <c r="B16621" s="108"/>
      <c r="K16621" s="107"/>
    </row>
    <row r="16622" spans="1:11">
      <c r="A16622" s="108"/>
      <c r="B16622" s="108"/>
      <c r="K16622" s="107"/>
    </row>
    <row r="16623" spans="1:11">
      <c r="A16623" s="108"/>
      <c r="B16623" s="108"/>
      <c r="K16623" s="107"/>
    </row>
    <row r="16624" spans="1:11">
      <c r="A16624" s="108"/>
      <c r="B16624" s="108"/>
      <c r="K16624" s="107"/>
    </row>
    <row r="16625" spans="1:11">
      <c r="A16625" s="108"/>
      <c r="B16625" s="108"/>
      <c r="K16625" s="107"/>
    </row>
    <row r="16626" spans="1:11">
      <c r="A16626" s="108"/>
      <c r="B16626" s="108"/>
      <c r="K16626" s="107"/>
    </row>
    <row r="16627" spans="1:11">
      <c r="A16627" s="108"/>
      <c r="B16627" s="108"/>
      <c r="K16627" s="107"/>
    </row>
    <row r="16628" spans="1:11">
      <c r="A16628" s="108"/>
      <c r="B16628" s="108"/>
      <c r="K16628" s="107"/>
    </row>
    <row r="16629" spans="1:11">
      <c r="A16629" s="108"/>
      <c r="B16629" s="108"/>
      <c r="K16629" s="107"/>
    </row>
    <row r="16630" spans="1:11">
      <c r="A16630" s="108"/>
      <c r="B16630" s="108"/>
      <c r="K16630" s="107"/>
    </row>
    <row r="16631" spans="1:11">
      <c r="A16631" s="108"/>
      <c r="B16631" s="108"/>
      <c r="K16631" s="107"/>
    </row>
    <row r="16632" spans="1:11">
      <c r="A16632" s="108"/>
      <c r="B16632" s="108"/>
      <c r="K16632" s="107"/>
    </row>
    <row r="16633" spans="1:11">
      <c r="A16633" s="108"/>
      <c r="B16633" s="108"/>
      <c r="K16633" s="107"/>
    </row>
    <row r="16634" spans="1:11">
      <c r="A16634" s="108"/>
      <c r="B16634" s="108"/>
      <c r="K16634" s="107"/>
    </row>
    <row r="16635" spans="1:11">
      <c r="A16635" s="108"/>
      <c r="B16635" s="108"/>
      <c r="K16635" s="107"/>
    </row>
    <row r="16636" spans="1:11">
      <c r="A16636" s="108"/>
      <c r="B16636" s="108"/>
      <c r="K16636" s="107"/>
    </row>
    <row r="16637" spans="1:11">
      <c r="A16637" s="108"/>
      <c r="B16637" s="108"/>
      <c r="K16637" s="107"/>
    </row>
    <row r="16638" spans="1:11">
      <c r="A16638" s="108"/>
      <c r="B16638" s="108"/>
      <c r="K16638" s="107"/>
    </row>
    <row r="16639" spans="1:11">
      <c r="A16639" s="108"/>
      <c r="B16639" s="108"/>
      <c r="K16639" s="107"/>
    </row>
    <row r="16640" spans="1:11">
      <c r="A16640" s="108"/>
      <c r="B16640" s="108"/>
      <c r="K16640" s="107"/>
    </row>
    <row r="16641" spans="1:11">
      <c r="A16641" s="108"/>
      <c r="B16641" s="108"/>
      <c r="K16641" s="107"/>
    </row>
    <row r="16642" spans="1:11">
      <c r="A16642" s="108"/>
      <c r="B16642" s="108"/>
      <c r="K16642" s="107"/>
    </row>
    <row r="16643" spans="1:11">
      <c r="A16643" s="108"/>
      <c r="B16643" s="108"/>
      <c r="K16643" s="107"/>
    </row>
    <row r="16644" spans="1:11">
      <c r="A16644" s="108"/>
      <c r="B16644" s="108"/>
      <c r="K16644" s="107"/>
    </row>
    <row r="16645" spans="1:11">
      <c r="A16645" s="108"/>
      <c r="B16645" s="108"/>
      <c r="K16645" s="107"/>
    </row>
    <row r="16646" spans="1:11">
      <c r="A16646" s="108"/>
      <c r="B16646" s="108"/>
      <c r="K16646" s="107"/>
    </row>
    <row r="16647" spans="1:11">
      <c r="A16647" s="108"/>
      <c r="B16647" s="108"/>
      <c r="K16647" s="107"/>
    </row>
    <row r="16648" spans="1:11">
      <c r="A16648" s="108"/>
      <c r="B16648" s="108"/>
      <c r="K16648" s="107"/>
    </row>
    <row r="16649" spans="1:11">
      <c r="A16649" s="108"/>
      <c r="B16649" s="108"/>
      <c r="K16649" s="107"/>
    </row>
    <row r="16650" spans="1:11">
      <c r="A16650" s="108"/>
      <c r="B16650" s="108"/>
      <c r="K16650" s="107"/>
    </row>
    <row r="16651" spans="1:11">
      <c r="A16651" s="108"/>
      <c r="B16651" s="108"/>
      <c r="K16651" s="107"/>
    </row>
    <row r="16652" spans="1:11">
      <c r="A16652" s="108"/>
      <c r="B16652" s="108"/>
      <c r="K16652" s="107"/>
    </row>
    <row r="16653" spans="1:11">
      <c r="A16653" s="108"/>
      <c r="B16653" s="108"/>
      <c r="K16653" s="107"/>
    </row>
    <row r="16654" spans="1:11">
      <c r="A16654" s="108"/>
      <c r="B16654" s="108"/>
      <c r="K16654" s="107"/>
    </row>
    <row r="16655" spans="1:11">
      <c r="A16655" s="108"/>
      <c r="B16655" s="108"/>
      <c r="K16655" s="107"/>
    </row>
    <row r="16656" spans="1:11">
      <c r="A16656" s="108"/>
      <c r="B16656" s="108"/>
      <c r="K16656" s="107"/>
    </row>
    <row r="16657" spans="1:11">
      <c r="A16657" s="108"/>
      <c r="B16657" s="108"/>
      <c r="K16657" s="107"/>
    </row>
    <row r="16658" spans="1:11">
      <c r="A16658" s="108"/>
      <c r="B16658" s="108"/>
      <c r="K16658" s="107"/>
    </row>
    <row r="16659" spans="1:11">
      <c r="A16659" s="108"/>
      <c r="B16659" s="108"/>
      <c r="K16659" s="107"/>
    </row>
    <row r="16660" spans="1:11">
      <c r="A16660" s="108"/>
      <c r="B16660" s="108"/>
      <c r="K16660" s="107"/>
    </row>
    <row r="16661" spans="1:11">
      <c r="A16661" s="108"/>
      <c r="B16661" s="108"/>
      <c r="K16661" s="107"/>
    </row>
    <row r="16662" spans="1:11">
      <c r="A16662" s="108"/>
      <c r="B16662" s="108"/>
      <c r="K16662" s="107"/>
    </row>
    <row r="16663" spans="1:11">
      <c r="A16663" s="108"/>
      <c r="B16663" s="108"/>
      <c r="K16663" s="107"/>
    </row>
    <row r="16664" spans="1:11">
      <c r="A16664" s="108"/>
      <c r="B16664" s="108"/>
      <c r="K16664" s="107"/>
    </row>
    <row r="16665" spans="1:11">
      <c r="A16665" s="108"/>
      <c r="B16665" s="108"/>
      <c r="K16665" s="107"/>
    </row>
    <row r="16666" spans="1:11">
      <c r="A16666" s="108"/>
      <c r="B16666" s="108"/>
      <c r="K16666" s="107"/>
    </row>
    <row r="16667" spans="1:11">
      <c r="A16667" s="108"/>
      <c r="B16667" s="108"/>
      <c r="K16667" s="107"/>
    </row>
    <row r="16668" spans="1:11">
      <c r="A16668" s="108"/>
      <c r="B16668" s="108"/>
      <c r="K16668" s="107"/>
    </row>
    <row r="16669" spans="1:11">
      <c r="A16669" s="108"/>
      <c r="B16669" s="108"/>
      <c r="K16669" s="107"/>
    </row>
    <row r="16670" spans="1:11">
      <c r="A16670" s="108"/>
      <c r="B16670" s="108"/>
      <c r="K16670" s="107"/>
    </row>
    <row r="16671" spans="1:11">
      <c r="A16671" s="108"/>
      <c r="B16671" s="108"/>
      <c r="K16671" s="107"/>
    </row>
    <row r="16672" spans="1:11">
      <c r="A16672" s="108"/>
      <c r="B16672" s="108"/>
      <c r="K16672" s="107"/>
    </row>
    <row r="16673" spans="1:11">
      <c r="A16673" s="108"/>
      <c r="B16673" s="108"/>
      <c r="K16673" s="107"/>
    </row>
    <row r="16674" spans="1:11">
      <c r="A16674" s="108"/>
      <c r="B16674" s="108"/>
      <c r="K16674" s="107"/>
    </row>
    <row r="16675" spans="1:11">
      <c r="A16675" s="108"/>
      <c r="B16675" s="108"/>
      <c r="K16675" s="107"/>
    </row>
    <row r="16676" spans="1:11">
      <c r="A16676" s="108"/>
      <c r="B16676" s="108"/>
      <c r="K16676" s="107"/>
    </row>
    <row r="16677" spans="1:11">
      <c r="A16677" s="108"/>
      <c r="B16677" s="108"/>
      <c r="K16677" s="107"/>
    </row>
    <row r="16678" spans="1:11">
      <c r="A16678" s="108"/>
      <c r="B16678" s="108"/>
      <c r="K16678" s="107"/>
    </row>
    <row r="16679" spans="1:11">
      <c r="A16679" s="108"/>
      <c r="B16679" s="108"/>
      <c r="K16679" s="107"/>
    </row>
    <row r="16680" spans="1:11">
      <c r="A16680" s="108"/>
      <c r="B16680" s="108"/>
      <c r="K16680" s="107"/>
    </row>
    <row r="16681" spans="1:11">
      <c r="A16681" s="108"/>
      <c r="B16681" s="108"/>
      <c r="K16681" s="107"/>
    </row>
    <row r="16682" spans="1:11">
      <c r="A16682" s="108"/>
      <c r="B16682" s="108"/>
      <c r="K16682" s="107"/>
    </row>
    <row r="16683" spans="1:11">
      <c r="A16683" s="108"/>
      <c r="B16683" s="108"/>
      <c r="K16683" s="107"/>
    </row>
    <row r="16684" spans="1:11">
      <c r="A16684" s="108"/>
      <c r="B16684" s="108"/>
      <c r="K16684" s="107"/>
    </row>
    <row r="16685" spans="1:11">
      <c r="A16685" s="108"/>
      <c r="B16685" s="108"/>
      <c r="K16685" s="107"/>
    </row>
    <row r="16686" spans="1:11">
      <c r="A16686" s="108"/>
      <c r="B16686" s="108"/>
      <c r="K16686" s="107"/>
    </row>
    <row r="16687" spans="1:11">
      <c r="A16687" s="108"/>
      <c r="B16687" s="108"/>
      <c r="K16687" s="107"/>
    </row>
    <row r="16688" spans="1:11">
      <c r="A16688" s="108"/>
      <c r="B16688" s="108"/>
      <c r="K16688" s="107"/>
    </row>
    <row r="16689" spans="1:11">
      <c r="A16689" s="108"/>
      <c r="B16689" s="108"/>
      <c r="K16689" s="107"/>
    </row>
    <row r="16690" spans="1:11">
      <c r="A16690" s="108"/>
      <c r="B16690" s="108"/>
      <c r="K16690" s="107"/>
    </row>
    <row r="16691" spans="1:11">
      <c r="A16691" s="108"/>
      <c r="B16691" s="108"/>
      <c r="K16691" s="107"/>
    </row>
    <row r="16692" spans="1:11">
      <c r="A16692" s="108"/>
      <c r="B16692" s="108"/>
      <c r="K16692" s="107"/>
    </row>
    <row r="16693" spans="1:11">
      <c r="A16693" s="108"/>
      <c r="B16693" s="108"/>
      <c r="K16693" s="107"/>
    </row>
    <row r="16694" spans="1:11">
      <c r="A16694" s="108"/>
      <c r="B16694" s="108"/>
      <c r="K16694" s="107"/>
    </row>
    <row r="16695" spans="1:11">
      <c r="A16695" s="108"/>
      <c r="B16695" s="108"/>
      <c r="K16695" s="107"/>
    </row>
    <row r="16696" spans="1:11">
      <c r="A16696" s="108"/>
      <c r="B16696" s="108"/>
      <c r="K16696" s="107"/>
    </row>
    <row r="16697" spans="1:11">
      <c r="A16697" s="108"/>
      <c r="B16697" s="108"/>
      <c r="K16697" s="107"/>
    </row>
    <row r="16698" spans="1:11">
      <c r="A16698" s="108"/>
      <c r="B16698" s="108"/>
      <c r="K16698" s="107"/>
    </row>
    <row r="16699" spans="1:11">
      <c r="A16699" s="108"/>
      <c r="B16699" s="108"/>
      <c r="K16699" s="107"/>
    </row>
    <row r="16700" spans="1:11">
      <c r="A16700" s="108"/>
      <c r="B16700" s="108"/>
      <c r="K16700" s="107"/>
    </row>
    <row r="16701" spans="1:11">
      <c r="A16701" s="108"/>
      <c r="B16701" s="108"/>
      <c r="K16701" s="107"/>
    </row>
    <row r="16702" spans="1:11">
      <c r="A16702" s="108"/>
      <c r="B16702" s="108"/>
      <c r="K16702" s="107"/>
    </row>
    <row r="16703" spans="1:11">
      <c r="A16703" s="108"/>
      <c r="B16703" s="108"/>
      <c r="K16703" s="107"/>
    </row>
    <row r="16704" spans="1:11">
      <c r="A16704" s="108"/>
      <c r="B16704" s="108"/>
      <c r="K16704" s="107"/>
    </row>
    <row r="16705" spans="1:11">
      <c r="A16705" s="108"/>
      <c r="B16705" s="108"/>
      <c r="K16705" s="107"/>
    </row>
    <row r="16706" spans="1:11">
      <c r="A16706" s="108"/>
      <c r="B16706" s="108"/>
      <c r="K16706" s="107"/>
    </row>
    <row r="16707" spans="1:11">
      <c r="A16707" s="108"/>
      <c r="B16707" s="108"/>
      <c r="K16707" s="107"/>
    </row>
    <row r="16708" spans="1:11">
      <c r="A16708" s="108"/>
      <c r="B16708" s="108"/>
      <c r="K16708" s="107"/>
    </row>
    <row r="16709" spans="1:11">
      <c r="A16709" s="108"/>
      <c r="B16709" s="108"/>
      <c r="K16709" s="107"/>
    </row>
    <row r="16710" spans="1:11">
      <c r="A16710" s="108"/>
      <c r="B16710" s="108"/>
      <c r="K16710" s="107"/>
    </row>
    <row r="16711" spans="1:11">
      <c r="A16711" s="108"/>
      <c r="B16711" s="108"/>
      <c r="K16711" s="107"/>
    </row>
    <row r="16712" spans="1:11">
      <c r="A16712" s="108"/>
      <c r="B16712" s="108"/>
      <c r="K16712" s="107"/>
    </row>
    <row r="16713" spans="1:11">
      <c r="A16713" s="108"/>
      <c r="B16713" s="108"/>
      <c r="K16713" s="107"/>
    </row>
    <row r="16714" spans="1:11">
      <c r="A16714" s="108"/>
      <c r="B16714" s="108"/>
      <c r="K16714" s="107"/>
    </row>
    <row r="16715" spans="1:11">
      <c r="A16715" s="108"/>
      <c r="B16715" s="108"/>
      <c r="K16715" s="107"/>
    </row>
    <row r="16716" spans="1:11">
      <c r="A16716" s="108"/>
      <c r="B16716" s="108"/>
      <c r="K16716" s="107"/>
    </row>
    <row r="16717" spans="1:11">
      <c r="A16717" s="108"/>
      <c r="B16717" s="108"/>
      <c r="K16717" s="107"/>
    </row>
    <row r="16718" spans="1:11">
      <c r="A16718" s="108"/>
      <c r="B16718" s="108"/>
      <c r="K16718" s="107"/>
    </row>
    <row r="16719" spans="1:11">
      <c r="A16719" s="108"/>
      <c r="B16719" s="108"/>
      <c r="K16719" s="107"/>
    </row>
    <row r="16720" spans="1:11">
      <c r="A16720" s="108"/>
      <c r="B16720" s="108"/>
      <c r="K16720" s="107"/>
    </row>
    <row r="16721" spans="1:11">
      <c r="A16721" s="108"/>
      <c r="B16721" s="108"/>
      <c r="K16721" s="107"/>
    </row>
    <row r="16722" spans="1:11">
      <c r="A16722" s="108"/>
      <c r="B16722" s="108"/>
      <c r="K16722" s="107"/>
    </row>
    <row r="16723" spans="1:11">
      <c r="A16723" s="108"/>
      <c r="B16723" s="108"/>
      <c r="K16723" s="107"/>
    </row>
    <row r="16724" spans="1:11">
      <c r="A16724" s="108"/>
      <c r="B16724" s="108"/>
      <c r="K16724" s="107"/>
    </row>
    <row r="16725" spans="1:11">
      <c r="A16725" s="108"/>
      <c r="B16725" s="108"/>
      <c r="K16725" s="107"/>
    </row>
    <row r="16726" spans="1:11">
      <c r="A16726" s="108"/>
      <c r="B16726" s="108"/>
      <c r="K16726" s="107"/>
    </row>
    <row r="16727" spans="1:11">
      <c r="A16727" s="108"/>
      <c r="B16727" s="108"/>
      <c r="K16727" s="107"/>
    </row>
    <row r="16728" spans="1:11">
      <c r="A16728" s="108"/>
      <c r="B16728" s="108"/>
      <c r="K16728" s="107"/>
    </row>
    <row r="16729" spans="1:11">
      <c r="A16729" s="108"/>
      <c r="B16729" s="108"/>
      <c r="K16729" s="107"/>
    </row>
    <row r="16730" spans="1:11">
      <c r="A16730" s="108"/>
      <c r="B16730" s="108"/>
      <c r="K16730" s="107"/>
    </row>
    <row r="16731" spans="1:11">
      <c r="A16731" s="108"/>
      <c r="B16731" s="108"/>
      <c r="K16731" s="107"/>
    </row>
    <row r="16732" spans="1:11">
      <c r="A16732" s="108"/>
      <c r="B16732" s="108"/>
      <c r="K16732" s="107"/>
    </row>
    <row r="16733" spans="1:11">
      <c r="A16733" s="108"/>
      <c r="B16733" s="108"/>
      <c r="K16733" s="107"/>
    </row>
    <row r="16734" spans="1:11">
      <c r="A16734" s="108"/>
      <c r="B16734" s="108"/>
      <c r="K16734" s="107"/>
    </row>
    <row r="16735" spans="1:11">
      <c r="A16735" s="108"/>
      <c r="B16735" s="108"/>
      <c r="K16735" s="107"/>
    </row>
    <row r="16736" spans="1:11">
      <c r="A16736" s="108"/>
      <c r="B16736" s="108"/>
      <c r="K16736" s="107"/>
    </row>
    <row r="16737" spans="1:11">
      <c r="A16737" s="108"/>
      <c r="B16737" s="108"/>
      <c r="K16737" s="107"/>
    </row>
    <row r="16738" spans="1:11">
      <c r="A16738" s="108"/>
      <c r="B16738" s="108"/>
      <c r="K16738" s="107"/>
    </row>
    <row r="16739" spans="1:11">
      <c r="A16739" s="108"/>
      <c r="B16739" s="108"/>
      <c r="K16739" s="107"/>
    </row>
    <row r="16740" spans="1:11">
      <c r="A16740" s="108"/>
      <c r="B16740" s="108"/>
      <c r="K16740" s="107"/>
    </row>
    <row r="16741" spans="1:11">
      <c r="A16741" s="108"/>
      <c r="B16741" s="108"/>
      <c r="K16741" s="107"/>
    </row>
    <row r="16742" spans="1:11">
      <c r="A16742" s="108"/>
      <c r="B16742" s="108"/>
      <c r="K16742" s="107"/>
    </row>
    <row r="16743" spans="1:11">
      <c r="A16743" s="108"/>
      <c r="B16743" s="108"/>
      <c r="K16743" s="107"/>
    </row>
    <row r="16744" spans="1:11">
      <c r="A16744" s="108"/>
      <c r="B16744" s="108"/>
      <c r="K16744" s="107"/>
    </row>
    <row r="16745" spans="1:11">
      <c r="A16745" s="108"/>
      <c r="B16745" s="108"/>
      <c r="K16745" s="107"/>
    </row>
    <row r="16746" spans="1:11">
      <c r="A16746" s="108"/>
      <c r="B16746" s="108"/>
      <c r="K16746" s="107"/>
    </row>
    <row r="16747" spans="1:11">
      <c r="A16747" s="108"/>
      <c r="B16747" s="108"/>
      <c r="K16747" s="107"/>
    </row>
    <row r="16748" spans="1:11">
      <c r="A16748" s="108"/>
      <c r="B16748" s="108"/>
      <c r="K16748" s="107"/>
    </row>
    <row r="16749" spans="1:11">
      <c r="A16749" s="108"/>
      <c r="B16749" s="108"/>
      <c r="K16749" s="107"/>
    </row>
    <row r="16750" spans="1:11">
      <c r="A16750" s="108"/>
      <c r="B16750" s="108"/>
      <c r="K16750" s="107"/>
    </row>
    <row r="16751" spans="1:11">
      <c r="A16751" s="108"/>
      <c r="B16751" s="108"/>
      <c r="K16751" s="107"/>
    </row>
    <row r="16752" spans="1:11">
      <c r="A16752" s="108"/>
      <c r="B16752" s="108"/>
      <c r="K16752" s="107"/>
    </row>
    <row r="16753" spans="1:11">
      <c r="A16753" s="108"/>
      <c r="B16753" s="108"/>
      <c r="K16753" s="107"/>
    </row>
    <row r="16754" spans="1:11">
      <c r="A16754" s="108"/>
      <c r="B16754" s="108"/>
      <c r="K16754" s="107"/>
    </row>
    <row r="16755" spans="1:11">
      <c r="A16755" s="108"/>
      <c r="B16755" s="108"/>
      <c r="K16755" s="107"/>
    </row>
    <row r="16756" spans="1:11">
      <c r="A16756" s="108"/>
      <c r="B16756" s="108"/>
      <c r="K16756" s="107"/>
    </row>
    <row r="16757" spans="1:11">
      <c r="A16757" s="108"/>
      <c r="B16757" s="108"/>
      <c r="K16757" s="107"/>
    </row>
    <row r="16758" spans="1:11">
      <c r="A16758" s="108"/>
      <c r="B16758" s="108"/>
      <c r="K16758" s="107"/>
    </row>
    <row r="16759" spans="1:11">
      <c r="A16759" s="108"/>
      <c r="B16759" s="108"/>
      <c r="K16759" s="107"/>
    </row>
    <row r="16760" spans="1:11">
      <c r="A16760" s="108"/>
      <c r="B16760" s="108"/>
      <c r="K16760" s="107"/>
    </row>
    <row r="16761" spans="1:11">
      <c r="A16761" s="108"/>
      <c r="B16761" s="108"/>
      <c r="K16761" s="107"/>
    </row>
    <row r="16762" spans="1:11">
      <c r="A16762" s="108"/>
      <c r="B16762" s="108"/>
      <c r="K16762" s="107"/>
    </row>
    <row r="16763" spans="1:11">
      <c r="A16763" s="108"/>
      <c r="B16763" s="108"/>
      <c r="K16763" s="107"/>
    </row>
    <row r="16764" spans="1:11">
      <c r="A16764" s="108"/>
      <c r="B16764" s="108"/>
      <c r="K16764" s="107"/>
    </row>
    <row r="16765" spans="1:11">
      <c r="A16765" s="108"/>
      <c r="B16765" s="108"/>
      <c r="K16765" s="107"/>
    </row>
    <row r="16766" spans="1:11">
      <c r="A16766" s="108"/>
      <c r="B16766" s="108"/>
      <c r="K16766" s="107"/>
    </row>
    <row r="16767" spans="1:11">
      <c r="A16767" s="108"/>
      <c r="B16767" s="108"/>
      <c r="K16767" s="107"/>
    </row>
    <row r="16768" spans="1:11">
      <c r="A16768" s="108"/>
      <c r="B16768" s="108"/>
      <c r="K16768" s="107"/>
    </row>
    <row r="16769" spans="1:11">
      <c r="A16769" s="108"/>
      <c r="B16769" s="108"/>
      <c r="K16769" s="107"/>
    </row>
    <row r="16770" spans="1:11">
      <c r="A16770" s="108"/>
      <c r="B16770" s="108"/>
      <c r="K16770" s="107"/>
    </row>
    <row r="16771" spans="1:11">
      <c r="A16771" s="108"/>
      <c r="B16771" s="108"/>
      <c r="K16771" s="107"/>
    </row>
    <row r="16772" spans="1:11">
      <c r="A16772" s="108"/>
      <c r="B16772" s="108"/>
      <c r="K16772" s="107"/>
    </row>
    <row r="16773" spans="1:11">
      <c r="A16773" s="108"/>
      <c r="B16773" s="108"/>
      <c r="K16773" s="107"/>
    </row>
    <row r="16774" spans="1:11">
      <c r="A16774" s="108"/>
      <c r="B16774" s="108"/>
      <c r="K16774" s="107"/>
    </row>
    <row r="16775" spans="1:11">
      <c r="A16775" s="108"/>
      <c r="B16775" s="108"/>
      <c r="K16775" s="107"/>
    </row>
    <row r="16776" spans="1:11">
      <c r="A16776" s="108"/>
      <c r="B16776" s="108"/>
      <c r="K16776" s="107"/>
    </row>
    <row r="16777" spans="1:11">
      <c r="A16777" s="108"/>
      <c r="B16777" s="108"/>
      <c r="K16777" s="107"/>
    </row>
    <row r="16778" spans="1:11">
      <c r="A16778" s="108"/>
      <c r="B16778" s="108"/>
      <c r="K16778" s="107"/>
    </row>
    <row r="16779" spans="1:11">
      <c r="A16779" s="108"/>
      <c r="B16779" s="108"/>
      <c r="K16779" s="107"/>
    </row>
    <row r="16780" spans="1:11">
      <c r="A16780" s="108"/>
      <c r="B16780" s="108"/>
      <c r="K16780" s="107"/>
    </row>
    <row r="16781" spans="1:11">
      <c r="A16781" s="108"/>
      <c r="B16781" s="108"/>
      <c r="K16781" s="107"/>
    </row>
    <row r="16782" spans="1:11">
      <c r="A16782" s="108"/>
      <c r="B16782" s="108"/>
      <c r="K16782" s="107"/>
    </row>
    <row r="16783" spans="1:11">
      <c r="A16783" s="108"/>
      <c r="B16783" s="108"/>
      <c r="K16783" s="107"/>
    </row>
    <row r="16784" spans="1:11">
      <c r="A16784" s="108"/>
      <c r="B16784" s="108"/>
      <c r="K16784" s="107"/>
    </row>
    <row r="16785" spans="1:11">
      <c r="A16785" s="108"/>
      <c r="B16785" s="108"/>
      <c r="K16785" s="107"/>
    </row>
    <row r="16786" spans="1:11">
      <c r="A16786" s="108"/>
      <c r="B16786" s="108"/>
      <c r="K16786" s="107"/>
    </row>
    <row r="16787" spans="1:11">
      <c r="A16787" s="108"/>
      <c r="B16787" s="108"/>
      <c r="K16787" s="107"/>
    </row>
    <row r="16788" spans="1:11">
      <c r="A16788" s="108"/>
      <c r="B16788" s="108"/>
      <c r="K16788" s="107"/>
    </row>
    <row r="16789" spans="1:11">
      <c r="A16789" s="108"/>
      <c r="B16789" s="108"/>
      <c r="K16789" s="107"/>
    </row>
    <row r="16790" spans="1:11">
      <c r="A16790" s="108"/>
      <c r="B16790" s="108"/>
      <c r="K16790" s="107"/>
    </row>
    <row r="16791" spans="1:11">
      <c r="A16791" s="108"/>
      <c r="B16791" s="108"/>
      <c r="K16791" s="107"/>
    </row>
    <row r="16792" spans="1:11">
      <c r="A16792" s="108"/>
      <c r="B16792" s="108"/>
      <c r="K16792" s="107"/>
    </row>
    <row r="16793" spans="1:11">
      <c r="A16793" s="108"/>
      <c r="B16793" s="108"/>
      <c r="K16793" s="107"/>
    </row>
    <row r="16794" spans="1:11">
      <c r="A16794" s="108"/>
      <c r="B16794" s="108"/>
      <c r="K16794" s="107"/>
    </row>
    <row r="16795" spans="1:11">
      <c r="A16795" s="108"/>
      <c r="B16795" s="108"/>
      <c r="K16795" s="107"/>
    </row>
    <row r="16796" spans="1:11">
      <c r="A16796" s="108"/>
      <c r="B16796" s="108"/>
      <c r="K16796" s="107"/>
    </row>
    <row r="16797" spans="1:11">
      <c r="A16797" s="108"/>
      <c r="B16797" s="108"/>
      <c r="K16797" s="107"/>
    </row>
    <row r="16798" spans="1:11">
      <c r="A16798" s="108"/>
      <c r="B16798" s="108"/>
      <c r="K16798" s="107"/>
    </row>
    <row r="16799" spans="1:11">
      <c r="A16799" s="108"/>
      <c r="B16799" s="108"/>
      <c r="K16799" s="107"/>
    </row>
    <row r="16800" spans="1:11">
      <c r="A16800" s="108"/>
      <c r="B16800" s="108"/>
      <c r="K16800" s="107"/>
    </row>
    <row r="16801" spans="1:11">
      <c r="A16801" s="108"/>
      <c r="B16801" s="108"/>
      <c r="K16801" s="107"/>
    </row>
    <row r="16802" spans="1:11">
      <c r="A16802" s="108"/>
      <c r="B16802" s="108"/>
      <c r="K16802" s="107"/>
    </row>
    <row r="16803" spans="1:11">
      <c r="A16803" s="108"/>
      <c r="B16803" s="108"/>
      <c r="K16803" s="107"/>
    </row>
    <row r="16804" spans="1:11">
      <c r="A16804" s="108"/>
      <c r="B16804" s="108"/>
      <c r="K16804" s="107"/>
    </row>
    <row r="16805" spans="1:11">
      <c r="A16805" s="108"/>
      <c r="B16805" s="108"/>
      <c r="K16805" s="107"/>
    </row>
    <row r="16806" spans="1:11">
      <c r="A16806" s="108"/>
      <c r="B16806" s="108"/>
      <c r="K16806" s="107"/>
    </row>
    <row r="16807" spans="1:11">
      <c r="A16807" s="108"/>
      <c r="B16807" s="108"/>
      <c r="K16807" s="107"/>
    </row>
    <row r="16808" spans="1:11">
      <c r="A16808" s="108"/>
      <c r="B16808" s="108"/>
      <c r="K16808" s="107"/>
    </row>
    <row r="16809" spans="1:11">
      <c r="A16809" s="108"/>
      <c r="B16809" s="108"/>
      <c r="K16809" s="107"/>
    </row>
    <row r="16810" spans="1:11">
      <c r="A16810" s="108"/>
      <c r="B16810" s="108"/>
      <c r="K16810" s="107"/>
    </row>
    <row r="16811" spans="1:11">
      <c r="A16811" s="108"/>
      <c r="B16811" s="108"/>
      <c r="K16811" s="107"/>
    </row>
    <row r="16812" spans="1:11">
      <c r="A16812" s="108"/>
      <c r="B16812" s="108"/>
      <c r="K16812" s="107"/>
    </row>
    <row r="16813" spans="1:11">
      <c r="A16813" s="108"/>
      <c r="B16813" s="108"/>
      <c r="K16813" s="107"/>
    </row>
    <row r="16814" spans="1:11">
      <c r="A16814" s="108"/>
      <c r="B16814" s="108"/>
      <c r="K16814" s="107"/>
    </row>
    <row r="16815" spans="1:11">
      <c r="A16815" s="108"/>
      <c r="B16815" s="108"/>
      <c r="K16815" s="107"/>
    </row>
    <row r="16816" spans="1:11">
      <c r="A16816" s="108"/>
      <c r="B16816" s="108"/>
      <c r="K16816" s="107"/>
    </row>
    <row r="16817" spans="1:11">
      <c r="A16817" s="108"/>
      <c r="B16817" s="108"/>
      <c r="K16817" s="107"/>
    </row>
    <row r="16818" spans="1:11">
      <c r="A16818" s="108"/>
      <c r="B16818" s="108"/>
      <c r="K16818" s="107"/>
    </row>
    <row r="16819" spans="1:11">
      <c r="A16819" s="108"/>
      <c r="B16819" s="108"/>
      <c r="K16819" s="107"/>
    </row>
    <row r="16820" spans="1:11">
      <c r="A16820" s="108"/>
      <c r="B16820" s="108"/>
      <c r="K16820" s="107"/>
    </row>
    <row r="16821" spans="1:11">
      <c r="A16821" s="108"/>
      <c r="B16821" s="108"/>
      <c r="K16821" s="107"/>
    </row>
    <row r="16822" spans="1:11">
      <c r="A16822" s="108"/>
      <c r="B16822" s="108"/>
      <c r="K16822" s="107"/>
    </row>
    <row r="16823" spans="1:11">
      <c r="A16823" s="108"/>
      <c r="B16823" s="108"/>
      <c r="K16823" s="107"/>
    </row>
    <row r="16824" spans="1:11">
      <c r="A16824" s="108"/>
      <c r="B16824" s="108"/>
      <c r="K16824" s="107"/>
    </row>
    <row r="16825" spans="1:11">
      <c r="A16825" s="108"/>
      <c r="B16825" s="108"/>
      <c r="K16825" s="107"/>
    </row>
    <row r="16826" spans="1:11">
      <c r="A16826" s="108"/>
      <c r="B16826" s="108"/>
      <c r="K16826" s="107"/>
    </row>
    <row r="16827" spans="1:11">
      <c r="A16827" s="108"/>
      <c r="B16827" s="108"/>
      <c r="K16827" s="107"/>
    </row>
    <row r="16828" spans="1:11">
      <c r="A16828" s="108"/>
      <c r="B16828" s="108"/>
      <c r="K16828" s="107"/>
    </row>
    <row r="16829" spans="1:11">
      <c r="A16829" s="108"/>
      <c r="B16829" s="108"/>
      <c r="K16829" s="107"/>
    </row>
    <row r="16830" spans="1:11">
      <c r="A16830" s="108"/>
      <c r="B16830" s="108"/>
      <c r="K16830" s="107"/>
    </row>
    <row r="16831" spans="1:11">
      <c r="A16831" s="108"/>
      <c r="B16831" s="108"/>
      <c r="K16831" s="107"/>
    </row>
    <row r="16832" spans="1:11">
      <c r="A16832" s="108"/>
      <c r="B16832" s="108"/>
      <c r="K16832" s="107"/>
    </row>
    <row r="16833" spans="1:11">
      <c r="A16833" s="108"/>
      <c r="B16833" s="108"/>
      <c r="K16833" s="107"/>
    </row>
    <row r="16834" spans="1:11">
      <c r="A16834" s="108"/>
      <c r="B16834" s="108"/>
      <c r="K16834" s="107"/>
    </row>
    <row r="16835" spans="1:11">
      <c r="A16835" s="108"/>
      <c r="B16835" s="108"/>
      <c r="K16835" s="107"/>
    </row>
    <row r="16836" spans="1:11">
      <c r="A16836" s="108"/>
      <c r="B16836" s="108"/>
      <c r="K16836" s="107"/>
    </row>
    <row r="16837" spans="1:11">
      <c r="A16837" s="108"/>
      <c r="B16837" s="108"/>
      <c r="K16837" s="107"/>
    </row>
    <row r="16838" spans="1:11">
      <c r="A16838" s="108"/>
      <c r="B16838" s="108"/>
      <c r="K16838" s="107"/>
    </row>
    <row r="16839" spans="1:11">
      <c r="A16839" s="108"/>
      <c r="B16839" s="108"/>
      <c r="K16839" s="107"/>
    </row>
    <row r="16840" spans="1:11">
      <c r="A16840" s="108"/>
      <c r="B16840" s="108"/>
      <c r="K16840" s="107"/>
    </row>
    <row r="16841" spans="1:11">
      <c r="A16841" s="108"/>
      <c r="B16841" s="108"/>
      <c r="K16841" s="107"/>
    </row>
    <row r="16842" spans="1:11">
      <c r="A16842" s="108"/>
      <c r="B16842" s="108"/>
      <c r="K16842" s="107"/>
    </row>
    <row r="16843" spans="1:11">
      <c r="A16843" s="108"/>
      <c r="B16843" s="108"/>
      <c r="K16843" s="107"/>
    </row>
    <row r="16844" spans="1:11">
      <c r="A16844" s="108"/>
      <c r="B16844" s="108"/>
      <c r="K16844" s="107"/>
    </row>
    <row r="16845" spans="1:11">
      <c r="A16845" s="108"/>
      <c r="B16845" s="108"/>
      <c r="K16845" s="107"/>
    </row>
    <row r="16846" spans="1:11">
      <c r="A16846" s="108"/>
      <c r="B16846" s="108"/>
      <c r="K16846" s="107"/>
    </row>
    <row r="16847" spans="1:11">
      <c r="A16847" s="108"/>
      <c r="B16847" s="108"/>
      <c r="K16847" s="107"/>
    </row>
    <row r="16848" spans="1:11">
      <c r="A16848" s="108"/>
      <c r="B16848" s="108"/>
      <c r="K16848" s="107"/>
    </row>
    <row r="16849" spans="1:11">
      <c r="A16849" s="108"/>
      <c r="B16849" s="108"/>
      <c r="K16849" s="107"/>
    </row>
    <row r="16850" spans="1:11">
      <c r="A16850" s="108"/>
      <c r="B16850" s="108"/>
      <c r="K16850" s="107"/>
    </row>
    <row r="16851" spans="1:11">
      <c r="A16851" s="108"/>
      <c r="B16851" s="108"/>
      <c r="K16851" s="107"/>
    </row>
    <row r="16852" spans="1:11">
      <c r="A16852" s="108"/>
      <c r="B16852" s="108"/>
      <c r="K16852" s="107"/>
    </row>
    <row r="16853" spans="1:11">
      <c r="A16853" s="108"/>
      <c r="B16853" s="108"/>
      <c r="K16853" s="107"/>
    </row>
    <row r="16854" spans="1:11">
      <c r="A16854" s="108"/>
      <c r="B16854" s="108"/>
      <c r="K16854" s="107"/>
    </row>
    <row r="16855" spans="1:11">
      <c r="A16855" s="108"/>
      <c r="B16855" s="108"/>
      <c r="K16855" s="107"/>
    </row>
    <row r="16856" spans="1:11">
      <c r="A16856" s="108"/>
      <c r="B16856" s="108"/>
      <c r="K16856" s="107"/>
    </row>
    <row r="16857" spans="1:11">
      <c r="A16857" s="108"/>
      <c r="B16857" s="108"/>
      <c r="K16857" s="107"/>
    </row>
    <row r="16858" spans="1:11">
      <c r="A16858" s="108"/>
      <c r="B16858" s="108"/>
      <c r="K16858" s="107"/>
    </row>
    <row r="16859" spans="1:11">
      <c r="A16859" s="108"/>
      <c r="B16859" s="108"/>
      <c r="K16859" s="107"/>
    </row>
    <row r="16860" spans="1:11">
      <c r="A16860" s="108"/>
      <c r="B16860" s="108"/>
      <c r="K16860" s="107"/>
    </row>
    <row r="16861" spans="1:11">
      <c r="A16861" s="108"/>
      <c r="B16861" s="108"/>
      <c r="K16861" s="107"/>
    </row>
    <row r="16862" spans="1:11">
      <c r="A16862" s="108"/>
      <c r="B16862" s="108"/>
      <c r="K16862" s="107"/>
    </row>
    <row r="16863" spans="1:11">
      <c r="A16863" s="108"/>
      <c r="B16863" s="108"/>
      <c r="K16863" s="107"/>
    </row>
    <row r="16864" spans="1:11">
      <c r="A16864" s="108"/>
      <c r="B16864" s="108"/>
      <c r="K16864" s="107"/>
    </row>
    <row r="16865" spans="1:11">
      <c r="A16865" s="108"/>
      <c r="B16865" s="108"/>
      <c r="K16865" s="107"/>
    </row>
    <row r="16866" spans="1:11">
      <c r="A16866" s="108"/>
      <c r="B16866" s="108"/>
      <c r="K16866" s="107"/>
    </row>
    <row r="16867" spans="1:11">
      <c r="A16867" s="108"/>
      <c r="B16867" s="108"/>
      <c r="K16867" s="107"/>
    </row>
    <row r="16868" spans="1:11">
      <c r="A16868" s="108"/>
      <c r="B16868" s="108"/>
      <c r="K16868" s="107"/>
    </row>
    <row r="16869" spans="1:11">
      <c r="A16869" s="108"/>
      <c r="B16869" s="108"/>
      <c r="K16869" s="107"/>
    </row>
    <row r="16870" spans="1:11">
      <c r="A16870" s="108"/>
      <c r="B16870" s="108"/>
      <c r="K16870" s="107"/>
    </row>
    <row r="16871" spans="1:11">
      <c r="A16871" s="108"/>
      <c r="B16871" s="108"/>
      <c r="K16871" s="107"/>
    </row>
    <row r="16872" spans="1:11">
      <c r="A16872" s="108"/>
      <c r="B16872" s="108"/>
      <c r="K16872" s="107"/>
    </row>
    <row r="16873" spans="1:11">
      <c r="A16873" s="108"/>
      <c r="B16873" s="108"/>
      <c r="K16873" s="107"/>
    </row>
    <row r="16874" spans="1:11">
      <c r="A16874" s="108"/>
      <c r="B16874" s="108"/>
      <c r="K16874" s="107"/>
    </row>
    <row r="16875" spans="1:11">
      <c r="A16875" s="108"/>
      <c r="B16875" s="108"/>
      <c r="K16875" s="107"/>
    </row>
    <row r="16876" spans="1:11">
      <c r="A16876" s="108"/>
      <c r="B16876" s="108"/>
      <c r="K16876" s="107"/>
    </row>
    <row r="16877" spans="1:11">
      <c r="A16877" s="108"/>
      <c r="B16877" s="108"/>
      <c r="K16877" s="107"/>
    </row>
    <row r="16878" spans="1:11">
      <c r="A16878" s="108"/>
      <c r="B16878" s="108"/>
      <c r="K16878" s="107"/>
    </row>
    <row r="16879" spans="1:11">
      <c r="A16879" s="108"/>
      <c r="B16879" s="108"/>
      <c r="K16879" s="107"/>
    </row>
    <row r="16880" spans="1:11">
      <c r="A16880" s="108"/>
      <c r="B16880" s="108"/>
      <c r="K16880" s="107"/>
    </row>
    <row r="16881" spans="1:11">
      <c r="A16881" s="108"/>
      <c r="B16881" s="108"/>
      <c r="K16881" s="107"/>
    </row>
    <row r="16882" spans="1:11">
      <c r="A16882" s="108"/>
      <c r="B16882" s="108"/>
      <c r="K16882" s="107"/>
    </row>
    <row r="16883" spans="1:11">
      <c r="A16883" s="108"/>
      <c r="B16883" s="108"/>
      <c r="K16883" s="107"/>
    </row>
    <row r="16884" spans="1:11">
      <c r="A16884" s="108"/>
      <c r="B16884" s="108"/>
      <c r="K16884" s="107"/>
    </row>
    <row r="16885" spans="1:11">
      <c r="A16885" s="108"/>
      <c r="B16885" s="108"/>
      <c r="K16885" s="107"/>
    </row>
    <row r="16886" spans="1:11">
      <c r="A16886" s="108"/>
      <c r="B16886" s="108"/>
      <c r="K16886" s="107"/>
    </row>
    <row r="16887" spans="1:11">
      <c r="A16887" s="108"/>
      <c r="B16887" s="108"/>
      <c r="K16887" s="107"/>
    </row>
    <row r="16888" spans="1:11">
      <c r="A16888" s="108"/>
      <c r="B16888" s="108"/>
      <c r="K16888" s="107"/>
    </row>
    <row r="16889" spans="1:11">
      <c r="A16889" s="108"/>
      <c r="B16889" s="108"/>
      <c r="K16889" s="107"/>
    </row>
    <row r="16890" spans="1:11">
      <c r="A16890" s="108"/>
      <c r="B16890" s="108"/>
      <c r="K16890" s="107"/>
    </row>
    <row r="16891" spans="1:11">
      <c r="A16891" s="108"/>
      <c r="B16891" s="108"/>
      <c r="K16891" s="107"/>
    </row>
    <row r="16892" spans="1:11">
      <c r="A16892" s="108"/>
      <c r="B16892" s="108"/>
      <c r="K16892" s="107"/>
    </row>
    <row r="16893" spans="1:11">
      <c r="A16893" s="108"/>
      <c r="B16893" s="108"/>
      <c r="K16893" s="107"/>
    </row>
    <row r="16894" spans="1:11">
      <c r="A16894" s="108"/>
      <c r="B16894" s="108"/>
      <c r="K16894" s="107"/>
    </row>
    <row r="16895" spans="1:11">
      <c r="A16895" s="108"/>
      <c r="B16895" s="108"/>
      <c r="K16895" s="107"/>
    </row>
    <row r="16896" spans="1:11">
      <c r="A16896" s="108"/>
      <c r="B16896" s="108"/>
      <c r="K16896" s="107"/>
    </row>
    <row r="16897" spans="1:11">
      <c r="A16897" s="108"/>
      <c r="B16897" s="108"/>
      <c r="K16897" s="107"/>
    </row>
    <row r="16898" spans="1:11">
      <c r="A16898" s="108"/>
      <c r="B16898" s="108"/>
      <c r="K16898" s="107"/>
    </row>
    <row r="16899" spans="1:11">
      <c r="A16899" s="108"/>
      <c r="B16899" s="108"/>
      <c r="K16899" s="107"/>
    </row>
    <row r="16900" spans="1:11">
      <c r="A16900" s="108"/>
      <c r="B16900" s="108"/>
      <c r="K16900" s="107"/>
    </row>
    <row r="16901" spans="1:11">
      <c r="A16901" s="108"/>
      <c r="B16901" s="108"/>
      <c r="K16901" s="107"/>
    </row>
    <row r="16902" spans="1:11">
      <c r="A16902" s="108"/>
      <c r="B16902" s="108"/>
      <c r="K16902" s="107"/>
    </row>
    <row r="16903" spans="1:11">
      <c r="A16903" s="108"/>
      <c r="B16903" s="108"/>
      <c r="K16903" s="107"/>
    </row>
    <row r="16904" spans="1:11">
      <c r="A16904" s="108"/>
      <c r="B16904" s="108"/>
      <c r="K16904" s="107"/>
    </row>
    <row r="16905" spans="1:11">
      <c r="A16905" s="108"/>
      <c r="B16905" s="108"/>
      <c r="K16905" s="107"/>
    </row>
    <row r="16906" spans="1:11">
      <c r="A16906" s="108"/>
      <c r="B16906" s="108"/>
      <c r="K16906" s="107"/>
    </row>
    <row r="16907" spans="1:11">
      <c r="A16907" s="108"/>
      <c r="B16907" s="108"/>
      <c r="K16907" s="107"/>
    </row>
    <row r="16908" spans="1:11">
      <c r="A16908" s="108"/>
      <c r="B16908" s="108"/>
      <c r="K16908" s="107"/>
    </row>
    <row r="16909" spans="1:11">
      <c r="A16909" s="108"/>
      <c r="B16909" s="108"/>
      <c r="K16909" s="107"/>
    </row>
    <row r="16910" spans="1:11">
      <c r="A16910" s="108"/>
      <c r="B16910" s="108"/>
      <c r="K16910" s="107"/>
    </row>
    <row r="16911" spans="1:11">
      <c r="A16911" s="108"/>
      <c r="B16911" s="108"/>
      <c r="K16911" s="107"/>
    </row>
    <row r="16912" spans="1:11">
      <c r="A16912" s="108"/>
      <c r="B16912" s="108"/>
      <c r="K16912" s="107"/>
    </row>
    <row r="16913" spans="1:11">
      <c r="A16913" s="108"/>
      <c r="B16913" s="108"/>
      <c r="K16913" s="107"/>
    </row>
    <row r="16914" spans="1:11">
      <c r="A16914" s="108"/>
      <c r="B16914" s="108"/>
      <c r="K16914" s="107"/>
    </row>
    <row r="16915" spans="1:11">
      <c r="A16915" s="108"/>
      <c r="B16915" s="108"/>
      <c r="K16915" s="107"/>
    </row>
    <row r="16916" spans="1:11">
      <c r="A16916" s="108"/>
      <c r="B16916" s="108"/>
      <c r="K16916" s="107"/>
    </row>
    <row r="16917" spans="1:11">
      <c r="A16917" s="108"/>
      <c r="B16917" s="108"/>
      <c r="K16917" s="107"/>
    </row>
    <row r="16918" spans="1:11">
      <c r="A16918" s="108"/>
      <c r="B16918" s="108"/>
      <c r="K16918" s="107"/>
    </row>
    <row r="16919" spans="1:11">
      <c r="A16919" s="108"/>
      <c r="B16919" s="108"/>
      <c r="K16919" s="107"/>
    </row>
    <row r="16920" spans="1:11">
      <c r="A16920" s="108"/>
      <c r="B16920" s="108"/>
      <c r="K16920" s="107"/>
    </row>
    <row r="16921" spans="1:11">
      <c r="A16921" s="108"/>
      <c r="B16921" s="108"/>
      <c r="K16921" s="107"/>
    </row>
    <row r="16922" spans="1:11">
      <c r="A16922" s="108"/>
      <c r="B16922" s="108"/>
      <c r="K16922" s="107"/>
    </row>
    <row r="16923" spans="1:11">
      <c r="A16923" s="108"/>
      <c r="B16923" s="108"/>
      <c r="K16923" s="107"/>
    </row>
    <row r="16924" spans="1:11">
      <c r="A16924" s="108"/>
      <c r="B16924" s="108"/>
      <c r="K16924" s="107"/>
    </row>
    <row r="16925" spans="1:11">
      <c r="A16925" s="108"/>
      <c r="B16925" s="108"/>
      <c r="K16925" s="107"/>
    </row>
    <row r="16926" spans="1:11">
      <c r="A16926" s="108"/>
      <c r="B16926" s="108"/>
      <c r="K16926" s="107"/>
    </row>
    <row r="16927" spans="1:11">
      <c r="A16927" s="108"/>
      <c r="B16927" s="108"/>
      <c r="K16927" s="107"/>
    </row>
    <row r="16928" spans="1:11">
      <c r="A16928" s="108"/>
      <c r="B16928" s="108"/>
      <c r="K16928" s="107"/>
    </row>
    <row r="16929" spans="1:11">
      <c r="A16929" s="108"/>
      <c r="B16929" s="108"/>
      <c r="K16929" s="107"/>
    </row>
    <row r="16930" spans="1:11">
      <c r="A16930" s="108"/>
      <c r="B16930" s="108"/>
      <c r="K16930" s="107"/>
    </row>
    <row r="16931" spans="1:11">
      <c r="A16931" s="108"/>
      <c r="B16931" s="108"/>
      <c r="K16931" s="107"/>
    </row>
    <row r="16932" spans="1:11">
      <c r="A16932" s="108"/>
      <c r="B16932" s="108"/>
      <c r="K16932" s="107"/>
    </row>
    <row r="16933" spans="1:11">
      <c r="A16933" s="108"/>
      <c r="B16933" s="108"/>
      <c r="K16933" s="107"/>
    </row>
    <row r="16934" spans="1:11">
      <c r="A16934" s="108"/>
      <c r="B16934" s="108"/>
      <c r="K16934" s="107"/>
    </row>
    <row r="16935" spans="1:11">
      <c r="A16935" s="108"/>
      <c r="B16935" s="108"/>
      <c r="K16935" s="107"/>
    </row>
    <row r="16936" spans="1:11">
      <c r="A16936" s="108"/>
      <c r="B16936" s="108"/>
      <c r="K16936" s="107"/>
    </row>
    <row r="16937" spans="1:11">
      <c r="A16937" s="108"/>
      <c r="B16937" s="108"/>
      <c r="K16937" s="107"/>
    </row>
    <row r="16938" spans="1:11">
      <c r="A16938" s="108"/>
      <c r="B16938" s="108"/>
      <c r="K16938" s="107"/>
    </row>
    <row r="16939" spans="1:11">
      <c r="A16939" s="108"/>
      <c r="B16939" s="108"/>
      <c r="K16939" s="107"/>
    </row>
    <row r="16940" spans="1:11">
      <c r="A16940" s="108"/>
      <c r="B16940" s="108"/>
      <c r="K16940" s="107"/>
    </row>
    <row r="16941" spans="1:11">
      <c r="A16941" s="108"/>
      <c r="B16941" s="108"/>
      <c r="K16941" s="107"/>
    </row>
    <row r="16942" spans="1:11">
      <c r="A16942" s="108"/>
      <c r="B16942" s="108"/>
      <c r="K16942" s="107"/>
    </row>
    <row r="16943" spans="1:11">
      <c r="A16943" s="108"/>
      <c r="B16943" s="108"/>
      <c r="K16943" s="107"/>
    </row>
    <row r="16944" spans="1:11">
      <c r="A16944" s="108"/>
      <c r="B16944" s="108"/>
      <c r="K16944" s="107"/>
    </row>
    <row r="16945" spans="1:11">
      <c r="A16945" s="108"/>
      <c r="B16945" s="108"/>
      <c r="K16945" s="107"/>
    </row>
    <row r="16946" spans="1:11">
      <c r="A16946" s="108"/>
      <c r="B16946" s="108"/>
      <c r="K16946" s="107"/>
    </row>
    <row r="16947" spans="1:11">
      <c r="A16947" s="108"/>
      <c r="B16947" s="108"/>
      <c r="K16947" s="107"/>
    </row>
    <row r="16948" spans="1:11">
      <c r="A16948" s="108"/>
      <c r="B16948" s="108"/>
      <c r="K16948" s="107"/>
    </row>
    <row r="16949" spans="1:11">
      <c r="A16949" s="108"/>
      <c r="B16949" s="108"/>
      <c r="K16949" s="107"/>
    </row>
    <row r="16950" spans="1:11">
      <c r="A16950" s="108"/>
      <c r="B16950" s="108"/>
      <c r="K16950" s="107"/>
    </row>
    <row r="16951" spans="1:11">
      <c r="A16951" s="108"/>
      <c r="B16951" s="108"/>
      <c r="K16951" s="107"/>
    </row>
    <row r="16952" spans="1:11">
      <c r="A16952" s="108"/>
      <c r="B16952" s="108"/>
      <c r="K16952" s="107"/>
    </row>
    <row r="16953" spans="1:11">
      <c r="A16953" s="108"/>
      <c r="B16953" s="108"/>
      <c r="K16953" s="107"/>
    </row>
    <row r="16954" spans="1:11">
      <c r="A16954" s="108"/>
      <c r="B16954" s="108"/>
      <c r="K16954" s="107"/>
    </row>
    <row r="16955" spans="1:11">
      <c r="A16955" s="108"/>
      <c r="B16955" s="108"/>
      <c r="K16955" s="107"/>
    </row>
    <row r="16956" spans="1:11">
      <c r="A16956" s="108"/>
      <c r="B16956" s="108"/>
      <c r="K16956" s="107"/>
    </row>
    <row r="16957" spans="1:11">
      <c r="A16957" s="108"/>
      <c r="B16957" s="108"/>
      <c r="K16957" s="107"/>
    </row>
    <row r="16958" spans="1:11">
      <c r="A16958" s="108"/>
      <c r="B16958" s="108"/>
      <c r="K16958" s="107"/>
    </row>
    <row r="16959" spans="1:11">
      <c r="A16959" s="108"/>
      <c r="B16959" s="108"/>
      <c r="K16959" s="107"/>
    </row>
    <row r="16960" spans="1:11">
      <c r="A16960" s="108"/>
      <c r="B16960" s="108"/>
      <c r="K16960" s="107"/>
    </row>
    <row r="16961" spans="1:11">
      <c r="A16961" s="108"/>
      <c r="B16961" s="108"/>
      <c r="K16961" s="107"/>
    </row>
    <row r="16962" spans="1:11">
      <c r="A16962" s="108"/>
      <c r="B16962" s="108"/>
      <c r="K16962" s="107"/>
    </row>
    <row r="16963" spans="1:11">
      <c r="A16963" s="108"/>
      <c r="B16963" s="108"/>
      <c r="K16963" s="107"/>
    </row>
    <row r="16964" spans="1:11">
      <c r="A16964" s="108"/>
      <c r="B16964" s="108"/>
      <c r="K16964" s="107"/>
    </row>
    <row r="16965" spans="1:11">
      <c r="A16965" s="108"/>
      <c r="B16965" s="108"/>
      <c r="K16965" s="107"/>
    </row>
    <row r="16966" spans="1:11">
      <c r="A16966" s="108"/>
      <c r="B16966" s="108"/>
      <c r="K16966" s="107"/>
    </row>
    <row r="16967" spans="1:11">
      <c r="A16967" s="108"/>
      <c r="B16967" s="108"/>
      <c r="K16967" s="107"/>
    </row>
    <row r="16968" spans="1:11">
      <c r="A16968" s="108"/>
      <c r="B16968" s="108"/>
      <c r="K16968" s="107"/>
    </row>
    <row r="16969" spans="1:11">
      <c r="A16969" s="108"/>
      <c r="B16969" s="108"/>
      <c r="K16969" s="107"/>
    </row>
    <row r="16970" spans="1:11">
      <c r="A16970" s="108"/>
      <c r="B16970" s="108"/>
      <c r="K16970" s="107"/>
    </row>
    <row r="16971" spans="1:11">
      <c r="A16971" s="108"/>
      <c r="B16971" s="108"/>
      <c r="K16971" s="107"/>
    </row>
    <row r="16972" spans="1:11">
      <c r="A16972" s="108"/>
      <c r="B16972" s="108"/>
      <c r="K16972" s="107"/>
    </row>
    <row r="16973" spans="1:11">
      <c r="A16973" s="108"/>
      <c r="B16973" s="108"/>
      <c r="K16973" s="107"/>
    </row>
    <row r="16974" spans="1:11">
      <c r="A16974" s="108"/>
      <c r="B16974" s="108"/>
      <c r="K16974" s="107"/>
    </row>
    <row r="16975" spans="1:11">
      <c r="A16975" s="108"/>
      <c r="B16975" s="108"/>
      <c r="K16975" s="107"/>
    </row>
    <row r="16976" spans="1:11">
      <c r="A16976" s="108"/>
      <c r="B16976" s="108"/>
      <c r="K16976" s="107"/>
    </row>
    <row r="16977" spans="1:11">
      <c r="A16977" s="108"/>
      <c r="B16977" s="108"/>
      <c r="K16977" s="107"/>
    </row>
    <row r="16978" spans="1:11">
      <c r="A16978" s="108"/>
      <c r="B16978" s="108"/>
      <c r="K16978" s="107"/>
    </row>
    <row r="16979" spans="1:11">
      <c r="A16979" s="108"/>
      <c r="B16979" s="108"/>
      <c r="K16979" s="107"/>
    </row>
    <row r="16980" spans="1:11">
      <c r="A16980" s="108"/>
      <c r="B16980" s="108"/>
      <c r="K16980" s="107"/>
    </row>
    <row r="16981" spans="1:11">
      <c r="A16981" s="108"/>
      <c r="B16981" s="108"/>
      <c r="K16981" s="107"/>
    </row>
    <row r="16982" spans="1:11">
      <c r="A16982" s="108"/>
      <c r="B16982" s="108"/>
      <c r="K16982" s="107"/>
    </row>
    <row r="16983" spans="1:11">
      <c r="A16983" s="108"/>
      <c r="B16983" s="108"/>
      <c r="K16983" s="107"/>
    </row>
    <row r="16984" spans="1:11">
      <c r="A16984" s="108"/>
      <c r="B16984" s="108"/>
      <c r="K16984" s="107"/>
    </row>
    <row r="16985" spans="1:11">
      <c r="A16985" s="108"/>
      <c r="B16985" s="108"/>
      <c r="K16985" s="107"/>
    </row>
    <row r="16986" spans="1:11">
      <c r="A16986" s="108"/>
      <c r="B16986" s="108"/>
      <c r="K16986" s="107"/>
    </row>
    <row r="16987" spans="1:11">
      <c r="A16987" s="108"/>
      <c r="B16987" s="108"/>
      <c r="K16987" s="107"/>
    </row>
    <row r="16988" spans="1:11">
      <c r="A16988" s="108"/>
      <c r="B16988" s="108"/>
      <c r="K16988" s="107"/>
    </row>
    <row r="16989" spans="1:11">
      <c r="A16989" s="108"/>
      <c r="B16989" s="108"/>
      <c r="K16989" s="107"/>
    </row>
    <row r="16990" spans="1:11">
      <c r="A16990" s="108"/>
      <c r="B16990" s="108"/>
      <c r="K16990" s="107"/>
    </row>
    <row r="16991" spans="1:11">
      <c r="A16991" s="108"/>
      <c r="B16991" s="108"/>
      <c r="K16991" s="107"/>
    </row>
    <row r="16992" spans="1:11">
      <c r="A16992" s="108"/>
      <c r="B16992" s="108"/>
      <c r="K16992" s="107"/>
    </row>
    <row r="16993" spans="1:11">
      <c r="A16993" s="108"/>
      <c r="B16993" s="108"/>
      <c r="K16993" s="107"/>
    </row>
    <row r="16994" spans="1:11">
      <c r="A16994" s="108"/>
      <c r="B16994" s="108"/>
      <c r="K16994" s="107"/>
    </row>
    <row r="16995" spans="1:11">
      <c r="A16995" s="108"/>
      <c r="B16995" s="108"/>
      <c r="K16995" s="107"/>
    </row>
    <row r="16996" spans="1:11">
      <c r="A16996" s="108"/>
      <c r="B16996" s="108"/>
      <c r="K16996" s="107"/>
    </row>
    <row r="16997" spans="1:11">
      <c r="A16997" s="108"/>
      <c r="B16997" s="108"/>
      <c r="K16997" s="107"/>
    </row>
    <row r="16998" spans="1:11">
      <c r="A16998" s="108"/>
      <c r="B16998" s="108"/>
      <c r="K16998" s="107"/>
    </row>
    <row r="16999" spans="1:11">
      <c r="A16999" s="108"/>
      <c r="B16999" s="108"/>
      <c r="K16999" s="107"/>
    </row>
    <row r="17000" spans="1:11">
      <c r="A17000" s="108"/>
      <c r="B17000" s="108"/>
      <c r="K17000" s="107"/>
    </row>
    <row r="17001" spans="1:11">
      <c r="A17001" s="108"/>
      <c r="B17001" s="108"/>
      <c r="K17001" s="107"/>
    </row>
    <row r="17002" spans="1:11">
      <c r="A17002" s="108"/>
      <c r="B17002" s="108"/>
      <c r="K17002" s="107"/>
    </row>
    <row r="17003" spans="1:11">
      <c r="A17003" s="108"/>
      <c r="B17003" s="108"/>
      <c r="K17003" s="107"/>
    </row>
    <row r="17004" spans="1:11">
      <c r="A17004" s="108"/>
      <c r="B17004" s="108"/>
      <c r="K17004" s="107"/>
    </row>
    <row r="17005" spans="1:11">
      <c r="A17005" s="108"/>
      <c r="B17005" s="108"/>
      <c r="K17005" s="107"/>
    </row>
    <row r="17006" spans="1:11">
      <c r="A17006" s="108"/>
      <c r="B17006" s="108"/>
      <c r="K17006" s="107"/>
    </row>
    <row r="17007" spans="1:11">
      <c r="A17007" s="108"/>
      <c r="B17007" s="108"/>
      <c r="K17007" s="107"/>
    </row>
    <row r="17008" spans="1:11">
      <c r="A17008" s="108"/>
      <c r="B17008" s="108"/>
      <c r="K17008" s="107"/>
    </row>
    <row r="17009" spans="1:11">
      <c r="A17009" s="108"/>
      <c r="B17009" s="108"/>
      <c r="K17009" s="107"/>
    </row>
    <row r="17010" spans="1:11">
      <c r="A17010" s="108"/>
      <c r="B17010" s="108"/>
      <c r="K17010" s="107"/>
    </row>
    <row r="17011" spans="1:11">
      <c r="A17011" s="108"/>
      <c r="B17011" s="108"/>
      <c r="K17011" s="107"/>
    </row>
    <row r="17012" spans="1:11">
      <c r="A17012" s="108"/>
      <c r="B17012" s="108"/>
      <c r="K17012" s="107"/>
    </row>
    <row r="17013" spans="1:11">
      <c r="A17013" s="108"/>
      <c r="B17013" s="108"/>
      <c r="K17013" s="107"/>
    </row>
    <row r="17014" spans="1:11">
      <c r="A17014" s="108"/>
      <c r="B17014" s="108"/>
      <c r="K17014" s="107"/>
    </row>
    <row r="17015" spans="1:11">
      <c r="A17015" s="108"/>
      <c r="B17015" s="108"/>
      <c r="K17015" s="107"/>
    </row>
    <row r="17016" spans="1:11">
      <c r="A17016" s="108"/>
      <c r="B17016" s="108"/>
      <c r="K17016" s="107"/>
    </row>
    <row r="17017" spans="1:11">
      <c r="A17017" s="108"/>
      <c r="B17017" s="108"/>
      <c r="K17017" s="107"/>
    </row>
    <row r="17018" spans="1:11">
      <c r="A17018" s="108"/>
      <c r="B17018" s="108"/>
      <c r="K17018" s="107"/>
    </row>
    <row r="17019" spans="1:11">
      <c r="A17019" s="108"/>
      <c r="B17019" s="108"/>
      <c r="K17019" s="107"/>
    </row>
    <row r="17020" spans="1:11">
      <c r="A17020" s="108"/>
      <c r="B17020" s="108"/>
      <c r="K17020" s="107"/>
    </row>
    <row r="17021" spans="1:11">
      <c r="A17021" s="108"/>
      <c r="B17021" s="108"/>
      <c r="K17021" s="107"/>
    </row>
    <row r="17022" spans="1:11">
      <c r="A17022" s="108"/>
      <c r="B17022" s="108"/>
      <c r="K17022" s="107"/>
    </row>
    <row r="17023" spans="1:11">
      <c r="A17023" s="108"/>
      <c r="B17023" s="108"/>
      <c r="K17023" s="107"/>
    </row>
    <row r="17024" spans="1:11">
      <c r="A17024" s="108"/>
      <c r="B17024" s="108"/>
      <c r="K17024" s="107"/>
    </row>
    <row r="17025" spans="1:11">
      <c r="A17025" s="108"/>
      <c r="B17025" s="108"/>
      <c r="K17025" s="107"/>
    </row>
    <row r="17026" spans="1:11">
      <c r="A17026" s="108"/>
      <c r="B17026" s="108"/>
      <c r="K17026" s="107"/>
    </row>
    <row r="17027" spans="1:11">
      <c r="A17027" s="108"/>
      <c r="B17027" s="108"/>
      <c r="K17027" s="107"/>
    </row>
    <row r="17028" spans="1:11">
      <c r="A17028" s="108"/>
      <c r="B17028" s="108"/>
      <c r="K17028" s="107"/>
    </row>
    <row r="17029" spans="1:11">
      <c r="A17029" s="108"/>
      <c r="B17029" s="108"/>
      <c r="K17029" s="107"/>
    </row>
    <row r="17030" spans="1:11">
      <c r="A17030" s="108"/>
      <c r="B17030" s="108"/>
      <c r="K17030" s="107"/>
    </row>
    <row r="17031" spans="1:11">
      <c r="A17031" s="108"/>
      <c r="B17031" s="108"/>
      <c r="K17031" s="107"/>
    </row>
    <row r="17032" spans="1:11">
      <c r="A17032" s="108"/>
      <c r="B17032" s="108"/>
      <c r="K17032" s="107"/>
    </row>
    <row r="17033" spans="1:11">
      <c r="A17033" s="108"/>
      <c r="B17033" s="108"/>
      <c r="K17033" s="107"/>
    </row>
    <row r="17034" spans="1:11">
      <c r="A17034" s="108"/>
      <c r="B17034" s="108"/>
      <c r="K17034" s="107"/>
    </row>
    <row r="17035" spans="1:11">
      <c r="A17035" s="108"/>
      <c r="B17035" s="108"/>
      <c r="K17035" s="107"/>
    </row>
    <row r="17036" spans="1:11">
      <c r="A17036" s="108"/>
      <c r="B17036" s="108"/>
      <c r="K17036" s="107"/>
    </row>
    <row r="17037" spans="1:11">
      <c r="A17037" s="108"/>
      <c r="B17037" s="108"/>
      <c r="K17037" s="107"/>
    </row>
    <row r="17038" spans="1:11">
      <c r="A17038" s="108"/>
      <c r="B17038" s="108"/>
      <c r="K17038" s="107"/>
    </row>
    <row r="17039" spans="1:11">
      <c r="A17039" s="108"/>
      <c r="B17039" s="108"/>
      <c r="K17039" s="107"/>
    </row>
    <row r="17040" spans="1:11">
      <c r="A17040" s="108"/>
      <c r="B17040" s="108"/>
      <c r="K17040" s="107"/>
    </row>
    <row r="17041" spans="1:11">
      <c r="A17041" s="108"/>
      <c r="B17041" s="108"/>
      <c r="K17041" s="107"/>
    </row>
    <row r="17042" spans="1:11">
      <c r="A17042" s="108"/>
      <c r="B17042" s="108"/>
      <c r="K17042" s="107"/>
    </row>
    <row r="17043" spans="1:11">
      <c r="A17043" s="108"/>
      <c r="B17043" s="108"/>
      <c r="K17043" s="107"/>
    </row>
    <row r="17044" spans="1:11">
      <c r="A17044" s="108"/>
      <c r="B17044" s="108"/>
      <c r="K17044" s="107"/>
    </row>
    <row r="17045" spans="1:11">
      <c r="A17045" s="108"/>
      <c r="B17045" s="108"/>
      <c r="K17045" s="107"/>
    </row>
    <row r="17046" spans="1:11">
      <c r="A17046" s="108"/>
      <c r="B17046" s="108"/>
      <c r="K17046" s="107"/>
    </row>
    <row r="17047" spans="1:11">
      <c r="A17047" s="108"/>
      <c r="B17047" s="108"/>
      <c r="K17047" s="107"/>
    </row>
    <row r="17048" spans="1:11">
      <c r="A17048" s="108"/>
      <c r="B17048" s="108"/>
      <c r="K17048" s="107"/>
    </row>
    <row r="17049" spans="1:11">
      <c r="A17049" s="108"/>
      <c r="B17049" s="108"/>
      <c r="K17049" s="107"/>
    </row>
    <row r="17050" spans="1:11">
      <c r="A17050" s="108"/>
      <c r="B17050" s="108"/>
      <c r="K17050" s="107"/>
    </row>
    <row r="17051" spans="1:11">
      <c r="A17051" s="108"/>
      <c r="B17051" s="108"/>
      <c r="K17051" s="107"/>
    </row>
    <row r="17052" spans="1:11">
      <c r="A17052" s="108"/>
      <c r="B17052" s="108"/>
      <c r="K17052" s="107"/>
    </row>
    <row r="17053" spans="1:11">
      <c r="A17053" s="108"/>
      <c r="B17053" s="108"/>
      <c r="K17053" s="107"/>
    </row>
    <row r="17054" spans="1:11">
      <c r="A17054" s="108"/>
      <c r="B17054" s="108"/>
      <c r="K17054" s="107"/>
    </row>
    <row r="17055" spans="1:11">
      <c r="A17055" s="108"/>
      <c r="B17055" s="108"/>
      <c r="K17055" s="107"/>
    </row>
    <row r="17056" spans="1:11">
      <c r="A17056" s="108"/>
      <c r="B17056" s="108"/>
      <c r="K17056" s="107"/>
    </row>
    <row r="17057" spans="1:11">
      <c r="A17057" s="108"/>
      <c r="B17057" s="108"/>
      <c r="K17057" s="107"/>
    </row>
    <row r="17058" spans="1:11">
      <c r="A17058" s="108"/>
      <c r="B17058" s="108"/>
      <c r="K17058" s="107"/>
    </row>
    <row r="17059" spans="1:11">
      <c r="A17059" s="108"/>
      <c r="B17059" s="108"/>
      <c r="K17059" s="107"/>
    </row>
    <row r="17060" spans="1:11">
      <c r="A17060" s="108"/>
      <c r="B17060" s="108"/>
      <c r="K17060" s="107"/>
    </row>
    <row r="17061" spans="1:11">
      <c r="A17061" s="108"/>
      <c r="B17061" s="108"/>
      <c r="K17061" s="107"/>
    </row>
    <row r="17062" spans="1:11">
      <c r="A17062" s="108"/>
      <c r="B17062" s="108"/>
      <c r="K17062" s="107"/>
    </row>
    <row r="17063" spans="1:11">
      <c r="A17063" s="108"/>
      <c r="B17063" s="108"/>
      <c r="K17063" s="107"/>
    </row>
    <row r="17064" spans="1:11">
      <c r="A17064" s="108"/>
      <c r="B17064" s="108"/>
      <c r="K17064" s="107"/>
    </row>
    <row r="17065" spans="1:11">
      <c r="A17065" s="108"/>
      <c r="B17065" s="108"/>
      <c r="K17065" s="107"/>
    </row>
    <row r="17066" spans="1:11">
      <c r="A17066" s="108"/>
      <c r="B17066" s="108"/>
      <c r="K17066" s="107"/>
    </row>
    <row r="17067" spans="1:11">
      <c r="A17067" s="108"/>
      <c r="B17067" s="108"/>
      <c r="K17067" s="107"/>
    </row>
    <row r="17068" spans="1:11">
      <c r="A17068" s="108"/>
      <c r="B17068" s="108"/>
      <c r="K17068" s="107"/>
    </row>
    <row r="17069" spans="1:11">
      <c r="A17069" s="108"/>
      <c r="B17069" s="108"/>
      <c r="K17069" s="107"/>
    </row>
    <row r="17070" spans="1:11">
      <c r="A17070" s="108"/>
      <c r="B17070" s="108"/>
      <c r="K17070" s="107"/>
    </row>
    <row r="17071" spans="1:11">
      <c r="A17071" s="108"/>
      <c r="B17071" s="108"/>
      <c r="K17071" s="107"/>
    </row>
    <row r="17072" spans="1:11">
      <c r="A17072" s="108"/>
      <c r="B17072" s="108"/>
      <c r="K17072" s="107"/>
    </row>
    <row r="17073" spans="1:11">
      <c r="A17073" s="108"/>
      <c r="B17073" s="108"/>
      <c r="K17073" s="107"/>
    </row>
    <row r="17074" spans="1:11">
      <c r="A17074" s="108"/>
      <c r="B17074" s="108"/>
      <c r="K17074" s="107"/>
    </row>
    <row r="17075" spans="1:11">
      <c r="A17075" s="108"/>
      <c r="B17075" s="108"/>
      <c r="K17075" s="107"/>
    </row>
    <row r="17076" spans="1:11">
      <c r="A17076" s="108"/>
      <c r="B17076" s="108"/>
      <c r="K17076" s="107"/>
    </row>
    <row r="17077" spans="1:11">
      <c r="A17077" s="108"/>
      <c r="B17077" s="108"/>
      <c r="K17077" s="107"/>
    </row>
    <row r="17078" spans="1:11">
      <c r="A17078" s="108"/>
      <c r="B17078" s="108"/>
      <c r="K17078" s="107"/>
    </row>
    <row r="17079" spans="1:11">
      <c r="A17079" s="108"/>
      <c r="B17079" s="108"/>
      <c r="K17079" s="107"/>
    </row>
    <row r="17080" spans="1:11">
      <c r="A17080" s="108"/>
      <c r="B17080" s="108"/>
      <c r="K17080" s="107"/>
    </row>
    <row r="17081" spans="1:11">
      <c r="A17081" s="108"/>
      <c r="B17081" s="108"/>
      <c r="K17081" s="107"/>
    </row>
    <row r="17082" spans="1:11">
      <c r="A17082" s="108"/>
      <c r="B17082" s="108"/>
      <c r="K17082" s="107"/>
    </row>
    <row r="17083" spans="1:11">
      <c r="A17083" s="108"/>
      <c r="B17083" s="108"/>
      <c r="K17083" s="107"/>
    </row>
    <row r="17084" spans="1:11">
      <c r="A17084" s="108"/>
      <c r="B17084" s="108"/>
      <c r="K17084" s="107"/>
    </row>
    <row r="17085" spans="1:11">
      <c r="A17085" s="108"/>
      <c r="B17085" s="108"/>
      <c r="K17085" s="107"/>
    </row>
    <row r="17086" spans="1:11">
      <c r="A17086" s="108"/>
      <c r="B17086" s="108"/>
      <c r="K17086" s="107"/>
    </row>
    <row r="17087" spans="1:11">
      <c r="A17087" s="108"/>
      <c r="B17087" s="108"/>
      <c r="K17087" s="107"/>
    </row>
    <row r="17088" spans="1:11">
      <c r="A17088" s="108"/>
      <c r="B17088" s="108"/>
      <c r="K17088" s="107"/>
    </row>
    <row r="17089" spans="1:11">
      <c r="A17089" s="108"/>
      <c r="B17089" s="108"/>
      <c r="K17089" s="107"/>
    </row>
    <row r="17090" spans="1:11">
      <c r="A17090" s="108"/>
      <c r="B17090" s="108"/>
      <c r="K17090" s="107"/>
    </row>
    <row r="17091" spans="1:11">
      <c r="A17091" s="108"/>
      <c r="B17091" s="108"/>
      <c r="K17091" s="107"/>
    </row>
    <row r="17092" spans="1:11">
      <c r="A17092" s="108"/>
      <c r="B17092" s="108"/>
      <c r="K17092" s="107"/>
    </row>
    <row r="17093" spans="1:11">
      <c r="A17093" s="108"/>
      <c r="B17093" s="108"/>
      <c r="K17093" s="107"/>
    </row>
    <row r="17094" spans="1:11">
      <c r="A17094" s="108"/>
      <c r="B17094" s="108"/>
      <c r="K17094" s="107"/>
    </row>
    <row r="17095" spans="1:11">
      <c r="A17095" s="108"/>
      <c r="B17095" s="108"/>
      <c r="K17095" s="107"/>
    </row>
    <row r="17096" spans="1:11">
      <c r="A17096" s="108"/>
      <c r="B17096" s="108"/>
      <c r="K17096" s="107"/>
    </row>
    <row r="17097" spans="1:11">
      <c r="A17097" s="108"/>
      <c r="B17097" s="108"/>
      <c r="K17097" s="107"/>
    </row>
    <row r="17098" spans="1:11">
      <c r="A17098" s="108"/>
      <c r="B17098" s="108"/>
      <c r="K17098" s="107"/>
    </row>
    <row r="17099" spans="1:11">
      <c r="A17099" s="108"/>
      <c r="B17099" s="108"/>
      <c r="K17099" s="107"/>
    </row>
    <row r="17100" spans="1:11">
      <c r="A17100" s="108"/>
      <c r="B17100" s="108"/>
      <c r="K17100" s="107"/>
    </row>
    <row r="17101" spans="1:11">
      <c r="A17101" s="108"/>
      <c r="B17101" s="108"/>
      <c r="K17101" s="107"/>
    </row>
    <row r="17102" spans="1:11">
      <c r="A17102" s="108"/>
      <c r="B17102" s="108"/>
      <c r="K17102" s="107"/>
    </row>
    <row r="17103" spans="1:11">
      <c r="A17103" s="108"/>
      <c r="B17103" s="108"/>
      <c r="K17103" s="107"/>
    </row>
    <row r="17104" spans="1:11">
      <c r="A17104" s="108"/>
      <c r="B17104" s="108"/>
      <c r="K17104" s="107"/>
    </row>
    <row r="17105" spans="1:11">
      <c r="A17105" s="108"/>
      <c r="B17105" s="108"/>
      <c r="K17105" s="107"/>
    </row>
    <row r="17106" spans="1:11">
      <c r="A17106" s="108"/>
      <c r="B17106" s="108"/>
      <c r="K17106" s="107"/>
    </row>
    <row r="17107" spans="1:11">
      <c r="A17107" s="108"/>
      <c r="B17107" s="108"/>
      <c r="K17107" s="107"/>
    </row>
    <row r="17108" spans="1:11">
      <c r="A17108" s="108"/>
      <c r="B17108" s="108"/>
      <c r="K17108" s="107"/>
    </row>
    <row r="17109" spans="1:11">
      <c r="A17109" s="108"/>
      <c r="B17109" s="108"/>
      <c r="K17109" s="107"/>
    </row>
    <row r="17110" spans="1:11">
      <c r="A17110" s="108"/>
      <c r="B17110" s="108"/>
      <c r="K17110" s="107"/>
    </row>
    <row r="17111" spans="1:11">
      <c r="A17111" s="108"/>
      <c r="B17111" s="108"/>
      <c r="K17111" s="107"/>
    </row>
    <row r="17112" spans="1:11">
      <c r="A17112" s="108"/>
      <c r="B17112" s="108"/>
      <c r="K17112" s="107"/>
    </row>
    <row r="17113" spans="1:11">
      <c r="A17113" s="108"/>
      <c r="B17113" s="108"/>
      <c r="K17113" s="107"/>
    </row>
    <row r="17114" spans="1:11">
      <c r="A17114" s="108"/>
      <c r="B17114" s="108"/>
      <c r="K17114" s="107"/>
    </row>
    <row r="17115" spans="1:11">
      <c r="A17115" s="108"/>
      <c r="B17115" s="108"/>
      <c r="K17115" s="107"/>
    </row>
    <row r="17116" spans="1:11">
      <c r="A17116" s="108"/>
      <c r="B17116" s="108"/>
      <c r="K17116" s="107"/>
    </row>
    <row r="17117" spans="1:11">
      <c r="A17117" s="108"/>
      <c r="B17117" s="108"/>
      <c r="K17117" s="107"/>
    </row>
    <row r="17118" spans="1:11">
      <c r="A17118" s="108"/>
      <c r="B17118" s="108"/>
      <c r="K17118" s="107"/>
    </row>
    <row r="17119" spans="1:11">
      <c r="A17119" s="108"/>
      <c r="B17119" s="108"/>
      <c r="K17119" s="107"/>
    </row>
    <row r="17120" spans="1:11">
      <c r="A17120" s="108"/>
      <c r="B17120" s="108"/>
      <c r="K17120" s="107"/>
    </row>
    <row r="17121" spans="1:11">
      <c r="A17121" s="108"/>
      <c r="B17121" s="108"/>
      <c r="K17121" s="107"/>
    </row>
    <row r="17122" spans="1:11">
      <c r="A17122" s="108"/>
      <c r="B17122" s="108"/>
      <c r="K17122" s="107"/>
    </row>
    <row r="17123" spans="1:11">
      <c r="A17123" s="108"/>
      <c r="B17123" s="108"/>
      <c r="K17123" s="107"/>
    </row>
    <row r="17124" spans="1:11">
      <c r="A17124" s="108"/>
      <c r="B17124" s="108"/>
      <c r="K17124" s="107"/>
    </row>
    <row r="17125" spans="1:11">
      <c r="A17125" s="108"/>
      <c r="B17125" s="108"/>
      <c r="K17125" s="107"/>
    </row>
    <row r="17126" spans="1:11">
      <c r="A17126" s="108"/>
      <c r="B17126" s="108"/>
      <c r="K17126" s="107"/>
    </row>
    <row r="17127" spans="1:11">
      <c r="A17127" s="108"/>
      <c r="B17127" s="108"/>
      <c r="K17127" s="107"/>
    </row>
    <row r="17128" spans="1:11">
      <c r="A17128" s="108"/>
      <c r="B17128" s="108"/>
      <c r="K17128" s="107"/>
    </row>
    <row r="17129" spans="1:11">
      <c r="A17129" s="108"/>
      <c r="B17129" s="108"/>
      <c r="K17129" s="107"/>
    </row>
    <row r="17130" spans="1:11">
      <c r="A17130" s="108"/>
      <c r="B17130" s="108"/>
      <c r="K17130" s="107"/>
    </row>
    <row r="17131" spans="1:11">
      <c r="A17131" s="108"/>
      <c r="B17131" s="108"/>
      <c r="K17131" s="107"/>
    </row>
    <row r="17132" spans="1:11">
      <c r="A17132" s="108"/>
      <c r="B17132" s="108"/>
      <c r="K17132" s="107"/>
    </row>
    <row r="17133" spans="1:11">
      <c r="A17133" s="108"/>
      <c r="B17133" s="108"/>
      <c r="K17133" s="107"/>
    </row>
    <row r="17134" spans="1:11">
      <c r="A17134" s="108"/>
      <c r="B17134" s="108"/>
      <c r="K17134" s="107"/>
    </row>
    <row r="17135" spans="1:11">
      <c r="A17135" s="108"/>
      <c r="B17135" s="108"/>
      <c r="K17135" s="107"/>
    </row>
    <row r="17136" spans="1:11">
      <c r="A17136" s="108"/>
      <c r="B17136" s="108"/>
      <c r="K17136" s="107"/>
    </row>
    <row r="17137" spans="1:11">
      <c r="A17137" s="108"/>
      <c r="B17137" s="108"/>
      <c r="K17137" s="107"/>
    </row>
    <row r="17138" spans="1:11">
      <c r="A17138" s="108"/>
      <c r="B17138" s="108"/>
      <c r="K17138" s="107"/>
    </row>
    <row r="17139" spans="1:11">
      <c r="A17139" s="108"/>
      <c r="B17139" s="108"/>
      <c r="K17139" s="107"/>
    </row>
    <row r="17140" spans="1:11">
      <c r="A17140" s="108"/>
      <c r="B17140" s="108"/>
      <c r="K17140" s="107"/>
    </row>
    <row r="17141" spans="1:11">
      <c r="A17141" s="108"/>
      <c r="B17141" s="108"/>
      <c r="K17141" s="107"/>
    </row>
    <row r="17142" spans="1:11">
      <c r="A17142" s="108"/>
      <c r="B17142" s="108"/>
      <c r="K17142" s="107"/>
    </row>
    <row r="17143" spans="1:11">
      <c r="A17143" s="108"/>
      <c r="B17143" s="108"/>
      <c r="K17143" s="107"/>
    </row>
    <row r="17144" spans="1:11">
      <c r="A17144" s="108"/>
      <c r="B17144" s="108"/>
      <c r="K17144" s="107"/>
    </row>
    <row r="17145" spans="1:11">
      <c r="A17145" s="108"/>
      <c r="B17145" s="108"/>
      <c r="K17145" s="107"/>
    </row>
    <row r="17146" spans="1:11">
      <c r="A17146" s="108"/>
      <c r="B17146" s="108"/>
      <c r="K17146" s="107"/>
    </row>
    <row r="17147" spans="1:11">
      <c r="A17147" s="108"/>
      <c r="B17147" s="108"/>
      <c r="K17147" s="107"/>
    </row>
    <row r="17148" spans="1:11">
      <c r="A17148" s="108"/>
      <c r="B17148" s="108"/>
      <c r="K17148" s="107"/>
    </row>
    <row r="17149" spans="1:11">
      <c r="A17149" s="108"/>
      <c r="B17149" s="108"/>
      <c r="K17149" s="107"/>
    </row>
    <row r="17150" spans="1:11">
      <c r="A17150" s="108"/>
      <c r="B17150" s="108"/>
      <c r="K17150" s="107"/>
    </row>
    <row r="17151" spans="1:11">
      <c r="A17151" s="108"/>
      <c r="B17151" s="108"/>
      <c r="K17151" s="107"/>
    </row>
    <row r="17152" spans="1:11">
      <c r="A17152" s="108"/>
      <c r="B17152" s="108"/>
      <c r="K17152" s="107"/>
    </row>
    <row r="17153" spans="1:11">
      <c r="A17153" s="108"/>
      <c r="B17153" s="108"/>
      <c r="K17153" s="107"/>
    </row>
    <row r="17154" spans="1:11">
      <c r="A17154" s="108"/>
      <c r="B17154" s="108"/>
      <c r="K17154" s="107"/>
    </row>
    <row r="17155" spans="1:11">
      <c r="A17155" s="108"/>
      <c r="B17155" s="108"/>
      <c r="K17155" s="107"/>
    </row>
    <row r="17156" spans="1:11">
      <c r="A17156" s="108"/>
      <c r="B17156" s="108"/>
      <c r="K17156" s="107"/>
    </row>
    <row r="17157" spans="1:11">
      <c r="A17157" s="108"/>
      <c r="B17157" s="108"/>
      <c r="K17157" s="107"/>
    </row>
    <row r="17158" spans="1:11">
      <c r="A17158" s="108"/>
      <c r="B17158" s="108"/>
      <c r="K17158" s="107"/>
    </row>
    <row r="17159" spans="1:11">
      <c r="A17159" s="108"/>
      <c r="B17159" s="108"/>
      <c r="K17159" s="107"/>
    </row>
    <row r="17160" spans="1:11">
      <c r="A17160" s="108"/>
      <c r="B17160" s="108"/>
      <c r="K17160" s="107"/>
    </row>
    <row r="17161" spans="1:11">
      <c r="A17161" s="108"/>
      <c r="B17161" s="108"/>
      <c r="K17161" s="107"/>
    </row>
    <row r="17162" spans="1:11">
      <c r="A17162" s="108"/>
      <c r="B17162" s="108"/>
      <c r="K17162" s="107"/>
    </row>
    <row r="17163" spans="1:11">
      <c r="A17163" s="108"/>
      <c r="B17163" s="108"/>
      <c r="K17163" s="107"/>
    </row>
    <row r="17164" spans="1:11">
      <c r="A17164" s="108"/>
      <c r="B17164" s="108"/>
      <c r="K17164" s="107"/>
    </row>
    <row r="17165" spans="1:11">
      <c r="A17165" s="108"/>
      <c r="B17165" s="108"/>
      <c r="K17165" s="107"/>
    </row>
    <row r="17166" spans="1:11">
      <c r="A17166" s="108"/>
      <c r="B17166" s="108"/>
      <c r="K17166" s="107"/>
    </row>
    <row r="17167" spans="1:11">
      <c r="A17167" s="108"/>
      <c r="B17167" s="108"/>
      <c r="K17167" s="107"/>
    </row>
    <row r="17168" spans="1:11">
      <c r="A17168" s="108"/>
      <c r="B17168" s="108"/>
      <c r="K17168" s="107"/>
    </row>
    <row r="17169" spans="1:11">
      <c r="A17169" s="108"/>
      <c r="B17169" s="108"/>
      <c r="K17169" s="107"/>
    </row>
    <row r="17170" spans="1:11">
      <c r="A17170" s="108"/>
      <c r="B17170" s="108"/>
      <c r="K17170" s="107"/>
    </row>
    <row r="17171" spans="1:11">
      <c r="A17171" s="108"/>
      <c r="B17171" s="108"/>
      <c r="K17171" s="107"/>
    </row>
    <row r="17172" spans="1:11">
      <c r="A17172" s="108"/>
      <c r="B17172" s="108"/>
      <c r="K17172" s="107"/>
    </row>
    <row r="17173" spans="1:11">
      <c r="A17173" s="108"/>
      <c r="B17173" s="108"/>
      <c r="K17173" s="107"/>
    </row>
    <row r="17174" spans="1:11">
      <c r="A17174" s="108"/>
      <c r="B17174" s="108"/>
      <c r="K17174" s="107"/>
    </row>
    <row r="17175" spans="1:11">
      <c r="A17175" s="108"/>
      <c r="B17175" s="108"/>
      <c r="K17175" s="107"/>
    </row>
    <row r="17176" spans="1:11">
      <c r="A17176" s="108"/>
      <c r="B17176" s="108"/>
      <c r="K17176" s="107"/>
    </row>
    <row r="17177" spans="1:11">
      <c r="A17177" s="108"/>
      <c r="B17177" s="108"/>
      <c r="K17177" s="107"/>
    </row>
    <row r="17178" spans="1:11">
      <c r="A17178" s="108"/>
      <c r="B17178" s="108"/>
      <c r="K17178" s="107"/>
    </row>
    <row r="17179" spans="1:11">
      <c r="A17179" s="108"/>
      <c r="B17179" s="108"/>
      <c r="K17179" s="107"/>
    </row>
    <row r="17180" spans="1:11">
      <c r="A17180" s="108"/>
      <c r="B17180" s="108"/>
      <c r="K17180" s="107"/>
    </row>
    <row r="17181" spans="1:11">
      <c r="A17181" s="108"/>
      <c r="B17181" s="108"/>
      <c r="K17181" s="107"/>
    </row>
    <row r="17182" spans="1:11">
      <c r="A17182" s="108"/>
      <c r="B17182" s="108"/>
      <c r="K17182" s="107"/>
    </row>
    <row r="17183" spans="1:11">
      <c r="A17183" s="108"/>
      <c r="B17183" s="108"/>
      <c r="K17183" s="107"/>
    </row>
    <row r="17184" spans="1:11">
      <c r="A17184" s="108"/>
      <c r="B17184" s="108"/>
      <c r="K17184" s="107"/>
    </row>
    <row r="17185" spans="1:11">
      <c r="A17185" s="108"/>
      <c r="B17185" s="108"/>
      <c r="K17185" s="107"/>
    </row>
    <row r="17186" spans="1:11">
      <c r="A17186" s="108"/>
      <c r="B17186" s="108"/>
      <c r="K17186" s="107"/>
    </row>
    <row r="17187" spans="1:11">
      <c r="A17187" s="108"/>
      <c r="B17187" s="108"/>
      <c r="K17187" s="107"/>
    </row>
    <row r="17188" spans="1:11">
      <c r="A17188" s="108"/>
      <c r="B17188" s="108"/>
      <c r="K17188" s="107"/>
    </row>
    <row r="17189" spans="1:11">
      <c r="A17189" s="108"/>
      <c r="B17189" s="108"/>
      <c r="K17189" s="107"/>
    </row>
    <row r="17190" spans="1:11">
      <c r="A17190" s="108"/>
      <c r="B17190" s="108"/>
      <c r="K17190" s="107"/>
    </row>
    <row r="17191" spans="1:11">
      <c r="A17191" s="108"/>
      <c r="B17191" s="108"/>
      <c r="K17191" s="107"/>
    </row>
    <row r="17192" spans="1:11">
      <c r="A17192" s="108"/>
      <c r="B17192" s="108"/>
      <c r="K17192" s="107"/>
    </row>
    <row r="17193" spans="1:11">
      <c r="A17193" s="108"/>
      <c r="B17193" s="108"/>
      <c r="K17193" s="107"/>
    </row>
    <row r="17194" spans="1:11">
      <c r="A17194" s="108"/>
      <c r="B17194" s="108"/>
      <c r="K17194" s="107"/>
    </row>
    <row r="17195" spans="1:11">
      <c r="A17195" s="108"/>
      <c r="B17195" s="108"/>
      <c r="K17195" s="107"/>
    </row>
    <row r="17196" spans="1:11">
      <c r="A17196" s="108"/>
      <c r="B17196" s="108"/>
      <c r="K17196" s="107"/>
    </row>
    <row r="17197" spans="1:11">
      <c r="A17197" s="108"/>
      <c r="B17197" s="108"/>
      <c r="K17197" s="107"/>
    </row>
    <row r="17198" spans="1:11">
      <c r="A17198" s="108"/>
      <c r="B17198" s="108"/>
      <c r="K17198" s="107"/>
    </row>
    <row r="17199" spans="1:11">
      <c r="A17199" s="108"/>
      <c r="B17199" s="108"/>
      <c r="K17199" s="107"/>
    </row>
    <row r="17200" spans="1:11">
      <c r="A17200" s="108"/>
      <c r="B17200" s="108"/>
      <c r="K17200" s="107"/>
    </row>
    <row r="17201" spans="1:11">
      <c r="A17201" s="108"/>
      <c r="B17201" s="108"/>
      <c r="K17201" s="107"/>
    </row>
    <row r="17202" spans="1:11">
      <c r="A17202" s="108"/>
      <c r="B17202" s="108"/>
      <c r="K17202" s="107"/>
    </row>
    <row r="17203" spans="1:11">
      <c r="A17203" s="108"/>
      <c r="B17203" s="108"/>
      <c r="K17203" s="107"/>
    </row>
    <row r="17204" spans="1:11">
      <c r="A17204" s="108"/>
      <c r="B17204" s="108"/>
      <c r="K17204" s="107"/>
    </row>
    <row r="17205" spans="1:11">
      <c r="A17205" s="108"/>
      <c r="B17205" s="108"/>
      <c r="K17205" s="107"/>
    </row>
    <row r="17206" spans="1:11">
      <c r="A17206" s="108"/>
      <c r="B17206" s="108"/>
      <c r="K17206" s="107"/>
    </row>
    <row r="17207" spans="1:11">
      <c r="A17207" s="108"/>
      <c r="B17207" s="108"/>
      <c r="K17207" s="107"/>
    </row>
    <row r="17208" spans="1:11">
      <c r="A17208" s="108"/>
      <c r="B17208" s="108"/>
      <c r="K17208" s="107"/>
    </row>
    <row r="17209" spans="1:11">
      <c r="A17209" s="108"/>
      <c r="B17209" s="108"/>
      <c r="K17209" s="107"/>
    </row>
    <row r="17210" spans="1:11">
      <c r="A17210" s="108"/>
      <c r="B17210" s="108"/>
      <c r="K17210" s="107"/>
    </row>
    <row r="17211" spans="1:11">
      <c r="A17211" s="108"/>
      <c r="B17211" s="108"/>
      <c r="K17211" s="107"/>
    </row>
    <row r="17212" spans="1:11">
      <c r="A17212" s="108"/>
      <c r="B17212" s="108"/>
      <c r="K17212" s="107"/>
    </row>
    <row r="17213" spans="1:11">
      <c r="A17213" s="108"/>
      <c r="B17213" s="108"/>
      <c r="K17213" s="107"/>
    </row>
    <row r="17214" spans="1:11">
      <c r="A17214" s="108"/>
      <c r="B17214" s="108"/>
      <c r="K17214" s="107"/>
    </row>
    <row r="17215" spans="1:11">
      <c r="A17215" s="108"/>
      <c r="B17215" s="108"/>
      <c r="K17215" s="107"/>
    </row>
    <row r="17216" spans="1:11">
      <c r="A17216" s="108"/>
      <c r="B17216" s="108"/>
      <c r="K17216" s="107"/>
    </row>
    <row r="17217" spans="1:11">
      <c r="A17217" s="108"/>
      <c r="B17217" s="108"/>
      <c r="K17217" s="107"/>
    </row>
    <row r="17218" spans="1:11">
      <c r="A17218" s="108"/>
      <c r="B17218" s="108"/>
      <c r="K17218" s="107"/>
    </row>
    <row r="17219" spans="1:11">
      <c r="A17219" s="108"/>
      <c r="B17219" s="108"/>
      <c r="K17219" s="107"/>
    </row>
    <row r="17220" spans="1:11">
      <c r="A17220" s="108"/>
      <c r="B17220" s="108"/>
      <c r="K17220" s="107"/>
    </row>
    <row r="17221" spans="1:11">
      <c r="A17221" s="108"/>
      <c r="B17221" s="108"/>
      <c r="K17221" s="107"/>
    </row>
    <row r="17222" spans="1:11">
      <c r="A17222" s="108"/>
      <c r="B17222" s="108"/>
      <c r="K17222" s="107"/>
    </row>
    <row r="17223" spans="1:11">
      <c r="A17223" s="108"/>
      <c r="B17223" s="108"/>
      <c r="K17223" s="107"/>
    </row>
    <row r="17224" spans="1:11">
      <c r="A17224" s="108"/>
      <c r="B17224" s="108"/>
      <c r="K17224" s="107"/>
    </row>
    <row r="17225" spans="1:11">
      <c r="A17225" s="108"/>
      <c r="B17225" s="108"/>
      <c r="K17225" s="107"/>
    </row>
    <row r="17226" spans="1:11">
      <c r="A17226" s="108"/>
      <c r="B17226" s="108"/>
      <c r="K17226" s="107"/>
    </row>
    <row r="17227" spans="1:11">
      <c r="A17227" s="108"/>
      <c r="B17227" s="108"/>
      <c r="K17227" s="107"/>
    </row>
    <row r="17228" spans="1:11">
      <c r="A17228" s="108"/>
      <c r="B17228" s="108"/>
      <c r="K17228" s="107"/>
    </row>
    <row r="17229" spans="1:11">
      <c r="A17229" s="108"/>
      <c r="B17229" s="108"/>
      <c r="K17229" s="107"/>
    </row>
    <row r="17230" spans="1:11">
      <c r="A17230" s="108"/>
      <c r="B17230" s="108"/>
      <c r="K17230" s="107"/>
    </row>
    <row r="17231" spans="1:11">
      <c r="A17231" s="108"/>
      <c r="B17231" s="108"/>
      <c r="K17231" s="107"/>
    </row>
    <row r="17232" spans="1:11">
      <c r="A17232" s="108"/>
      <c r="B17232" s="108"/>
      <c r="K17232" s="107"/>
    </row>
    <row r="17233" spans="1:11">
      <c r="A17233" s="108"/>
      <c r="B17233" s="108"/>
      <c r="K17233" s="107"/>
    </row>
    <row r="17234" spans="1:11">
      <c r="A17234" s="108"/>
      <c r="B17234" s="108"/>
      <c r="K17234" s="107"/>
    </row>
    <row r="17235" spans="1:11">
      <c r="A17235" s="108"/>
      <c r="B17235" s="108"/>
      <c r="K17235" s="107"/>
    </row>
    <row r="17236" spans="1:11">
      <c r="A17236" s="108"/>
      <c r="B17236" s="108"/>
      <c r="K17236" s="107"/>
    </row>
    <row r="17237" spans="1:11">
      <c r="A17237" s="108"/>
      <c r="B17237" s="108"/>
      <c r="K17237" s="107"/>
    </row>
    <row r="17238" spans="1:11">
      <c r="A17238" s="108"/>
      <c r="B17238" s="108"/>
      <c r="K17238" s="107"/>
    </row>
    <row r="17239" spans="1:11">
      <c r="A17239" s="108"/>
      <c r="B17239" s="108"/>
      <c r="K17239" s="107"/>
    </row>
    <row r="17240" spans="1:11">
      <c r="A17240" s="108"/>
      <c r="B17240" s="108"/>
      <c r="K17240" s="107"/>
    </row>
    <row r="17241" spans="1:11">
      <c r="A17241" s="108"/>
      <c r="B17241" s="108"/>
      <c r="K17241" s="107"/>
    </row>
    <row r="17242" spans="1:11">
      <c r="A17242" s="108"/>
      <c r="B17242" s="108"/>
      <c r="K17242" s="107"/>
    </row>
    <row r="17243" spans="1:11">
      <c r="A17243" s="108"/>
      <c r="B17243" s="108"/>
      <c r="K17243" s="107"/>
    </row>
    <row r="17244" spans="1:11">
      <c r="A17244" s="108"/>
      <c r="B17244" s="108"/>
      <c r="K17244" s="107"/>
    </row>
    <row r="17245" spans="1:11">
      <c r="A17245" s="108"/>
      <c r="B17245" s="108"/>
      <c r="K17245" s="107"/>
    </row>
    <row r="17246" spans="1:11">
      <c r="A17246" s="108"/>
      <c r="B17246" s="108"/>
      <c r="K17246" s="107"/>
    </row>
    <row r="17247" spans="1:11">
      <c r="A17247" s="108"/>
      <c r="B17247" s="108"/>
      <c r="K17247" s="107"/>
    </row>
    <row r="17248" spans="1:11">
      <c r="A17248" s="108"/>
      <c r="B17248" s="108"/>
      <c r="K17248" s="107"/>
    </row>
    <row r="17249" spans="1:11">
      <c r="A17249" s="108"/>
      <c r="B17249" s="108"/>
      <c r="K17249" s="107"/>
    </row>
    <row r="17250" spans="1:11">
      <c r="A17250" s="108"/>
      <c r="B17250" s="108"/>
      <c r="K17250" s="107"/>
    </row>
    <row r="17251" spans="1:11">
      <c r="A17251" s="108"/>
      <c r="B17251" s="108"/>
      <c r="K17251" s="107"/>
    </row>
    <row r="17252" spans="1:11">
      <c r="A17252" s="108"/>
      <c r="B17252" s="108"/>
      <c r="K17252" s="107"/>
    </row>
    <row r="17253" spans="1:11">
      <c r="A17253" s="108"/>
      <c r="B17253" s="108"/>
      <c r="K17253" s="107"/>
    </row>
    <row r="17254" spans="1:11">
      <c r="A17254" s="108"/>
      <c r="B17254" s="108"/>
      <c r="K17254" s="107"/>
    </row>
    <row r="17255" spans="1:11">
      <c r="A17255" s="108"/>
      <c r="B17255" s="108"/>
      <c r="K17255" s="107"/>
    </row>
    <row r="17256" spans="1:11">
      <c r="A17256" s="108"/>
      <c r="B17256" s="108"/>
      <c r="K17256" s="107"/>
    </row>
    <row r="17257" spans="1:11">
      <c r="A17257" s="108"/>
      <c r="B17257" s="108"/>
      <c r="K17257" s="107"/>
    </row>
    <row r="17258" spans="1:11">
      <c r="A17258" s="108"/>
      <c r="B17258" s="108"/>
      <c r="K17258" s="107"/>
    </row>
    <row r="17259" spans="1:11">
      <c r="A17259" s="108"/>
      <c r="B17259" s="108"/>
      <c r="K17259" s="107"/>
    </row>
    <row r="17260" spans="1:11">
      <c r="A17260" s="108"/>
      <c r="B17260" s="108"/>
      <c r="K17260" s="107"/>
    </row>
    <row r="17261" spans="1:11">
      <c r="A17261" s="108"/>
      <c r="B17261" s="108"/>
      <c r="K17261" s="107"/>
    </row>
    <row r="17262" spans="1:11">
      <c r="A17262" s="108"/>
      <c r="B17262" s="108"/>
      <c r="K17262" s="107"/>
    </row>
    <row r="17263" spans="1:11">
      <c r="A17263" s="108"/>
      <c r="B17263" s="108"/>
      <c r="K17263" s="107"/>
    </row>
    <row r="17264" spans="1:11">
      <c r="A17264" s="108"/>
      <c r="B17264" s="108"/>
      <c r="K17264" s="107"/>
    </row>
    <row r="17265" spans="1:11">
      <c r="A17265" s="108"/>
      <c r="B17265" s="108"/>
      <c r="K17265" s="107"/>
    </row>
    <row r="17266" spans="1:11">
      <c r="A17266" s="108"/>
      <c r="B17266" s="108"/>
      <c r="K17266" s="107"/>
    </row>
    <row r="17267" spans="1:11">
      <c r="A17267" s="108"/>
      <c r="B17267" s="108"/>
      <c r="K17267" s="107"/>
    </row>
    <row r="17268" spans="1:11">
      <c r="A17268" s="108"/>
      <c r="B17268" s="108"/>
      <c r="K17268" s="107"/>
    </row>
    <row r="17269" spans="1:11">
      <c r="A17269" s="108"/>
      <c r="B17269" s="108"/>
      <c r="K17269" s="107"/>
    </row>
    <row r="17270" spans="1:11">
      <c r="A17270" s="108"/>
      <c r="B17270" s="108"/>
      <c r="K17270" s="107"/>
    </row>
    <row r="17271" spans="1:11">
      <c r="A17271" s="108"/>
      <c r="B17271" s="108"/>
      <c r="K17271" s="107"/>
    </row>
    <row r="17272" spans="1:11">
      <c r="A17272" s="108"/>
      <c r="B17272" s="108"/>
      <c r="K17272" s="107"/>
    </row>
    <row r="17273" spans="1:11">
      <c r="A17273" s="108"/>
      <c r="B17273" s="108"/>
      <c r="K17273" s="107"/>
    </row>
    <row r="17274" spans="1:11">
      <c r="A17274" s="108"/>
      <c r="B17274" s="108"/>
      <c r="K17274" s="107"/>
    </row>
    <row r="17275" spans="1:11">
      <c r="A17275" s="108"/>
      <c r="B17275" s="108"/>
      <c r="K17275" s="107"/>
    </row>
    <row r="17276" spans="1:11">
      <c r="A17276" s="108"/>
      <c r="B17276" s="108"/>
      <c r="K17276" s="107"/>
    </row>
    <row r="17277" spans="1:11">
      <c r="A17277" s="108"/>
      <c r="B17277" s="108"/>
      <c r="K17277" s="107"/>
    </row>
    <row r="17278" spans="1:11">
      <c r="A17278" s="108"/>
      <c r="B17278" s="108"/>
      <c r="K17278" s="107"/>
    </row>
    <row r="17279" spans="1:11">
      <c r="A17279" s="108"/>
      <c r="B17279" s="108"/>
      <c r="K17279" s="107"/>
    </row>
    <row r="17280" spans="1:11">
      <c r="A17280" s="108"/>
      <c r="B17280" s="108"/>
      <c r="K17280" s="107"/>
    </row>
    <row r="17281" spans="1:11">
      <c r="A17281" s="108"/>
      <c r="B17281" s="108"/>
      <c r="K17281" s="107"/>
    </row>
    <row r="17282" spans="1:11">
      <c r="A17282" s="108"/>
      <c r="B17282" s="108"/>
      <c r="K17282" s="107"/>
    </row>
    <row r="17283" spans="1:11">
      <c r="A17283" s="108"/>
      <c r="B17283" s="108"/>
      <c r="K17283" s="107"/>
    </row>
    <row r="17284" spans="1:11">
      <c r="A17284" s="108"/>
      <c r="B17284" s="108"/>
      <c r="K17284" s="107"/>
    </row>
    <row r="17285" spans="1:11">
      <c r="A17285" s="108"/>
      <c r="B17285" s="108"/>
      <c r="K17285" s="107"/>
    </row>
    <row r="17286" spans="1:11">
      <c r="A17286" s="108"/>
      <c r="B17286" s="108"/>
      <c r="K17286" s="107"/>
    </row>
    <row r="17287" spans="1:11">
      <c r="A17287" s="108"/>
      <c r="B17287" s="108"/>
      <c r="K17287" s="107"/>
    </row>
    <row r="17288" spans="1:11">
      <c r="A17288" s="108"/>
      <c r="B17288" s="108"/>
      <c r="K17288" s="107"/>
    </row>
    <row r="17289" spans="1:11">
      <c r="A17289" s="108"/>
      <c r="B17289" s="108"/>
      <c r="K17289" s="107"/>
    </row>
    <row r="17290" spans="1:11">
      <c r="A17290" s="108"/>
      <c r="B17290" s="108"/>
      <c r="K17290" s="107"/>
    </row>
    <row r="17291" spans="1:11">
      <c r="A17291" s="108"/>
      <c r="B17291" s="108"/>
      <c r="K17291" s="107"/>
    </row>
    <row r="17292" spans="1:11">
      <c r="A17292" s="108"/>
      <c r="B17292" s="108"/>
      <c r="K17292" s="107"/>
    </row>
    <row r="17293" spans="1:11">
      <c r="A17293" s="108"/>
      <c r="B17293" s="108"/>
      <c r="K17293" s="107"/>
    </row>
    <row r="17294" spans="1:11">
      <c r="A17294" s="108"/>
      <c r="B17294" s="108"/>
      <c r="K17294" s="107"/>
    </row>
    <row r="17295" spans="1:11">
      <c r="A17295" s="108"/>
      <c r="B17295" s="108"/>
      <c r="K17295" s="107"/>
    </row>
    <row r="17296" spans="1:11">
      <c r="A17296" s="108"/>
      <c r="B17296" s="108"/>
      <c r="K17296" s="107"/>
    </row>
    <row r="17297" spans="1:11">
      <c r="A17297" s="108"/>
      <c r="B17297" s="108"/>
      <c r="K17297" s="107"/>
    </row>
    <row r="17298" spans="1:11">
      <c r="A17298" s="108"/>
      <c r="B17298" s="108"/>
      <c r="K17298" s="107"/>
    </row>
    <row r="17299" spans="1:11">
      <c r="A17299" s="108"/>
      <c r="B17299" s="108"/>
      <c r="K17299" s="107"/>
    </row>
    <row r="17300" spans="1:11">
      <c r="A17300" s="108"/>
      <c r="B17300" s="108"/>
      <c r="K17300" s="107"/>
    </row>
    <row r="17301" spans="1:11">
      <c r="A17301" s="108"/>
      <c r="B17301" s="108"/>
      <c r="K17301" s="107"/>
    </row>
    <row r="17302" spans="1:11">
      <c r="A17302" s="108"/>
      <c r="B17302" s="108"/>
      <c r="K17302" s="107"/>
    </row>
    <row r="17303" spans="1:11">
      <c r="A17303" s="108"/>
      <c r="B17303" s="108"/>
      <c r="K17303" s="107"/>
    </row>
    <row r="17304" spans="1:11">
      <c r="A17304" s="108"/>
      <c r="B17304" s="108"/>
      <c r="K17304" s="107"/>
    </row>
    <row r="17305" spans="1:11">
      <c r="A17305" s="108"/>
      <c r="B17305" s="108"/>
      <c r="K17305" s="107"/>
    </row>
    <row r="17306" spans="1:11">
      <c r="A17306" s="108"/>
      <c r="B17306" s="108"/>
      <c r="K17306" s="107"/>
    </row>
    <row r="17307" spans="1:11">
      <c r="A17307" s="108"/>
      <c r="B17307" s="108"/>
      <c r="K17307" s="107"/>
    </row>
    <row r="17308" spans="1:11">
      <c r="A17308" s="108"/>
      <c r="B17308" s="108"/>
      <c r="K17308" s="107"/>
    </row>
    <row r="17309" spans="1:11">
      <c r="A17309" s="108"/>
      <c r="B17309" s="108"/>
      <c r="K17309" s="107"/>
    </row>
    <row r="17310" spans="1:11">
      <c r="A17310" s="108"/>
      <c r="B17310" s="108"/>
      <c r="K17310" s="107"/>
    </row>
    <row r="17311" spans="1:11">
      <c r="A17311" s="108"/>
      <c r="B17311" s="108"/>
      <c r="K17311" s="107"/>
    </row>
    <row r="17312" spans="1:11">
      <c r="A17312" s="108"/>
      <c r="B17312" s="108"/>
      <c r="K17312" s="107"/>
    </row>
    <row r="17313" spans="1:11">
      <c r="A17313" s="108"/>
      <c r="B17313" s="108"/>
      <c r="K17313" s="107"/>
    </row>
    <row r="17314" spans="1:11">
      <c r="A17314" s="108"/>
      <c r="B17314" s="108"/>
      <c r="K17314" s="107"/>
    </row>
    <row r="17315" spans="1:11">
      <c r="A17315" s="108"/>
      <c r="B17315" s="108"/>
      <c r="K17315" s="107"/>
    </row>
    <row r="17316" spans="1:11">
      <c r="A17316" s="108"/>
      <c r="B17316" s="108"/>
      <c r="K17316" s="107"/>
    </row>
    <row r="17317" spans="1:11">
      <c r="A17317" s="108"/>
      <c r="B17317" s="108"/>
      <c r="K17317" s="107"/>
    </row>
    <row r="17318" spans="1:11">
      <c r="A17318" s="108"/>
      <c r="B17318" s="108"/>
      <c r="K17318" s="107"/>
    </row>
    <row r="17319" spans="1:11">
      <c r="A17319" s="108"/>
      <c r="B17319" s="108"/>
      <c r="K17319" s="107"/>
    </row>
    <row r="17320" spans="1:11">
      <c r="A17320" s="108"/>
      <c r="B17320" s="108"/>
      <c r="K17320" s="107"/>
    </row>
    <row r="17321" spans="1:11">
      <c r="A17321" s="108"/>
      <c r="B17321" s="108"/>
      <c r="K17321" s="107"/>
    </row>
    <row r="17322" spans="1:11">
      <c r="A17322" s="108"/>
      <c r="B17322" s="108"/>
      <c r="K17322" s="107"/>
    </row>
    <row r="17323" spans="1:11">
      <c r="A17323" s="108"/>
      <c r="B17323" s="108"/>
      <c r="K17323" s="107"/>
    </row>
    <row r="17324" spans="1:11">
      <c r="A17324" s="108"/>
      <c r="B17324" s="108"/>
      <c r="K17324" s="107"/>
    </row>
    <row r="17325" spans="1:11">
      <c r="A17325" s="108"/>
      <c r="B17325" s="108"/>
      <c r="K17325" s="107"/>
    </row>
    <row r="17326" spans="1:11">
      <c r="A17326" s="108"/>
      <c r="B17326" s="108"/>
      <c r="K17326" s="107"/>
    </row>
    <row r="17327" spans="1:11">
      <c r="A17327" s="108"/>
      <c r="B17327" s="108"/>
      <c r="K17327" s="107"/>
    </row>
    <row r="17328" spans="1:11">
      <c r="A17328" s="108"/>
      <c r="B17328" s="108"/>
      <c r="K17328" s="107"/>
    </row>
    <row r="17329" spans="1:11">
      <c r="A17329" s="108"/>
      <c r="B17329" s="108"/>
      <c r="K17329" s="107"/>
    </row>
    <row r="17330" spans="1:11">
      <c r="A17330" s="108"/>
      <c r="B17330" s="108"/>
      <c r="K17330" s="107"/>
    </row>
    <row r="17331" spans="1:11">
      <c r="A17331" s="108"/>
      <c r="B17331" s="108"/>
      <c r="K17331" s="107"/>
    </row>
    <row r="17332" spans="1:11">
      <c r="A17332" s="108"/>
      <c r="B17332" s="108"/>
      <c r="K17332" s="107"/>
    </row>
    <row r="17333" spans="1:11">
      <c r="A17333" s="108"/>
      <c r="B17333" s="108"/>
      <c r="K17333" s="107"/>
    </row>
    <row r="17334" spans="1:11">
      <c r="A17334" s="108"/>
      <c r="B17334" s="108"/>
      <c r="K17334" s="107"/>
    </row>
    <row r="17335" spans="1:11">
      <c r="A17335" s="108"/>
      <c r="B17335" s="108"/>
      <c r="K17335" s="107"/>
    </row>
    <row r="17336" spans="1:11">
      <c r="A17336" s="108"/>
      <c r="B17336" s="108"/>
      <c r="K17336" s="107"/>
    </row>
    <row r="17337" spans="1:11">
      <c r="A17337" s="108"/>
      <c r="B17337" s="108"/>
      <c r="K17337" s="107"/>
    </row>
    <row r="17338" spans="1:11">
      <c r="A17338" s="108"/>
      <c r="B17338" s="108"/>
      <c r="K17338" s="107"/>
    </row>
    <row r="17339" spans="1:11">
      <c r="A17339" s="108"/>
      <c r="B17339" s="108"/>
      <c r="K17339" s="107"/>
    </row>
    <row r="17340" spans="1:11">
      <c r="A17340" s="108"/>
      <c r="B17340" s="108"/>
      <c r="K17340" s="107"/>
    </row>
    <row r="17341" spans="1:11">
      <c r="A17341" s="108"/>
      <c r="B17341" s="108"/>
      <c r="K17341" s="107"/>
    </row>
    <row r="17342" spans="1:11">
      <c r="A17342" s="108"/>
      <c r="B17342" s="108"/>
      <c r="K17342" s="107"/>
    </row>
    <row r="17343" spans="1:11">
      <c r="A17343" s="108"/>
      <c r="B17343" s="108"/>
      <c r="K17343" s="107"/>
    </row>
    <row r="17344" spans="1:11">
      <c r="A17344" s="108"/>
      <c r="B17344" s="108"/>
      <c r="K17344" s="107"/>
    </row>
    <row r="17345" spans="1:11">
      <c r="A17345" s="108"/>
      <c r="B17345" s="108"/>
      <c r="K17345" s="107"/>
    </row>
    <row r="17346" spans="1:11">
      <c r="A17346" s="108"/>
      <c r="B17346" s="108"/>
      <c r="K17346" s="107"/>
    </row>
    <row r="17347" spans="1:11">
      <c r="A17347" s="108"/>
      <c r="B17347" s="108"/>
      <c r="K17347" s="107"/>
    </row>
    <row r="17348" spans="1:11">
      <c r="A17348" s="108"/>
      <c r="B17348" s="108"/>
      <c r="K17348" s="107"/>
    </row>
    <row r="17349" spans="1:11">
      <c r="A17349" s="108"/>
      <c r="B17349" s="108"/>
      <c r="K17349" s="107"/>
    </row>
    <row r="17350" spans="1:11">
      <c r="A17350" s="108"/>
      <c r="B17350" s="108"/>
      <c r="K17350" s="107"/>
    </row>
    <row r="17351" spans="1:11">
      <c r="A17351" s="108"/>
      <c r="B17351" s="108"/>
      <c r="K17351" s="107"/>
    </row>
    <row r="17352" spans="1:11">
      <c r="A17352" s="108"/>
      <c r="B17352" s="108"/>
      <c r="K17352" s="107"/>
    </row>
    <row r="17353" spans="1:11">
      <c r="A17353" s="108"/>
      <c r="B17353" s="108"/>
      <c r="K17353" s="107"/>
    </row>
    <row r="17354" spans="1:11">
      <c r="A17354" s="108"/>
      <c r="B17354" s="108"/>
      <c r="K17354" s="107"/>
    </row>
    <row r="17355" spans="1:11">
      <c r="A17355" s="108"/>
      <c r="B17355" s="108"/>
      <c r="K17355" s="107"/>
    </row>
    <row r="17356" spans="1:11">
      <c r="A17356" s="108"/>
      <c r="B17356" s="108"/>
      <c r="K17356" s="107"/>
    </row>
    <row r="17357" spans="1:11">
      <c r="A17357" s="108"/>
      <c r="B17357" s="108"/>
      <c r="K17357" s="107"/>
    </row>
    <row r="17358" spans="1:11">
      <c r="A17358" s="108"/>
      <c r="B17358" s="108"/>
      <c r="K17358" s="107"/>
    </row>
    <row r="17359" spans="1:11">
      <c r="A17359" s="108"/>
      <c r="B17359" s="108"/>
      <c r="K17359" s="107"/>
    </row>
    <row r="17360" spans="1:11">
      <c r="A17360" s="108"/>
      <c r="B17360" s="108"/>
      <c r="K17360" s="107"/>
    </row>
    <row r="17361" spans="1:11">
      <c r="A17361" s="108"/>
      <c r="B17361" s="108"/>
      <c r="K17361" s="107"/>
    </row>
    <row r="17362" spans="1:11">
      <c r="A17362" s="108"/>
      <c r="B17362" s="108"/>
      <c r="K17362" s="107"/>
    </row>
    <row r="17363" spans="1:11">
      <c r="A17363" s="108"/>
      <c r="B17363" s="108"/>
      <c r="K17363" s="107"/>
    </row>
    <row r="17364" spans="1:11">
      <c r="A17364" s="108"/>
      <c r="B17364" s="108"/>
      <c r="K17364" s="107"/>
    </row>
    <row r="17365" spans="1:11">
      <c r="A17365" s="108"/>
      <c r="B17365" s="108"/>
      <c r="K17365" s="107"/>
    </row>
    <row r="17366" spans="1:11">
      <c r="A17366" s="108"/>
      <c r="B17366" s="108"/>
      <c r="K17366" s="107"/>
    </row>
    <row r="17367" spans="1:11">
      <c r="A17367" s="108"/>
      <c r="B17367" s="108"/>
      <c r="K17367" s="107"/>
    </row>
    <row r="17368" spans="1:11">
      <c r="A17368" s="108"/>
      <c r="B17368" s="108"/>
      <c r="K17368" s="107"/>
    </row>
    <row r="17369" spans="1:11">
      <c r="A17369" s="108"/>
      <c r="B17369" s="108"/>
      <c r="K17369" s="107"/>
    </row>
    <row r="17370" spans="1:11">
      <c r="A17370" s="108"/>
      <c r="B17370" s="108"/>
      <c r="K17370" s="107"/>
    </row>
    <row r="17371" spans="1:11">
      <c r="A17371" s="108"/>
      <c r="B17371" s="108"/>
      <c r="K17371" s="107"/>
    </row>
    <row r="17372" spans="1:11">
      <c r="A17372" s="108"/>
      <c r="B17372" s="108"/>
      <c r="K17372" s="107"/>
    </row>
    <row r="17373" spans="1:11">
      <c r="A17373" s="108"/>
      <c r="B17373" s="108"/>
      <c r="K17373" s="107"/>
    </row>
    <row r="17374" spans="1:11">
      <c r="A17374" s="108"/>
      <c r="B17374" s="108"/>
      <c r="K17374" s="107"/>
    </row>
    <row r="17375" spans="1:11">
      <c r="A17375" s="108"/>
      <c r="B17375" s="108"/>
      <c r="K17375" s="107"/>
    </row>
    <row r="17376" spans="1:11">
      <c r="A17376" s="108"/>
      <c r="B17376" s="108"/>
      <c r="K17376" s="107"/>
    </row>
    <row r="17377" spans="1:11">
      <c r="A17377" s="108"/>
      <c r="B17377" s="108"/>
      <c r="K17377" s="107"/>
    </row>
    <row r="17378" spans="1:11">
      <c r="A17378" s="108"/>
      <c r="B17378" s="108"/>
      <c r="K17378" s="107"/>
    </row>
    <row r="17379" spans="1:11">
      <c r="A17379" s="108"/>
      <c r="B17379" s="108"/>
      <c r="K17379" s="107"/>
    </row>
    <row r="17380" spans="1:11">
      <c r="A17380" s="108"/>
      <c r="B17380" s="108"/>
      <c r="K17380" s="107"/>
    </row>
    <row r="17381" spans="1:11">
      <c r="A17381" s="108"/>
      <c r="B17381" s="108"/>
      <c r="K17381" s="107"/>
    </row>
    <row r="17382" spans="1:11">
      <c r="A17382" s="108"/>
      <c r="B17382" s="108"/>
      <c r="K17382" s="107"/>
    </row>
    <row r="17383" spans="1:11">
      <c r="A17383" s="108"/>
      <c r="B17383" s="108"/>
      <c r="K17383" s="107"/>
    </row>
    <row r="17384" spans="1:11">
      <c r="A17384" s="108"/>
      <c r="B17384" s="108"/>
      <c r="K17384" s="107"/>
    </row>
    <row r="17385" spans="1:11">
      <c r="A17385" s="108"/>
      <c r="B17385" s="108"/>
      <c r="K17385" s="107"/>
    </row>
    <row r="17386" spans="1:11">
      <c r="A17386" s="108"/>
      <c r="B17386" s="108"/>
      <c r="K17386" s="107"/>
    </row>
    <row r="17387" spans="1:11">
      <c r="A17387" s="108"/>
      <c r="B17387" s="108"/>
      <c r="K17387" s="107"/>
    </row>
    <row r="17388" spans="1:11">
      <c r="A17388" s="108"/>
      <c r="B17388" s="108"/>
      <c r="K17388" s="107"/>
    </row>
    <row r="17389" spans="1:11">
      <c r="A17389" s="108"/>
      <c r="B17389" s="108"/>
      <c r="K17389" s="107"/>
    </row>
    <row r="17390" spans="1:11">
      <c r="A17390" s="108"/>
      <c r="B17390" s="108"/>
      <c r="K17390" s="107"/>
    </row>
    <row r="17391" spans="1:11">
      <c r="A17391" s="108"/>
      <c r="B17391" s="108"/>
      <c r="K17391" s="107"/>
    </row>
    <row r="17392" spans="1:11">
      <c r="A17392" s="108"/>
      <c r="B17392" s="108"/>
      <c r="K17392" s="107"/>
    </row>
    <row r="17393" spans="1:11">
      <c r="A17393" s="108"/>
      <c r="B17393" s="108"/>
      <c r="K17393" s="107"/>
    </row>
    <row r="17394" spans="1:11">
      <c r="A17394" s="108"/>
      <c r="B17394" s="108"/>
      <c r="K17394" s="107"/>
    </row>
    <row r="17395" spans="1:11">
      <c r="A17395" s="108"/>
      <c r="B17395" s="108"/>
      <c r="K17395" s="107"/>
    </row>
    <row r="17396" spans="1:11">
      <c r="A17396" s="108"/>
      <c r="B17396" s="108"/>
      <c r="K17396" s="107"/>
    </row>
    <row r="17397" spans="1:11">
      <c r="A17397" s="108"/>
      <c r="B17397" s="108"/>
      <c r="K17397" s="107"/>
    </row>
    <row r="17398" spans="1:11">
      <c r="A17398" s="108"/>
      <c r="B17398" s="108"/>
      <c r="K17398" s="107"/>
    </row>
    <row r="17399" spans="1:11">
      <c r="A17399" s="108"/>
      <c r="B17399" s="108"/>
      <c r="K17399" s="107"/>
    </row>
    <row r="17400" spans="1:11">
      <c r="A17400" s="108"/>
      <c r="B17400" s="108"/>
      <c r="K17400" s="107"/>
    </row>
    <row r="17401" spans="1:11">
      <c r="A17401" s="108"/>
      <c r="B17401" s="108"/>
      <c r="K17401" s="107"/>
    </row>
    <row r="17402" spans="1:11">
      <c r="A17402" s="108"/>
      <c r="B17402" s="108"/>
      <c r="K17402" s="107"/>
    </row>
    <row r="17403" spans="1:11">
      <c r="A17403" s="108"/>
      <c r="B17403" s="108"/>
      <c r="K17403" s="107"/>
    </row>
    <row r="17404" spans="1:11">
      <c r="A17404" s="108"/>
      <c r="B17404" s="108"/>
      <c r="K17404" s="107"/>
    </row>
    <row r="17405" spans="1:11">
      <c r="A17405" s="108"/>
      <c r="B17405" s="108"/>
      <c r="K17405" s="107"/>
    </row>
    <row r="17406" spans="1:11">
      <c r="A17406" s="108"/>
      <c r="B17406" s="108"/>
      <c r="K17406" s="107"/>
    </row>
    <row r="17407" spans="1:11">
      <c r="A17407" s="108"/>
      <c r="B17407" s="108"/>
      <c r="K17407" s="107"/>
    </row>
    <row r="17408" spans="1:11">
      <c r="A17408" s="108"/>
      <c r="B17408" s="108"/>
      <c r="K17408" s="107"/>
    </row>
    <row r="17409" spans="1:11">
      <c r="A17409" s="108"/>
      <c r="B17409" s="108"/>
      <c r="K17409" s="107"/>
    </row>
    <row r="17410" spans="1:11">
      <c r="A17410" s="108"/>
      <c r="B17410" s="108"/>
      <c r="K17410" s="107"/>
    </row>
    <row r="17411" spans="1:11">
      <c r="A17411" s="108"/>
      <c r="B17411" s="108"/>
      <c r="K17411" s="107"/>
    </row>
    <row r="17412" spans="1:11">
      <c r="A17412" s="108"/>
      <c r="B17412" s="108"/>
      <c r="K17412" s="107"/>
    </row>
    <row r="17413" spans="1:11">
      <c r="A17413" s="108"/>
      <c r="B17413" s="108"/>
      <c r="K17413" s="107"/>
    </row>
    <row r="17414" spans="1:11">
      <c r="A17414" s="108"/>
      <c r="B17414" s="108"/>
      <c r="K17414" s="107"/>
    </row>
    <row r="17415" spans="1:11">
      <c r="A17415" s="108"/>
      <c r="B17415" s="108"/>
      <c r="K17415" s="107"/>
    </row>
    <row r="17416" spans="1:11">
      <c r="A17416" s="108"/>
      <c r="B17416" s="108"/>
      <c r="K17416" s="107"/>
    </row>
    <row r="17417" spans="1:11">
      <c r="A17417" s="108"/>
      <c r="B17417" s="108"/>
      <c r="K17417" s="107"/>
    </row>
    <row r="17418" spans="1:11">
      <c r="A17418" s="108"/>
      <c r="B17418" s="108"/>
      <c r="K17418" s="107"/>
    </row>
    <row r="17419" spans="1:11">
      <c r="A17419" s="108"/>
      <c r="B17419" s="108"/>
      <c r="K17419" s="107"/>
    </row>
    <row r="17420" spans="1:11">
      <c r="A17420" s="108"/>
      <c r="B17420" s="108"/>
      <c r="K17420" s="107"/>
    </row>
    <row r="17421" spans="1:11">
      <c r="A17421" s="108"/>
      <c r="B17421" s="108"/>
      <c r="K17421" s="107"/>
    </row>
    <row r="17422" spans="1:11">
      <c r="A17422" s="108"/>
      <c r="B17422" s="108"/>
      <c r="K17422" s="107"/>
    </row>
    <row r="17423" spans="1:11">
      <c r="A17423" s="108"/>
      <c r="B17423" s="108"/>
      <c r="K17423" s="107"/>
    </row>
    <row r="17424" spans="1:11">
      <c r="A17424" s="108"/>
      <c r="B17424" s="108"/>
      <c r="K17424" s="107"/>
    </row>
    <row r="17425" spans="1:11">
      <c r="A17425" s="108"/>
      <c r="B17425" s="108"/>
      <c r="K17425" s="107"/>
    </row>
    <row r="17426" spans="1:11">
      <c r="A17426" s="108"/>
      <c r="B17426" s="108"/>
      <c r="K17426" s="107"/>
    </row>
    <row r="17427" spans="1:11">
      <c r="A17427" s="108"/>
      <c r="B17427" s="108"/>
      <c r="K17427" s="107"/>
    </row>
    <row r="17428" spans="1:11">
      <c r="A17428" s="108"/>
      <c r="B17428" s="108"/>
      <c r="K17428" s="107"/>
    </row>
    <row r="17429" spans="1:11">
      <c r="A17429" s="108"/>
      <c r="B17429" s="108"/>
      <c r="K17429" s="107"/>
    </row>
    <row r="17430" spans="1:11">
      <c r="A17430" s="108"/>
      <c r="B17430" s="108"/>
      <c r="K17430" s="107"/>
    </row>
    <row r="17431" spans="1:11">
      <c r="A17431" s="108"/>
      <c r="B17431" s="108"/>
      <c r="K17431" s="107"/>
    </row>
    <row r="17432" spans="1:11">
      <c r="A17432" s="108"/>
      <c r="B17432" s="108"/>
      <c r="K17432" s="107"/>
    </row>
    <row r="17433" spans="1:11">
      <c r="A17433" s="108"/>
      <c r="B17433" s="108"/>
      <c r="K17433" s="107"/>
    </row>
    <row r="17434" spans="1:11">
      <c r="A17434" s="108"/>
      <c r="B17434" s="108"/>
      <c r="K17434" s="107"/>
    </row>
    <row r="17435" spans="1:11">
      <c r="A17435" s="108"/>
      <c r="B17435" s="108"/>
      <c r="K17435" s="107"/>
    </row>
    <row r="17436" spans="1:11">
      <c r="A17436" s="108"/>
      <c r="B17436" s="108"/>
      <c r="K17436" s="107"/>
    </row>
    <row r="17437" spans="1:11">
      <c r="A17437" s="108"/>
      <c r="B17437" s="108"/>
      <c r="K17437" s="107"/>
    </row>
    <row r="17438" spans="1:11">
      <c r="A17438" s="108"/>
      <c r="B17438" s="108"/>
      <c r="K17438" s="107"/>
    </row>
    <row r="17439" spans="1:11">
      <c r="A17439" s="108"/>
      <c r="B17439" s="108"/>
      <c r="K17439" s="107"/>
    </row>
    <row r="17440" spans="1:11">
      <c r="A17440" s="108"/>
      <c r="B17440" s="108"/>
      <c r="K17440" s="107"/>
    </row>
    <row r="17441" spans="1:11">
      <c r="A17441" s="108"/>
      <c r="B17441" s="108"/>
      <c r="K17441" s="107"/>
    </row>
    <row r="17442" spans="1:11">
      <c r="A17442" s="108"/>
      <c r="B17442" s="108"/>
      <c r="K17442" s="107"/>
    </row>
    <row r="17443" spans="1:11">
      <c r="A17443" s="108"/>
      <c r="B17443" s="108"/>
      <c r="K17443" s="107"/>
    </row>
    <row r="17444" spans="1:11">
      <c r="A17444" s="108"/>
      <c r="B17444" s="108"/>
      <c r="K17444" s="107"/>
    </row>
    <row r="17445" spans="1:11">
      <c r="A17445" s="108"/>
      <c r="B17445" s="108"/>
      <c r="K17445" s="107"/>
    </row>
    <row r="17446" spans="1:11">
      <c r="A17446" s="108"/>
      <c r="B17446" s="108"/>
      <c r="K17446" s="107"/>
    </row>
    <row r="17447" spans="1:11">
      <c r="A17447" s="108"/>
      <c r="B17447" s="108"/>
      <c r="K17447" s="107"/>
    </row>
    <row r="17448" spans="1:11">
      <c r="A17448" s="108"/>
      <c r="B17448" s="108"/>
      <c r="K17448" s="107"/>
    </row>
    <row r="17449" spans="1:11">
      <c r="A17449" s="108"/>
      <c r="B17449" s="108"/>
      <c r="K17449" s="107"/>
    </row>
    <row r="17450" spans="1:11">
      <c r="A17450" s="108"/>
      <c r="B17450" s="108"/>
      <c r="K17450" s="107"/>
    </row>
    <row r="17451" spans="1:11">
      <c r="A17451" s="108"/>
      <c r="B17451" s="108"/>
      <c r="K17451" s="107"/>
    </row>
    <row r="17452" spans="1:11">
      <c r="A17452" s="108"/>
      <c r="B17452" s="108"/>
      <c r="K17452" s="107"/>
    </row>
    <row r="17453" spans="1:11">
      <c r="A17453" s="108"/>
      <c r="B17453" s="108"/>
      <c r="K17453" s="107"/>
    </row>
    <row r="17454" spans="1:11">
      <c r="A17454" s="108"/>
      <c r="B17454" s="108"/>
      <c r="K17454" s="107"/>
    </row>
    <row r="17455" spans="1:11">
      <c r="A17455" s="108"/>
      <c r="B17455" s="108"/>
      <c r="K17455" s="107"/>
    </row>
    <row r="17456" spans="1:11">
      <c r="A17456" s="108"/>
      <c r="B17456" s="108"/>
      <c r="K17456" s="107"/>
    </row>
    <row r="17457" spans="1:11">
      <c r="A17457" s="108"/>
      <c r="B17457" s="108"/>
      <c r="K17457" s="107"/>
    </row>
    <row r="17458" spans="1:11">
      <c r="A17458" s="108"/>
      <c r="B17458" s="108"/>
      <c r="K17458" s="107"/>
    </row>
    <row r="17459" spans="1:11">
      <c r="A17459" s="108"/>
      <c r="B17459" s="108"/>
      <c r="K17459" s="107"/>
    </row>
    <row r="17460" spans="1:11">
      <c r="A17460" s="108"/>
      <c r="B17460" s="108"/>
      <c r="K17460" s="107"/>
    </row>
    <row r="17461" spans="1:11">
      <c r="A17461" s="108"/>
      <c r="B17461" s="108"/>
      <c r="K17461" s="107"/>
    </row>
    <row r="17462" spans="1:11">
      <c r="A17462" s="108"/>
      <c r="B17462" s="108"/>
      <c r="K17462" s="107"/>
    </row>
    <row r="17463" spans="1:11">
      <c r="A17463" s="108"/>
      <c r="B17463" s="108"/>
      <c r="K17463" s="107"/>
    </row>
    <row r="17464" spans="1:11">
      <c r="A17464" s="108"/>
      <c r="B17464" s="108"/>
      <c r="K17464" s="107"/>
    </row>
    <row r="17465" spans="1:11">
      <c r="A17465" s="108"/>
      <c r="B17465" s="108"/>
      <c r="K17465" s="107"/>
    </row>
    <row r="17466" spans="1:11">
      <c r="A17466" s="108"/>
      <c r="B17466" s="108"/>
      <c r="K17466" s="107"/>
    </row>
    <row r="17467" spans="1:11">
      <c r="A17467" s="108"/>
      <c r="B17467" s="108"/>
      <c r="K17467" s="107"/>
    </row>
    <row r="17468" spans="1:11">
      <c r="A17468" s="108"/>
      <c r="B17468" s="108"/>
      <c r="K17468" s="107"/>
    </row>
    <row r="17469" spans="1:11">
      <c r="A17469" s="108"/>
      <c r="B17469" s="108"/>
      <c r="K17469" s="107"/>
    </row>
    <row r="17470" spans="1:11">
      <c r="A17470" s="108"/>
      <c r="B17470" s="108"/>
      <c r="K17470" s="107"/>
    </row>
    <row r="17471" spans="1:11">
      <c r="A17471" s="108"/>
      <c r="B17471" s="108"/>
      <c r="K17471" s="107"/>
    </row>
    <row r="17472" spans="1:11">
      <c r="A17472" s="108"/>
      <c r="B17472" s="108"/>
      <c r="K17472" s="107"/>
    </row>
    <row r="17473" spans="1:11">
      <c r="A17473" s="108"/>
      <c r="B17473" s="108"/>
      <c r="K17473" s="107"/>
    </row>
    <row r="17474" spans="1:11">
      <c r="A17474" s="108"/>
      <c r="B17474" s="108"/>
      <c r="K17474" s="107"/>
    </row>
    <row r="17475" spans="1:11">
      <c r="A17475" s="108"/>
      <c r="B17475" s="108"/>
      <c r="K17475" s="107"/>
    </row>
    <row r="17476" spans="1:11">
      <c r="A17476" s="108"/>
      <c r="B17476" s="108"/>
      <c r="K17476" s="107"/>
    </row>
    <row r="17477" spans="1:11">
      <c r="A17477" s="108"/>
      <c r="B17477" s="108"/>
      <c r="K17477" s="107"/>
    </row>
    <row r="17478" spans="1:11">
      <c r="A17478" s="108"/>
      <c r="B17478" s="108"/>
      <c r="K17478" s="107"/>
    </row>
    <row r="17479" spans="1:11">
      <c r="A17479" s="108"/>
      <c r="B17479" s="108"/>
      <c r="K17479" s="107"/>
    </row>
    <row r="17480" spans="1:11">
      <c r="A17480" s="108"/>
      <c r="B17480" s="108"/>
      <c r="K17480" s="107"/>
    </row>
    <row r="17481" spans="1:11">
      <c r="A17481" s="108"/>
      <c r="B17481" s="108"/>
      <c r="K17481" s="107"/>
    </row>
    <row r="17482" spans="1:11">
      <c r="A17482" s="108"/>
      <c r="B17482" s="108"/>
      <c r="K17482" s="107"/>
    </row>
    <row r="17483" spans="1:11">
      <c r="A17483" s="108"/>
      <c r="B17483" s="108"/>
      <c r="K17483" s="107"/>
    </row>
    <row r="17484" spans="1:11">
      <c r="A17484" s="108"/>
      <c r="B17484" s="108"/>
      <c r="K17484" s="107"/>
    </row>
    <row r="17485" spans="1:11">
      <c r="A17485" s="108"/>
      <c r="B17485" s="108"/>
      <c r="K17485" s="107"/>
    </row>
    <row r="17486" spans="1:11">
      <c r="A17486" s="108"/>
      <c r="B17486" s="108"/>
      <c r="K17486" s="107"/>
    </row>
    <row r="17487" spans="1:11">
      <c r="A17487" s="108"/>
      <c r="B17487" s="108"/>
      <c r="K17487" s="107"/>
    </row>
    <row r="17488" spans="1:11">
      <c r="A17488" s="108"/>
      <c r="B17488" s="108"/>
      <c r="K17488" s="107"/>
    </row>
    <row r="17489" spans="1:11">
      <c r="A17489" s="108"/>
      <c r="B17489" s="108"/>
      <c r="K17489" s="107"/>
    </row>
    <row r="17490" spans="1:11">
      <c r="A17490" s="108"/>
      <c r="B17490" s="108"/>
      <c r="K17490" s="107"/>
    </row>
    <row r="17491" spans="1:11">
      <c r="A17491" s="108"/>
      <c r="B17491" s="108"/>
      <c r="K17491" s="107"/>
    </row>
    <row r="17492" spans="1:11">
      <c r="A17492" s="108"/>
      <c r="B17492" s="108"/>
      <c r="K17492" s="107"/>
    </row>
    <row r="17493" spans="1:11">
      <c r="A17493" s="108"/>
      <c r="B17493" s="108"/>
      <c r="K17493" s="107"/>
    </row>
    <row r="17494" spans="1:11">
      <c r="A17494" s="108"/>
      <c r="B17494" s="108"/>
      <c r="K17494" s="107"/>
    </row>
    <row r="17495" spans="1:11">
      <c r="A17495" s="108"/>
      <c r="B17495" s="108"/>
      <c r="K17495" s="107"/>
    </row>
    <row r="17496" spans="1:11">
      <c r="A17496" s="108"/>
      <c r="B17496" s="108"/>
      <c r="K17496" s="107"/>
    </row>
    <row r="17497" spans="1:11">
      <c r="A17497" s="108"/>
      <c r="B17497" s="108"/>
      <c r="K17497" s="107"/>
    </row>
    <row r="17498" spans="1:11">
      <c r="A17498" s="108"/>
      <c r="B17498" s="108"/>
      <c r="K17498" s="107"/>
    </row>
    <row r="17499" spans="1:11">
      <c r="A17499" s="108"/>
      <c r="B17499" s="108"/>
      <c r="K17499" s="107"/>
    </row>
    <row r="17500" spans="1:11">
      <c r="A17500" s="108"/>
      <c r="B17500" s="108"/>
      <c r="K17500" s="107"/>
    </row>
    <row r="17501" spans="1:11">
      <c r="A17501" s="108"/>
      <c r="B17501" s="108"/>
      <c r="K17501" s="107"/>
    </row>
    <row r="17502" spans="1:11">
      <c r="A17502" s="108"/>
      <c r="B17502" s="108"/>
      <c r="K17502" s="107"/>
    </row>
    <row r="17503" spans="1:11">
      <c r="A17503" s="108"/>
      <c r="B17503" s="108"/>
      <c r="K17503" s="107"/>
    </row>
    <row r="17504" spans="1:11">
      <c r="A17504" s="108"/>
      <c r="B17504" s="108"/>
      <c r="K17504" s="107"/>
    </row>
    <row r="17505" spans="1:11">
      <c r="A17505" s="108"/>
      <c r="B17505" s="108"/>
      <c r="K17505" s="107"/>
    </row>
    <row r="17506" spans="1:11">
      <c r="A17506" s="108"/>
      <c r="B17506" s="108"/>
      <c r="K17506" s="107"/>
    </row>
    <row r="17507" spans="1:11">
      <c r="A17507" s="108"/>
      <c r="B17507" s="108"/>
      <c r="K17507" s="107"/>
    </row>
    <row r="17508" spans="1:11">
      <c r="A17508" s="108"/>
      <c r="B17508" s="108"/>
      <c r="K17508" s="107"/>
    </row>
    <row r="17509" spans="1:11">
      <c r="A17509" s="108"/>
      <c r="B17509" s="108"/>
      <c r="K17509" s="107"/>
    </row>
    <row r="17510" spans="1:11">
      <c r="A17510" s="108"/>
      <c r="B17510" s="108"/>
      <c r="K17510" s="107"/>
    </row>
    <row r="17511" spans="1:11">
      <c r="A17511" s="108"/>
      <c r="B17511" s="108"/>
      <c r="K17511" s="107"/>
    </row>
    <row r="17512" spans="1:11">
      <c r="A17512" s="108"/>
      <c r="B17512" s="108"/>
      <c r="K17512" s="107"/>
    </row>
    <row r="17513" spans="1:11">
      <c r="A17513" s="108"/>
      <c r="B17513" s="108"/>
      <c r="K17513" s="107"/>
    </row>
    <row r="17514" spans="1:11">
      <c r="A17514" s="108"/>
      <c r="B17514" s="108"/>
      <c r="K17514" s="107"/>
    </row>
    <row r="17515" spans="1:11">
      <c r="A17515" s="108"/>
      <c r="B17515" s="108"/>
      <c r="K17515" s="107"/>
    </row>
    <row r="17516" spans="1:11">
      <c r="A17516" s="108"/>
      <c r="B17516" s="108"/>
      <c r="K17516" s="107"/>
    </row>
    <row r="17517" spans="1:11">
      <c r="A17517" s="108"/>
      <c r="B17517" s="108"/>
      <c r="K17517" s="107"/>
    </row>
    <row r="17518" spans="1:11">
      <c r="A17518" s="108"/>
      <c r="B17518" s="108"/>
      <c r="K17518" s="107"/>
    </row>
    <row r="17519" spans="1:11">
      <c r="A17519" s="108"/>
      <c r="B17519" s="108"/>
      <c r="K17519" s="107"/>
    </row>
    <row r="17520" spans="1:11">
      <c r="A17520" s="108"/>
      <c r="B17520" s="108"/>
      <c r="K17520" s="107"/>
    </row>
    <row r="17521" spans="1:11">
      <c r="A17521" s="108"/>
      <c r="B17521" s="108"/>
      <c r="K17521" s="107"/>
    </row>
    <row r="17522" spans="1:11">
      <c r="A17522" s="108"/>
      <c r="B17522" s="108"/>
      <c r="K17522" s="107"/>
    </row>
    <row r="17523" spans="1:11">
      <c r="A17523" s="108"/>
      <c r="B17523" s="108"/>
      <c r="K17523" s="107"/>
    </row>
    <row r="17524" spans="1:11">
      <c r="A17524" s="108"/>
      <c r="B17524" s="108"/>
      <c r="K17524" s="107"/>
    </row>
    <row r="17525" spans="1:11">
      <c r="A17525" s="108"/>
      <c r="B17525" s="108"/>
      <c r="K17525" s="107"/>
    </row>
    <row r="17526" spans="1:11">
      <c r="A17526" s="108"/>
      <c r="B17526" s="108"/>
      <c r="K17526" s="107"/>
    </row>
    <row r="17527" spans="1:11">
      <c r="A17527" s="108"/>
      <c r="B17527" s="108"/>
      <c r="K17527" s="107"/>
    </row>
    <row r="17528" spans="1:11">
      <c r="A17528" s="108"/>
      <c r="B17528" s="108"/>
      <c r="K17528" s="107"/>
    </row>
    <row r="17529" spans="1:11">
      <c r="A17529" s="108"/>
      <c r="B17529" s="108"/>
      <c r="K17529" s="107"/>
    </row>
    <row r="17530" spans="1:11">
      <c r="A17530" s="108"/>
      <c r="B17530" s="108"/>
      <c r="K17530" s="107"/>
    </row>
    <row r="17531" spans="1:11">
      <c r="A17531" s="108"/>
      <c r="B17531" s="108"/>
      <c r="K17531" s="107"/>
    </row>
    <row r="17532" spans="1:11">
      <c r="A17532" s="108"/>
      <c r="B17532" s="108"/>
      <c r="K17532" s="107"/>
    </row>
    <row r="17533" spans="1:11">
      <c r="A17533" s="108"/>
      <c r="B17533" s="108"/>
      <c r="K17533" s="107"/>
    </row>
    <row r="17534" spans="1:11">
      <c r="A17534" s="108"/>
      <c r="B17534" s="108"/>
      <c r="K17534" s="107"/>
    </row>
    <row r="17535" spans="1:11">
      <c r="A17535" s="108"/>
      <c r="B17535" s="108"/>
      <c r="K17535" s="107"/>
    </row>
    <row r="17536" spans="1:11">
      <c r="A17536" s="108"/>
      <c r="B17536" s="108"/>
      <c r="K17536" s="107"/>
    </row>
    <row r="17537" spans="1:11">
      <c r="A17537" s="108"/>
      <c r="B17537" s="108"/>
      <c r="K17537" s="107"/>
    </row>
    <row r="17538" spans="1:11">
      <c r="A17538" s="108"/>
      <c r="B17538" s="108"/>
      <c r="K17538" s="107"/>
    </row>
    <row r="17539" spans="1:11">
      <c r="A17539" s="108"/>
      <c r="B17539" s="108"/>
      <c r="K17539" s="107"/>
    </row>
    <row r="17540" spans="1:11">
      <c r="A17540" s="108"/>
      <c r="B17540" s="108"/>
      <c r="K17540" s="107"/>
    </row>
    <row r="17541" spans="1:11">
      <c r="A17541" s="108"/>
      <c r="B17541" s="108"/>
      <c r="K17541" s="107"/>
    </row>
    <row r="17542" spans="1:11">
      <c r="A17542" s="108"/>
      <c r="B17542" s="108"/>
      <c r="K17542" s="107"/>
    </row>
    <row r="17543" spans="1:11">
      <c r="A17543" s="108"/>
      <c r="B17543" s="108"/>
      <c r="K17543" s="107"/>
    </row>
    <row r="17544" spans="1:11">
      <c r="A17544" s="108"/>
      <c r="B17544" s="108"/>
      <c r="K17544" s="107"/>
    </row>
    <row r="17545" spans="1:11">
      <c r="A17545" s="108"/>
      <c r="B17545" s="108"/>
      <c r="K17545" s="107"/>
    </row>
    <row r="17546" spans="1:11">
      <c r="A17546" s="108"/>
      <c r="B17546" s="108"/>
      <c r="K17546" s="107"/>
    </row>
    <row r="17547" spans="1:11">
      <c r="A17547" s="108"/>
      <c r="B17547" s="108"/>
      <c r="K17547" s="107"/>
    </row>
    <row r="17548" spans="1:11">
      <c r="A17548" s="108"/>
      <c r="B17548" s="108"/>
      <c r="K17548" s="107"/>
    </row>
    <row r="17549" spans="1:11">
      <c r="A17549" s="108"/>
      <c r="B17549" s="108"/>
      <c r="K17549" s="107"/>
    </row>
    <row r="17550" spans="1:11">
      <c r="A17550" s="108"/>
      <c r="B17550" s="108"/>
      <c r="K17550" s="107"/>
    </row>
    <row r="17551" spans="1:11">
      <c r="A17551" s="108"/>
      <c r="B17551" s="108"/>
      <c r="K17551" s="107"/>
    </row>
    <row r="17552" spans="1:11">
      <c r="A17552" s="108"/>
      <c r="B17552" s="108"/>
      <c r="K17552" s="107"/>
    </row>
    <row r="17553" spans="1:11">
      <c r="A17553" s="108"/>
      <c r="B17553" s="108"/>
      <c r="K17553" s="107"/>
    </row>
    <row r="17554" spans="1:11">
      <c r="A17554" s="108"/>
      <c r="B17554" s="108"/>
      <c r="K17554" s="107"/>
    </row>
    <row r="17555" spans="1:11">
      <c r="A17555" s="108"/>
      <c r="B17555" s="108"/>
      <c r="K17555" s="107"/>
    </row>
    <row r="17556" spans="1:11">
      <c r="A17556" s="108"/>
      <c r="B17556" s="108"/>
      <c r="K17556" s="107"/>
    </row>
    <row r="17557" spans="1:11">
      <c r="A17557" s="108"/>
      <c r="B17557" s="108"/>
      <c r="K17557" s="107"/>
    </row>
    <row r="17558" spans="1:11">
      <c r="A17558" s="108"/>
      <c r="B17558" s="108"/>
      <c r="K17558" s="107"/>
    </row>
    <row r="17559" spans="1:11">
      <c r="A17559" s="108"/>
      <c r="B17559" s="108"/>
      <c r="K17559" s="107"/>
    </row>
    <row r="17560" spans="1:11">
      <c r="A17560" s="108"/>
      <c r="B17560" s="108"/>
      <c r="K17560" s="107"/>
    </row>
    <row r="17561" spans="1:11">
      <c r="A17561" s="108"/>
      <c r="B17561" s="108"/>
      <c r="K17561" s="107"/>
    </row>
    <row r="17562" spans="1:11">
      <c r="A17562" s="108"/>
      <c r="B17562" s="108"/>
      <c r="K17562" s="107"/>
    </row>
    <row r="17563" spans="1:11">
      <c r="A17563" s="108"/>
      <c r="B17563" s="108"/>
      <c r="K17563" s="107"/>
    </row>
    <row r="17564" spans="1:11">
      <c r="A17564" s="108"/>
      <c r="B17564" s="108"/>
      <c r="K17564" s="107"/>
    </row>
    <row r="17565" spans="1:11">
      <c r="A17565" s="108"/>
      <c r="B17565" s="108"/>
      <c r="K17565" s="107"/>
    </row>
    <row r="17566" spans="1:11">
      <c r="A17566" s="108"/>
      <c r="B17566" s="108"/>
      <c r="K17566" s="107"/>
    </row>
    <row r="17567" spans="1:11">
      <c r="A17567" s="108"/>
      <c r="B17567" s="108"/>
      <c r="K17567" s="107"/>
    </row>
    <row r="17568" spans="1:11">
      <c r="A17568" s="108"/>
      <c r="B17568" s="108"/>
      <c r="K17568" s="107"/>
    </row>
    <row r="17569" spans="1:11">
      <c r="A17569" s="108"/>
      <c r="B17569" s="108"/>
      <c r="K17569" s="107"/>
    </row>
    <row r="17570" spans="1:11">
      <c r="A17570" s="108"/>
      <c r="B17570" s="108"/>
      <c r="K17570" s="107"/>
    </row>
    <row r="17571" spans="1:11">
      <c r="A17571" s="108"/>
      <c r="B17571" s="108"/>
      <c r="K17571" s="107"/>
    </row>
    <row r="17572" spans="1:11">
      <c r="A17572" s="108"/>
      <c r="B17572" s="108"/>
      <c r="K17572" s="107"/>
    </row>
    <row r="17573" spans="1:11">
      <c r="A17573" s="108"/>
      <c r="B17573" s="108"/>
      <c r="K17573" s="107"/>
    </row>
    <row r="17574" spans="1:11">
      <c r="A17574" s="108"/>
      <c r="B17574" s="108"/>
      <c r="K17574" s="107"/>
    </row>
    <row r="17575" spans="1:11">
      <c r="A17575" s="108"/>
      <c r="B17575" s="108"/>
      <c r="K17575" s="107"/>
    </row>
    <row r="17576" spans="1:11">
      <c r="A17576" s="108"/>
      <c r="B17576" s="108"/>
      <c r="K17576" s="107"/>
    </row>
    <row r="17577" spans="1:11">
      <c r="A17577" s="108"/>
      <c r="B17577" s="108"/>
      <c r="K17577" s="107"/>
    </row>
    <row r="17578" spans="1:11">
      <c r="A17578" s="108"/>
      <c r="B17578" s="108"/>
      <c r="K17578" s="107"/>
    </row>
    <row r="17579" spans="1:11">
      <c r="A17579" s="108"/>
      <c r="B17579" s="108"/>
      <c r="K17579" s="107"/>
    </row>
    <row r="17580" spans="1:11">
      <c r="A17580" s="108"/>
      <c r="B17580" s="108"/>
      <c r="K17580" s="107"/>
    </row>
    <row r="17581" spans="1:11">
      <c r="A17581" s="108"/>
      <c r="B17581" s="108"/>
      <c r="K17581" s="107"/>
    </row>
    <row r="17582" spans="1:11">
      <c r="A17582" s="108"/>
      <c r="B17582" s="108"/>
      <c r="K17582" s="107"/>
    </row>
    <row r="17583" spans="1:11">
      <c r="A17583" s="108"/>
      <c r="B17583" s="108"/>
      <c r="K17583" s="107"/>
    </row>
    <row r="17584" spans="1:11">
      <c r="A17584" s="108"/>
      <c r="B17584" s="108"/>
      <c r="K17584" s="107"/>
    </row>
    <row r="17585" spans="1:11">
      <c r="A17585" s="108"/>
      <c r="B17585" s="108"/>
      <c r="K17585" s="107"/>
    </row>
    <row r="17586" spans="1:11">
      <c r="A17586" s="108"/>
      <c r="B17586" s="108"/>
      <c r="K17586" s="107"/>
    </row>
    <row r="17587" spans="1:11">
      <c r="A17587" s="108"/>
      <c r="B17587" s="108"/>
      <c r="K17587" s="107"/>
    </row>
    <row r="17588" spans="1:11">
      <c r="A17588" s="108"/>
      <c r="B17588" s="108"/>
      <c r="K17588" s="107"/>
    </row>
    <row r="17589" spans="1:11">
      <c r="A17589" s="108"/>
      <c r="B17589" s="108"/>
      <c r="K17589" s="107"/>
    </row>
    <row r="17590" spans="1:11">
      <c r="A17590" s="108"/>
      <c r="B17590" s="108"/>
      <c r="K17590" s="107"/>
    </row>
    <row r="17591" spans="1:11">
      <c r="A17591" s="108"/>
      <c r="B17591" s="108"/>
      <c r="K17591" s="107"/>
    </row>
    <row r="17592" spans="1:11">
      <c r="A17592" s="108"/>
      <c r="B17592" s="108"/>
      <c r="K17592" s="107"/>
    </row>
    <row r="17593" spans="1:11">
      <c r="A17593" s="108"/>
      <c r="B17593" s="108"/>
      <c r="K17593" s="107"/>
    </row>
    <row r="17594" spans="1:11">
      <c r="A17594" s="108"/>
      <c r="B17594" s="108"/>
      <c r="K17594" s="107"/>
    </row>
    <row r="17595" spans="1:11">
      <c r="A17595" s="108"/>
      <c r="B17595" s="108"/>
      <c r="K17595" s="107"/>
    </row>
    <row r="17596" spans="1:11">
      <c r="A17596" s="108"/>
      <c r="B17596" s="108"/>
      <c r="K17596" s="107"/>
    </row>
    <row r="17597" spans="1:11">
      <c r="A17597" s="108"/>
      <c r="B17597" s="108"/>
      <c r="K17597" s="107"/>
    </row>
    <row r="17598" spans="1:11">
      <c r="A17598" s="108"/>
      <c r="B17598" s="108"/>
      <c r="K17598" s="107"/>
    </row>
    <row r="17599" spans="1:11">
      <c r="A17599" s="108"/>
      <c r="B17599" s="108"/>
      <c r="K17599" s="107"/>
    </row>
    <row r="17600" spans="1:11">
      <c r="A17600" s="108"/>
      <c r="B17600" s="108"/>
      <c r="K17600" s="107"/>
    </row>
    <row r="17601" spans="1:11">
      <c r="A17601" s="108"/>
      <c r="B17601" s="108"/>
      <c r="K17601" s="107"/>
    </row>
    <row r="17602" spans="1:11">
      <c r="A17602" s="108"/>
      <c r="B17602" s="108"/>
      <c r="K17602" s="107"/>
    </row>
    <row r="17603" spans="1:11">
      <c r="A17603" s="108"/>
      <c r="B17603" s="108"/>
      <c r="K17603" s="107"/>
    </row>
    <row r="17604" spans="1:11">
      <c r="A17604" s="108"/>
      <c r="B17604" s="108"/>
      <c r="K17604" s="107"/>
    </row>
    <row r="17605" spans="1:11">
      <c r="A17605" s="108"/>
      <c r="B17605" s="108"/>
      <c r="K17605" s="107"/>
    </row>
    <row r="17606" spans="1:11">
      <c r="A17606" s="108"/>
      <c r="B17606" s="108"/>
      <c r="K17606" s="107"/>
    </row>
    <row r="17607" spans="1:11">
      <c r="A17607" s="108"/>
      <c r="B17607" s="108"/>
      <c r="K17607" s="107"/>
    </row>
    <row r="17608" spans="1:11">
      <c r="A17608" s="108"/>
      <c r="B17608" s="108"/>
      <c r="K17608" s="107"/>
    </row>
    <row r="17609" spans="1:11">
      <c r="A17609" s="108"/>
      <c r="B17609" s="108"/>
      <c r="K17609" s="107"/>
    </row>
    <row r="17610" spans="1:11">
      <c r="A17610" s="108"/>
      <c r="B17610" s="108"/>
      <c r="K17610" s="107"/>
    </row>
    <row r="17611" spans="1:11">
      <c r="A17611" s="108"/>
      <c r="B17611" s="108"/>
      <c r="K17611" s="107"/>
    </row>
    <row r="17612" spans="1:11">
      <c r="A17612" s="108"/>
      <c r="B17612" s="108"/>
      <c r="K17612" s="107"/>
    </row>
    <row r="17613" spans="1:11">
      <c r="A17613" s="108"/>
      <c r="B17613" s="108"/>
      <c r="K17613" s="107"/>
    </row>
    <row r="17614" spans="1:11">
      <c r="A17614" s="108"/>
      <c r="B17614" s="108"/>
      <c r="K17614" s="107"/>
    </row>
    <row r="17615" spans="1:11">
      <c r="A17615" s="108"/>
      <c r="B17615" s="108"/>
      <c r="K17615" s="107"/>
    </row>
    <row r="17616" spans="1:11">
      <c r="A17616" s="108"/>
      <c r="B17616" s="108"/>
      <c r="K17616" s="107"/>
    </row>
    <row r="17617" spans="1:11">
      <c r="A17617" s="108"/>
      <c r="B17617" s="108"/>
      <c r="K17617" s="107"/>
    </row>
    <row r="17618" spans="1:11">
      <c r="A17618" s="108"/>
      <c r="B17618" s="108"/>
      <c r="K17618" s="107"/>
    </row>
    <row r="17619" spans="1:11">
      <c r="A17619" s="108"/>
      <c r="B17619" s="108"/>
      <c r="K17619" s="107"/>
    </row>
    <row r="17620" spans="1:11">
      <c r="A17620" s="108"/>
      <c r="B17620" s="108"/>
      <c r="K17620" s="107"/>
    </row>
    <row r="17621" spans="1:11">
      <c r="A17621" s="108"/>
      <c r="B17621" s="108"/>
      <c r="K17621" s="107"/>
    </row>
    <row r="17622" spans="1:11">
      <c r="A17622" s="108"/>
      <c r="B17622" s="108"/>
      <c r="K17622" s="107"/>
    </row>
    <row r="17623" spans="1:11">
      <c r="A17623" s="108"/>
      <c r="B17623" s="108"/>
      <c r="K17623" s="107"/>
    </row>
    <row r="17624" spans="1:11">
      <c r="A17624" s="108"/>
      <c r="B17624" s="108"/>
      <c r="K17624" s="107"/>
    </row>
    <row r="17625" spans="1:11">
      <c r="A17625" s="108"/>
      <c r="B17625" s="108"/>
      <c r="K17625" s="107"/>
    </row>
    <row r="17626" spans="1:11">
      <c r="A17626" s="108"/>
      <c r="B17626" s="108"/>
      <c r="K17626" s="107"/>
    </row>
    <row r="17627" spans="1:11">
      <c r="A17627" s="108"/>
      <c r="B17627" s="108"/>
      <c r="K17627" s="107"/>
    </row>
    <row r="17628" spans="1:11">
      <c r="A17628" s="108"/>
      <c r="B17628" s="108"/>
      <c r="K17628" s="107"/>
    </row>
    <row r="17629" spans="1:11">
      <c r="A17629" s="108"/>
      <c r="B17629" s="108"/>
      <c r="K17629" s="107"/>
    </row>
    <row r="17630" spans="1:11">
      <c r="A17630" s="108"/>
      <c r="B17630" s="108"/>
      <c r="K17630" s="107"/>
    </row>
    <row r="17631" spans="1:11">
      <c r="A17631" s="108"/>
      <c r="B17631" s="108"/>
      <c r="K17631" s="107"/>
    </row>
    <row r="17632" spans="1:11">
      <c r="A17632" s="108"/>
      <c r="B17632" s="108"/>
      <c r="K17632" s="107"/>
    </row>
    <row r="17633" spans="1:11">
      <c r="A17633" s="108"/>
      <c r="B17633" s="108"/>
      <c r="K17633" s="107"/>
    </row>
    <row r="17634" spans="1:11">
      <c r="A17634" s="108"/>
      <c r="B17634" s="108"/>
      <c r="K17634" s="107"/>
    </row>
    <row r="17635" spans="1:11">
      <c r="A17635" s="108"/>
      <c r="B17635" s="108"/>
      <c r="K17635" s="107"/>
    </row>
    <row r="17636" spans="1:11">
      <c r="A17636" s="108"/>
      <c r="B17636" s="108"/>
      <c r="K17636" s="107"/>
    </row>
    <row r="17637" spans="1:11">
      <c r="A17637" s="108"/>
      <c r="B17637" s="108"/>
      <c r="K17637" s="107"/>
    </row>
    <row r="17638" spans="1:11">
      <c r="A17638" s="108"/>
      <c r="B17638" s="108"/>
      <c r="K17638" s="107"/>
    </row>
    <row r="17639" spans="1:11">
      <c r="A17639" s="108"/>
      <c r="B17639" s="108"/>
      <c r="K17639" s="107"/>
    </row>
    <row r="17640" spans="1:11">
      <c r="A17640" s="108"/>
      <c r="B17640" s="108"/>
      <c r="K17640" s="107"/>
    </row>
    <row r="17641" spans="1:11">
      <c r="A17641" s="108"/>
      <c r="B17641" s="108"/>
      <c r="K17641" s="107"/>
    </row>
    <row r="17642" spans="1:11">
      <c r="A17642" s="108"/>
      <c r="B17642" s="108"/>
      <c r="K17642" s="107"/>
    </row>
    <row r="17643" spans="1:11">
      <c r="A17643" s="108"/>
      <c r="B17643" s="108"/>
      <c r="K17643" s="107"/>
    </row>
    <row r="17644" spans="1:11">
      <c r="A17644" s="108"/>
      <c r="B17644" s="108"/>
      <c r="K17644" s="107"/>
    </row>
    <row r="17645" spans="1:11">
      <c r="A17645" s="108"/>
      <c r="B17645" s="108"/>
      <c r="K17645" s="107"/>
    </row>
    <row r="17646" spans="1:11">
      <c r="A17646" s="108"/>
      <c r="B17646" s="108"/>
      <c r="K17646" s="107"/>
    </row>
    <row r="17647" spans="1:11">
      <c r="A17647" s="108"/>
      <c r="B17647" s="108"/>
      <c r="K17647" s="107"/>
    </row>
    <row r="17648" spans="1:11">
      <c r="A17648" s="108"/>
      <c r="B17648" s="108"/>
      <c r="K17648" s="107"/>
    </row>
    <row r="17649" spans="1:11">
      <c r="A17649" s="108"/>
      <c r="B17649" s="108"/>
      <c r="K17649" s="107"/>
    </row>
    <row r="17650" spans="1:11">
      <c r="A17650" s="108"/>
      <c r="B17650" s="108"/>
      <c r="K17650" s="107"/>
    </row>
    <row r="17651" spans="1:11">
      <c r="A17651" s="108"/>
      <c r="B17651" s="108"/>
      <c r="K17651" s="107"/>
    </row>
    <row r="17652" spans="1:11">
      <c r="A17652" s="108"/>
      <c r="B17652" s="108"/>
      <c r="K17652" s="107"/>
    </row>
    <row r="17653" spans="1:11">
      <c r="A17653" s="108"/>
      <c r="B17653" s="108"/>
      <c r="K17653" s="107"/>
    </row>
    <row r="17654" spans="1:11">
      <c r="A17654" s="108"/>
      <c r="B17654" s="108"/>
      <c r="K17654" s="107"/>
    </row>
    <row r="17655" spans="1:11">
      <c r="A17655" s="108"/>
      <c r="B17655" s="108"/>
      <c r="K17655" s="107"/>
    </row>
    <row r="17656" spans="1:11">
      <c r="A17656" s="108"/>
      <c r="B17656" s="108"/>
      <c r="K17656" s="107"/>
    </row>
    <row r="17657" spans="1:11">
      <c r="A17657" s="108"/>
      <c r="B17657" s="108"/>
      <c r="K17657" s="107"/>
    </row>
    <row r="17658" spans="1:11">
      <c r="A17658" s="108"/>
      <c r="B17658" s="108"/>
      <c r="K17658" s="107"/>
    </row>
    <row r="17659" spans="1:11">
      <c r="A17659" s="108"/>
      <c r="B17659" s="108"/>
      <c r="K17659" s="107"/>
    </row>
    <row r="17660" spans="1:11">
      <c r="A17660" s="108"/>
      <c r="B17660" s="108"/>
      <c r="K17660" s="107"/>
    </row>
    <row r="17661" spans="1:11">
      <c r="A17661" s="108"/>
      <c r="B17661" s="108"/>
      <c r="K17661" s="107"/>
    </row>
    <row r="17662" spans="1:11">
      <c r="A17662" s="108"/>
      <c r="B17662" s="108"/>
      <c r="K17662" s="107"/>
    </row>
    <row r="17663" spans="1:11">
      <c r="A17663" s="108"/>
      <c r="B17663" s="108"/>
      <c r="K17663" s="107"/>
    </row>
    <row r="17664" spans="1:11">
      <c r="A17664" s="108"/>
      <c r="B17664" s="108"/>
      <c r="K17664" s="107"/>
    </row>
    <row r="17665" spans="1:11">
      <c r="A17665" s="108"/>
      <c r="B17665" s="108"/>
      <c r="K17665" s="107"/>
    </row>
    <row r="17666" spans="1:11">
      <c r="A17666" s="108"/>
      <c r="B17666" s="108"/>
      <c r="K17666" s="107"/>
    </row>
    <row r="17667" spans="1:11">
      <c r="A17667" s="108"/>
      <c r="B17667" s="108"/>
      <c r="K17667" s="107"/>
    </row>
    <row r="17668" spans="1:11">
      <c r="A17668" s="108"/>
      <c r="B17668" s="108"/>
      <c r="K17668" s="107"/>
    </row>
    <row r="17669" spans="1:11">
      <c r="A17669" s="108"/>
      <c r="B17669" s="108"/>
      <c r="K17669" s="107"/>
    </row>
    <row r="17670" spans="1:11">
      <c r="A17670" s="108"/>
      <c r="B17670" s="108"/>
      <c r="K17670" s="107"/>
    </row>
    <row r="17671" spans="1:11">
      <c r="A17671" s="108"/>
      <c r="B17671" s="108"/>
      <c r="K17671" s="107"/>
    </row>
    <row r="17672" spans="1:11">
      <c r="A17672" s="108"/>
      <c r="B17672" s="108"/>
      <c r="K17672" s="107"/>
    </row>
    <row r="17673" spans="1:11">
      <c r="A17673" s="108"/>
      <c r="B17673" s="108"/>
      <c r="K17673" s="107"/>
    </row>
    <row r="17674" spans="1:11">
      <c r="A17674" s="108"/>
      <c r="B17674" s="108"/>
      <c r="K17674" s="107"/>
    </row>
    <row r="17675" spans="1:11">
      <c r="A17675" s="108"/>
      <c r="B17675" s="108"/>
      <c r="K17675" s="107"/>
    </row>
    <row r="17676" spans="1:11">
      <c r="A17676" s="108"/>
      <c r="B17676" s="108"/>
      <c r="K17676" s="107"/>
    </row>
    <row r="17677" spans="1:11">
      <c r="A17677" s="108"/>
      <c r="B17677" s="108"/>
      <c r="K17677" s="107"/>
    </row>
    <row r="17678" spans="1:11">
      <c r="A17678" s="108"/>
      <c r="B17678" s="108"/>
      <c r="K17678" s="107"/>
    </row>
    <row r="17679" spans="1:11">
      <c r="A17679" s="108"/>
      <c r="B17679" s="108"/>
      <c r="K17679" s="107"/>
    </row>
    <row r="17680" spans="1:11">
      <c r="A17680" s="108"/>
      <c r="B17680" s="108"/>
      <c r="K17680" s="107"/>
    </row>
    <row r="17681" spans="1:11">
      <c r="A17681" s="108"/>
      <c r="B17681" s="108"/>
      <c r="K17681" s="107"/>
    </row>
    <row r="17682" spans="1:11">
      <c r="A17682" s="108"/>
      <c r="B17682" s="108"/>
      <c r="K17682" s="107"/>
    </row>
    <row r="17683" spans="1:11">
      <c r="A17683" s="108"/>
      <c r="B17683" s="108"/>
      <c r="K17683" s="107"/>
    </row>
    <row r="17684" spans="1:11">
      <c r="A17684" s="108"/>
      <c r="B17684" s="108"/>
      <c r="K17684" s="107"/>
    </row>
    <row r="17685" spans="1:11">
      <c r="A17685" s="108"/>
      <c r="B17685" s="108"/>
      <c r="K17685" s="107"/>
    </row>
    <row r="17686" spans="1:11">
      <c r="A17686" s="108"/>
      <c r="B17686" s="108"/>
      <c r="K17686" s="107"/>
    </row>
    <row r="17687" spans="1:11">
      <c r="A17687" s="108"/>
      <c r="B17687" s="108"/>
      <c r="K17687" s="107"/>
    </row>
    <row r="17688" spans="1:11">
      <c r="A17688" s="108"/>
      <c r="B17688" s="108"/>
      <c r="K17688" s="107"/>
    </row>
    <row r="17689" spans="1:11">
      <c r="A17689" s="108"/>
      <c r="B17689" s="108"/>
      <c r="K17689" s="107"/>
    </row>
    <row r="17690" spans="1:11">
      <c r="A17690" s="108"/>
      <c r="B17690" s="108"/>
      <c r="K17690" s="107"/>
    </row>
    <row r="17691" spans="1:11">
      <c r="A17691" s="108"/>
      <c r="B17691" s="108"/>
      <c r="K17691" s="107"/>
    </row>
    <row r="17692" spans="1:11">
      <c r="A17692" s="108"/>
      <c r="B17692" s="108"/>
      <c r="K17692" s="107"/>
    </row>
    <row r="17693" spans="1:11">
      <c r="A17693" s="108"/>
      <c r="B17693" s="108"/>
      <c r="K17693" s="107"/>
    </row>
    <row r="17694" spans="1:11">
      <c r="A17694" s="108"/>
      <c r="B17694" s="108"/>
      <c r="K17694" s="107"/>
    </row>
    <row r="17695" spans="1:11">
      <c r="A17695" s="108"/>
      <c r="B17695" s="108"/>
      <c r="K17695" s="107"/>
    </row>
    <row r="17696" spans="1:11">
      <c r="A17696" s="108"/>
      <c r="B17696" s="108"/>
      <c r="K17696" s="107"/>
    </row>
    <row r="17697" spans="1:11">
      <c r="A17697" s="108"/>
      <c r="B17697" s="108"/>
      <c r="K17697" s="107"/>
    </row>
    <row r="17698" spans="1:11">
      <c r="A17698" s="108"/>
      <c r="B17698" s="108"/>
      <c r="K17698" s="107"/>
    </row>
    <row r="17699" spans="1:11">
      <c r="A17699" s="108"/>
      <c r="B17699" s="108"/>
      <c r="K17699" s="107"/>
    </row>
    <row r="17700" spans="1:11">
      <c r="A17700" s="108"/>
      <c r="B17700" s="108"/>
      <c r="K17700" s="107"/>
    </row>
    <row r="17701" spans="1:11">
      <c r="A17701" s="108"/>
      <c r="B17701" s="108"/>
      <c r="K17701" s="107"/>
    </row>
    <row r="17702" spans="1:11">
      <c r="A17702" s="108"/>
      <c r="B17702" s="108"/>
      <c r="K17702" s="107"/>
    </row>
    <row r="17703" spans="1:11">
      <c r="A17703" s="108"/>
      <c r="B17703" s="108"/>
      <c r="K17703" s="107"/>
    </row>
    <row r="17704" spans="1:11">
      <c r="A17704" s="108"/>
      <c r="B17704" s="108"/>
      <c r="K17704" s="107"/>
    </row>
    <row r="17705" spans="1:11">
      <c r="A17705" s="108"/>
      <c r="B17705" s="108"/>
      <c r="K17705" s="107"/>
    </row>
    <row r="17706" spans="1:11">
      <c r="A17706" s="108"/>
      <c r="B17706" s="108"/>
      <c r="K17706" s="107"/>
    </row>
    <row r="17707" spans="1:11">
      <c r="A17707" s="108"/>
      <c r="B17707" s="108"/>
      <c r="K17707" s="107"/>
    </row>
    <row r="17708" spans="1:11">
      <c r="A17708" s="108"/>
      <c r="B17708" s="108"/>
      <c r="K17708" s="107"/>
    </row>
    <row r="17709" spans="1:11">
      <c r="A17709" s="108"/>
      <c r="B17709" s="108"/>
      <c r="K17709" s="107"/>
    </row>
    <row r="17710" spans="1:11">
      <c r="A17710" s="108"/>
      <c r="B17710" s="108"/>
      <c r="K17710" s="107"/>
    </row>
    <row r="17711" spans="1:11">
      <c r="A17711" s="108"/>
      <c r="B17711" s="108"/>
      <c r="K17711" s="107"/>
    </row>
    <row r="17712" spans="1:11">
      <c r="A17712" s="108"/>
      <c r="B17712" s="108"/>
      <c r="K17712" s="107"/>
    </row>
    <row r="17713" spans="1:11">
      <c r="A17713" s="108"/>
      <c r="B17713" s="108"/>
      <c r="K17713" s="107"/>
    </row>
    <row r="17714" spans="1:11">
      <c r="A17714" s="108"/>
      <c r="B17714" s="108"/>
      <c r="K17714" s="107"/>
    </row>
    <row r="17715" spans="1:11">
      <c r="A17715" s="108"/>
      <c r="B17715" s="108"/>
      <c r="K17715" s="107"/>
    </row>
    <row r="17716" spans="1:11">
      <c r="A17716" s="108"/>
      <c r="B17716" s="108"/>
      <c r="K17716" s="107"/>
    </row>
    <row r="17717" spans="1:11">
      <c r="A17717" s="108"/>
      <c r="B17717" s="108"/>
      <c r="K17717" s="107"/>
    </row>
    <row r="17718" spans="1:11">
      <c r="A17718" s="108"/>
      <c r="B17718" s="108"/>
      <c r="K17718" s="107"/>
    </row>
    <row r="17719" spans="1:11">
      <c r="A17719" s="108"/>
      <c r="B17719" s="108"/>
      <c r="K17719" s="107"/>
    </row>
    <row r="17720" spans="1:11">
      <c r="A17720" s="108"/>
      <c r="B17720" s="108"/>
      <c r="K17720" s="107"/>
    </row>
    <row r="17721" spans="1:11">
      <c r="A17721" s="108"/>
      <c r="B17721" s="108"/>
      <c r="K17721" s="107"/>
    </row>
    <row r="17722" spans="1:11">
      <c r="A17722" s="108"/>
      <c r="B17722" s="108"/>
      <c r="K17722" s="107"/>
    </row>
    <row r="17723" spans="1:11">
      <c r="A17723" s="108"/>
      <c r="B17723" s="108"/>
      <c r="K17723" s="107"/>
    </row>
    <row r="17724" spans="1:11">
      <c r="A17724" s="108"/>
      <c r="B17724" s="108"/>
      <c r="K17724" s="107"/>
    </row>
    <row r="17725" spans="1:11">
      <c r="A17725" s="108"/>
      <c r="B17725" s="108"/>
      <c r="K17725" s="107"/>
    </row>
    <row r="17726" spans="1:11">
      <c r="A17726" s="108"/>
      <c r="B17726" s="108"/>
      <c r="K17726" s="107"/>
    </row>
    <row r="17727" spans="1:11">
      <c r="A17727" s="108"/>
      <c r="B17727" s="108"/>
      <c r="K17727" s="107"/>
    </row>
    <row r="17728" spans="1:11">
      <c r="A17728" s="108"/>
      <c r="B17728" s="108"/>
      <c r="K17728" s="107"/>
    </row>
    <row r="17729" spans="1:11">
      <c r="A17729" s="108"/>
      <c r="B17729" s="108"/>
      <c r="K17729" s="107"/>
    </row>
    <row r="17730" spans="1:11">
      <c r="A17730" s="108"/>
      <c r="B17730" s="108"/>
      <c r="K17730" s="107"/>
    </row>
    <row r="17731" spans="1:11">
      <c r="A17731" s="108"/>
      <c r="B17731" s="108"/>
      <c r="K17731" s="107"/>
    </row>
    <row r="17732" spans="1:11">
      <c r="A17732" s="108"/>
      <c r="B17732" s="108"/>
      <c r="K17732" s="107"/>
    </row>
    <row r="17733" spans="1:11">
      <c r="A17733" s="108"/>
      <c r="B17733" s="108"/>
      <c r="K17733" s="107"/>
    </row>
    <row r="17734" spans="1:11">
      <c r="A17734" s="108"/>
      <c r="B17734" s="108"/>
      <c r="K17734" s="107"/>
    </row>
    <row r="17735" spans="1:11">
      <c r="A17735" s="108"/>
      <c r="B17735" s="108"/>
      <c r="K17735" s="107"/>
    </row>
    <row r="17736" spans="1:11">
      <c r="A17736" s="108"/>
      <c r="B17736" s="108"/>
      <c r="K17736" s="107"/>
    </row>
    <row r="17737" spans="1:11">
      <c r="A17737" s="108"/>
      <c r="B17737" s="108"/>
      <c r="K17737" s="107"/>
    </row>
    <row r="17738" spans="1:11">
      <c r="A17738" s="108"/>
      <c r="B17738" s="108"/>
      <c r="K17738" s="107"/>
    </row>
    <row r="17739" spans="1:11">
      <c r="A17739" s="108"/>
      <c r="B17739" s="108"/>
      <c r="K17739" s="107"/>
    </row>
    <row r="17740" spans="1:11">
      <c r="A17740" s="108"/>
      <c r="B17740" s="108"/>
      <c r="K17740" s="107"/>
    </row>
    <row r="17741" spans="1:11">
      <c r="A17741" s="108"/>
      <c r="B17741" s="108"/>
      <c r="K17741" s="107"/>
    </row>
    <row r="17742" spans="1:11">
      <c r="A17742" s="108"/>
      <c r="B17742" s="108"/>
      <c r="K17742" s="107"/>
    </row>
    <row r="17743" spans="1:11">
      <c r="A17743" s="108"/>
      <c r="B17743" s="108"/>
      <c r="K17743" s="107"/>
    </row>
    <row r="17744" spans="1:11">
      <c r="A17744" s="108"/>
      <c r="B17744" s="108"/>
      <c r="K17744" s="107"/>
    </row>
    <row r="17745" spans="1:11">
      <c r="A17745" s="108"/>
      <c r="B17745" s="108"/>
      <c r="K17745" s="107"/>
    </row>
    <row r="17746" spans="1:11">
      <c r="A17746" s="108"/>
      <c r="B17746" s="108"/>
      <c r="K17746" s="107"/>
    </row>
    <row r="17747" spans="1:11">
      <c r="A17747" s="108"/>
      <c r="B17747" s="108"/>
      <c r="K17747" s="107"/>
    </row>
    <row r="17748" spans="1:11">
      <c r="A17748" s="108"/>
      <c r="B17748" s="108"/>
      <c r="K17748" s="107"/>
    </row>
    <row r="17749" spans="1:11">
      <c r="A17749" s="108"/>
      <c r="B17749" s="108"/>
      <c r="K17749" s="107"/>
    </row>
    <row r="17750" spans="1:11">
      <c r="A17750" s="108"/>
      <c r="B17750" s="108"/>
      <c r="K17750" s="107"/>
    </row>
    <row r="17751" spans="1:11">
      <c r="A17751" s="108"/>
      <c r="B17751" s="108"/>
      <c r="K17751" s="107"/>
    </row>
    <row r="17752" spans="1:11">
      <c r="A17752" s="108"/>
      <c r="B17752" s="108"/>
      <c r="K17752" s="107"/>
    </row>
    <row r="17753" spans="1:11">
      <c r="A17753" s="108"/>
      <c r="B17753" s="108"/>
      <c r="K17753" s="107"/>
    </row>
    <row r="17754" spans="1:11">
      <c r="A17754" s="108"/>
      <c r="B17754" s="108"/>
      <c r="K17754" s="107"/>
    </row>
    <row r="17755" spans="1:11">
      <c r="A17755" s="108"/>
      <c r="B17755" s="108"/>
      <c r="K17755" s="107"/>
    </row>
    <row r="17756" spans="1:11">
      <c r="A17756" s="108"/>
      <c r="B17756" s="108"/>
      <c r="K17756" s="107"/>
    </row>
    <row r="17757" spans="1:11">
      <c r="A17757" s="108"/>
      <c r="B17757" s="108"/>
      <c r="K17757" s="107"/>
    </row>
    <row r="17758" spans="1:11">
      <c r="A17758" s="108"/>
      <c r="B17758" s="108"/>
      <c r="K17758" s="107"/>
    </row>
    <row r="17759" spans="1:11">
      <c r="A17759" s="108"/>
      <c r="B17759" s="108"/>
      <c r="K17759" s="107"/>
    </row>
    <row r="17760" spans="1:11">
      <c r="A17760" s="108"/>
      <c r="B17760" s="108"/>
      <c r="K17760" s="107"/>
    </row>
    <row r="17761" spans="1:11">
      <c r="A17761" s="108"/>
      <c r="B17761" s="108"/>
      <c r="K17761" s="107"/>
    </row>
    <row r="17762" spans="1:11">
      <c r="A17762" s="108"/>
      <c r="B17762" s="108"/>
      <c r="K17762" s="107"/>
    </row>
    <row r="17763" spans="1:11">
      <c r="A17763" s="108"/>
      <c r="B17763" s="108"/>
      <c r="K17763" s="107"/>
    </row>
    <row r="17764" spans="1:11">
      <c r="A17764" s="108"/>
      <c r="B17764" s="108"/>
      <c r="K17764" s="107"/>
    </row>
    <row r="17765" spans="1:11">
      <c r="A17765" s="108"/>
      <c r="B17765" s="108"/>
      <c r="K17765" s="107"/>
    </row>
    <row r="17766" spans="1:11">
      <c r="A17766" s="108"/>
      <c r="B17766" s="108"/>
      <c r="K17766" s="107"/>
    </row>
    <row r="17767" spans="1:11">
      <c r="A17767" s="108"/>
      <c r="B17767" s="108"/>
      <c r="K17767" s="107"/>
    </row>
    <row r="17768" spans="1:11">
      <c r="A17768" s="108"/>
      <c r="B17768" s="108"/>
      <c r="K17768" s="107"/>
    </row>
    <row r="17769" spans="1:11">
      <c r="A17769" s="108"/>
      <c r="B17769" s="108"/>
      <c r="K17769" s="107"/>
    </row>
    <row r="17770" spans="1:11">
      <c r="A17770" s="108"/>
      <c r="B17770" s="108"/>
      <c r="K17770" s="107"/>
    </row>
    <row r="17771" spans="1:11">
      <c r="A17771" s="108"/>
      <c r="B17771" s="108"/>
      <c r="K17771" s="107"/>
    </row>
    <row r="17772" spans="1:11">
      <c r="A17772" s="108"/>
      <c r="B17772" s="108"/>
      <c r="K17772" s="107"/>
    </row>
    <row r="17773" spans="1:11">
      <c r="A17773" s="108"/>
      <c r="B17773" s="108"/>
      <c r="K17773" s="107"/>
    </row>
    <row r="17774" spans="1:11">
      <c r="A17774" s="108"/>
      <c r="B17774" s="108"/>
      <c r="K17774" s="107"/>
    </row>
    <row r="17775" spans="1:11">
      <c r="A17775" s="108"/>
      <c r="B17775" s="108"/>
      <c r="K17775" s="107"/>
    </row>
    <row r="17776" spans="1:11">
      <c r="A17776" s="108"/>
      <c r="B17776" s="108"/>
      <c r="K17776" s="107"/>
    </row>
    <row r="17777" spans="1:11">
      <c r="A17777" s="108"/>
      <c r="B17777" s="108"/>
      <c r="K17777" s="107"/>
    </row>
    <row r="17778" spans="1:11">
      <c r="A17778" s="108"/>
      <c r="B17778" s="108"/>
      <c r="K17778" s="107"/>
    </row>
    <row r="17779" spans="1:11">
      <c r="A17779" s="108"/>
      <c r="B17779" s="108"/>
      <c r="K17779" s="107"/>
    </row>
    <row r="17780" spans="1:11">
      <c r="A17780" s="108"/>
      <c r="B17780" s="108"/>
      <c r="K17780" s="107"/>
    </row>
    <row r="17781" spans="1:11">
      <c r="A17781" s="108"/>
      <c r="B17781" s="108"/>
      <c r="K17781" s="107"/>
    </row>
    <row r="17782" spans="1:11">
      <c r="A17782" s="108"/>
      <c r="B17782" s="108"/>
      <c r="K17782" s="107"/>
    </row>
    <row r="17783" spans="1:11">
      <c r="A17783" s="108"/>
      <c r="B17783" s="108"/>
      <c r="K17783" s="107"/>
    </row>
    <row r="17784" spans="1:11">
      <c r="A17784" s="108"/>
      <c r="B17784" s="108"/>
      <c r="K17784" s="107"/>
    </row>
    <row r="17785" spans="1:11">
      <c r="A17785" s="108"/>
      <c r="B17785" s="108"/>
      <c r="K17785" s="107"/>
    </row>
    <row r="17786" spans="1:11">
      <c r="A17786" s="108"/>
      <c r="B17786" s="108"/>
      <c r="K17786" s="107"/>
    </row>
    <row r="17787" spans="1:11">
      <c r="A17787" s="108"/>
      <c r="B17787" s="108"/>
      <c r="K17787" s="107"/>
    </row>
    <row r="17788" spans="1:11">
      <c r="A17788" s="108"/>
      <c r="B17788" s="108"/>
      <c r="K17788" s="107"/>
    </row>
    <row r="17789" spans="1:11">
      <c r="A17789" s="108"/>
      <c r="B17789" s="108"/>
      <c r="K17789" s="107"/>
    </row>
    <row r="17790" spans="1:11">
      <c r="A17790" s="108"/>
      <c r="B17790" s="108"/>
      <c r="K17790" s="107"/>
    </row>
    <row r="17791" spans="1:11">
      <c r="A17791" s="108"/>
      <c r="B17791" s="108"/>
      <c r="K17791" s="107"/>
    </row>
    <row r="17792" spans="1:11">
      <c r="A17792" s="108"/>
      <c r="B17792" s="108"/>
      <c r="K17792" s="107"/>
    </row>
    <row r="17793" spans="1:11">
      <c r="A17793" s="108"/>
      <c r="B17793" s="108"/>
      <c r="K17793" s="107"/>
    </row>
    <row r="17794" spans="1:11">
      <c r="A17794" s="108"/>
      <c r="B17794" s="108"/>
      <c r="K17794" s="107"/>
    </row>
    <row r="17795" spans="1:11">
      <c r="A17795" s="108"/>
      <c r="B17795" s="108"/>
      <c r="K17795" s="107"/>
    </row>
    <row r="17796" spans="1:11">
      <c r="A17796" s="108"/>
      <c r="B17796" s="108"/>
      <c r="K17796" s="107"/>
    </row>
    <row r="17797" spans="1:11">
      <c r="A17797" s="108"/>
      <c r="B17797" s="108"/>
      <c r="K17797" s="107"/>
    </row>
    <row r="17798" spans="1:11">
      <c r="A17798" s="108"/>
      <c r="B17798" s="108"/>
      <c r="K17798" s="107"/>
    </row>
    <row r="17799" spans="1:11">
      <c r="A17799" s="108"/>
      <c r="B17799" s="108"/>
      <c r="K17799" s="107"/>
    </row>
    <row r="17800" spans="1:11">
      <c r="A17800" s="108"/>
      <c r="B17800" s="108"/>
      <c r="K17800" s="107"/>
    </row>
    <row r="17801" spans="1:11">
      <c r="A17801" s="108"/>
      <c r="B17801" s="108"/>
      <c r="K17801" s="107"/>
    </row>
    <row r="17802" spans="1:11">
      <c r="A17802" s="108"/>
      <c r="B17802" s="108"/>
      <c r="K17802" s="107"/>
    </row>
    <row r="17803" spans="1:11">
      <c r="A17803" s="108"/>
      <c r="B17803" s="108"/>
      <c r="K17803" s="107"/>
    </row>
    <row r="17804" spans="1:11">
      <c r="A17804" s="108"/>
      <c r="B17804" s="108"/>
      <c r="K17804" s="107"/>
    </row>
    <row r="17805" spans="1:11">
      <c r="A17805" s="108"/>
      <c r="B17805" s="108"/>
      <c r="K17805" s="107"/>
    </row>
    <row r="17806" spans="1:11">
      <c r="A17806" s="108"/>
      <c r="B17806" s="108"/>
      <c r="K17806" s="107"/>
    </row>
    <row r="17807" spans="1:11">
      <c r="A17807" s="108"/>
      <c r="B17807" s="108"/>
      <c r="K17807" s="107"/>
    </row>
    <row r="17808" spans="1:11">
      <c r="A17808" s="108"/>
      <c r="B17808" s="108"/>
      <c r="K17808" s="107"/>
    </row>
    <row r="17809" spans="1:11">
      <c r="A17809" s="108"/>
      <c r="B17809" s="108"/>
      <c r="K17809" s="107"/>
    </row>
    <row r="17810" spans="1:11">
      <c r="A17810" s="108"/>
      <c r="B17810" s="108"/>
      <c r="K17810" s="107"/>
    </row>
    <row r="17811" spans="1:11">
      <c r="A17811" s="108"/>
      <c r="B17811" s="108"/>
      <c r="K17811" s="107"/>
    </row>
    <row r="17812" spans="1:11">
      <c r="A17812" s="108"/>
      <c r="B17812" s="108"/>
      <c r="K17812" s="107"/>
    </row>
    <row r="17813" spans="1:11">
      <c r="A17813" s="108"/>
      <c r="B17813" s="108"/>
      <c r="K17813" s="107"/>
    </row>
    <row r="17814" spans="1:11">
      <c r="A17814" s="108"/>
      <c r="B17814" s="108"/>
      <c r="K17814" s="107"/>
    </row>
    <row r="17815" spans="1:11">
      <c r="A17815" s="108"/>
      <c r="B17815" s="108"/>
      <c r="K17815" s="107"/>
    </row>
    <row r="17816" spans="1:11">
      <c r="A17816" s="108"/>
      <c r="B17816" s="108"/>
      <c r="K17816" s="107"/>
    </row>
    <row r="17817" spans="1:11">
      <c r="A17817" s="108"/>
      <c r="B17817" s="108"/>
      <c r="K17817" s="107"/>
    </row>
    <row r="17818" spans="1:11">
      <c r="A17818" s="108"/>
      <c r="B17818" s="108"/>
      <c r="K17818" s="107"/>
    </row>
    <row r="17819" spans="1:11">
      <c r="A17819" s="108"/>
      <c r="B17819" s="108"/>
      <c r="K17819" s="107"/>
    </row>
    <row r="17820" spans="1:11">
      <c r="A17820" s="108"/>
      <c r="B17820" s="108"/>
      <c r="K17820" s="107"/>
    </row>
    <row r="17821" spans="1:11">
      <c r="A17821" s="108"/>
      <c r="B17821" s="108"/>
      <c r="K17821" s="107"/>
    </row>
    <row r="17822" spans="1:11">
      <c r="A17822" s="108"/>
      <c r="B17822" s="108"/>
      <c r="K17822" s="107"/>
    </row>
    <row r="17823" spans="1:11">
      <c r="A17823" s="108"/>
      <c r="B17823" s="108"/>
      <c r="K17823" s="107"/>
    </row>
    <row r="17824" spans="1:11">
      <c r="A17824" s="108"/>
      <c r="B17824" s="108"/>
      <c r="K17824" s="107"/>
    </row>
    <row r="17825" spans="1:11">
      <c r="A17825" s="108"/>
      <c r="B17825" s="108"/>
      <c r="K17825" s="107"/>
    </row>
    <row r="17826" spans="1:11">
      <c r="A17826" s="108"/>
      <c r="B17826" s="108"/>
      <c r="K17826" s="107"/>
    </row>
    <row r="17827" spans="1:11">
      <c r="A17827" s="108"/>
      <c r="B17827" s="108"/>
      <c r="K17827" s="107"/>
    </row>
    <row r="17828" spans="1:11">
      <c r="A17828" s="108"/>
      <c r="B17828" s="108"/>
      <c r="K17828" s="107"/>
    </row>
    <row r="17829" spans="1:11">
      <c r="A17829" s="108"/>
      <c r="B17829" s="108"/>
      <c r="K17829" s="107"/>
    </row>
    <row r="17830" spans="1:11">
      <c r="A17830" s="108"/>
      <c r="B17830" s="108"/>
      <c r="K17830" s="107"/>
    </row>
    <row r="17831" spans="1:11">
      <c r="A17831" s="108"/>
      <c r="B17831" s="108"/>
      <c r="K17831" s="107"/>
    </row>
    <row r="17832" spans="1:11">
      <c r="A17832" s="108"/>
      <c r="B17832" s="108"/>
      <c r="K17832" s="107"/>
    </row>
    <row r="17833" spans="1:11">
      <c r="A17833" s="108"/>
      <c r="B17833" s="108"/>
      <c r="K17833" s="107"/>
    </row>
    <row r="17834" spans="1:11">
      <c r="A17834" s="108"/>
      <c r="B17834" s="108"/>
      <c r="K17834" s="107"/>
    </row>
    <row r="17835" spans="1:11">
      <c r="A17835" s="108"/>
      <c r="B17835" s="108"/>
      <c r="K17835" s="107"/>
    </row>
    <row r="17836" spans="1:11">
      <c r="A17836" s="108"/>
      <c r="B17836" s="108"/>
      <c r="K17836" s="107"/>
    </row>
    <row r="17837" spans="1:11">
      <c r="A17837" s="108"/>
      <c r="B17837" s="108"/>
      <c r="K17837" s="107"/>
    </row>
    <row r="17838" spans="1:11">
      <c r="A17838" s="108"/>
      <c r="B17838" s="108"/>
      <c r="K17838" s="107"/>
    </row>
    <row r="17839" spans="1:11">
      <c r="A17839" s="108"/>
      <c r="B17839" s="108"/>
      <c r="K17839" s="107"/>
    </row>
    <row r="17840" spans="1:11">
      <c r="A17840" s="108"/>
      <c r="B17840" s="108"/>
      <c r="K17840" s="107"/>
    </row>
    <row r="17841" spans="1:11">
      <c r="A17841" s="108"/>
      <c r="B17841" s="108"/>
      <c r="K17841" s="107"/>
    </row>
    <row r="17842" spans="1:11">
      <c r="A17842" s="108"/>
      <c r="B17842" s="108"/>
      <c r="K17842" s="107"/>
    </row>
    <row r="17843" spans="1:11">
      <c r="A17843" s="108"/>
      <c r="B17843" s="108"/>
      <c r="K17843" s="107"/>
    </row>
    <row r="17844" spans="1:11">
      <c r="A17844" s="108"/>
      <c r="B17844" s="108"/>
      <c r="K17844" s="107"/>
    </row>
    <row r="17845" spans="1:11">
      <c r="A17845" s="108"/>
      <c r="B17845" s="108"/>
      <c r="K17845" s="107"/>
    </row>
    <row r="17846" spans="1:11">
      <c r="A17846" s="108"/>
      <c r="B17846" s="108"/>
      <c r="K17846" s="107"/>
    </row>
    <row r="17847" spans="1:11">
      <c r="A17847" s="108"/>
      <c r="B17847" s="108"/>
      <c r="K17847" s="107"/>
    </row>
    <row r="17848" spans="1:11">
      <c r="A17848" s="108"/>
      <c r="B17848" s="108"/>
      <c r="K17848" s="107"/>
    </row>
    <row r="17849" spans="1:11">
      <c r="A17849" s="108"/>
      <c r="B17849" s="108"/>
      <c r="K17849" s="107"/>
    </row>
    <row r="17850" spans="1:11">
      <c r="A17850" s="108"/>
      <c r="B17850" s="108"/>
      <c r="K17850" s="107"/>
    </row>
    <row r="17851" spans="1:11">
      <c r="A17851" s="108"/>
      <c r="B17851" s="108"/>
      <c r="K17851" s="107"/>
    </row>
    <row r="17852" spans="1:11">
      <c r="A17852" s="108"/>
      <c r="B17852" s="108"/>
      <c r="K17852" s="107"/>
    </row>
    <row r="17853" spans="1:11">
      <c r="A17853" s="108"/>
      <c r="B17853" s="108"/>
      <c r="K17853" s="107"/>
    </row>
    <row r="17854" spans="1:11">
      <c r="A17854" s="108"/>
      <c r="B17854" s="108"/>
      <c r="K17854" s="107"/>
    </row>
    <row r="17855" spans="1:11">
      <c r="A17855" s="108"/>
      <c r="B17855" s="108"/>
      <c r="K17855" s="107"/>
    </row>
    <row r="17856" spans="1:11">
      <c r="A17856" s="108"/>
      <c r="B17856" s="108"/>
      <c r="K17856" s="107"/>
    </row>
    <row r="17857" spans="1:11">
      <c r="A17857" s="108"/>
      <c r="B17857" s="108"/>
      <c r="K17857" s="107"/>
    </row>
    <row r="17858" spans="1:11">
      <c r="A17858" s="108"/>
      <c r="B17858" s="108"/>
      <c r="K17858" s="107"/>
    </row>
    <row r="17859" spans="1:11">
      <c r="A17859" s="108"/>
      <c r="B17859" s="108"/>
      <c r="K17859" s="107"/>
    </row>
    <row r="17860" spans="1:11">
      <c r="A17860" s="108"/>
      <c r="B17860" s="108"/>
      <c r="K17860" s="107"/>
    </row>
    <row r="17861" spans="1:11">
      <c r="A17861" s="108"/>
      <c r="B17861" s="108"/>
      <c r="K17861" s="107"/>
    </row>
    <row r="17862" spans="1:11">
      <c r="A17862" s="108"/>
      <c r="B17862" s="108"/>
      <c r="K17862" s="107"/>
    </row>
    <row r="17863" spans="1:11">
      <c r="A17863" s="108"/>
      <c r="B17863" s="108"/>
      <c r="K17863" s="107"/>
    </row>
    <row r="17864" spans="1:11">
      <c r="A17864" s="108"/>
      <c r="B17864" s="108"/>
      <c r="K17864" s="107"/>
    </row>
    <row r="17865" spans="1:11">
      <c r="A17865" s="108"/>
      <c r="B17865" s="108"/>
      <c r="K17865" s="107"/>
    </row>
    <row r="17866" spans="1:11">
      <c r="A17866" s="108"/>
      <c r="B17866" s="108"/>
      <c r="K17866" s="107"/>
    </row>
    <row r="17867" spans="1:11">
      <c r="A17867" s="108"/>
      <c r="B17867" s="108"/>
      <c r="K17867" s="107"/>
    </row>
    <row r="17868" spans="1:11">
      <c r="A17868" s="108"/>
      <c r="B17868" s="108"/>
      <c r="K17868" s="107"/>
    </row>
    <row r="17869" spans="1:11">
      <c r="A17869" s="108"/>
      <c r="B17869" s="108"/>
      <c r="K17869" s="107"/>
    </row>
    <row r="17870" spans="1:11">
      <c r="A17870" s="108"/>
      <c r="B17870" s="108"/>
      <c r="K17870" s="107"/>
    </row>
    <row r="17871" spans="1:11">
      <c r="A17871" s="108"/>
      <c r="B17871" s="108"/>
      <c r="K17871" s="107"/>
    </row>
    <row r="17872" spans="1:11">
      <c r="A17872" s="108"/>
      <c r="B17872" s="108"/>
      <c r="K17872" s="107"/>
    </row>
    <row r="17873" spans="1:11">
      <c r="A17873" s="108"/>
      <c r="B17873" s="108"/>
      <c r="K17873" s="107"/>
    </row>
    <row r="17874" spans="1:11">
      <c r="A17874" s="108"/>
      <c r="B17874" s="108"/>
      <c r="K17874" s="107"/>
    </row>
    <row r="17875" spans="1:11">
      <c r="A17875" s="108"/>
      <c r="B17875" s="108"/>
      <c r="K17875" s="107"/>
    </row>
    <row r="17876" spans="1:11">
      <c r="A17876" s="108"/>
      <c r="B17876" s="108"/>
      <c r="K17876" s="107"/>
    </row>
    <row r="17877" spans="1:11">
      <c r="A17877" s="108"/>
      <c r="B17877" s="108"/>
      <c r="K17877" s="107"/>
    </row>
    <row r="17878" spans="1:11">
      <c r="A17878" s="108"/>
      <c r="B17878" s="108"/>
      <c r="K17878" s="107"/>
    </row>
    <row r="17879" spans="1:11">
      <c r="A17879" s="108"/>
      <c r="B17879" s="108"/>
      <c r="K17879" s="107"/>
    </row>
    <row r="17880" spans="1:11">
      <c r="A17880" s="108"/>
      <c r="B17880" s="108"/>
      <c r="K17880" s="107"/>
    </row>
    <row r="17881" spans="1:11">
      <c r="A17881" s="108"/>
      <c r="B17881" s="108"/>
      <c r="K17881" s="107"/>
    </row>
    <row r="17882" spans="1:11">
      <c r="A17882" s="108"/>
      <c r="B17882" s="108"/>
      <c r="K17882" s="107"/>
    </row>
    <row r="17883" spans="1:11">
      <c r="A17883" s="108"/>
      <c r="B17883" s="108"/>
      <c r="K17883" s="107"/>
    </row>
    <row r="17884" spans="1:11">
      <c r="A17884" s="108"/>
      <c r="B17884" s="108"/>
      <c r="K17884" s="107"/>
    </row>
    <row r="17885" spans="1:11">
      <c r="A17885" s="108"/>
      <c r="B17885" s="108"/>
      <c r="K17885" s="107"/>
    </row>
    <row r="17886" spans="1:11">
      <c r="A17886" s="108"/>
      <c r="B17886" s="108"/>
      <c r="K17886" s="107"/>
    </row>
    <row r="17887" spans="1:11">
      <c r="A17887" s="108"/>
      <c r="B17887" s="108"/>
      <c r="K17887" s="107"/>
    </row>
    <row r="17888" spans="1:11">
      <c r="A17888" s="108"/>
      <c r="B17888" s="108"/>
      <c r="K17888" s="107"/>
    </row>
    <row r="17889" spans="1:11">
      <c r="A17889" s="108"/>
      <c r="B17889" s="108"/>
      <c r="K17889" s="107"/>
    </row>
    <row r="17890" spans="1:11">
      <c r="A17890" s="108"/>
      <c r="B17890" s="108"/>
      <c r="K17890" s="107"/>
    </row>
    <row r="17891" spans="1:11">
      <c r="A17891" s="108"/>
      <c r="B17891" s="108"/>
      <c r="K17891" s="107"/>
    </row>
    <row r="17892" spans="1:11">
      <c r="A17892" s="108"/>
      <c r="B17892" s="108"/>
      <c r="K17892" s="107"/>
    </row>
    <row r="17893" spans="1:11">
      <c r="A17893" s="108"/>
      <c r="B17893" s="108"/>
      <c r="K17893" s="107"/>
    </row>
    <row r="17894" spans="1:11">
      <c r="A17894" s="108"/>
      <c r="B17894" s="108"/>
      <c r="K17894" s="107"/>
    </row>
    <row r="17895" spans="1:11">
      <c r="A17895" s="108"/>
      <c r="B17895" s="108"/>
      <c r="K17895" s="107"/>
    </row>
    <row r="17896" spans="1:11">
      <c r="A17896" s="108"/>
      <c r="B17896" s="108"/>
      <c r="K17896" s="107"/>
    </row>
    <row r="17897" spans="1:11">
      <c r="A17897" s="108"/>
      <c r="B17897" s="108"/>
      <c r="K17897" s="107"/>
    </row>
    <row r="17898" spans="1:11">
      <c r="A17898" s="108"/>
      <c r="B17898" s="108"/>
      <c r="K17898" s="107"/>
    </row>
    <row r="17899" spans="1:11">
      <c r="A17899" s="108"/>
      <c r="B17899" s="108"/>
      <c r="K17899" s="107"/>
    </row>
    <row r="17900" spans="1:11">
      <c r="A17900" s="108"/>
      <c r="B17900" s="108"/>
      <c r="K17900" s="107"/>
    </row>
    <row r="17901" spans="1:11">
      <c r="A17901" s="108"/>
      <c r="B17901" s="108"/>
      <c r="K17901" s="107"/>
    </row>
    <row r="17902" spans="1:11">
      <c r="A17902" s="108"/>
      <c r="B17902" s="108"/>
      <c r="K17902" s="107"/>
    </row>
    <row r="17903" spans="1:11">
      <c r="A17903" s="108"/>
      <c r="B17903" s="108"/>
      <c r="K17903" s="107"/>
    </row>
    <row r="17904" spans="1:11">
      <c r="A17904" s="108"/>
      <c r="B17904" s="108"/>
      <c r="K17904" s="107"/>
    </row>
    <row r="17905" spans="1:11">
      <c r="A17905" s="108"/>
      <c r="B17905" s="108"/>
      <c r="K17905" s="107"/>
    </row>
    <row r="17906" spans="1:11">
      <c r="A17906" s="108"/>
      <c r="B17906" s="108"/>
      <c r="K17906" s="107"/>
    </row>
    <row r="17907" spans="1:11">
      <c r="A17907" s="108"/>
      <c r="B17907" s="108"/>
      <c r="K17907" s="107"/>
    </row>
    <row r="17908" spans="1:11">
      <c r="A17908" s="108"/>
      <c r="B17908" s="108"/>
      <c r="K17908" s="107"/>
    </row>
    <row r="17909" spans="1:11">
      <c r="A17909" s="108"/>
      <c r="B17909" s="108"/>
      <c r="K17909" s="107"/>
    </row>
    <row r="17910" spans="1:11">
      <c r="A17910" s="108"/>
      <c r="B17910" s="108"/>
      <c r="K17910" s="107"/>
    </row>
    <row r="17911" spans="1:11">
      <c r="A17911" s="108"/>
      <c r="B17911" s="108"/>
      <c r="K17911" s="107"/>
    </row>
    <row r="17912" spans="1:11">
      <c r="A17912" s="108"/>
      <c r="B17912" s="108"/>
      <c r="K17912" s="107"/>
    </row>
    <row r="17913" spans="1:11">
      <c r="A17913" s="108"/>
      <c r="B17913" s="108"/>
      <c r="K17913" s="107"/>
    </row>
    <row r="17914" spans="1:11">
      <c r="A17914" s="108"/>
      <c r="B17914" s="108"/>
      <c r="K17914" s="107"/>
    </row>
    <row r="17915" spans="1:11">
      <c r="A17915" s="108"/>
      <c r="B17915" s="108"/>
      <c r="K17915" s="107"/>
    </row>
    <row r="17916" spans="1:11">
      <c r="A17916" s="108"/>
      <c r="B17916" s="108"/>
      <c r="K17916" s="107"/>
    </row>
    <row r="17917" spans="1:11">
      <c r="A17917" s="108"/>
      <c r="B17917" s="108"/>
      <c r="K17917" s="107"/>
    </row>
    <row r="17918" spans="1:11">
      <c r="A17918" s="108"/>
      <c r="B17918" s="108"/>
      <c r="K17918" s="107"/>
    </row>
    <row r="17919" spans="1:11">
      <c r="A17919" s="108"/>
      <c r="B17919" s="108"/>
      <c r="K17919" s="107"/>
    </row>
    <row r="17920" spans="1:11">
      <c r="A17920" s="108"/>
      <c r="B17920" s="108"/>
      <c r="K17920" s="107"/>
    </row>
    <row r="17921" spans="1:11">
      <c r="A17921" s="108"/>
      <c r="B17921" s="108"/>
      <c r="K17921" s="107"/>
    </row>
    <row r="17922" spans="1:11">
      <c r="A17922" s="108"/>
      <c r="B17922" s="108"/>
      <c r="K17922" s="107"/>
    </row>
    <row r="17923" spans="1:11">
      <c r="A17923" s="108"/>
      <c r="B17923" s="108"/>
      <c r="K17923" s="107"/>
    </row>
    <row r="17924" spans="1:11">
      <c r="A17924" s="108"/>
      <c r="B17924" s="108"/>
      <c r="K17924" s="107"/>
    </row>
    <row r="17925" spans="1:11">
      <c r="A17925" s="108"/>
      <c r="B17925" s="108"/>
      <c r="K17925" s="107"/>
    </row>
    <row r="17926" spans="1:11">
      <c r="A17926" s="108"/>
      <c r="B17926" s="108"/>
      <c r="K17926" s="107"/>
    </row>
    <row r="17927" spans="1:11">
      <c r="A17927" s="108"/>
      <c r="B17927" s="108"/>
      <c r="K17927" s="107"/>
    </row>
    <row r="17928" spans="1:11">
      <c r="A17928" s="108"/>
      <c r="B17928" s="108"/>
      <c r="K17928" s="107"/>
    </row>
    <row r="17929" spans="1:11">
      <c r="A17929" s="108"/>
      <c r="B17929" s="108"/>
      <c r="K17929" s="107"/>
    </row>
    <row r="17930" spans="1:11">
      <c r="A17930" s="108"/>
      <c r="B17930" s="108"/>
      <c r="K17930" s="107"/>
    </row>
    <row r="17931" spans="1:11">
      <c r="A17931" s="108"/>
      <c r="B17931" s="108"/>
      <c r="K17931" s="107"/>
    </row>
    <row r="17932" spans="1:11">
      <c r="A17932" s="108"/>
      <c r="B17932" s="108"/>
      <c r="K17932" s="107"/>
    </row>
    <row r="17933" spans="1:11">
      <c r="A17933" s="108"/>
      <c r="B17933" s="108"/>
      <c r="K17933" s="107"/>
    </row>
    <row r="17934" spans="1:11">
      <c r="A17934" s="108"/>
      <c r="B17934" s="108"/>
      <c r="K17934" s="107"/>
    </row>
    <row r="17935" spans="1:11">
      <c r="A17935" s="108"/>
      <c r="B17935" s="108"/>
      <c r="K17935" s="107"/>
    </row>
    <row r="17936" spans="1:11">
      <c r="A17936" s="108"/>
      <c r="B17936" s="108"/>
      <c r="K17936" s="107"/>
    </row>
    <row r="17937" spans="1:11">
      <c r="A17937" s="108"/>
      <c r="B17937" s="108"/>
      <c r="K17937" s="107"/>
    </row>
    <row r="17938" spans="1:11">
      <c r="A17938" s="108"/>
      <c r="B17938" s="108"/>
      <c r="K17938" s="107"/>
    </row>
    <row r="17939" spans="1:11">
      <c r="A17939" s="108"/>
      <c r="B17939" s="108"/>
      <c r="K17939" s="107"/>
    </row>
    <row r="17940" spans="1:11">
      <c r="A17940" s="108"/>
      <c r="B17940" s="108"/>
      <c r="K17940" s="107"/>
    </row>
    <row r="17941" spans="1:11">
      <c r="A17941" s="108"/>
      <c r="B17941" s="108"/>
      <c r="K17941" s="107"/>
    </row>
    <row r="17942" spans="1:11">
      <c r="A17942" s="108"/>
      <c r="B17942" s="108"/>
      <c r="K17942" s="107"/>
    </row>
    <row r="17943" spans="1:11">
      <c r="A17943" s="108"/>
      <c r="B17943" s="108"/>
      <c r="K17943" s="107"/>
    </row>
    <row r="17944" spans="1:11">
      <c r="A17944" s="108"/>
      <c r="B17944" s="108"/>
      <c r="K17944" s="107"/>
    </row>
    <row r="17945" spans="1:11">
      <c r="A17945" s="108"/>
      <c r="B17945" s="108"/>
      <c r="K17945" s="107"/>
    </row>
    <row r="17946" spans="1:11">
      <c r="A17946" s="108"/>
      <c r="B17946" s="108"/>
      <c r="K17946" s="107"/>
    </row>
    <row r="17947" spans="1:11">
      <c r="A17947" s="108"/>
      <c r="B17947" s="108"/>
      <c r="K17947" s="107"/>
    </row>
    <row r="17948" spans="1:11">
      <c r="A17948" s="108"/>
      <c r="B17948" s="108"/>
      <c r="K17948" s="107"/>
    </row>
    <row r="17949" spans="1:11">
      <c r="A17949" s="108"/>
      <c r="B17949" s="108"/>
      <c r="K17949" s="107"/>
    </row>
    <row r="17950" spans="1:11">
      <c r="A17950" s="108"/>
      <c r="B17950" s="108"/>
      <c r="K17950" s="107"/>
    </row>
    <row r="17951" spans="1:11">
      <c r="A17951" s="108"/>
      <c r="B17951" s="108"/>
      <c r="K17951" s="107"/>
    </row>
    <row r="17952" spans="1:11">
      <c r="A17952" s="108"/>
      <c r="B17952" s="108"/>
      <c r="K17952" s="107"/>
    </row>
    <row r="17953" spans="1:11">
      <c r="A17953" s="108"/>
      <c r="B17953" s="108"/>
      <c r="K17953" s="107"/>
    </row>
    <row r="17954" spans="1:11">
      <c r="A17954" s="108"/>
      <c r="B17954" s="108"/>
      <c r="K17954" s="107"/>
    </row>
    <row r="17955" spans="1:11">
      <c r="A17955" s="108"/>
      <c r="B17955" s="108"/>
      <c r="K17955" s="107"/>
    </row>
    <row r="17956" spans="1:11">
      <c r="A17956" s="108"/>
      <c r="B17956" s="108"/>
      <c r="K17956" s="107"/>
    </row>
    <row r="17957" spans="1:11">
      <c r="A17957" s="108"/>
      <c r="B17957" s="108"/>
      <c r="K17957" s="107"/>
    </row>
    <row r="17958" spans="1:11">
      <c r="A17958" s="108"/>
      <c r="B17958" s="108"/>
      <c r="K17958" s="107"/>
    </row>
    <row r="17959" spans="1:11">
      <c r="A17959" s="108"/>
      <c r="B17959" s="108"/>
      <c r="K17959" s="107"/>
    </row>
    <row r="17960" spans="1:11">
      <c r="A17960" s="108"/>
      <c r="B17960" s="108"/>
      <c r="K17960" s="107"/>
    </row>
    <row r="17961" spans="1:11">
      <c r="A17961" s="108"/>
      <c r="B17961" s="108"/>
      <c r="K17961" s="107"/>
    </row>
    <row r="17962" spans="1:11">
      <c r="A17962" s="108"/>
      <c r="B17962" s="108"/>
      <c r="K17962" s="107"/>
    </row>
    <row r="17963" spans="1:11">
      <c r="A17963" s="108"/>
      <c r="B17963" s="108"/>
      <c r="K17963" s="107"/>
    </row>
    <row r="17964" spans="1:11">
      <c r="A17964" s="108"/>
      <c r="B17964" s="108"/>
      <c r="K17964" s="107"/>
    </row>
    <row r="17965" spans="1:11">
      <c r="A17965" s="108"/>
      <c r="B17965" s="108"/>
      <c r="K17965" s="107"/>
    </row>
    <row r="17966" spans="1:11">
      <c r="A17966" s="108"/>
      <c r="B17966" s="108"/>
      <c r="K17966" s="107"/>
    </row>
    <row r="17967" spans="1:11">
      <c r="A17967" s="108"/>
      <c r="B17967" s="108"/>
      <c r="K17967" s="107"/>
    </row>
    <row r="17968" spans="1:11">
      <c r="A17968" s="108"/>
      <c r="B17968" s="108"/>
      <c r="K17968" s="107"/>
    </row>
    <row r="17969" spans="1:11">
      <c r="A17969" s="108"/>
      <c r="B17969" s="108"/>
      <c r="K17969" s="107"/>
    </row>
    <row r="17970" spans="1:11">
      <c r="A17970" s="108"/>
      <c r="B17970" s="108"/>
      <c r="K17970" s="107"/>
    </row>
    <row r="17971" spans="1:11">
      <c r="A17971" s="108"/>
      <c r="B17971" s="108"/>
      <c r="K17971" s="107"/>
    </row>
    <row r="17972" spans="1:11">
      <c r="A17972" s="108"/>
      <c r="B17972" s="108"/>
      <c r="K17972" s="107"/>
    </row>
    <row r="17973" spans="1:11">
      <c r="A17973" s="108"/>
      <c r="B17973" s="108"/>
      <c r="K17973" s="107"/>
    </row>
    <row r="17974" spans="1:11">
      <c r="A17974" s="108"/>
      <c r="B17974" s="108"/>
      <c r="K17974" s="107"/>
    </row>
    <row r="17975" spans="1:11">
      <c r="A17975" s="108"/>
      <c r="B17975" s="108"/>
      <c r="K17975" s="107"/>
    </row>
    <row r="17976" spans="1:11">
      <c r="A17976" s="108"/>
      <c r="B17976" s="108"/>
      <c r="K17976" s="107"/>
    </row>
    <row r="17977" spans="1:11">
      <c r="A17977" s="108"/>
      <c r="B17977" s="108"/>
      <c r="K17977" s="107"/>
    </row>
    <row r="17978" spans="1:11">
      <c r="A17978" s="108"/>
      <c r="B17978" s="108"/>
      <c r="K17978" s="107"/>
    </row>
    <row r="17979" spans="1:11">
      <c r="A17979" s="108"/>
      <c r="B17979" s="108"/>
      <c r="K17979" s="107"/>
    </row>
    <row r="17980" spans="1:11">
      <c r="A17980" s="108"/>
      <c r="B17980" s="108"/>
      <c r="K17980" s="107"/>
    </row>
    <row r="17981" spans="1:11">
      <c r="A17981" s="108"/>
      <c r="B17981" s="108"/>
      <c r="K17981" s="107"/>
    </row>
    <row r="17982" spans="1:11">
      <c r="A17982" s="108"/>
      <c r="B17982" s="108"/>
      <c r="K17982" s="107"/>
    </row>
    <row r="17983" spans="1:11">
      <c r="A17983" s="108"/>
      <c r="B17983" s="108"/>
      <c r="K17983" s="107"/>
    </row>
    <row r="17984" spans="1:11">
      <c r="A17984" s="108"/>
      <c r="B17984" s="108"/>
      <c r="K17984" s="107"/>
    </row>
    <row r="17985" spans="1:11">
      <c r="A17985" s="108"/>
      <c r="B17985" s="108"/>
      <c r="K17985" s="107"/>
    </row>
    <row r="17986" spans="1:11">
      <c r="A17986" s="108"/>
      <c r="B17986" s="108"/>
      <c r="K17986" s="107"/>
    </row>
    <row r="17987" spans="1:11">
      <c r="A17987" s="108"/>
      <c r="B17987" s="108"/>
      <c r="K17987" s="107"/>
    </row>
    <row r="17988" spans="1:11">
      <c r="A17988" s="108"/>
      <c r="B17988" s="108"/>
      <c r="K17988" s="107"/>
    </row>
    <row r="17989" spans="1:11">
      <c r="A17989" s="108"/>
      <c r="B17989" s="108"/>
      <c r="K17989" s="107"/>
    </row>
    <row r="17990" spans="1:11">
      <c r="A17990" s="108"/>
      <c r="B17990" s="108"/>
      <c r="K17990" s="107"/>
    </row>
    <row r="17991" spans="1:11">
      <c r="A17991" s="108"/>
      <c r="B17991" s="108"/>
      <c r="K17991" s="107"/>
    </row>
    <row r="17992" spans="1:11">
      <c r="A17992" s="108"/>
      <c r="B17992" s="108"/>
      <c r="K17992" s="107"/>
    </row>
    <row r="17993" spans="1:11">
      <c r="A17993" s="108"/>
      <c r="B17993" s="108"/>
      <c r="K17993" s="107"/>
    </row>
    <row r="17994" spans="1:11">
      <c r="A17994" s="108"/>
      <c r="B17994" s="108"/>
      <c r="K17994" s="107"/>
    </row>
    <row r="17995" spans="1:11">
      <c r="A17995" s="108"/>
      <c r="B17995" s="108"/>
      <c r="K17995" s="107"/>
    </row>
    <row r="17996" spans="1:11">
      <c r="A17996" s="108"/>
      <c r="B17996" s="108"/>
      <c r="K17996" s="107"/>
    </row>
    <row r="17997" spans="1:11">
      <c r="A17997" s="108"/>
      <c r="B17997" s="108"/>
      <c r="K17997" s="107"/>
    </row>
    <row r="17998" spans="1:11">
      <c r="A17998" s="108"/>
      <c r="B17998" s="108"/>
      <c r="K17998" s="107"/>
    </row>
    <row r="17999" spans="1:11">
      <c r="A17999" s="108"/>
      <c r="B17999" s="108"/>
      <c r="K17999" s="107"/>
    </row>
    <row r="18000" spans="1:11">
      <c r="A18000" s="108"/>
      <c r="B18000" s="108"/>
      <c r="K18000" s="107"/>
    </row>
    <row r="18001" spans="1:11">
      <c r="A18001" s="108"/>
      <c r="B18001" s="108"/>
      <c r="K18001" s="107"/>
    </row>
    <row r="18002" spans="1:11">
      <c r="A18002" s="108"/>
      <c r="B18002" s="108"/>
      <c r="K18002" s="107"/>
    </row>
    <row r="18003" spans="1:11">
      <c r="A18003" s="108"/>
      <c r="B18003" s="108"/>
      <c r="K18003" s="107"/>
    </row>
    <row r="18004" spans="1:11">
      <c r="A18004" s="108"/>
      <c r="B18004" s="108"/>
      <c r="K18004" s="107"/>
    </row>
    <row r="18005" spans="1:11">
      <c r="A18005" s="108"/>
      <c r="B18005" s="108"/>
      <c r="K18005" s="107"/>
    </row>
    <row r="18006" spans="1:11">
      <c r="A18006" s="108"/>
      <c r="B18006" s="108"/>
      <c r="K18006" s="107"/>
    </row>
    <row r="18007" spans="1:11">
      <c r="A18007" s="108"/>
      <c r="B18007" s="108"/>
      <c r="K18007" s="107"/>
    </row>
    <row r="18008" spans="1:11">
      <c r="A18008" s="108"/>
      <c r="B18008" s="108"/>
      <c r="K18008" s="107"/>
    </row>
    <row r="18009" spans="1:11">
      <c r="A18009" s="108"/>
      <c r="B18009" s="108"/>
      <c r="K18009" s="107"/>
    </row>
    <row r="18010" spans="1:11">
      <c r="A18010" s="108"/>
      <c r="B18010" s="108"/>
      <c r="K18010" s="107"/>
    </row>
    <row r="18011" spans="1:11">
      <c r="A18011" s="108"/>
      <c r="B18011" s="108"/>
      <c r="K18011" s="107"/>
    </row>
    <row r="18012" spans="1:11">
      <c r="A18012" s="108"/>
      <c r="B18012" s="108"/>
      <c r="K18012" s="107"/>
    </row>
    <row r="18013" spans="1:11">
      <c r="A18013" s="108"/>
      <c r="B18013" s="108"/>
      <c r="K18013" s="107"/>
    </row>
    <row r="18014" spans="1:11">
      <c r="A18014" s="108"/>
      <c r="B18014" s="108"/>
      <c r="K18014" s="107"/>
    </row>
    <row r="18015" spans="1:11">
      <c r="A18015" s="108"/>
      <c r="B18015" s="108"/>
      <c r="K18015" s="107"/>
    </row>
    <row r="18016" spans="1:11">
      <c r="A18016" s="108"/>
      <c r="B18016" s="108"/>
      <c r="K18016" s="107"/>
    </row>
    <row r="18017" spans="1:11">
      <c r="A18017" s="108"/>
      <c r="B18017" s="108"/>
      <c r="K18017" s="107"/>
    </row>
    <row r="18018" spans="1:11">
      <c r="A18018" s="108"/>
      <c r="B18018" s="108"/>
      <c r="K18018" s="107"/>
    </row>
    <row r="18019" spans="1:11">
      <c r="A18019" s="108"/>
      <c r="B18019" s="108"/>
      <c r="K18019" s="107"/>
    </row>
    <row r="18020" spans="1:11">
      <c r="A18020" s="108"/>
      <c r="B18020" s="108"/>
      <c r="K18020" s="107"/>
    </row>
    <row r="18021" spans="1:11">
      <c r="A18021" s="108"/>
      <c r="B18021" s="108"/>
      <c r="K18021" s="107"/>
    </row>
    <row r="18022" spans="1:11">
      <c r="A18022" s="108"/>
      <c r="B18022" s="108"/>
      <c r="K18022" s="107"/>
    </row>
    <row r="18023" spans="1:11">
      <c r="A18023" s="108"/>
      <c r="B18023" s="108"/>
      <c r="K18023" s="107"/>
    </row>
    <row r="18024" spans="1:11">
      <c r="A18024" s="108"/>
      <c r="B18024" s="108"/>
      <c r="K18024" s="107"/>
    </row>
    <row r="18025" spans="1:11">
      <c r="A18025" s="108"/>
      <c r="B18025" s="108"/>
      <c r="K18025" s="107"/>
    </row>
    <row r="18026" spans="1:11">
      <c r="A18026" s="108"/>
      <c r="B18026" s="108"/>
      <c r="K18026" s="107"/>
    </row>
    <row r="18027" spans="1:11">
      <c r="A18027" s="108"/>
      <c r="B18027" s="108"/>
      <c r="K18027" s="107"/>
    </row>
    <row r="18028" spans="1:11">
      <c r="A18028" s="108"/>
      <c r="B18028" s="108"/>
      <c r="K18028" s="107"/>
    </row>
    <row r="18029" spans="1:11">
      <c r="A18029" s="108"/>
      <c r="B18029" s="108"/>
      <c r="K18029" s="107"/>
    </row>
    <row r="18030" spans="1:11">
      <c r="A18030" s="108"/>
      <c r="B18030" s="108"/>
      <c r="K18030" s="107"/>
    </row>
    <row r="18031" spans="1:11">
      <c r="A18031" s="108"/>
      <c r="B18031" s="108"/>
      <c r="K18031" s="107"/>
    </row>
    <row r="18032" spans="1:11">
      <c r="A18032" s="108"/>
      <c r="B18032" s="108"/>
      <c r="K18032" s="107"/>
    </row>
    <row r="18033" spans="1:11">
      <c r="A18033" s="108"/>
      <c r="B18033" s="108"/>
      <c r="K18033" s="107"/>
    </row>
    <row r="18034" spans="1:11">
      <c r="A18034" s="108"/>
      <c r="B18034" s="108"/>
      <c r="K18034" s="107"/>
    </row>
    <row r="18035" spans="1:11">
      <c r="A18035" s="108"/>
      <c r="B18035" s="108"/>
      <c r="K18035" s="107"/>
    </row>
    <row r="18036" spans="1:11">
      <c r="A18036" s="108"/>
      <c r="B18036" s="108"/>
      <c r="K18036" s="107"/>
    </row>
    <row r="18037" spans="1:11">
      <c r="A18037" s="108"/>
      <c r="B18037" s="108"/>
      <c r="K18037" s="107"/>
    </row>
    <row r="18038" spans="1:11">
      <c r="A18038" s="108"/>
      <c r="B18038" s="108"/>
      <c r="K18038" s="107"/>
    </row>
    <row r="18039" spans="1:11">
      <c r="A18039" s="108"/>
      <c r="B18039" s="108"/>
      <c r="K18039" s="107"/>
    </row>
    <row r="18040" spans="1:11">
      <c r="A18040" s="108"/>
      <c r="B18040" s="108"/>
      <c r="K18040" s="107"/>
    </row>
    <row r="18041" spans="1:11">
      <c r="A18041" s="108"/>
      <c r="B18041" s="108"/>
      <c r="K18041" s="107"/>
    </row>
    <row r="18042" spans="1:11">
      <c r="A18042" s="108"/>
      <c r="B18042" s="108"/>
      <c r="K18042" s="107"/>
    </row>
    <row r="18043" spans="1:11">
      <c r="A18043" s="108"/>
      <c r="B18043" s="108"/>
      <c r="K18043" s="107"/>
    </row>
    <row r="18044" spans="1:11">
      <c r="A18044" s="108"/>
      <c r="B18044" s="108"/>
      <c r="K18044" s="107"/>
    </row>
    <row r="18045" spans="1:11">
      <c r="A18045" s="108"/>
      <c r="B18045" s="108"/>
      <c r="K18045" s="107"/>
    </row>
    <row r="18046" spans="1:11">
      <c r="A18046" s="108"/>
      <c r="B18046" s="108"/>
      <c r="K18046" s="107"/>
    </row>
    <row r="18047" spans="1:11">
      <c r="A18047" s="108"/>
      <c r="B18047" s="108"/>
      <c r="K18047" s="107"/>
    </row>
    <row r="18048" spans="1:11">
      <c r="A18048" s="108"/>
      <c r="B18048" s="108"/>
      <c r="K18048" s="107"/>
    </row>
    <row r="18049" spans="1:11">
      <c r="A18049" s="108"/>
      <c r="B18049" s="108"/>
      <c r="K18049" s="107"/>
    </row>
    <row r="18050" spans="1:11">
      <c r="A18050" s="108"/>
      <c r="B18050" s="108"/>
      <c r="K18050" s="107"/>
    </row>
    <row r="18051" spans="1:11">
      <c r="A18051" s="108"/>
      <c r="B18051" s="108"/>
      <c r="K18051" s="107"/>
    </row>
    <row r="18052" spans="1:11">
      <c r="A18052" s="108"/>
      <c r="B18052" s="108"/>
      <c r="K18052" s="107"/>
    </row>
    <row r="18053" spans="1:11">
      <c r="A18053" s="108"/>
      <c r="B18053" s="108"/>
      <c r="K18053" s="107"/>
    </row>
    <row r="18054" spans="1:11">
      <c r="A18054" s="108"/>
      <c r="B18054" s="108"/>
      <c r="K18054" s="107"/>
    </row>
    <row r="18055" spans="1:11">
      <c r="A18055" s="108"/>
      <c r="B18055" s="108"/>
      <c r="K18055" s="107"/>
    </row>
    <row r="18056" spans="1:11">
      <c r="A18056" s="108"/>
      <c r="B18056" s="108"/>
      <c r="K18056" s="107"/>
    </row>
    <row r="18057" spans="1:11">
      <c r="A18057" s="108"/>
      <c r="B18057" s="108"/>
      <c r="K18057" s="107"/>
    </row>
    <row r="18058" spans="1:11">
      <c r="A18058" s="108"/>
      <c r="B18058" s="108"/>
      <c r="K18058" s="107"/>
    </row>
    <row r="18059" spans="1:11">
      <c r="A18059" s="108"/>
      <c r="B18059" s="108"/>
      <c r="K18059" s="107"/>
    </row>
    <row r="18060" spans="1:11">
      <c r="A18060" s="108"/>
      <c r="B18060" s="108"/>
      <c r="K18060" s="107"/>
    </row>
    <row r="18061" spans="1:11">
      <c r="A18061" s="108"/>
      <c r="B18061" s="108"/>
      <c r="K18061" s="107"/>
    </row>
    <row r="18062" spans="1:11">
      <c r="A18062" s="108"/>
      <c r="B18062" s="108"/>
      <c r="K18062" s="107"/>
    </row>
    <row r="18063" spans="1:11">
      <c r="A18063" s="108"/>
      <c r="B18063" s="108"/>
      <c r="K18063" s="107"/>
    </row>
    <row r="18064" spans="1:11">
      <c r="A18064" s="108"/>
      <c r="B18064" s="108"/>
      <c r="K18064" s="107"/>
    </row>
    <row r="18065" spans="1:11">
      <c r="A18065" s="108"/>
      <c r="B18065" s="108"/>
      <c r="K18065" s="107"/>
    </row>
    <row r="18066" spans="1:11">
      <c r="A18066" s="108"/>
      <c r="B18066" s="108"/>
      <c r="K18066" s="107"/>
    </row>
    <row r="18067" spans="1:11">
      <c r="A18067" s="108"/>
      <c r="B18067" s="108"/>
      <c r="K18067" s="107"/>
    </row>
    <row r="18068" spans="1:11">
      <c r="A18068" s="108"/>
      <c r="B18068" s="108"/>
      <c r="K18068" s="107"/>
    </row>
    <row r="18069" spans="1:11">
      <c r="A18069" s="108"/>
      <c r="B18069" s="108"/>
      <c r="K18069" s="107"/>
    </row>
    <row r="18070" spans="1:11">
      <c r="A18070" s="108"/>
      <c r="B18070" s="108"/>
      <c r="K18070" s="107"/>
    </row>
    <row r="18071" spans="1:11">
      <c r="A18071" s="108"/>
      <c r="B18071" s="108"/>
      <c r="K18071" s="107"/>
    </row>
    <row r="18072" spans="1:11">
      <c r="A18072" s="108"/>
      <c r="B18072" s="108"/>
      <c r="K18072" s="107"/>
    </row>
    <row r="18073" spans="1:11">
      <c r="A18073" s="108"/>
      <c r="B18073" s="108"/>
      <c r="K18073" s="107"/>
    </row>
    <row r="18074" spans="1:11">
      <c r="A18074" s="108"/>
      <c r="B18074" s="108"/>
      <c r="K18074" s="107"/>
    </row>
    <row r="18075" spans="1:11">
      <c r="A18075" s="108"/>
      <c r="B18075" s="108"/>
      <c r="K18075" s="107"/>
    </row>
    <row r="18076" spans="1:11">
      <c r="A18076" s="108"/>
      <c r="B18076" s="108"/>
      <c r="K18076" s="107"/>
    </row>
    <row r="18077" spans="1:11">
      <c r="A18077" s="108"/>
      <c r="B18077" s="108"/>
      <c r="K18077" s="107"/>
    </row>
    <row r="18078" spans="1:11">
      <c r="A18078" s="108"/>
      <c r="B18078" s="108"/>
      <c r="K18078" s="107"/>
    </row>
    <row r="18079" spans="1:11">
      <c r="A18079" s="108"/>
      <c r="B18079" s="108"/>
      <c r="K18079" s="107"/>
    </row>
    <row r="18080" spans="1:11">
      <c r="A18080" s="108"/>
      <c r="B18080" s="108"/>
      <c r="K18080" s="107"/>
    </row>
    <row r="18081" spans="1:11">
      <c r="A18081" s="108"/>
      <c r="B18081" s="108"/>
      <c r="K18081" s="107"/>
    </row>
    <row r="18082" spans="1:11">
      <c r="A18082" s="108"/>
      <c r="B18082" s="108"/>
      <c r="K18082" s="107"/>
    </row>
    <row r="18083" spans="1:11">
      <c r="A18083" s="108"/>
      <c r="B18083" s="108"/>
      <c r="K18083" s="107"/>
    </row>
    <row r="18084" spans="1:11">
      <c r="A18084" s="108"/>
      <c r="B18084" s="108"/>
      <c r="K18084" s="107"/>
    </row>
    <row r="18085" spans="1:11">
      <c r="A18085" s="108"/>
      <c r="B18085" s="108"/>
      <c r="K18085" s="107"/>
    </row>
    <row r="18086" spans="1:11">
      <c r="A18086" s="108"/>
      <c r="B18086" s="108"/>
      <c r="K18086" s="107"/>
    </row>
    <row r="18087" spans="1:11">
      <c r="A18087" s="108"/>
      <c r="B18087" s="108"/>
      <c r="K18087" s="107"/>
    </row>
    <row r="18088" spans="1:11">
      <c r="A18088" s="108"/>
      <c r="B18088" s="108"/>
      <c r="K18088" s="107"/>
    </row>
    <row r="18089" spans="1:11">
      <c r="A18089" s="108"/>
      <c r="B18089" s="108"/>
      <c r="K18089" s="107"/>
    </row>
    <row r="18090" spans="1:11">
      <c r="A18090" s="108"/>
      <c r="B18090" s="108"/>
      <c r="K18090" s="107"/>
    </row>
    <row r="18091" spans="1:11">
      <c r="A18091" s="108"/>
      <c r="B18091" s="108"/>
      <c r="K18091" s="107"/>
    </row>
    <row r="18092" spans="1:11">
      <c r="A18092" s="108"/>
      <c r="B18092" s="108"/>
      <c r="K18092" s="107"/>
    </row>
    <row r="18093" spans="1:11">
      <c r="A18093" s="108"/>
      <c r="B18093" s="108"/>
      <c r="K18093" s="107"/>
    </row>
    <row r="18094" spans="1:11">
      <c r="A18094" s="108"/>
      <c r="B18094" s="108"/>
      <c r="K18094" s="107"/>
    </row>
    <row r="18095" spans="1:11">
      <c r="A18095" s="108"/>
      <c r="B18095" s="108"/>
      <c r="K18095" s="107"/>
    </row>
    <row r="18096" spans="1:11">
      <c r="A18096" s="108"/>
      <c r="B18096" s="108"/>
      <c r="K18096" s="107"/>
    </row>
    <row r="18097" spans="1:11">
      <c r="A18097" s="108"/>
      <c r="B18097" s="108"/>
      <c r="K18097" s="107"/>
    </row>
    <row r="18098" spans="1:11">
      <c r="A18098" s="108"/>
      <c r="B18098" s="108"/>
      <c r="K18098" s="107"/>
    </row>
    <row r="18099" spans="1:11">
      <c r="A18099" s="108"/>
      <c r="B18099" s="108"/>
      <c r="K18099" s="107"/>
    </row>
    <row r="18100" spans="1:11">
      <c r="A18100" s="108"/>
      <c r="B18100" s="108"/>
      <c r="K18100" s="107"/>
    </row>
    <row r="18101" spans="1:11">
      <c r="A18101" s="108"/>
      <c r="B18101" s="108"/>
      <c r="K18101" s="107"/>
    </row>
    <row r="18102" spans="1:11">
      <c r="A18102" s="108"/>
      <c r="B18102" s="108"/>
      <c r="K18102" s="107"/>
    </row>
    <row r="18103" spans="1:11">
      <c r="A18103" s="108"/>
      <c r="B18103" s="108"/>
      <c r="K18103" s="107"/>
    </row>
    <row r="18104" spans="1:11">
      <c r="A18104" s="108"/>
      <c r="B18104" s="108"/>
      <c r="K18104" s="107"/>
    </row>
    <row r="18105" spans="1:11">
      <c r="A18105" s="108"/>
      <c r="B18105" s="108"/>
      <c r="K18105" s="107"/>
    </row>
    <row r="18106" spans="1:11">
      <c r="A18106" s="108"/>
      <c r="B18106" s="108"/>
      <c r="K18106" s="107"/>
    </row>
    <row r="18107" spans="1:11">
      <c r="A18107" s="108"/>
      <c r="B18107" s="108"/>
      <c r="K18107" s="107"/>
    </row>
    <row r="18108" spans="1:11">
      <c r="A18108" s="108"/>
      <c r="B18108" s="108"/>
      <c r="K18108" s="107"/>
    </row>
    <row r="18109" spans="1:11">
      <c r="A18109" s="108"/>
      <c r="B18109" s="108"/>
      <c r="K18109" s="107"/>
    </row>
    <row r="18110" spans="1:11">
      <c r="A18110" s="108"/>
      <c r="B18110" s="108"/>
      <c r="K18110" s="107"/>
    </row>
    <row r="18111" spans="1:11">
      <c r="A18111" s="108"/>
      <c r="B18111" s="108"/>
      <c r="K18111" s="107"/>
    </row>
    <row r="18112" spans="1:11">
      <c r="A18112" s="108"/>
      <c r="B18112" s="108"/>
      <c r="K18112" s="107"/>
    </row>
    <row r="18113" spans="1:11">
      <c r="A18113" s="108"/>
      <c r="B18113" s="108"/>
      <c r="K18113" s="107"/>
    </row>
    <row r="18114" spans="1:11">
      <c r="A18114" s="108"/>
      <c r="B18114" s="108"/>
      <c r="K18114" s="107"/>
    </row>
    <row r="18115" spans="1:11">
      <c r="A18115" s="108"/>
      <c r="B18115" s="108"/>
      <c r="K18115" s="107"/>
    </row>
    <row r="18116" spans="1:11">
      <c r="A18116" s="108"/>
      <c r="B18116" s="108"/>
      <c r="K18116" s="107"/>
    </row>
    <row r="18117" spans="1:11">
      <c r="A18117" s="108"/>
      <c r="B18117" s="108"/>
      <c r="K18117" s="107"/>
    </row>
    <row r="18118" spans="1:11">
      <c r="A18118" s="108"/>
      <c r="B18118" s="108"/>
      <c r="K18118" s="107"/>
    </row>
    <row r="18119" spans="1:11">
      <c r="A18119" s="108"/>
      <c r="B18119" s="108"/>
      <c r="K18119" s="107"/>
    </row>
    <row r="18120" spans="1:11">
      <c r="A18120" s="108"/>
      <c r="B18120" s="108"/>
      <c r="K18120" s="107"/>
    </row>
    <row r="18121" spans="1:11">
      <c r="A18121" s="108"/>
      <c r="B18121" s="108"/>
      <c r="K18121" s="107"/>
    </row>
    <row r="18122" spans="1:11">
      <c r="A18122" s="108"/>
      <c r="B18122" s="108"/>
      <c r="K18122" s="107"/>
    </row>
    <row r="18123" spans="1:11">
      <c r="A18123" s="108"/>
      <c r="B18123" s="108"/>
      <c r="K18123" s="107"/>
    </row>
    <row r="18124" spans="1:11">
      <c r="A18124" s="108"/>
      <c r="B18124" s="108"/>
      <c r="K18124" s="107"/>
    </row>
    <row r="18125" spans="1:11">
      <c r="A18125" s="108"/>
      <c r="B18125" s="108"/>
      <c r="K18125" s="107"/>
    </row>
    <row r="18126" spans="1:11">
      <c r="A18126" s="108"/>
      <c r="B18126" s="108"/>
      <c r="K18126" s="107"/>
    </row>
    <row r="18127" spans="1:11">
      <c r="A18127" s="108"/>
      <c r="B18127" s="108"/>
      <c r="K18127" s="107"/>
    </row>
    <row r="18128" spans="1:11">
      <c r="A18128" s="108"/>
      <c r="B18128" s="108"/>
      <c r="K18128" s="107"/>
    </row>
    <row r="18129" spans="1:11">
      <c r="A18129" s="108"/>
      <c r="B18129" s="108"/>
      <c r="K18129" s="107"/>
    </row>
    <row r="18130" spans="1:11">
      <c r="A18130" s="108"/>
      <c r="B18130" s="108"/>
      <c r="K18130" s="107"/>
    </row>
    <row r="18131" spans="1:11">
      <c r="A18131" s="108"/>
      <c r="B18131" s="108"/>
      <c r="K18131" s="107"/>
    </row>
    <row r="18132" spans="1:11">
      <c r="A18132" s="108"/>
      <c r="B18132" s="108"/>
      <c r="K18132" s="107"/>
    </row>
    <row r="18133" spans="1:11">
      <c r="A18133" s="108"/>
      <c r="B18133" s="108"/>
      <c r="K18133" s="107"/>
    </row>
    <row r="18134" spans="1:11">
      <c r="A18134" s="108"/>
      <c r="B18134" s="108"/>
      <c r="K18134" s="107"/>
    </row>
    <row r="18135" spans="1:11">
      <c r="A18135" s="108"/>
      <c r="B18135" s="108"/>
      <c r="K18135" s="107"/>
    </row>
    <row r="18136" spans="1:11">
      <c r="A18136" s="108"/>
      <c r="B18136" s="108"/>
      <c r="K18136" s="107"/>
    </row>
    <row r="18137" spans="1:11">
      <c r="A18137" s="108"/>
      <c r="B18137" s="108"/>
      <c r="K18137" s="107"/>
    </row>
    <row r="18138" spans="1:11">
      <c r="A18138" s="108"/>
      <c r="B18138" s="108"/>
      <c r="K18138" s="107"/>
    </row>
    <row r="18139" spans="1:11">
      <c r="A18139" s="108"/>
      <c r="B18139" s="108"/>
      <c r="K18139" s="107"/>
    </row>
    <row r="18140" spans="1:11">
      <c r="A18140" s="108"/>
      <c r="B18140" s="108"/>
      <c r="K18140" s="107"/>
    </row>
    <row r="18141" spans="1:11">
      <c r="A18141" s="108"/>
      <c r="B18141" s="108"/>
      <c r="K18141" s="107"/>
    </row>
    <row r="18142" spans="1:11">
      <c r="A18142" s="108"/>
      <c r="B18142" s="108"/>
      <c r="K18142" s="107"/>
    </row>
    <row r="18143" spans="1:11">
      <c r="A18143" s="108"/>
      <c r="B18143" s="108"/>
      <c r="K18143" s="107"/>
    </row>
    <row r="18144" spans="1:11">
      <c r="A18144" s="108"/>
      <c r="B18144" s="108"/>
      <c r="K18144" s="107"/>
    </row>
    <row r="18145" spans="1:11">
      <c r="A18145" s="108"/>
      <c r="B18145" s="108"/>
      <c r="K18145" s="107"/>
    </row>
    <row r="18146" spans="1:11">
      <c r="A18146" s="108"/>
      <c r="B18146" s="108"/>
      <c r="K18146" s="107"/>
    </row>
    <row r="18147" spans="1:11">
      <c r="A18147" s="108"/>
      <c r="B18147" s="108"/>
      <c r="K18147" s="107"/>
    </row>
    <row r="18148" spans="1:11">
      <c r="A18148" s="108"/>
      <c r="B18148" s="108"/>
      <c r="K18148" s="107"/>
    </row>
    <row r="18149" spans="1:11">
      <c r="A18149" s="108"/>
      <c r="B18149" s="108"/>
      <c r="K18149" s="107"/>
    </row>
    <row r="18150" spans="1:11">
      <c r="A18150" s="108"/>
      <c r="B18150" s="108"/>
      <c r="K18150" s="107"/>
    </row>
    <row r="18151" spans="1:11">
      <c r="A18151" s="108"/>
      <c r="B18151" s="108"/>
      <c r="K18151" s="107"/>
    </row>
    <row r="18152" spans="1:11">
      <c r="A18152" s="108"/>
      <c r="B18152" s="108"/>
      <c r="K18152" s="107"/>
    </row>
    <row r="18153" spans="1:11">
      <c r="A18153" s="108"/>
      <c r="B18153" s="108"/>
      <c r="K18153" s="107"/>
    </row>
    <row r="18154" spans="1:11">
      <c r="A18154" s="108"/>
      <c r="B18154" s="108"/>
      <c r="K18154" s="107"/>
    </row>
    <row r="18155" spans="1:11">
      <c r="A18155" s="108"/>
      <c r="B18155" s="108"/>
      <c r="K18155" s="107"/>
    </row>
    <row r="18156" spans="1:11">
      <c r="A18156" s="108"/>
      <c r="B18156" s="108"/>
      <c r="K18156" s="107"/>
    </row>
    <row r="18157" spans="1:11">
      <c r="A18157" s="108"/>
      <c r="B18157" s="108"/>
      <c r="K18157" s="107"/>
    </row>
    <row r="18158" spans="1:11">
      <c r="A18158" s="108"/>
      <c r="B18158" s="108"/>
      <c r="K18158" s="107"/>
    </row>
    <row r="18159" spans="1:11">
      <c r="A18159" s="108"/>
      <c r="B18159" s="108"/>
      <c r="K18159" s="107"/>
    </row>
    <row r="18160" spans="1:11">
      <c r="A18160" s="108"/>
      <c r="B18160" s="108"/>
      <c r="K18160" s="107"/>
    </row>
    <row r="18161" spans="1:11">
      <c r="A18161" s="108"/>
      <c r="B18161" s="108"/>
      <c r="K18161" s="107"/>
    </row>
    <row r="18162" spans="1:11">
      <c r="A18162" s="108"/>
      <c r="B18162" s="108"/>
      <c r="K18162" s="107"/>
    </row>
    <row r="18163" spans="1:11">
      <c r="A18163" s="108"/>
      <c r="B18163" s="108"/>
      <c r="K18163" s="107"/>
    </row>
    <row r="18164" spans="1:11">
      <c r="A18164" s="108"/>
      <c r="B18164" s="108"/>
      <c r="K18164" s="107"/>
    </row>
    <row r="18165" spans="1:11">
      <c r="A18165" s="108"/>
      <c r="B18165" s="108"/>
      <c r="K18165" s="107"/>
    </row>
    <row r="18166" spans="1:11">
      <c r="A18166" s="108"/>
      <c r="B18166" s="108"/>
      <c r="K18166" s="107"/>
    </row>
    <row r="18167" spans="1:11">
      <c r="A18167" s="108"/>
      <c r="B18167" s="108"/>
      <c r="K18167" s="107"/>
    </row>
    <row r="18168" spans="1:11">
      <c r="A18168" s="108"/>
      <c r="B18168" s="108"/>
      <c r="K18168" s="107"/>
    </row>
    <row r="18169" spans="1:11">
      <c r="A18169" s="108"/>
      <c r="B18169" s="108"/>
      <c r="K18169" s="107"/>
    </row>
    <row r="18170" spans="1:11">
      <c r="A18170" s="108"/>
      <c r="B18170" s="108"/>
      <c r="K18170" s="107"/>
    </row>
    <row r="18171" spans="1:11">
      <c r="A18171" s="108"/>
      <c r="B18171" s="108"/>
      <c r="K18171" s="107"/>
    </row>
    <row r="18172" spans="1:11">
      <c r="A18172" s="108"/>
      <c r="B18172" s="108"/>
      <c r="K18172" s="107"/>
    </row>
    <row r="18173" spans="1:11">
      <c r="A18173" s="108"/>
      <c r="B18173" s="108"/>
      <c r="K18173" s="107"/>
    </row>
    <row r="18174" spans="1:11">
      <c r="A18174" s="108"/>
      <c r="B18174" s="108"/>
      <c r="K18174" s="107"/>
    </row>
    <row r="18175" spans="1:11">
      <c r="A18175" s="108"/>
      <c r="B18175" s="108"/>
      <c r="K18175" s="107"/>
    </row>
    <row r="18176" spans="1:11">
      <c r="A18176" s="108"/>
      <c r="B18176" s="108"/>
      <c r="K18176" s="107"/>
    </row>
    <row r="18177" spans="1:11">
      <c r="A18177" s="108"/>
      <c r="B18177" s="108"/>
      <c r="K18177" s="107"/>
    </row>
    <row r="18178" spans="1:11">
      <c r="A18178" s="108"/>
      <c r="B18178" s="108"/>
      <c r="K18178" s="107"/>
    </row>
    <row r="18179" spans="1:11">
      <c r="A18179" s="108"/>
      <c r="B18179" s="108"/>
      <c r="K18179" s="107"/>
    </row>
    <row r="18180" spans="1:11">
      <c r="A18180" s="108"/>
      <c r="B18180" s="108"/>
      <c r="K18180" s="107"/>
    </row>
    <row r="18181" spans="1:11">
      <c r="A18181" s="108"/>
      <c r="B18181" s="108"/>
      <c r="K18181" s="107"/>
    </row>
    <row r="18182" spans="1:11">
      <c r="A18182" s="108"/>
      <c r="B18182" s="108"/>
      <c r="K18182" s="107"/>
    </row>
    <row r="18183" spans="1:11">
      <c r="A18183" s="108"/>
      <c r="B18183" s="108"/>
      <c r="K18183" s="107"/>
    </row>
    <row r="18184" spans="1:11">
      <c r="A18184" s="108"/>
      <c r="B18184" s="108"/>
      <c r="K18184" s="107"/>
    </row>
    <row r="18185" spans="1:11">
      <c r="A18185" s="108"/>
      <c r="B18185" s="108"/>
      <c r="K18185" s="107"/>
    </row>
    <row r="18186" spans="1:11">
      <c r="A18186" s="108"/>
      <c r="B18186" s="108"/>
      <c r="K18186" s="107"/>
    </row>
    <row r="18187" spans="1:11">
      <c r="A18187" s="108"/>
      <c r="B18187" s="108"/>
      <c r="K18187" s="107"/>
    </row>
    <row r="18188" spans="1:11">
      <c r="A18188" s="108"/>
      <c r="B18188" s="108"/>
      <c r="K18188" s="107"/>
    </row>
    <row r="18189" spans="1:11">
      <c r="A18189" s="108"/>
      <c r="B18189" s="108"/>
      <c r="K18189" s="107"/>
    </row>
    <row r="18190" spans="1:11">
      <c r="A18190" s="108"/>
      <c r="B18190" s="108"/>
      <c r="K18190" s="107"/>
    </row>
    <row r="18191" spans="1:11">
      <c r="A18191" s="108"/>
      <c r="B18191" s="108"/>
      <c r="K18191" s="107"/>
    </row>
    <row r="18192" spans="1:11">
      <c r="A18192" s="108"/>
      <c r="B18192" s="108"/>
      <c r="K18192" s="107"/>
    </row>
    <row r="18193" spans="1:11">
      <c r="A18193" s="108"/>
      <c r="B18193" s="108"/>
      <c r="K18193" s="107"/>
    </row>
    <row r="18194" spans="1:11">
      <c r="A18194" s="108"/>
      <c r="B18194" s="108"/>
      <c r="K18194" s="107"/>
    </row>
    <row r="18195" spans="1:11">
      <c r="A18195" s="108"/>
      <c r="B18195" s="108"/>
      <c r="K18195" s="107"/>
    </row>
    <row r="18196" spans="1:11">
      <c r="A18196" s="108"/>
      <c r="B18196" s="108"/>
      <c r="K18196" s="107"/>
    </row>
    <row r="18197" spans="1:11">
      <c r="A18197" s="108"/>
      <c r="B18197" s="108"/>
      <c r="K18197" s="107"/>
    </row>
    <row r="18198" spans="1:11">
      <c r="A18198" s="108"/>
      <c r="B18198" s="108"/>
      <c r="K18198" s="107"/>
    </row>
    <row r="18199" spans="1:11">
      <c r="A18199" s="108"/>
      <c r="B18199" s="108"/>
      <c r="K18199" s="107"/>
    </row>
    <row r="18200" spans="1:11">
      <c r="A18200" s="108"/>
      <c r="B18200" s="108"/>
      <c r="K18200" s="107"/>
    </row>
    <row r="18201" spans="1:11">
      <c r="A18201" s="108"/>
      <c r="B18201" s="108"/>
      <c r="K18201" s="107"/>
    </row>
    <row r="18202" spans="1:11">
      <c r="A18202" s="108"/>
      <c r="B18202" s="108"/>
      <c r="K18202" s="107"/>
    </row>
    <row r="18203" spans="1:11">
      <c r="A18203" s="108"/>
      <c r="B18203" s="108"/>
      <c r="K18203" s="107"/>
    </row>
    <row r="18204" spans="1:11">
      <c r="A18204" s="108"/>
      <c r="B18204" s="108"/>
      <c r="K18204" s="107"/>
    </row>
    <row r="18205" spans="1:11">
      <c r="A18205" s="108"/>
      <c r="B18205" s="108"/>
      <c r="K18205" s="107"/>
    </row>
    <row r="18206" spans="1:11">
      <c r="A18206" s="108"/>
      <c r="B18206" s="108"/>
      <c r="K18206" s="107"/>
    </row>
    <row r="18207" spans="1:11">
      <c r="A18207" s="108"/>
      <c r="B18207" s="108"/>
      <c r="K18207" s="107"/>
    </row>
    <row r="18208" spans="1:11">
      <c r="A18208" s="108"/>
      <c r="B18208" s="108"/>
      <c r="K18208" s="107"/>
    </row>
    <row r="18209" spans="1:11">
      <c r="A18209" s="108"/>
      <c r="B18209" s="108"/>
      <c r="K18209" s="107"/>
    </row>
    <row r="18210" spans="1:11">
      <c r="A18210" s="108"/>
      <c r="B18210" s="108"/>
      <c r="K18210" s="107"/>
    </row>
    <row r="18211" spans="1:11">
      <c r="A18211" s="108"/>
      <c r="B18211" s="108"/>
      <c r="K18211" s="107"/>
    </row>
    <row r="18212" spans="1:11">
      <c r="A18212" s="108"/>
      <c r="B18212" s="108"/>
      <c r="K18212" s="107"/>
    </row>
    <row r="18213" spans="1:11">
      <c r="A18213" s="108"/>
      <c r="B18213" s="108"/>
      <c r="K18213" s="107"/>
    </row>
    <row r="18214" spans="1:11">
      <c r="A18214" s="108"/>
      <c r="B18214" s="108"/>
      <c r="K18214" s="107"/>
    </row>
    <row r="18215" spans="1:11">
      <c r="A18215" s="108"/>
      <c r="B18215" s="108"/>
      <c r="K18215" s="107"/>
    </row>
    <row r="18216" spans="1:11">
      <c r="A18216" s="108"/>
      <c r="B18216" s="108"/>
      <c r="K18216" s="107"/>
    </row>
    <row r="18217" spans="1:11">
      <c r="A18217" s="108"/>
      <c r="B18217" s="108"/>
      <c r="K18217" s="107"/>
    </row>
    <row r="18218" spans="1:11">
      <c r="A18218" s="108"/>
      <c r="B18218" s="108"/>
      <c r="K18218" s="107"/>
    </row>
    <row r="18219" spans="1:11">
      <c r="A18219" s="108"/>
      <c r="B18219" s="108"/>
      <c r="K18219" s="107"/>
    </row>
    <row r="18220" spans="1:11">
      <c r="A18220" s="108"/>
      <c r="B18220" s="108"/>
      <c r="K18220" s="107"/>
    </row>
    <row r="18221" spans="1:11">
      <c r="A18221" s="108"/>
      <c r="B18221" s="108"/>
      <c r="K18221" s="107"/>
    </row>
    <row r="18222" spans="1:11">
      <c r="A18222" s="108"/>
      <c r="B18222" s="108"/>
      <c r="K18222" s="107"/>
    </row>
    <row r="18223" spans="1:11">
      <c r="A18223" s="108"/>
      <c r="B18223" s="108"/>
      <c r="K18223" s="107"/>
    </row>
    <row r="18224" spans="1:11">
      <c r="A18224" s="108"/>
      <c r="B18224" s="108"/>
      <c r="K18224" s="107"/>
    </row>
    <row r="18225" spans="1:11">
      <c r="A18225" s="108"/>
      <c r="B18225" s="108"/>
      <c r="K18225" s="107"/>
    </row>
    <row r="18226" spans="1:11">
      <c r="A18226" s="108"/>
      <c r="B18226" s="108"/>
      <c r="K18226" s="107"/>
    </row>
    <row r="18227" spans="1:11">
      <c r="A18227" s="108"/>
      <c r="B18227" s="108"/>
      <c r="K18227" s="107"/>
    </row>
    <row r="18228" spans="1:11">
      <c r="A18228" s="108"/>
      <c r="B18228" s="108"/>
      <c r="K18228" s="107"/>
    </row>
    <row r="18229" spans="1:11">
      <c r="A18229" s="108"/>
      <c r="B18229" s="108"/>
      <c r="K18229" s="107"/>
    </row>
    <row r="18230" spans="1:11">
      <c r="A18230" s="108"/>
      <c r="B18230" s="108"/>
      <c r="K18230" s="107"/>
    </row>
    <row r="18231" spans="1:11">
      <c r="A18231" s="108"/>
      <c r="B18231" s="108"/>
      <c r="K18231" s="107"/>
    </row>
    <row r="18232" spans="1:11">
      <c r="A18232" s="108"/>
      <c r="B18232" s="108"/>
      <c r="K18232" s="107"/>
    </row>
    <row r="18233" spans="1:11">
      <c r="A18233" s="108"/>
      <c r="B18233" s="108"/>
      <c r="K18233" s="107"/>
    </row>
    <row r="18234" spans="1:11">
      <c r="A18234" s="108"/>
      <c r="B18234" s="108"/>
      <c r="K18234" s="107"/>
    </row>
    <row r="18235" spans="1:11">
      <c r="A18235" s="108"/>
      <c r="B18235" s="108"/>
      <c r="K18235" s="107"/>
    </row>
    <row r="18236" spans="1:11">
      <c r="A18236" s="108"/>
      <c r="B18236" s="108"/>
      <c r="K18236" s="107"/>
    </row>
    <row r="18237" spans="1:11">
      <c r="A18237" s="108"/>
      <c r="B18237" s="108"/>
      <c r="K18237" s="107"/>
    </row>
    <row r="18238" spans="1:11">
      <c r="A18238" s="108"/>
      <c r="B18238" s="108"/>
      <c r="K18238" s="107"/>
    </row>
    <row r="18239" spans="1:11">
      <c r="A18239" s="108"/>
      <c r="B18239" s="108"/>
      <c r="K18239" s="107"/>
    </row>
    <row r="18240" spans="1:11">
      <c r="A18240" s="108"/>
      <c r="B18240" s="108"/>
      <c r="K18240" s="107"/>
    </row>
    <row r="18241" spans="1:11">
      <c r="A18241" s="108"/>
      <c r="B18241" s="108"/>
      <c r="K18241" s="107"/>
    </row>
    <row r="18242" spans="1:11">
      <c r="A18242" s="108"/>
      <c r="B18242" s="108"/>
      <c r="K18242" s="107"/>
    </row>
    <row r="18243" spans="1:11">
      <c r="A18243" s="108"/>
      <c r="B18243" s="108"/>
      <c r="K18243" s="107"/>
    </row>
    <row r="18244" spans="1:11">
      <c r="A18244" s="108"/>
      <c r="B18244" s="108"/>
      <c r="K18244" s="107"/>
    </row>
    <row r="18245" spans="1:11">
      <c r="A18245" s="108"/>
      <c r="B18245" s="108"/>
      <c r="K18245" s="107"/>
    </row>
    <row r="18246" spans="1:11">
      <c r="A18246" s="108"/>
      <c r="B18246" s="108"/>
      <c r="K18246" s="107"/>
    </row>
    <row r="18247" spans="1:11">
      <c r="A18247" s="108"/>
      <c r="B18247" s="108"/>
      <c r="K18247" s="107"/>
    </row>
    <row r="18248" spans="1:11">
      <c r="A18248" s="108"/>
      <c r="B18248" s="108"/>
      <c r="K18248" s="107"/>
    </row>
    <row r="18249" spans="1:11">
      <c r="A18249" s="108"/>
      <c r="B18249" s="108"/>
      <c r="K18249" s="107"/>
    </row>
    <row r="18250" spans="1:11">
      <c r="A18250" s="108"/>
      <c r="B18250" s="108"/>
      <c r="K18250" s="107"/>
    </row>
    <row r="18251" spans="1:11">
      <c r="A18251" s="108"/>
      <c r="B18251" s="108"/>
      <c r="K18251" s="107"/>
    </row>
    <row r="18252" spans="1:11">
      <c r="A18252" s="108"/>
      <c r="B18252" s="108"/>
      <c r="K18252" s="107"/>
    </row>
    <row r="18253" spans="1:11">
      <c r="A18253" s="108"/>
      <c r="B18253" s="108"/>
      <c r="K18253" s="107"/>
    </row>
    <row r="18254" spans="1:11">
      <c r="A18254" s="108"/>
      <c r="B18254" s="108"/>
      <c r="K18254" s="107"/>
    </row>
    <row r="18255" spans="1:11">
      <c r="A18255" s="108"/>
      <c r="B18255" s="108"/>
      <c r="K18255" s="107"/>
    </row>
    <row r="18256" spans="1:11">
      <c r="A18256" s="108"/>
      <c r="B18256" s="108"/>
      <c r="K18256" s="107"/>
    </row>
    <row r="18257" spans="1:11">
      <c r="A18257" s="108"/>
      <c r="B18257" s="108"/>
      <c r="K18257" s="107"/>
    </row>
    <row r="18258" spans="1:11">
      <c r="A18258" s="108"/>
      <c r="B18258" s="108"/>
      <c r="K18258" s="107"/>
    </row>
    <row r="18259" spans="1:11">
      <c r="A18259" s="108"/>
      <c r="B18259" s="108"/>
      <c r="K18259" s="107"/>
    </row>
    <row r="18260" spans="1:11">
      <c r="A18260" s="108"/>
      <c r="B18260" s="108"/>
      <c r="K18260" s="107"/>
    </row>
    <row r="18261" spans="1:11">
      <c r="A18261" s="108"/>
      <c r="B18261" s="108"/>
      <c r="K18261" s="107"/>
    </row>
    <row r="18262" spans="1:11">
      <c r="A18262" s="108"/>
      <c r="B18262" s="108"/>
      <c r="K18262" s="107"/>
    </row>
    <row r="18263" spans="1:11">
      <c r="A18263" s="108"/>
      <c r="B18263" s="108"/>
      <c r="K18263" s="107"/>
    </row>
    <row r="18264" spans="1:11">
      <c r="A18264" s="108"/>
      <c r="B18264" s="108"/>
      <c r="K18264" s="107"/>
    </row>
    <row r="18265" spans="1:11">
      <c r="A18265" s="108"/>
      <c r="B18265" s="108"/>
      <c r="K18265" s="107"/>
    </row>
    <row r="18266" spans="1:11">
      <c r="A18266" s="108"/>
      <c r="B18266" s="108"/>
      <c r="K18266" s="107"/>
    </row>
    <row r="18267" spans="1:11">
      <c r="A18267" s="108"/>
      <c r="B18267" s="108"/>
      <c r="K18267" s="107"/>
    </row>
    <row r="18268" spans="1:11">
      <c r="A18268" s="108"/>
      <c r="B18268" s="108"/>
      <c r="K18268" s="107"/>
    </row>
    <row r="18269" spans="1:11">
      <c r="A18269" s="108"/>
      <c r="B18269" s="108"/>
      <c r="K18269" s="107"/>
    </row>
    <row r="18270" spans="1:11">
      <c r="A18270" s="108"/>
      <c r="B18270" s="108"/>
      <c r="K18270" s="107"/>
    </row>
    <row r="18271" spans="1:11">
      <c r="A18271" s="108"/>
      <c r="B18271" s="108"/>
      <c r="K18271" s="107"/>
    </row>
    <row r="18272" spans="1:11">
      <c r="A18272" s="108"/>
      <c r="B18272" s="108"/>
      <c r="K18272" s="107"/>
    </row>
    <row r="18273" spans="1:11">
      <c r="A18273" s="108"/>
      <c r="B18273" s="108"/>
      <c r="K18273" s="107"/>
    </row>
    <row r="18274" spans="1:11">
      <c r="A18274" s="108"/>
      <c r="B18274" s="108"/>
      <c r="K18274" s="107"/>
    </row>
    <row r="18275" spans="1:11">
      <c r="A18275" s="108"/>
      <c r="B18275" s="108"/>
      <c r="K18275" s="107"/>
    </row>
    <row r="18276" spans="1:11">
      <c r="A18276" s="108"/>
      <c r="B18276" s="108"/>
      <c r="K18276" s="107"/>
    </row>
    <row r="18277" spans="1:11">
      <c r="A18277" s="108"/>
      <c r="B18277" s="108"/>
      <c r="K18277" s="107"/>
    </row>
    <row r="18278" spans="1:11">
      <c r="A18278" s="108"/>
      <c r="B18278" s="108"/>
      <c r="K18278" s="107"/>
    </row>
    <row r="18279" spans="1:11">
      <c r="A18279" s="108"/>
      <c r="B18279" s="108"/>
      <c r="K18279" s="107"/>
    </row>
    <row r="18280" spans="1:11">
      <c r="A18280" s="108"/>
      <c r="B18280" s="108"/>
      <c r="K18280" s="107"/>
    </row>
    <row r="18281" spans="1:11">
      <c r="A18281" s="108"/>
      <c r="B18281" s="108"/>
      <c r="K18281" s="107"/>
    </row>
    <row r="18282" spans="1:11">
      <c r="A18282" s="108"/>
      <c r="B18282" s="108"/>
      <c r="K18282" s="107"/>
    </row>
    <row r="18283" spans="1:11">
      <c r="A18283" s="108"/>
      <c r="B18283" s="108"/>
      <c r="K18283" s="107"/>
    </row>
    <row r="18284" spans="1:11">
      <c r="A18284" s="108"/>
      <c r="B18284" s="108"/>
      <c r="K18284" s="107"/>
    </row>
    <row r="18285" spans="1:11">
      <c r="A18285" s="108"/>
      <c r="B18285" s="108"/>
      <c r="K18285" s="107"/>
    </row>
    <row r="18286" spans="1:11">
      <c r="A18286" s="108"/>
      <c r="B18286" s="108"/>
      <c r="K18286" s="107"/>
    </row>
    <row r="18287" spans="1:11">
      <c r="A18287" s="108"/>
      <c r="B18287" s="108"/>
      <c r="K18287" s="107"/>
    </row>
    <row r="18288" spans="1:11">
      <c r="A18288" s="108"/>
      <c r="B18288" s="108"/>
      <c r="K18288" s="107"/>
    </row>
    <row r="18289" spans="1:11">
      <c r="A18289" s="108"/>
      <c r="B18289" s="108"/>
      <c r="K18289" s="107"/>
    </row>
    <row r="18290" spans="1:11">
      <c r="A18290" s="108"/>
      <c r="B18290" s="108"/>
      <c r="K18290" s="107"/>
    </row>
    <row r="18291" spans="1:11">
      <c r="A18291" s="108"/>
      <c r="B18291" s="108"/>
      <c r="K18291" s="107"/>
    </row>
    <row r="18292" spans="1:11">
      <c r="A18292" s="108"/>
      <c r="B18292" s="108"/>
      <c r="K18292" s="107"/>
    </row>
    <row r="18293" spans="1:11">
      <c r="A18293" s="108"/>
      <c r="B18293" s="108"/>
      <c r="K18293" s="107"/>
    </row>
    <row r="18294" spans="1:11">
      <c r="A18294" s="108"/>
      <c r="B18294" s="108"/>
      <c r="K18294" s="107"/>
    </row>
    <row r="18295" spans="1:11">
      <c r="A18295" s="108"/>
      <c r="B18295" s="108"/>
      <c r="K18295" s="107"/>
    </row>
    <row r="18296" spans="1:11">
      <c r="A18296" s="108"/>
      <c r="B18296" s="108"/>
      <c r="K18296" s="107"/>
    </row>
    <row r="18297" spans="1:11">
      <c r="A18297" s="108"/>
      <c r="B18297" s="108"/>
      <c r="K18297" s="107"/>
    </row>
    <row r="18298" spans="1:11">
      <c r="A18298" s="108"/>
      <c r="B18298" s="108"/>
      <c r="K18298" s="107"/>
    </row>
    <row r="18299" spans="1:11">
      <c r="A18299" s="108"/>
      <c r="B18299" s="108"/>
      <c r="K18299" s="107"/>
    </row>
    <row r="18300" spans="1:11">
      <c r="A18300" s="108"/>
      <c r="B18300" s="108"/>
      <c r="K18300" s="107"/>
    </row>
    <row r="18301" spans="1:11">
      <c r="A18301" s="108"/>
      <c r="B18301" s="108"/>
      <c r="K18301" s="107"/>
    </row>
    <row r="18302" spans="1:11">
      <c r="A18302" s="108"/>
      <c r="B18302" s="108"/>
      <c r="K18302" s="107"/>
    </row>
    <row r="18303" spans="1:11">
      <c r="A18303" s="108"/>
      <c r="B18303" s="108"/>
      <c r="K18303" s="107"/>
    </row>
    <row r="18304" spans="1:11">
      <c r="A18304" s="108"/>
      <c r="B18304" s="108"/>
      <c r="K18304" s="107"/>
    </row>
    <row r="18305" spans="1:11">
      <c r="A18305" s="108"/>
      <c r="B18305" s="108"/>
      <c r="K18305" s="107"/>
    </row>
    <row r="18306" spans="1:11">
      <c r="A18306" s="108"/>
      <c r="B18306" s="108"/>
      <c r="K18306" s="107"/>
    </row>
    <row r="18307" spans="1:11">
      <c r="A18307" s="108"/>
      <c r="B18307" s="108"/>
      <c r="K18307" s="107"/>
    </row>
    <row r="18308" spans="1:11">
      <c r="A18308" s="108"/>
      <c r="B18308" s="108"/>
      <c r="K18308" s="107"/>
    </row>
    <row r="18309" spans="1:11">
      <c r="A18309" s="108"/>
      <c r="B18309" s="108"/>
      <c r="K18309" s="107"/>
    </row>
    <row r="18310" spans="1:11">
      <c r="A18310" s="108"/>
      <c r="B18310" s="108"/>
      <c r="K18310" s="107"/>
    </row>
    <row r="18311" spans="1:11">
      <c r="A18311" s="108"/>
      <c r="B18311" s="108"/>
      <c r="K18311" s="107"/>
    </row>
    <row r="18312" spans="1:11">
      <c r="A18312" s="108"/>
      <c r="B18312" s="108"/>
      <c r="K18312" s="107"/>
    </row>
    <row r="18313" spans="1:11">
      <c r="A18313" s="108"/>
      <c r="B18313" s="108"/>
      <c r="K18313" s="107"/>
    </row>
    <row r="18314" spans="1:11">
      <c r="A18314" s="108"/>
      <c r="B18314" s="108"/>
      <c r="K18314" s="107"/>
    </row>
    <row r="18315" spans="1:11">
      <c r="A18315" s="108"/>
      <c r="B18315" s="108"/>
      <c r="K18315" s="107"/>
    </row>
    <row r="18316" spans="1:11">
      <c r="A18316" s="108"/>
      <c r="B18316" s="108"/>
      <c r="K18316" s="107"/>
    </row>
    <row r="18317" spans="1:11">
      <c r="A18317" s="108"/>
      <c r="B18317" s="108"/>
      <c r="K18317" s="107"/>
    </row>
    <row r="18318" spans="1:11">
      <c r="A18318" s="108"/>
      <c r="B18318" s="108"/>
      <c r="K18318" s="107"/>
    </row>
    <row r="18319" spans="1:11">
      <c r="A18319" s="108"/>
      <c r="B18319" s="108"/>
      <c r="K18319" s="107"/>
    </row>
    <row r="18320" spans="1:11">
      <c r="A18320" s="108"/>
      <c r="B18320" s="108"/>
      <c r="K18320" s="107"/>
    </row>
    <row r="18321" spans="1:11">
      <c r="A18321" s="108"/>
      <c r="B18321" s="108"/>
      <c r="K18321" s="107"/>
    </row>
    <row r="18322" spans="1:11">
      <c r="A18322" s="108"/>
      <c r="B18322" s="108"/>
      <c r="K18322" s="107"/>
    </row>
    <row r="18323" spans="1:11">
      <c r="A18323" s="108"/>
      <c r="B18323" s="108"/>
      <c r="K18323" s="107"/>
    </row>
    <row r="18324" spans="1:11">
      <c r="A18324" s="108"/>
      <c r="B18324" s="108"/>
      <c r="K18324" s="107"/>
    </row>
    <row r="18325" spans="1:11">
      <c r="A18325" s="108"/>
      <c r="B18325" s="108"/>
      <c r="K18325" s="107"/>
    </row>
    <row r="18326" spans="1:11">
      <c r="A18326" s="108"/>
      <c r="B18326" s="108"/>
      <c r="K18326" s="107"/>
    </row>
    <row r="18327" spans="1:11">
      <c r="A18327" s="108"/>
      <c r="B18327" s="108"/>
      <c r="K18327" s="107"/>
    </row>
    <row r="18328" spans="1:11">
      <c r="A18328" s="108"/>
      <c r="B18328" s="108"/>
      <c r="K18328" s="107"/>
    </row>
    <row r="18329" spans="1:11">
      <c r="A18329" s="108"/>
      <c r="B18329" s="108"/>
      <c r="K18329" s="107"/>
    </row>
    <row r="18330" spans="1:11">
      <c r="A18330" s="108"/>
      <c r="B18330" s="108"/>
      <c r="K18330" s="107"/>
    </row>
    <row r="18331" spans="1:11">
      <c r="A18331" s="108"/>
      <c r="B18331" s="108"/>
      <c r="K18331" s="107"/>
    </row>
    <row r="18332" spans="1:11">
      <c r="A18332" s="108"/>
      <c r="B18332" s="108"/>
      <c r="K18332" s="107"/>
    </row>
    <row r="18333" spans="1:11">
      <c r="A18333" s="108"/>
      <c r="B18333" s="108"/>
      <c r="K18333" s="107"/>
    </row>
    <row r="18334" spans="1:11">
      <c r="A18334" s="108"/>
      <c r="B18334" s="108"/>
      <c r="K18334" s="107"/>
    </row>
    <row r="18335" spans="1:11">
      <c r="A18335" s="108"/>
      <c r="B18335" s="108"/>
      <c r="K18335" s="107"/>
    </row>
    <row r="18336" spans="1:11">
      <c r="A18336" s="108"/>
      <c r="B18336" s="108"/>
      <c r="K18336" s="107"/>
    </row>
    <row r="18337" spans="1:11">
      <c r="A18337" s="108"/>
      <c r="B18337" s="108"/>
      <c r="K18337" s="107"/>
    </row>
    <row r="18338" spans="1:11">
      <c r="A18338" s="108"/>
      <c r="B18338" s="108"/>
      <c r="K18338" s="107"/>
    </row>
    <row r="18339" spans="1:11">
      <c r="A18339" s="108"/>
      <c r="B18339" s="108"/>
      <c r="K18339" s="107"/>
    </row>
    <row r="18340" spans="1:11">
      <c r="A18340" s="108"/>
      <c r="B18340" s="108"/>
      <c r="K18340" s="107"/>
    </row>
    <row r="18341" spans="1:11">
      <c r="A18341" s="108"/>
      <c r="B18341" s="108"/>
      <c r="K18341" s="107"/>
    </row>
    <row r="18342" spans="1:11">
      <c r="A18342" s="108"/>
      <c r="B18342" s="108"/>
      <c r="K18342" s="107"/>
    </row>
    <row r="18343" spans="1:11">
      <c r="A18343" s="108"/>
      <c r="B18343" s="108"/>
      <c r="K18343" s="107"/>
    </row>
    <row r="18344" spans="1:11">
      <c r="A18344" s="108"/>
      <c r="B18344" s="108"/>
      <c r="K18344" s="107"/>
    </row>
    <row r="18345" spans="1:11">
      <c r="A18345" s="108"/>
      <c r="B18345" s="108"/>
      <c r="K18345" s="107"/>
    </row>
    <row r="18346" spans="1:11">
      <c r="A18346" s="108"/>
      <c r="B18346" s="108"/>
      <c r="K18346" s="107"/>
    </row>
    <row r="18347" spans="1:11">
      <c r="A18347" s="108"/>
      <c r="B18347" s="108"/>
      <c r="K18347" s="107"/>
    </row>
    <row r="18348" spans="1:11">
      <c r="A18348" s="108"/>
      <c r="B18348" s="108"/>
      <c r="K18348" s="107"/>
    </row>
    <row r="18349" spans="1:11">
      <c r="A18349" s="108"/>
      <c r="B18349" s="108"/>
      <c r="K18349" s="107"/>
    </row>
    <row r="18350" spans="1:11">
      <c r="A18350" s="108"/>
      <c r="B18350" s="108"/>
      <c r="K18350" s="107"/>
    </row>
    <row r="18351" spans="1:11">
      <c r="A18351" s="108"/>
      <c r="B18351" s="108"/>
      <c r="K18351" s="107"/>
    </row>
    <row r="18352" spans="1:11">
      <c r="A18352" s="108"/>
      <c r="B18352" s="108"/>
      <c r="K18352" s="107"/>
    </row>
    <row r="18353" spans="1:11">
      <c r="A18353" s="108"/>
      <c r="B18353" s="108"/>
      <c r="K18353" s="107"/>
    </row>
    <row r="18354" spans="1:11">
      <c r="A18354" s="108"/>
      <c r="B18354" s="108"/>
      <c r="K18354" s="107"/>
    </row>
    <row r="18355" spans="1:11">
      <c r="A18355" s="108"/>
      <c r="B18355" s="108"/>
      <c r="K18355" s="107"/>
    </row>
    <row r="18356" spans="1:11">
      <c r="A18356" s="108"/>
      <c r="B18356" s="108"/>
      <c r="K18356" s="107"/>
    </row>
    <row r="18357" spans="1:11">
      <c r="A18357" s="108"/>
      <c r="B18357" s="108"/>
      <c r="K18357" s="107"/>
    </row>
    <row r="18358" spans="1:11">
      <c r="A18358" s="108"/>
      <c r="B18358" s="108"/>
      <c r="K18358" s="107"/>
    </row>
    <row r="18359" spans="1:11">
      <c r="A18359" s="108"/>
      <c r="B18359" s="108"/>
      <c r="K18359" s="107"/>
    </row>
    <row r="18360" spans="1:11">
      <c r="A18360" s="108"/>
      <c r="B18360" s="108"/>
      <c r="K18360" s="107"/>
    </row>
    <row r="18361" spans="1:11">
      <c r="A18361" s="108"/>
      <c r="B18361" s="108"/>
      <c r="K18361" s="107"/>
    </row>
    <row r="18362" spans="1:11">
      <c r="A18362" s="108"/>
      <c r="B18362" s="108"/>
      <c r="K18362" s="107"/>
    </row>
    <row r="18363" spans="1:11">
      <c r="A18363" s="108"/>
      <c r="B18363" s="108"/>
      <c r="K18363" s="107"/>
    </row>
    <row r="18364" spans="1:11">
      <c r="A18364" s="108"/>
      <c r="B18364" s="108"/>
      <c r="K18364" s="107"/>
    </row>
    <row r="18365" spans="1:11">
      <c r="A18365" s="108"/>
      <c r="B18365" s="108"/>
      <c r="K18365" s="107"/>
    </row>
    <row r="18366" spans="1:11">
      <c r="A18366" s="108"/>
      <c r="B18366" s="108"/>
      <c r="K18366" s="107"/>
    </row>
    <row r="18367" spans="1:11">
      <c r="A18367" s="108"/>
      <c r="B18367" s="108"/>
      <c r="K18367" s="107"/>
    </row>
    <row r="18368" spans="1:11">
      <c r="A18368" s="108"/>
      <c r="B18368" s="108"/>
      <c r="K18368" s="107"/>
    </row>
    <row r="18369" spans="1:11">
      <c r="A18369" s="108"/>
      <c r="B18369" s="108"/>
      <c r="K18369" s="107"/>
    </row>
    <row r="18370" spans="1:11">
      <c r="A18370" s="108"/>
      <c r="B18370" s="108"/>
      <c r="K18370" s="107"/>
    </row>
    <row r="18371" spans="1:11">
      <c r="A18371" s="108"/>
      <c r="B18371" s="108"/>
      <c r="K18371" s="107"/>
    </row>
    <row r="18372" spans="1:11">
      <c r="A18372" s="108"/>
      <c r="B18372" s="108"/>
      <c r="K18372" s="107"/>
    </row>
    <row r="18373" spans="1:11">
      <c r="A18373" s="108"/>
      <c r="B18373" s="108"/>
      <c r="K18373" s="107"/>
    </row>
    <row r="18374" spans="1:11">
      <c r="A18374" s="108"/>
      <c r="B18374" s="108"/>
      <c r="K18374" s="107"/>
    </row>
    <row r="18375" spans="1:11">
      <c r="A18375" s="108"/>
      <c r="B18375" s="108"/>
      <c r="K18375" s="107"/>
    </row>
    <row r="18376" spans="1:11">
      <c r="A18376" s="108"/>
      <c r="B18376" s="108"/>
      <c r="K18376" s="107"/>
    </row>
    <row r="18377" spans="1:11">
      <c r="A18377" s="108"/>
      <c r="B18377" s="108"/>
      <c r="K18377" s="107"/>
    </row>
    <row r="18378" spans="1:11">
      <c r="A18378" s="108"/>
      <c r="B18378" s="108"/>
      <c r="K18378" s="107"/>
    </row>
    <row r="18379" spans="1:11">
      <c r="A18379" s="108"/>
      <c r="B18379" s="108"/>
      <c r="K18379" s="107"/>
    </row>
    <row r="18380" spans="1:11">
      <c r="A18380" s="108"/>
      <c r="B18380" s="108"/>
      <c r="K18380" s="107"/>
    </row>
    <row r="18381" spans="1:11">
      <c r="A18381" s="108"/>
      <c r="B18381" s="108"/>
      <c r="K18381" s="107"/>
    </row>
    <row r="18382" spans="1:11">
      <c r="A18382" s="108"/>
      <c r="B18382" s="108"/>
      <c r="K18382" s="107"/>
    </row>
    <row r="18383" spans="1:11">
      <c r="A18383" s="108"/>
      <c r="B18383" s="108"/>
      <c r="K18383" s="107"/>
    </row>
    <row r="18384" spans="1:11">
      <c r="A18384" s="108"/>
      <c r="B18384" s="108"/>
      <c r="K18384" s="107"/>
    </row>
    <row r="18385" spans="1:11">
      <c r="A18385" s="108"/>
      <c r="B18385" s="108"/>
      <c r="K18385" s="107"/>
    </row>
    <row r="18386" spans="1:11">
      <c r="A18386" s="108"/>
      <c r="B18386" s="108"/>
      <c r="K18386" s="107"/>
    </row>
    <row r="18387" spans="1:11">
      <c r="A18387" s="108"/>
      <c r="B18387" s="108"/>
      <c r="K18387" s="107"/>
    </row>
    <row r="18388" spans="1:11">
      <c r="A18388" s="108"/>
      <c r="B18388" s="108"/>
      <c r="K18388" s="107"/>
    </row>
    <row r="18389" spans="1:11">
      <c r="A18389" s="108"/>
      <c r="B18389" s="108"/>
      <c r="K18389" s="107"/>
    </row>
    <row r="18390" spans="1:11">
      <c r="A18390" s="108"/>
      <c r="B18390" s="108"/>
      <c r="K18390" s="107"/>
    </row>
    <row r="18391" spans="1:11">
      <c r="A18391" s="108"/>
      <c r="B18391" s="108"/>
      <c r="K18391" s="107"/>
    </row>
    <row r="18392" spans="1:11">
      <c r="A18392" s="108"/>
      <c r="B18392" s="108"/>
      <c r="K18392" s="107"/>
    </row>
    <row r="18393" spans="1:11">
      <c r="A18393" s="108"/>
      <c r="B18393" s="108"/>
      <c r="K18393" s="107"/>
    </row>
    <row r="18394" spans="1:11">
      <c r="A18394" s="108"/>
      <c r="B18394" s="108"/>
      <c r="K18394" s="107"/>
    </row>
    <row r="18395" spans="1:11">
      <c r="A18395" s="108"/>
      <c r="B18395" s="108"/>
      <c r="K18395" s="107"/>
    </row>
    <row r="18396" spans="1:11">
      <c r="A18396" s="108"/>
      <c r="B18396" s="108"/>
      <c r="K18396" s="107"/>
    </row>
    <row r="18397" spans="1:11">
      <c r="A18397" s="108"/>
      <c r="B18397" s="108"/>
      <c r="K18397" s="107"/>
    </row>
    <row r="18398" spans="1:11">
      <c r="A18398" s="108"/>
      <c r="B18398" s="108"/>
      <c r="K18398" s="107"/>
    </row>
    <row r="18399" spans="1:11">
      <c r="A18399" s="108"/>
      <c r="B18399" s="108"/>
      <c r="K18399" s="107"/>
    </row>
    <row r="18400" spans="1:11">
      <c r="A18400" s="108"/>
      <c r="B18400" s="108"/>
      <c r="K18400" s="107"/>
    </row>
    <row r="18401" spans="1:11">
      <c r="A18401" s="108"/>
      <c r="B18401" s="108"/>
      <c r="K18401" s="107"/>
    </row>
    <row r="18402" spans="1:11">
      <c r="A18402" s="108"/>
      <c r="B18402" s="108"/>
      <c r="K18402" s="107"/>
    </row>
    <row r="18403" spans="1:11">
      <c r="A18403" s="108"/>
      <c r="B18403" s="108"/>
      <c r="K18403" s="107"/>
    </row>
    <row r="18404" spans="1:11">
      <c r="A18404" s="108"/>
      <c r="B18404" s="108"/>
      <c r="K18404" s="107"/>
    </row>
    <row r="18405" spans="1:11">
      <c r="A18405" s="108"/>
      <c r="B18405" s="108"/>
      <c r="K18405" s="107"/>
    </row>
    <row r="18406" spans="1:11">
      <c r="A18406" s="108"/>
      <c r="B18406" s="108"/>
      <c r="K18406" s="107"/>
    </row>
    <row r="18407" spans="1:11">
      <c r="A18407" s="108"/>
      <c r="B18407" s="108"/>
      <c r="K18407" s="107"/>
    </row>
    <row r="18408" spans="1:11">
      <c r="A18408" s="108"/>
      <c r="B18408" s="108"/>
      <c r="K18408" s="107"/>
    </row>
    <row r="18409" spans="1:11">
      <c r="A18409" s="108"/>
      <c r="B18409" s="108"/>
      <c r="K18409" s="107"/>
    </row>
    <row r="18410" spans="1:11">
      <c r="A18410" s="108"/>
      <c r="B18410" s="108"/>
      <c r="K18410" s="107"/>
    </row>
    <row r="18411" spans="1:11">
      <c r="A18411" s="108"/>
      <c r="B18411" s="108"/>
      <c r="K18411" s="107"/>
    </row>
    <row r="18412" spans="1:11">
      <c r="A18412" s="108"/>
      <c r="B18412" s="108"/>
      <c r="K18412" s="107"/>
    </row>
    <row r="18413" spans="1:11">
      <c r="A18413" s="108"/>
      <c r="B18413" s="108"/>
      <c r="K18413" s="107"/>
    </row>
    <row r="18414" spans="1:11">
      <c r="A18414" s="108"/>
      <c r="B18414" s="108"/>
      <c r="K18414" s="107"/>
    </row>
    <row r="18415" spans="1:11">
      <c r="A18415" s="108"/>
      <c r="B18415" s="108"/>
      <c r="K18415" s="107"/>
    </row>
    <row r="18416" spans="1:11">
      <c r="A18416" s="108"/>
      <c r="B18416" s="108"/>
      <c r="K18416" s="107"/>
    </row>
    <row r="18417" spans="1:11">
      <c r="A18417" s="108"/>
      <c r="B18417" s="108"/>
      <c r="K18417" s="107"/>
    </row>
    <row r="18418" spans="1:11">
      <c r="A18418" s="108"/>
      <c r="B18418" s="108"/>
      <c r="K18418" s="107"/>
    </row>
    <row r="18419" spans="1:11">
      <c r="A18419" s="108"/>
      <c r="B18419" s="108"/>
      <c r="K18419" s="107"/>
    </row>
    <row r="18420" spans="1:11">
      <c r="A18420" s="108"/>
      <c r="B18420" s="108"/>
      <c r="K18420" s="107"/>
    </row>
    <row r="18421" spans="1:11">
      <c r="A18421" s="108"/>
      <c r="B18421" s="108"/>
      <c r="K18421" s="107"/>
    </row>
    <row r="18422" spans="1:11">
      <c r="A18422" s="108"/>
      <c r="B18422" s="108"/>
      <c r="K18422" s="107"/>
    </row>
    <row r="18423" spans="1:11">
      <c r="A18423" s="108"/>
      <c r="B18423" s="108"/>
      <c r="K18423" s="107"/>
    </row>
    <row r="18424" spans="1:11">
      <c r="A18424" s="108"/>
      <c r="B18424" s="108"/>
      <c r="K18424" s="107"/>
    </row>
    <row r="18425" spans="1:11">
      <c r="A18425" s="108"/>
      <c r="B18425" s="108"/>
      <c r="K18425" s="107"/>
    </row>
    <row r="18426" spans="1:11">
      <c r="A18426" s="108"/>
      <c r="B18426" s="108"/>
      <c r="K18426" s="107"/>
    </row>
    <row r="18427" spans="1:11">
      <c r="A18427" s="108"/>
      <c r="B18427" s="108"/>
      <c r="K18427" s="107"/>
    </row>
    <row r="18428" spans="1:11">
      <c r="A18428" s="108"/>
      <c r="B18428" s="108"/>
      <c r="K18428" s="107"/>
    </row>
    <row r="18429" spans="1:11">
      <c r="A18429" s="108"/>
      <c r="B18429" s="108"/>
      <c r="K18429" s="107"/>
    </row>
    <row r="18430" spans="1:11">
      <c r="A18430" s="108"/>
      <c r="B18430" s="108"/>
      <c r="K18430" s="107"/>
    </row>
    <row r="18431" spans="1:11">
      <c r="A18431" s="108"/>
      <c r="B18431" s="108"/>
      <c r="K18431" s="107"/>
    </row>
    <row r="18432" spans="1:11">
      <c r="A18432" s="108"/>
      <c r="B18432" s="108"/>
      <c r="K18432" s="107"/>
    </row>
    <row r="18433" spans="1:11">
      <c r="A18433" s="108"/>
      <c r="B18433" s="108"/>
      <c r="K18433" s="107"/>
    </row>
    <row r="18434" spans="1:11">
      <c r="A18434" s="108"/>
      <c r="B18434" s="108"/>
      <c r="K18434" s="107"/>
    </row>
    <row r="18435" spans="1:11">
      <c r="A18435" s="108"/>
      <c r="B18435" s="108"/>
      <c r="K18435" s="107"/>
    </row>
    <row r="18436" spans="1:11">
      <c r="A18436" s="108"/>
      <c r="B18436" s="108"/>
      <c r="K18436" s="107"/>
    </row>
    <row r="18437" spans="1:11">
      <c r="A18437" s="108"/>
      <c r="B18437" s="108"/>
      <c r="K18437" s="107"/>
    </row>
    <row r="18438" spans="1:11">
      <c r="A18438" s="108"/>
      <c r="B18438" s="108"/>
      <c r="K18438" s="107"/>
    </row>
    <row r="18439" spans="1:11">
      <c r="A18439" s="108"/>
      <c r="B18439" s="108"/>
      <c r="K18439" s="107"/>
    </row>
    <row r="18440" spans="1:11">
      <c r="A18440" s="108"/>
      <c r="B18440" s="108"/>
      <c r="K18440" s="107"/>
    </row>
    <row r="18441" spans="1:11">
      <c r="A18441" s="108"/>
      <c r="B18441" s="108"/>
      <c r="K18441" s="107"/>
    </row>
    <row r="18442" spans="1:11">
      <c r="A18442" s="108"/>
      <c r="B18442" s="108"/>
      <c r="K18442" s="107"/>
    </row>
    <row r="18443" spans="1:11">
      <c r="A18443" s="108"/>
      <c r="B18443" s="108"/>
      <c r="K18443" s="107"/>
    </row>
    <row r="18444" spans="1:11">
      <c r="A18444" s="108"/>
      <c r="B18444" s="108"/>
      <c r="K18444" s="107"/>
    </row>
    <row r="18445" spans="1:11">
      <c r="A18445" s="108"/>
      <c r="B18445" s="108"/>
      <c r="K18445" s="107"/>
    </row>
    <row r="18446" spans="1:11">
      <c r="A18446" s="108"/>
      <c r="B18446" s="108"/>
      <c r="K18446" s="107"/>
    </row>
    <row r="18447" spans="1:11">
      <c r="A18447" s="108"/>
      <c r="B18447" s="108"/>
      <c r="K18447" s="107"/>
    </row>
    <row r="18448" spans="1:11">
      <c r="A18448" s="108"/>
      <c r="B18448" s="108"/>
      <c r="K18448" s="107"/>
    </row>
    <row r="18449" spans="1:11">
      <c r="A18449" s="108"/>
      <c r="B18449" s="108"/>
      <c r="K18449" s="107"/>
    </row>
    <row r="18450" spans="1:11">
      <c r="A18450" s="108"/>
      <c r="B18450" s="108"/>
      <c r="K18450" s="107"/>
    </row>
    <row r="18451" spans="1:11">
      <c r="A18451" s="108"/>
      <c r="B18451" s="108"/>
      <c r="K18451" s="107"/>
    </row>
    <row r="18452" spans="1:11">
      <c r="A18452" s="108"/>
      <c r="B18452" s="108"/>
      <c r="K18452" s="107"/>
    </row>
    <row r="18453" spans="1:11">
      <c r="A18453" s="108"/>
      <c r="B18453" s="108"/>
      <c r="K18453" s="107"/>
    </row>
    <row r="18454" spans="1:11">
      <c r="A18454" s="108"/>
      <c r="B18454" s="108"/>
      <c r="K18454" s="107"/>
    </row>
    <row r="18455" spans="1:11">
      <c r="A18455" s="108"/>
      <c r="B18455" s="108"/>
      <c r="K18455" s="107"/>
    </row>
    <row r="18456" spans="1:11">
      <c r="A18456" s="108"/>
      <c r="B18456" s="108"/>
      <c r="K18456" s="107"/>
    </row>
    <row r="18457" spans="1:11">
      <c r="A18457" s="108"/>
      <c r="B18457" s="108"/>
      <c r="K18457" s="107"/>
    </row>
    <row r="18458" spans="1:11">
      <c r="A18458" s="108"/>
      <c r="B18458" s="108"/>
      <c r="K18458" s="107"/>
    </row>
    <row r="18459" spans="1:11">
      <c r="A18459" s="108"/>
      <c r="B18459" s="108"/>
      <c r="K18459" s="107"/>
    </row>
    <row r="18460" spans="1:11">
      <c r="A18460" s="108"/>
      <c r="B18460" s="108"/>
      <c r="K18460" s="107"/>
    </row>
    <row r="18461" spans="1:11">
      <c r="A18461" s="108"/>
      <c r="B18461" s="108"/>
      <c r="K18461" s="107"/>
    </row>
    <row r="18462" spans="1:11">
      <c r="A18462" s="108"/>
      <c r="B18462" s="108"/>
      <c r="K18462" s="107"/>
    </row>
    <row r="18463" spans="1:11">
      <c r="A18463" s="108"/>
      <c r="B18463" s="108"/>
      <c r="K18463" s="107"/>
    </row>
    <row r="18464" spans="1:11">
      <c r="A18464" s="108"/>
      <c r="B18464" s="108"/>
      <c r="K18464" s="107"/>
    </row>
    <row r="18465" spans="1:11">
      <c r="A18465" s="108"/>
      <c r="B18465" s="108"/>
      <c r="K18465" s="107"/>
    </row>
    <row r="18466" spans="1:11">
      <c r="A18466" s="108"/>
      <c r="B18466" s="108"/>
      <c r="K18466" s="107"/>
    </row>
    <row r="18467" spans="1:11">
      <c r="A18467" s="108"/>
      <c r="B18467" s="108"/>
      <c r="K18467" s="107"/>
    </row>
    <row r="18468" spans="1:11">
      <c r="A18468" s="108"/>
      <c r="B18468" s="108"/>
      <c r="K18468" s="107"/>
    </row>
    <row r="18469" spans="1:11">
      <c r="A18469" s="108"/>
      <c r="B18469" s="108"/>
      <c r="K18469" s="107"/>
    </row>
    <row r="18470" spans="1:11">
      <c r="A18470" s="108"/>
      <c r="B18470" s="108"/>
      <c r="K18470" s="107"/>
    </row>
    <row r="18471" spans="1:11">
      <c r="A18471" s="108"/>
      <c r="B18471" s="108"/>
      <c r="K18471" s="107"/>
    </row>
    <row r="18472" spans="1:11">
      <c r="A18472" s="108"/>
      <c r="B18472" s="108"/>
      <c r="K18472" s="107"/>
    </row>
    <row r="18473" spans="1:11">
      <c r="A18473" s="108"/>
      <c r="B18473" s="108"/>
      <c r="K18473" s="107"/>
    </row>
    <row r="18474" spans="1:11">
      <c r="A18474" s="108"/>
      <c r="B18474" s="108"/>
      <c r="K18474" s="107"/>
    </row>
    <row r="18475" spans="1:11">
      <c r="A18475" s="108"/>
      <c r="B18475" s="108"/>
      <c r="K18475" s="107"/>
    </row>
    <row r="18476" spans="1:11">
      <c r="A18476" s="108"/>
      <c r="B18476" s="108"/>
      <c r="K18476" s="107"/>
    </row>
    <row r="18477" spans="1:11">
      <c r="A18477" s="108"/>
      <c r="B18477" s="108"/>
      <c r="K18477" s="107"/>
    </row>
    <row r="18478" spans="1:11">
      <c r="A18478" s="108"/>
      <c r="B18478" s="108"/>
      <c r="K18478" s="107"/>
    </row>
    <row r="18479" spans="1:11">
      <c r="A18479" s="108"/>
      <c r="B18479" s="108"/>
      <c r="K18479" s="107"/>
    </row>
    <row r="18480" spans="1:11">
      <c r="A18480" s="108"/>
      <c r="B18480" s="108"/>
      <c r="K18480" s="107"/>
    </row>
    <row r="18481" spans="1:11">
      <c r="A18481" s="108"/>
      <c r="B18481" s="108"/>
      <c r="K18481" s="107"/>
    </row>
    <row r="18482" spans="1:11">
      <c r="A18482" s="108"/>
      <c r="B18482" s="108"/>
      <c r="K18482" s="107"/>
    </row>
    <row r="18483" spans="1:11">
      <c r="A18483" s="108"/>
      <c r="B18483" s="108"/>
      <c r="K18483" s="107"/>
    </row>
    <row r="18484" spans="1:11">
      <c r="A18484" s="108"/>
      <c r="B18484" s="108"/>
      <c r="K18484" s="107"/>
    </row>
    <row r="18485" spans="1:11">
      <c r="A18485" s="108"/>
      <c r="B18485" s="108"/>
      <c r="K18485" s="107"/>
    </row>
    <row r="18486" spans="1:11">
      <c r="A18486" s="108"/>
      <c r="B18486" s="108"/>
      <c r="K18486" s="107"/>
    </row>
    <row r="18487" spans="1:11">
      <c r="A18487" s="108"/>
      <c r="B18487" s="108"/>
      <c r="K18487" s="107"/>
    </row>
    <row r="18488" spans="1:11">
      <c r="A18488" s="108"/>
      <c r="B18488" s="108"/>
      <c r="K18488" s="107"/>
    </row>
    <row r="18489" spans="1:11">
      <c r="A18489" s="108"/>
      <c r="B18489" s="108"/>
      <c r="K18489" s="107"/>
    </row>
    <row r="18490" spans="1:11">
      <c r="A18490" s="108"/>
      <c r="B18490" s="108"/>
      <c r="K18490" s="107"/>
    </row>
    <row r="18491" spans="1:11">
      <c r="A18491" s="108"/>
      <c r="B18491" s="108"/>
      <c r="K18491" s="107"/>
    </row>
    <row r="18492" spans="1:11">
      <c r="A18492" s="108"/>
      <c r="B18492" s="108"/>
      <c r="K18492" s="107"/>
    </row>
    <row r="18493" spans="1:11">
      <c r="A18493" s="108"/>
      <c r="B18493" s="108"/>
      <c r="K18493" s="107"/>
    </row>
    <row r="18494" spans="1:11">
      <c r="A18494" s="108"/>
      <c r="B18494" s="108"/>
      <c r="K18494" s="107"/>
    </row>
    <row r="18495" spans="1:11">
      <c r="A18495" s="108"/>
      <c r="B18495" s="108"/>
      <c r="K18495" s="107"/>
    </row>
    <row r="18496" spans="1:11">
      <c r="A18496" s="108"/>
      <c r="B18496" s="108"/>
      <c r="K18496" s="107"/>
    </row>
    <row r="18497" spans="1:11">
      <c r="A18497" s="108"/>
      <c r="B18497" s="108"/>
      <c r="K18497" s="107"/>
    </row>
    <row r="18498" spans="1:11">
      <c r="A18498" s="108"/>
      <c r="B18498" s="108"/>
      <c r="K18498" s="107"/>
    </row>
    <row r="18499" spans="1:11">
      <c r="A18499" s="108"/>
      <c r="B18499" s="108"/>
      <c r="K18499" s="107"/>
    </row>
    <row r="18500" spans="1:11">
      <c r="A18500" s="108"/>
      <c r="B18500" s="108"/>
      <c r="K18500" s="107"/>
    </row>
    <row r="18501" spans="1:11">
      <c r="A18501" s="108"/>
      <c r="B18501" s="108"/>
      <c r="K18501" s="107"/>
    </row>
    <row r="18502" spans="1:11">
      <c r="A18502" s="108"/>
      <c r="B18502" s="108"/>
      <c r="K18502" s="107"/>
    </row>
    <row r="18503" spans="1:11">
      <c r="A18503" s="108"/>
      <c r="B18503" s="108"/>
      <c r="K18503" s="107"/>
    </row>
    <row r="18504" spans="1:11">
      <c r="A18504" s="108"/>
      <c r="B18504" s="108"/>
      <c r="K18504" s="107"/>
    </row>
    <row r="18505" spans="1:11">
      <c r="A18505" s="108"/>
      <c r="B18505" s="108"/>
      <c r="K18505" s="107"/>
    </row>
    <row r="18506" spans="1:11">
      <c r="A18506" s="108"/>
      <c r="B18506" s="108"/>
      <c r="K18506" s="107"/>
    </row>
    <row r="18507" spans="1:11">
      <c r="A18507" s="108"/>
      <c r="B18507" s="108"/>
      <c r="K18507" s="107"/>
    </row>
    <row r="18508" spans="1:11">
      <c r="A18508" s="108"/>
      <c r="B18508" s="108"/>
      <c r="K18508" s="107"/>
    </row>
    <row r="18509" spans="1:11">
      <c r="A18509" s="108"/>
      <c r="B18509" s="108"/>
      <c r="K18509" s="107"/>
    </row>
    <row r="18510" spans="1:11">
      <c r="A18510" s="108"/>
      <c r="B18510" s="108"/>
      <c r="K18510" s="107"/>
    </row>
    <row r="18511" spans="1:11">
      <c r="A18511" s="108"/>
      <c r="B18511" s="108"/>
      <c r="K18511" s="107"/>
    </row>
    <row r="18512" spans="1:11">
      <c r="A18512" s="108"/>
      <c r="B18512" s="108"/>
      <c r="K18512" s="107"/>
    </row>
    <row r="18513" spans="1:11">
      <c r="A18513" s="108"/>
      <c r="B18513" s="108"/>
      <c r="K18513" s="107"/>
    </row>
    <row r="18514" spans="1:11">
      <c r="A18514" s="108"/>
      <c r="B18514" s="108"/>
      <c r="K18514" s="107"/>
    </row>
    <row r="18515" spans="1:11">
      <c r="A18515" s="108"/>
      <c r="B18515" s="108"/>
      <c r="K18515" s="107"/>
    </row>
    <row r="18516" spans="1:11">
      <c r="A18516" s="108"/>
      <c r="B18516" s="108"/>
      <c r="K18516" s="107"/>
    </row>
    <row r="18517" spans="1:11">
      <c r="A18517" s="108"/>
      <c r="B18517" s="108"/>
      <c r="K18517" s="107"/>
    </row>
    <row r="18518" spans="1:11">
      <c r="A18518" s="108"/>
      <c r="B18518" s="108"/>
      <c r="K18518" s="107"/>
    </row>
    <row r="18519" spans="1:11">
      <c r="A18519" s="108"/>
      <c r="B18519" s="108"/>
      <c r="K18519" s="107"/>
    </row>
    <row r="18520" spans="1:11">
      <c r="A18520" s="108"/>
      <c r="B18520" s="108"/>
      <c r="K18520" s="107"/>
    </row>
    <row r="18521" spans="1:11">
      <c r="A18521" s="108"/>
      <c r="B18521" s="108"/>
      <c r="K18521" s="107"/>
    </row>
    <row r="18522" spans="1:11">
      <c r="A18522" s="108"/>
      <c r="B18522" s="108"/>
      <c r="K18522" s="107"/>
    </row>
    <row r="18523" spans="1:11">
      <c r="A18523" s="108"/>
      <c r="B18523" s="108"/>
      <c r="K18523" s="107"/>
    </row>
    <row r="18524" spans="1:11">
      <c r="A18524" s="108"/>
      <c r="B18524" s="108"/>
      <c r="K18524" s="107"/>
    </row>
    <row r="18525" spans="1:11">
      <c r="A18525" s="108"/>
      <c r="B18525" s="108"/>
      <c r="K18525" s="107"/>
    </row>
    <row r="18526" spans="1:11">
      <c r="A18526" s="108"/>
      <c r="B18526" s="108"/>
      <c r="K18526" s="107"/>
    </row>
    <row r="18527" spans="1:11">
      <c r="A18527" s="108"/>
      <c r="B18527" s="108"/>
      <c r="K18527" s="107"/>
    </row>
    <row r="18528" spans="1:11">
      <c r="A18528" s="108"/>
      <c r="B18528" s="108"/>
      <c r="K18528" s="107"/>
    </row>
    <row r="18529" spans="1:11">
      <c r="A18529" s="108"/>
      <c r="B18529" s="108"/>
      <c r="K18529" s="107"/>
    </row>
    <row r="18530" spans="1:11">
      <c r="A18530" s="108"/>
      <c r="B18530" s="108"/>
      <c r="K18530" s="107"/>
    </row>
    <row r="18531" spans="1:11">
      <c r="A18531" s="108"/>
      <c r="B18531" s="108"/>
      <c r="K18531" s="107"/>
    </row>
    <row r="18532" spans="1:11">
      <c r="A18532" s="108"/>
      <c r="B18532" s="108"/>
      <c r="K18532" s="107"/>
    </row>
    <row r="18533" spans="1:11">
      <c r="A18533" s="108"/>
      <c r="B18533" s="108"/>
      <c r="K18533" s="107"/>
    </row>
    <row r="18534" spans="1:11">
      <c r="A18534" s="108"/>
      <c r="B18534" s="108"/>
      <c r="K18534" s="107"/>
    </row>
    <row r="18535" spans="1:11">
      <c r="A18535" s="108"/>
      <c r="B18535" s="108"/>
      <c r="K18535" s="107"/>
    </row>
    <row r="18536" spans="1:11">
      <c r="A18536" s="108"/>
      <c r="B18536" s="108"/>
      <c r="K18536" s="107"/>
    </row>
    <row r="18537" spans="1:11">
      <c r="A18537" s="108"/>
      <c r="B18537" s="108"/>
      <c r="K18537" s="107"/>
    </row>
    <row r="18538" spans="1:11">
      <c r="A18538" s="108"/>
      <c r="B18538" s="108"/>
      <c r="K18538" s="107"/>
    </row>
    <row r="18539" spans="1:11">
      <c r="A18539" s="108"/>
      <c r="B18539" s="108"/>
      <c r="K18539" s="107"/>
    </row>
    <row r="18540" spans="1:11">
      <c r="A18540" s="108"/>
      <c r="B18540" s="108"/>
      <c r="K18540" s="107"/>
    </row>
    <row r="18541" spans="1:11">
      <c r="A18541" s="108"/>
      <c r="B18541" s="108"/>
      <c r="K18541" s="107"/>
    </row>
    <row r="18542" spans="1:11">
      <c r="A18542" s="108"/>
      <c r="B18542" s="108"/>
      <c r="K18542" s="107"/>
    </row>
    <row r="18543" spans="1:11">
      <c r="A18543" s="108"/>
      <c r="B18543" s="108"/>
      <c r="K18543" s="107"/>
    </row>
    <row r="18544" spans="1:11">
      <c r="A18544" s="108"/>
      <c r="B18544" s="108"/>
      <c r="K18544" s="107"/>
    </row>
    <row r="18545" spans="1:11">
      <c r="A18545" s="108"/>
      <c r="B18545" s="108"/>
      <c r="K18545" s="107"/>
    </row>
    <row r="18546" spans="1:11">
      <c r="A18546" s="108"/>
      <c r="B18546" s="108"/>
      <c r="K18546" s="107"/>
    </row>
    <row r="18547" spans="1:11">
      <c r="A18547" s="108"/>
      <c r="B18547" s="108"/>
      <c r="K18547" s="107"/>
    </row>
    <row r="18548" spans="1:11">
      <c r="A18548" s="108"/>
      <c r="B18548" s="108"/>
      <c r="K18548" s="107"/>
    </row>
    <row r="18549" spans="1:11">
      <c r="A18549" s="108"/>
      <c r="B18549" s="108"/>
      <c r="K18549" s="107"/>
    </row>
    <row r="18550" spans="1:11">
      <c r="A18550" s="108"/>
      <c r="B18550" s="108"/>
      <c r="K18550" s="107"/>
    </row>
    <row r="18551" spans="1:11">
      <c r="A18551" s="108"/>
      <c r="B18551" s="108"/>
      <c r="K18551" s="107"/>
    </row>
    <row r="18552" spans="1:11">
      <c r="A18552" s="108"/>
      <c r="B18552" s="108"/>
      <c r="K18552" s="107"/>
    </row>
    <row r="18553" spans="1:11">
      <c r="A18553" s="108"/>
      <c r="B18553" s="108"/>
      <c r="K18553" s="107"/>
    </row>
    <row r="18554" spans="1:11">
      <c r="A18554" s="108"/>
      <c r="B18554" s="108"/>
      <c r="K18554" s="107"/>
    </row>
    <row r="18555" spans="1:11">
      <c r="A18555" s="108"/>
      <c r="B18555" s="108"/>
      <c r="K18555" s="107"/>
    </row>
    <row r="18556" spans="1:11">
      <c r="A18556" s="108"/>
      <c r="B18556" s="108"/>
      <c r="K18556" s="107"/>
    </row>
    <row r="18557" spans="1:11">
      <c r="A18557" s="108"/>
      <c r="B18557" s="108"/>
      <c r="K18557" s="107"/>
    </row>
    <row r="18558" spans="1:11">
      <c r="A18558" s="108"/>
      <c r="B18558" s="108"/>
      <c r="K18558" s="107"/>
    </row>
    <row r="18559" spans="1:11">
      <c r="A18559" s="108"/>
      <c r="B18559" s="108"/>
      <c r="K18559" s="107"/>
    </row>
    <row r="18560" spans="1:11">
      <c r="A18560" s="108"/>
      <c r="B18560" s="108"/>
      <c r="K18560" s="107"/>
    </row>
    <row r="18561" spans="1:11">
      <c r="A18561" s="108"/>
      <c r="B18561" s="108"/>
      <c r="K18561" s="107"/>
    </row>
    <row r="18562" spans="1:11">
      <c r="A18562" s="108"/>
      <c r="B18562" s="108"/>
      <c r="K18562" s="107"/>
    </row>
    <row r="18563" spans="1:11">
      <c r="A18563" s="108"/>
      <c r="B18563" s="108"/>
      <c r="K18563" s="107"/>
    </row>
    <row r="18564" spans="1:11">
      <c r="A18564" s="108"/>
      <c r="B18564" s="108"/>
      <c r="K18564" s="107"/>
    </row>
    <row r="18565" spans="1:11">
      <c r="A18565" s="108"/>
      <c r="B18565" s="108"/>
      <c r="K18565" s="107"/>
    </row>
    <row r="18566" spans="1:11">
      <c r="A18566" s="108"/>
      <c r="B18566" s="108"/>
      <c r="K18566" s="107"/>
    </row>
    <row r="18567" spans="1:11">
      <c r="A18567" s="108"/>
      <c r="B18567" s="108"/>
      <c r="K18567" s="107"/>
    </row>
    <row r="18568" spans="1:11">
      <c r="A18568" s="108"/>
      <c r="B18568" s="108"/>
      <c r="K18568" s="107"/>
    </row>
    <row r="18569" spans="1:11">
      <c r="A18569" s="108"/>
      <c r="B18569" s="108"/>
      <c r="K18569" s="107"/>
    </row>
    <row r="18570" spans="1:11">
      <c r="A18570" s="108"/>
      <c r="B18570" s="108"/>
      <c r="K18570" s="107"/>
    </row>
    <row r="18571" spans="1:11">
      <c r="A18571" s="108"/>
      <c r="B18571" s="108"/>
      <c r="K18571" s="107"/>
    </row>
    <row r="18572" spans="1:11">
      <c r="A18572" s="108"/>
      <c r="B18572" s="108"/>
      <c r="K18572" s="107"/>
    </row>
    <row r="18573" spans="1:11">
      <c r="A18573" s="108"/>
      <c r="B18573" s="108"/>
      <c r="K18573" s="107"/>
    </row>
    <row r="18574" spans="1:11">
      <c r="A18574" s="108"/>
      <c r="B18574" s="108"/>
      <c r="K18574" s="107"/>
    </row>
    <row r="18575" spans="1:11">
      <c r="A18575" s="108"/>
      <c r="B18575" s="108"/>
      <c r="K18575" s="107"/>
    </row>
    <row r="18576" spans="1:11">
      <c r="A18576" s="108"/>
      <c r="B18576" s="108"/>
      <c r="K18576" s="107"/>
    </row>
    <row r="18577" spans="1:11">
      <c r="A18577" s="108"/>
      <c r="B18577" s="108"/>
      <c r="K18577" s="107"/>
    </row>
    <row r="18578" spans="1:11">
      <c r="A18578" s="108"/>
      <c r="B18578" s="108"/>
      <c r="K18578" s="107"/>
    </row>
    <row r="18579" spans="1:11">
      <c r="A18579" s="108"/>
      <c r="B18579" s="108"/>
      <c r="K18579" s="107"/>
    </row>
    <row r="18580" spans="1:11">
      <c r="A18580" s="108"/>
      <c r="B18580" s="108"/>
      <c r="K18580" s="107"/>
    </row>
    <row r="18581" spans="1:11">
      <c r="A18581" s="108"/>
      <c r="B18581" s="108"/>
      <c r="K18581" s="107"/>
    </row>
    <row r="18582" spans="1:11">
      <c r="A18582" s="108"/>
      <c r="B18582" s="108"/>
      <c r="K18582" s="107"/>
    </row>
    <row r="18583" spans="1:11">
      <c r="A18583" s="108"/>
      <c r="B18583" s="108"/>
      <c r="K18583" s="107"/>
    </row>
    <row r="18584" spans="1:11">
      <c r="A18584" s="108"/>
      <c r="B18584" s="108"/>
      <c r="K18584" s="107"/>
    </row>
    <row r="18585" spans="1:11">
      <c r="A18585" s="108"/>
      <c r="B18585" s="108"/>
      <c r="K18585" s="107"/>
    </row>
    <row r="18586" spans="1:11">
      <c r="A18586" s="108"/>
      <c r="B18586" s="108"/>
      <c r="K18586" s="107"/>
    </row>
    <row r="18587" spans="1:11">
      <c r="A18587" s="108"/>
      <c r="B18587" s="108"/>
      <c r="K18587" s="107"/>
    </row>
    <row r="18588" spans="1:11">
      <c r="A18588" s="108"/>
      <c r="B18588" s="108"/>
      <c r="K18588" s="107"/>
    </row>
    <row r="18589" spans="1:11">
      <c r="A18589" s="108"/>
      <c r="B18589" s="108"/>
      <c r="K18589" s="107"/>
    </row>
    <row r="18590" spans="1:11">
      <c r="A18590" s="108"/>
      <c r="B18590" s="108"/>
      <c r="K18590" s="107"/>
    </row>
    <row r="18591" spans="1:11">
      <c r="A18591" s="108"/>
      <c r="B18591" s="108"/>
      <c r="K18591" s="107"/>
    </row>
    <row r="18592" spans="1:11">
      <c r="A18592" s="108"/>
      <c r="B18592" s="108"/>
      <c r="K18592" s="107"/>
    </row>
    <row r="18593" spans="1:11">
      <c r="A18593" s="108"/>
      <c r="B18593" s="108"/>
      <c r="K18593" s="107"/>
    </row>
    <row r="18594" spans="1:11">
      <c r="A18594" s="108"/>
      <c r="B18594" s="108"/>
      <c r="K18594" s="107"/>
    </row>
    <row r="18595" spans="1:11">
      <c r="A18595" s="108"/>
      <c r="B18595" s="108"/>
      <c r="K18595" s="107"/>
    </row>
    <row r="18596" spans="1:11">
      <c r="A18596" s="108"/>
      <c r="B18596" s="108"/>
      <c r="K18596" s="107"/>
    </row>
    <row r="18597" spans="1:11">
      <c r="A18597" s="108"/>
      <c r="B18597" s="108"/>
      <c r="K18597" s="107"/>
    </row>
    <row r="18598" spans="1:11">
      <c r="A18598" s="108"/>
      <c r="B18598" s="108"/>
      <c r="K18598" s="107"/>
    </row>
    <row r="18599" spans="1:11">
      <c r="A18599" s="108"/>
      <c r="B18599" s="108"/>
      <c r="K18599" s="107"/>
    </row>
    <row r="18600" spans="1:11">
      <c r="A18600" s="108"/>
      <c r="B18600" s="108"/>
      <c r="K18600" s="107"/>
    </row>
    <row r="18601" spans="1:11">
      <c r="A18601" s="108"/>
      <c r="B18601" s="108"/>
      <c r="K18601" s="107"/>
    </row>
    <row r="18602" spans="1:11">
      <c r="A18602" s="108"/>
      <c r="B18602" s="108"/>
      <c r="K18602" s="107"/>
    </row>
    <row r="18603" spans="1:11">
      <c r="A18603" s="108"/>
      <c r="B18603" s="108"/>
      <c r="K18603" s="107"/>
    </row>
    <row r="18604" spans="1:11">
      <c r="A18604" s="108"/>
      <c r="B18604" s="108"/>
      <c r="K18604" s="107"/>
    </row>
    <row r="18605" spans="1:11">
      <c r="A18605" s="108"/>
      <c r="B18605" s="108"/>
      <c r="K18605" s="107"/>
    </row>
    <row r="18606" spans="1:11">
      <c r="A18606" s="108"/>
      <c r="B18606" s="108"/>
      <c r="K18606" s="107"/>
    </row>
    <row r="18607" spans="1:11">
      <c r="A18607" s="108"/>
      <c r="B18607" s="108"/>
      <c r="K18607" s="107"/>
    </row>
    <row r="18608" spans="1:11">
      <c r="A18608" s="108"/>
      <c r="B18608" s="108"/>
      <c r="K18608" s="107"/>
    </row>
    <row r="18609" spans="1:11">
      <c r="A18609" s="108"/>
      <c r="B18609" s="108"/>
      <c r="K18609" s="107"/>
    </row>
    <row r="18610" spans="1:11">
      <c r="A18610" s="108"/>
      <c r="B18610" s="108"/>
      <c r="K18610" s="107"/>
    </row>
    <row r="18611" spans="1:11">
      <c r="A18611" s="108"/>
      <c r="B18611" s="108"/>
      <c r="K18611" s="107"/>
    </row>
    <row r="18612" spans="1:11">
      <c r="A18612" s="108"/>
      <c r="B18612" s="108"/>
      <c r="K18612" s="107"/>
    </row>
    <row r="18613" spans="1:11">
      <c r="A18613" s="108"/>
      <c r="B18613" s="108"/>
      <c r="K18613" s="107"/>
    </row>
    <row r="18614" spans="1:11">
      <c r="A18614" s="108"/>
      <c r="B18614" s="108"/>
      <c r="K18614" s="107"/>
    </row>
    <row r="18615" spans="1:11">
      <c r="A18615" s="108"/>
      <c r="B18615" s="108"/>
      <c r="K18615" s="107"/>
    </row>
    <row r="18616" spans="1:11">
      <c r="A18616" s="108"/>
      <c r="B18616" s="108"/>
      <c r="K18616" s="107"/>
    </row>
    <row r="18617" spans="1:11">
      <c r="A18617" s="108"/>
      <c r="B18617" s="108"/>
      <c r="K18617" s="107"/>
    </row>
    <row r="18618" spans="1:11">
      <c r="A18618" s="108"/>
      <c r="B18618" s="108"/>
      <c r="K18618" s="107"/>
    </row>
    <row r="18619" spans="1:11">
      <c r="A18619" s="108"/>
      <c r="B18619" s="108"/>
      <c r="K18619" s="107"/>
    </row>
    <row r="18620" spans="1:11">
      <c r="A18620" s="108"/>
      <c r="B18620" s="108"/>
      <c r="K18620" s="107"/>
    </row>
    <row r="18621" spans="1:11">
      <c r="A18621" s="108"/>
      <c r="B18621" s="108"/>
      <c r="K18621" s="107"/>
    </row>
    <row r="18622" spans="1:11">
      <c r="A18622" s="108"/>
      <c r="B18622" s="108"/>
      <c r="K18622" s="107"/>
    </row>
    <row r="18623" spans="1:11">
      <c r="A18623" s="108"/>
      <c r="B18623" s="108"/>
      <c r="K18623" s="107"/>
    </row>
    <row r="18624" spans="1:11">
      <c r="A18624" s="108"/>
      <c r="B18624" s="108"/>
      <c r="K18624" s="107"/>
    </row>
    <row r="18625" spans="1:11">
      <c r="A18625" s="108"/>
      <c r="B18625" s="108"/>
      <c r="K18625" s="107"/>
    </row>
    <row r="18626" spans="1:11">
      <c r="A18626" s="108"/>
      <c r="B18626" s="108"/>
      <c r="K18626" s="107"/>
    </row>
    <row r="18627" spans="1:11">
      <c r="A18627" s="108"/>
      <c r="B18627" s="108"/>
      <c r="K18627" s="107"/>
    </row>
    <row r="18628" spans="1:11">
      <c r="A18628" s="108"/>
      <c r="B18628" s="108"/>
      <c r="K18628" s="107"/>
    </row>
    <row r="18629" spans="1:11">
      <c r="A18629" s="108"/>
      <c r="B18629" s="108"/>
      <c r="K18629" s="107"/>
    </row>
    <row r="18630" spans="1:11">
      <c r="A18630" s="108"/>
      <c r="B18630" s="108"/>
      <c r="K18630" s="107"/>
    </row>
    <row r="18631" spans="1:11">
      <c r="A18631" s="108"/>
      <c r="B18631" s="108"/>
      <c r="K18631" s="107"/>
    </row>
    <row r="18632" spans="1:11">
      <c r="A18632" s="108"/>
      <c r="B18632" s="108"/>
      <c r="K18632" s="107"/>
    </row>
    <row r="18633" spans="1:11">
      <c r="A18633" s="108"/>
      <c r="B18633" s="108"/>
      <c r="K18633" s="107"/>
    </row>
    <row r="18634" spans="1:11">
      <c r="A18634" s="108"/>
      <c r="B18634" s="108"/>
      <c r="K18634" s="107"/>
    </row>
    <row r="18635" spans="1:11">
      <c r="A18635" s="108"/>
      <c r="B18635" s="108"/>
      <c r="K18635" s="107"/>
    </row>
    <row r="18636" spans="1:11">
      <c r="A18636" s="108"/>
      <c r="B18636" s="108"/>
      <c r="K18636" s="107"/>
    </row>
    <row r="18637" spans="1:11">
      <c r="A18637" s="108"/>
      <c r="B18637" s="108"/>
      <c r="K18637" s="107"/>
    </row>
    <row r="18638" spans="1:11">
      <c r="A18638" s="108"/>
      <c r="B18638" s="108"/>
      <c r="K18638" s="107"/>
    </row>
    <row r="18639" spans="1:11">
      <c r="A18639" s="108"/>
      <c r="B18639" s="108"/>
      <c r="K18639" s="107"/>
    </row>
    <row r="18640" spans="1:11">
      <c r="A18640" s="108"/>
      <c r="B18640" s="108"/>
      <c r="K18640" s="107"/>
    </row>
    <row r="18641" spans="1:11">
      <c r="A18641" s="108"/>
      <c r="B18641" s="108"/>
      <c r="K18641" s="107"/>
    </row>
    <row r="18642" spans="1:11">
      <c r="A18642" s="108"/>
      <c r="B18642" s="108"/>
      <c r="K18642" s="107"/>
    </row>
    <row r="18643" spans="1:11">
      <c r="A18643" s="108"/>
      <c r="B18643" s="108"/>
      <c r="K18643" s="107"/>
    </row>
    <row r="18644" spans="1:11">
      <c r="A18644" s="108"/>
      <c r="B18644" s="108"/>
      <c r="K18644" s="107"/>
    </row>
    <row r="18645" spans="1:11">
      <c r="A18645" s="108"/>
      <c r="B18645" s="108"/>
      <c r="K18645" s="107"/>
    </row>
    <row r="18646" spans="1:11">
      <c r="A18646" s="108"/>
      <c r="B18646" s="108"/>
      <c r="K18646" s="107"/>
    </row>
    <row r="18647" spans="1:11">
      <c r="A18647" s="108"/>
      <c r="B18647" s="108"/>
      <c r="K18647" s="107"/>
    </row>
    <row r="18648" spans="1:11">
      <c r="A18648" s="108"/>
      <c r="B18648" s="108"/>
      <c r="K18648" s="107"/>
    </row>
    <row r="18649" spans="1:11">
      <c r="A18649" s="108"/>
      <c r="B18649" s="108"/>
      <c r="K18649" s="107"/>
    </row>
    <row r="18650" spans="1:11">
      <c r="A18650" s="108"/>
      <c r="B18650" s="108"/>
      <c r="K18650" s="107"/>
    </row>
    <row r="18651" spans="1:11">
      <c r="A18651" s="108"/>
      <c r="B18651" s="108"/>
      <c r="K18651" s="107"/>
    </row>
    <row r="18652" spans="1:11">
      <c r="A18652" s="108"/>
      <c r="B18652" s="108"/>
      <c r="K18652" s="107"/>
    </row>
    <row r="18653" spans="1:11">
      <c r="A18653" s="108"/>
      <c r="B18653" s="108"/>
      <c r="K18653" s="107"/>
    </row>
    <row r="18654" spans="1:11">
      <c r="A18654" s="108"/>
      <c r="B18654" s="108"/>
      <c r="K18654" s="107"/>
    </row>
    <row r="18655" spans="1:11">
      <c r="A18655" s="108"/>
      <c r="B18655" s="108"/>
      <c r="K18655" s="107"/>
    </row>
    <row r="18656" spans="1:11">
      <c r="A18656" s="108"/>
      <c r="B18656" s="108"/>
      <c r="K18656" s="107"/>
    </row>
    <row r="18657" spans="1:11">
      <c r="A18657" s="108"/>
      <c r="B18657" s="108"/>
      <c r="K18657" s="107"/>
    </row>
    <row r="18658" spans="1:11">
      <c r="A18658" s="108"/>
      <c r="B18658" s="108"/>
      <c r="K18658" s="107"/>
    </row>
    <row r="18659" spans="1:11">
      <c r="A18659" s="108"/>
      <c r="B18659" s="108"/>
      <c r="K18659" s="107"/>
    </row>
    <row r="18660" spans="1:11">
      <c r="A18660" s="108"/>
      <c r="B18660" s="108"/>
      <c r="K18660" s="107"/>
    </row>
    <row r="18661" spans="1:11">
      <c r="A18661" s="108"/>
      <c r="B18661" s="108"/>
      <c r="K18661" s="107"/>
    </row>
    <row r="18662" spans="1:11">
      <c r="A18662" s="108"/>
      <c r="B18662" s="108"/>
      <c r="K18662" s="107"/>
    </row>
    <row r="18663" spans="1:11">
      <c r="A18663" s="108"/>
      <c r="B18663" s="108"/>
      <c r="K18663" s="107"/>
    </row>
    <row r="18664" spans="1:11">
      <c r="A18664" s="108"/>
      <c r="B18664" s="108"/>
      <c r="K18664" s="107"/>
    </row>
    <row r="18665" spans="1:11">
      <c r="A18665" s="108"/>
      <c r="B18665" s="108"/>
      <c r="K18665" s="107"/>
    </row>
    <row r="18666" spans="1:11">
      <c r="A18666" s="108"/>
      <c r="B18666" s="108"/>
      <c r="K18666" s="107"/>
    </row>
    <row r="18667" spans="1:11">
      <c r="A18667" s="108"/>
      <c r="B18667" s="108"/>
      <c r="K18667" s="107"/>
    </row>
    <row r="18668" spans="1:11">
      <c r="A18668" s="108"/>
      <c r="B18668" s="108"/>
      <c r="K18668" s="107"/>
    </row>
    <row r="18669" spans="1:11">
      <c r="A18669" s="108"/>
      <c r="B18669" s="108"/>
      <c r="K18669" s="107"/>
    </row>
    <row r="18670" spans="1:11">
      <c r="A18670" s="108"/>
      <c r="B18670" s="108"/>
      <c r="K18670" s="107"/>
    </row>
    <row r="18671" spans="1:11">
      <c r="A18671" s="108"/>
      <c r="B18671" s="108"/>
      <c r="K18671" s="107"/>
    </row>
    <row r="18672" spans="1:11">
      <c r="A18672" s="108"/>
      <c r="B18672" s="108"/>
      <c r="K18672" s="107"/>
    </row>
    <row r="18673" spans="1:11">
      <c r="A18673" s="108"/>
      <c r="B18673" s="108"/>
      <c r="K18673" s="107"/>
    </row>
    <row r="18674" spans="1:11">
      <c r="A18674" s="108"/>
      <c r="B18674" s="108"/>
      <c r="K18674" s="107"/>
    </row>
    <row r="18675" spans="1:11">
      <c r="A18675" s="108"/>
      <c r="B18675" s="108"/>
      <c r="K18675" s="107"/>
    </row>
    <row r="18676" spans="1:11">
      <c r="A18676" s="108"/>
      <c r="B18676" s="108"/>
      <c r="K18676" s="107"/>
    </row>
    <row r="18677" spans="1:11">
      <c r="A18677" s="108"/>
      <c r="B18677" s="108"/>
      <c r="K18677" s="107"/>
    </row>
    <row r="18678" spans="1:11">
      <c r="A18678" s="108"/>
      <c r="B18678" s="108"/>
      <c r="K18678" s="107"/>
    </row>
    <row r="18679" spans="1:11">
      <c r="A18679" s="108"/>
      <c r="B18679" s="108"/>
      <c r="K18679" s="107"/>
    </row>
    <row r="18680" spans="1:11">
      <c r="A18680" s="108"/>
      <c r="B18680" s="108"/>
      <c r="K18680" s="107"/>
    </row>
    <row r="18681" spans="1:11">
      <c r="A18681" s="108"/>
      <c r="B18681" s="108"/>
      <c r="K18681" s="107"/>
    </row>
    <row r="18682" spans="1:11">
      <c r="A18682" s="108"/>
      <c r="B18682" s="108"/>
      <c r="K18682" s="107"/>
    </row>
    <row r="18683" spans="1:11">
      <c r="A18683" s="108"/>
      <c r="B18683" s="108"/>
      <c r="K18683" s="107"/>
    </row>
    <row r="18684" spans="1:11">
      <c r="A18684" s="108"/>
      <c r="B18684" s="108"/>
      <c r="K18684" s="107"/>
    </row>
    <row r="18685" spans="1:11">
      <c r="A18685" s="108"/>
      <c r="B18685" s="108"/>
      <c r="K18685" s="107"/>
    </row>
    <row r="18686" spans="1:11">
      <c r="A18686" s="108"/>
      <c r="B18686" s="108"/>
      <c r="K18686" s="107"/>
    </row>
    <row r="18687" spans="1:11">
      <c r="A18687" s="108"/>
      <c r="B18687" s="108"/>
      <c r="K18687" s="107"/>
    </row>
    <row r="18688" spans="1:11">
      <c r="A18688" s="108"/>
      <c r="B18688" s="108"/>
      <c r="K18688" s="107"/>
    </row>
    <row r="18689" spans="1:11">
      <c r="A18689" s="108"/>
      <c r="B18689" s="108"/>
      <c r="K18689" s="107"/>
    </row>
    <row r="18690" spans="1:11">
      <c r="A18690" s="108"/>
      <c r="B18690" s="108"/>
      <c r="K18690" s="107"/>
    </row>
    <row r="18691" spans="1:11">
      <c r="A18691" s="108"/>
      <c r="B18691" s="108"/>
      <c r="K18691" s="107"/>
    </row>
    <row r="18692" spans="1:11">
      <c r="A18692" s="108"/>
      <c r="B18692" s="108"/>
      <c r="K18692" s="107"/>
    </row>
    <row r="18693" spans="1:11">
      <c r="A18693" s="108"/>
      <c r="B18693" s="108"/>
      <c r="K18693" s="107"/>
    </row>
    <row r="18694" spans="1:11">
      <c r="A18694" s="108"/>
      <c r="B18694" s="108"/>
      <c r="K18694" s="107"/>
    </row>
    <row r="18695" spans="1:11">
      <c r="A18695" s="108"/>
      <c r="B18695" s="108"/>
      <c r="K18695" s="107"/>
    </row>
    <row r="18696" spans="1:11">
      <c r="A18696" s="108"/>
      <c r="B18696" s="108"/>
      <c r="K18696" s="107"/>
    </row>
    <row r="18697" spans="1:11">
      <c r="A18697" s="108"/>
      <c r="B18697" s="108"/>
      <c r="K18697" s="107"/>
    </row>
    <row r="18698" spans="1:11">
      <c r="A18698" s="108"/>
      <c r="B18698" s="108"/>
      <c r="K18698" s="107"/>
    </row>
    <row r="18699" spans="1:11">
      <c r="A18699" s="108"/>
      <c r="B18699" s="108"/>
      <c r="K18699" s="107"/>
    </row>
    <row r="18700" spans="1:11">
      <c r="A18700" s="108"/>
      <c r="B18700" s="108"/>
      <c r="K18700" s="107"/>
    </row>
    <row r="18701" spans="1:11">
      <c r="A18701" s="108"/>
      <c r="B18701" s="108"/>
      <c r="K18701" s="107"/>
    </row>
    <row r="18702" spans="1:11">
      <c r="A18702" s="108"/>
      <c r="B18702" s="108"/>
      <c r="K18702" s="107"/>
    </row>
    <row r="18703" spans="1:11">
      <c r="A18703" s="108"/>
      <c r="B18703" s="108"/>
      <c r="K18703" s="107"/>
    </row>
    <row r="18704" spans="1:11">
      <c r="A18704" s="108"/>
      <c r="B18704" s="108"/>
      <c r="K18704" s="107"/>
    </row>
    <row r="18705" spans="1:11">
      <c r="A18705" s="108"/>
      <c r="B18705" s="108"/>
      <c r="K18705" s="107"/>
    </row>
    <row r="18706" spans="1:11">
      <c r="A18706" s="108"/>
      <c r="B18706" s="108"/>
      <c r="K18706" s="107"/>
    </row>
    <row r="18707" spans="1:11">
      <c r="A18707" s="108"/>
      <c r="B18707" s="108"/>
      <c r="K18707" s="107"/>
    </row>
    <row r="18708" spans="1:11">
      <c r="A18708" s="108"/>
      <c r="B18708" s="108"/>
      <c r="K18708" s="107"/>
    </row>
    <row r="18709" spans="1:11">
      <c r="A18709" s="108"/>
      <c r="B18709" s="108"/>
      <c r="K18709" s="107"/>
    </row>
    <row r="18710" spans="1:11">
      <c r="A18710" s="108"/>
      <c r="B18710" s="108"/>
      <c r="K18710" s="107"/>
    </row>
    <row r="18711" spans="1:11">
      <c r="A18711" s="108"/>
      <c r="B18711" s="108"/>
      <c r="K18711" s="107"/>
    </row>
    <row r="18712" spans="1:11">
      <c r="A18712" s="108"/>
      <c r="B18712" s="108"/>
      <c r="K18712" s="107"/>
    </row>
    <row r="18713" spans="1:11">
      <c r="A18713" s="108"/>
      <c r="B18713" s="108"/>
      <c r="K18713" s="107"/>
    </row>
    <row r="18714" spans="1:11">
      <c r="A18714" s="108"/>
      <c r="B18714" s="108"/>
      <c r="K18714" s="107"/>
    </row>
    <row r="18715" spans="1:11">
      <c r="A18715" s="108"/>
      <c r="B18715" s="108"/>
      <c r="K18715" s="107"/>
    </row>
    <row r="18716" spans="1:11">
      <c r="A18716" s="108"/>
      <c r="B18716" s="108"/>
      <c r="K18716" s="107"/>
    </row>
    <row r="18717" spans="1:11">
      <c r="A18717" s="108"/>
      <c r="B18717" s="108"/>
      <c r="K18717" s="107"/>
    </row>
    <row r="18718" spans="1:11">
      <c r="A18718" s="108"/>
      <c r="B18718" s="108"/>
      <c r="K18718" s="107"/>
    </row>
    <row r="18719" spans="1:11">
      <c r="A18719" s="108"/>
      <c r="B18719" s="108"/>
      <c r="K18719" s="107"/>
    </row>
    <row r="18720" spans="1:11">
      <c r="A18720" s="108"/>
      <c r="B18720" s="108"/>
      <c r="K18720" s="107"/>
    </row>
    <row r="18721" spans="1:11">
      <c r="A18721" s="108"/>
      <c r="B18721" s="108"/>
      <c r="K18721" s="107"/>
    </row>
    <row r="18722" spans="1:11">
      <c r="A18722" s="108"/>
      <c r="B18722" s="108"/>
      <c r="K18722" s="107"/>
    </row>
    <row r="18723" spans="1:11">
      <c r="A18723" s="108"/>
      <c r="B18723" s="108"/>
      <c r="K18723" s="107"/>
    </row>
    <row r="18724" spans="1:11">
      <c r="A18724" s="108"/>
      <c r="B18724" s="108"/>
      <c r="K18724" s="107"/>
    </row>
    <row r="18725" spans="1:11">
      <c r="A18725" s="108"/>
      <c r="B18725" s="108"/>
      <c r="K18725" s="107"/>
    </row>
    <row r="18726" spans="1:11">
      <c r="A18726" s="108"/>
      <c r="B18726" s="108"/>
      <c r="K18726" s="107"/>
    </row>
    <row r="18727" spans="1:11">
      <c r="A18727" s="108"/>
      <c r="B18727" s="108"/>
      <c r="K18727" s="107"/>
    </row>
    <row r="18728" spans="1:11">
      <c r="A18728" s="108"/>
      <c r="B18728" s="108"/>
      <c r="K18728" s="107"/>
    </row>
    <row r="18729" spans="1:11">
      <c r="A18729" s="108"/>
      <c r="B18729" s="108"/>
      <c r="K18729" s="107"/>
    </row>
    <row r="18730" spans="1:11">
      <c r="A18730" s="108"/>
      <c r="B18730" s="108"/>
      <c r="K18730" s="107"/>
    </row>
    <row r="18731" spans="1:11">
      <c r="A18731" s="108"/>
      <c r="B18731" s="108"/>
      <c r="K18731" s="107"/>
    </row>
    <row r="18732" spans="1:11">
      <c r="A18732" s="108"/>
      <c r="B18732" s="108"/>
      <c r="K18732" s="107"/>
    </row>
    <row r="18733" spans="1:11">
      <c r="A18733" s="108"/>
      <c r="B18733" s="108"/>
      <c r="K18733" s="107"/>
    </row>
    <row r="18734" spans="1:11">
      <c r="A18734" s="108"/>
      <c r="B18734" s="108"/>
      <c r="K18734" s="107"/>
    </row>
    <row r="18735" spans="1:11">
      <c r="A18735" s="108"/>
      <c r="B18735" s="108"/>
      <c r="K18735" s="107"/>
    </row>
    <row r="18736" spans="1:11">
      <c r="A18736" s="108"/>
      <c r="B18736" s="108"/>
      <c r="K18736" s="107"/>
    </row>
    <row r="18737" spans="1:11">
      <c r="A18737" s="108"/>
      <c r="B18737" s="108"/>
      <c r="K18737" s="107"/>
    </row>
    <row r="18738" spans="1:11">
      <c r="A18738" s="108"/>
      <c r="B18738" s="108"/>
      <c r="K18738" s="107"/>
    </row>
    <row r="18739" spans="1:11">
      <c r="A18739" s="108"/>
      <c r="B18739" s="108"/>
      <c r="K18739" s="107"/>
    </row>
    <row r="18740" spans="1:11">
      <c r="A18740" s="108"/>
      <c r="B18740" s="108"/>
      <c r="K18740" s="107"/>
    </row>
    <row r="18741" spans="1:11">
      <c r="A18741" s="108"/>
      <c r="B18741" s="108"/>
      <c r="K18741" s="107"/>
    </row>
    <row r="18742" spans="1:11">
      <c r="A18742" s="108"/>
      <c r="B18742" s="108"/>
      <c r="K18742" s="107"/>
    </row>
    <row r="18743" spans="1:11">
      <c r="A18743" s="108"/>
      <c r="B18743" s="108"/>
      <c r="K18743" s="107"/>
    </row>
    <row r="18744" spans="1:11">
      <c r="A18744" s="108"/>
      <c r="B18744" s="108"/>
      <c r="K18744" s="107"/>
    </row>
    <row r="18745" spans="1:11">
      <c r="A18745" s="108"/>
      <c r="B18745" s="108"/>
      <c r="K18745" s="107"/>
    </row>
    <row r="18746" spans="1:11">
      <c r="A18746" s="108"/>
      <c r="B18746" s="108"/>
      <c r="K18746" s="107"/>
    </row>
    <row r="18747" spans="1:11">
      <c r="A18747" s="108"/>
      <c r="B18747" s="108"/>
      <c r="K18747" s="107"/>
    </row>
    <row r="18748" spans="1:11">
      <c r="A18748" s="108"/>
      <c r="B18748" s="108"/>
      <c r="K18748" s="107"/>
    </row>
    <row r="18749" spans="1:11">
      <c r="A18749" s="108"/>
      <c r="B18749" s="108"/>
      <c r="K18749" s="107"/>
    </row>
    <row r="18750" spans="1:11">
      <c r="A18750" s="108"/>
      <c r="B18750" s="108"/>
      <c r="K18750" s="107"/>
    </row>
    <row r="18751" spans="1:11">
      <c r="A18751" s="108"/>
      <c r="B18751" s="108"/>
      <c r="K18751" s="107"/>
    </row>
    <row r="18752" spans="1:11">
      <c r="A18752" s="108"/>
      <c r="B18752" s="108"/>
      <c r="K18752" s="107"/>
    </row>
    <row r="18753" spans="1:11">
      <c r="A18753" s="108"/>
      <c r="B18753" s="108"/>
      <c r="K18753" s="107"/>
    </row>
    <row r="18754" spans="1:11">
      <c r="A18754" s="108"/>
      <c r="B18754" s="108"/>
      <c r="K18754" s="107"/>
    </row>
    <row r="18755" spans="1:11">
      <c r="A18755" s="108"/>
      <c r="B18755" s="108"/>
      <c r="K18755" s="107"/>
    </row>
    <row r="18756" spans="1:11">
      <c r="A18756" s="108"/>
      <c r="B18756" s="108"/>
      <c r="K18756" s="107"/>
    </row>
    <row r="18757" spans="1:11">
      <c r="A18757" s="108"/>
      <c r="B18757" s="108"/>
      <c r="K18757" s="107"/>
    </row>
    <row r="18758" spans="1:11">
      <c r="A18758" s="108"/>
      <c r="B18758" s="108"/>
      <c r="K18758" s="107"/>
    </row>
    <row r="18759" spans="1:11">
      <c r="A18759" s="108"/>
      <c r="B18759" s="108"/>
      <c r="K18759" s="107"/>
    </row>
    <row r="18760" spans="1:11">
      <c r="A18760" s="108"/>
      <c r="B18760" s="108"/>
      <c r="K18760" s="107"/>
    </row>
    <row r="18761" spans="1:11">
      <c r="A18761" s="108"/>
      <c r="B18761" s="108"/>
      <c r="K18761" s="107"/>
    </row>
    <row r="18762" spans="1:11">
      <c r="A18762" s="108"/>
      <c r="B18762" s="108"/>
      <c r="K18762" s="107"/>
    </row>
    <row r="18763" spans="1:11">
      <c r="A18763" s="108"/>
      <c r="B18763" s="108"/>
      <c r="K18763" s="107"/>
    </row>
    <row r="18764" spans="1:11">
      <c r="A18764" s="108"/>
      <c r="B18764" s="108"/>
      <c r="K18764" s="107"/>
    </row>
    <row r="18765" spans="1:11">
      <c r="A18765" s="108"/>
      <c r="B18765" s="108"/>
      <c r="K18765" s="107"/>
    </row>
    <row r="18766" spans="1:11">
      <c r="A18766" s="108"/>
      <c r="B18766" s="108"/>
      <c r="K18766" s="107"/>
    </row>
    <row r="18767" spans="1:11">
      <c r="A18767" s="108"/>
      <c r="B18767" s="108"/>
      <c r="K18767" s="107"/>
    </row>
    <row r="18768" spans="1:11">
      <c r="A18768" s="108"/>
      <c r="B18768" s="108"/>
      <c r="K18768" s="107"/>
    </row>
    <row r="18769" spans="1:11">
      <c r="A18769" s="108"/>
      <c r="B18769" s="108"/>
      <c r="K18769" s="107"/>
    </row>
    <row r="18770" spans="1:11">
      <c r="A18770" s="108"/>
      <c r="B18770" s="108"/>
      <c r="K18770" s="107"/>
    </row>
    <row r="18771" spans="1:11">
      <c r="A18771" s="108"/>
      <c r="B18771" s="108"/>
      <c r="K18771" s="107"/>
    </row>
    <row r="18772" spans="1:11">
      <c r="A18772" s="108"/>
      <c r="B18772" s="108"/>
      <c r="K18772" s="107"/>
    </row>
    <row r="18773" spans="1:11">
      <c r="A18773" s="108"/>
      <c r="B18773" s="108"/>
      <c r="K18773" s="107"/>
    </row>
    <row r="18774" spans="1:11">
      <c r="A18774" s="108"/>
      <c r="B18774" s="108"/>
      <c r="K18774" s="107"/>
    </row>
    <row r="18775" spans="1:11">
      <c r="A18775" s="108"/>
      <c r="B18775" s="108"/>
      <c r="K18775" s="107"/>
    </row>
    <row r="18776" spans="1:11">
      <c r="A18776" s="108"/>
      <c r="B18776" s="108"/>
      <c r="K18776" s="107"/>
    </row>
    <row r="18777" spans="1:11">
      <c r="A18777" s="108"/>
      <c r="B18777" s="108"/>
      <c r="K18777" s="107"/>
    </row>
    <row r="18778" spans="1:11">
      <c r="A18778" s="108"/>
      <c r="B18778" s="108"/>
      <c r="K18778" s="107"/>
    </row>
    <row r="18779" spans="1:11">
      <c r="A18779" s="108"/>
      <c r="B18779" s="108"/>
      <c r="K18779" s="107"/>
    </row>
    <row r="18780" spans="1:11">
      <c r="A18780" s="108"/>
      <c r="B18780" s="108"/>
      <c r="K18780" s="107"/>
    </row>
    <row r="18781" spans="1:11">
      <c r="A18781" s="108"/>
      <c r="B18781" s="108"/>
      <c r="K18781" s="107"/>
    </row>
    <row r="18782" spans="1:11">
      <c r="A18782" s="108"/>
      <c r="B18782" s="108"/>
      <c r="K18782" s="107"/>
    </row>
    <row r="18783" spans="1:11">
      <c r="A18783" s="108"/>
      <c r="B18783" s="108"/>
      <c r="K18783" s="107"/>
    </row>
    <row r="18784" spans="1:11">
      <c r="A18784" s="108"/>
      <c r="B18784" s="108"/>
      <c r="K18784" s="107"/>
    </row>
    <row r="18785" spans="1:11">
      <c r="A18785" s="108"/>
      <c r="B18785" s="108"/>
      <c r="K18785" s="107"/>
    </row>
    <row r="18786" spans="1:11">
      <c r="A18786" s="108"/>
      <c r="B18786" s="108"/>
      <c r="K18786" s="107"/>
    </row>
    <row r="18787" spans="1:11">
      <c r="A18787" s="108"/>
      <c r="B18787" s="108"/>
      <c r="K18787" s="107"/>
    </row>
    <row r="18788" spans="1:11">
      <c r="A18788" s="108"/>
      <c r="B18788" s="108"/>
      <c r="K18788" s="107"/>
    </row>
    <row r="18789" spans="1:11">
      <c r="A18789" s="108"/>
      <c r="B18789" s="108"/>
      <c r="K18789" s="107"/>
    </row>
    <row r="18790" spans="1:11">
      <c r="A18790" s="108"/>
      <c r="B18790" s="108"/>
      <c r="K18790" s="107"/>
    </row>
    <row r="18791" spans="1:11">
      <c r="A18791" s="108"/>
      <c r="B18791" s="108"/>
      <c r="K18791" s="107"/>
    </row>
    <row r="18792" spans="1:11">
      <c r="A18792" s="108"/>
      <c r="B18792" s="108"/>
      <c r="K18792" s="107"/>
    </row>
    <row r="18793" spans="1:11">
      <c r="A18793" s="108"/>
      <c r="B18793" s="108"/>
      <c r="K18793" s="107"/>
    </row>
    <row r="18794" spans="1:11">
      <c r="A18794" s="108"/>
      <c r="B18794" s="108"/>
      <c r="K18794" s="107"/>
    </row>
    <row r="18795" spans="1:11">
      <c r="A18795" s="108"/>
      <c r="B18795" s="108"/>
      <c r="K18795" s="107"/>
    </row>
    <row r="18796" spans="1:11">
      <c r="A18796" s="108"/>
      <c r="B18796" s="108"/>
      <c r="K18796" s="107"/>
    </row>
    <row r="18797" spans="1:11">
      <c r="A18797" s="108"/>
      <c r="B18797" s="108"/>
      <c r="K18797" s="107"/>
    </row>
    <row r="18798" spans="1:11">
      <c r="A18798" s="108"/>
      <c r="B18798" s="108"/>
      <c r="K18798" s="107"/>
    </row>
    <row r="18799" spans="1:11">
      <c r="A18799" s="108"/>
      <c r="B18799" s="108"/>
      <c r="K18799" s="107"/>
    </row>
    <row r="18800" spans="1:11">
      <c r="A18800" s="108"/>
      <c r="B18800" s="108"/>
      <c r="K18800" s="107"/>
    </row>
    <row r="18801" spans="1:11">
      <c r="A18801" s="108"/>
      <c r="B18801" s="108"/>
      <c r="K18801" s="107"/>
    </row>
    <row r="18802" spans="1:11">
      <c r="A18802" s="108"/>
      <c r="B18802" s="108"/>
      <c r="K18802" s="107"/>
    </row>
    <row r="18803" spans="1:11">
      <c r="A18803" s="108"/>
      <c r="B18803" s="108"/>
      <c r="K18803" s="107"/>
    </row>
    <row r="18804" spans="1:11">
      <c r="A18804" s="108"/>
      <c r="B18804" s="108"/>
      <c r="K18804" s="107"/>
    </row>
    <row r="18805" spans="1:11">
      <c r="A18805" s="108"/>
      <c r="B18805" s="108"/>
      <c r="K18805" s="107"/>
    </row>
    <row r="18806" spans="1:11">
      <c r="A18806" s="108"/>
      <c r="B18806" s="108"/>
      <c r="K18806" s="107"/>
    </row>
    <row r="18807" spans="1:11">
      <c r="A18807" s="108"/>
      <c r="B18807" s="108"/>
      <c r="K18807" s="107"/>
    </row>
    <row r="18808" spans="1:11">
      <c r="A18808" s="108"/>
      <c r="B18808" s="108"/>
      <c r="K18808" s="107"/>
    </row>
    <row r="18809" spans="1:11">
      <c r="A18809" s="108"/>
      <c r="B18809" s="108"/>
      <c r="K18809" s="107"/>
    </row>
    <row r="18810" spans="1:11">
      <c r="A18810" s="108"/>
      <c r="B18810" s="108"/>
      <c r="K18810" s="107"/>
    </row>
    <row r="18811" spans="1:11">
      <c r="A18811" s="108"/>
      <c r="B18811" s="108"/>
      <c r="K18811" s="107"/>
    </row>
    <row r="18812" spans="1:11">
      <c r="A18812" s="108"/>
      <c r="B18812" s="108"/>
      <c r="K18812" s="107"/>
    </row>
    <row r="18813" spans="1:11">
      <c r="A18813" s="108"/>
      <c r="B18813" s="108"/>
      <c r="K18813" s="107"/>
    </row>
    <row r="18814" spans="1:11">
      <c r="A18814" s="108"/>
      <c r="B18814" s="108"/>
      <c r="K18814" s="107"/>
    </row>
    <row r="18815" spans="1:11">
      <c r="A18815" s="108"/>
      <c r="B18815" s="108"/>
      <c r="K18815" s="107"/>
    </row>
    <row r="18816" spans="1:11">
      <c r="A18816" s="108"/>
      <c r="B18816" s="108"/>
      <c r="K18816" s="107"/>
    </row>
    <row r="18817" spans="1:11">
      <c r="A18817" s="108"/>
      <c r="B18817" s="108"/>
      <c r="K18817" s="107"/>
    </row>
    <row r="18818" spans="1:11">
      <c r="A18818" s="108"/>
      <c r="B18818" s="108"/>
      <c r="K18818" s="107"/>
    </row>
    <row r="18819" spans="1:11">
      <c r="A18819" s="108"/>
      <c r="B18819" s="108"/>
      <c r="K18819" s="107"/>
    </row>
    <row r="18820" spans="1:11">
      <c r="A18820" s="108"/>
      <c r="B18820" s="108"/>
      <c r="K18820" s="107"/>
    </row>
    <row r="18821" spans="1:11">
      <c r="A18821" s="108"/>
      <c r="B18821" s="108"/>
      <c r="K18821" s="107"/>
    </row>
    <row r="18822" spans="1:11">
      <c r="A18822" s="108"/>
      <c r="B18822" s="108"/>
      <c r="K18822" s="107"/>
    </row>
    <row r="18823" spans="1:11">
      <c r="A18823" s="108"/>
      <c r="B18823" s="108"/>
      <c r="K18823" s="107"/>
    </row>
    <row r="18824" spans="1:11">
      <c r="A18824" s="108"/>
      <c r="B18824" s="108"/>
      <c r="K18824" s="107"/>
    </row>
    <row r="18825" spans="1:11">
      <c r="A18825" s="108"/>
      <c r="B18825" s="108"/>
      <c r="K18825" s="107"/>
    </row>
    <row r="18826" spans="1:11">
      <c r="A18826" s="108"/>
      <c r="B18826" s="108"/>
      <c r="K18826" s="107"/>
    </row>
    <row r="18827" spans="1:11">
      <c r="A18827" s="108"/>
      <c r="B18827" s="108"/>
      <c r="K18827" s="107"/>
    </row>
    <row r="18828" spans="1:11">
      <c r="A18828" s="108"/>
      <c r="B18828" s="108"/>
      <c r="K18828" s="107"/>
    </row>
    <row r="18829" spans="1:11">
      <c r="A18829" s="108"/>
      <c r="B18829" s="108"/>
      <c r="K18829" s="107"/>
    </row>
    <row r="18830" spans="1:11">
      <c r="A18830" s="108"/>
      <c r="B18830" s="108"/>
      <c r="K18830" s="107"/>
    </row>
    <row r="18831" spans="1:11">
      <c r="A18831" s="108"/>
      <c r="B18831" s="108"/>
      <c r="K18831" s="107"/>
    </row>
    <row r="18832" spans="1:11">
      <c r="A18832" s="108"/>
      <c r="B18832" s="108"/>
      <c r="K18832" s="107"/>
    </row>
    <row r="18833" spans="1:11">
      <c r="A18833" s="108"/>
      <c r="B18833" s="108"/>
      <c r="K18833" s="107"/>
    </row>
    <row r="18834" spans="1:11">
      <c r="A18834" s="108"/>
      <c r="B18834" s="108"/>
      <c r="K18834" s="107"/>
    </row>
    <row r="18835" spans="1:11">
      <c r="A18835" s="108"/>
      <c r="B18835" s="108"/>
      <c r="K18835" s="107"/>
    </row>
    <row r="18836" spans="1:11">
      <c r="A18836" s="108"/>
      <c r="B18836" s="108"/>
      <c r="K18836" s="107"/>
    </row>
    <row r="18837" spans="1:11">
      <c r="A18837" s="108"/>
      <c r="B18837" s="108"/>
      <c r="K18837" s="107"/>
    </row>
    <row r="18838" spans="1:11">
      <c r="A18838" s="108"/>
      <c r="B18838" s="108"/>
      <c r="K18838" s="107"/>
    </row>
    <row r="18839" spans="1:11">
      <c r="A18839" s="108"/>
      <c r="B18839" s="108"/>
      <c r="K18839" s="107"/>
    </row>
    <row r="18840" spans="1:11">
      <c r="A18840" s="108"/>
      <c r="B18840" s="108"/>
      <c r="K18840" s="107"/>
    </row>
    <row r="18841" spans="1:11">
      <c r="A18841" s="108"/>
      <c r="B18841" s="108"/>
      <c r="K18841" s="107"/>
    </row>
    <row r="18842" spans="1:11">
      <c r="A18842" s="108"/>
      <c r="B18842" s="108"/>
      <c r="K18842" s="107"/>
    </row>
    <row r="18843" spans="1:11">
      <c r="A18843" s="108"/>
      <c r="B18843" s="108"/>
      <c r="K18843" s="107"/>
    </row>
    <row r="18844" spans="1:11">
      <c r="A18844" s="108"/>
      <c r="B18844" s="108"/>
      <c r="K18844" s="107"/>
    </row>
    <row r="18845" spans="1:11">
      <c r="A18845" s="108"/>
      <c r="B18845" s="108"/>
      <c r="K18845" s="107"/>
    </row>
    <row r="18846" spans="1:11">
      <c r="A18846" s="108"/>
      <c r="B18846" s="108"/>
      <c r="K18846" s="107"/>
    </row>
    <row r="18847" spans="1:11">
      <c r="A18847" s="108"/>
      <c r="B18847" s="108"/>
      <c r="K18847" s="107"/>
    </row>
    <row r="18848" spans="1:11">
      <c r="A18848" s="108"/>
      <c r="B18848" s="108"/>
      <c r="K18848" s="107"/>
    </row>
    <row r="18849" spans="1:11">
      <c r="A18849" s="108"/>
      <c r="B18849" s="108"/>
      <c r="K18849" s="107"/>
    </row>
    <row r="18850" spans="1:11">
      <c r="A18850" s="108"/>
      <c r="B18850" s="108"/>
      <c r="K18850" s="107"/>
    </row>
    <row r="18851" spans="1:11">
      <c r="A18851" s="108"/>
      <c r="B18851" s="108"/>
      <c r="K18851" s="107"/>
    </row>
    <row r="18852" spans="1:11">
      <c r="A18852" s="108"/>
      <c r="B18852" s="108"/>
      <c r="K18852" s="107"/>
    </row>
    <row r="18853" spans="1:11">
      <c r="A18853" s="108"/>
      <c r="B18853" s="108"/>
      <c r="K18853" s="107"/>
    </row>
    <row r="18854" spans="1:11">
      <c r="A18854" s="108"/>
      <c r="B18854" s="108"/>
      <c r="K18854" s="107"/>
    </row>
    <row r="18855" spans="1:11">
      <c r="A18855" s="108"/>
      <c r="B18855" s="108"/>
      <c r="K18855" s="107"/>
    </row>
    <row r="18856" spans="1:11">
      <c r="A18856" s="108"/>
      <c r="B18856" s="108"/>
      <c r="K18856" s="107"/>
    </row>
    <row r="18857" spans="1:11">
      <c r="A18857" s="108"/>
      <c r="B18857" s="108"/>
      <c r="K18857" s="107"/>
    </row>
    <row r="18858" spans="1:11">
      <c r="A18858" s="108"/>
      <c r="B18858" s="108"/>
      <c r="K18858" s="107"/>
    </row>
    <row r="18859" spans="1:11">
      <c r="A18859" s="108"/>
      <c r="B18859" s="108"/>
      <c r="K18859" s="107"/>
    </row>
    <row r="18860" spans="1:11">
      <c r="A18860" s="108"/>
      <c r="B18860" s="108"/>
      <c r="K18860" s="107"/>
    </row>
    <row r="18861" spans="1:11">
      <c r="A18861" s="108"/>
      <c r="B18861" s="108"/>
      <c r="K18861" s="107"/>
    </row>
    <row r="18862" spans="1:11">
      <c r="A18862" s="108"/>
      <c r="B18862" s="108"/>
      <c r="K18862" s="107"/>
    </row>
    <row r="18863" spans="1:11">
      <c r="A18863" s="108"/>
      <c r="B18863" s="108"/>
      <c r="K18863" s="107"/>
    </row>
    <row r="18864" spans="1:11">
      <c r="A18864" s="108"/>
      <c r="B18864" s="108"/>
      <c r="K18864" s="107"/>
    </row>
    <row r="18865" spans="1:11">
      <c r="A18865" s="108"/>
      <c r="B18865" s="108"/>
      <c r="K18865" s="107"/>
    </row>
    <row r="18866" spans="1:11">
      <c r="A18866" s="108"/>
      <c r="B18866" s="108"/>
      <c r="K18866" s="107"/>
    </row>
    <row r="18867" spans="1:11">
      <c r="A18867" s="108"/>
      <c r="B18867" s="108"/>
      <c r="K18867" s="107"/>
    </row>
    <row r="18868" spans="1:11">
      <c r="A18868" s="108"/>
      <c r="B18868" s="108"/>
      <c r="K18868" s="107"/>
    </row>
    <row r="18869" spans="1:11">
      <c r="A18869" s="108"/>
      <c r="B18869" s="108"/>
      <c r="K18869" s="107"/>
    </row>
    <row r="18870" spans="1:11">
      <c r="A18870" s="108"/>
      <c r="B18870" s="108"/>
      <c r="K18870" s="107"/>
    </row>
    <row r="18871" spans="1:11">
      <c r="A18871" s="108"/>
      <c r="B18871" s="108"/>
      <c r="K18871" s="107"/>
    </row>
    <row r="18872" spans="1:11">
      <c r="A18872" s="108"/>
      <c r="B18872" s="108"/>
      <c r="K18872" s="107"/>
    </row>
    <row r="18873" spans="1:11">
      <c r="A18873" s="108"/>
      <c r="B18873" s="108"/>
      <c r="K18873" s="107"/>
    </row>
    <row r="18874" spans="1:11">
      <c r="A18874" s="108"/>
      <c r="B18874" s="108"/>
      <c r="K18874" s="107"/>
    </row>
    <row r="18875" spans="1:11">
      <c r="A18875" s="108"/>
      <c r="B18875" s="108"/>
      <c r="K18875" s="107"/>
    </row>
    <row r="18876" spans="1:11">
      <c r="A18876" s="108"/>
      <c r="B18876" s="108"/>
      <c r="K18876" s="107"/>
    </row>
    <row r="18877" spans="1:11">
      <c r="A18877" s="108"/>
      <c r="B18877" s="108"/>
      <c r="K18877" s="107"/>
    </row>
    <row r="18878" spans="1:11">
      <c r="A18878" s="108"/>
      <c r="B18878" s="108"/>
      <c r="K18878" s="107"/>
    </row>
    <row r="18879" spans="1:11">
      <c r="A18879" s="108"/>
      <c r="B18879" s="108"/>
      <c r="K18879" s="107"/>
    </row>
    <row r="18880" spans="1:11">
      <c r="A18880" s="108"/>
      <c r="B18880" s="108"/>
      <c r="K18880" s="107"/>
    </row>
    <row r="18881" spans="1:11">
      <c r="A18881" s="108"/>
      <c r="B18881" s="108"/>
      <c r="K18881" s="107"/>
    </row>
    <row r="18882" spans="1:11">
      <c r="A18882" s="108"/>
      <c r="B18882" s="108"/>
      <c r="K18882" s="107"/>
    </row>
    <row r="18883" spans="1:11">
      <c r="A18883" s="108"/>
      <c r="B18883" s="108"/>
      <c r="K18883" s="107"/>
    </row>
    <row r="18884" spans="1:11">
      <c r="A18884" s="108"/>
      <c r="B18884" s="108"/>
      <c r="K18884" s="107"/>
    </row>
    <row r="18885" spans="1:11">
      <c r="A18885" s="108"/>
      <c r="B18885" s="108"/>
      <c r="K18885" s="107"/>
    </row>
    <row r="18886" spans="1:11">
      <c r="A18886" s="108"/>
      <c r="B18886" s="108"/>
      <c r="K18886" s="107"/>
    </row>
    <row r="18887" spans="1:11">
      <c r="A18887" s="108"/>
      <c r="B18887" s="108"/>
      <c r="K18887" s="107"/>
    </row>
    <row r="18888" spans="1:11">
      <c r="A18888" s="108"/>
      <c r="B18888" s="108"/>
      <c r="K18888" s="107"/>
    </row>
    <row r="18889" spans="1:11">
      <c r="A18889" s="108"/>
      <c r="B18889" s="108"/>
      <c r="K18889" s="107"/>
    </row>
    <row r="18890" spans="1:11">
      <c r="A18890" s="108"/>
      <c r="B18890" s="108"/>
      <c r="K18890" s="107"/>
    </row>
    <row r="18891" spans="1:11">
      <c r="A18891" s="108"/>
      <c r="B18891" s="108"/>
      <c r="K18891" s="107"/>
    </row>
    <row r="18892" spans="1:11">
      <c r="A18892" s="108"/>
      <c r="B18892" s="108"/>
      <c r="K18892" s="107"/>
    </row>
    <row r="18893" spans="1:11">
      <c r="A18893" s="108"/>
      <c r="B18893" s="108"/>
      <c r="K18893" s="107"/>
    </row>
    <row r="18894" spans="1:11">
      <c r="A18894" s="108"/>
      <c r="B18894" s="108"/>
      <c r="K18894" s="107"/>
    </row>
    <row r="18895" spans="1:11">
      <c r="A18895" s="108"/>
      <c r="B18895" s="108"/>
      <c r="K18895" s="107"/>
    </row>
    <row r="18896" spans="1:11">
      <c r="A18896" s="108"/>
      <c r="B18896" s="108"/>
      <c r="K18896" s="107"/>
    </row>
    <row r="18897" spans="1:11">
      <c r="A18897" s="108"/>
      <c r="B18897" s="108"/>
      <c r="K18897" s="107"/>
    </row>
    <row r="18898" spans="1:11">
      <c r="A18898" s="108"/>
      <c r="B18898" s="108"/>
      <c r="K18898" s="107"/>
    </row>
    <row r="18899" spans="1:11">
      <c r="A18899" s="108"/>
      <c r="B18899" s="108"/>
      <c r="K18899" s="107"/>
    </row>
    <row r="18900" spans="1:11">
      <c r="A18900" s="108"/>
      <c r="B18900" s="108"/>
      <c r="K18900" s="107"/>
    </row>
    <row r="18901" spans="1:11">
      <c r="A18901" s="108"/>
      <c r="B18901" s="108"/>
      <c r="K18901" s="107"/>
    </row>
    <row r="18902" spans="1:11">
      <c r="A18902" s="108"/>
      <c r="B18902" s="108"/>
      <c r="K18902" s="107"/>
    </row>
    <row r="18903" spans="1:11">
      <c r="A18903" s="108"/>
      <c r="B18903" s="108"/>
      <c r="K18903" s="107"/>
    </row>
    <row r="18904" spans="1:11">
      <c r="A18904" s="108"/>
      <c r="B18904" s="108"/>
      <c r="K18904" s="107"/>
    </row>
    <row r="18905" spans="1:11">
      <c r="A18905" s="108"/>
      <c r="B18905" s="108"/>
      <c r="K18905" s="107"/>
    </row>
    <row r="18906" spans="1:11">
      <c r="A18906" s="108"/>
      <c r="B18906" s="108"/>
      <c r="K18906" s="107"/>
    </row>
    <row r="18907" spans="1:11">
      <c r="A18907" s="108"/>
      <c r="B18907" s="108"/>
      <c r="K18907" s="107"/>
    </row>
    <row r="18908" spans="1:11">
      <c r="A18908" s="108"/>
      <c r="B18908" s="108"/>
      <c r="K18908" s="107"/>
    </row>
    <row r="18909" spans="1:11">
      <c r="A18909" s="108"/>
      <c r="B18909" s="108"/>
      <c r="K18909" s="107"/>
    </row>
    <row r="18910" spans="1:11">
      <c r="A18910" s="108"/>
      <c r="B18910" s="108"/>
      <c r="K18910" s="107"/>
    </row>
    <row r="18911" spans="1:11">
      <c r="A18911" s="108"/>
      <c r="B18911" s="108"/>
      <c r="K18911" s="107"/>
    </row>
    <row r="18912" spans="1:11">
      <c r="A18912" s="108"/>
      <c r="B18912" s="108"/>
      <c r="K18912" s="107"/>
    </row>
    <row r="18913" spans="1:11">
      <c r="A18913" s="108"/>
      <c r="B18913" s="108"/>
      <c r="K18913" s="107"/>
    </row>
    <row r="18914" spans="1:11">
      <c r="A18914" s="108"/>
      <c r="B18914" s="108"/>
      <c r="K18914" s="107"/>
    </row>
    <row r="18915" spans="1:11">
      <c r="A18915" s="108"/>
      <c r="B18915" s="108"/>
      <c r="K18915" s="107"/>
    </row>
    <row r="18916" spans="1:11">
      <c r="A18916" s="108"/>
      <c r="B18916" s="108"/>
      <c r="K18916" s="107"/>
    </row>
    <row r="18917" spans="1:11">
      <c r="A18917" s="108"/>
      <c r="B18917" s="108"/>
      <c r="K18917" s="107"/>
    </row>
    <row r="18918" spans="1:11">
      <c r="A18918" s="108"/>
      <c r="B18918" s="108"/>
      <c r="K18918" s="107"/>
    </row>
    <row r="18919" spans="1:11">
      <c r="A18919" s="108"/>
      <c r="B18919" s="108"/>
      <c r="K18919" s="107"/>
    </row>
    <row r="18920" spans="1:11">
      <c r="A18920" s="108"/>
      <c r="B18920" s="108"/>
      <c r="K18920" s="107"/>
    </row>
    <row r="18921" spans="1:11">
      <c r="A18921" s="108"/>
      <c r="B18921" s="108"/>
      <c r="K18921" s="107"/>
    </row>
    <row r="18922" spans="1:11">
      <c r="A18922" s="108"/>
      <c r="B18922" s="108"/>
      <c r="K18922" s="107"/>
    </row>
    <row r="18923" spans="1:11">
      <c r="A18923" s="108"/>
      <c r="B18923" s="108"/>
      <c r="K18923" s="107"/>
    </row>
    <row r="18924" spans="1:11">
      <c r="A18924" s="108"/>
      <c r="B18924" s="108"/>
      <c r="K18924" s="107"/>
    </row>
    <row r="18925" spans="1:11">
      <c r="A18925" s="108"/>
      <c r="B18925" s="108"/>
      <c r="K18925" s="107"/>
    </row>
    <row r="18926" spans="1:11">
      <c r="A18926" s="108"/>
      <c r="B18926" s="108"/>
      <c r="K18926" s="107"/>
    </row>
    <row r="18927" spans="1:11">
      <c r="A18927" s="108"/>
      <c r="B18927" s="108"/>
      <c r="K18927" s="107"/>
    </row>
    <row r="18928" spans="1:11">
      <c r="A18928" s="108"/>
      <c r="B18928" s="108"/>
      <c r="K18928" s="107"/>
    </row>
    <row r="18929" spans="1:11">
      <c r="A18929" s="108"/>
      <c r="B18929" s="108"/>
      <c r="K18929" s="107"/>
    </row>
    <row r="18930" spans="1:11">
      <c r="A18930" s="108"/>
      <c r="B18930" s="108"/>
      <c r="K18930" s="107"/>
    </row>
    <row r="18931" spans="1:11">
      <c r="A18931" s="108"/>
      <c r="B18931" s="108"/>
      <c r="K18931" s="107"/>
    </row>
    <row r="18932" spans="1:11">
      <c r="A18932" s="108"/>
      <c r="B18932" s="108"/>
      <c r="K18932" s="107"/>
    </row>
    <row r="18933" spans="1:11">
      <c r="A18933" s="108"/>
      <c r="B18933" s="108"/>
      <c r="K18933" s="107"/>
    </row>
    <row r="18934" spans="1:11">
      <c r="A18934" s="108"/>
      <c r="B18934" s="108"/>
      <c r="K18934" s="107"/>
    </row>
    <row r="18935" spans="1:11">
      <c r="A18935" s="108"/>
      <c r="B18935" s="108"/>
      <c r="K18935" s="107"/>
    </row>
    <row r="18936" spans="1:11">
      <c r="A18936" s="108"/>
      <c r="B18936" s="108"/>
      <c r="K18936" s="107"/>
    </row>
    <row r="18937" spans="1:11">
      <c r="A18937" s="108"/>
      <c r="B18937" s="108"/>
      <c r="K18937" s="107"/>
    </row>
    <row r="18938" spans="1:11">
      <c r="A18938" s="108"/>
      <c r="B18938" s="108"/>
      <c r="K18938" s="107"/>
    </row>
    <row r="18939" spans="1:11">
      <c r="A18939" s="108"/>
      <c r="B18939" s="108"/>
      <c r="K18939" s="107"/>
    </row>
    <row r="18940" spans="1:11">
      <c r="A18940" s="108"/>
      <c r="B18940" s="108"/>
      <c r="K18940" s="107"/>
    </row>
    <row r="18941" spans="1:11">
      <c r="A18941" s="108"/>
      <c r="B18941" s="108"/>
      <c r="K18941" s="107"/>
    </row>
    <row r="18942" spans="1:11">
      <c r="A18942" s="108"/>
      <c r="B18942" s="108"/>
      <c r="K18942" s="107"/>
    </row>
    <row r="18943" spans="1:11">
      <c r="A18943" s="108"/>
      <c r="B18943" s="108"/>
      <c r="K18943" s="107"/>
    </row>
    <row r="18944" spans="1:11">
      <c r="A18944" s="108"/>
      <c r="B18944" s="108"/>
      <c r="K18944" s="107"/>
    </row>
    <row r="18945" spans="1:11">
      <c r="A18945" s="108"/>
      <c r="B18945" s="108"/>
      <c r="K18945" s="107"/>
    </row>
    <row r="18946" spans="1:11">
      <c r="A18946" s="108"/>
      <c r="B18946" s="108"/>
      <c r="K18946" s="107"/>
    </row>
    <row r="18947" spans="1:11">
      <c r="A18947" s="108"/>
      <c r="B18947" s="108"/>
      <c r="K18947" s="107"/>
    </row>
    <row r="18948" spans="1:11">
      <c r="A18948" s="108"/>
      <c r="B18948" s="108"/>
      <c r="K18948" s="107"/>
    </row>
    <row r="18949" spans="1:11">
      <c r="A18949" s="108"/>
      <c r="B18949" s="108"/>
      <c r="K18949" s="107"/>
    </row>
    <row r="18950" spans="1:11">
      <c r="A18950" s="108"/>
      <c r="B18950" s="108"/>
      <c r="K18950" s="107"/>
    </row>
    <row r="18951" spans="1:11">
      <c r="A18951" s="108"/>
      <c r="B18951" s="108"/>
      <c r="K18951" s="107"/>
    </row>
    <row r="18952" spans="1:11">
      <c r="A18952" s="108"/>
      <c r="B18952" s="108"/>
      <c r="K18952" s="107"/>
    </row>
    <row r="18953" spans="1:11">
      <c r="A18953" s="108"/>
      <c r="B18953" s="108"/>
      <c r="K18953" s="107"/>
    </row>
    <row r="18954" spans="1:11">
      <c r="A18954" s="108"/>
      <c r="B18954" s="108"/>
      <c r="K18954" s="107"/>
    </row>
    <row r="18955" spans="1:11">
      <c r="A18955" s="108"/>
      <c r="B18955" s="108"/>
      <c r="K18955" s="107"/>
    </row>
    <row r="18956" spans="1:11">
      <c r="A18956" s="108"/>
      <c r="B18956" s="108"/>
      <c r="K18956" s="107"/>
    </row>
    <row r="18957" spans="1:11">
      <c r="A18957" s="108"/>
      <c r="B18957" s="108"/>
      <c r="K18957" s="107"/>
    </row>
    <row r="18958" spans="1:11">
      <c r="A18958" s="108"/>
      <c r="B18958" s="108"/>
      <c r="K18958" s="107"/>
    </row>
    <row r="18959" spans="1:11">
      <c r="A18959" s="108"/>
      <c r="B18959" s="108"/>
      <c r="K18959" s="107"/>
    </row>
    <row r="18960" spans="1:11">
      <c r="A18960" s="108"/>
      <c r="B18960" s="108"/>
      <c r="K18960" s="107"/>
    </row>
    <row r="18961" spans="1:11">
      <c r="A18961" s="108"/>
      <c r="B18961" s="108"/>
      <c r="K18961" s="107"/>
    </row>
    <row r="18962" spans="1:11">
      <c r="A18962" s="108"/>
      <c r="B18962" s="108"/>
      <c r="K18962" s="107"/>
    </row>
    <row r="18963" spans="1:11">
      <c r="A18963" s="108"/>
      <c r="B18963" s="108"/>
      <c r="K18963" s="107"/>
    </row>
    <row r="18964" spans="1:11">
      <c r="A18964" s="108"/>
      <c r="B18964" s="108"/>
      <c r="K18964" s="107"/>
    </row>
    <row r="18965" spans="1:11">
      <c r="A18965" s="108"/>
      <c r="B18965" s="108"/>
      <c r="K18965" s="107"/>
    </row>
    <row r="18966" spans="1:11">
      <c r="A18966" s="108"/>
      <c r="B18966" s="108"/>
      <c r="K18966" s="107"/>
    </row>
    <row r="18967" spans="1:11">
      <c r="A18967" s="108"/>
      <c r="B18967" s="108"/>
      <c r="K18967" s="107"/>
    </row>
    <row r="18968" spans="1:11">
      <c r="A18968" s="108"/>
      <c r="B18968" s="108"/>
      <c r="K18968" s="107"/>
    </row>
    <row r="18969" spans="1:11">
      <c r="A18969" s="108"/>
      <c r="B18969" s="108"/>
      <c r="K18969" s="107"/>
    </row>
    <row r="18970" spans="1:11">
      <c r="A18970" s="108"/>
      <c r="B18970" s="108"/>
      <c r="K18970" s="107"/>
    </row>
    <row r="18971" spans="1:11">
      <c r="A18971" s="108"/>
      <c r="B18971" s="108"/>
      <c r="K18971" s="107"/>
    </row>
    <row r="18972" spans="1:11">
      <c r="A18972" s="108"/>
      <c r="B18972" s="108"/>
      <c r="K18972" s="107"/>
    </row>
    <row r="18973" spans="1:11">
      <c r="A18973" s="108"/>
      <c r="B18973" s="108"/>
      <c r="K18973" s="107"/>
    </row>
    <row r="18974" spans="1:11">
      <c r="A18974" s="108"/>
      <c r="B18974" s="108"/>
      <c r="K18974" s="107"/>
    </row>
    <row r="18975" spans="1:11">
      <c r="A18975" s="108"/>
      <c r="B18975" s="108"/>
      <c r="K18975" s="107"/>
    </row>
    <row r="18976" spans="1:11">
      <c r="A18976" s="108"/>
      <c r="B18976" s="108"/>
      <c r="K18976" s="107"/>
    </row>
    <row r="18977" spans="1:11">
      <c r="A18977" s="108"/>
      <c r="B18977" s="108"/>
      <c r="K18977" s="107"/>
    </row>
    <row r="18978" spans="1:11">
      <c r="A18978" s="108"/>
      <c r="B18978" s="108"/>
      <c r="K18978" s="107"/>
    </row>
    <row r="18979" spans="1:11">
      <c r="A18979" s="108"/>
      <c r="B18979" s="108"/>
      <c r="K18979" s="107"/>
    </row>
    <row r="18980" spans="1:11">
      <c r="A18980" s="108"/>
      <c r="B18980" s="108"/>
      <c r="K18980" s="107"/>
    </row>
    <row r="18981" spans="1:11">
      <c r="A18981" s="108"/>
      <c r="B18981" s="108"/>
      <c r="K18981" s="107"/>
    </row>
    <row r="18982" spans="1:11">
      <c r="A18982" s="108"/>
      <c r="B18982" s="108"/>
      <c r="K18982" s="107"/>
    </row>
    <row r="18983" spans="1:11">
      <c r="A18983" s="108"/>
      <c r="B18983" s="108"/>
      <c r="K18983" s="107"/>
    </row>
    <row r="18984" spans="1:11">
      <c r="A18984" s="108"/>
      <c r="B18984" s="108"/>
      <c r="K18984" s="107"/>
    </row>
    <row r="18985" spans="1:11">
      <c r="A18985" s="108"/>
      <c r="B18985" s="108"/>
      <c r="K18985" s="107"/>
    </row>
    <row r="18986" spans="1:11">
      <c r="A18986" s="108"/>
      <c r="B18986" s="108"/>
      <c r="K18986" s="107"/>
    </row>
    <row r="18987" spans="1:11">
      <c r="A18987" s="108"/>
      <c r="B18987" s="108"/>
      <c r="K18987" s="107"/>
    </row>
    <row r="18988" spans="1:11">
      <c r="A18988" s="108"/>
      <c r="B18988" s="108"/>
      <c r="K18988" s="107"/>
    </row>
    <row r="18989" spans="1:11">
      <c r="A18989" s="108"/>
      <c r="B18989" s="108"/>
      <c r="K18989" s="107"/>
    </row>
    <row r="18990" spans="1:11">
      <c r="A18990" s="108"/>
      <c r="B18990" s="108"/>
      <c r="K18990" s="107"/>
    </row>
    <row r="18991" spans="1:11">
      <c r="A18991" s="108"/>
      <c r="B18991" s="108"/>
      <c r="K18991" s="107"/>
    </row>
    <row r="18992" spans="1:11">
      <c r="A18992" s="108"/>
      <c r="B18992" s="108"/>
      <c r="K18992" s="107"/>
    </row>
    <row r="18993" spans="1:11">
      <c r="A18993" s="108"/>
      <c r="B18993" s="108"/>
      <c r="K18993" s="107"/>
    </row>
    <row r="18994" spans="1:11">
      <c r="A18994" s="108"/>
      <c r="B18994" s="108"/>
      <c r="K18994" s="107"/>
    </row>
    <row r="18995" spans="1:11">
      <c r="A18995" s="108"/>
      <c r="B18995" s="108"/>
      <c r="K18995" s="107"/>
    </row>
    <row r="18996" spans="1:11">
      <c r="A18996" s="108"/>
      <c r="B18996" s="108"/>
      <c r="K18996" s="107"/>
    </row>
    <row r="18997" spans="1:11">
      <c r="A18997" s="108"/>
      <c r="B18997" s="108"/>
      <c r="K18997" s="107"/>
    </row>
    <row r="18998" spans="1:11">
      <c r="A18998" s="108"/>
      <c r="B18998" s="108"/>
      <c r="K18998" s="107"/>
    </row>
    <row r="18999" spans="1:11">
      <c r="A18999" s="108"/>
      <c r="B18999" s="108"/>
      <c r="K18999" s="107"/>
    </row>
    <row r="19000" spans="1:11">
      <c r="A19000" s="108"/>
      <c r="B19000" s="108"/>
      <c r="K19000" s="107"/>
    </row>
    <row r="19001" spans="1:11">
      <c r="A19001" s="108"/>
      <c r="B19001" s="108"/>
      <c r="K19001" s="107"/>
    </row>
    <row r="19002" spans="1:11">
      <c r="A19002" s="108"/>
      <c r="B19002" s="108"/>
      <c r="K19002" s="107"/>
    </row>
    <row r="19003" spans="1:11">
      <c r="A19003" s="108"/>
      <c r="B19003" s="108"/>
      <c r="K19003" s="107"/>
    </row>
    <row r="19004" spans="1:11">
      <c r="A19004" s="108"/>
      <c r="B19004" s="108"/>
      <c r="K19004" s="107"/>
    </row>
    <row r="19005" spans="1:11">
      <c r="A19005" s="108"/>
      <c r="B19005" s="108"/>
      <c r="K19005" s="107"/>
    </row>
    <row r="19006" spans="1:11">
      <c r="A19006" s="108"/>
      <c r="B19006" s="108"/>
      <c r="K19006" s="107"/>
    </row>
    <row r="19007" spans="1:11">
      <c r="A19007" s="108"/>
      <c r="B19007" s="108"/>
      <c r="K19007" s="107"/>
    </row>
    <row r="19008" spans="1:11">
      <c r="A19008" s="108"/>
      <c r="B19008" s="108"/>
      <c r="K19008" s="107"/>
    </row>
    <row r="19009" spans="1:11">
      <c r="A19009" s="108"/>
      <c r="B19009" s="108"/>
      <c r="K19009" s="107"/>
    </row>
    <row r="19010" spans="1:11">
      <c r="A19010" s="108"/>
      <c r="B19010" s="108"/>
      <c r="K19010" s="107"/>
    </row>
    <row r="19011" spans="1:11">
      <c r="A19011" s="108"/>
      <c r="B19011" s="108"/>
      <c r="K19011" s="107"/>
    </row>
    <row r="19012" spans="1:11">
      <c r="A19012" s="108"/>
      <c r="B19012" s="108"/>
      <c r="K19012" s="107"/>
    </row>
    <row r="19013" spans="1:11">
      <c r="A19013" s="108"/>
      <c r="B19013" s="108"/>
      <c r="K19013" s="107"/>
    </row>
    <row r="19014" spans="1:11">
      <c r="A19014" s="108"/>
      <c r="B19014" s="108"/>
      <c r="K19014" s="107"/>
    </row>
    <row r="19015" spans="1:11">
      <c r="A19015" s="108"/>
      <c r="B19015" s="108"/>
      <c r="K19015" s="107"/>
    </row>
    <row r="19016" spans="1:11">
      <c r="A19016" s="108"/>
      <c r="B19016" s="108"/>
      <c r="K19016" s="107"/>
    </row>
    <row r="19017" spans="1:11">
      <c r="A19017" s="108"/>
      <c r="B19017" s="108"/>
      <c r="K19017" s="107"/>
    </row>
    <row r="19018" spans="1:11">
      <c r="A19018" s="108"/>
      <c r="B19018" s="108"/>
      <c r="K19018" s="107"/>
    </row>
    <row r="19019" spans="1:11">
      <c r="A19019" s="108"/>
      <c r="B19019" s="108"/>
      <c r="K19019" s="107"/>
    </row>
    <row r="19020" spans="1:11">
      <c r="A19020" s="108"/>
      <c r="B19020" s="108"/>
      <c r="K19020" s="107"/>
    </row>
    <row r="19021" spans="1:11">
      <c r="A19021" s="108"/>
      <c r="B19021" s="108"/>
      <c r="K19021" s="107"/>
    </row>
    <row r="19022" spans="1:11">
      <c r="A19022" s="108"/>
      <c r="B19022" s="108"/>
      <c r="K19022" s="107"/>
    </row>
    <row r="19023" spans="1:11">
      <c r="A19023" s="108"/>
      <c r="B19023" s="108"/>
      <c r="K19023" s="107"/>
    </row>
    <row r="19024" spans="1:11">
      <c r="A19024" s="108"/>
      <c r="B19024" s="108"/>
      <c r="K19024" s="107"/>
    </row>
    <row r="19025" spans="1:11">
      <c r="A19025" s="108"/>
      <c r="B19025" s="108"/>
      <c r="K19025" s="107"/>
    </row>
    <row r="19026" spans="1:11">
      <c r="A19026" s="108"/>
      <c r="B19026" s="108"/>
      <c r="K19026" s="107"/>
    </row>
    <row r="19027" spans="1:11">
      <c r="A19027" s="108"/>
      <c r="B19027" s="108"/>
      <c r="K19027" s="107"/>
    </row>
    <row r="19028" spans="1:11">
      <c r="A19028" s="108"/>
      <c r="B19028" s="108"/>
      <c r="K19028" s="107"/>
    </row>
    <row r="19029" spans="1:11">
      <c r="A19029" s="108"/>
      <c r="B19029" s="108"/>
      <c r="K19029" s="107"/>
    </row>
    <row r="19030" spans="1:11">
      <c r="A19030" s="108"/>
      <c r="B19030" s="108"/>
      <c r="K19030" s="107"/>
    </row>
    <row r="19031" spans="1:11">
      <c r="A19031" s="108"/>
      <c r="B19031" s="108"/>
      <c r="K19031" s="107"/>
    </row>
    <row r="19032" spans="1:11">
      <c r="A19032" s="108"/>
      <c r="B19032" s="108"/>
      <c r="K19032" s="107"/>
    </row>
    <row r="19033" spans="1:11">
      <c r="A19033" s="108"/>
      <c r="B19033" s="108"/>
      <c r="K19033" s="107"/>
    </row>
    <row r="19034" spans="1:11">
      <c r="A19034" s="108"/>
      <c r="B19034" s="108"/>
      <c r="K19034" s="107"/>
    </row>
    <row r="19035" spans="1:11">
      <c r="A19035" s="108"/>
      <c r="B19035" s="108"/>
      <c r="K19035" s="107"/>
    </row>
    <row r="19036" spans="1:11">
      <c r="A19036" s="108"/>
      <c r="B19036" s="108"/>
      <c r="K19036" s="107"/>
    </row>
    <row r="19037" spans="1:11">
      <c r="A19037" s="108"/>
      <c r="B19037" s="108"/>
      <c r="K19037" s="107"/>
    </row>
    <row r="19038" spans="1:11">
      <c r="A19038" s="108"/>
      <c r="B19038" s="108"/>
      <c r="K19038" s="107"/>
    </row>
    <row r="19039" spans="1:11">
      <c r="A19039" s="108"/>
      <c r="B19039" s="108"/>
      <c r="K19039" s="107"/>
    </row>
    <row r="19040" spans="1:11">
      <c r="A19040" s="108"/>
      <c r="B19040" s="108"/>
      <c r="K19040" s="107"/>
    </row>
    <row r="19041" spans="1:11">
      <c r="A19041" s="108"/>
      <c r="B19041" s="108"/>
      <c r="K19041" s="107"/>
    </row>
    <row r="19042" spans="1:11">
      <c r="A19042" s="108"/>
      <c r="B19042" s="108"/>
      <c r="K19042" s="107"/>
    </row>
    <row r="19043" spans="1:11">
      <c r="A19043" s="108"/>
      <c r="B19043" s="108"/>
      <c r="K19043" s="107"/>
    </row>
    <row r="19044" spans="1:11">
      <c r="A19044" s="108"/>
      <c r="B19044" s="108"/>
      <c r="K19044" s="107"/>
    </row>
    <row r="19045" spans="1:11">
      <c r="A19045" s="108"/>
      <c r="B19045" s="108"/>
      <c r="K19045" s="107"/>
    </row>
    <row r="19046" spans="1:11">
      <c r="A19046" s="108"/>
      <c r="B19046" s="108"/>
      <c r="K19046" s="107"/>
    </row>
    <row r="19047" spans="1:11">
      <c r="A19047" s="108"/>
      <c r="B19047" s="108"/>
      <c r="K19047" s="107"/>
    </row>
    <row r="19048" spans="1:11">
      <c r="A19048" s="108"/>
      <c r="B19048" s="108"/>
      <c r="K19048" s="107"/>
    </row>
    <row r="19049" spans="1:11">
      <c r="A19049" s="108"/>
      <c r="B19049" s="108"/>
      <c r="K19049" s="107"/>
    </row>
    <row r="19050" spans="1:11">
      <c r="A19050" s="108"/>
      <c r="B19050" s="108"/>
      <c r="K19050" s="107"/>
    </row>
    <row r="19051" spans="1:11">
      <c r="A19051" s="108"/>
      <c r="B19051" s="108"/>
      <c r="K19051" s="107"/>
    </row>
    <row r="19052" spans="1:11">
      <c r="A19052" s="108"/>
      <c r="B19052" s="108"/>
      <c r="K19052" s="107"/>
    </row>
    <row r="19053" spans="1:11">
      <c r="A19053" s="108"/>
      <c r="B19053" s="108"/>
      <c r="K19053" s="107"/>
    </row>
    <row r="19054" spans="1:11">
      <c r="A19054" s="108"/>
      <c r="B19054" s="108"/>
      <c r="K19054" s="107"/>
    </row>
    <row r="19055" spans="1:11">
      <c r="A19055" s="108"/>
      <c r="B19055" s="108"/>
      <c r="K19055" s="107"/>
    </row>
    <row r="19056" spans="1:11">
      <c r="A19056" s="108"/>
      <c r="B19056" s="108"/>
      <c r="K19056" s="107"/>
    </row>
    <row r="19057" spans="1:11">
      <c r="A19057" s="108"/>
      <c r="B19057" s="108"/>
      <c r="K19057" s="107"/>
    </row>
    <row r="19058" spans="1:11">
      <c r="A19058" s="108"/>
      <c r="B19058" s="108"/>
      <c r="K19058" s="107"/>
    </row>
    <row r="19059" spans="1:11">
      <c r="A19059" s="108"/>
      <c r="B19059" s="108"/>
      <c r="K19059" s="107"/>
    </row>
    <row r="19060" spans="1:11">
      <c r="A19060" s="108"/>
      <c r="B19060" s="108"/>
      <c r="K19060" s="107"/>
    </row>
    <row r="19061" spans="1:11">
      <c r="A19061" s="108"/>
      <c r="B19061" s="108"/>
      <c r="K19061" s="107"/>
    </row>
    <row r="19062" spans="1:11">
      <c r="A19062" s="108"/>
      <c r="B19062" s="108"/>
      <c r="K19062" s="107"/>
    </row>
    <row r="19063" spans="1:11">
      <c r="A19063" s="108"/>
      <c r="B19063" s="108"/>
      <c r="K19063" s="107"/>
    </row>
    <row r="19064" spans="1:11">
      <c r="A19064" s="108"/>
      <c r="B19064" s="108"/>
      <c r="K19064" s="107"/>
    </row>
    <row r="19065" spans="1:11">
      <c r="A19065" s="108"/>
      <c r="B19065" s="108"/>
      <c r="K19065" s="107"/>
    </row>
    <row r="19066" spans="1:11">
      <c r="A19066" s="108"/>
      <c r="B19066" s="108"/>
      <c r="K19066" s="107"/>
    </row>
    <row r="19067" spans="1:11">
      <c r="A19067" s="108"/>
      <c r="B19067" s="108"/>
      <c r="K19067" s="107"/>
    </row>
    <row r="19068" spans="1:11">
      <c r="A19068" s="108"/>
      <c r="B19068" s="108"/>
      <c r="K19068" s="107"/>
    </row>
    <row r="19069" spans="1:11">
      <c r="A19069" s="108"/>
      <c r="B19069" s="108"/>
      <c r="K19069" s="107"/>
    </row>
    <row r="19070" spans="1:11">
      <c r="A19070" s="108"/>
      <c r="B19070" s="108"/>
      <c r="K19070" s="107"/>
    </row>
    <row r="19071" spans="1:11">
      <c r="A19071" s="108"/>
      <c r="B19071" s="108"/>
      <c r="K19071" s="107"/>
    </row>
    <row r="19072" spans="1:11">
      <c r="A19072" s="108"/>
      <c r="B19072" s="108"/>
      <c r="K19072" s="107"/>
    </row>
    <row r="19073" spans="1:11">
      <c r="A19073" s="108"/>
      <c r="B19073" s="108"/>
      <c r="K19073" s="107"/>
    </row>
    <row r="19074" spans="1:11">
      <c r="A19074" s="108"/>
      <c r="B19074" s="108"/>
      <c r="K19074" s="107"/>
    </row>
    <row r="19075" spans="1:11">
      <c r="A19075" s="108"/>
      <c r="B19075" s="108"/>
      <c r="K19075" s="107"/>
    </row>
    <row r="19076" spans="1:11">
      <c r="A19076" s="108"/>
      <c r="B19076" s="108"/>
      <c r="K19076" s="107"/>
    </row>
    <row r="19077" spans="1:11">
      <c r="A19077" s="108"/>
      <c r="B19077" s="108"/>
      <c r="K19077" s="107"/>
    </row>
    <row r="19078" spans="1:11">
      <c r="A19078" s="108"/>
      <c r="B19078" s="108"/>
      <c r="K19078" s="107"/>
    </row>
    <row r="19079" spans="1:11">
      <c r="A19079" s="108"/>
      <c r="B19079" s="108"/>
      <c r="K19079" s="107"/>
    </row>
    <row r="19080" spans="1:11">
      <c r="A19080" s="108"/>
      <c r="B19080" s="108"/>
      <c r="K19080" s="107"/>
    </row>
    <row r="19081" spans="1:11">
      <c r="A19081" s="108"/>
      <c r="B19081" s="108"/>
      <c r="K19081" s="107"/>
    </row>
    <row r="19082" spans="1:11">
      <c r="A19082" s="108"/>
      <c r="B19082" s="108"/>
      <c r="K19082" s="107"/>
    </row>
    <row r="19083" spans="1:11">
      <c r="A19083" s="108"/>
      <c r="B19083" s="108"/>
      <c r="K19083" s="107"/>
    </row>
    <row r="19084" spans="1:11">
      <c r="A19084" s="108"/>
      <c r="B19084" s="108"/>
      <c r="K19084" s="107"/>
    </row>
    <row r="19085" spans="1:11">
      <c r="A19085" s="108"/>
      <c r="B19085" s="108"/>
      <c r="K19085" s="107"/>
    </row>
    <row r="19086" spans="1:11">
      <c r="A19086" s="108"/>
      <c r="B19086" s="108"/>
      <c r="K19086" s="107"/>
    </row>
    <row r="19087" spans="1:11">
      <c r="A19087" s="108"/>
      <c r="B19087" s="108"/>
      <c r="K19087" s="107"/>
    </row>
    <row r="19088" spans="1:11">
      <c r="A19088" s="108"/>
      <c r="B19088" s="108"/>
      <c r="K19088" s="107"/>
    </row>
    <row r="19089" spans="1:11">
      <c r="A19089" s="108"/>
      <c r="B19089" s="108"/>
      <c r="K19089" s="107"/>
    </row>
    <row r="19090" spans="1:11">
      <c r="A19090" s="108"/>
      <c r="B19090" s="108"/>
      <c r="K19090" s="107"/>
    </row>
    <row r="19091" spans="1:11">
      <c r="A19091" s="108"/>
      <c r="B19091" s="108"/>
      <c r="K19091" s="107"/>
    </row>
    <row r="19092" spans="1:11">
      <c r="A19092" s="108"/>
      <c r="B19092" s="108"/>
      <c r="K19092" s="107"/>
    </row>
    <row r="19093" spans="1:11">
      <c r="A19093" s="108"/>
      <c r="B19093" s="108"/>
      <c r="K19093" s="107"/>
    </row>
    <row r="19094" spans="1:11">
      <c r="A19094" s="108"/>
      <c r="B19094" s="108"/>
      <c r="K19094" s="107"/>
    </row>
    <row r="19095" spans="1:11">
      <c r="A19095" s="108"/>
      <c r="B19095" s="108"/>
      <c r="K19095" s="107"/>
    </row>
    <row r="19096" spans="1:11">
      <c r="A19096" s="108"/>
      <c r="B19096" s="108"/>
      <c r="K19096" s="107"/>
    </row>
    <row r="19097" spans="1:11">
      <c r="A19097" s="108"/>
      <c r="B19097" s="108"/>
      <c r="K19097" s="107"/>
    </row>
    <row r="19098" spans="1:11">
      <c r="A19098" s="108"/>
      <c r="B19098" s="108"/>
      <c r="K19098" s="107"/>
    </row>
    <row r="19099" spans="1:11">
      <c r="A19099" s="108"/>
      <c r="B19099" s="108"/>
      <c r="K19099" s="107"/>
    </row>
    <row r="19100" spans="1:11">
      <c r="A19100" s="108"/>
      <c r="B19100" s="108"/>
      <c r="K19100" s="107"/>
    </row>
    <row r="19101" spans="1:11">
      <c r="A19101" s="108"/>
      <c r="B19101" s="108"/>
      <c r="K19101" s="107"/>
    </row>
    <row r="19102" spans="1:11">
      <c r="A19102" s="108"/>
      <c r="B19102" s="108"/>
      <c r="K19102" s="107"/>
    </row>
    <row r="19103" spans="1:11">
      <c r="A19103" s="108"/>
      <c r="B19103" s="108"/>
      <c r="K19103" s="107"/>
    </row>
    <row r="19104" spans="1:11">
      <c r="A19104" s="108"/>
      <c r="B19104" s="108"/>
      <c r="K19104" s="107"/>
    </row>
    <row r="19105" spans="1:11">
      <c r="A19105" s="108"/>
      <c r="B19105" s="108"/>
      <c r="K19105" s="107"/>
    </row>
    <row r="19106" spans="1:11">
      <c r="A19106" s="108"/>
      <c r="B19106" s="108"/>
      <c r="K19106" s="107"/>
    </row>
    <row r="19107" spans="1:11">
      <c r="A19107" s="108"/>
      <c r="B19107" s="108"/>
      <c r="K19107" s="107"/>
    </row>
    <row r="19108" spans="1:11">
      <c r="A19108" s="108"/>
      <c r="B19108" s="108"/>
      <c r="K19108" s="107"/>
    </row>
    <row r="19109" spans="1:11">
      <c r="A19109" s="108"/>
      <c r="B19109" s="108"/>
      <c r="K19109" s="107"/>
    </row>
    <row r="19110" spans="1:11">
      <c r="A19110" s="108"/>
      <c r="B19110" s="108"/>
      <c r="K19110" s="107"/>
    </row>
    <row r="19111" spans="1:11">
      <c r="A19111" s="108"/>
      <c r="B19111" s="108"/>
      <c r="K19111" s="107"/>
    </row>
    <row r="19112" spans="1:11">
      <c r="A19112" s="108"/>
      <c r="B19112" s="108"/>
      <c r="K19112" s="107"/>
    </row>
    <row r="19113" spans="1:11">
      <c r="A19113" s="108"/>
      <c r="B19113" s="108"/>
      <c r="K19113" s="107"/>
    </row>
    <row r="19114" spans="1:11">
      <c r="A19114" s="108"/>
      <c r="B19114" s="108"/>
      <c r="K19114" s="107"/>
    </row>
    <row r="19115" spans="1:11">
      <c r="A19115" s="108"/>
      <c r="B19115" s="108"/>
      <c r="K19115" s="107"/>
    </row>
    <row r="19116" spans="1:11">
      <c r="A19116" s="108"/>
      <c r="B19116" s="108"/>
      <c r="K19116" s="107"/>
    </row>
    <row r="19117" spans="1:11">
      <c r="A19117" s="108"/>
      <c r="B19117" s="108"/>
      <c r="K19117" s="107"/>
    </row>
    <row r="19118" spans="1:11">
      <c r="A19118" s="108"/>
      <c r="B19118" s="108"/>
      <c r="K19118" s="107"/>
    </row>
    <row r="19119" spans="1:11">
      <c r="A19119" s="108"/>
      <c r="B19119" s="108"/>
      <c r="K19119" s="107"/>
    </row>
    <row r="19120" spans="1:11">
      <c r="A19120" s="108"/>
      <c r="B19120" s="108"/>
      <c r="K19120" s="107"/>
    </row>
    <row r="19121" spans="1:11">
      <c r="A19121" s="108"/>
      <c r="B19121" s="108"/>
      <c r="K19121" s="107"/>
    </row>
    <row r="19122" spans="1:11">
      <c r="A19122" s="108"/>
      <c r="B19122" s="108"/>
      <c r="K19122" s="107"/>
    </row>
    <row r="19123" spans="1:11">
      <c r="A19123" s="108"/>
      <c r="B19123" s="108"/>
      <c r="K19123" s="107"/>
    </row>
    <row r="19124" spans="1:11">
      <c r="A19124" s="108"/>
      <c r="B19124" s="108"/>
      <c r="K19124" s="107"/>
    </row>
    <row r="19125" spans="1:11">
      <c r="A19125" s="108"/>
      <c r="B19125" s="108"/>
      <c r="K19125" s="107"/>
    </row>
    <row r="19126" spans="1:11">
      <c r="A19126" s="108"/>
      <c r="B19126" s="108"/>
      <c r="K19126" s="107"/>
    </row>
    <row r="19127" spans="1:11">
      <c r="A19127" s="108"/>
      <c r="B19127" s="108"/>
      <c r="K19127" s="107"/>
    </row>
    <row r="19128" spans="1:11">
      <c r="A19128" s="108"/>
      <c r="B19128" s="108"/>
      <c r="K19128" s="107"/>
    </row>
    <row r="19129" spans="1:11">
      <c r="A19129" s="108"/>
      <c r="B19129" s="108"/>
      <c r="K19129" s="107"/>
    </row>
    <row r="19130" spans="1:11">
      <c r="A19130" s="108"/>
      <c r="B19130" s="108"/>
      <c r="K19130" s="107"/>
    </row>
    <row r="19131" spans="1:11">
      <c r="A19131" s="108"/>
      <c r="B19131" s="108"/>
      <c r="K19131" s="107"/>
    </row>
    <row r="19132" spans="1:11">
      <c r="A19132" s="108"/>
      <c r="B19132" s="108"/>
      <c r="K19132" s="107"/>
    </row>
    <row r="19133" spans="1:11">
      <c r="A19133" s="108"/>
      <c r="B19133" s="108"/>
      <c r="K19133" s="107"/>
    </row>
    <row r="19134" spans="1:11">
      <c r="A19134" s="108"/>
      <c r="B19134" s="108"/>
      <c r="K19134" s="107"/>
    </row>
    <row r="19135" spans="1:11">
      <c r="A19135" s="108"/>
      <c r="B19135" s="108"/>
      <c r="K19135" s="107"/>
    </row>
    <row r="19136" spans="1:11">
      <c r="A19136" s="108"/>
      <c r="B19136" s="108"/>
      <c r="K19136" s="107"/>
    </row>
    <row r="19137" spans="1:11">
      <c r="A19137" s="108"/>
      <c r="B19137" s="108"/>
      <c r="K19137" s="107"/>
    </row>
    <row r="19138" spans="1:11">
      <c r="A19138" s="108"/>
      <c r="B19138" s="108"/>
      <c r="K19138" s="107"/>
    </row>
    <row r="19139" spans="1:11">
      <c r="A19139" s="108"/>
      <c r="B19139" s="108"/>
      <c r="K19139" s="107"/>
    </row>
    <row r="19140" spans="1:11">
      <c r="A19140" s="108"/>
      <c r="B19140" s="108"/>
      <c r="K19140" s="107"/>
    </row>
    <row r="19141" spans="1:11">
      <c r="A19141" s="108"/>
      <c r="B19141" s="108"/>
      <c r="K19141" s="107"/>
    </row>
    <row r="19142" spans="1:11">
      <c r="A19142" s="108"/>
      <c r="B19142" s="108"/>
      <c r="K19142" s="107"/>
    </row>
    <row r="19143" spans="1:11">
      <c r="A19143" s="108"/>
      <c r="B19143" s="108"/>
      <c r="K19143" s="107"/>
    </row>
    <row r="19144" spans="1:11">
      <c r="A19144" s="108"/>
      <c r="B19144" s="108"/>
      <c r="K19144" s="107"/>
    </row>
    <row r="19145" spans="1:11">
      <c r="A19145" s="108"/>
      <c r="B19145" s="108"/>
      <c r="K19145" s="107"/>
    </row>
    <row r="19146" spans="1:11">
      <c r="A19146" s="108"/>
      <c r="B19146" s="108"/>
      <c r="K19146" s="107"/>
    </row>
    <row r="19147" spans="1:11">
      <c r="A19147" s="108"/>
      <c r="B19147" s="108"/>
      <c r="K19147" s="107"/>
    </row>
    <row r="19148" spans="1:11">
      <c r="A19148" s="108"/>
      <c r="B19148" s="108"/>
      <c r="K19148" s="107"/>
    </row>
    <row r="19149" spans="1:11">
      <c r="A19149" s="108"/>
      <c r="B19149" s="108"/>
      <c r="K19149" s="107"/>
    </row>
    <row r="19150" spans="1:11">
      <c r="A19150" s="108"/>
      <c r="B19150" s="108"/>
      <c r="K19150" s="107"/>
    </row>
    <row r="19151" spans="1:11">
      <c r="A19151" s="108"/>
      <c r="B19151" s="108"/>
      <c r="K19151" s="107"/>
    </row>
    <row r="19152" spans="1:11">
      <c r="A19152" s="108"/>
      <c r="B19152" s="108"/>
      <c r="K19152" s="107"/>
    </row>
    <row r="19153" spans="1:11">
      <c r="A19153" s="108"/>
      <c r="B19153" s="108"/>
      <c r="K19153" s="107"/>
    </row>
    <row r="19154" spans="1:11">
      <c r="A19154" s="108"/>
      <c r="B19154" s="108"/>
      <c r="K19154" s="107"/>
    </row>
    <row r="19155" spans="1:11">
      <c r="A19155" s="108"/>
      <c r="B19155" s="108"/>
      <c r="K19155" s="107"/>
    </row>
    <row r="19156" spans="1:11">
      <c r="A19156" s="108"/>
      <c r="B19156" s="108"/>
      <c r="K19156" s="107"/>
    </row>
    <row r="19157" spans="1:11">
      <c r="A19157" s="108"/>
      <c r="B19157" s="108"/>
      <c r="K19157" s="107"/>
    </row>
    <row r="19158" spans="1:11">
      <c r="A19158" s="108"/>
      <c r="B19158" s="108"/>
      <c r="K19158" s="107"/>
    </row>
    <row r="19159" spans="1:11">
      <c r="A19159" s="108"/>
      <c r="B19159" s="108"/>
      <c r="K19159" s="107"/>
    </row>
    <row r="19160" spans="1:11">
      <c r="A19160" s="108"/>
      <c r="B19160" s="108"/>
      <c r="K19160" s="107"/>
    </row>
    <row r="19161" spans="1:11">
      <c r="A19161" s="108"/>
      <c r="B19161" s="108"/>
      <c r="K19161" s="107"/>
    </row>
    <row r="19162" spans="1:11">
      <c r="A19162" s="108"/>
      <c r="B19162" s="108"/>
      <c r="K19162" s="107"/>
    </row>
    <row r="19163" spans="1:11">
      <c r="A19163" s="108"/>
      <c r="B19163" s="108"/>
      <c r="K19163" s="107"/>
    </row>
    <row r="19164" spans="1:11">
      <c r="A19164" s="108"/>
      <c r="B19164" s="108"/>
      <c r="K19164" s="107"/>
    </row>
    <row r="19165" spans="1:11">
      <c r="A19165" s="108"/>
      <c r="B19165" s="108"/>
      <c r="K19165" s="107"/>
    </row>
    <row r="19166" spans="1:11">
      <c r="A19166" s="108"/>
      <c r="B19166" s="108"/>
      <c r="K19166" s="107"/>
    </row>
    <row r="19167" spans="1:11">
      <c r="A19167" s="108"/>
      <c r="B19167" s="108"/>
      <c r="K19167" s="107"/>
    </row>
    <row r="19168" spans="1:11">
      <c r="A19168" s="108"/>
      <c r="B19168" s="108"/>
      <c r="K19168" s="107"/>
    </row>
    <row r="19169" spans="1:11">
      <c r="A19169" s="108"/>
      <c r="B19169" s="108"/>
      <c r="K19169" s="107"/>
    </row>
    <row r="19170" spans="1:11">
      <c r="A19170" s="108"/>
      <c r="B19170" s="108"/>
      <c r="K19170" s="107"/>
    </row>
    <row r="19171" spans="1:11">
      <c r="A19171" s="108"/>
      <c r="B19171" s="108"/>
      <c r="K19171" s="107"/>
    </row>
    <row r="19172" spans="1:11">
      <c r="A19172" s="108"/>
      <c r="B19172" s="108"/>
      <c r="K19172" s="107"/>
    </row>
    <row r="19173" spans="1:11">
      <c r="A19173" s="108"/>
      <c r="B19173" s="108"/>
      <c r="K19173" s="107"/>
    </row>
    <row r="19174" spans="1:11">
      <c r="A19174" s="108"/>
      <c r="B19174" s="108"/>
      <c r="K19174" s="107"/>
    </row>
    <row r="19175" spans="1:11">
      <c r="A19175" s="108"/>
      <c r="B19175" s="108"/>
      <c r="K19175" s="107"/>
    </row>
    <row r="19176" spans="1:11">
      <c r="A19176" s="108"/>
      <c r="B19176" s="108"/>
      <c r="K19176" s="107"/>
    </row>
    <row r="19177" spans="1:11">
      <c r="A19177" s="108"/>
      <c r="B19177" s="108"/>
      <c r="K19177" s="107"/>
    </row>
    <row r="19178" spans="1:11">
      <c r="A19178" s="108"/>
      <c r="B19178" s="108"/>
      <c r="K19178" s="107"/>
    </row>
    <row r="19179" spans="1:11">
      <c r="A19179" s="108"/>
      <c r="B19179" s="108"/>
      <c r="K19179" s="107"/>
    </row>
    <row r="19180" spans="1:11">
      <c r="A19180" s="108"/>
      <c r="B19180" s="108"/>
      <c r="K19180" s="107"/>
    </row>
    <row r="19181" spans="1:11">
      <c r="A19181" s="108"/>
      <c r="B19181" s="108"/>
      <c r="K19181" s="107"/>
    </row>
    <row r="19182" spans="1:11">
      <c r="A19182" s="108"/>
      <c r="B19182" s="108"/>
      <c r="K19182" s="107"/>
    </row>
    <row r="19183" spans="1:11">
      <c r="A19183" s="108"/>
      <c r="B19183" s="108"/>
      <c r="K19183" s="107"/>
    </row>
    <row r="19184" spans="1:11">
      <c r="A19184" s="108"/>
      <c r="B19184" s="108"/>
      <c r="K19184" s="107"/>
    </row>
    <row r="19185" spans="1:11">
      <c r="A19185" s="108"/>
      <c r="B19185" s="108"/>
      <c r="K19185" s="107"/>
    </row>
    <row r="19186" spans="1:11">
      <c r="A19186" s="108"/>
      <c r="B19186" s="108"/>
      <c r="K19186" s="107"/>
    </row>
    <row r="19187" spans="1:11">
      <c r="A19187" s="108"/>
      <c r="B19187" s="108"/>
      <c r="K19187" s="107"/>
    </row>
    <row r="19188" spans="1:11">
      <c r="A19188" s="108"/>
      <c r="B19188" s="108"/>
      <c r="K19188" s="107"/>
    </row>
    <row r="19189" spans="1:11">
      <c r="A19189" s="108"/>
      <c r="B19189" s="108"/>
      <c r="K19189" s="107"/>
    </row>
    <row r="19190" spans="1:11">
      <c r="A19190" s="108"/>
      <c r="B19190" s="108"/>
      <c r="K19190" s="107"/>
    </row>
    <row r="19191" spans="1:11">
      <c r="A19191" s="108"/>
      <c r="B19191" s="108"/>
      <c r="K19191" s="107"/>
    </row>
    <row r="19192" spans="1:11">
      <c r="A19192" s="108"/>
      <c r="B19192" s="108"/>
      <c r="K19192" s="107"/>
    </row>
    <row r="19193" spans="1:11">
      <c r="A19193" s="108"/>
      <c r="B19193" s="108"/>
      <c r="K19193" s="107"/>
    </row>
    <row r="19194" spans="1:11">
      <c r="A19194" s="108"/>
      <c r="B19194" s="108"/>
      <c r="K19194" s="107"/>
    </row>
    <row r="19195" spans="1:11">
      <c r="A19195" s="108"/>
      <c r="B19195" s="108"/>
      <c r="K19195" s="107"/>
    </row>
    <row r="19196" spans="1:11">
      <c r="A19196" s="108"/>
      <c r="B19196" s="108"/>
      <c r="K19196" s="107"/>
    </row>
    <row r="19197" spans="1:11">
      <c r="A19197" s="108"/>
      <c r="B19197" s="108"/>
      <c r="K19197" s="107"/>
    </row>
    <row r="19198" spans="1:11">
      <c r="A19198" s="108"/>
      <c r="B19198" s="108"/>
      <c r="K19198" s="107"/>
    </row>
    <row r="19199" spans="1:11">
      <c r="A19199" s="108"/>
      <c r="B19199" s="108"/>
      <c r="K19199" s="107"/>
    </row>
    <row r="19200" spans="1:11">
      <c r="A19200" s="108"/>
      <c r="B19200" s="108"/>
      <c r="K19200" s="107"/>
    </row>
    <row r="19201" spans="1:11">
      <c r="A19201" s="108"/>
      <c r="B19201" s="108"/>
      <c r="K19201" s="107"/>
    </row>
    <row r="19202" spans="1:11">
      <c r="A19202" s="108"/>
      <c r="B19202" s="108"/>
      <c r="K19202" s="107"/>
    </row>
    <row r="19203" spans="1:11">
      <c r="A19203" s="108"/>
      <c r="B19203" s="108"/>
      <c r="K19203" s="107"/>
    </row>
    <row r="19204" spans="1:11">
      <c r="A19204" s="108"/>
      <c r="B19204" s="108"/>
      <c r="K19204" s="107"/>
    </row>
    <row r="19205" spans="1:11">
      <c r="A19205" s="108"/>
      <c r="B19205" s="108"/>
      <c r="K19205" s="107"/>
    </row>
    <row r="19206" spans="1:11">
      <c r="A19206" s="108"/>
      <c r="B19206" s="108"/>
      <c r="K19206" s="107"/>
    </row>
    <row r="19207" spans="1:11">
      <c r="A19207" s="108"/>
      <c r="B19207" s="108"/>
      <c r="K19207" s="107"/>
    </row>
    <row r="19208" spans="1:11">
      <c r="A19208" s="108"/>
      <c r="B19208" s="108"/>
      <c r="K19208" s="107"/>
    </row>
    <row r="19209" spans="1:11">
      <c r="A19209" s="108"/>
      <c r="B19209" s="108"/>
      <c r="K19209" s="107"/>
    </row>
    <row r="19210" spans="1:11">
      <c r="A19210" s="108"/>
      <c r="B19210" s="108"/>
      <c r="K19210" s="107"/>
    </row>
    <row r="19211" spans="1:11">
      <c r="A19211" s="108"/>
      <c r="B19211" s="108"/>
      <c r="K19211" s="107"/>
    </row>
    <row r="19212" spans="1:11">
      <c r="A19212" s="108"/>
      <c r="B19212" s="108"/>
      <c r="K19212" s="107"/>
    </row>
    <row r="19213" spans="1:11">
      <c r="A19213" s="108"/>
      <c r="B19213" s="108"/>
      <c r="K19213" s="107"/>
    </row>
    <row r="19214" spans="1:11">
      <c r="A19214" s="108"/>
      <c r="B19214" s="108"/>
      <c r="K19214" s="107"/>
    </row>
    <row r="19215" spans="1:11">
      <c r="A19215" s="108"/>
      <c r="B19215" s="108"/>
      <c r="K19215" s="107"/>
    </row>
    <row r="19216" spans="1:11">
      <c r="A19216" s="108"/>
      <c r="B19216" s="108"/>
      <c r="K19216" s="107"/>
    </row>
    <row r="19217" spans="1:11">
      <c r="A19217" s="108"/>
      <c r="B19217" s="108"/>
      <c r="K19217" s="107"/>
    </row>
    <row r="19218" spans="1:11">
      <c r="A19218" s="108"/>
      <c r="B19218" s="108"/>
      <c r="K19218" s="107"/>
    </row>
    <row r="19219" spans="1:11">
      <c r="A19219" s="108"/>
      <c r="B19219" s="108"/>
      <c r="K19219" s="107"/>
    </row>
    <row r="19220" spans="1:11">
      <c r="A19220" s="108"/>
      <c r="B19220" s="108"/>
      <c r="K19220" s="107"/>
    </row>
    <row r="19221" spans="1:11">
      <c r="A19221" s="108"/>
      <c r="B19221" s="108"/>
      <c r="K19221" s="107"/>
    </row>
    <row r="19222" spans="1:11">
      <c r="A19222" s="108"/>
      <c r="B19222" s="108"/>
      <c r="K19222" s="107"/>
    </row>
    <row r="19223" spans="1:11">
      <c r="A19223" s="108"/>
      <c r="B19223" s="108"/>
      <c r="K19223" s="107"/>
    </row>
    <row r="19224" spans="1:11">
      <c r="A19224" s="108"/>
      <c r="B19224" s="108"/>
      <c r="K19224" s="107"/>
    </row>
    <row r="19225" spans="1:11">
      <c r="A19225" s="108"/>
      <c r="B19225" s="108"/>
      <c r="K19225" s="107"/>
    </row>
    <row r="19226" spans="1:11">
      <c r="A19226" s="108"/>
      <c r="B19226" s="108"/>
      <c r="K19226" s="107"/>
    </row>
    <row r="19227" spans="1:11">
      <c r="A19227" s="108"/>
      <c r="B19227" s="108"/>
      <c r="K19227" s="107"/>
    </row>
    <row r="19228" spans="1:11">
      <c r="A19228" s="108"/>
      <c r="B19228" s="108"/>
      <c r="K19228" s="107"/>
    </row>
    <row r="19229" spans="1:11">
      <c r="A19229" s="108"/>
      <c r="B19229" s="108"/>
      <c r="K19229" s="107"/>
    </row>
    <row r="19230" spans="1:11">
      <c r="A19230" s="108"/>
      <c r="B19230" s="108"/>
      <c r="K19230" s="107"/>
    </row>
    <row r="19231" spans="1:11">
      <c r="A19231" s="108"/>
      <c r="B19231" s="108"/>
      <c r="K19231" s="107"/>
    </row>
    <row r="19232" spans="1:11">
      <c r="A19232" s="108"/>
      <c r="B19232" s="108"/>
      <c r="K19232" s="107"/>
    </row>
    <row r="19233" spans="1:11">
      <c r="A19233" s="108"/>
      <c r="B19233" s="108"/>
      <c r="K19233" s="107"/>
    </row>
    <row r="19234" spans="1:11">
      <c r="A19234" s="108"/>
      <c r="B19234" s="108"/>
      <c r="K19234" s="107"/>
    </row>
    <row r="19235" spans="1:11">
      <c r="A19235" s="108"/>
      <c r="B19235" s="108"/>
      <c r="K19235" s="107"/>
    </row>
    <row r="19236" spans="1:11">
      <c r="A19236" s="108"/>
      <c r="B19236" s="108"/>
      <c r="K19236" s="107"/>
    </row>
    <row r="19237" spans="1:11">
      <c r="A19237" s="108"/>
      <c r="B19237" s="108"/>
      <c r="K19237" s="107"/>
    </row>
    <row r="19238" spans="1:11">
      <c r="A19238" s="108"/>
      <c r="B19238" s="108"/>
      <c r="K19238" s="107"/>
    </row>
    <row r="19239" spans="1:11">
      <c r="A19239" s="108"/>
      <c r="B19239" s="108"/>
      <c r="K19239" s="107"/>
    </row>
    <row r="19240" spans="1:11">
      <c r="A19240" s="108"/>
      <c r="B19240" s="108"/>
      <c r="K19240" s="107"/>
    </row>
    <row r="19241" spans="1:11">
      <c r="A19241" s="108"/>
      <c r="B19241" s="108"/>
      <c r="K19241" s="107"/>
    </row>
    <row r="19242" spans="1:11">
      <c r="A19242" s="108"/>
      <c r="B19242" s="108"/>
      <c r="K19242" s="107"/>
    </row>
    <row r="19243" spans="1:11">
      <c r="A19243" s="108"/>
      <c r="B19243" s="108"/>
      <c r="K19243" s="107"/>
    </row>
    <row r="19244" spans="1:11">
      <c r="A19244" s="108"/>
      <c r="B19244" s="108"/>
      <c r="K19244" s="107"/>
    </row>
    <row r="19245" spans="1:11">
      <c r="A19245" s="108"/>
      <c r="B19245" s="108"/>
      <c r="K19245" s="107"/>
    </row>
    <row r="19246" spans="1:11">
      <c r="A19246" s="108"/>
      <c r="B19246" s="108"/>
      <c r="K19246" s="107"/>
    </row>
    <row r="19247" spans="1:11">
      <c r="A19247" s="108"/>
      <c r="B19247" s="108"/>
      <c r="K19247" s="107"/>
    </row>
    <row r="19248" spans="1:11">
      <c r="A19248" s="108"/>
      <c r="B19248" s="108"/>
      <c r="K19248" s="107"/>
    </row>
    <row r="19249" spans="1:11">
      <c r="A19249" s="108"/>
      <c r="B19249" s="108"/>
      <c r="K19249" s="107"/>
    </row>
    <row r="19250" spans="1:11">
      <c r="A19250" s="108"/>
      <c r="B19250" s="108"/>
      <c r="K19250" s="107"/>
    </row>
    <row r="19251" spans="1:11">
      <c r="A19251" s="108"/>
      <c r="B19251" s="108"/>
      <c r="K19251" s="107"/>
    </row>
    <row r="19252" spans="1:11">
      <c r="A19252" s="108"/>
      <c r="B19252" s="108"/>
      <c r="K19252" s="107"/>
    </row>
    <row r="19253" spans="1:11">
      <c r="A19253" s="108"/>
      <c r="B19253" s="108"/>
      <c r="K19253" s="107"/>
    </row>
    <row r="19254" spans="1:11">
      <c r="A19254" s="108"/>
      <c r="B19254" s="108"/>
      <c r="K19254" s="107"/>
    </row>
    <row r="19255" spans="1:11">
      <c r="A19255" s="108"/>
      <c r="B19255" s="108"/>
      <c r="K19255" s="107"/>
    </row>
    <row r="19256" spans="1:11">
      <c r="A19256" s="108"/>
      <c r="B19256" s="108"/>
      <c r="K19256" s="107"/>
    </row>
    <row r="19257" spans="1:11">
      <c r="A19257" s="108"/>
      <c r="B19257" s="108"/>
      <c r="K19257" s="107"/>
    </row>
    <row r="19258" spans="1:11">
      <c r="A19258" s="108"/>
      <c r="B19258" s="108"/>
      <c r="K19258" s="107"/>
    </row>
    <row r="19259" spans="1:11">
      <c r="A19259" s="108"/>
      <c r="B19259" s="108"/>
      <c r="K19259" s="107"/>
    </row>
    <row r="19260" spans="1:11">
      <c r="A19260" s="108"/>
      <c r="B19260" s="108"/>
      <c r="K19260" s="107"/>
    </row>
    <row r="19261" spans="1:11">
      <c r="A19261" s="108"/>
      <c r="B19261" s="108"/>
      <c r="K19261" s="107"/>
    </row>
    <row r="19262" spans="1:11">
      <c r="A19262" s="108"/>
      <c r="B19262" s="108"/>
      <c r="K19262" s="107"/>
    </row>
    <row r="19263" spans="1:11">
      <c r="A19263" s="108"/>
      <c r="B19263" s="108"/>
      <c r="K19263" s="107"/>
    </row>
    <row r="19264" spans="1:11">
      <c r="A19264" s="108"/>
      <c r="B19264" s="108"/>
      <c r="K19264" s="107"/>
    </row>
    <row r="19265" spans="1:11">
      <c r="A19265" s="108"/>
      <c r="B19265" s="108"/>
      <c r="K19265" s="107"/>
    </row>
    <row r="19266" spans="1:11">
      <c r="A19266" s="108"/>
      <c r="B19266" s="108"/>
      <c r="K19266" s="107"/>
    </row>
    <row r="19267" spans="1:11">
      <c r="A19267" s="108"/>
      <c r="B19267" s="108"/>
      <c r="K19267" s="107"/>
    </row>
    <row r="19268" spans="1:11">
      <c r="A19268" s="108"/>
      <c r="B19268" s="108"/>
      <c r="K19268" s="107"/>
    </row>
    <row r="19269" spans="1:11">
      <c r="A19269" s="108"/>
      <c r="B19269" s="108"/>
      <c r="K19269" s="107"/>
    </row>
    <row r="19270" spans="1:11">
      <c r="A19270" s="108"/>
      <c r="B19270" s="108"/>
      <c r="K19270" s="107"/>
    </row>
    <row r="19271" spans="1:11">
      <c r="A19271" s="108"/>
      <c r="B19271" s="108"/>
      <c r="K19271" s="107"/>
    </row>
    <row r="19272" spans="1:11">
      <c r="A19272" s="108"/>
      <c r="B19272" s="108"/>
      <c r="K19272" s="107"/>
    </row>
    <row r="19273" spans="1:11">
      <c r="A19273" s="108"/>
      <c r="B19273" s="108"/>
      <c r="K19273" s="107"/>
    </row>
    <row r="19274" spans="1:11">
      <c r="A19274" s="108"/>
      <c r="B19274" s="108"/>
      <c r="K19274" s="107"/>
    </row>
    <row r="19275" spans="1:11">
      <c r="A19275" s="108"/>
      <c r="B19275" s="108"/>
      <c r="K19275" s="107"/>
    </row>
    <row r="19276" spans="1:11">
      <c r="A19276" s="108"/>
      <c r="B19276" s="108"/>
      <c r="K19276" s="107"/>
    </row>
    <row r="19277" spans="1:11">
      <c r="A19277" s="108"/>
      <c r="B19277" s="108"/>
      <c r="K19277" s="107"/>
    </row>
    <row r="19278" spans="1:11">
      <c r="A19278" s="108"/>
      <c r="B19278" s="108"/>
      <c r="K19278" s="107"/>
    </row>
    <row r="19279" spans="1:11">
      <c r="A19279" s="108"/>
      <c r="B19279" s="108"/>
      <c r="K19279" s="107"/>
    </row>
    <row r="19280" spans="1:11">
      <c r="A19280" s="108"/>
      <c r="B19280" s="108"/>
      <c r="K19280" s="107"/>
    </row>
    <row r="19281" spans="1:11">
      <c r="A19281" s="108"/>
      <c r="B19281" s="108"/>
      <c r="K19281" s="107"/>
    </row>
    <row r="19282" spans="1:11">
      <c r="A19282" s="108"/>
      <c r="B19282" s="108"/>
      <c r="K19282" s="107"/>
    </row>
    <row r="19283" spans="1:11">
      <c r="A19283" s="108"/>
      <c r="B19283" s="108"/>
      <c r="K19283" s="107"/>
    </row>
    <row r="19284" spans="1:11">
      <c r="A19284" s="108"/>
      <c r="B19284" s="108"/>
      <c r="K19284" s="107"/>
    </row>
    <row r="19285" spans="1:11">
      <c r="A19285" s="108"/>
      <c r="B19285" s="108"/>
      <c r="K19285" s="107"/>
    </row>
    <row r="19286" spans="1:11">
      <c r="A19286" s="108"/>
      <c r="B19286" s="108"/>
      <c r="K19286" s="107"/>
    </row>
    <row r="19287" spans="1:11">
      <c r="A19287" s="108"/>
      <c r="B19287" s="108"/>
      <c r="K19287" s="107"/>
    </row>
    <row r="19288" spans="1:11">
      <c r="A19288" s="108"/>
      <c r="B19288" s="108"/>
      <c r="K19288" s="107"/>
    </row>
    <row r="19289" spans="1:11">
      <c r="A19289" s="108"/>
      <c r="B19289" s="108"/>
      <c r="K19289" s="107"/>
    </row>
    <row r="19290" spans="1:11">
      <c r="A19290" s="108"/>
      <c r="B19290" s="108"/>
      <c r="K19290" s="107"/>
    </row>
    <row r="19291" spans="1:11">
      <c r="A19291" s="108"/>
      <c r="B19291" s="108"/>
      <c r="K19291" s="107"/>
    </row>
    <row r="19292" spans="1:11">
      <c r="A19292" s="108"/>
      <c r="B19292" s="108"/>
      <c r="K19292" s="107"/>
    </row>
    <row r="19293" spans="1:11">
      <c r="A19293" s="108"/>
      <c r="B19293" s="108"/>
      <c r="K19293" s="107"/>
    </row>
    <row r="19294" spans="1:11">
      <c r="A19294" s="108"/>
      <c r="B19294" s="108"/>
      <c r="K19294" s="107"/>
    </row>
    <row r="19295" spans="1:11">
      <c r="A19295" s="108"/>
      <c r="B19295" s="108"/>
      <c r="K19295" s="107"/>
    </row>
    <row r="19296" spans="1:11">
      <c r="A19296" s="108"/>
      <c r="B19296" s="108"/>
      <c r="K19296" s="107"/>
    </row>
    <row r="19297" spans="1:11">
      <c r="A19297" s="108"/>
      <c r="B19297" s="108"/>
      <c r="K19297" s="107"/>
    </row>
    <row r="19298" spans="1:11">
      <c r="A19298" s="108"/>
      <c r="B19298" s="108"/>
      <c r="K19298" s="107"/>
    </row>
    <row r="19299" spans="1:11">
      <c r="A19299" s="108"/>
      <c r="B19299" s="108"/>
      <c r="K19299" s="107"/>
    </row>
    <row r="19300" spans="1:11">
      <c r="A19300" s="108"/>
      <c r="B19300" s="108"/>
      <c r="K19300" s="107"/>
    </row>
    <row r="19301" spans="1:11">
      <c r="A19301" s="108"/>
      <c r="B19301" s="108"/>
      <c r="K19301" s="107"/>
    </row>
    <row r="19302" spans="1:11">
      <c r="A19302" s="108"/>
      <c r="B19302" s="108"/>
      <c r="K19302" s="107"/>
    </row>
    <row r="19303" spans="1:11">
      <c r="A19303" s="108"/>
      <c r="B19303" s="108"/>
      <c r="K19303" s="107"/>
    </row>
    <row r="19304" spans="1:11">
      <c r="A19304" s="108"/>
      <c r="B19304" s="108"/>
      <c r="K19304" s="107"/>
    </row>
    <row r="19305" spans="1:11">
      <c r="A19305" s="108"/>
      <c r="B19305" s="108"/>
      <c r="K19305" s="107"/>
    </row>
    <row r="19306" spans="1:11">
      <c r="A19306" s="108"/>
      <c r="B19306" s="108"/>
      <c r="K19306" s="107"/>
    </row>
    <row r="19307" spans="1:11">
      <c r="A19307" s="108"/>
      <c r="B19307" s="108"/>
      <c r="K19307" s="107"/>
    </row>
    <row r="19308" spans="1:11">
      <c r="A19308" s="108"/>
      <c r="B19308" s="108"/>
      <c r="K19308" s="107"/>
    </row>
    <row r="19309" spans="1:11">
      <c r="A19309" s="108"/>
      <c r="B19309" s="108"/>
      <c r="K19309" s="107"/>
    </row>
    <row r="19310" spans="1:11">
      <c r="A19310" s="108"/>
      <c r="B19310" s="108"/>
      <c r="K19310" s="107"/>
    </row>
    <row r="19311" spans="1:11">
      <c r="A19311" s="108"/>
      <c r="B19311" s="108"/>
      <c r="K19311" s="107"/>
    </row>
    <row r="19312" spans="1:11">
      <c r="A19312" s="108"/>
      <c r="B19312" s="108"/>
      <c r="K19312" s="107"/>
    </row>
    <row r="19313" spans="1:11">
      <c r="A19313" s="108"/>
      <c r="B19313" s="108"/>
      <c r="K19313" s="107"/>
    </row>
    <row r="19314" spans="1:11">
      <c r="A19314" s="108"/>
      <c r="B19314" s="108"/>
      <c r="K19314" s="107"/>
    </row>
    <row r="19315" spans="1:11">
      <c r="A19315" s="108"/>
      <c r="B19315" s="108"/>
      <c r="K19315" s="107"/>
    </row>
    <row r="19316" spans="1:11">
      <c r="A19316" s="108"/>
      <c r="B19316" s="108"/>
      <c r="K19316" s="107"/>
    </row>
    <row r="19317" spans="1:11">
      <c r="A19317" s="108"/>
      <c r="B19317" s="108"/>
      <c r="K19317" s="107"/>
    </row>
    <row r="19318" spans="1:11">
      <c r="A19318" s="108"/>
      <c r="B19318" s="108"/>
      <c r="K19318" s="107"/>
    </row>
    <row r="19319" spans="1:11">
      <c r="A19319" s="108"/>
      <c r="B19319" s="108"/>
      <c r="K19319" s="107"/>
    </row>
    <row r="19320" spans="1:11">
      <c r="A19320" s="108"/>
      <c r="B19320" s="108"/>
      <c r="K19320" s="107"/>
    </row>
    <row r="19321" spans="1:11">
      <c r="A19321" s="108"/>
      <c r="B19321" s="108"/>
      <c r="K19321" s="107"/>
    </row>
    <row r="19322" spans="1:11">
      <c r="A19322" s="108"/>
      <c r="B19322" s="108"/>
      <c r="K19322" s="107"/>
    </row>
    <row r="19323" spans="1:11">
      <c r="A19323" s="108"/>
      <c r="B19323" s="108"/>
      <c r="K19323" s="107"/>
    </row>
    <row r="19324" spans="1:11">
      <c r="A19324" s="108"/>
      <c r="B19324" s="108"/>
      <c r="K19324" s="107"/>
    </row>
    <row r="19325" spans="1:11">
      <c r="A19325" s="108"/>
      <c r="B19325" s="108"/>
      <c r="K19325" s="107"/>
    </row>
    <row r="19326" spans="1:11">
      <c r="A19326" s="108"/>
      <c r="B19326" s="108"/>
      <c r="K19326" s="107"/>
    </row>
    <row r="19327" spans="1:11">
      <c r="A19327" s="108"/>
      <c r="B19327" s="108"/>
      <c r="K19327" s="107"/>
    </row>
    <row r="19328" spans="1:11">
      <c r="A19328" s="108"/>
      <c r="B19328" s="108"/>
      <c r="K19328" s="107"/>
    </row>
    <row r="19329" spans="1:11">
      <c r="A19329" s="108"/>
      <c r="B19329" s="108"/>
      <c r="K19329" s="107"/>
    </row>
    <row r="19330" spans="1:11">
      <c r="A19330" s="108"/>
      <c r="B19330" s="108"/>
      <c r="K19330" s="107"/>
    </row>
    <row r="19331" spans="1:11">
      <c r="A19331" s="108"/>
      <c r="B19331" s="108"/>
      <c r="K19331" s="107"/>
    </row>
    <row r="19332" spans="1:11">
      <c r="A19332" s="108"/>
      <c r="B19332" s="108"/>
      <c r="K19332" s="107"/>
    </row>
    <row r="19333" spans="1:11">
      <c r="A19333" s="108"/>
      <c r="B19333" s="108"/>
      <c r="K19333" s="107"/>
    </row>
    <row r="19334" spans="1:11">
      <c r="A19334" s="108"/>
      <c r="B19334" s="108"/>
      <c r="K19334" s="107"/>
    </row>
    <row r="19335" spans="1:11">
      <c r="A19335" s="108"/>
      <c r="B19335" s="108"/>
      <c r="K19335" s="107"/>
    </row>
    <row r="19336" spans="1:11">
      <c r="A19336" s="108"/>
      <c r="B19336" s="108"/>
      <c r="K19336" s="107"/>
    </row>
    <row r="19337" spans="1:11">
      <c r="A19337" s="108"/>
      <c r="B19337" s="108"/>
      <c r="K19337" s="107"/>
    </row>
    <row r="19338" spans="1:11">
      <c r="A19338" s="108"/>
      <c r="B19338" s="108"/>
      <c r="K19338" s="107"/>
    </row>
    <row r="19339" spans="1:11">
      <c r="A19339" s="108"/>
      <c r="B19339" s="108"/>
      <c r="K19339" s="107"/>
    </row>
    <row r="19340" spans="1:11">
      <c r="A19340" s="108"/>
      <c r="B19340" s="108"/>
      <c r="K19340" s="107"/>
    </row>
    <row r="19341" spans="1:11">
      <c r="A19341" s="108"/>
      <c r="B19341" s="108"/>
      <c r="K19341" s="107"/>
    </row>
    <row r="19342" spans="1:11">
      <c r="A19342" s="108"/>
      <c r="B19342" s="108"/>
      <c r="K19342" s="107"/>
    </row>
    <row r="19343" spans="1:11">
      <c r="A19343" s="108"/>
      <c r="B19343" s="108"/>
      <c r="K19343" s="107"/>
    </row>
    <row r="19344" spans="1:11">
      <c r="A19344" s="108"/>
      <c r="B19344" s="108"/>
      <c r="K19344" s="107"/>
    </row>
    <row r="19345" spans="1:11">
      <c r="A19345" s="108"/>
      <c r="B19345" s="108"/>
      <c r="K19345" s="107"/>
    </row>
    <row r="19346" spans="1:11">
      <c r="A19346" s="108"/>
      <c r="B19346" s="108"/>
      <c r="K19346" s="107"/>
    </row>
    <row r="19347" spans="1:11">
      <c r="A19347" s="108"/>
      <c r="B19347" s="108"/>
      <c r="K19347" s="107"/>
    </row>
    <row r="19348" spans="1:11">
      <c r="A19348" s="108"/>
      <c r="B19348" s="108"/>
      <c r="K19348" s="107"/>
    </row>
    <row r="19349" spans="1:11">
      <c r="A19349" s="108"/>
      <c r="B19349" s="108"/>
      <c r="K19349" s="107"/>
    </row>
    <row r="19350" spans="1:11">
      <c r="A19350" s="108"/>
      <c r="B19350" s="108"/>
      <c r="K19350" s="107"/>
    </row>
    <row r="19351" spans="1:11">
      <c r="A19351" s="108"/>
      <c r="B19351" s="108"/>
      <c r="K19351" s="107"/>
    </row>
    <row r="19352" spans="1:11">
      <c r="A19352" s="108"/>
      <c r="B19352" s="108"/>
      <c r="K19352" s="107"/>
    </row>
    <row r="19353" spans="1:11">
      <c r="A19353" s="108"/>
      <c r="B19353" s="108"/>
      <c r="K19353" s="107"/>
    </row>
    <row r="19354" spans="1:11">
      <c r="A19354" s="108"/>
      <c r="B19354" s="108"/>
      <c r="K19354" s="107"/>
    </row>
    <row r="19355" spans="1:11">
      <c r="A19355" s="108"/>
      <c r="B19355" s="108"/>
      <c r="K19355" s="107"/>
    </row>
    <row r="19356" spans="1:11">
      <c r="A19356" s="108"/>
      <c r="B19356" s="108"/>
      <c r="K19356" s="107"/>
    </row>
    <row r="19357" spans="1:11">
      <c r="A19357" s="108"/>
      <c r="B19357" s="108"/>
      <c r="K19357" s="107"/>
    </row>
    <row r="19358" spans="1:11">
      <c r="A19358" s="108"/>
      <c r="B19358" s="108"/>
      <c r="K19358" s="107"/>
    </row>
    <row r="19359" spans="1:11">
      <c r="A19359" s="108"/>
      <c r="B19359" s="108"/>
      <c r="K19359" s="107"/>
    </row>
    <row r="19360" spans="1:11">
      <c r="A19360" s="108"/>
      <c r="B19360" s="108"/>
      <c r="K19360" s="107"/>
    </row>
    <row r="19361" spans="1:11">
      <c r="A19361" s="108"/>
      <c r="B19361" s="108"/>
      <c r="K19361" s="107"/>
    </row>
    <row r="19362" spans="1:11">
      <c r="A19362" s="108"/>
      <c r="B19362" s="108"/>
      <c r="K19362" s="107"/>
    </row>
    <row r="19363" spans="1:11">
      <c r="A19363" s="108"/>
      <c r="B19363" s="108"/>
      <c r="K19363" s="107"/>
    </row>
    <row r="19364" spans="1:11">
      <c r="A19364" s="108"/>
      <c r="B19364" s="108"/>
      <c r="K19364" s="107"/>
    </row>
    <row r="19365" spans="1:11">
      <c r="A19365" s="108"/>
      <c r="B19365" s="108"/>
      <c r="K19365" s="107"/>
    </row>
    <row r="19366" spans="1:11">
      <c r="A19366" s="108"/>
      <c r="B19366" s="108"/>
      <c r="K19366" s="107"/>
    </row>
    <row r="19367" spans="1:11">
      <c r="A19367" s="108"/>
      <c r="B19367" s="108"/>
      <c r="K19367" s="107"/>
    </row>
    <row r="19368" spans="1:11">
      <c r="A19368" s="108"/>
      <c r="B19368" s="108"/>
      <c r="K19368" s="107"/>
    </row>
    <row r="19369" spans="1:11">
      <c r="A19369" s="108"/>
      <c r="B19369" s="108"/>
      <c r="K19369" s="107"/>
    </row>
    <row r="19370" spans="1:11">
      <c r="A19370" s="108"/>
      <c r="B19370" s="108"/>
      <c r="K19370" s="107"/>
    </row>
    <row r="19371" spans="1:11">
      <c r="A19371" s="108"/>
      <c r="B19371" s="108"/>
      <c r="K19371" s="107"/>
    </row>
    <row r="19372" spans="1:11">
      <c r="A19372" s="108"/>
      <c r="B19372" s="108"/>
      <c r="K19372" s="107"/>
    </row>
    <row r="19373" spans="1:11">
      <c r="A19373" s="108"/>
      <c r="B19373" s="108"/>
      <c r="K19373" s="107"/>
    </row>
    <row r="19374" spans="1:11">
      <c r="A19374" s="108"/>
      <c r="B19374" s="108"/>
      <c r="K19374" s="107"/>
    </row>
    <row r="19375" spans="1:11">
      <c r="A19375" s="108"/>
      <c r="B19375" s="108"/>
      <c r="K19375" s="107"/>
    </row>
    <row r="19376" spans="1:11">
      <c r="A19376" s="108"/>
      <c r="B19376" s="108"/>
      <c r="K19376" s="107"/>
    </row>
    <row r="19377" spans="1:11">
      <c r="A19377" s="108"/>
      <c r="B19377" s="108"/>
      <c r="K19377" s="107"/>
    </row>
    <row r="19378" spans="1:11">
      <c r="A19378" s="108"/>
      <c r="B19378" s="108"/>
      <c r="K19378" s="107"/>
    </row>
    <row r="19379" spans="1:11">
      <c r="A19379" s="108"/>
      <c r="B19379" s="108"/>
      <c r="K19379" s="107"/>
    </row>
    <row r="19380" spans="1:11">
      <c r="A19380" s="108"/>
      <c r="B19380" s="108"/>
      <c r="K19380" s="107"/>
    </row>
    <row r="19381" spans="1:11">
      <c r="A19381" s="108"/>
      <c r="B19381" s="108"/>
      <c r="K19381" s="107"/>
    </row>
    <row r="19382" spans="1:11">
      <c r="A19382" s="108"/>
      <c r="B19382" s="108"/>
      <c r="K19382" s="107"/>
    </row>
    <row r="19383" spans="1:11">
      <c r="A19383" s="108"/>
      <c r="B19383" s="108"/>
      <c r="K19383" s="107"/>
    </row>
    <row r="19384" spans="1:11">
      <c r="A19384" s="108"/>
      <c r="B19384" s="108"/>
      <c r="K19384" s="107"/>
    </row>
    <row r="19385" spans="1:11">
      <c r="A19385" s="108"/>
      <c r="B19385" s="108"/>
      <c r="K19385" s="107"/>
    </row>
    <row r="19386" spans="1:11">
      <c r="A19386" s="108"/>
      <c r="B19386" s="108"/>
      <c r="K19386" s="107"/>
    </row>
    <row r="19387" spans="1:11">
      <c r="A19387" s="108"/>
      <c r="B19387" s="108"/>
      <c r="K19387" s="107"/>
    </row>
    <row r="19388" spans="1:11">
      <c r="A19388" s="108"/>
      <c r="B19388" s="108"/>
      <c r="K19388" s="107"/>
    </row>
    <row r="19389" spans="1:11">
      <c r="A19389" s="108"/>
      <c r="B19389" s="108"/>
      <c r="K19389" s="107"/>
    </row>
    <row r="19390" spans="1:11">
      <c r="A19390" s="108"/>
      <c r="B19390" s="108"/>
      <c r="K19390" s="107"/>
    </row>
    <row r="19391" spans="1:11">
      <c r="A19391" s="108"/>
      <c r="B19391" s="108"/>
      <c r="K19391" s="107"/>
    </row>
    <row r="19392" spans="1:11">
      <c r="A19392" s="108"/>
      <c r="B19392" s="108"/>
      <c r="K19392" s="107"/>
    </row>
    <row r="19393" spans="1:11">
      <c r="A19393" s="108"/>
      <c r="B19393" s="108"/>
      <c r="K19393" s="107"/>
    </row>
    <row r="19394" spans="1:11">
      <c r="A19394" s="108"/>
      <c r="B19394" s="108"/>
      <c r="K19394" s="107"/>
    </row>
    <row r="19395" spans="1:11">
      <c r="A19395" s="108"/>
      <c r="B19395" s="108"/>
      <c r="K19395" s="107"/>
    </row>
    <row r="19396" spans="1:11">
      <c r="A19396" s="108"/>
      <c r="B19396" s="108"/>
      <c r="K19396" s="107"/>
    </row>
    <row r="19397" spans="1:11">
      <c r="A19397" s="108"/>
      <c r="B19397" s="108"/>
      <c r="K19397" s="107"/>
    </row>
    <row r="19398" spans="1:11">
      <c r="A19398" s="108"/>
      <c r="B19398" s="108"/>
      <c r="K19398" s="107"/>
    </row>
    <row r="19399" spans="1:11">
      <c r="A19399" s="108"/>
      <c r="B19399" s="108"/>
      <c r="K19399" s="107"/>
    </row>
    <row r="19400" spans="1:11">
      <c r="A19400" s="108"/>
      <c r="B19400" s="108"/>
      <c r="K19400" s="107"/>
    </row>
    <row r="19401" spans="1:11">
      <c r="A19401" s="108"/>
      <c r="B19401" s="108"/>
      <c r="K19401" s="107"/>
    </row>
    <row r="19402" spans="1:11">
      <c r="A19402" s="108"/>
      <c r="B19402" s="108"/>
      <c r="K19402" s="107"/>
    </row>
    <row r="19403" spans="1:11">
      <c r="A19403" s="108"/>
      <c r="B19403" s="108"/>
      <c r="K19403" s="107"/>
    </row>
    <row r="19404" spans="1:11">
      <c r="A19404" s="108"/>
      <c r="B19404" s="108"/>
      <c r="K19404" s="107"/>
    </row>
    <row r="19405" spans="1:11">
      <c r="A19405" s="108"/>
      <c r="B19405" s="108"/>
      <c r="K19405" s="107"/>
    </row>
    <row r="19406" spans="1:11">
      <c r="A19406" s="108"/>
      <c r="B19406" s="108"/>
      <c r="K19406" s="107"/>
    </row>
    <row r="19407" spans="1:11">
      <c r="A19407" s="108"/>
      <c r="B19407" s="108"/>
      <c r="K19407" s="107"/>
    </row>
    <row r="19408" spans="1:11">
      <c r="A19408" s="108"/>
      <c r="B19408" s="108"/>
      <c r="K19408" s="107"/>
    </row>
    <row r="19409" spans="1:11">
      <c r="A19409" s="108"/>
      <c r="B19409" s="108"/>
      <c r="K19409" s="107"/>
    </row>
    <row r="19410" spans="1:11">
      <c r="A19410" s="108"/>
      <c r="B19410" s="108"/>
      <c r="K19410" s="107"/>
    </row>
    <row r="19411" spans="1:11">
      <c r="A19411" s="108"/>
      <c r="B19411" s="108"/>
      <c r="K19411" s="107"/>
    </row>
    <row r="19412" spans="1:11">
      <c r="A19412" s="108"/>
      <c r="B19412" s="108"/>
      <c r="K19412" s="107"/>
    </row>
    <row r="19413" spans="1:11">
      <c r="A19413" s="108"/>
      <c r="B19413" s="108"/>
      <c r="K19413" s="107"/>
    </row>
    <row r="19414" spans="1:11">
      <c r="A19414" s="108"/>
      <c r="B19414" s="108"/>
      <c r="K19414" s="107"/>
    </row>
    <row r="19415" spans="1:11">
      <c r="A19415" s="108"/>
      <c r="B19415" s="108"/>
      <c r="K19415" s="107"/>
    </row>
    <row r="19416" spans="1:11">
      <c r="A19416" s="108"/>
      <c r="B19416" s="108"/>
      <c r="K19416" s="107"/>
    </row>
    <row r="19417" spans="1:11">
      <c r="A19417" s="108"/>
      <c r="B19417" s="108"/>
      <c r="K19417" s="107"/>
    </row>
    <row r="19418" spans="1:11">
      <c r="A19418" s="108"/>
      <c r="B19418" s="108"/>
      <c r="K19418" s="107"/>
    </row>
    <row r="19419" spans="1:11">
      <c r="A19419" s="108"/>
      <c r="B19419" s="108"/>
      <c r="K19419" s="107"/>
    </row>
    <row r="19420" spans="1:11">
      <c r="A19420" s="108"/>
      <c r="B19420" s="108"/>
      <c r="K19420" s="107"/>
    </row>
    <row r="19421" spans="1:11">
      <c r="A19421" s="108"/>
      <c r="B19421" s="108"/>
      <c r="K19421" s="107"/>
    </row>
    <row r="19422" spans="1:11">
      <c r="A19422" s="108"/>
      <c r="B19422" s="108"/>
      <c r="K19422" s="107"/>
    </row>
    <row r="19423" spans="1:11">
      <c r="A19423" s="108"/>
      <c r="B19423" s="108"/>
      <c r="K19423" s="107"/>
    </row>
    <row r="19424" spans="1:11">
      <c r="A19424" s="108"/>
      <c r="B19424" s="108"/>
      <c r="K19424" s="107"/>
    </row>
    <row r="19425" spans="1:11">
      <c r="A19425" s="108"/>
      <c r="B19425" s="108"/>
      <c r="K19425" s="107"/>
    </row>
    <row r="19426" spans="1:11">
      <c r="A19426" s="108"/>
      <c r="B19426" s="108"/>
      <c r="K19426" s="107"/>
    </row>
    <row r="19427" spans="1:11">
      <c r="A19427" s="108"/>
      <c r="B19427" s="108"/>
      <c r="K19427" s="107"/>
    </row>
    <row r="19428" spans="1:11">
      <c r="A19428" s="108"/>
      <c r="B19428" s="108"/>
      <c r="K19428" s="107"/>
    </row>
    <row r="19429" spans="1:11">
      <c r="A19429" s="108"/>
      <c r="B19429" s="108"/>
      <c r="K19429" s="107"/>
    </row>
    <row r="19430" spans="1:11">
      <c r="A19430" s="108"/>
      <c r="B19430" s="108"/>
      <c r="K19430" s="107"/>
    </row>
    <row r="19431" spans="1:11">
      <c r="A19431" s="108"/>
      <c r="B19431" s="108"/>
      <c r="K19431" s="107"/>
    </row>
    <row r="19432" spans="1:11">
      <c r="A19432" s="108"/>
      <c r="B19432" s="108"/>
      <c r="K19432" s="107"/>
    </row>
    <row r="19433" spans="1:11">
      <c r="A19433" s="108"/>
      <c r="B19433" s="108"/>
      <c r="K19433" s="107"/>
    </row>
    <row r="19434" spans="1:11">
      <c r="A19434" s="108"/>
      <c r="B19434" s="108"/>
      <c r="K19434" s="107"/>
    </row>
    <row r="19435" spans="1:11">
      <c r="A19435" s="108"/>
      <c r="B19435" s="108"/>
      <c r="K19435" s="107"/>
    </row>
    <row r="19436" spans="1:11">
      <c r="A19436" s="108"/>
      <c r="B19436" s="108"/>
      <c r="K19436" s="107"/>
    </row>
    <row r="19437" spans="1:11">
      <c r="A19437" s="108"/>
      <c r="B19437" s="108"/>
      <c r="K19437" s="107"/>
    </row>
    <row r="19438" spans="1:11">
      <c r="A19438" s="108"/>
      <c r="B19438" s="108"/>
      <c r="K19438" s="107"/>
    </row>
    <row r="19439" spans="1:11">
      <c r="A19439" s="108"/>
      <c r="B19439" s="108"/>
      <c r="K19439" s="107"/>
    </row>
    <row r="19440" spans="1:11">
      <c r="A19440" s="108"/>
      <c r="B19440" s="108"/>
      <c r="K19440" s="107"/>
    </row>
    <row r="19441" spans="1:11">
      <c r="A19441" s="108"/>
      <c r="B19441" s="108"/>
      <c r="K19441" s="107"/>
    </row>
    <row r="19442" spans="1:11">
      <c r="A19442" s="108"/>
      <c r="B19442" s="108"/>
      <c r="K19442" s="107"/>
    </row>
    <row r="19443" spans="1:11">
      <c r="A19443" s="108"/>
      <c r="B19443" s="108"/>
      <c r="K19443" s="107"/>
    </row>
    <row r="19444" spans="1:11">
      <c r="A19444" s="108"/>
      <c r="B19444" s="108"/>
      <c r="K19444" s="107"/>
    </row>
    <row r="19445" spans="1:11">
      <c r="A19445" s="108"/>
      <c r="B19445" s="108"/>
      <c r="K19445" s="107"/>
    </row>
    <row r="19446" spans="1:11">
      <c r="A19446" s="108"/>
      <c r="B19446" s="108"/>
      <c r="K19446" s="107"/>
    </row>
    <row r="19447" spans="1:11">
      <c r="A19447" s="108"/>
      <c r="B19447" s="108"/>
      <c r="K19447" s="107"/>
    </row>
    <row r="19448" spans="1:11">
      <c r="A19448" s="108"/>
      <c r="B19448" s="108"/>
      <c r="K19448" s="107"/>
    </row>
    <row r="19449" spans="1:11">
      <c r="A19449" s="108"/>
      <c r="B19449" s="108"/>
      <c r="K19449" s="107"/>
    </row>
    <row r="19450" spans="1:11">
      <c r="A19450" s="108"/>
      <c r="B19450" s="108"/>
      <c r="K19450" s="107"/>
    </row>
    <row r="19451" spans="1:11">
      <c r="A19451" s="108"/>
      <c r="B19451" s="108"/>
      <c r="K19451" s="107"/>
    </row>
    <row r="19452" spans="1:11">
      <c r="A19452" s="108"/>
      <c r="B19452" s="108"/>
      <c r="K19452" s="107"/>
    </row>
    <row r="19453" spans="1:11">
      <c r="A19453" s="108"/>
      <c r="B19453" s="108"/>
      <c r="K19453" s="107"/>
    </row>
    <row r="19454" spans="1:11">
      <c r="A19454" s="108"/>
      <c r="B19454" s="108"/>
      <c r="K19454" s="107"/>
    </row>
    <row r="19455" spans="1:11">
      <c r="A19455" s="108"/>
      <c r="B19455" s="108"/>
      <c r="K19455" s="107"/>
    </row>
    <row r="19456" spans="1:11">
      <c r="A19456" s="108"/>
      <c r="B19456" s="108"/>
      <c r="K19456" s="107"/>
    </row>
    <row r="19457" spans="1:11">
      <c r="A19457" s="108"/>
      <c r="B19457" s="108"/>
      <c r="K19457" s="107"/>
    </row>
    <row r="19458" spans="1:11">
      <c r="A19458" s="108"/>
      <c r="B19458" s="108"/>
      <c r="K19458" s="107"/>
    </row>
    <row r="19459" spans="1:11">
      <c r="A19459" s="108"/>
      <c r="B19459" s="108"/>
      <c r="K19459" s="107"/>
    </row>
    <row r="19460" spans="1:11">
      <c r="A19460" s="108"/>
      <c r="B19460" s="108"/>
      <c r="K19460" s="107"/>
    </row>
    <row r="19461" spans="1:11">
      <c r="A19461" s="108"/>
      <c r="B19461" s="108"/>
      <c r="K19461" s="107"/>
    </row>
    <row r="19462" spans="1:11">
      <c r="A19462" s="108"/>
      <c r="B19462" s="108"/>
      <c r="K19462" s="107"/>
    </row>
    <row r="19463" spans="1:11">
      <c r="A19463" s="108"/>
      <c r="B19463" s="108"/>
      <c r="K19463" s="107"/>
    </row>
    <row r="19464" spans="1:11">
      <c r="A19464" s="108"/>
      <c r="B19464" s="108"/>
      <c r="K19464" s="107"/>
    </row>
    <row r="19465" spans="1:11">
      <c r="A19465" s="108"/>
      <c r="B19465" s="108"/>
      <c r="K19465" s="107"/>
    </row>
    <row r="19466" spans="1:11">
      <c r="A19466" s="108"/>
      <c r="B19466" s="108"/>
      <c r="K19466" s="107"/>
    </row>
    <row r="19467" spans="1:11">
      <c r="A19467" s="108"/>
      <c r="B19467" s="108"/>
      <c r="K19467" s="107"/>
    </row>
    <row r="19468" spans="1:11">
      <c r="A19468" s="108"/>
      <c r="B19468" s="108"/>
      <c r="K19468" s="107"/>
    </row>
    <row r="19469" spans="1:11">
      <c r="A19469" s="108"/>
      <c r="B19469" s="108"/>
      <c r="K19469" s="107"/>
    </row>
    <row r="19470" spans="1:11">
      <c r="A19470" s="108"/>
      <c r="B19470" s="108"/>
      <c r="K19470" s="107"/>
    </row>
    <row r="19471" spans="1:11">
      <c r="A19471" s="108"/>
      <c r="B19471" s="108"/>
      <c r="K19471" s="107"/>
    </row>
    <row r="19472" spans="1:11">
      <c r="A19472" s="108"/>
      <c r="B19472" s="108"/>
      <c r="K19472" s="107"/>
    </row>
    <row r="19473" spans="1:11">
      <c r="A19473" s="108"/>
      <c r="B19473" s="108"/>
      <c r="K19473" s="107"/>
    </row>
    <row r="19474" spans="1:11">
      <c r="A19474" s="108"/>
      <c r="B19474" s="108"/>
      <c r="K19474" s="107"/>
    </row>
    <row r="19475" spans="1:11">
      <c r="A19475" s="108"/>
      <c r="B19475" s="108"/>
      <c r="K19475" s="107"/>
    </row>
    <row r="19476" spans="1:11">
      <c r="A19476" s="108"/>
      <c r="B19476" s="108"/>
      <c r="K19476" s="107"/>
    </row>
    <row r="19477" spans="1:11">
      <c r="A19477" s="108"/>
      <c r="B19477" s="108"/>
      <c r="K19477" s="107"/>
    </row>
    <row r="19478" spans="1:11">
      <c r="A19478" s="108"/>
      <c r="B19478" s="108"/>
      <c r="K19478" s="107"/>
    </row>
    <row r="19479" spans="1:11">
      <c r="A19479" s="108"/>
      <c r="B19479" s="108"/>
      <c r="K19479" s="107"/>
    </row>
    <row r="19480" spans="1:11">
      <c r="A19480" s="108"/>
      <c r="B19480" s="108"/>
      <c r="K19480" s="107"/>
    </row>
    <row r="19481" spans="1:11">
      <c r="A19481" s="108"/>
      <c r="B19481" s="108"/>
      <c r="K19481" s="107"/>
    </row>
    <row r="19482" spans="1:11">
      <c r="A19482" s="108"/>
      <c r="B19482" s="108"/>
      <c r="K19482" s="107"/>
    </row>
    <row r="19483" spans="1:11">
      <c r="A19483" s="108"/>
      <c r="B19483" s="108"/>
      <c r="K19483" s="107"/>
    </row>
    <row r="19484" spans="1:11">
      <c r="A19484" s="108"/>
      <c r="B19484" s="108"/>
      <c r="K19484" s="107"/>
    </row>
    <row r="19485" spans="1:11">
      <c r="A19485" s="108"/>
      <c r="B19485" s="108"/>
      <c r="K19485" s="107"/>
    </row>
    <row r="19486" spans="1:11">
      <c r="A19486" s="108"/>
      <c r="B19486" s="108"/>
      <c r="K19486" s="107"/>
    </row>
    <row r="19487" spans="1:11">
      <c r="A19487" s="108"/>
      <c r="B19487" s="108"/>
      <c r="K19487" s="107"/>
    </row>
    <row r="19488" spans="1:11">
      <c r="A19488" s="108"/>
      <c r="B19488" s="108"/>
      <c r="K19488" s="107"/>
    </row>
    <row r="19489" spans="1:11">
      <c r="A19489" s="108"/>
      <c r="B19489" s="108"/>
      <c r="K19489" s="107"/>
    </row>
    <row r="19490" spans="1:11">
      <c r="A19490" s="108"/>
      <c r="B19490" s="108"/>
      <c r="K19490" s="107"/>
    </row>
    <row r="19491" spans="1:11">
      <c r="A19491" s="108"/>
      <c r="B19491" s="108"/>
      <c r="K19491" s="107"/>
    </row>
    <row r="19492" spans="1:11">
      <c r="A19492" s="108"/>
      <c r="B19492" s="108"/>
      <c r="K19492" s="107"/>
    </row>
    <row r="19493" spans="1:11">
      <c r="A19493" s="108"/>
      <c r="B19493" s="108"/>
      <c r="K19493" s="107"/>
    </row>
    <row r="19494" spans="1:11">
      <c r="A19494" s="108"/>
      <c r="B19494" s="108"/>
      <c r="K19494" s="107"/>
    </row>
    <row r="19495" spans="1:11">
      <c r="A19495" s="108"/>
      <c r="B19495" s="108"/>
      <c r="K19495" s="107"/>
    </row>
    <row r="19496" spans="1:11">
      <c r="A19496" s="108"/>
      <c r="B19496" s="108"/>
      <c r="K19496" s="107"/>
    </row>
    <row r="19497" spans="1:11">
      <c r="A19497" s="108"/>
      <c r="B19497" s="108"/>
      <c r="K19497" s="107"/>
    </row>
    <row r="19498" spans="1:11">
      <c r="A19498" s="108"/>
      <c r="B19498" s="108"/>
      <c r="K19498" s="107"/>
    </row>
    <row r="19499" spans="1:11">
      <c r="A19499" s="108"/>
      <c r="B19499" s="108"/>
      <c r="K19499" s="107"/>
    </row>
    <row r="19500" spans="1:11">
      <c r="A19500" s="108"/>
      <c r="B19500" s="108"/>
      <c r="K19500" s="107"/>
    </row>
    <row r="19501" spans="1:11">
      <c r="A19501" s="108"/>
      <c r="B19501" s="108"/>
      <c r="K19501" s="107"/>
    </row>
    <row r="19502" spans="1:11">
      <c r="A19502" s="108"/>
      <c r="B19502" s="108"/>
      <c r="K19502" s="107"/>
    </row>
    <row r="19503" spans="1:11">
      <c r="A19503" s="108"/>
      <c r="B19503" s="108"/>
      <c r="K19503" s="107"/>
    </row>
    <row r="19504" spans="1:11">
      <c r="A19504" s="108"/>
      <c r="B19504" s="108"/>
      <c r="K19504" s="107"/>
    </row>
    <row r="19505" spans="1:11">
      <c r="A19505" s="108"/>
      <c r="B19505" s="108"/>
      <c r="K19505" s="107"/>
    </row>
    <row r="19506" spans="1:11">
      <c r="A19506" s="108"/>
      <c r="B19506" s="108"/>
      <c r="K19506" s="107"/>
    </row>
    <row r="19507" spans="1:11">
      <c r="A19507" s="108"/>
      <c r="B19507" s="108"/>
      <c r="K19507" s="107"/>
    </row>
    <row r="19508" spans="1:11">
      <c r="A19508" s="108"/>
      <c r="B19508" s="108"/>
      <c r="K19508" s="107"/>
    </row>
    <row r="19509" spans="1:11">
      <c r="A19509" s="108"/>
      <c r="B19509" s="108"/>
      <c r="K19509" s="107"/>
    </row>
    <row r="19510" spans="1:11">
      <c r="A19510" s="108"/>
      <c r="B19510" s="108"/>
      <c r="K19510" s="107"/>
    </row>
    <row r="19511" spans="1:11">
      <c r="A19511" s="108"/>
      <c r="B19511" s="108"/>
      <c r="K19511" s="107"/>
    </row>
    <row r="19512" spans="1:11">
      <c r="A19512" s="108"/>
      <c r="B19512" s="108"/>
      <c r="K19512" s="107"/>
    </row>
    <row r="19513" spans="1:11">
      <c r="A19513" s="108"/>
      <c r="B19513" s="108"/>
      <c r="K19513" s="107"/>
    </row>
    <row r="19514" spans="1:11">
      <c r="A19514" s="108"/>
      <c r="B19514" s="108"/>
      <c r="K19514" s="107"/>
    </row>
    <row r="19515" spans="1:11">
      <c r="A19515" s="108"/>
      <c r="B19515" s="108"/>
      <c r="K19515" s="107"/>
    </row>
    <row r="19516" spans="1:11">
      <c r="A19516" s="108"/>
      <c r="B19516" s="108"/>
      <c r="K19516" s="107"/>
    </row>
    <row r="19517" spans="1:11">
      <c r="A19517" s="108"/>
      <c r="B19517" s="108"/>
      <c r="K19517" s="107"/>
    </row>
    <row r="19518" spans="1:11">
      <c r="A19518" s="108"/>
      <c r="B19518" s="108"/>
      <c r="K19518" s="107"/>
    </row>
    <row r="19519" spans="1:11">
      <c r="A19519" s="108"/>
      <c r="B19519" s="108"/>
      <c r="K19519" s="107"/>
    </row>
    <row r="19520" spans="1:11">
      <c r="A19520" s="108"/>
      <c r="B19520" s="108"/>
      <c r="K19520" s="107"/>
    </row>
    <row r="19521" spans="1:11">
      <c r="A19521" s="108"/>
      <c r="B19521" s="108"/>
      <c r="K19521" s="107"/>
    </row>
    <row r="19522" spans="1:11">
      <c r="A19522" s="108"/>
      <c r="B19522" s="108"/>
      <c r="K19522" s="107"/>
    </row>
    <row r="19523" spans="1:11">
      <c r="A19523" s="108"/>
      <c r="B19523" s="108"/>
      <c r="K19523" s="107"/>
    </row>
    <row r="19524" spans="1:11">
      <c r="A19524" s="108"/>
      <c r="B19524" s="108"/>
      <c r="K19524" s="107"/>
    </row>
    <row r="19525" spans="1:11">
      <c r="A19525" s="108"/>
      <c r="B19525" s="108"/>
      <c r="K19525" s="107"/>
    </row>
    <row r="19526" spans="1:11">
      <c r="A19526" s="108"/>
      <c r="B19526" s="108"/>
      <c r="K19526" s="107"/>
    </row>
    <row r="19527" spans="1:11">
      <c r="A19527" s="108"/>
      <c r="B19527" s="108"/>
      <c r="K19527" s="107"/>
    </row>
    <row r="19528" spans="1:11">
      <c r="A19528" s="108"/>
      <c r="B19528" s="108"/>
      <c r="K19528" s="107"/>
    </row>
    <row r="19529" spans="1:11">
      <c r="A19529" s="108"/>
      <c r="B19529" s="108"/>
      <c r="K19529" s="107"/>
    </row>
    <row r="19530" spans="1:11">
      <c r="A19530" s="108"/>
      <c r="B19530" s="108"/>
      <c r="K19530" s="107"/>
    </row>
    <row r="19531" spans="1:11">
      <c r="A19531" s="108"/>
      <c r="B19531" s="108"/>
      <c r="K19531" s="107"/>
    </row>
    <row r="19532" spans="1:11">
      <c r="A19532" s="108"/>
      <c r="B19532" s="108"/>
      <c r="K19532" s="107"/>
    </row>
    <row r="19533" spans="1:11">
      <c r="A19533" s="108"/>
      <c r="B19533" s="108"/>
      <c r="K19533" s="107"/>
    </row>
    <row r="19534" spans="1:11">
      <c r="A19534" s="108"/>
      <c r="B19534" s="108"/>
      <c r="K19534" s="107"/>
    </row>
    <row r="19535" spans="1:11">
      <c r="A19535" s="108"/>
      <c r="B19535" s="108"/>
      <c r="K19535" s="107"/>
    </row>
    <row r="19536" spans="1:11">
      <c r="A19536" s="108"/>
      <c r="B19536" s="108"/>
      <c r="K19536" s="107"/>
    </row>
    <row r="19537" spans="1:11">
      <c r="A19537" s="108"/>
      <c r="B19537" s="108"/>
      <c r="K19537" s="107"/>
    </row>
    <row r="19538" spans="1:11">
      <c r="A19538" s="108"/>
      <c r="B19538" s="108"/>
      <c r="K19538" s="107"/>
    </row>
    <row r="19539" spans="1:11">
      <c r="A19539" s="108"/>
      <c r="B19539" s="108"/>
      <c r="K19539" s="107"/>
    </row>
    <row r="19540" spans="1:11">
      <c r="A19540" s="108"/>
      <c r="B19540" s="108"/>
      <c r="K19540" s="107"/>
    </row>
    <row r="19541" spans="1:11">
      <c r="A19541" s="108"/>
      <c r="B19541" s="108"/>
      <c r="K19541" s="107"/>
    </row>
    <row r="19542" spans="1:11">
      <c r="A19542" s="108"/>
      <c r="B19542" s="108"/>
      <c r="K19542" s="107"/>
    </row>
    <row r="19543" spans="1:11">
      <c r="A19543" s="108"/>
      <c r="B19543" s="108"/>
      <c r="K19543" s="107"/>
    </row>
    <row r="19544" spans="1:11">
      <c r="A19544" s="108"/>
      <c r="B19544" s="108"/>
      <c r="K19544" s="107"/>
    </row>
    <row r="19545" spans="1:11">
      <c r="A19545" s="108"/>
      <c r="B19545" s="108"/>
      <c r="K19545" s="107"/>
    </row>
    <row r="19546" spans="1:11">
      <c r="A19546" s="108"/>
      <c r="B19546" s="108"/>
      <c r="K19546" s="107"/>
    </row>
    <row r="19547" spans="1:11">
      <c r="A19547" s="108"/>
      <c r="B19547" s="108"/>
      <c r="K19547" s="107"/>
    </row>
    <row r="19548" spans="1:11">
      <c r="A19548" s="108"/>
      <c r="B19548" s="108"/>
      <c r="K19548" s="107"/>
    </row>
    <row r="19549" spans="1:11">
      <c r="A19549" s="108"/>
      <c r="B19549" s="108"/>
      <c r="K19549" s="107"/>
    </row>
    <row r="19550" spans="1:11">
      <c r="A19550" s="108"/>
      <c r="B19550" s="108"/>
      <c r="K19550" s="107"/>
    </row>
    <row r="19551" spans="1:11">
      <c r="A19551" s="108"/>
      <c r="B19551" s="108"/>
      <c r="K19551" s="107"/>
    </row>
    <row r="19552" spans="1:11">
      <c r="A19552" s="108"/>
      <c r="B19552" s="108"/>
      <c r="K19552" s="107"/>
    </row>
    <row r="19553" spans="1:11">
      <c r="A19553" s="108"/>
      <c r="B19553" s="108"/>
      <c r="K19553" s="107"/>
    </row>
    <row r="19554" spans="1:11">
      <c r="A19554" s="108"/>
      <c r="B19554" s="108"/>
      <c r="K19554" s="107"/>
    </row>
    <row r="19555" spans="1:11">
      <c r="A19555" s="108"/>
      <c r="B19555" s="108"/>
      <c r="K19555" s="107"/>
    </row>
    <row r="19556" spans="1:11">
      <c r="A19556" s="108"/>
      <c r="B19556" s="108"/>
      <c r="K19556" s="107"/>
    </row>
    <row r="19557" spans="1:11">
      <c r="A19557" s="108"/>
      <c r="B19557" s="108"/>
      <c r="K19557" s="107"/>
    </row>
    <row r="19558" spans="1:11">
      <c r="A19558" s="108"/>
      <c r="B19558" s="108"/>
      <c r="K19558" s="107"/>
    </row>
    <row r="19559" spans="1:11">
      <c r="A19559" s="108"/>
      <c r="B19559" s="108"/>
      <c r="K19559" s="107"/>
    </row>
    <row r="19560" spans="1:11">
      <c r="A19560" s="108"/>
      <c r="B19560" s="108"/>
      <c r="K19560" s="107"/>
    </row>
    <row r="19561" spans="1:11">
      <c r="A19561" s="108"/>
      <c r="B19561" s="108"/>
      <c r="K19561" s="107"/>
    </row>
    <row r="19562" spans="1:11">
      <c r="A19562" s="108"/>
      <c r="B19562" s="108"/>
      <c r="K19562" s="107"/>
    </row>
    <row r="19563" spans="1:11">
      <c r="A19563" s="108"/>
      <c r="B19563" s="108"/>
      <c r="K19563" s="107"/>
    </row>
    <row r="19564" spans="1:11">
      <c r="A19564" s="108"/>
      <c r="B19564" s="108"/>
      <c r="K19564" s="107"/>
    </row>
    <row r="19565" spans="1:11">
      <c r="A19565" s="108"/>
      <c r="B19565" s="108"/>
      <c r="K19565" s="107"/>
    </row>
    <row r="19566" spans="1:11">
      <c r="A19566" s="108"/>
      <c r="B19566" s="108"/>
      <c r="K19566" s="107"/>
    </row>
    <row r="19567" spans="1:11">
      <c r="A19567" s="108"/>
      <c r="B19567" s="108"/>
      <c r="K19567" s="107"/>
    </row>
    <row r="19568" spans="1:11">
      <c r="A19568" s="108"/>
      <c r="B19568" s="108"/>
      <c r="K19568" s="107"/>
    </row>
    <row r="19569" spans="1:11">
      <c r="A19569" s="108"/>
      <c r="B19569" s="108"/>
      <c r="K19569" s="107"/>
    </row>
    <row r="19570" spans="1:11">
      <c r="A19570" s="108"/>
      <c r="B19570" s="108"/>
      <c r="K19570" s="107"/>
    </row>
    <row r="19571" spans="1:11">
      <c r="A19571" s="108"/>
      <c r="B19571" s="108"/>
      <c r="K19571" s="107"/>
    </row>
    <row r="19572" spans="1:11">
      <c r="A19572" s="108"/>
      <c r="B19572" s="108"/>
      <c r="K19572" s="107"/>
    </row>
    <row r="19573" spans="1:11">
      <c r="A19573" s="108"/>
      <c r="B19573" s="108"/>
      <c r="K19573" s="107"/>
    </row>
    <row r="19574" spans="1:11">
      <c r="A19574" s="108"/>
      <c r="B19574" s="108"/>
      <c r="K19574" s="107"/>
    </row>
    <row r="19575" spans="1:11">
      <c r="A19575" s="108"/>
      <c r="B19575" s="108"/>
      <c r="K19575" s="107"/>
    </row>
    <row r="19576" spans="1:11">
      <c r="A19576" s="108"/>
      <c r="B19576" s="108"/>
      <c r="K19576" s="107"/>
    </row>
    <row r="19577" spans="1:11">
      <c r="A19577" s="108"/>
      <c r="B19577" s="108"/>
      <c r="K19577" s="107"/>
    </row>
    <row r="19578" spans="1:11">
      <c r="A19578" s="108"/>
      <c r="B19578" s="108"/>
      <c r="K19578" s="107"/>
    </row>
    <row r="19579" spans="1:11">
      <c r="A19579" s="108"/>
      <c r="B19579" s="108"/>
      <c r="K19579" s="107"/>
    </row>
    <row r="19580" spans="1:11">
      <c r="A19580" s="108"/>
      <c r="B19580" s="108"/>
      <c r="K19580" s="107"/>
    </row>
    <row r="19581" spans="1:11">
      <c r="A19581" s="108"/>
      <c r="B19581" s="108"/>
      <c r="K19581" s="107"/>
    </row>
    <row r="19582" spans="1:11">
      <c r="A19582" s="108"/>
      <c r="B19582" s="108"/>
      <c r="K19582" s="107"/>
    </row>
    <row r="19583" spans="1:11">
      <c r="A19583" s="108"/>
      <c r="B19583" s="108"/>
      <c r="K19583" s="107"/>
    </row>
    <row r="19584" spans="1:11">
      <c r="A19584" s="108"/>
      <c r="B19584" s="108"/>
      <c r="K19584" s="107"/>
    </row>
    <row r="19585" spans="1:11">
      <c r="A19585" s="108"/>
      <c r="B19585" s="108"/>
      <c r="K19585" s="107"/>
    </row>
    <row r="19586" spans="1:11">
      <c r="A19586" s="108"/>
      <c r="B19586" s="108"/>
      <c r="K19586" s="107"/>
    </row>
    <row r="19587" spans="1:11">
      <c r="A19587" s="108"/>
      <c r="B19587" s="108"/>
      <c r="K19587" s="107"/>
    </row>
    <row r="19588" spans="1:11">
      <c r="A19588" s="108"/>
      <c r="B19588" s="108"/>
      <c r="K19588" s="107"/>
    </row>
    <row r="19589" spans="1:11">
      <c r="A19589" s="108"/>
      <c r="B19589" s="108"/>
      <c r="K19589" s="107"/>
    </row>
    <row r="19590" spans="1:11">
      <c r="A19590" s="108"/>
      <c r="B19590" s="108"/>
      <c r="K19590" s="107"/>
    </row>
    <row r="19591" spans="1:11">
      <c r="A19591" s="108"/>
      <c r="B19591" s="108"/>
      <c r="K19591" s="107"/>
    </row>
    <row r="19592" spans="1:11">
      <c r="A19592" s="108"/>
      <c r="B19592" s="108"/>
      <c r="K19592" s="107"/>
    </row>
    <row r="19593" spans="1:11">
      <c r="A19593" s="108"/>
      <c r="B19593" s="108"/>
      <c r="K19593" s="107"/>
    </row>
    <row r="19594" spans="1:11">
      <c r="A19594" s="108"/>
      <c r="B19594" s="108"/>
      <c r="K19594" s="107"/>
    </row>
    <row r="19595" spans="1:11">
      <c r="A19595" s="108"/>
      <c r="B19595" s="108"/>
      <c r="K19595" s="107"/>
    </row>
    <row r="19596" spans="1:11">
      <c r="A19596" s="108"/>
      <c r="B19596" s="108"/>
      <c r="K19596" s="107"/>
    </row>
    <row r="19597" spans="1:11">
      <c r="A19597" s="108"/>
      <c r="B19597" s="108"/>
      <c r="K19597" s="107"/>
    </row>
    <row r="19598" spans="1:11">
      <c r="A19598" s="108"/>
      <c r="B19598" s="108"/>
      <c r="K19598" s="107"/>
    </row>
    <row r="19599" spans="1:11">
      <c r="A19599" s="108"/>
      <c r="B19599" s="108"/>
      <c r="K19599" s="107"/>
    </row>
    <row r="19600" spans="1:11">
      <c r="A19600" s="108"/>
      <c r="B19600" s="108"/>
      <c r="K19600" s="107"/>
    </row>
    <row r="19601" spans="1:11">
      <c r="A19601" s="108"/>
      <c r="B19601" s="108"/>
      <c r="K19601" s="107"/>
    </row>
    <row r="19602" spans="1:11">
      <c r="A19602" s="108"/>
      <c r="B19602" s="108"/>
      <c r="K19602" s="107"/>
    </row>
    <row r="19603" spans="1:11">
      <c r="A19603" s="108"/>
      <c r="B19603" s="108"/>
      <c r="K19603" s="107"/>
    </row>
    <row r="19604" spans="1:11">
      <c r="A19604" s="108"/>
      <c r="B19604" s="108"/>
      <c r="K19604" s="107"/>
    </row>
    <row r="19605" spans="1:11">
      <c r="A19605" s="108"/>
      <c r="B19605" s="108"/>
      <c r="K19605" s="107"/>
    </row>
    <row r="19606" spans="1:11">
      <c r="A19606" s="108"/>
      <c r="B19606" s="108"/>
      <c r="K19606" s="107"/>
    </row>
    <row r="19607" spans="1:11">
      <c r="A19607" s="108"/>
      <c r="B19607" s="108"/>
      <c r="K19607" s="107"/>
    </row>
    <row r="19608" spans="1:11">
      <c r="A19608" s="108"/>
      <c r="B19608" s="108"/>
      <c r="K19608" s="107"/>
    </row>
    <row r="19609" spans="1:11">
      <c r="A19609" s="108"/>
      <c r="B19609" s="108"/>
      <c r="K19609" s="107"/>
    </row>
    <row r="19610" spans="1:11">
      <c r="A19610" s="108"/>
      <c r="B19610" s="108"/>
      <c r="K19610" s="107"/>
    </row>
    <row r="19611" spans="1:11">
      <c r="A19611" s="108"/>
      <c r="B19611" s="108"/>
      <c r="K19611" s="107"/>
    </row>
    <row r="19612" spans="1:11">
      <c r="A19612" s="108"/>
      <c r="B19612" s="108"/>
      <c r="K19612" s="107"/>
    </row>
    <row r="19613" spans="1:11">
      <c r="A19613" s="108"/>
      <c r="B19613" s="108"/>
      <c r="K19613" s="107"/>
    </row>
    <row r="19614" spans="1:11">
      <c r="A19614" s="108"/>
      <c r="B19614" s="108"/>
      <c r="K19614" s="107"/>
    </row>
    <row r="19615" spans="1:11">
      <c r="A19615" s="108"/>
      <c r="B19615" s="108"/>
      <c r="K19615" s="107"/>
    </row>
    <row r="19616" spans="1:11">
      <c r="A19616" s="108"/>
      <c r="B19616" s="108"/>
      <c r="K19616" s="107"/>
    </row>
    <row r="19617" spans="1:11">
      <c r="A19617" s="108"/>
      <c r="B19617" s="108"/>
      <c r="K19617" s="107"/>
    </row>
    <row r="19618" spans="1:11">
      <c r="A19618" s="108"/>
      <c r="B19618" s="108"/>
      <c r="K19618" s="107"/>
    </row>
    <row r="19619" spans="1:11">
      <c r="A19619" s="108"/>
      <c r="B19619" s="108"/>
      <c r="K19619" s="107"/>
    </row>
    <row r="19620" spans="1:11">
      <c r="A19620" s="108"/>
      <c r="B19620" s="108"/>
      <c r="K19620" s="107"/>
    </row>
    <row r="19621" spans="1:11">
      <c r="A19621" s="108"/>
      <c r="B19621" s="108"/>
      <c r="K19621" s="107"/>
    </row>
    <row r="19622" spans="1:11">
      <c r="A19622" s="108"/>
      <c r="B19622" s="108"/>
      <c r="K19622" s="107"/>
    </row>
    <row r="19623" spans="1:11">
      <c r="A19623" s="108"/>
      <c r="B19623" s="108"/>
      <c r="K19623" s="107"/>
    </row>
    <row r="19624" spans="1:11">
      <c r="A19624" s="108"/>
      <c r="B19624" s="108"/>
      <c r="K19624" s="107"/>
    </row>
    <row r="19625" spans="1:11">
      <c r="A19625" s="108"/>
      <c r="B19625" s="108"/>
      <c r="K19625" s="107"/>
    </row>
    <row r="19626" spans="1:11">
      <c r="A19626" s="108"/>
      <c r="B19626" s="108"/>
      <c r="K19626" s="107"/>
    </row>
    <row r="19627" spans="1:11">
      <c r="A19627" s="108"/>
      <c r="B19627" s="108"/>
      <c r="K19627" s="107"/>
    </row>
    <row r="19628" spans="1:11">
      <c r="A19628" s="108"/>
      <c r="B19628" s="108"/>
      <c r="K19628" s="107"/>
    </row>
    <row r="19629" spans="1:11">
      <c r="A19629" s="108"/>
      <c r="B19629" s="108"/>
      <c r="K19629" s="107"/>
    </row>
    <row r="19630" spans="1:11">
      <c r="A19630" s="108"/>
      <c r="B19630" s="108"/>
      <c r="K19630" s="107"/>
    </row>
    <row r="19631" spans="1:11">
      <c r="A19631" s="108"/>
      <c r="B19631" s="108"/>
      <c r="K19631" s="107"/>
    </row>
    <row r="19632" spans="1:11">
      <c r="A19632" s="108"/>
      <c r="B19632" s="108"/>
      <c r="K19632" s="107"/>
    </row>
    <row r="19633" spans="1:11">
      <c r="A19633" s="108"/>
      <c r="B19633" s="108"/>
      <c r="K19633" s="107"/>
    </row>
    <row r="19634" spans="1:11">
      <c r="A19634" s="108"/>
      <c r="B19634" s="108"/>
      <c r="K19634" s="107"/>
    </row>
    <row r="19635" spans="1:11">
      <c r="A19635" s="108"/>
      <c r="B19635" s="108"/>
      <c r="K19635" s="107"/>
    </row>
    <row r="19636" spans="1:11">
      <c r="A19636" s="108"/>
      <c r="B19636" s="108"/>
      <c r="K19636" s="107"/>
    </row>
    <row r="19637" spans="1:11">
      <c r="A19637" s="108"/>
      <c r="B19637" s="108"/>
      <c r="K19637" s="107"/>
    </row>
    <row r="19638" spans="1:11">
      <c r="A19638" s="108"/>
      <c r="B19638" s="108"/>
      <c r="K19638" s="107"/>
    </row>
    <row r="19639" spans="1:11">
      <c r="A19639" s="108"/>
      <c r="B19639" s="108"/>
      <c r="K19639" s="107"/>
    </row>
    <row r="19640" spans="1:11">
      <c r="A19640" s="108"/>
      <c r="B19640" s="108"/>
      <c r="K19640" s="107"/>
    </row>
    <row r="19641" spans="1:11">
      <c r="A19641" s="108"/>
      <c r="B19641" s="108"/>
      <c r="K19641" s="107"/>
    </row>
    <row r="19642" spans="1:11">
      <c r="A19642" s="108"/>
      <c r="B19642" s="108"/>
      <c r="K19642" s="107"/>
    </row>
    <row r="19643" spans="1:11">
      <c r="A19643" s="108"/>
      <c r="B19643" s="108"/>
      <c r="K19643" s="107"/>
    </row>
    <row r="19644" spans="1:11">
      <c r="A19644" s="108"/>
      <c r="B19644" s="108"/>
      <c r="K19644" s="107"/>
    </row>
    <row r="19645" spans="1:11">
      <c r="A19645" s="108"/>
      <c r="B19645" s="108"/>
      <c r="K19645" s="107"/>
    </row>
    <row r="19646" spans="1:11">
      <c r="A19646" s="108"/>
      <c r="B19646" s="108"/>
      <c r="K19646" s="107"/>
    </row>
    <row r="19647" spans="1:11">
      <c r="A19647" s="108"/>
      <c r="B19647" s="108"/>
      <c r="K19647" s="107"/>
    </row>
    <row r="19648" spans="1:11">
      <c r="A19648" s="108"/>
      <c r="B19648" s="108"/>
      <c r="K19648" s="107"/>
    </row>
    <row r="19649" spans="1:11">
      <c r="A19649" s="108"/>
      <c r="B19649" s="108"/>
      <c r="K19649" s="107"/>
    </row>
    <row r="19650" spans="1:11">
      <c r="A19650" s="108"/>
      <c r="B19650" s="108"/>
      <c r="K19650" s="107"/>
    </row>
    <row r="19651" spans="1:11">
      <c r="A19651" s="108"/>
      <c r="B19651" s="108"/>
      <c r="K19651" s="107"/>
    </row>
    <row r="19652" spans="1:11">
      <c r="A19652" s="108"/>
      <c r="B19652" s="108"/>
      <c r="K19652" s="107"/>
    </row>
    <row r="19653" spans="1:11">
      <c r="A19653" s="108"/>
      <c r="B19653" s="108"/>
      <c r="K19653" s="107"/>
    </row>
    <row r="19654" spans="1:11">
      <c r="A19654" s="108"/>
      <c r="B19654" s="108"/>
      <c r="K19654" s="107"/>
    </row>
    <row r="19655" spans="1:11">
      <c r="A19655" s="108"/>
      <c r="B19655" s="108"/>
      <c r="K19655" s="107"/>
    </row>
    <row r="19656" spans="1:11">
      <c r="A19656" s="108"/>
      <c r="B19656" s="108"/>
      <c r="K19656" s="107"/>
    </row>
    <row r="19657" spans="1:11">
      <c r="A19657" s="108"/>
      <c r="B19657" s="108"/>
      <c r="K19657" s="107"/>
    </row>
    <row r="19658" spans="1:11">
      <c r="A19658" s="108"/>
      <c r="B19658" s="108"/>
      <c r="K19658" s="107"/>
    </row>
    <row r="19659" spans="1:11">
      <c r="A19659" s="108"/>
      <c r="B19659" s="108"/>
      <c r="K19659" s="107"/>
    </row>
    <row r="19660" spans="1:11">
      <c r="A19660" s="108"/>
      <c r="B19660" s="108"/>
      <c r="K19660" s="107"/>
    </row>
    <row r="19661" spans="1:11">
      <c r="A19661" s="108"/>
      <c r="B19661" s="108"/>
      <c r="K19661" s="107"/>
    </row>
    <row r="19662" spans="1:11">
      <c r="A19662" s="108"/>
      <c r="B19662" s="108"/>
      <c r="K19662" s="107"/>
    </row>
    <row r="19663" spans="1:11">
      <c r="A19663" s="108"/>
      <c r="B19663" s="108"/>
      <c r="K19663" s="107"/>
    </row>
    <row r="19664" spans="1:11">
      <c r="A19664" s="108"/>
      <c r="B19664" s="108"/>
      <c r="K19664" s="107"/>
    </row>
    <row r="19665" spans="1:11">
      <c r="A19665" s="108"/>
      <c r="B19665" s="108"/>
      <c r="K19665" s="107"/>
    </row>
    <row r="19666" spans="1:11">
      <c r="A19666" s="108"/>
      <c r="B19666" s="108"/>
      <c r="K19666" s="107"/>
    </row>
    <row r="19667" spans="1:11">
      <c r="A19667" s="108"/>
      <c r="B19667" s="108"/>
      <c r="K19667" s="107"/>
    </row>
    <row r="19668" spans="1:11">
      <c r="A19668" s="108"/>
      <c r="B19668" s="108"/>
      <c r="K19668" s="107"/>
    </row>
    <row r="19669" spans="1:11">
      <c r="A19669" s="108"/>
      <c r="B19669" s="108"/>
      <c r="K19669" s="107"/>
    </row>
    <row r="19670" spans="1:11">
      <c r="A19670" s="108"/>
      <c r="B19670" s="108"/>
      <c r="K19670" s="107"/>
    </row>
    <row r="19671" spans="1:11">
      <c r="A19671" s="108"/>
      <c r="B19671" s="108"/>
      <c r="K19671" s="107"/>
    </row>
    <row r="19672" spans="1:11">
      <c r="A19672" s="108"/>
      <c r="B19672" s="108"/>
      <c r="K19672" s="107"/>
    </row>
    <row r="19673" spans="1:11">
      <c r="A19673" s="108"/>
      <c r="B19673" s="108"/>
      <c r="K19673" s="107"/>
    </row>
    <row r="19674" spans="1:11">
      <c r="A19674" s="108"/>
      <c r="B19674" s="108"/>
      <c r="K19674" s="107"/>
    </row>
    <row r="19675" spans="1:11">
      <c r="A19675" s="108"/>
      <c r="B19675" s="108"/>
      <c r="K19675" s="107"/>
    </row>
    <row r="19676" spans="1:11">
      <c r="A19676" s="108"/>
      <c r="B19676" s="108"/>
      <c r="K19676" s="107"/>
    </row>
    <row r="19677" spans="1:11">
      <c r="A19677" s="108"/>
      <c r="B19677" s="108"/>
      <c r="K19677" s="107"/>
    </row>
    <row r="19678" spans="1:11">
      <c r="A19678" s="108"/>
      <c r="B19678" s="108"/>
      <c r="K19678" s="107"/>
    </row>
    <row r="19679" spans="1:11">
      <c r="A19679" s="108"/>
      <c r="B19679" s="108"/>
      <c r="K19679" s="107"/>
    </row>
    <row r="19680" spans="1:11">
      <c r="A19680" s="108"/>
      <c r="B19680" s="108"/>
      <c r="K19680" s="107"/>
    </row>
    <row r="19681" spans="1:11">
      <c r="A19681" s="108"/>
      <c r="B19681" s="108"/>
      <c r="K19681" s="107"/>
    </row>
    <row r="19682" spans="1:11">
      <c r="A19682" s="108"/>
      <c r="B19682" s="108"/>
      <c r="K19682" s="107"/>
    </row>
    <row r="19683" spans="1:11">
      <c r="A19683" s="108"/>
      <c r="B19683" s="108"/>
      <c r="K19683" s="107"/>
    </row>
    <row r="19684" spans="1:11">
      <c r="A19684" s="108"/>
      <c r="B19684" s="108"/>
      <c r="K19684" s="107"/>
    </row>
    <row r="19685" spans="1:11">
      <c r="A19685" s="108"/>
      <c r="B19685" s="108"/>
      <c r="K19685" s="107"/>
    </row>
    <row r="19686" spans="1:11">
      <c r="A19686" s="108"/>
      <c r="B19686" s="108"/>
      <c r="K19686" s="107"/>
    </row>
    <row r="19687" spans="1:11">
      <c r="A19687" s="108"/>
      <c r="B19687" s="108"/>
      <c r="K19687" s="107"/>
    </row>
    <row r="19688" spans="1:11">
      <c r="A19688" s="108"/>
      <c r="B19688" s="108"/>
      <c r="K19688" s="107"/>
    </row>
    <row r="19689" spans="1:11">
      <c r="A19689" s="108"/>
      <c r="B19689" s="108"/>
      <c r="K19689" s="107"/>
    </row>
    <row r="19690" spans="1:11">
      <c r="A19690" s="108"/>
      <c r="B19690" s="108"/>
      <c r="K19690" s="107"/>
    </row>
    <row r="19691" spans="1:11">
      <c r="A19691" s="108"/>
      <c r="B19691" s="108"/>
      <c r="K19691" s="107"/>
    </row>
    <row r="19692" spans="1:11">
      <c r="A19692" s="108"/>
      <c r="B19692" s="108"/>
      <c r="K19692" s="107"/>
    </row>
    <row r="19693" spans="1:11">
      <c r="A19693" s="108"/>
      <c r="B19693" s="108"/>
      <c r="K19693" s="107"/>
    </row>
    <row r="19694" spans="1:11">
      <c r="A19694" s="108"/>
      <c r="B19694" s="108"/>
      <c r="K19694" s="107"/>
    </row>
    <row r="19695" spans="1:11">
      <c r="A19695" s="108"/>
      <c r="B19695" s="108"/>
      <c r="K19695" s="107"/>
    </row>
    <row r="19696" spans="1:11">
      <c r="A19696" s="108"/>
      <c r="B19696" s="108"/>
      <c r="K19696" s="107"/>
    </row>
    <row r="19697" spans="1:11">
      <c r="A19697" s="108"/>
      <c r="B19697" s="108"/>
      <c r="K19697" s="107"/>
    </row>
    <row r="19698" spans="1:11">
      <c r="A19698" s="108"/>
      <c r="B19698" s="108"/>
      <c r="K19698" s="107"/>
    </row>
    <row r="19699" spans="1:11">
      <c r="A19699" s="108"/>
      <c r="B19699" s="108"/>
      <c r="K19699" s="107"/>
    </row>
    <row r="19700" spans="1:11">
      <c r="A19700" s="108"/>
      <c r="B19700" s="108"/>
      <c r="K19700" s="107"/>
    </row>
    <row r="19701" spans="1:11">
      <c r="A19701" s="108"/>
      <c r="B19701" s="108"/>
      <c r="K19701" s="107"/>
    </row>
    <row r="19702" spans="1:11">
      <c r="A19702" s="108"/>
      <c r="B19702" s="108"/>
      <c r="K19702" s="107"/>
    </row>
    <row r="19703" spans="1:11">
      <c r="A19703" s="108"/>
      <c r="B19703" s="108"/>
      <c r="K19703" s="107"/>
    </row>
    <row r="19704" spans="1:11">
      <c r="A19704" s="108"/>
      <c r="B19704" s="108"/>
      <c r="K19704" s="107"/>
    </row>
    <row r="19705" spans="1:11">
      <c r="A19705" s="108"/>
      <c r="B19705" s="108"/>
      <c r="K19705" s="107"/>
    </row>
    <row r="19706" spans="1:11">
      <c r="A19706" s="108"/>
      <c r="B19706" s="108"/>
      <c r="K19706" s="107"/>
    </row>
    <row r="19707" spans="1:11">
      <c r="A19707" s="108"/>
      <c r="B19707" s="108"/>
      <c r="K19707" s="107"/>
    </row>
    <row r="19708" spans="1:11">
      <c r="A19708" s="108"/>
      <c r="B19708" s="108"/>
      <c r="K19708" s="107"/>
    </row>
    <row r="19709" spans="1:11">
      <c r="A19709" s="108"/>
      <c r="B19709" s="108"/>
      <c r="K19709" s="107"/>
    </row>
    <row r="19710" spans="1:11">
      <c r="A19710" s="108"/>
      <c r="B19710" s="108"/>
      <c r="K19710" s="107"/>
    </row>
    <row r="19711" spans="1:11">
      <c r="A19711" s="108"/>
      <c r="B19711" s="108"/>
      <c r="K19711" s="107"/>
    </row>
    <row r="19712" spans="1:11">
      <c r="A19712" s="108"/>
      <c r="B19712" s="108"/>
      <c r="K19712" s="107"/>
    </row>
    <row r="19713" spans="1:11">
      <c r="A19713" s="108"/>
      <c r="B19713" s="108"/>
      <c r="K19713" s="107"/>
    </row>
    <row r="19714" spans="1:11">
      <c r="A19714" s="108"/>
      <c r="B19714" s="108"/>
      <c r="K19714" s="107"/>
    </row>
    <row r="19715" spans="1:11">
      <c r="A19715" s="108"/>
      <c r="B19715" s="108"/>
      <c r="K19715" s="107"/>
    </row>
    <row r="19716" spans="1:11">
      <c r="A19716" s="108"/>
      <c r="B19716" s="108"/>
      <c r="K19716" s="107"/>
    </row>
    <row r="19717" spans="1:11">
      <c r="A19717" s="108"/>
      <c r="B19717" s="108"/>
      <c r="K19717" s="107"/>
    </row>
    <row r="19718" spans="1:11">
      <c r="A19718" s="108"/>
      <c r="B19718" s="108"/>
      <c r="K19718" s="107"/>
    </row>
    <row r="19719" spans="1:11">
      <c r="A19719" s="108"/>
      <c r="B19719" s="108"/>
      <c r="K19719" s="107"/>
    </row>
    <row r="19720" spans="1:11">
      <c r="A19720" s="108"/>
      <c r="B19720" s="108"/>
      <c r="K19720" s="107"/>
    </row>
    <row r="19721" spans="1:11">
      <c r="A19721" s="108"/>
      <c r="B19721" s="108"/>
      <c r="K19721" s="107"/>
    </row>
    <row r="19722" spans="1:11">
      <c r="A19722" s="108"/>
      <c r="B19722" s="108"/>
      <c r="K19722" s="107"/>
    </row>
    <row r="19723" spans="1:11">
      <c r="A19723" s="108"/>
      <c r="B19723" s="108"/>
      <c r="K19723" s="107"/>
    </row>
    <row r="19724" spans="1:11">
      <c r="A19724" s="108"/>
      <c r="B19724" s="108"/>
      <c r="K19724" s="107"/>
    </row>
    <row r="19725" spans="1:11">
      <c r="A19725" s="108"/>
      <c r="B19725" s="108"/>
      <c r="K19725" s="107"/>
    </row>
    <row r="19726" spans="1:11">
      <c r="A19726" s="108"/>
      <c r="B19726" s="108"/>
      <c r="K19726" s="107"/>
    </row>
    <row r="19727" spans="1:11">
      <c r="A19727" s="108"/>
      <c r="B19727" s="108"/>
      <c r="K19727" s="107"/>
    </row>
    <row r="19728" spans="1:11">
      <c r="A19728" s="108"/>
      <c r="B19728" s="108"/>
      <c r="K19728" s="107"/>
    </row>
    <row r="19729" spans="1:11">
      <c r="A19729" s="108"/>
      <c r="B19729" s="108"/>
      <c r="K19729" s="107"/>
    </row>
    <row r="19730" spans="1:11">
      <c r="A19730" s="108"/>
      <c r="B19730" s="108"/>
      <c r="K19730" s="107"/>
    </row>
    <row r="19731" spans="1:11">
      <c r="A19731" s="108"/>
      <c r="B19731" s="108"/>
      <c r="K19731" s="107"/>
    </row>
    <row r="19732" spans="1:11">
      <c r="A19732" s="108"/>
      <c r="B19732" s="108"/>
      <c r="K19732" s="107"/>
    </row>
    <row r="19733" spans="1:11">
      <c r="A19733" s="108"/>
      <c r="B19733" s="108"/>
      <c r="K19733" s="107"/>
    </row>
    <row r="19734" spans="1:11">
      <c r="A19734" s="108"/>
      <c r="B19734" s="108"/>
      <c r="K19734" s="107"/>
    </row>
    <row r="19735" spans="1:11">
      <c r="A19735" s="108"/>
      <c r="B19735" s="108"/>
      <c r="K19735" s="107"/>
    </row>
    <row r="19736" spans="1:11">
      <c r="A19736" s="108"/>
      <c r="B19736" s="108"/>
      <c r="K19736" s="107"/>
    </row>
    <row r="19737" spans="1:11">
      <c r="A19737" s="108"/>
      <c r="B19737" s="108"/>
      <c r="K19737" s="107"/>
    </row>
    <row r="19738" spans="1:11">
      <c r="A19738" s="108"/>
      <c r="B19738" s="108"/>
      <c r="K19738" s="107"/>
    </row>
    <row r="19739" spans="1:11">
      <c r="A19739" s="108"/>
      <c r="B19739" s="108"/>
      <c r="K19739" s="107"/>
    </row>
    <row r="19740" spans="1:11">
      <c r="A19740" s="108"/>
      <c r="B19740" s="108"/>
      <c r="K19740" s="107"/>
    </row>
    <row r="19741" spans="1:11">
      <c r="A19741" s="108"/>
      <c r="B19741" s="108"/>
      <c r="K19741" s="107"/>
    </row>
    <row r="19742" spans="1:11">
      <c r="A19742" s="108"/>
      <c r="B19742" s="108"/>
      <c r="K19742" s="107"/>
    </row>
    <row r="19743" spans="1:11">
      <c r="A19743" s="108"/>
      <c r="B19743" s="108"/>
      <c r="K19743" s="107"/>
    </row>
    <row r="19744" spans="1:11">
      <c r="A19744" s="108"/>
      <c r="B19744" s="108"/>
      <c r="K19744" s="107"/>
    </row>
    <row r="19745" spans="1:11">
      <c r="A19745" s="108"/>
      <c r="B19745" s="108"/>
      <c r="K19745" s="107"/>
    </row>
    <row r="19746" spans="1:11">
      <c r="A19746" s="108"/>
      <c r="B19746" s="108"/>
      <c r="K19746" s="107"/>
    </row>
    <row r="19747" spans="1:11">
      <c r="A19747" s="108"/>
      <c r="B19747" s="108"/>
      <c r="K19747" s="107"/>
    </row>
    <row r="19748" spans="1:11">
      <c r="A19748" s="108"/>
      <c r="B19748" s="108"/>
      <c r="K19748" s="107"/>
    </row>
    <row r="19749" spans="1:11">
      <c r="A19749" s="108"/>
      <c r="B19749" s="108"/>
      <c r="K19749" s="107"/>
    </row>
    <row r="19750" spans="1:11">
      <c r="A19750" s="108"/>
      <c r="B19750" s="108"/>
      <c r="K19750" s="107"/>
    </row>
    <row r="19751" spans="1:11">
      <c r="A19751" s="108"/>
      <c r="B19751" s="108"/>
      <c r="K19751" s="107"/>
    </row>
    <row r="19752" spans="1:11">
      <c r="A19752" s="108"/>
      <c r="B19752" s="108"/>
      <c r="K19752" s="107"/>
    </row>
    <row r="19753" spans="1:11">
      <c r="A19753" s="108"/>
      <c r="B19753" s="108"/>
      <c r="K19753" s="107"/>
    </row>
    <row r="19754" spans="1:11">
      <c r="A19754" s="108"/>
      <c r="B19754" s="108"/>
      <c r="K19754" s="107"/>
    </row>
    <row r="19755" spans="1:11">
      <c r="A19755" s="108"/>
      <c r="B19755" s="108"/>
      <c r="K19755" s="107"/>
    </row>
    <row r="19756" spans="1:11">
      <c r="A19756" s="108"/>
      <c r="B19756" s="108"/>
      <c r="K19756" s="107"/>
    </row>
    <row r="19757" spans="1:11">
      <c r="A19757" s="108"/>
      <c r="B19757" s="108"/>
      <c r="K19757" s="107"/>
    </row>
    <row r="19758" spans="1:11">
      <c r="A19758" s="108"/>
      <c r="B19758" s="108"/>
      <c r="K19758" s="107"/>
    </row>
    <row r="19759" spans="1:11">
      <c r="A19759" s="108"/>
      <c r="B19759" s="108"/>
      <c r="K19759" s="107"/>
    </row>
    <row r="19760" spans="1:11">
      <c r="A19760" s="108"/>
      <c r="B19760" s="108"/>
      <c r="K19760" s="107"/>
    </row>
    <row r="19761" spans="1:11">
      <c r="A19761" s="108"/>
      <c r="B19761" s="108"/>
      <c r="K19761" s="107"/>
    </row>
    <row r="19762" spans="1:11">
      <c r="A19762" s="108"/>
      <c r="B19762" s="108"/>
      <c r="K19762" s="107"/>
    </row>
    <row r="19763" spans="1:11">
      <c r="A19763" s="108"/>
      <c r="B19763" s="108"/>
      <c r="K19763" s="107"/>
    </row>
    <row r="19764" spans="1:11">
      <c r="A19764" s="108"/>
      <c r="B19764" s="108"/>
      <c r="K19764" s="107"/>
    </row>
    <row r="19765" spans="1:11">
      <c r="A19765" s="108"/>
      <c r="B19765" s="108"/>
      <c r="K19765" s="107"/>
    </row>
    <row r="19766" spans="1:11">
      <c r="A19766" s="108"/>
      <c r="B19766" s="108"/>
      <c r="K19766" s="107"/>
    </row>
    <row r="19767" spans="1:11">
      <c r="A19767" s="108"/>
      <c r="B19767" s="108"/>
      <c r="K19767" s="107"/>
    </row>
    <row r="19768" spans="1:11">
      <c r="A19768" s="108"/>
      <c r="B19768" s="108"/>
      <c r="K19768" s="107"/>
    </row>
    <row r="19769" spans="1:11">
      <c r="A19769" s="108"/>
      <c r="B19769" s="108"/>
      <c r="K19769" s="107"/>
    </row>
    <row r="19770" spans="1:11">
      <c r="A19770" s="108"/>
      <c r="B19770" s="108"/>
      <c r="K19770" s="107"/>
    </row>
    <row r="19771" spans="1:11">
      <c r="A19771" s="108"/>
      <c r="B19771" s="108"/>
      <c r="K19771" s="107"/>
    </row>
    <row r="19772" spans="1:11">
      <c r="A19772" s="108"/>
      <c r="B19772" s="108"/>
      <c r="K19772" s="107"/>
    </row>
    <row r="19773" spans="1:11">
      <c r="A19773" s="108"/>
      <c r="B19773" s="108"/>
      <c r="K19773" s="107"/>
    </row>
    <row r="19774" spans="1:11">
      <c r="A19774" s="108"/>
      <c r="B19774" s="108"/>
      <c r="K19774" s="107"/>
    </row>
    <row r="19775" spans="1:11">
      <c r="A19775" s="108"/>
      <c r="B19775" s="108"/>
      <c r="K19775" s="107"/>
    </row>
    <row r="19776" spans="1:11">
      <c r="A19776" s="108"/>
      <c r="B19776" s="108"/>
      <c r="K19776" s="107"/>
    </row>
    <row r="19777" spans="1:11">
      <c r="A19777" s="108"/>
      <c r="B19777" s="108"/>
      <c r="K19777" s="107"/>
    </row>
    <row r="19778" spans="1:11">
      <c r="A19778" s="108"/>
      <c r="B19778" s="108"/>
      <c r="K19778" s="107"/>
    </row>
    <row r="19779" spans="1:11">
      <c r="A19779" s="108"/>
      <c r="B19779" s="108"/>
      <c r="K19779" s="107"/>
    </row>
    <row r="19780" spans="1:11">
      <c r="A19780" s="108"/>
      <c r="B19780" s="108"/>
      <c r="K19780" s="107"/>
    </row>
    <row r="19781" spans="1:11">
      <c r="A19781" s="108"/>
      <c r="B19781" s="108"/>
      <c r="K19781" s="107"/>
    </row>
    <row r="19782" spans="1:11">
      <c r="A19782" s="108"/>
      <c r="B19782" s="108"/>
      <c r="K19782" s="107"/>
    </row>
    <row r="19783" spans="1:11">
      <c r="A19783" s="108"/>
      <c r="B19783" s="108"/>
      <c r="K19783" s="107"/>
    </row>
    <row r="19784" spans="1:11">
      <c r="A19784" s="108"/>
      <c r="B19784" s="108"/>
      <c r="K19784" s="107"/>
    </row>
    <row r="19785" spans="1:11">
      <c r="A19785" s="108"/>
      <c r="B19785" s="108"/>
      <c r="K19785" s="107"/>
    </row>
    <row r="19786" spans="1:11">
      <c r="A19786" s="108"/>
      <c r="B19786" s="108"/>
      <c r="K19786" s="107"/>
    </row>
    <row r="19787" spans="1:11">
      <c r="A19787" s="108"/>
      <c r="B19787" s="108"/>
      <c r="K19787" s="107"/>
    </row>
    <row r="19788" spans="1:11">
      <c r="A19788" s="108"/>
      <c r="B19788" s="108"/>
      <c r="K19788" s="107"/>
    </row>
    <row r="19789" spans="1:11">
      <c r="A19789" s="108"/>
      <c r="B19789" s="108"/>
      <c r="K19789" s="107"/>
    </row>
    <row r="19790" spans="1:11">
      <c r="A19790" s="108"/>
      <c r="B19790" s="108"/>
      <c r="K19790" s="107"/>
    </row>
    <row r="19791" spans="1:11">
      <c r="A19791" s="108"/>
      <c r="B19791" s="108"/>
      <c r="K19791" s="107"/>
    </row>
    <row r="19792" spans="1:11">
      <c r="A19792" s="108"/>
      <c r="B19792" s="108"/>
      <c r="K19792" s="107"/>
    </row>
    <row r="19793" spans="1:11">
      <c r="A19793" s="108"/>
      <c r="B19793" s="108"/>
      <c r="K19793" s="107"/>
    </row>
    <row r="19794" spans="1:11">
      <c r="A19794" s="108"/>
      <c r="B19794" s="108"/>
      <c r="K19794" s="107"/>
    </row>
    <row r="19795" spans="1:11">
      <c r="A19795" s="108"/>
      <c r="B19795" s="108"/>
      <c r="K19795" s="107"/>
    </row>
    <row r="19796" spans="1:11">
      <c r="A19796" s="108"/>
      <c r="B19796" s="108"/>
      <c r="K19796" s="107"/>
    </row>
    <row r="19797" spans="1:11">
      <c r="A19797" s="108"/>
      <c r="B19797" s="108"/>
      <c r="K19797" s="107"/>
    </row>
    <row r="19798" spans="1:11">
      <c r="A19798" s="108"/>
      <c r="B19798" s="108"/>
      <c r="K19798" s="107"/>
    </row>
    <row r="19799" spans="1:11">
      <c r="A19799" s="108"/>
      <c r="B19799" s="108"/>
      <c r="K19799" s="107"/>
    </row>
    <row r="19800" spans="1:11">
      <c r="A19800" s="108"/>
      <c r="B19800" s="108"/>
      <c r="K19800" s="107"/>
    </row>
    <row r="19801" spans="1:11">
      <c r="A19801" s="108"/>
      <c r="B19801" s="108"/>
      <c r="K19801" s="107"/>
    </row>
    <row r="19802" spans="1:11">
      <c r="A19802" s="108"/>
      <c r="B19802" s="108"/>
      <c r="K19802" s="107"/>
    </row>
    <row r="19803" spans="1:11">
      <c r="A19803" s="108"/>
      <c r="B19803" s="108"/>
      <c r="K19803" s="107"/>
    </row>
    <row r="19804" spans="1:11">
      <c r="A19804" s="108"/>
      <c r="B19804" s="108"/>
      <c r="K19804" s="107"/>
    </row>
    <row r="19805" spans="1:11">
      <c r="A19805" s="108"/>
      <c r="B19805" s="108"/>
      <c r="K19805" s="107"/>
    </row>
    <row r="19806" spans="1:11">
      <c r="A19806" s="108"/>
      <c r="B19806" s="108"/>
      <c r="K19806" s="107"/>
    </row>
    <row r="19807" spans="1:11">
      <c r="A19807" s="108"/>
      <c r="B19807" s="108"/>
      <c r="K19807" s="107"/>
    </row>
    <row r="19808" spans="1:11">
      <c r="A19808" s="108"/>
      <c r="B19808" s="108"/>
      <c r="K19808" s="107"/>
    </row>
    <row r="19809" spans="1:11">
      <c r="A19809" s="108"/>
      <c r="B19809" s="108"/>
      <c r="K19809" s="107"/>
    </row>
    <row r="19810" spans="1:11">
      <c r="A19810" s="108"/>
      <c r="B19810" s="108"/>
      <c r="K19810" s="107"/>
    </row>
    <row r="19811" spans="1:11">
      <c r="A19811" s="108"/>
      <c r="B19811" s="108"/>
      <c r="K19811" s="107"/>
    </row>
    <row r="19812" spans="1:11">
      <c r="A19812" s="108"/>
      <c r="B19812" s="108"/>
      <c r="K19812" s="107"/>
    </row>
    <row r="19813" spans="1:11">
      <c r="A19813" s="108"/>
      <c r="B19813" s="108"/>
      <c r="K19813" s="107"/>
    </row>
    <row r="19814" spans="1:11">
      <c r="A19814" s="108"/>
      <c r="B19814" s="108"/>
      <c r="K19814" s="107"/>
    </row>
    <row r="19815" spans="1:11">
      <c r="A19815" s="108"/>
      <c r="B19815" s="108"/>
      <c r="K19815" s="107"/>
    </row>
    <row r="19816" spans="1:11">
      <c r="A19816" s="108"/>
      <c r="B19816" s="108"/>
      <c r="K19816" s="107"/>
    </row>
    <row r="19817" spans="1:11">
      <c r="A19817" s="108"/>
      <c r="B19817" s="108"/>
      <c r="K19817" s="107"/>
    </row>
    <row r="19818" spans="1:11">
      <c r="A19818" s="108"/>
      <c r="B19818" s="108"/>
      <c r="K19818" s="107"/>
    </row>
    <row r="19819" spans="1:11">
      <c r="A19819" s="108"/>
      <c r="B19819" s="108"/>
      <c r="K19819" s="107"/>
    </row>
    <row r="19820" spans="1:11">
      <c r="A19820" s="108"/>
      <c r="B19820" s="108"/>
      <c r="K19820" s="107"/>
    </row>
    <row r="19821" spans="1:11">
      <c r="A19821" s="108"/>
      <c r="B19821" s="108"/>
      <c r="K19821" s="107"/>
    </row>
    <row r="19822" spans="1:11">
      <c r="A19822" s="108"/>
      <c r="B19822" s="108"/>
      <c r="K19822" s="107"/>
    </row>
    <row r="19823" spans="1:11">
      <c r="A19823" s="108"/>
      <c r="B19823" s="108"/>
      <c r="K19823" s="107"/>
    </row>
    <row r="19824" spans="1:11">
      <c r="A19824" s="108"/>
      <c r="B19824" s="108"/>
      <c r="K19824" s="107"/>
    </row>
    <row r="19825" spans="1:11">
      <c r="A19825" s="108"/>
      <c r="B19825" s="108"/>
      <c r="K19825" s="107"/>
    </row>
    <row r="19826" spans="1:11">
      <c r="A19826" s="108"/>
      <c r="B19826" s="108"/>
      <c r="K19826" s="107"/>
    </row>
    <row r="19827" spans="1:11">
      <c r="A19827" s="108"/>
      <c r="B19827" s="108"/>
      <c r="K19827" s="107"/>
    </row>
    <row r="19828" spans="1:11">
      <c r="A19828" s="108"/>
      <c r="B19828" s="108"/>
      <c r="K19828" s="107"/>
    </row>
    <row r="19829" spans="1:11">
      <c r="A19829" s="108"/>
      <c r="B19829" s="108"/>
      <c r="K19829" s="107"/>
    </row>
    <row r="19830" spans="1:11">
      <c r="A19830" s="108"/>
      <c r="B19830" s="108"/>
      <c r="K19830" s="107"/>
    </row>
    <row r="19831" spans="1:11">
      <c r="A19831" s="108"/>
      <c r="B19831" s="108"/>
      <c r="K19831" s="107"/>
    </row>
    <row r="19832" spans="1:11">
      <c r="A19832" s="108"/>
      <c r="B19832" s="108"/>
      <c r="K19832" s="107"/>
    </row>
    <row r="19833" spans="1:11">
      <c r="A19833" s="108"/>
      <c r="B19833" s="108"/>
      <c r="K19833" s="107"/>
    </row>
    <row r="19834" spans="1:11">
      <c r="A19834" s="108"/>
      <c r="B19834" s="108"/>
      <c r="K19834" s="107"/>
    </row>
    <row r="19835" spans="1:11">
      <c r="A19835" s="108"/>
      <c r="B19835" s="108"/>
      <c r="K19835" s="107"/>
    </row>
    <row r="19836" spans="1:11">
      <c r="A19836" s="108"/>
      <c r="B19836" s="108"/>
      <c r="K19836" s="107"/>
    </row>
    <row r="19837" spans="1:11">
      <c r="A19837" s="108"/>
      <c r="B19837" s="108"/>
      <c r="K19837" s="107"/>
    </row>
    <row r="19838" spans="1:11">
      <c r="A19838" s="108"/>
      <c r="B19838" s="108"/>
      <c r="K19838" s="107"/>
    </row>
    <row r="19839" spans="1:11">
      <c r="A19839" s="108"/>
      <c r="B19839" s="108"/>
      <c r="K19839" s="107"/>
    </row>
    <row r="19840" spans="1:11">
      <c r="A19840" s="108"/>
      <c r="B19840" s="108"/>
      <c r="K19840" s="107"/>
    </row>
    <row r="19841" spans="1:11">
      <c r="A19841" s="108"/>
      <c r="B19841" s="108"/>
      <c r="K19841" s="107"/>
    </row>
    <row r="19842" spans="1:11">
      <c r="A19842" s="108"/>
      <c r="B19842" s="108"/>
      <c r="K19842" s="107"/>
    </row>
    <row r="19843" spans="1:11">
      <c r="A19843" s="108"/>
      <c r="B19843" s="108"/>
      <c r="K19843" s="107"/>
    </row>
    <row r="19844" spans="1:11">
      <c r="A19844" s="108"/>
      <c r="B19844" s="108"/>
      <c r="K19844" s="107"/>
    </row>
    <row r="19845" spans="1:11">
      <c r="A19845" s="108"/>
      <c r="B19845" s="108"/>
      <c r="K19845" s="107"/>
    </row>
    <row r="19846" spans="1:11">
      <c r="A19846" s="108"/>
      <c r="B19846" s="108"/>
      <c r="K19846" s="107"/>
    </row>
    <row r="19847" spans="1:11">
      <c r="A19847" s="108"/>
      <c r="B19847" s="108"/>
      <c r="K19847" s="107"/>
    </row>
    <row r="19848" spans="1:11">
      <c r="A19848" s="108"/>
      <c r="B19848" s="108"/>
      <c r="K19848" s="107"/>
    </row>
    <row r="19849" spans="1:11">
      <c r="A19849" s="108"/>
      <c r="B19849" s="108"/>
      <c r="K19849" s="107"/>
    </row>
    <row r="19850" spans="1:11">
      <c r="A19850" s="108"/>
      <c r="B19850" s="108"/>
      <c r="K19850" s="107"/>
    </row>
    <row r="19851" spans="1:11">
      <c r="A19851" s="108"/>
      <c r="B19851" s="108"/>
      <c r="K19851" s="107"/>
    </row>
    <row r="19852" spans="1:11">
      <c r="A19852" s="108"/>
      <c r="B19852" s="108"/>
      <c r="K19852" s="107"/>
    </row>
    <row r="19853" spans="1:11">
      <c r="A19853" s="108"/>
      <c r="B19853" s="108"/>
      <c r="K19853" s="107"/>
    </row>
    <row r="19854" spans="1:11">
      <c r="A19854" s="108"/>
      <c r="B19854" s="108"/>
      <c r="K19854" s="107"/>
    </row>
    <row r="19855" spans="1:11">
      <c r="A19855" s="108"/>
      <c r="B19855" s="108"/>
      <c r="K19855" s="107"/>
    </row>
    <row r="19856" spans="1:11">
      <c r="A19856" s="108"/>
      <c r="B19856" s="108"/>
      <c r="K19856" s="107"/>
    </row>
    <row r="19857" spans="1:11">
      <c r="A19857" s="108"/>
      <c r="B19857" s="108"/>
      <c r="K19857" s="107"/>
    </row>
    <row r="19858" spans="1:11">
      <c r="A19858" s="108"/>
      <c r="B19858" s="108"/>
      <c r="K19858" s="107"/>
    </row>
    <row r="19859" spans="1:11">
      <c r="A19859" s="108"/>
      <c r="B19859" s="108"/>
      <c r="K19859" s="107"/>
    </row>
    <row r="19860" spans="1:11">
      <c r="A19860" s="108"/>
      <c r="B19860" s="108"/>
      <c r="K19860" s="107"/>
    </row>
    <row r="19861" spans="1:11">
      <c r="A19861" s="108"/>
      <c r="B19861" s="108"/>
      <c r="K19861" s="107"/>
    </row>
    <row r="19862" spans="1:11">
      <c r="A19862" s="108"/>
      <c r="B19862" s="108"/>
      <c r="K19862" s="107"/>
    </row>
    <row r="19863" spans="1:11">
      <c r="A19863" s="108"/>
      <c r="B19863" s="108"/>
      <c r="K19863" s="107"/>
    </row>
    <row r="19864" spans="1:11">
      <c r="A19864" s="108"/>
      <c r="B19864" s="108"/>
      <c r="K19864" s="107"/>
    </row>
    <row r="19865" spans="1:11">
      <c r="A19865" s="108"/>
      <c r="B19865" s="108"/>
      <c r="K19865" s="107"/>
    </row>
    <row r="19866" spans="1:11">
      <c r="A19866" s="108"/>
      <c r="B19866" s="108"/>
      <c r="K19866" s="107"/>
    </row>
    <row r="19867" spans="1:11">
      <c r="A19867" s="108"/>
      <c r="B19867" s="108"/>
      <c r="K19867" s="107"/>
    </row>
    <row r="19868" spans="1:11">
      <c r="A19868" s="108"/>
      <c r="B19868" s="108"/>
      <c r="K19868" s="107"/>
    </row>
    <row r="19869" spans="1:11">
      <c r="A19869" s="108"/>
      <c r="B19869" s="108"/>
      <c r="K19869" s="107"/>
    </row>
    <row r="19870" spans="1:11">
      <c r="A19870" s="108"/>
      <c r="B19870" s="108"/>
      <c r="K19870" s="107"/>
    </row>
    <row r="19871" spans="1:11">
      <c r="A19871" s="108"/>
      <c r="B19871" s="108"/>
      <c r="K19871" s="107"/>
    </row>
    <row r="19872" spans="1:11">
      <c r="A19872" s="108"/>
      <c r="B19872" s="108"/>
      <c r="K19872" s="107"/>
    </row>
    <row r="19873" spans="1:11">
      <c r="A19873" s="108"/>
      <c r="B19873" s="108"/>
      <c r="K19873" s="107"/>
    </row>
    <row r="19874" spans="1:11">
      <c r="A19874" s="108"/>
      <c r="B19874" s="108"/>
      <c r="K19874" s="107"/>
    </row>
    <row r="19875" spans="1:11">
      <c r="A19875" s="108"/>
      <c r="B19875" s="108"/>
      <c r="K19875" s="107"/>
    </row>
    <row r="19876" spans="1:11">
      <c r="A19876" s="108"/>
      <c r="B19876" s="108"/>
      <c r="K19876" s="107"/>
    </row>
    <row r="19877" spans="1:11">
      <c r="A19877" s="108"/>
      <c r="B19877" s="108"/>
      <c r="K19877" s="107"/>
    </row>
    <row r="19878" spans="1:11">
      <c r="A19878" s="108"/>
      <c r="B19878" s="108"/>
      <c r="K19878" s="107"/>
    </row>
    <row r="19879" spans="1:11">
      <c r="A19879" s="108"/>
      <c r="B19879" s="108"/>
      <c r="K19879" s="107"/>
    </row>
    <row r="19880" spans="1:11">
      <c r="A19880" s="108"/>
      <c r="B19880" s="108"/>
      <c r="K19880" s="107"/>
    </row>
    <row r="19881" spans="1:11">
      <c r="A19881" s="108"/>
      <c r="B19881" s="108"/>
      <c r="K19881" s="107"/>
    </row>
    <row r="19882" spans="1:11">
      <c r="A19882" s="108"/>
      <c r="B19882" s="108"/>
      <c r="K19882" s="107"/>
    </row>
    <row r="19883" spans="1:11">
      <c r="A19883" s="108"/>
      <c r="B19883" s="108"/>
      <c r="K19883" s="107"/>
    </row>
    <row r="19884" spans="1:11">
      <c r="A19884" s="108"/>
      <c r="B19884" s="108"/>
      <c r="K19884" s="107"/>
    </row>
    <row r="19885" spans="1:11">
      <c r="A19885" s="108"/>
      <c r="B19885" s="108"/>
      <c r="K19885" s="107"/>
    </row>
    <row r="19886" spans="1:11">
      <c r="A19886" s="108"/>
      <c r="B19886" s="108"/>
      <c r="K19886" s="107"/>
    </row>
    <row r="19887" spans="1:11">
      <c r="A19887" s="108"/>
      <c r="B19887" s="108"/>
      <c r="K19887" s="107"/>
    </row>
    <row r="19888" spans="1:11">
      <c r="A19888" s="108"/>
      <c r="B19888" s="108"/>
      <c r="K19888" s="107"/>
    </row>
    <row r="19889" spans="1:11">
      <c r="A19889" s="108"/>
      <c r="B19889" s="108"/>
      <c r="K19889" s="107"/>
    </row>
    <row r="19890" spans="1:11">
      <c r="A19890" s="108"/>
      <c r="B19890" s="108"/>
      <c r="K19890" s="107"/>
    </row>
    <row r="19891" spans="1:11">
      <c r="A19891" s="108"/>
      <c r="B19891" s="108"/>
      <c r="K19891" s="107"/>
    </row>
    <row r="19892" spans="1:11">
      <c r="A19892" s="108"/>
      <c r="B19892" s="108"/>
      <c r="K19892" s="107"/>
    </row>
    <row r="19893" spans="1:11">
      <c r="A19893" s="108"/>
      <c r="B19893" s="108"/>
      <c r="K19893" s="107"/>
    </row>
    <row r="19894" spans="1:11">
      <c r="A19894" s="108"/>
      <c r="B19894" s="108"/>
      <c r="K19894" s="107"/>
    </row>
    <row r="19895" spans="1:11">
      <c r="A19895" s="108"/>
      <c r="B19895" s="108"/>
      <c r="K19895" s="107"/>
    </row>
    <row r="19896" spans="1:11">
      <c r="A19896" s="108"/>
      <c r="B19896" s="108"/>
      <c r="K19896" s="107"/>
    </row>
    <row r="19897" spans="1:11">
      <c r="A19897" s="108"/>
      <c r="B19897" s="108"/>
      <c r="K19897" s="107"/>
    </row>
    <row r="19898" spans="1:11">
      <c r="A19898" s="108"/>
      <c r="B19898" s="108"/>
      <c r="K19898" s="107"/>
    </row>
    <row r="19899" spans="1:11">
      <c r="A19899" s="108"/>
      <c r="B19899" s="108"/>
      <c r="K19899" s="107"/>
    </row>
    <row r="19900" spans="1:11">
      <c r="A19900" s="108"/>
      <c r="B19900" s="108"/>
      <c r="K19900" s="107"/>
    </row>
    <row r="19901" spans="1:11">
      <c r="A19901" s="108"/>
      <c r="B19901" s="108"/>
      <c r="K19901" s="107"/>
    </row>
    <row r="19902" spans="1:11">
      <c r="A19902" s="108"/>
      <c r="B19902" s="108"/>
      <c r="K19902" s="107"/>
    </row>
    <row r="19903" spans="1:11">
      <c r="A19903" s="108"/>
      <c r="B19903" s="108"/>
      <c r="K19903" s="107"/>
    </row>
    <row r="19904" spans="1:11">
      <c r="A19904" s="108"/>
      <c r="B19904" s="108"/>
      <c r="K19904" s="107"/>
    </row>
    <row r="19905" spans="1:11">
      <c r="A19905" s="108"/>
      <c r="B19905" s="108"/>
      <c r="K19905" s="107"/>
    </row>
    <row r="19906" spans="1:11">
      <c r="A19906" s="108"/>
      <c r="B19906" s="108"/>
      <c r="K19906" s="107"/>
    </row>
    <row r="19907" spans="1:11">
      <c r="A19907" s="108"/>
      <c r="B19907" s="108"/>
      <c r="K19907" s="107"/>
    </row>
    <row r="19908" spans="1:11">
      <c r="A19908" s="108"/>
      <c r="B19908" s="108"/>
      <c r="K19908" s="107"/>
    </row>
    <row r="19909" spans="1:11">
      <c r="A19909" s="108"/>
      <c r="B19909" s="108"/>
      <c r="K19909" s="107"/>
    </row>
    <row r="19910" spans="1:11">
      <c r="A19910" s="108"/>
      <c r="B19910" s="108"/>
      <c r="K19910" s="107"/>
    </row>
    <row r="19911" spans="1:11">
      <c r="A19911" s="108"/>
      <c r="B19911" s="108"/>
      <c r="K19911" s="107"/>
    </row>
    <row r="19912" spans="1:11">
      <c r="A19912" s="108"/>
      <c r="B19912" s="108"/>
      <c r="K19912" s="107"/>
    </row>
    <row r="19913" spans="1:11">
      <c r="A19913" s="108"/>
      <c r="B19913" s="108"/>
      <c r="K19913" s="107"/>
    </row>
    <row r="19914" spans="1:11">
      <c r="A19914" s="108"/>
      <c r="B19914" s="108"/>
      <c r="K19914" s="107"/>
    </row>
    <row r="19915" spans="1:11">
      <c r="A19915" s="108"/>
      <c r="B19915" s="108"/>
      <c r="K19915" s="107"/>
    </row>
    <row r="19916" spans="1:11">
      <c r="A19916" s="108"/>
      <c r="B19916" s="108"/>
      <c r="K19916" s="107"/>
    </row>
    <row r="19917" spans="1:11">
      <c r="A19917" s="108"/>
      <c r="B19917" s="108"/>
      <c r="K19917" s="107"/>
    </row>
    <row r="19918" spans="1:11">
      <c r="A19918" s="108"/>
      <c r="B19918" s="108"/>
      <c r="K19918" s="107"/>
    </row>
    <row r="19919" spans="1:11">
      <c r="A19919" s="108"/>
      <c r="B19919" s="108"/>
      <c r="K19919" s="107"/>
    </row>
    <row r="19920" spans="1:11">
      <c r="A19920" s="108"/>
      <c r="B19920" s="108"/>
      <c r="K19920" s="107"/>
    </row>
    <row r="19921" spans="1:11">
      <c r="A19921" s="108"/>
      <c r="B19921" s="108"/>
      <c r="K19921" s="107"/>
    </row>
    <row r="19922" spans="1:11">
      <c r="A19922" s="108"/>
      <c r="B19922" s="108"/>
      <c r="K19922" s="107"/>
    </row>
    <row r="19923" spans="1:11">
      <c r="A19923" s="108"/>
      <c r="B19923" s="108"/>
      <c r="K19923" s="107"/>
    </row>
    <row r="19924" spans="1:11">
      <c r="A19924" s="108"/>
      <c r="B19924" s="108"/>
      <c r="K19924" s="107"/>
    </row>
    <row r="19925" spans="1:11">
      <c r="A19925" s="108"/>
      <c r="B19925" s="108"/>
      <c r="K19925" s="107"/>
    </row>
    <row r="19926" spans="1:11">
      <c r="A19926" s="108"/>
      <c r="B19926" s="108"/>
      <c r="K19926" s="107"/>
    </row>
    <row r="19927" spans="1:11">
      <c r="A19927" s="108"/>
      <c r="B19927" s="108"/>
      <c r="K19927" s="107"/>
    </row>
    <row r="19928" spans="1:11">
      <c r="A19928" s="108"/>
      <c r="B19928" s="108"/>
      <c r="K19928" s="107"/>
    </row>
    <row r="19929" spans="1:11">
      <c r="A19929" s="108"/>
      <c r="B19929" s="108"/>
      <c r="K19929" s="107"/>
    </row>
    <row r="19930" spans="1:11">
      <c r="A19930" s="108"/>
      <c r="B19930" s="108"/>
      <c r="K19930" s="107"/>
    </row>
    <row r="19931" spans="1:11">
      <c r="A19931" s="108"/>
      <c r="B19931" s="108"/>
      <c r="K19931" s="107"/>
    </row>
    <row r="19932" spans="1:11">
      <c r="A19932" s="108"/>
      <c r="B19932" s="108"/>
      <c r="K19932" s="107"/>
    </row>
    <row r="19933" spans="1:11">
      <c r="A19933" s="108"/>
      <c r="B19933" s="108"/>
      <c r="K19933" s="107"/>
    </row>
    <row r="19934" spans="1:11">
      <c r="A19934" s="108"/>
      <c r="B19934" s="108"/>
      <c r="K19934" s="107"/>
    </row>
    <row r="19935" spans="1:11">
      <c r="A19935" s="108"/>
      <c r="B19935" s="108"/>
      <c r="K19935" s="107"/>
    </row>
    <row r="19936" spans="1:11">
      <c r="A19936" s="108"/>
      <c r="B19936" s="108"/>
      <c r="K19936" s="107"/>
    </row>
    <row r="19937" spans="1:11">
      <c r="A19937" s="108"/>
      <c r="B19937" s="108"/>
      <c r="K19937" s="107"/>
    </row>
    <row r="19938" spans="1:11">
      <c r="A19938" s="108"/>
      <c r="B19938" s="108"/>
      <c r="K19938" s="107"/>
    </row>
    <row r="19939" spans="1:11">
      <c r="A19939" s="108"/>
      <c r="B19939" s="108"/>
      <c r="K19939" s="107"/>
    </row>
    <row r="19940" spans="1:11">
      <c r="A19940" s="108"/>
      <c r="B19940" s="108"/>
      <c r="K19940" s="107"/>
    </row>
    <row r="19941" spans="1:11">
      <c r="A19941" s="108"/>
      <c r="B19941" s="108"/>
      <c r="K19941" s="107"/>
    </row>
    <row r="19942" spans="1:11">
      <c r="A19942" s="108"/>
      <c r="B19942" s="108"/>
      <c r="K19942" s="107"/>
    </row>
    <row r="19943" spans="1:11">
      <c r="A19943" s="108"/>
      <c r="B19943" s="108"/>
      <c r="K19943" s="107"/>
    </row>
    <row r="19944" spans="1:11">
      <c r="A19944" s="108"/>
      <c r="B19944" s="108"/>
      <c r="K19944" s="107"/>
    </row>
    <row r="19945" spans="1:11">
      <c r="A19945" s="108"/>
      <c r="B19945" s="108"/>
      <c r="K19945" s="107"/>
    </row>
    <row r="19946" spans="1:11">
      <c r="A19946" s="108"/>
      <c r="B19946" s="108"/>
      <c r="K19946" s="107"/>
    </row>
    <row r="19947" spans="1:11">
      <c r="A19947" s="108"/>
      <c r="B19947" s="108"/>
      <c r="K19947" s="107"/>
    </row>
    <row r="19948" spans="1:11">
      <c r="A19948" s="108"/>
      <c r="B19948" s="108"/>
      <c r="K19948" s="107"/>
    </row>
    <row r="19949" spans="1:11">
      <c r="A19949" s="108"/>
      <c r="B19949" s="108"/>
      <c r="K19949" s="107"/>
    </row>
    <row r="19950" spans="1:11">
      <c r="A19950" s="108"/>
      <c r="B19950" s="108"/>
      <c r="K19950" s="107"/>
    </row>
    <row r="19951" spans="1:11">
      <c r="A19951" s="108"/>
      <c r="B19951" s="108"/>
      <c r="K19951" s="107"/>
    </row>
    <row r="19952" spans="1:11">
      <c r="A19952" s="108"/>
      <c r="B19952" s="108"/>
      <c r="K19952" s="107"/>
    </row>
    <row r="19953" spans="1:11">
      <c r="A19953" s="108"/>
      <c r="B19953" s="108"/>
      <c r="K19953" s="107"/>
    </row>
    <row r="19954" spans="1:11">
      <c r="A19954" s="108"/>
      <c r="B19954" s="108"/>
      <c r="K19954" s="107"/>
    </row>
    <row r="19955" spans="1:11">
      <c r="A19955" s="108"/>
      <c r="B19955" s="108"/>
      <c r="K19955" s="107"/>
    </row>
    <row r="19956" spans="1:11">
      <c r="A19956" s="108"/>
      <c r="B19956" s="108"/>
      <c r="K19956" s="107"/>
    </row>
    <row r="19957" spans="1:11">
      <c r="A19957" s="108"/>
      <c r="B19957" s="108"/>
      <c r="K19957" s="107"/>
    </row>
    <row r="19958" spans="1:11">
      <c r="A19958" s="108"/>
      <c r="B19958" s="108"/>
      <c r="K19958" s="107"/>
    </row>
    <row r="19959" spans="1:11">
      <c r="A19959" s="108"/>
      <c r="B19959" s="108"/>
      <c r="K19959" s="107"/>
    </row>
    <row r="19960" spans="1:11">
      <c r="A19960" s="108"/>
      <c r="B19960" s="108"/>
      <c r="K19960" s="107"/>
    </row>
    <row r="19961" spans="1:11">
      <c r="A19961" s="108"/>
      <c r="B19961" s="108"/>
      <c r="K19961" s="107"/>
    </row>
    <row r="19962" spans="1:11">
      <c r="A19962" s="108"/>
      <c r="B19962" s="108"/>
      <c r="K19962" s="107"/>
    </row>
    <row r="19963" spans="1:11">
      <c r="A19963" s="108"/>
      <c r="B19963" s="108"/>
      <c r="K19963" s="107"/>
    </row>
    <row r="19964" spans="1:11">
      <c r="A19964" s="108"/>
      <c r="B19964" s="108"/>
      <c r="K19964" s="107"/>
    </row>
    <row r="19965" spans="1:11">
      <c r="A19965" s="108"/>
      <c r="B19965" s="108"/>
      <c r="K19965" s="107"/>
    </row>
    <row r="19966" spans="1:11">
      <c r="A19966" s="108"/>
      <c r="B19966" s="108"/>
      <c r="K19966" s="107"/>
    </row>
    <row r="19967" spans="1:11">
      <c r="A19967" s="108"/>
      <c r="B19967" s="108"/>
      <c r="K19967" s="107"/>
    </row>
    <row r="19968" spans="1:11">
      <c r="A19968" s="108"/>
      <c r="B19968" s="108"/>
      <c r="K19968" s="107"/>
    </row>
    <row r="19969" spans="1:11">
      <c r="A19969" s="108"/>
      <c r="B19969" s="108"/>
      <c r="K19969" s="107"/>
    </row>
    <row r="19970" spans="1:11">
      <c r="A19970" s="108"/>
      <c r="B19970" s="108"/>
      <c r="K19970" s="107"/>
    </row>
    <row r="19971" spans="1:11">
      <c r="A19971" s="108"/>
      <c r="B19971" s="108"/>
      <c r="K19971" s="107"/>
    </row>
    <row r="19972" spans="1:11">
      <c r="A19972" s="108"/>
      <c r="B19972" s="108"/>
      <c r="K19972" s="107"/>
    </row>
    <row r="19973" spans="1:11">
      <c r="A19973" s="108"/>
      <c r="B19973" s="108"/>
      <c r="K19973" s="107"/>
    </row>
    <row r="19974" spans="1:11">
      <c r="A19974" s="108"/>
      <c r="B19974" s="108"/>
      <c r="K19974" s="107"/>
    </row>
    <row r="19975" spans="1:11">
      <c r="A19975" s="108"/>
      <c r="B19975" s="108"/>
      <c r="K19975" s="107"/>
    </row>
    <row r="19976" spans="1:11">
      <c r="A19976" s="108"/>
      <c r="B19976" s="108"/>
      <c r="K19976" s="107"/>
    </row>
    <row r="19977" spans="1:11">
      <c r="A19977" s="108"/>
      <c r="B19977" s="108"/>
      <c r="K19977" s="107"/>
    </row>
    <row r="19978" spans="1:11">
      <c r="A19978" s="108"/>
      <c r="B19978" s="108"/>
      <c r="K19978" s="107"/>
    </row>
    <row r="19979" spans="1:11">
      <c r="A19979" s="108"/>
      <c r="B19979" s="108"/>
      <c r="K19979" s="107"/>
    </row>
    <row r="19980" spans="1:11">
      <c r="A19980" s="108"/>
      <c r="B19980" s="108"/>
      <c r="K19980" s="107"/>
    </row>
    <row r="19981" spans="1:11">
      <c r="A19981" s="108"/>
      <c r="B19981" s="108"/>
      <c r="K19981" s="107"/>
    </row>
    <row r="19982" spans="1:11">
      <c r="A19982" s="108"/>
      <c r="B19982" s="108"/>
      <c r="K19982" s="107"/>
    </row>
    <row r="19983" spans="1:11">
      <c r="A19983" s="108"/>
      <c r="B19983" s="108"/>
      <c r="K19983" s="107"/>
    </row>
    <row r="19984" spans="1:11">
      <c r="A19984" s="108"/>
      <c r="B19984" s="108"/>
      <c r="K19984" s="107"/>
    </row>
    <row r="19985" spans="1:11">
      <c r="A19985" s="108"/>
      <c r="B19985" s="108"/>
      <c r="K19985" s="107"/>
    </row>
    <row r="19986" spans="1:11">
      <c r="A19986" s="108"/>
      <c r="B19986" s="108"/>
      <c r="K19986" s="107"/>
    </row>
    <row r="19987" spans="1:11">
      <c r="A19987" s="108"/>
      <c r="B19987" s="108"/>
      <c r="K19987" s="107"/>
    </row>
    <row r="19988" spans="1:11">
      <c r="A19988" s="108"/>
      <c r="B19988" s="108"/>
      <c r="K19988" s="107"/>
    </row>
    <row r="19989" spans="1:11">
      <c r="A19989" s="108"/>
      <c r="B19989" s="108"/>
      <c r="K19989" s="107"/>
    </row>
    <row r="19990" spans="1:11">
      <c r="A19990" s="108"/>
      <c r="B19990" s="108"/>
      <c r="K19990" s="107"/>
    </row>
    <row r="19991" spans="1:11">
      <c r="A19991" s="108"/>
      <c r="B19991" s="108"/>
      <c r="K19991" s="107"/>
    </row>
    <row r="19992" spans="1:11">
      <c r="A19992" s="108"/>
      <c r="B19992" s="108"/>
      <c r="K19992" s="107"/>
    </row>
    <row r="19993" spans="1:11">
      <c r="A19993" s="108"/>
      <c r="B19993" s="108"/>
      <c r="K19993" s="107"/>
    </row>
    <row r="19994" spans="1:11">
      <c r="A19994" s="108"/>
      <c r="B19994" s="108"/>
      <c r="K19994" s="107"/>
    </row>
    <row r="19995" spans="1:11">
      <c r="A19995" s="108"/>
      <c r="B19995" s="108"/>
      <c r="K19995" s="107"/>
    </row>
    <row r="19996" spans="1:11">
      <c r="A19996" s="108"/>
      <c r="B19996" s="108"/>
      <c r="K19996" s="107"/>
    </row>
    <row r="19997" spans="1:11">
      <c r="A19997" s="108"/>
      <c r="B19997" s="108"/>
      <c r="K19997" s="107"/>
    </row>
    <row r="19998" spans="1:11">
      <c r="A19998" s="108"/>
      <c r="B19998" s="108"/>
      <c r="K19998" s="107"/>
    </row>
    <row r="19999" spans="1:11">
      <c r="A19999" s="108"/>
      <c r="B19999" s="108"/>
      <c r="K19999" s="107"/>
    </row>
    <row r="20000" spans="1:11">
      <c r="A20000" s="108"/>
      <c r="B20000" s="108"/>
      <c r="K20000" s="107"/>
    </row>
    <row r="20001" spans="1:11">
      <c r="A20001" s="108"/>
      <c r="B20001" s="108"/>
      <c r="K20001" s="107"/>
    </row>
    <row r="20002" spans="1:11">
      <c r="A20002" s="108"/>
      <c r="B20002" s="108"/>
      <c r="K20002" s="107"/>
    </row>
    <row r="20003" spans="1:11">
      <c r="A20003" s="108"/>
      <c r="B20003" s="108"/>
      <c r="K20003" s="107"/>
    </row>
    <row r="20004" spans="1:11">
      <c r="A20004" s="108"/>
      <c r="B20004" s="108"/>
      <c r="K20004" s="107"/>
    </row>
    <row r="20005" spans="1:11">
      <c r="A20005" s="108"/>
      <c r="B20005" s="108"/>
      <c r="K20005" s="107"/>
    </row>
    <row r="20006" spans="1:11">
      <c r="A20006" s="108"/>
      <c r="B20006" s="108"/>
      <c r="K20006" s="107"/>
    </row>
    <row r="20007" spans="1:11">
      <c r="A20007" s="108"/>
      <c r="B20007" s="108"/>
      <c r="K20007" s="107"/>
    </row>
    <row r="20008" spans="1:11">
      <c r="A20008" s="108"/>
      <c r="B20008" s="108"/>
      <c r="K20008" s="107"/>
    </row>
    <row r="20009" spans="1:11">
      <c r="A20009" s="108"/>
      <c r="B20009" s="108"/>
      <c r="K20009" s="107"/>
    </row>
    <row r="20010" spans="1:11">
      <c r="A20010" s="108"/>
      <c r="B20010" s="108"/>
      <c r="K20010" s="107"/>
    </row>
    <row r="20011" spans="1:11">
      <c r="A20011" s="108"/>
      <c r="B20011" s="108"/>
      <c r="K20011" s="107"/>
    </row>
    <row r="20012" spans="1:11">
      <c r="A20012" s="108"/>
      <c r="B20012" s="108"/>
      <c r="K20012" s="107"/>
    </row>
    <row r="20013" spans="1:11">
      <c r="A20013" s="108"/>
      <c r="B20013" s="108"/>
      <c r="K20013" s="107"/>
    </row>
    <row r="20014" spans="1:11">
      <c r="A20014" s="108"/>
      <c r="B20014" s="108"/>
      <c r="K20014" s="107"/>
    </row>
    <row r="20015" spans="1:11">
      <c r="A20015" s="108"/>
      <c r="B20015" s="108"/>
      <c r="K20015" s="107"/>
    </row>
    <row r="20016" spans="1:11">
      <c r="A20016" s="108"/>
      <c r="B20016" s="108"/>
      <c r="K20016" s="107"/>
    </row>
    <row r="20017" spans="1:11">
      <c r="A20017" s="108"/>
      <c r="B20017" s="108"/>
      <c r="K20017" s="107"/>
    </row>
    <row r="20018" spans="1:11">
      <c r="A20018" s="108"/>
      <c r="B20018" s="108"/>
      <c r="K20018" s="107"/>
    </row>
    <row r="20019" spans="1:11">
      <c r="A20019" s="108"/>
      <c r="B20019" s="108"/>
      <c r="K20019" s="107"/>
    </row>
    <row r="20020" spans="1:11">
      <c r="A20020" s="108"/>
      <c r="B20020" s="108"/>
      <c r="K20020" s="107"/>
    </row>
    <row r="20021" spans="1:11">
      <c r="A20021" s="108"/>
      <c r="B20021" s="108"/>
      <c r="K20021" s="107"/>
    </row>
    <row r="20022" spans="1:11">
      <c r="A20022" s="108"/>
      <c r="B20022" s="108"/>
      <c r="K20022" s="107"/>
    </row>
    <row r="20023" spans="1:11">
      <c r="A20023" s="108"/>
      <c r="B20023" s="108"/>
      <c r="K20023" s="107"/>
    </row>
    <row r="20024" spans="1:11">
      <c r="A20024" s="108"/>
      <c r="B20024" s="108"/>
      <c r="K20024" s="107"/>
    </row>
    <row r="20025" spans="1:11">
      <c r="A20025" s="108"/>
      <c r="B20025" s="108"/>
      <c r="K20025" s="107"/>
    </row>
    <row r="20026" spans="1:11">
      <c r="A20026" s="108"/>
      <c r="B20026" s="108"/>
      <c r="K20026" s="107"/>
    </row>
    <row r="20027" spans="1:11">
      <c r="A20027" s="108"/>
      <c r="B20027" s="108"/>
      <c r="K20027" s="107"/>
    </row>
    <row r="20028" spans="1:11">
      <c r="A20028" s="108"/>
      <c r="B20028" s="108"/>
      <c r="K20028" s="107"/>
    </row>
    <row r="20029" spans="1:11">
      <c r="A20029" s="108"/>
      <c r="B20029" s="108"/>
      <c r="K20029" s="107"/>
    </row>
    <row r="20030" spans="1:11">
      <c r="A20030" s="108"/>
      <c r="B20030" s="108"/>
      <c r="K20030" s="107"/>
    </row>
    <row r="20031" spans="1:11">
      <c r="A20031" s="108"/>
      <c r="B20031" s="108"/>
      <c r="K20031" s="107"/>
    </row>
    <row r="20032" spans="1:11">
      <c r="A20032" s="108"/>
      <c r="B20032" s="108"/>
      <c r="K20032" s="107"/>
    </row>
    <row r="20033" spans="1:11">
      <c r="A20033" s="108"/>
      <c r="B20033" s="108"/>
      <c r="K20033" s="107"/>
    </row>
    <row r="20034" spans="1:11">
      <c r="A20034" s="108"/>
      <c r="B20034" s="108"/>
      <c r="K20034" s="107"/>
    </row>
    <row r="20035" spans="1:11">
      <c r="A20035" s="108"/>
      <c r="B20035" s="108"/>
      <c r="K20035" s="107"/>
    </row>
    <row r="20036" spans="1:11">
      <c r="A20036" s="108"/>
      <c r="B20036" s="108"/>
      <c r="K20036" s="107"/>
    </row>
    <row r="20037" spans="1:11">
      <c r="A20037" s="108"/>
      <c r="B20037" s="108"/>
      <c r="K20037" s="107"/>
    </row>
    <row r="20038" spans="1:11">
      <c r="A20038" s="108"/>
      <c r="B20038" s="108"/>
      <c r="K20038" s="107"/>
    </row>
    <row r="20039" spans="1:11">
      <c r="A20039" s="108"/>
      <c r="B20039" s="108"/>
      <c r="K20039" s="107"/>
    </row>
    <row r="20040" spans="1:11">
      <c r="A20040" s="108"/>
      <c r="B20040" s="108"/>
      <c r="K20040" s="107"/>
    </row>
    <row r="20041" spans="1:11">
      <c r="A20041" s="108"/>
      <c r="B20041" s="108"/>
      <c r="K20041" s="107"/>
    </row>
    <row r="20042" spans="1:11">
      <c r="A20042" s="108"/>
      <c r="B20042" s="108"/>
      <c r="K20042" s="107"/>
    </row>
    <row r="20043" spans="1:11">
      <c r="A20043" s="108"/>
      <c r="B20043" s="108"/>
      <c r="K20043" s="107"/>
    </row>
    <row r="20044" spans="1:11">
      <c r="A20044" s="108"/>
      <c r="B20044" s="108"/>
      <c r="K20044" s="107"/>
    </row>
    <row r="20045" spans="1:11">
      <c r="A20045" s="108"/>
      <c r="B20045" s="108"/>
      <c r="K20045" s="107"/>
    </row>
    <row r="20046" spans="1:11">
      <c r="A20046" s="108"/>
      <c r="B20046" s="108"/>
      <c r="K20046" s="107"/>
    </row>
    <row r="20047" spans="1:11">
      <c r="A20047" s="108"/>
      <c r="B20047" s="108"/>
      <c r="K20047" s="107"/>
    </row>
    <row r="20048" spans="1:11">
      <c r="A20048" s="108"/>
      <c r="B20048" s="108"/>
      <c r="K20048" s="107"/>
    </row>
    <row r="20049" spans="1:11">
      <c r="A20049" s="108"/>
      <c r="B20049" s="108"/>
      <c r="K20049" s="107"/>
    </row>
    <row r="20050" spans="1:11">
      <c r="A20050" s="108"/>
      <c r="B20050" s="108"/>
      <c r="K20050" s="107"/>
    </row>
    <row r="20051" spans="1:11">
      <c r="A20051" s="108"/>
      <c r="B20051" s="108"/>
      <c r="K20051" s="107"/>
    </row>
    <row r="20052" spans="1:11">
      <c r="A20052" s="108"/>
      <c r="B20052" s="108"/>
      <c r="K20052" s="107"/>
    </row>
    <row r="20053" spans="1:11">
      <c r="A20053" s="108"/>
      <c r="B20053" s="108"/>
      <c r="K20053" s="107"/>
    </row>
    <row r="20054" spans="1:11">
      <c r="A20054" s="108"/>
      <c r="B20054" s="108"/>
      <c r="K20054" s="107"/>
    </row>
    <row r="20055" spans="1:11">
      <c r="A20055" s="108"/>
      <c r="B20055" s="108"/>
      <c r="K20055" s="107"/>
    </row>
    <row r="20056" spans="1:11">
      <c r="A20056" s="108"/>
      <c r="B20056" s="108"/>
      <c r="K20056" s="107"/>
    </row>
    <row r="20057" spans="1:11">
      <c r="A20057" s="108"/>
      <c r="B20057" s="108"/>
      <c r="K20057" s="107"/>
    </row>
    <row r="20058" spans="1:11">
      <c r="A20058" s="108"/>
      <c r="B20058" s="108"/>
      <c r="K20058" s="107"/>
    </row>
    <row r="20059" spans="1:11">
      <c r="A20059" s="108"/>
      <c r="B20059" s="108"/>
      <c r="K20059" s="107"/>
    </row>
    <row r="20060" spans="1:11">
      <c r="A20060" s="108"/>
      <c r="B20060" s="108"/>
      <c r="K20060" s="107"/>
    </row>
    <row r="20061" spans="1:11">
      <c r="A20061" s="108"/>
      <c r="B20061" s="108"/>
      <c r="K20061" s="107"/>
    </row>
    <row r="20062" spans="1:11">
      <c r="A20062" s="108"/>
      <c r="B20062" s="108"/>
      <c r="K20062" s="107"/>
    </row>
    <row r="20063" spans="1:11">
      <c r="A20063" s="108"/>
      <c r="B20063" s="108"/>
      <c r="K20063" s="107"/>
    </row>
    <row r="20064" spans="1:11">
      <c r="A20064" s="108"/>
      <c r="B20064" s="108"/>
      <c r="K20064" s="107"/>
    </row>
    <row r="20065" spans="1:11">
      <c r="A20065" s="108"/>
      <c r="B20065" s="108"/>
      <c r="K20065" s="107"/>
    </row>
    <row r="20066" spans="1:11">
      <c r="A20066" s="108"/>
      <c r="B20066" s="108"/>
      <c r="K20066" s="107"/>
    </row>
    <row r="20067" spans="1:11">
      <c r="A20067" s="108"/>
      <c r="B20067" s="108"/>
      <c r="K20067" s="107"/>
    </row>
    <row r="20068" spans="1:11">
      <c r="A20068" s="108"/>
      <c r="B20068" s="108"/>
      <c r="K20068" s="107"/>
    </row>
    <row r="20069" spans="1:11">
      <c r="A20069" s="108"/>
      <c r="B20069" s="108"/>
      <c r="K20069" s="107"/>
    </row>
    <row r="20070" spans="1:11">
      <c r="A20070" s="108"/>
      <c r="B20070" s="108"/>
      <c r="K20070" s="107"/>
    </row>
    <row r="20071" spans="1:11">
      <c r="A20071" s="108"/>
      <c r="B20071" s="108"/>
      <c r="K20071" s="107"/>
    </row>
    <row r="20072" spans="1:11">
      <c r="A20072" s="108"/>
      <c r="B20072" s="108"/>
      <c r="K20072" s="107"/>
    </row>
    <row r="20073" spans="1:11">
      <c r="A20073" s="108"/>
      <c r="B20073" s="108"/>
      <c r="K20073" s="107"/>
    </row>
    <row r="20074" spans="1:11">
      <c r="A20074" s="108"/>
      <c r="B20074" s="108"/>
      <c r="K20074" s="107"/>
    </row>
    <row r="20075" spans="1:11">
      <c r="A20075" s="108"/>
      <c r="B20075" s="108"/>
      <c r="K20075" s="107"/>
    </row>
    <row r="20076" spans="1:11">
      <c r="A20076" s="108"/>
      <c r="B20076" s="108"/>
      <c r="K20076" s="107"/>
    </row>
    <row r="20077" spans="1:11">
      <c r="A20077" s="108"/>
      <c r="B20077" s="108"/>
      <c r="K20077" s="107"/>
    </row>
    <row r="20078" spans="1:11">
      <c r="A20078" s="108"/>
      <c r="B20078" s="108"/>
      <c r="K20078" s="107"/>
    </row>
    <row r="20079" spans="1:11">
      <c r="A20079" s="108"/>
      <c r="B20079" s="108"/>
      <c r="K20079" s="107"/>
    </row>
    <row r="20080" spans="1:11">
      <c r="A20080" s="108"/>
      <c r="B20080" s="108"/>
      <c r="K20080" s="107"/>
    </row>
    <row r="20081" spans="1:11">
      <c r="A20081" s="108"/>
      <c r="B20081" s="108"/>
      <c r="K20081" s="107"/>
    </row>
    <row r="20082" spans="1:11">
      <c r="A20082" s="108"/>
      <c r="B20082" s="108"/>
      <c r="K20082" s="107"/>
    </row>
    <row r="20083" spans="1:11">
      <c r="A20083" s="108"/>
      <c r="B20083" s="108"/>
      <c r="K20083" s="107"/>
    </row>
    <row r="20084" spans="1:11">
      <c r="A20084" s="108"/>
      <c r="B20084" s="108"/>
      <c r="K20084" s="107"/>
    </row>
    <row r="20085" spans="1:11">
      <c r="A20085" s="108"/>
      <c r="B20085" s="108"/>
      <c r="K20085" s="107"/>
    </row>
    <row r="20086" spans="1:11">
      <c r="A20086" s="108"/>
      <c r="B20086" s="108"/>
      <c r="K20086" s="107"/>
    </row>
    <row r="20087" spans="1:11">
      <c r="A20087" s="108"/>
      <c r="B20087" s="108"/>
      <c r="K20087" s="107"/>
    </row>
    <row r="20088" spans="1:11">
      <c r="A20088" s="108"/>
      <c r="B20088" s="108"/>
      <c r="K20088" s="107"/>
    </row>
    <row r="20089" spans="1:11">
      <c r="A20089" s="108"/>
      <c r="B20089" s="108"/>
      <c r="K20089" s="107"/>
    </row>
    <row r="20090" spans="1:11">
      <c r="A20090" s="108"/>
      <c r="B20090" s="108"/>
      <c r="K20090" s="107"/>
    </row>
    <row r="20091" spans="1:11">
      <c r="A20091" s="108"/>
      <c r="B20091" s="108"/>
      <c r="K20091" s="107"/>
    </row>
    <row r="20092" spans="1:11">
      <c r="A20092" s="108"/>
      <c r="B20092" s="108"/>
      <c r="K20092" s="107"/>
    </row>
    <row r="20093" spans="1:11">
      <c r="A20093" s="108"/>
      <c r="B20093" s="108"/>
      <c r="K20093" s="107"/>
    </row>
    <row r="20094" spans="1:11">
      <c r="A20094" s="108"/>
      <c r="B20094" s="108"/>
      <c r="K20094" s="107"/>
    </row>
    <row r="20095" spans="1:11">
      <c r="A20095" s="108"/>
      <c r="B20095" s="108"/>
      <c r="K20095" s="107"/>
    </row>
    <row r="20096" spans="1:11">
      <c r="A20096" s="108"/>
      <c r="B20096" s="108"/>
      <c r="K20096" s="107"/>
    </row>
    <row r="20097" spans="1:11">
      <c r="A20097" s="108"/>
      <c r="B20097" s="108"/>
      <c r="K20097" s="107"/>
    </row>
    <row r="20098" spans="1:11">
      <c r="A20098" s="108"/>
      <c r="B20098" s="108"/>
      <c r="K20098" s="107"/>
    </row>
    <row r="20099" spans="1:11">
      <c r="A20099" s="108"/>
      <c r="B20099" s="108"/>
      <c r="K20099" s="107"/>
    </row>
    <row r="20100" spans="1:11">
      <c r="A20100" s="108"/>
      <c r="B20100" s="108"/>
      <c r="K20100" s="107"/>
    </row>
    <row r="20101" spans="1:11">
      <c r="A20101" s="108"/>
      <c r="B20101" s="108"/>
      <c r="K20101" s="107"/>
    </row>
    <row r="20102" spans="1:11">
      <c r="A20102" s="108"/>
      <c r="B20102" s="108"/>
      <c r="K20102" s="107"/>
    </row>
    <row r="20103" spans="1:11">
      <c r="A20103" s="108"/>
      <c r="B20103" s="108"/>
      <c r="K20103" s="107"/>
    </row>
    <row r="20104" spans="1:11">
      <c r="A20104" s="108"/>
      <c r="B20104" s="108"/>
      <c r="K20104" s="107"/>
    </row>
    <row r="20105" spans="1:11">
      <c r="A20105" s="108"/>
      <c r="B20105" s="108"/>
      <c r="K20105" s="107"/>
    </row>
    <row r="20106" spans="1:11">
      <c r="A20106" s="108"/>
      <c r="B20106" s="108"/>
      <c r="K20106" s="107"/>
    </row>
    <row r="20107" spans="1:11">
      <c r="A20107" s="108"/>
      <c r="B20107" s="108"/>
      <c r="K20107" s="107"/>
    </row>
    <row r="20108" spans="1:11">
      <c r="A20108" s="108"/>
      <c r="B20108" s="108"/>
      <c r="K20108" s="107"/>
    </row>
    <row r="20109" spans="1:11">
      <c r="A20109" s="108"/>
      <c r="B20109" s="108"/>
      <c r="K20109" s="107"/>
    </row>
    <row r="20110" spans="1:11">
      <c r="A20110" s="108"/>
      <c r="B20110" s="108"/>
      <c r="K20110" s="107"/>
    </row>
    <row r="20111" spans="1:11">
      <c r="A20111" s="108"/>
      <c r="B20111" s="108"/>
      <c r="K20111" s="107"/>
    </row>
    <row r="20112" spans="1:11">
      <c r="A20112" s="108"/>
      <c r="B20112" s="108"/>
      <c r="K20112" s="107"/>
    </row>
    <row r="20113" spans="1:11">
      <c r="A20113" s="108"/>
      <c r="B20113" s="108"/>
      <c r="K20113" s="107"/>
    </row>
    <row r="20114" spans="1:11">
      <c r="A20114" s="108"/>
      <c r="B20114" s="108"/>
      <c r="K20114" s="107"/>
    </row>
    <row r="20115" spans="1:11">
      <c r="A20115" s="108"/>
      <c r="B20115" s="108"/>
      <c r="K20115" s="107"/>
    </row>
    <row r="20116" spans="1:11">
      <c r="A20116" s="108"/>
      <c r="B20116" s="108"/>
      <c r="K20116" s="107"/>
    </row>
    <row r="20117" spans="1:11">
      <c r="A20117" s="108"/>
      <c r="B20117" s="108"/>
      <c r="K20117" s="107"/>
    </row>
    <row r="20118" spans="1:11">
      <c r="A20118" s="108"/>
      <c r="B20118" s="108"/>
      <c r="K20118" s="107"/>
    </row>
    <row r="20119" spans="1:11">
      <c r="A20119" s="108"/>
      <c r="B20119" s="108"/>
      <c r="K20119" s="107"/>
    </row>
    <row r="20120" spans="1:11">
      <c r="A20120" s="108"/>
      <c r="B20120" s="108"/>
      <c r="K20120" s="107"/>
    </row>
    <row r="20121" spans="1:11">
      <c r="A20121" s="108"/>
      <c r="B20121" s="108"/>
      <c r="K20121" s="107"/>
    </row>
    <row r="20122" spans="1:11">
      <c r="A20122" s="108"/>
      <c r="B20122" s="108"/>
      <c r="K20122" s="107"/>
    </row>
    <row r="20123" spans="1:11">
      <c r="A20123" s="108"/>
      <c r="B20123" s="108"/>
      <c r="K20123" s="107"/>
    </row>
    <row r="20124" spans="1:11">
      <c r="A20124" s="108"/>
      <c r="B20124" s="108"/>
      <c r="K20124" s="107"/>
    </row>
    <row r="20125" spans="1:11">
      <c r="A20125" s="108"/>
      <c r="B20125" s="108"/>
      <c r="K20125" s="107"/>
    </row>
    <row r="20126" spans="1:11">
      <c r="A20126" s="108"/>
      <c r="B20126" s="108"/>
      <c r="K20126" s="107"/>
    </row>
    <row r="20127" spans="1:11">
      <c r="A20127" s="108"/>
      <c r="B20127" s="108"/>
      <c r="K20127" s="107"/>
    </row>
    <row r="20128" spans="1:11">
      <c r="A20128" s="108"/>
      <c r="B20128" s="108"/>
      <c r="K20128" s="107"/>
    </row>
    <row r="20129" spans="1:11">
      <c r="A20129" s="108"/>
      <c r="B20129" s="108"/>
      <c r="K20129" s="107"/>
    </row>
    <row r="20130" spans="1:11">
      <c r="A20130" s="108"/>
      <c r="B20130" s="108"/>
      <c r="K20130" s="107"/>
    </row>
    <row r="20131" spans="1:11">
      <c r="A20131" s="108"/>
      <c r="B20131" s="108"/>
      <c r="K20131" s="107"/>
    </row>
    <row r="20132" spans="1:11">
      <c r="A20132" s="108"/>
      <c r="B20132" s="108"/>
      <c r="K20132" s="107"/>
    </row>
    <row r="20133" spans="1:11">
      <c r="A20133" s="108"/>
      <c r="B20133" s="108"/>
      <c r="K20133" s="107"/>
    </row>
    <row r="20134" spans="1:11">
      <c r="A20134" s="108"/>
      <c r="B20134" s="108"/>
      <c r="K20134" s="107"/>
    </row>
    <row r="20135" spans="1:11">
      <c r="A20135" s="108"/>
      <c r="B20135" s="108"/>
      <c r="K20135" s="107"/>
    </row>
    <row r="20136" spans="1:11">
      <c r="A20136" s="108"/>
      <c r="B20136" s="108"/>
      <c r="K20136" s="107"/>
    </row>
    <row r="20137" spans="1:11">
      <c r="A20137" s="108"/>
      <c r="B20137" s="108"/>
      <c r="K20137" s="107"/>
    </row>
    <row r="20138" spans="1:11">
      <c r="A20138" s="108"/>
      <c r="B20138" s="108"/>
      <c r="K20138" s="107"/>
    </row>
    <row r="20139" spans="1:11">
      <c r="A20139" s="108"/>
      <c r="B20139" s="108"/>
      <c r="K20139" s="107"/>
    </row>
    <row r="20140" spans="1:11">
      <c r="A20140" s="108"/>
      <c r="B20140" s="108"/>
      <c r="K20140" s="107"/>
    </row>
    <row r="20141" spans="1:11">
      <c r="A20141" s="108"/>
      <c r="B20141" s="108"/>
      <c r="K20141" s="107"/>
    </row>
    <row r="20142" spans="1:11">
      <c r="A20142" s="108"/>
      <c r="B20142" s="108"/>
      <c r="K20142" s="107"/>
    </row>
    <row r="20143" spans="1:11">
      <c r="A20143" s="108"/>
      <c r="B20143" s="108"/>
      <c r="K20143" s="107"/>
    </row>
    <row r="20144" spans="1:11">
      <c r="A20144" s="108"/>
      <c r="B20144" s="108"/>
      <c r="K20144" s="107"/>
    </row>
    <row r="20145" spans="1:11">
      <c r="A20145" s="108"/>
      <c r="B20145" s="108"/>
      <c r="K20145" s="107"/>
    </row>
    <row r="20146" spans="1:11">
      <c r="A20146" s="108"/>
      <c r="B20146" s="108"/>
      <c r="K20146" s="107"/>
    </row>
    <row r="20147" spans="1:11">
      <c r="A20147" s="108"/>
      <c r="B20147" s="108"/>
      <c r="K20147" s="107"/>
    </row>
    <row r="20148" spans="1:11">
      <c r="A20148" s="108"/>
      <c r="B20148" s="108"/>
      <c r="K20148" s="107"/>
    </row>
    <row r="20149" spans="1:11">
      <c r="A20149" s="108"/>
      <c r="B20149" s="108"/>
      <c r="K20149" s="107"/>
    </row>
    <row r="20150" spans="1:11">
      <c r="A20150" s="108"/>
      <c r="B20150" s="108"/>
      <c r="K20150" s="107"/>
    </row>
    <row r="20151" spans="1:11">
      <c r="A20151" s="108"/>
      <c r="B20151" s="108"/>
      <c r="K20151" s="107"/>
    </row>
    <row r="20152" spans="1:11">
      <c r="A20152" s="108"/>
      <c r="B20152" s="108"/>
      <c r="K20152" s="107"/>
    </row>
    <row r="20153" spans="1:11">
      <c r="A20153" s="108"/>
      <c r="B20153" s="108"/>
      <c r="K20153" s="107"/>
    </row>
    <row r="20154" spans="1:11">
      <c r="A20154" s="108"/>
      <c r="B20154" s="108"/>
      <c r="K20154" s="107"/>
    </row>
    <row r="20155" spans="1:11">
      <c r="A20155" s="108"/>
      <c r="B20155" s="108"/>
      <c r="K20155" s="107"/>
    </row>
    <row r="20156" spans="1:11">
      <c r="A20156" s="108"/>
      <c r="B20156" s="108"/>
      <c r="K20156" s="107"/>
    </row>
    <row r="20157" spans="1:11">
      <c r="A20157" s="108"/>
      <c r="B20157" s="108"/>
      <c r="K20157" s="107"/>
    </row>
    <row r="20158" spans="1:11">
      <c r="A20158" s="108"/>
      <c r="B20158" s="108"/>
      <c r="K20158" s="107"/>
    </row>
    <row r="20159" spans="1:11">
      <c r="A20159" s="108"/>
      <c r="B20159" s="108"/>
      <c r="K20159" s="107"/>
    </row>
    <row r="20160" spans="1:11">
      <c r="A20160" s="108"/>
      <c r="B20160" s="108"/>
      <c r="K20160" s="107"/>
    </row>
    <row r="20161" spans="1:11">
      <c r="A20161" s="108"/>
      <c r="B20161" s="108"/>
      <c r="K20161" s="107"/>
    </row>
    <row r="20162" spans="1:11">
      <c r="A20162" s="108"/>
      <c r="B20162" s="108"/>
      <c r="K20162" s="107"/>
    </row>
    <row r="20163" spans="1:11">
      <c r="A20163" s="108"/>
      <c r="B20163" s="108"/>
      <c r="K20163" s="107"/>
    </row>
    <row r="20164" spans="1:11">
      <c r="A20164" s="108"/>
      <c r="B20164" s="108"/>
      <c r="K20164" s="107"/>
    </row>
    <row r="20165" spans="1:11">
      <c r="A20165" s="108"/>
      <c r="B20165" s="108"/>
      <c r="K20165" s="107"/>
    </row>
    <row r="20166" spans="1:11">
      <c r="A20166" s="108"/>
      <c r="B20166" s="108"/>
      <c r="K20166" s="107"/>
    </row>
    <row r="20167" spans="1:11">
      <c r="A20167" s="108"/>
      <c r="B20167" s="108"/>
      <c r="K20167" s="107"/>
    </row>
    <row r="20168" spans="1:11">
      <c r="A20168" s="108"/>
      <c r="B20168" s="108"/>
      <c r="K20168" s="107"/>
    </row>
    <row r="20169" spans="1:11">
      <c r="A20169" s="108"/>
      <c r="B20169" s="108"/>
      <c r="K20169" s="107"/>
    </row>
    <row r="20170" spans="1:11">
      <c r="A20170" s="108"/>
      <c r="B20170" s="108"/>
      <c r="K20170" s="107"/>
    </row>
    <row r="20171" spans="1:11">
      <c r="A20171" s="108"/>
      <c r="B20171" s="108"/>
      <c r="K20171" s="107"/>
    </row>
    <row r="20172" spans="1:11">
      <c r="A20172" s="108"/>
      <c r="B20172" s="108"/>
      <c r="K20172" s="107"/>
    </row>
    <row r="20173" spans="1:11">
      <c r="A20173" s="108"/>
      <c r="B20173" s="108"/>
      <c r="K20173" s="107"/>
    </row>
    <row r="20174" spans="1:11">
      <c r="A20174" s="108"/>
      <c r="B20174" s="108"/>
      <c r="K20174" s="107"/>
    </row>
    <row r="20175" spans="1:11">
      <c r="A20175" s="108"/>
      <c r="B20175" s="108"/>
      <c r="K20175" s="107"/>
    </row>
    <row r="20176" spans="1:11">
      <c r="A20176" s="108"/>
      <c r="B20176" s="108"/>
      <c r="K20176" s="107"/>
    </row>
    <row r="20177" spans="1:11">
      <c r="A20177" s="108"/>
      <c r="B20177" s="108"/>
      <c r="K20177" s="107"/>
    </row>
    <row r="20178" spans="1:11">
      <c r="A20178" s="108"/>
      <c r="B20178" s="108"/>
      <c r="K20178" s="107"/>
    </row>
    <row r="20179" spans="1:11">
      <c r="A20179" s="108"/>
      <c r="B20179" s="108"/>
      <c r="K20179" s="107"/>
    </row>
    <row r="20180" spans="1:11">
      <c r="A20180" s="108"/>
      <c r="B20180" s="108"/>
      <c r="K20180" s="107"/>
    </row>
    <row r="20181" spans="1:11">
      <c r="A20181" s="108"/>
      <c r="B20181" s="108"/>
      <c r="K20181" s="107"/>
    </row>
    <row r="20182" spans="1:11">
      <c r="A20182" s="108"/>
      <c r="B20182" s="108"/>
      <c r="K20182" s="107"/>
    </row>
    <row r="20183" spans="1:11">
      <c r="A20183" s="108"/>
      <c r="B20183" s="108"/>
      <c r="K20183" s="107"/>
    </row>
    <row r="20184" spans="1:11">
      <c r="A20184" s="108"/>
      <c r="B20184" s="108"/>
      <c r="K20184" s="107"/>
    </row>
    <row r="20185" spans="1:11">
      <c r="A20185" s="108"/>
      <c r="B20185" s="108"/>
      <c r="K20185" s="107"/>
    </row>
    <row r="20186" spans="1:11">
      <c r="A20186" s="108"/>
      <c r="B20186" s="108"/>
      <c r="K20186" s="107"/>
    </row>
    <row r="20187" spans="1:11">
      <c r="A20187" s="108"/>
      <c r="B20187" s="108"/>
      <c r="K20187" s="107"/>
    </row>
    <row r="20188" spans="1:11">
      <c r="A20188" s="108"/>
      <c r="B20188" s="108"/>
      <c r="K20188" s="107"/>
    </row>
    <row r="20189" spans="1:11">
      <c r="A20189" s="108"/>
      <c r="B20189" s="108"/>
      <c r="K20189" s="107"/>
    </row>
    <row r="20190" spans="1:11">
      <c r="A20190" s="108"/>
      <c r="B20190" s="108"/>
      <c r="K20190" s="107"/>
    </row>
    <row r="20191" spans="1:11">
      <c r="A20191" s="108"/>
      <c r="B20191" s="108"/>
      <c r="K20191" s="107"/>
    </row>
    <row r="20192" spans="1:11">
      <c r="A20192" s="108"/>
      <c r="B20192" s="108"/>
      <c r="K20192" s="107"/>
    </row>
    <row r="20193" spans="1:11">
      <c r="A20193" s="108"/>
      <c r="B20193" s="108"/>
      <c r="K20193" s="107"/>
    </row>
    <row r="20194" spans="1:11">
      <c r="A20194" s="108"/>
      <c r="B20194" s="108"/>
      <c r="K20194" s="107"/>
    </row>
    <row r="20195" spans="1:11">
      <c r="A20195" s="108"/>
      <c r="B20195" s="108"/>
      <c r="K20195" s="107"/>
    </row>
    <row r="20196" spans="1:11">
      <c r="A20196" s="108"/>
      <c r="B20196" s="108"/>
      <c r="K20196" s="107"/>
    </row>
    <row r="20197" spans="1:11">
      <c r="A20197" s="108"/>
      <c r="B20197" s="108"/>
      <c r="K20197" s="107"/>
    </row>
    <row r="20198" spans="1:11">
      <c r="A20198" s="108"/>
      <c r="B20198" s="108"/>
      <c r="K20198" s="107"/>
    </row>
    <row r="20199" spans="1:11">
      <c r="A20199" s="108"/>
      <c r="B20199" s="108"/>
      <c r="K20199" s="107"/>
    </row>
    <row r="20200" spans="1:11">
      <c r="A20200" s="108"/>
      <c r="B20200" s="108"/>
      <c r="K20200" s="107"/>
    </row>
    <row r="20201" spans="1:11">
      <c r="A20201" s="108"/>
      <c r="B20201" s="108"/>
      <c r="K20201" s="107"/>
    </row>
    <row r="20202" spans="1:11">
      <c r="A20202" s="108"/>
      <c r="B20202" s="108"/>
      <c r="K20202" s="107"/>
    </row>
    <row r="20203" spans="1:11">
      <c r="A20203" s="108"/>
      <c r="B20203" s="108"/>
      <c r="K20203" s="107"/>
    </row>
    <row r="20204" spans="1:11">
      <c r="A20204" s="108"/>
      <c r="B20204" s="108"/>
      <c r="K20204" s="107"/>
    </row>
    <row r="20205" spans="1:11">
      <c r="A20205" s="108"/>
      <c r="B20205" s="108"/>
      <c r="K20205" s="107"/>
    </row>
    <row r="20206" spans="1:11">
      <c r="A20206" s="108"/>
      <c r="B20206" s="108"/>
      <c r="K20206" s="107"/>
    </row>
    <row r="20207" spans="1:11">
      <c r="A20207" s="108"/>
      <c r="B20207" s="108"/>
      <c r="K20207" s="107"/>
    </row>
    <row r="20208" spans="1:11">
      <c r="A20208" s="108"/>
      <c r="B20208" s="108"/>
      <c r="K20208" s="107"/>
    </row>
    <row r="20209" spans="1:11">
      <c r="A20209" s="108"/>
      <c r="B20209" s="108"/>
      <c r="K20209" s="107"/>
    </row>
    <row r="20210" spans="1:11">
      <c r="A20210" s="108"/>
      <c r="B20210" s="108"/>
      <c r="K20210" s="107"/>
    </row>
    <row r="20211" spans="1:11">
      <c r="A20211" s="108"/>
      <c r="B20211" s="108"/>
      <c r="K20211" s="107"/>
    </row>
    <row r="20212" spans="1:11">
      <c r="A20212" s="108"/>
      <c r="B20212" s="108"/>
      <c r="K20212" s="107"/>
    </row>
    <row r="20213" spans="1:11">
      <c r="A20213" s="108"/>
      <c r="B20213" s="108"/>
      <c r="K20213" s="107"/>
    </row>
    <row r="20214" spans="1:11">
      <c r="A20214" s="108"/>
      <c r="B20214" s="108"/>
      <c r="K20214" s="107"/>
    </row>
    <row r="20215" spans="1:11">
      <c r="A20215" s="108"/>
      <c r="B20215" s="108"/>
      <c r="K20215" s="107"/>
    </row>
    <row r="20216" spans="1:11">
      <c r="A20216" s="108"/>
      <c r="B20216" s="108"/>
      <c r="K20216" s="107"/>
    </row>
    <row r="20217" spans="1:11">
      <c r="A20217" s="108"/>
      <c r="B20217" s="108"/>
      <c r="K20217" s="107"/>
    </row>
    <row r="20218" spans="1:11">
      <c r="A20218" s="108"/>
      <c r="B20218" s="108"/>
      <c r="K20218" s="107"/>
    </row>
    <row r="20219" spans="1:11">
      <c r="A20219" s="108"/>
      <c r="B20219" s="108"/>
      <c r="K20219" s="107"/>
    </row>
    <row r="20220" spans="1:11">
      <c r="A20220" s="108"/>
      <c r="B20220" s="108"/>
      <c r="K20220" s="107"/>
    </row>
    <row r="20221" spans="1:11">
      <c r="A20221" s="108"/>
      <c r="B20221" s="108"/>
      <c r="K20221" s="107"/>
    </row>
    <row r="20222" spans="1:11">
      <c r="A20222" s="108"/>
      <c r="B20222" s="108"/>
      <c r="K20222" s="107"/>
    </row>
    <row r="20223" spans="1:11">
      <c r="A20223" s="108"/>
      <c r="B20223" s="108"/>
      <c r="K20223" s="107"/>
    </row>
    <row r="20224" spans="1:11">
      <c r="A20224" s="108"/>
      <c r="B20224" s="108"/>
      <c r="K20224" s="107"/>
    </row>
    <row r="20225" spans="1:11">
      <c r="A20225" s="108"/>
      <c r="B20225" s="108"/>
      <c r="K20225" s="107"/>
    </row>
    <row r="20226" spans="1:11">
      <c r="A20226" s="108"/>
      <c r="B20226" s="108"/>
      <c r="K20226" s="107"/>
    </row>
    <row r="20227" spans="1:11">
      <c r="A20227" s="108"/>
      <c r="B20227" s="108"/>
      <c r="K20227" s="107"/>
    </row>
    <row r="20228" spans="1:11">
      <c r="A20228" s="108"/>
      <c r="B20228" s="108"/>
      <c r="K20228" s="107"/>
    </row>
    <row r="20229" spans="1:11">
      <c r="A20229" s="108"/>
      <c r="B20229" s="108"/>
      <c r="K20229" s="107"/>
    </row>
    <row r="20230" spans="1:11">
      <c r="A20230" s="108"/>
      <c r="B20230" s="108"/>
      <c r="K20230" s="107"/>
    </row>
    <row r="20231" spans="1:11">
      <c r="A20231" s="108"/>
      <c r="B20231" s="108"/>
      <c r="K20231" s="107"/>
    </row>
    <row r="20232" spans="1:11">
      <c r="A20232" s="108"/>
      <c r="B20232" s="108"/>
      <c r="K20232" s="107"/>
    </row>
    <row r="20233" spans="1:11">
      <c r="A20233" s="108"/>
      <c r="B20233" s="108"/>
      <c r="K20233" s="107"/>
    </row>
    <row r="20234" spans="1:11">
      <c r="A20234" s="108"/>
      <c r="B20234" s="108"/>
      <c r="K20234" s="107"/>
    </row>
    <row r="20235" spans="1:11">
      <c r="A20235" s="108"/>
      <c r="B20235" s="108"/>
      <c r="K20235" s="107"/>
    </row>
    <row r="20236" spans="1:11">
      <c r="A20236" s="108"/>
      <c r="B20236" s="108"/>
      <c r="K20236" s="107"/>
    </row>
    <row r="20237" spans="1:11">
      <c r="A20237" s="108"/>
      <c r="B20237" s="108"/>
      <c r="K20237" s="107"/>
    </row>
    <row r="20238" spans="1:11">
      <c r="A20238" s="108"/>
      <c r="B20238" s="108"/>
      <c r="K20238" s="107"/>
    </row>
    <row r="20239" spans="1:11">
      <c r="A20239" s="108"/>
      <c r="B20239" s="108"/>
      <c r="K20239" s="107"/>
    </row>
    <row r="20240" spans="1:11">
      <c r="A20240" s="108"/>
      <c r="B20240" s="108"/>
      <c r="K20240" s="107"/>
    </row>
    <row r="20241" spans="1:11">
      <c r="A20241" s="108"/>
      <c r="B20241" s="108"/>
      <c r="K20241" s="107"/>
    </row>
    <row r="20242" spans="1:11">
      <c r="A20242" s="108"/>
      <c r="B20242" s="108"/>
      <c r="K20242" s="107"/>
    </row>
    <row r="20243" spans="1:11">
      <c r="A20243" s="108"/>
      <c r="B20243" s="108"/>
      <c r="K20243" s="107"/>
    </row>
    <row r="20244" spans="1:11">
      <c r="A20244" s="108"/>
      <c r="B20244" s="108"/>
      <c r="K20244" s="107"/>
    </row>
    <row r="20245" spans="1:11">
      <c r="A20245" s="108"/>
      <c r="B20245" s="108"/>
      <c r="K20245" s="107"/>
    </row>
    <row r="20246" spans="1:11">
      <c r="A20246" s="108"/>
      <c r="B20246" s="108"/>
      <c r="K20246" s="107"/>
    </row>
    <row r="20247" spans="1:11">
      <c r="A20247" s="108"/>
      <c r="B20247" s="108"/>
      <c r="K20247" s="107"/>
    </row>
    <row r="20248" spans="1:11">
      <c r="A20248" s="108"/>
      <c r="B20248" s="108"/>
      <c r="K20248" s="107"/>
    </row>
    <row r="20249" spans="1:11">
      <c r="A20249" s="108"/>
      <c r="B20249" s="108"/>
      <c r="K20249" s="107"/>
    </row>
    <row r="20250" spans="1:11">
      <c r="A20250" s="108"/>
      <c r="B20250" s="108"/>
      <c r="K20250" s="107"/>
    </row>
    <row r="20251" spans="1:11">
      <c r="A20251" s="108"/>
      <c r="B20251" s="108"/>
      <c r="K20251" s="107"/>
    </row>
    <row r="20252" spans="1:11">
      <c r="A20252" s="108"/>
      <c r="B20252" s="108"/>
      <c r="K20252" s="107"/>
    </row>
    <row r="20253" spans="1:11">
      <c r="A20253" s="108"/>
      <c r="B20253" s="108"/>
      <c r="K20253" s="107"/>
    </row>
    <row r="20254" spans="1:11">
      <c r="A20254" s="108"/>
      <c r="B20254" s="108"/>
      <c r="K20254" s="107"/>
    </row>
    <row r="20255" spans="1:11">
      <c r="A20255" s="108"/>
      <c r="B20255" s="108"/>
      <c r="K20255" s="107"/>
    </row>
    <row r="20256" spans="1:11">
      <c r="A20256" s="108"/>
      <c r="B20256" s="108"/>
      <c r="K20256" s="107"/>
    </row>
    <row r="20257" spans="1:11">
      <c r="A20257" s="108"/>
      <c r="B20257" s="108"/>
      <c r="K20257" s="107"/>
    </row>
    <row r="20258" spans="1:11">
      <c r="A20258" s="108"/>
      <c r="B20258" s="108"/>
      <c r="K20258" s="107"/>
    </row>
    <row r="20259" spans="1:11">
      <c r="A20259" s="108"/>
      <c r="B20259" s="108"/>
      <c r="K20259" s="107"/>
    </row>
    <row r="20260" spans="1:11">
      <c r="A20260" s="108"/>
      <c r="B20260" s="108"/>
      <c r="K20260" s="107"/>
    </row>
    <row r="20261" spans="1:11">
      <c r="A20261" s="108"/>
      <c r="B20261" s="108"/>
      <c r="K20261" s="107"/>
    </row>
    <row r="20262" spans="1:11">
      <c r="A20262" s="108"/>
      <c r="B20262" s="108"/>
      <c r="K20262" s="107"/>
    </row>
    <row r="20263" spans="1:11">
      <c r="A20263" s="108"/>
      <c r="B20263" s="108"/>
      <c r="K20263" s="107"/>
    </row>
    <row r="20264" spans="1:11">
      <c r="A20264" s="108"/>
      <c r="B20264" s="108"/>
      <c r="K20264" s="107"/>
    </row>
    <row r="20265" spans="1:11">
      <c r="A20265" s="108"/>
      <c r="B20265" s="108"/>
      <c r="K20265" s="107"/>
    </row>
    <row r="20266" spans="1:11">
      <c r="A20266" s="108"/>
      <c r="B20266" s="108"/>
      <c r="K20266" s="107"/>
    </row>
    <row r="20267" spans="1:11">
      <c r="A20267" s="108"/>
      <c r="B20267" s="108"/>
      <c r="K20267" s="107"/>
    </row>
    <row r="20268" spans="1:11">
      <c r="A20268" s="108"/>
      <c r="B20268" s="108"/>
      <c r="K20268" s="107"/>
    </row>
    <row r="20269" spans="1:11">
      <c r="A20269" s="108"/>
      <c r="B20269" s="108"/>
      <c r="K20269" s="107"/>
    </row>
    <row r="20270" spans="1:11">
      <c r="A20270" s="108"/>
      <c r="B20270" s="108"/>
      <c r="K20270" s="107"/>
    </row>
    <row r="20271" spans="1:11">
      <c r="A20271" s="108"/>
      <c r="B20271" s="108"/>
      <c r="K20271" s="107"/>
    </row>
    <row r="20272" spans="1:11">
      <c r="A20272" s="108"/>
      <c r="B20272" s="108"/>
      <c r="K20272" s="107"/>
    </row>
    <row r="20273" spans="1:11">
      <c r="A20273" s="108"/>
      <c r="B20273" s="108"/>
      <c r="K20273" s="107"/>
    </row>
    <row r="20274" spans="1:11">
      <c r="A20274" s="108"/>
      <c r="B20274" s="108"/>
      <c r="K20274" s="107"/>
    </row>
    <row r="20275" spans="1:11">
      <c r="A20275" s="108"/>
      <c r="B20275" s="108"/>
      <c r="K20275" s="107"/>
    </row>
    <row r="20276" spans="1:11">
      <c r="A20276" s="108"/>
      <c r="B20276" s="108"/>
      <c r="K20276" s="107"/>
    </row>
    <row r="20277" spans="1:11">
      <c r="A20277" s="108"/>
      <c r="B20277" s="108"/>
      <c r="K20277" s="107"/>
    </row>
    <row r="20278" spans="1:11">
      <c r="A20278" s="108"/>
      <c r="B20278" s="108"/>
      <c r="K20278" s="107"/>
    </row>
    <row r="20279" spans="1:11">
      <c r="A20279" s="108"/>
      <c r="B20279" s="108"/>
      <c r="K20279" s="107"/>
    </row>
    <row r="20280" spans="1:11">
      <c r="A20280" s="108"/>
      <c r="B20280" s="108"/>
      <c r="K20280" s="107"/>
    </row>
    <row r="20281" spans="1:11">
      <c r="A20281" s="108"/>
      <c r="B20281" s="108"/>
      <c r="K20281" s="107"/>
    </row>
    <row r="20282" spans="1:11">
      <c r="A20282" s="108"/>
      <c r="B20282" s="108"/>
      <c r="K20282" s="107"/>
    </row>
    <row r="20283" spans="1:11">
      <c r="A20283" s="108"/>
      <c r="B20283" s="108"/>
      <c r="K20283" s="107"/>
    </row>
    <row r="20284" spans="1:11">
      <c r="A20284" s="108"/>
      <c r="B20284" s="108"/>
      <c r="K20284" s="107"/>
    </row>
    <row r="20285" spans="1:11">
      <c r="A20285" s="108"/>
      <c r="B20285" s="108"/>
      <c r="K20285" s="107"/>
    </row>
    <row r="20286" spans="1:11">
      <c r="A20286" s="108"/>
      <c r="B20286" s="108"/>
      <c r="K20286" s="107"/>
    </row>
    <row r="20287" spans="1:11">
      <c r="A20287" s="108"/>
      <c r="B20287" s="108"/>
      <c r="K20287" s="107"/>
    </row>
    <row r="20288" spans="1:11">
      <c r="A20288" s="108"/>
      <c r="B20288" s="108"/>
      <c r="K20288" s="107"/>
    </row>
    <row r="20289" spans="1:11">
      <c r="A20289" s="108"/>
      <c r="B20289" s="108"/>
      <c r="K20289" s="107"/>
    </row>
    <row r="20290" spans="1:11">
      <c r="A20290" s="108"/>
      <c r="B20290" s="108"/>
      <c r="K20290" s="107"/>
    </row>
    <row r="20291" spans="1:11">
      <c r="A20291" s="108"/>
      <c r="B20291" s="108"/>
      <c r="K20291" s="107"/>
    </row>
    <row r="20292" spans="1:11">
      <c r="A20292" s="108"/>
      <c r="B20292" s="108"/>
      <c r="K20292" s="107"/>
    </row>
    <row r="20293" spans="1:11">
      <c r="A20293" s="108"/>
      <c r="B20293" s="108"/>
      <c r="K20293" s="107"/>
    </row>
    <row r="20294" spans="1:11">
      <c r="A20294" s="108"/>
      <c r="B20294" s="108"/>
      <c r="K20294" s="107"/>
    </row>
    <row r="20295" spans="1:11">
      <c r="A20295" s="108"/>
      <c r="B20295" s="108"/>
      <c r="K20295" s="107"/>
    </row>
    <row r="20296" spans="1:11">
      <c r="A20296" s="108"/>
      <c r="B20296" s="108"/>
      <c r="K20296" s="107"/>
    </row>
    <row r="20297" spans="1:11">
      <c r="A20297" s="108"/>
      <c r="B20297" s="108"/>
      <c r="K20297" s="107"/>
    </row>
    <row r="20298" spans="1:11">
      <c r="A20298" s="108"/>
      <c r="B20298" s="108"/>
      <c r="K20298" s="107"/>
    </row>
    <row r="20299" spans="1:11">
      <c r="A20299" s="108"/>
      <c r="B20299" s="108"/>
      <c r="K20299" s="107"/>
    </row>
    <row r="20300" spans="1:11">
      <c r="A20300" s="108"/>
      <c r="B20300" s="108"/>
      <c r="K20300" s="107"/>
    </row>
    <row r="20301" spans="1:11">
      <c r="A20301" s="108"/>
      <c r="B20301" s="108"/>
      <c r="K20301" s="107"/>
    </row>
    <row r="20302" spans="1:11">
      <c r="A20302" s="108"/>
      <c r="B20302" s="108"/>
      <c r="K20302" s="107"/>
    </row>
    <row r="20303" spans="1:11">
      <c r="A20303" s="108"/>
      <c r="B20303" s="108"/>
      <c r="K20303" s="107"/>
    </row>
    <row r="20304" spans="1:11">
      <c r="A20304" s="108"/>
      <c r="B20304" s="108"/>
      <c r="K20304" s="107"/>
    </row>
    <row r="20305" spans="1:11">
      <c r="A20305" s="108"/>
      <c r="B20305" s="108"/>
      <c r="K20305" s="107"/>
    </row>
    <row r="20306" spans="1:11">
      <c r="A20306" s="108"/>
      <c r="B20306" s="108"/>
      <c r="K20306" s="107"/>
    </row>
    <row r="20307" spans="1:11">
      <c r="A20307" s="108"/>
      <c r="B20307" s="108"/>
      <c r="K20307" s="107"/>
    </row>
    <row r="20308" spans="1:11">
      <c r="A20308" s="108"/>
      <c r="B20308" s="108"/>
      <c r="K20308" s="107"/>
    </row>
    <row r="20309" spans="1:11">
      <c r="A20309" s="108"/>
      <c r="B20309" s="108"/>
      <c r="K20309" s="107"/>
    </row>
    <row r="20310" spans="1:11">
      <c r="A20310" s="108"/>
      <c r="B20310" s="108"/>
      <c r="K20310" s="107"/>
    </row>
    <row r="20311" spans="1:11">
      <c r="A20311" s="108"/>
      <c r="B20311" s="108"/>
      <c r="K20311" s="107"/>
    </row>
    <row r="20312" spans="1:11">
      <c r="A20312" s="108"/>
      <c r="B20312" s="108"/>
      <c r="K20312" s="107"/>
    </row>
    <row r="20313" spans="1:11">
      <c r="A20313" s="108"/>
      <c r="B20313" s="108"/>
      <c r="K20313" s="107"/>
    </row>
    <row r="20314" spans="1:11">
      <c r="A20314" s="108"/>
      <c r="B20314" s="108"/>
      <c r="K20314" s="107"/>
    </row>
    <row r="20315" spans="1:11">
      <c r="A20315" s="108"/>
      <c r="B20315" s="108"/>
      <c r="K20315" s="107"/>
    </row>
    <row r="20316" spans="1:11">
      <c r="A20316" s="108"/>
      <c r="B20316" s="108"/>
      <c r="K20316" s="107"/>
    </row>
    <row r="20317" spans="1:11">
      <c r="A20317" s="108"/>
      <c r="B20317" s="108"/>
      <c r="K20317" s="107"/>
    </row>
    <row r="20318" spans="1:11">
      <c r="A20318" s="108"/>
      <c r="B20318" s="108"/>
      <c r="K20318" s="107"/>
    </row>
    <row r="20319" spans="1:11">
      <c r="A20319" s="108"/>
      <c r="B20319" s="108"/>
      <c r="K20319" s="107"/>
    </row>
    <row r="20320" spans="1:11">
      <c r="A20320" s="108"/>
      <c r="B20320" s="108"/>
      <c r="K20320" s="107"/>
    </row>
    <row r="20321" spans="1:11">
      <c r="A20321" s="108"/>
      <c r="B20321" s="108"/>
      <c r="K20321" s="107"/>
    </row>
    <row r="20322" spans="1:11">
      <c r="A20322" s="108"/>
      <c r="B20322" s="108"/>
      <c r="K20322" s="107"/>
    </row>
    <row r="20323" spans="1:11">
      <c r="A20323" s="108"/>
      <c r="B20323" s="108"/>
      <c r="K20323" s="107"/>
    </row>
    <row r="20324" spans="1:11">
      <c r="A20324" s="108"/>
      <c r="B20324" s="108"/>
      <c r="K20324" s="107"/>
    </row>
    <row r="20325" spans="1:11">
      <c r="A20325" s="108"/>
      <c r="B20325" s="108"/>
      <c r="K20325" s="107"/>
    </row>
    <row r="20326" spans="1:11">
      <c r="A20326" s="108"/>
      <c r="B20326" s="108"/>
      <c r="K20326" s="107"/>
    </row>
    <row r="20327" spans="1:11">
      <c r="A20327" s="108"/>
      <c r="B20327" s="108"/>
      <c r="K20327" s="107"/>
    </row>
    <row r="20328" spans="1:11">
      <c r="A20328" s="108"/>
      <c r="B20328" s="108"/>
      <c r="K20328" s="107"/>
    </row>
    <row r="20329" spans="1:11">
      <c r="A20329" s="108"/>
      <c r="B20329" s="108"/>
      <c r="K20329" s="107"/>
    </row>
    <row r="20330" spans="1:11">
      <c r="A20330" s="108"/>
      <c r="B20330" s="108"/>
      <c r="K20330" s="107"/>
    </row>
    <row r="20331" spans="1:11">
      <c r="A20331" s="108"/>
      <c r="B20331" s="108"/>
      <c r="K20331" s="107"/>
    </row>
    <row r="20332" spans="1:11">
      <c r="A20332" s="108"/>
      <c r="B20332" s="108"/>
      <c r="K20332" s="107"/>
    </row>
    <row r="20333" spans="1:11">
      <c r="A20333" s="108"/>
      <c r="B20333" s="108"/>
      <c r="K20333" s="107"/>
    </row>
    <row r="20334" spans="1:11">
      <c r="A20334" s="108"/>
      <c r="B20334" s="108"/>
      <c r="K20334" s="107"/>
    </row>
    <row r="20335" spans="1:11">
      <c r="A20335" s="108"/>
      <c r="B20335" s="108"/>
      <c r="K20335" s="107"/>
    </row>
    <row r="20336" spans="1:11">
      <c r="A20336" s="108"/>
      <c r="B20336" s="108"/>
      <c r="K20336" s="107"/>
    </row>
    <row r="20337" spans="1:11">
      <c r="A20337" s="108"/>
      <c r="B20337" s="108"/>
      <c r="K20337" s="107"/>
    </row>
    <row r="20338" spans="1:11">
      <c r="A20338" s="108"/>
      <c r="B20338" s="108"/>
      <c r="K20338" s="107"/>
    </row>
    <row r="20339" spans="1:11">
      <c r="A20339" s="108"/>
      <c r="B20339" s="108"/>
      <c r="K20339" s="107"/>
    </row>
    <row r="20340" spans="1:11">
      <c r="A20340" s="108"/>
      <c r="B20340" s="108"/>
      <c r="K20340" s="107"/>
    </row>
    <row r="20341" spans="1:11">
      <c r="A20341" s="108"/>
      <c r="B20341" s="108"/>
      <c r="K20341" s="107"/>
    </row>
    <row r="20342" spans="1:11">
      <c r="A20342" s="108"/>
      <c r="B20342" s="108"/>
      <c r="K20342" s="107"/>
    </row>
    <row r="20343" spans="1:11">
      <c r="A20343" s="108"/>
      <c r="B20343" s="108"/>
      <c r="K20343" s="107"/>
    </row>
    <row r="20344" spans="1:11">
      <c r="A20344" s="108"/>
      <c r="B20344" s="108"/>
      <c r="K20344" s="107"/>
    </row>
    <row r="20345" spans="1:11">
      <c r="A20345" s="108"/>
      <c r="B20345" s="108"/>
      <c r="K20345" s="107"/>
    </row>
    <row r="20346" spans="1:11">
      <c r="A20346" s="108"/>
      <c r="B20346" s="108"/>
      <c r="K20346" s="107"/>
    </row>
    <row r="20347" spans="1:11">
      <c r="A20347" s="108"/>
      <c r="B20347" s="108"/>
      <c r="K20347" s="107"/>
    </row>
    <row r="20348" spans="1:11">
      <c r="A20348" s="108"/>
      <c r="B20348" s="108"/>
      <c r="K20348" s="107"/>
    </row>
    <row r="20349" spans="1:11">
      <c r="A20349" s="108"/>
      <c r="B20349" s="108"/>
      <c r="K20349" s="107"/>
    </row>
    <row r="20350" spans="1:11">
      <c r="A20350" s="108"/>
      <c r="B20350" s="108"/>
      <c r="K20350" s="107"/>
    </row>
    <row r="20351" spans="1:11">
      <c r="A20351" s="108"/>
      <c r="B20351" s="108"/>
      <c r="K20351" s="107"/>
    </row>
    <row r="20352" spans="1:11">
      <c r="A20352" s="108"/>
      <c r="B20352" s="108"/>
      <c r="K20352" s="107"/>
    </row>
    <row r="20353" spans="1:11">
      <c r="A20353" s="108"/>
      <c r="B20353" s="108"/>
      <c r="K20353" s="107"/>
    </row>
    <row r="20354" spans="1:11">
      <c r="A20354" s="108"/>
      <c r="B20354" s="108"/>
      <c r="K20354" s="107"/>
    </row>
    <row r="20355" spans="1:11">
      <c r="A20355" s="108"/>
      <c r="B20355" s="108"/>
      <c r="K20355" s="107"/>
    </row>
    <row r="20356" spans="1:11">
      <c r="A20356" s="108"/>
      <c r="B20356" s="108"/>
      <c r="K20356" s="107"/>
    </row>
    <row r="20357" spans="1:11">
      <c r="A20357" s="108"/>
      <c r="B20357" s="108"/>
      <c r="K20357" s="107"/>
    </row>
    <row r="20358" spans="1:11">
      <c r="A20358" s="108"/>
      <c r="B20358" s="108"/>
      <c r="K20358" s="107"/>
    </row>
    <row r="20359" spans="1:11">
      <c r="A20359" s="108"/>
      <c r="B20359" s="108"/>
      <c r="K20359" s="107"/>
    </row>
    <row r="20360" spans="1:11">
      <c r="A20360" s="108"/>
      <c r="B20360" s="108"/>
      <c r="K20360" s="107"/>
    </row>
    <row r="20361" spans="1:11">
      <c r="A20361" s="108"/>
      <c r="B20361" s="108"/>
      <c r="K20361" s="107"/>
    </row>
    <row r="20362" spans="1:11">
      <c r="A20362" s="108"/>
      <c r="B20362" s="108"/>
      <c r="K20362" s="107"/>
    </row>
    <row r="20363" spans="1:11">
      <c r="A20363" s="108"/>
      <c r="B20363" s="108"/>
      <c r="K20363" s="107"/>
    </row>
    <row r="20364" spans="1:11">
      <c r="A20364" s="108"/>
      <c r="B20364" s="108"/>
      <c r="K20364" s="107"/>
    </row>
    <row r="20365" spans="1:11">
      <c r="A20365" s="108"/>
      <c r="B20365" s="108"/>
      <c r="K20365" s="107"/>
    </row>
    <row r="20366" spans="1:11">
      <c r="A20366" s="108"/>
      <c r="B20366" s="108"/>
      <c r="K20366" s="107"/>
    </row>
    <row r="20367" spans="1:11">
      <c r="A20367" s="108"/>
      <c r="B20367" s="108"/>
      <c r="K20367" s="107"/>
    </row>
    <row r="20368" spans="1:11">
      <c r="A20368" s="108"/>
      <c r="B20368" s="108"/>
      <c r="K20368" s="107"/>
    </row>
    <row r="20369" spans="1:11">
      <c r="A20369" s="108"/>
      <c r="B20369" s="108"/>
      <c r="K20369" s="107"/>
    </row>
    <row r="20370" spans="1:11">
      <c r="A20370" s="108"/>
      <c r="B20370" s="108"/>
      <c r="K20370" s="107"/>
    </row>
    <row r="20371" spans="1:11">
      <c r="A20371" s="108"/>
      <c r="B20371" s="108"/>
      <c r="K20371" s="107"/>
    </row>
    <row r="20372" spans="1:11">
      <c r="A20372" s="108"/>
      <c r="B20372" s="108"/>
      <c r="K20372" s="107"/>
    </row>
    <row r="20373" spans="1:11">
      <c r="A20373" s="108"/>
      <c r="B20373" s="108"/>
      <c r="K20373" s="107"/>
    </row>
    <row r="20374" spans="1:11">
      <c r="A20374" s="108"/>
      <c r="B20374" s="108"/>
      <c r="K20374" s="107"/>
    </row>
    <row r="20375" spans="1:11">
      <c r="A20375" s="108"/>
      <c r="B20375" s="108"/>
      <c r="K20375" s="107"/>
    </row>
    <row r="20376" spans="1:11">
      <c r="A20376" s="108"/>
      <c r="B20376" s="108"/>
      <c r="K20376" s="107"/>
    </row>
    <row r="20377" spans="1:11">
      <c r="A20377" s="108"/>
      <c r="B20377" s="108"/>
      <c r="K20377" s="107"/>
    </row>
    <row r="20378" spans="1:11">
      <c r="A20378" s="108"/>
      <c r="B20378" s="108"/>
      <c r="K20378" s="107"/>
    </row>
    <row r="20379" spans="1:11">
      <c r="A20379" s="108"/>
      <c r="B20379" s="108"/>
      <c r="K20379" s="107"/>
    </row>
    <row r="20380" spans="1:11">
      <c r="A20380" s="108"/>
      <c r="B20380" s="108"/>
      <c r="K20380" s="107"/>
    </row>
    <row r="20381" spans="1:11">
      <c r="A20381" s="108"/>
      <c r="B20381" s="108"/>
      <c r="K20381" s="107"/>
    </row>
    <row r="20382" spans="1:11">
      <c r="A20382" s="108"/>
      <c r="B20382" s="108"/>
      <c r="K20382" s="107"/>
    </row>
    <row r="20383" spans="1:11">
      <c r="A20383" s="108"/>
      <c r="B20383" s="108"/>
      <c r="K20383" s="107"/>
    </row>
    <row r="20384" spans="1:11">
      <c r="A20384" s="108"/>
      <c r="B20384" s="108"/>
      <c r="K20384" s="107"/>
    </row>
    <row r="20385" spans="1:11">
      <c r="A20385" s="108"/>
      <c r="B20385" s="108"/>
      <c r="K20385" s="107"/>
    </row>
    <row r="20386" spans="1:11">
      <c r="A20386" s="108"/>
      <c r="B20386" s="108"/>
      <c r="K20386" s="107"/>
    </row>
    <row r="20387" spans="1:11">
      <c r="A20387" s="108"/>
      <c r="B20387" s="108"/>
      <c r="K20387" s="107"/>
    </row>
    <row r="20388" spans="1:11">
      <c r="A20388" s="108"/>
      <c r="B20388" s="108"/>
      <c r="K20388" s="107"/>
    </row>
    <row r="20389" spans="1:11">
      <c r="A20389" s="108"/>
      <c r="B20389" s="108"/>
      <c r="K20389" s="107"/>
    </row>
    <row r="20390" spans="1:11">
      <c r="A20390" s="108"/>
      <c r="B20390" s="108"/>
      <c r="K20390" s="107"/>
    </row>
    <row r="20391" spans="1:11">
      <c r="A20391" s="108"/>
      <c r="B20391" s="108"/>
      <c r="K20391" s="107"/>
    </row>
    <row r="20392" spans="1:11">
      <c r="A20392" s="108"/>
      <c r="B20392" s="108"/>
      <c r="K20392" s="107"/>
    </row>
    <row r="20393" spans="1:11">
      <c r="A20393" s="108"/>
      <c r="B20393" s="108"/>
      <c r="K20393" s="107"/>
    </row>
    <row r="20394" spans="1:11">
      <c r="A20394" s="108"/>
      <c r="B20394" s="108"/>
      <c r="K20394" s="107"/>
    </row>
    <row r="20395" spans="1:11">
      <c r="A20395" s="108"/>
      <c r="B20395" s="108"/>
      <c r="K20395" s="107"/>
    </row>
    <row r="20396" spans="1:11">
      <c r="A20396" s="108"/>
      <c r="B20396" s="108"/>
      <c r="K20396" s="107"/>
    </row>
    <row r="20397" spans="1:11">
      <c r="A20397" s="108"/>
      <c r="B20397" s="108"/>
      <c r="K20397" s="107"/>
    </row>
    <row r="20398" spans="1:11">
      <c r="A20398" s="108"/>
      <c r="B20398" s="108"/>
      <c r="K20398" s="107"/>
    </row>
    <row r="20399" spans="1:11">
      <c r="A20399" s="108"/>
      <c r="B20399" s="108"/>
      <c r="K20399" s="107"/>
    </row>
    <row r="20400" spans="1:11">
      <c r="A20400" s="108"/>
      <c r="B20400" s="108"/>
      <c r="K20400" s="107"/>
    </row>
    <row r="20401" spans="1:11">
      <c r="A20401" s="108"/>
      <c r="B20401" s="108"/>
      <c r="K20401" s="107"/>
    </row>
    <row r="20402" spans="1:11">
      <c r="A20402" s="108"/>
      <c r="B20402" s="108"/>
      <c r="K20402" s="107"/>
    </row>
    <row r="20403" spans="1:11">
      <c r="A20403" s="108"/>
      <c r="B20403" s="108"/>
      <c r="K20403" s="107"/>
    </row>
    <row r="20404" spans="1:11">
      <c r="A20404" s="108"/>
      <c r="B20404" s="108"/>
      <c r="K20404" s="107"/>
    </row>
    <row r="20405" spans="1:11">
      <c r="A20405" s="108"/>
      <c r="B20405" s="108"/>
      <c r="K20405" s="107"/>
    </row>
    <row r="20406" spans="1:11">
      <c r="A20406" s="108"/>
      <c r="B20406" s="108"/>
      <c r="K20406" s="107"/>
    </row>
    <row r="20407" spans="1:11">
      <c r="A20407" s="108"/>
      <c r="B20407" s="108"/>
      <c r="K20407" s="107"/>
    </row>
    <row r="20408" spans="1:11">
      <c r="A20408" s="108"/>
      <c r="B20408" s="108"/>
      <c r="K20408" s="107"/>
    </row>
    <row r="20409" spans="1:11">
      <c r="A20409" s="108"/>
      <c r="B20409" s="108"/>
      <c r="K20409" s="107"/>
    </row>
    <row r="20410" spans="1:11">
      <c r="A20410" s="108"/>
      <c r="B20410" s="108"/>
      <c r="K20410" s="107"/>
    </row>
    <row r="20411" spans="1:11">
      <c r="A20411" s="108"/>
      <c r="B20411" s="108"/>
      <c r="K20411" s="107"/>
    </row>
    <row r="20412" spans="1:11">
      <c r="A20412" s="108"/>
      <c r="B20412" s="108"/>
      <c r="K20412" s="107"/>
    </row>
    <row r="20413" spans="1:11">
      <c r="A20413" s="108"/>
      <c r="B20413" s="108"/>
      <c r="K20413" s="107"/>
    </row>
    <row r="20414" spans="1:11">
      <c r="A20414" s="108"/>
      <c r="B20414" s="108"/>
      <c r="K20414" s="107"/>
    </row>
    <row r="20415" spans="1:11">
      <c r="A20415" s="108"/>
      <c r="B20415" s="108"/>
      <c r="K20415" s="107"/>
    </row>
    <row r="20416" spans="1:11">
      <c r="A20416" s="108"/>
      <c r="B20416" s="108"/>
      <c r="K20416" s="107"/>
    </row>
    <row r="20417" spans="1:11">
      <c r="A20417" s="108"/>
      <c r="B20417" s="108"/>
      <c r="K20417" s="107"/>
    </row>
    <row r="20418" spans="1:11">
      <c r="A20418" s="108"/>
      <c r="B20418" s="108"/>
      <c r="K20418" s="107"/>
    </row>
    <row r="20419" spans="1:11">
      <c r="A20419" s="108"/>
      <c r="B20419" s="108"/>
      <c r="K20419" s="107"/>
    </row>
    <row r="20420" spans="1:11">
      <c r="A20420" s="108"/>
      <c r="B20420" s="108"/>
      <c r="K20420" s="107"/>
    </row>
    <row r="20421" spans="1:11">
      <c r="A20421" s="108"/>
      <c r="B20421" s="108"/>
      <c r="K20421" s="107"/>
    </row>
    <row r="20422" spans="1:11">
      <c r="A20422" s="108"/>
      <c r="B20422" s="108"/>
      <c r="K20422" s="107"/>
    </row>
    <row r="20423" spans="1:11">
      <c r="A20423" s="108"/>
      <c r="B20423" s="108"/>
      <c r="K20423" s="107"/>
    </row>
    <row r="20424" spans="1:11">
      <c r="A20424" s="108"/>
      <c r="B20424" s="108"/>
      <c r="K20424" s="107"/>
    </row>
    <row r="20425" spans="1:11">
      <c r="A20425" s="108"/>
      <c r="B20425" s="108"/>
      <c r="K20425" s="107"/>
    </row>
    <row r="20426" spans="1:11">
      <c r="A20426" s="108"/>
      <c r="B20426" s="108"/>
      <c r="K20426" s="107"/>
    </row>
    <row r="20427" spans="1:11">
      <c r="A20427" s="108"/>
      <c r="B20427" s="108"/>
      <c r="K20427" s="107"/>
    </row>
    <row r="20428" spans="1:11">
      <c r="A20428" s="108"/>
      <c r="B20428" s="108"/>
      <c r="K20428" s="107"/>
    </row>
    <row r="20429" spans="1:11">
      <c r="A20429" s="108"/>
      <c r="B20429" s="108"/>
      <c r="K20429" s="107"/>
    </row>
    <row r="20430" spans="1:11">
      <c r="A20430" s="108"/>
      <c r="B20430" s="108"/>
      <c r="K20430" s="107"/>
    </row>
    <row r="20431" spans="1:11">
      <c r="A20431" s="108"/>
      <c r="B20431" s="108"/>
      <c r="K20431" s="107"/>
    </row>
    <row r="20432" spans="1:11">
      <c r="A20432" s="108"/>
      <c r="B20432" s="108"/>
      <c r="K20432" s="107"/>
    </row>
    <row r="20433" spans="1:11">
      <c r="A20433" s="108"/>
      <c r="B20433" s="108"/>
      <c r="K20433" s="107"/>
    </row>
    <row r="20434" spans="1:11">
      <c r="A20434" s="108"/>
      <c r="B20434" s="108"/>
      <c r="K20434" s="107"/>
    </row>
    <row r="20435" spans="1:11">
      <c r="A20435" s="108"/>
      <c r="B20435" s="108"/>
      <c r="K20435" s="107"/>
    </row>
    <row r="20436" spans="1:11">
      <c r="A20436" s="108"/>
      <c r="B20436" s="108"/>
      <c r="K20436" s="107"/>
    </row>
    <row r="20437" spans="1:11">
      <c r="A20437" s="108"/>
      <c r="B20437" s="108"/>
      <c r="K20437" s="107"/>
    </row>
    <row r="20438" spans="1:11">
      <c r="A20438" s="108"/>
      <c r="B20438" s="108"/>
      <c r="K20438" s="107"/>
    </row>
    <row r="20439" spans="1:11">
      <c r="A20439" s="108"/>
      <c r="B20439" s="108"/>
      <c r="K20439" s="107"/>
    </row>
    <row r="20440" spans="1:11">
      <c r="A20440" s="108"/>
      <c r="B20440" s="108"/>
      <c r="K20440" s="107"/>
    </row>
    <row r="20441" spans="1:11">
      <c r="A20441" s="108"/>
      <c r="B20441" s="108"/>
      <c r="K20441" s="107"/>
    </row>
    <row r="20442" spans="1:11">
      <c r="A20442" s="108"/>
      <c r="B20442" s="108"/>
      <c r="K20442" s="107"/>
    </row>
    <row r="20443" spans="1:11">
      <c r="A20443" s="108"/>
      <c r="B20443" s="108"/>
      <c r="K20443" s="107"/>
    </row>
    <row r="20444" spans="1:11">
      <c r="A20444" s="108"/>
      <c r="B20444" s="108"/>
      <c r="K20444" s="107"/>
    </row>
    <row r="20445" spans="1:11">
      <c r="A20445" s="108"/>
      <c r="B20445" s="108"/>
      <c r="K20445" s="107"/>
    </row>
    <row r="20446" spans="1:11">
      <c r="A20446" s="108"/>
      <c r="B20446" s="108"/>
      <c r="K20446" s="107"/>
    </row>
    <row r="20447" spans="1:11">
      <c r="A20447" s="108"/>
      <c r="B20447" s="108"/>
      <c r="K20447" s="107"/>
    </row>
    <row r="20448" spans="1:11">
      <c r="A20448" s="108"/>
      <c r="B20448" s="108"/>
      <c r="K20448" s="107"/>
    </row>
    <row r="20449" spans="1:11">
      <c r="A20449" s="108"/>
      <c r="B20449" s="108"/>
      <c r="K20449" s="107"/>
    </row>
    <row r="20450" spans="1:11">
      <c r="A20450" s="108"/>
      <c r="B20450" s="108"/>
      <c r="K20450" s="107"/>
    </row>
    <row r="20451" spans="1:11">
      <c r="A20451" s="108"/>
      <c r="B20451" s="108"/>
      <c r="K20451" s="107"/>
    </row>
    <row r="20452" spans="1:11">
      <c r="A20452" s="108"/>
      <c r="B20452" s="108"/>
      <c r="K20452" s="107"/>
    </row>
    <row r="20453" spans="1:11">
      <c r="A20453" s="108"/>
      <c r="B20453" s="108"/>
      <c r="K20453" s="107"/>
    </row>
    <row r="20454" spans="1:11">
      <c r="A20454" s="108"/>
      <c r="B20454" s="108"/>
      <c r="K20454" s="107"/>
    </row>
    <row r="20455" spans="1:11">
      <c r="A20455" s="108"/>
      <c r="B20455" s="108"/>
      <c r="K20455" s="107"/>
    </row>
    <row r="20456" spans="1:11">
      <c r="A20456" s="108"/>
      <c r="B20456" s="108"/>
      <c r="K20456" s="107"/>
    </row>
    <row r="20457" spans="1:11">
      <c r="A20457" s="108"/>
      <c r="B20457" s="108"/>
      <c r="K20457" s="107"/>
    </row>
    <row r="20458" spans="1:11">
      <c r="A20458" s="108"/>
      <c r="B20458" s="108"/>
      <c r="K20458" s="107"/>
    </row>
    <row r="20459" spans="1:11">
      <c r="A20459" s="108"/>
      <c r="B20459" s="108"/>
      <c r="K20459" s="107"/>
    </row>
    <row r="20460" spans="1:11">
      <c r="A20460" s="108"/>
      <c r="B20460" s="108"/>
      <c r="K20460" s="107"/>
    </row>
    <row r="20461" spans="1:11">
      <c r="A20461" s="108"/>
      <c r="B20461" s="108"/>
      <c r="K20461" s="107"/>
    </row>
    <row r="20462" spans="1:11">
      <c r="A20462" s="108"/>
      <c r="B20462" s="108"/>
      <c r="K20462" s="107"/>
    </row>
    <row r="20463" spans="1:11">
      <c r="A20463" s="108"/>
      <c r="B20463" s="108"/>
      <c r="K20463" s="107"/>
    </row>
    <row r="20464" spans="1:11">
      <c r="A20464" s="108"/>
      <c r="B20464" s="108"/>
      <c r="K20464" s="107"/>
    </row>
    <row r="20465" spans="1:11">
      <c r="A20465" s="108"/>
      <c r="B20465" s="108"/>
      <c r="K20465" s="107"/>
    </row>
    <row r="20466" spans="1:11">
      <c r="A20466" s="108"/>
      <c r="B20466" s="108"/>
      <c r="K20466" s="107"/>
    </row>
    <row r="20467" spans="1:11">
      <c r="A20467" s="108"/>
      <c r="B20467" s="108"/>
      <c r="K20467" s="107"/>
    </row>
    <row r="20468" spans="1:11">
      <c r="A20468" s="108"/>
      <c r="B20468" s="108"/>
      <c r="K20468" s="107"/>
    </row>
    <row r="20469" spans="1:11">
      <c r="A20469" s="108"/>
      <c r="B20469" s="108"/>
      <c r="K20469" s="107"/>
    </row>
    <row r="20470" spans="1:11">
      <c r="A20470" s="108"/>
      <c r="B20470" s="108"/>
      <c r="K20470" s="107"/>
    </row>
    <row r="20471" spans="1:11">
      <c r="A20471" s="108"/>
      <c r="B20471" s="108"/>
      <c r="K20471" s="107"/>
    </row>
    <row r="20472" spans="1:11">
      <c r="A20472" s="108"/>
      <c r="B20472" s="108"/>
      <c r="K20472" s="107"/>
    </row>
    <row r="20473" spans="1:11">
      <c r="A20473" s="108"/>
      <c r="B20473" s="108"/>
      <c r="K20473" s="107"/>
    </row>
    <row r="20474" spans="1:11">
      <c r="A20474" s="108"/>
      <c r="B20474" s="108"/>
      <c r="K20474" s="107"/>
    </row>
    <row r="20475" spans="1:11">
      <c r="A20475" s="108"/>
      <c r="B20475" s="108"/>
      <c r="K20475" s="107"/>
    </row>
    <row r="20476" spans="1:11">
      <c r="A20476" s="108"/>
      <c r="B20476" s="108"/>
      <c r="K20476" s="107"/>
    </row>
    <row r="20477" spans="1:11">
      <c r="A20477" s="108"/>
      <c r="B20477" s="108"/>
      <c r="K20477" s="107"/>
    </row>
    <row r="20478" spans="1:11">
      <c r="A20478" s="108"/>
      <c r="B20478" s="108"/>
      <c r="K20478" s="107"/>
    </row>
    <row r="20479" spans="1:11">
      <c r="A20479" s="108"/>
      <c r="B20479" s="108"/>
      <c r="K20479" s="107"/>
    </row>
    <row r="20480" spans="1:11">
      <c r="A20480" s="108"/>
      <c r="B20480" s="108"/>
      <c r="K20480" s="107"/>
    </row>
    <row r="20481" spans="1:11">
      <c r="A20481" s="108"/>
      <c r="B20481" s="108"/>
      <c r="K20481" s="107"/>
    </row>
    <row r="20482" spans="1:11">
      <c r="A20482" s="108"/>
      <c r="B20482" s="108"/>
      <c r="K20482" s="107"/>
    </row>
    <row r="20483" spans="1:11">
      <c r="A20483" s="108"/>
      <c r="B20483" s="108"/>
      <c r="K20483" s="107"/>
    </row>
    <row r="20484" spans="1:11">
      <c r="A20484" s="108"/>
      <c r="B20484" s="108"/>
      <c r="K20484" s="107"/>
    </row>
    <row r="20485" spans="1:11">
      <c r="A20485" s="108"/>
      <c r="B20485" s="108"/>
      <c r="K20485" s="107"/>
    </row>
    <row r="20486" spans="1:11">
      <c r="A20486" s="108"/>
      <c r="B20486" s="108"/>
      <c r="K20486" s="107"/>
    </row>
    <row r="20487" spans="1:11">
      <c r="A20487" s="108"/>
      <c r="B20487" s="108"/>
      <c r="K20487" s="107"/>
    </row>
    <row r="20488" spans="1:11">
      <c r="A20488" s="108"/>
      <c r="B20488" s="108"/>
      <c r="K20488" s="107"/>
    </row>
    <row r="20489" spans="1:11">
      <c r="A20489" s="108"/>
      <c r="B20489" s="108"/>
      <c r="K20489" s="107"/>
    </row>
    <row r="20490" spans="1:11">
      <c r="A20490" s="108"/>
      <c r="B20490" s="108"/>
      <c r="K20490" s="107"/>
    </row>
    <row r="20491" spans="1:11">
      <c r="A20491" s="108"/>
      <c r="B20491" s="108"/>
      <c r="K20491" s="107"/>
    </row>
    <row r="20492" spans="1:11">
      <c r="A20492" s="108"/>
      <c r="B20492" s="108"/>
      <c r="K20492" s="107"/>
    </row>
    <row r="20493" spans="1:11">
      <c r="A20493" s="108"/>
      <c r="B20493" s="108"/>
      <c r="K20493" s="107"/>
    </row>
    <row r="20494" spans="1:11">
      <c r="A20494" s="108"/>
      <c r="B20494" s="108"/>
      <c r="K20494" s="107"/>
    </row>
    <row r="20495" spans="1:11">
      <c r="A20495" s="108"/>
      <c r="B20495" s="108"/>
      <c r="K20495" s="107"/>
    </row>
    <row r="20496" spans="1:11">
      <c r="A20496" s="108"/>
      <c r="B20496" s="108"/>
      <c r="K20496" s="107"/>
    </row>
    <row r="20497" spans="1:11">
      <c r="A20497" s="108"/>
      <c r="B20497" s="108"/>
      <c r="K20497" s="107"/>
    </row>
    <row r="20498" spans="1:11">
      <c r="A20498" s="108"/>
      <c r="B20498" s="108"/>
      <c r="K20498" s="107"/>
    </row>
    <row r="20499" spans="1:11">
      <c r="A20499" s="108"/>
      <c r="B20499" s="108"/>
      <c r="K20499" s="107"/>
    </row>
    <row r="20500" spans="1:11">
      <c r="A20500" s="108"/>
      <c r="B20500" s="108"/>
      <c r="K20500" s="107"/>
    </row>
    <row r="20501" spans="1:11">
      <c r="A20501" s="108"/>
      <c r="B20501" s="108"/>
      <c r="K20501" s="107"/>
    </row>
    <row r="20502" spans="1:11">
      <c r="A20502" s="108"/>
      <c r="B20502" s="108"/>
      <c r="K20502" s="107"/>
    </row>
    <row r="20503" spans="1:11">
      <c r="A20503" s="108"/>
      <c r="B20503" s="108"/>
      <c r="K20503" s="107"/>
    </row>
    <row r="20504" spans="1:11">
      <c r="A20504" s="108"/>
      <c r="B20504" s="108"/>
      <c r="K20504" s="107"/>
    </row>
    <row r="20505" spans="1:11">
      <c r="A20505" s="108"/>
      <c r="B20505" s="108"/>
      <c r="K20505" s="107"/>
    </row>
    <row r="20506" spans="1:11">
      <c r="A20506" s="108"/>
      <c r="B20506" s="108"/>
      <c r="K20506" s="107"/>
    </row>
    <row r="20507" spans="1:11">
      <c r="A20507" s="108"/>
      <c r="B20507" s="108"/>
      <c r="K20507" s="107"/>
    </row>
    <row r="20508" spans="1:11">
      <c r="A20508" s="108"/>
      <c r="B20508" s="108"/>
      <c r="K20508" s="107"/>
    </row>
    <row r="20509" spans="1:11">
      <c r="A20509" s="108"/>
      <c r="B20509" s="108"/>
      <c r="K20509" s="107"/>
    </row>
    <row r="20510" spans="1:11">
      <c r="A20510" s="108"/>
      <c r="B20510" s="108"/>
      <c r="K20510" s="107"/>
    </row>
    <row r="20511" spans="1:11">
      <c r="A20511" s="108"/>
      <c r="B20511" s="108"/>
      <c r="K20511" s="107"/>
    </row>
    <row r="20512" spans="1:11">
      <c r="A20512" s="108"/>
      <c r="B20512" s="108"/>
      <c r="K20512" s="107"/>
    </row>
    <row r="20513" spans="1:11">
      <c r="A20513" s="108"/>
      <c r="B20513" s="108"/>
      <c r="K20513" s="107"/>
    </row>
    <row r="20514" spans="1:11">
      <c r="A20514" s="108"/>
      <c r="B20514" s="108"/>
      <c r="K20514" s="107"/>
    </row>
    <row r="20515" spans="1:11">
      <c r="A20515" s="108"/>
      <c r="B20515" s="108"/>
      <c r="K20515" s="107"/>
    </row>
    <row r="20516" spans="1:11">
      <c r="A20516" s="108"/>
      <c r="B20516" s="108"/>
      <c r="K20516" s="107"/>
    </row>
    <row r="20517" spans="1:11">
      <c r="A20517" s="108"/>
      <c r="B20517" s="108"/>
      <c r="K20517" s="107"/>
    </row>
    <row r="20518" spans="1:11">
      <c r="A20518" s="108"/>
      <c r="B20518" s="108"/>
      <c r="K20518" s="107"/>
    </row>
    <row r="20519" spans="1:11">
      <c r="A20519" s="108"/>
      <c r="B20519" s="108"/>
      <c r="K20519" s="107"/>
    </row>
    <row r="20520" spans="1:11">
      <c r="A20520" s="108"/>
      <c r="B20520" s="108"/>
      <c r="K20520" s="107"/>
    </row>
    <row r="20521" spans="1:11">
      <c r="A20521" s="108"/>
      <c r="B20521" s="108"/>
      <c r="K20521" s="107"/>
    </row>
    <row r="20522" spans="1:11">
      <c r="A20522" s="108"/>
      <c r="B20522" s="108"/>
      <c r="K20522" s="107"/>
    </row>
    <row r="20523" spans="1:11">
      <c r="A20523" s="108"/>
      <c r="B20523" s="108"/>
      <c r="K20523" s="107"/>
    </row>
    <row r="20524" spans="1:11">
      <c r="A20524" s="108"/>
      <c r="B20524" s="108"/>
      <c r="K20524" s="107"/>
    </row>
    <row r="20525" spans="1:11">
      <c r="A20525" s="108"/>
      <c r="B20525" s="108"/>
      <c r="K20525" s="107"/>
    </row>
    <row r="20526" spans="1:11">
      <c r="A20526" s="108"/>
      <c r="B20526" s="108"/>
      <c r="K20526" s="107"/>
    </row>
    <row r="20527" spans="1:11">
      <c r="A20527" s="108"/>
      <c r="B20527" s="108"/>
      <c r="K20527" s="107"/>
    </row>
    <row r="20528" spans="1:11">
      <c r="A20528" s="108"/>
      <c r="B20528" s="108"/>
      <c r="K20528" s="107"/>
    </row>
    <row r="20529" spans="1:11">
      <c r="A20529" s="108"/>
      <c r="B20529" s="108"/>
      <c r="K20529" s="107"/>
    </row>
    <row r="20530" spans="1:11">
      <c r="A20530" s="108"/>
      <c r="B20530" s="108"/>
      <c r="K20530" s="107"/>
    </row>
    <row r="20531" spans="1:11">
      <c r="A20531" s="108"/>
      <c r="B20531" s="108"/>
      <c r="K20531" s="107"/>
    </row>
    <row r="20532" spans="1:11">
      <c r="A20532" s="108"/>
      <c r="B20532" s="108"/>
      <c r="K20532" s="107"/>
    </row>
    <row r="20533" spans="1:11">
      <c r="A20533" s="108"/>
      <c r="B20533" s="108"/>
      <c r="K20533" s="107"/>
    </row>
    <row r="20534" spans="1:11">
      <c r="A20534" s="108"/>
      <c r="B20534" s="108"/>
      <c r="K20534" s="107"/>
    </row>
    <row r="20535" spans="1:11">
      <c r="A20535" s="108"/>
      <c r="B20535" s="108"/>
      <c r="K20535" s="107"/>
    </row>
    <row r="20536" spans="1:11">
      <c r="A20536" s="108"/>
      <c r="B20536" s="108"/>
      <c r="K20536" s="107"/>
    </row>
    <row r="20537" spans="1:11">
      <c r="A20537" s="108"/>
      <c r="B20537" s="108"/>
      <c r="K20537" s="107"/>
    </row>
    <row r="20538" spans="1:11">
      <c r="A20538" s="108"/>
      <c r="B20538" s="108"/>
      <c r="K20538" s="107"/>
    </row>
    <row r="20539" spans="1:11">
      <c r="A20539" s="108"/>
      <c r="B20539" s="108"/>
      <c r="K20539" s="107"/>
    </row>
    <row r="20540" spans="1:11">
      <c r="A20540" s="108"/>
      <c r="B20540" s="108"/>
      <c r="K20540" s="107"/>
    </row>
    <row r="20541" spans="1:11">
      <c r="A20541" s="108"/>
      <c r="B20541" s="108"/>
      <c r="K20541" s="107"/>
    </row>
    <row r="20542" spans="1:11">
      <c r="A20542" s="108"/>
      <c r="B20542" s="108"/>
      <c r="K20542" s="107"/>
    </row>
    <row r="20543" spans="1:11">
      <c r="A20543" s="108"/>
      <c r="B20543" s="108"/>
      <c r="K20543" s="107"/>
    </row>
    <row r="20544" spans="1:11">
      <c r="A20544" s="108"/>
      <c r="B20544" s="108"/>
      <c r="K20544" s="107"/>
    </row>
    <row r="20545" spans="1:11">
      <c r="A20545" s="108"/>
      <c r="B20545" s="108"/>
      <c r="K20545" s="107"/>
    </row>
    <row r="20546" spans="1:11">
      <c r="A20546" s="108"/>
      <c r="B20546" s="108"/>
      <c r="K20546" s="107"/>
    </row>
    <row r="20547" spans="1:11">
      <c r="A20547" s="108"/>
      <c r="B20547" s="108"/>
      <c r="K20547" s="107"/>
    </row>
    <row r="20548" spans="1:11">
      <c r="A20548" s="108"/>
      <c r="B20548" s="108"/>
      <c r="K20548" s="107"/>
    </row>
    <row r="20549" spans="1:11">
      <c r="A20549" s="108"/>
      <c r="B20549" s="108"/>
      <c r="K20549" s="107"/>
    </row>
    <row r="20550" spans="1:11">
      <c r="A20550" s="108"/>
      <c r="B20550" s="108"/>
      <c r="K20550" s="107"/>
    </row>
    <row r="20551" spans="1:11">
      <c r="A20551" s="108"/>
      <c r="B20551" s="108"/>
      <c r="K20551" s="107"/>
    </row>
    <row r="20552" spans="1:11">
      <c r="A20552" s="108"/>
      <c r="B20552" s="108"/>
      <c r="K20552" s="107"/>
    </row>
    <row r="20553" spans="1:11">
      <c r="A20553" s="108"/>
      <c r="B20553" s="108"/>
      <c r="K20553" s="107"/>
    </row>
    <row r="20554" spans="1:11">
      <c r="A20554" s="108"/>
      <c r="B20554" s="108"/>
      <c r="K20554" s="107"/>
    </row>
    <row r="20555" spans="1:11">
      <c r="A20555" s="108"/>
      <c r="B20555" s="108"/>
      <c r="K20555" s="107"/>
    </row>
    <row r="20556" spans="1:11">
      <c r="A20556" s="108"/>
      <c r="B20556" s="108"/>
      <c r="K20556" s="107"/>
    </row>
    <row r="20557" spans="1:11">
      <c r="A20557" s="108"/>
      <c r="B20557" s="108"/>
      <c r="K20557" s="107"/>
    </row>
    <row r="20558" spans="1:11">
      <c r="A20558" s="108"/>
      <c r="B20558" s="108"/>
      <c r="K20558" s="107"/>
    </row>
    <row r="20559" spans="1:11">
      <c r="A20559" s="108"/>
      <c r="B20559" s="108"/>
      <c r="K20559" s="107"/>
    </row>
    <row r="20560" spans="1:11">
      <c r="A20560" s="108"/>
      <c r="B20560" s="108"/>
      <c r="K20560" s="107"/>
    </row>
    <row r="20561" spans="1:11">
      <c r="A20561" s="108"/>
      <c r="B20561" s="108"/>
      <c r="K20561" s="107"/>
    </row>
    <row r="20562" spans="1:11">
      <c r="A20562" s="108"/>
      <c r="B20562" s="108"/>
      <c r="K20562" s="107"/>
    </row>
    <row r="20563" spans="1:11">
      <c r="A20563" s="108"/>
      <c r="B20563" s="108"/>
      <c r="K20563" s="107"/>
    </row>
    <row r="20564" spans="1:11">
      <c r="A20564" s="108"/>
      <c r="B20564" s="108"/>
      <c r="K20564" s="107"/>
    </row>
    <row r="20565" spans="1:11">
      <c r="A20565" s="108"/>
      <c r="B20565" s="108"/>
      <c r="K20565" s="107"/>
    </row>
    <row r="20566" spans="1:11">
      <c r="A20566" s="108"/>
      <c r="B20566" s="108"/>
      <c r="K20566" s="107"/>
    </row>
    <row r="20567" spans="1:11">
      <c r="A20567" s="108"/>
      <c r="B20567" s="108"/>
      <c r="K20567" s="107"/>
    </row>
    <row r="20568" spans="1:11">
      <c r="A20568" s="108"/>
      <c r="B20568" s="108"/>
      <c r="K20568" s="107"/>
    </row>
    <row r="20569" spans="1:11">
      <c r="A20569" s="108"/>
      <c r="B20569" s="108"/>
      <c r="K20569" s="107"/>
    </row>
    <row r="20570" spans="1:11">
      <c r="A20570" s="108"/>
      <c r="B20570" s="108"/>
      <c r="K20570" s="107"/>
    </row>
    <row r="20571" spans="1:11">
      <c r="A20571" s="108"/>
      <c r="B20571" s="108"/>
      <c r="K20571" s="107"/>
    </row>
    <row r="20572" spans="1:11">
      <c r="A20572" s="108"/>
      <c r="B20572" s="108"/>
      <c r="K20572" s="107"/>
    </row>
    <row r="20573" spans="1:11">
      <c r="A20573" s="108"/>
      <c r="B20573" s="108"/>
      <c r="K20573" s="107"/>
    </row>
    <row r="20574" spans="1:11">
      <c r="A20574" s="108"/>
      <c r="B20574" s="108"/>
      <c r="K20574" s="107"/>
    </row>
    <row r="20575" spans="1:11">
      <c r="A20575" s="108"/>
      <c r="B20575" s="108"/>
      <c r="K20575" s="107"/>
    </row>
    <row r="20576" spans="1:11">
      <c r="A20576" s="108"/>
      <c r="B20576" s="108"/>
      <c r="K20576" s="107"/>
    </row>
    <row r="20577" spans="1:11">
      <c r="A20577" s="108"/>
      <c r="B20577" s="108"/>
      <c r="K20577" s="107"/>
    </row>
    <row r="20578" spans="1:11">
      <c r="A20578" s="108"/>
      <c r="B20578" s="108"/>
      <c r="K20578" s="107"/>
    </row>
    <row r="20579" spans="1:11">
      <c r="A20579" s="108"/>
      <c r="B20579" s="108"/>
      <c r="K20579" s="107"/>
    </row>
    <row r="20580" spans="1:11">
      <c r="A20580" s="108"/>
      <c r="B20580" s="108"/>
      <c r="K20580" s="107"/>
    </row>
    <row r="20581" spans="1:11">
      <c r="A20581" s="108"/>
      <c r="B20581" s="108"/>
      <c r="K20581" s="107"/>
    </row>
    <row r="20582" spans="1:11">
      <c r="A20582" s="108"/>
      <c r="B20582" s="108"/>
      <c r="K20582" s="107"/>
    </row>
    <row r="20583" spans="1:11">
      <c r="A20583" s="108"/>
      <c r="B20583" s="108"/>
      <c r="K20583" s="107"/>
    </row>
    <row r="20584" spans="1:11">
      <c r="A20584" s="108"/>
      <c r="B20584" s="108"/>
      <c r="K20584" s="107"/>
    </row>
    <row r="20585" spans="1:11">
      <c r="A20585" s="108"/>
      <c r="B20585" s="108"/>
      <c r="K20585" s="107"/>
    </row>
    <row r="20586" spans="1:11">
      <c r="A20586" s="108"/>
      <c r="B20586" s="108"/>
      <c r="K20586" s="107"/>
    </row>
    <row r="20587" spans="1:11">
      <c r="A20587" s="108"/>
      <c r="B20587" s="108"/>
      <c r="K20587" s="107"/>
    </row>
    <row r="20588" spans="1:11">
      <c r="A20588" s="108"/>
      <c r="B20588" s="108"/>
      <c r="K20588" s="107"/>
    </row>
    <row r="20589" spans="1:11">
      <c r="A20589" s="108"/>
      <c r="B20589" s="108"/>
      <c r="K20589" s="107"/>
    </row>
    <row r="20590" spans="1:11">
      <c r="A20590" s="108"/>
      <c r="B20590" s="108"/>
      <c r="K20590" s="107"/>
    </row>
    <row r="20591" spans="1:11">
      <c r="A20591" s="108"/>
      <c r="B20591" s="108"/>
      <c r="K20591" s="107"/>
    </row>
    <row r="20592" spans="1:11">
      <c r="A20592" s="108"/>
      <c r="B20592" s="108"/>
      <c r="K20592" s="107"/>
    </row>
    <row r="20593" spans="1:11">
      <c r="A20593" s="108"/>
      <c r="B20593" s="108"/>
      <c r="K20593" s="107"/>
    </row>
    <row r="20594" spans="1:11">
      <c r="A20594" s="108"/>
      <c r="B20594" s="108"/>
      <c r="K20594" s="107"/>
    </row>
    <row r="20595" spans="1:11">
      <c r="A20595" s="108"/>
      <c r="B20595" s="108"/>
      <c r="K20595" s="107"/>
    </row>
    <row r="20596" spans="1:11">
      <c r="A20596" s="108"/>
      <c r="B20596" s="108"/>
      <c r="K20596" s="107"/>
    </row>
    <row r="20597" spans="1:11">
      <c r="A20597" s="108"/>
      <c r="B20597" s="108"/>
      <c r="K20597" s="107"/>
    </row>
    <row r="20598" spans="1:11">
      <c r="A20598" s="108"/>
      <c r="B20598" s="108"/>
      <c r="K20598" s="107"/>
    </row>
    <row r="20599" spans="1:11">
      <c r="A20599" s="108"/>
      <c r="B20599" s="108"/>
      <c r="K20599" s="107"/>
    </row>
    <row r="20600" spans="1:11">
      <c r="A20600" s="108"/>
      <c r="B20600" s="108"/>
      <c r="K20600" s="107"/>
    </row>
    <row r="20601" spans="1:11">
      <c r="A20601" s="108"/>
      <c r="B20601" s="108"/>
      <c r="K20601" s="107"/>
    </row>
    <row r="20602" spans="1:11">
      <c r="A20602" s="108"/>
      <c r="B20602" s="108"/>
      <c r="K20602" s="107"/>
    </row>
    <row r="20603" spans="1:11">
      <c r="A20603" s="108"/>
      <c r="B20603" s="108"/>
      <c r="K20603" s="107"/>
    </row>
    <row r="20604" spans="1:11">
      <c r="A20604" s="108"/>
      <c r="B20604" s="108"/>
      <c r="K20604" s="107"/>
    </row>
    <row r="20605" spans="1:11">
      <c r="A20605" s="108"/>
      <c r="B20605" s="108"/>
      <c r="K20605" s="107"/>
    </row>
    <row r="20606" spans="1:11">
      <c r="A20606" s="108"/>
      <c r="B20606" s="108"/>
      <c r="K20606" s="107"/>
    </row>
    <row r="20607" spans="1:11">
      <c r="A20607" s="108"/>
      <c r="B20607" s="108"/>
      <c r="K20607" s="107"/>
    </row>
    <row r="20608" spans="1:11">
      <c r="A20608" s="108"/>
      <c r="B20608" s="108"/>
      <c r="K20608" s="107"/>
    </row>
    <row r="20609" spans="1:11">
      <c r="A20609" s="108"/>
      <c r="B20609" s="108"/>
      <c r="K20609" s="107"/>
    </row>
    <row r="20610" spans="1:11">
      <c r="A20610" s="108"/>
      <c r="B20610" s="108"/>
      <c r="K20610" s="107"/>
    </row>
    <row r="20611" spans="1:11">
      <c r="A20611" s="108"/>
      <c r="B20611" s="108"/>
      <c r="K20611" s="107"/>
    </row>
    <row r="20612" spans="1:11">
      <c r="A20612" s="108"/>
      <c r="B20612" s="108"/>
      <c r="K20612" s="107"/>
    </row>
    <row r="20613" spans="1:11">
      <c r="A20613" s="108"/>
      <c r="B20613" s="108"/>
      <c r="K20613" s="107"/>
    </row>
    <row r="20614" spans="1:11">
      <c r="A20614" s="108"/>
      <c r="B20614" s="108"/>
      <c r="K20614" s="107"/>
    </row>
    <row r="20615" spans="1:11">
      <c r="A20615" s="108"/>
      <c r="B20615" s="108"/>
      <c r="K20615" s="107"/>
    </row>
    <row r="20616" spans="1:11">
      <c r="A20616" s="108"/>
      <c r="B20616" s="108"/>
      <c r="K20616" s="107"/>
    </row>
    <row r="20617" spans="1:11">
      <c r="A20617" s="108"/>
      <c r="B20617" s="108"/>
      <c r="K20617" s="107"/>
    </row>
    <row r="20618" spans="1:11">
      <c r="A20618" s="108"/>
      <c r="B20618" s="108"/>
      <c r="K20618" s="107"/>
    </row>
    <row r="20619" spans="1:11">
      <c r="A20619" s="108"/>
      <c r="B20619" s="108"/>
      <c r="K20619" s="107"/>
    </row>
    <row r="20620" spans="1:11">
      <c r="A20620" s="108"/>
      <c r="B20620" s="108"/>
      <c r="K20620" s="107"/>
    </row>
    <row r="20621" spans="1:11">
      <c r="A20621" s="108"/>
      <c r="B20621" s="108"/>
      <c r="K20621" s="107"/>
    </row>
    <row r="20622" spans="1:11">
      <c r="A20622" s="108"/>
      <c r="B20622" s="108"/>
      <c r="K20622" s="107"/>
    </row>
    <row r="20623" spans="1:11">
      <c r="A20623" s="108"/>
      <c r="B20623" s="108"/>
      <c r="K20623" s="107"/>
    </row>
    <row r="20624" spans="1:11">
      <c r="A20624" s="108"/>
      <c r="B20624" s="108"/>
      <c r="K20624" s="107"/>
    </row>
    <row r="20625" spans="1:11">
      <c r="A20625" s="108"/>
      <c r="B20625" s="108"/>
      <c r="K20625" s="107"/>
    </row>
    <row r="20626" spans="1:11">
      <c r="A20626" s="108"/>
      <c r="B20626" s="108"/>
      <c r="K20626" s="107"/>
    </row>
    <row r="20627" spans="1:11">
      <c r="A20627" s="108"/>
      <c r="B20627" s="108"/>
      <c r="K20627" s="107"/>
    </row>
    <row r="20628" spans="1:11">
      <c r="A20628" s="108"/>
      <c r="B20628" s="108"/>
      <c r="K20628" s="107"/>
    </row>
    <row r="20629" spans="1:11">
      <c r="A20629" s="108"/>
      <c r="B20629" s="108"/>
      <c r="K20629" s="107"/>
    </row>
    <row r="20630" spans="1:11">
      <c r="A20630" s="108"/>
      <c r="B20630" s="108"/>
      <c r="K20630" s="107"/>
    </row>
    <row r="20631" spans="1:11">
      <c r="A20631" s="108"/>
      <c r="B20631" s="108"/>
      <c r="K20631" s="107"/>
    </row>
    <row r="20632" spans="1:11">
      <c r="A20632" s="108"/>
      <c r="B20632" s="108"/>
      <c r="K20632" s="107"/>
    </row>
    <row r="20633" spans="1:11">
      <c r="A20633" s="108"/>
      <c r="B20633" s="108"/>
      <c r="K20633" s="107"/>
    </row>
    <row r="20634" spans="1:11">
      <c r="A20634" s="108"/>
      <c r="B20634" s="108"/>
      <c r="K20634" s="107"/>
    </row>
    <row r="20635" spans="1:11">
      <c r="A20635" s="108"/>
      <c r="B20635" s="108"/>
      <c r="K20635" s="107"/>
    </row>
    <row r="20636" spans="1:11">
      <c r="A20636" s="108"/>
      <c r="B20636" s="108"/>
      <c r="K20636" s="107"/>
    </row>
    <row r="20637" spans="1:11">
      <c r="A20637" s="108"/>
      <c r="B20637" s="108"/>
      <c r="K20637" s="107"/>
    </row>
    <row r="20638" spans="1:11">
      <c r="A20638" s="108"/>
      <c r="B20638" s="108"/>
      <c r="K20638" s="107"/>
    </row>
    <row r="20639" spans="1:11">
      <c r="A20639" s="108"/>
      <c r="B20639" s="108"/>
      <c r="K20639" s="107"/>
    </row>
    <row r="20640" spans="1:11">
      <c r="A20640" s="108"/>
      <c r="B20640" s="108"/>
      <c r="K20640" s="107"/>
    </row>
    <row r="20641" spans="1:11">
      <c r="A20641" s="108"/>
      <c r="B20641" s="108"/>
      <c r="K20641" s="107"/>
    </row>
    <row r="20642" spans="1:11">
      <c r="A20642" s="108"/>
      <c r="B20642" s="108"/>
      <c r="K20642" s="107"/>
    </row>
    <row r="20643" spans="1:11">
      <c r="A20643" s="108"/>
      <c r="B20643" s="108"/>
      <c r="K20643" s="107"/>
    </row>
    <row r="20644" spans="1:11">
      <c r="A20644" s="108"/>
      <c r="B20644" s="108"/>
      <c r="K20644" s="107"/>
    </row>
    <row r="20645" spans="1:11">
      <c r="A20645" s="108"/>
      <c r="B20645" s="108"/>
      <c r="K20645" s="107"/>
    </row>
    <row r="20646" spans="1:11">
      <c r="A20646" s="108"/>
      <c r="B20646" s="108"/>
      <c r="K20646" s="107"/>
    </row>
    <row r="20647" spans="1:11">
      <c r="A20647" s="108"/>
      <c r="B20647" s="108"/>
      <c r="K20647" s="107"/>
    </row>
    <row r="20648" spans="1:11">
      <c r="A20648" s="108"/>
      <c r="B20648" s="108"/>
      <c r="K20648" s="107"/>
    </row>
    <row r="20649" spans="1:11">
      <c r="A20649" s="108"/>
      <c r="B20649" s="108"/>
      <c r="K20649" s="107"/>
    </row>
    <row r="20650" spans="1:11">
      <c r="A20650" s="108"/>
      <c r="B20650" s="108"/>
      <c r="K20650" s="107"/>
    </row>
    <row r="20651" spans="1:11">
      <c r="A20651" s="108"/>
      <c r="B20651" s="108"/>
      <c r="K20651" s="107"/>
    </row>
    <row r="20652" spans="1:11">
      <c r="A20652" s="108"/>
      <c r="B20652" s="108"/>
      <c r="K20652" s="107"/>
    </row>
    <row r="20653" spans="1:11">
      <c r="A20653" s="108"/>
      <c r="B20653" s="108"/>
      <c r="K20653" s="107"/>
    </row>
    <row r="20654" spans="1:11">
      <c r="A20654" s="108"/>
      <c r="B20654" s="108"/>
      <c r="K20654" s="107"/>
    </row>
    <row r="20655" spans="1:11">
      <c r="A20655" s="108"/>
      <c r="B20655" s="108"/>
      <c r="K20655" s="107"/>
    </row>
    <row r="20656" spans="1:11">
      <c r="A20656" s="108"/>
      <c r="B20656" s="108"/>
      <c r="K20656" s="107"/>
    </row>
    <row r="20657" spans="1:11">
      <c r="A20657" s="108"/>
      <c r="B20657" s="108"/>
      <c r="K20657" s="107"/>
    </row>
    <row r="20658" spans="1:11">
      <c r="A20658" s="108"/>
      <c r="B20658" s="108"/>
      <c r="K20658" s="107"/>
    </row>
    <row r="20659" spans="1:11">
      <c r="A20659" s="108"/>
      <c r="B20659" s="108"/>
      <c r="K20659" s="107"/>
    </row>
    <row r="20660" spans="1:11">
      <c r="A20660" s="108"/>
      <c r="B20660" s="108"/>
      <c r="K20660" s="107"/>
    </row>
    <row r="20661" spans="1:11">
      <c r="A20661" s="108"/>
      <c r="B20661" s="108"/>
      <c r="K20661" s="107"/>
    </row>
    <row r="20662" spans="1:11">
      <c r="A20662" s="108"/>
      <c r="B20662" s="108"/>
      <c r="K20662" s="107"/>
    </row>
    <row r="20663" spans="1:11">
      <c r="A20663" s="108"/>
      <c r="B20663" s="108"/>
      <c r="K20663" s="107"/>
    </row>
    <row r="20664" spans="1:11">
      <c r="A20664" s="108"/>
      <c r="B20664" s="108"/>
      <c r="K20664" s="107"/>
    </row>
    <row r="20665" spans="1:11">
      <c r="A20665" s="108"/>
      <c r="B20665" s="108"/>
      <c r="K20665" s="107"/>
    </row>
    <row r="20666" spans="1:11">
      <c r="A20666" s="108"/>
      <c r="B20666" s="108"/>
      <c r="K20666" s="107"/>
    </row>
    <row r="20667" spans="1:11">
      <c r="A20667" s="108"/>
      <c r="B20667" s="108"/>
      <c r="K20667" s="107"/>
    </row>
    <row r="20668" spans="1:11">
      <c r="A20668" s="108"/>
      <c r="B20668" s="108"/>
      <c r="K20668" s="107"/>
    </row>
    <row r="20669" spans="1:11">
      <c r="A20669" s="108"/>
      <c r="B20669" s="108"/>
      <c r="K20669" s="107"/>
    </row>
    <row r="20670" spans="1:11">
      <c r="A20670" s="108"/>
      <c r="B20670" s="108"/>
      <c r="K20670" s="107"/>
    </row>
    <row r="20671" spans="1:11">
      <c r="A20671" s="108"/>
      <c r="B20671" s="108"/>
      <c r="K20671" s="107"/>
    </row>
    <row r="20672" spans="1:11">
      <c r="A20672" s="108"/>
      <c r="B20672" s="108"/>
      <c r="K20672" s="107"/>
    </row>
    <row r="20673" spans="1:11">
      <c r="A20673" s="108"/>
      <c r="B20673" s="108"/>
      <c r="K20673" s="107"/>
    </row>
    <row r="20674" spans="1:11">
      <c r="A20674" s="108"/>
      <c r="B20674" s="108"/>
      <c r="K20674" s="107"/>
    </row>
    <row r="20675" spans="1:11">
      <c r="A20675" s="108"/>
      <c r="B20675" s="108"/>
      <c r="K20675" s="107"/>
    </row>
    <row r="20676" spans="1:11">
      <c r="A20676" s="108"/>
      <c r="B20676" s="108"/>
      <c r="K20676" s="107"/>
    </row>
    <row r="20677" spans="1:11">
      <c r="A20677" s="108"/>
      <c r="B20677" s="108"/>
      <c r="K20677" s="107"/>
    </row>
    <row r="20678" spans="1:11">
      <c r="A20678" s="108"/>
      <c r="B20678" s="108"/>
      <c r="K20678" s="107"/>
    </row>
    <row r="20679" spans="1:11">
      <c r="A20679" s="108"/>
      <c r="B20679" s="108"/>
      <c r="K20679" s="107"/>
    </row>
    <row r="20680" spans="1:11">
      <c r="A20680" s="108"/>
      <c r="B20680" s="108"/>
      <c r="K20680" s="107"/>
    </row>
    <row r="20681" spans="1:11">
      <c r="A20681" s="108"/>
      <c r="B20681" s="108"/>
      <c r="K20681" s="107"/>
    </row>
    <row r="20682" spans="1:11">
      <c r="A20682" s="108"/>
      <c r="B20682" s="108"/>
      <c r="K20682" s="107"/>
    </row>
    <row r="20683" spans="1:11">
      <c r="A20683" s="108"/>
      <c r="B20683" s="108"/>
      <c r="K20683" s="107"/>
    </row>
    <row r="20684" spans="1:11">
      <c r="A20684" s="108"/>
      <c r="B20684" s="108"/>
      <c r="K20684" s="107"/>
    </row>
    <row r="20685" spans="1:11">
      <c r="A20685" s="108"/>
      <c r="B20685" s="108"/>
      <c r="K20685" s="107"/>
    </row>
    <row r="20686" spans="1:11">
      <c r="A20686" s="108"/>
      <c r="B20686" s="108"/>
      <c r="K20686" s="107"/>
    </row>
    <row r="20687" spans="1:11">
      <c r="A20687" s="108"/>
      <c r="B20687" s="108"/>
      <c r="K20687" s="107"/>
    </row>
    <row r="20688" spans="1:11">
      <c r="A20688" s="108"/>
      <c r="B20688" s="108"/>
      <c r="K20688" s="107"/>
    </row>
    <row r="20689" spans="1:11">
      <c r="A20689" s="108"/>
      <c r="B20689" s="108"/>
      <c r="K20689" s="107"/>
    </row>
    <row r="20690" spans="1:11">
      <c r="A20690" s="108"/>
      <c r="B20690" s="108"/>
      <c r="K20690" s="107"/>
    </row>
    <row r="20691" spans="1:11">
      <c r="A20691" s="108"/>
      <c r="B20691" s="108"/>
      <c r="K20691" s="107"/>
    </row>
    <row r="20692" spans="1:11">
      <c r="A20692" s="108"/>
      <c r="B20692" s="108"/>
      <c r="K20692" s="107"/>
    </row>
    <row r="20693" spans="1:11">
      <c r="A20693" s="108"/>
      <c r="B20693" s="108"/>
      <c r="K20693" s="107"/>
    </row>
    <row r="20694" spans="1:11">
      <c r="A20694" s="108"/>
      <c r="B20694" s="108"/>
      <c r="K20694" s="107"/>
    </row>
    <row r="20695" spans="1:11">
      <c r="A20695" s="108"/>
      <c r="B20695" s="108"/>
      <c r="K20695" s="107"/>
    </row>
    <row r="20696" spans="1:11">
      <c r="A20696" s="108"/>
      <c r="B20696" s="108"/>
      <c r="K20696" s="107"/>
    </row>
    <row r="20697" spans="1:11">
      <c r="A20697" s="108"/>
      <c r="B20697" s="108"/>
      <c r="K20697" s="107"/>
    </row>
    <row r="20698" spans="1:11">
      <c r="A20698" s="108"/>
      <c r="B20698" s="108"/>
      <c r="K20698" s="107"/>
    </row>
    <row r="20699" spans="1:11">
      <c r="A20699" s="108"/>
      <c r="B20699" s="108"/>
      <c r="K20699" s="107"/>
    </row>
    <row r="20700" spans="1:11">
      <c r="A20700" s="108"/>
      <c r="B20700" s="108"/>
      <c r="K20700" s="107"/>
    </row>
    <row r="20701" spans="1:11">
      <c r="A20701" s="108"/>
      <c r="B20701" s="108"/>
      <c r="K20701" s="107"/>
    </row>
    <row r="20702" spans="1:11">
      <c r="A20702" s="108"/>
      <c r="B20702" s="108"/>
      <c r="K20702" s="107"/>
    </row>
    <row r="20703" spans="1:11">
      <c r="A20703" s="108"/>
      <c r="B20703" s="108"/>
      <c r="K20703" s="107"/>
    </row>
    <row r="20704" spans="1:11">
      <c r="A20704" s="108"/>
      <c r="B20704" s="108"/>
      <c r="K20704" s="107"/>
    </row>
    <row r="20705" spans="1:11">
      <c r="A20705" s="108"/>
      <c r="B20705" s="108"/>
      <c r="K20705" s="107"/>
    </row>
    <row r="20706" spans="1:11">
      <c r="A20706" s="108"/>
      <c r="B20706" s="108"/>
      <c r="K20706" s="107"/>
    </row>
    <row r="20707" spans="1:11">
      <c r="A20707" s="108"/>
      <c r="B20707" s="108"/>
      <c r="K20707" s="107"/>
    </row>
    <row r="20708" spans="1:11">
      <c r="A20708" s="108"/>
      <c r="B20708" s="108"/>
      <c r="K20708" s="107"/>
    </row>
    <row r="20709" spans="1:11">
      <c r="A20709" s="108"/>
      <c r="B20709" s="108"/>
      <c r="K20709" s="107"/>
    </row>
    <row r="20710" spans="1:11">
      <c r="A20710" s="108"/>
      <c r="B20710" s="108"/>
      <c r="K20710" s="107"/>
    </row>
    <row r="20711" spans="1:11">
      <c r="A20711" s="108"/>
      <c r="B20711" s="108"/>
      <c r="K20711" s="107"/>
    </row>
    <row r="20712" spans="1:11">
      <c r="A20712" s="108"/>
      <c r="B20712" s="108"/>
      <c r="K20712" s="107"/>
    </row>
    <row r="20713" spans="1:11">
      <c r="A20713" s="108"/>
      <c r="B20713" s="108"/>
      <c r="K20713" s="107"/>
    </row>
    <row r="20714" spans="1:11">
      <c r="A20714" s="108"/>
      <c r="B20714" s="108"/>
      <c r="K20714" s="107"/>
    </row>
    <row r="20715" spans="1:11">
      <c r="A20715" s="108"/>
      <c r="B20715" s="108"/>
      <c r="K20715" s="107"/>
    </row>
    <row r="20716" spans="1:11">
      <c r="A20716" s="108"/>
      <c r="B20716" s="108"/>
      <c r="K20716" s="107"/>
    </row>
    <row r="20717" spans="1:11">
      <c r="A20717" s="108"/>
      <c r="B20717" s="108"/>
      <c r="K20717" s="107"/>
    </row>
    <row r="20718" spans="1:11">
      <c r="A20718" s="108"/>
      <c r="B20718" s="108"/>
      <c r="K20718" s="107"/>
    </row>
    <row r="20719" spans="1:11">
      <c r="A20719" s="108"/>
      <c r="B20719" s="108"/>
      <c r="K20719" s="107"/>
    </row>
    <row r="20720" spans="1:11">
      <c r="A20720" s="108"/>
      <c r="B20720" s="108"/>
      <c r="K20720" s="107"/>
    </row>
    <row r="20721" spans="1:11">
      <c r="A20721" s="108"/>
      <c r="B20721" s="108"/>
      <c r="K20721" s="107"/>
    </row>
    <row r="20722" spans="1:11">
      <c r="A20722" s="108"/>
      <c r="B20722" s="108"/>
      <c r="K20722" s="107"/>
    </row>
    <row r="20723" spans="1:11">
      <c r="A20723" s="108"/>
      <c r="B20723" s="108"/>
      <c r="K20723" s="107"/>
    </row>
    <row r="20724" spans="1:11">
      <c r="A20724" s="108"/>
      <c r="B20724" s="108"/>
      <c r="K20724" s="107"/>
    </row>
    <row r="20725" spans="1:11">
      <c r="A20725" s="108"/>
      <c r="B20725" s="108"/>
      <c r="K20725" s="107"/>
    </row>
    <row r="20726" spans="1:11">
      <c r="A20726" s="108"/>
      <c r="B20726" s="108"/>
      <c r="K20726" s="107"/>
    </row>
    <row r="20727" spans="1:11">
      <c r="A20727" s="108"/>
      <c r="B20727" s="108"/>
      <c r="K20727" s="107"/>
    </row>
    <row r="20728" spans="1:11">
      <c r="A20728" s="108"/>
      <c r="B20728" s="108"/>
      <c r="K20728" s="107"/>
    </row>
    <row r="20729" spans="1:11">
      <c r="A20729" s="108"/>
      <c r="B20729" s="108"/>
      <c r="K20729" s="107"/>
    </row>
    <row r="20730" spans="1:11">
      <c r="A20730" s="108"/>
      <c r="B20730" s="108"/>
      <c r="K20730" s="107"/>
    </row>
    <row r="20731" spans="1:11">
      <c r="A20731" s="108"/>
      <c r="B20731" s="108"/>
      <c r="K20731" s="107"/>
    </row>
    <row r="20732" spans="1:11">
      <c r="A20732" s="108"/>
      <c r="B20732" s="108"/>
      <c r="K20732" s="107"/>
    </row>
    <row r="20733" spans="1:11">
      <c r="A20733" s="108"/>
      <c r="B20733" s="108"/>
      <c r="K20733" s="107"/>
    </row>
    <row r="20734" spans="1:11">
      <c r="A20734" s="108"/>
      <c r="B20734" s="108"/>
      <c r="K20734" s="107"/>
    </row>
    <row r="20735" spans="1:11">
      <c r="A20735" s="108"/>
      <c r="B20735" s="108"/>
      <c r="K20735" s="107"/>
    </row>
    <row r="20736" spans="1:11">
      <c r="A20736" s="108"/>
      <c r="B20736" s="108"/>
      <c r="K20736" s="107"/>
    </row>
    <row r="20737" spans="1:11">
      <c r="A20737" s="108"/>
      <c r="B20737" s="108"/>
      <c r="K20737" s="107"/>
    </row>
    <row r="20738" spans="1:11">
      <c r="A20738" s="108"/>
      <c r="B20738" s="108"/>
      <c r="K20738" s="107"/>
    </row>
    <row r="20739" spans="1:11">
      <c r="A20739" s="108"/>
      <c r="B20739" s="108"/>
      <c r="K20739" s="107"/>
    </row>
    <row r="20740" spans="1:11">
      <c r="A20740" s="108"/>
      <c r="B20740" s="108"/>
      <c r="K20740" s="107"/>
    </row>
    <row r="20741" spans="1:11">
      <c r="A20741" s="108"/>
      <c r="B20741" s="108"/>
      <c r="K20741" s="107"/>
    </row>
    <row r="20742" spans="1:11">
      <c r="A20742" s="108"/>
      <c r="B20742" s="108"/>
      <c r="K20742" s="107"/>
    </row>
    <row r="20743" spans="1:11">
      <c r="A20743" s="108"/>
      <c r="B20743" s="108"/>
      <c r="K20743" s="107"/>
    </row>
    <row r="20744" spans="1:11">
      <c r="A20744" s="108"/>
      <c r="B20744" s="108"/>
      <c r="K20744" s="107"/>
    </row>
    <row r="20745" spans="1:11">
      <c r="A20745" s="108"/>
      <c r="B20745" s="108"/>
      <c r="K20745" s="107"/>
    </row>
    <row r="20746" spans="1:11">
      <c r="A20746" s="108"/>
      <c r="B20746" s="108"/>
      <c r="K20746" s="107"/>
    </row>
    <row r="20747" spans="1:11">
      <c r="A20747" s="108"/>
      <c r="B20747" s="108"/>
      <c r="K20747" s="107"/>
    </row>
    <row r="20748" spans="1:11">
      <c r="A20748" s="108"/>
      <c r="B20748" s="108"/>
      <c r="K20748" s="107"/>
    </row>
    <row r="20749" spans="1:11">
      <c r="A20749" s="108"/>
      <c r="B20749" s="108"/>
      <c r="K20749" s="107"/>
    </row>
    <row r="20750" spans="1:11">
      <c r="A20750" s="108"/>
      <c r="B20750" s="108"/>
      <c r="K20750" s="107"/>
    </row>
    <row r="20751" spans="1:11">
      <c r="A20751" s="108"/>
      <c r="B20751" s="108"/>
      <c r="K20751" s="107"/>
    </row>
    <row r="20752" spans="1:11">
      <c r="A20752" s="108"/>
      <c r="B20752" s="108"/>
      <c r="K20752" s="107"/>
    </row>
    <row r="20753" spans="1:11">
      <c r="A20753" s="108"/>
      <c r="B20753" s="108"/>
      <c r="K20753" s="107"/>
    </row>
    <row r="20754" spans="1:11">
      <c r="A20754" s="108"/>
      <c r="B20754" s="108"/>
      <c r="K20754" s="107"/>
    </row>
    <row r="20755" spans="1:11">
      <c r="A20755" s="108"/>
      <c r="B20755" s="108"/>
      <c r="K20755" s="107"/>
    </row>
    <row r="20756" spans="1:11">
      <c r="A20756" s="108"/>
      <c r="B20756" s="108"/>
      <c r="K20756" s="107"/>
    </row>
    <row r="20757" spans="1:11">
      <c r="A20757" s="108"/>
      <c r="B20757" s="108"/>
      <c r="K20757" s="107"/>
    </row>
    <row r="20758" spans="1:11">
      <c r="A20758" s="108"/>
      <c r="B20758" s="108"/>
      <c r="K20758" s="107"/>
    </row>
    <row r="20759" spans="1:11">
      <c r="A20759" s="108"/>
      <c r="B20759" s="108"/>
      <c r="K20759" s="107"/>
    </row>
    <row r="20760" spans="1:11">
      <c r="A20760" s="108"/>
      <c r="B20760" s="108"/>
      <c r="K20760" s="107"/>
    </row>
    <row r="20761" spans="1:11">
      <c r="A20761" s="108"/>
      <c r="B20761" s="108"/>
      <c r="K20761" s="107"/>
    </row>
    <row r="20762" spans="1:11">
      <c r="A20762" s="108"/>
      <c r="B20762" s="108"/>
      <c r="K20762" s="107"/>
    </row>
    <row r="20763" spans="1:11">
      <c r="A20763" s="108"/>
      <c r="B20763" s="108"/>
      <c r="K20763" s="107"/>
    </row>
    <row r="20764" spans="1:11">
      <c r="A20764" s="108"/>
      <c r="B20764" s="108"/>
      <c r="K20764" s="107"/>
    </row>
    <row r="20765" spans="1:11">
      <c r="A20765" s="108"/>
      <c r="B20765" s="108"/>
      <c r="K20765" s="107"/>
    </row>
    <row r="20766" spans="1:11">
      <c r="A20766" s="108"/>
      <c r="B20766" s="108"/>
      <c r="K20766" s="107"/>
    </row>
    <row r="20767" spans="1:11">
      <c r="A20767" s="108"/>
      <c r="B20767" s="108"/>
      <c r="K20767" s="107"/>
    </row>
    <row r="20768" spans="1:11">
      <c r="A20768" s="108"/>
      <c r="B20768" s="108"/>
      <c r="K20768" s="107"/>
    </row>
    <row r="20769" spans="1:11">
      <c r="A20769" s="108"/>
      <c r="B20769" s="108"/>
      <c r="K20769" s="107"/>
    </row>
    <row r="20770" spans="1:11">
      <c r="A20770" s="108"/>
      <c r="B20770" s="108"/>
      <c r="K20770" s="107"/>
    </row>
    <row r="20771" spans="1:11">
      <c r="A20771" s="108"/>
      <c r="B20771" s="108"/>
      <c r="K20771" s="107"/>
    </row>
    <row r="20772" spans="1:11">
      <c r="A20772" s="108"/>
      <c r="B20772" s="108"/>
      <c r="K20772" s="107"/>
    </row>
    <row r="20773" spans="1:11">
      <c r="A20773" s="108"/>
      <c r="B20773" s="108"/>
      <c r="K20773" s="107"/>
    </row>
    <row r="20774" spans="1:11">
      <c r="A20774" s="108"/>
      <c r="B20774" s="108"/>
      <c r="K20774" s="107"/>
    </row>
    <row r="20775" spans="1:11">
      <c r="A20775" s="108"/>
      <c r="B20775" s="108"/>
      <c r="K20775" s="107"/>
    </row>
    <row r="20776" spans="1:11">
      <c r="A20776" s="108"/>
      <c r="B20776" s="108"/>
      <c r="K20776" s="107"/>
    </row>
    <row r="20777" spans="1:11">
      <c r="A20777" s="108"/>
      <c r="B20777" s="108"/>
      <c r="K20777" s="107"/>
    </row>
    <row r="20778" spans="1:11">
      <c r="A20778" s="108"/>
      <c r="B20778" s="108"/>
      <c r="K20778" s="107"/>
    </row>
    <row r="20779" spans="1:11">
      <c r="A20779" s="108"/>
      <c r="B20779" s="108"/>
      <c r="K20779" s="107"/>
    </row>
    <row r="20780" spans="1:11">
      <c r="A20780" s="108"/>
      <c r="B20780" s="108"/>
      <c r="K20780" s="107"/>
    </row>
    <row r="20781" spans="1:11">
      <c r="A20781" s="108"/>
      <c r="B20781" s="108"/>
      <c r="K20781" s="107"/>
    </row>
    <row r="20782" spans="1:11">
      <c r="A20782" s="108"/>
      <c r="B20782" s="108"/>
      <c r="K20782" s="107"/>
    </row>
    <row r="20783" spans="1:11">
      <c r="A20783" s="108"/>
      <c r="B20783" s="108"/>
      <c r="K20783" s="107"/>
    </row>
    <row r="20784" spans="1:11">
      <c r="A20784" s="108"/>
      <c r="B20784" s="108"/>
      <c r="K20784" s="107"/>
    </row>
    <row r="20785" spans="1:11">
      <c r="A20785" s="108"/>
      <c r="B20785" s="108"/>
      <c r="K20785" s="107"/>
    </row>
    <row r="20786" spans="1:11">
      <c r="A20786" s="108"/>
      <c r="B20786" s="108"/>
      <c r="K20786" s="107"/>
    </row>
    <row r="20787" spans="1:11">
      <c r="A20787" s="108"/>
      <c r="B20787" s="108"/>
      <c r="K20787" s="107"/>
    </row>
    <row r="20788" spans="1:11">
      <c r="A20788" s="108"/>
      <c r="B20788" s="108"/>
      <c r="K20788" s="107"/>
    </row>
    <row r="20789" spans="1:11">
      <c r="A20789" s="108"/>
      <c r="B20789" s="108"/>
      <c r="K20789" s="107"/>
    </row>
    <row r="20790" spans="1:11">
      <c r="A20790" s="108"/>
      <c r="B20790" s="108"/>
      <c r="K20790" s="107"/>
    </row>
    <row r="20791" spans="1:11">
      <c r="A20791" s="108"/>
      <c r="B20791" s="108"/>
      <c r="K20791" s="107"/>
    </row>
    <row r="20792" spans="1:11">
      <c r="A20792" s="108"/>
      <c r="B20792" s="108"/>
      <c r="K20792" s="107"/>
    </row>
    <row r="20793" spans="1:11">
      <c r="A20793" s="108"/>
      <c r="B20793" s="108"/>
      <c r="K20793" s="107"/>
    </row>
    <row r="20794" spans="1:11">
      <c r="A20794" s="108"/>
      <c r="B20794" s="108"/>
      <c r="K20794" s="107"/>
    </row>
    <row r="20795" spans="1:11">
      <c r="A20795" s="108"/>
      <c r="B20795" s="108"/>
      <c r="K20795" s="107"/>
    </row>
    <row r="20796" spans="1:11">
      <c r="A20796" s="108"/>
      <c r="B20796" s="108"/>
      <c r="K20796" s="107"/>
    </row>
    <row r="20797" spans="1:11">
      <c r="A20797" s="108"/>
      <c r="B20797" s="108"/>
      <c r="K20797" s="107"/>
    </row>
    <row r="20798" spans="1:11">
      <c r="A20798" s="108"/>
      <c r="B20798" s="108"/>
      <c r="K20798" s="107"/>
    </row>
    <row r="20799" spans="1:11">
      <c r="A20799" s="108"/>
      <c r="B20799" s="108"/>
      <c r="K20799" s="107"/>
    </row>
    <row r="20800" spans="1:11">
      <c r="A20800" s="108"/>
      <c r="B20800" s="108"/>
      <c r="K20800" s="107"/>
    </row>
    <row r="20801" spans="1:11">
      <c r="A20801" s="108"/>
      <c r="B20801" s="108"/>
      <c r="K20801" s="107"/>
    </row>
    <row r="20802" spans="1:11">
      <c r="A20802" s="108"/>
      <c r="B20802" s="108"/>
      <c r="K20802" s="107"/>
    </row>
    <row r="20803" spans="1:11">
      <c r="A20803" s="108"/>
      <c r="B20803" s="108"/>
      <c r="K20803" s="107"/>
    </row>
    <row r="20804" spans="1:11">
      <c r="A20804" s="108"/>
      <c r="B20804" s="108"/>
      <c r="K20804" s="107"/>
    </row>
    <row r="20805" spans="1:11">
      <c r="A20805" s="108"/>
      <c r="B20805" s="108"/>
      <c r="K20805" s="107"/>
    </row>
    <row r="20806" spans="1:11">
      <c r="A20806" s="108"/>
      <c r="B20806" s="108"/>
      <c r="K20806" s="107"/>
    </row>
    <row r="20807" spans="1:11">
      <c r="A20807" s="108"/>
      <c r="B20807" s="108"/>
      <c r="K20807" s="107"/>
    </row>
    <row r="20808" spans="1:11">
      <c r="A20808" s="108"/>
      <c r="B20808" s="108"/>
      <c r="K20808" s="107"/>
    </row>
    <row r="20809" spans="1:11">
      <c r="A20809" s="108"/>
      <c r="B20809" s="108"/>
      <c r="K20809" s="107"/>
    </row>
    <row r="20810" spans="1:11">
      <c r="A20810" s="108"/>
      <c r="B20810" s="108"/>
      <c r="K20810" s="107"/>
    </row>
    <row r="20811" spans="1:11">
      <c r="A20811" s="108"/>
      <c r="B20811" s="108"/>
      <c r="K20811" s="107"/>
    </row>
    <row r="20812" spans="1:11">
      <c r="A20812" s="108"/>
      <c r="B20812" s="108"/>
      <c r="K20812" s="107"/>
    </row>
    <row r="20813" spans="1:11">
      <c r="A20813" s="108"/>
      <c r="B20813" s="108"/>
      <c r="K20813" s="107"/>
    </row>
    <row r="20814" spans="1:11">
      <c r="A20814" s="108"/>
      <c r="B20814" s="108"/>
      <c r="K20814" s="107"/>
    </row>
    <row r="20815" spans="1:11">
      <c r="A20815" s="108"/>
      <c r="B20815" s="108"/>
      <c r="K20815" s="107"/>
    </row>
    <row r="20816" spans="1:11">
      <c r="A20816" s="108"/>
      <c r="B20816" s="108"/>
      <c r="K20816" s="107"/>
    </row>
    <row r="20817" spans="1:11">
      <c r="A20817" s="108"/>
      <c r="B20817" s="108"/>
      <c r="K20817" s="107"/>
    </row>
    <row r="20818" spans="1:11">
      <c r="A20818" s="108"/>
      <c r="B20818" s="108"/>
      <c r="K20818" s="107"/>
    </row>
    <row r="20819" spans="1:11">
      <c r="A20819" s="108"/>
      <c r="B20819" s="108"/>
      <c r="K20819" s="107"/>
    </row>
    <row r="20820" spans="1:11">
      <c r="A20820" s="108"/>
      <c r="B20820" s="108"/>
      <c r="K20820" s="107"/>
    </row>
    <row r="20821" spans="1:11">
      <c r="A20821" s="108"/>
      <c r="B20821" s="108"/>
      <c r="K20821" s="107"/>
    </row>
    <row r="20822" spans="1:11">
      <c r="A20822" s="108"/>
      <c r="B20822" s="108"/>
      <c r="K20822" s="107"/>
    </row>
    <row r="20823" spans="1:11">
      <c r="A20823" s="108"/>
      <c r="B20823" s="108"/>
      <c r="K20823" s="107"/>
    </row>
    <row r="20824" spans="1:11">
      <c r="A20824" s="108"/>
      <c r="B20824" s="108"/>
      <c r="K20824" s="107"/>
    </row>
    <row r="20825" spans="1:11">
      <c r="A20825" s="108"/>
      <c r="B20825" s="108"/>
      <c r="K20825" s="107"/>
    </row>
    <row r="20826" spans="1:11">
      <c r="A20826" s="108"/>
      <c r="B20826" s="108"/>
      <c r="K20826" s="107"/>
    </row>
    <row r="20827" spans="1:11">
      <c r="A20827" s="108"/>
      <c r="B20827" s="108"/>
      <c r="K20827" s="107"/>
    </row>
    <row r="20828" spans="1:11">
      <c r="A20828" s="108"/>
      <c r="B20828" s="108"/>
      <c r="K20828" s="107"/>
    </row>
    <row r="20829" spans="1:11">
      <c r="A20829" s="108"/>
      <c r="B20829" s="108"/>
      <c r="K20829" s="107"/>
    </row>
    <row r="20830" spans="1:11">
      <c r="A20830" s="108"/>
      <c r="B20830" s="108"/>
      <c r="K20830" s="107"/>
    </row>
    <row r="20831" spans="1:11">
      <c r="A20831" s="108"/>
      <c r="B20831" s="108"/>
      <c r="K20831" s="107"/>
    </row>
    <row r="20832" spans="1:11">
      <c r="A20832" s="108"/>
      <c r="B20832" s="108"/>
      <c r="K20832" s="107"/>
    </row>
    <row r="20833" spans="1:11">
      <c r="A20833" s="108"/>
      <c r="B20833" s="108"/>
      <c r="K20833" s="107"/>
    </row>
    <row r="20834" spans="1:11">
      <c r="A20834" s="108"/>
      <c r="B20834" s="108"/>
      <c r="K20834" s="107"/>
    </row>
    <row r="20835" spans="1:11">
      <c r="A20835" s="108"/>
      <c r="B20835" s="108"/>
      <c r="K20835" s="107"/>
    </row>
    <row r="20836" spans="1:11">
      <c r="A20836" s="108"/>
      <c r="B20836" s="108"/>
      <c r="K20836" s="107"/>
    </row>
    <row r="20837" spans="1:11">
      <c r="A20837" s="108"/>
      <c r="B20837" s="108"/>
      <c r="K20837" s="107"/>
    </row>
    <row r="20838" spans="1:11">
      <c r="A20838" s="108"/>
      <c r="B20838" s="108"/>
      <c r="K20838" s="107"/>
    </row>
    <row r="20839" spans="1:11">
      <c r="A20839" s="108"/>
      <c r="B20839" s="108"/>
      <c r="K20839" s="107"/>
    </row>
    <row r="20840" spans="1:11">
      <c r="A20840" s="108"/>
      <c r="B20840" s="108"/>
      <c r="K20840" s="107"/>
    </row>
    <row r="20841" spans="1:11">
      <c r="A20841" s="108"/>
      <c r="B20841" s="108"/>
      <c r="K20841" s="107"/>
    </row>
    <row r="20842" spans="1:11">
      <c r="A20842" s="108"/>
      <c r="B20842" s="108"/>
      <c r="K20842" s="107"/>
    </row>
    <row r="20843" spans="1:11">
      <c r="A20843" s="108"/>
      <c r="B20843" s="108"/>
      <c r="K20843" s="107"/>
    </row>
    <row r="20844" spans="1:11">
      <c r="A20844" s="108"/>
      <c r="B20844" s="108"/>
      <c r="K20844" s="107"/>
    </row>
    <row r="20845" spans="1:11">
      <c r="A20845" s="108"/>
      <c r="B20845" s="108"/>
      <c r="K20845" s="107"/>
    </row>
    <row r="20846" spans="1:11">
      <c r="A20846" s="108"/>
      <c r="B20846" s="108"/>
      <c r="K20846" s="107"/>
    </row>
    <row r="20847" spans="1:11">
      <c r="A20847" s="108"/>
      <c r="B20847" s="108"/>
      <c r="K20847" s="107"/>
    </row>
    <row r="20848" spans="1:11">
      <c r="A20848" s="108"/>
      <c r="B20848" s="108"/>
      <c r="K20848" s="107"/>
    </row>
    <row r="20849" spans="1:11">
      <c r="A20849" s="108"/>
      <c r="B20849" s="108"/>
      <c r="K20849" s="107"/>
    </row>
    <row r="20850" spans="1:11">
      <c r="A20850" s="108"/>
      <c r="B20850" s="108"/>
      <c r="K20850" s="107"/>
    </row>
    <row r="20851" spans="1:11">
      <c r="A20851" s="108"/>
      <c r="B20851" s="108"/>
      <c r="K20851" s="107"/>
    </row>
    <row r="20852" spans="1:11">
      <c r="A20852" s="108"/>
      <c r="B20852" s="108"/>
      <c r="K20852" s="107"/>
    </row>
    <row r="20853" spans="1:11">
      <c r="A20853" s="108"/>
      <c r="B20853" s="108"/>
      <c r="K20853" s="107"/>
    </row>
    <row r="20854" spans="1:11">
      <c r="A20854" s="108"/>
      <c r="B20854" s="108"/>
      <c r="K20854" s="107"/>
    </row>
    <row r="20855" spans="1:11">
      <c r="A20855" s="108"/>
      <c r="B20855" s="108"/>
      <c r="K20855" s="107"/>
    </row>
    <row r="20856" spans="1:11">
      <c r="A20856" s="108"/>
      <c r="B20856" s="108"/>
      <c r="K20856" s="107"/>
    </row>
    <row r="20857" spans="1:11">
      <c r="A20857" s="108"/>
      <c r="B20857" s="108"/>
      <c r="K20857" s="107"/>
    </row>
    <row r="20858" spans="1:11">
      <c r="A20858" s="108"/>
      <c r="B20858" s="108"/>
      <c r="K20858" s="107"/>
    </row>
    <row r="20859" spans="1:11">
      <c r="A20859" s="108"/>
      <c r="B20859" s="108"/>
      <c r="K20859" s="107"/>
    </row>
    <row r="20860" spans="1:11">
      <c r="A20860" s="108"/>
      <c r="B20860" s="108"/>
      <c r="K20860" s="107"/>
    </row>
    <row r="20861" spans="1:11">
      <c r="A20861" s="108"/>
      <c r="B20861" s="108"/>
      <c r="K20861" s="107"/>
    </row>
    <row r="20862" spans="1:11">
      <c r="A20862" s="108"/>
      <c r="B20862" s="108"/>
      <c r="K20862" s="107"/>
    </row>
    <row r="20863" spans="1:11">
      <c r="A20863" s="108"/>
      <c r="B20863" s="108"/>
      <c r="K20863" s="107"/>
    </row>
    <row r="20864" spans="1:11">
      <c r="A20864" s="108"/>
      <c r="B20864" s="108"/>
      <c r="K20864" s="107"/>
    </row>
    <row r="20865" spans="1:11">
      <c r="A20865" s="108"/>
      <c r="B20865" s="108"/>
      <c r="K20865" s="107"/>
    </row>
    <row r="20866" spans="1:11">
      <c r="A20866" s="108"/>
      <c r="B20866" s="108"/>
      <c r="K20866" s="107"/>
    </row>
    <row r="20867" spans="1:11">
      <c r="A20867" s="108"/>
      <c r="B20867" s="108"/>
      <c r="K20867" s="107"/>
    </row>
    <row r="20868" spans="1:11">
      <c r="A20868" s="108"/>
      <c r="B20868" s="108"/>
      <c r="K20868" s="107"/>
    </row>
    <row r="20869" spans="1:11">
      <c r="A20869" s="108"/>
      <c r="B20869" s="108"/>
      <c r="K20869" s="107"/>
    </row>
    <row r="20870" spans="1:11">
      <c r="A20870" s="108"/>
      <c r="B20870" s="108"/>
      <c r="K20870" s="107"/>
    </row>
    <row r="20871" spans="1:11">
      <c r="A20871" s="108"/>
      <c r="B20871" s="108"/>
      <c r="K20871" s="107"/>
    </row>
    <row r="20872" spans="1:11">
      <c r="A20872" s="108"/>
      <c r="B20872" s="108"/>
      <c r="K20872" s="107"/>
    </row>
    <row r="20873" spans="1:11">
      <c r="A20873" s="108"/>
      <c r="B20873" s="108"/>
      <c r="K20873" s="107"/>
    </row>
    <row r="20874" spans="1:11">
      <c r="A20874" s="108"/>
      <c r="B20874" s="108"/>
      <c r="K20874" s="107"/>
    </row>
    <row r="20875" spans="1:11">
      <c r="A20875" s="108"/>
      <c r="B20875" s="108"/>
      <c r="K20875" s="107"/>
    </row>
    <row r="20876" spans="1:11">
      <c r="A20876" s="108"/>
      <c r="B20876" s="108"/>
      <c r="K20876" s="107"/>
    </row>
    <row r="20877" spans="1:11">
      <c r="A20877" s="108"/>
      <c r="B20877" s="108"/>
      <c r="K20877" s="107"/>
    </row>
    <row r="20878" spans="1:11">
      <c r="A20878" s="108"/>
      <c r="B20878" s="108"/>
      <c r="K20878" s="107"/>
    </row>
    <row r="20879" spans="1:11">
      <c r="A20879" s="108"/>
      <c r="B20879" s="108"/>
      <c r="K20879" s="107"/>
    </row>
    <row r="20880" spans="1:11">
      <c r="A20880" s="108"/>
      <c r="B20880" s="108"/>
      <c r="K20880" s="107"/>
    </row>
    <row r="20881" spans="1:11">
      <c r="A20881" s="108"/>
      <c r="B20881" s="108"/>
      <c r="K20881" s="107"/>
    </row>
    <row r="20882" spans="1:11">
      <c r="A20882" s="108"/>
      <c r="B20882" s="108"/>
      <c r="K20882" s="107"/>
    </row>
    <row r="20883" spans="1:11">
      <c r="A20883" s="108"/>
      <c r="B20883" s="108"/>
      <c r="K20883" s="107"/>
    </row>
    <row r="20884" spans="1:11">
      <c r="A20884" s="108"/>
      <c r="B20884" s="108"/>
      <c r="K20884" s="107"/>
    </row>
    <row r="20885" spans="1:11">
      <c r="A20885" s="108"/>
      <c r="B20885" s="108"/>
      <c r="K20885" s="107"/>
    </row>
    <row r="20886" spans="1:11">
      <c r="A20886" s="108"/>
      <c r="B20886" s="108"/>
      <c r="K20886" s="107"/>
    </row>
    <row r="20887" spans="1:11">
      <c r="A20887" s="108"/>
      <c r="B20887" s="108"/>
      <c r="K20887" s="107"/>
    </row>
    <row r="20888" spans="1:11">
      <c r="A20888" s="108"/>
      <c r="B20888" s="108"/>
      <c r="K20888" s="107"/>
    </row>
    <row r="20889" spans="1:11">
      <c r="A20889" s="108"/>
      <c r="B20889" s="108"/>
      <c r="K20889" s="107"/>
    </row>
    <row r="20890" spans="1:11">
      <c r="A20890" s="108"/>
      <c r="B20890" s="108"/>
      <c r="K20890" s="107"/>
    </row>
    <row r="20891" spans="1:11">
      <c r="A20891" s="108"/>
      <c r="B20891" s="108"/>
      <c r="K20891" s="107"/>
    </row>
    <row r="20892" spans="1:11">
      <c r="A20892" s="108"/>
      <c r="B20892" s="108"/>
      <c r="K20892" s="107"/>
    </row>
    <row r="20893" spans="1:11">
      <c r="A20893" s="108"/>
      <c r="B20893" s="108"/>
      <c r="K20893" s="107"/>
    </row>
    <row r="20894" spans="1:11">
      <c r="A20894" s="108"/>
      <c r="B20894" s="108"/>
      <c r="K20894" s="107"/>
    </row>
    <row r="20895" spans="1:11">
      <c r="A20895" s="108"/>
      <c r="B20895" s="108"/>
      <c r="K20895" s="107"/>
    </row>
    <row r="20896" spans="1:11">
      <c r="A20896" s="108"/>
      <c r="B20896" s="108"/>
      <c r="K20896" s="107"/>
    </row>
    <row r="20897" spans="1:11">
      <c r="A20897" s="108"/>
      <c r="B20897" s="108"/>
      <c r="K20897" s="107"/>
    </row>
    <row r="20898" spans="1:11">
      <c r="A20898" s="108"/>
      <c r="B20898" s="108"/>
      <c r="K20898" s="107"/>
    </row>
    <row r="20899" spans="1:11">
      <c r="A20899" s="108"/>
      <c r="B20899" s="108"/>
      <c r="K20899" s="107"/>
    </row>
    <row r="20900" spans="1:11">
      <c r="A20900" s="108"/>
      <c r="B20900" s="108"/>
      <c r="K20900" s="107"/>
    </row>
    <row r="20901" spans="1:11">
      <c r="A20901" s="108"/>
      <c r="B20901" s="108"/>
      <c r="K20901" s="107"/>
    </row>
    <row r="20902" spans="1:11">
      <c r="A20902" s="108"/>
      <c r="B20902" s="108"/>
      <c r="K20902" s="107"/>
    </row>
    <row r="20903" spans="1:11">
      <c r="A20903" s="108"/>
      <c r="B20903" s="108"/>
      <c r="K20903" s="107"/>
    </row>
    <row r="20904" spans="1:11">
      <c r="A20904" s="108"/>
      <c r="B20904" s="108"/>
      <c r="K20904" s="107"/>
    </row>
    <row r="20905" spans="1:11">
      <c r="A20905" s="108"/>
      <c r="B20905" s="108"/>
      <c r="K20905" s="107"/>
    </row>
    <row r="20906" spans="1:11">
      <c r="A20906" s="108"/>
      <c r="B20906" s="108"/>
      <c r="K20906" s="107"/>
    </row>
    <row r="20907" spans="1:11">
      <c r="A20907" s="108"/>
      <c r="B20907" s="108"/>
      <c r="K20907" s="107"/>
    </row>
    <row r="20908" spans="1:11">
      <c r="A20908" s="108"/>
      <c r="B20908" s="108"/>
      <c r="K20908" s="107"/>
    </row>
    <row r="20909" spans="1:11">
      <c r="A20909" s="108"/>
      <c r="B20909" s="108"/>
      <c r="K20909" s="107"/>
    </row>
    <row r="20910" spans="1:11">
      <c r="A20910" s="108"/>
      <c r="B20910" s="108"/>
      <c r="K20910" s="107"/>
    </row>
    <row r="20911" spans="1:11">
      <c r="A20911" s="108"/>
      <c r="B20911" s="108"/>
      <c r="K20911" s="107"/>
    </row>
    <row r="20912" spans="1:11">
      <c r="A20912" s="108"/>
      <c r="B20912" s="108"/>
      <c r="K20912" s="107"/>
    </row>
    <row r="20913" spans="1:11">
      <c r="A20913" s="108"/>
      <c r="B20913" s="108"/>
      <c r="K20913" s="107"/>
    </row>
    <row r="20914" spans="1:11">
      <c r="A20914" s="108"/>
      <c r="B20914" s="108"/>
      <c r="K20914" s="107"/>
    </row>
    <row r="20915" spans="1:11">
      <c r="A20915" s="108"/>
      <c r="B20915" s="108"/>
      <c r="K20915" s="107"/>
    </row>
    <row r="20916" spans="1:11">
      <c r="A20916" s="108"/>
      <c r="B20916" s="108"/>
      <c r="K20916" s="107"/>
    </row>
    <row r="20917" spans="1:11">
      <c r="A20917" s="108"/>
      <c r="B20917" s="108"/>
      <c r="K20917" s="107"/>
    </row>
    <row r="20918" spans="1:11">
      <c r="A20918" s="108"/>
      <c r="B20918" s="108"/>
      <c r="K20918" s="107"/>
    </row>
    <row r="20919" spans="1:11">
      <c r="A20919" s="108"/>
      <c r="B20919" s="108"/>
      <c r="K20919" s="107"/>
    </row>
    <row r="20920" spans="1:11">
      <c r="A20920" s="108"/>
      <c r="B20920" s="108"/>
      <c r="K20920" s="107"/>
    </row>
    <row r="20921" spans="1:11">
      <c r="A20921" s="108"/>
      <c r="B20921" s="108"/>
      <c r="K20921" s="107"/>
    </row>
    <row r="20922" spans="1:11">
      <c r="A20922" s="108"/>
      <c r="B20922" s="108"/>
      <c r="K20922" s="107"/>
    </row>
    <row r="20923" spans="1:11">
      <c r="A20923" s="108"/>
      <c r="B20923" s="108"/>
      <c r="K20923" s="107"/>
    </row>
    <row r="20924" spans="1:11">
      <c r="A20924" s="108"/>
      <c r="B20924" s="108"/>
      <c r="K20924" s="107"/>
    </row>
    <row r="20925" spans="1:11">
      <c r="A20925" s="108"/>
      <c r="B20925" s="108"/>
      <c r="K20925" s="107"/>
    </row>
    <row r="20926" spans="1:11">
      <c r="A20926" s="108"/>
      <c r="B20926" s="108"/>
      <c r="K20926" s="107"/>
    </row>
    <row r="20927" spans="1:11">
      <c r="A20927" s="108"/>
      <c r="B20927" s="108"/>
      <c r="K20927" s="107"/>
    </row>
    <row r="20928" spans="1:11">
      <c r="A20928" s="108"/>
      <c r="B20928" s="108"/>
      <c r="K20928" s="107"/>
    </row>
    <row r="20929" spans="1:11">
      <c r="A20929" s="108"/>
      <c r="B20929" s="108"/>
      <c r="K20929" s="107"/>
    </row>
    <row r="20930" spans="1:11">
      <c r="A20930" s="108"/>
      <c r="B20930" s="108"/>
      <c r="K20930" s="107"/>
    </row>
    <row r="20931" spans="1:11">
      <c r="A20931" s="108"/>
      <c r="B20931" s="108"/>
      <c r="K20931" s="107"/>
    </row>
    <row r="20932" spans="1:11">
      <c r="A20932" s="108"/>
      <c r="B20932" s="108"/>
      <c r="K20932" s="107"/>
    </row>
    <row r="20933" spans="1:11">
      <c r="A20933" s="108"/>
      <c r="B20933" s="108"/>
      <c r="K20933" s="107"/>
    </row>
    <row r="20934" spans="1:11">
      <c r="A20934" s="108"/>
      <c r="B20934" s="108"/>
      <c r="K20934" s="107"/>
    </row>
    <row r="20935" spans="1:11">
      <c r="A20935" s="108"/>
      <c r="B20935" s="108"/>
      <c r="K20935" s="107"/>
    </row>
    <row r="20936" spans="1:11">
      <c r="A20936" s="108"/>
      <c r="B20936" s="108"/>
      <c r="K20936" s="107"/>
    </row>
    <row r="20937" spans="1:11">
      <c r="A20937" s="108"/>
      <c r="B20937" s="108"/>
      <c r="K20937" s="107"/>
    </row>
    <row r="20938" spans="1:11">
      <c r="A20938" s="108"/>
      <c r="B20938" s="108"/>
      <c r="K20938" s="107"/>
    </row>
    <row r="20939" spans="1:11">
      <c r="A20939" s="108"/>
      <c r="B20939" s="108"/>
      <c r="K20939" s="107"/>
    </row>
    <row r="20940" spans="1:11">
      <c r="A20940" s="108"/>
      <c r="B20940" s="108"/>
      <c r="K20940" s="107"/>
    </row>
    <row r="20941" spans="1:11">
      <c r="A20941" s="108"/>
      <c r="B20941" s="108"/>
      <c r="K20941" s="107"/>
    </row>
    <row r="20942" spans="1:11">
      <c r="A20942" s="108"/>
      <c r="B20942" s="108"/>
      <c r="K20942" s="107"/>
    </row>
    <row r="20943" spans="1:11">
      <c r="A20943" s="108"/>
      <c r="B20943" s="108"/>
      <c r="K20943" s="107"/>
    </row>
    <row r="20944" spans="1:11">
      <c r="A20944" s="108"/>
      <c r="B20944" s="108"/>
      <c r="K20944" s="107"/>
    </row>
    <row r="20945" spans="1:11">
      <c r="A20945" s="108"/>
      <c r="B20945" s="108"/>
      <c r="K20945" s="107"/>
    </row>
    <row r="20946" spans="1:11">
      <c r="A20946" s="108"/>
      <c r="B20946" s="108"/>
      <c r="K20946" s="107"/>
    </row>
    <row r="20947" spans="1:11">
      <c r="A20947" s="108"/>
      <c r="B20947" s="108"/>
      <c r="K20947" s="107"/>
    </row>
    <row r="20948" spans="1:11">
      <c r="A20948" s="108"/>
      <c r="B20948" s="108"/>
      <c r="K20948" s="107"/>
    </row>
    <row r="20949" spans="1:11">
      <c r="A20949" s="108"/>
      <c r="B20949" s="108"/>
      <c r="K20949" s="107"/>
    </row>
    <row r="20950" spans="1:11">
      <c r="A20950" s="108"/>
      <c r="B20950" s="108"/>
      <c r="K20950" s="107"/>
    </row>
    <row r="20951" spans="1:11">
      <c r="A20951" s="108"/>
      <c r="B20951" s="108"/>
      <c r="K20951" s="107"/>
    </row>
    <row r="20952" spans="1:11">
      <c r="A20952" s="108"/>
      <c r="B20952" s="108"/>
      <c r="K20952" s="107"/>
    </row>
    <row r="20953" spans="1:11">
      <c r="A20953" s="108"/>
      <c r="B20953" s="108"/>
      <c r="K20953" s="107"/>
    </row>
    <row r="20954" spans="1:11">
      <c r="A20954" s="108"/>
      <c r="B20954" s="108"/>
      <c r="K20954" s="107"/>
    </row>
    <row r="20955" spans="1:11">
      <c r="A20955" s="108"/>
      <c r="B20955" s="108"/>
      <c r="K20955" s="107"/>
    </row>
    <row r="20956" spans="1:11">
      <c r="A20956" s="108"/>
      <c r="B20956" s="108"/>
      <c r="K20956" s="107"/>
    </row>
    <row r="20957" spans="1:11">
      <c r="A20957" s="108"/>
      <c r="B20957" s="108"/>
      <c r="K20957" s="107"/>
    </row>
    <row r="20958" spans="1:11">
      <c r="A20958" s="108"/>
      <c r="B20958" s="108"/>
      <c r="K20958" s="107"/>
    </row>
    <row r="20959" spans="1:11">
      <c r="A20959" s="108"/>
      <c r="B20959" s="108"/>
      <c r="K20959" s="107"/>
    </row>
    <row r="20960" spans="1:11">
      <c r="A20960" s="108"/>
      <c r="B20960" s="108"/>
      <c r="K20960" s="107"/>
    </row>
    <row r="20961" spans="1:11">
      <c r="A20961" s="108"/>
      <c r="B20961" s="108"/>
      <c r="K20961" s="107"/>
    </row>
    <row r="20962" spans="1:11">
      <c r="A20962" s="108"/>
      <c r="B20962" s="108"/>
      <c r="K20962" s="107"/>
    </row>
    <row r="20963" spans="1:11">
      <c r="A20963" s="108"/>
      <c r="B20963" s="108"/>
      <c r="K20963" s="107"/>
    </row>
    <row r="20964" spans="1:11">
      <c r="A20964" s="108"/>
      <c r="B20964" s="108"/>
      <c r="K20964" s="107"/>
    </row>
    <row r="20965" spans="1:11">
      <c r="A20965" s="108"/>
      <c r="B20965" s="108"/>
      <c r="K20965" s="107"/>
    </row>
    <row r="20966" spans="1:11">
      <c r="A20966" s="108"/>
      <c r="B20966" s="108"/>
      <c r="K20966" s="107"/>
    </row>
    <row r="20967" spans="1:11">
      <c r="A20967" s="108"/>
      <c r="B20967" s="108"/>
      <c r="K20967" s="107"/>
    </row>
    <row r="20968" spans="1:11">
      <c r="A20968" s="108"/>
      <c r="B20968" s="108"/>
      <c r="K20968" s="107"/>
    </row>
    <row r="20969" spans="1:11">
      <c r="A20969" s="108"/>
      <c r="B20969" s="108"/>
      <c r="K20969" s="107"/>
    </row>
    <row r="20970" spans="1:11">
      <c r="A20970" s="108"/>
      <c r="B20970" s="108"/>
      <c r="K20970" s="107"/>
    </row>
    <row r="20971" spans="1:11">
      <c r="A20971" s="108"/>
      <c r="B20971" s="108"/>
      <c r="K20971" s="107"/>
    </row>
    <row r="20972" spans="1:11">
      <c r="A20972" s="108"/>
      <c r="B20972" s="108"/>
      <c r="K20972" s="107"/>
    </row>
    <row r="20973" spans="1:11">
      <c r="A20973" s="108"/>
      <c r="B20973" s="108"/>
      <c r="K20973" s="107"/>
    </row>
    <row r="20974" spans="1:11">
      <c r="A20974" s="108"/>
      <c r="B20974" s="108"/>
      <c r="K20974" s="107"/>
    </row>
    <row r="20975" spans="1:11">
      <c r="A20975" s="108"/>
      <c r="B20975" s="108"/>
      <c r="K20975" s="107"/>
    </row>
    <row r="20976" spans="1:11">
      <c r="A20976" s="108"/>
      <c r="B20976" s="108"/>
      <c r="K20976" s="107"/>
    </row>
    <row r="20977" spans="1:11">
      <c r="A20977" s="108"/>
      <c r="B20977" s="108"/>
      <c r="K20977" s="107"/>
    </row>
    <row r="20978" spans="1:11">
      <c r="A20978" s="108"/>
      <c r="B20978" s="108"/>
      <c r="K20978" s="107"/>
    </row>
    <row r="20979" spans="1:11">
      <c r="A20979" s="108"/>
      <c r="B20979" s="108"/>
      <c r="K20979" s="107"/>
    </row>
    <row r="20980" spans="1:11">
      <c r="A20980" s="108"/>
      <c r="B20980" s="108"/>
      <c r="K20980" s="107"/>
    </row>
    <row r="20981" spans="1:11">
      <c r="A20981" s="108"/>
      <c r="B20981" s="108"/>
      <c r="K20981" s="107"/>
    </row>
    <row r="20982" spans="1:11">
      <c r="A20982" s="108"/>
      <c r="B20982" s="108"/>
      <c r="K20982" s="107"/>
    </row>
    <row r="20983" spans="1:11">
      <c r="A20983" s="108"/>
      <c r="B20983" s="108"/>
      <c r="K20983" s="107"/>
    </row>
    <row r="20984" spans="1:11">
      <c r="A20984" s="108"/>
      <c r="B20984" s="108"/>
      <c r="K20984" s="107"/>
    </row>
    <row r="20985" spans="1:11">
      <c r="A20985" s="108"/>
      <c r="B20985" s="108"/>
      <c r="K20985" s="107"/>
    </row>
    <row r="20986" spans="1:11">
      <c r="A20986" s="108"/>
      <c r="B20986" s="108"/>
      <c r="K20986" s="107"/>
    </row>
    <row r="20987" spans="1:11">
      <c r="A20987" s="108"/>
      <c r="B20987" s="108"/>
      <c r="K20987" s="107"/>
    </row>
    <row r="20988" spans="1:11">
      <c r="A20988" s="108"/>
      <c r="B20988" s="108"/>
      <c r="K20988" s="107"/>
    </row>
    <row r="20989" spans="1:11">
      <c r="A20989" s="108"/>
      <c r="B20989" s="108"/>
      <c r="K20989" s="107"/>
    </row>
    <row r="20990" spans="1:11">
      <c r="A20990" s="108"/>
      <c r="B20990" s="108"/>
      <c r="K20990" s="107"/>
    </row>
    <row r="20991" spans="1:11">
      <c r="A20991" s="108"/>
      <c r="B20991" s="108"/>
      <c r="K20991" s="107"/>
    </row>
    <row r="20992" spans="1:11">
      <c r="A20992" s="108"/>
      <c r="B20992" s="108"/>
      <c r="K20992" s="107"/>
    </row>
    <row r="20993" spans="1:11">
      <c r="A20993" s="108"/>
      <c r="B20993" s="108"/>
      <c r="K20993" s="107"/>
    </row>
    <row r="20994" spans="1:11">
      <c r="A20994" s="108"/>
      <c r="B20994" s="108"/>
      <c r="K20994" s="107"/>
    </row>
    <row r="20995" spans="1:11">
      <c r="A20995" s="108"/>
      <c r="B20995" s="108"/>
      <c r="K20995" s="107"/>
    </row>
    <row r="20996" spans="1:11">
      <c r="A20996" s="108"/>
      <c r="B20996" s="108"/>
      <c r="K20996" s="107"/>
    </row>
    <row r="20997" spans="1:11">
      <c r="A20997" s="108"/>
      <c r="B20997" s="108"/>
      <c r="K20997" s="107"/>
    </row>
    <row r="20998" spans="1:11">
      <c r="A20998" s="108"/>
      <c r="B20998" s="108"/>
      <c r="K20998" s="107"/>
    </row>
    <row r="20999" spans="1:11">
      <c r="A20999" s="108"/>
      <c r="B20999" s="108"/>
      <c r="K20999" s="107"/>
    </row>
    <row r="21000" spans="1:11">
      <c r="A21000" s="108"/>
      <c r="B21000" s="108"/>
      <c r="K21000" s="107"/>
    </row>
    <row r="21001" spans="1:11">
      <c r="A21001" s="108"/>
      <c r="B21001" s="108"/>
      <c r="K21001" s="107"/>
    </row>
    <row r="21002" spans="1:11">
      <c r="A21002" s="108"/>
      <c r="B21002" s="108"/>
      <c r="K21002" s="107"/>
    </row>
    <row r="21003" spans="1:11">
      <c r="A21003" s="108"/>
      <c r="B21003" s="108"/>
      <c r="K21003" s="107"/>
    </row>
    <row r="21004" spans="1:11">
      <c r="A21004" s="108"/>
      <c r="B21004" s="108"/>
      <c r="K21004" s="107"/>
    </row>
    <row r="21005" spans="1:11">
      <c r="A21005" s="108"/>
      <c r="B21005" s="108"/>
      <c r="K21005" s="107"/>
    </row>
    <row r="21006" spans="1:11">
      <c r="A21006" s="108"/>
      <c r="B21006" s="108"/>
      <c r="K21006" s="107"/>
    </row>
    <row r="21007" spans="1:11">
      <c r="A21007" s="108"/>
      <c r="B21007" s="108"/>
      <c r="K21007" s="107"/>
    </row>
    <row r="21008" spans="1:11">
      <c r="A21008" s="108"/>
      <c r="B21008" s="108"/>
      <c r="K21008" s="107"/>
    </row>
    <row r="21009" spans="1:11">
      <c r="A21009" s="108"/>
      <c r="B21009" s="108"/>
      <c r="K21009" s="107"/>
    </row>
    <row r="21010" spans="1:11">
      <c r="A21010" s="108"/>
      <c r="B21010" s="108"/>
      <c r="K21010" s="107"/>
    </row>
    <row r="21011" spans="1:11">
      <c r="A21011" s="108"/>
      <c r="B21011" s="108"/>
      <c r="K21011" s="107"/>
    </row>
    <row r="21012" spans="1:11">
      <c r="A21012" s="108"/>
      <c r="B21012" s="108"/>
      <c r="K21012" s="107"/>
    </row>
    <row r="21013" spans="1:11">
      <c r="A21013" s="108"/>
      <c r="B21013" s="108"/>
      <c r="K21013" s="107"/>
    </row>
    <row r="21014" spans="1:11">
      <c r="A21014" s="108"/>
      <c r="B21014" s="108"/>
      <c r="K21014" s="107"/>
    </row>
    <row r="21015" spans="1:11">
      <c r="A21015" s="108"/>
      <c r="B21015" s="108"/>
      <c r="K21015" s="107"/>
    </row>
    <row r="21016" spans="1:11">
      <c r="A21016" s="108"/>
      <c r="B21016" s="108"/>
      <c r="K21016" s="107"/>
    </row>
    <row r="21017" spans="1:11">
      <c r="A21017" s="108"/>
      <c r="B21017" s="108"/>
      <c r="K21017" s="107"/>
    </row>
    <row r="21018" spans="1:11">
      <c r="A21018" s="108"/>
      <c r="B21018" s="108"/>
      <c r="K21018" s="107"/>
    </row>
    <row r="21019" spans="1:11">
      <c r="A21019" s="108"/>
      <c r="B21019" s="108"/>
      <c r="K21019" s="107"/>
    </row>
    <row r="21020" spans="1:11">
      <c r="A21020" s="108"/>
      <c r="B21020" s="108"/>
      <c r="K21020" s="107"/>
    </row>
    <row r="21021" spans="1:11">
      <c r="A21021" s="108"/>
      <c r="B21021" s="108"/>
      <c r="K21021" s="107"/>
    </row>
    <row r="21022" spans="1:11">
      <c r="A21022" s="108"/>
      <c r="B21022" s="108"/>
      <c r="K21022" s="107"/>
    </row>
    <row r="21023" spans="1:11">
      <c r="A21023" s="108"/>
      <c r="B21023" s="108"/>
      <c r="K21023" s="107"/>
    </row>
    <row r="21024" spans="1:11">
      <c r="A21024" s="108"/>
      <c r="B21024" s="108"/>
      <c r="K21024" s="107"/>
    </row>
    <row r="21025" spans="1:11">
      <c r="A21025" s="108"/>
      <c r="B21025" s="108"/>
      <c r="K21025" s="107"/>
    </row>
    <row r="21026" spans="1:11">
      <c r="A21026" s="108"/>
      <c r="B21026" s="108"/>
      <c r="K21026" s="107"/>
    </row>
    <row r="21027" spans="1:11">
      <c r="A21027" s="108"/>
      <c r="B21027" s="108"/>
      <c r="K21027" s="107"/>
    </row>
    <row r="21028" spans="1:11">
      <c r="A21028" s="108"/>
      <c r="B21028" s="108"/>
      <c r="K21028" s="107"/>
    </row>
    <row r="21029" spans="1:11">
      <c r="A21029" s="108"/>
      <c r="B21029" s="108"/>
      <c r="K21029" s="107"/>
    </row>
    <row r="21030" spans="1:11">
      <c r="A21030" s="108"/>
      <c r="B21030" s="108"/>
      <c r="K21030" s="107"/>
    </row>
    <row r="21031" spans="1:11">
      <c r="A21031" s="108"/>
      <c r="B21031" s="108"/>
      <c r="K21031" s="107"/>
    </row>
    <row r="21032" spans="1:11">
      <c r="A21032" s="108"/>
      <c r="B21032" s="108"/>
      <c r="K21032" s="107"/>
    </row>
    <row r="21033" spans="1:11">
      <c r="A21033" s="108"/>
      <c r="B21033" s="108"/>
      <c r="K21033" s="107"/>
    </row>
    <row r="21034" spans="1:11">
      <c r="A21034" s="108"/>
      <c r="B21034" s="108"/>
      <c r="K21034" s="107"/>
    </row>
    <row r="21035" spans="1:11">
      <c r="A21035" s="108"/>
      <c r="B21035" s="108"/>
      <c r="K21035" s="107"/>
    </row>
    <row r="21036" spans="1:11">
      <c r="A21036" s="108"/>
      <c r="B21036" s="108"/>
      <c r="K21036" s="107"/>
    </row>
    <row r="21037" spans="1:11">
      <c r="A21037" s="108"/>
      <c r="B21037" s="108"/>
      <c r="K21037" s="107"/>
    </row>
    <row r="21038" spans="1:11">
      <c r="A21038" s="108"/>
      <c r="B21038" s="108"/>
      <c r="K21038" s="107"/>
    </row>
    <row r="21039" spans="1:11">
      <c r="A21039" s="108"/>
      <c r="B21039" s="108"/>
      <c r="K21039" s="107"/>
    </row>
    <row r="21040" spans="1:11">
      <c r="A21040" s="108"/>
      <c r="B21040" s="108"/>
      <c r="K21040" s="107"/>
    </row>
    <row r="21041" spans="1:11">
      <c r="A21041" s="108"/>
      <c r="B21041" s="108"/>
      <c r="K21041" s="107"/>
    </row>
    <row r="21042" spans="1:11">
      <c r="A21042" s="108"/>
      <c r="B21042" s="108"/>
      <c r="K21042" s="107"/>
    </row>
    <row r="21043" spans="1:11">
      <c r="A21043" s="108"/>
      <c r="B21043" s="108"/>
      <c r="K21043" s="107"/>
    </row>
    <row r="21044" spans="1:11">
      <c r="A21044" s="108"/>
      <c r="B21044" s="108"/>
      <c r="K21044" s="107"/>
    </row>
    <row r="21045" spans="1:11">
      <c r="A21045" s="108"/>
      <c r="B21045" s="108"/>
      <c r="K21045" s="107"/>
    </row>
    <row r="21046" spans="1:11">
      <c r="A21046" s="108"/>
      <c r="B21046" s="108"/>
      <c r="K21046" s="107"/>
    </row>
    <row r="21047" spans="1:11">
      <c r="A21047" s="108"/>
      <c r="B21047" s="108"/>
      <c r="K21047" s="107"/>
    </row>
    <row r="21048" spans="1:11">
      <c r="A21048" s="108"/>
      <c r="B21048" s="108"/>
      <c r="K21048" s="107"/>
    </row>
    <row r="21049" spans="1:11">
      <c r="A21049" s="108"/>
      <c r="B21049" s="108"/>
      <c r="K21049" s="107"/>
    </row>
    <row r="21050" spans="1:11">
      <c r="A21050" s="108"/>
      <c r="B21050" s="108"/>
      <c r="K21050" s="107"/>
    </row>
    <row r="21051" spans="1:11">
      <c r="A21051" s="108"/>
      <c r="B21051" s="108"/>
      <c r="K21051" s="107"/>
    </row>
    <row r="21052" spans="1:11">
      <c r="A21052" s="108"/>
      <c r="B21052" s="108"/>
      <c r="K21052" s="107"/>
    </row>
    <row r="21053" spans="1:11">
      <c r="A21053" s="108"/>
      <c r="B21053" s="108"/>
      <c r="K21053" s="107"/>
    </row>
    <row r="21054" spans="1:11">
      <c r="A21054" s="108"/>
      <c r="B21054" s="108"/>
      <c r="K21054" s="107"/>
    </row>
    <row r="21055" spans="1:11">
      <c r="A21055" s="108"/>
      <c r="B21055" s="108"/>
      <c r="K21055" s="107"/>
    </row>
    <row r="21056" spans="1:11">
      <c r="A21056" s="108"/>
      <c r="B21056" s="108"/>
      <c r="K21056" s="107"/>
    </row>
    <row r="21057" spans="1:11">
      <c r="A21057" s="108"/>
      <c r="B21057" s="108"/>
      <c r="K21057" s="107"/>
    </row>
    <row r="21058" spans="1:11">
      <c r="A21058" s="108"/>
      <c r="B21058" s="108"/>
      <c r="K21058" s="107"/>
    </row>
    <row r="21059" spans="1:11">
      <c r="A21059" s="108"/>
      <c r="B21059" s="108"/>
      <c r="K21059" s="107"/>
    </row>
    <row r="21060" spans="1:11">
      <c r="A21060" s="108"/>
      <c r="B21060" s="108"/>
      <c r="K21060" s="107"/>
    </row>
    <row r="21061" spans="1:11">
      <c r="A21061" s="108"/>
      <c r="B21061" s="108"/>
      <c r="K21061" s="107"/>
    </row>
    <row r="21062" spans="1:11">
      <c r="A21062" s="108"/>
      <c r="B21062" s="108"/>
      <c r="K21062" s="107"/>
    </row>
    <row r="21063" spans="1:11">
      <c r="A21063" s="108"/>
      <c r="B21063" s="108"/>
      <c r="K21063" s="107"/>
    </row>
    <row r="21064" spans="1:11">
      <c r="A21064" s="108"/>
      <c r="B21064" s="108"/>
      <c r="K21064" s="107"/>
    </row>
    <row r="21065" spans="1:11">
      <c r="A21065" s="108"/>
      <c r="B21065" s="108"/>
      <c r="K21065" s="107"/>
    </row>
    <row r="21066" spans="1:11">
      <c r="A21066" s="108"/>
      <c r="B21066" s="108"/>
      <c r="K21066" s="107"/>
    </row>
    <row r="21067" spans="1:11">
      <c r="A21067" s="108"/>
      <c r="B21067" s="108"/>
      <c r="K21067" s="107"/>
    </row>
    <row r="21068" spans="1:11">
      <c r="A21068" s="108"/>
      <c r="B21068" s="108"/>
      <c r="K21068" s="107"/>
    </row>
    <row r="21069" spans="1:11">
      <c r="A21069" s="108"/>
      <c r="B21069" s="108"/>
      <c r="K21069" s="107"/>
    </row>
    <row r="21070" spans="1:11">
      <c r="A21070" s="108"/>
      <c r="B21070" s="108"/>
      <c r="K21070" s="107"/>
    </row>
    <row r="21071" spans="1:11">
      <c r="A21071" s="108"/>
      <c r="B21071" s="108"/>
      <c r="K21071" s="107"/>
    </row>
    <row r="21072" spans="1:11">
      <c r="A21072" s="108"/>
      <c r="B21072" s="108"/>
      <c r="K21072" s="107"/>
    </row>
    <row r="21073" spans="1:11">
      <c r="A21073" s="108"/>
      <c r="B21073" s="108"/>
      <c r="K21073" s="107"/>
    </row>
    <row r="21074" spans="1:11">
      <c r="A21074" s="108"/>
      <c r="B21074" s="108"/>
      <c r="K21074" s="107"/>
    </row>
    <row r="21075" spans="1:11">
      <c r="A21075" s="108"/>
      <c r="B21075" s="108"/>
      <c r="K21075" s="107"/>
    </row>
    <row r="21076" spans="1:11">
      <c r="A21076" s="108"/>
      <c r="B21076" s="108"/>
      <c r="K21076" s="107"/>
    </row>
    <row r="21077" spans="1:11">
      <c r="A21077" s="108"/>
      <c r="B21077" s="108"/>
      <c r="K21077" s="107"/>
    </row>
    <row r="21078" spans="1:11">
      <c r="A21078" s="108"/>
      <c r="B21078" s="108"/>
      <c r="K21078" s="107"/>
    </row>
    <row r="21079" spans="1:11">
      <c r="A21079" s="108"/>
      <c r="B21079" s="108"/>
      <c r="K21079" s="107"/>
    </row>
    <row r="21080" spans="1:11">
      <c r="A21080" s="108"/>
      <c r="B21080" s="108"/>
      <c r="K21080" s="107"/>
    </row>
    <row r="21081" spans="1:11">
      <c r="A21081" s="108"/>
      <c r="B21081" s="108"/>
      <c r="K21081" s="107"/>
    </row>
    <row r="21082" spans="1:11">
      <c r="A21082" s="108"/>
      <c r="B21082" s="108"/>
      <c r="K21082" s="107"/>
    </row>
    <row r="21083" spans="1:11">
      <c r="A21083" s="108"/>
      <c r="B21083" s="108"/>
      <c r="K21083" s="107"/>
    </row>
    <row r="21084" spans="1:11">
      <c r="A21084" s="108"/>
      <c r="B21084" s="108"/>
      <c r="K21084" s="107"/>
    </row>
    <row r="21085" spans="1:11">
      <c r="A21085" s="108"/>
      <c r="B21085" s="108"/>
      <c r="K21085" s="107"/>
    </row>
    <row r="21086" spans="1:11">
      <c r="A21086" s="108"/>
      <c r="B21086" s="108"/>
      <c r="K21086" s="107"/>
    </row>
    <row r="21087" spans="1:11">
      <c r="A21087" s="108"/>
      <c r="B21087" s="108"/>
      <c r="K21087" s="107"/>
    </row>
    <row r="21088" spans="1:11">
      <c r="A21088" s="108"/>
      <c r="B21088" s="108"/>
      <c r="K21088" s="107"/>
    </row>
    <row r="21089" spans="1:11">
      <c r="A21089" s="108"/>
      <c r="B21089" s="108"/>
      <c r="K21089" s="107"/>
    </row>
    <row r="21090" spans="1:11">
      <c r="A21090" s="108"/>
      <c r="B21090" s="108"/>
      <c r="K21090" s="107"/>
    </row>
    <row r="21091" spans="1:11">
      <c r="A21091" s="108"/>
      <c r="B21091" s="108"/>
      <c r="K21091" s="107"/>
    </row>
    <row r="21092" spans="1:11">
      <c r="A21092" s="108"/>
      <c r="B21092" s="108"/>
      <c r="K21092" s="107"/>
    </row>
    <row r="21093" spans="1:11">
      <c r="A21093" s="108"/>
      <c r="B21093" s="108"/>
      <c r="K21093" s="107"/>
    </row>
    <row r="21094" spans="1:11">
      <c r="A21094" s="108"/>
      <c r="B21094" s="108"/>
      <c r="K21094" s="107"/>
    </row>
    <row r="21095" spans="1:11">
      <c r="A21095" s="108"/>
      <c r="B21095" s="108"/>
      <c r="K21095" s="107"/>
    </row>
    <row r="21096" spans="1:11">
      <c r="A21096" s="108"/>
      <c r="B21096" s="108"/>
      <c r="K21096" s="107"/>
    </row>
    <row r="21097" spans="1:11">
      <c r="A21097" s="108"/>
      <c r="B21097" s="108"/>
      <c r="K21097" s="107"/>
    </row>
    <row r="21098" spans="1:11">
      <c r="A21098" s="108"/>
      <c r="B21098" s="108"/>
      <c r="K21098" s="107"/>
    </row>
    <row r="21099" spans="1:11">
      <c r="A21099" s="108"/>
      <c r="B21099" s="108"/>
      <c r="K21099" s="107"/>
    </row>
    <row r="21100" spans="1:11">
      <c r="A21100" s="108"/>
      <c r="B21100" s="108"/>
      <c r="K21100" s="107"/>
    </row>
    <row r="21101" spans="1:11">
      <c r="A21101" s="108"/>
      <c r="B21101" s="108"/>
      <c r="K21101" s="107"/>
    </row>
    <row r="21102" spans="1:11">
      <c r="A21102" s="108"/>
      <c r="B21102" s="108"/>
      <c r="K21102" s="107"/>
    </row>
    <row r="21103" spans="1:11">
      <c r="A21103" s="108"/>
      <c r="B21103" s="108"/>
      <c r="K21103" s="107"/>
    </row>
    <row r="21104" spans="1:11">
      <c r="A21104" s="108"/>
      <c r="B21104" s="108"/>
      <c r="K21104" s="107"/>
    </row>
    <row r="21105" spans="1:11">
      <c r="A21105" s="108"/>
      <c r="B21105" s="108"/>
      <c r="K21105" s="107"/>
    </row>
    <row r="21106" spans="1:11">
      <c r="A21106" s="108"/>
      <c r="B21106" s="108"/>
      <c r="K21106" s="107"/>
    </row>
    <row r="21107" spans="1:11">
      <c r="A21107" s="108"/>
      <c r="B21107" s="108"/>
      <c r="K21107" s="107"/>
    </row>
    <row r="21108" spans="1:11">
      <c r="A21108" s="108"/>
      <c r="B21108" s="108"/>
      <c r="K21108" s="107"/>
    </row>
    <row r="21109" spans="1:11">
      <c r="A21109" s="108"/>
      <c r="B21109" s="108"/>
      <c r="K21109" s="107"/>
    </row>
    <row r="21110" spans="1:11">
      <c r="A21110" s="108"/>
      <c r="B21110" s="108"/>
      <c r="K21110" s="107"/>
    </row>
    <row r="21111" spans="1:11">
      <c r="A21111" s="108"/>
      <c r="B21111" s="108"/>
      <c r="K21111" s="107"/>
    </row>
    <row r="21112" spans="1:11">
      <c r="A21112" s="108"/>
      <c r="B21112" s="108"/>
      <c r="K21112" s="107"/>
    </row>
    <row r="21113" spans="1:11">
      <c r="A21113" s="108"/>
      <c r="B21113" s="108"/>
      <c r="K21113" s="107"/>
    </row>
    <row r="21114" spans="1:11">
      <c r="A21114" s="108"/>
      <c r="B21114" s="108"/>
      <c r="K21114" s="107"/>
    </row>
    <row r="21115" spans="1:11">
      <c r="A21115" s="108"/>
      <c r="B21115" s="108"/>
      <c r="K21115" s="107"/>
    </row>
    <row r="21116" spans="1:11">
      <c r="A21116" s="108"/>
      <c r="B21116" s="108"/>
      <c r="K21116" s="107"/>
    </row>
    <row r="21117" spans="1:11">
      <c r="A21117" s="108"/>
      <c r="B21117" s="108"/>
      <c r="K21117" s="107"/>
    </row>
    <row r="21118" spans="1:11">
      <c r="A21118" s="108"/>
      <c r="B21118" s="108"/>
      <c r="K21118" s="107"/>
    </row>
    <row r="21119" spans="1:11">
      <c r="A21119" s="108"/>
      <c r="B21119" s="108"/>
      <c r="K21119" s="107"/>
    </row>
    <row r="21120" spans="1:11">
      <c r="A21120" s="108"/>
      <c r="B21120" s="108"/>
      <c r="K21120" s="107"/>
    </row>
    <row r="21121" spans="1:11">
      <c r="A21121" s="108"/>
      <c r="B21121" s="108"/>
      <c r="K21121" s="107"/>
    </row>
    <row r="21122" spans="1:11">
      <c r="A21122" s="108"/>
      <c r="B21122" s="108"/>
      <c r="K21122" s="107"/>
    </row>
    <row r="21123" spans="1:11">
      <c r="A21123" s="108"/>
      <c r="B21123" s="108"/>
      <c r="K21123" s="107"/>
    </row>
    <row r="21124" spans="1:11">
      <c r="A21124" s="108"/>
      <c r="B21124" s="108"/>
      <c r="K21124" s="107"/>
    </row>
    <row r="21125" spans="1:11">
      <c r="A21125" s="108"/>
      <c r="B21125" s="108"/>
      <c r="K21125" s="107"/>
    </row>
    <row r="21126" spans="1:11">
      <c r="A21126" s="108"/>
      <c r="B21126" s="108"/>
      <c r="K21126" s="107"/>
    </row>
    <row r="21127" spans="1:11">
      <c r="A21127" s="108"/>
      <c r="B21127" s="108"/>
      <c r="K21127" s="107"/>
    </row>
    <row r="21128" spans="1:11">
      <c r="A21128" s="108"/>
      <c r="B21128" s="108"/>
      <c r="K21128" s="107"/>
    </row>
    <row r="21129" spans="1:11">
      <c r="A21129" s="108"/>
      <c r="B21129" s="108"/>
      <c r="K21129" s="107"/>
    </row>
    <row r="21130" spans="1:11">
      <c r="A21130" s="108"/>
      <c r="B21130" s="108"/>
      <c r="K21130" s="107"/>
    </row>
    <row r="21131" spans="1:11">
      <c r="A21131" s="108"/>
      <c r="B21131" s="108"/>
      <c r="K21131" s="107"/>
    </row>
    <row r="21132" spans="1:11">
      <c r="A21132" s="108"/>
      <c r="B21132" s="108"/>
      <c r="K21132" s="107"/>
    </row>
    <row r="21133" spans="1:11">
      <c r="A21133" s="108"/>
      <c r="B21133" s="108"/>
      <c r="K21133" s="107"/>
    </row>
    <row r="21134" spans="1:11">
      <c r="A21134" s="108"/>
      <c r="B21134" s="108"/>
      <c r="K21134" s="107"/>
    </row>
    <row r="21135" spans="1:11">
      <c r="A21135" s="108"/>
      <c r="B21135" s="108"/>
      <c r="K21135" s="107"/>
    </row>
    <row r="21136" spans="1:11">
      <c r="A21136" s="108"/>
      <c r="B21136" s="108"/>
      <c r="K21136" s="107"/>
    </row>
    <row r="21137" spans="1:11">
      <c r="A21137" s="108"/>
      <c r="B21137" s="108"/>
      <c r="K21137" s="107"/>
    </row>
    <row r="21138" spans="1:11">
      <c r="A21138" s="108"/>
      <c r="B21138" s="108"/>
      <c r="K21138" s="107"/>
    </row>
    <row r="21139" spans="1:11">
      <c r="A21139" s="108"/>
      <c r="B21139" s="108"/>
      <c r="K21139" s="107"/>
    </row>
    <row r="21140" spans="1:11">
      <c r="A21140" s="108"/>
      <c r="B21140" s="108"/>
      <c r="K21140" s="107"/>
    </row>
    <row r="21141" spans="1:11">
      <c r="A21141" s="108"/>
      <c r="B21141" s="108"/>
      <c r="K21141" s="107"/>
    </row>
    <row r="21142" spans="1:11">
      <c r="A21142" s="108"/>
      <c r="B21142" s="108"/>
      <c r="K21142" s="107"/>
    </row>
    <row r="21143" spans="1:11">
      <c r="A21143" s="108"/>
      <c r="B21143" s="108"/>
      <c r="K21143" s="107"/>
    </row>
    <row r="21144" spans="1:11">
      <c r="A21144" s="108"/>
      <c r="B21144" s="108"/>
      <c r="K21144" s="107"/>
    </row>
    <row r="21145" spans="1:11">
      <c r="A21145" s="108"/>
      <c r="B21145" s="108"/>
      <c r="K21145" s="107"/>
    </row>
    <row r="21146" spans="1:11">
      <c r="A21146" s="108"/>
      <c r="B21146" s="108"/>
      <c r="K21146" s="107"/>
    </row>
    <row r="21147" spans="1:11">
      <c r="A21147" s="108"/>
      <c r="B21147" s="108"/>
      <c r="K21147" s="107"/>
    </row>
    <row r="21148" spans="1:11">
      <c r="A21148" s="108"/>
      <c r="B21148" s="108"/>
      <c r="K21148" s="107"/>
    </row>
    <row r="21149" spans="1:11">
      <c r="A21149" s="108"/>
      <c r="B21149" s="108"/>
      <c r="K21149" s="107"/>
    </row>
    <row r="21150" spans="1:11">
      <c r="A21150" s="108"/>
      <c r="B21150" s="108"/>
      <c r="K21150" s="107"/>
    </row>
    <row r="21151" spans="1:11">
      <c r="A21151" s="108"/>
      <c r="B21151" s="108"/>
      <c r="K21151" s="107"/>
    </row>
    <row r="21152" spans="1:11">
      <c r="A21152" s="108"/>
      <c r="B21152" s="108"/>
      <c r="K21152" s="107"/>
    </row>
    <row r="21153" spans="1:11">
      <c r="A21153" s="108"/>
      <c r="B21153" s="108"/>
      <c r="K21153" s="107"/>
    </row>
    <row r="21154" spans="1:11">
      <c r="A21154" s="108"/>
      <c r="B21154" s="108"/>
      <c r="K21154" s="107"/>
    </row>
    <row r="21155" spans="1:11">
      <c r="A21155" s="108"/>
      <c r="B21155" s="108"/>
      <c r="K21155" s="107"/>
    </row>
    <row r="21156" spans="1:11">
      <c r="A21156" s="108"/>
      <c r="B21156" s="108"/>
      <c r="K21156" s="107"/>
    </row>
    <row r="21157" spans="1:11">
      <c r="A21157" s="108"/>
      <c r="B21157" s="108"/>
      <c r="K21157" s="107"/>
    </row>
    <row r="21158" spans="1:11">
      <c r="A21158" s="108"/>
      <c r="B21158" s="108"/>
      <c r="K21158" s="107"/>
    </row>
    <row r="21159" spans="1:11">
      <c r="A21159" s="108"/>
      <c r="B21159" s="108"/>
      <c r="K21159" s="107"/>
    </row>
    <row r="21160" spans="1:11">
      <c r="A21160" s="108"/>
      <c r="B21160" s="108"/>
      <c r="K21160" s="107"/>
    </row>
    <row r="21161" spans="1:11">
      <c r="A21161" s="108"/>
      <c r="B21161" s="108"/>
      <c r="K21161" s="107"/>
    </row>
    <row r="21162" spans="1:11">
      <c r="A21162" s="108"/>
      <c r="B21162" s="108"/>
      <c r="K21162" s="107"/>
    </row>
    <row r="21163" spans="1:11">
      <c r="A21163" s="108"/>
      <c r="B21163" s="108"/>
      <c r="K21163" s="107"/>
    </row>
    <row r="21164" spans="1:11">
      <c r="A21164" s="108"/>
      <c r="B21164" s="108"/>
      <c r="K21164" s="107"/>
    </row>
    <row r="21165" spans="1:11">
      <c r="A21165" s="108"/>
      <c r="B21165" s="108"/>
      <c r="K21165" s="107"/>
    </row>
    <row r="21166" spans="1:11">
      <c r="A21166" s="108"/>
      <c r="B21166" s="108"/>
      <c r="K21166" s="107"/>
    </row>
    <row r="21167" spans="1:11">
      <c r="A21167" s="108"/>
      <c r="B21167" s="108"/>
      <c r="K21167" s="107"/>
    </row>
    <row r="21168" spans="1:11">
      <c r="A21168" s="108"/>
      <c r="B21168" s="108"/>
      <c r="K21168" s="107"/>
    </row>
    <row r="21169" spans="1:11">
      <c r="A21169" s="108"/>
      <c r="B21169" s="108"/>
      <c r="K21169" s="107"/>
    </row>
    <row r="21170" spans="1:11">
      <c r="A21170" s="108"/>
      <c r="B21170" s="108"/>
      <c r="K21170" s="107"/>
    </row>
    <row r="21171" spans="1:11">
      <c r="A21171" s="108"/>
      <c r="B21171" s="108"/>
      <c r="K21171" s="107"/>
    </row>
    <row r="21172" spans="1:11">
      <c r="A21172" s="108"/>
      <c r="B21172" s="108"/>
      <c r="K21172" s="107"/>
    </row>
    <row r="21173" spans="1:11">
      <c r="A21173" s="108"/>
      <c r="B21173" s="108"/>
      <c r="K21173" s="107"/>
    </row>
    <row r="21174" spans="1:11">
      <c r="A21174" s="108"/>
      <c r="B21174" s="108"/>
      <c r="K21174" s="107"/>
    </row>
    <row r="21175" spans="1:11">
      <c r="A21175" s="108"/>
      <c r="B21175" s="108"/>
      <c r="K21175" s="107"/>
    </row>
    <row r="21176" spans="1:11">
      <c r="A21176" s="108"/>
      <c r="B21176" s="108"/>
      <c r="K21176" s="107"/>
    </row>
    <row r="21177" spans="1:11">
      <c r="A21177" s="108"/>
      <c r="B21177" s="108"/>
      <c r="K21177" s="107"/>
    </row>
    <row r="21178" spans="1:11">
      <c r="A21178" s="108"/>
      <c r="B21178" s="108"/>
      <c r="K21178" s="107"/>
    </row>
    <row r="21179" spans="1:11">
      <c r="A21179" s="108"/>
      <c r="B21179" s="108"/>
      <c r="K21179" s="107"/>
    </row>
    <row r="21180" spans="1:11">
      <c r="A21180" s="108"/>
      <c r="B21180" s="108"/>
      <c r="K21180" s="107"/>
    </row>
    <row r="21181" spans="1:11">
      <c r="A21181" s="108"/>
      <c r="B21181" s="108"/>
      <c r="K21181" s="107"/>
    </row>
    <row r="21182" spans="1:11">
      <c r="A21182" s="108"/>
      <c r="B21182" s="108"/>
      <c r="K21182" s="107"/>
    </row>
    <row r="21183" spans="1:11">
      <c r="A21183" s="108"/>
      <c r="B21183" s="108"/>
      <c r="K21183" s="107"/>
    </row>
    <row r="21184" spans="1:11">
      <c r="A21184" s="108"/>
      <c r="B21184" s="108"/>
      <c r="K21184" s="107"/>
    </row>
    <row r="21185" spans="1:11">
      <c r="A21185" s="108"/>
      <c r="B21185" s="108"/>
      <c r="K21185" s="107"/>
    </row>
    <row r="21186" spans="1:11">
      <c r="A21186" s="108"/>
      <c r="B21186" s="108"/>
      <c r="K21186" s="107"/>
    </row>
    <row r="21187" spans="1:11">
      <c r="A21187" s="108"/>
      <c r="B21187" s="108"/>
      <c r="K21187" s="107"/>
    </row>
    <row r="21188" spans="1:11">
      <c r="A21188" s="108"/>
      <c r="B21188" s="108"/>
      <c r="K21188" s="107"/>
    </row>
    <row r="21189" spans="1:11">
      <c r="A21189" s="108"/>
      <c r="B21189" s="108"/>
      <c r="K21189" s="107"/>
    </row>
    <row r="21190" spans="1:11">
      <c r="A21190" s="108"/>
      <c r="B21190" s="108"/>
      <c r="K21190" s="107"/>
    </row>
    <row r="21191" spans="1:11">
      <c r="A21191" s="108"/>
      <c r="B21191" s="108"/>
      <c r="K21191" s="107"/>
    </row>
    <row r="21192" spans="1:11">
      <c r="A21192" s="108"/>
      <c r="B21192" s="108"/>
      <c r="K21192" s="107"/>
    </row>
    <row r="21193" spans="1:11">
      <c r="A21193" s="108"/>
      <c r="B21193" s="108"/>
      <c r="K21193" s="107"/>
    </row>
    <row r="21194" spans="1:11">
      <c r="A21194" s="108"/>
      <c r="B21194" s="108"/>
      <c r="K21194" s="107"/>
    </row>
    <row r="21195" spans="1:11">
      <c r="A21195" s="108"/>
      <c r="B21195" s="108"/>
      <c r="K21195" s="107"/>
    </row>
    <row r="21196" spans="1:11">
      <c r="A21196" s="108"/>
      <c r="B21196" s="108"/>
      <c r="K21196" s="107"/>
    </row>
    <row r="21197" spans="1:11">
      <c r="A21197" s="108"/>
      <c r="B21197" s="108"/>
      <c r="K21197" s="107"/>
    </row>
    <row r="21198" spans="1:11">
      <c r="A21198" s="108"/>
      <c r="B21198" s="108"/>
      <c r="K21198" s="107"/>
    </row>
    <row r="21199" spans="1:11">
      <c r="A21199" s="108"/>
      <c r="B21199" s="108"/>
      <c r="K21199" s="107"/>
    </row>
    <row r="21200" spans="1:11">
      <c r="A21200" s="108"/>
      <c r="B21200" s="108"/>
      <c r="K21200" s="107"/>
    </row>
    <row r="21201" spans="1:11">
      <c r="A21201" s="108"/>
      <c r="B21201" s="108"/>
      <c r="K21201" s="107"/>
    </row>
    <row r="21202" spans="1:11">
      <c r="A21202" s="108"/>
      <c r="B21202" s="108"/>
      <c r="K21202" s="107"/>
    </row>
    <row r="21203" spans="1:11">
      <c r="A21203" s="108"/>
      <c r="B21203" s="108"/>
      <c r="K21203" s="107"/>
    </row>
    <row r="21204" spans="1:11">
      <c r="A21204" s="108"/>
      <c r="B21204" s="108"/>
      <c r="K21204" s="107"/>
    </row>
    <row r="21205" spans="1:11">
      <c r="A21205" s="108"/>
      <c r="B21205" s="108"/>
      <c r="K21205" s="107"/>
    </row>
    <row r="21206" spans="1:11">
      <c r="A21206" s="108"/>
      <c r="B21206" s="108"/>
      <c r="K21206" s="107"/>
    </row>
    <row r="21207" spans="1:11">
      <c r="A21207" s="108"/>
      <c r="B21207" s="108"/>
      <c r="K21207" s="107"/>
    </row>
    <row r="21208" spans="1:11">
      <c r="A21208" s="108"/>
      <c r="B21208" s="108"/>
      <c r="K21208" s="107"/>
    </row>
    <row r="21209" spans="1:11">
      <c r="A21209" s="108"/>
      <c r="B21209" s="108"/>
      <c r="K21209" s="107"/>
    </row>
    <row r="21210" spans="1:11">
      <c r="A21210" s="108"/>
      <c r="B21210" s="108"/>
      <c r="K21210" s="107"/>
    </row>
    <row r="21211" spans="1:11">
      <c r="A21211" s="108"/>
      <c r="B21211" s="108"/>
      <c r="K21211" s="107"/>
    </row>
    <row r="21212" spans="1:11">
      <c r="A21212" s="108"/>
      <c r="B21212" s="108"/>
      <c r="K21212" s="107"/>
    </row>
    <row r="21213" spans="1:11">
      <c r="A21213" s="108"/>
      <c r="B21213" s="108"/>
      <c r="K21213" s="107"/>
    </row>
    <row r="21214" spans="1:11">
      <c r="A21214" s="108"/>
      <c r="B21214" s="108"/>
      <c r="K21214" s="107"/>
    </row>
    <row r="21215" spans="1:11">
      <c r="A21215" s="108"/>
      <c r="B21215" s="108"/>
      <c r="K21215" s="107"/>
    </row>
    <row r="21216" spans="1:11">
      <c r="A21216" s="108"/>
      <c r="B21216" s="108"/>
      <c r="K21216" s="107"/>
    </row>
    <row r="21217" spans="1:11">
      <c r="A21217" s="108"/>
      <c r="B21217" s="108"/>
      <c r="K21217" s="107"/>
    </row>
    <row r="21218" spans="1:11">
      <c r="A21218" s="108"/>
      <c r="B21218" s="108"/>
      <c r="K21218" s="107"/>
    </row>
    <row r="21219" spans="1:11">
      <c r="A21219" s="108"/>
      <c r="B21219" s="108"/>
      <c r="K21219" s="107"/>
    </row>
    <row r="21220" spans="1:11">
      <c r="A21220" s="108"/>
      <c r="B21220" s="108"/>
      <c r="K21220" s="107"/>
    </row>
    <row r="21221" spans="1:11">
      <c r="A21221" s="108"/>
      <c r="B21221" s="108"/>
      <c r="K21221" s="107"/>
    </row>
    <row r="21222" spans="1:11">
      <c r="A21222" s="108"/>
      <c r="B21222" s="108"/>
      <c r="K21222" s="107"/>
    </row>
    <row r="21223" spans="1:11">
      <c r="A21223" s="108"/>
      <c r="B21223" s="108"/>
      <c r="K21223" s="107"/>
    </row>
    <row r="21224" spans="1:11">
      <c r="A21224" s="108"/>
      <c r="B21224" s="108"/>
      <c r="K21224" s="107"/>
    </row>
    <row r="21225" spans="1:11">
      <c r="A21225" s="108"/>
      <c r="B21225" s="108"/>
      <c r="K21225" s="107"/>
    </row>
    <row r="21226" spans="1:11">
      <c r="A21226" s="108"/>
      <c r="B21226" s="108"/>
      <c r="K21226" s="107"/>
    </row>
    <row r="21227" spans="1:11">
      <c r="A21227" s="108"/>
      <c r="B21227" s="108"/>
      <c r="K21227" s="107"/>
    </row>
    <row r="21228" spans="1:11">
      <c r="A21228" s="108"/>
      <c r="B21228" s="108"/>
      <c r="K21228" s="107"/>
    </row>
    <row r="21229" spans="1:11">
      <c r="A21229" s="108"/>
      <c r="B21229" s="108"/>
      <c r="K21229" s="107"/>
    </row>
    <row r="21230" spans="1:11">
      <c r="A21230" s="108"/>
      <c r="B21230" s="108"/>
      <c r="K21230" s="107"/>
    </row>
    <row r="21231" spans="1:11">
      <c r="A21231" s="108"/>
      <c r="B21231" s="108"/>
      <c r="K21231" s="107"/>
    </row>
    <row r="21232" spans="1:11">
      <c r="A21232" s="108"/>
      <c r="B21232" s="108"/>
      <c r="K21232" s="107"/>
    </row>
    <row r="21233" spans="1:11">
      <c r="A21233" s="108"/>
      <c r="B21233" s="108"/>
      <c r="K21233" s="107"/>
    </row>
    <row r="21234" spans="1:11">
      <c r="A21234" s="108"/>
      <c r="B21234" s="108"/>
      <c r="K21234" s="107"/>
    </row>
    <row r="21235" spans="1:11">
      <c r="A21235" s="108"/>
      <c r="B21235" s="108"/>
      <c r="K21235" s="107"/>
    </row>
    <row r="21236" spans="1:11">
      <c r="A21236" s="108"/>
      <c r="B21236" s="108"/>
      <c r="K21236" s="107"/>
    </row>
    <row r="21237" spans="1:11">
      <c r="A21237" s="108"/>
      <c r="B21237" s="108"/>
      <c r="K21237" s="107"/>
    </row>
    <row r="21238" spans="1:11">
      <c r="A21238" s="108"/>
      <c r="B21238" s="108"/>
      <c r="K21238" s="107"/>
    </row>
    <row r="21239" spans="1:11">
      <c r="A21239" s="108"/>
      <c r="B21239" s="108"/>
      <c r="K21239" s="107"/>
    </row>
    <row r="21240" spans="1:11">
      <c r="A21240" s="108"/>
      <c r="B21240" s="108"/>
      <c r="K21240" s="107"/>
    </row>
    <row r="21241" spans="1:11">
      <c r="A21241" s="108"/>
      <c r="B21241" s="108"/>
      <c r="K21241" s="107"/>
    </row>
    <row r="21242" spans="1:11">
      <c r="A21242" s="108"/>
      <c r="B21242" s="108"/>
      <c r="K21242" s="107"/>
    </row>
    <row r="21243" spans="1:11">
      <c r="A21243" s="108"/>
      <c r="B21243" s="108"/>
      <c r="K21243" s="107"/>
    </row>
    <row r="21244" spans="1:11">
      <c r="A21244" s="108"/>
      <c r="B21244" s="108"/>
      <c r="K21244" s="107"/>
    </row>
    <row r="21245" spans="1:11">
      <c r="A21245" s="108"/>
      <c r="B21245" s="108"/>
      <c r="K21245" s="107"/>
    </row>
    <row r="21246" spans="1:11">
      <c r="A21246" s="108"/>
      <c r="B21246" s="108"/>
      <c r="K21246" s="107"/>
    </row>
    <row r="21247" spans="1:11">
      <c r="A21247" s="108"/>
      <c r="B21247" s="108"/>
      <c r="K21247" s="107"/>
    </row>
    <row r="21248" spans="1:11">
      <c r="A21248" s="108"/>
      <c r="B21248" s="108"/>
      <c r="K21248" s="107"/>
    </row>
    <row r="21249" spans="1:11">
      <c r="A21249" s="108"/>
      <c r="B21249" s="108"/>
      <c r="K21249" s="107"/>
    </row>
    <row r="21250" spans="1:11">
      <c r="A21250" s="108"/>
      <c r="B21250" s="108"/>
      <c r="K21250" s="107"/>
    </row>
    <row r="21251" spans="1:11">
      <c r="A21251" s="108"/>
      <c r="B21251" s="108"/>
      <c r="K21251" s="107"/>
    </row>
    <row r="21252" spans="1:11">
      <c r="A21252" s="108"/>
      <c r="B21252" s="108"/>
      <c r="K21252" s="107"/>
    </row>
    <row r="21253" spans="1:11">
      <c r="A21253" s="108"/>
      <c r="B21253" s="108"/>
      <c r="K21253" s="107"/>
    </row>
    <row r="21254" spans="1:11">
      <c r="A21254" s="108"/>
      <c r="B21254" s="108"/>
      <c r="K21254" s="107"/>
    </row>
    <row r="21255" spans="1:11">
      <c r="A21255" s="108"/>
      <c r="B21255" s="108"/>
      <c r="K21255" s="107"/>
    </row>
    <row r="21256" spans="1:11">
      <c r="A21256" s="108"/>
      <c r="B21256" s="108"/>
      <c r="K21256" s="107"/>
    </row>
    <row r="21257" spans="1:11">
      <c r="A21257" s="108"/>
      <c r="B21257" s="108"/>
      <c r="K21257" s="107"/>
    </row>
    <row r="21258" spans="1:11">
      <c r="A21258" s="108"/>
      <c r="B21258" s="108"/>
      <c r="K21258" s="107"/>
    </row>
    <row r="21259" spans="1:11">
      <c r="A21259" s="108"/>
      <c r="B21259" s="108"/>
      <c r="K21259" s="107"/>
    </row>
    <row r="21260" spans="1:11">
      <c r="A21260" s="108"/>
      <c r="B21260" s="108"/>
      <c r="K21260" s="107"/>
    </row>
    <row r="21261" spans="1:11">
      <c r="A21261" s="108"/>
      <c r="B21261" s="108"/>
      <c r="K21261" s="107"/>
    </row>
    <row r="21262" spans="1:11">
      <c r="A21262" s="108"/>
      <c r="B21262" s="108"/>
      <c r="K21262" s="107"/>
    </row>
    <row r="21263" spans="1:11">
      <c r="A21263" s="108"/>
      <c r="B21263" s="108"/>
      <c r="K21263" s="107"/>
    </row>
    <row r="21264" spans="1:11">
      <c r="A21264" s="108"/>
      <c r="B21264" s="108"/>
      <c r="K21264" s="107"/>
    </row>
    <row r="21265" spans="1:11">
      <c r="A21265" s="108"/>
      <c r="B21265" s="108"/>
      <c r="K21265" s="107"/>
    </row>
    <row r="21266" spans="1:11">
      <c r="A21266" s="108"/>
      <c r="B21266" s="108"/>
      <c r="K21266" s="107"/>
    </row>
    <row r="21267" spans="1:11">
      <c r="A21267" s="108"/>
      <c r="B21267" s="108"/>
      <c r="K21267" s="107"/>
    </row>
    <row r="21268" spans="1:11">
      <c r="A21268" s="108"/>
      <c r="B21268" s="108"/>
      <c r="K21268" s="107"/>
    </row>
    <row r="21269" spans="1:11">
      <c r="A21269" s="108"/>
      <c r="B21269" s="108"/>
      <c r="K21269" s="107"/>
    </row>
    <row r="21270" spans="1:11">
      <c r="A21270" s="108"/>
      <c r="B21270" s="108"/>
      <c r="K21270" s="107"/>
    </row>
    <row r="21271" spans="1:11">
      <c r="A21271" s="108"/>
      <c r="B21271" s="108"/>
      <c r="K21271" s="107"/>
    </row>
    <row r="21272" spans="1:11">
      <c r="A21272" s="108"/>
      <c r="B21272" s="108"/>
      <c r="K21272" s="107"/>
    </row>
    <row r="21273" spans="1:11">
      <c r="A21273" s="108"/>
      <c r="B21273" s="108"/>
      <c r="K21273" s="107"/>
    </row>
    <row r="21274" spans="1:11">
      <c r="A21274" s="108"/>
      <c r="B21274" s="108"/>
      <c r="K21274" s="107"/>
    </row>
    <row r="21275" spans="1:11">
      <c r="A21275" s="108"/>
      <c r="B21275" s="108"/>
      <c r="K21275" s="107"/>
    </row>
    <row r="21276" spans="1:11">
      <c r="A21276" s="108"/>
      <c r="B21276" s="108"/>
      <c r="K21276" s="107"/>
    </row>
    <row r="21277" spans="1:11">
      <c r="A21277" s="108"/>
      <c r="B21277" s="108"/>
      <c r="K21277" s="107"/>
    </row>
    <row r="21278" spans="1:11">
      <c r="A21278" s="108"/>
      <c r="B21278" s="108"/>
      <c r="K21278" s="107"/>
    </row>
    <row r="21279" spans="1:11">
      <c r="A21279" s="108"/>
      <c r="B21279" s="108"/>
      <c r="K21279" s="107"/>
    </row>
    <row r="21280" spans="1:11">
      <c r="A21280" s="108"/>
      <c r="B21280" s="108"/>
      <c r="K21280" s="107"/>
    </row>
    <row r="21281" spans="1:11">
      <c r="A21281" s="108"/>
      <c r="B21281" s="108"/>
      <c r="K21281" s="107"/>
    </row>
    <row r="21282" spans="1:11">
      <c r="A21282" s="108"/>
      <c r="B21282" s="108"/>
      <c r="K21282" s="107"/>
    </row>
    <row r="21283" spans="1:11">
      <c r="A21283" s="108"/>
      <c r="B21283" s="108"/>
      <c r="K21283" s="107"/>
    </row>
    <row r="21284" spans="1:11">
      <c r="A21284" s="108"/>
      <c r="B21284" s="108"/>
      <c r="K21284" s="107"/>
    </row>
    <row r="21285" spans="1:11">
      <c r="A21285" s="108"/>
      <c r="B21285" s="108"/>
      <c r="K21285" s="107"/>
    </row>
    <row r="21286" spans="1:11">
      <c r="A21286" s="108"/>
      <c r="B21286" s="108"/>
      <c r="K21286" s="107"/>
    </row>
    <row r="21287" spans="1:11">
      <c r="A21287" s="108"/>
      <c r="B21287" s="108"/>
      <c r="K21287" s="107"/>
    </row>
    <row r="21288" spans="1:11">
      <c r="A21288" s="108"/>
      <c r="B21288" s="108"/>
      <c r="K21288" s="107"/>
    </row>
    <row r="21289" spans="1:11">
      <c r="A21289" s="108"/>
      <c r="B21289" s="108"/>
      <c r="K21289" s="107"/>
    </row>
    <row r="21290" spans="1:11">
      <c r="A21290" s="108"/>
      <c r="B21290" s="108"/>
      <c r="K21290" s="107"/>
    </row>
    <row r="21291" spans="1:11">
      <c r="A21291" s="108"/>
      <c r="B21291" s="108"/>
      <c r="K21291" s="107"/>
    </row>
    <row r="21292" spans="1:11">
      <c r="A21292" s="108"/>
      <c r="B21292" s="108"/>
      <c r="K21292" s="107"/>
    </row>
    <row r="21293" spans="1:11">
      <c r="A21293" s="108"/>
      <c r="B21293" s="108"/>
      <c r="K21293" s="107"/>
    </row>
    <row r="21294" spans="1:11">
      <c r="A21294" s="108"/>
      <c r="B21294" s="108"/>
      <c r="K21294" s="107"/>
    </row>
    <row r="21295" spans="1:11">
      <c r="A21295" s="108"/>
      <c r="B21295" s="108"/>
      <c r="K21295" s="107"/>
    </row>
    <row r="21296" spans="1:11">
      <c r="A21296" s="108"/>
      <c r="B21296" s="108"/>
      <c r="K21296" s="107"/>
    </row>
    <row r="21297" spans="1:11">
      <c r="A21297" s="108"/>
      <c r="B21297" s="108"/>
      <c r="K21297" s="107"/>
    </row>
    <row r="21298" spans="1:11">
      <c r="A21298" s="108"/>
      <c r="B21298" s="108"/>
      <c r="K21298" s="107"/>
    </row>
    <row r="21299" spans="1:11">
      <c r="A21299" s="108"/>
      <c r="B21299" s="108"/>
      <c r="K21299" s="107"/>
    </row>
    <row r="21300" spans="1:11">
      <c r="A21300" s="108"/>
      <c r="B21300" s="108"/>
      <c r="K21300" s="107"/>
    </row>
    <row r="21301" spans="1:11">
      <c r="A21301" s="108"/>
      <c r="B21301" s="108"/>
      <c r="K21301" s="107"/>
    </row>
    <row r="21302" spans="1:11">
      <c r="A21302" s="108"/>
      <c r="B21302" s="108"/>
      <c r="K21302" s="107"/>
    </row>
    <row r="21303" spans="1:11">
      <c r="A21303" s="108"/>
      <c r="B21303" s="108"/>
      <c r="K21303" s="107"/>
    </row>
    <row r="21304" spans="1:11">
      <c r="A21304" s="108"/>
      <c r="B21304" s="108"/>
      <c r="K21304" s="107"/>
    </row>
    <row r="21305" spans="1:11">
      <c r="A21305" s="108"/>
      <c r="B21305" s="108"/>
      <c r="K21305" s="107"/>
    </row>
    <row r="21306" spans="1:11">
      <c r="A21306" s="108"/>
      <c r="B21306" s="108"/>
      <c r="K21306" s="107"/>
    </row>
    <row r="21307" spans="1:11">
      <c r="A21307" s="108"/>
      <c r="B21307" s="108"/>
      <c r="K21307" s="107"/>
    </row>
    <row r="21308" spans="1:11">
      <c r="A21308" s="108"/>
      <c r="B21308" s="108"/>
      <c r="K21308" s="107"/>
    </row>
    <row r="21309" spans="1:11">
      <c r="A21309" s="108"/>
      <c r="B21309" s="108"/>
      <c r="K21309" s="107"/>
    </row>
    <row r="21310" spans="1:11">
      <c r="A21310" s="108"/>
      <c r="B21310" s="108"/>
      <c r="K21310" s="107"/>
    </row>
    <row r="21311" spans="1:11">
      <c r="A21311" s="108"/>
      <c r="B21311" s="108"/>
      <c r="K21311" s="107"/>
    </row>
    <row r="21312" spans="1:11">
      <c r="A21312" s="108"/>
      <c r="B21312" s="108"/>
      <c r="K21312" s="107"/>
    </row>
    <row r="21313" spans="1:11">
      <c r="A21313" s="108"/>
      <c r="B21313" s="108"/>
      <c r="K21313" s="107"/>
    </row>
    <row r="21314" spans="1:11">
      <c r="A21314" s="108"/>
      <c r="B21314" s="108"/>
      <c r="K21314" s="107"/>
    </row>
    <row r="21315" spans="1:11">
      <c r="A21315" s="108"/>
      <c r="B21315" s="108"/>
      <c r="K21315" s="107"/>
    </row>
    <row r="21316" spans="1:11">
      <c r="A21316" s="108"/>
      <c r="B21316" s="108"/>
      <c r="K21316" s="107"/>
    </row>
    <row r="21317" spans="1:11">
      <c r="A21317" s="108"/>
      <c r="B21317" s="108"/>
      <c r="K21317" s="107"/>
    </row>
    <row r="21318" spans="1:11">
      <c r="A21318" s="108"/>
      <c r="B21318" s="108"/>
      <c r="K21318" s="107"/>
    </row>
    <row r="21319" spans="1:11">
      <c r="A21319" s="108"/>
      <c r="B21319" s="108"/>
      <c r="K21319" s="107"/>
    </row>
    <row r="21320" spans="1:11">
      <c r="A21320" s="108"/>
      <c r="B21320" s="108"/>
      <c r="K21320" s="107"/>
    </row>
    <row r="21321" spans="1:11">
      <c r="A21321" s="108"/>
      <c r="B21321" s="108"/>
      <c r="K21321" s="107"/>
    </row>
    <row r="21322" spans="1:11">
      <c r="A21322" s="108"/>
      <c r="B21322" s="108"/>
      <c r="K21322" s="107"/>
    </row>
    <row r="21323" spans="1:11">
      <c r="A21323" s="108"/>
      <c r="B21323" s="108"/>
      <c r="K21323" s="107"/>
    </row>
    <row r="21324" spans="1:11">
      <c r="A21324" s="108"/>
      <c r="B21324" s="108"/>
      <c r="K21324" s="107"/>
    </row>
    <row r="21325" spans="1:11">
      <c r="A21325" s="108"/>
      <c r="B21325" s="108"/>
      <c r="K21325" s="107"/>
    </row>
    <row r="21326" spans="1:11">
      <c r="A21326" s="108"/>
      <c r="B21326" s="108"/>
      <c r="K21326" s="107"/>
    </row>
    <row r="21327" spans="1:11">
      <c r="A21327" s="108"/>
      <c r="B21327" s="108"/>
      <c r="K21327" s="107"/>
    </row>
    <row r="21328" spans="1:11">
      <c r="A21328" s="108"/>
      <c r="B21328" s="108"/>
      <c r="K21328" s="107"/>
    </row>
    <row r="21329" spans="1:11">
      <c r="A21329" s="108"/>
      <c r="B21329" s="108"/>
      <c r="K21329" s="107"/>
    </row>
    <row r="21330" spans="1:11">
      <c r="A21330" s="108"/>
      <c r="B21330" s="108"/>
      <c r="K21330" s="107"/>
    </row>
    <row r="21331" spans="1:11">
      <c r="A21331" s="108"/>
      <c r="B21331" s="108"/>
      <c r="K21331" s="107"/>
    </row>
    <row r="21332" spans="1:11">
      <c r="A21332" s="108"/>
      <c r="B21332" s="108"/>
      <c r="K21332" s="107"/>
    </row>
    <row r="21333" spans="1:11">
      <c r="A21333" s="108"/>
      <c r="B21333" s="108"/>
      <c r="K21333" s="107"/>
    </row>
    <row r="21334" spans="1:11">
      <c r="A21334" s="108"/>
      <c r="B21334" s="108"/>
      <c r="K21334" s="107"/>
    </row>
    <row r="21335" spans="1:11">
      <c r="A21335" s="108"/>
      <c r="B21335" s="108"/>
      <c r="K21335" s="107"/>
    </row>
    <row r="21336" spans="1:11">
      <c r="A21336" s="108"/>
      <c r="B21336" s="108"/>
      <c r="K21336" s="107"/>
    </row>
    <row r="21337" spans="1:11">
      <c r="A21337" s="108"/>
      <c r="B21337" s="108"/>
      <c r="K21337" s="107"/>
    </row>
    <row r="21338" spans="1:11">
      <c r="A21338" s="108"/>
      <c r="B21338" s="108"/>
      <c r="K21338" s="107"/>
    </row>
    <row r="21339" spans="1:11">
      <c r="A21339" s="108"/>
      <c r="B21339" s="108"/>
      <c r="K21339" s="107"/>
    </row>
    <row r="21340" spans="1:11">
      <c r="A21340" s="108"/>
      <c r="B21340" s="108"/>
      <c r="K21340" s="107"/>
    </row>
    <row r="21341" spans="1:11">
      <c r="A21341" s="108"/>
      <c r="B21341" s="108"/>
      <c r="K21341" s="107"/>
    </row>
    <row r="21342" spans="1:11">
      <c r="A21342" s="108"/>
      <c r="B21342" s="108"/>
      <c r="K21342" s="107"/>
    </row>
    <row r="21343" spans="1:11">
      <c r="A21343" s="108"/>
      <c r="B21343" s="108"/>
      <c r="K21343" s="107"/>
    </row>
    <row r="21344" spans="1:11">
      <c r="A21344" s="108"/>
      <c r="B21344" s="108"/>
      <c r="K21344" s="107"/>
    </row>
    <row r="21345" spans="1:11">
      <c r="A21345" s="108"/>
      <c r="B21345" s="108"/>
      <c r="K21345" s="107"/>
    </row>
    <row r="21346" spans="1:11">
      <c r="A21346" s="108"/>
      <c r="B21346" s="108"/>
      <c r="K21346" s="107"/>
    </row>
    <row r="21347" spans="1:11">
      <c r="A21347" s="108"/>
      <c r="B21347" s="108"/>
      <c r="K21347" s="107"/>
    </row>
    <row r="21348" spans="1:11">
      <c r="A21348" s="108"/>
      <c r="B21348" s="108"/>
      <c r="K21348" s="107"/>
    </row>
    <row r="21349" spans="1:11">
      <c r="A21349" s="108"/>
      <c r="B21349" s="108"/>
      <c r="K21349" s="107"/>
    </row>
    <row r="21350" spans="1:11">
      <c r="A21350" s="108"/>
      <c r="B21350" s="108"/>
      <c r="K21350" s="107"/>
    </row>
    <row r="21351" spans="1:11">
      <c r="A21351" s="108"/>
      <c r="B21351" s="108"/>
      <c r="K21351" s="107"/>
    </row>
    <row r="21352" spans="1:11">
      <c r="A21352" s="108"/>
      <c r="B21352" s="108"/>
      <c r="K21352" s="107"/>
    </row>
    <row r="21353" spans="1:11">
      <c r="A21353" s="108"/>
      <c r="B21353" s="108"/>
      <c r="K21353" s="107"/>
    </row>
    <row r="21354" spans="1:11">
      <c r="A21354" s="108"/>
      <c r="B21354" s="108"/>
      <c r="K21354" s="107"/>
    </row>
    <row r="21355" spans="1:11">
      <c r="A21355" s="108"/>
      <c r="B21355" s="108"/>
      <c r="K21355" s="107"/>
    </row>
    <row r="21356" spans="1:11">
      <c r="A21356" s="108"/>
      <c r="B21356" s="108"/>
      <c r="K21356" s="107"/>
    </row>
    <row r="21357" spans="1:11">
      <c r="A21357" s="108"/>
      <c r="B21357" s="108"/>
      <c r="K21357" s="107"/>
    </row>
    <row r="21358" spans="1:11">
      <c r="A21358" s="108"/>
      <c r="B21358" s="108"/>
      <c r="K21358" s="107"/>
    </row>
    <row r="21359" spans="1:11">
      <c r="A21359" s="108"/>
      <c r="B21359" s="108"/>
      <c r="K21359" s="107"/>
    </row>
    <row r="21360" spans="1:11">
      <c r="A21360" s="108"/>
      <c r="B21360" s="108"/>
      <c r="K21360" s="107"/>
    </row>
    <row r="21361" spans="1:11">
      <c r="A21361" s="108"/>
      <c r="B21361" s="108"/>
      <c r="K21361" s="107"/>
    </row>
    <row r="21362" spans="1:11">
      <c r="A21362" s="108"/>
      <c r="B21362" s="108"/>
      <c r="K21362" s="107"/>
    </row>
    <row r="21363" spans="1:11">
      <c r="A21363" s="108"/>
      <c r="B21363" s="108"/>
      <c r="K21363" s="107"/>
    </row>
    <row r="21364" spans="1:11">
      <c r="A21364" s="108"/>
      <c r="B21364" s="108"/>
      <c r="K21364" s="107"/>
    </row>
    <row r="21365" spans="1:11">
      <c r="A21365" s="108"/>
      <c r="B21365" s="108"/>
      <c r="K21365" s="107"/>
    </row>
    <row r="21366" spans="1:11">
      <c r="A21366" s="108"/>
      <c r="B21366" s="108"/>
      <c r="K21366" s="107"/>
    </row>
    <row r="21367" spans="1:11">
      <c r="A21367" s="108"/>
      <c r="B21367" s="108"/>
      <c r="K21367" s="107"/>
    </row>
    <row r="21368" spans="1:11">
      <c r="A21368" s="108"/>
      <c r="B21368" s="108"/>
      <c r="K21368" s="107"/>
    </row>
    <row r="21369" spans="1:11">
      <c r="A21369" s="108"/>
      <c r="B21369" s="108"/>
      <c r="K21369" s="107"/>
    </row>
    <row r="21370" spans="1:11">
      <c r="A21370" s="108"/>
      <c r="B21370" s="108"/>
      <c r="K21370" s="107"/>
    </row>
    <row r="21371" spans="1:11">
      <c r="A21371" s="108"/>
      <c r="B21371" s="108"/>
      <c r="K21371" s="107"/>
    </row>
    <row r="21372" spans="1:11">
      <c r="A21372" s="108"/>
      <c r="B21372" s="108"/>
      <c r="K21372" s="107"/>
    </row>
    <row r="21373" spans="1:11">
      <c r="A21373" s="108"/>
      <c r="B21373" s="108"/>
      <c r="K21373" s="107"/>
    </row>
    <row r="21374" spans="1:11">
      <c r="A21374" s="108"/>
      <c r="B21374" s="108"/>
      <c r="K21374" s="107"/>
    </row>
    <row r="21375" spans="1:11">
      <c r="A21375" s="108"/>
      <c r="B21375" s="108"/>
      <c r="K21375" s="107"/>
    </row>
    <row r="21376" spans="1:11">
      <c r="A21376" s="108"/>
      <c r="B21376" s="108"/>
      <c r="K21376" s="107"/>
    </row>
    <row r="21377" spans="1:11">
      <c r="A21377" s="108"/>
      <c r="B21377" s="108"/>
      <c r="K21377" s="107"/>
    </row>
    <row r="21378" spans="1:11">
      <c r="A21378" s="108"/>
      <c r="B21378" s="108"/>
      <c r="K21378" s="107"/>
    </row>
    <row r="21379" spans="1:11">
      <c r="A21379" s="108"/>
      <c r="B21379" s="108"/>
      <c r="K21379" s="107"/>
    </row>
    <row r="21380" spans="1:11">
      <c r="A21380" s="108"/>
      <c r="B21380" s="108"/>
      <c r="K21380" s="107"/>
    </row>
    <row r="21381" spans="1:11">
      <c r="A21381" s="108"/>
      <c r="B21381" s="108"/>
      <c r="K21381" s="107"/>
    </row>
    <row r="21382" spans="1:11">
      <c r="A21382" s="108"/>
      <c r="B21382" s="108"/>
      <c r="K21382" s="107"/>
    </row>
    <row r="21383" spans="1:11">
      <c r="A21383" s="108"/>
      <c r="B21383" s="108"/>
      <c r="K21383" s="107"/>
    </row>
    <row r="21384" spans="1:11">
      <c r="A21384" s="108"/>
      <c r="B21384" s="108"/>
      <c r="K21384" s="107"/>
    </row>
    <row r="21385" spans="1:11">
      <c r="A21385" s="108"/>
      <c r="B21385" s="108"/>
      <c r="K21385" s="107"/>
    </row>
    <row r="21386" spans="1:11">
      <c r="A21386" s="108"/>
      <c r="B21386" s="108"/>
      <c r="K21386" s="107"/>
    </row>
    <row r="21387" spans="1:11">
      <c r="A21387" s="108"/>
      <c r="B21387" s="108"/>
      <c r="K21387" s="107"/>
    </row>
    <row r="21388" spans="1:11">
      <c r="A21388" s="108"/>
      <c r="B21388" s="108"/>
      <c r="K21388" s="107"/>
    </row>
    <row r="21389" spans="1:11">
      <c r="A21389" s="108"/>
      <c r="B21389" s="108"/>
      <c r="K21389" s="107"/>
    </row>
    <row r="21390" spans="1:11">
      <c r="A21390" s="108"/>
      <c r="B21390" s="108"/>
      <c r="K21390" s="107"/>
    </row>
    <row r="21391" spans="1:11">
      <c r="A21391" s="108"/>
      <c r="B21391" s="108"/>
      <c r="K21391" s="107"/>
    </row>
    <row r="21392" spans="1:11">
      <c r="A21392" s="108"/>
      <c r="B21392" s="108"/>
      <c r="K21392" s="107"/>
    </row>
    <row r="21393" spans="1:11">
      <c r="A21393" s="108"/>
      <c r="B21393" s="108"/>
      <c r="K21393" s="107"/>
    </row>
    <row r="21394" spans="1:11">
      <c r="A21394" s="108"/>
      <c r="B21394" s="108"/>
      <c r="K21394" s="107"/>
    </row>
    <row r="21395" spans="1:11">
      <c r="A21395" s="108"/>
      <c r="B21395" s="108"/>
      <c r="K21395" s="107"/>
    </row>
    <row r="21396" spans="1:11">
      <c r="A21396" s="108"/>
      <c r="B21396" s="108"/>
      <c r="K21396" s="107"/>
    </row>
    <row r="21397" spans="1:11">
      <c r="A21397" s="108"/>
      <c r="B21397" s="108"/>
      <c r="K21397" s="107"/>
    </row>
    <row r="21398" spans="1:11">
      <c r="A21398" s="108"/>
      <c r="B21398" s="108"/>
      <c r="K21398" s="107"/>
    </row>
    <row r="21399" spans="1:11">
      <c r="A21399" s="108"/>
      <c r="B21399" s="108"/>
      <c r="K21399" s="107"/>
    </row>
    <row r="21400" spans="1:11">
      <c r="A21400" s="108"/>
      <c r="B21400" s="108"/>
      <c r="K21400" s="107"/>
    </row>
    <row r="21401" spans="1:11">
      <c r="A21401" s="108"/>
      <c r="B21401" s="108"/>
      <c r="K21401" s="107"/>
    </row>
    <row r="21402" spans="1:11">
      <c r="A21402" s="108"/>
      <c r="B21402" s="108"/>
      <c r="K21402" s="107"/>
    </row>
    <row r="21403" spans="1:11">
      <c r="A21403" s="108"/>
      <c r="B21403" s="108"/>
      <c r="K21403" s="107"/>
    </row>
    <row r="21404" spans="1:11">
      <c r="A21404" s="108"/>
      <c r="B21404" s="108"/>
      <c r="K21404" s="107"/>
    </row>
    <row r="21405" spans="1:11">
      <c r="A21405" s="108"/>
      <c r="B21405" s="108"/>
      <c r="K21405" s="107"/>
    </row>
    <row r="21406" spans="1:11">
      <c r="A21406" s="108"/>
      <c r="B21406" s="108"/>
      <c r="K21406" s="107"/>
    </row>
    <row r="21407" spans="1:11">
      <c r="A21407" s="108"/>
      <c r="B21407" s="108"/>
      <c r="K21407" s="107"/>
    </row>
    <row r="21408" spans="1:11">
      <c r="A21408" s="108"/>
      <c r="B21408" s="108"/>
      <c r="K21408" s="107"/>
    </row>
    <row r="21409" spans="1:11">
      <c r="A21409" s="108"/>
      <c r="B21409" s="108"/>
      <c r="K21409" s="107"/>
    </row>
    <row r="21410" spans="1:11">
      <c r="A21410" s="108"/>
      <c r="B21410" s="108"/>
      <c r="K21410" s="107"/>
    </row>
    <row r="21411" spans="1:11">
      <c r="A21411" s="108"/>
      <c r="B21411" s="108"/>
      <c r="K21411" s="107"/>
    </row>
    <row r="21412" spans="1:11">
      <c r="A21412" s="108"/>
      <c r="B21412" s="108"/>
      <c r="K21412" s="107"/>
    </row>
    <row r="21413" spans="1:11">
      <c r="A21413" s="108"/>
      <c r="B21413" s="108"/>
      <c r="K21413" s="107"/>
    </row>
    <row r="21414" spans="1:11">
      <c r="A21414" s="108"/>
      <c r="B21414" s="108"/>
      <c r="K21414" s="107"/>
    </row>
    <row r="21415" spans="1:11">
      <c r="A21415" s="108"/>
      <c r="B21415" s="108"/>
      <c r="K21415" s="107"/>
    </row>
    <row r="21416" spans="1:11">
      <c r="A21416" s="108"/>
      <c r="B21416" s="108"/>
      <c r="K21416" s="107"/>
    </row>
    <row r="21417" spans="1:11">
      <c r="A21417" s="108"/>
      <c r="B21417" s="108"/>
      <c r="K21417" s="107"/>
    </row>
    <row r="21418" spans="1:11">
      <c r="A21418" s="108"/>
      <c r="B21418" s="108"/>
      <c r="K21418" s="107"/>
    </row>
    <row r="21419" spans="1:11">
      <c r="A21419" s="108"/>
      <c r="B21419" s="108"/>
      <c r="K21419" s="107"/>
    </row>
    <row r="21420" spans="1:11">
      <c r="A21420" s="108"/>
      <c r="B21420" s="108"/>
      <c r="K21420" s="107"/>
    </row>
    <row r="21421" spans="1:11">
      <c r="A21421" s="108"/>
      <c r="B21421" s="108"/>
      <c r="K21421" s="107"/>
    </row>
    <row r="21422" spans="1:11">
      <c r="A21422" s="108"/>
      <c r="B21422" s="108"/>
      <c r="K21422" s="107"/>
    </row>
    <row r="21423" spans="1:11">
      <c r="A21423" s="108"/>
      <c r="B21423" s="108"/>
      <c r="K21423" s="107"/>
    </row>
    <row r="21424" spans="1:11">
      <c r="A21424" s="108"/>
      <c r="B21424" s="108"/>
      <c r="K21424" s="107"/>
    </row>
    <row r="21425" spans="1:11">
      <c r="A21425" s="108"/>
      <c r="B21425" s="108"/>
      <c r="K21425" s="107"/>
    </row>
    <row r="21426" spans="1:11">
      <c r="A21426" s="108"/>
      <c r="B21426" s="108"/>
      <c r="K21426" s="107"/>
    </row>
    <row r="21427" spans="1:11">
      <c r="A21427" s="108"/>
      <c r="B21427" s="108"/>
      <c r="K21427" s="107"/>
    </row>
    <row r="21428" spans="1:11">
      <c r="A21428" s="108"/>
      <c r="B21428" s="108"/>
      <c r="K21428" s="107"/>
    </row>
    <row r="21429" spans="1:11">
      <c r="A21429" s="108"/>
      <c r="B21429" s="108"/>
      <c r="K21429" s="107"/>
    </row>
    <row r="21430" spans="1:11">
      <c r="A21430" s="108"/>
      <c r="B21430" s="108"/>
      <c r="K21430" s="107"/>
    </row>
    <row r="21431" spans="1:11">
      <c r="A21431" s="108"/>
      <c r="B21431" s="108"/>
      <c r="K21431" s="107"/>
    </row>
    <row r="21432" spans="1:11">
      <c r="A21432" s="108"/>
      <c r="B21432" s="108"/>
      <c r="K21432" s="107"/>
    </row>
    <row r="21433" spans="1:11">
      <c r="A21433" s="108"/>
      <c r="B21433" s="108"/>
      <c r="K21433" s="107"/>
    </row>
    <row r="21434" spans="1:11">
      <c r="A21434" s="108"/>
      <c r="B21434" s="108"/>
      <c r="K21434" s="107"/>
    </row>
    <row r="21435" spans="1:11">
      <c r="A21435" s="108"/>
      <c r="B21435" s="108"/>
      <c r="K21435" s="107"/>
    </row>
    <row r="21436" spans="1:11">
      <c r="A21436" s="108"/>
      <c r="B21436" s="108"/>
      <c r="K21436" s="107"/>
    </row>
    <row r="21437" spans="1:11">
      <c r="A21437" s="108"/>
      <c r="B21437" s="108"/>
      <c r="K21437" s="107"/>
    </row>
    <row r="21438" spans="1:11">
      <c r="A21438" s="108"/>
      <c r="B21438" s="108"/>
      <c r="K21438" s="107"/>
    </row>
    <row r="21439" spans="1:11">
      <c r="A21439" s="108"/>
      <c r="B21439" s="108"/>
      <c r="K21439" s="107"/>
    </row>
    <row r="21440" spans="1:11">
      <c r="A21440" s="108"/>
      <c r="B21440" s="108"/>
      <c r="K21440" s="107"/>
    </row>
    <row r="21441" spans="1:11">
      <c r="A21441" s="108"/>
      <c r="B21441" s="108"/>
      <c r="K21441" s="107"/>
    </row>
    <row r="21442" spans="1:11">
      <c r="A21442" s="108"/>
      <c r="B21442" s="108"/>
      <c r="K21442" s="107"/>
    </row>
    <row r="21443" spans="1:11">
      <c r="A21443" s="108"/>
      <c r="B21443" s="108"/>
      <c r="K21443" s="107"/>
    </row>
    <row r="21444" spans="1:11">
      <c r="A21444" s="108"/>
      <c r="B21444" s="108"/>
      <c r="K21444" s="107"/>
    </row>
    <row r="21445" spans="1:11">
      <c r="A21445" s="108"/>
      <c r="B21445" s="108"/>
      <c r="K21445" s="107"/>
    </row>
    <row r="21446" spans="1:11">
      <c r="A21446" s="108"/>
      <c r="B21446" s="108"/>
      <c r="K21446" s="107"/>
    </row>
    <row r="21447" spans="1:11">
      <c r="A21447" s="108"/>
      <c r="B21447" s="108"/>
      <c r="K21447" s="107"/>
    </row>
    <row r="21448" spans="1:11">
      <c r="A21448" s="108"/>
      <c r="B21448" s="108"/>
      <c r="K21448" s="107"/>
    </row>
    <row r="21449" spans="1:11">
      <c r="A21449" s="108"/>
      <c r="B21449" s="108"/>
      <c r="K21449" s="107"/>
    </row>
    <row r="21450" spans="1:11">
      <c r="A21450" s="108"/>
      <c r="B21450" s="108"/>
      <c r="K21450" s="107"/>
    </row>
    <row r="21451" spans="1:11">
      <c r="A21451" s="108"/>
      <c r="B21451" s="108"/>
      <c r="K21451" s="107"/>
    </row>
    <row r="21452" spans="1:11">
      <c r="A21452" s="108"/>
      <c r="B21452" s="108"/>
      <c r="K21452" s="107"/>
    </row>
    <row r="21453" spans="1:11">
      <c r="A21453" s="108"/>
      <c r="B21453" s="108"/>
      <c r="K21453" s="107"/>
    </row>
    <row r="21454" spans="1:11">
      <c r="A21454" s="108"/>
      <c r="B21454" s="108"/>
      <c r="K21454" s="107"/>
    </row>
    <row r="21455" spans="1:11">
      <c r="A21455" s="108"/>
      <c r="B21455" s="108"/>
      <c r="K21455" s="107"/>
    </row>
    <row r="21456" spans="1:11">
      <c r="A21456" s="108"/>
      <c r="B21456" s="108"/>
      <c r="K21456" s="107"/>
    </row>
    <row r="21457" spans="1:11">
      <c r="A21457" s="108"/>
      <c r="B21457" s="108"/>
      <c r="K21457" s="107"/>
    </row>
    <row r="21458" spans="1:11">
      <c r="A21458" s="108"/>
      <c r="B21458" s="108"/>
      <c r="K21458" s="107"/>
    </row>
    <row r="21459" spans="1:11">
      <c r="A21459" s="108"/>
      <c r="B21459" s="108"/>
      <c r="K21459" s="107"/>
    </row>
    <row r="21460" spans="1:11">
      <c r="A21460" s="108"/>
      <c r="B21460" s="108"/>
      <c r="K21460" s="107"/>
    </row>
    <row r="21461" spans="1:11">
      <c r="A21461" s="108"/>
      <c r="B21461" s="108"/>
      <c r="K21461" s="107"/>
    </row>
    <row r="21462" spans="1:11">
      <c r="A21462" s="108"/>
      <c r="B21462" s="108"/>
      <c r="K21462" s="107"/>
    </row>
    <row r="21463" spans="1:11">
      <c r="A21463" s="108"/>
      <c r="B21463" s="108"/>
      <c r="K21463" s="107"/>
    </row>
    <row r="21464" spans="1:11">
      <c r="A21464" s="108"/>
      <c r="B21464" s="108"/>
      <c r="K21464" s="107"/>
    </row>
    <row r="21465" spans="1:11">
      <c r="A21465" s="108"/>
      <c r="B21465" s="108"/>
      <c r="K21465" s="107"/>
    </row>
    <row r="21466" spans="1:11">
      <c r="A21466" s="108"/>
      <c r="B21466" s="108"/>
      <c r="K21466" s="107"/>
    </row>
    <row r="21467" spans="1:11">
      <c r="A21467" s="108"/>
      <c r="B21467" s="108"/>
      <c r="K21467" s="107"/>
    </row>
    <row r="21468" spans="1:11">
      <c r="A21468" s="108"/>
      <c r="B21468" s="108"/>
      <c r="K21468" s="107"/>
    </row>
    <row r="21469" spans="1:11">
      <c r="A21469" s="108"/>
      <c r="B21469" s="108"/>
      <c r="K21469" s="107"/>
    </row>
    <row r="21470" spans="1:11">
      <c r="A21470" s="108"/>
      <c r="B21470" s="108"/>
      <c r="K21470" s="107"/>
    </row>
    <row r="21471" spans="1:11">
      <c r="A21471" s="108"/>
      <c r="B21471" s="108"/>
      <c r="K21471" s="107"/>
    </row>
    <row r="21472" spans="1:11">
      <c r="A21472" s="108"/>
      <c r="B21472" s="108"/>
      <c r="K21472" s="107"/>
    </row>
    <row r="21473" spans="1:11">
      <c r="A21473" s="108"/>
      <c r="B21473" s="108"/>
      <c r="K21473" s="107"/>
    </row>
    <row r="21474" spans="1:11">
      <c r="A21474" s="108"/>
      <c r="B21474" s="108"/>
      <c r="K21474" s="107"/>
    </row>
    <row r="21475" spans="1:11">
      <c r="A21475" s="108"/>
      <c r="B21475" s="108"/>
      <c r="K21475" s="107"/>
    </row>
    <row r="21476" spans="1:11">
      <c r="A21476" s="108"/>
      <c r="B21476" s="108"/>
      <c r="K21476" s="107"/>
    </row>
    <row r="21477" spans="1:11">
      <c r="A21477" s="108"/>
      <c r="B21477" s="108"/>
      <c r="K21477" s="107"/>
    </row>
    <row r="21478" spans="1:11">
      <c r="A21478" s="108"/>
      <c r="B21478" s="108"/>
      <c r="K21478" s="107"/>
    </row>
    <row r="21479" spans="1:11">
      <c r="A21479" s="108"/>
      <c r="B21479" s="108"/>
      <c r="K21479" s="107"/>
    </row>
    <row r="21480" spans="1:11">
      <c r="A21480" s="108"/>
      <c r="B21480" s="108"/>
      <c r="K21480" s="107"/>
    </row>
    <row r="21481" spans="1:11">
      <c r="A21481" s="108"/>
      <c r="B21481" s="108"/>
      <c r="K21481" s="107"/>
    </row>
    <row r="21482" spans="1:11">
      <c r="A21482" s="108"/>
      <c r="B21482" s="108"/>
      <c r="K21482" s="107"/>
    </row>
    <row r="21483" spans="1:11">
      <c r="A21483" s="108"/>
      <c r="B21483" s="108"/>
      <c r="K21483" s="107"/>
    </row>
    <row r="21484" spans="1:11">
      <c r="A21484" s="108"/>
      <c r="B21484" s="108"/>
      <c r="K21484" s="107"/>
    </row>
    <row r="21485" spans="1:11">
      <c r="A21485" s="108"/>
      <c r="B21485" s="108"/>
      <c r="K21485" s="107"/>
    </row>
    <row r="21486" spans="1:11">
      <c r="A21486" s="108"/>
      <c r="B21486" s="108"/>
      <c r="K21486" s="107"/>
    </row>
    <row r="21487" spans="1:11">
      <c r="A21487" s="108"/>
      <c r="B21487" s="108"/>
      <c r="K21487" s="107"/>
    </row>
    <row r="21488" spans="1:11">
      <c r="A21488" s="108"/>
      <c r="B21488" s="108"/>
      <c r="K21488" s="107"/>
    </row>
    <row r="21489" spans="1:11">
      <c r="A21489" s="108"/>
      <c r="B21489" s="108"/>
      <c r="K21489" s="107"/>
    </row>
    <row r="21490" spans="1:11">
      <c r="A21490" s="108"/>
      <c r="B21490" s="108"/>
      <c r="K21490" s="107"/>
    </row>
    <row r="21491" spans="1:11">
      <c r="A21491" s="108"/>
      <c r="B21491" s="108"/>
      <c r="K21491" s="107"/>
    </row>
    <row r="21492" spans="1:11">
      <c r="A21492" s="108"/>
      <c r="B21492" s="108"/>
      <c r="K21492" s="107"/>
    </row>
    <row r="21493" spans="1:11">
      <c r="A21493" s="108"/>
      <c r="B21493" s="108"/>
      <c r="K21493" s="107"/>
    </row>
    <row r="21494" spans="1:11">
      <c r="A21494" s="108"/>
      <c r="B21494" s="108"/>
      <c r="K21494" s="107"/>
    </row>
    <row r="21495" spans="1:11">
      <c r="A21495" s="108"/>
      <c r="B21495" s="108"/>
      <c r="K21495" s="107"/>
    </row>
    <row r="21496" spans="1:11">
      <c r="A21496" s="108"/>
      <c r="B21496" s="108"/>
      <c r="K21496" s="107"/>
    </row>
    <row r="21497" spans="1:11">
      <c r="A21497" s="108"/>
      <c r="B21497" s="108"/>
      <c r="K21497" s="107"/>
    </row>
    <row r="21498" spans="1:11">
      <c r="A21498" s="108"/>
      <c r="B21498" s="108"/>
      <c r="K21498" s="107"/>
    </row>
    <row r="21499" spans="1:11">
      <c r="A21499" s="108"/>
      <c r="B21499" s="108"/>
      <c r="K21499" s="107"/>
    </row>
    <row r="21500" spans="1:11">
      <c r="A21500" s="108"/>
      <c r="B21500" s="108"/>
      <c r="K21500" s="107"/>
    </row>
    <row r="21501" spans="1:11">
      <c r="A21501" s="108"/>
      <c r="B21501" s="108"/>
      <c r="K21501" s="107"/>
    </row>
    <row r="21502" spans="1:11">
      <c r="A21502" s="108"/>
      <c r="B21502" s="108"/>
      <c r="K21502" s="107"/>
    </row>
    <row r="21503" spans="1:11">
      <c r="A21503" s="108"/>
      <c r="B21503" s="108"/>
      <c r="K21503" s="107"/>
    </row>
    <row r="21504" spans="1:11">
      <c r="A21504" s="108"/>
      <c r="B21504" s="108"/>
      <c r="K21504" s="107"/>
    </row>
    <row r="21505" spans="1:11">
      <c r="A21505" s="108"/>
      <c r="B21505" s="108"/>
      <c r="K21505" s="107"/>
    </row>
    <row r="21506" spans="1:11">
      <c r="A21506" s="108"/>
      <c r="B21506" s="108"/>
      <c r="K21506" s="107"/>
    </row>
    <row r="21507" spans="1:11">
      <c r="A21507" s="108"/>
      <c r="B21507" s="108"/>
      <c r="K21507" s="107"/>
    </row>
    <row r="21508" spans="1:11">
      <c r="A21508" s="108"/>
      <c r="B21508" s="108"/>
      <c r="K21508" s="107"/>
    </row>
    <row r="21509" spans="1:11">
      <c r="A21509" s="108"/>
      <c r="B21509" s="108"/>
      <c r="K21509" s="107"/>
    </row>
    <row r="21510" spans="1:11">
      <c r="A21510" s="108"/>
      <c r="B21510" s="108"/>
      <c r="K21510" s="107"/>
    </row>
    <row r="21511" spans="1:11">
      <c r="A21511" s="108"/>
      <c r="B21511" s="108"/>
      <c r="K21511" s="107"/>
    </row>
    <row r="21512" spans="1:11">
      <c r="A21512" s="108"/>
      <c r="B21512" s="108"/>
      <c r="K21512" s="107"/>
    </row>
    <row r="21513" spans="1:11">
      <c r="A21513" s="108"/>
      <c r="B21513" s="108"/>
      <c r="K21513" s="107"/>
    </row>
    <row r="21514" spans="1:11">
      <c r="A21514" s="108"/>
      <c r="B21514" s="108"/>
      <c r="K21514" s="107"/>
    </row>
    <row r="21515" spans="1:11">
      <c r="A21515" s="108"/>
      <c r="B21515" s="108"/>
      <c r="K21515" s="107"/>
    </row>
    <row r="21516" spans="1:11">
      <c r="A21516" s="108"/>
      <c r="B21516" s="108"/>
      <c r="K21516" s="107"/>
    </row>
    <row r="21517" spans="1:11">
      <c r="A21517" s="108"/>
      <c r="B21517" s="108"/>
      <c r="K21517" s="107"/>
    </row>
    <row r="21518" spans="1:11">
      <c r="A21518" s="108"/>
      <c r="B21518" s="108"/>
      <c r="K21518" s="107"/>
    </row>
    <row r="21519" spans="1:11">
      <c r="A21519" s="108"/>
      <c r="B21519" s="108"/>
      <c r="K21519" s="107"/>
    </row>
    <row r="21520" spans="1:11">
      <c r="A21520" s="108"/>
      <c r="B21520" s="108"/>
      <c r="K21520" s="107"/>
    </row>
    <row r="21521" spans="1:11">
      <c r="A21521" s="108"/>
      <c r="B21521" s="108"/>
      <c r="K21521" s="107"/>
    </row>
    <row r="21522" spans="1:11">
      <c r="A21522" s="108"/>
      <c r="B21522" s="108"/>
      <c r="K21522" s="107"/>
    </row>
    <row r="21523" spans="1:11">
      <c r="A21523" s="108"/>
      <c r="B21523" s="108"/>
      <c r="K21523" s="107"/>
    </row>
    <row r="21524" spans="1:11">
      <c r="A21524" s="108"/>
      <c r="B21524" s="108"/>
      <c r="K21524" s="107"/>
    </row>
    <row r="21525" spans="1:11">
      <c r="A21525" s="108"/>
      <c r="B21525" s="108"/>
      <c r="K21525" s="107"/>
    </row>
    <row r="21526" spans="1:11">
      <c r="A21526" s="108"/>
      <c r="B21526" s="108"/>
      <c r="K21526" s="107"/>
    </row>
    <row r="21527" spans="1:11">
      <c r="A21527" s="108"/>
      <c r="B21527" s="108"/>
      <c r="K21527" s="107"/>
    </row>
    <row r="21528" spans="1:11">
      <c r="A21528" s="108"/>
      <c r="B21528" s="108"/>
      <c r="K21528" s="107"/>
    </row>
    <row r="21529" spans="1:11">
      <c r="A21529" s="108"/>
      <c r="B21529" s="108"/>
      <c r="K21529" s="107"/>
    </row>
    <row r="21530" spans="1:11">
      <c r="A21530" s="108"/>
      <c r="B21530" s="108"/>
      <c r="K21530" s="107"/>
    </row>
    <row r="21531" spans="1:11">
      <c r="A21531" s="108"/>
      <c r="B21531" s="108"/>
      <c r="K21531" s="107"/>
    </row>
    <row r="21532" spans="1:11">
      <c r="A21532" s="108"/>
      <c r="B21532" s="108"/>
      <c r="K21532" s="107"/>
    </row>
    <row r="21533" spans="1:11">
      <c r="A21533" s="108"/>
      <c r="B21533" s="108"/>
      <c r="K21533" s="107"/>
    </row>
    <row r="21534" spans="1:11">
      <c r="A21534" s="108"/>
      <c r="B21534" s="108"/>
      <c r="K21534" s="107"/>
    </row>
    <row r="21535" spans="1:11">
      <c r="A21535" s="108"/>
      <c r="B21535" s="108"/>
      <c r="K21535" s="107"/>
    </row>
    <row r="21536" spans="1:11">
      <c r="A21536" s="108"/>
      <c r="B21536" s="108"/>
      <c r="K21536" s="107"/>
    </row>
    <row r="21537" spans="1:11">
      <c r="A21537" s="108"/>
      <c r="B21537" s="108"/>
      <c r="K21537" s="107"/>
    </row>
    <row r="21538" spans="1:11">
      <c r="A21538" s="108"/>
      <c r="B21538" s="108"/>
      <c r="K21538" s="107"/>
    </row>
    <row r="21539" spans="1:11">
      <c r="A21539" s="108"/>
      <c r="B21539" s="108"/>
      <c r="K21539" s="107"/>
    </row>
    <row r="21540" spans="1:11">
      <c r="A21540" s="108"/>
      <c r="B21540" s="108"/>
      <c r="K21540" s="107"/>
    </row>
    <row r="21541" spans="1:11">
      <c r="A21541" s="108"/>
      <c r="B21541" s="108"/>
      <c r="K21541" s="107"/>
    </row>
    <row r="21542" spans="1:11">
      <c r="A21542" s="108"/>
      <c r="B21542" s="108"/>
      <c r="K21542" s="107"/>
    </row>
    <row r="21543" spans="1:11">
      <c r="A21543" s="108"/>
      <c r="B21543" s="108"/>
      <c r="K21543" s="107"/>
    </row>
    <row r="21544" spans="1:11">
      <c r="A21544" s="108"/>
      <c r="B21544" s="108"/>
      <c r="K21544" s="107"/>
    </row>
    <row r="21545" spans="1:11">
      <c r="A21545" s="108"/>
      <c r="B21545" s="108"/>
      <c r="K21545" s="107"/>
    </row>
    <row r="21546" spans="1:11">
      <c r="A21546" s="108"/>
      <c r="B21546" s="108"/>
      <c r="K21546" s="107"/>
    </row>
    <row r="21547" spans="1:11">
      <c r="A21547" s="108"/>
      <c r="B21547" s="108"/>
      <c r="K21547" s="107"/>
    </row>
    <row r="21548" spans="1:11">
      <c r="A21548" s="108"/>
      <c r="B21548" s="108"/>
      <c r="K21548" s="107"/>
    </row>
    <row r="21549" spans="1:11">
      <c r="A21549" s="108"/>
      <c r="B21549" s="108"/>
      <c r="K21549" s="107"/>
    </row>
    <row r="21550" spans="1:11">
      <c r="A21550" s="108"/>
      <c r="B21550" s="108"/>
      <c r="K21550" s="107"/>
    </row>
    <row r="21551" spans="1:11">
      <c r="A21551" s="108"/>
      <c r="B21551" s="108"/>
      <c r="K21551" s="107"/>
    </row>
    <row r="21552" spans="1:11">
      <c r="A21552" s="108"/>
      <c r="B21552" s="108"/>
      <c r="K21552" s="107"/>
    </row>
    <row r="21553" spans="1:11">
      <c r="A21553" s="108"/>
      <c r="B21553" s="108"/>
      <c r="K21553" s="107"/>
    </row>
    <row r="21554" spans="1:11">
      <c r="A21554" s="108"/>
      <c r="B21554" s="108"/>
      <c r="K21554" s="107"/>
    </row>
    <row r="21555" spans="1:11">
      <c r="A21555" s="108"/>
      <c r="B21555" s="108"/>
      <c r="K21555" s="107"/>
    </row>
    <row r="21556" spans="1:11">
      <c r="A21556" s="108"/>
      <c r="B21556" s="108"/>
      <c r="K21556" s="107"/>
    </row>
    <row r="21557" spans="1:11">
      <c r="A21557" s="108"/>
      <c r="B21557" s="108"/>
      <c r="K21557" s="107"/>
    </row>
    <row r="21558" spans="1:11">
      <c r="A21558" s="108"/>
      <c r="B21558" s="108"/>
      <c r="K21558" s="107"/>
    </row>
    <row r="21559" spans="1:11">
      <c r="A21559" s="108"/>
      <c r="B21559" s="108"/>
      <c r="K21559" s="107"/>
    </row>
    <row r="21560" spans="1:11">
      <c r="A21560" s="108"/>
      <c r="B21560" s="108"/>
      <c r="K21560" s="107"/>
    </row>
    <row r="21561" spans="1:11">
      <c r="A21561" s="108"/>
      <c r="B21561" s="108"/>
      <c r="K21561" s="107"/>
    </row>
    <row r="21562" spans="1:11">
      <c r="A21562" s="108"/>
      <c r="B21562" s="108"/>
      <c r="K21562" s="107"/>
    </row>
    <row r="21563" spans="1:11">
      <c r="A21563" s="108"/>
      <c r="B21563" s="108"/>
      <c r="K21563" s="107"/>
    </row>
    <row r="21564" spans="1:11">
      <c r="A21564" s="108"/>
      <c r="B21564" s="108"/>
      <c r="K21564" s="107"/>
    </row>
    <row r="21565" spans="1:11">
      <c r="A21565" s="108"/>
      <c r="B21565" s="108"/>
      <c r="K21565" s="107"/>
    </row>
    <row r="21566" spans="1:11">
      <c r="A21566" s="108"/>
      <c r="B21566" s="108"/>
      <c r="K21566" s="107"/>
    </row>
    <row r="21567" spans="1:11">
      <c r="A21567" s="108"/>
      <c r="B21567" s="108"/>
      <c r="K21567" s="107"/>
    </row>
    <row r="21568" spans="1:11">
      <c r="A21568" s="108"/>
      <c r="B21568" s="108"/>
      <c r="K21568" s="107"/>
    </row>
    <row r="21569" spans="1:11">
      <c r="A21569" s="108"/>
      <c r="B21569" s="108"/>
      <c r="K21569" s="107"/>
    </row>
    <row r="21570" spans="1:11">
      <c r="A21570" s="108"/>
      <c r="B21570" s="108"/>
      <c r="K21570" s="107"/>
    </row>
    <row r="21571" spans="1:11">
      <c r="A21571" s="108"/>
      <c r="B21571" s="108"/>
      <c r="K21571" s="107"/>
    </row>
    <row r="21572" spans="1:11">
      <c r="A21572" s="108"/>
      <c r="B21572" s="108"/>
      <c r="K21572" s="107"/>
    </row>
    <row r="21573" spans="1:11">
      <c r="A21573" s="108"/>
      <c r="B21573" s="108"/>
      <c r="K21573" s="107"/>
    </row>
    <row r="21574" spans="1:11">
      <c r="A21574" s="108"/>
      <c r="B21574" s="108"/>
      <c r="K21574" s="107"/>
    </row>
    <row r="21575" spans="1:11">
      <c r="A21575" s="108"/>
      <c r="B21575" s="108"/>
      <c r="K21575" s="107"/>
    </row>
    <row r="21576" spans="1:11">
      <c r="A21576" s="108"/>
      <c r="B21576" s="108"/>
      <c r="K21576" s="107"/>
    </row>
    <row r="21577" spans="1:11">
      <c r="A21577" s="108"/>
      <c r="B21577" s="108"/>
      <c r="K21577" s="107"/>
    </row>
    <row r="21578" spans="1:11">
      <c r="A21578" s="108"/>
      <c r="B21578" s="108"/>
      <c r="K21578" s="107"/>
    </row>
    <row r="21579" spans="1:11">
      <c r="A21579" s="108"/>
      <c r="B21579" s="108"/>
      <c r="K21579" s="107"/>
    </row>
    <row r="21580" spans="1:11">
      <c r="A21580" s="108"/>
      <c r="B21580" s="108"/>
      <c r="K21580" s="107"/>
    </row>
    <row r="21581" spans="1:11">
      <c r="A21581" s="108"/>
      <c r="B21581" s="108"/>
      <c r="K21581" s="107"/>
    </row>
    <row r="21582" spans="1:11">
      <c r="A21582" s="108"/>
      <c r="B21582" s="108"/>
      <c r="K21582" s="107"/>
    </row>
    <row r="21583" spans="1:11">
      <c r="A21583" s="108"/>
      <c r="B21583" s="108"/>
      <c r="K21583" s="107"/>
    </row>
    <row r="21584" spans="1:11">
      <c r="A21584" s="108"/>
      <c r="B21584" s="108"/>
      <c r="K21584" s="107"/>
    </row>
    <row r="21585" spans="1:11">
      <c r="A21585" s="108"/>
      <c r="B21585" s="108"/>
      <c r="K21585" s="107"/>
    </row>
    <row r="21586" spans="1:11">
      <c r="A21586" s="108"/>
      <c r="B21586" s="108"/>
      <c r="K21586" s="107"/>
    </row>
    <row r="21587" spans="1:11">
      <c r="A21587" s="108"/>
      <c r="B21587" s="108"/>
      <c r="K21587" s="107"/>
    </row>
    <row r="21588" spans="1:11">
      <c r="A21588" s="108"/>
      <c r="B21588" s="108"/>
      <c r="K21588" s="107"/>
    </row>
    <row r="21589" spans="1:11">
      <c r="A21589" s="108"/>
      <c r="B21589" s="108"/>
      <c r="K21589" s="107"/>
    </row>
    <row r="21590" spans="1:11">
      <c r="A21590" s="108"/>
      <c r="B21590" s="108"/>
      <c r="K21590" s="107"/>
    </row>
    <row r="21591" spans="1:11">
      <c r="A21591" s="108"/>
      <c r="B21591" s="108"/>
      <c r="K21591" s="107"/>
    </row>
    <row r="21592" spans="1:11">
      <c r="A21592" s="108"/>
      <c r="B21592" s="108"/>
      <c r="K21592" s="107"/>
    </row>
    <row r="21593" spans="1:11">
      <c r="A21593" s="108"/>
      <c r="B21593" s="108"/>
      <c r="K21593" s="107"/>
    </row>
    <row r="21594" spans="1:11">
      <c r="A21594" s="108"/>
      <c r="B21594" s="108"/>
      <c r="K21594" s="107"/>
    </row>
    <row r="21595" spans="1:11">
      <c r="A21595" s="108"/>
      <c r="B21595" s="108"/>
      <c r="K21595" s="107"/>
    </row>
    <row r="21596" spans="1:11">
      <c r="A21596" s="108"/>
      <c r="B21596" s="108"/>
      <c r="K21596" s="107"/>
    </row>
    <row r="21597" spans="1:11">
      <c r="A21597" s="108"/>
      <c r="B21597" s="108"/>
      <c r="K21597" s="107"/>
    </row>
    <row r="21598" spans="1:11">
      <c r="A21598" s="108"/>
      <c r="B21598" s="108"/>
      <c r="K21598" s="107"/>
    </row>
    <row r="21599" spans="1:11">
      <c r="A21599" s="108"/>
      <c r="B21599" s="108"/>
      <c r="K21599" s="107"/>
    </row>
    <row r="21600" spans="1:11">
      <c r="A21600" s="108"/>
      <c r="B21600" s="108"/>
      <c r="K21600" s="107"/>
    </row>
    <row r="21601" spans="1:11">
      <c r="A21601" s="108"/>
      <c r="B21601" s="108"/>
      <c r="K21601" s="107"/>
    </row>
    <row r="21602" spans="1:11">
      <c r="A21602" s="108"/>
      <c r="B21602" s="108"/>
      <c r="K21602" s="107"/>
    </row>
    <row r="21603" spans="1:11">
      <c r="A21603" s="108"/>
      <c r="B21603" s="108"/>
      <c r="K21603" s="107"/>
    </row>
    <row r="21604" spans="1:11">
      <c r="A21604" s="108"/>
      <c r="B21604" s="108"/>
      <c r="K21604" s="107"/>
    </row>
    <row r="21605" spans="1:11">
      <c r="A21605" s="108"/>
      <c r="B21605" s="108"/>
      <c r="K21605" s="107"/>
    </row>
    <row r="21606" spans="1:11">
      <c r="A21606" s="108"/>
      <c r="B21606" s="108"/>
      <c r="K21606" s="107"/>
    </row>
    <row r="21607" spans="1:11">
      <c r="A21607" s="108"/>
      <c r="B21607" s="108"/>
      <c r="K21607" s="107"/>
    </row>
    <row r="21608" spans="1:11">
      <c r="A21608" s="108"/>
      <c r="B21608" s="108"/>
      <c r="K21608" s="107"/>
    </row>
    <row r="21609" spans="1:11">
      <c r="A21609" s="108"/>
      <c r="B21609" s="108"/>
      <c r="K21609" s="107"/>
    </row>
    <row r="21610" spans="1:11">
      <c r="A21610" s="108"/>
      <c r="B21610" s="108"/>
      <c r="K21610" s="107"/>
    </row>
    <row r="21611" spans="1:11">
      <c r="A21611" s="108"/>
      <c r="B21611" s="108"/>
      <c r="K21611" s="107"/>
    </row>
    <row r="21612" spans="1:11">
      <c r="A21612" s="108"/>
      <c r="B21612" s="108"/>
      <c r="K21612" s="107"/>
    </row>
    <row r="21613" spans="1:11">
      <c r="A21613" s="108"/>
      <c r="B21613" s="108"/>
      <c r="K21613" s="107"/>
    </row>
    <row r="21614" spans="1:11">
      <c r="A21614" s="108"/>
      <c r="B21614" s="108"/>
      <c r="K21614" s="107"/>
    </row>
    <row r="21615" spans="1:11">
      <c r="A21615" s="108"/>
      <c r="B21615" s="108"/>
      <c r="K21615" s="107"/>
    </row>
    <row r="21616" spans="1:11">
      <c r="A21616" s="108"/>
      <c r="B21616" s="108"/>
      <c r="K21616" s="107"/>
    </row>
    <row r="21617" spans="1:11">
      <c r="A21617" s="108"/>
      <c r="B21617" s="108"/>
      <c r="K21617" s="107"/>
    </row>
    <row r="21618" spans="1:11">
      <c r="A21618" s="108"/>
      <c r="B21618" s="108"/>
      <c r="K21618" s="107"/>
    </row>
    <row r="21619" spans="1:11">
      <c r="A21619" s="108"/>
      <c r="B21619" s="108"/>
      <c r="K21619" s="107"/>
    </row>
    <row r="21620" spans="1:11">
      <c r="A21620" s="108"/>
      <c r="B21620" s="108"/>
      <c r="K21620" s="107"/>
    </row>
    <row r="21621" spans="1:11">
      <c r="A21621" s="108"/>
      <c r="B21621" s="108"/>
      <c r="K21621" s="107"/>
    </row>
    <row r="21622" spans="1:11">
      <c r="A21622" s="108"/>
      <c r="B21622" s="108"/>
      <c r="K21622" s="107"/>
    </row>
    <row r="21623" spans="1:11">
      <c r="A21623" s="108"/>
      <c r="B21623" s="108"/>
      <c r="K21623" s="107"/>
    </row>
    <row r="21624" spans="1:11">
      <c r="A21624" s="108"/>
      <c r="B21624" s="108"/>
      <c r="K21624" s="107"/>
    </row>
    <row r="21625" spans="1:11">
      <c r="A21625" s="108"/>
      <c r="B21625" s="108"/>
      <c r="K21625" s="107"/>
    </row>
    <row r="21626" spans="1:11">
      <c r="A21626" s="108"/>
      <c r="B21626" s="108"/>
      <c r="K21626" s="107"/>
    </row>
    <row r="21627" spans="1:11">
      <c r="A21627" s="108"/>
      <c r="B21627" s="108"/>
      <c r="K21627" s="107"/>
    </row>
    <row r="21628" spans="1:11">
      <c r="A21628" s="108"/>
      <c r="B21628" s="108"/>
      <c r="K21628" s="107"/>
    </row>
    <row r="21629" spans="1:11">
      <c r="A21629" s="108"/>
      <c r="B21629" s="108"/>
      <c r="K21629" s="107"/>
    </row>
    <row r="21630" spans="1:11">
      <c r="A21630" s="108"/>
      <c r="B21630" s="108"/>
      <c r="K21630" s="107"/>
    </row>
    <row r="21631" spans="1:11">
      <c r="A21631" s="108"/>
      <c r="B21631" s="108"/>
      <c r="K21631" s="107"/>
    </row>
    <row r="21632" spans="1:11">
      <c r="A21632" s="108"/>
      <c r="B21632" s="108"/>
      <c r="K21632" s="107"/>
    </row>
    <row r="21633" spans="1:11">
      <c r="A21633" s="108"/>
      <c r="B21633" s="108"/>
      <c r="K21633" s="107"/>
    </row>
    <row r="21634" spans="1:11">
      <c r="A21634" s="108"/>
      <c r="B21634" s="108"/>
      <c r="K21634" s="107"/>
    </row>
    <row r="21635" spans="1:11">
      <c r="A21635" s="108"/>
      <c r="B21635" s="108"/>
      <c r="K21635" s="107"/>
    </row>
    <row r="21636" spans="1:11">
      <c r="A21636" s="108"/>
      <c r="B21636" s="108"/>
      <c r="K21636" s="107"/>
    </row>
    <row r="21637" spans="1:11">
      <c r="A21637" s="108"/>
      <c r="B21637" s="108"/>
      <c r="K21637" s="107"/>
    </row>
    <row r="21638" spans="1:11">
      <c r="A21638" s="108"/>
      <c r="B21638" s="108"/>
      <c r="K21638" s="107"/>
    </row>
    <row r="21639" spans="1:11">
      <c r="A21639" s="108"/>
      <c r="B21639" s="108"/>
      <c r="K21639" s="107"/>
    </row>
    <row r="21640" spans="1:11">
      <c r="A21640" s="108"/>
      <c r="B21640" s="108"/>
      <c r="K21640" s="107"/>
    </row>
    <row r="21641" spans="1:11">
      <c r="A21641" s="108"/>
      <c r="B21641" s="108"/>
      <c r="K21641" s="107"/>
    </row>
    <row r="21642" spans="1:11">
      <c r="A21642" s="108"/>
      <c r="B21642" s="108"/>
      <c r="K21642" s="107"/>
    </row>
    <row r="21643" spans="1:11">
      <c r="A21643" s="108"/>
      <c r="B21643" s="108"/>
      <c r="K21643" s="107"/>
    </row>
    <row r="21644" spans="1:11">
      <c r="A21644" s="108"/>
      <c r="B21644" s="108"/>
      <c r="K21644" s="107"/>
    </row>
    <row r="21645" spans="1:11">
      <c r="A21645" s="108"/>
      <c r="B21645" s="108"/>
      <c r="K21645" s="107"/>
    </row>
    <row r="21646" spans="1:11">
      <c r="A21646" s="108"/>
      <c r="B21646" s="108"/>
      <c r="K21646" s="107"/>
    </row>
    <row r="21647" spans="1:11">
      <c r="A21647" s="108"/>
      <c r="B21647" s="108"/>
      <c r="K21647" s="107"/>
    </row>
    <row r="21648" spans="1:11">
      <c r="A21648" s="108"/>
      <c r="B21648" s="108"/>
      <c r="K21648" s="107"/>
    </row>
    <row r="21649" spans="1:11">
      <c r="A21649" s="108"/>
      <c r="B21649" s="108"/>
      <c r="K21649" s="107"/>
    </row>
    <row r="21650" spans="1:11">
      <c r="A21650" s="108"/>
      <c r="B21650" s="108"/>
      <c r="K21650" s="107"/>
    </row>
    <row r="21651" spans="1:11">
      <c r="A21651" s="108"/>
      <c r="B21651" s="108"/>
      <c r="K21651" s="107"/>
    </row>
    <row r="21652" spans="1:11">
      <c r="A21652" s="108"/>
      <c r="B21652" s="108"/>
      <c r="K21652" s="107"/>
    </row>
    <row r="21653" spans="1:11">
      <c r="A21653" s="108"/>
      <c r="B21653" s="108"/>
      <c r="K21653" s="107"/>
    </row>
    <row r="21654" spans="1:11">
      <c r="A21654" s="108"/>
      <c r="B21654" s="108"/>
      <c r="K21654" s="107"/>
    </row>
    <row r="21655" spans="1:11">
      <c r="A21655" s="108"/>
      <c r="B21655" s="108"/>
      <c r="K21655" s="107"/>
    </row>
    <row r="21656" spans="1:11">
      <c r="A21656" s="108"/>
      <c r="B21656" s="108"/>
      <c r="K21656" s="107"/>
    </row>
    <row r="21657" spans="1:11">
      <c r="A21657" s="108"/>
      <c r="B21657" s="108"/>
      <c r="K21657" s="107"/>
    </row>
    <row r="21658" spans="1:11">
      <c r="A21658" s="108"/>
      <c r="B21658" s="108"/>
      <c r="K21658" s="107"/>
    </row>
    <row r="21659" spans="1:11">
      <c r="A21659" s="108"/>
      <c r="B21659" s="108"/>
      <c r="K21659" s="107"/>
    </row>
    <row r="21660" spans="1:11">
      <c r="A21660" s="108"/>
      <c r="B21660" s="108"/>
      <c r="K21660" s="107"/>
    </row>
    <row r="21661" spans="1:11">
      <c r="A21661" s="108"/>
      <c r="B21661" s="108"/>
      <c r="K21661" s="107"/>
    </row>
    <row r="21662" spans="1:11">
      <c r="A21662" s="108"/>
      <c r="B21662" s="108"/>
      <c r="K21662" s="107"/>
    </row>
    <row r="21663" spans="1:11">
      <c r="A21663" s="108"/>
      <c r="B21663" s="108"/>
      <c r="K21663" s="107"/>
    </row>
    <row r="21664" spans="1:11">
      <c r="A21664" s="108"/>
      <c r="B21664" s="108"/>
      <c r="K21664" s="107"/>
    </row>
    <row r="21665" spans="1:11">
      <c r="A21665" s="108"/>
      <c r="B21665" s="108"/>
      <c r="K21665" s="107"/>
    </row>
    <row r="21666" spans="1:11">
      <c r="A21666" s="108"/>
      <c r="B21666" s="108"/>
      <c r="K21666" s="107"/>
    </row>
    <row r="21667" spans="1:11">
      <c r="A21667" s="108"/>
      <c r="B21667" s="108"/>
      <c r="K21667" s="107"/>
    </row>
    <row r="21668" spans="1:11">
      <c r="A21668" s="108"/>
      <c r="B21668" s="108"/>
      <c r="K21668" s="107"/>
    </row>
    <row r="21669" spans="1:11">
      <c r="A21669" s="108"/>
      <c r="B21669" s="108"/>
      <c r="K21669" s="107"/>
    </row>
    <row r="21670" spans="1:11">
      <c r="A21670" s="108"/>
      <c r="B21670" s="108"/>
      <c r="K21670" s="107"/>
    </row>
    <row r="21671" spans="1:11">
      <c r="A21671" s="108"/>
      <c r="B21671" s="108"/>
      <c r="K21671" s="107"/>
    </row>
    <row r="21672" spans="1:11">
      <c r="A21672" s="108"/>
      <c r="B21672" s="108"/>
      <c r="K21672" s="107"/>
    </row>
    <row r="21673" spans="1:11">
      <c r="A21673" s="108"/>
      <c r="B21673" s="108"/>
      <c r="K21673" s="107"/>
    </row>
    <row r="21674" spans="1:11">
      <c r="A21674" s="108"/>
      <c r="B21674" s="108"/>
      <c r="K21674" s="107"/>
    </row>
    <row r="21675" spans="1:11">
      <c r="A21675" s="108"/>
      <c r="B21675" s="108"/>
      <c r="K21675" s="107"/>
    </row>
    <row r="21676" spans="1:11">
      <c r="A21676" s="108"/>
      <c r="B21676" s="108"/>
      <c r="K21676" s="107"/>
    </row>
    <row r="21677" spans="1:11">
      <c r="A21677" s="108"/>
      <c r="B21677" s="108"/>
      <c r="K21677" s="107"/>
    </row>
    <row r="21678" spans="1:11">
      <c r="A21678" s="108"/>
      <c r="B21678" s="108"/>
      <c r="K21678" s="107"/>
    </row>
    <row r="21679" spans="1:11">
      <c r="A21679" s="108"/>
      <c r="B21679" s="108"/>
      <c r="K21679" s="107"/>
    </row>
    <row r="21680" spans="1:11">
      <c r="A21680" s="108"/>
      <c r="B21680" s="108"/>
      <c r="K21680" s="107"/>
    </row>
    <row r="21681" spans="1:11">
      <c r="A21681" s="108"/>
      <c r="B21681" s="108"/>
      <c r="K21681" s="107"/>
    </row>
    <row r="21682" spans="1:11">
      <c r="A21682" s="108"/>
      <c r="B21682" s="108"/>
      <c r="K21682" s="107"/>
    </row>
    <row r="21683" spans="1:11">
      <c r="A21683" s="108"/>
      <c r="B21683" s="108"/>
      <c r="K21683" s="107"/>
    </row>
    <row r="21684" spans="1:11">
      <c r="A21684" s="108"/>
      <c r="B21684" s="108"/>
      <c r="K21684" s="107"/>
    </row>
    <row r="21685" spans="1:11">
      <c r="A21685" s="108"/>
      <c r="B21685" s="108"/>
      <c r="K21685" s="107"/>
    </row>
    <row r="21686" spans="1:11">
      <c r="A21686" s="108"/>
      <c r="B21686" s="108"/>
      <c r="K21686" s="107"/>
    </row>
    <row r="21687" spans="1:11">
      <c r="A21687" s="108"/>
      <c r="B21687" s="108"/>
      <c r="K21687" s="107"/>
    </row>
    <row r="21688" spans="1:11">
      <c r="A21688" s="108"/>
      <c r="B21688" s="108"/>
      <c r="K21688" s="107"/>
    </row>
    <row r="21689" spans="1:11">
      <c r="A21689" s="108"/>
      <c r="B21689" s="108"/>
      <c r="K21689" s="107"/>
    </row>
    <row r="21690" spans="1:11">
      <c r="A21690" s="108"/>
      <c r="B21690" s="108"/>
      <c r="K21690" s="107"/>
    </row>
    <row r="21691" spans="1:11">
      <c r="A21691" s="108"/>
      <c r="B21691" s="108"/>
      <c r="K21691" s="107"/>
    </row>
    <row r="21692" spans="1:11">
      <c r="A21692" s="108"/>
      <c r="B21692" s="108"/>
      <c r="K21692" s="107"/>
    </row>
    <row r="21693" spans="1:11">
      <c r="A21693" s="108"/>
      <c r="B21693" s="108"/>
      <c r="K21693" s="107"/>
    </row>
    <row r="21694" spans="1:11">
      <c r="A21694" s="108"/>
      <c r="B21694" s="108"/>
      <c r="K21694" s="107"/>
    </row>
    <row r="21695" spans="1:11">
      <c r="A21695" s="108"/>
      <c r="B21695" s="108"/>
      <c r="K21695" s="107"/>
    </row>
    <row r="21696" spans="1:11">
      <c r="A21696" s="108"/>
      <c r="B21696" s="108"/>
      <c r="K21696" s="107"/>
    </row>
    <row r="21697" spans="1:11">
      <c r="A21697" s="108"/>
      <c r="B21697" s="108"/>
      <c r="K21697" s="107"/>
    </row>
    <row r="21698" spans="1:11">
      <c r="A21698" s="108"/>
      <c r="B21698" s="108"/>
      <c r="K21698" s="107"/>
    </row>
    <row r="21699" spans="1:11">
      <c r="A21699" s="108"/>
      <c r="B21699" s="108"/>
      <c r="K21699" s="107"/>
    </row>
    <row r="21700" spans="1:11">
      <c r="A21700" s="108"/>
      <c r="B21700" s="108"/>
      <c r="K21700" s="107"/>
    </row>
    <row r="21701" spans="1:11">
      <c r="A21701" s="108"/>
      <c r="B21701" s="108"/>
      <c r="K21701" s="107"/>
    </row>
    <row r="21702" spans="1:11">
      <c r="A21702" s="108"/>
      <c r="B21702" s="108"/>
      <c r="K21702" s="107"/>
    </row>
    <row r="21703" spans="1:11">
      <c r="A21703" s="108"/>
      <c r="B21703" s="108"/>
      <c r="K21703" s="107"/>
    </row>
    <row r="21704" spans="1:11">
      <c r="A21704" s="108"/>
      <c r="B21704" s="108"/>
      <c r="K21704" s="107"/>
    </row>
    <row r="21705" spans="1:11">
      <c r="A21705" s="108"/>
      <c r="B21705" s="108"/>
      <c r="K21705" s="107"/>
    </row>
    <row r="21706" spans="1:11">
      <c r="A21706" s="108"/>
      <c r="B21706" s="108"/>
      <c r="K21706" s="107"/>
    </row>
    <row r="21707" spans="1:11">
      <c r="A21707" s="108"/>
      <c r="B21707" s="108"/>
      <c r="K21707" s="107"/>
    </row>
    <row r="21708" spans="1:11">
      <c r="A21708" s="108"/>
      <c r="B21708" s="108"/>
      <c r="K21708" s="107"/>
    </row>
    <row r="21709" spans="1:11">
      <c r="A21709" s="108"/>
      <c r="B21709" s="108"/>
      <c r="K21709" s="107"/>
    </row>
    <row r="21710" spans="1:11">
      <c r="A21710" s="108"/>
      <c r="B21710" s="108"/>
      <c r="K21710" s="107"/>
    </row>
    <row r="21711" spans="1:11">
      <c r="A21711" s="108"/>
      <c r="B21711" s="108"/>
      <c r="K21711" s="107"/>
    </row>
    <row r="21712" spans="1:11">
      <c r="A21712" s="108"/>
      <c r="B21712" s="108"/>
      <c r="K21712" s="107"/>
    </row>
    <row r="21713" spans="1:11">
      <c r="A21713" s="108"/>
      <c r="B21713" s="108"/>
      <c r="K21713" s="107"/>
    </row>
    <row r="21714" spans="1:11">
      <c r="A21714" s="108"/>
      <c r="B21714" s="108"/>
      <c r="K21714" s="107"/>
    </row>
    <row r="21715" spans="1:11">
      <c r="A21715" s="108"/>
      <c r="B21715" s="108"/>
      <c r="K21715" s="107"/>
    </row>
    <row r="21716" spans="1:11">
      <c r="A21716" s="108"/>
      <c r="B21716" s="108"/>
      <c r="K21716" s="107"/>
    </row>
    <row r="21717" spans="1:11">
      <c r="A21717" s="108"/>
      <c r="B21717" s="108"/>
      <c r="K21717" s="107"/>
    </row>
    <row r="21718" spans="1:11">
      <c r="A21718" s="108"/>
      <c r="B21718" s="108"/>
      <c r="K21718" s="107"/>
    </row>
    <row r="21719" spans="1:11">
      <c r="A21719" s="108"/>
      <c r="B21719" s="108"/>
      <c r="K21719" s="107"/>
    </row>
    <row r="21720" spans="1:11">
      <c r="A21720" s="108"/>
      <c r="B21720" s="108"/>
      <c r="K21720" s="107"/>
    </row>
    <row r="21721" spans="1:11">
      <c r="A21721" s="108"/>
      <c r="B21721" s="108"/>
      <c r="K21721" s="107"/>
    </row>
    <row r="21722" spans="1:11">
      <c r="A21722" s="108"/>
      <c r="B21722" s="108"/>
      <c r="K21722" s="107"/>
    </row>
    <row r="21723" spans="1:11">
      <c r="A21723" s="108"/>
      <c r="B21723" s="108"/>
      <c r="K21723" s="107"/>
    </row>
    <row r="21724" spans="1:11">
      <c r="A21724" s="108"/>
      <c r="B21724" s="108"/>
      <c r="K21724" s="107"/>
    </row>
    <row r="21725" spans="1:11">
      <c r="A21725" s="108"/>
      <c r="B21725" s="108"/>
      <c r="K21725" s="107"/>
    </row>
    <row r="21726" spans="1:11">
      <c r="A21726" s="108"/>
      <c r="B21726" s="108"/>
      <c r="K21726" s="107"/>
    </row>
    <row r="21727" spans="1:11">
      <c r="A21727" s="108"/>
      <c r="B21727" s="108"/>
      <c r="K21727" s="107"/>
    </row>
    <row r="21728" spans="1:11">
      <c r="A21728" s="108"/>
      <c r="B21728" s="108"/>
      <c r="K21728" s="107"/>
    </row>
    <row r="21729" spans="1:11">
      <c r="A21729" s="108"/>
      <c r="B21729" s="108"/>
      <c r="K21729" s="107"/>
    </row>
    <row r="21730" spans="1:11">
      <c r="A21730" s="108"/>
      <c r="B21730" s="108"/>
      <c r="K21730" s="107"/>
    </row>
    <row r="21731" spans="1:11">
      <c r="A21731" s="108"/>
      <c r="B21731" s="108"/>
      <c r="K21731" s="107"/>
    </row>
    <row r="21732" spans="1:11">
      <c r="A21732" s="108"/>
      <c r="B21732" s="108"/>
      <c r="K21732" s="107"/>
    </row>
    <row r="21733" spans="1:11">
      <c r="A21733" s="108"/>
      <c r="B21733" s="108"/>
      <c r="K21733" s="107"/>
    </row>
    <row r="21734" spans="1:11">
      <c r="A21734" s="108"/>
      <c r="B21734" s="108"/>
      <c r="K21734" s="107"/>
    </row>
    <row r="21735" spans="1:11">
      <c r="A21735" s="108"/>
      <c r="B21735" s="108"/>
      <c r="K21735" s="107"/>
    </row>
    <row r="21736" spans="1:11">
      <c r="A21736" s="108"/>
      <c r="B21736" s="108"/>
      <c r="K21736" s="107"/>
    </row>
    <row r="21737" spans="1:11">
      <c r="A21737" s="108"/>
      <c r="B21737" s="108"/>
      <c r="K21737" s="107"/>
    </row>
    <row r="21738" spans="1:11">
      <c r="A21738" s="108"/>
      <c r="B21738" s="108"/>
      <c r="K21738" s="107"/>
    </row>
    <row r="21739" spans="1:11">
      <c r="A21739" s="108"/>
      <c r="B21739" s="108"/>
      <c r="K21739" s="107"/>
    </row>
    <row r="21740" spans="1:11">
      <c r="A21740" s="108"/>
      <c r="B21740" s="108"/>
      <c r="K21740" s="107"/>
    </row>
    <row r="21741" spans="1:11">
      <c r="A21741" s="108"/>
      <c r="B21741" s="108"/>
      <c r="K21741" s="107"/>
    </row>
    <row r="21742" spans="1:11">
      <c r="A21742" s="108"/>
      <c r="B21742" s="108"/>
      <c r="K21742" s="107"/>
    </row>
    <row r="21743" spans="1:11">
      <c r="A21743" s="108"/>
      <c r="B21743" s="108"/>
      <c r="K21743" s="107"/>
    </row>
    <row r="21744" spans="1:11">
      <c r="A21744" s="108"/>
      <c r="B21744" s="108"/>
      <c r="K21744" s="107"/>
    </row>
    <row r="21745" spans="1:11">
      <c r="A21745" s="108"/>
      <c r="B21745" s="108"/>
      <c r="K21745" s="107"/>
    </row>
    <row r="21746" spans="1:11">
      <c r="A21746" s="108"/>
      <c r="B21746" s="108"/>
      <c r="K21746" s="107"/>
    </row>
    <row r="21747" spans="1:11">
      <c r="A21747" s="108"/>
      <c r="B21747" s="108"/>
      <c r="K21747" s="107"/>
    </row>
    <row r="21748" spans="1:11">
      <c r="A21748" s="108"/>
      <c r="B21748" s="108"/>
      <c r="K21748" s="107"/>
    </row>
    <row r="21749" spans="1:11">
      <c r="A21749" s="108"/>
      <c r="B21749" s="108"/>
      <c r="K21749" s="107"/>
    </row>
    <row r="21750" spans="1:11">
      <c r="A21750" s="108"/>
      <c r="B21750" s="108"/>
      <c r="K21750" s="107"/>
    </row>
    <row r="21751" spans="1:11">
      <c r="A21751" s="108"/>
      <c r="B21751" s="108"/>
      <c r="K21751" s="107"/>
    </row>
    <row r="21752" spans="1:11">
      <c r="A21752" s="108"/>
      <c r="B21752" s="108"/>
      <c r="K21752" s="107"/>
    </row>
    <row r="21753" spans="1:11">
      <c r="A21753" s="108"/>
      <c r="B21753" s="108"/>
      <c r="K21753" s="107"/>
    </row>
    <row r="21754" spans="1:11">
      <c r="A21754" s="108"/>
      <c r="B21754" s="108"/>
      <c r="K21754" s="107"/>
    </row>
    <row r="21755" spans="1:11">
      <c r="A21755" s="108"/>
      <c r="B21755" s="108"/>
      <c r="K21755" s="107"/>
    </row>
    <row r="21756" spans="1:11">
      <c r="A21756" s="108"/>
      <c r="B21756" s="108"/>
      <c r="K21756" s="107"/>
    </row>
    <row r="21757" spans="1:11">
      <c r="A21757" s="108"/>
      <c r="B21757" s="108"/>
      <c r="K21757" s="107"/>
    </row>
    <row r="21758" spans="1:11">
      <c r="A21758" s="108"/>
      <c r="B21758" s="108"/>
      <c r="K21758" s="107"/>
    </row>
    <row r="21759" spans="1:11">
      <c r="A21759" s="108"/>
      <c r="B21759" s="108"/>
      <c r="K21759" s="107"/>
    </row>
    <row r="21760" spans="1:11">
      <c r="A21760" s="108"/>
      <c r="B21760" s="108"/>
      <c r="K21760" s="107"/>
    </row>
    <row r="21761" spans="1:11">
      <c r="A21761" s="108"/>
      <c r="B21761" s="108"/>
      <c r="K21761" s="107"/>
    </row>
    <row r="21762" spans="1:11">
      <c r="A21762" s="108"/>
      <c r="B21762" s="108"/>
      <c r="K21762" s="107"/>
    </row>
    <row r="21763" spans="1:11">
      <c r="A21763" s="108"/>
      <c r="B21763" s="108"/>
      <c r="K21763" s="107"/>
    </row>
    <row r="21764" spans="1:11">
      <c r="A21764" s="108"/>
      <c r="B21764" s="108"/>
      <c r="K21764" s="107"/>
    </row>
    <row r="21765" spans="1:11">
      <c r="A21765" s="108"/>
      <c r="B21765" s="108"/>
      <c r="K21765" s="107"/>
    </row>
    <row r="21766" spans="1:11">
      <c r="A21766" s="108"/>
      <c r="B21766" s="108"/>
      <c r="K21766" s="107"/>
    </row>
    <row r="21767" spans="1:11">
      <c r="A21767" s="108"/>
      <c r="B21767" s="108"/>
      <c r="K21767" s="107"/>
    </row>
    <row r="21768" spans="1:11">
      <c r="A21768" s="108"/>
      <c r="B21768" s="108"/>
      <c r="K21768" s="107"/>
    </row>
    <row r="21769" spans="1:11">
      <c r="A21769" s="108"/>
      <c r="B21769" s="108"/>
      <c r="K21769" s="107"/>
    </row>
    <row r="21770" spans="1:11">
      <c r="A21770" s="108"/>
      <c r="B21770" s="108"/>
      <c r="K21770" s="107"/>
    </row>
    <row r="21771" spans="1:11">
      <c r="A21771" s="108"/>
      <c r="B21771" s="108"/>
      <c r="K21771" s="107"/>
    </row>
    <row r="21772" spans="1:11">
      <c r="A21772" s="108"/>
      <c r="B21772" s="108"/>
      <c r="K21772" s="107"/>
    </row>
    <row r="21773" spans="1:11">
      <c r="A21773" s="108"/>
      <c r="B21773" s="108"/>
      <c r="K21773" s="107"/>
    </row>
    <row r="21774" spans="1:11">
      <c r="A21774" s="108"/>
      <c r="B21774" s="108"/>
      <c r="K21774" s="107"/>
    </row>
    <row r="21775" spans="1:11">
      <c r="A21775" s="108"/>
      <c r="B21775" s="108"/>
      <c r="K21775" s="107"/>
    </row>
    <row r="21776" spans="1:11">
      <c r="A21776" s="108"/>
      <c r="B21776" s="108"/>
      <c r="K21776" s="107"/>
    </row>
    <row r="21777" spans="1:11">
      <c r="A21777" s="108"/>
      <c r="B21777" s="108"/>
      <c r="K21777" s="107"/>
    </row>
    <row r="21778" spans="1:11">
      <c r="A21778" s="108"/>
      <c r="B21778" s="108"/>
      <c r="K21778" s="107"/>
    </row>
    <row r="21779" spans="1:11">
      <c r="A21779" s="108"/>
      <c r="B21779" s="108"/>
      <c r="K21779" s="107"/>
    </row>
    <row r="21780" spans="1:11">
      <c r="A21780" s="108"/>
      <c r="B21780" s="108"/>
      <c r="K21780" s="107"/>
    </row>
    <row r="21781" spans="1:11">
      <c r="A21781" s="108"/>
      <c r="B21781" s="108"/>
      <c r="K21781" s="107"/>
    </row>
    <row r="21782" spans="1:11">
      <c r="A21782" s="108"/>
      <c r="B21782" s="108"/>
      <c r="K21782" s="107"/>
    </row>
    <row r="21783" spans="1:11">
      <c r="A21783" s="108"/>
      <c r="B21783" s="108"/>
      <c r="K21783" s="107"/>
    </row>
    <row r="21784" spans="1:11">
      <c r="A21784" s="108"/>
      <c r="B21784" s="108"/>
      <c r="K21784" s="107"/>
    </row>
    <row r="21785" spans="1:11">
      <c r="A21785" s="108"/>
      <c r="B21785" s="108"/>
      <c r="K21785" s="107"/>
    </row>
    <row r="21786" spans="1:11">
      <c r="A21786" s="108"/>
      <c r="B21786" s="108"/>
      <c r="K21786" s="107"/>
    </row>
    <row r="21787" spans="1:11">
      <c r="A21787" s="108"/>
      <c r="B21787" s="108"/>
      <c r="K21787" s="107"/>
    </row>
    <row r="21788" spans="1:11">
      <c r="A21788" s="108"/>
      <c r="B21788" s="108"/>
      <c r="K21788" s="107"/>
    </row>
    <row r="21789" spans="1:11">
      <c r="A21789" s="108"/>
      <c r="B21789" s="108"/>
      <c r="K21789" s="107"/>
    </row>
    <row r="21790" spans="1:11">
      <c r="A21790" s="108"/>
      <c r="B21790" s="108"/>
      <c r="K21790" s="107"/>
    </row>
    <row r="21791" spans="1:11">
      <c r="A21791" s="108"/>
      <c r="B21791" s="108"/>
      <c r="K21791" s="107"/>
    </row>
    <row r="21792" spans="1:11">
      <c r="A21792" s="108"/>
      <c r="B21792" s="108"/>
      <c r="K21792" s="107"/>
    </row>
    <row r="21793" spans="1:11">
      <c r="A21793" s="108"/>
      <c r="B21793" s="108"/>
      <c r="K21793" s="107"/>
    </row>
    <row r="21794" spans="1:11">
      <c r="A21794" s="108"/>
      <c r="B21794" s="108"/>
      <c r="K21794" s="107"/>
    </row>
    <row r="21795" spans="1:11">
      <c r="A21795" s="108"/>
      <c r="B21795" s="108"/>
      <c r="K21795" s="107"/>
    </row>
    <row r="21796" spans="1:11">
      <c r="A21796" s="108"/>
      <c r="B21796" s="108"/>
      <c r="K21796" s="107"/>
    </row>
    <row r="21797" spans="1:11">
      <c r="A21797" s="108"/>
      <c r="B21797" s="108"/>
      <c r="K21797" s="107"/>
    </row>
    <row r="21798" spans="1:11">
      <c r="A21798" s="108"/>
      <c r="B21798" s="108"/>
      <c r="K21798" s="107"/>
    </row>
    <row r="21799" spans="1:11">
      <c r="A21799" s="108"/>
      <c r="B21799" s="108"/>
      <c r="K21799" s="107"/>
    </row>
    <row r="21800" spans="1:11">
      <c r="A21800" s="108"/>
      <c r="B21800" s="108"/>
      <c r="K21800" s="107"/>
    </row>
    <row r="21801" spans="1:11">
      <c r="A21801" s="108"/>
      <c r="B21801" s="108"/>
      <c r="K21801" s="107"/>
    </row>
    <row r="21802" spans="1:11">
      <c r="A21802" s="108"/>
      <c r="B21802" s="108"/>
      <c r="K21802" s="107"/>
    </row>
    <row r="21803" spans="1:11">
      <c r="A21803" s="108"/>
      <c r="B21803" s="108"/>
      <c r="K21803" s="107"/>
    </row>
    <row r="21804" spans="1:11">
      <c r="A21804" s="108"/>
      <c r="B21804" s="108"/>
      <c r="K21804" s="107"/>
    </row>
    <row r="21805" spans="1:11">
      <c r="A21805" s="108"/>
      <c r="B21805" s="108"/>
      <c r="K21805" s="107"/>
    </row>
    <row r="21806" spans="1:11">
      <c r="A21806" s="108"/>
      <c r="B21806" s="108"/>
      <c r="K21806" s="107"/>
    </row>
    <row r="21807" spans="1:11">
      <c r="A21807" s="108"/>
      <c r="B21807" s="108"/>
      <c r="K21807" s="107"/>
    </row>
    <row r="21808" spans="1:11">
      <c r="A21808" s="108"/>
      <c r="B21808" s="108"/>
      <c r="K21808" s="107"/>
    </row>
    <row r="21809" spans="1:11">
      <c r="A21809" s="108"/>
      <c r="B21809" s="108"/>
      <c r="K21809" s="107"/>
    </row>
    <row r="21810" spans="1:11">
      <c r="A21810" s="108"/>
      <c r="B21810" s="108"/>
      <c r="K21810" s="107"/>
    </row>
    <row r="21811" spans="1:11">
      <c r="A21811" s="108"/>
      <c r="B21811" s="108"/>
      <c r="K21811" s="107"/>
    </row>
    <row r="21812" spans="1:11">
      <c r="A21812" s="108"/>
      <c r="B21812" s="108"/>
      <c r="K21812" s="107"/>
    </row>
    <row r="21813" spans="1:11">
      <c r="A21813" s="108"/>
      <c r="B21813" s="108"/>
      <c r="K21813" s="107"/>
    </row>
    <row r="21814" spans="1:11">
      <c r="A21814" s="108"/>
      <c r="B21814" s="108"/>
      <c r="K21814" s="107"/>
    </row>
    <row r="21815" spans="1:11">
      <c r="A21815" s="108"/>
      <c r="B21815" s="108"/>
      <c r="K21815" s="107"/>
    </row>
    <row r="21816" spans="1:11">
      <c r="A21816" s="108"/>
      <c r="B21816" s="108"/>
      <c r="K21816" s="107"/>
    </row>
    <row r="21817" spans="1:11">
      <c r="A21817" s="108"/>
      <c r="B21817" s="108"/>
      <c r="K21817" s="107"/>
    </row>
    <row r="21818" spans="1:11">
      <c r="A21818" s="108"/>
      <c r="B21818" s="108"/>
      <c r="K21818" s="107"/>
    </row>
    <row r="21819" spans="1:11">
      <c r="A21819" s="108"/>
      <c r="B21819" s="108"/>
      <c r="K21819" s="107"/>
    </row>
    <row r="21820" spans="1:11">
      <c r="A21820" s="108"/>
      <c r="B21820" s="108"/>
      <c r="K21820" s="107"/>
    </row>
    <row r="21821" spans="1:11">
      <c r="A21821" s="108"/>
      <c r="B21821" s="108"/>
      <c r="K21821" s="107"/>
    </row>
    <row r="21822" spans="1:11">
      <c r="A21822" s="108"/>
      <c r="B21822" s="108"/>
      <c r="K21822" s="107"/>
    </row>
    <row r="21823" spans="1:11">
      <c r="A21823" s="108"/>
      <c r="B21823" s="108"/>
      <c r="K21823" s="107"/>
    </row>
    <row r="21824" spans="1:11">
      <c r="A21824" s="108"/>
      <c r="B21824" s="108"/>
      <c r="K21824" s="107"/>
    </row>
    <row r="21825" spans="1:11">
      <c r="A21825" s="108"/>
      <c r="B21825" s="108"/>
      <c r="K21825" s="107"/>
    </row>
    <row r="21826" spans="1:11">
      <c r="A21826" s="108"/>
      <c r="B21826" s="108"/>
      <c r="K21826" s="107"/>
    </row>
    <row r="21827" spans="1:11">
      <c r="A21827" s="108"/>
      <c r="B21827" s="108"/>
      <c r="K21827" s="107"/>
    </row>
    <row r="21828" spans="1:11">
      <c r="A21828" s="108"/>
      <c r="B21828" s="108"/>
      <c r="K21828" s="107"/>
    </row>
    <row r="21829" spans="1:11">
      <c r="A21829" s="108"/>
      <c r="B21829" s="108"/>
      <c r="K21829" s="107"/>
    </row>
    <row r="21830" spans="1:11">
      <c r="A21830" s="108"/>
      <c r="B21830" s="108"/>
      <c r="K21830" s="107"/>
    </row>
    <row r="21831" spans="1:11">
      <c r="A21831" s="108"/>
      <c r="B21831" s="108"/>
      <c r="K21831" s="107"/>
    </row>
    <row r="21832" spans="1:11">
      <c r="A21832" s="108"/>
      <c r="B21832" s="108"/>
      <c r="K21832" s="107"/>
    </row>
    <row r="21833" spans="1:11">
      <c r="A21833" s="108"/>
      <c r="B21833" s="108"/>
      <c r="K21833" s="107"/>
    </row>
    <row r="21834" spans="1:11">
      <c r="A21834" s="108"/>
      <c r="B21834" s="108"/>
      <c r="K21834" s="107"/>
    </row>
    <row r="21835" spans="1:11">
      <c r="A21835" s="108"/>
      <c r="B21835" s="108"/>
      <c r="K21835" s="107"/>
    </row>
    <row r="21836" spans="1:11">
      <c r="A21836" s="108"/>
      <c r="B21836" s="108"/>
      <c r="K21836" s="107"/>
    </row>
    <row r="21837" spans="1:11">
      <c r="A21837" s="108"/>
      <c r="B21837" s="108"/>
      <c r="K21837" s="107"/>
    </row>
    <row r="21838" spans="1:11">
      <c r="A21838" s="108"/>
      <c r="B21838" s="108"/>
      <c r="K21838" s="107"/>
    </row>
    <row r="21839" spans="1:11">
      <c r="A21839" s="108"/>
      <c r="B21839" s="108"/>
      <c r="K21839" s="107"/>
    </row>
    <row r="21840" spans="1:11">
      <c r="A21840" s="108"/>
      <c r="B21840" s="108"/>
      <c r="K21840" s="107"/>
    </row>
    <row r="21841" spans="1:11">
      <c r="A21841" s="108"/>
      <c r="B21841" s="108"/>
      <c r="K21841" s="107"/>
    </row>
    <row r="21842" spans="1:11">
      <c r="A21842" s="108"/>
      <c r="B21842" s="108"/>
      <c r="K21842" s="107"/>
    </row>
    <row r="21843" spans="1:11">
      <c r="A21843" s="108"/>
      <c r="B21843" s="108"/>
      <c r="K21843" s="107"/>
    </row>
    <row r="21844" spans="1:11">
      <c r="A21844" s="108"/>
      <c r="B21844" s="108"/>
      <c r="K21844" s="107"/>
    </row>
    <row r="21845" spans="1:11">
      <c r="A21845" s="108"/>
      <c r="B21845" s="108"/>
      <c r="K21845" s="107"/>
    </row>
    <row r="21846" spans="1:11">
      <c r="A21846" s="108"/>
      <c r="B21846" s="108"/>
      <c r="K21846" s="107"/>
    </row>
    <row r="21847" spans="1:11">
      <c r="A21847" s="108"/>
      <c r="B21847" s="108"/>
      <c r="K21847" s="107"/>
    </row>
    <row r="21848" spans="1:11">
      <c r="A21848" s="108"/>
      <c r="B21848" s="108"/>
      <c r="K21848" s="107"/>
    </row>
    <row r="21849" spans="1:11">
      <c r="A21849" s="108"/>
      <c r="B21849" s="108"/>
      <c r="K21849" s="107"/>
    </row>
    <row r="21850" spans="1:11">
      <c r="A21850" s="108"/>
      <c r="B21850" s="108"/>
      <c r="K21850" s="107"/>
    </row>
    <row r="21851" spans="1:11">
      <c r="A21851" s="108"/>
      <c r="B21851" s="108"/>
      <c r="K21851" s="107"/>
    </row>
    <row r="21852" spans="1:11">
      <c r="A21852" s="108"/>
      <c r="B21852" s="108"/>
      <c r="K21852" s="107"/>
    </row>
    <row r="21853" spans="1:11">
      <c r="A21853" s="108"/>
      <c r="B21853" s="108"/>
      <c r="K21853" s="107"/>
    </row>
    <row r="21854" spans="1:11">
      <c r="A21854" s="108"/>
      <c r="B21854" s="108"/>
      <c r="K21854" s="107"/>
    </row>
    <row r="21855" spans="1:11">
      <c r="A21855" s="108"/>
      <c r="B21855" s="108"/>
      <c r="K21855" s="107"/>
    </row>
    <row r="21856" spans="1:11">
      <c r="A21856" s="108"/>
      <c r="B21856" s="108"/>
      <c r="K21856" s="107"/>
    </row>
    <row r="21857" spans="1:11">
      <c r="A21857" s="108"/>
      <c r="B21857" s="108"/>
      <c r="K21857" s="107"/>
    </row>
    <row r="21858" spans="1:11">
      <c r="A21858" s="108"/>
      <c r="B21858" s="108"/>
      <c r="K21858" s="107"/>
    </row>
    <row r="21859" spans="1:11">
      <c r="A21859" s="108"/>
      <c r="B21859" s="108"/>
      <c r="K21859" s="107"/>
    </row>
    <row r="21860" spans="1:11">
      <c r="A21860" s="108"/>
      <c r="B21860" s="108"/>
      <c r="K21860" s="107"/>
    </row>
    <row r="21861" spans="1:11">
      <c r="A21861" s="108"/>
      <c r="B21861" s="108"/>
      <c r="K21861" s="107"/>
    </row>
    <row r="21862" spans="1:11">
      <c r="A21862" s="108"/>
      <c r="B21862" s="108"/>
      <c r="K21862" s="107"/>
    </row>
    <row r="21863" spans="1:11">
      <c r="A21863" s="108"/>
      <c r="B21863" s="108"/>
      <c r="K21863" s="107"/>
    </row>
    <row r="21864" spans="1:11">
      <c r="A21864" s="108"/>
      <c r="B21864" s="108"/>
      <c r="K21864" s="107"/>
    </row>
    <row r="21865" spans="1:11">
      <c r="A21865" s="108"/>
      <c r="B21865" s="108"/>
      <c r="K21865" s="107"/>
    </row>
    <row r="21866" spans="1:11">
      <c r="A21866" s="108"/>
      <c r="B21866" s="108"/>
      <c r="K21866" s="107"/>
    </row>
    <row r="21867" spans="1:11">
      <c r="A21867" s="108"/>
      <c r="B21867" s="108"/>
      <c r="K21867" s="107"/>
    </row>
    <row r="21868" spans="1:11">
      <c r="A21868" s="108"/>
      <c r="B21868" s="108"/>
      <c r="K21868" s="107"/>
    </row>
    <row r="21869" spans="1:11">
      <c r="A21869" s="108"/>
      <c r="B21869" s="108"/>
      <c r="K21869" s="107"/>
    </row>
    <row r="21870" spans="1:11">
      <c r="A21870" s="108"/>
      <c r="B21870" s="108"/>
      <c r="K21870" s="107"/>
    </row>
    <row r="21871" spans="1:11">
      <c r="A21871" s="108"/>
      <c r="B21871" s="108"/>
      <c r="K21871" s="107"/>
    </row>
    <row r="21872" spans="1:11">
      <c r="A21872" s="108"/>
      <c r="B21872" s="108"/>
      <c r="K21872" s="107"/>
    </row>
    <row r="21873" spans="1:11">
      <c r="A21873" s="108"/>
      <c r="B21873" s="108"/>
      <c r="K21873" s="107"/>
    </row>
    <row r="21874" spans="1:11">
      <c r="A21874" s="108"/>
      <c r="B21874" s="108"/>
      <c r="K21874" s="107"/>
    </row>
    <row r="21875" spans="1:11">
      <c r="A21875" s="108"/>
      <c r="B21875" s="108"/>
      <c r="K21875" s="107"/>
    </row>
    <row r="21876" spans="1:11">
      <c r="A21876" s="108"/>
      <c r="B21876" s="108"/>
      <c r="K21876" s="107"/>
    </row>
    <row r="21877" spans="1:11">
      <c r="A21877" s="108"/>
      <c r="B21877" s="108"/>
      <c r="K21877" s="107"/>
    </row>
    <row r="21878" spans="1:11">
      <c r="A21878" s="108"/>
      <c r="B21878" s="108"/>
      <c r="K21878" s="107"/>
    </row>
    <row r="21879" spans="1:11">
      <c r="A21879" s="108"/>
      <c r="B21879" s="108"/>
      <c r="K21879" s="107"/>
    </row>
    <row r="21880" spans="1:11">
      <c r="A21880" s="108"/>
      <c r="B21880" s="108"/>
      <c r="K21880" s="107"/>
    </row>
    <row r="21881" spans="1:11">
      <c r="A21881" s="108"/>
      <c r="B21881" s="108"/>
      <c r="K21881" s="107"/>
    </row>
    <row r="21882" spans="1:11">
      <c r="A21882" s="108"/>
      <c r="B21882" s="108"/>
      <c r="K21882" s="107"/>
    </row>
    <row r="21883" spans="1:11">
      <c r="A21883" s="108"/>
      <c r="B21883" s="108"/>
      <c r="K21883" s="107"/>
    </row>
    <row r="21884" spans="1:11">
      <c r="A21884" s="108"/>
      <c r="B21884" s="108"/>
      <c r="K21884" s="107"/>
    </row>
    <row r="21885" spans="1:11">
      <c r="A21885" s="108"/>
      <c r="B21885" s="108"/>
      <c r="K21885" s="107"/>
    </row>
    <row r="21886" spans="1:11">
      <c r="A21886" s="108"/>
      <c r="B21886" s="108"/>
      <c r="K21886" s="107"/>
    </row>
    <row r="21887" spans="1:11">
      <c r="A21887" s="108"/>
      <c r="B21887" s="108"/>
      <c r="K21887" s="107"/>
    </row>
    <row r="21888" spans="1:11">
      <c r="A21888" s="108"/>
      <c r="B21888" s="108"/>
      <c r="K21888" s="107"/>
    </row>
    <row r="21889" spans="1:11">
      <c r="A21889" s="108"/>
      <c r="B21889" s="108"/>
      <c r="K21889" s="107"/>
    </row>
    <row r="21890" spans="1:11">
      <c r="A21890" s="108"/>
      <c r="B21890" s="108"/>
      <c r="K21890" s="107"/>
    </row>
    <row r="21891" spans="1:11">
      <c r="A21891" s="108"/>
      <c r="B21891" s="108"/>
      <c r="K21891" s="107"/>
    </row>
    <row r="21892" spans="1:11">
      <c r="A21892" s="108"/>
      <c r="B21892" s="108"/>
      <c r="K21892" s="107"/>
    </row>
    <row r="21893" spans="1:11">
      <c r="A21893" s="108"/>
      <c r="B21893" s="108"/>
      <c r="K21893" s="107"/>
    </row>
    <row r="21894" spans="1:11">
      <c r="A21894" s="108"/>
      <c r="B21894" s="108"/>
      <c r="K21894" s="107"/>
    </row>
    <row r="21895" spans="1:11">
      <c r="A21895" s="108"/>
      <c r="B21895" s="108"/>
      <c r="K21895" s="107"/>
    </row>
    <row r="21896" spans="1:11">
      <c r="A21896" s="108"/>
      <c r="B21896" s="108"/>
      <c r="K21896" s="107"/>
    </row>
    <row r="21897" spans="1:11">
      <c r="A21897" s="108"/>
      <c r="B21897" s="108"/>
      <c r="K21897" s="107"/>
    </row>
    <row r="21898" spans="1:11">
      <c r="A21898" s="108"/>
      <c r="B21898" s="108"/>
      <c r="K21898" s="107"/>
    </row>
    <row r="21899" spans="1:11">
      <c r="A21899" s="108"/>
      <c r="B21899" s="108"/>
      <c r="K21899" s="107"/>
    </row>
    <row r="21900" spans="1:11">
      <c r="A21900" s="108"/>
      <c r="B21900" s="108"/>
      <c r="K21900" s="107"/>
    </row>
    <row r="21901" spans="1:11">
      <c r="A21901" s="108"/>
      <c r="B21901" s="108"/>
      <c r="K21901" s="107"/>
    </row>
    <row r="21902" spans="1:11">
      <c r="A21902" s="108"/>
      <c r="B21902" s="108"/>
      <c r="K21902" s="107"/>
    </row>
    <row r="21903" spans="1:11">
      <c r="A21903" s="108"/>
      <c r="B21903" s="108"/>
      <c r="K21903" s="107"/>
    </row>
    <row r="21904" spans="1:11">
      <c r="A21904" s="108"/>
      <c r="B21904" s="108"/>
      <c r="K21904" s="107"/>
    </row>
    <row r="21905" spans="1:11">
      <c r="A21905" s="108"/>
      <c r="B21905" s="108"/>
      <c r="K21905" s="107"/>
    </row>
    <row r="21906" spans="1:11">
      <c r="A21906" s="108"/>
      <c r="B21906" s="108"/>
      <c r="K21906" s="107"/>
    </row>
    <row r="21907" spans="1:11">
      <c r="A21907" s="108"/>
      <c r="B21907" s="108"/>
      <c r="K21907" s="107"/>
    </row>
    <row r="21908" spans="1:11">
      <c r="A21908" s="108"/>
      <c r="B21908" s="108"/>
      <c r="K21908" s="107"/>
    </row>
    <row r="21909" spans="1:11">
      <c r="A21909" s="108"/>
      <c r="B21909" s="108"/>
      <c r="K21909" s="107"/>
    </row>
    <row r="21910" spans="1:11">
      <c r="A21910" s="108"/>
      <c r="B21910" s="108"/>
      <c r="K21910" s="107"/>
    </row>
    <row r="21911" spans="1:11">
      <c r="A21911" s="108"/>
      <c r="B21911" s="108"/>
      <c r="K21911" s="107"/>
    </row>
    <row r="21912" spans="1:11">
      <c r="A21912" s="108"/>
      <c r="B21912" s="108"/>
      <c r="K21912" s="107"/>
    </row>
    <row r="21913" spans="1:11">
      <c r="A21913" s="108"/>
      <c r="B21913" s="108"/>
      <c r="K21913" s="107"/>
    </row>
    <row r="21914" spans="1:11">
      <c r="A21914" s="108"/>
      <c r="B21914" s="108"/>
      <c r="K21914" s="107"/>
    </row>
    <row r="21915" spans="1:11">
      <c r="A21915" s="108"/>
      <c r="B21915" s="108"/>
      <c r="K21915" s="107"/>
    </row>
    <row r="21916" spans="1:11">
      <c r="A21916" s="108"/>
      <c r="B21916" s="108"/>
      <c r="K21916" s="107"/>
    </row>
    <row r="21917" spans="1:11">
      <c r="A21917" s="108"/>
      <c r="B21917" s="108"/>
      <c r="K21917" s="107"/>
    </row>
    <row r="21918" spans="1:11">
      <c r="A21918" s="108"/>
      <c r="B21918" s="108"/>
      <c r="K21918" s="107"/>
    </row>
    <row r="21919" spans="1:11">
      <c r="A21919" s="108"/>
      <c r="B21919" s="108"/>
      <c r="K21919" s="107"/>
    </row>
    <row r="21920" spans="1:11">
      <c r="A21920" s="108"/>
      <c r="B21920" s="108"/>
      <c r="K21920" s="107"/>
    </row>
    <row r="21921" spans="1:11">
      <c r="A21921" s="108"/>
      <c r="B21921" s="108"/>
      <c r="K21921" s="107"/>
    </row>
    <row r="21922" spans="1:11">
      <c r="A21922" s="108"/>
      <c r="B21922" s="108"/>
      <c r="K21922" s="107"/>
    </row>
    <row r="21923" spans="1:11">
      <c r="A21923" s="108"/>
      <c r="B21923" s="108"/>
      <c r="K21923" s="107"/>
    </row>
    <row r="21924" spans="1:11">
      <c r="A21924" s="108"/>
      <c r="B21924" s="108"/>
      <c r="K21924" s="107"/>
    </row>
    <row r="21925" spans="1:11">
      <c r="A21925" s="108"/>
      <c r="B21925" s="108"/>
      <c r="K21925" s="107"/>
    </row>
    <row r="21926" spans="1:11">
      <c r="A21926" s="108"/>
      <c r="B21926" s="108"/>
      <c r="K21926" s="107"/>
    </row>
    <row r="21927" spans="1:11">
      <c r="A21927" s="108"/>
      <c r="B21927" s="108"/>
      <c r="K21927" s="107"/>
    </row>
    <row r="21928" spans="1:11">
      <c r="A21928" s="108"/>
      <c r="B21928" s="108"/>
      <c r="K21928" s="107"/>
    </row>
    <row r="21929" spans="1:11">
      <c r="A21929" s="108"/>
      <c r="B21929" s="108"/>
      <c r="K21929" s="107"/>
    </row>
    <row r="21930" spans="1:11">
      <c r="A21930" s="108"/>
      <c r="B21930" s="108"/>
      <c r="K21930" s="107"/>
    </row>
    <row r="21931" spans="1:11">
      <c r="A21931" s="108"/>
      <c r="B21931" s="108"/>
      <c r="K21931" s="107"/>
    </row>
    <row r="21932" spans="1:11">
      <c r="A21932" s="108"/>
      <c r="B21932" s="108"/>
      <c r="K21932" s="107"/>
    </row>
    <row r="21933" spans="1:11">
      <c r="A21933" s="108"/>
      <c r="B21933" s="108"/>
      <c r="K21933" s="107"/>
    </row>
    <row r="21934" spans="1:11">
      <c r="A21934" s="108"/>
      <c r="B21934" s="108"/>
      <c r="K21934" s="107"/>
    </row>
    <row r="21935" spans="1:11">
      <c r="A21935" s="108"/>
      <c r="B21935" s="108"/>
      <c r="K21935" s="107"/>
    </row>
    <row r="21936" spans="1:11">
      <c r="A21936" s="108"/>
      <c r="B21936" s="108"/>
      <c r="K21936" s="107"/>
    </row>
    <row r="21937" spans="1:11">
      <c r="A21937" s="108"/>
      <c r="B21937" s="108"/>
      <c r="K21937" s="107"/>
    </row>
    <row r="21938" spans="1:11">
      <c r="A21938" s="108"/>
      <c r="B21938" s="108"/>
      <c r="K21938" s="107"/>
    </row>
    <row r="21939" spans="1:11">
      <c r="A21939" s="108"/>
      <c r="B21939" s="108"/>
      <c r="K21939" s="107"/>
    </row>
    <row r="21940" spans="1:11">
      <c r="A21940" s="108"/>
      <c r="B21940" s="108"/>
      <c r="K21940" s="107"/>
    </row>
    <row r="21941" spans="1:11">
      <c r="A21941" s="108"/>
      <c r="B21941" s="108"/>
      <c r="K21941" s="107"/>
    </row>
    <row r="21942" spans="1:11">
      <c r="A21942" s="108"/>
      <c r="B21942" s="108"/>
      <c r="K21942" s="107"/>
    </row>
    <row r="21943" spans="1:11">
      <c r="A21943" s="108"/>
      <c r="B21943" s="108"/>
      <c r="K21943" s="107"/>
    </row>
    <row r="21944" spans="1:11">
      <c r="A21944" s="108"/>
      <c r="B21944" s="108"/>
      <c r="K21944" s="107"/>
    </row>
    <row r="21945" spans="1:11">
      <c r="A21945" s="108"/>
      <c r="B21945" s="108"/>
      <c r="K21945" s="107"/>
    </row>
    <row r="21946" spans="1:11">
      <c r="A21946" s="108"/>
      <c r="B21946" s="108"/>
      <c r="K21946" s="107"/>
    </row>
    <row r="21947" spans="1:11">
      <c r="A21947" s="108"/>
      <c r="B21947" s="108"/>
      <c r="K21947" s="107"/>
    </row>
    <row r="21948" spans="1:11">
      <c r="A21948" s="108"/>
      <c r="B21948" s="108"/>
      <c r="K21948" s="107"/>
    </row>
    <row r="21949" spans="1:11">
      <c r="A21949" s="108"/>
      <c r="B21949" s="108"/>
      <c r="K21949" s="107"/>
    </row>
    <row r="21950" spans="1:11">
      <c r="A21950" s="108"/>
      <c r="B21950" s="108"/>
      <c r="K21950" s="107"/>
    </row>
    <row r="21951" spans="1:11">
      <c r="A21951" s="108"/>
      <c r="B21951" s="108"/>
      <c r="K21951" s="107"/>
    </row>
    <row r="21952" spans="1:11">
      <c r="A21952" s="108"/>
      <c r="B21952" s="108"/>
      <c r="K21952" s="107"/>
    </row>
    <row r="21953" spans="1:11">
      <c r="A21953" s="108"/>
      <c r="B21953" s="108"/>
      <c r="K21953" s="107"/>
    </row>
    <row r="21954" spans="1:11">
      <c r="A21954" s="108"/>
      <c r="B21954" s="108"/>
      <c r="K21954" s="107"/>
    </row>
    <row r="21955" spans="1:11">
      <c r="A21955" s="108"/>
      <c r="B21955" s="108"/>
      <c r="K21955" s="107"/>
    </row>
    <row r="21956" spans="1:11">
      <c r="A21956" s="108"/>
      <c r="B21956" s="108"/>
      <c r="K21956" s="107"/>
    </row>
    <row r="21957" spans="1:11">
      <c r="A21957" s="108"/>
      <c r="B21957" s="108"/>
      <c r="K21957" s="107"/>
    </row>
    <row r="21958" spans="1:11">
      <c r="A21958" s="108"/>
      <c r="B21958" s="108"/>
      <c r="K21958" s="107"/>
    </row>
    <row r="21959" spans="1:11">
      <c r="A21959" s="108"/>
      <c r="B21959" s="108"/>
      <c r="K21959" s="107"/>
    </row>
    <row r="21960" spans="1:11">
      <c r="A21960" s="108"/>
      <c r="B21960" s="108"/>
      <c r="K21960" s="107"/>
    </row>
    <row r="21961" spans="1:11">
      <c r="A21961" s="108"/>
      <c r="B21961" s="108"/>
      <c r="K21961" s="107"/>
    </row>
    <row r="21962" spans="1:11">
      <c r="A21962" s="108"/>
      <c r="B21962" s="108"/>
      <c r="K21962" s="107"/>
    </row>
    <row r="21963" spans="1:11">
      <c r="A21963" s="108"/>
      <c r="B21963" s="108"/>
      <c r="K21963" s="107"/>
    </row>
    <row r="21964" spans="1:11">
      <c r="A21964" s="108"/>
      <c r="B21964" s="108"/>
      <c r="K21964" s="107"/>
    </row>
    <row r="21965" spans="1:11">
      <c r="A21965" s="108"/>
      <c r="B21965" s="108"/>
      <c r="K21965" s="107"/>
    </row>
    <row r="21966" spans="1:11">
      <c r="A21966" s="108"/>
      <c r="B21966" s="108"/>
      <c r="K21966" s="107"/>
    </row>
    <row r="21967" spans="1:11">
      <c r="A21967" s="108"/>
      <c r="B21967" s="108"/>
      <c r="K21967" s="107"/>
    </row>
    <row r="21968" spans="1:11">
      <c r="A21968" s="108"/>
      <c r="B21968" s="108"/>
      <c r="K21968" s="107"/>
    </row>
    <row r="21969" spans="1:11">
      <c r="A21969" s="108"/>
      <c r="B21969" s="108"/>
      <c r="K21969" s="107"/>
    </row>
    <row r="21970" spans="1:11">
      <c r="A21970" s="108"/>
      <c r="B21970" s="108"/>
      <c r="K21970" s="107"/>
    </row>
    <row r="21971" spans="1:11">
      <c r="A21971" s="108"/>
      <c r="B21971" s="108"/>
      <c r="K21971" s="107"/>
    </row>
    <row r="21972" spans="1:11">
      <c r="A21972" s="108"/>
      <c r="B21972" s="108"/>
      <c r="K21972" s="107"/>
    </row>
    <row r="21973" spans="1:11">
      <c r="A21973" s="108"/>
      <c r="B21973" s="108"/>
      <c r="K21973" s="107"/>
    </row>
    <row r="21974" spans="1:11">
      <c r="A21974" s="108"/>
      <c r="B21974" s="108"/>
      <c r="K21974" s="107"/>
    </row>
    <row r="21975" spans="1:11">
      <c r="A21975" s="108"/>
      <c r="B21975" s="108"/>
      <c r="K21975" s="107"/>
    </row>
    <row r="21976" spans="1:11">
      <c r="A21976" s="108"/>
      <c r="B21976" s="108"/>
      <c r="K21976" s="107"/>
    </row>
    <row r="21977" spans="1:11">
      <c r="A21977" s="108"/>
      <c r="B21977" s="108"/>
      <c r="K21977" s="107"/>
    </row>
    <row r="21978" spans="1:11">
      <c r="A21978" s="108"/>
      <c r="B21978" s="108"/>
      <c r="K21978" s="107"/>
    </row>
    <row r="21979" spans="1:11">
      <c r="A21979" s="108"/>
      <c r="B21979" s="108"/>
      <c r="K21979" s="107"/>
    </row>
    <row r="21980" spans="1:11">
      <c r="A21980" s="108"/>
      <c r="B21980" s="108"/>
      <c r="K21980" s="107"/>
    </row>
    <row r="21981" spans="1:11">
      <c r="A21981" s="108"/>
      <c r="B21981" s="108"/>
      <c r="K21981" s="107"/>
    </row>
    <row r="21982" spans="1:11">
      <c r="A21982" s="108"/>
      <c r="B21982" s="108"/>
      <c r="K21982" s="107"/>
    </row>
    <row r="21983" spans="1:11">
      <c r="A21983" s="108"/>
      <c r="B21983" s="108"/>
      <c r="K21983" s="107"/>
    </row>
    <row r="21984" spans="1:11">
      <c r="A21984" s="108"/>
      <c r="B21984" s="108"/>
      <c r="K21984" s="107"/>
    </row>
    <row r="21985" spans="1:11">
      <c r="A21985" s="108"/>
      <c r="B21985" s="108"/>
      <c r="K21985" s="107"/>
    </row>
    <row r="21986" spans="1:11">
      <c r="A21986" s="108"/>
      <c r="B21986" s="108"/>
      <c r="K21986" s="107"/>
    </row>
    <row r="21987" spans="1:11">
      <c r="A21987" s="108"/>
      <c r="B21987" s="108"/>
      <c r="K21987" s="107"/>
    </row>
    <row r="21988" spans="1:11">
      <c r="A21988" s="108"/>
      <c r="B21988" s="108"/>
      <c r="K21988" s="107"/>
    </row>
    <row r="21989" spans="1:11">
      <c r="A21989" s="108"/>
      <c r="B21989" s="108"/>
      <c r="K21989" s="107"/>
    </row>
    <row r="21990" spans="1:11">
      <c r="A21990" s="108"/>
      <c r="B21990" s="108"/>
      <c r="K21990" s="107"/>
    </row>
    <row r="21991" spans="1:11">
      <c r="A21991" s="108"/>
      <c r="B21991" s="108"/>
      <c r="K21991" s="107"/>
    </row>
    <row r="21992" spans="1:11">
      <c r="A21992" s="108"/>
      <c r="B21992" s="108"/>
      <c r="K21992" s="107"/>
    </row>
    <row r="21993" spans="1:11">
      <c r="A21993" s="108"/>
      <c r="B21993" s="108"/>
      <c r="K21993" s="107"/>
    </row>
    <row r="21994" spans="1:11">
      <c r="A21994" s="108"/>
      <c r="B21994" s="108"/>
      <c r="K21994" s="107"/>
    </row>
    <row r="21995" spans="1:11">
      <c r="A21995" s="108"/>
      <c r="B21995" s="108"/>
      <c r="K21995" s="107"/>
    </row>
    <row r="21996" spans="1:11">
      <c r="A21996" s="108"/>
      <c r="B21996" s="108"/>
      <c r="K21996" s="107"/>
    </row>
    <row r="21997" spans="1:11">
      <c r="A21997" s="108"/>
      <c r="B21997" s="108"/>
      <c r="K21997" s="107"/>
    </row>
    <row r="21998" spans="1:11">
      <c r="A21998" s="108"/>
      <c r="B21998" s="108"/>
      <c r="K21998" s="107"/>
    </row>
    <row r="21999" spans="1:11">
      <c r="A21999" s="108"/>
      <c r="B21999" s="108"/>
      <c r="K21999" s="107"/>
    </row>
    <row r="22000" spans="1:11">
      <c r="A22000" s="108"/>
      <c r="B22000" s="108"/>
      <c r="K22000" s="107"/>
    </row>
    <row r="22001" spans="1:11">
      <c r="A22001" s="108"/>
      <c r="B22001" s="108"/>
      <c r="K22001" s="107"/>
    </row>
    <row r="22002" spans="1:11">
      <c r="A22002" s="108"/>
      <c r="B22002" s="108"/>
      <c r="K22002" s="107"/>
    </row>
    <row r="22003" spans="1:11">
      <c r="A22003" s="108"/>
      <c r="B22003" s="108"/>
      <c r="K22003" s="107"/>
    </row>
    <row r="22004" spans="1:11">
      <c r="A22004" s="108"/>
      <c r="B22004" s="108"/>
      <c r="K22004" s="107"/>
    </row>
    <row r="22005" spans="1:11">
      <c r="A22005" s="108"/>
      <c r="B22005" s="108"/>
      <c r="K22005" s="107"/>
    </row>
    <row r="22006" spans="1:11">
      <c r="A22006" s="108"/>
      <c r="B22006" s="108"/>
      <c r="K22006" s="107"/>
    </row>
    <row r="22007" spans="1:11">
      <c r="A22007" s="108"/>
      <c r="B22007" s="108"/>
      <c r="K22007" s="107"/>
    </row>
    <row r="22008" spans="1:11">
      <c r="A22008" s="108"/>
      <c r="B22008" s="108"/>
      <c r="K22008" s="107"/>
    </row>
    <row r="22009" spans="1:11">
      <c r="A22009" s="108"/>
      <c r="B22009" s="108"/>
      <c r="K22009" s="107"/>
    </row>
    <row r="22010" spans="1:11">
      <c r="A22010" s="108"/>
      <c r="B22010" s="108"/>
      <c r="K22010" s="107"/>
    </row>
    <row r="22011" spans="1:11">
      <c r="A22011" s="108"/>
      <c r="B22011" s="108"/>
      <c r="K22011" s="107"/>
    </row>
    <row r="22012" spans="1:11">
      <c r="A22012" s="108"/>
      <c r="B22012" s="108"/>
      <c r="K22012" s="107"/>
    </row>
    <row r="22013" spans="1:11">
      <c r="A22013" s="108"/>
      <c r="B22013" s="108"/>
      <c r="K22013" s="107"/>
    </row>
    <row r="22014" spans="1:11">
      <c r="A22014" s="108"/>
      <c r="B22014" s="108"/>
      <c r="K22014" s="107"/>
    </row>
    <row r="22015" spans="1:11">
      <c r="A22015" s="108"/>
      <c r="B22015" s="108"/>
      <c r="K22015" s="107"/>
    </row>
    <row r="22016" spans="1:11">
      <c r="A22016" s="108"/>
      <c r="B22016" s="108"/>
      <c r="K22016" s="107"/>
    </row>
    <row r="22017" spans="1:11">
      <c r="A22017" s="108"/>
      <c r="B22017" s="108"/>
      <c r="K22017" s="107"/>
    </row>
    <row r="22018" spans="1:11">
      <c r="A22018" s="108"/>
      <c r="B22018" s="108"/>
      <c r="K22018" s="107"/>
    </row>
    <row r="22019" spans="1:11">
      <c r="A22019" s="108"/>
      <c r="B22019" s="108"/>
      <c r="K22019" s="107"/>
    </row>
    <row r="22020" spans="1:11">
      <c r="A22020" s="108"/>
      <c r="B22020" s="108"/>
      <c r="K22020" s="107"/>
    </row>
    <row r="22021" spans="1:11">
      <c r="A22021" s="108"/>
      <c r="B22021" s="108"/>
      <c r="K22021" s="107"/>
    </row>
    <row r="22022" spans="1:11">
      <c r="A22022" s="108"/>
      <c r="B22022" s="108"/>
      <c r="K22022" s="107"/>
    </row>
    <row r="22023" spans="1:11">
      <c r="A22023" s="108"/>
      <c r="B22023" s="108"/>
      <c r="K22023" s="107"/>
    </row>
    <row r="22024" spans="1:11">
      <c r="A22024" s="108"/>
      <c r="B22024" s="108"/>
      <c r="K22024" s="107"/>
    </row>
    <row r="22025" spans="1:11">
      <c r="A22025" s="108"/>
      <c r="B22025" s="108"/>
      <c r="K22025" s="107"/>
    </row>
    <row r="22026" spans="1:11">
      <c r="A22026" s="108"/>
      <c r="B22026" s="108"/>
      <c r="K22026" s="107"/>
    </row>
    <row r="22027" spans="1:11">
      <c r="A22027" s="108"/>
      <c r="B22027" s="108"/>
      <c r="K22027" s="107"/>
    </row>
    <row r="22028" spans="1:11">
      <c r="A22028" s="108"/>
      <c r="B22028" s="108"/>
      <c r="K22028" s="107"/>
    </row>
    <row r="22029" spans="1:11">
      <c r="A22029" s="108"/>
      <c r="B22029" s="108"/>
      <c r="K22029" s="107"/>
    </row>
    <row r="22030" spans="1:11">
      <c r="A22030" s="108"/>
      <c r="B22030" s="108"/>
      <c r="K22030" s="107"/>
    </row>
    <row r="22031" spans="1:11">
      <c r="A22031" s="108"/>
      <c r="B22031" s="108"/>
      <c r="K22031" s="107"/>
    </row>
    <row r="22032" spans="1:11">
      <c r="A22032" s="108"/>
      <c r="B22032" s="108"/>
      <c r="K22032" s="107"/>
    </row>
    <row r="22033" spans="1:11">
      <c r="A22033" s="108"/>
      <c r="B22033" s="108"/>
      <c r="K22033" s="107"/>
    </row>
    <row r="22034" spans="1:11">
      <c r="A22034" s="108"/>
      <c r="B22034" s="108"/>
      <c r="K22034" s="107"/>
    </row>
    <row r="22035" spans="1:11">
      <c r="A22035" s="108"/>
      <c r="B22035" s="108"/>
      <c r="K22035" s="107"/>
    </row>
    <row r="22036" spans="1:11">
      <c r="A22036" s="108"/>
      <c r="B22036" s="108"/>
      <c r="K22036" s="107"/>
    </row>
    <row r="22037" spans="1:11">
      <c r="A22037" s="108"/>
      <c r="B22037" s="108"/>
      <c r="K22037" s="107"/>
    </row>
    <row r="22038" spans="1:11">
      <c r="A22038" s="108"/>
      <c r="B22038" s="108"/>
      <c r="K22038" s="107"/>
    </row>
    <row r="22039" spans="1:11">
      <c r="A22039" s="108"/>
      <c r="B22039" s="108"/>
      <c r="K22039" s="107"/>
    </row>
    <row r="22040" spans="1:11">
      <c r="A22040" s="108"/>
      <c r="B22040" s="108"/>
      <c r="K22040" s="107"/>
    </row>
    <row r="22041" spans="1:11">
      <c r="A22041" s="108"/>
      <c r="B22041" s="108"/>
      <c r="K22041" s="107"/>
    </row>
    <row r="22042" spans="1:11">
      <c r="A22042" s="108"/>
      <c r="B22042" s="108"/>
      <c r="K22042" s="107"/>
    </row>
    <row r="22043" spans="1:11">
      <c r="A22043" s="108"/>
      <c r="B22043" s="108"/>
      <c r="K22043" s="107"/>
    </row>
    <row r="22044" spans="1:11">
      <c r="A22044" s="108"/>
      <c r="B22044" s="108"/>
      <c r="K22044" s="107"/>
    </row>
    <row r="22045" spans="1:11">
      <c r="A22045" s="108"/>
      <c r="B22045" s="108"/>
      <c r="K22045" s="107"/>
    </row>
    <row r="22046" spans="1:11">
      <c r="A22046" s="108"/>
      <c r="B22046" s="108"/>
      <c r="K22046" s="107"/>
    </row>
    <row r="22047" spans="1:11">
      <c r="A22047" s="108"/>
      <c r="B22047" s="108"/>
      <c r="K22047" s="107"/>
    </row>
    <row r="22048" spans="1:11">
      <c r="A22048" s="108"/>
      <c r="B22048" s="108"/>
      <c r="K22048" s="107"/>
    </row>
    <row r="22049" spans="1:11">
      <c r="A22049" s="108"/>
      <c r="B22049" s="108"/>
      <c r="K22049" s="107"/>
    </row>
    <row r="22050" spans="1:11">
      <c r="A22050" s="108"/>
      <c r="B22050" s="108"/>
      <c r="K22050" s="107"/>
    </row>
    <row r="22051" spans="1:11">
      <c r="A22051" s="108"/>
      <c r="B22051" s="108"/>
      <c r="K22051" s="107"/>
    </row>
    <row r="22052" spans="1:11">
      <c r="A22052" s="108"/>
      <c r="B22052" s="108"/>
      <c r="K22052" s="107"/>
    </row>
    <row r="22053" spans="1:11">
      <c r="A22053" s="108"/>
      <c r="B22053" s="108"/>
      <c r="K22053" s="107"/>
    </row>
    <row r="22054" spans="1:11">
      <c r="A22054" s="108"/>
      <c r="B22054" s="108"/>
      <c r="K22054" s="107"/>
    </row>
    <row r="22055" spans="1:11">
      <c r="A22055" s="108"/>
      <c r="B22055" s="108"/>
      <c r="K22055" s="107"/>
    </row>
    <row r="22056" spans="1:11">
      <c r="A22056" s="108"/>
      <c r="B22056" s="108"/>
      <c r="K22056" s="107"/>
    </row>
    <row r="22057" spans="1:11">
      <c r="A22057" s="108"/>
      <c r="B22057" s="108"/>
      <c r="K22057" s="107"/>
    </row>
    <row r="22058" spans="1:11">
      <c r="A22058" s="108"/>
      <c r="B22058" s="108"/>
      <c r="K22058" s="107"/>
    </row>
    <row r="22059" spans="1:11">
      <c r="A22059" s="108"/>
      <c r="B22059" s="108"/>
      <c r="K22059" s="107"/>
    </row>
    <row r="22060" spans="1:11">
      <c r="A22060" s="108"/>
      <c r="B22060" s="108"/>
      <c r="K22060" s="107"/>
    </row>
    <row r="22061" spans="1:11">
      <c r="A22061" s="108"/>
      <c r="B22061" s="108"/>
      <c r="K22061" s="107"/>
    </row>
    <row r="22062" spans="1:11">
      <c r="A22062" s="108"/>
      <c r="B22062" s="108"/>
      <c r="K22062" s="107"/>
    </row>
    <row r="22063" spans="1:11">
      <c r="A22063" s="108"/>
      <c r="B22063" s="108"/>
      <c r="K22063" s="107"/>
    </row>
    <row r="22064" spans="1:11">
      <c r="A22064" s="108"/>
      <c r="B22064" s="108"/>
      <c r="K22064" s="107"/>
    </row>
    <row r="22065" spans="1:11">
      <c r="A22065" s="108"/>
      <c r="B22065" s="108"/>
      <c r="K22065" s="107"/>
    </row>
    <row r="22066" spans="1:11">
      <c r="A22066" s="108"/>
      <c r="B22066" s="108"/>
      <c r="K22066" s="107"/>
    </row>
    <row r="22067" spans="1:11">
      <c r="A22067" s="108"/>
      <c r="B22067" s="108"/>
      <c r="K22067" s="107"/>
    </row>
    <row r="22068" spans="1:11">
      <c r="A22068" s="108"/>
      <c r="B22068" s="108"/>
      <c r="K22068" s="107"/>
    </row>
    <row r="22069" spans="1:11">
      <c r="A22069" s="108"/>
      <c r="B22069" s="108"/>
      <c r="K22069" s="107"/>
    </row>
    <row r="22070" spans="1:11">
      <c r="A22070" s="108"/>
      <c r="B22070" s="108"/>
      <c r="K22070" s="107"/>
    </row>
    <row r="22071" spans="1:11">
      <c r="A22071" s="108"/>
      <c r="B22071" s="108"/>
      <c r="K22071" s="107"/>
    </row>
    <row r="22072" spans="1:11">
      <c r="A22072" s="108"/>
      <c r="B22072" s="108"/>
      <c r="K22072" s="107"/>
    </row>
    <row r="22073" spans="1:11">
      <c r="A22073" s="108"/>
      <c r="B22073" s="108"/>
      <c r="K22073" s="107"/>
    </row>
    <row r="22074" spans="1:11">
      <c r="A22074" s="108"/>
      <c r="B22074" s="108"/>
      <c r="K22074" s="107"/>
    </row>
    <row r="22075" spans="1:11">
      <c r="A22075" s="108"/>
      <c r="B22075" s="108"/>
      <c r="K22075" s="107"/>
    </row>
    <row r="22076" spans="1:11">
      <c r="A22076" s="108"/>
      <c r="B22076" s="108"/>
      <c r="K22076" s="107"/>
    </row>
    <row r="22077" spans="1:11">
      <c r="A22077" s="108"/>
      <c r="B22077" s="108"/>
      <c r="K22077" s="107"/>
    </row>
    <row r="22078" spans="1:11">
      <c r="A22078" s="108"/>
      <c r="B22078" s="108"/>
      <c r="K22078" s="107"/>
    </row>
    <row r="22079" spans="1:11">
      <c r="A22079" s="108"/>
      <c r="B22079" s="108"/>
      <c r="K22079" s="107"/>
    </row>
    <row r="22080" spans="1:11">
      <c r="A22080" s="108"/>
      <c r="B22080" s="108"/>
      <c r="K22080" s="107"/>
    </row>
    <row r="22081" spans="1:11">
      <c r="A22081" s="108"/>
      <c r="B22081" s="108"/>
      <c r="K22081" s="107"/>
    </row>
    <row r="22082" spans="1:11">
      <c r="A22082" s="108"/>
      <c r="B22082" s="108"/>
      <c r="K22082" s="107"/>
    </row>
    <row r="22083" spans="1:11">
      <c r="A22083" s="108"/>
      <c r="B22083" s="108"/>
      <c r="K22083" s="107"/>
    </row>
    <row r="22084" spans="1:11">
      <c r="A22084" s="108"/>
      <c r="B22084" s="108"/>
      <c r="K22084" s="107"/>
    </row>
    <row r="22085" spans="1:11">
      <c r="A22085" s="108"/>
      <c r="B22085" s="108"/>
      <c r="K22085" s="107"/>
    </row>
    <row r="22086" spans="1:11">
      <c r="A22086" s="108"/>
      <c r="B22086" s="108"/>
      <c r="K22086" s="107"/>
    </row>
    <row r="22087" spans="1:11">
      <c r="A22087" s="108"/>
      <c r="B22087" s="108"/>
      <c r="K22087" s="107"/>
    </row>
    <row r="22088" spans="1:11">
      <c r="A22088" s="108"/>
      <c r="B22088" s="108"/>
      <c r="K22088" s="107"/>
    </row>
    <row r="22089" spans="1:11">
      <c r="A22089" s="108"/>
      <c r="B22089" s="108"/>
      <c r="K22089" s="107"/>
    </row>
    <row r="22090" spans="1:11">
      <c r="A22090" s="108"/>
      <c r="B22090" s="108"/>
      <c r="K22090" s="107"/>
    </row>
    <row r="22091" spans="1:11">
      <c r="A22091" s="108"/>
      <c r="B22091" s="108"/>
      <c r="K22091" s="107"/>
    </row>
    <row r="22092" spans="1:11">
      <c r="A22092" s="108"/>
      <c r="B22092" s="108"/>
      <c r="K22092" s="107"/>
    </row>
    <row r="22093" spans="1:11">
      <c r="A22093" s="108"/>
      <c r="B22093" s="108"/>
      <c r="K22093" s="107"/>
    </row>
    <row r="22094" spans="1:11">
      <c r="A22094" s="108"/>
      <c r="B22094" s="108"/>
      <c r="K22094" s="107"/>
    </row>
    <row r="22095" spans="1:11">
      <c r="A22095" s="108"/>
      <c r="B22095" s="108"/>
      <c r="K22095" s="107"/>
    </row>
    <row r="22096" spans="1:11">
      <c r="A22096" s="108"/>
      <c r="B22096" s="108"/>
      <c r="K22096" s="107"/>
    </row>
    <row r="22097" spans="1:11">
      <c r="A22097" s="108"/>
      <c r="B22097" s="108"/>
      <c r="K22097" s="107"/>
    </row>
    <row r="22098" spans="1:11">
      <c r="A22098" s="108"/>
      <c r="B22098" s="108"/>
      <c r="K22098" s="107"/>
    </row>
    <row r="22099" spans="1:11">
      <c r="A22099" s="108"/>
      <c r="B22099" s="108"/>
      <c r="K22099" s="107"/>
    </row>
    <row r="22100" spans="1:11">
      <c r="A22100" s="108"/>
      <c r="B22100" s="108"/>
      <c r="K22100" s="107"/>
    </row>
    <row r="22101" spans="1:11">
      <c r="A22101" s="108"/>
      <c r="B22101" s="108"/>
      <c r="K22101" s="107"/>
    </row>
    <row r="22102" spans="1:11">
      <c r="A22102" s="108"/>
      <c r="B22102" s="108"/>
      <c r="K22102" s="107"/>
    </row>
    <row r="22103" spans="1:11">
      <c r="A22103" s="108"/>
      <c r="B22103" s="108"/>
      <c r="K22103" s="107"/>
    </row>
    <row r="22104" spans="1:11">
      <c r="A22104" s="108"/>
      <c r="B22104" s="108"/>
      <c r="K22104" s="107"/>
    </row>
    <row r="22105" spans="1:11">
      <c r="A22105" s="108"/>
      <c r="B22105" s="108"/>
      <c r="K22105" s="107"/>
    </row>
    <row r="22106" spans="1:11">
      <c r="A22106" s="108"/>
      <c r="B22106" s="108"/>
      <c r="K22106" s="107"/>
    </row>
    <row r="22107" spans="1:11">
      <c r="A22107" s="108"/>
      <c r="B22107" s="108"/>
      <c r="K22107" s="107"/>
    </row>
    <row r="22108" spans="1:11">
      <c r="A22108" s="108"/>
      <c r="B22108" s="108"/>
      <c r="K22108" s="107"/>
    </row>
    <row r="22109" spans="1:11">
      <c r="A22109" s="108"/>
      <c r="B22109" s="108"/>
      <c r="K22109" s="107"/>
    </row>
    <row r="22110" spans="1:11">
      <c r="A22110" s="108"/>
      <c r="B22110" s="108"/>
      <c r="K22110" s="107"/>
    </row>
    <row r="22111" spans="1:11">
      <c r="A22111" s="108"/>
      <c r="B22111" s="108"/>
      <c r="K22111" s="107"/>
    </row>
    <row r="22112" spans="1:11">
      <c r="A22112" s="108"/>
      <c r="B22112" s="108"/>
      <c r="K22112" s="107"/>
    </row>
    <row r="22113" spans="1:11">
      <c r="A22113" s="108"/>
      <c r="B22113" s="108"/>
      <c r="K22113" s="107"/>
    </row>
    <row r="22114" spans="1:11">
      <c r="A22114" s="108"/>
      <c r="B22114" s="108"/>
      <c r="K22114" s="107"/>
    </row>
    <row r="22115" spans="1:11">
      <c r="A22115" s="108"/>
      <c r="B22115" s="108"/>
      <c r="K22115" s="107"/>
    </row>
    <row r="22116" spans="1:11">
      <c r="A22116" s="108"/>
      <c r="B22116" s="108"/>
      <c r="K22116" s="107"/>
    </row>
    <row r="22117" spans="1:11">
      <c r="A22117" s="108"/>
      <c r="B22117" s="108"/>
      <c r="K22117" s="107"/>
    </row>
    <row r="22118" spans="1:11">
      <c r="A22118" s="108"/>
      <c r="B22118" s="108"/>
      <c r="K22118" s="107"/>
    </row>
    <row r="22119" spans="1:11">
      <c r="A22119" s="108"/>
      <c r="B22119" s="108"/>
      <c r="K22119" s="107"/>
    </row>
    <row r="22120" spans="1:11">
      <c r="A22120" s="108"/>
      <c r="B22120" s="108"/>
      <c r="K22120" s="107"/>
    </row>
    <row r="22121" spans="1:11">
      <c r="A22121" s="108"/>
      <c r="B22121" s="108"/>
      <c r="K22121" s="107"/>
    </row>
    <row r="22122" spans="1:11">
      <c r="A22122" s="108"/>
      <c r="B22122" s="108"/>
      <c r="K22122" s="107"/>
    </row>
    <row r="22123" spans="1:11">
      <c r="A22123" s="108"/>
      <c r="B22123" s="108"/>
      <c r="K22123" s="107"/>
    </row>
    <row r="22124" spans="1:11">
      <c r="A22124" s="108"/>
      <c r="B22124" s="108"/>
      <c r="K22124" s="107"/>
    </row>
    <row r="22125" spans="1:11">
      <c r="A22125" s="108"/>
      <c r="B22125" s="108"/>
      <c r="K22125" s="107"/>
    </row>
    <row r="22126" spans="1:11">
      <c r="A22126" s="108"/>
      <c r="B22126" s="108"/>
      <c r="K22126" s="107"/>
    </row>
    <row r="22127" spans="1:11">
      <c r="A22127" s="108"/>
      <c r="B22127" s="108"/>
      <c r="K22127" s="107"/>
    </row>
    <row r="22128" spans="1:11">
      <c r="A22128" s="108"/>
      <c r="B22128" s="108"/>
      <c r="K22128" s="107"/>
    </row>
    <row r="22129" spans="1:11">
      <c r="A22129" s="108"/>
      <c r="B22129" s="108"/>
      <c r="K22129" s="107"/>
    </row>
    <row r="22130" spans="1:11">
      <c r="A22130" s="108"/>
      <c r="B22130" s="108"/>
      <c r="K22130" s="107"/>
    </row>
    <row r="22131" spans="1:11">
      <c r="A22131" s="108"/>
      <c r="B22131" s="108"/>
      <c r="K22131" s="107"/>
    </row>
    <row r="22132" spans="1:11">
      <c r="A22132" s="108"/>
      <c r="B22132" s="108"/>
      <c r="K22132" s="107"/>
    </row>
    <row r="22133" spans="1:11">
      <c r="A22133" s="108"/>
      <c r="B22133" s="108"/>
      <c r="K22133" s="107"/>
    </row>
    <row r="22134" spans="1:11">
      <c r="A22134" s="108"/>
      <c r="B22134" s="108"/>
      <c r="K22134" s="107"/>
    </row>
    <row r="22135" spans="1:11">
      <c r="A22135" s="108"/>
      <c r="B22135" s="108"/>
      <c r="K22135" s="107"/>
    </row>
    <row r="22136" spans="1:11">
      <c r="A22136" s="108"/>
      <c r="B22136" s="108"/>
      <c r="K22136" s="107"/>
    </row>
    <row r="22137" spans="1:11">
      <c r="A22137" s="108"/>
      <c r="B22137" s="108"/>
      <c r="K22137" s="107"/>
    </row>
    <row r="22138" spans="1:11">
      <c r="A22138" s="108"/>
      <c r="B22138" s="108"/>
      <c r="K22138" s="107"/>
    </row>
    <row r="22139" spans="1:11">
      <c r="A22139" s="108"/>
      <c r="B22139" s="108"/>
      <c r="K22139" s="107"/>
    </row>
    <row r="22140" spans="1:11">
      <c r="A22140" s="108"/>
      <c r="B22140" s="108"/>
      <c r="K22140" s="107"/>
    </row>
    <row r="22141" spans="1:11">
      <c r="A22141" s="108"/>
      <c r="B22141" s="108"/>
      <c r="K22141" s="107"/>
    </row>
    <row r="22142" spans="1:11">
      <c r="A22142" s="108"/>
      <c r="B22142" s="108"/>
      <c r="K22142" s="107"/>
    </row>
    <row r="22143" spans="1:11">
      <c r="A22143" s="108"/>
      <c r="B22143" s="108"/>
      <c r="K22143" s="107"/>
    </row>
    <row r="22144" spans="1:11">
      <c r="A22144" s="108"/>
      <c r="B22144" s="108"/>
      <c r="K22144" s="107"/>
    </row>
    <row r="22145" spans="1:11">
      <c r="A22145" s="108"/>
      <c r="B22145" s="108"/>
      <c r="K22145" s="107"/>
    </row>
    <row r="22146" spans="1:11">
      <c r="A22146" s="108"/>
      <c r="B22146" s="108"/>
      <c r="K22146" s="107"/>
    </row>
    <row r="22147" spans="1:11">
      <c r="A22147" s="108"/>
      <c r="B22147" s="108"/>
      <c r="K22147" s="107"/>
    </row>
    <row r="22148" spans="1:11">
      <c r="A22148" s="108"/>
      <c r="B22148" s="108"/>
      <c r="K22148" s="107"/>
    </row>
    <row r="22149" spans="1:11">
      <c r="A22149" s="108"/>
      <c r="B22149" s="108"/>
      <c r="K22149" s="107"/>
    </row>
    <row r="22150" spans="1:11">
      <c r="A22150" s="108"/>
      <c r="B22150" s="108"/>
      <c r="K22150" s="107"/>
    </row>
    <row r="22151" spans="1:11">
      <c r="A22151" s="108"/>
      <c r="B22151" s="108"/>
      <c r="K22151" s="107"/>
    </row>
    <row r="22152" spans="1:11">
      <c r="A22152" s="108"/>
      <c r="B22152" s="108"/>
      <c r="K22152" s="107"/>
    </row>
    <row r="22153" spans="1:11">
      <c r="A22153" s="108"/>
      <c r="B22153" s="108"/>
      <c r="K22153" s="107"/>
    </row>
    <row r="22154" spans="1:11">
      <c r="A22154" s="108"/>
      <c r="B22154" s="108"/>
      <c r="K22154" s="107"/>
    </row>
    <row r="22155" spans="1:11">
      <c r="A22155" s="108"/>
      <c r="B22155" s="108"/>
      <c r="K22155" s="107"/>
    </row>
    <row r="22156" spans="1:11">
      <c r="A22156" s="108"/>
      <c r="B22156" s="108"/>
      <c r="K22156" s="107"/>
    </row>
    <row r="22157" spans="1:11">
      <c r="A22157" s="108"/>
      <c r="B22157" s="108"/>
      <c r="K22157" s="107"/>
    </row>
    <row r="22158" spans="1:11">
      <c r="A22158" s="108"/>
      <c r="B22158" s="108"/>
      <c r="K22158" s="107"/>
    </row>
    <row r="22159" spans="1:11">
      <c r="A22159" s="108"/>
      <c r="B22159" s="108"/>
      <c r="K22159" s="107"/>
    </row>
    <row r="22160" spans="1:11">
      <c r="A22160" s="108"/>
      <c r="B22160" s="108"/>
      <c r="K22160" s="107"/>
    </row>
    <row r="22161" spans="1:11">
      <c r="A22161" s="108"/>
      <c r="B22161" s="108"/>
      <c r="K22161" s="107"/>
    </row>
    <row r="22162" spans="1:11">
      <c r="A22162" s="108"/>
      <c r="B22162" s="108"/>
      <c r="K22162" s="107"/>
    </row>
    <row r="22163" spans="1:11">
      <c r="A22163" s="108"/>
      <c r="B22163" s="108"/>
      <c r="K22163" s="107"/>
    </row>
    <row r="22164" spans="1:11">
      <c r="A22164" s="108"/>
      <c r="B22164" s="108"/>
      <c r="K22164" s="107"/>
    </row>
    <row r="22165" spans="1:11">
      <c r="A22165" s="108"/>
      <c r="B22165" s="108"/>
      <c r="K22165" s="107"/>
    </row>
    <row r="22166" spans="1:11">
      <c r="A22166" s="108"/>
      <c r="B22166" s="108"/>
      <c r="K22166" s="107"/>
    </row>
    <row r="22167" spans="1:11">
      <c r="A22167" s="108"/>
      <c r="B22167" s="108"/>
      <c r="K22167" s="107"/>
    </row>
    <row r="22168" spans="1:11">
      <c r="A22168" s="108"/>
      <c r="B22168" s="108"/>
      <c r="K22168" s="107"/>
    </row>
    <row r="22169" spans="1:11">
      <c r="A22169" s="108"/>
      <c r="B22169" s="108"/>
      <c r="K22169" s="107"/>
    </row>
    <row r="22170" spans="1:11">
      <c r="A22170" s="108"/>
      <c r="B22170" s="108"/>
      <c r="K22170" s="107"/>
    </row>
    <row r="22171" spans="1:11">
      <c r="A22171" s="108"/>
      <c r="B22171" s="108"/>
      <c r="K22171" s="107"/>
    </row>
    <row r="22172" spans="1:11">
      <c r="A22172" s="108"/>
      <c r="B22172" s="108"/>
      <c r="K22172" s="107"/>
    </row>
    <row r="22173" spans="1:11">
      <c r="A22173" s="108"/>
      <c r="B22173" s="108"/>
      <c r="K22173" s="107"/>
    </row>
    <row r="22174" spans="1:11">
      <c r="A22174" s="108"/>
      <c r="B22174" s="108"/>
      <c r="K22174" s="107"/>
    </row>
    <row r="22175" spans="1:11">
      <c r="A22175" s="108"/>
      <c r="B22175" s="108"/>
      <c r="K22175" s="107"/>
    </row>
    <row r="22176" spans="1:11">
      <c r="A22176" s="108"/>
      <c r="B22176" s="108"/>
      <c r="K22176" s="107"/>
    </row>
    <row r="22177" spans="1:11">
      <c r="A22177" s="108"/>
      <c r="B22177" s="108"/>
      <c r="K22177" s="107"/>
    </row>
    <row r="22178" spans="1:11">
      <c r="A22178" s="108"/>
      <c r="B22178" s="108"/>
      <c r="K22178" s="107"/>
    </row>
    <row r="22179" spans="1:11">
      <c r="A22179" s="108"/>
      <c r="B22179" s="108"/>
      <c r="K22179" s="107"/>
    </row>
    <row r="22180" spans="1:11">
      <c r="A22180" s="108"/>
      <c r="B22180" s="108"/>
      <c r="K22180" s="107"/>
    </row>
    <row r="22181" spans="1:11">
      <c r="A22181" s="108"/>
      <c r="B22181" s="108"/>
      <c r="K22181" s="107"/>
    </row>
    <row r="22182" spans="1:11">
      <c r="A22182" s="108"/>
      <c r="B22182" s="108"/>
      <c r="K22182" s="107"/>
    </row>
    <row r="22183" spans="1:11">
      <c r="A22183" s="108"/>
      <c r="B22183" s="108"/>
      <c r="K22183" s="107"/>
    </row>
    <row r="22184" spans="1:11">
      <c r="A22184" s="108"/>
      <c r="B22184" s="108"/>
      <c r="K22184" s="107"/>
    </row>
    <row r="22185" spans="1:11">
      <c r="A22185" s="108"/>
      <c r="B22185" s="108"/>
      <c r="K22185" s="107"/>
    </row>
    <row r="22186" spans="1:11">
      <c r="A22186" s="108"/>
      <c r="B22186" s="108"/>
      <c r="K22186" s="107"/>
    </row>
    <row r="22187" spans="1:11">
      <c r="A22187" s="108"/>
      <c r="B22187" s="108"/>
      <c r="K22187" s="107"/>
    </row>
    <row r="22188" spans="1:11">
      <c r="A22188" s="108"/>
      <c r="B22188" s="108"/>
      <c r="K22188" s="107"/>
    </row>
    <row r="22189" spans="1:11">
      <c r="A22189" s="108"/>
      <c r="B22189" s="108"/>
      <c r="K22189" s="107"/>
    </row>
    <row r="22190" spans="1:11">
      <c r="A22190" s="108"/>
      <c r="B22190" s="108"/>
      <c r="K22190" s="107"/>
    </row>
    <row r="22191" spans="1:11">
      <c r="A22191" s="108"/>
      <c r="B22191" s="108"/>
      <c r="K22191" s="107"/>
    </row>
    <row r="22192" spans="1:11">
      <c r="A22192" s="108"/>
      <c r="B22192" s="108"/>
      <c r="K22192" s="107"/>
    </row>
    <row r="22193" spans="1:11">
      <c r="A22193" s="108"/>
      <c r="B22193" s="108"/>
      <c r="K22193" s="107"/>
    </row>
    <row r="22194" spans="1:11">
      <c r="A22194" s="108"/>
      <c r="B22194" s="108"/>
      <c r="K22194" s="107"/>
    </row>
    <row r="22195" spans="1:11">
      <c r="A22195" s="108"/>
      <c r="B22195" s="108"/>
      <c r="K22195" s="107"/>
    </row>
    <row r="22196" spans="1:11">
      <c r="A22196" s="108"/>
      <c r="B22196" s="108"/>
      <c r="K22196" s="107"/>
    </row>
    <row r="22197" spans="1:11">
      <c r="A22197" s="108"/>
      <c r="B22197" s="108"/>
      <c r="K22197" s="107"/>
    </row>
    <row r="22198" spans="1:11">
      <c r="A22198" s="108"/>
      <c r="B22198" s="108"/>
      <c r="K22198" s="107"/>
    </row>
    <row r="22199" spans="1:11">
      <c r="A22199" s="108"/>
      <c r="B22199" s="108"/>
      <c r="K22199" s="107"/>
    </row>
    <row r="22200" spans="1:11">
      <c r="A22200" s="108"/>
      <c r="B22200" s="108"/>
      <c r="K22200" s="107"/>
    </row>
    <row r="22201" spans="1:11">
      <c r="A22201" s="108"/>
      <c r="B22201" s="108"/>
      <c r="K22201" s="107"/>
    </row>
    <row r="22202" spans="1:11">
      <c r="A22202" s="108"/>
      <c r="B22202" s="108"/>
      <c r="K22202" s="107"/>
    </row>
    <row r="22203" spans="1:11">
      <c r="A22203" s="108"/>
      <c r="B22203" s="108"/>
      <c r="K22203" s="107"/>
    </row>
    <row r="22204" spans="1:11">
      <c r="A22204" s="108"/>
      <c r="B22204" s="108"/>
      <c r="K22204" s="107"/>
    </row>
    <row r="22205" spans="1:11">
      <c r="A22205" s="108"/>
      <c r="B22205" s="108"/>
      <c r="K22205" s="107"/>
    </row>
    <row r="22206" spans="1:11">
      <c r="A22206" s="108"/>
      <c r="B22206" s="108"/>
      <c r="K22206" s="107"/>
    </row>
    <row r="22207" spans="1:11">
      <c r="A22207" s="108"/>
      <c r="B22207" s="108"/>
      <c r="K22207" s="107"/>
    </row>
    <row r="22208" spans="1:11">
      <c r="A22208" s="108"/>
      <c r="B22208" s="108"/>
      <c r="K22208" s="107"/>
    </row>
    <row r="22209" spans="1:11">
      <c r="A22209" s="108"/>
      <c r="B22209" s="108"/>
      <c r="K22209" s="107"/>
    </row>
    <row r="22210" spans="1:11">
      <c r="A22210" s="108"/>
      <c r="B22210" s="108"/>
      <c r="K22210" s="107"/>
    </row>
    <row r="22211" spans="1:11">
      <c r="A22211" s="108"/>
      <c r="B22211" s="108"/>
      <c r="K22211" s="107"/>
    </row>
    <row r="22212" spans="1:11">
      <c r="A22212" s="108"/>
      <c r="B22212" s="108"/>
      <c r="K22212" s="107"/>
    </row>
    <row r="22213" spans="1:11">
      <c r="A22213" s="108"/>
      <c r="B22213" s="108"/>
      <c r="K22213" s="107"/>
    </row>
    <row r="22214" spans="1:11">
      <c r="A22214" s="108"/>
      <c r="B22214" s="108"/>
      <c r="K22214" s="107"/>
    </row>
    <row r="22215" spans="1:11">
      <c r="A22215" s="108"/>
      <c r="B22215" s="108"/>
      <c r="K22215" s="107"/>
    </row>
    <row r="22216" spans="1:11">
      <c r="A22216" s="108"/>
      <c r="B22216" s="108"/>
      <c r="K22216" s="107"/>
    </row>
    <row r="22217" spans="1:11">
      <c r="A22217" s="108"/>
      <c r="B22217" s="108"/>
      <c r="K22217" s="107"/>
    </row>
    <row r="22218" spans="1:11">
      <c r="A22218" s="108"/>
      <c r="B22218" s="108"/>
      <c r="K22218" s="107"/>
    </row>
    <row r="22219" spans="1:11">
      <c r="A22219" s="108"/>
      <c r="B22219" s="108"/>
      <c r="K22219" s="107"/>
    </row>
    <row r="22220" spans="1:11">
      <c r="A22220" s="108"/>
      <c r="B22220" s="108"/>
      <c r="K22220" s="107"/>
    </row>
    <row r="22221" spans="1:11">
      <c r="A22221" s="108"/>
      <c r="B22221" s="108"/>
      <c r="K22221" s="107"/>
    </row>
    <row r="22222" spans="1:11">
      <c r="A22222" s="108"/>
      <c r="B22222" s="108"/>
      <c r="K22222" s="107"/>
    </row>
    <row r="22223" spans="1:11">
      <c r="A22223" s="108"/>
      <c r="B22223" s="108"/>
      <c r="K22223" s="107"/>
    </row>
    <row r="22224" spans="1:11">
      <c r="A22224" s="108"/>
      <c r="B22224" s="108"/>
      <c r="K22224" s="107"/>
    </row>
    <row r="22225" spans="1:11">
      <c r="A22225" s="108"/>
      <c r="B22225" s="108"/>
      <c r="K22225" s="107"/>
    </row>
    <row r="22226" spans="1:11">
      <c r="A22226" s="108"/>
      <c r="B22226" s="108"/>
      <c r="K22226" s="107"/>
    </row>
    <row r="22227" spans="1:11">
      <c r="A22227" s="108"/>
      <c r="B22227" s="108"/>
      <c r="K22227" s="107"/>
    </row>
    <row r="22228" spans="1:11">
      <c r="A22228" s="108"/>
      <c r="B22228" s="108"/>
      <c r="K22228" s="107"/>
    </row>
    <row r="22229" spans="1:11">
      <c r="A22229" s="108"/>
      <c r="B22229" s="108"/>
      <c r="K22229" s="107"/>
    </row>
    <row r="22230" spans="1:11">
      <c r="A22230" s="108"/>
      <c r="B22230" s="108"/>
      <c r="K22230" s="107"/>
    </row>
    <row r="22231" spans="1:11">
      <c r="A22231" s="108"/>
      <c r="B22231" s="108"/>
      <c r="K22231" s="107"/>
    </row>
    <row r="22232" spans="1:11">
      <c r="A22232" s="108"/>
      <c r="B22232" s="108"/>
      <c r="K22232" s="107"/>
    </row>
    <row r="22233" spans="1:11">
      <c r="A22233" s="108"/>
      <c r="B22233" s="108"/>
      <c r="K22233" s="107"/>
    </row>
    <row r="22234" spans="1:11">
      <c r="A22234" s="108"/>
      <c r="B22234" s="108"/>
      <c r="K22234" s="107"/>
    </row>
    <row r="22235" spans="1:11">
      <c r="A22235" s="108"/>
      <c r="B22235" s="108"/>
      <c r="K22235" s="107"/>
    </row>
    <row r="22236" spans="1:11">
      <c r="A22236" s="108"/>
      <c r="B22236" s="108"/>
      <c r="K22236" s="107"/>
    </row>
    <row r="22237" spans="1:11">
      <c r="A22237" s="108"/>
      <c r="B22237" s="108"/>
      <c r="K22237" s="107"/>
    </row>
    <row r="22238" spans="1:11">
      <c r="A22238" s="108"/>
      <c r="B22238" s="108"/>
      <c r="K22238" s="107"/>
    </row>
    <row r="22239" spans="1:11">
      <c r="A22239" s="108"/>
      <c r="B22239" s="108"/>
      <c r="K22239" s="107"/>
    </row>
    <row r="22240" spans="1:11">
      <c r="A22240" s="108"/>
      <c r="B22240" s="108"/>
      <c r="K22240" s="107"/>
    </row>
    <row r="22241" spans="1:11">
      <c r="A22241" s="108"/>
      <c r="B22241" s="108"/>
      <c r="K22241" s="107"/>
    </row>
    <row r="22242" spans="1:11">
      <c r="A22242" s="108"/>
      <c r="B22242" s="108"/>
      <c r="K22242" s="107"/>
    </row>
    <row r="22243" spans="1:11">
      <c r="A22243" s="108"/>
      <c r="B22243" s="108"/>
      <c r="K22243" s="107"/>
    </row>
    <row r="22244" spans="1:11">
      <c r="A22244" s="108"/>
      <c r="B22244" s="108"/>
      <c r="K22244" s="107"/>
    </row>
    <row r="22245" spans="1:11">
      <c r="A22245" s="108"/>
      <c r="B22245" s="108"/>
      <c r="K22245" s="107"/>
    </row>
    <row r="22246" spans="1:11">
      <c r="A22246" s="108"/>
      <c r="B22246" s="108"/>
      <c r="K22246" s="107"/>
    </row>
    <row r="22247" spans="1:11">
      <c r="A22247" s="108"/>
      <c r="B22247" s="108"/>
      <c r="K22247" s="107"/>
    </row>
    <row r="22248" spans="1:11">
      <c r="A22248" s="108"/>
      <c r="B22248" s="108"/>
      <c r="K22248" s="107"/>
    </row>
    <row r="22249" spans="1:11">
      <c r="A22249" s="108"/>
      <c r="B22249" s="108"/>
      <c r="K22249" s="107"/>
    </row>
    <row r="22250" spans="1:11">
      <c r="A22250" s="108"/>
      <c r="B22250" s="108"/>
      <c r="K22250" s="107"/>
    </row>
    <row r="22251" spans="1:11">
      <c r="A22251" s="108"/>
      <c r="B22251" s="108"/>
      <c r="K22251" s="107"/>
    </row>
    <row r="22252" spans="1:11">
      <c r="A22252" s="108"/>
      <c r="B22252" s="108"/>
      <c r="K22252" s="107"/>
    </row>
    <row r="22253" spans="1:11">
      <c r="A22253" s="108"/>
      <c r="B22253" s="108"/>
      <c r="K22253" s="107"/>
    </row>
    <row r="22254" spans="1:11">
      <c r="A22254" s="108"/>
      <c r="B22254" s="108"/>
      <c r="K22254" s="107"/>
    </row>
    <row r="22255" spans="1:11">
      <c r="A22255" s="108"/>
      <c r="B22255" s="108"/>
      <c r="K22255" s="107"/>
    </row>
    <row r="22256" spans="1:11">
      <c r="A22256" s="108"/>
      <c r="B22256" s="108"/>
      <c r="K22256" s="107"/>
    </row>
    <row r="22257" spans="1:11">
      <c r="A22257" s="108"/>
      <c r="B22257" s="108"/>
      <c r="K22257" s="107"/>
    </row>
    <row r="22258" spans="1:11">
      <c r="A22258" s="108"/>
      <c r="B22258" s="108"/>
      <c r="K22258" s="107"/>
    </row>
    <row r="22259" spans="1:11">
      <c r="A22259" s="108"/>
      <c r="B22259" s="108"/>
      <c r="K22259" s="107"/>
    </row>
    <row r="22260" spans="1:11">
      <c r="A22260" s="108"/>
      <c r="B22260" s="108"/>
      <c r="K22260" s="107"/>
    </row>
    <row r="22261" spans="1:11">
      <c r="A22261" s="108"/>
      <c r="B22261" s="108"/>
      <c r="K22261" s="107"/>
    </row>
    <row r="22262" spans="1:11">
      <c r="A22262" s="108"/>
      <c r="B22262" s="108"/>
      <c r="K22262" s="107"/>
    </row>
    <row r="22263" spans="1:11">
      <c r="A22263" s="108"/>
      <c r="B22263" s="108"/>
      <c r="K22263" s="107"/>
    </row>
    <row r="22264" spans="1:11">
      <c r="A22264" s="108"/>
      <c r="B22264" s="108"/>
      <c r="K22264" s="107"/>
    </row>
    <row r="22265" spans="1:11">
      <c r="A22265" s="108"/>
      <c r="B22265" s="108"/>
      <c r="K22265" s="107"/>
    </row>
    <row r="22266" spans="1:11">
      <c r="A22266" s="108"/>
      <c r="B22266" s="108"/>
      <c r="K22266" s="107"/>
    </row>
    <row r="22267" spans="1:11">
      <c r="A22267" s="108"/>
      <c r="B22267" s="108"/>
      <c r="K22267" s="107"/>
    </row>
    <row r="22268" spans="1:11">
      <c r="A22268" s="108"/>
      <c r="B22268" s="108"/>
      <c r="K22268" s="107"/>
    </row>
    <row r="22269" spans="1:11">
      <c r="A22269" s="108"/>
      <c r="B22269" s="108"/>
      <c r="K22269" s="107"/>
    </row>
    <row r="22270" spans="1:11">
      <c r="A22270" s="108"/>
      <c r="B22270" s="108"/>
      <c r="K22270" s="107"/>
    </row>
    <row r="22271" spans="1:11">
      <c r="A22271" s="108"/>
      <c r="B22271" s="108"/>
      <c r="K22271" s="107"/>
    </row>
    <row r="22272" spans="1:11">
      <c r="A22272" s="108"/>
      <c r="B22272" s="108"/>
      <c r="K22272" s="107"/>
    </row>
    <row r="22273" spans="1:11">
      <c r="A22273" s="108"/>
      <c r="B22273" s="108"/>
      <c r="K22273" s="107"/>
    </row>
    <row r="22274" spans="1:11">
      <c r="A22274" s="108"/>
      <c r="B22274" s="108"/>
      <c r="K22274" s="107"/>
    </row>
    <row r="22275" spans="1:11">
      <c r="A22275" s="108"/>
      <c r="B22275" s="108"/>
      <c r="K22275" s="107"/>
    </row>
    <row r="22276" spans="1:11">
      <c r="A22276" s="108"/>
      <c r="B22276" s="108"/>
      <c r="K22276" s="107"/>
    </row>
    <row r="22277" spans="1:11">
      <c r="A22277" s="108"/>
      <c r="B22277" s="108"/>
      <c r="K22277" s="107"/>
    </row>
    <row r="22278" spans="1:11">
      <c r="A22278" s="108"/>
      <c r="B22278" s="108"/>
      <c r="K22278" s="107"/>
    </row>
    <row r="22279" spans="1:11">
      <c r="A22279" s="108"/>
      <c r="B22279" s="108"/>
      <c r="K22279" s="107"/>
    </row>
    <row r="22280" spans="1:11">
      <c r="A22280" s="108"/>
      <c r="B22280" s="108"/>
      <c r="K22280" s="107"/>
    </row>
    <row r="22281" spans="1:11">
      <c r="A22281" s="108"/>
      <c r="B22281" s="108"/>
      <c r="K22281" s="107"/>
    </row>
    <row r="22282" spans="1:11">
      <c r="A22282" s="108"/>
      <c r="B22282" s="108"/>
      <c r="K22282" s="107"/>
    </row>
    <row r="22283" spans="1:11">
      <c r="A22283" s="108"/>
      <c r="B22283" s="108"/>
      <c r="K22283" s="107"/>
    </row>
    <row r="22284" spans="1:11">
      <c r="A22284" s="108"/>
      <c r="B22284" s="108"/>
      <c r="K22284" s="107"/>
    </row>
    <row r="22285" spans="1:11">
      <c r="A22285" s="108"/>
      <c r="B22285" s="108"/>
      <c r="K22285" s="107"/>
    </row>
    <row r="22286" spans="1:11">
      <c r="A22286" s="108"/>
      <c r="B22286" s="108"/>
      <c r="K22286" s="107"/>
    </row>
    <row r="22287" spans="1:11">
      <c r="A22287" s="108"/>
      <c r="B22287" s="108"/>
      <c r="K22287" s="107"/>
    </row>
    <row r="22288" spans="1:11">
      <c r="A22288" s="108"/>
      <c r="B22288" s="108"/>
      <c r="K22288" s="107"/>
    </row>
    <row r="22289" spans="1:11">
      <c r="A22289" s="108"/>
      <c r="B22289" s="108"/>
      <c r="K22289" s="107"/>
    </row>
    <row r="22290" spans="1:11">
      <c r="A22290" s="108"/>
      <c r="B22290" s="108"/>
      <c r="K22290" s="107"/>
    </row>
    <row r="22291" spans="1:11">
      <c r="A22291" s="108"/>
      <c r="B22291" s="108"/>
      <c r="K22291" s="107"/>
    </row>
    <row r="22292" spans="1:11">
      <c r="A22292" s="108"/>
      <c r="B22292" s="108"/>
      <c r="K22292" s="107"/>
    </row>
    <row r="22293" spans="1:11">
      <c r="A22293" s="108"/>
      <c r="B22293" s="108"/>
      <c r="K22293" s="107"/>
    </row>
    <row r="22294" spans="1:11">
      <c r="A22294" s="108"/>
      <c r="B22294" s="108"/>
      <c r="K22294" s="107"/>
    </row>
    <row r="22295" spans="1:11">
      <c r="A22295" s="108"/>
      <c r="B22295" s="108"/>
      <c r="K22295" s="107"/>
    </row>
    <row r="22296" spans="1:11">
      <c r="A22296" s="108"/>
      <c r="B22296" s="108"/>
      <c r="K22296" s="107"/>
    </row>
    <row r="22297" spans="1:11">
      <c r="A22297" s="108"/>
      <c r="B22297" s="108"/>
      <c r="K22297" s="107"/>
    </row>
    <row r="22298" spans="1:11">
      <c r="A22298" s="108"/>
      <c r="B22298" s="108"/>
      <c r="K22298" s="107"/>
    </row>
    <row r="22299" spans="1:11">
      <c r="A22299" s="108"/>
      <c r="B22299" s="108"/>
      <c r="K22299" s="107"/>
    </row>
    <row r="22300" spans="1:11">
      <c r="A22300" s="108"/>
      <c r="B22300" s="108"/>
      <c r="K22300" s="107"/>
    </row>
    <row r="22301" spans="1:11">
      <c r="A22301" s="108"/>
      <c r="B22301" s="108"/>
      <c r="K22301" s="107"/>
    </row>
    <row r="22302" spans="1:11">
      <c r="A22302" s="108"/>
      <c r="B22302" s="108"/>
      <c r="K22302" s="107"/>
    </row>
    <row r="22303" spans="1:11">
      <c r="A22303" s="108"/>
      <c r="B22303" s="108"/>
      <c r="K22303" s="107"/>
    </row>
    <row r="22304" spans="1:11">
      <c r="A22304" s="108"/>
      <c r="B22304" s="108"/>
      <c r="K22304" s="107"/>
    </row>
    <row r="22305" spans="1:11">
      <c r="A22305" s="108"/>
      <c r="B22305" s="108"/>
      <c r="K22305" s="107"/>
    </row>
    <row r="22306" spans="1:11">
      <c r="A22306" s="108"/>
      <c r="B22306" s="108"/>
      <c r="K22306" s="107"/>
    </row>
    <row r="22307" spans="1:11">
      <c r="A22307" s="108"/>
      <c r="B22307" s="108"/>
      <c r="K22307" s="107"/>
    </row>
    <row r="22308" spans="1:11">
      <c r="A22308" s="108"/>
      <c r="B22308" s="108"/>
      <c r="K22308" s="107"/>
    </row>
    <row r="22309" spans="1:11">
      <c r="A22309" s="108"/>
      <c r="B22309" s="108"/>
      <c r="K22309" s="107"/>
    </row>
    <row r="22310" spans="1:11">
      <c r="A22310" s="108"/>
      <c r="B22310" s="108"/>
      <c r="K22310" s="107"/>
    </row>
    <row r="22311" spans="1:11">
      <c r="A22311" s="108"/>
      <c r="B22311" s="108"/>
      <c r="K22311" s="107"/>
    </row>
    <row r="22312" spans="1:11">
      <c r="A22312" s="108"/>
      <c r="B22312" s="108"/>
      <c r="K22312" s="107"/>
    </row>
    <row r="22313" spans="1:11">
      <c r="A22313" s="108"/>
      <c r="B22313" s="108"/>
      <c r="K22313" s="107"/>
    </row>
    <row r="22314" spans="1:11">
      <c r="A22314" s="108"/>
      <c r="B22314" s="108"/>
      <c r="K22314" s="107"/>
    </row>
    <row r="22315" spans="1:11">
      <c r="A22315" s="108"/>
      <c r="B22315" s="108"/>
      <c r="K22315" s="107"/>
    </row>
    <row r="22316" spans="1:11">
      <c r="A22316" s="108"/>
      <c r="B22316" s="108"/>
      <c r="K22316" s="107"/>
    </row>
    <row r="22317" spans="1:11">
      <c r="A22317" s="108"/>
      <c r="B22317" s="108"/>
      <c r="K22317" s="107"/>
    </row>
    <row r="22318" spans="1:11">
      <c r="A22318" s="108"/>
      <c r="B22318" s="108"/>
      <c r="K22318" s="107"/>
    </row>
    <row r="22319" spans="1:11">
      <c r="A22319" s="108"/>
      <c r="B22319" s="108"/>
      <c r="K22319" s="107"/>
    </row>
    <row r="22320" spans="1:11">
      <c r="A22320" s="108"/>
      <c r="B22320" s="108"/>
      <c r="K22320" s="107"/>
    </row>
    <row r="22321" spans="1:11">
      <c r="A22321" s="108"/>
      <c r="B22321" s="108"/>
      <c r="K22321" s="107"/>
    </row>
    <row r="22322" spans="1:11">
      <c r="A22322" s="108"/>
      <c r="B22322" s="108"/>
      <c r="K22322" s="107"/>
    </row>
    <row r="22323" spans="1:11">
      <c r="A22323" s="108"/>
      <c r="B22323" s="108"/>
      <c r="K22323" s="107"/>
    </row>
    <row r="22324" spans="1:11">
      <c r="A22324" s="108"/>
      <c r="B22324" s="108"/>
      <c r="K22324" s="107"/>
    </row>
    <row r="22325" spans="1:11">
      <c r="A22325" s="108"/>
      <c r="B22325" s="108"/>
      <c r="K22325" s="107"/>
    </row>
    <row r="22326" spans="1:11">
      <c r="A22326" s="108"/>
      <c r="B22326" s="108"/>
      <c r="K22326" s="107"/>
    </row>
    <row r="22327" spans="1:11">
      <c r="A22327" s="108"/>
      <c r="B22327" s="108"/>
      <c r="K22327" s="107"/>
    </row>
    <row r="22328" spans="1:11">
      <c r="A22328" s="108"/>
      <c r="B22328" s="108"/>
      <c r="K22328" s="107"/>
    </row>
    <row r="22329" spans="1:11">
      <c r="A22329" s="108"/>
      <c r="B22329" s="108"/>
      <c r="K22329" s="107"/>
    </row>
    <row r="22330" spans="1:11">
      <c r="A22330" s="108"/>
      <c r="B22330" s="108"/>
      <c r="K22330" s="107"/>
    </row>
    <row r="22331" spans="1:11">
      <c r="A22331" s="108"/>
      <c r="B22331" s="108"/>
      <c r="K22331" s="107"/>
    </row>
    <row r="22332" spans="1:11">
      <c r="A22332" s="108"/>
      <c r="B22332" s="108"/>
      <c r="K22332" s="107"/>
    </row>
    <row r="22333" spans="1:11">
      <c r="A22333" s="108"/>
      <c r="B22333" s="108"/>
      <c r="K22333" s="107"/>
    </row>
    <row r="22334" spans="1:11">
      <c r="A22334" s="108"/>
      <c r="B22334" s="108"/>
      <c r="K22334" s="107"/>
    </row>
    <row r="22335" spans="1:11">
      <c r="A22335" s="108"/>
      <c r="B22335" s="108"/>
      <c r="K22335" s="107"/>
    </row>
    <row r="22336" spans="1:11">
      <c r="A22336" s="108"/>
      <c r="B22336" s="108"/>
      <c r="K22336" s="107"/>
    </row>
    <row r="22337" spans="1:11">
      <c r="A22337" s="108"/>
      <c r="B22337" s="108"/>
      <c r="K22337" s="107"/>
    </row>
    <row r="22338" spans="1:11">
      <c r="A22338" s="108"/>
      <c r="B22338" s="108"/>
      <c r="K22338" s="107"/>
    </row>
    <row r="22339" spans="1:11">
      <c r="A22339" s="108"/>
      <c r="B22339" s="108"/>
      <c r="K22339" s="107"/>
    </row>
    <row r="22340" spans="1:11">
      <c r="A22340" s="108"/>
      <c r="B22340" s="108"/>
      <c r="K22340" s="107"/>
    </row>
    <row r="22341" spans="1:11">
      <c r="A22341" s="108"/>
      <c r="B22341" s="108"/>
      <c r="K22341" s="107"/>
    </row>
    <row r="22342" spans="1:11">
      <c r="A22342" s="108"/>
      <c r="B22342" s="108"/>
      <c r="K22342" s="107"/>
    </row>
    <row r="22343" spans="1:11">
      <c r="A22343" s="108"/>
      <c r="B22343" s="108"/>
      <c r="K22343" s="107"/>
    </row>
    <row r="22344" spans="1:11">
      <c r="A22344" s="108"/>
      <c r="B22344" s="108"/>
      <c r="K22344" s="107"/>
    </row>
    <row r="22345" spans="1:11">
      <c r="A22345" s="108"/>
      <c r="B22345" s="108"/>
      <c r="K22345" s="107"/>
    </row>
    <row r="22346" spans="1:11">
      <c r="A22346" s="108"/>
      <c r="B22346" s="108"/>
      <c r="K22346" s="107"/>
    </row>
    <row r="22347" spans="1:11">
      <c r="A22347" s="108"/>
      <c r="B22347" s="108"/>
      <c r="K22347" s="107"/>
    </row>
    <row r="22348" spans="1:11">
      <c r="A22348" s="108"/>
      <c r="B22348" s="108"/>
      <c r="K22348" s="107"/>
    </row>
    <row r="22349" spans="1:11">
      <c r="A22349" s="108"/>
      <c r="B22349" s="108"/>
      <c r="K22349" s="107"/>
    </row>
    <row r="22350" spans="1:11">
      <c r="A22350" s="108"/>
      <c r="B22350" s="108"/>
      <c r="K22350" s="107"/>
    </row>
    <row r="22351" spans="1:11">
      <c r="A22351" s="108"/>
      <c r="B22351" s="108"/>
      <c r="K22351" s="107"/>
    </row>
    <row r="22352" spans="1:11">
      <c r="A22352" s="108"/>
      <c r="B22352" s="108"/>
      <c r="K22352" s="107"/>
    </row>
    <row r="22353" spans="1:11">
      <c r="A22353" s="108"/>
      <c r="B22353" s="108"/>
      <c r="K22353" s="107"/>
    </row>
    <row r="22354" spans="1:11">
      <c r="A22354" s="108"/>
      <c r="B22354" s="108"/>
      <c r="K22354" s="107"/>
    </row>
    <row r="22355" spans="1:11">
      <c r="A22355" s="108"/>
      <c r="B22355" s="108"/>
      <c r="K22355" s="107"/>
    </row>
    <row r="22356" spans="1:11">
      <c r="A22356" s="108"/>
      <c r="B22356" s="108"/>
      <c r="K22356" s="107"/>
    </row>
    <row r="22357" spans="1:11">
      <c r="A22357" s="108"/>
      <c r="B22357" s="108"/>
      <c r="K22357" s="107"/>
    </row>
    <row r="22358" spans="1:11">
      <c r="A22358" s="108"/>
      <c r="B22358" s="108"/>
      <c r="K22358" s="107"/>
    </row>
    <row r="22359" spans="1:11">
      <c r="A22359" s="108"/>
      <c r="B22359" s="108"/>
      <c r="K22359" s="107"/>
    </row>
    <row r="22360" spans="1:11">
      <c r="A22360" s="108"/>
      <c r="B22360" s="108"/>
      <c r="K22360" s="107"/>
    </row>
    <row r="22361" spans="1:11">
      <c r="A22361" s="108"/>
      <c r="B22361" s="108"/>
      <c r="K22361" s="107"/>
    </row>
    <row r="22362" spans="1:11">
      <c r="A22362" s="108"/>
      <c r="B22362" s="108"/>
      <c r="K22362" s="107"/>
    </row>
    <row r="22363" spans="1:11">
      <c r="A22363" s="108"/>
      <c r="B22363" s="108"/>
      <c r="K22363" s="107"/>
    </row>
    <row r="22364" spans="1:11">
      <c r="A22364" s="108"/>
      <c r="B22364" s="108"/>
      <c r="K22364" s="107"/>
    </row>
    <row r="22365" spans="1:11">
      <c r="A22365" s="108"/>
      <c r="B22365" s="108"/>
      <c r="K22365" s="107"/>
    </row>
    <row r="22366" spans="1:11">
      <c r="A22366" s="108"/>
      <c r="B22366" s="108"/>
      <c r="K22366" s="107"/>
    </row>
    <row r="22367" spans="1:11">
      <c r="A22367" s="108"/>
      <c r="B22367" s="108"/>
      <c r="K22367" s="107"/>
    </row>
    <row r="22368" spans="1:11">
      <c r="A22368" s="108"/>
      <c r="B22368" s="108"/>
      <c r="K22368" s="107"/>
    </row>
    <row r="22369" spans="1:11">
      <c r="A22369" s="108"/>
      <c r="B22369" s="108"/>
      <c r="K22369" s="107"/>
    </row>
    <row r="22370" spans="1:11">
      <c r="A22370" s="108"/>
      <c r="B22370" s="108"/>
      <c r="K22370" s="107"/>
    </row>
    <row r="22371" spans="1:11">
      <c r="A22371" s="108"/>
      <c r="B22371" s="108"/>
      <c r="K22371" s="107"/>
    </row>
    <row r="22372" spans="1:11">
      <c r="A22372" s="108"/>
      <c r="B22372" s="108"/>
      <c r="K22372" s="107"/>
    </row>
    <row r="22373" spans="1:11">
      <c r="A22373" s="108"/>
      <c r="B22373" s="108"/>
      <c r="K22373" s="107"/>
    </row>
    <row r="22374" spans="1:11">
      <c r="A22374" s="108"/>
      <c r="B22374" s="108"/>
      <c r="K22374" s="107"/>
    </row>
    <row r="22375" spans="1:11">
      <c r="A22375" s="108"/>
      <c r="B22375" s="108"/>
      <c r="K22375" s="107"/>
    </row>
    <row r="22376" spans="1:11">
      <c r="A22376" s="108"/>
      <c r="B22376" s="108"/>
      <c r="K22376" s="107"/>
    </row>
    <row r="22377" spans="1:11">
      <c r="A22377" s="108"/>
      <c r="B22377" s="108"/>
      <c r="K22377" s="107"/>
    </row>
    <row r="22378" spans="1:11">
      <c r="A22378" s="108"/>
      <c r="B22378" s="108"/>
      <c r="K22378" s="107"/>
    </row>
    <row r="22379" spans="1:11">
      <c r="A22379" s="108"/>
      <c r="B22379" s="108"/>
      <c r="K22379" s="107"/>
    </row>
    <row r="22380" spans="1:11">
      <c r="A22380" s="108"/>
      <c r="B22380" s="108"/>
      <c r="K22380" s="107"/>
    </row>
    <row r="22381" spans="1:11">
      <c r="A22381" s="108"/>
      <c r="B22381" s="108"/>
      <c r="K22381" s="107"/>
    </row>
    <row r="22382" spans="1:11">
      <c r="A22382" s="108"/>
      <c r="B22382" s="108"/>
      <c r="K22382" s="107"/>
    </row>
    <row r="22383" spans="1:11">
      <c r="A22383" s="108"/>
      <c r="B22383" s="108"/>
      <c r="K22383" s="107"/>
    </row>
    <row r="22384" spans="1:11">
      <c r="A22384" s="108"/>
      <c r="B22384" s="108"/>
      <c r="K22384" s="107"/>
    </row>
    <row r="22385" spans="1:11">
      <c r="A22385" s="108"/>
      <c r="B22385" s="108"/>
      <c r="K22385" s="107"/>
    </row>
    <row r="22386" spans="1:11">
      <c r="A22386" s="108"/>
      <c r="B22386" s="108"/>
      <c r="K22386" s="107"/>
    </row>
    <row r="22387" spans="1:11">
      <c r="A22387" s="108"/>
      <c r="B22387" s="108"/>
      <c r="K22387" s="107"/>
    </row>
    <row r="22388" spans="1:11">
      <c r="A22388" s="108"/>
      <c r="B22388" s="108"/>
      <c r="K22388" s="107"/>
    </row>
    <row r="22389" spans="1:11">
      <c r="A22389" s="108"/>
      <c r="B22389" s="108"/>
      <c r="K22389" s="107"/>
    </row>
    <row r="22390" spans="1:11">
      <c r="A22390" s="108"/>
      <c r="B22390" s="108"/>
      <c r="K22390" s="107"/>
    </row>
    <row r="22391" spans="1:11">
      <c r="A22391" s="108"/>
      <c r="B22391" s="108"/>
      <c r="K22391" s="107"/>
    </row>
    <row r="22392" spans="1:11">
      <c r="A22392" s="108"/>
      <c r="B22392" s="108"/>
      <c r="K22392" s="107"/>
    </row>
    <row r="22393" spans="1:11">
      <c r="A22393" s="108"/>
      <c r="B22393" s="108"/>
      <c r="K22393" s="107"/>
    </row>
    <row r="22394" spans="1:11">
      <c r="A22394" s="108"/>
      <c r="B22394" s="108"/>
      <c r="K22394" s="107"/>
    </row>
    <row r="22395" spans="1:11">
      <c r="A22395" s="108"/>
      <c r="B22395" s="108"/>
      <c r="K22395" s="107"/>
    </row>
    <row r="22396" spans="1:11">
      <c r="A22396" s="108"/>
      <c r="B22396" s="108"/>
      <c r="K22396" s="107"/>
    </row>
    <row r="22397" spans="1:11">
      <c r="A22397" s="108"/>
      <c r="B22397" s="108"/>
      <c r="K22397" s="107"/>
    </row>
    <row r="22398" spans="1:11">
      <c r="A22398" s="108"/>
      <c r="B22398" s="108"/>
      <c r="K22398" s="107"/>
    </row>
    <row r="22399" spans="1:11">
      <c r="A22399" s="108"/>
      <c r="B22399" s="108"/>
      <c r="K22399" s="107"/>
    </row>
    <row r="22400" spans="1:11">
      <c r="A22400" s="108"/>
      <c r="B22400" s="108"/>
      <c r="K22400" s="107"/>
    </row>
    <row r="22401" spans="1:11">
      <c r="A22401" s="108"/>
      <c r="B22401" s="108"/>
      <c r="K22401" s="107"/>
    </row>
    <row r="22402" spans="1:11">
      <c r="A22402" s="108"/>
      <c r="B22402" s="108"/>
      <c r="K22402" s="107"/>
    </row>
    <row r="22403" spans="1:11">
      <c r="A22403" s="108"/>
      <c r="B22403" s="108"/>
      <c r="K22403" s="107"/>
    </row>
    <row r="22404" spans="1:11">
      <c r="A22404" s="108"/>
      <c r="B22404" s="108"/>
      <c r="K22404" s="107"/>
    </row>
    <row r="22405" spans="1:11">
      <c r="A22405" s="108"/>
      <c r="B22405" s="108"/>
      <c r="K22405" s="107"/>
    </row>
    <row r="22406" spans="1:11">
      <c r="A22406" s="108"/>
      <c r="B22406" s="108"/>
      <c r="K22406" s="107"/>
    </row>
    <row r="22407" spans="1:11">
      <c r="A22407" s="108"/>
      <c r="B22407" s="108"/>
      <c r="K22407" s="107"/>
    </row>
    <row r="22408" spans="1:11">
      <c r="A22408" s="108"/>
      <c r="B22408" s="108"/>
      <c r="K22408" s="107"/>
    </row>
    <row r="22409" spans="1:11">
      <c r="A22409" s="108"/>
      <c r="B22409" s="108"/>
      <c r="K22409" s="107"/>
    </row>
    <row r="22410" spans="1:11">
      <c r="A22410" s="108"/>
      <c r="B22410" s="108"/>
      <c r="K22410" s="107"/>
    </row>
    <row r="22411" spans="1:11">
      <c r="A22411" s="108"/>
      <c r="B22411" s="108"/>
      <c r="K22411" s="107"/>
    </row>
    <row r="22412" spans="1:11">
      <c r="A22412" s="108"/>
      <c r="B22412" s="108"/>
      <c r="K22412" s="107"/>
    </row>
    <row r="22413" spans="1:11">
      <c r="A22413" s="108"/>
      <c r="B22413" s="108"/>
      <c r="K22413" s="107"/>
    </row>
    <row r="22414" spans="1:11">
      <c r="A22414" s="108"/>
      <c r="B22414" s="108"/>
      <c r="K22414" s="107"/>
    </row>
    <row r="22415" spans="1:11">
      <c r="A22415" s="108"/>
      <c r="B22415" s="108"/>
      <c r="K22415" s="107"/>
    </row>
    <row r="22416" spans="1:11">
      <c r="A22416" s="108"/>
      <c r="B22416" s="108"/>
      <c r="K22416" s="107"/>
    </row>
    <row r="22417" spans="1:11">
      <c r="A22417" s="108"/>
      <c r="B22417" s="108"/>
      <c r="K22417" s="107"/>
    </row>
    <row r="22418" spans="1:11">
      <c r="A22418" s="108"/>
      <c r="B22418" s="108"/>
      <c r="K22418" s="107"/>
    </row>
    <row r="22419" spans="1:11">
      <c r="A22419" s="108"/>
      <c r="B22419" s="108"/>
      <c r="K22419" s="107"/>
    </row>
    <row r="22420" spans="1:11">
      <c r="A22420" s="108"/>
      <c r="B22420" s="108"/>
      <c r="K22420" s="107"/>
    </row>
    <row r="22421" spans="1:11">
      <c r="A22421" s="108"/>
      <c r="B22421" s="108"/>
      <c r="K22421" s="107"/>
    </row>
    <row r="22422" spans="1:11">
      <c r="A22422" s="108"/>
      <c r="B22422" s="108"/>
      <c r="K22422" s="107"/>
    </row>
    <row r="22423" spans="1:11">
      <c r="A22423" s="108"/>
      <c r="B22423" s="108"/>
      <c r="K22423" s="107"/>
    </row>
    <row r="22424" spans="1:11">
      <c r="A22424" s="108"/>
      <c r="B22424" s="108"/>
      <c r="K22424" s="107"/>
    </row>
    <row r="22425" spans="1:11">
      <c r="A22425" s="108"/>
      <c r="B22425" s="108"/>
      <c r="K22425" s="107"/>
    </row>
    <row r="22426" spans="1:11">
      <c r="A22426" s="108"/>
      <c r="B22426" s="108"/>
      <c r="K22426" s="107"/>
    </row>
    <row r="22427" spans="1:11">
      <c r="A22427" s="108"/>
      <c r="B22427" s="108"/>
      <c r="K22427" s="107"/>
    </row>
    <row r="22428" spans="1:11">
      <c r="A22428" s="108"/>
      <c r="B22428" s="108"/>
      <c r="K22428" s="107"/>
    </row>
    <row r="22429" spans="1:11">
      <c r="A22429" s="108"/>
      <c r="B22429" s="108"/>
      <c r="K22429" s="107"/>
    </row>
    <row r="22430" spans="1:11">
      <c r="A22430" s="108"/>
      <c r="B22430" s="108"/>
      <c r="K22430" s="107"/>
    </row>
    <row r="22431" spans="1:11">
      <c r="A22431" s="108"/>
      <c r="B22431" s="108"/>
      <c r="K22431" s="107"/>
    </row>
    <row r="22432" spans="1:11">
      <c r="A22432" s="108"/>
      <c r="B22432" s="108"/>
      <c r="K22432" s="107"/>
    </row>
    <row r="22433" spans="1:11">
      <c r="A22433" s="108"/>
      <c r="B22433" s="108"/>
      <c r="K22433" s="107"/>
    </row>
    <row r="22434" spans="1:11">
      <c r="A22434" s="108"/>
      <c r="B22434" s="108"/>
      <c r="K22434" s="107"/>
    </row>
    <row r="22435" spans="1:11">
      <c r="A22435" s="108"/>
      <c r="B22435" s="108"/>
      <c r="K22435" s="107"/>
    </row>
    <row r="22436" spans="1:11">
      <c r="A22436" s="108"/>
      <c r="B22436" s="108"/>
      <c r="K22436" s="107"/>
    </row>
    <row r="22437" spans="1:11">
      <c r="A22437" s="108"/>
      <c r="B22437" s="108"/>
      <c r="K22437" s="107"/>
    </row>
    <row r="22438" spans="1:11">
      <c r="A22438" s="108"/>
      <c r="B22438" s="108"/>
      <c r="K22438" s="107"/>
    </row>
    <row r="22439" spans="1:11">
      <c r="A22439" s="108"/>
      <c r="B22439" s="108"/>
      <c r="K22439" s="107"/>
    </row>
    <row r="22440" spans="1:11">
      <c r="A22440" s="108"/>
      <c r="B22440" s="108"/>
      <c r="K22440" s="107"/>
    </row>
    <row r="22441" spans="1:11">
      <c r="A22441" s="108"/>
      <c r="B22441" s="108"/>
      <c r="K22441" s="107"/>
    </row>
    <row r="22442" spans="1:11">
      <c r="A22442" s="108"/>
      <c r="B22442" s="108"/>
      <c r="K22442" s="107"/>
    </row>
    <row r="22443" spans="1:11">
      <c r="A22443" s="108"/>
      <c r="B22443" s="108"/>
      <c r="K22443" s="107"/>
    </row>
    <row r="22444" spans="1:11">
      <c r="A22444" s="108"/>
      <c r="B22444" s="108"/>
      <c r="K22444" s="107"/>
    </row>
    <row r="22445" spans="1:11">
      <c r="A22445" s="108"/>
      <c r="B22445" s="108"/>
      <c r="K22445" s="107"/>
    </row>
    <row r="22446" spans="1:11">
      <c r="A22446" s="108"/>
      <c r="B22446" s="108"/>
      <c r="K22446" s="107"/>
    </row>
    <row r="22447" spans="1:11">
      <c r="A22447" s="108"/>
      <c r="B22447" s="108"/>
      <c r="K22447" s="107"/>
    </row>
    <row r="22448" spans="1:11">
      <c r="A22448" s="108"/>
      <c r="B22448" s="108"/>
      <c r="K22448" s="107"/>
    </row>
    <row r="22449" spans="1:11">
      <c r="A22449" s="108"/>
      <c r="B22449" s="108"/>
      <c r="K22449" s="107"/>
    </row>
    <row r="22450" spans="1:11">
      <c r="A22450" s="108"/>
      <c r="B22450" s="108"/>
      <c r="K22450" s="107"/>
    </row>
    <row r="22451" spans="1:11">
      <c r="A22451" s="108"/>
      <c r="B22451" s="108"/>
      <c r="K22451" s="107"/>
    </row>
    <row r="22452" spans="1:11">
      <c r="A22452" s="108"/>
      <c r="B22452" s="108"/>
      <c r="K22452" s="107"/>
    </row>
    <row r="22453" spans="1:11">
      <c r="A22453" s="108"/>
      <c r="B22453" s="108"/>
      <c r="K22453" s="107"/>
    </row>
    <row r="22454" spans="1:11">
      <c r="A22454" s="108"/>
      <c r="B22454" s="108"/>
      <c r="K22454" s="107"/>
    </row>
    <row r="22455" spans="1:11">
      <c r="A22455" s="108"/>
      <c r="B22455" s="108"/>
      <c r="K22455" s="107"/>
    </row>
    <row r="22456" spans="1:11">
      <c r="A22456" s="108"/>
      <c r="B22456" s="108"/>
      <c r="K22456" s="107"/>
    </row>
    <row r="22457" spans="1:11">
      <c r="A22457" s="108"/>
      <c r="B22457" s="108"/>
      <c r="K22457" s="107"/>
    </row>
    <row r="22458" spans="1:11">
      <c r="A22458" s="108"/>
      <c r="B22458" s="108"/>
      <c r="K22458" s="107"/>
    </row>
    <row r="22459" spans="1:11">
      <c r="A22459" s="108"/>
      <c r="B22459" s="108"/>
      <c r="K22459" s="107"/>
    </row>
    <row r="22460" spans="1:11">
      <c r="A22460" s="108"/>
      <c r="B22460" s="108"/>
      <c r="K22460" s="107"/>
    </row>
    <row r="22461" spans="1:11">
      <c r="A22461" s="108"/>
      <c r="B22461" s="108"/>
      <c r="K22461" s="107"/>
    </row>
    <row r="22462" spans="1:11">
      <c r="A22462" s="108"/>
      <c r="B22462" s="108"/>
      <c r="K22462" s="107"/>
    </row>
    <row r="22463" spans="1:11">
      <c r="A22463" s="108"/>
      <c r="B22463" s="108"/>
      <c r="K22463" s="107"/>
    </row>
    <row r="22464" spans="1:11">
      <c r="A22464" s="108"/>
      <c r="B22464" s="108"/>
      <c r="K22464" s="107"/>
    </row>
    <row r="22465" spans="1:11">
      <c r="A22465" s="108"/>
      <c r="B22465" s="108"/>
      <c r="K22465" s="107"/>
    </row>
    <row r="22466" spans="1:11">
      <c r="A22466" s="108"/>
      <c r="B22466" s="108"/>
      <c r="K22466" s="107"/>
    </row>
    <row r="22467" spans="1:11">
      <c r="A22467" s="108"/>
      <c r="B22467" s="108"/>
      <c r="K22467" s="107"/>
    </row>
    <row r="22468" spans="1:11">
      <c r="A22468" s="108"/>
      <c r="B22468" s="108"/>
      <c r="K22468" s="107"/>
    </row>
    <row r="22469" spans="1:11">
      <c r="A22469" s="108"/>
      <c r="B22469" s="108"/>
      <c r="K22469" s="107"/>
    </row>
    <row r="22470" spans="1:11">
      <c r="A22470" s="108"/>
      <c r="B22470" s="108"/>
      <c r="K22470" s="107"/>
    </row>
    <row r="22471" spans="1:11">
      <c r="A22471" s="108"/>
      <c r="B22471" s="108"/>
      <c r="K22471" s="107"/>
    </row>
    <row r="22472" spans="1:11">
      <c r="A22472" s="108"/>
      <c r="B22472" s="108"/>
      <c r="K22472" s="107"/>
    </row>
    <row r="22473" spans="1:11">
      <c r="A22473" s="108"/>
      <c r="B22473" s="108"/>
      <c r="K22473" s="107"/>
    </row>
    <row r="22474" spans="1:11">
      <c r="A22474" s="108"/>
      <c r="B22474" s="108"/>
      <c r="K22474" s="107"/>
    </row>
    <row r="22475" spans="1:11">
      <c r="A22475" s="108"/>
      <c r="B22475" s="108"/>
      <c r="K22475" s="107"/>
    </row>
    <row r="22476" spans="1:11">
      <c r="A22476" s="108"/>
      <c r="B22476" s="108"/>
      <c r="K22476" s="107"/>
    </row>
    <row r="22477" spans="1:11">
      <c r="A22477" s="108"/>
      <c r="B22477" s="108"/>
      <c r="K22477" s="107"/>
    </row>
    <row r="22478" spans="1:11">
      <c r="A22478" s="108"/>
      <c r="B22478" s="108"/>
      <c r="K22478" s="107"/>
    </row>
    <row r="22479" spans="1:11">
      <c r="A22479" s="108"/>
      <c r="B22479" s="108"/>
      <c r="K22479" s="107"/>
    </row>
    <row r="22480" spans="1:11">
      <c r="A22480" s="108"/>
      <c r="B22480" s="108"/>
      <c r="K22480" s="107"/>
    </row>
    <row r="22481" spans="1:11">
      <c r="A22481" s="108"/>
      <c r="B22481" s="108"/>
      <c r="K22481" s="107"/>
    </row>
    <row r="22482" spans="1:11">
      <c r="A22482" s="108"/>
      <c r="B22482" s="108"/>
      <c r="K22482" s="107"/>
    </row>
    <row r="22483" spans="1:11">
      <c r="A22483" s="108"/>
      <c r="B22483" s="108"/>
      <c r="K22483" s="107"/>
    </row>
    <row r="22484" spans="1:11">
      <c r="A22484" s="108"/>
      <c r="B22484" s="108"/>
      <c r="K22484" s="107"/>
    </row>
    <row r="22485" spans="1:11">
      <c r="A22485" s="108"/>
      <c r="B22485" s="108"/>
      <c r="K22485" s="107"/>
    </row>
    <row r="22486" spans="1:11">
      <c r="A22486" s="108"/>
      <c r="B22486" s="108"/>
      <c r="K22486" s="107"/>
    </row>
    <row r="22487" spans="1:11">
      <c r="A22487" s="108"/>
      <c r="B22487" s="108"/>
      <c r="K22487" s="107"/>
    </row>
    <row r="22488" spans="1:11">
      <c r="A22488" s="108"/>
      <c r="B22488" s="108"/>
      <c r="K22488" s="107"/>
    </row>
    <row r="22489" spans="1:11">
      <c r="A22489" s="108"/>
      <c r="B22489" s="108"/>
      <c r="K22489" s="107"/>
    </row>
    <row r="22490" spans="1:11">
      <c r="A22490" s="108"/>
      <c r="B22490" s="108"/>
      <c r="K22490" s="107"/>
    </row>
    <row r="22491" spans="1:11">
      <c r="A22491" s="108"/>
      <c r="B22491" s="108"/>
      <c r="K22491" s="107"/>
    </row>
    <row r="22492" spans="1:11">
      <c r="A22492" s="108"/>
      <c r="B22492" s="108"/>
      <c r="K22492" s="107"/>
    </row>
    <row r="22493" spans="1:11">
      <c r="A22493" s="108"/>
      <c r="B22493" s="108"/>
      <c r="K22493" s="107"/>
    </row>
    <row r="22494" spans="1:11">
      <c r="A22494" s="108"/>
      <c r="B22494" s="108"/>
      <c r="K22494" s="107"/>
    </row>
    <row r="22495" spans="1:11">
      <c r="A22495" s="108"/>
      <c r="B22495" s="108"/>
      <c r="K22495" s="107"/>
    </row>
    <row r="22496" spans="1:11">
      <c r="A22496" s="108"/>
      <c r="B22496" s="108"/>
      <c r="K22496" s="107"/>
    </row>
    <row r="22497" spans="1:11">
      <c r="A22497" s="108"/>
      <c r="B22497" s="108"/>
      <c r="K22497" s="107"/>
    </row>
    <row r="22498" spans="1:11">
      <c r="A22498" s="108"/>
      <c r="B22498" s="108"/>
      <c r="K22498" s="107"/>
    </row>
    <row r="22499" spans="1:11">
      <c r="A22499" s="108"/>
      <c r="B22499" s="108"/>
      <c r="K22499" s="107"/>
    </row>
    <row r="22500" spans="1:11">
      <c r="A22500" s="108"/>
      <c r="B22500" s="108"/>
      <c r="K22500" s="107"/>
    </row>
    <row r="22501" spans="1:11">
      <c r="A22501" s="108"/>
      <c r="B22501" s="108"/>
      <c r="K22501" s="107"/>
    </row>
    <row r="22502" spans="1:11">
      <c r="A22502" s="108"/>
      <c r="B22502" s="108"/>
      <c r="K22502" s="107"/>
    </row>
    <row r="22503" spans="1:11">
      <c r="A22503" s="108"/>
      <c r="B22503" s="108"/>
      <c r="K22503" s="107"/>
    </row>
    <row r="22504" spans="1:11">
      <c r="A22504" s="108"/>
      <c r="B22504" s="108"/>
      <c r="K22504" s="107"/>
    </row>
    <row r="22505" spans="1:11">
      <c r="A22505" s="108"/>
      <c r="B22505" s="108"/>
      <c r="K22505" s="107"/>
    </row>
    <row r="22506" spans="1:11">
      <c r="A22506" s="108"/>
      <c r="B22506" s="108"/>
      <c r="K22506" s="107"/>
    </row>
    <row r="22507" spans="1:11">
      <c r="A22507" s="108"/>
      <c r="B22507" s="108"/>
      <c r="K22507" s="107"/>
    </row>
    <row r="22508" spans="1:11">
      <c r="A22508" s="108"/>
      <c r="B22508" s="108"/>
      <c r="K22508" s="107"/>
    </row>
    <row r="22509" spans="1:11">
      <c r="A22509" s="108"/>
      <c r="B22509" s="108"/>
      <c r="K22509" s="107"/>
    </row>
    <row r="22510" spans="1:11">
      <c r="A22510" s="108"/>
      <c r="B22510" s="108"/>
      <c r="K22510" s="107"/>
    </row>
    <row r="22511" spans="1:11">
      <c r="A22511" s="108"/>
      <c r="B22511" s="108"/>
      <c r="K22511" s="107"/>
    </row>
    <row r="22512" spans="1:11">
      <c r="A22512" s="108"/>
      <c r="B22512" s="108"/>
      <c r="K22512" s="107"/>
    </row>
    <row r="22513" spans="1:11">
      <c r="A22513" s="108"/>
      <c r="B22513" s="108"/>
      <c r="K22513" s="107"/>
    </row>
    <row r="22514" spans="1:11">
      <c r="A22514" s="108"/>
      <c r="B22514" s="108"/>
      <c r="K22514" s="107"/>
    </row>
    <row r="22515" spans="1:11">
      <c r="A22515" s="108"/>
      <c r="B22515" s="108"/>
      <c r="K22515" s="107"/>
    </row>
    <row r="22516" spans="1:11">
      <c r="A22516" s="108"/>
      <c r="B22516" s="108"/>
      <c r="K22516" s="107"/>
    </row>
    <row r="22517" spans="1:11">
      <c r="A22517" s="108"/>
      <c r="B22517" s="108"/>
      <c r="K22517" s="107"/>
    </row>
    <row r="22518" spans="1:11">
      <c r="A22518" s="108"/>
      <c r="B22518" s="108"/>
      <c r="K22518" s="107"/>
    </row>
    <row r="22519" spans="1:11">
      <c r="A22519" s="108"/>
      <c r="B22519" s="108"/>
      <c r="K22519" s="107"/>
    </row>
    <row r="22520" spans="1:11">
      <c r="A22520" s="108"/>
      <c r="B22520" s="108"/>
      <c r="K22520" s="107"/>
    </row>
    <row r="22521" spans="1:11">
      <c r="A22521" s="108"/>
      <c r="B22521" s="108"/>
      <c r="K22521" s="107"/>
    </row>
    <row r="22522" spans="1:11">
      <c r="A22522" s="108"/>
      <c r="B22522" s="108"/>
      <c r="K22522" s="107"/>
    </row>
    <row r="22523" spans="1:11">
      <c r="A22523" s="108"/>
      <c r="B22523" s="108"/>
      <c r="K22523" s="107"/>
    </row>
    <row r="22524" spans="1:11">
      <c r="A22524" s="108"/>
      <c r="B22524" s="108"/>
      <c r="K22524" s="107"/>
    </row>
    <row r="22525" spans="1:11">
      <c r="A22525" s="108"/>
      <c r="B22525" s="108"/>
      <c r="K22525" s="107"/>
    </row>
    <row r="22526" spans="1:11">
      <c r="A22526" s="108"/>
      <c r="B22526" s="108"/>
      <c r="K22526" s="107"/>
    </row>
    <row r="22527" spans="1:11">
      <c r="A22527" s="108"/>
      <c r="B22527" s="108"/>
      <c r="K22527" s="107"/>
    </row>
    <row r="22528" spans="1:11">
      <c r="A22528" s="108"/>
      <c r="B22528" s="108"/>
      <c r="K22528" s="107"/>
    </row>
    <row r="22529" spans="1:11">
      <c r="A22529" s="108"/>
      <c r="B22529" s="108"/>
      <c r="K22529" s="107"/>
    </row>
    <row r="22530" spans="1:11">
      <c r="A22530" s="108"/>
      <c r="B22530" s="108"/>
      <c r="K22530" s="107"/>
    </row>
    <row r="22531" spans="1:11">
      <c r="A22531" s="108"/>
      <c r="B22531" s="108"/>
      <c r="K22531" s="107"/>
    </row>
    <row r="22532" spans="1:11">
      <c r="A22532" s="108"/>
      <c r="B22532" s="108"/>
      <c r="K22532" s="107"/>
    </row>
    <row r="22533" spans="1:11">
      <c r="A22533" s="108"/>
      <c r="B22533" s="108"/>
      <c r="K22533" s="107"/>
    </row>
    <row r="22534" spans="1:11">
      <c r="A22534" s="108"/>
      <c r="B22534" s="108"/>
      <c r="K22534" s="107"/>
    </row>
    <row r="22535" spans="1:11">
      <c r="A22535" s="108"/>
      <c r="B22535" s="108"/>
      <c r="K22535" s="107"/>
    </row>
    <row r="22536" spans="1:11">
      <c r="A22536" s="108"/>
      <c r="B22536" s="108"/>
      <c r="K22536" s="107"/>
    </row>
    <row r="22537" spans="1:11">
      <c r="A22537" s="108"/>
      <c r="B22537" s="108"/>
      <c r="K22537" s="107"/>
    </row>
    <row r="22538" spans="1:11">
      <c r="A22538" s="108"/>
      <c r="B22538" s="108"/>
      <c r="K22538" s="107"/>
    </row>
    <row r="22539" spans="1:11">
      <c r="A22539" s="108"/>
      <c r="B22539" s="108"/>
      <c r="K22539" s="107"/>
    </row>
    <row r="22540" spans="1:11">
      <c r="A22540" s="108"/>
      <c r="B22540" s="108"/>
      <c r="K22540" s="107"/>
    </row>
    <row r="22541" spans="1:11">
      <c r="A22541" s="108"/>
      <c r="B22541" s="108"/>
      <c r="K22541" s="107"/>
    </row>
    <row r="22542" spans="1:11">
      <c r="A22542" s="108"/>
      <c r="B22542" s="108"/>
      <c r="K22542" s="107"/>
    </row>
    <row r="22543" spans="1:11">
      <c r="A22543" s="108"/>
      <c r="B22543" s="108"/>
      <c r="K22543" s="107"/>
    </row>
    <row r="22544" spans="1:11">
      <c r="A22544" s="108"/>
      <c r="B22544" s="108"/>
      <c r="K22544" s="107"/>
    </row>
    <row r="22545" spans="1:11">
      <c r="A22545" s="108"/>
      <c r="B22545" s="108"/>
      <c r="K22545" s="107"/>
    </row>
    <row r="22546" spans="1:11">
      <c r="A22546" s="108"/>
      <c r="B22546" s="108"/>
      <c r="K22546" s="107"/>
    </row>
    <row r="22547" spans="1:11">
      <c r="A22547" s="108"/>
      <c r="B22547" s="108"/>
      <c r="K22547" s="107"/>
    </row>
    <row r="22548" spans="1:11">
      <c r="A22548" s="108"/>
      <c r="B22548" s="108"/>
      <c r="K22548" s="107"/>
    </row>
    <row r="22549" spans="1:11">
      <c r="A22549" s="108"/>
      <c r="B22549" s="108"/>
      <c r="K22549" s="107"/>
    </row>
    <row r="22550" spans="1:11">
      <c r="A22550" s="108"/>
      <c r="B22550" s="108"/>
      <c r="K22550" s="107"/>
    </row>
    <row r="22551" spans="1:11">
      <c r="A22551" s="108"/>
      <c r="B22551" s="108"/>
      <c r="K22551" s="107"/>
    </row>
    <row r="22552" spans="1:11">
      <c r="A22552" s="108"/>
      <c r="B22552" s="108"/>
      <c r="K22552" s="107"/>
    </row>
    <row r="22553" spans="1:11">
      <c r="A22553" s="108"/>
      <c r="B22553" s="108"/>
      <c r="K22553" s="107"/>
    </row>
    <row r="22554" spans="1:11">
      <c r="A22554" s="108"/>
      <c r="B22554" s="108"/>
      <c r="K22554" s="107"/>
    </row>
    <row r="22555" spans="1:11">
      <c r="A22555" s="108"/>
      <c r="B22555" s="108"/>
      <c r="K22555" s="107"/>
    </row>
    <row r="22556" spans="1:11">
      <c r="A22556" s="108"/>
      <c r="B22556" s="108"/>
      <c r="K22556" s="107"/>
    </row>
    <row r="22557" spans="1:11">
      <c r="A22557" s="108"/>
      <c r="B22557" s="108"/>
      <c r="K22557" s="107"/>
    </row>
    <row r="22558" spans="1:11">
      <c r="A22558" s="108"/>
      <c r="B22558" s="108"/>
      <c r="K22558" s="107"/>
    </row>
    <row r="22559" spans="1:11">
      <c r="A22559" s="108"/>
      <c r="B22559" s="108"/>
      <c r="K22559" s="107"/>
    </row>
    <row r="22560" spans="1:11">
      <c r="A22560" s="108"/>
      <c r="B22560" s="108"/>
      <c r="K22560" s="107"/>
    </row>
    <row r="22561" spans="1:11">
      <c r="A22561" s="108"/>
      <c r="B22561" s="108"/>
      <c r="K22561" s="107"/>
    </row>
    <row r="22562" spans="1:11">
      <c r="A22562" s="108"/>
      <c r="B22562" s="108"/>
      <c r="K22562" s="107"/>
    </row>
    <row r="22563" spans="1:11">
      <c r="A22563" s="108"/>
      <c r="B22563" s="108"/>
      <c r="K22563" s="107"/>
    </row>
    <row r="22564" spans="1:11">
      <c r="A22564" s="108"/>
      <c r="B22564" s="108"/>
      <c r="K22564" s="107"/>
    </row>
    <row r="22565" spans="1:11">
      <c r="A22565" s="108"/>
      <c r="B22565" s="108"/>
      <c r="K22565" s="107"/>
    </row>
    <row r="22566" spans="1:11">
      <c r="A22566" s="108"/>
      <c r="B22566" s="108"/>
      <c r="K22566" s="107"/>
    </row>
    <row r="22567" spans="1:11">
      <c r="A22567" s="108"/>
      <c r="B22567" s="108"/>
      <c r="K22567" s="107"/>
    </row>
    <row r="22568" spans="1:11">
      <c r="A22568" s="108"/>
      <c r="B22568" s="108"/>
      <c r="K22568" s="107"/>
    </row>
    <row r="22569" spans="1:11">
      <c r="A22569" s="108"/>
      <c r="B22569" s="108"/>
      <c r="K22569" s="107"/>
    </row>
    <row r="22570" spans="1:11">
      <c r="A22570" s="108"/>
      <c r="B22570" s="108"/>
      <c r="K22570" s="107"/>
    </row>
    <row r="22571" spans="1:11">
      <c r="A22571" s="108"/>
      <c r="B22571" s="108"/>
      <c r="K22571" s="107"/>
    </row>
    <row r="22572" spans="1:11">
      <c r="A22572" s="108"/>
      <c r="B22572" s="108"/>
      <c r="K22572" s="107"/>
    </row>
    <row r="22573" spans="1:11">
      <c r="A22573" s="108"/>
      <c r="B22573" s="108"/>
      <c r="K22573" s="107"/>
    </row>
    <row r="22574" spans="1:11">
      <c r="A22574" s="108"/>
      <c r="B22574" s="108"/>
      <c r="K22574" s="107"/>
    </row>
    <row r="22575" spans="1:11">
      <c r="A22575" s="108"/>
      <c r="B22575" s="108"/>
      <c r="K22575" s="107"/>
    </row>
    <row r="22576" spans="1:11">
      <c r="A22576" s="108"/>
      <c r="B22576" s="108"/>
      <c r="K22576" s="107"/>
    </row>
    <row r="22577" spans="1:11">
      <c r="A22577" s="108"/>
      <c r="B22577" s="108"/>
      <c r="K22577" s="107"/>
    </row>
    <row r="22578" spans="1:11">
      <c r="A22578" s="108"/>
      <c r="B22578" s="108"/>
      <c r="K22578" s="107"/>
    </row>
    <row r="22579" spans="1:11">
      <c r="A22579" s="108"/>
      <c r="B22579" s="108"/>
      <c r="K22579" s="107"/>
    </row>
    <row r="22580" spans="1:11">
      <c r="A22580" s="108"/>
      <c r="B22580" s="108"/>
      <c r="K22580" s="107"/>
    </row>
    <row r="22581" spans="1:11">
      <c r="A22581" s="108"/>
      <c r="B22581" s="108"/>
      <c r="K22581" s="107"/>
    </row>
    <row r="22582" spans="1:11">
      <c r="A22582" s="108"/>
      <c r="B22582" s="108"/>
      <c r="K22582" s="107"/>
    </row>
    <row r="22583" spans="1:11">
      <c r="A22583" s="108"/>
      <c r="B22583" s="108"/>
      <c r="K22583" s="107"/>
    </row>
    <row r="22584" spans="1:11">
      <c r="A22584" s="108"/>
      <c r="B22584" s="108"/>
      <c r="K22584" s="107"/>
    </row>
    <row r="22585" spans="1:11">
      <c r="A22585" s="108"/>
      <c r="B22585" s="108"/>
      <c r="K22585" s="107"/>
    </row>
    <row r="22586" spans="1:11">
      <c r="A22586" s="108"/>
      <c r="B22586" s="108"/>
      <c r="K22586" s="107"/>
    </row>
    <row r="22587" spans="1:11">
      <c r="A22587" s="108"/>
      <c r="B22587" s="108"/>
      <c r="K22587" s="107"/>
    </row>
    <row r="22588" spans="1:11">
      <c r="A22588" s="108"/>
      <c r="B22588" s="108"/>
      <c r="K22588" s="107"/>
    </row>
    <row r="22589" spans="1:11">
      <c r="A22589" s="108"/>
      <c r="B22589" s="108"/>
      <c r="K22589" s="107"/>
    </row>
    <row r="22590" spans="1:11">
      <c r="A22590" s="108"/>
      <c r="B22590" s="108"/>
      <c r="K22590" s="107"/>
    </row>
    <row r="22591" spans="1:11">
      <c r="A22591" s="108"/>
      <c r="B22591" s="108"/>
      <c r="K22591" s="107"/>
    </row>
    <row r="22592" spans="1:11">
      <c r="A22592" s="108"/>
      <c r="B22592" s="108"/>
      <c r="K22592" s="107"/>
    </row>
    <row r="22593" spans="1:11">
      <c r="A22593" s="108"/>
      <c r="B22593" s="108"/>
      <c r="K22593" s="107"/>
    </row>
    <row r="22594" spans="1:11">
      <c r="A22594" s="108"/>
      <c r="B22594" s="108"/>
      <c r="K22594" s="107"/>
    </row>
    <row r="22595" spans="1:11">
      <c r="A22595" s="108"/>
      <c r="B22595" s="108"/>
      <c r="K22595" s="107"/>
    </row>
    <row r="22596" spans="1:11">
      <c r="A22596" s="108"/>
      <c r="B22596" s="108"/>
      <c r="K22596" s="107"/>
    </row>
    <row r="22597" spans="1:11">
      <c r="A22597" s="108"/>
      <c r="B22597" s="108"/>
      <c r="K22597" s="107"/>
    </row>
    <row r="22598" spans="1:11">
      <c r="A22598" s="108"/>
      <c r="B22598" s="108"/>
      <c r="K22598" s="107"/>
    </row>
    <row r="22599" spans="1:11">
      <c r="A22599" s="108"/>
      <c r="B22599" s="108"/>
      <c r="K22599" s="107"/>
    </row>
    <row r="22600" spans="1:11">
      <c r="A22600" s="108"/>
      <c r="B22600" s="108"/>
      <c r="K22600" s="107"/>
    </row>
    <row r="22601" spans="1:11">
      <c r="A22601" s="108"/>
      <c r="B22601" s="108"/>
      <c r="K22601" s="107"/>
    </row>
    <row r="22602" spans="1:11">
      <c r="A22602" s="108"/>
      <c r="B22602" s="108"/>
      <c r="K22602" s="107"/>
    </row>
    <row r="22603" spans="1:11">
      <c r="A22603" s="108"/>
      <c r="B22603" s="108"/>
      <c r="K22603" s="107"/>
    </row>
    <row r="22604" spans="1:11">
      <c r="A22604" s="108"/>
      <c r="B22604" s="108"/>
      <c r="K22604" s="107"/>
    </row>
    <row r="22605" spans="1:11">
      <c r="A22605" s="108"/>
      <c r="B22605" s="108"/>
      <c r="K22605" s="107"/>
    </row>
    <row r="22606" spans="1:11">
      <c r="A22606" s="108"/>
      <c r="B22606" s="108"/>
      <c r="K22606" s="107"/>
    </row>
    <row r="22607" spans="1:11">
      <c r="A22607" s="108"/>
      <c r="B22607" s="108"/>
      <c r="K22607" s="107"/>
    </row>
    <row r="22608" spans="1:11">
      <c r="A22608" s="108"/>
      <c r="B22608" s="108"/>
      <c r="K22608" s="107"/>
    </row>
    <row r="22609" spans="1:11">
      <c r="A22609" s="108"/>
      <c r="B22609" s="108"/>
      <c r="K22609" s="107"/>
    </row>
    <row r="22610" spans="1:11">
      <c r="A22610" s="108"/>
      <c r="B22610" s="108"/>
      <c r="K22610" s="107"/>
    </row>
    <row r="22611" spans="1:11">
      <c r="A22611" s="108"/>
      <c r="B22611" s="108"/>
      <c r="K22611" s="107"/>
    </row>
    <row r="22612" spans="1:11">
      <c r="A22612" s="108"/>
      <c r="B22612" s="108"/>
      <c r="K22612" s="107"/>
    </row>
    <row r="22613" spans="1:11">
      <c r="A22613" s="108"/>
      <c r="B22613" s="108"/>
      <c r="K22613" s="107"/>
    </row>
    <row r="22614" spans="1:11">
      <c r="A22614" s="108"/>
      <c r="B22614" s="108"/>
      <c r="K22614" s="107"/>
    </row>
    <row r="22615" spans="1:11">
      <c r="A22615" s="108"/>
      <c r="B22615" s="108"/>
      <c r="K22615" s="107"/>
    </row>
    <row r="22616" spans="1:11">
      <c r="A22616" s="108"/>
      <c r="B22616" s="108"/>
      <c r="K22616" s="107"/>
    </row>
    <row r="22617" spans="1:11">
      <c r="A22617" s="108"/>
      <c r="B22617" s="108"/>
      <c r="K22617" s="107"/>
    </row>
    <row r="22618" spans="1:11">
      <c r="A22618" s="108"/>
      <c r="B22618" s="108"/>
      <c r="K22618" s="107"/>
    </row>
    <row r="22619" spans="1:11">
      <c r="A22619" s="108"/>
      <c r="B22619" s="108"/>
      <c r="K22619" s="107"/>
    </row>
    <row r="22620" spans="1:11">
      <c r="A22620" s="108"/>
      <c r="B22620" s="108"/>
      <c r="K22620" s="107"/>
    </row>
    <row r="22621" spans="1:11">
      <c r="A22621" s="108"/>
      <c r="B22621" s="108"/>
      <c r="K22621" s="107"/>
    </row>
    <row r="22622" spans="1:11">
      <c r="A22622" s="108"/>
      <c r="B22622" s="108"/>
      <c r="K22622" s="107"/>
    </row>
    <row r="22623" spans="1:11">
      <c r="A22623" s="108"/>
      <c r="B22623" s="108"/>
      <c r="K22623" s="107"/>
    </row>
    <row r="22624" spans="1:11">
      <c r="A22624" s="108"/>
      <c r="B22624" s="108"/>
      <c r="K22624" s="107"/>
    </row>
    <row r="22625" spans="1:11">
      <c r="A22625" s="108"/>
      <c r="B22625" s="108"/>
      <c r="K22625" s="107"/>
    </row>
    <row r="22626" spans="1:11">
      <c r="A22626" s="108"/>
      <c r="B22626" s="108"/>
      <c r="K22626" s="107"/>
    </row>
    <row r="22627" spans="1:11">
      <c r="A22627" s="108"/>
      <c r="B22627" s="108"/>
      <c r="K22627" s="107"/>
    </row>
    <row r="22628" spans="1:11">
      <c r="A22628" s="108"/>
      <c r="B22628" s="108"/>
      <c r="K22628" s="107"/>
    </row>
    <row r="22629" spans="1:11">
      <c r="A22629" s="108"/>
      <c r="B22629" s="108"/>
      <c r="K22629" s="107"/>
    </row>
    <row r="22630" spans="1:11">
      <c r="A22630" s="108"/>
      <c r="B22630" s="108"/>
      <c r="K22630" s="107"/>
    </row>
    <row r="22631" spans="1:11">
      <c r="A22631" s="108"/>
      <c r="B22631" s="108"/>
      <c r="K22631" s="107"/>
    </row>
    <row r="22632" spans="1:11">
      <c r="A22632" s="108"/>
      <c r="B22632" s="108"/>
      <c r="K22632" s="107"/>
    </row>
    <row r="22633" spans="1:11">
      <c r="A22633" s="108"/>
      <c r="B22633" s="108"/>
      <c r="K22633" s="107"/>
    </row>
    <row r="22634" spans="1:11">
      <c r="A22634" s="108"/>
      <c r="B22634" s="108"/>
      <c r="K22634" s="107"/>
    </row>
    <row r="22635" spans="1:11">
      <c r="A22635" s="108"/>
      <c r="B22635" s="108"/>
      <c r="K22635" s="107"/>
    </row>
    <row r="22636" spans="1:11">
      <c r="A22636" s="108"/>
      <c r="B22636" s="108"/>
      <c r="K22636" s="107"/>
    </row>
    <row r="22637" spans="1:11">
      <c r="A22637" s="108"/>
      <c r="B22637" s="108"/>
      <c r="K22637" s="107"/>
    </row>
    <row r="22638" spans="1:11">
      <c r="A22638" s="108"/>
      <c r="B22638" s="108"/>
      <c r="K22638" s="107"/>
    </row>
    <row r="22639" spans="1:11">
      <c r="A22639" s="108"/>
      <c r="B22639" s="108"/>
      <c r="K22639" s="107"/>
    </row>
    <row r="22640" spans="1:11">
      <c r="A22640" s="108"/>
      <c r="B22640" s="108"/>
      <c r="K22640" s="107"/>
    </row>
    <row r="22641" spans="1:11">
      <c r="A22641" s="108"/>
      <c r="B22641" s="108"/>
      <c r="K22641" s="107"/>
    </row>
    <row r="22642" spans="1:11">
      <c r="A22642" s="108"/>
      <c r="B22642" s="108"/>
      <c r="K22642" s="107"/>
    </row>
    <row r="22643" spans="1:11">
      <c r="A22643" s="108"/>
      <c r="B22643" s="108"/>
      <c r="K22643" s="107"/>
    </row>
    <row r="22644" spans="1:11">
      <c r="A22644" s="108"/>
      <c r="B22644" s="108"/>
      <c r="K22644" s="107"/>
    </row>
    <row r="22645" spans="1:11">
      <c r="A22645" s="108"/>
      <c r="B22645" s="108"/>
      <c r="K22645" s="107"/>
    </row>
    <row r="22646" spans="1:11">
      <c r="A22646" s="108"/>
      <c r="B22646" s="108"/>
      <c r="K22646" s="107"/>
    </row>
    <row r="22647" spans="1:11">
      <c r="A22647" s="108"/>
      <c r="B22647" s="108"/>
      <c r="K22647" s="107"/>
    </row>
    <row r="22648" spans="1:11">
      <c r="A22648" s="108"/>
      <c r="B22648" s="108"/>
      <c r="K22648" s="107"/>
    </row>
    <row r="22649" spans="1:11">
      <c r="A22649" s="108"/>
      <c r="B22649" s="108"/>
      <c r="K22649" s="107"/>
    </row>
    <row r="22650" spans="1:11">
      <c r="A22650" s="108"/>
      <c r="B22650" s="108"/>
      <c r="K22650" s="107"/>
    </row>
    <row r="22651" spans="1:11">
      <c r="A22651" s="108"/>
      <c r="B22651" s="108"/>
      <c r="K22651" s="107"/>
    </row>
    <row r="22652" spans="1:11">
      <c r="A22652" s="108"/>
      <c r="B22652" s="108"/>
      <c r="K22652" s="107"/>
    </row>
    <row r="22653" spans="1:11">
      <c r="A22653" s="108"/>
      <c r="B22653" s="108"/>
      <c r="K22653" s="107"/>
    </row>
    <row r="22654" spans="1:11">
      <c r="A22654" s="108"/>
      <c r="B22654" s="108"/>
      <c r="K22654" s="107"/>
    </row>
    <row r="22655" spans="1:11">
      <c r="A22655" s="108"/>
      <c r="B22655" s="108"/>
      <c r="K22655" s="107"/>
    </row>
    <row r="22656" spans="1:11">
      <c r="A22656" s="108"/>
      <c r="B22656" s="108"/>
      <c r="K22656" s="107"/>
    </row>
    <row r="22657" spans="1:11">
      <c r="A22657" s="108"/>
      <c r="B22657" s="108"/>
      <c r="K22657" s="107"/>
    </row>
    <row r="22658" spans="1:11">
      <c r="A22658" s="108"/>
      <c r="B22658" s="108"/>
      <c r="K22658" s="107"/>
    </row>
    <row r="22659" spans="1:11">
      <c r="A22659" s="108"/>
      <c r="B22659" s="108"/>
      <c r="K22659" s="107"/>
    </row>
    <row r="22660" spans="1:11">
      <c r="A22660" s="108"/>
      <c r="B22660" s="108"/>
      <c r="K22660" s="107"/>
    </row>
    <row r="22661" spans="1:11">
      <c r="A22661" s="108"/>
      <c r="B22661" s="108"/>
      <c r="K22661" s="107"/>
    </row>
    <row r="22662" spans="1:11">
      <c r="A22662" s="108"/>
      <c r="B22662" s="108"/>
      <c r="K22662" s="107"/>
    </row>
    <row r="22663" spans="1:11">
      <c r="A22663" s="108"/>
      <c r="B22663" s="108"/>
      <c r="K22663" s="107"/>
    </row>
    <row r="22664" spans="1:11">
      <c r="A22664" s="108"/>
      <c r="B22664" s="108"/>
      <c r="K22664" s="107"/>
    </row>
    <row r="22665" spans="1:11">
      <c r="A22665" s="108"/>
      <c r="B22665" s="108"/>
      <c r="K22665" s="107"/>
    </row>
    <row r="22666" spans="1:11">
      <c r="A22666" s="108"/>
      <c r="B22666" s="108"/>
      <c r="K22666" s="107"/>
    </row>
    <row r="22667" spans="1:11">
      <c r="A22667" s="108"/>
      <c r="B22667" s="108"/>
      <c r="K22667" s="107"/>
    </row>
    <row r="22668" spans="1:11">
      <c r="A22668" s="108"/>
      <c r="B22668" s="108"/>
      <c r="K22668" s="107"/>
    </row>
    <row r="22669" spans="1:11">
      <c r="A22669" s="108"/>
      <c r="B22669" s="108"/>
      <c r="K22669" s="107"/>
    </row>
    <row r="22670" spans="1:11">
      <c r="A22670" s="108"/>
      <c r="B22670" s="108"/>
      <c r="K22670" s="107"/>
    </row>
    <row r="22671" spans="1:11">
      <c r="A22671" s="108"/>
      <c r="B22671" s="108"/>
      <c r="K22671" s="107"/>
    </row>
    <row r="22672" spans="1:11">
      <c r="A22672" s="108"/>
      <c r="B22672" s="108"/>
      <c r="K22672" s="107"/>
    </row>
    <row r="22673" spans="1:11">
      <c r="A22673" s="108"/>
      <c r="B22673" s="108"/>
      <c r="K22673" s="107"/>
    </row>
    <row r="22674" spans="1:11">
      <c r="A22674" s="108"/>
      <c r="B22674" s="108"/>
      <c r="K22674" s="107"/>
    </row>
    <row r="22675" spans="1:11">
      <c r="A22675" s="108"/>
      <c r="B22675" s="108"/>
      <c r="K22675" s="107"/>
    </row>
    <row r="22676" spans="1:11">
      <c r="A22676" s="108"/>
      <c r="B22676" s="108"/>
      <c r="K22676" s="107"/>
    </row>
    <row r="22677" spans="1:11">
      <c r="A22677" s="108"/>
      <c r="B22677" s="108"/>
      <c r="K22677" s="107"/>
    </row>
    <row r="22678" spans="1:11">
      <c r="A22678" s="108"/>
      <c r="B22678" s="108"/>
      <c r="K22678" s="107"/>
    </row>
    <row r="22679" spans="1:11">
      <c r="A22679" s="108"/>
      <c r="B22679" s="108"/>
      <c r="K22679" s="107"/>
    </row>
    <row r="22680" spans="1:11">
      <c r="A22680" s="108"/>
      <c r="B22680" s="108"/>
      <c r="K22680" s="107"/>
    </row>
    <row r="22681" spans="1:11">
      <c r="A22681" s="108"/>
      <c r="B22681" s="108"/>
      <c r="K22681" s="107"/>
    </row>
    <row r="22682" spans="1:11">
      <c r="A22682" s="108"/>
      <c r="B22682" s="108"/>
      <c r="K22682" s="107"/>
    </row>
    <row r="22683" spans="1:11">
      <c r="A22683" s="108"/>
      <c r="B22683" s="108"/>
      <c r="K22683" s="107"/>
    </row>
    <row r="22684" spans="1:11">
      <c r="A22684" s="108"/>
      <c r="B22684" s="108"/>
      <c r="K22684" s="107"/>
    </row>
    <row r="22685" spans="1:11">
      <c r="A22685" s="108"/>
      <c r="B22685" s="108"/>
      <c r="K22685" s="107"/>
    </row>
    <row r="22686" spans="1:11">
      <c r="A22686" s="108"/>
      <c r="B22686" s="108"/>
      <c r="K22686" s="107"/>
    </row>
    <row r="22687" spans="1:11">
      <c r="A22687" s="108"/>
      <c r="B22687" s="108"/>
      <c r="K22687" s="107"/>
    </row>
    <row r="22688" spans="1:11">
      <c r="A22688" s="108"/>
      <c r="B22688" s="108"/>
      <c r="K22688" s="107"/>
    </row>
    <row r="22689" spans="1:11">
      <c r="A22689" s="108"/>
      <c r="B22689" s="108"/>
      <c r="K22689" s="107"/>
    </row>
    <row r="22690" spans="1:11">
      <c r="A22690" s="108"/>
      <c r="B22690" s="108"/>
      <c r="K22690" s="107"/>
    </row>
    <row r="22691" spans="1:11">
      <c r="A22691" s="108"/>
      <c r="B22691" s="108"/>
      <c r="K22691" s="107"/>
    </row>
    <row r="22692" spans="1:11">
      <c r="A22692" s="108"/>
      <c r="B22692" s="108"/>
      <c r="K22692" s="107"/>
    </row>
    <row r="22693" spans="1:11">
      <c r="A22693" s="108"/>
      <c r="B22693" s="108"/>
      <c r="K22693" s="107"/>
    </row>
    <row r="22694" spans="1:11">
      <c r="A22694" s="108"/>
      <c r="B22694" s="108"/>
      <c r="K22694" s="107"/>
    </row>
    <row r="22695" spans="1:11">
      <c r="A22695" s="108"/>
      <c r="B22695" s="108"/>
      <c r="K22695" s="107"/>
    </row>
    <row r="22696" spans="1:11">
      <c r="A22696" s="108"/>
      <c r="B22696" s="108"/>
      <c r="K22696" s="107"/>
    </row>
    <row r="22697" spans="1:11">
      <c r="A22697" s="108"/>
      <c r="B22697" s="108"/>
      <c r="K22697" s="107"/>
    </row>
    <row r="22698" spans="1:11">
      <c r="A22698" s="108"/>
      <c r="B22698" s="108"/>
      <c r="K22698" s="107"/>
    </row>
    <row r="22699" spans="1:11">
      <c r="A22699" s="108"/>
      <c r="B22699" s="108"/>
      <c r="K22699" s="107"/>
    </row>
    <row r="22700" spans="1:11">
      <c r="A22700" s="108"/>
      <c r="B22700" s="108"/>
      <c r="K22700" s="107"/>
    </row>
    <row r="22701" spans="1:11">
      <c r="A22701" s="108"/>
      <c r="B22701" s="108"/>
      <c r="K22701" s="107"/>
    </row>
    <row r="22702" spans="1:11">
      <c r="A22702" s="108"/>
      <c r="B22702" s="108"/>
      <c r="K22702" s="107"/>
    </row>
    <row r="22703" spans="1:11">
      <c r="A22703" s="108"/>
      <c r="B22703" s="108"/>
      <c r="K22703" s="107"/>
    </row>
    <row r="22704" spans="1:11">
      <c r="A22704" s="108"/>
      <c r="B22704" s="108"/>
      <c r="K22704" s="107"/>
    </row>
    <row r="22705" spans="1:11">
      <c r="A22705" s="108"/>
      <c r="B22705" s="108"/>
      <c r="K22705" s="107"/>
    </row>
    <row r="22706" spans="1:11">
      <c r="A22706" s="108"/>
      <c r="B22706" s="108"/>
      <c r="K22706" s="107"/>
    </row>
    <row r="22707" spans="1:11">
      <c r="A22707" s="108"/>
      <c r="B22707" s="108"/>
      <c r="K22707" s="107"/>
    </row>
    <row r="22708" spans="1:11">
      <c r="A22708" s="108"/>
      <c r="B22708" s="108"/>
      <c r="K22708" s="107"/>
    </row>
    <row r="22709" spans="1:11">
      <c r="A22709" s="108"/>
      <c r="B22709" s="108"/>
      <c r="K22709" s="107"/>
    </row>
    <row r="22710" spans="1:11">
      <c r="A22710" s="108"/>
      <c r="B22710" s="108"/>
      <c r="K22710" s="107"/>
    </row>
    <row r="22711" spans="1:11">
      <c r="A22711" s="108"/>
      <c r="B22711" s="108"/>
      <c r="K22711" s="107"/>
    </row>
    <row r="22712" spans="1:11">
      <c r="A22712" s="108"/>
      <c r="B22712" s="108"/>
      <c r="K22712" s="107"/>
    </row>
    <row r="22713" spans="1:11">
      <c r="A22713" s="108"/>
      <c r="B22713" s="108"/>
      <c r="K22713" s="107"/>
    </row>
    <row r="22714" spans="1:11">
      <c r="A22714" s="108"/>
      <c r="B22714" s="108"/>
      <c r="K22714" s="107"/>
    </row>
    <row r="22715" spans="1:11">
      <c r="A22715" s="108"/>
      <c r="B22715" s="108"/>
      <c r="K22715" s="107"/>
    </row>
    <row r="22716" spans="1:11">
      <c r="A22716" s="108"/>
      <c r="B22716" s="108"/>
      <c r="K22716" s="107"/>
    </row>
    <row r="22717" spans="1:11">
      <c r="A22717" s="108"/>
      <c r="B22717" s="108"/>
      <c r="K22717" s="107"/>
    </row>
    <row r="22718" spans="1:11">
      <c r="A22718" s="108"/>
      <c r="B22718" s="108"/>
      <c r="K22718" s="107"/>
    </row>
    <row r="22719" spans="1:11">
      <c r="A22719" s="108"/>
      <c r="B22719" s="108"/>
      <c r="K22719" s="107"/>
    </row>
    <row r="22720" spans="1:11">
      <c r="A22720" s="108"/>
      <c r="B22720" s="108"/>
      <c r="K22720" s="107"/>
    </row>
    <row r="22721" spans="1:11">
      <c r="A22721" s="108"/>
      <c r="B22721" s="108"/>
      <c r="K22721" s="107"/>
    </row>
    <row r="22722" spans="1:11">
      <c r="A22722" s="108"/>
      <c r="B22722" s="108"/>
      <c r="K22722" s="107"/>
    </row>
    <row r="22723" spans="1:11">
      <c r="A22723" s="108"/>
      <c r="B22723" s="108"/>
      <c r="K22723" s="107"/>
    </row>
    <row r="22724" spans="1:11">
      <c r="A22724" s="108"/>
      <c r="B22724" s="108"/>
      <c r="K22724" s="107"/>
    </row>
    <row r="22725" spans="1:11">
      <c r="A22725" s="108"/>
      <c r="B22725" s="108"/>
      <c r="K22725" s="107"/>
    </row>
    <row r="22726" spans="1:11">
      <c r="A22726" s="108"/>
      <c r="B22726" s="108"/>
      <c r="K22726" s="107"/>
    </row>
    <row r="22727" spans="1:11">
      <c r="A22727" s="108"/>
      <c r="B22727" s="108"/>
      <c r="K22727" s="107"/>
    </row>
    <row r="22728" spans="1:11">
      <c r="A22728" s="108"/>
      <c r="B22728" s="108"/>
      <c r="K22728" s="107"/>
    </row>
    <row r="22729" spans="1:11">
      <c r="A22729" s="108"/>
      <c r="B22729" s="108"/>
      <c r="K22729" s="107"/>
    </row>
    <row r="22730" spans="1:11">
      <c r="A22730" s="108"/>
      <c r="B22730" s="108"/>
      <c r="K22730" s="107"/>
    </row>
    <row r="22731" spans="1:11">
      <c r="A22731" s="108"/>
      <c r="B22731" s="108"/>
      <c r="K22731" s="107"/>
    </row>
    <row r="22732" spans="1:11">
      <c r="A22732" s="108"/>
      <c r="B22732" s="108"/>
      <c r="K22732" s="107"/>
    </row>
    <row r="22733" spans="1:11">
      <c r="A22733" s="108"/>
      <c r="B22733" s="108"/>
      <c r="K22733" s="107"/>
    </row>
    <row r="22734" spans="1:11">
      <c r="A22734" s="108"/>
      <c r="B22734" s="108"/>
      <c r="K22734" s="107"/>
    </row>
    <row r="22735" spans="1:11">
      <c r="A22735" s="108"/>
      <c r="B22735" s="108"/>
      <c r="K22735" s="107"/>
    </row>
    <row r="22736" spans="1:11">
      <c r="A22736" s="108"/>
      <c r="B22736" s="108"/>
      <c r="K22736" s="107"/>
    </row>
    <row r="22737" spans="1:11">
      <c r="A22737" s="108"/>
      <c r="B22737" s="108"/>
      <c r="K22737" s="107"/>
    </row>
    <row r="22738" spans="1:11">
      <c r="A22738" s="108"/>
      <c r="B22738" s="108"/>
      <c r="K22738" s="107"/>
    </row>
    <row r="22739" spans="1:11">
      <c r="A22739" s="108"/>
      <c r="B22739" s="108"/>
      <c r="K22739" s="107"/>
    </row>
    <row r="22740" spans="1:11">
      <c r="A22740" s="108"/>
      <c r="B22740" s="108"/>
      <c r="K22740" s="107"/>
    </row>
    <row r="22741" spans="1:11">
      <c r="A22741" s="108"/>
      <c r="B22741" s="108"/>
      <c r="K22741" s="107"/>
    </row>
    <row r="22742" spans="1:11">
      <c r="A22742" s="108"/>
      <c r="B22742" s="108"/>
      <c r="K22742" s="107"/>
    </row>
    <row r="22743" spans="1:11">
      <c r="A22743" s="108"/>
      <c r="B22743" s="108"/>
      <c r="K22743" s="107"/>
    </row>
    <row r="22744" spans="1:11">
      <c r="A22744" s="108"/>
      <c r="B22744" s="108"/>
      <c r="K22744" s="107"/>
    </row>
    <row r="22745" spans="1:11">
      <c r="A22745" s="108"/>
      <c r="B22745" s="108"/>
      <c r="K22745" s="107"/>
    </row>
    <row r="22746" spans="1:11">
      <c r="A22746" s="108"/>
      <c r="B22746" s="108"/>
      <c r="K22746" s="107"/>
    </row>
    <row r="22747" spans="1:11">
      <c r="A22747" s="108"/>
      <c r="B22747" s="108"/>
      <c r="K22747" s="107"/>
    </row>
    <row r="22748" spans="1:11">
      <c r="A22748" s="108"/>
      <c r="B22748" s="108"/>
      <c r="K22748" s="107"/>
    </row>
    <row r="22749" spans="1:11">
      <c r="A22749" s="108"/>
      <c r="B22749" s="108"/>
      <c r="K22749" s="107"/>
    </row>
    <row r="22750" spans="1:11">
      <c r="A22750" s="108"/>
      <c r="B22750" s="108"/>
      <c r="K22750" s="107"/>
    </row>
    <row r="22751" spans="1:11">
      <c r="A22751" s="108"/>
      <c r="B22751" s="108"/>
      <c r="K22751" s="107"/>
    </row>
    <row r="22752" spans="1:11">
      <c r="A22752" s="108"/>
      <c r="B22752" s="108"/>
      <c r="K22752" s="107"/>
    </row>
    <row r="22753" spans="1:11">
      <c r="A22753" s="108"/>
      <c r="B22753" s="108"/>
      <c r="K22753" s="107"/>
    </row>
    <row r="22754" spans="1:11">
      <c r="A22754" s="108"/>
      <c r="B22754" s="108"/>
      <c r="K22754" s="107"/>
    </row>
    <row r="22755" spans="1:11">
      <c r="A22755" s="108"/>
      <c r="B22755" s="108"/>
      <c r="K22755" s="107"/>
    </row>
    <row r="22756" spans="1:11">
      <c r="A22756" s="108"/>
      <c r="B22756" s="108"/>
      <c r="K22756" s="107"/>
    </row>
    <row r="22757" spans="1:11">
      <c r="A22757" s="108"/>
      <c r="B22757" s="108"/>
      <c r="K22757" s="107"/>
    </row>
    <row r="22758" spans="1:11">
      <c r="A22758" s="108"/>
      <c r="B22758" s="108"/>
      <c r="K22758" s="107"/>
    </row>
    <row r="22759" spans="1:11">
      <c r="A22759" s="108"/>
      <c r="B22759" s="108"/>
      <c r="K22759" s="107"/>
    </row>
    <row r="22760" spans="1:11">
      <c r="A22760" s="108"/>
      <c r="B22760" s="108"/>
      <c r="K22760" s="107"/>
    </row>
    <row r="22761" spans="1:11">
      <c r="A22761" s="108"/>
      <c r="B22761" s="108"/>
      <c r="K22761" s="107"/>
    </row>
    <row r="22762" spans="1:11">
      <c r="A22762" s="108"/>
      <c r="B22762" s="108"/>
      <c r="K22762" s="107"/>
    </row>
    <row r="22763" spans="1:11">
      <c r="A22763" s="108"/>
      <c r="B22763" s="108"/>
      <c r="K22763" s="107"/>
    </row>
    <row r="22764" spans="1:11">
      <c r="A22764" s="108"/>
      <c r="B22764" s="108"/>
      <c r="K22764" s="107"/>
    </row>
    <row r="22765" spans="1:11">
      <c r="A22765" s="108"/>
      <c r="B22765" s="108"/>
      <c r="K22765" s="107"/>
    </row>
    <row r="22766" spans="1:11">
      <c r="A22766" s="108"/>
      <c r="B22766" s="108"/>
      <c r="K22766" s="107"/>
    </row>
    <row r="22767" spans="1:11">
      <c r="A22767" s="108"/>
      <c r="B22767" s="108"/>
      <c r="K22767" s="107"/>
    </row>
    <row r="22768" spans="1:11">
      <c r="A22768" s="108"/>
      <c r="B22768" s="108"/>
      <c r="K22768" s="107"/>
    </row>
    <row r="22769" spans="1:11">
      <c r="A22769" s="108"/>
      <c r="B22769" s="108"/>
      <c r="K22769" s="107"/>
    </row>
    <row r="22770" spans="1:11">
      <c r="A22770" s="108"/>
      <c r="B22770" s="108"/>
      <c r="K22770" s="107"/>
    </row>
    <row r="22771" spans="1:11">
      <c r="A22771" s="108"/>
      <c r="B22771" s="108"/>
      <c r="K22771" s="107"/>
    </row>
    <row r="22772" spans="1:11">
      <c r="A22772" s="108"/>
      <c r="B22772" s="108"/>
      <c r="K22772" s="107"/>
    </row>
    <row r="22773" spans="1:11">
      <c r="A22773" s="108"/>
      <c r="B22773" s="108"/>
      <c r="K22773" s="107"/>
    </row>
    <row r="22774" spans="1:11">
      <c r="A22774" s="108"/>
      <c r="B22774" s="108"/>
      <c r="K22774" s="107"/>
    </row>
    <row r="22775" spans="1:11">
      <c r="A22775" s="108"/>
      <c r="B22775" s="108"/>
      <c r="K22775" s="107"/>
    </row>
    <row r="22776" spans="1:11">
      <c r="A22776" s="108"/>
      <c r="B22776" s="108"/>
      <c r="K22776" s="107"/>
    </row>
    <row r="22777" spans="1:11">
      <c r="A22777" s="108"/>
      <c r="B22777" s="108"/>
      <c r="K22777" s="107"/>
    </row>
    <row r="22778" spans="1:11">
      <c r="A22778" s="108"/>
      <c r="B22778" s="108"/>
      <c r="K22778" s="107"/>
    </row>
    <row r="22779" spans="1:11">
      <c r="A22779" s="108"/>
      <c r="B22779" s="108"/>
      <c r="K22779" s="107"/>
    </row>
    <row r="22780" spans="1:11">
      <c r="A22780" s="108"/>
      <c r="B22780" s="108"/>
      <c r="K22780" s="107"/>
    </row>
    <row r="22781" spans="1:11">
      <c r="A22781" s="108"/>
      <c r="B22781" s="108"/>
      <c r="K22781" s="107"/>
    </row>
    <row r="22782" spans="1:11">
      <c r="A22782" s="108"/>
      <c r="B22782" s="108"/>
      <c r="K22782" s="107"/>
    </row>
    <row r="22783" spans="1:11">
      <c r="A22783" s="108"/>
      <c r="B22783" s="108"/>
      <c r="K22783" s="107"/>
    </row>
    <row r="22784" spans="1:11">
      <c r="A22784" s="108"/>
      <c r="B22784" s="108"/>
      <c r="K22784" s="107"/>
    </row>
    <row r="22785" spans="1:11">
      <c r="A22785" s="108"/>
      <c r="B22785" s="108"/>
      <c r="K22785" s="107"/>
    </row>
    <row r="22786" spans="1:11">
      <c r="A22786" s="108"/>
      <c r="B22786" s="108"/>
      <c r="K22786" s="107"/>
    </row>
    <row r="22787" spans="1:11">
      <c r="A22787" s="108"/>
      <c r="B22787" s="108"/>
      <c r="K22787" s="107"/>
    </row>
    <row r="22788" spans="1:11">
      <c r="A22788" s="108"/>
      <c r="B22788" s="108"/>
      <c r="K22788" s="107"/>
    </row>
    <row r="22789" spans="1:11">
      <c r="A22789" s="108"/>
      <c r="B22789" s="108"/>
      <c r="K22789" s="107"/>
    </row>
    <row r="22790" spans="1:11">
      <c r="A22790" s="108"/>
      <c r="B22790" s="108"/>
      <c r="K22790" s="107"/>
    </row>
    <row r="22791" spans="1:11">
      <c r="A22791" s="108"/>
      <c r="B22791" s="108"/>
      <c r="K22791" s="107"/>
    </row>
    <row r="22792" spans="1:11">
      <c r="A22792" s="108"/>
      <c r="B22792" s="108"/>
      <c r="K22792" s="107"/>
    </row>
    <row r="22793" spans="1:11">
      <c r="A22793" s="108"/>
      <c r="B22793" s="108"/>
      <c r="K22793" s="107"/>
    </row>
    <row r="22794" spans="1:11">
      <c r="A22794" s="108"/>
      <c r="B22794" s="108"/>
      <c r="K22794" s="107"/>
    </row>
    <row r="22795" spans="1:11">
      <c r="A22795" s="108"/>
      <c r="B22795" s="108"/>
      <c r="K22795" s="107"/>
    </row>
    <row r="22796" spans="1:11">
      <c r="A22796" s="108"/>
      <c r="B22796" s="108"/>
      <c r="K22796" s="107"/>
    </row>
    <row r="22797" spans="1:11">
      <c r="A22797" s="108"/>
      <c r="B22797" s="108"/>
      <c r="K22797" s="107"/>
    </row>
    <row r="22798" spans="1:11">
      <c r="A22798" s="108"/>
      <c r="B22798" s="108"/>
      <c r="K22798" s="107"/>
    </row>
    <row r="22799" spans="1:11">
      <c r="A22799" s="108"/>
      <c r="B22799" s="108"/>
      <c r="K22799" s="107"/>
    </row>
    <row r="22800" spans="1:11">
      <c r="A22800" s="108"/>
      <c r="B22800" s="108"/>
      <c r="K22800" s="107"/>
    </row>
    <row r="22801" spans="1:11">
      <c r="A22801" s="108"/>
      <c r="B22801" s="108"/>
      <c r="K22801" s="107"/>
    </row>
    <row r="22802" spans="1:11">
      <c r="A22802" s="108"/>
      <c r="B22802" s="108"/>
      <c r="K22802" s="107"/>
    </row>
    <row r="22803" spans="1:11">
      <c r="A22803" s="108"/>
      <c r="B22803" s="108"/>
      <c r="K22803" s="107"/>
    </row>
    <row r="22804" spans="1:11">
      <c r="A22804" s="108"/>
      <c r="B22804" s="108"/>
      <c r="K22804" s="107"/>
    </row>
    <row r="22805" spans="1:11">
      <c r="A22805" s="108"/>
      <c r="B22805" s="108"/>
      <c r="K22805" s="107"/>
    </row>
    <row r="22806" spans="1:11">
      <c r="A22806" s="108"/>
      <c r="B22806" s="108"/>
      <c r="K22806" s="107"/>
    </row>
    <row r="22807" spans="1:11">
      <c r="A22807" s="108"/>
      <c r="B22807" s="108"/>
      <c r="K22807" s="107"/>
    </row>
    <row r="22808" spans="1:11">
      <c r="A22808" s="108"/>
      <c r="B22808" s="108"/>
      <c r="K22808" s="107"/>
    </row>
    <row r="22809" spans="1:11">
      <c r="A22809" s="108"/>
      <c r="B22809" s="108"/>
      <c r="K22809" s="107"/>
    </row>
    <row r="22810" spans="1:11">
      <c r="A22810" s="108"/>
      <c r="B22810" s="108"/>
      <c r="K22810" s="107"/>
    </row>
    <row r="22811" spans="1:11">
      <c r="A22811" s="108"/>
      <c r="B22811" s="108"/>
      <c r="K22811" s="107"/>
    </row>
    <row r="22812" spans="1:11">
      <c r="A22812" s="108"/>
      <c r="B22812" s="108"/>
      <c r="K22812" s="107"/>
    </row>
    <row r="22813" spans="1:11">
      <c r="A22813" s="108"/>
      <c r="B22813" s="108"/>
      <c r="K22813" s="107"/>
    </row>
    <row r="22814" spans="1:11">
      <c r="A22814" s="108"/>
      <c r="B22814" s="108"/>
      <c r="K22814" s="107"/>
    </row>
    <row r="22815" spans="1:11">
      <c r="A22815" s="108"/>
      <c r="B22815" s="108"/>
      <c r="K22815" s="107"/>
    </row>
    <row r="22816" spans="1:11">
      <c r="A22816" s="108"/>
      <c r="B22816" s="108"/>
      <c r="K22816" s="107"/>
    </row>
    <row r="22817" spans="1:11">
      <c r="A22817" s="108"/>
      <c r="B22817" s="108"/>
      <c r="K22817" s="107"/>
    </row>
    <row r="22818" spans="1:11">
      <c r="A22818" s="108"/>
      <c r="B22818" s="108"/>
      <c r="K22818" s="107"/>
    </row>
    <row r="22819" spans="1:11">
      <c r="A22819" s="108"/>
      <c r="B22819" s="108"/>
      <c r="K22819" s="107"/>
    </row>
    <row r="22820" spans="1:11">
      <c r="A22820" s="108"/>
      <c r="B22820" s="108"/>
      <c r="K22820" s="107"/>
    </row>
    <row r="22821" spans="1:11">
      <c r="A22821" s="108"/>
      <c r="B22821" s="108"/>
      <c r="K22821" s="107"/>
    </row>
    <row r="22822" spans="1:11">
      <c r="A22822" s="108"/>
      <c r="B22822" s="108"/>
      <c r="K22822" s="107"/>
    </row>
    <row r="22823" spans="1:11">
      <c r="A22823" s="108"/>
      <c r="B22823" s="108"/>
      <c r="K22823" s="107"/>
    </row>
    <row r="22824" spans="1:11">
      <c r="A22824" s="108"/>
      <c r="B22824" s="108"/>
      <c r="K22824" s="107"/>
    </row>
    <row r="22825" spans="1:11">
      <c r="A22825" s="108"/>
      <c r="B22825" s="108"/>
      <c r="K22825" s="107"/>
    </row>
    <row r="22826" spans="1:11">
      <c r="A22826" s="108"/>
      <c r="B22826" s="108"/>
      <c r="K22826" s="107"/>
    </row>
    <row r="22827" spans="1:11">
      <c r="A22827" s="108"/>
      <c r="B22827" s="108"/>
      <c r="K22827" s="107"/>
    </row>
    <row r="22828" spans="1:11">
      <c r="A22828" s="108"/>
      <c r="B22828" s="108"/>
      <c r="K22828" s="107"/>
    </row>
    <row r="22829" spans="1:11">
      <c r="A22829" s="108"/>
      <c r="B22829" s="108"/>
      <c r="K22829" s="107"/>
    </row>
    <row r="22830" spans="1:11">
      <c r="A22830" s="108"/>
      <c r="B22830" s="108"/>
      <c r="K22830" s="107"/>
    </row>
    <row r="22831" spans="1:11">
      <c r="A22831" s="108"/>
      <c r="B22831" s="108"/>
      <c r="K22831" s="107"/>
    </row>
    <row r="22832" spans="1:11">
      <c r="A22832" s="108"/>
      <c r="B22832" s="108"/>
      <c r="K22832" s="107"/>
    </row>
    <row r="22833" spans="1:11">
      <c r="A22833" s="108"/>
      <c r="B22833" s="108"/>
      <c r="K22833" s="107"/>
    </row>
    <row r="22834" spans="1:11">
      <c r="A22834" s="108"/>
      <c r="B22834" s="108"/>
      <c r="K22834" s="107"/>
    </row>
    <row r="22835" spans="1:11">
      <c r="A22835" s="108"/>
      <c r="B22835" s="108"/>
      <c r="K22835" s="107"/>
    </row>
    <row r="22836" spans="1:11">
      <c r="A22836" s="108"/>
      <c r="B22836" s="108"/>
      <c r="K22836" s="107"/>
    </row>
    <row r="22837" spans="1:11">
      <c r="A22837" s="108"/>
      <c r="B22837" s="108"/>
      <c r="K22837" s="107"/>
    </row>
    <row r="22838" spans="1:11">
      <c r="A22838" s="108"/>
      <c r="B22838" s="108"/>
      <c r="K22838" s="107"/>
    </row>
    <row r="22839" spans="1:11">
      <c r="A22839" s="108"/>
      <c r="B22839" s="108"/>
      <c r="K22839" s="107"/>
    </row>
    <row r="22840" spans="1:11">
      <c r="A22840" s="108"/>
      <c r="B22840" s="108"/>
      <c r="K22840" s="107"/>
    </row>
    <row r="22841" spans="1:11">
      <c r="A22841" s="108"/>
      <c r="B22841" s="108"/>
      <c r="K22841" s="107"/>
    </row>
    <row r="22842" spans="1:11">
      <c r="A22842" s="108"/>
      <c r="B22842" s="108"/>
      <c r="K22842" s="107"/>
    </row>
    <row r="22843" spans="1:11">
      <c r="A22843" s="108"/>
      <c r="B22843" s="108"/>
      <c r="K22843" s="107"/>
    </row>
    <row r="22844" spans="1:11">
      <c r="A22844" s="108"/>
      <c r="B22844" s="108"/>
      <c r="K22844" s="107"/>
    </row>
    <row r="22845" spans="1:11">
      <c r="A22845" s="108"/>
      <c r="B22845" s="108"/>
      <c r="K22845" s="107"/>
    </row>
    <row r="22846" spans="1:11">
      <c r="A22846" s="108"/>
      <c r="B22846" s="108"/>
      <c r="K22846" s="107"/>
    </row>
    <row r="22847" spans="1:11">
      <c r="A22847" s="108"/>
      <c r="B22847" s="108"/>
      <c r="K22847" s="107"/>
    </row>
    <row r="22848" spans="1:11">
      <c r="A22848" s="108"/>
      <c r="B22848" s="108"/>
      <c r="K22848" s="107"/>
    </row>
    <row r="22849" spans="1:11">
      <c r="A22849" s="108"/>
      <c r="B22849" s="108"/>
      <c r="K22849" s="107"/>
    </row>
    <row r="22850" spans="1:11">
      <c r="A22850" s="108"/>
      <c r="B22850" s="108"/>
      <c r="K22850" s="107"/>
    </row>
    <row r="22851" spans="1:11">
      <c r="A22851" s="108"/>
      <c r="B22851" s="108"/>
      <c r="K22851" s="107"/>
    </row>
    <row r="22852" spans="1:11">
      <c r="A22852" s="108"/>
      <c r="B22852" s="108"/>
      <c r="K22852" s="107"/>
    </row>
    <row r="22853" spans="1:11">
      <c r="A22853" s="108"/>
      <c r="B22853" s="108"/>
      <c r="K22853" s="107"/>
    </row>
    <row r="22854" spans="1:11">
      <c r="A22854" s="108"/>
      <c r="B22854" s="108"/>
      <c r="K22854" s="107"/>
    </row>
    <row r="22855" spans="1:11">
      <c r="A22855" s="108"/>
      <c r="B22855" s="108"/>
      <c r="K22855" s="107"/>
    </row>
    <row r="22856" spans="1:11">
      <c r="A22856" s="108"/>
      <c r="B22856" s="108"/>
      <c r="K22856" s="107"/>
    </row>
    <row r="22857" spans="1:11">
      <c r="A22857" s="108"/>
      <c r="B22857" s="108"/>
      <c r="K22857" s="107"/>
    </row>
    <row r="22858" spans="1:11">
      <c r="A22858" s="108"/>
      <c r="B22858" s="108"/>
      <c r="K22858" s="107"/>
    </row>
    <row r="22859" spans="1:11">
      <c r="A22859" s="108"/>
      <c r="B22859" s="108"/>
      <c r="K22859" s="107"/>
    </row>
    <row r="22860" spans="1:11">
      <c r="A22860" s="108"/>
      <c r="B22860" s="108"/>
      <c r="K22860" s="107"/>
    </row>
    <row r="22861" spans="1:11">
      <c r="A22861" s="108"/>
      <c r="B22861" s="108"/>
      <c r="K22861" s="107"/>
    </row>
    <row r="22862" spans="1:11">
      <c r="A22862" s="108"/>
      <c r="B22862" s="108"/>
      <c r="K22862" s="107"/>
    </row>
    <row r="22863" spans="1:11">
      <c r="A22863" s="108"/>
      <c r="B22863" s="108"/>
      <c r="K22863" s="107"/>
    </row>
    <row r="22864" spans="1:11">
      <c r="A22864" s="108"/>
      <c r="B22864" s="108"/>
      <c r="K22864" s="107"/>
    </row>
    <row r="22865" spans="1:11">
      <c r="A22865" s="108"/>
      <c r="B22865" s="108"/>
      <c r="K22865" s="107"/>
    </row>
    <row r="22866" spans="1:11">
      <c r="A22866" s="108"/>
      <c r="B22866" s="108"/>
      <c r="K22866" s="107"/>
    </row>
    <row r="22867" spans="1:11">
      <c r="A22867" s="108"/>
      <c r="B22867" s="108"/>
      <c r="K22867" s="107"/>
    </row>
    <row r="22868" spans="1:11">
      <c r="A22868" s="108"/>
      <c r="B22868" s="108"/>
      <c r="K22868" s="107"/>
    </row>
    <row r="22869" spans="1:11">
      <c r="A22869" s="108"/>
      <c r="B22869" s="108"/>
      <c r="K22869" s="107"/>
    </row>
    <row r="22870" spans="1:11">
      <c r="A22870" s="108"/>
      <c r="B22870" s="108"/>
      <c r="K22870" s="107"/>
    </row>
    <row r="22871" spans="1:11">
      <c r="A22871" s="108"/>
      <c r="B22871" s="108"/>
      <c r="K22871" s="107"/>
    </row>
    <row r="22872" spans="1:11">
      <c r="A22872" s="108"/>
      <c r="B22872" s="108"/>
      <c r="K22872" s="107"/>
    </row>
    <row r="22873" spans="1:11">
      <c r="A22873" s="108"/>
      <c r="B22873" s="108"/>
      <c r="K22873" s="107"/>
    </row>
    <row r="22874" spans="1:11">
      <c r="A22874" s="108"/>
      <c r="B22874" s="108"/>
      <c r="K22874" s="107"/>
    </row>
    <row r="22875" spans="1:11">
      <c r="A22875" s="108"/>
      <c r="B22875" s="108"/>
      <c r="K22875" s="107"/>
    </row>
    <row r="22876" spans="1:11">
      <c r="A22876" s="108"/>
      <c r="B22876" s="108"/>
      <c r="K22876" s="107"/>
    </row>
    <row r="22877" spans="1:11">
      <c r="A22877" s="108"/>
      <c r="B22877" s="108"/>
      <c r="K22877" s="107"/>
    </row>
    <row r="22878" spans="1:11">
      <c r="A22878" s="108"/>
      <c r="B22878" s="108"/>
      <c r="K22878" s="107"/>
    </row>
    <row r="22879" spans="1:11">
      <c r="A22879" s="108"/>
      <c r="B22879" s="108"/>
      <c r="K22879" s="107"/>
    </row>
    <row r="22880" spans="1:11">
      <c r="A22880" s="108"/>
      <c r="B22880" s="108"/>
      <c r="K22880" s="107"/>
    </row>
    <row r="22881" spans="1:11">
      <c r="A22881" s="108"/>
      <c r="B22881" s="108"/>
      <c r="K22881" s="107"/>
    </row>
    <row r="22882" spans="1:11">
      <c r="A22882" s="108"/>
      <c r="B22882" s="108"/>
      <c r="K22882" s="107"/>
    </row>
    <row r="22883" spans="1:11">
      <c r="A22883" s="108"/>
      <c r="B22883" s="108"/>
      <c r="K22883" s="107"/>
    </row>
    <row r="22884" spans="1:11">
      <c r="A22884" s="108"/>
      <c r="B22884" s="108"/>
      <c r="K22884" s="107"/>
    </row>
    <row r="22885" spans="1:11">
      <c r="A22885" s="108"/>
      <c r="B22885" s="108"/>
      <c r="K22885" s="107"/>
    </row>
    <row r="22886" spans="1:11">
      <c r="A22886" s="108"/>
      <c r="B22886" s="108"/>
      <c r="K22886" s="107"/>
    </row>
    <row r="22887" spans="1:11">
      <c r="A22887" s="108"/>
      <c r="B22887" s="108"/>
      <c r="K22887" s="107"/>
    </row>
    <row r="22888" spans="1:11">
      <c r="A22888" s="108"/>
      <c r="B22888" s="108"/>
      <c r="K22888" s="107"/>
    </row>
    <row r="22889" spans="1:11">
      <c r="A22889" s="108"/>
      <c r="B22889" s="108"/>
      <c r="K22889" s="107"/>
    </row>
    <row r="22890" spans="1:11">
      <c r="A22890" s="108"/>
      <c r="B22890" s="108"/>
      <c r="K22890" s="107"/>
    </row>
    <row r="22891" spans="1:11">
      <c r="A22891" s="108"/>
      <c r="B22891" s="108"/>
      <c r="K22891" s="107"/>
    </row>
    <row r="22892" spans="1:11">
      <c r="A22892" s="108"/>
      <c r="B22892" s="108"/>
      <c r="K22892" s="107"/>
    </row>
    <row r="22893" spans="1:11">
      <c r="A22893" s="108"/>
      <c r="B22893" s="108"/>
      <c r="K22893" s="107"/>
    </row>
    <row r="22894" spans="1:11">
      <c r="A22894" s="108"/>
      <c r="B22894" s="108"/>
      <c r="K22894" s="107"/>
    </row>
    <row r="22895" spans="1:11">
      <c r="A22895" s="108"/>
      <c r="B22895" s="108"/>
      <c r="K22895" s="107"/>
    </row>
    <row r="22896" spans="1:11">
      <c r="A22896" s="108"/>
      <c r="B22896" s="108"/>
      <c r="K22896" s="107"/>
    </row>
    <row r="22897" spans="1:11">
      <c r="A22897" s="108"/>
      <c r="B22897" s="108"/>
      <c r="K22897" s="107"/>
    </row>
    <row r="22898" spans="1:11">
      <c r="A22898" s="108"/>
      <c r="B22898" s="108"/>
      <c r="K22898" s="107"/>
    </row>
    <row r="22899" spans="1:11">
      <c r="A22899" s="108"/>
      <c r="B22899" s="108"/>
      <c r="K22899" s="107"/>
    </row>
    <row r="22900" spans="1:11">
      <c r="A22900" s="108"/>
      <c r="B22900" s="108"/>
      <c r="K22900" s="107"/>
    </row>
    <row r="22901" spans="1:11">
      <c r="A22901" s="108"/>
      <c r="B22901" s="108"/>
      <c r="K22901" s="107"/>
    </row>
    <row r="22902" spans="1:11">
      <c r="A22902" s="108"/>
      <c r="B22902" s="108"/>
      <c r="K22902" s="107"/>
    </row>
    <row r="22903" spans="1:11">
      <c r="A22903" s="108"/>
      <c r="B22903" s="108"/>
      <c r="K22903" s="107"/>
    </row>
    <row r="22904" spans="1:11">
      <c r="A22904" s="108"/>
      <c r="B22904" s="108"/>
      <c r="K22904" s="107"/>
    </row>
    <row r="22905" spans="1:11">
      <c r="A22905" s="108"/>
      <c r="B22905" s="108"/>
      <c r="K22905" s="107"/>
    </row>
    <row r="22906" spans="1:11">
      <c r="A22906" s="108"/>
      <c r="B22906" s="108"/>
      <c r="K22906" s="107"/>
    </row>
    <row r="22907" spans="1:11">
      <c r="A22907" s="108"/>
      <c r="B22907" s="108"/>
      <c r="K22907" s="107"/>
    </row>
    <row r="22908" spans="1:11">
      <c r="A22908" s="108"/>
      <c r="B22908" s="108"/>
      <c r="K22908" s="107"/>
    </row>
    <row r="22909" spans="1:11">
      <c r="A22909" s="108"/>
      <c r="B22909" s="108"/>
      <c r="K22909" s="107"/>
    </row>
    <row r="22910" spans="1:11">
      <c r="A22910" s="108"/>
      <c r="B22910" s="108"/>
      <c r="K22910" s="107"/>
    </row>
    <row r="22911" spans="1:11">
      <c r="A22911" s="108"/>
      <c r="B22911" s="108"/>
      <c r="K22911" s="107"/>
    </row>
    <row r="22912" spans="1:11">
      <c r="A22912" s="108"/>
      <c r="B22912" s="108"/>
      <c r="K22912" s="107"/>
    </row>
    <row r="22913" spans="1:11">
      <c r="A22913" s="108"/>
      <c r="B22913" s="108"/>
      <c r="K22913" s="107"/>
    </row>
    <row r="22914" spans="1:11">
      <c r="A22914" s="108"/>
      <c r="B22914" s="108"/>
      <c r="K22914" s="107"/>
    </row>
    <row r="22915" spans="1:11">
      <c r="A22915" s="108"/>
      <c r="B22915" s="108"/>
      <c r="K22915" s="107"/>
    </row>
    <row r="22916" spans="1:11">
      <c r="A22916" s="108"/>
      <c r="B22916" s="108"/>
      <c r="K22916" s="107"/>
    </row>
    <row r="22917" spans="1:11">
      <c r="A22917" s="108"/>
      <c r="B22917" s="108"/>
      <c r="K22917" s="107"/>
    </row>
    <row r="22918" spans="1:11">
      <c r="A22918" s="108"/>
      <c r="B22918" s="108"/>
      <c r="K22918" s="107"/>
    </row>
    <row r="22919" spans="1:11">
      <c r="A22919" s="108"/>
      <c r="B22919" s="108"/>
      <c r="K22919" s="107"/>
    </row>
    <row r="22920" spans="1:11">
      <c r="A22920" s="108"/>
      <c r="B22920" s="108"/>
      <c r="K22920" s="107"/>
    </row>
    <row r="22921" spans="1:11">
      <c r="A22921" s="108"/>
      <c r="B22921" s="108"/>
      <c r="K22921" s="107"/>
    </row>
    <row r="22922" spans="1:11">
      <c r="A22922" s="108"/>
      <c r="B22922" s="108"/>
      <c r="K22922" s="107"/>
    </row>
    <row r="22923" spans="1:11">
      <c r="A22923" s="108"/>
      <c r="B22923" s="108"/>
      <c r="K22923" s="107"/>
    </row>
    <row r="22924" spans="1:11">
      <c r="A22924" s="108"/>
      <c r="B22924" s="108"/>
      <c r="K22924" s="107"/>
    </row>
    <row r="22925" spans="1:11">
      <c r="A22925" s="108"/>
      <c r="B22925" s="108"/>
      <c r="K22925" s="107"/>
    </row>
    <row r="22926" spans="1:11">
      <c r="A22926" s="108"/>
      <c r="B22926" s="108"/>
      <c r="K22926" s="107"/>
    </row>
    <row r="22927" spans="1:11">
      <c r="A22927" s="108"/>
      <c r="B22927" s="108"/>
      <c r="K22927" s="107"/>
    </row>
    <row r="22928" spans="1:11">
      <c r="A22928" s="108"/>
      <c r="B22928" s="108"/>
      <c r="K22928" s="107"/>
    </row>
    <row r="22929" spans="1:11">
      <c r="A22929" s="108"/>
      <c r="B22929" s="108"/>
      <c r="K22929" s="107"/>
    </row>
    <row r="22930" spans="1:11">
      <c r="A22930" s="108"/>
      <c r="B22930" s="108"/>
      <c r="K22930" s="107"/>
    </row>
    <row r="22931" spans="1:11">
      <c r="A22931" s="108"/>
      <c r="B22931" s="108"/>
      <c r="K22931" s="107"/>
    </row>
    <row r="22932" spans="1:11">
      <c r="A22932" s="108"/>
      <c r="B22932" s="108"/>
      <c r="K22932" s="107"/>
    </row>
    <row r="22933" spans="1:11">
      <c r="A22933" s="108"/>
      <c r="B22933" s="108"/>
      <c r="K22933" s="107"/>
    </row>
    <row r="22934" spans="1:11">
      <c r="A22934" s="108"/>
      <c r="B22934" s="108"/>
      <c r="K22934" s="107"/>
    </row>
    <row r="22935" spans="1:11">
      <c r="A22935" s="108"/>
      <c r="B22935" s="108"/>
      <c r="K22935" s="107"/>
    </row>
    <row r="22936" spans="1:11">
      <c r="A22936" s="108"/>
      <c r="B22936" s="108"/>
      <c r="K22936" s="107"/>
    </row>
    <row r="22937" spans="1:11">
      <c r="A22937" s="108"/>
      <c r="B22937" s="108"/>
      <c r="K22937" s="107"/>
    </row>
    <row r="22938" spans="1:11">
      <c r="A22938" s="108"/>
      <c r="B22938" s="108"/>
      <c r="K22938" s="107"/>
    </row>
    <row r="22939" spans="1:11">
      <c r="A22939" s="108"/>
      <c r="B22939" s="108"/>
      <c r="K22939" s="107"/>
    </row>
    <row r="22940" spans="1:11">
      <c r="A22940" s="108"/>
      <c r="B22940" s="108"/>
      <c r="K22940" s="107"/>
    </row>
    <row r="22941" spans="1:11">
      <c r="A22941" s="108"/>
      <c r="B22941" s="108"/>
      <c r="K22941" s="107"/>
    </row>
    <row r="22942" spans="1:11">
      <c r="A22942" s="108"/>
      <c r="B22942" s="108"/>
      <c r="K22942" s="107"/>
    </row>
    <row r="22943" spans="1:11">
      <c r="A22943" s="108"/>
      <c r="B22943" s="108"/>
      <c r="K22943" s="107"/>
    </row>
    <row r="22944" spans="1:11">
      <c r="A22944" s="108"/>
      <c r="B22944" s="108"/>
      <c r="K22944" s="107"/>
    </row>
    <row r="22945" spans="1:11">
      <c r="A22945" s="108"/>
      <c r="B22945" s="108"/>
      <c r="K22945" s="107"/>
    </row>
    <row r="22946" spans="1:11">
      <c r="A22946" s="108"/>
      <c r="B22946" s="108"/>
      <c r="K22946" s="107"/>
    </row>
    <row r="22947" spans="1:11">
      <c r="A22947" s="108"/>
      <c r="B22947" s="108"/>
      <c r="K22947" s="107"/>
    </row>
    <row r="22948" spans="1:11">
      <c r="A22948" s="108"/>
      <c r="B22948" s="108"/>
      <c r="K22948" s="107"/>
    </row>
    <row r="22949" spans="1:11">
      <c r="A22949" s="108"/>
      <c r="B22949" s="108"/>
      <c r="K22949" s="107"/>
    </row>
    <row r="22950" spans="1:11">
      <c r="A22950" s="108"/>
      <c r="B22950" s="108"/>
      <c r="K22950" s="107"/>
    </row>
    <row r="22951" spans="1:11">
      <c r="A22951" s="108"/>
      <c r="B22951" s="108"/>
      <c r="K22951" s="107"/>
    </row>
    <row r="22952" spans="1:11">
      <c r="A22952" s="108"/>
      <c r="B22952" s="108"/>
      <c r="K22952" s="107"/>
    </row>
    <row r="22953" spans="1:11">
      <c r="A22953" s="108"/>
      <c r="B22953" s="108"/>
      <c r="K22953" s="107"/>
    </row>
    <row r="22954" spans="1:11">
      <c r="A22954" s="108"/>
      <c r="B22954" s="108"/>
      <c r="K22954" s="107"/>
    </row>
    <row r="22955" spans="1:11">
      <c r="A22955" s="108"/>
      <c r="B22955" s="108"/>
      <c r="K22955" s="107"/>
    </row>
    <row r="22956" spans="1:11">
      <c r="A22956" s="108"/>
      <c r="B22956" s="108"/>
      <c r="K22956" s="107"/>
    </row>
    <row r="22957" spans="1:11">
      <c r="A22957" s="108"/>
      <c r="B22957" s="108"/>
      <c r="K22957" s="107"/>
    </row>
    <row r="22958" spans="1:11">
      <c r="A22958" s="108"/>
      <c r="B22958" s="108"/>
      <c r="K22958" s="107"/>
    </row>
    <row r="22959" spans="1:11">
      <c r="A22959" s="108"/>
      <c r="B22959" s="108"/>
      <c r="K22959" s="107"/>
    </row>
    <row r="22960" spans="1:11">
      <c r="A22960" s="108"/>
      <c r="B22960" s="108"/>
      <c r="K22960" s="107"/>
    </row>
    <row r="22961" spans="1:11">
      <c r="A22961" s="108"/>
      <c r="B22961" s="108"/>
      <c r="K22961" s="107"/>
    </row>
    <row r="22962" spans="1:11">
      <c r="A22962" s="108"/>
      <c r="B22962" s="108"/>
      <c r="K22962" s="107"/>
    </row>
    <row r="22963" spans="1:11">
      <c r="A22963" s="108"/>
      <c r="B22963" s="108"/>
      <c r="K22963" s="107"/>
    </row>
    <row r="22964" spans="1:11">
      <c r="A22964" s="108"/>
      <c r="B22964" s="108"/>
      <c r="K22964" s="107"/>
    </row>
    <row r="22965" spans="1:11">
      <c r="A22965" s="108"/>
      <c r="B22965" s="108"/>
      <c r="K22965" s="107"/>
    </row>
    <row r="22966" spans="1:11">
      <c r="A22966" s="108"/>
      <c r="B22966" s="108"/>
      <c r="K22966" s="107"/>
    </row>
    <row r="22967" spans="1:11">
      <c r="A22967" s="108"/>
      <c r="B22967" s="108"/>
      <c r="K22967" s="107"/>
    </row>
    <row r="22968" spans="1:11">
      <c r="A22968" s="108"/>
      <c r="B22968" s="108"/>
      <c r="K22968" s="107"/>
    </row>
    <row r="22969" spans="1:11">
      <c r="A22969" s="108"/>
      <c r="B22969" s="108"/>
      <c r="K22969" s="107"/>
    </row>
    <row r="22970" spans="1:11">
      <c r="A22970" s="108"/>
      <c r="B22970" s="108"/>
      <c r="K22970" s="107"/>
    </row>
    <row r="22971" spans="1:11">
      <c r="A22971" s="108"/>
      <c r="B22971" s="108"/>
      <c r="K22971" s="107"/>
    </row>
    <row r="22972" spans="1:11">
      <c r="A22972" s="108"/>
      <c r="B22972" s="108"/>
      <c r="K22972" s="107"/>
    </row>
    <row r="22973" spans="1:11">
      <c r="A22973" s="108"/>
      <c r="B22973" s="108"/>
      <c r="K22973" s="107"/>
    </row>
    <row r="22974" spans="1:11">
      <c r="A22974" s="108"/>
      <c r="B22974" s="108"/>
      <c r="K22974" s="107"/>
    </row>
    <row r="22975" spans="1:11">
      <c r="A22975" s="108"/>
      <c r="B22975" s="108"/>
      <c r="K22975" s="107"/>
    </row>
    <row r="22976" spans="1:11">
      <c r="A22976" s="108"/>
      <c r="B22976" s="108"/>
      <c r="K22976" s="107"/>
    </row>
    <row r="22977" spans="1:11">
      <c r="A22977" s="108"/>
      <c r="B22977" s="108"/>
      <c r="K22977" s="107"/>
    </row>
    <row r="22978" spans="1:11">
      <c r="A22978" s="108"/>
      <c r="B22978" s="108"/>
      <c r="K22978" s="107"/>
    </row>
    <row r="22979" spans="1:11">
      <c r="A22979" s="108"/>
      <c r="B22979" s="108"/>
      <c r="K22979" s="107"/>
    </row>
    <row r="22980" spans="1:11">
      <c r="A22980" s="108"/>
      <c r="B22980" s="108"/>
      <c r="K22980" s="107"/>
    </row>
    <row r="22981" spans="1:11">
      <c r="A22981" s="108"/>
      <c r="B22981" s="108"/>
      <c r="K22981" s="107"/>
    </row>
    <row r="22982" spans="1:11">
      <c r="A22982" s="108"/>
      <c r="B22982" s="108"/>
      <c r="K22982" s="107"/>
    </row>
    <row r="22983" spans="1:11">
      <c r="A22983" s="108"/>
      <c r="B22983" s="108"/>
      <c r="K22983" s="107"/>
    </row>
    <row r="22984" spans="1:11">
      <c r="A22984" s="108"/>
      <c r="B22984" s="108"/>
      <c r="K22984" s="107"/>
    </row>
    <row r="22985" spans="1:11">
      <c r="A22985" s="108"/>
      <c r="B22985" s="108"/>
      <c r="K22985" s="107"/>
    </row>
    <row r="22986" spans="1:11">
      <c r="A22986" s="108"/>
      <c r="B22986" s="108"/>
      <c r="K22986" s="107"/>
    </row>
    <row r="22987" spans="1:11">
      <c r="A22987" s="108"/>
      <c r="B22987" s="108"/>
      <c r="K22987" s="107"/>
    </row>
    <row r="22988" spans="1:11">
      <c r="A22988" s="108"/>
      <c r="B22988" s="108"/>
      <c r="K22988" s="107"/>
    </row>
    <row r="22989" spans="1:11">
      <c r="A22989" s="108"/>
      <c r="B22989" s="108"/>
      <c r="K22989" s="107"/>
    </row>
    <row r="22990" spans="1:11">
      <c r="A22990" s="108"/>
      <c r="B22990" s="108"/>
      <c r="K22990" s="107"/>
    </row>
    <row r="22991" spans="1:11">
      <c r="A22991" s="108"/>
      <c r="B22991" s="108"/>
      <c r="K22991" s="107"/>
    </row>
    <row r="22992" spans="1:11">
      <c r="A22992" s="108"/>
      <c r="B22992" s="108"/>
      <c r="K22992" s="107"/>
    </row>
    <row r="22993" spans="1:11">
      <c r="A22993" s="108"/>
      <c r="B22993" s="108"/>
      <c r="K22993" s="107"/>
    </row>
    <row r="22994" spans="1:11">
      <c r="A22994" s="108"/>
      <c r="B22994" s="108"/>
      <c r="K22994" s="107"/>
    </row>
    <row r="22995" spans="1:11">
      <c r="A22995" s="108"/>
      <c r="B22995" s="108"/>
      <c r="K22995" s="107"/>
    </row>
    <row r="22996" spans="1:11">
      <c r="A22996" s="108"/>
      <c r="B22996" s="108"/>
      <c r="K22996" s="107"/>
    </row>
    <row r="22997" spans="1:11">
      <c r="A22997" s="108"/>
      <c r="B22997" s="108"/>
      <c r="K22997" s="107"/>
    </row>
    <row r="22998" spans="1:11">
      <c r="A22998" s="108"/>
      <c r="B22998" s="108"/>
      <c r="K22998" s="107"/>
    </row>
    <row r="22999" spans="1:11">
      <c r="A22999" s="108"/>
      <c r="B22999" s="108"/>
      <c r="K22999" s="107"/>
    </row>
    <row r="23000" spans="1:11">
      <c r="A23000" s="108"/>
      <c r="B23000" s="108"/>
      <c r="K23000" s="107"/>
    </row>
    <row r="23001" spans="1:11">
      <c r="A23001" s="108"/>
      <c r="B23001" s="108"/>
      <c r="K23001" s="107"/>
    </row>
    <row r="23002" spans="1:11">
      <c r="A23002" s="108"/>
      <c r="B23002" s="108"/>
      <c r="K23002" s="107"/>
    </row>
    <row r="23003" spans="1:11">
      <c r="A23003" s="108"/>
      <c r="B23003" s="108"/>
      <c r="K23003" s="107"/>
    </row>
    <row r="23004" spans="1:11">
      <c r="A23004" s="108"/>
      <c r="B23004" s="108"/>
      <c r="K23004" s="107"/>
    </row>
    <row r="23005" spans="1:11">
      <c r="A23005" s="108"/>
      <c r="B23005" s="108"/>
      <c r="K23005" s="107"/>
    </row>
    <row r="23006" spans="1:11">
      <c r="A23006" s="108"/>
      <c r="B23006" s="108"/>
      <c r="K23006" s="107"/>
    </row>
    <row r="23007" spans="1:11">
      <c r="A23007" s="108"/>
      <c r="B23007" s="108"/>
      <c r="K23007" s="107"/>
    </row>
    <row r="23008" spans="1:11">
      <c r="A23008" s="108"/>
      <c r="B23008" s="108"/>
      <c r="K23008" s="107"/>
    </row>
    <row r="23009" spans="1:11">
      <c r="A23009" s="108"/>
      <c r="B23009" s="108"/>
      <c r="K23009" s="107"/>
    </row>
    <row r="23010" spans="1:11">
      <c r="A23010" s="108"/>
      <c r="B23010" s="108"/>
      <c r="K23010" s="107"/>
    </row>
    <row r="23011" spans="1:11">
      <c r="A23011" s="108"/>
      <c r="B23011" s="108"/>
      <c r="K23011" s="107"/>
    </row>
    <row r="23012" spans="1:11">
      <c r="A23012" s="108"/>
      <c r="B23012" s="108"/>
      <c r="K23012" s="107"/>
    </row>
    <row r="23013" spans="1:11">
      <c r="A23013" s="108"/>
      <c r="B23013" s="108"/>
      <c r="K23013" s="107"/>
    </row>
    <row r="23014" spans="1:11">
      <c r="A23014" s="108"/>
      <c r="B23014" s="108"/>
      <c r="K23014" s="107"/>
    </row>
    <row r="23015" spans="1:11">
      <c r="A23015" s="108"/>
      <c r="B23015" s="108"/>
      <c r="K23015" s="107"/>
    </row>
    <row r="23016" spans="1:11">
      <c r="A23016" s="108"/>
      <c r="B23016" s="108"/>
      <c r="K23016" s="107"/>
    </row>
    <row r="23017" spans="1:11">
      <c r="A23017" s="108"/>
      <c r="B23017" s="108"/>
      <c r="K23017" s="107"/>
    </row>
    <row r="23018" spans="1:11">
      <c r="A23018" s="108"/>
      <c r="B23018" s="108"/>
      <c r="K23018" s="107"/>
    </row>
    <row r="23019" spans="1:11">
      <c r="A23019" s="108"/>
      <c r="B23019" s="108"/>
      <c r="K23019" s="107"/>
    </row>
    <row r="23020" spans="1:11">
      <c r="A23020" s="108"/>
      <c r="B23020" s="108"/>
      <c r="K23020" s="107"/>
    </row>
    <row r="23021" spans="1:11">
      <c r="A23021" s="108"/>
      <c r="B23021" s="108"/>
      <c r="K23021" s="107"/>
    </row>
    <row r="23022" spans="1:11">
      <c r="A23022" s="108"/>
      <c r="B23022" s="108"/>
      <c r="K23022" s="107"/>
    </row>
    <row r="23023" spans="1:11">
      <c r="A23023" s="108"/>
      <c r="B23023" s="108"/>
      <c r="K23023" s="107"/>
    </row>
    <row r="23024" spans="1:11">
      <c r="A23024" s="108"/>
      <c r="B23024" s="108"/>
      <c r="K23024" s="107"/>
    </row>
    <row r="23025" spans="1:11">
      <c r="A23025" s="108"/>
      <c r="B23025" s="108"/>
      <c r="K23025" s="107"/>
    </row>
    <row r="23026" spans="1:11">
      <c r="A23026" s="108"/>
      <c r="B23026" s="108"/>
      <c r="K23026" s="107"/>
    </row>
    <row r="23027" spans="1:11">
      <c r="A23027" s="108"/>
      <c r="B23027" s="108"/>
      <c r="K23027" s="107"/>
    </row>
    <row r="23028" spans="1:11">
      <c r="A23028" s="108"/>
      <c r="B23028" s="108"/>
      <c r="K23028" s="107"/>
    </row>
    <row r="23029" spans="1:11">
      <c r="A23029" s="108"/>
      <c r="B23029" s="108"/>
      <c r="K23029" s="107"/>
    </row>
    <row r="23030" spans="1:11">
      <c r="A23030" s="108"/>
      <c r="B23030" s="108"/>
      <c r="K23030" s="107"/>
    </row>
    <row r="23031" spans="1:11">
      <c r="A23031" s="108"/>
      <c r="B23031" s="108"/>
      <c r="K23031" s="107"/>
    </row>
    <row r="23032" spans="1:11">
      <c r="A23032" s="108"/>
      <c r="B23032" s="108"/>
      <c r="K23032" s="107"/>
    </row>
    <row r="23033" spans="1:11">
      <c r="A23033" s="108"/>
      <c r="B23033" s="108"/>
      <c r="K23033" s="107"/>
    </row>
    <row r="23034" spans="1:11">
      <c r="A23034" s="108"/>
      <c r="B23034" s="108"/>
      <c r="K23034" s="107"/>
    </row>
    <row r="23035" spans="1:11">
      <c r="A23035" s="108"/>
      <c r="B23035" s="108"/>
      <c r="K23035" s="107"/>
    </row>
    <row r="23036" spans="1:11">
      <c r="A23036" s="108"/>
      <c r="B23036" s="108"/>
      <c r="K23036" s="107"/>
    </row>
    <row r="23037" spans="1:11">
      <c r="A23037" s="108"/>
      <c r="B23037" s="108"/>
      <c r="K23037" s="107"/>
    </row>
    <row r="23038" spans="1:11">
      <c r="A23038" s="108"/>
      <c r="B23038" s="108"/>
      <c r="K23038" s="107"/>
    </row>
    <row r="23039" spans="1:11">
      <c r="A23039" s="108"/>
      <c r="B23039" s="108"/>
      <c r="K23039" s="107"/>
    </row>
    <row r="23040" spans="1:11">
      <c r="A23040" s="108"/>
      <c r="B23040" s="108"/>
      <c r="K23040" s="107"/>
    </row>
    <row r="23041" spans="1:11">
      <c r="A23041" s="108"/>
      <c r="B23041" s="108"/>
      <c r="K23041" s="107"/>
    </row>
    <row r="23042" spans="1:11">
      <c r="A23042" s="108"/>
      <c r="B23042" s="108"/>
      <c r="K23042" s="107"/>
    </row>
    <row r="23043" spans="1:11">
      <c r="A23043" s="108"/>
      <c r="B23043" s="108"/>
      <c r="K23043" s="107"/>
    </row>
    <row r="23044" spans="1:11">
      <c r="A23044" s="108"/>
      <c r="B23044" s="108"/>
      <c r="K23044" s="107"/>
    </row>
    <row r="23045" spans="1:11">
      <c r="A23045" s="108"/>
      <c r="B23045" s="108"/>
      <c r="K23045" s="107"/>
    </row>
    <row r="23046" spans="1:11">
      <c r="A23046" s="108"/>
      <c r="B23046" s="108"/>
      <c r="K23046" s="107"/>
    </row>
    <row r="23047" spans="1:11">
      <c r="A23047" s="108"/>
      <c r="B23047" s="108"/>
      <c r="K23047" s="107"/>
    </row>
    <row r="23048" spans="1:11">
      <c r="A23048" s="108"/>
      <c r="B23048" s="108"/>
      <c r="K23048" s="107"/>
    </row>
    <row r="23049" spans="1:11">
      <c r="A23049" s="108"/>
      <c r="B23049" s="108"/>
      <c r="K23049" s="107"/>
    </row>
    <row r="23050" spans="1:11">
      <c r="A23050" s="108"/>
      <c r="B23050" s="108"/>
      <c r="K23050" s="107"/>
    </row>
    <row r="23051" spans="1:11">
      <c r="A23051" s="108"/>
      <c r="B23051" s="108"/>
      <c r="K23051" s="107"/>
    </row>
    <row r="23052" spans="1:11">
      <c r="A23052" s="108"/>
      <c r="B23052" s="108"/>
      <c r="K23052" s="107"/>
    </row>
    <row r="23053" spans="1:11">
      <c r="A23053" s="108"/>
      <c r="B23053" s="108"/>
      <c r="K23053" s="107"/>
    </row>
    <row r="23054" spans="1:11">
      <c r="A23054" s="108"/>
      <c r="B23054" s="108"/>
      <c r="K23054" s="107"/>
    </row>
    <row r="23055" spans="1:11">
      <c r="A23055" s="108"/>
      <c r="B23055" s="108"/>
      <c r="K23055" s="107"/>
    </row>
    <row r="23056" spans="1:11">
      <c r="A23056" s="108"/>
      <c r="B23056" s="108"/>
      <c r="K23056" s="107"/>
    </row>
    <row r="23057" spans="1:11">
      <c r="A23057" s="108"/>
      <c r="B23057" s="108"/>
      <c r="K23057" s="107"/>
    </row>
    <row r="23058" spans="1:11">
      <c r="A23058" s="108"/>
      <c r="B23058" s="108"/>
      <c r="K23058" s="107"/>
    </row>
    <row r="23059" spans="1:11">
      <c r="A23059" s="108"/>
      <c r="B23059" s="108"/>
      <c r="K23059" s="107"/>
    </row>
    <row r="23060" spans="1:11">
      <c r="A23060" s="108"/>
      <c r="B23060" s="108"/>
      <c r="K23060" s="107"/>
    </row>
    <row r="23061" spans="1:11">
      <c r="A23061" s="108"/>
      <c r="B23061" s="108"/>
      <c r="K23061" s="107"/>
    </row>
    <row r="23062" spans="1:11">
      <c r="A23062" s="108"/>
      <c r="B23062" s="108"/>
      <c r="K23062" s="107"/>
    </row>
    <row r="23063" spans="1:11">
      <c r="A23063" s="108"/>
      <c r="B23063" s="108"/>
      <c r="K23063" s="107"/>
    </row>
    <row r="23064" spans="1:11">
      <c r="A23064" s="108"/>
      <c r="B23064" s="108"/>
      <c r="K23064" s="107"/>
    </row>
    <row r="23065" spans="1:11">
      <c r="A23065" s="108"/>
      <c r="B23065" s="108"/>
      <c r="K23065" s="107"/>
    </row>
    <row r="23066" spans="1:11">
      <c r="A23066" s="108"/>
      <c r="B23066" s="108"/>
      <c r="K23066" s="107"/>
    </row>
    <row r="23067" spans="1:11">
      <c r="A23067" s="108"/>
      <c r="B23067" s="108"/>
      <c r="K23067" s="107"/>
    </row>
    <row r="23068" spans="1:11">
      <c r="A23068" s="108"/>
      <c r="B23068" s="108"/>
      <c r="K23068" s="107"/>
    </row>
    <row r="23069" spans="1:11">
      <c r="A23069" s="108"/>
      <c r="B23069" s="108"/>
      <c r="K23069" s="107"/>
    </row>
    <row r="23070" spans="1:11">
      <c r="A23070" s="108"/>
      <c r="B23070" s="108"/>
      <c r="K23070" s="107"/>
    </row>
    <row r="23071" spans="1:11">
      <c r="A23071" s="108"/>
      <c r="B23071" s="108"/>
      <c r="K23071" s="107"/>
    </row>
    <row r="23072" spans="1:11">
      <c r="A23072" s="108"/>
      <c r="B23072" s="108"/>
      <c r="K23072" s="107"/>
    </row>
    <row r="23073" spans="1:11">
      <c r="A23073" s="108"/>
      <c r="B23073" s="108"/>
      <c r="K23073" s="107"/>
    </row>
    <row r="23074" spans="1:11">
      <c r="A23074" s="108"/>
      <c r="B23074" s="108"/>
      <c r="K23074" s="107"/>
    </row>
    <row r="23075" spans="1:11">
      <c r="A23075" s="108"/>
      <c r="B23075" s="108"/>
      <c r="K23075" s="107"/>
    </row>
    <row r="23076" spans="1:11">
      <c r="A23076" s="108"/>
      <c r="B23076" s="108"/>
      <c r="K23076" s="107"/>
    </row>
    <row r="23077" spans="1:11">
      <c r="A23077" s="108"/>
      <c r="B23077" s="108"/>
      <c r="K23077" s="107"/>
    </row>
    <row r="23078" spans="1:11">
      <c r="A23078" s="108"/>
      <c r="B23078" s="108"/>
      <c r="K23078" s="107"/>
    </row>
    <row r="23079" spans="1:11">
      <c r="A23079" s="108"/>
      <c r="B23079" s="108"/>
      <c r="K23079" s="107"/>
    </row>
    <row r="23080" spans="1:11">
      <c r="A23080" s="108"/>
      <c r="B23080" s="108"/>
      <c r="K23080" s="107"/>
    </row>
    <row r="23081" spans="1:11">
      <c r="A23081" s="108"/>
      <c r="B23081" s="108"/>
      <c r="K23081" s="107"/>
    </row>
    <row r="23082" spans="1:11">
      <c r="A23082" s="108"/>
      <c r="B23082" s="108"/>
      <c r="K23082" s="107"/>
    </row>
    <row r="23083" spans="1:11">
      <c r="A23083" s="108"/>
      <c r="B23083" s="108"/>
      <c r="K23083" s="107"/>
    </row>
    <row r="23084" spans="1:11">
      <c r="A23084" s="108"/>
      <c r="B23084" s="108"/>
      <c r="K23084" s="107"/>
    </row>
    <row r="23085" spans="1:11">
      <c r="A23085" s="108"/>
      <c r="B23085" s="108"/>
      <c r="K23085" s="107"/>
    </row>
    <row r="23086" spans="1:11">
      <c r="A23086" s="108"/>
      <c r="B23086" s="108"/>
      <c r="K23086" s="107"/>
    </row>
    <row r="23087" spans="1:11">
      <c r="A23087" s="108"/>
      <c r="B23087" s="108"/>
      <c r="K23087" s="107"/>
    </row>
    <row r="23088" spans="1:11">
      <c r="A23088" s="108"/>
      <c r="B23088" s="108"/>
      <c r="K23088" s="107"/>
    </row>
    <row r="23089" spans="1:11">
      <c r="A23089" s="108"/>
      <c r="B23089" s="108"/>
      <c r="K23089" s="107"/>
    </row>
    <row r="23090" spans="1:11">
      <c r="A23090" s="108"/>
      <c r="B23090" s="108"/>
      <c r="K23090" s="107"/>
    </row>
    <row r="23091" spans="1:11">
      <c r="A23091" s="108"/>
      <c r="B23091" s="108"/>
      <c r="K23091" s="107"/>
    </row>
    <row r="23092" spans="1:11">
      <c r="A23092" s="108"/>
      <c r="B23092" s="108"/>
      <c r="K23092" s="107"/>
    </row>
    <row r="23093" spans="1:11">
      <c r="A23093" s="108"/>
      <c r="B23093" s="108"/>
      <c r="K23093" s="107"/>
    </row>
    <row r="23094" spans="1:11">
      <c r="A23094" s="108"/>
      <c r="B23094" s="108"/>
      <c r="K23094" s="107"/>
    </row>
    <row r="23095" spans="1:11">
      <c r="A23095" s="108"/>
      <c r="B23095" s="108"/>
      <c r="K23095" s="107"/>
    </row>
    <row r="23096" spans="1:11">
      <c r="A23096" s="108"/>
      <c r="B23096" s="108"/>
      <c r="K23096" s="107"/>
    </row>
    <row r="23097" spans="1:11">
      <c r="A23097" s="108"/>
      <c r="B23097" s="108"/>
      <c r="K23097" s="107"/>
    </row>
    <row r="23098" spans="1:11">
      <c r="A23098" s="108"/>
      <c r="B23098" s="108"/>
      <c r="K23098" s="107"/>
    </row>
    <row r="23099" spans="1:11">
      <c r="A23099" s="108"/>
      <c r="B23099" s="108"/>
      <c r="K23099" s="107"/>
    </row>
    <row r="23100" spans="1:11">
      <c r="A23100" s="108"/>
      <c r="B23100" s="108"/>
      <c r="K23100" s="107"/>
    </row>
    <row r="23101" spans="1:11">
      <c r="A23101" s="108"/>
      <c r="B23101" s="108"/>
      <c r="K23101" s="107"/>
    </row>
    <row r="23102" spans="1:11">
      <c r="A23102" s="108"/>
      <c r="B23102" s="108"/>
      <c r="K23102" s="107"/>
    </row>
    <row r="23103" spans="1:11">
      <c r="A23103" s="108"/>
      <c r="B23103" s="108"/>
      <c r="K23103" s="107"/>
    </row>
    <row r="23104" spans="1:11">
      <c r="A23104" s="108"/>
      <c r="B23104" s="108"/>
      <c r="K23104" s="107"/>
    </row>
    <row r="23105" spans="1:11">
      <c r="A23105" s="108"/>
      <c r="B23105" s="108"/>
      <c r="K23105" s="107"/>
    </row>
    <row r="23106" spans="1:11">
      <c r="A23106" s="108"/>
      <c r="B23106" s="108"/>
      <c r="K23106" s="107"/>
    </row>
    <row r="23107" spans="1:11">
      <c r="A23107" s="108"/>
      <c r="B23107" s="108"/>
      <c r="K23107" s="107"/>
    </row>
    <row r="23108" spans="1:11">
      <c r="A23108" s="108"/>
      <c r="B23108" s="108"/>
      <c r="K23108" s="107"/>
    </row>
    <row r="23109" spans="1:11">
      <c r="A23109" s="108"/>
      <c r="B23109" s="108"/>
      <c r="K23109" s="107"/>
    </row>
    <row r="23110" spans="1:11">
      <c r="A23110" s="108"/>
      <c r="B23110" s="108"/>
      <c r="K23110" s="107"/>
    </row>
    <row r="23111" spans="1:11">
      <c r="A23111" s="108"/>
      <c r="B23111" s="108"/>
      <c r="K23111" s="107"/>
    </row>
    <row r="23112" spans="1:11">
      <c r="A23112" s="108"/>
      <c r="B23112" s="108"/>
      <c r="K23112" s="107"/>
    </row>
    <row r="23113" spans="1:11">
      <c r="A23113" s="108"/>
      <c r="B23113" s="108"/>
      <c r="K23113" s="107"/>
    </row>
    <row r="23114" spans="1:11">
      <c r="A23114" s="108"/>
      <c r="B23114" s="108"/>
      <c r="K23114" s="107"/>
    </row>
    <row r="23115" spans="1:11">
      <c r="A23115" s="108"/>
      <c r="B23115" s="108"/>
      <c r="K23115" s="107"/>
    </row>
    <row r="23116" spans="1:11">
      <c r="A23116" s="108"/>
      <c r="B23116" s="108"/>
      <c r="K23116" s="107"/>
    </row>
    <row r="23117" spans="1:11">
      <c r="A23117" s="108"/>
      <c r="B23117" s="108"/>
      <c r="K23117" s="107"/>
    </row>
    <row r="23118" spans="1:11">
      <c r="A23118" s="108"/>
      <c r="B23118" s="108"/>
      <c r="K23118" s="107"/>
    </row>
    <row r="23119" spans="1:11">
      <c r="A23119" s="108"/>
      <c r="B23119" s="108"/>
      <c r="K23119" s="107"/>
    </row>
    <row r="23120" spans="1:11">
      <c r="A23120" s="108"/>
      <c r="B23120" s="108"/>
      <c r="K23120" s="107"/>
    </row>
    <row r="23121" spans="1:11">
      <c r="A23121" s="108"/>
      <c r="B23121" s="108"/>
      <c r="K23121" s="107"/>
    </row>
    <row r="23122" spans="1:11">
      <c r="A23122" s="108"/>
      <c r="B23122" s="108"/>
      <c r="K23122" s="107"/>
    </row>
    <row r="23123" spans="1:11">
      <c r="A23123" s="108"/>
      <c r="B23123" s="108"/>
      <c r="K23123" s="107"/>
    </row>
    <row r="23124" spans="1:11">
      <c r="A23124" s="108"/>
      <c r="B23124" s="108"/>
      <c r="K23124" s="107"/>
    </row>
    <row r="23125" spans="1:11">
      <c r="A23125" s="108"/>
      <c r="B23125" s="108"/>
      <c r="K23125" s="107"/>
    </row>
    <row r="23126" spans="1:11">
      <c r="A23126" s="108"/>
      <c r="B23126" s="108"/>
      <c r="K23126" s="107"/>
    </row>
    <row r="23127" spans="1:11">
      <c r="A23127" s="108"/>
      <c r="B23127" s="108"/>
      <c r="K23127" s="107"/>
    </row>
    <row r="23128" spans="1:11">
      <c r="A23128" s="108"/>
      <c r="B23128" s="108"/>
      <c r="K23128" s="107"/>
    </row>
    <row r="23129" spans="1:11">
      <c r="A23129" s="108"/>
      <c r="B23129" s="108"/>
      <c r="K23129" s="107"/>
    </row>
    <row r="23130" spans="1:11">
      <c r="A23130" s="108"/>
      <c r="B23130" s="108"/>
      <c r="K23130" s="107"/>
    </row>
    <row r="23131" spans="1:11">
      <c r="A23131" s="108"/>
      <c r="B23131" s="108"/>
      <c r="K23131" s="107"/>
    </row>
    <row r="23132" spans="1:11">
      <c r="A23132" s="108"/>
      <c r="B23132" s="108"/>
      <c r="K23132" s="107"/>
    </row>
    <row r="23133" spans="1:11">
      <c r="A23133" s="108"/>
      <c r="B23133" s="108"/>
      <c r="K23133" s="107"/>
    </row>
    <row r="23134" spans="1:11">
      <c r="A23134" s="108"/>
      <c r="B23134" s="108"/>
      <c r="K23134" s="107"/>
    </row>
    <row r="23135" spans="1:11">
      <c r="A23135" s="108"/>
      <c r="B23135" s="108"/>
      <c r="K23135" s="107"/>
    </row>
    <row r="23136" spans="1:11">
      <c r="A23136" s="108"/>
      <c r="B23136" s="108"/>
      <c r="K23136" s="107"/>
    </row>
    <row r="23137" spans="1:11">
      <c r="A23137" s="108"/>
      <c r="B23137" s="108"/>
      <c r="K23137" s="107"/>
    </row>
    <row r="23138" spans="1:11">
      <c r="A23138" s="108"/>
      <c r="B23138" s="108"/>
      <c r="K23138" s="107"/>
    </row>
    <row r="23139" spans="1:11">
      <c r="A23139" s="108"/>
      <c r="B23139" s="108"/>
      <c r="K23139" s="107"/>
    </row>
    <row r="23140" spans="1:11">
      <c r="A23140" s="108"/>
      <c r="B23140" s="108"/>
      <c r="K23140" s="107"/>
    </row>
    <row r="23141" spans="1:11">
      <c r="A23141" s="108"/>
      <c r="B23141" s="108"/>
      <c r="K23141" s="107"/>
    </row>
    <row r="23142" spans="1:11">
      <c r="A23142" s="108"/>
      <c r="B23142" s="108"/>
      <c r="K23142" s="107"/>
    </row>
    <row r="23143" spans="1:11">
      <c r="A23143" s="108"/>
      <c r="B23143" s="108"/>
      <c r="K23143" s="107"/>
    </row>
    <row r="23144" spans="1:11">
      <c r="A23144" s="108"/>
      <c r="B23144" s="108"/>
      <c r="K23144" s="107"/>
    </row>
    <row r="23145" spans="1:11">
      <c r="A23145" s="108"/>
      <c r="B23145" s="108"/>
      <c r="K23145" s="107"/>
    </row>
    <row r="23146" spans="1:11">
      <c r="A23146" s="108"/>
      <c r="B23146" s="108"/>
      <c r="K23146" s="107"/>
    </row>
    <row r="23147" spans="1:11">
      <c r="A23147" s="108"/>
      <c r="B23147" s="108"/>
      <c r="K23147" s="107"/>
    </row>
    <row r="23148" spans="1:11">
      <c r="A23148" s="108"/>
      <c r="B23148" s="108"/>
      <c r="K23148" s="107"/>
    </row>
    <row r="23149" spans="1:11">
      <c r="A23149" s="108"/>
      <c r="B23149" s="108"/>
      <c r="K23149" s="107"/>
    </row>
    <row r="23150" spans="1:11">
      <c r="A23150" s="108"/>
      <c r="B23150" s="108"/>
      <c r="K23150" s="107"/>
    </row>
    <row r="23151" spans="1:11">
      <c r="A23151" s="108"/>
      <c r="B23151" s="108"/>
      <c r="K23151" s="107"/>
    </row>
    <row r="23152" spans="1:11">
      <c r="A23152" s="108"/>
      <c r="B23152" s="108"/>
      <c r="K23152" s="107"/>
    </row>
    <row r="23153" spans="1:11">
      <c r="A23153" s="108"/>
      <c r="B23153" s="108"/>
      <c r="K23153" s="107"/>
    </row>
    <row r="23154" spans="1:11">
      <c r="A23154" s="108"/>
      <c r="B23154" s="108"/>
      <c r="K23154" s="107"/>
    </row>
    <row r="23155" spans="1:11">
      <c r="A23155" s="108"/>
      <c r="B23155" s="108"/>
      <c r="K23155" s="107"/>
    </row>
    <row r="23156" spans="1:11">
      <c r="A23156" s="108"/>
      <c r="B23156" s="108"/>
      <c r="K23156" s="107"/>
    </row>
    <row r="23157" spans="1:11">
      <c r="A23157" s="108"/>
      <c r="B23157" s="108"/>
      <c r="K23157" s="107"/>
    </row>
    <row r="23158" spans="1:11">
      <c r="A23158" s="108"/>
      <c r="B23158" s="108"/>
      <c r="K23158" s="107"/>
    </row>
    <row r="23159" spans="1:11">
      <c r="A23159" s="108"/>
      <c r="B23159" s="108"/>
      <c r="K23159" s="107"/>
    </row>
    <row r="23160" spans="1:11">
      <c r="A23160" s="108"/>
      <c r="B23160" s="108"/>
      <c r="K23160" s="107"/>
    </row>
    <row r="23161" spans="1:11">
      <c r="A23161" s="108"/>
      <c r="B23161" s="108"/>
      <c r="K23161" s="107"/>
    </row>
    <row r="23162" spans="1:11">
      <c r="A23162" s="108"/>
      <c r="B23162" s="108"/>
      <c r="K23162" s="107"/>
    </row>
    <row r="23163" spans="1:11">
      <c r="A23163" s="108"/>
      <c r="B23163" s="108"/>
      <c r="K23163" s="107"/>
    </row>
    <row r="23164" spans="1:11">
      <c r="A23164" s="108"/>
      <c r="B23164" s="108"/>
      <c r="K23164" s="107"/>
    </row>
    <row r="23165" spans="1:11">
      <c r="A23165" s="108"/>
      <c r="B23165" s="108"/>
      <c r="K23165" s="107"/>
    </row>
    <row r="23166" spans="1:11">
      <c r="A23166" s="108"/>
      <c r="B23166" s="108"/>
      <c r="K23166" s="107"/>
    </row>
    <row r="23167" spans="1:11">
      <c r="A23167" s="108"/>
      <c r="B23167" s="108"/>
      <c r="K23167" s="107"/>
    </row>
    <row r="23168" spans="1:11">
      <c r="A23168" s="108"/>
      <c r="B23168" s="108"/>
      <c r="K23168" s="107"/>
    </row>
    <row r="23169" spans="1:11">
      <c r="A23169" s="108"/>
      <c r="B23169" s="108"/>
      <c r="K23169" s="107"/>
    </row>
    <row r="23170" spans="1:11">
      <c r="A23170" s="108"/>
      <c r="B23170" s="108"/>
      <c r="K23170" s="107"/>
    </row>
    <row r="23171" spans="1:11">
      <c r="A23171" s="108"/>
      <c r="B23171" s="108"/>
      <c r="K23171" s="107"/>
    </row>
    <row r="23172" spans="1:11">
      <c r="A23172" s="108"/>
      <c r="B23172" s="108"/>
      <c r="K23172" s="107"/>
    </row>
    <row r="23173" spans="1:11">
      <c r="A23173" s="108"/>
      <c r="B23173" s="108"/>
      <c r="K23173" s="107"/>
    </row>
    <row r="23174" spans="1:11">
      <c r="A23174" s="108"/>
      <c r="B23174" s="108"/>
      <c r="K23174" s="107"/>
    </row>
    <row r="23175" spans="1:11">
      <c r="A23175" s="108"/>
      <c r="B23175" s="108"/>
      <c r="K23175" s="107"/>
    </row>
    <row r="23176" spans="1:11">
      <c r="A23176" s="108"/>
      <c r="B23176" s="108"/>
      <c r="K23176" s="107"/>
    </row>
    <row r="23177" spans="1:11">
      <c r="A23177" s="108"/>
      <c r="B23177" s="108"/>
      <c r="K23177" s="107"/>
    </row>
    <row r="23178" spans="1:11">
      <c r="A23178" s="108"/>
      <c r="B23178" s="108"/>
      <c r="K23178" s="107"/>
    </row>
    <row r="23179" spans="1:11">
      <c r="A23179" s="108"/>
      <c r="B23179" s="108"/>
      <c r="K23179" s="107"/>
    </row>
    <row r="23180" spans="1:11">
      <c r="A23180" s="108"/>
      <c r="B23180" s="108"/>
      <c r="K23180" s="107"/>
    </row>
    <row r="23181" spans="1:11">
      <c r="A23181" s="108"/>
      <c r="B23181" s="108"/>
      <c r="K23181" s="107"/>
    </row>
    <row r="23182" spans="1:11">
      <c r="A23182" s="108"/>
      <c r="B23182" s="108"/>
      <c r="K23182" s="107"/>
    </row>
    <row r="23183" spans="1:11">
      <c r="A23183" s="108"/>
      <c r="B23183" s="108"/>
      <c r="K23183" s="107"/>
    </row>
    <row r="23184" spans="1:11">
      <c r="A23184" s="108"/>
      <c r="B23184" s="108"/>
      <c r="K23184" s="107"/>
    </row>
    <row r="23185" spans="1:11">
      <c r="A23185" s="108"/>
      <c r="B23185" s="108"/>
      <c r="K23185" s="107"/>
    </row>
    <row r="23186" spans="1:11">
      <c r="A23186" s="108"/>
      <c r="B23186" s="108"/>
      <c r="K23186" s="107"/>
    </row>
    <row r="23187" spans="1:11">
      <c r="A23187" s="108"/>
      <c r="B23187" s="108"/>
      <c r="K23187" s="107"/>
    </row>
    <row r="23188" spans="1:11">
      <c r="A23188" s="108"/>
      <c r="B23188" s="108"/>
      <c r="K23188" s="107"/>
    </row>
    <row r="23189" spans="1:11">
      <c r="A23189" s="108"/>
      <c r="B23189" s="108"/>
      <c r="K23189" s="107"/>
    </row>
    <row r="23190" spans="1:11">
      <c r="A23190" s="108"/>
      <c r="B23190" s="108"/>
      <c r="K23190" s="107"/>
    </row>
    <row r="23191" spans="1:11">
      <c r="A23191" s="108"/>
      <c r="B23191" s="108"/>
      <c r="K23191" s="107"/>
    </row>
    <row r="23192" spans="1:11">
      <c r="A23192" s="108"/>
      <c r="B23192" s="108"/>
      <c r="K23192" s="107"/>
    </row>
    <row r="23193" spans="1:11">
      <c r="A23193" s="108"/>
      <c r="B23193" s="108"/>
      <c r="K23193" s="107"/>
    </row>
    <row r="23194" spans="1:11">
      <c r="A23194" s="108"/>
      <c r="B23194" s="108"/>
      <c r="K23194" s="107"/>
    </row>
    <row r="23195" spans="1:11">
      <c r="A23195" s="108"/>
      <c r="B23195" s="108"/>
      <c r="K23195" s="107"/>
    </row>
    <row r="23196" spans="1:11">
      <c r="A23196" s="108"/>
      <c r="B23196" s="108"/>
      <c r="K23196" s="107"/>
    </row>
    <row r="23197" spans="1:11">
      <c r="A23197" s="108"/>
      <c r="B23197" s="108"/>
      <c r="K23197" s="107"/>
    </row>
    <row r="23198" spans="1:11">
      <c r="A23198" s="108"/>
      <c r="B23198" s="108"/>
      <c r="K23198" s="107"/>
    </row>
    <row r="23199" spans="1:11">
      <c r="A23199" s="108"/>
      <c r="B23199" s="108"/>
      <c r="K23199" s="107"/>
    </row>
    <row r="23200" spans="1:11">
      <c r="A23200" s="108"/>
      <c r="B23200" s="108"/>
      <c r="K23200" s="107"/>
    </row>
    <row r="23201" spans="1:11">
      <c r="A23201" s="108"/>
      <c r="B23201" s="108"/>
      <c r="K23201" s="107"/>
    </row>
    <row r="23202" spans="1:11">
      <c r="A23202" s="108"/>
      <c r="B23202" s="108"/>
      <c r="K23202" s="107"/>
    </row>
    <row r="23203" spans="1:11">
      <c r="A23203" s="108"/>
      <c r="B23203" s="108"/>
      <c r="K23203" s="107"/>
    </row>
    <row r="23204" spans="1:11">
      <c r="A23204" s="108"/>
      <c r="B23204" s="108"/>
      <c r="K23204" s="107"/>
    </row>
    <row r="23205" spans="1:11">
      <c r="A23205" s="108"/>
      <c r="B23205" s="108"/>
      <c r="K23205" s="107"/>
    </row>
    <row r="23206" spans="1:11">
      <c r="A23206" s="108"/>
      <c r="B23206" s="108"/>
      <c r="K23206" s="107"/>
    </row>
    <row r="23207" spans="1:11">
      <c r="A23207" s="108"/>
      <c r="B23207" s="108"/>
      <c r="K23207" s="107"/>
    </row>
    <row r="23208" spans="1:11">
      <c r="A23208" s="108"/>
      <c r="B23208" s="108"/>
      <c r="K23208" s="107"/>
    </row>
    <row r="23209" spans="1:11">
      <c r="A23209" s="108"/>
      <c r="B23209" s="108"/>
      <c r="K23209" s="107"/>
    </row>
    <row r="23210" spans="1:11">
      <c r="A23210" s="108"/>
      <c r="B23210" s="108"/>
      <c r="K23210" s="107"/>
    </row>
    <row r="23211" spans="1:11">
      <c r="A23211" s="108"/>
      <c r="B23211" s="108"/>
      <c r="K23211" s="107"/>
    </row>
    <row r="23212" spans="1:11">
      <c r="A23212" s="108"/>
      <c r="B23212" s="108"/>
      <c r="K23212" s="107"/>
    </row>
    <row r="23213" spans="1:11">
      <c r="A23213" s="108"/>
      <c r="B23213" s="108"/>
      <c r="K23213" s="107"/>
    </row>
    <row r="23214" spans="1:11">
      <c r="A23214" s="108"/>
      <c r="B23214" s="108"/>
      <c r="K23214" s="107"/>
    </row>
    <row r="23215" spans="1:11">
      <c r="A23215" s="108"/>
      <c r="B23215" s="108"/>
      <c r="K23215" s="107"/>
    </row>
    <row r="23216" spans="1:11">
      <c r="A23216" s="108"/>
      <c r="B23216" s="108"/>
      <c r="K23216" s="107"/>
    </row>
    <row r="23217" spans="1:11">
      <c r="A23217" s="108"/>
      <c r="B23217" s="108"/>
      <c r="K23217" s="107"/>
    </row>
    <row r="23218" spans="1:11">
      <c r="A23218" s="108"/>
      <c r="B23218" s="108"/>
      <c r="K23218" s="107"/>
    </row>
    <row r="23219" spans="1:11">
      <c r="A23219" s="108"/>
      <c r="B23219" s="108"/>
      <c r="K23219" s="107"/>
    </row>
    <row r="23220" spans="1:11">
      <c r="A23220" s="108"/>
      <c r="B23220" s="108"/>
      <c r="K23220" s="107"/>
    </row>
    <row r="23221" spans="1:11">
      <c r="A23221" s="108"/>
      <c r="B23221" s="108"/>
      <c r="K23221" s="107"/>
    </row>
    <row r="23222" spans="1:11">
      <c r="A23222" s="108"/>
      <c r="B23222" s="108"/>
      <c r="K23222" s="107"/>
    </row>
    <row r="23223" spans="1:11">
      <c r="A23223" s="108"/>
      <c r="B23223" s="108"/>
      <c r="K23223" s="107"/>
    </row>
    <row r="23224" spans="1:11">
      <c r="A23224" s="108"/>
      <c r="B23224" s="108"/>
      <c r="K23224" s="107"/>
    </row>
    <row r="23225" spans="1:11">
      <c r="A23225" s="108"/>
      <c r="B23225" s="108"/>
      <c r="K23225" s="107"/>
    </row>
    <row r="23226" spans="1:11">
      <c r="A23226" s="108"/>
      <c r="B23226" s="108"/>
      <c r="K23226" s="107"/>
    </row>
    <row r="23227" spans="1:11">
      <c r="A23227" s="108"/>
      <c r="B23227" s="108"/>
      <c r="K23227" s="107"/>
    </row>
    <row r="23228" spans="1:11">
      <c r="A23228" s="108"/>
      <c r="B23228" s="108"/>
      <c r="K23228" s="107"/>
    </row>
    <row r="23229" spans="1:11">
      <c r="A23229" s="108"/>
      <c r="B23229" s="108"/>
      <c r="K23229" s="107"/>
    </row>
    <row r="23230" spans="1:11">
      <c r="A23230" s="108"/>
      <c r="B23230" s="108"/>
      <c r="K23230" s="107"/>
    </row>
    <row r="23231" spans="1:11">
      <c r="A23231" s="108"/>
      <c r="B23231" s="108"/>
      <c r="K23231" s="107"/>
    </row>
    <row r="23232" spans="1:11">
      <c r="A23232" s="108"/>
      <c r="B23232" s="108"/>
      <c r="K23232" s="107"/>
    </row>
    <row r="23233" spans="1:11">
      <c r="A23233" s="108"/>
      <c r="B23233" s="108"/>
      <c r="K23233" s="107"/>
    </row>
    <row r="23234" spans="1:11">
      <c r="A23234" s="108"/>
      <c r="B23234" s="108"/>
      <c r="K23234" s="107"/>
    </row>
    <row r="23235" spans="1:11">
      <c r="A23235" s="108"/>
      <c r="B23235" s="108"/>
      <c r="K23235" s="107"/>
    </row>
    <row r="23236" spans="1:11">
      <c r="A23236" s="108"/>
      <c r="B23236" s="108"/>
      <c r="K23236" s="107"/>
    </row>
    <row r="23237" spans="1:11">
      <c r="A23237" s="108"/>
      <c r="B23237" s="108"/>
      <c r="K23237" s="107"/>
    </row>
    <row r="23238" spans="1:11">
      <c r="A23238" s="108"/>
      <c r="B23238" s="108"/>
      <c r="K23238" s="107"/>
    </row>
    <row r="23239" spans="1:11">
      <c r="A23239" s="108"/>
      <c r="B23239" s="108"/>
      <c r="K23239" s="107"/>
    </row>
    <row r="23240" spans="1:11">
      <c r="A23240" s="108"/>
      <c r="B23240" s="108"/>
      <c r="K23240" s="107"/>
    </row>
    <row r="23241" spans="1:11">
      <c r="A23241" s="108"/>
      <c r="B23241" s="108"/>
      <c r="K23241" s="107"/>
    </row>
    <row r="23242" spans="1:11">
      <c r="A23242" s="108"/>
      <c r="B23242" s="108"/>
      <c r="K23242" s="107"/>
    </row>
    <row r="23243" spans="1:11">
      <c r="A23243" s="108"/>
      <c r="B23243" s="108"/>
      <c r="K23243" s="107"/>
    </row>
    <row r="23244" spans="1:11">
      <c r="A23244" s="108"/>
      <c r="B23244" s="108"/>
      <c r="K23244" s="107"/>
    </row>
    <row r="23245" spans="1:11">
      <c r="A23245" s="108"/>
      <c r="B23245" s="108"/>
      <c r="K23245" s="107"/>
    </row>
    <row r="23246" spans="1:11">
      <c r="A23246" s="108"/>
      <c r="B23246" s="108"/>
      <c r="K23246" s="107"/>
    </row>
    <row r="23247" spans="1:11">
      <c r="A23247" s="108"/>
      <c r="B23247" s="108"/>
      <c r="K23247" s="107"/>
    </row>
    <row r="23248" spans="1:11">
      <c r="A23248" s="108"/>
      <c r="B23248" s="108"/>
      <c r="K23248" s="107"/>
    </row>
    <row r="23249" spans="1:11">
      <c r="A23249" s="108"/>
      <c r="B23249" s="108"/>
      <c r="K23249" s="107"/>
    </row>
    <row r="23250" spans="1:11">
      <c r="A23250" s="108"/>
      <c r="B23250" s="108"/>
      <c r="K23250" s="107"/>
    </row>
    <row r="23251" spans="1:11">
      <c r="A23251" s="108"/>
      <c r="B23251" s="108"/>
      <c r="K23251" s="107"/>
    </row>
    <row r="23252" spans="1:11">
      <c r="A23252" s="108"/>
      <c r="B23252" s="108"/>
      <c r="K23252" s="107"/>
    </row>
    <row r="23253" spans="1:11">
      <c r="A23253" s="108"/>
      <c r="B23253" s="108"/>
      <c r="K23253" s="107"/>
    </row>
    <row r="23254" spans="1:11">
      <c r="A23254" s="108"/>
      <c r="B23254" s="108"/>
      <c r="K23254" s="107"/>
    </row>
    <row r="23255" spans="1:11">
      <c r="A23255" s="108"/>
      <c r="B23255" s="108"/>
      <c r="K23255" s="107"/>
    </row>
    <row r="23256" spans="1:11">
      <c r="A23256" s="108"/>
      <c r="B23256" s="108"/>
      <c r="K23256" s="107"/>
    </row>
    <row r="23257" spans="1:11">
      <c r="A23257" s="108"/>
      <c r="B23257" s="108"/>
      <c r="K23257" s="107"/>
    </row>
    <row r="23258" spans="1:11">
      <c r="A23258" s="108"/>
      <c r="B23258" s="108"/>
      <c r="K23258" s="107"/>
    </row>
    <row r="23259" spans="1:11">
      <c r="A23259" s="108"/>
      <c r="B23259" s="108"/>
      <c r="K23259" s="107"/>
    </row>
    <row r="23260" spans="1:11">
      <c r="A23260" s="108"/>
      <c r="B23260" s="108"/>
      <c r="K23260" s="107"/>
    </row>
    <row r="23261" spans="1:11">
      <c r="A23261" s="108"/>
      <c r="B23261" s="108"/>
      <c r="K23261" s="107"/>
    </row>
    <row r="23262" spans="1:11">
      <c r="A23262" s="108"/>
      <c r="B23262" s="108"/>
      <c r="K23262" s="107"/>
    </row>
    <row r="23263" spans="1:11">
      <c r="A23263" s="108"/>
      <c r="B23263" s="108"/>
      <c r="K23263" s="107"/>
    </row>
    <row r="23264" spans="1:11">
      <c r="A23264" s="108"/>
      <c r="B23264" s="108"/>
      <c r="K23264" s="107"/>
    </row>
    <row r="23265" spans="1:11">
      <c r="A23265" s="108"/>
      <c r="B23265" s="108"/>
      <c r="K23265" s="107"/>
    </row>
    <row r="23266" spans="1:11">
      <c r="A23266" s="108"/>
      <c r="B23266" s="108"/>
      <c r="K23266" s="107"/>
    </row>
    <row r="23267" spans="1:11">
      <c r="A23267" s="108"/>
      <c r="B23267" s="108"/>
      <c r="K23267" s="107"/>
    </row>
    <row r="23268" spans="1:11">
      <c r="A23268" s="108"/>
      <c r="B23268" s="108"/>
      <c r="K23268" s="107"/>
    </row>
    <row r="23269" spans="1:11">
      <c r="A23269" s="108"/>
      <c r="B23269" s="108"/>
      <c r="K23269" s="107"/>
    </row>
    <row r="23270" spans="1:11">
      <c r="A23270" s="108"/>
      <c r="B23270" s="108"/>
      <c r="K23270" s="107"/>
    </row>
    <row r="23271" spans="1:11">
      <c r="A23271" s="108"/>
      <c r="B23271" s="108"/>
      <c r="K23271" s="107"/>
    </row>
    <row r="23272" spans="1:11">
      <c r="A23272" s="108"/>
      <c r="B23272" s="108"/>
      <c r="K23272" s="107"/>
    </row>
    <row r="23273" spans="1:11">
      <c r="A23273" s="108"/>
      <c r="B23273" s="108"/>
      <c r="K23273" s="107"/>
    </row>
    <row r="23274" spans="1:11">
      <c r="A23274" s="108"/>
      <c r="B23274" s="108"/>
      <c r="K23274" s="107"/>
    </row>
    <row r="23275" spans="1:11">
      <c r="A23275" s="108"/>
      <c r="B23275" s="108"/>
      <c r="K23275" s="107"/>
    </row>
    <row r="23276" spans="1:11">
      <c r="A23276" s="108"/>
      <c r="B23276" s="108"/>
      <c r="K23276" s="107"/>
    </row>
    <row r="23277" spans="1:11">
      <c r="A23277" s="108"/>
      <c r="B23277" s="108"/>
      <c r="K23277" s="107"/>
    </row>
    <row r="23278" spans="1:11">
      <c r="A23278" s="108"/>
      <c r="B23278" s="108"/>
      <c r="K23278" s="107"/>
    </row>
    <row r="23279" spans="1:11">
      <c r="A23279" s="108"/>
      <c r="B23279" s="108"/>
      <c r="K23279" s="107"/>
    </row>
    <row r="23280" spans="1:11">
      <c r="A23280" s="108"/>
      <c r="B23280" s="108"/>
      <c r="K23280" s="107"/>
    </row>
    <row r="23281" spans="1:11">
      <c r="A23281" s="108"/>
      <c r="B23281" s="108"/>
      <c r="K23281" s="107"/>
    </row>
    <row r="23282" spans="1:11">
      <c r="A23282" s="108"/>
      <c r="B23282" s="108"/>
      <c r="K23282" s="107"/>
    </row>
    <row r="23283" spans="1:11">
      <c r="A23283" s="108"/>
      <c r="B23283" s="108"/>
      <c r="K23283" s="107"/>
    </row>
    <row r="23284" spans="1:11">
      <c r="A23284" s="108"/>
      <c r="B23284" s="108"/>
      <c r="K23284" s="107"/>
    </row>
    <row r="23285" spans="1:11">
      <c r="A23285" s="108"/>
      <c r="B23285" s="108"/>
      <c r="K23285" s="107"/>
    </row>
    <row r="23286" spans="1:11">
      <c r="A23286" s="108"/>
      <c r="B23286" s="108"/>
      <c r="K23286" s="107"/>
    </row>
    <row r="23287" spans="1:11">
      <c r="A23287" s="108"/>
      <c r="B23287" s="108"/>
      <c r="K23287" s="107"/>
    </row>
    <row r="23288" spans="1:11">
      <c r="A23288" s="108"/>
      <c r="B23288" s="108"/>
      <c r="K23288" s="107"/>
    </row>
    <row r="23289" spans="1:11">
      <c r="A23289" s="108"/>
      <c r="B23289" s="108"/>
      <c r="K23289" s="107"/>
    </row>
    <row r="23290" spans="1:11">
      <c r="A23290" s="108"/>
      <c r="B23290" s="108"/>
      <c r="K23290" s="107"/>
    </row>
    <row r="23291" spans="1:11">
      <c r="A23291" s="108"/>
      <c r="B23291" s="108"/>
      <c r="K23291" s="107"/>
    </row>
    <row r="23292" spans="1:11">
      <c r="A23292" s="108"/>
      <c r="B23292" s="108"/>
      <c r="K23292" s="107"/>
    </row>
    <row r="23293" spans="1:11">
      <c r="A23293" s="108"/>
      <c r="B23293" s="108"/>
      <c r="K23293" s="107"/>
    </row>
    <row r="23294" spans="1:11">
      <c r="A23294" s="108"/>
      <c r="B23294" s="108"/>
      <c r="K23294" s="107"/>
    </row>
    <row r="23295" spans="1:11">
      <c r="A23295" s="108"/>
      <c r="B23295" s="108"/>
      <c r="K23295" s="107"/>
    </row>
    <row r="23296" spans="1:11">
      <c r="A23296" s="108"/>
      <c r="B23296" s="108"/>
      <c r="K23296" s="107"/>
    </row>
    <row r="23297" spans="1:11">
      <c r="A23297" s="108"/>
      <c r="B23297" s="108"/>
      <c r="K23297" s="107"/>
    </row>
    <row r="23298" spans="1:11">
      <c r="A23298" s="108"/>
      <c r="B23298" s="108"/>
      <c r="K23298" s="107"/>
    </row>
    <row r="23299" spans="1:11">
      <c r="A23299" s="108"/>
      <c r="B23299" s="108"/>
      <c r="K23299" s="107"/>
    </row>
    <row r="23300" spans="1:11">
      <c r="A23300" s="108"/>
      <c r="B23300" s="108"/>
      <c r="K23300" s="107"/>
    </row>
    <row r="23301" spans="1:11">
      <c r="A23301" s="108"/>
      <c r="B23301" s="108"/>
      <c r="K23301" s="107"/>
    </row>
    <row r="23302" spans="1:11">
      <c r="A23302" s="108"/>
      <c r="B23302" s="108"/>
      <c r="K23302" s="107"/>
    </row>
    <row r="23303" spans="1:11">
      <c r="A23303" s="108"/>
      <c r="B23303" s="108"/>
      <c r="K23303" s="107"/>
    </row>
    <row r="23304" spans="1:11">
      <c r="A23304" s="108"/>
      <c r="B23304" s="108"/>
      <c r="K23304" s="107"/>
    </row>
    <row r="23305" spans="1:11">
      <c r="A23305" s="108"/>
      <c r="B23305" s="108"/>
      <c r="K23305" s="107"/>
    </row>
    <row r="23306" spans="1:11">
      <c r="A23306" s="108"/>
      <c r="B23306" s="108"/>
      <c r="K23306" s="107"/>
    </row>
    <row r="23307" spans="1:11">
      <c r="A23307" s="108"/>
      <c r="B23307" s="108"/>
      <c r="K23307" s="107"/>
    </row>
    <row r="23308" spans="1:11">
      <c r="A23308" s="108"/>
      <c r="B23308" s="108"/>
      <c r="K23308" s="107"/>
    </row>
    <row r="23309" spans="1:11">
      <c r="A23309" s="108"/>
      <c r="B23309" s="108"/>
      <c r="K23309" s="107"/>
    </row>
    <row r="23310" spans="1:11">
      <c r="A23310" s="108"/>
      <c r="B23310" s="108"/>
      <c r="K23310" s="107"/>
    </row>
    <row r="23311" spans="1:11">
      <c r="A23311" s="108"/>
      <c r="B23311" s="108"/>
      <c r="K23311" s="107"/>
    </row>
    <row r="23312" spans="1:11">
      <c r="A23312" s="108"/>
      <c r="B23312" s="108"/>
      <c r="K23312" s="107"/>
    </row>
    <row r="23313" spans="1:11">
      <c r="A23313" s="108"/>
      <c r="B23313" s="108"/>
      <c r="K23313" s="107"/>
    </row>
    <row r="23314" spans="1:11">
      <c r="A23314" s="108"/>
      <c r="B23314" s="108"/>
      <c r="K23314" s="107"/>
    </row>
    <row r="23315" spans="1:11">
      <c r="A23315" s="108"/>
      <c r="B23315" s="108"/>
      <c r="K23315" s="107"/>
    </row>
    <row r="23316" spans="1:11">
      <c r="A23316" s="108"/>
      <c r="B23316" s="108"/>
      <c r="K23316" s="107"/>
    </row>
    <row r="23317" spans="1:11">
      <c r="A23317" s="108"/>
      <c r="B23317" s="108"/>
      <c r="K23317" s="107"/>
    </row>
    <row r="23318" spans="1:11">
      <c r="A23318" s="108"/>
      <c r="B23318" s="108"/>
      <c r="K23318" s="107"/>
    </row>
    <row r="23319" spans="1:11">
      <c r="A23319" s="108"/>
      <c r="B23319" s="108"/>
      <c r="K23319" s="107"/>
    </row>
    <row r="23320" spans="1:11">
      <c r="A23320" s="108"/>
      <c r="B23320" s="108"/>
      <c r="K23320" s="107"/>
    </row>
    <row r="23321" spans="1:11">
      <c r="A23321" s="108"/>
      <c r="B23321" s="108"/>
      <c r="K23321" s="107"/>
    </row>
    <row r="23322" spans="1:11">
      <c r="A23322" s="108"/>
      <c r="B23322" s="108"/>
      <c r="K23322" s="107"/>
    </row>
    <row r="23323" spans="1:11">
      <c r="A23323" s="108"/>
      <c r="B23323" s="108"/>
      <c r="K23323" s="107"/>
    </row>
    <row r="23324" spans="1:11">
      <c r="A23324" s="108"/>
      <c r="B23324" s="108"/>
      <c r="K23324" s="107"/>
    </row>
    <row r="23325" spans="1:11">
      <c r="A23325" s="108"/>
      <c r="B23325" s="108"/>
      <c r="K23325" s="107"/>
    </row>
    <row r="23326" spans="1:11">
      <c r="A23326" s="108"/>
      <c r="B23326" s="108"/>
      <c r="K23326" s="107"/>
    </row>
    <row r="23327" spans="1:11">
      <c r="A23327" s="108"/>
      <c r="B23327" s="108"/>
      <c r="K23327" s="107"/>
    </row>
    <row r="23328" spans="1:11">
      <c r="A23328" s="108"/>
      <c r="B23328" s="108"/>
      <c r="K23328" s="107"/>
    </row>
    <row r="23329" spans="1:11">
      <c r="A23329" s="108"/>
      <c r="B23329" s="108"/>
      <c r="K23329" s="107"/>
    </row>
    <row r="23330" spans="1:11">
      <c r="A23330" s="108"/>
      <c r="B23330" s="108"/>
      <c r="K23330" s="107"/>
    </row>
    <row r="23331" spans="1:11">
      <c r="A23331" s="108"/>
      <c r="B23331" s="108"/>
      <c r="K23331" s="107"/>
    </row>
    <row r="23332" spans="1:11">
      <c r="A23332" s="108"/>
      <c r="B23332" s="108"/>
      <c r="K23332" s="107"/>
    </row>
    <row r="23333" spans="1:11">
      <c r="A23333" s="108"/>
      <c r="B23333" s="108"/>
      <c r="K23333" s="107"/>
    </row>
    <row r="23334" spans="1:11">
      <c r="A23334" s="108"/>
      <c r="B23334" s="108"/>
      <c r="K23334" s="107"/>
    </row>
    <row r="23335" spans="1:11">
      <c r="A23335" s="108"/>
      <c r="B23335" s="108"/>
      <c r="K23335" s="107"/>
    </row>
    <row r="23336" spans="1:11">
      <c r="A23336" s="108"/>
      <c r="B23336" s="108"/>
      <c r="K23336" s="107"/>
    </row>
    <row r="23337" spans="1:11">
      <c r="A23337" s="108"/>
      <c r="B23337" s="108"/>
      <c r="K23337" s="107"/>
    </row>
    <row r="23338" spans="1:11">
      <c r="A23338" s="108"/>
      <c r="B23338" s="108"/>
      <c r="K23338" s="107"/>
    </row>
    <row r="23339" spans="1:11">
      <c r="A23339" s="108"/>
      <c r="B23339" s="108"/>
      <c r="K23339" s="107"/>
    </row>
    <row r="23340" spans="1:11">
      <c r="A23340" s="108"/>
      <c r="B23340" s="108"/>
      <c r="K23340" s="107"/>
    </row>
    <row r="23341" spans="1:11">
      <c r="A23341" s="108"/>
      <c r="B23341" s="108"/>
      <c r="K23341" s="107"/>
    </row>
    <row r="23342" spans="1:11">
      <c r="A23342" s="108"/>
      <c r="B23342" s="108"/>
      <c r="K23342" s="107"/>
    </row>
    <row r="23343" spans="1:11">
      <c r="A23343" s="108"/>
      <c r="B23343" s="108"/>
      <c r="K23343" s="107"/>
    </row>
    <row r="23344" spans="1:11">
      <c r="A23344" s="108"/>
      <c r="B23344" s="108"/>
      <c r="K23344" s="107"/>
    </row>
    <row r="23345" spans="1:11">
      <c r="A23345" s="108"/>
      <c r="B23345" s="108"/>
      <c r="K23345" s="107"/>
    </row>
    <row r="23346" spans="1:11">
      <c r="A23346" s="108"/>
      <c r="B23346" s="108"/>
      <c r="K23346" s="107"/>
    </row>
    <row r="23347" spans="1:11">
      <c r="A23347" s="108"/>
      <c r="B23347" s="108"/>
      <c r="K23347" s="107"/>
    </row>
    <row r="23348" spans="1:11">
      <c r="A23348" s="108"/>
      <c r="B23348" s="108"/>
      <c r="K23348" s="107"/>
    </row>
    <row r="23349" spans="1:11">
      <c r="A23349" s="108"/>
      <c r="B23349" s="108"/>
      <c r="K23349" s="107"/>
    </row>
    <row r="23350" spans="1:11">
      <c r="A23350" s="108"/>
      <c r="B23350" s="108"/>
      <c r="K23350" s="107"/>
    </row>
    <row r="23351" spans="1:11">
      <c r="A23351" s="108"/>
      <c r="B23351" s="108"/>
      <c r="K23351" s="107"/>
    </row>
    <row r="23352" spans="1:11">
      <c r="A23352" s="108"/>
      <c r="B23352" s="108"/>
      <c r="K23352" s="107"/>
    </row>
    <row r="23353" spans="1:11">
      <c r="A23353" s="108"/>
      <c r="B23353" s="108"/>
      <c r="K23353" s="107"/>
    </row>
    <row r="23354" spans="1:11">
      <c r="A23354" s="108"/>
      <c r="B23354" s="108"/>
      <c r="K23354" s="107"/>
    </row>
    <row r="23355" spans="1:11">
      <c r="A23355" s="108"/>
      <c r="B23355" s="108"/>
      <c r="K23355" s="107"/>
    </row>
    <row r="23356" spans="1:11">
      <c r="A23356" s="108"/>
      <c r="B23356" s="108"/>
      <c r="K23356" s="107"/>
    </row>
    <row r="23357" spans="1:11">
      <c r="A23357" s="108"/>
      <c r="B23357" s="108"/>
      <c r="K23357" s="107"/>
    </row>
    <row r="23358" spans="1:11">
      <c r="A23358" s="108"/>
      <c r="B23358" s="108"/>
      <c r="K23358" s="107"/>
    </row>
    <row r="23359" spans="1:11">
      <c r="A23359" s="108"/>
      <c r="B23359" s="108"/>
      <c r="K23359" s="107"/>
    </row>
    <row r="23360" spans="1:11">
      <c r="A23360" s="108"/>
      <c r="B23360" s="108"/>
      <c r="K23360" s="107"/>
    </row>
    <row r="23361" spans="1:11">
      <c r="A23361" s="108"/>
      <c r="B23361" s="108"/>
      <c r="K23361" s="107"/>
    </row>
    <row r="23362" spans="1:11">
      <c r="A23362" s="108"/>
      <c r="B23362" s="108"/>
      <c r="K23362" s="107"/>
    </row>
    <row r="23363" spans="1:11">
      <c r="A23363" s="108"/>
      <c r="B23363" s="108"/>
      <c r="K23363" s="107"/>
    </row>
    <row r="23364" spans="1:11">
      <c r="A23364" s="108"/>
      <c r="B23364" s="108"/>
      <c r="K23364" s="107"/>
    </row>
    <row r="23365" spans="1:11">
      <c r="A23365" s="108"/>
      <c r="B23365" s="108"/>
      <c r="K23365" s="107"/>
    </row>
    <row r="23366" spans="1:11">
      <c r="A23366" s="108"/>
      <c r="B23366" s="108"/>
      <c r="K23366" s="107"/>
    </row>
    <row r="23367" spans="1:11">
      <c r="A23367" s="108"/>
      <c r="B23367" s="108"/>
      <c r="K23367" s="107"/>
    </row>
    <row r="23368" spans="1:11">
      <c r="A23368" s="108"/>
      <c r="B23368" s="108"/>
      <c r="K23368" s="107"/>
    </row>
    <row r="23369" spans="1:11">
      <c r="A23369" s="108"/>
      <c r="B23369" s="108"/>
      <c r="K23369" s="107"/>
    </row>
    <row r="23370" spans="1:11">
      <c r="A23370" s="108"/>
      <c r="B23370" s="108"/>
      <c r="K23370" s="107"/>
    </row>
    <row r="23371" spans="1:11">
      <c r="A23371" s="108"/>
      <c r="B23371" s="108"/>
      <c r="K23371" s="107"/>
    </row>
    <row r="23372" spans="1:11">
      <c r="A23372" s="108"/>
      <c r="B23372" s="108"/>
      <c r="K23372" s="107"/>
    </row>
    <row r="23373" spans="1:11">
      <c r="A23373" s="108"/>
      <c r="B23373" s="108"/>
      <c r="K23373" s="107"/>
    </row>
    <row r="23374" spans="1:11">
      <c r="A23374" s="108"/>
      <c r="B23374" s="108"/>
      <c r="K23374" s="107"/>
    </row>
    <row r="23375" spans="1:11">
      <c r="A23375" s="108"/>
      <c r="B23375" s="108"/>
      <c r="K23375" s="107"/>
    </row>
    <row r="23376" spans="1:11">
      <c r="A23376" s="108"/>
      <c r="B23376" s="108"/>
      <c r="K23376" s="107"/>
    </row>
    <row r="23377" spans="1:11">
      <c r="A23377" s="108"/>
      <c r="B23377" s="108"/>
      <c r="K23377" s="107"/>
    </row>
    <row r="23378" spans="1:11">
      <c r="A23378" s="108"/>
      <c r="B23378" s="108"/>
      <c r="K23378" s="107"/>
    </row>
    <row r="23379" spans="1:11">
      <c r="A23379" s="108"/>
      <c r="B23379" s="108"/>
      <c r="K23379" s="107"/>
    </row>
    <row r="23380" spans="1:11">
      <c r="A23380" s="108"/>
      <c r="B23380" s="108"/>
      <c r="K23380" s="107"/>
    </row>
    <row r="23381" spans="1:11">
      <c r="A23381" s="108"/>
      <c r="B23381" s="108"/>
      <c r="K23381" s="107"/>
    </row>
    <row r="23382" spans="1:11">
      <c r="A23382" s="108"/>
      <c r="B23382" s="108"/>
      <c r="K23382" s="107"/>
    </row>
    <row r="23383" spans="1:11">
      <c r="A23383" s="108"/>
      <c r="B23383" s="108"/>
      <c r="K23383" s="107"/>
    </row>
    <row r="23384" spans="1:11">
      <c r="A23384" s="108"/>
      <c r="B23384" s="108"/>
      <c r="K23384" s="107"/>
    </row>
    <row r="23385" spans="1:11">
      <c r="A23385" s="108"/>
      <c r="B23385" s="108"/>
      <c r="K23385" s="107"/>
    </row>
    <row r="23386" spans="1:11">
      <c r="A23386" s="108"/>
      <c r="B23386" s="108"/>
      <c r="K23386" s="107"/>
    </row>
    <row r="23387" spans="1:11">
      <c r="A23387" s="108"/>
      <c r="B23387" s="108"/>
      <c r="K23387" s="107"/>
    </row>
    <row r="23388" spans="1:11">
      <c r="A23388" s="108"/>
      <c r="B23388" s="108"/>
      <c r="K23388" s="107"/>
    </row>
    <row r="23389" spans="1:11">
      <c r="A23389" s="108"/>
      <c r="B23389" s="108"/>
      <c r="K23389" s="107"/>
    </row>
    <row r="23390" spans="1:11">
      <c r="A23390" s="108"/>
      <c r="B23390" s="108"/>
      <c r="K23390" s="107"/>
    </row>
    <row r="23391" spans="1:11">
      <c r="A23391" s="108"/>
      <c r="B23391" s="108"/>
      <c r="K23391" s="107"/>
    </row>
    <row r="23392" spans="1:11">
      <c r="A23392" s="108"/>
      <c r="B23392" s="108"/>
      <c r="K23392" s="107"/>
    </row>
    <row r="23393" spans="1:11">
      <c r="A23393" s="108"/>
      <c r="B23393" s="108"/>
      <c r="K23393" s="107"/>
    </row>
    <row r="23394" spans="1:11">
      <c r="A23394" s="108"/>
      <c r="B23394" s="108"/>
      <c r="K23394" s="107"/>
    </row>
    <row r="23395" spans="1:11">
      <c r="A23395" s="108"/>
      <c r="B23395" s="108"/>
      <c r="K23395" s="107"/>
    </row>
    <row r="23396" spans="1:11">
      <c r="A23396" s="108"/>
      <c r="B23396" s="108"/>
      <c r="K23396" s="107"/>
    </row>
    <row r="23397" spans="1:11">
      <c r="A23397" s="108"/>
      <c r="B23397" s="108"/>
      <c r="K23397" s="107"/>
    </row>
    <row r="23398" spans="1:11">
      <c r="A23398" s="108"/>
      <c r="B23398" s="108"/>
      <c r="K23398" s="107"/>
    </row>
    <row r="23399" spans="1:11">
      <c r="A23399" s="108"/>
      <c r="B23399" s="108"/>
      <c r="K23399" s="107"/>
    </row>
    <row r="23400" spans="1:11">
      <c r="A23400" s="108"/>
      <c r="B23400" s="108"/>
      <c r="K23400" s="107"/>
    </row>
    <row r="23401" spans="1:11">
      <c r="A23401" s="108"/>
      <c r="B23401" s="108"/>
      <c r="K23401" s="107"/>
    </row>
    <row r="23402" spans="1:11">
      <c r="A23402" s="108"/>
      <c r="B23402" s="108"/>
      <c r="K23402" s="107"/>
    </row>
    <row r="23403" spans="1:11">
      <c r="A23403" s="108"/>
      <c r="B23403" s="108"/>
      <c r="K23403" s="107"/>
    </row>
    <row r="23404" spans="1:11">
      <c r="A23404" s="108"/>
      <c r="B23404" s="108"/>
      <c r="K23404" s="107"/>
    </row>
    <row r="23405" spans="1:11">
      <c r="A23405" s="108"/>
      <c r="B23405" s="108"/>
      <c r="K23405" s="107"/>
    </row>
    <row r="23406" spans="1:11">
      <c r="A23406" s="108"/>
      <c r="B23406" s="108"/>
      <c r="K23406" s="107"/>
    </row>
    <row r="23407" spans="1:11">
      <c r="A23407" s="108"/>
      <c r="B23407" s="108"/>
      <c r="K23407" s="107"/>
    </row>
    <row r="23408" spans="1:11">
      <c r="A23408" s="108"/>
      <c r="B23408" s="108"/>
      <c r="K23408" s="107"/>
    </row>
    <row r="23409" spans="1:11">
      <c r="A23409" s="108"/>
      <c r="B23409" s="108"/>
      <c r="K23409" s="107"/>
    </row>
    <row r="23410" spans="1:11">
      <c r="A23410" s="108"/>
      <c r="B23410" s="108"/>
      <c r="K23410" s="107"/>
    </row>
    <row r="23411" spans="1:11">
      <c r="A23411" s="108"/>
      <c r="B23411" s="108"/>
      <c r="K23411" s="107"/>
    </row>
    <row r="23412" spans="1:11">
      <c r="A23412" s="108"/>
      <c r="B23412" s="108"/>
      <c r="K23412" s="107"/>
    </row>
    <row r="23413" spans="1:11">
      <c r="A23413" s="108"/>
      <c r="B23413" s="108"/>
      <c r="K23413" s="107"/>
    </row>
    <row r="23414" spans="1:11">
      <c r="A23414" s="108"/>
      <c r="B23414" s="108"/>
      <c r="K23414" s="107"/>
    </row>
    <row r="23415" spans="1:11">
      <c r="A23415" s="108"/>
      <c r="B23415" s="108"/>
      <c r="K23415" s="107"/>
    </row>
    <row r="23416" spans="1:11">
      <c r="A23416" s="108"/>
      <c r="B23416" s="108"/>
      <c r="K23416" s="107"/>
    </row>
    <row r="23417" spans="1:11">
      <c r="A23417" s="108"/>
      <c r="B23417" s="108"/>
      <c r="K23417" s="107"/>
    </row>
    <row r="23418" spans="1:11">
      <c r="A23418" s="108"/>
      <c r="B23418" s="108"/>
      <c r="K23418" s="107"/>
    </row>
    <row r="23419" spans="1:11">
      <c r="A23419" s="108"/>
      <c r="B23419" s="108"/>
      <c r="K23419" s="107"/>
    </row>
    <row r="23420" spans="1:11">
      <c r="A23420" s="108"/>
      <c r="B23420" s="108"/>
      <c r="K23420" s="107"/>
    </row>
    <row r="23421" spans="1:11">
      <c r="A23421" s="108"/>
      <c r="B23421" s="108"/>
      <c r="K23421" s="107"/>
    </row>
    <row r="23422" spans="1:11">
      <c r="A23422" s="108"/>
      <c r="B23422" s="108"/>
      <c r="K23422" s="107"/>
    </row>
    <row r="23423" spans="1:11">
      <c r="A23423" s="108"/>
      <c r="B23423" s="108"/>
      <c r="K23423" s="107"/>
    </row>
    <row r="23424" spans="1:11">
      <c r="A23424" s="108"/>
      <c r="B23424" s="108"/>
      <c r="K23424" s="107"/>
    </row>
    <row r="23425" spans="1:11">
      <c r="A23425" s="108"/>
      <c r="B23425" s="108"/>
      <c r="K23425" s="107"/>
    </row>
    <row r="23426" spans="1:11">
      <c r="A23426" s="108"/>
      <c r="B23426" s="108"/>
      <c r="K23426" s="107"/>
    </row>
    <row r="23427" spans="1:11">
      <c r="A23427" s="108"/>
      <c r="B23427" s="108"/>
      <c r="K23427" s="107"/>
    </row>
    <row r="23428" spans="1:11">
      <c r="A23428" s="108"/>
      <c r="B23428" s="108"/>
      <c r="K23428" s="107"/>
    </row>
    <row r="23429" spans="1:11">
      <c r="A23429" s="108"/>
      <c r="B23429" s="108"/>
      <c r="K23429" s="107"/>
    </row>
    <row r="23430" spans="1:11">
      <c r="A23430" s="108"/>
      <c r="B23430" s="108"/>
      <c r="K23430" s="107"/>
    </row>
    <row r="23431" spans="1:11">
      <c r="A23431" s="108"/>
      <c r="B23431" s="108"/>
      <c r="K23431" s="107"/>
    </row>
    <row r="23432" spans="1:11">
      <c r="A23432" s="108"/>
      <c r="B23432" s="108"/>
      <c r="K23432" s="107"/>
    </row>
    <row r="23433" spans="1:11">
      <c r="A23433" s="108"/>
      <c r="B23433" s="108"/>
      <c r="K23433" s="107"/>
    </row>
    <row r="23434" spans="1:11">
      <c r="A23434" s="108"/>
      <c r="B23434" s="108"/>
      <c r="K23434" s="107"/>
    </row>
    <row r="23435" spans="1:11">
      <c r="A23435" s="108"/>
      <c r="B23435" s="108"/>
      <c r="K23435" s="107"/>
    </row>
    <row r="23436" spans="1:11">
      <c r="A23436" s="108"/>
      <c r="B23436" s="108"/>
      <c r="K23436" s="107"/>
    </row>
    <row r="23437" spans="1:11">
      <c r="A23437" s="108"/>
      <c r="B23437" s="108"/>
      <c r="K23437" s="107"/>
    </row>
    <row r="23438" spans="1:11">
      <c r="A23438" s="108"/>
      <c r="B23438" s="108"/>
      <c r="K23438" s="107"/>
    </row>
    <row r="23439" spans="1:11">
      <c r="A23439" s="108"/>
      <c r="B23439" s="108"/>
      <c r="K23439" s="107"/>
    </row>
    <row r="23440" spans="1:11">
      <c r="A23440" s="108"/>
      <c r="B23440" s="108"/>
      <c r="K23440" s="107"/>
    </row>
    <row r="23441" spans="1:11">
      <c r="A23441" s="108"/>
      <c r="B23441" s="108"/>
      <c r="K23441" s="107"/>
    </row>
    <row r="23442" spans="1:11">
      <c r="A23442" s="108"/>
      <c r="B23442" s="108"/>
      <c r="K23442" s="107"/>
    </row>
    <row r="23443" spans="1:11">
      <c r="A23443" s="108"/>
      <c r="B23443" s="108"/>
      <c r="K23443" s="107"/>
    </row>
    <row r="23444" spans="1:11">
      <c r="A23444" s="108"/>
      <c r="B23444" s="108"/>
      <c r="K23444" s="107"/>
    </row>
    <row r="23445" spans="1:11">
      <c r="A23445" s="108"/>
      <c r="B23445" s="108"/>
      <c r="K23445" s="107"/>
    </row>
    <row r="23446" spans="1:11">
      <c r="A23446" s="108"/>
      <c r="B23446" s="108"/>
      <c r="K23446" s="107"/>
    </row>
    <row r="23447" spans="1:11">
      <c r="A23447" s="108"/>
      <c r="B23447" s="108"/>
      <c r="K23447" s="107"/>
    </row>
    <row r="23448" spans="1:11">
      <c r="A23448" s="108"/>
      <c r="B23448" s="108"/>
      <c r="K23448" s="107"/>
    </row>
    <row r="23449" spans="1:11">
      <c r="A23449" s="108"/>
      <c r="B23449" s="108"/>
      <c r="K23449" s="107"/>
    </row>
    <row r="23450" spans="1:11">
      <c r="A23450" s="108"/>
      <c r="B23450" s="108"/>
      <c r="K23450" s="107"/>
    </row>
    <row r="23451" spans="1:11">
      <c r="A23451" s="108"/>
      <c r="B23451" s="108"/>
      <c r="K23451" s="107"/>
    </row>
    <row r="23452" spans="1:11">
      <c r="A23452" s="108"/>
      <c r="B23452" s="108"/>
      <c r="K23452" s="107"/>
    </row>
    <row r="23453" spans="1:11">
      <c r="A23453" s="108"/>
      <c r="B23453" s="108"/>
      <c r="K23453" s="107"/>
    </row>
    <row r="23454" spans="1:11">
      <c r="A23454" s="108"/>
      <c r="B23454" s="108"/>
      <c r="K23454" s="107"/>
    </row>
    <row r="23455" spans="1:11">
      <c r="A23455" s="108"/>
      <c r="B23455" s="108"/>
      <c r="K23455" s="107"/>
    </row>
    <row r="23456" spans="1:11">
      <c r="A23456" s="108"/>
      <c r="B23456" s="108"/>
      <c r="K23456" s="107"/>
    </row>
    <row r="23457" spans="1:11">
      <c r="A23457" s="108"/>
      <c r="B23457" s="108"/>
      <c r="K23457" s="107"/>
    </row>
    <row r="23458" spans="1:11">
      <c r="A23458" s="108"/>
      <c r="B23458" s="108"/>
      <c r="K23458" s="107"/>
    </row>
    <row r="23459" spans="1:11">
      <c r="A23459" s="108"/>
      <c r="B23459" s="108"/>
      <c r="K23459" s="107"/>
    </row>
    <row r="23460" spans="1:11">
      <c r="A23460" s="108"/>
      <c r="B23460" s="108"/>
      <c r="K23460" s="107"/>
    </row>
    <row r="23461" spans="1:11">
      <c r="A23461" s="108"/>
      <c r="B23461" s="108"/>
      <c r="K23461" s="107"/>
    </row>
    <row r="23462" spans="1:11">
      <c r="A23462" s="108"/>
      <c r="B23462" s="108"/>
      <c r="K23462" s="107"/>
    </row>
    <row r="23463" spans="1:11">
      <c r="A23463" s="108"/>
      <c r="B23463" s="108"/>
      <c r="K23463" s="107"/>
    </row>
    <row r="23464" spans="1:11">
      <c r="A23464" s="108"/>
      <c r="B23464" s="108"/>
      <c r="K23464" s="107"/>
    </row>
    <row r="23465" spans="1:11">
      <c r="A23465" s="108"/>
      <c r="B23465" s="108"/>
      <c r="K23465" s="107"/>
    </row>
    <row r="23466" spans="1:11">
      <c r="A23466" s="108"/>
      <c r="B23466" s="108"/>
      <c r="K23466" s="107"/>
    </row>
    <row r="23467" spans="1:11">
      <c r="A23467" s="108"/>
      <c r="B23467" s="108"/>
      <c r="K23467" s="107"/>
    </row>
    <row r="23468" spans="1:11">
      <c r="A23468" s="108"/>
      <c r="B23468" s="108"/>
      <c r="K23468" s="107"/>
    </row>
    <row r="23469" spans="1:11">
      <c r="A23469" s="108"/>
      <c r="B23469" s="108"/>
      <c r="K23469" s="107"/>
    </row>
    <row r="23470" spans="1:11">
      <c r="A23470" s="108"/>
      <c r="B23470" s="108"/>
      <c r="K23470" s="107"/>
    </row>
    <row r="23471" spans="1:11">
      <c r="A23471" s="108"/>
      <c r="B23471" s="108"/>
      <c r="K23471" s="107"/>
    </row>
    <row r="23472" spans="1:11">
      <c r="A23472" s="108"/>
      <c r="B23472" s="108"/>
      <c r="K23472" s="107"/>
    </row>
    <row r="23473" spans="1:11">
      <c r="A23473" s="108"/>
      <c r="B23473" s="108"/>
      <c r="K23473" s="107"/>
    </row>
    <row r="23474" spans="1:11">
      <c r="A23474" s="108"/>
      <c r="B23474" s="108"/>
      <c r="K23474" s="107"/>
    </row>
    <row r="23475" spans="1:11">
      <c r="A23475" s="108"/>
      <c r="B23475" s="108"/>
      <c r="K23475" s="107"/>
    </row>
    <row r="23476" spans="1:11">
      <c r="A23476" s="108"/>
      <c r="B23476" s="108"/>
      <c r="K23476" s="107"/>
    </row>
    <row r="23477" spans="1:11">
      <c r="A23477" s="108"/>
      <c r="B23477" s="108"/>
      <c r="K23477" s="107"/>
    </row>
    <row r="23478" spans="1:11">
      <c r="A23478" s="108"/>
      <c r="B23478" s="108"/>
      <c r="K23478" s="107"/>
    </row>
    <row r="23479" spans="1:11">
      <c r="A23479" s="108"/>
      <c r="B23479" s="108"/>
      <c r="K23479" s="107"/>
    </row>
    <row r="23480" spans="1:11">
      <c r="A23480" s="108"/>
      <c r="B23480" s="108"/>
      <c r="K23480" s="107"/>
    </row>
    <row r="23481" spans="1:11">
      <c r="A23481" s="108"/>
      <c r="B23481" s="108"/>
      <c r="K23481" s="107"/>
    </row>
    <row r="23482" spans="1:11">
      <c r="A23482" s="108"/>
      <c r="B23482" s="108"/>
      <c r="K23482" s="107"/>
    </row>
    <row r="23483" spans="1:11">
      <c r="A23483" s="108"/>
      <c r="B23483" s="108"/>
      <c r="K23483" s="107"/>
    </row>
    <row r="23484" spans="1:11">
      <c r="A23484" s="108"/>
      <c r="B23484" s="108"/>
      <c r="K23484" s="107"/>
    </row>
    <row r="23485" spans="1:11">
      <c r="A23485" s="108"/>
      <c r="B23485" s="108"/>
      <c r="K23485" s="107"/>
    </row>
    <row r="23486" spans="1:11">
      <c r="A23486" s="108"/>
      <c r="B23486" s="108"/>
      <c r="K23486" s="107"/>
    </row>
    <row r="23487" spans="1:11">
      <c r="A23487" s="108"/>
      <c r="B23487" s="108"/>
      <c r="K23487" s="107"/>
    </row>
    <row r="23488" spans="1:11">
      <c r="A23488" s="108"/>
      <c r="B23488" s="108"/>
      <c r="K23488" s="107"/>
    </row>
    <row r="23489" spans="1:11">
      <c r="A23489" s="108"/>
      <c r="B23489" s="108"/>
      <c r="K23489" s="107"/>
    </row>
    <row r="23490" spans="1:11">
      <c r="A23490" s="108"/>
      <c r="B23490" s="108"/>
      <c r="K23490" s="107"/>
    </row>
    <row r="23491" spans="1:11">
      <c r="A23491" s="108"/>
      <c r="B23491" s="108"/>
      <c r="K23491" s="107"/>
    </row>
    <row r="23492" spans="1:11">
      <c r="A23492" s="108"/>
      <c r="B23492" s="108"/>
      <c r="K23492" s="107"/>
    </row>
    <row r="23493" spans="1:11">
      <c r="A23493" s="108"/>
      <c r="B23493" s="108"/>
      <c r="K23493" s="107"/>
    </row>
    <row r="23494" spans="1:11">
      <c r="A23494" s="108"/>
      <c r="B23494" s="108"/>
      <c r="K23494" s="107"/>
    </row>
    <row r="23495" spans="1:11">
      <c r="A23495" s="108"/>
      <c r="B23495" s="108"/>
      <c r="K23495" s="107"/>
    </row>
    <row r="23496" spans="1:11">
      <c r="A23496" s="108"/>
      <c r="B23496" s="108"/>
      <c r="K23496" s="107"/>
    </row>
    <row r="23497" spans="1:11">
      <c r="A23497" s="108"/>
      <c r="B23497" s="108"/>
      <c r="K23497" s="107"/>
    </row>
    <row r="23498" spans="1:11">
      <c r="A23498" s="108"/>
      <c r="B23498" s="108"/>
      <c r="K23498" s="107"/>
    </row>
    <row r="23499" spans="1:11">
      <c r="A23499" s="108"/>
      <c r="B23499" s="108"/>
      <c r="K23499" s="107"/>
    </row>
    <row r="23500" spans="1:11">
      <c r="A23500" s="108"/>
      <c r="B23500" s="108"/>
      <c r="K23500" s="107"/>
    </row>
    <row r="23501" spans="1:11">
      <c r="A23501" s="108"/>
      <c r="B23501" s="108"/>
      <c r="K23501" s="107"/>
    </row>
    <row r="23502" spans="1:11">
      <c r="A23502" s="108"/>
      <c r="B23502" s="108"/>
      <c r="K23502" s="107"/>
    </row>
    <row r="23503" spans="1:11">
      <c r="A23503" s="108"/>
      <c r="B23503" s="108"/>
      <c r="K23503" s="107"/>
    </row>
    <row r="23504" spans="1:11">
      <c r="A23504" s="108"/>
      <c r="B23504" s="108"/>
      <c r="K23504" s="107"/>
    </row>
    <row r="23505" spans="1:11">
      <c r="A23505" s="108"/>
      <c r="B23505" s="108"/>
      <c r="K23505" s="107"/>
    </row>
    <row r="23506" spans="1:11">
      <c r="A23506" s="108"/>
      <c r="B23506" s="108"/>
      <c r="K23506" s="107"/>
    </row>
    <row r="23507" spans="1:11">
      <c r="A23507" s="108"/>
      <c r="B23507" s="108"/>
      <c r="K23507" s="107"/>
    </row>
    <row r="23508" spans="1:11">
      <c r="A23508" s="108"/>
      <c r="B23508" s="108"/>
      <c r="K23508" s="107"/>
    </row>
    <row r="23509" spans="1:11">
      <c r="A23509" s="108"/>
      <c r="B23509" s="108"/>
      <c r="K23509" s="107"/>
    </row>
    <row r="23510" spans="1:11">
      <c r="A23510" s="108"/>
      <c r="B23510" s="108"/>
      <c r="K23510" s="107"/>
    </row>
    <row r="23511" spans="1:11">
      <c r="A23511" s="108"/>
      <c r="B23511" s="108"/>
      <c r="K23511" s="107"/>
    </row>
    <row r="23512" spans="1:11">
      <c r="A23512" s="108"/>
      <c r="B23512" s="108"/>
      <c r="K23512" s="107"/>
    </row>
    <row r="23513" spans="1:11">
      <c r="A23513" s="108"/>
      <c r="B23513" s="108"/>
      <c r="K23513" s="107"/>
    </row>
    <row r="23514" spans="1:11">
      <c r="A23514" s="108"/>
      <c r="B23514" s="108"/>
      <c r="K23514" s="107"/>
    </row>
    <row r="23515" spans="1:11">
      <c r="A23515" s="108"/>
      <c r="B23515" s="108"/>
      <c r="K23515" s="107"/>
    </row>
    <row r="23516" spans="1:11">
      <c r="A23516" s="108"/>
      <c r="B23516" s="108"/>
      <c r="K23516" s="107"/>
    </row>
    <row r="23517" spans="1:11">
      <c r="A23517" s="108"/>
      <c r="B23517" s="108"/>
      <c r="K23517" s="107"/>
    </row>
    <row r="23518" spans="1:11">
      <c r="A23518" s="108"/>
      <c r="B23518" s="108"/>
      <c r="K23518" s="107"/>
    </row>
    <row r="23519" spans="1:11">
      <c r="A23519" s="108"/>
      <c r="B23519" s="108"/>
      <c r="K23519" s="107"/>
    </row>
    <row r="23520" spans="1:11">
      <c r="A23520" s="108"/>
      <c r="B23520" s="108"/>
      <c r="K23520" s="107"/>
    </row>
    <row r="23521" spans="1:11">
      <c r="A23521" s="108"/>
      <c r="B23521" s="108"/>
      <c r="K23521" s="107"/>
    </row>
    <row r="23522" spans="1:11">
      <c r="A23522" s="108"/>
      <c r="B23522" s="108"/>
      <c r="K23522" s="107"/>
    </row>
    <row r="23523" spans="1:11">
      <c r="A23523" s="108"/>
      <c r="B23523" s="108"/>
      <c r="K23523" s="107"/>
    </row>
    <row r="23524" spans="1:11">
      <c r="A23524" s="108"/>
      <c r="B23524" s="108"/>
      <c r="K23524" s="107"/>
    </row>
    <row r="23525" spans="1:11">
      <c r="A23525" s="108"/>
      <c r="B23525" s="108"/>
      <c r="K23525" s="107"/>
    </row>
    <row r="23526" spans="1:11">
      <c r="A23526" s="108"/>
      <c r="B23526" s="108"/>
      <c r="K23526" s="107"/>
    </row>
    <row r="23527" spans="1:11">
      <c r="A23527" s="108"/>
      <c r="B23527" s="108"/>
      <c r="K23527" s="107"/>
    </row>
    <row r="23528" spans="1:11">
      <c r="A23528" s="108"/>
      <c r="B23528" s="108"/>
      <c r="K23528" s="107"/>
    </row>
    <row r="23529" spans="1:11">
      <c r="A23529" s="108"/>
      <c r="B23529" s="108"/>
      <c r="K23529" s="107"/>
    </row>
    <row r="23530" spans="1:11">
      <c r="A23530" s="108"/>
      <c r="B23530" s="108"/>
      <c r="K23530" s="107"/>
    </row>
    <row r="23531" spans="1:11">
      <c r="A23531" s="108"/>
      <c r="B23531" s="108"/>
      <c r="K23531" s="107"/>
    </row>
    <row r="23532" spans="1:11">
      <c r="A23532" s="108"/>
      <c r="B23532" s="108"/>
      <c r="K23532" s="107"/>
    </row>
    <row r="23533" spans="1:11">
      <c r="A23533" s="108"/>
      <c r="B23533" s="108"/>
      <c r="K23533" s="107"/>
    </row>
    <row r="23534" spans="1:11">
      <c r="A23534" s="108"/>
      <c r="B23534" s="108"/>
      <c r="K23534" s="107"/>
    </row>
    <row r="23535" spans="1:11">
      <c r="A23535" s="108"/>
      <c r="B23535" s="108"/>
      <c r="K23535" s="107"/>
    </row>
    <row r="23536" spans="1:11">
      <c r="A23536" s="108"/>
      <c r="B23536" s="108"/>
      <c r="K23536" s="107"/>
    </row>
    <row r="23537" spans="1:11">
      <c r="A23537" s="108"/>
      <c r="B23537" s="108"/>
      <c r="K23537" s="107"/>
    </row>
    <row r="23538" spans="1:11">
      <c r="A23538" s="108"/>
      <c r="B23538" s="108"/>
      <c r="K23538" s="107"/>
    </row>
    <row r="23539" spans="1:11">
      <c r="A23539" s="108"/>
      <c r="B23539" s="108"/>
      <c r="K23539" s="107"/>
    </row>
    <row r="23540" spans="1:11">
      <c r="A23540" s="108"/>
      <c r="B23540" s="108"/>
      <c r="K23540" s="107"/>
    </row>
    <row r="23541" spans="1:11">
      <c r="A23541" s="108"/>
      <c r="B23541" s="108"/>
      <c r="K23541" s="107"/>
    </row>
    <row r="23542" spans="1:11">
      <c r="A23542" s="108"/>
      <c r="B23542" s="108"/>
      <c r="K23542" s="107"/>
    </row>
    <row r="23543" spans="1:11">
      <c r="A23543" s="108"/>
      <c r="B23543" s="108"/>
      <c r="K23543" s="107"/>
    </row>
    <row r="23544" spans="1:11">
      <c r="A23544" s="108"/>
      <c r="B23544" s="108"/>
      <c r="K23544" s="107"/>
    </row>
    <row r="23545" spans="1:11">
      <c r="A23545" s="108"/>
      <c r="B23545" s="108"/>
      <c r="K23545" s="107"/>
    </row>
    <row r="23546" spans="1:11">
      <c r="A23546" s="108"/>
      <c r="B23546" s="108"/>
      <c r="K23546" s="107"/>
    </row>
    <row r="23547" spans="1:11">
      <c r="A23547" s="108"/>
      <c r="B23547" s="108"/>
      <c r="K23547" s="107"/>
    </row>
    <row r="23548" spans="1:11">
      <c r="A23548" s="108"/>
      <c r="B23548" s="108"/>
      <c r="K23548" s="107"/>
    </row>
    <row r="23549" spans="1:11">
      <c r="A23549" s="108"/>
      <c r="B23549" s="108"/>
      <c r="K23549" s="107"/>
    </row>
    <row r="23550" spans="1:11">
      <c r="A23550" s="108"/>
      <c r="B23550" s="108"/>
      <c r="K23550" s="107"/>
    </row>
    <row r="23551" spans="1:11">
      <c r="A23551" s="108"/>
      <c r="B23551" s="108"/>
      <c r="K23551" s="107"/>
    </row>
    <row r="23552" spans="1:11">
      <c r="A23552" s="108"/>
      <c r="B23552" s="108"/>
      <c r="K23552" s="107"/>
    </row>
    <row r="23553" spans="1:11">
      <c r="A23553" s="108"/>
      <c r="B23553" s="108"/>
      <c r="K23553" s="107"/>
    </row>
    <row r="23554" spans="1:11">
      <c r="A23554" s="108"/>
      <c r="B23554" s="108"/>
      <c r="K23554" s="107"/>
    </row>
    <row r="23555" spans="1:11">
      <c r="A23555" s="108"/>
      <c r="B23555" s="108"/>
      <c r="K23555" s="107"/>
    </row>
    <row r="23556" spans="1:11">
      <c r="A23556" s="108"/>
      <c r="B23556" s="108"/>
      <c r="K23556" s="107"/>
    </row>
    <row r="23557" spans="1:11">
      <c r="A23557" s="108"/>
      <c r="B23557" s="108"/>
      <c r="K23557" s="107"/>
    </row>
    <row r="23558" spans="1:11">
      <c r="A23558" s="108"/>
      <c r="B23558" s="108"/>
      <c r="K23558" s="107"/>
    </row>
    <row r="23559" spans="1:11">
      <c r="A23559" s="108"/>
      <c r="B23559" s="108"/>
      <c r="K23559" s="107"/>
    </row>
    <row r="23560" spans="1:11">
      <c r="A23560" s="108"/>
      <c r="B23560" s="108"/>
      <c r="K23560" s="107"/>
    </row>
    <row r="23561" spans="1:11">
      <c r="A23561" s="108"/>
      <c r="B23561" s="108"/>
      <c r="K23561" s="107"/>
    </row>
    <row r="23562" spans="1:11">
      <c r="A23562" s="108"/>
      <c r="B23562" s="108"/>
      <c r="K23562" s="107"/>
    </row>
    <row r="23563" spans="1:11">
      <c r="A23563" s="108"/>
      <c r="B23563" s="108"/>
      <c r="K23563" s="107"/>
    </row>
    <row r="23564" spans="1:11">
      <c r="A23564" s="108"/>
      <c r="B23564" s="108"/>
      <c r="K23564" s="107"/>
    </row>
    <row r="23565" spans="1:11">
      <c r="A23565" s="108"/>
      <c r="B23565" s="108"/>
      <c r="K23565" s="107"/>
    </row>
    <row r="23566" spans="1:11">
      <c r="A23566" s="108"/>
      <c r="B23566" s="108"/>
      <c r="K23566" s="107"/>
    </row>
    <row r="23567" spans="1:11">
      <c r="A23567" s="108"/>
      <c r="B23567" s="108"/>
      <c r="K23567" s="107"/>
    </row>
    <row r="23568" spans="1:11">
      <c r="A23568" s="108"/>
      <c r="B23568" s="108"/>
      <c r="K23568" s="107"/>
    </row>
    <row r="23569" spans="1:11">
      <c r="A23569" s="108"/>
      <c r="B23569" s="108"/>
      <c r="K23569" s="107"/>
    </row>
    <row r="23570" spans="1:11">
      <c r="A23570" s="108"/>
      <c r="B23570" s="108"/>
      <c r="K23570" s="107"/>
    </row>
    <row r="23571" spans="1:11">
      <c r="A23571" s="108"/>
      <c r="B23571" s="108"/>
      <c r="K23571" s="107"/>
    </row>
    <row r="23572" spans="1:11">
      <c r="A23572" s="108"/>
      <c r="B23572" s="108"/>
      <c r="K23572" s="107"/>
    </row>
    <row r="23573" spans="1:11">
      <c r="A23573" s="108"/>
      <c r="B23573" s="108"/>
      <c r="K23573" s="107"/>
    </row>
    <row r="23574" spans="1:11">
      <c r="A23574" s="108"/>
      <c r="B23574" s="108"/>
      <c r="K23574" s="107"/>
    </row>
    <row r="23575" spans="1:11">
      <c r="A23575" s="108"/>
      <c r="B23575" s="108"/>
      <c r="K23575" s="107"/>
    </row>
    <row r="23576" spans="1:11">
      <c r="A23576" s="108"/>
      <c r="B23576" s="108"/>
      <c r="K23576" s="107"/>
    </row>
    <row r="23577" spans="1:11">
      <c r="A23577" s="108"/>
      <c r="B23577" s="108"/>
      <c r="K23577" s="107"/>
    </row>
    <row r="23578" spans="1:11">
      <c r="A23578" s="108"/>
      <c r="B23578" s="108"/>
      <c r="K23578" s="107"/>
    </row>
    <row r="23579" spans="1:11">
      <c r="A23579" s="108"/>
      <c r="B23579" s="108"/>
      <c r="K23579" s="107"/>
    </row>
    <row r="23580" spans="1:11">
      <c r="A23580" s="108"/>
      <c r="B23580" s="108"/>
      <c r="K23580" s="107"/>
    </row>
    <row r="23581" spans="1:11">
      <c r="A23581" s="108"/>
      <c r="B23581" s="108"/>
      <c r="K23581" s="107"/>
    </row>
    <row r="23582" spans="1:11">
      <c r="A23582" s="108"/>
      <c r="B23582" s="108"/>
      <c r="K23582" s="107"/>
    </row>
    <row r="23583" spans="1:11">
      <c r="A23583" s="108"/>
      <c r="B23583" s="108"/>
      <c r="K23583" s="107"/>
    </row>
    <row r="23584" spans="1:11">
      <c r="A23584" s="108"/>
      <c r="B23584" s="108"/>
      <c r="K23584" s="107"/>
    </row>
    <row r="23585" spans="1:11">
      <c r="A23585" s="108"/>
      <c r="B23585" s="108"/>
      <c r="K23585" s="107"/>
    </row>
    <row r="23586" spans="1:11">
      <c r="A23586" s="108"/>
      <c r="B23586" s="108"/>
      <c r="K23586" s="107"/>
    </row>
    <row r="23587" spans="1:11">
      <c r="A23587" s="108"/>
      <c r="B23587" s="108"/>
      <c r="K23587" s="107"/>
    </row>
    <row r="23588" spans="1:11">
      <c r="A23588" s="108"/>
      <c r="B23588" s="108"/>
      <c r="K23588" s="107"/>
    </row>
    <row r="23589" spans="1:11">
      <c r="A23589" s="108"/>
      <c r="B23589" s="108"/>
      <c r="K23589" s="107"/>
    </row>
    <row r="23590" spans="1:11">
      <c r="A23590" s="108"/>
      <c r="B23590" s="108"/>
      <c r="K23590" s="107"/>
    </row>
    <row r="23591" spans="1:11">
      <c r="A23591" s="108"/>
      <c r="B23591" s="108"/>
      <c r="K23591" s="107"/>
    </row>
    <row r="23592" spans="1:11">
      <c r="A23592" s="108"/>
      <c r="B23592" s="108"/>
      <c r="K23592" s="107"/>
    </row>
    <row r="23593" spans="1:11">
      <c r="A23593" s="108"/>
      <c r="B23593" s="108"/>
      <c r="K23593" s="107"/>
    </row>
    <row r="23594" spans="1:11">
      <c r="A23594" s="108"/>
      <c r="B23594" s="108"/>
      <c r="K23594" s="107"/>
    </row>
    <row r="23595" spans="1:11">
      <c r="A23595" s="108"/>
      <c r="B23595" s="108"/>
      <c r="K23595" s="107"/>
    </row>
    <row r="23596" spans="1:11">
      <c r="A23596" s="108"/>
      <c r="B23596" s="108"/>
      <c r="K23596" s="107"/>
    </row>
    <row r="23597" spans="1:11">
      <c r="A23597" s="108"/>
      <c r="B23597" s="108"/>
      <c r="K23597" s="107"/>
    </row>
    <row r="23598" spans="1:11">
      <c r="A23598" s="108"/>
      <c r="B23598" s="108"/>
      <c r="K23598" s="107"/>
    </row>
    <row r="23599" spans="1:11">
      <c r="A23599" s="108"/>
      <c r="B23599" s="108"/>
      <c r="K23599" s="107"/>
    </row>
    <row r="23600" spans="1:11">
      <c r="A23600" s="108"/>
      <c r="B23600" s="108"/>
      <c r="K23600" s="107"/>
    </row>
    <row r="23601" spans="1:11">
      <c r="A23601" s="108"/>
      <c r="B23601" s="108"/>
      <c r="K23601" s="107"/>
    </row>
    <row r="23602" spans="1:11">
      <c r="A23602" s="108"/>
      <c r="B23602" s="108"/>
      <c r="K23602" s="107"/>
    </row>
    <row r="23603" spans="1:11">
      <c r="A23603" s="108"/>
      <c r="B23603" s="108"/>
      <c r="K23603" s="107"/>
    </row>
    <row r="23604" spans="1:11">
      <c r="A23604" s="108"/>
      <c r="B23604" s="108"/>
      <c r="K23604" s="107"/>
    </row>
    <row r="23605" spans="1:11">
      <c r="A23605" s="108"/>
      <c r="B23605" s="108"/>
      <c r="K23605" s="107"/>
    </row>
    <row r="23606" spans="1:11">
      <c r="A23606" s="108"/>
      <c r="B23606" s="108"/>
      <c r="K23606" s="107"/>
    </row>
    <row r="23607" spans="1:11">
      <c r="A23607" s="108"/>
      <c r="B23607" s="108"/>
      <c r="K23607" s="107"/>
    </row>
    <row r="23608" spans="1:11">
      <c r="A23608" s="108"/>
      <c r="B23608" s="108"/>
      <c r="K23608" s="107"/>
    </row>
    <row r="23609" spans="1:11">
      <c r="A23609" s="108"/>
      <c r="B23609" s="108"/>
      <c r="K23609" s="107"/>
    </row>
    <row r="23610" spans="1:11">
      <c r="A23610" s="108"/>
      <c r="B23610" s="108"/>
      <c r="K23610" s="107"/>
    </row>
    <row r="23611" spans="1:11">
      <c r="A23611" s="108"/>
      <c r="B23611" s="108"/>
      <c r="K23611" s="107"/>
    </row>
    <row r="23612" spans="1:11">
      <c r="A23612" s="108"/>
      <c r="B23612" s="108"/>
      <c r="K23612" s="107"/>
    </row>
    <row r="23613" spans="1:11">
      <c r="A23613" s="108"/>
      <c r="B23613" s="108"/>
      <c r="K23613" s="107"/>
    </row>
    <row r="23614" spans="1:11">
      <c r="A23614" s="108"/>
      <c r="B23614" s="108"/>
      <c r="K23614" s="107"/>
    </row>
    <row r="23615" spans="1:11">
      <c r="A23615" s="108"/>
      <c r="B23615" s="108"/>
      <c r="K23615" s="107"/>
    </row>
    <row r="23616" spans="1:11">
      <c r="A23616" s="108"/>
      <c r="B23616" s="108"/>
      <c r="K23616" s="107"/>
    </row>
    <row r="23617" spans="1:11">
      <c r="A23617" s="108"/>
      <c r="B23617" s="108"/>
      <c r="K23617" s="107"/>
    </row>
    <row r="23618" spans="1:11">
      <c r="A23618" s="108"/>
      <c r="B23618" s="108"/>
      <c r="K23618" s="107"/>
    </row>
    <row r="23619" spans="1:11">
      <c r="A23619" s="108"/>
      <c r="B23619" s="108"/>
      <c r="K23619" s="107"/>
    </row>
    <row r="23620" spans="1:11">
      <c r="A23620" s="108"/>
      <c r="B23620" s="108"/>
      <c r="K23620" s="107"/>
    </row>
    <row r="23621" spans="1:11">
      <c r="A23621" s="108"/>
      <c r="B23621" s="108"/>
      <c r="K23621" s="107"/>
    </row>
    <row r="23622" spans="1:11">
      <c r="A23622" s="108"/>
      <c r="B23622" s="108"/>
      <c r="K23622" s="107"/>
    </row>
    <row r="23623" spans="1:11">
      <c r="A23623" s="108"/>
      <c r="B23623" s="108"/>
      <c r="K23623" s="107"/>
    </row>
    <row r="23624" spans="1:11">
      <c r="A23624" s="108"/>
      <c r="B23624" s="108"/>
      <c r="K23624" s="107"/>
    </row>
    <row r="23625" spans="1:11">
      <c r="A23625" s="108"/>
      <c r="B23625" s="108"/>
      <c r="K23625" s="107"/>
    </row>
    <row r="23626" spans="1:11">
      <c r="A23626" s="108"/>
      <c r="B23626" s="108"/>
      <c r="K23626" s="107"/>
    </row>
    <row r="23627" spans="1:11">
      <c r="A23627" s="108"/>
      <c r="B23627" s="108"/>
      <c r="K23627" s="107"/>
    </row>
    <row r="23628" spans="1:11">
      <c r="A23628" s="108"/>
      <c r="B23628" s="108"/>
      <c r="K23628" s="107"/>
    </row>
    <row r="23629" spans="1:11">
      <c r="A23629" s="108"/>
      <c r="B23629" s="108"/>
      <c r="K23629" s="107"/>
    </row>
    <row r="23630" spans="1:11">
      <c r="A23630" s="108"/>
      <c r="B23630" s="108"/>
      <c r="K23630" s="107"/>
    </row>
    <row r="23631" spans="1:11">
      <c r="A23631" s="108"/>
      <c r="B23631" s="108"/>
      <c r="K23631" s="107"/>
    </row>
    <row r="23632" spans="1:11">
      <c r="A23632" s="108"/>
      <c r="B23632" s="108"/>
      <c r="K23632" s="107"/>
    </row>
    <row r="23633" spans="1:11">
      <c r="A23633" s="108"/>
      <c r="B23633" s="108"/>
      <c r="K23633" s="107"/>
    </row>
    <row r="23634" spans="1:11">
      <c r="A23634" s="108"/>
      <c r="B23634" s="108"/>
      <c r="K23634" s="107"/>
    </row>
    <row r="23635" spans="1:11">
      <c r="A23635" s="108"/>
      <c r="B23635" s="108"/>
      <c r="K23635" s="107"/>
    </row>
    <row r="23636" spans="1:11">
      <c r="A23636" s="108"/>
      <c r="B23636" s="108"/>
      <c r="K23636" s="107"/>
    </row>
    <row r="23637" spans="1:11">
      <c r="A23637" s="108"/>
      <c r="B23637" s="108"/>
      <c r="K23637" s="107"/>
    </row>
    <row r="23638" spans="1:11">
      <c r="A23638" s="108"/>
      <c r="B23638" s="108"/>
      <c r="K23638" s="107"/>
    </row>
    <row r="23639" spans="1:11">
      <c r="A23639" s="108"/>
      <c r="B23639" s="108"/>
      <c r="K23639" s="107"/>
    </row>
    <row r="23640" spans="1:11">
      <c r="A23640" s="108"/>
      <c r="B23640" s="108"/>
      <c r="K23640" s="107"/>
    </row>
    <row r="23641" spans="1:11">
      <c r="A23641" s="108"/>
      <c r="B23641" s="108"/>
      <c r="K23641" s="107"/>
    </row>
    <row r="23642" spans="1:11">
      <c r="A23642" s="108"/>
      <c r="B23642" s="108"/>
      <c r="K23642" s="107"/>
    </row>
    <row r="23643" spans="1:11">
      <c r="A23643" s="108"/>
      <c r="B23643" s="108"/>
      <c r="K23643" s="107"/>
    </row>
    <row r="23644" spans="1:11">
      <c r="A23644" s="108"/>
      <c r="B23644" s="108"/>
      <c r="K23644" s="107"/>
    </row>
    <row r="23645" spans="1:11">
      <c r="A23645" s="108"/>
      <c r="B23645" s="108"/>
      <c r="K23645" s="107"/>
    </row>
    <row r="23646" spans="1:11">
      <c r="A23646" s="108"/>
      <c r="B23646" s="108"/>
      <c r="K23646" s="107"/>
    </row>
    <row r="23647" spans="1:11">
      <c r="A23647" s="108"/>
      <c r="B23647" s="108"/>
      <c r="K23647" s="107"/>
    </row>
    <row r="23648" spans="1:11">
      <c r="A23648" s="108"/>
      <c r="B23648" s="108"/>
      <c r="K23648" s="107"/>
    </row>
    <row r="23649" spans="1:11">
      <c r="A23649" s="108"/>
      <c r="B23649" s="108"/>
      <c r="K23649" s="107"/>
    </row>
    <row r="23650" spans="1:11">
      <c r="A23650" s="108"/>
      <c r="B23650" s="108"/>
      <c r="K23650" s="107"/>
    </row>
    <row r="23651" spans="1:11">
      <c r="A23651" s="108"/>
      <c r="B23651" s="108"/>
      <c r="K23651" s="107"/>
    </row>
    <row r="23652" spans="1:11">
      <c r="A23652" s="108"/>
      <c r="B23652" s="108"/>
      <c r="K23652" s="107"/>
    </row>
    <row r="23653" spans="1:11">
      <c r="A23653" s="108"/>
      <c r="B23653" s="108"/>
      <c r="K23653" s="107"/>
    </row>
    <row r="23654" spans="1:11">
      <c r="A23654" s="108"/>
      <c r="B23654" s="108"/>
      <c r="K23654" s="107"/>
    </row>
    <row r="23655" spans="1:11">
      <c r="A23655" s="108"/>
      <c r="B23655" s="108"/>
      <c r="K23655" s="107"/>
    </row>
    <row r="23656" spans="1:11">
      <c r="A23656" s="108"/>
      <c r="B23656" s="108"/>
      <c r="K23656" s="107"/>
    </row>
    <row r="23657" spans="1:11">
      <c r="A23657" s="108"/>
      <c r="B23657" s="108"/>
      <c r="K23657" s="107"/>
    </row>
    <row r="23658" spans="1:11">
      <c r="A23658" s="108"/>
      <c r="B23658" s="108"/>
      <c r="K23658" s="107"/>
    </row>
    <row r="23659" spans="1:11">
      <c r="A23659" s="108"/>
      <c r="B23659" s="108"/>
      <c r="K23659" s="107"/>
    </row>
    <row r="23660" spans="1:11">
      <c r="A23660" s="108"/>
      <c r="B23660" s="108"/>
      <c r="K23660" s="107"/>
    </row>
    <row r="23661" spans="1:11">
      <c r="A23661" s="108"/>
      <c r="B23661" s="108"/>
      <c r="K23661" s="107"/>
    </row>
    <row r="23662" spans="1:11">
      <c r="A23662" s="108"/>
      <c r="B23662" s="108"/>
      <c r="K23662" s="107"/>
    </row>
    <row r="23663" spans="1:11">
      <c r="A23663" s="108"/>
      <c r="B23663" s="108"/>
      <c r="K23663" s="107"/>
    </row>
    <row r="23664" spans="1:11">
      <c r="A23664" s="108"/>
      <c r="B23664" s="108"/>
      <c r="K23664" s="107"/>
    </row>
    <row r="23665" spans="1:11">
      <c r="A23665" s="108"/>
      <c r="B23665" s="108"/>
      <c r="K23665" s="107"/>
    </row>
    <row r="23666" spans="1:11">
      <c r="A23666" s="108"/>
      <c r="B23666" s="108"/>
      <c r="K23666" s="107"/>
    </row>
    <row r="23667" spans="1:11">
      <c r="A23667" s="108"/>
      <c r="B23667" s="108"/>
      <c r="K23667" s="107"/>
    </row>
    <row r="23668" spans="1:11">
      <c r="A23668" s="108"/>
      <c r="B23668" s="108"/>
      <c r="K23668" s="107"/>
    </row>
    <row r="23669" spans="1:11">
      <c r="A23669" s="108"/>
      <c r="B23669" s="108"/>
      <c r="K23669" s="107"/>
    </row>
    <row r="23670" spans="1:11">
      <c r="A23670" s="108"/>
      <c r="B23670" s="108"/>
      <c r="K23670" s="107"/>
    </row>
    <row r="23671" spans="1:11">
      <c r="A23671" s="108"/>
      <c r="B23671" s="108"/>
      <c r="K23671" s="107"/>
    </row>
    <row r="23672" spans="1:11">
      <c r="A23672" s="108"/>
      <c r="B23672" s="108"/>
      <c r="K23672" s="107"/>
    </row>
    <row r="23673" spans="1:11">
      <c r="A23673" s="108"/>
      <c r="B23673" s="108"/>
      <c r="K23673" s="107"/>
    </row>
    <row r="23674" spans="1:11">
      <c r="A23674" s="108"/>
      <c r="B23674" s="108"/>
      <c r="K23674" s="107"/>
    </row>
    <row r="23675" spans="1:11">
      <c r="A23675" s="108"/>
      <c r="B23675" s="108"/>
      <c r="K23675" s="107"/>
    </row>
    <row r="23676" spans="1:11">
      <c r="A23676" s="108"/>
      <c r="B23676" s="108"/>
      <c r="K23676" s="107"/>
    </row>
    <row r="23677" spans="1:11">
      <c r="A23677" s="108"/>
      <c r="B23677" s="108"/>
      <c r="K23677" s="107"/>
    </row>
    <row r="23678" spans="1:11">
      <c r="A23678" s="108"/>
      <c r="B23678" s="108"/>
      <c r="K23678" s="107"/>
    </row>
    <row r="23679" spans="1:11">
      <c r="A23679" s="108"/>
      <c r="B23679" s="108"/>
      <c r="K23679" s="107"/>
    </row>
    <row r="23680" spans="1:11">
      <c r="A23680" s="108"/>
      <c r="B23680" s="108"/>
      <c r="K23680" s="107"/>
    </row>
    <row r="23681" spans="1:11">
      <c r="A23681" s="108"/>
      <c r="B23681" s="108"/>
      <c r="K23681" s="107"/>
    </row>
    <row r="23682" spans="1:11">
      <c r="A23682" s="108"/>
      <c r="B23682" s="108"/>
      <c r="K23682" s="107"/>
    </row>
    <row r="23683" spans="1:11">
      <c r="A23683" s="108"/>
      <c r="B23683" s="108"/>
      <c r="K23683" s="107"/>
    </row>
    <row r="23684" spans="1:11">
      <c r="A23684" s="108"/>
      <c r="B23684" s="108"/>
      <c r="K23684" s="107"/>
    </row>
    <row r="23685" spans="1:11">
      <c r="A23685" s="108"/>
      <c r="B23685" s="108"/>
      <c r="K23685" s="107"/>
    </row>
    <row r="23686" spans="1:11">
      <c r="A23686" s="108"/>
      <c r="B23686" s="108"/>
      <c r="K23686" s="107"/>
    </row>
    <row r="23687" spans="1:11">
      <c r="A23687" s="108"/>
      <c r="B23687" s="108"/>
      <c r="K23687" s="107"/>
    </row>
    <row r="23688" spans="1:11">
      <c r="A23688" s="108"/>
      <c r="B23688" s="108"/>
      <c r="K23688" s="107"/>
    </row>
    <row r="23689" spans="1:11">
      <c r="A23689" s="108"/>
      <c r="B23689" s="108"/>
      <c r="K23689" s="107"/>
    </row>
    <row r="23690" spans="1:11">
      <c r="A23690" s="108"/>
      <c r="B23690" s="108"/>
      <c r="K23690" s="107"/>
    </row>
    <row r="23691" spans="1:11">
      <c r="A23691" s="108"/>
      <c r="B23691" s="108"/>
      <c r="K23691" s="107"/>
    </row>
    <row r="23692" spans="1:11">
      <c r="A23692" s="108"/>
      <c r="B23692" s="108"/>
      <c r="K23692" s="107"/>
    </row>
    <row r="23693" spans="1:11">
      <c r="A23693" s="108"/>
      <c r="B23693" s="108"/>
      <c r="K23693" s="107"/>
    </row>
    <row r="23694" spans="1:11">
      <c r="A23694" s="108"/>
      <c r="B23694" s="108"/>
      <c r="K23694" s="107"/>
    </row>
    <row r="23695" spans="1:11">
      <c r="A23695" s="108"/>
      <c r="B23695" s="108"/>
      <c r="K23695" s="107"/>
    </row>
    <row r="23696" spans="1:11">
      <c r="A23696" s="108"/>
      <c r="B23696" s="108"/>
      <c r="K23696" s="107"/>
    </row>
    <row r="23697" spans="1:11">
      <c r="A23697" s="108"/>
      <c r="B23697" s="108"/>
      <c r="K23697" s="107"/>
    </row>
    <row r="23698" spans="1:11">
      <c r="A23698" s="108"/>
      <c r="B23698" s="108"/>
      <c r="K23698" s="107"/>
    </row>
    <row r="23699" spans="1:11">
      <c r="A23699" s="108"/>
      <c r="B23699" s="108"/>
      <c r="K23699" s="107"/>
    </row>
    <row r="23700" spans="1:11">
      <c r="A23700" s="108"/>
      <c r="B23700" s="108"/>
      <c r="K23700" s="107"/>
    </row>
    <row r="23701" spans="1:11">
      <c r="A23701" s="108"/>
      <c r="B23701" s="108"/>
      <c r="K23701" s="107"/>
    </row>
    <row r="23702" spans="1:11">
      <c r="A23702" s="108"/>
      <c r="B23702" s="108"/>
      <c r="K23702" s="107"/>
    </row>
    <row r="23703" spans="1:11">
      <c r="A23703" s="108"/>
      <c r="B23703" s="108"/>
      <c r="K23703" s="107"/>
    </row>
    <row r="23704" spans="1:11">
      <c r="A23704" s="108"/>
      <c r="B23704" s="108"/>
      <c r="K23704" s="107"/>
    </row>
    <row r="23705" spans="1:11">
      <c r="A23705" s="108"/>
      <c r="B23705" s="108"/>
      <c r="K23705" s="107"/>
    </row>
    <row r="23706" spans="1:11">
      <c r="A23706" s="108"/>
      <c r="B23706" s="108"/>
      <c r="K23706" s="107"/>
    </row>
    <row r="23707" spans="1:11">
      <c r="A23707" s="108"/>
      <c r="B23707" s="108"/>
      <c r="K23707" s="107"/>
    </row>
    <row r="23708" spans="1:11">
      <c r="A23708" s="108"/>
      <c r="B23708" s="108"/>
      <c r="K23708" s="107"/>
    </row>
    <row r="23709" spans="1:11">
      <c r="A23709" s="108"/>
      <c r="B23709" s="108"/>
      <c r="K23709" s="107"/>
    </row>
    <row r="23710" spans="1:11">
      <c r="A23710" s="108"/>
      <c r="B23710" s="108"/>
      <c r="K23710" s="107"/>
    </row>
    <row r="23711" spans="1:11">
      <c r="A23711" s="108"/>
      <c r="B23711" s="108"/>
      <c r="K23711" s="107"/>
    </row>
    <row r="23712" spans="1:11">
      <c r="A23712" s="108"/>
      <c r="B23712" s="108"/>
      <c r="K23712" s="107"/>
    </row>
    <row r="23713" spans="1:11">
      <c r="A23713" s="108"/>
      <c r="B23713" s="108"/>
      <c r="K23713" s="107"/>
    </row>
    <row r="23714" spans="1:11">
      <c r="A23714" s="108"/>
      <c r="B23714" s="108"/>
      <c r="K23714" s="107"/>
    </row>
    <row r="23715" spans="1:11">
      <c r="A23715" s="108"/>
      <c r="B23715" s="108"/>
      <c r="K23715" s="107"/>
    </row>
    <row r="23716" spans="1:11">
      <c r="A23716" s="108"/>
      <c r="B23716" s="108"/>
      <c r="K23716" s="107"/>
    </row>
    <row r="23717" spans="1:11">
      <c r="A23717" s="108"/>
      <c r="B23717" s="108"/>
      <c r="K23717" s="107"/>
    </row>
    <row r="23718" spans="1:11">
      <c r="A23718" s="108"/>
      <c r="B23718" s="108"/>
      <c r="K23718" s="107"/>
    </row>
    <row r="23719" spans="1:11">
      <c r="A23719" s="108"/>
      <c r="B23719" s="108"/>
      <c r="K23719" s="107"/>
    </row>
    <row r="23720" spans="1:11">
      <c r="A23720" s="108"/>
      <c r="B23720" s="108"/>
      <c r="K23720" s="107"/>
    </row>
    <row r="23721" spans="1:11">
      <c r="A23721" s="108"/>
      <c r="B23721" s="108"/>
      <c r="K23721" s="107"/>
    </row>
    <row r="23722" spans="1:11">
      <c r="A23722" s="108"/>
      <c r="B23722" s="108"/>
      <c r="K23722" s="107"/>
    </row>
    <row r="23723" spans="1:11">
      <c r="A23723" s="108"/>
      <c r="B23723" s="108"/>
      <c r="K23723" s="107"/>
    </row>
    <row r="23724" spans="1:11">
      <c r="A23724" s="108"/>
      <c r="B23724" s="108"/>
      <c r="K23724" s="107"/>
    </row>
    <row r="23725" spans="1:11">
      <c r="A23725" s="108"/>
      <c r="B23725" s="108"/>
      <c r="K23725" s="107"/>
    </row>
    <row r="23726" spans="1:11">
      <c r="A23726" s="108"/>
      <c r="B23726" s="108"/>
      <c r="K23726" s="107"/>
    </row>
    <row r="23727" spans="1:11">
      <c r="A23727" s="108"/>
      <c r="B23727" s="108"/>
      <c r="K23727" s="107"/>
    </row>
    <row r="23728" spans="1:11">
      <c r="A23728" s="108"/>
      <c r="B23728" s="108"/>
      <c r="K23728" s="107"/>
    </row>
    <row r="23729" spans="1:11">
      <c r="A23729" s="108"/>
      <c r="B23729" s="108"/>
      <c r="K23729" s="107"/>
    </row>
    <row r="23730" spans="1:11">
      <c r="A23730" s="108"/>
      <c r="B23730" s="108"/>
      <c r="K23730" s="107"/>
    </row>
    <row r="23731" spans="1:11">
      <c r="A23731" s="108"/>
      <c r="B23731" s="108"/>
      <c r="K23731" s="107"/>
    </row>
    <row r="23732" spans="1:11">
      <c r="A23732" s="108"/>
      <c r="B23732" s="108"/>
      <c r="K23732" s="107"/>
    </row>
    <row r="23733" spans="1:11">
      <c r="A23733" s="108"/>
      <c r="B23733" s="108"/>
      <c r="K23733" s="107"/>
    </row>
    <row r="23734" spans="1:11">
      <c r="A23734" s="108"/>
      <c r="B23734" s="108"/>
      <c r="K23734" s="107"/>
    </row>
    <row r="23735" spans="1:11">
      <c r="A23735" s="108"/>
      <c r="B23735" s="108"/>
      <c r="K23735" s="107"/>
    </row>
    <row r="23736" spans="1:11">
      <c r="A23736" s="108"/>
      <c r="B23736" s="108"/>
      <c r="K23736" s="107"/>
    </row>
    <row r="23737" spans="1:11">
      <c r="A23737" s="108"/>
      <c r="B23737" s="108"/>
      <c r="K23737" s="107"/>
    </row>
    <row r="23738" spans="1:11">
      <c r="A23738" s="108"/>
      <c r="B23738" s="108"/>
      <c r="K23738" s="107"/>
    </row>
    <row r="23739" spans="1:11">
      <c r="A23739" s="108"/>
      <c r="B23739" s="108"/>
      <c r="K23739" s="107"/>
    </row>
    <row r="23740" spans="1:11">
      <c r="A23740" s="108"/>
      <c r="B23740" s="108"/>
      <c r="K23740" s="107"/>
    </row>
    <row r="23741" spans="1:11">
      <c r="A23741" s="108"/>
      <c r="B23741" s="108"/>
      <c r="K23741" s="107"/>
    </row>
    <row r="23742" spans="1:11">
      <c r="A23742" s="108"/>
      <c r="B23742" s="108"/>
      <c r="K23742" s="107"/>
    </row>
    <row r="23743" spans="1:11">
      <c r="A23743" s="108"/>
      <c r="B23743" s="108"/>
      <c r="K23743" s="107"/>
    </row>
    <row r="23744" spans="1:11">
      <c r="A23744" s="108"/>
      <c r="B23744" s="108"/>
      <c r="K23744" s="107"/>
    </row>
    <row r="23745" spans="1:11">
      <c r="A23745" s="108"/>
      <c r="B23745" s="108"/>
      <c r="K23745" s="107"/>
    </row>
    <row r="23746" spans="1:11">
      <c r="A23746" s="108"/>
      <c r="B23746" s="108"/>
      <c r="K23746" s="107"/>
    </row>
    <row r="23747" spans="1:11">
      <c r="A23747" s="108"/>
      <c r="B23747" s="108"/>
      <c r="K23747" s="107"/>
    </row>
    <row r="23748" spans="1:11">
      <c r="A23748" s="108"/>
      <c r="B23748" s="108"/>
      <c r="K23748" s="107"/>
    </row>
    <row r="23749" spans="1:11">
      <c r="A23749" s="108"/>
      <c r="B23749" s="108"/>
      <c r="K23749" s="107"/>
    </row>
    <row r="23750" spans="1:11">
      <c r="A23750" s="108"/>
      <c r="B23750" s="108"/>
      <c r="K23750" s="107"/>
    </row>
    <row r="23751" spans="1:11">
      <c r="A23751" s="108"/>
      <c r="B23751" s="108"/>
      <c r="K23751" s="107"/>
    </row>
    <row r="23752" spans="1:11">
      <c r="A23752" s="108"/>
      <c r="B23752" s="108"/>
      <c r="K23752" s="107"/>
    </row>
    <row r="23753" spans="1:11">
      <c r="A23753" s="108"/>
      <c r="B23753" s="108"/>
      <c r="K23753" s="107"/>
    </row>
    <row r="23754" spans="1:11">
      <c r="A23754" s="108"/>
      <c r="B23754" s="108"/>
      <c r="K23754" s="107"/>
    </row>
    <row r="23755" spans="1:11">
      <c r="A23755" s="108"/>
      <c r="B23755" s="108"/>
      <c r="K23755" s="107"/>
    </row>
    <row r="23756" spans="1:11">
      <c r="A23756" s="108"/>
      <c r="B23756" s="108"/>
      <c r="K23756" s="107"/>
    </row>
    <row r="23757" spans="1:11">
      <c r="A23757" s="108"/>
      <c r="B23757" s="108"/>
      <c r="K23757" s="107"/>
    </row>
    <row r="23758" spans="1:11">
      <c r="A23758" s="108"/>
      <c r="B23758" s="108"/>
      <c r="K23758" s="107"/>
    </row>
    <row r="23759" spans="1:11">
      <c r="A23759" s="108"/>
      <c r="B23759" s="108"/>
      <c r="K23759" s="107"/>
    </row>
    <row r="23760" spans="1:11">
      <c r="A23760" s="108"/>
      <c r="B23760" s="108"/>
      <c r="K23760" s="107"/>
    </row>
    <row r="23761" spans="1:11">
      <c r="A23761" s="108"/>
      <c r="B23761" s="108"/>
      <c r="K23761" s="107"/>
    </row>
    <row r="23762" spans="1:11">
      <c r="A23762" s="108"/>
      <c r="B23762" s="108"/>
      <c r="K23762" s="107"/>
    </row>
    <row r="23763" spans="1:11">
      <c r="A23763" s="108"/>
      <c r="B23763" s="108"/>
      <c r="K23763" s="107"/>
    </row>
    <row r="23764" spans="1:11">
      <c r="A23764" s="108"/>
      <c r="B23764" s="108"/>
      <c r="K23764" s="107"/>
    </row>
    <row r="23765" spans="1:11">
      <c r="A23765" s="108"/>
      <c r="B23765" s="108"/>
      <c r="K23765" s="107"/>
    </row>
    <row r="23766" spans="1:11">
      <c r="A23766" s="108"/>
      <c r="B23766" s="108"/>
      <c r="K23766" s="107"/>
    </row>
    <row r="23767" spans="1:11">
      <c r="A23767" s="108"/>
      <c r="B23767" s="108"/>
      <c r="K23767" s="107"/>
    </row>
    <row r="23768" spans="1:11">
      <c r="A23768" s="108"/>
      <c r="B23768" s="108"/>
      <c r="K23768" s="107"/>
    </row>
    <row r="23769" spans="1:11">
      <c r="A23769" s="108"/>
      <c r="B23769" s="108"/>
      <c r="K23769" s="107"/>
    </row>
    <row r="23770" spans="1:11">
      <c r="A23770" s="108"/>
      <c r="B23770" s="108"/>
      <c r="K23770" s="107"/>
    </row>
    <row r="23771" spans="1:11">
      <c r="A23771" s="108"/>
      <c r="B23771" s="108"/>
      <c r="K23771" s="107"/>
    </row>
    <row r="23772" spans="1:11">
      <c r="A23772" s="108"/>
      <c r="B23772" s="108"/>
      <c r="K23772" s="107"/>
    </row>
    <row r="23773" spans="1:11">
      <c r="A23773" s="108"/>
      <c r="B23773" s="108"/>
      <c r="K23773" s="107"/>
    </row>
    <row r="23774" spans="1:11">
      <c r="A23774" s="108"/>
      <c r="B23774" s="108"/>
      <c r="K23774" s="107"/>
    </row>
    <row r="23775" spans="1:11">
      <c r="A23775" s="108"/>
      <c r="B23775" s="108"/>
      <c r="K23775" s="107"/>
    </row>
    <row r="23776" spans="1:11">
      <c r="A23776" s="108"/>
      <c r="B23776" s="108"/>
      <c r="K23776" s="107"/>
    </row>
    <row r="23777" spans="1:11">
      <c r="A23777" s="108"/>
      <c r="B23777" s="108"/>
      <c r="K23777" s="107"/>
    </row>
    <row r="23778" spans="1:11">
      <c r="A23778" s="108"/>
      <c r="B23778" s="108"/>
      <c r="K23778" s="107"/>
    </row>
    <row r="23779" spans="1:11">
      <c r="A23779" s="108"/>
      <c r="B23779" s="108"/>
      <c r="K23779" s="107"/>
    </row>
    <row r="23780" spans="1:11">
      <c r="A23780" s="108"/>
      <c r="B23780" s="108"/>
      <c r="K23780" s="107"/>
    </row>
    <row r="23781" spans="1:11">
      <c r="A23781" s="108"/>
      <c r="B23781" s="108"/>
      <c r="K23781" s="107"/>
    </row>
    <row r="23782" spans="1:11">
      <c r="A23782" s="108"/>
      <c r="B23782" s="108"/>
      <c r="K23782" s="107"/>
    </row>
    <row r="23783" spans="1:11">
      <c r="A23783" s="108"/>
      <c r="B23783" s="108"/>
      <c r="K23783" s="107"/>
    </row>
    <row r="23784" spans="1:11">
      <c r="A23784" s="108"/>
      <c r="B23784" s="108"/>
      <c r="K23784" s="107"/>
    </row>
    <row r="23785" spans="1:11">
      <c r="A23785" s="108"/>
      <c r="B23785" s="108"/>
      <c r="K23785" s="107"/>
    </row>
    <row r="23786" spans="1:11">
      <c r="A23786" s="108"/>
      <c r="B23786" s="108"/>
      <c r="K23786" s="107"/>
    </row>
    <row r="23787" spans="1:11">
      <c r="A23787" s="108"/>
      <c r="B23787" s="108"/>
      <c r="K23787" s="107"/>
    </row>
    <row r="23788" spans="1:11">
      <c r="A23788" s="108"/>
      <c r="B23788" s="108"/>
      <c r="K23788" s="107"/>
    </row>
    <row r="23789" spans="1:11">
      <c r="A23789" s="108"/>
      <c r="B23789" s="108"/>
      <c r="K23789" s="107"/>
    </row>
    <row r="23790" spans="1:11">
      <c r="A23790" s="108"/>
      <c r="B23790" s="108"/>
      <c r="K23790" s="107"/>
    </row>
    <row r="23791" spans="1:11">
      <c r="A23791" s="108"/>
      <c r="B23791" s="108"/>
      <c r="K23791" s="107"/>
    </row>
    <row r="23792" spans="1:11">
      <c r="A23792" s="108"/>
      <c r="B23792" s="108"/>
      <c r="K23792" s="107"/>
    </row>
    <row r="23793" spans="1:11">
      <c r="A23793" s="108"/>
      <c r="B23793" s="108"/>
      <c r="K23793" s="107"/>
    </row>
    <row r="23794" spans="1:11">
      <c r="A23794" s="108"/>
      <c r="B23794" s="108"/>
      <c r="K23794" s="107"/>
    </row>
    <row r="23795" spans="1:11">
      <c r="A23795" s="108"/>
      <c r="B23795" s="108"/>
      <c r="K23795" s="107"/>
    </row>
    <row r="23796" spans="1:11">
      <c r="A23796" s="108"/>
      <c r="B23796" s="108"/>
      <c r="K23796" s="107"/>
    </row>
    <row r="23797" spans="1:11">
      <c r="A23797" s="108"/>
      <c r="B23797" s="108"/>
      <c r="K23797" s="107"/>
    </row>
    <row r="23798" spans="1:11">
      <c r="A23798" s="108"/>
      <c r="B23798" s="108"/>
      <c r="K23798" s="107"/>
    </row>
    <row r="23799" spans="1:11">
      <c r="A23799" s="108"/>
      <c r="B23799" s="108"/>
      <c r="K23799" s="107"/>
    </row>
    <row r="23800" spans="1:11">
      <c r="A23800" s="108"/>
      <c r="B23800" s="108"/>
      <c r="K23800" s="107"/>
    </row>
    <row r="23801" spans="1:11">
      <c r="A23801" s="108"/>
      <c r="B23801" s="108"/>
      <c r="K23801" s="107"/>
    </row>
    <row r="23802" spans="1:11">
      <c r="A23802" s="108"/>
      <c r="B23802" s="108"/>
      <c r="K23802" s="107"/>
    </row>
    <row r="23803" spans="1:11">
      <c r="A23803" s="108"/>
      <c r="B23803" s="108"/>
      <c r="K23803" s="107"/>
    </row>
    <row r="23804" spans="1:11">
      <c r="A23804" s="108"/>
      <c r="B23804" s="108"/>
      <c r="K23804" s="107"/>
    </row>
    <row r="23805" spans="1:11">
      <c r="A23805" s="108"/>
      <c r="B23805" s="108"/>
      <c r="K23805" s="107"/>
    </row>
    <row r="23806" spans="1:11">
      <c r="A23806" s="108"/>
      <c r="B23806" s="108"/>
      <c r="K23806" s="107"/>
    </row>
    <row r="23807" spans="1:11">
      <c r="A23807" s="108"/>
      <c r="B23807" s="108"/>
      <c r="K23807" s="107"/>
    </row>
    <row r="23808" spans="1:11">
      <c r="A23808" s="108"/>
      <c r="B23808" s="108"/>
      <c r="K23808" s="107"/>
    </row>
    <row r="23809" spans="1:11">
      <c r="A23809" s="108"/>
      <c r="B23809" s="108"/>
      <c r="K23809" s="107"/>
    </row>
    <row r="23810" spans="1:11">
      <c r="A23810" s="108"/>
      <c r="B23810" s="108"/>
      <c r="K23810" s="107"/>
    </row>
    <row r="23811" spans="1:11">
      <c r="A23811" s="108"/>
      <c r="B23811" s="108"/>
      <c r="K23811" s="107"/>
    </row>
    <row r="23812" spans="1:11">
      <c r="A23812" s="108"/>
      <c r="B23812" s="108"/>
      <c r="K23812" s="107"/>
    </row>
    <row r="23813" spans="1:11">
      <c r="A23813" s="108"/>
      <c r="B23813" s="108"/>
      <c r="K23813" s="107"/>
    </row>
    <row r="23814" spans="1:11">
      <c r="A23814" s="108"/>
      <c r="B23814" s="108"/>
      <c r="K23814" s="107"/>
    </row>
    <row r="23815" spans="1:11">
      <c r="A23815" s="108"/>
      <c r="B23815" s="108"/>
      <c r="K23815" s="107"/>
    </row>
    <row r="23816" spans="1:11">
      <c r="A23816" s="108"/>
      <c r="B23816" s="108"/>
      <c r="K23816" s="107"/>
    </row>
    <row r="23817" spans="1:11">
      <c r="A23817" s="108"/>
      <c r="B23817" s="108"/>
      <c r="K23817" s="107"/>
    </row>
    <row r="23818" spans="1:11">
      <c r="A23818" s="108"/>
      <c r="B23818" s="108"/>
      <c r="K23818" s="107"/>
    </row>
    <row r="23819" spans="1:11">
      <c r="A23819" s="108"/>
      <c r="B23819" s="108"/>
      <c r="K23819" s="107"/>
    </row>
    <row r="23820" spans="1:11">
      <c r="A23820" s="108"/>
      <c r="B23820" s="108"/>
      <c r="K23820" s="107"/>
    </row>
    <row r="23821" spans="1:11">
      <c r="A23821" s="108"/>
      <c r="B23821" s="108"/>
      <c r="K23821" s="107"/>
    </row>
    <row r="23822" spans="1:11">
      <c r="A23822" s="108"/>
      <c r="B23822" s="108"/>
      <c r="K23822" s="107"/>
    </row>
    <row r="23823" spans="1:11">
      <c r="A23823" s="108"/>
      <c r="B23823" s="108"/>
      <c r="K23823" s="107"/>
    </row>
    <row r="23824" spans="1:11">
      <c r="A23824" s="108"/>
      <c r="B23824" s="108"/>
      <c r="K23824" s="107"/>
    </row>
    <row r="23825" spans="1:11">
      <c r="A23825" s="108"/>
      <c r="B23825" s="108"/>
      <c r="K23825" s="107"/>
    </row>
    <row r="23826" spans="1:11">
      <c r="A23826" s="108"/>
      <c r="B23826" s="108"/>
      <c r="K23826" s="107"/>
    </row>
    <row r="23827" spans="1:11">
      <c r="A23827" s="108"/>
      <c r="B23827" s="108"/>
      <c r="K23827" s="107"/>
    </row>
    <row r="23828" spans="1:11">
      <c r="A23828" s="108"/>
      <c r="B23828" s="108"/>
      <c r="K23828" s="107"/>
    </row>
    <row r="23829" spans="1:11">
      <c r="A23829" s="108"/>
      <c r="B23829" s="108"/>
      <c r="K23829" s="107"/>
    </row>
    <row r="23830" spans="1:11">
      <c r="A23830" s="108"/>
      <c r="B23830" s="108"/>
      <c r="K23830" s="107"/>
    </row>
    <row r="23831" spans="1:11">
      <c r="A23831" s="108"/>
      <c r="B23831" s="108"/>
      <c r="K23831" s="107"/>
    </row>
    <row r="23832" spans="1:11">
      <c r="A23832" s="108"/>
      <c r="B23832" s="108"/>
      <c r="K23832" s="107"/>
    </row>
    <row r="23833" spans="1:11">
      <c r="A23833" s="108"/>
      <c r="B23833" s="108"/>
      <c r="K23833" s="107"/>
    </row>
    <row r="23834" spans="1:11">
      <c r="A23834" s="108"/>
      <c r="B23834" s="108"/>
      <c r="K23834" s="107"/>
    </row>
    <row r="23835" spans="1:11">
      <c r="A23835" s="108"/>
      <c r="B23835" s="108"/>
      <c r="K23835" s="107"/>
    </row>
    <row r="23836" spans="1:11">
      <c r="A23836" s="108"/>
      <c r="B23836" s="108"/>
      <c r="K23836" s="107"/>
    </row>
    <row r="23837" spans="1:11">
      <c r="A23837" s="108"/>
      <c r="B23837" s="108"/>
      <c r="K23837" s="107"/>
    </row>
    <row r="23838" spans="1:11">
      <c r="A23838" s="108"/>
      <c r="B23838" s="108"/>
      <c r="K23838" s="107"/>
    </row>
    <row r="23839" spans="1:11">
      <c r="A23839" s="108"/>
      <c r="B23839" s="108"/>
      <c r="K23839" s="107"/>
    </row>
    <row r="23840" spans="1:11">
      <c r="A23840" s="108"/>
      <c r="B23840" s="108"/>
      <c r="K23840" s="107"/>
    </row>
    <row r="23841" spans="1:11">
      <c r="A23841" s="108"/>
      <c r="B23841" s="108"/>
      <c r="K23841" s="107"/>
    </row>
    <row r="23842" spans="1:11">
      <c r="A23842" s="108"/>
      <c r="B23842" s="108"/>
      <c r="K23842" s="107"/>
    </row>
    <row r="23843" spans="1:11">
      <c r="A23843" s="108"/>
      <c r="B23843" s="108"/>
      <c r="K23843" s="107"/>
    </row>
    <row r="23844" spans="1:11">
      <c r="A23844" s="108"/>
      <c r="B23844" s="108"/>
      <c r="K23844" s="107"/>
    </row>
    <row r="23845" spans="1:11">
      <c r="A23845" s="108"/>
      <c r="B23845" s="108"/>
      <c r="K23845" s="107"/>
    </row>
    <row r="23846" spans="1:11">
      <c r="A23846" s="108"/>
      <c r="B23846" s="108"/>
      <c r="K23846" s="107"/>
    </row>
    <row r="23847" spans="1:11">
      <c r="A23847" s="108"/>
      <c r="B23847" s="108"/>
      <c r="K23847" s="107"/>
    </row>
    <row r="23848" spans="1:11">
      <c r="A23848" s="108"/>
      <c r="B23848" s="108"/>
      <c r="K23848" s="107"/>
    </row>
    <row r="23849" spans="1:11">
      <c r="A23849" s="108"/>
      <c r="B23849" s="108"/>
      <c r="K23849" s="107"/>
    </row>
    <row r="23850" spans="1:11">
      <c r="A23850" s="108"/>
      <c r="B23850" s="108"/>
      <c r="K23850" s="107"/>
    </row>
    <row r="23851" spans="1:11">
      <c r="A23851" s="108"/>
      <c r="B23851" s="108"/>
      <c r="K23851" s="107"/>
    </row>
    <row r="23852" spans="1:11">
      <c r="A23852" s="108"/>
      <c r="B23852" s="108"/>
      <c r="K23852" s="107"/>
    </row>
    <row r="23853" spans="1:11">
      <c r="A23853" s="108"/>
      <c r="B23853" s="108"/>
      <c r="K23853" s="107"/>
    </row>
    <row r="23854" spans="1:11">
      <c r="A23854" s="108"/>
      <c r="B23854" s="108"/>
      <c r="K23854" s="107"/>
    </row>
    <row r="23855" spans="1:11">
      <c r="A23855" s="108"/>
      <c r="B23855" s="108"/>
      <c r="K23855" s="107"/>
    </row>
    <row r="23856" spans="1:11">
      <c r="A23856" s="108"/>
      <c r="B23856" s="108"/>
      <c r="K23856" s="107"/>
    </row>
    <row r="23857" spans="1:11">
      <c r="A23857" s="108"/>
      <c r="B23857" s="108"/>
      <c r="K23857" s="107"/>
    </row>
    <row r="23858" spans="1:11">
      <c r="A23858" s="108"/>
      <c r="B23858" s="108"/>
      <c r="K23858" s="107"/>
    </row>
    <row r="23859" spans="1:11">
      <c r="A23859" s="108"/>
      <c r="B23859" s="108"/>
      <c r="K23859" s="107"/>
    </row>
    <row r="23860" spans="1:11">
      <c r="A23860" s="108"/>
      <c r="B23860" s="108"/>
      <c r="K23860" s="107"/>
    </row>
    <row r="23861" spans="1:11">
      <c r="A23861" s="108"/>
      <c r="B23861" s="108"/>
      <c r="K23861" s="107"/>
    </row>
    <row r="23862" spans="1:11">
      <c r="A23862" s="108"/>
      <c r="B23862" s="108"/>
      <c r="K23862" s="107"/>
    </row>
    <row r="23863" spans="1:11">
      <c r="A23863" s="108"/>
      <c r="B23863" s="108"/>
      <c r="K23863" s="107"/>
    </row>
    <row r="23864" spans="1:11">
      <c r="A23864" s="108"/>
      <c r="B23864" s="108"/>
      <c r="K23864" s="107"/>
    </row>
    <row r="23865" spans="1:11">
      <c r="A23865" s="108"/>
      <c r="B23865" s="108"/>
      <c r="K23865" s="107"/>
    </row>
    <row r="23866" spans="1:11">
      <c r="A23866" s="108"/>
      <c r="B23866" s="108"/>
      <c r="K23866" s="107"/>
    </row>
    <row r="23867" spans="1:11">
      <c r="A23867" s="108"/>
      <c r="B23867" s="108"/>
      <c r="K23867" s="107"/>
    </row>
    <row r="23868" spans="1:11">
      <c r="A23868" s="108"/>
      <c r="B23868" s="108"/>
      <c r="K23868" s="107"/>
    </row>
    <row r="23869" spans="1:11">
      <c r="A23869" s="108"/>
      <c r="B23869" s="108"/>
      <c r="K23869" s="107"/>
    </row>
    <row r="23870" spans="1:11">
      <c r="A23870" s="108"/>
      <c r="B23870" s="108"/>
      <c r="K23870" s="107"/>
    </row>
    <row r="23871" spans="1:11">
      <c r="A23871" s="108"/>
      <c r="B23871" s="108"/>
      <c r="K23871" s="107"/>
    </row>
    <row r="23872" spans="1:11">
      <c r="A23872" s="108"/>
      <c r="B23872" s="108"/>
      <c r="K23872" s="107"/>
    </row>
    <row r="23873" spans="1:11">
      <c r="A23873" s="108"/>
      <c r="B23873" s="108"/>
      <c r="K23873" s="107"/>
    </row>
    <row r="23874" spans="1:11">
      <c r="A23874" s="108"/>
      <c r="B23874" s="108"/>
      <c r="K23874" s="107"/>
    </row>
    <row r="23875" spans="1:11">
      <c r="A23875" s="108"/>
      <c r="B23875" s="108"/>
      <c r="K23875" s="107"/>
    </row>
    <row r="23876" spans="1:11">
      <c r="A23876" s="108"/>
      <c r="B23876" s="108"/>
      <c r="K23876" s="107"/>
    </row>
    <row r="23877" spans="1:11">
      <c r="A23877" s="108"/>
      <c r="B23877" s="108"/>
      <c r="K23877" s="107"/>
    </row>
    <row r="23878" spans="1:11">
      <c r="A23878" s="108"/>
      <c r="B23878" s="108"/>
      <c r="K23878" s="107"/>
    </row>
    <row r="23879" spans="1:11">
      <c r="A23879" s="108"/>
      <c r="B23879" s="108"/>
      <c r="K23879" s="107"/>
    </row>
    <row r="23880" spans="1:11">
      <c r="A23880" s="108"/>
      <c r="B23880" s="108"/>
      <c r="K23880" s="107"/>
    </row>
    <row r="23881" spans="1:11">
      <c r="A23881" s="108"/>
      <c r="B23881" s="108"/>
      <c r="K23881" s="107"/>
    </row>
    <row r="23882" spans="1:11">
      <c r="A23882" s="108"/>
      <c r="B23882" s="108"/>
      <c r="K23882" s="107"/>
    </row>
    <row r="23883" spans="1:11">
      <c r="A23883" s="108"/>
      <c r="B23883" s="108"/>
      <c r="K23883" s="107"/>
    </row>
    <row r="23884" spans="1:11">
      <c r="A23884" s="108"/>
      <c r="B23884" s="108"/>
      <c r="K23884" s="107"/>
    </row>
    <row r="23885" spans="1:11">
      <c r="A23885" s="108"/>
      <c r="B23885" s="108"/>
      <c r="K23885" s="107"/>
    </row>
    <row r="23886" spans="1:11">
      <c r="A23886" s="108"/>
      <c r="B23886" s="108"/>
      <c r="K23886" s="107"/>
    </row>
    <row r="23887" spans="1:11">
      <c r="A23887" s="108"/>
      <c r="B23887" s="108"/>
      <c r="K23887" s="107"/>
    </row>
    <row r="23888" spans="1:11">
      <c r="A23888" s="108"/>
      <c r="B23888" s="108"/>
      <c r="K23888" s="107"/>
    </row>
    <row r="23889" spans="1:11">
      <c r="A23889" s="108"/>
      <c r="B23889" s="108"/>
      <c r="K23889" s="107"/>
    </row>
    <row r="23890" spans="1:11">
      <c r="A23890" s="108"/>
      <c r="B23890" s="108"/>
      <c r="K23890" s="107"/>
    </row>
    <row r="23891" spans="1:11">
      <c r="A23891" s="108"/>
      <c r="B23891" s="108"/>
      <c r="K23891" s="107"/>
    </row>
    <row r="23892" spans="1:11">
      <c r="A23892" s="108"/>
      <c r="B23892" s="108"/>
      <c r="K23892" s="107"/>
    </row>
    <row r="23893" spans="1:11">
      <c r="A23893" s="108"/>
      <c r="B23893" s="108"/>
      <c r="K23893" s="107"/>
    </row>
    <row r="23894" spans="1:11">
      <c r="A23894" s="108"/>
      <c r="B23894" s="108"/>
      <c r="K23894" s="107"/>
    </row>
    <row r="23895" spans="1:11">
      <c r="A23895" s="108"/>
      <c r="B23895" s="108"/>
      <c r="K23895" s="107"/>
    </row>
    <row r="23896" spans="1:11">
      <c r="A23896" s="108"/>
      <c r="B23896" s="108"/>
      <c r="K23896" s="107"/>
    </row>
    <row r="23897" spans="1:11">
      <c r="A23897" s="108"/>
      <c r="B23897" s="108"/>
      <c r="K23897" s="107"/>
    </row>
    <row r="23898" spans="1:11">
      <c r="A23898" s="108"/>
      <c r="B23898" s="108"/>
      <c r="K23898" s="107"/>
    </row>
    <row r="23899" spans="1:11">
      <c r="A23899" s="108"/>
      <c r="B23899" s="108"/>
      <c r="K23899" s="107"/>
    </row>
    <row r="23900" spans="1:11">
      <c r="A23900" s="108"/>
      <c r="B23900" s="108"/>
      <c r="K23900" s="107"/>
    </row>
    <row r="23901" spans="1:11">
      <c r="A23901" s="108"/>
      <c r="B23901" s="108"/>
      <c r="K23901" s="107"/>
    </row>
    <row r="23902" spans="1:11">
      <c r="A23902" s="108"/>
      <c r="B23902" s="108"/>
      <c r="K23902" s="107"/>
    </row>
    <row r="23903" spans="1:11">
      <c r="A23903" s="108"/>
      <c r="B23903" s="108"/>
      <c r="K23903" s="107"/>
    </row>
    <row r="23904" spans="1:11">
      <c r="A23904" s="108"/>
      <c r="B23904" s="108"/>
      <c r="K23904" s="107"/>
    </row>
    <row r="23905" spans="1:11">
      <c r="A23905" s="108"/>
      <c r="B23905" s="108"/>
      <c r="K23905" s="107"/>
    </row>
    <row r="23906" spans="1:11">
      <c r="A23906" s="108"/>
      <c r="B23906" s="108"/>
      <c r="K23906" s="107"/>
    </row>
    <row r="23907" spans="1:11">
      <c r="A23907" s="108"/>
      <c r="B23907" s="108"/>
      <c r="K23907" s="107"/>
    </row>
    <row r="23908" spans="1:11">
      <c r="A23908" s="108"/>
      <c r="B23908" s="108"/>
      <c r="K23908" s="107"/>
    </row>
    <row r="23909" spans="1:11">
      <c r="A23909" s="108"/>
      <c r="B23909" s="108"/>
      <c r="K23909" s="107"/>
    </row>
    <row r="23910" spans="1:11">
      <c r="A23910" s="108"/>
      <c r="B23910" s="108"/>
      <c r="K23910" s="107"/>
    </row>
    <row r="23911" spans="1:11">
      <c r="A23911" s="108"/>
      <c r="B23911" s="108"/>
      <c r="K23911" s="107"/>
    </row>
    <row r="23912" spans="1:11">
      <c r="A23912" s="108"/>
      <c r="B23912" s="108"/>
      <c r="K23912" s="107"/>
    </row>
    <row r="23913" spans="1:11">
      <c r="A23913" s="108"/>
      <c r="B23913" s="108"/>
      <c r="K23913" s="107"/>
    </row>
    <row r="23914" spans="1:11">
      <c r="A23914" s="108"/>
      <c r="B23914" s="108"/>
      <c r="K23914" s="107"/>
    </row>
    <row r="23915" spans="1:11">
      <c r="A23915" s="108"/>
      <c r="B23915" s="108"/>
      <c r="K23915" s="107"/>
    </row>
    <row r="23916" spans="1:11">
      <c r="A23916" s="108"/>
      <c r="B23916" s="108"/>
      <c r="K23916" s="107"/>
    </row>
    <row r="23917" spans="1:11">
      <c r="A23917" s="108"/>
      <c r="B23917" s="108"/>
      <c r="K23917" s="107"/>
    </row>
    <row r="23918" spans="1:11">
      <c r="A23918" s="108"/>
      <c r="B23918" s="108"/>
      <c r="K23918" s="107"/>
    </row>
    <row r="23919" spans="1:11">
      <c r="A23919" s="108"/>
      <c r="B23919" s="108"/>
      <c r="K23919" s="107"/>
    </row>
    <row r="23920" spans="1:11">
      <c r="A23920" s="108"/>
      <c r="B23920" s="108"/>
      <c r="K23920" s="107"/>
    </row>
    <row r="23921" spans="1:11">
      <c r="A23921" s="108"/>
      <c r="B23921" s="108"/>
      <c r="K23921" s="107"/>
    </row>
    <row r="23922" spans="1:11">
      <c r="A23922" s="108"/>
      <c r="B23922" s="108"/>
      <c r="K23922" s="107"/>
    </row>
    <row r="23923" spans="1:11">
      <c r="A23923" s="108"/>
      <c r="B23923" s="108"/>
      <c r="K23923" s="107"/>
    </row>
    <row r="23924" spans="1:11">
      <c r="A23924" s="108"/>
      <c r="B23924" s="108"/>
      <c r="K23924" s="107"/>
    </row>
    <row r="23925" spans="1:11">
      <c r="A23925" s="108"/>
      <c r="B23925" s="108"/>
      <c r="K23925" s="107"/>
    </row>
    <row r="23926" spans="1:11">
      <c r="A23926" s="108"/>
      <c r="B23926" s="108"/>
      <c r="K23926" s="107"/>
    </row>
    <row r="23927" spans="1:11">
      <c r="A23927" s="108"/>
      <c r="B23927" s="108"/>
      <c r="K23927" s="107"/>
    </row>
    <row r="23928" spans="1:11">
      <c r="A23928" s="108"/>
      <c r="B23928" s="108"/>
      <c r="K23928" s="107"/>
    </row>
    <row r="23929" spans="1:11">
      <c r="A23929" s="108"/>
      <c r="B23929" s="108"/>
      <c r="K23929" s="107"/>
    </row>
    <row r="23930" spans="1:11">
      <c r="A23930" s="108"/>
      <c r="B23930" s="108"/>
      <c r="K23930" s="107"/>
    </row>
    <row r="23931" spans="1:11">
      <c r="A23931" s="108"/>
      <c r="B23931" s="108"/>
      <c r="K23931" s="107"/>
    </row>
    <row r="23932" spans="1:11">
      <c r="A23932" s="108"/>
      <c r="B23932" s="108"/>
      <c r="K23932" s="107"/>
    </row>
    <row r="23933" spans="1:11">
      <c r="A23933" s="108"/>
      <c r="B23933" s="108"/>
      <c r="K23933" s="107"/>
    </row>
    <row r="23934" spans="1:11">
      <c r="A23934" s="108"/>
      <c r="B23934" s="108"/>
      <c r="K23934" s="107"/>
    </row>
    <row r="23935" spans="1:11">
      <c r="A23935" s="108"/>
      <c r="B23935" s="108"/>
      <c r="K23935" s="107"/>
    </row>
    <row r="23936" spans="1:11">
      <c r="A23936" s="108"/>
      <c r="B23936" s="108"/>
      <c r="K23936" s="107"/>
    </row>
    <row r="23937" spans="1:11">
      <c r="A23937" s="108"/>
      <c r="B23937" s="108"/>
      <c r="K23937" s="107"/>
    </row>
    <row r="23938" spans="1:11">
      <c r="A23938" s="108"/>
      <c r="B23938" s="108"/>
      <c r="K23938" s="107"/>
    </row>
    <row r="23939" spans="1:11">
      <c r="A23939" s="108"/>
      <c r="B23939" s="108"/>
      <c r="K23939" s="107"/>
    </row>
    <row r="23940" spans="1:11">
      <c r="A23940" s="108"/>
      <c r="B23940" s="108"/>
      <c r="K23940" s="107"/>
    </row>
    <row r="23941" spans="1:11">
      <c r="A23941" s="108"/>
      <c r="B23941" s="108"/>
      <c r="K23941" s="107"/>
    </row>
    <row r="23942" spans="1:11">
      <c r="A23942" s="108"/>
      <c r="B23942" s="108"/>
      <c r="K23942" s="107"/>
    </row>
    <row r="23943" spans="1:11">
      <c r="A23943" s="108"/>
      <c r="B23943" s="108"/>
      <c r="K23943" s="107"/>
    </row>
    <row r="23944" spans="1:11">
      <c r="A23944" s="108"/>
      <c r="B23944" s="108"/>
      <c r="K23944" s="107"/>
    </row>
    <row r="23945" spans="1:11">
      <c r="A23945" s="108"/>
      <c r="B23945" s="108"/>
      <c r="K23945" s="107"/>
    </row>
    <row r="23946" spans="1:11">
      <c r="A23946" s="108"/>
      <c r="B23946" s="108"/>
      <c r="K23946" s="107"/>
    </row>
    <row r="23947" spans="1:11">
      <c r="A23947" s="108"/>
      <c r="B23947" s="108"/>
      <c r="K23947" s="107"/>
    </row>
    <row r="23948" spans="1:11">
      <c r="A23948" s="108"/>
      <c r="B23948" s="108"/>
      <c r="K23948" s="107"/>
    </row>
    <row r="23949" spans="1:11">
      <c r="A23949" s="108"/>
      <c r="B23949" s="108"/>
      <c r="K23949" s="107"/>
    </row>
    <row r="23950" spans="1:11">
      <c r="A23950" s="108"/>
      <c r="B23950" s="108"/>
      <c r="K23950" s="107"/>
    </row>
    <row r="23951" spans="1:11">
      <c r="A23951" s="108"/>
      <c r="B23951" s="108"/>
      <c r="K23951" s="107"/>
    </row>
    <row r="23952" spans="1:11">
      <c r="A23952" s="108"/>
      <c r="B23952" s="108"/>
      <c r="K23952" s="107"/>
    </row>
    <row r="23953" spans="1:11">
      <c r="A23953" s="108"/>
      <c r="B23953" s="108"/>
      <c r="K23953" s="107"/>
    </row>
    <row r="23954" spans="1:11">
      <c r="A23954" s="108"/>
      <c r="B23954" s="108"/>
      <c r="K23954" s="107"/>
    </row>
    <row r="23955" spans="1:11">
      <c r="A23955" s="108"/>
      <c r="B23955" s="108"/>
      <c r="K23955" s="107"/>
    </row>
    <row r="23956" spans="1:11">
      <c r="A23956" s="108"/>
      <c r="B23956" s="108"/>
      <c r="K23956" s="107"/>
    </row>
    <row r="23957" spans="1:11">
      <c r="A23957" s="108"/>
      <c r="B23957" s="108"/>
      <c r="K23957" s="107"/>
    </row>
    <row r="23958" spans="1:11">
      <c r="A23958" s="108"/>
      <c r="B23958" s="108"/>
      <c r="K23958" s="107"/>
    </row>
    <row r="23959" spans="1:11">
      <c r="A23959" s="108"/>
      <c r="B23959" s="108"/>
      <c r="K23959" s="107"/>
    </row>
    <row r="23960" spans="1:11">
      <c r="A23960" s="108"/>
      <c r="B23960" s="108"/>
      <c r="K23960" s="107"/>
    </row>
    <row r="23961" spans="1:11">
      <c r="A23961" s="108"/>
      <c r="B23961" s="108"/>
      <c r="K23961" s="107"/>
    </row>
    <row r="23962" spans="1:11">
      <c r="A23962" s="108"/>
      <c r="B23962" s="108"/>
      <c r="K23962" s="107"/>
    </row>
    <row r="23963" spans="1:11">
      <c r="A23963" s="108"/>
      <c r="B23963" s="108"/>
      <c r="K23963" s="107"/>
    </row>
    <row r="23964" spans="1:11">
      <c r="A23964" s="108"/>
      <c r="B23964" s="108"/>
      <c r="K23964" s="107"/>
    </row>
    <row r="23965" spans="1:11">
      <c r="A23965" s="108"/>
      <c r="B23965" s="108"/>
      <c r="K23965" s="107"/>
    </row>
    <row r="23966" spans="1:11">
      <c r="A23966" s="108"/>
      <c r="B23966" s="108"/>
      <c r="K23966" s="107"/>
    </row>
    <row r="23967" spans="1:11">
      <c r="A23967" s="108"/>
      <c r="B23967" s="108"/>
      <c r="K23967" s="107"/>
    </row>
    <row r="23968" spans="1:11">
      <c r="A23968" s="108"/>
      <c r="B23968" s="108"/>
      <c r="K23968" s="107"/>
    </row>
    <row r="23969" spans="1:11">
      <c r="A23969" s="108"/>
      <c r="B23969" s="108"/>
      <c r="K23969" s="107"/>
    </row>
    <row r="23970" spans="1:11">
      <c r="A23970" s="108"/>
      <c r="B23970" s="108"/>
      <c r="K23970" s="107"/>
    </row>
    <row r="23971" spans="1:11">
      <c r="A23971" s="108"/>
      <c r="B23971" s="108"/>
      <c r="K23971" s="107"/>
    </row>
    <row r="23972" spans="1:11">
      <c r="A23972" s="108"/>
      <c r="B23972" s="108"/>
      <c r="K23972" s="107"/>
    </row>
    <row r="23973" spans="1:11">
      <c r="A23973" s="108"/>
      <c r="B23973" s="108"/>
      <c r="K23973" s="107"/>
    </row>
    <row r="23974" spans="1:11">
      <c r="A23974" s="108"/>
      <c r="B23974" s="108"/>
      <c r="K23974" s="107"/>
    </row>
    <row r="23975" spans="1:11">
      <c r="A23975" s="108"/>
      <c r="B23975" s="108"/>
      <c r="K23975" s="107"/>
    </row>
    <row r="23976" spans="1:11">
      <c r="A23976" s="108"/>
      <c r="B23976" s="108"/>
      <c r="K23976" s="107"/>
    </row>
    <row r="23977" spans="1:11">
      <c r="A23977" s="108"/>
      <c r="B23977" s="108"/>
      <c r="K23977" s="107"/>
    </row>
    <row r="23978" spans="1:11">
      <c r="A23978" s="108"/>
      <c r="B23978" s="108"/>
      <c r="K23978" s="107"/>
    </row>
    <row r="23979" spans="1:11">
      <c r="A23979" s="108"/>
      <c r="B23979" s="108"/>
      <c r="K23979" s="107"/>
    </row>
    <row r="23980" spans="1:11">
      <c r="A23980" s="108"/>
      <c r="B23980" s="108"/>
      <c r="K23980" s="107"/>
    </row>
    <row r="23981" spans="1:11">
      <c r="A23981" s="108"/>
      <c r="B23981" s="108"/>
      <c r="K23981" s="107"/>
    </row>
    <row r="23982" spans="1:11">
      <c r="A23982" s="108"/>
      <c r="B23982" s="108"/>
      <c r="K23982" s="107"/>
    </row>
    <row r="23983" spans="1:11">
      <c r="A23983" s="108"/>
      <c r="B23983" s="108"/>
      <c r="K23983" s="107"/>
    </row>
    <row r="23984" spans="1:11">
      <c r="A23984" s="108"/>
      <c r="B23984" s="108"/>
      <c r="K23984" s="107"/>
    </row>
    <row r="23985" spans="1:11">
      <c r="A23985" s="108"/>
      <c r="B23985" s="108"/>
      <c r="K23985" s="107"/>
    </row>
    <row r="23986" spans="1:11">
      <c r="A23986" s="108"/>
      <c r="B23986" s="108"/>
      <c r="K23986" s="107"/>
    </row>
    <row r="23987" spans="1:11">
      <c r="A23987" s="108"/>
      <c r="B23987" s="108"/>
      <c r="K23987" s="107"/>
    </row>
    <row r="23988" spans="1:11">
      <c r="A23988" s="108"/>
      <c r="B23988" s="108"/>
      <c r="K23988" s="107"/>
    </row>
    <row r="23989" spans="1:11">
      <c r="A23989" s="108"/>
      <c r="B23989" s="108"/>
      <c r="K23989" s="107"/>
    </row>
    <row r="23990" spans="1:11">
      <c r="A23990" s="108"/>
      <c r="B23990" s="108"/>
      <c r="K23990" s="107"/>
    </row>
    <row r="23991" spans="1:11">
      <c r="A23991" s="108"/>
      <c r="B23991" s="108"/>
      <c r="K23991" s="107"/>
    </row>
    <row r="23992" spans="1:11">
      <c r="A23992" s="108"/>
      <c r="B23992" s="108"/>
      <c r="K23992" s="107"/>
    </row>
    <row r="23993" spans="1:11">
      <c r="A23993" s="108"/>
      <c r="B23993" s="108"/>
      <c r="K23993" s="107"/>
    </row>
    <row r="23994" spans="1:11">
      <c r="A23994" s="108"/>
      <c r="B23994" s="108"/>
      <c r="K23994" s="107"/>
    </row>
    <row r="23995" spans="1:11">
      <c r="A23995" s="108"/>
      <c r="B23995" s="108"/>
      <c r="K23995" s="107"/>
    </row>
    <row r="23996" spans="1:11">
      <c r="A23996" s="108"/>
      <c r="B23996" s="108"/>
      <c r="K23996" s="107"/>
    </row>
    <row r="23997" spans="1:11">
      <c r="A23997" s="108"/>
      <c r="B23997" s="108"/>
      <c r="K23997" s="107"/>
    </row>
    <row r="23998" spans="1:11">
      <c r="A23998" s="108"/>
      <c r="B23998" s="108"/>
      <c r="K23998" s="107"/>
    </row>
    <row r="23999" spans="1:11">
      <c r="A23999" s="108"/>
      <c r="B23999" s="108"/>
      <c r="K23999" s="107"/>
    </row>
    <row r="24000" spans="1:11">
      <c r="A24000" s="108"/>
      <c r="B24000" s="108"/>
      <c r="K24000" s="107"/>
    </row>
    <row r="24001" spans="1:11">
      <c r="A24001" s="108"/>
      <c r="B24001" s="108"/>
      <c r="K24001" s="107"/>
    </row>
    <row r="24002" spans="1:11">
      <c r="A24002" s="108"/>
      <c r="B24002" s="108"/>
      <c r="K24002" s="107"/>
    </row>
    <row r="24003" spans="1:11">
      <c r="A24003" s="108"/>
      <c r="B24003" s="108"/>
      <c r="K24003" s="107"/>
    </row>
    <row r="24004" spans="1:11">
      <c r="A24004" s="108"/>
      <c r="B24004" s="108"/>
      <c r="K24004" s="107"/>
    </row>
    <row r="24005" spans="1:11">
      <c r="A24005" s="108"/>
      <c r="B24005" s="108"/>
      <c r="K24005" s="107"/>
    </row>
    <row r="24006" spans="1:11">
      <c r="A24006" s="108"/>
      <c r="B24006" s="108"/>
      <c r="K24006" s="107"/>
    </row>
    <row r="24007" spans="1:11">
      <c r="A24007" s="108"/>
      <c r="B24007" s="108"/>
      <c r="K24007" s="107"/>
    </row>
    <row r="24008" spans="1:11">
      <c r="A24008" s="108"/>
      <c r="B24008" s="108"/>
      <c r="K24008" s="107"/>
    </row>
    <row r="24009" spans="1:11">
      <c r="A24009" s="108"/>
      <c r="B24009" s="108"/>
      <c r="K24009" s="107"/>
    </row>
    <row r="24010" spans="1:11">
      <c r="A24010" s="108"/>
      <c r="B24010" s="108"/>
      <c r="K24010" s="107"/>
    </row>
    <row r="24011" spans="1:11">
      <c r="A24011" s="108"/>
      <c r="B24011" s="108"/>
      <c r="K24011" s="107"/>
    </row>
    <row r="24012" spans="1:11">
      <c r="A24012" s="108"/>
      <c r="B24012" s="108"/>
      <c r="K24012" s="107"/>
    </row>
    <row r="24013" spans="1:11">
      <c r="A24013" s="108"/>
      <c r="B24013" s="108"/>
      <c r="K24013" s="107"/>
    </row>
    <row r="24014" spans="1:11">
      <c r="A24014" s="108"/>
      <c r="B24014" s="108"/>
      <c r="K24014" s="107"/>
    </row>
    <row r="24015" spans="1:11">
      <c r="A24015" s="108"/>
      <c r="B24015" s="108"/>
      <c r="K24015" s="107"/>
    </row>
    <row r="24016" spans="1:11">
      <c r="A24016" s="108"/>
      <c r="B24016" s="108"/>
      <c r="K24016" s="107"/>
    </row>
    <row r="24017" spans="1:11">
      <c r="A24017" s="108"/>
      <c r="B24017" s="108"/>
      <c r="K24017" s="107"/>
    </row>
    <row r="24018" spans="1:11">
      <c r="A24018" s="108"/>
      <c r="B24018" s="108"/>
      <c r="K24018" s="107"/>
    </row>
    <row r="24019" spans="1:11">
      <c r="A24019" s="108"/>
      <c r="B24019" s="108"/>
      <c r="K24019" s="107"/>
    </row>
    <row r="24020" spans="1:11">
      <c r="A24020" s="108"/>
      <c r="B24020" s="108"/>
      <c r="K24020" s="107"/>
    </row>
    <row r="24021" spans="1:11">
      <c r="A24021" s="108"/>
      <c r="B24021" s="108"/>
      <c r="K24021" s="107"/>
    </row>
    <row r="24022" spans="1:11">
      <c r="A24022" s="108"/>
      <c r="B24022" s="108"/>
      <c r="K24022" s="107"/>
    </row>
    <row r="24023" spans="1:11">
      <c r="A24023" s="108"/>
      <c r="B24023" s="108"/>
      <c r="K24023" s="107"/>
    </row>
    <row r="24024" spans="1:11">
      <c r="A24024" s="108"/>
      <c r="B24024" s="108"/>
      <c r="K24024" s="107"/>
    </row>
    <row r="24025" spans="1:11">
      <c r="A24025" s="108"/>
      <c r="B24025" s="108"/>
      <c r="K24025" s="107"/>
    </row>
    <row r="24026" spans="1:11">
      <c r="A24026" s="108"/>
      <c r="B24026" s="108"/>
      <c r="K24026" s="107"/>
    </row>
    <row r="24027" spans="1:11">
      <c r="A24027" s="108"/>
      <c r="B24027" s="108"/>
      <c r="K24027" s="107"/>
    </row>
    <row r="24028" spans="1:11">
      <c r="A24028" s="108"/>
      <c r="B24028" s="108"/>
      <c r="K24028" s="107"/>
    </row>
    <row r="24029" spans="1:11">
      <c r="A24029" s="108"/>
      <c r="B24029" s="108"/>
      <c r="K24029" s="107"/>
    </row>
    <row r="24030" spans="1:11">
      <c r="A24030" s="108"/>
      <c r="B24030" s="108"/>
      <c r="K24030" s="107"/>
    </row>
    <row r="24031" spans="1:11">
      <c r="A24031" s="108"/>
      <c r="B24031" s="108"/>
      <c r="K24031" s="107"/>
    </row>
    <row r="24032" spans="1:11">
      <c r="A24032" s="108"/>
      <c r="B24032" s="108"/>
      <c r="K24032" s="107"/>
    </row>
    <row r="24033" spans="1:11">
      <c r="A24033" s="108"/>
      <c r="B24033" s="108"/>
      <c r="K24033" s="107"/>
    </row>
    <row r="24034" spans="1:11">
      <c r="A24034" s="108"/>
      <c r="B24034" s="108"/>
      <c r="K24034" s="107"/>
    </row>
    <row r="24035" spans="1:11">
      <c r="A24035" s="108"/>
      <c r="B24035" s="108"/>
      <c r="K24035" s="107"/>
    </row>
    <row r="24036" spans="1:11">
      <c r="A24036" s="108"/>
      <c r="B24036" s="108"/>
      <c r="K24036" s="107"/>
    </row>
    <row r="24037" spans="1:11">
      <c r="A24037" s="108"/>
      <c r="B24037" s="108"/>
      <c r="K24037" s="107"/>
    </row>
    <row r="24038" spans="1:11">
      <c r="A24038" s="108"/>
      <c r="B24038" s="108"/>
      <c r="K24038" s="107"/>
    </row>
    <row r="24039" spans="1:11">
      <c r="A24039" s="108"/>
      <c r="B24039" s="108"/>
      <c r="K24039" s="107"/>
    </row>
    <row r="24040" spans="1:11">
      <c r="A24040" s="108"/>
      <c r="B24040" s="108"/>
      <c r="K24040" s="107"/>
    </row>
    <row r="24041" spans="1:11">
      <c r="A24041" s="108"/>
      <c r="B24041" s="108"/>
      <c r="K24041" s="107"/>
    </row>
    <row r="24042" spans="1:11">
      <c r="A24042" s="108"/>
      <c r="B24042" s="108"/>
      <c r="K24042" s="107"/>
    </row>
    <row r="24043" spans="1:11">
      <c r="A24043" s="108"/>
      <c r="B24043" s="108"/>
      <c r="K24043" s="107"/>
    </row>
    <row r="24044" spans="1:11">
      <c r="A24044" s="108"/>
      <c r="B24044" s="108"/>
      <c r="K24044" s="107"/>
    </row>
    <row r="24045" spans="1:11">
      <c r="A24045" s="108"/>
      <c r="B24045" s="108"/>
      <c r="K24045" s="107"/>
    </row>
    <row r="24046" spans="1:11">
      <c r="A24046" s="108"/>
      <c r="B24046" s="108"/>
      <c r="K24046" s="107"/>
    </row>
    <row r="24047" spans="1:11">
      <c r="A24047" s="108"/>
      <c r="B24047" s="108"/>
      <c r="K24047" s="107"/>
    </row>
    <row r="24048" spans="1:11">
      <c r="A24048" s="108"/>
      <c r="B24048" s="108"/>
      <c r="K24048" s="107"/>
    </row>
    <row r="24049" spans="1:11">
      <c r="A24049" s="108"/>
      <c r="B24049" s="108"/>
      <c r="K24049" s="107"/>
    </row>
    <row r="24050" spans="1:11">
      <c r="A24050" s="108"/>
      <c r="B24050" s="108"/>
      <c r="K24050" s="107"/>
    </row>
    <row r="24051" spans="1:11">
      <c r="A24051" s="108"/>
      <c r="B24051" s="108"/>
      <c r="K24051" s="107"/>
    </row>
    <row r="24052" spans="1:11">
      <c r="A24052" s="108"/>
      <c r="B24052" s="108"/>
      <c r="K24052" s="107"/>
    </row>
    <row r="24053" spans="1:11">
      <c r="A24053" s="108"/>
      <c r="B24053" s="108"/>
      <c r="K24053" s="107"/>
    </row>
    <row r="24054" spans="1:11">
      <c r="A24054" s="108"/>
      <c r="B24054" s="108"/>
      <c r="K24054" s="107"/>
    </row>
    <row r="24055" spans="1:11">
      <c r="A24055" s="108"/>
      <c r="B24055" s="108"/>
      <c r="K24055" s="107"/>
    </row>
    <row r="24056" spans="1:11">
      <c r="A24056" s="108"/>
      <c r="B24056" s="108"/>
      <c r="K24056" s="107"/>
    </row>
    <row r="24057" spans="1:11">
      <c r="A24057" s="108"/>
      <c r="B24057" s="108"/>
      <c r="K24057" s="107"/>
    </row>
    <row r="24058" spans="1:11">
      <c r="A24058" s="108"/>
      <c r="B24058" s="108"/>
      <c r="K24058" s="107"/>
    </row>
    <row r="24059" spans="1:11">
      <c r="A24059" s="108"/>
      <c r="B24059" s="108"/>
      <c r="K24059" s="107"/>
    </row>
    <row r="24060" spans="1:11">
      <c r="A24060" s="108"/>
      <c r="B24060" s="108"/>
      <c r="K24060" s="107"/>
    </row>
    <row r="24061" spans="1:11">
      <c r="A24061" s="108"/>
      <c r="B24061" s="108"/>
      <c r="K24061" s="107"/>
    </row>
    <row r="24062" spans="1:11">
      <c r="A24062" s="108"/>
      <c r="B24062" s="108"/>
      <c r="K24062" s="107"/>
    </row>
    <row r="24063" spans="1:11">
      <c r="A24063" s="108"/>
      <c r="B24063" s="108"/>
      <c r="K24063" s="107"/>
    </row>
    <row r="24064" spans="1:11">
      <c r="A24064" s="108"/>
      <c r="B24064" s="108"/>
      <c r="K24064" s="107"/>
    </row>
    <row r="24065" spans="1:11">
      <c r="A24065" s="108"/>
      <c r="B24065" s="108"/>
      <c r="K24065" s="107"/>
    </row>
    <row r="24066" spans="1:11">
      <c r="A24066" s="108"/>
      <c r="B24066" s="108"/>
      <c r="K24066" s="107"/>
    </row>
    <row r="24067" spans="1:11">
      <c r="A24067" s="108"/>
      <c r="B24067" s="108"/>
      <c r="K24067" s="107"/>
    </row>
    <row r="24068" spans="1:11">
      <c r="A24068" s="108"/>
      <c r="B24068" s="108"/>
      <c r="K24068" s="107"/>
    </row>
    <row r="24069" spans="1:11">
      <c r="A24069" s="108"/>
      <c r="B24069" s="108"/>
      <c r="K24069" s="107"/>
    </row>
    <row r="24070" spans="1:11">
      <c r="A24070" s="108"/>
      <c r="B24070" s="108"/>
      <c r="K24070" s="107"/>
    </row>
    <row r="24071" spans="1:11">
      <c r="A24071" s="108"/>
      <c r="B24071" s="108"/>
      <c r="K24071" s="107"/>
    </row>
    <row r="24072" spans="1:11">
      <c r="A24072" s="108"/>
      <c r="B24072" s="108"/>
      <c r="K24072" s="107"/>
    </row>
    <row r="24073" spans="1:11">
      <c r="A24073" s="108"/>
      <c r="B24073" s="108"/>
      <c r="K24073" s="107"/>
    </row>
    <row r="24074" spans="1:11">
      <c r="A24074" s="108"/>
      <c r="B24074" s="108"/>
      <c r="K24074" s="107"/>
    </row>
    <row r="24075" spans="1:11">
      <c r="A24075" s="108"/>
      <c r="B24075" s="108"/>
      <c r="K24075" s="107"/>
    </row>
    <row r="24076" spans="1:11">
      <c r="A24076" s="108"/>
      <c r="B24076" s="108"/>
      <c r="K24076" s="107"/>
    </row>
    <row r="24077" spans="1:11">
      <c r="A24077" s="108"/>
      <c r="B24077" s="108"/>
      <c r="K24077" s="107"/>
    </row>
    <row r="24078" spans="1:11">
      <c r="A24078" s="108"/>
      <c r="B24078" s="108"/>
      <c r="K24078" s="107"/>
    </row>
    <row r="24079" spans="1:11">
      <c r="A24079" s="108"/>
      <c r="B24079" s="108"/>
      <c r="K24079" s="107"/>
    </row>
    <row r="24080" spans="1:11">
      <c r="A24080" s="108"/>
      <c r="B24080" s="108"/>
      <c r="K24080" s="107"/>
    </row>
    <row r="24081" spans="1:11">
      <c r="A24081" s="108"/>
      <c r="B24081" s="108"/>
      <c r="K24081" s="107"/>
    </row>
    <row r="24082" spans="1:11">
      <c r="A24082" s="108"/>
      <c r="B24082" s="108"/>
      <c r="K24082" s="107"/>
    </row>
    <row r="24083" spans="1:11">
      <c r="A24083" s="108"/>
      <c r="B24083" s="108"/>
      <c r="K24083" s="107"/>
    </row>
    <row r="24084" spans="1:11">
      <c r="A24084" s="108"/>
      <c r="B24084" s="108"/>
      <c r="K24084" s="107"/>
    </row>
    <row r="24085" spans="1:11">
      <c r="A24085" s="108"/>
      <c r="B24085" s="108"/>
      <c r="K24085" s="107"/>
    </row>
    <row r="24086" spans="1:11">
      <c r="A24086" s="108"/>
      <c r="B24086" s="108"/>
      <c r="K24086" s="107"/>
    </row>
    <row r="24087" spans="1:11">
      <c r="A24087" s="108"/>
      <c r="B24087" s="108"/>
      <c r="K24087" s="107"/>
    </row>
    <row r="24088" spans="1:11">
      <c r="A24088" s="108"/>
      <c r="B24088" s="108"/>
      <c r="K24088" s="107"/>
    </row>
    <row r="24089" spans="1:11">
      <c r="A24089" s="108"/>
      <c r="B24089" s="108"/>
      <c r="K24089" s="107"/>
    </row>
    <row r="24090" spans="1:11">
      <c r="A24090" s="108"/>
      <c r="B24090" s="108"/>
      <c r="K24090" s="107"/>
    </row>
    <row r="24091" spans="1:11">
      <c r="A24091" s="108"/>
      <c r="B24091" s="108"/>
      <c r="K24091" s="107"/>
    </row>
    <row r="24092" spans="1:11">
      <c r="A24092" s="108"/>
      <c r="B24092" s="108"/>
      <c r="K24092" s="107"/>
    </row>
    <row r="24093" spans="1:11">
      <c r="A24093" s="108"/>
      <c r="B24093" s="108"/>
      <c r="K24093" s="107"/>
    </row>
    <row r="24094" spans="1:11">
      <c r="A24094" s="108"/>
      <c r="B24094" s="108"/>
      <c r="K24094" s="107"/>
    </row>
    <row r="24095" spans="1:11">
      <c r="A24095" s="108"/>
      <c r="B24095" s="108"/>
      <c r="K24095" s="107"/>
    </row>
    <row r="24096" spans="1:11">
      <c r="A24096" s="108"/>
      <c r="B24096" s="108"/>
      <c r="K24096" s="107"/>
    </row>
    <row r="24097" spans="1:11">
      <c r="A24097" s="108"/>
      <c r="B24097" s="108"/>
      <c r="K24097" s="107"/>
    </row>
    <row r="24098" spans="1:11">
      <c r="A24098" s="108"/>
      <c r="B24098" s="108"/>
      <c r="K24098" s="107"/>
    </row>
    <row r="24099" spans="1:11">
      <c r="A24099" s="108"/>
      <c r="B24099" s="108"/>
      <c r="K24099" s="107"/>
    </row>
    <row r="24100" spans="1:11">
      <c r="A24100" s="108"/>
      <c r="B24100" s="108"/>
      <c r="K24100" s="107"/>
    </row>
    <row r="24101" spans="1:11">
      <c r="A24101" s="108"/>
      <c r="B24101" s="108"/>
      <c r="K24101" s="107"/>
    </row>
    <row r="24102" spans="1:11">
      <c r="A24102" s="108"/>
      <c r="B24102" s="108"/>
      <c r="K24102" s="107"/>
    </row>
    <row r="24103" spans="1:11">
      <c r="A24103" s="108"/>
      <c r="B24103" s="108"/>
      <c r="K24103" s="107"/>
    </row>
    <row r="24104" spans="1:11">
      <c r="A24104" s="108"/>
      <c r="B24104" s="108"/>
      <c r="K24104" s="107"/>
    </row>
    <row r="24105" spans="1:11">
      <c r="A24105" s="108"/>
      <c r="B24105" s="108"/>
      <c r="K24105" s="107"/>
    </row>
    <row r="24106" spans="1:11">
      <c r="A24106" s="108"/>
      <c r="B24106" s="108"/>
      <c r="K24106" s="107"/>
    </row>
    <row r="24107" spans="1:11">
      <c r="A24107" s="108"/>
      <c r="B24107" s="108"/>
      <c r="K24107" s="107"/>
    </row>
    <row r="24108" spans="1:11">
      <c r="A24108" s="108"/>
      <c r="B24108" s="108"/>
      <c r="K24108" s="107"/>
    </row>
    <row r="24109" spans="1:11">
      <c r="A24109" s="108"/>
      <c r="B24109" s="108"/>
      <c r="K24109" s="107"/>
    </row>
    <row r="24110" spans="1:11">
      <c r="A24110" s="108"/>
      <c r="B24110" s="108"/>
      <c r="K24110" s="107"/>
    </row>
    <row r="24111" spans="1:11">
      <c r="A24111" s="108"/>
      <c r="B24111" s="108"/>
      <c r="K24111" s="107"/>
    </row>
    <row r="24112" spans="1:11">
      <c r="A24112" s="108"/>
      <c r="B24112" s="108"/>
      <c r="K24112" s="107"/>
    </row>
    <row r="24113" spans="1:11">
      <c r="A24113" s="108"/>
      <c r="B24113" s="108"/>
      <c r="K24113" s="107"/>
    </row>
    <row r="24114" spans="1:11">
      <c r="A24114" s="108"/>
      <c r="B24114" s="108"/>
      <c r="K24114" s="107"/>
    </row>
    <row r="24115" spans="1:11">
      <c r="A24115" s="108"/>
      <c r="B24115" s="108"/>
      <c r="K24115" s="107"/>
    </row>
    <row r="24116" spans="1:11">
      <c r="A24116" s="108"/>
      <c r="B24116" s="108"/>
      <c r="K24116" s="107"/>
    </row>
    <row r="24117" spans="1:11">
      <c r="A24117" s="108"/>
      <c r="B24117" s="108"/>
      <c r="K24117" s="107"/>
    </row>
    <row r="24118" spans="1:11">
      <c r="A24118" s="108"/>
      <c r="B24118" s="108"/>
      <c r="K24118" s="107"/>
    </row>
    <row r="24119" spans="1:11">
      <c r="A24119" s="108"/>
      <c r="B24119" s="108"/>
      <c r="K24119" s="107"/>
    </row>
    <row r="24120" spans="1:11">
      <c r="A24120" s="108"/>
      <c r="B24120" s="108"/>
      <c r="K24120" s="107"/>
    </row>
    <row r="24121" spans="1:11">
      <c r="A24121" s="108"/>
      <c r="B24121" s="108"/>
      <c r="K24121" s="107"/>
    </row>
    <row r="24122" spans="1:11">
      <c r="A24122" s="108"/>
      <c r="B24122" s="108"/>
      <c r="K24122" s="107"/>
    </row>
    <row r="24123" spans="1:11">
      <c r="A24123" s="108"/>
      <c r="B24123" s="108"/>
      <c r="K24123" s="107"/>
    </row>
    <row r="24124" spans="1:11">
      <c r="A24124" s="108"/>
      <c r="B24124" s="108"/>
      <c r="K24124" s="107"/>
    </row>
    <row r="24125" spans="1:11">
      <c r="A24125" s="108"/>
      <c r="B24125" s="108"/>
      <c r="K24125" s="107"/>
    </row>
    <row r="24126" spans="1:11">
      <c r="A24126" s="108"/>
      <c r="B24126" s="108"/>
      <c r="K24126" s="107"/>
    </row>
    <row r="24127" spans="1:11">
      <c r="A24127" s="108"/>
      <c r="B24127" s="108"/>
      <c r="K24127" s="107"/>
    </row>
    <row r="24128" spans="1:11">
      <c r="A24128" s="108"/>
      <c r="B24128" s="108"/>
      <c r="K24128" s="107"/>
    </row>
    <row r="24129" spans="1:11">
      <c r="A24129" s="108"/>
      <c r="B24129" s="108"/>
      <c r="K24129" s="107"/>
    </row>
    <row r="24130" spans="1:11">
      <c r="A24130" s="108"/>
      <c r="B24130" s="108"/>
      <c r="K24130" s="107"/>
    </row>
    <row r="24131" spans="1:11">
      <c r="A24131" s="108"/>
      <c r="B24131" s="108"/>
      <c r="K24131" s="107"/>
    </row>
    <row r="24132" spans="1:11">
      <c r="A24132" s="108"/>
      <c r="B24132" s="108"/>
      <c r="K24132" s="107"/>
    </row>
    <row r="24133" spans="1:11">
      <c r="A24133" s="108"/>
      <c r="B24133" s="108"/>
      <c r="K24133" s="107"/>
    </row>
    <row r="24134" spans="1:11">
      <c r="A24134" s="108"/>
      <c r="B24134" s="108"/>
      <c r="K24134" s="107"/>
    </row>
    <row r="24135" spans="1:11">
      <c r="A24135" s="108"/>
      <c r="B24135" s="108"/>
      <c r="K24135" s="107"/>
    </row>
    <row r="24136" spans="1:11">
      <c r="A24136" s="108"/>
      <c r="B24136" s="108"/>
      <c r="K24136" s="107"/>
    </row>
    <row r="24137" spans="1:11">
      <c r="A24137" s="108"/>
      <c r="B24137" s="108"/>
      <c r="K24137" s="107"/>
    </row>
    <row r="24138" spans="1:11">
      <c r="A24138" s="108"/>
      <c r="B24138" s="108"/>
      <c r="K24138" s="107"/>
    </row>
    <row r="24139" spans="1:11">
      <c r="A24139" s="108"/>
      <c r="B24139" s="108"/>
      <c r="K24139" s="107"/>
    </row>
    <row r="24140" spans="1:11">
      <c r="A24140" s="108"/>
      <c r="B24140" s="108"/>
      <c r="K24140" s="107"/>
    </row>
    <row r="24141" spans="1:11">
      <c r="A24141" s="108"/>
      <c r="B24141" s="108"/>
      <c r="K24141" s="107"/>
    </row>
    <row r="24142" spans="1:11">
      <c r="A24142" s="108"/>
      <c r="B24142" s="108"/>
      <c r="K24142" s="107"/>
    </row>
    <row r="24143" spans="1:11">
      <c r="A24143" s="108"/>
      <c r="B24143" s="108"/>
      <c r="K24143" s="107"/>
    </row>
    <row r="24144" spans="1:11">
      <c r="A24144" s="108"/>
      <c r="B24144" s="108"/>
      <c r="K24144" s="107"/>
    </row>
    <row r="24145" spans="1:11">
      <c r="A24145" s="108"/>
      <c r="B24145" s="108"/>
      <c r="K24145" s="107"/>
    </row>
    <row r="24146" spans="1:11">
      <c r="A24146" s="108"/>
      <c r="B24146" s="108"/>
      <c r="K24146" s="107"/>
    </row>
    <row r="24147" spans="1:11">
      <c r="A24147" s="108"/>
      <c r="B24147" s="108"/>
      <c r="K24147" s="107"/>
    </row>
    <row r="24148" spans="1:11">
      <c r="A24148" s="108"/>
      <c r="B24148" s="108"/>
      <c r="K24148" s="107"/>
    </row>
    <row r="24149" spans="1:11">
      <c r="A24149" s="108"/>
      <c r="B24149" s="108"/>
      <c r="K24149" s="107"/>
    </row>
    <row r="24150" spans="1:11">
      <c r="A24150" s="108"/>
      <c r="B24150" s="108"/>
      <c r="K24150" s="107"/>
    </row>
    <row r="24151" spans="1:11">
      <c r="A24151" s="108"/>
      <c r="B24151" s="108"/>
      <c r="K24151" s="107"/>
    </row>
    <row r="24152" spans="1:11">
      <c r="A24152" s="108"/>
      <c r="B24152" s="108"/>
      <c r="K24152" s="107"/>
    </row>
    <row r="24153" spans="1:11">
      <c r="A24153" s="108"/>
      <c r="B24153" s="108"/>
      <c r="K24153" s="107"/>
    </row>
    <row r="24154" spans="1:11">
      <c r="A24154" s="108"/>
      <c r="B24154" s="108"/>
      <c r="K24154" s="107"/>
    </row>
    <row r="24155" spans="1:11">
      <c r="A24155" s="108"/>
      <c r="B24155" s="108"/>
      <c r="K24155" s="107"/>
    </row>
    <row r="24156" spans="1:11">
      <c r="A24156" s="108"/>
      <c r="B24156" s="108"/>
      <c r="K24156" s="107"/>
    </row>
    <row r="24157" spans="1:11">
      <c r="A24157" s="108"/>
      <c r="B24157" s="108"/>
      <c r="K24157" s="107"/>
    </row>
    <row r="24158" spans="1:11">
      <c r="A24158" s="108"/>
      <c r="B24158" s="108"/>
      <c r="K24158" s="107"/>
    </row>
    <row r="24159" spans="1:11">
      <c r="A24159" s="108"/>
      <c r="B24159" s="108"/>
      <c r="K24159" s="107"/>
    </row>
    <row r="24160" spans="1:11">
      <c r="A24160" s="108"/>
      <c r="B24160" s="108"/>
      <c r="K24160" s="107"/>
    </row>
    <row r="24161" spans="1:11">
      <c r="A24161" s="108"/>
      <c r="B24161" s="108"/>
      <c r="K24161" s="107"/>
    </row>
    <row r="24162" spans="1:11">
      <c r="A24162" s="108"/>
      <c r="B24162" s="108"/>
      <c r="K24162" s="107"/>
    </row>
    <row r="24163" spans="1:11">
      <c r="A24163" s="108"/>
      <c r="B24163" s="108"/>
      <c r="K24163" s="107"/>
    </row>
    <row r="24164" spans="1:11">
      <c r="A24164" s="108"/>
      <c r="B24164" s="108"/>
      <c r="K24164" s="107"/>
    </row>
    <row r="24165" spans="1:11">
      <c r="A24165" s="108"/>
      <c r="B24165" s="108"/>
      <c r="K24165" s="107"/>
    </row>
    <row r="24166" spans="1:11">
      <c r="A24166" s="108"/>
      <c r="B24166" s="108"/>
      <c r="K24166" s="107"/>
    </row>
    <row r="24167" spans="1:11">
      <c r="A24167" s="108"/>
      <c r="B24167" s="108"/>
      <c r="K24167" s="107"/>
    </row>
    <row r="24168" spans="1:11">
      <c r="A24168" s="108"/>
      <c r="B24168" s="108"/>
      <c r="K24168" s="107"/>
    </row>
    <row r="24169" spans="1:11">
      <c r="A24169" s="108"/>
      <c r="B24169" s="108"/>
      <c r="K24169" s="107"/>
    </row>
    <row r="24170" spans="1:11">
      <c r="A24170" s="108"/>
      <c r="B24170" s="108"/>
      <c r="K24170" s="107"/>
    </row>
    <row r="24171" spans="1:11">
      <c r="A24171" s="108"/>
      <c r="B24171" s="108"/>
      <c r="K24171" s="107"/>
    </row>
    <row r="24172" spans="1:11">
      <c r="A24172" s="108"/>
      <c r="B24172" s="108"/>
      <c r="K24172" s="107"/>
    </row>
    <row r="24173" spans="1:11">
      <c r="A24173" s="108"/>
      <c r="B24173" s="108"/>
      <c r="K24173" s="107"/>
    </row>
    <row r="24174" spans="1:11">
      <c r="A24174" s="108"/>
      <c r="B24174" s="108"/>
      <c r="K24174" s="107"/>
    </row>
    <row r="24175" spans="1:11">
      <c r="A24175" s="108"/>
      <c r="B24175" s="108"/>
      <c r="K24175" s="107"/>
    </row>
    <row r="24176" spans="1:11">
      <c r="A24176" s="108"/>
      <c r="B24176" s="108"/>
      <c r="K24176" s="107"/>
    </row>
    <row r="24177" spans="1:11">
      <c r="A24177" s="108"/>
      <c r="B24177" s="108"/>
      <c r="K24177" s="107"/>
    </row>
    <row r="24178" spans="1:11">
      <c r="A24178" s="108"/>
      <c r="B24178" s="108"/>
      <c r="K24178" s="107"/>
    </row>
    <row r="24179" spans="1:11">
      <c r="A24179" s="108"/>
      <c r="B24179" s="108"/>
      <c r="K24179" s="107"/>
    </row>
    <row r="24180" spans="1:11">
      <c r="A24180" s="108"/>
      <c r="B24180" s="108"/>
      <c r="K24180" s="107"/>
    </row>
    <row r="24181" spans="1:11">
      <c r="A24181" s="108"/>
      <c r="B24181" s="108"/>
      <c r="K24181" s="107"/>
    </row>
    <row r="24182" spans="1:11">
      <c r="A24182" s="108"/>
      <c r="B24182" s="108"/>
      <c r="K24182" s="107"/>
    </row>
    <row r="24183" spans="1:11">
      <c r="A24183" s="108"/>
      <c r="B24183" s="108"/>
      <c r="K24183" s="107"/>
    </row>
    <row r="24184" spans="1:11">
      <c r="A24184" s="108"/>
      <c r="B24184" s="108"/>
      <c r="K24184" s="107"/>
    </row>
    <row r="24185" spans="1:11">
      <c r="A24185" s="108"/>
      <c r="B24185" s="108"/>
      <c r="K24185" s="107"/>
    </row>
    <row r="24186" spans="1:11">
      <c r="A24186" s="108"/>
      <c r="B24186" s="108"/>
      <c r="K24186" s="107"/>
    </row>
    <row r="24187" spans="1:11">
      <c r="A24187" s="108"/>
      <c r="B24187" s="108"/>
      <c r="K24187" s="107"/>
    </row>
    <row r="24188" spans="1:11">
      <c r="A24188" s="108"/>
      <c r="B24188" s="108"/>
      <c r="K24188" s="107"/>
    </row>
    <row r="24189" spans="1:11">
      <c r="A24189" s="108"/>
      <c r="B24189" s="108"/>
      <c r="K24189" s="107"/>
    </row>
    <row r="24190" spans="1:11">
      <c r="A24190" s="108"/>
      <c r="B24190" s="108"/>
      <c r="K24190" s="107"/>
    </row>
    <row r="24191" spans="1:11">
      <c r="A24191" s="108"/>
      <c r="B24191" s="108"/>
      <c r="K24191" s="107"/>
    </row>
    <row r="24192" spans="1:11">
      <c r="A24192" s="108"/>
      <c r="B24192" s="108"/>
      <c r="K24192" s="107"/>
    </row>
    <row r="24193" spans="1:11">
      <c r="A24193" s="108"/>
      <c r="B24193" s="108"/>
      <c r="K24193" s="107"/>
    </row>
    <row r="24194" spans="1:11">
      <c r="A24194" s="108"/>
      <c r="B24194" s="108"/>
      <c r="K24194" s="107"/>
    </row>
    <row r="24195" spans="1:11">
      <c r="A24195" s="108"/>
      <c r="B24195" s="108"/>
      <c r="K24195" s="107"/>
    </row>
    <row r="24196" spans="1:11">
      <c r="A24196" s="108"/>
      <c r="B24196" s="108"/>
      <c r="K24196" s="107"/>
    </row>
    <row r="24197" spans="1:11">
      <c r="A24197" s="108"/>
      <c r="B24197" s="108"/>
      <c r="K24197" s="107"/>
    </row>
    <row r="24198" spans="1:11">
      <c r="A24198" s="108"/>
      <c r="B24198" s="108"/>
      <c r="K24198" s="107"/>
    </row>
    <row r="24199" spans="1:11">
      <c r="A24199" s="108"/>
      <c r="B24199" s="108"/>
      <c r="K24199" s="107"/>
    </row>
    <row r="24200" spans="1:11">
      <c r="A24200" s="108"/>
      <c r="B24200" s="108"/>
      <c r="K24200" s="107"/>
    </row>
    <row r="24201" spans="1:11">
      <c r="A24201" s="108"/>
      <c r="B24201" s="108"/>
      <c r="K24201" s="107"/>
    </row>
    <row r="24202" spans="1:11">
      <c r="A24202" s="108"/>
      <c r="B24202" s="108"/>
      <c r="K24202" s="107"/>
    </row>
    <row r="24203" spans="1:11">
      <c r="A24203" s="108"/>
      <c r="B24203" s="108"/>
      <c r="K24203" s="107"/>
    </row>
    <row r="24204" spans="1:11">
      <c r="A24204" s="108"/>
      <c r="B24204" s="108"/>
      <c r="K24204" s="107"/>
    </row>
    <row r="24205" spans="1:11">
      <c r="A24205" s="108"/>
      <c r="B24205" s="108"/>
      <c r="K24205" s="107"/>
    </row>
    <row r="24206" spans="1:11">
      <c r="A24206" s="108"/>
      <c r="B24206" s="108"/>
      <c r="K24206" s="107"/>
    </row>
    <row r="24207" spans="1:11">
      <c r="A24207" s="108"/>
      <c r="B24207" s="108"/>
      <c r="K24207" s="107"/>
    </row>
    <row r="24208" spans="1:11">
      <c r="A24208" s="108"/>
      <c r="B24208" s="108"/>
      <c r="K24208" s="107"/>
    </row>
    <row r="24209" spans="1:11">
      <c r="A24209" s="108"/>
      <c r="B24209" s="108"/>
      <c r="K24209" s="107"/>
    </row>
    <row r="24210" spans="1:11">
      <c r="A24210" s="108"/>
      <c r="B24210" s="108"/>
      <c r="K24210" s="107"/>
    </row>
    <row r="24211" spans="1:11">
      <c r="A24211" s="108"/>
      <c r="B24211" s="108"/>
      <c r="K24211" s="107"/>
    </row>
    <row r="24212" spans="1:11">
      <c r="A24212" s="108"/>
      <c r="B24212" s="108"/>
      <c r="K24212" s="107"/>
    </row>
    <row r="24213" spans="1:11">
      <c r="A24213" s="108"/>
      <c r="B24213" s="108"/>
      <c r="K24213" s="107"/>
    </row>
    <row r="24214" spans="1:11">
      <c r="A24214" s="108"/>
      <c r="B24214" s="108"/>
      <c r="K24214" s="107"/>
    </row>
    <row r="24215" spans="1:11">
      <c r="A24215" s="108"/>
      <c r="B24215" s="108"/>
      <c r="K24215" s="107"/>
    </row>
    <row r="24216" spans="1:11">
      <c r="A24216" s="108"/>
      <c r="B24216" s="108"/>
      <c r="K24216" s="107"/>
    </row>
    <row r="24217" spans="1:11">
      <c r="A24217" s="108"/>
      <c r="B24217" s="108"/>
      <c r="K24217" s="107"/>
    </row>
    <row r="24218" spans="1:11">
      <c r="A24218" s="108"/>
      <c r="B24218" s="108"/>
      <c r="K24218" s="107"/>
    </row>
    <row r="24219" spans="1:11">
      <c r="A24219" s="108"/>
      <c r="B24219" s="108"/>
      <c r="K24219" s="107"/>
    </row>
    <row r="24220" spans="1:11">
      <c r="A24220" s="108"/>
      <c r="B24220" s="108"/>
      <c r="K24220" s="107"/>
    </row>
    <row r="24221" spans="1:11">
      <c r="A24221" s="108"/>
      <c r="B24221" s="108"/>
      <c r="K24221" s="107"/>
    </row>
    <row r="24222" spans="1:11">
      <c r="A24222" s="108"/>
      <c r="B24222" s="108"/>
      <c r="K24222" s="107"/>
    </row>
    <row r="24223" spans="1:11">
      <c r="A24223" s="108"/>
      <c r="B24223" s="108"/>
      <c r="K24223" s="107"/>
    </row>
    <row r="24224" spans="1:11">
      <c r="A24224" s="108"/>
      <c r="B24224" s="108"/>
      <c r="K24224" s="107"/>
    </row>
    <row r="24225" spans="1:11">
      <c r="A24225" s="108"/>
      <c r="B24225" s="108"/>
      <c r="K24225" s="107"/>
    </row>
    <row r="24226" spans="1:11">
      <c r="A24226" s="108"/>
      <c r="B24226" s="108"/>
      <c r="K24226" s="107"/>
    </row>
    <row r="24227" spans="1:11">
      <c r="A24227" s="108"/>
      <c r="B24227" s="108"/>
      <c r="K24227" s="107"/>
    </row>
    <row r="24228" spans="1:11">
      <c r="A24228" s="108"/>
      <c r="B24228" s="108"/>
      <c r="K24228" s="107"/>
    </row>
    <row r="24229" spans="1:11">
      <c r="A24229" s="108"/>
      <c r="B24229" s="108"/>
      <c r="K24229" s="107"/>
    </row>
    <row r="24230" spans="1:11">
      <c r="A24230" s="108"/>
      <c r="B24230" s="108"/>
      <c r="K24230" s="107"/>
    </row>
    <row r="24231" spans="1:11">
      <c r="A24231" s="108"/>
      <c r="B24231" s="108"/>
      <c r="K24231" s="107"/>
    </row>
    <row r="24232" spans="1:11">
      <c r="A24232" s="108"/>
      <c r="B24232" s="108"/>
      <c r="K24232" s="107"/>
    </row>
    <row r="24233" spans="1:11">
      <c r="A24233" s="108"/>
      <c r="B24233" s="108"/>
      <c r="K24233" s="107"/>
    </row>
    <row r="24234" spans="1:11">
      <c r="A24234" s="108"/>
      <c r="B24234" s="108"/>
      <c r="K24234" s="107"/>
    </row>
    <row r="24235" spans="1:11">
      <c r="A24235" s="108"/>
      <c r="B24235" s="108"/>
      <c r="K24235" s="107"/>
    </row>
    <row r="24236" spans="1:11">
      <c r="A24236" s="108"/>
      <c r="B24236" s="108"/>
      <c r="K24236" s="107"/>
    </row>
    <row r="24237" spans="1:11">
      <c r="A24237" s="108"/>
      <c r="B24237" s="108"/>
      <c r="K24237" s="107"/>
    </row>
    <row r="24238" spans="1:11">
      <c r="A24238" s="108"/>
      <c r="B24238" s="108"/>
      <c r="K24238" s="107"/>
    </row>
    <row r="24239" spans="1:11">
      <c r="A24239" s="108"/>
      <c r="B24239" s="108"/>
      <c r="K24239" s="107"/>
    </row>
    <row r="24240" spans="1:11">
      <c r="A24240" s="108"/>
      <c r="B24240" s="108"/>
      <c r="K24240" s="107"/>
    </row>
    <row r="24241" spans="1:11">
      <c r="A24241" s="108"/>
      <c r="B24241" s="108"/>
      <c r="K24241" s="107"/>
    </row>
    <row r="24242" spans="1:11">
      <c r="A24242" s="108"/>
      <c r="B24242" s="108"/>
      <c r="K24242" s="107"/>
    </row>
    <row r="24243" spans="1:11">
      <c r="A24243" s="108"/>
      <c r="B24243" s="108"/>
      <c r="K24243" s="107"/>
    </row>
    <row r="24244" spans="1:11">
      <c r="A24244" s="108"/>
      <c r="B24244" s="108"/>
      <c r="K24244" s="107"/>
    </row>
    <row r="24245" spans="1:11">
      <c r="A24245" s="108"/>
      <c r="B24245" s="108"/>
      <c r="K24245" s="107"/>
    </row>
    <row r="24246" spans="1:11">
      <c r="A24246" s="108"/>
      <c r="B24246" s="108"/>
      <c r="K24246" s="107"/>
    </row>
    <row r="24247" spans="1:11">
      <c r="A24247" s="108"/>
      <c r="B24247" s="108"/>
      <c r="K24247" s="107"/>
    </row>
    <row r="24248" spans="1:11">
      <c r="A24248" s="108"/>
      <c r="B24248" s="108"/>
      <c r="K24248" s="107"/>
    </row>
    <row r="24249" spans="1:11">
      <c r="A24249" s="108"/>
      <c r="B24249" s="108"/>
      <c r="K24249" s="107"/>
    </row>
    <row r="24250" spans="1:11">
      <c r="A24250" s="108"/>
      <c r="B24250" s="108"/>
      <c r="K24250" s="107"/>
    </row>
    <row r="24251" spans="1:11">
      <c r="A24251" s="108"/>
      <c r="B24251" s="108"/>
      <c r="K24251" s="107"/>
    </row>
    <row r="24252" spans="1:11">
      <c r="A24252" s="108"/>
      <c r="B24252" s="108"/>
      <c r="K24252" s="107"/>
    </row>
    <row r="24253" spans="1:11">
      <c r="A24253" s="108"/>
      <c r="B24253" s="108"/>
      <c r="K24253" s="107"/>
    </row>
    <row r="24254" spans="1:11">
      <c r="A24254" s="108"/>
      <c r="B24254" s="108"/>
      <c r="K24254" s="107"/>
    </row>
    <row r="24255" spans="1:11">
      <c r="A24255" s="108"/>
      <c r="B24255" s="108"/>
      <c r="K24255" s="107"/>
    </row>
    <row r="24256" spans="1:11">
      <c r="A24256" s="108"/>
      <c r="B24256" s="108"/>
      <c r="K24256" s="107"/>
    </row>
    <row r="24257" spans="1:11">
      <c r="A24257" s="108"/>
      <c r="B24257" s="108"/>
      <c r="K24257" s="107"/>
    </row>
    <row r="24258" spans="1:11">
      <c r="A24258" s="108"/>
      <c r="B24258" s="108"/>
      <c r="K24258" s="107"/>
    </row>
    <row r="24259" spans="1:11">
      <c r="A24259" s="108"/>
      <c r="B24259" s="108"/>
      <c r="K24259" s="107"/>
    </row>
    <row r="24260" spans="1:11">
      <c r="A24260" s="108"/>
      <c r="B24260" s="108"/>
      <c r="K24260" s="107"/>
    </row>
    <row r="24261" spans="1:11">
      <c r="A24261" s="108"/>
      <c r="B24261" s="108"/>
      <c r="K24261" s="107"/>
    </row>
    <row r="24262" spans="1:11">
      <c r="A24262" s="108"/>
      <c r="B24262" s="108"/>
      <c r="K24262" s="107"/>
    </row>
    <row r="24263" spans="1:11">
      <c r="A24263" s="108"/>
      <c r="B24263" s="108"/>
      <c r="K24263" s="107"/>
    </row>
    <row r="24264" spans="1:11">
      <c r="A24264" s="108"/>
      <c r="B24264" s="108"/>
      <c r="K24264" s="107"/>
    </row>
    <row r="24265" spans="1:11">
      <c r="A24265" s="108"/>
      <c r="B24265" s="108"/>
      <c r="K24265" s="107"/>
    </row>
    <row r="24266" spans="1:11">
      <c r="A24266" s="108"/>
      <c r="B24266" s="108"/>
      <c r="K24266" s="107"/>
    </row>
    <row r="24267" spans="1:11">
      <c r="A24267" s="108"/>
      <c r="B24267" s="108"/>
      <c r="K24267" s="107"/>
    </row>
    <row r="24268" spans="1:11">
      <c r="A24268" s="108"/>
      <c r="B24268" s="108"/>
      <c r="K24268" s="107"/>
    </row>
    <row r="24269" spans="1:11">
      <c r="A24269" s="108"/>
      <c r="B24269" s="108"/>
      <c r="K24269" s="107"/>
    </row>
    <row r="24270" spans="1:11">
      <c r="A24270" s="108"/>
      <c r="B24270" s="108"/>
      <c r="K24270" s="107"/>
    </row>
    <row r="24271" spans="1:11">
      <c r="A24271" s="108"/>
      <c r="B24271" s="108"/>
      <c r="K24271" s="107"/>
    </row>
    <row r="24272" spans="1:11">
      <c r="A24272" s="108"/>
      <c r="B24272" s="108"/>
      <c r="K24272" s="107"/>
    </row>
    <row r="24273" spans="1:11">
      <c r="A24273" s="108"/>
      <c r="B24273" s="108"/>
      <c r="K24273" s="107"/>
    </row>
    <row r="24274" spans="1:11">
      <c r="A24274" s="108"/>
      <c r="B24274" s="108"/>
      <c r="K24274" s="107"/>
    </row>
    <row r="24275" spans="1:11">
      <c r="A24275" s="108"/>
      <c r="B24275" s="108"/>
      <c r="K24275" s="107"/>
    </row>
    <row r="24276" spans="1:11">
      <c r="A24276" s="108"/>
      <c r="B24276" s="108"/>
      <c r="K24276" s="107"/>
    </row>
    <row r="24277" spans="1:11">
      <c r="A24277" s="108"/>
      <c r="B24277" s="108"/>
      <c r="K24277" s="107"/>
    </row>
    <row r="24278" spans="1:11">
      <c r="A24278" s="108"/>
      <c r="B24278" s="108"/>
      <c r="K24278" s="107"/>
    </row>
    <row r="24279" spans="1:11">
      <c r="A24279" s="108"/>
      <c r="B24279" s="108"/>
      <c r="K24279" s="107"/>
    </row>
    <row r="24280" spans="1:11">
      <c r="A24280" s="108"/>
      <c r="B24280" s="108"/>
      <c r="K24280" s="107"/>
    </row>
    <row r="24281" spans="1:11">
      <c r="A24281" s="108"/>
      <c r="B24281" s="108"/>
      <c r="K24281" s="107"/>
    </row>
    <row r="24282" spans="1:11">
      <c r="A24282" s="108"/>
      <c r="B24282" s="108"/>
      <c r="K24282" s="107"/>
    </row>
    <row r="24283" spans="1:11">
      <c r="A24283" s="108"/>
      <c r="B24283" s="108"/>
      <c r="K24283" s="107"/>
    </row>
    <row r="24284" spans="1:11">
      <c r="A24284" s="108"/>
      <c r="B24284" s="108"/>
      <c r="K24284" s="107"/>
    </row>
    <row r="24285" spans="1:11">
      <c r="A24285" s="108"/>
      <c r="B24285" s="108"/>
      <c r="K24285" s="107"/>
    </row>
    <row r="24286" spans="1:11">
      <c r="A24286" s="108"/>
      <c r="B24286" s="108"/>
      <c r="K24286" s="107"/>
    </row>
    <row r="24287" spans="1:11">
      <c r="A24287" s="108"/>
      <c r="B24287" s="108"/>
      <c r="K24287" s="107"/>
    </row>
    <row r="24288" spans="1:11">
      <c r="A24288" s="108"/>
      <c r="B24288" s="108"/>
      <c r="K24288" s="107"/>
    </row>
    <row r="24289" spans="1:11">
      <c r="A24289" s="108"/>
      <c r="B24289" s="108"/>
      <c r="K24289" s="107"/>
    </row>
    <row r="24290" spans="1:11">
      <c r="A24290" s="108"/>
      <c r="B24290" s="108"/>
      <c r="K24290" s="107"/>
    </row>
    <row r="24291" spans="1:11">
      <c r="A24291" s="108"/>
      <c r="B24291" s="108"/>
      <c r="K24291" s="107"/>
    </row>
    <row r="24292" spans="1:11">
      <c r="A24292" s="108"/>
      <c r="B24292" s="108"/>
      <c r="K24292" s="107"/>
    </row>
    <row r="24293" spans="1:11">
      <c r="A24293" s="108"/>
      <c r="B24293" s="108"/>
      <c r="K24293" s="107"/>
    </row>
    <row r="24294" spans="1:11">
      <c r="A24294" s="108"/>
      <c r="B24294" s="108"/>
      <c r="K24294" s="107"/>
    </row>
    <row r="24295" spans="1:11">
      <c r="A24295" s="108"/>
      <c r="B24295" s="108"/>
      <c r="K24295" s="107"/>
    </row>
    <row r="24296" spans="1:11">
      <c r="A24296" s="108"/>
      <c r="B24296" s="108"/>
      <c r="K24296" s="107"/>
    </row>
    <row r="24297" spans="1:11">
      <c r="A24297" s="108"/>
      <c r="B24297" s="108"/>
      <c r="K24297" s="107"/>
    </row>
    <row r="24298" spans="1:11">
      <c r="A24298" s="108"/>
      <c r="B24298" s="108"/>
      <c r="K24298" s="107"/>
    </row>
    <row r="24299" spans="1:11">
      <c r="A24299" s="108"/>
      <c r="B24299" s="108"/>
      <c r="K24299" s="107"/>
    </row>
    <row r="24300" spans="1:11">
      <c r="A24300" s="108"/>
      <c r="B24300" s="108"/>
      <c r="K24300" s="107"/>
    </row>
    <row r="24301" spans="1:11">
      <c r="A24301" s="108"/>
      <c r="B24301" s="108"/>
      <c r="K24301" s="107"/>
    </row>
    <row r="24302" spans="1:11">
      <c r="A24302" s="108"/>
      <c r="B24302" s="108"/>
      <c r="K24302" s="107"/>
    </row>
    <row r="24303" spans="1:11">
      <c r="A24303" s="108"/>
      <c r="B24303" s="108"/>
      <c r="K24303" s="107"/>
    </row>
    <row r="24304" spans="1:11">
      <c r="A24304" s="108"/>
      <c r="B24304" s="108"/>
      <c r="K24304" s="107"/>
    </row>
    <row r="24305" spans="1:11">
      <c r="A24305" s="108"/>
      <c r="B24305" s="108"/>
      <c r="K24305" s="107"/>
    </row>
    <row r="24306" spans="1:11">
      <c r="A24306" s="108"/>
      <c r="B24306" s="108"/>
      <c r="K24306" s="107"/>
    </row>
    <row r="24307" spans="1:11">
      <c r="A24307" s="108"/>
      <c r="B24307" s="108"/>
      <c r="K24307" s="107"/>
    </row>
    <row r="24308" spans="1:11">
      <c r="A24308" s="108"/>
      <c r="B24308" s="108"/>
      <c r="K24308" s="107"/>
    </row>
    <row r="24309" spans="1:11">
      <c r="A24309" s="108"/>
      <c r="B24309" s="108"/>
      <c r="K24309" s="107"/>
    </row>
    <row r="24310" spans="1:11">
      <c r="A24310" s="108"/>
      <c r="B24310" s="108"/>
      <c r="K24310" s="107"/>
    </row>
    <row r="24311" spans="1:11">
      <c r="A24311" s="108"/>
      <c r="B24311" s="108"/>
      <c r="K24311" s="107"/>
    </row>
    <row r="24312" spans="1:11">
      <c r="A24312" s="108"/>
      <c r="B24312" s="108"/>
      <c r="K24312" s="107"/>
    </row>
    <row r="24313" spans="1:11">
      <c r="A24313" s="108"/>
      <c r="B24313" s="108"/>
      <c r="K24313" s="107"/>
    </row>
    <row r="24314" spans="1:11">
      <c r="A24314" s="108"/>
      <c r="B24314" s="108"/>
      <c r="K24314" s="107"/>
    </row>
    <row r="24315" spans="1:11">
      <c r="A24315" s="108"/>
      <c r="B24315" s="108"/>
      <c r="K24315" s="107"/>
    </row>
    <row r="24316" spans="1:11">
      <c r="A24316" s="108"/>
      <c r="B24316" s="108"/>
      <c r="K24316" s="107"/>
    </row>
    <row r="24317" spans="1:11">
      <c r="A24317" s="108"/>
      <c r="B24317" s="108"/>
      <c r="K24317" s="107"/>
    </row>
    <row r="24318" spans="1:11">
      <c r="A24318" s="108"/>
      <c r="B24318" s="108"/>
      <c r="K24318" s="107"/>
    </row>
    <row r="24319" spans="1:11">
      <c r="A24319" s="108"/>
      <c r="B24319" s="108"/>
      <c r="K24319" s="107"/>
    </row>
    <row r="24320" spans="1:11">
      <c r="A24320" s="108"/>
      <c r="B24320" s="108"/>
      <c r="K24320" s="107"/>
    </row>
    <row r="24321" spans="1:11">
      <c r="A24321" s="108"/>
      <c r="B24321" s="108"/>
      <c r="K24321" s="107"/>
    </row>
    <row r="24322" spans="1:11">
      <c r="A24322" s="108"/>
      <c r="B24322" s="108"/>
      <c r="K24322" s="107"/>
    </row>
    <row r="24323" spans="1:11">
      <c r="A24323" s="108"/>
      <c r="B24323" s="108"/>
      <c r="K24323" s="107"/>
    </row>
    <row r="24324" spans="1:11">
      <c r="A24324" s="108"/>
      <c r="B24324" s="108"/>
      <c r="K24324" s="107"/>
    </row>
    <row r="24325" spans="1:11">
      <c r="A24325" s="108"/>
      <c r="B24325" s="108"/>
      <c r="K24325" s="107"/>
    </row>
    <row r="24326" spans="1:11">
      <c r="A24326" s="108"/>
      <c r="B24326" s="108"/>
      <c r="K24326" s="107"/>
    </row>
    <row r="24327" spans="1:11">
      <c r="A24327" s="108"/>
      <c r="B24327" s="108"/>
      <c r="K24327" s="107"/>
    </row>
    <row r="24328" spans="1:11">
      <c r="A24328" s="108"/>
      <c r="B24328" s="108"/>
      <c r="K24328" s="107"/>
    </row>
    <row r="24329" spans="1:11">
      <c r="A24329" s="108"/>
      <c r="B24329" s="108"/>
      <c r="K24329" s="107"/>
    </row>
    <row r="24330" spans="1:11">
      <c r="A24330" s="108"/>
      <c r="B24330" s="108"/>
      <c r="K24330" s="107"/>
    </row>
    <row r="24331" spans="1:11">
      <c r="A24331" s="108"/>
      <c r="B24331" s="108"/>
      <c r="K24331" s="107"/>
    </row>
    <row r="24332" spans="1:11">
      <c r="A24332" s="108"/>
      <c r="B24332" s="108"/>
      <c r="K24332" s="107"/>
    </row>
    <row r="24333" spans="1:11">
      <c r="A24333" s="108"/>
      <c r="B24333" s="108"/>
      <c r="K24333" s="107"/>
    </row>
    <row r="24334" spans="1:11">
      <c r="A24334" s="108"/>
      <c r="B24334" s="108"/>
      <c r="K24334" s="107"/>
    </row>
    <row r="24335" spans="1:11">
      <c r="A24335" s="108"/>
      <c r="B24335" s="108"/>
      <c r="K24335" s="107"/>
    </row>
    <row r="24336" spans="1:11">
      <c r="A24336" s="108"/>
      <c r="B24336" s="108"/>
      <c r="K24336" s="107"/>
    </row>
    <row r="24337" spans="1:11">
      <c r="A24337" s="108"/>
      <c r="B24337" s="108"/>
      <c r="K24337" s="107"/>
    </row>
    <row r="24338" spans="1:11">
      <c r="A24338" s="108"/>
      <c r="B24338" s="108"/>
      <c r="K24338" s="107"/>
    </row>
    <row r="24339" spans="1:11">
      <c r="A24339" s="108"/>
      <c r="B24339" s="108"/>
      <c r="K24339" s="107"/>
    </row>
    <row r="24340" spans="1:11">
      <c r="A24340" s="108"/>
      <c r="B24340" s="108"/>
      <c r="K24340" s="107"/>
    </row>
    <row r="24341" spans="1:11">
      <c r="A24341" s="108"/>
      <c r="B24341" s="108"/>
      <c r="K24341" s="107"/>
    </row>
    <row r="24342" spans="1:11">
      <c r="A24342" s="108"/>
      <c r="B24342" s="108"/>
      <c r="K24342" s="107"/>
    </row>
    <row r="24343" spans="1:11">
      <c r="A24343" s="108"/>
      <c r="B24343" s="108"/>
      <c r="K24343" s="107"/>
    </row>
    <row r="24344" spans="1:11">
      <c r="A24344" s="108"/>
      <c r="B24344" s="108"/>
      <c r="K24344" s="107"/>
    </row>
    <row r="24345" spans="1:11">
      <c r="A24345" s="108"/>
      <c r="B24345" s="108"/>
      <c r="K24345" s="107"/>
    </row>
    <row r="24346" spans="1:11">
      <c r="A24346" s="108"/>
      <c r="B24346" s="108"/>
      <c r="K24346" s="107"/>
    </row>
    <row r="24347" spans="1:11">
      <c r="A24347" s="108"/>
      <c r="B24347" s="108"/>
      <c r="K24347" s="107"/>
    </row>
    <row r="24348" spans="1:11">
      <c r="A24348" s="108"/>
      <c r="B24348" s="108"/>
      <c r="K24348" s="107"/>
    </row>
    <row r="24349" spans="1:11">
      <c r="A24349" s="108"/>
      <c r="B24349" s="108"/>
      <c r="K24349" s="107"/>
    </row>
    <row r="24350" spans="1:11">
      <c r="A24350" s="108"/>
      <c r="B24350" s="108"/>
      <c r="K24350" s="107"/>
    </row>
    <row r="24351" spans="1:11">
      <c r="A24351" s="108"/>
      <c r="B24351" s="108"/>
      <c r="K24351" s="107"/>
    </row>
    <row r="24352" spans="1:11">
      <c r="A24352" s="108"/>
      <c r="B24352" s="108"/>
      <c r="K24352" s="107"/>
    </row>
    <row r="24353" spans="1:11">
      <c r="A24353" s="108"/>
      <c r="B24353" s="108"/>
      <c r="K24353" s="107"/>
    </row>
    <row r="24354" spans="1:11">
      <c r="A24354" s="108"/>
      <c r="B24354" s="108"/>
      <c r="K24354" s="107"/>
    </row>
    <row r="24355" spans="1:11">
      <c r="A24355" s="108"/>
      <c r="B24355" s="108"/>
      <c r="K24355" s="107"/>
    </row>
    <row r="24356" spans="1:11">
      <c r="A24356" s="108"/>
      <c r="B24356" s="108"/>
      <c r="K24356" s="107"/>
    </row>
    <row r="24357" spans="1:11">
      <c r="A24357" s="108"/>
      <c r="B24357" s="108"/>
      <c r="K24357" s="107"/>
    </row>
    <row r="24358" spans="1:11">
      <c r="A24358" s="108"/>
      <c r="B24358" s="108"/>
      <c r="K24358" s="107"/>
    </row>
    <row r="24359" spans="1:11">
      <c r="A24359" s="108"/>
      <c r="B24359" s="108"/>
      <c r="K24359" s="107"/>
    </row>
    <row r="24360" spans="1:11">
      <c r="A24360" s="108"/>
      <c r="B24360" s="108"/>
      <c r="K24360" s="107"/>
    </row>
    <row r="24361" spans="1:11">
      <c r="A24361" s="108"/>
      <c r="B24361" s="108"/>
      <c r="K24361" s="107"/>
    </row>
    <row r="24362" spans="1:11">
      <c r="A24362" s="108"/>
      <c r="B24362" s="108"/>
      <c r="K24362" s="107"/>
    </row>
    <row r="24363" spans="1:11">
      <c r="A24363" s="108"/>
      <c r="B24363" s="108"/>
      <c r="K24363" s="107"/>
    </row>
    <row r="24364" spans="1:11">
      <c r="A24364" s="108"/>
      <c r="B24364" s="108"/>
      <c r="K24364" s="107"/>
    </row>
    <row r="24365" spans="1:11">
      <c r="A24365" s="108"/>
      <c r="B24365" s="108"/>
      <c r="K24365" s="107"/>
    </row>
    <row r="24366" spans="1:11">
      <c r="A24366" s="108"/>
      <c r="B24366" s="108"/>
      <c r="K24366" s="107"/>
    </row>
    <row r="24367" spans="1:11">
      <c r="A24367" s="108"/>
      <c r="B24367" s="108"/>
      <c r="K24367" s="107"/>
    </row>
    <row r="24368" spans="1:11">
      <c r="A24368" s="108"/>
      <c r="B24368" s="108"/>
      <c r="K24368" s="107"/>
    </row>
    <row r="24369" spans="1:11">
      <c r="A24369" s="108"/>
      <c r="B24369" s="108"/>
      <c r="K24369" s="107"/>
    </row>
    <row r="24370" spans="1:11">
      <c r="A24370" s="108"/>
      <c r="B24370" s="108"/>
      <c r="K24370" s="107"/>
    </row>
    <row r="24371" spans="1:11">
      <c r="A24371" s="108"/>
      <c r="B24371" s="108"/>
      <c r="K24371" s="107"/>
    </row>
    <row r="24372" spans="1:11">
      <c r="A24372" s="108"/>
      <c r="B24372" s="108"/>
      <c r="K24372" s="107"/>
    </row>
    <row r="24373" spans="1:11">
      <c r="A24373" s="108"/>
      <c r="B24373" s="108"/>
      <c r="K24373" s="107"/>
    </row>
    <row r="24374" spans="1:11">
      <c r="A24374" s="108"/>
      <c r="B24374" s="108"/>
      <c r="K24374" s="107"/>
    </row>
    <row r="24375" spans="1:11">
      <c r="A24375" s="108"/>
      <c r="B24375" s="108"/>
      <c r="K24375" s="107"/>
    </row>
    <row r="24376" spans="1:11">
      <c r="A24376" s="108"/>
      <c r="B24376" s="108"/>
      <c r="K24376" s="107"/>
    </row>
    <row r="24377" spans="1:11">
      <c r="A24377" s="108"/>
      <c r="B24377" s="108"/>
      <c r="K24377" s="107"/>
    </row>
    <row r="24378" spans="1:11">
      <c r="A24378" s="108"/>
      <c r="B24378" s="108"/>
      <c r="K24378" s="107"/>
    </row>
    <row r="24379" spans="1:11">
      <c r="A24379" s="108"/>
      <c r="B24379" s="108"/>
      <c r="K24379" s="107"/>
    </row>
    <row r="24380" spans="1:11">
      <c r="A24380" s="108"/>
      <c r="B24380" s="108"/>
      <c r="K24380" s="107"/>
    </row>
    <row r="24381" spans="1:11">
      <c r="A24381" s="108"/>
      <c r="B24381" s="108"/>
      <c r="K24381" s="107"/>
    </row>
    <row r="24382" spans="1:11">
      <c r="A24382" s="108"/>
      <c r="B24382" s="108"/>
      <c r="K24382" s="107"/>
    </row>
    <row r="24383" spans="1:11">
      <c r="A24383" s="108"/>
      <c r="B24383" s="108"/>
      <c r="K24383" s="107"/>
    </row>
    <row r="24384" spans="1:11">
      <c r="A24384" s="108"/>
      <c r="B24384" s="108"/>
      <c r="K24384" s="107"/>
    </row>
    <row r="24385" spans="1:11">
      <c r="A24385" s="108"/>
      <c r="B24385" s="108"/>
      <c r="K24385" s="107"/>
    </row>
    <row r="24386" spans="1:11">
      <c r="A24386" s="108"/>
      <c r="B24386" s="108"/>
      <c r="K24386" s="107"/>
    </row>
    <row r="24387" spans="1:11">
      <c r="A24387" s="108"/>
      <c r="B24387" s="108"/>
      <c r="K24387" s="107"/>
    </row>
    <row r="24388" spans="1:11">
      <c r="A24388" s="108"/>
      <c r="B24388" s="108"/>
      <c r="K24388" s="107"/>
    </row>
    <row r="24389" spans="1:11">
      <c r="A24389" s="108"/>
      <c r="B24389" s="108"/>
      <c r="K24389" s="107"/>
    </row>
    <row r="24390" spans="1:11">
      <c r="A24390" s="108"/>
      <c r="B24390" s="108"/>
      <c r="K24390" s="107"/>
    </row>
    <row r="24391" spans="1:11">
      <c r="A24391" s="108"/>
      <c r="B24391" s="108"/>
      <c r="K24391" s="107"/>
    </row>
    <row r="24392" spans="1:11">
      <c r="A24392" s="108"/>
      <c r="B24392" s="108"/>
      <c r="K24392" s="107"/>
    </row>
    <row r="24393" spans="1:11">
      <c r="A24393" s="108"/>
      <c r="B24393" s="108"/>
      <c r="K24393" s="107"/>
    </row>
    <row r="24394" spans="1:11">
      <c r="A24394" s="108"/>
      <c r="B24394" s="108"/>
      <c r="K24394" s="107"/>
    </row>
    <row r="24395" spans="1:11">
      <c r="A24395" s="108"/>
      <c r="B24395" s="108"/>
      <c r="K24395" s="107"/>
    </row>
    <row r="24396" spans="1:11">
      <c r="A24396" s="108"/>
      <c r="B24396" s="108"/>
      <c r="K24396" s="107"/>
    </row>
    <row r="24397" spans="1:11">
      <c r="A24397" s="108"/>
      <c r="B24397" s="108"/>
      <c r="K24397" s="107"/>
    </row>
    <row r="24398" spans="1:11">
      <c r="A24398" s="108"/>
      <c r="B24398" s="108"/>
      <c r="K24398" s="107"/>
    </row>
    <row r="24399" spans="1:11">
      <c r="A24399" s="108"/>
      <c r="B24399" s="108"/>
      <c r="K24399" s="107"/>
    </row>
    <row r="24400" spans="1:11">
      <c r="A24400" s="108"/>
      <c r="B24400" s="108"/>
      <c r="K24400" s="107"/>
    </row>
    <row r="24401" spans="1:11">
      <c r="A24401" s="108"/>
      <c r="B24401" s="108"/>
      <c r="K24401" s="107"/>
    </row>
    <row r="24402" spans="1:11">
      <c r="A24402" s="108"/>
      <c r="B24402" s="108"/>
      <c r="K24402" s="107"/>
    </row>
    <row r="24403" spans="1:11">
      <c r="A24403" s="108"/>
      <c r="B24403" s="108"/>
      <c r="K24403" s="107"/>
    </row>
    <row r="24404" spans="1:11">
      <c r="A24404" s="108"/>
      <c r="B24404" s="108"/>
      <c r="K24404" s="107"/>
    </row>
    <row r="24405" spans="1:11">
      <c r="A24405" s="108"/>
      <c r="B24405" s="108"/>
      <c r="K24405" s="107"/>
    </row>
    <row r="24406" spans="1:11">
      <c r="A24406" s="108"/>
      <c r="B24406" s="108"/>
      <c r="K24406" s="107"/>
    </row>
    <row r="24407" spans="1:11">
      <c r="A24407" s="108"/>
      <c r="B24407" s="108"/>
      <c r="K24407" s="107"/>
    </row>
    <row r="24408" spans="1:11">
      <c r="A24408" s="108"/>
      <c r="B24408" s="108"/>
      <c r="K24408" s="107"/>
    </row>
    <row r="24409" spans="1:11">
      <c r="A24409" s="108"/>
      <c r="B24409" s="108"/>
      <c r="K24409" s="107"/>
    </row>
    <row r="24410" spans="1:11">
      <c r="A24410" s="108"/>
      <c r="B24410" s="108"/>
      <c r="K24410" s="107"/>
    </row>
    <row r="24411" spans="1:11">
      <c r="A24411" s="108"/>
      <c r="B24411" s="108"/>
      <c r="K24411" s="107"/>
    </row>
    <row r="24412" spans="1:11">
      <c r="A24412" s="108"/>
      <c r="B24412" s="108"/>
      <c r="K24412" s="107"/>
    </row>
    <row r="24413" spans="1:11">
      <c r="A24413" s="108"/>
      <c r="B24413" s="108"/>
      <c r="K24413" s="107"/>
    </row>
    <row r="24414" spans="1:11">
      <c r="A24414" s="108"/>
      <c r="B24414" s="108"/>
      <c r="K24414" s="107"/>
    </row>
    <row r="24415" spans="1:11">
      <c r="A24415" s="108"/>
      <c r="B24415" s="108"/>
      <c r="K24415" s="107"/>
    </row>
    <row r="24416" spans="1:11">
      <c r="A24416" s="108"/>
      <c r="B24416" s="108"/>
      <c r="K24416" s="107"/>
    </row>
    <row r="24417" spans="1:11">
      <c r="A24417" s="108"/>
      <c r="B24417" s="108"/>
      <c r="K24417" s="107"/>
    </row>
    <row r="24418" spans="1:11">
      <c r="A24418" s="108"/>
      <c r="B24418" s="108"/>
      <c r="K24418" s="107"/>
    </row>
    <row r="24419" spans="1:11">
      <c r="A24419" s="108"/>
      <c r="B24419" s="108"/>
      <c r="K24419" s="107"/>
    </row>
    <row r="24420" spans="1:11">
      <c r="A24420" s="108"/>
      <c r="B24420" s="108"/>
      <c r="K24420" s="107"/>
    </row>
    <row r="24421" spans="1:11">
      <c r="A24421" s="108"/>
      <c r="B24421" s="108"/>
      <c r="K24421" s="107"/>
    </row>
    <row r="24422" spans="1:11">
      <c r="A24422" s="108"/>
      <c r="B24422" s="108"/>
      <c r="K24422" s="107"/>
    </row>
    <row r="24423" spans="1:11">
      <c r="A24423" s="108"/>
      <c r="B24423" s="108"/>
      <c r="K24423" s="107"/>
    </row>
    <row r="24424" spans="1:11">
      <c r="A24424" s="108"/>
      <c r="B24424" s="108"/>
      <c r="K24424" s="107"/>
    </row>
    <row r="24425" spans="1:11">
      <c r="A24425" s="108"/>
      <c r="B24425" s="108"/>
      <c r="K24425" s="107"/>
    </row>
    <row r="24426" spans="1:11">
      <c r="A24426" s="108"/>
      <c r="B24426" s="108"/>
      <c r="K24426" s="107"/>
    </row>
    <row r="24427" spans="1:11">
      <c r="A24427" s="108"/>
      <c r="B24427" s="108"/>
      <c r="K24427" s="107"/>
    </row>
    <row r="24428" spans="1:11">
      <c r="A24428" s="108"/>
      <c r="B24428" s="108"/>
      <c r="K24428" s="107"/>
    </row>
    <row r="24429" spans="1:11">
      <c r="A24429" s="108"/>
      <c r="B24429" s="108"/>
      <c r="K24429" s="107"/>
    </row>
    <row r="24430" spans="1:11">
      <c r="A24430" s="108"/>
      <c r="B24430" s="108"/>
      <c r="K24430" s="107"/>
    </row>
    <row r="24431" spans="1:11">
      <c r="A24431" s="108"/>
      <c r="B24431" s="108"/>
      <c r="K24431" s="107"/>
    </row>
    <row r="24432" spans="1:11">
      <c r="A24432" s="108"/>
      <c r="B24432" s="108"/>
      <c r="K24432" s="107"/>
    </row>
    <row r="24433" spans="1:11">
      <c r="A24433" s="108"/>
      <c r="B24433" s="108"/>
      <c r="K24433" s="107"/>
    </row>
    <row r="24434" spans="1:11">
      <c r="A24434" s="108"/>
      <c r="B24434" s="108"/>
      <c r="K24434" s="107"/>
    </row>
    <row r="24435" spans="1:11">
      <c r="A24435" s="108"/>
      <c r="B24435" s="108"/>
      <c r="K24435" s="107"/>
    </row>
    <row r="24436" spans="1:11">
      <c r="A24436" s="108"/>
      <c r="B24436" s="108"/>
      <c r="K24436" s="107"/>
    </row>
    <row r="24437" spans="1:11">
      <c r="A24437" s="108"/>
      <c r="B24437" s="108"/>
      <c r="K24437" s="107"/>
    </row>
    <row r="24438" spans="1:11">
      <c r="A24438" s="108"/>
      <c r="B24438" s="108"/>
      <c r="K24438" s="107"/>
    </row>
    <row r="24439" spans="1:11">
      <c r="A24439" s="108"/>
      <c r="B24439" s="108"/>
      <c r="K24439" s="107"/>
    </row>
    <row r="24440" spans="1:11">
      <c r="A24440" s="108"/>
      <c r="B24440" s="108"/>
      <c r="K24440" s="107"/>
    </row>
    <row r="24441" spans="1:11">
      <c r="A24441" s="108"/>
      <c r="B24441" s="108"/>
      <c r="K24441" s="107"/>
    </row>
    <row r="24442" spans="1:11">
      <c r="A24442" s="108"/>
      <c r="B24442" s="108"/>
      <c r="K24442" s="107"/>
    </row>
    <row r="24443" spans="1:11">
      <c r="A24443" s="108"/>
      <c r="B24443" s="108"/>
      <c r="K24443" s="107"/>
    </row>
    <row r="24444" spans="1:11">
      <c r="A24444" s="108"/>
      <c r="B24444" s="108"/>
      <c r="K24444" s="107"/>
    </row>
    <row r="24445" spans="1:11">
      <c r="A24445" s="108"/>
      <c r="B24445" s="108"/>
      <c r="K24445" s="107"/>
    </row>
    <row r="24446" spans="1:11">
      <c r="A24446" s="108"/>
      <c r="B24446" s="108"/>
      <c r="K24446" s="107"/>
    </row>
    <row r="24447" spans="1:11">
      <c r="A24447" s="108"/>
      <c r="B24447" s="108"/>
      <c r="K24447" s="107"/>
    </row>
    <row r="24448" spans="1:11">
      <c r="A24448" s="108"/>
      <c r="B24448" s="108"/>
      <c r="K24448" s="107"/>
    </row>
    <row r="24449" spans="1:11">
      <c r="A24449" s="108"/>
      <c r="B24449" s="108"/>
      <c r="K24449" s="107"/>
    </row>
    <row r="24450" spans="1:11">
      <c r="A24450" s="108"/>
      <c r="B24450" s="108"/>
      <c r="K24450" s="107"/>
    </row>
    <row r="24451" spans="1:11">
      <c r="A24451" s="108"/>
      <c r="B24451" s="108"/>
      <c r="K24451" s="107"/>
    </row>
    <row r="24452" spans="1:11">
      <c r="A24452" s="108"/>
      <c r="B24452" s="108"/>
      <c r="K24452" s="107"/>
    </row>
    <row r="24453" spans="1:11">
      <c r="A24453" s="108"/>
      <c r="B24453" s="108"/>
      <c r="K24453" s="107"/>
    </row>
    <row r="24454" spans="1:11">
      <c r="A24454" s="108"/>
      <c r="B24454" s="108"/>
      <c r="K24454" s="107"/>
    </row>
    <row r="24455" spans="1:11">
      <c r="A24455" s="108"/>
      <c r="B24455" s="108"/>
      <c r="K24455" s="107"/>
    </row>
    <row r="24456" spans="1:11">
      <c r="A24456" s="108"/>
      <c r="B24456" s="108"/>
      <c r="K24456" s="107"/>
    </row>
    <row r="24457" spans="1:11">
      <c r="A24457" s="108"/>
      <c r="B24457" s="108"/>
      <c r="K24457" s="107"/>
    </row>
    <row r="24458" spans="1:11">
      <c r="A24458" s="108"/>
      <c r="B24458" s="108"/>
      <c r="K24458" s="107"/>
    </row>
    <row r="24459" spans="1:11">
      <c r="A24459" s="108"/>
      <c r="B24459" s="108"/>
      <c r="K24459" s="107"/>
    </row>
    <row r="24460" spans="1:11">
      <c r="A24460" s="108"/>
      <c r="B24460" s="108"/>
      <c r="K24460" s="107"/>
    </row>
    <row r="24461" spans="1:11">
      <c r="A24461" s="108"/>
      <c r="B24461" s="108"/>
      <c r="K24461" s="107"/>
    </row>
    <row r="24462" spans="1:11">
      <c r="A24462" s="108"/>
      <c r="B24462" s="108"/>
      <c r="K24462" s="107"/>
    </row>
    <row r="24463" spans="1:11">
      <c r="A24463" s="108"/>
      <c r="B24463" s="108"/>
      <c r="K24463" s="107"/>
    </row>
    <row r="24464" spans="1:11">
      <c r="A24464" s="108"/>
      <c r="B24464" s="108"/>
      <c r="K24464" s="107"/>
    </row>
    <row r="24465" spans="1:11">
      <c r="A24465" s="108"/>
      <c r="B24465" s="108"/>
      <c r="K24465" s="107"/>
    </row>
    <row r="24466" spans="1:11">
      <c r="A24466" s="108"/>
      <c r="B24466" s="108"/>
      <c r="K24466" s="107"/>
    </row>
    <row r="24467" spans="1:11">
      <c r="A24467" s="108"/>
      <c r="B24467" s="108"/>
      <c r="K24467" s="107"/>
    </row>
    <row r="24468" spans="1:11">
      <c r="A24468" s="108"/>
      <c r="B24468" s="108"/>
      <c r="K24468" s="107"/>
    </row>
    <row r="24469" spans="1:11">
      <c r="A24469" s="108"/>
      <c r="B24469" s="108"/>
      <c r="K24469" s="107"/>
    </row>
    <row r="24470" spans="1:11">
      <c r="A24470" s="108"/>
      <c r="B24470" s="108"/>
      <c r="K24470" s="107"/>
    </row>
    <row r="24471" spans="1:11">
      <c r="A24471" s="108"/>
      <c r="B24471" s="108"/>
      <c r="K24471" s="107"/>
    </row>
    <row r="24472" spans="1:11">
      <c r="A24472" s="108"/>
      <c r="B24472" s="108"/>
      <c r="K24472" s="107"/>
    </row>
    <row r="24473" spans="1:11">
      <c r="A24473" s="108"/>
      <c r="B24473" s="108"/>
      <c r="K24473" s="107"/>
    </row>
    <row r="24474" spans="1:11">
      <c r="A24474" s="108"/>
      <c r="B24474" s="108"/>
      <c r="K24474" s="107"/>
    </row>
    <row r="24475" spans="1:11">
      <c r="A24475" s="108"/>
      <c r="B24475" s="108"/>
      <c r="K24475" s="107"/>
    </row>
    <row r="24476" spans="1:11">
      <c r="A24476" s="108"/>
      <c r="B24476" s="108"/>
      <c r="K24476" s="107"/>
    </row>
    <row r="24477" spans="1:11">
      <c r="A24477" s="108"/>
      <c r="B24477" s="108"/>
      <c r="K24477" s="107"/>
    </row>
    <row r="24478" spans="1:11">
      <c r="A24478" s="108"/>
      <c r="B24478" s="108"/>
      <c r="K24478" s="107"/>
    </row>
    <row r="24479" spans="1:11">
      <c r="A24479" s="108"/>
      <c r="B24479" s="108"/>
      <c r="K24479" s="107"/>
    </row>
    <row r="24480" spans="1:11">
      <c r="A24480" s="108"/>
      <c r="B24480" s="108"/>
      <c r="K24480" s="107"/>
    </row>
    <row r="24481" spans="1:11">
      <c r="A24481" s="108"/>
      <c r="B24481" s="108"/>
      <c r="K24481" s="107"/>
    </row>
    <row r="24482" spans="1:11">
      <c r="A24482" s="108"/>
      <c r="B24482" s="108"/>
      <c r="K24482" s="107"/>
    </row>
    <row r="24483" spans="1:11">
      <c r="A24483" s="108"/>
      <c r="B24483" s="108"/>
      <c r="K24483" s="107"/>
    </row>
    <row r="24484" spans="1:11">
      <c r="A24484" s="108"/>
      <c r="B24484" s="108"/>
      <c r="K24484" s="107"/>
    </row>
    <row r="24485" spans="1:11">
      <c r="A24485" s="108"/>
      <c r="B24485" s="108"/>
      <c r="K24485" s="107"/>
    </row>
    <row r="24486" spans="1:11">
      <c r="A24486" s="108"/>
      <c r="B24486" s="108"/>
      <c r="K24486" s="107"/>
    </row>
    <row r="24487" spans="1:11">
      <c r="A24487" s="108"/>
      <c r="B24487" s="108"/>
      <c r="K24487" s="107"/>
    </row>
    <row r="24488" spans="1:11">
      <c r="A24488" s="108"/>
      <c r="B24488" s="108"/>
      <c r="K24488" s="107"/>
    </row>
    <row r="24489" spans="1:11">
      <c r="A24489" s="108"/>
      <c r="B24489" s="108"/>
      <c r="K24489" s="107"/>
    </row>
    <row r="24490" spans="1:11">
      <c r="A24490" s="108"/>
      <c r="B24490" s="108"/>
      <c r="K24490" s="107"/>
    </row>
    <row r="24491" spans="1:11">
      <c r="A24491" s="108"/>
      <c r="B24491" s="108"/>
      <c r="K24491" s="107"/>
    </row>
    <row r="24492" spans="1:11">
      <c r="A24492" s="108"/>
      <c r="B24492" s="108"/>
      <c r="K24492" s="107"/>
    </row>
    <row r="24493" spans="1:11">
      <c r="A24493" s="108"/>
      <c r="B24493" s="108"/>
      <c r="K24493" s="107"/>
    </row>
    <row r="24494" spans="1:11">
      <c r="A24494" s="108"/>
      <c r="B24494" s="108"/>
      <c r="K24494" s="107"/>
    </row>
    <row r="24495" spans="1:11">
      <c r="A24495" s="108"/>
      <c r="B24495" s="108"/>
      <c r="K24495" s="107"/>
    </row>
    <row r="24496" spans="1:11">
      <c r="A24496" s="108"/>
      <c r="B24496" s="108"/>
      <c r="K24496" s="107"/>
    </row>
    <row r="24497" spans="1:11">
      <c r="A24497" s="108"/>
      <c r="B24497" s="108"/>
      <c r="K24497" s="107"/>
    </row>
    <row r="24498" spans="1:11">
      <c r="A24498" s="108"/>
      <c r="B24498" s="108"/>
      <c r="K24498" s="107"/>
    </row>
    <row r="24499" spans="1:11">
      <c r="A24499" s="108"/>
      <c r="B24499" s="108"/>
      <c r="K24499" s="107"/>
    </row>
    <row r="24500" spans="1:11">
      <c r="A24500" s="108"/>
      <c r="B24500" s="108"/>
      <c r="K24500" s="107"/>
    </row>
    <row r="24501" spans="1:11">
      <c r="A24501" s="108"/>
      <c r="B24501" s="108"/>
      <c r="K24501" s="107"/>
    </row>
    <row r="24502" spans="1:11">
      <c r="A24502" s="108"/>
      <c r="B24502" s="108"/>
      <c r="K24502" s="107"/>
    </row>
    <row r="24503" spans="1:11">
      <c r="A24503" s="108"/>
      <c r="B24503" s="108"/>
      <c r="K24503" s="107"/>
    </row>
    <row r="24504" spans="1:11">
      <c r="A24504" s="108"/>
      <c r="B24504" s="108"/>
      <c r="K24504" s="107"/>
    </row>
    <row r="24505" spans="1:11">
      <c r="A24505" s="108"/>
      <c r="B24505" s="108"/>
      <c r="K24505" s="107"/>
    </row>
    <row r="24506" spans="1:11">
      <c r="A24506" s="108"/>
      <c r="B24506" s="108"/>
      <c r="K24506" s="107"/>
    </row>
    <row r="24507" spans="1:11">
      <c r="A24507" s="108"/>
      <c r="B24507" s="108"/>
      <c r="K24507" s="107"/>
    </row>
    <row r="24508" spans="1:11">
      <c r="A24508" s="108"/>
      <c r="B24508" s="108"/>
      <c r="K24508" s="107"/>
    </row>
    <row r="24509" spans="1:11">
      <c r="A24509" s="108"/>
      <c r="B24509" s="108"/>
      <c r="K24509" s="107"/>
    </row>
    <row r="24510" spans="1:11">
      <c r="A24510" s="108"/>
      <c r="B24510" s="108"/>
      <c r="K24510" s="107"/>
    </row>
    <row r="24511" spans="1:11">
      <c r="A24511" s="108"/>
      <c r="B24511" s="108"/>
      <c r="K24511" s="107"/>
    </row>
    <row r="24512" spans="1:11">
      <c r="A24512" s="108"/>
      <c r="B24512" s="108"/>
      <c r="K24512" s="107"/>
    </row>
    <row r="24513" spans="1:11">
      <c r="A24513" s="108"/>
      <c r="B24513" s="108"/>
      <c r="K24513" s="107"/>
    </row>
    <row r="24514" spans="1:11">
      <c r="A24514" s="108"/>
      <c r="B24514" s="108"/>
      <c r="K24514" s="107"/>
    </row>
    <row r="24515" spans="1:11">
      <c r="A24515" s="108"/>
      <c r="B24515" s="108"/>
      <c r="K24515" s="107"/>
    </row>
    <row r="24516" spans="1:11">
      <c r="A24516" s="108"/>
      <c r="B24516" s="108"/>
      <c r="K24516" s="107"/>
    </row>
    <row r="24517" spans="1:11">
      <c r="A24517" s="108"/>
      <c r="B24517" s="108"/>
      <c r="K24517" s="107"/>
    </row>
    <row r="24518" spans="1:11">
      <c r="A24518" s="108"/>
      <c r="B24518" s="108"/>
      <c r="K24518" s="107"/>
    </row>
    <row r="24519" spans="1:11">
      <c r="A24519" s="108"/>
      <c r="B24519" s="108"/>
      <c r="K24519" s="107"/>
    </row>
    <row r="24520" spans="1:11">
      <c r="A24520" s="108"/>
      <c r="B24520" s="108"/>
      <c r="K24520" s="107"/>
    </row>
    <row r="24521" spans="1:11">
      <c r="A24521" s="108"/>
      <c r="B24521" s="108"/>
      <c r="K24521" s="107"/>
    </row>
    <row r="24522" spans="1:11">
      <c r="A24522" s="108"/>
      <c r="B24522" s="108"/>
      <c r="K24522" s="107"/>
    </row>
    <row r="24523" spans="1:11">
      <c r="A24523" s="108"/>
      <c r="B24523" s="108"/>
      <c r="K24523" s="107"/>
    </row>
    <row r="24524" spans="1:11">
      <c r="A24524" s="108"/>
      <c r="B24524" s="108"/>
      <c r="K24524" s="107"/>
    </row>
    <row r="24525" spans="1:11">
      <c r="A24525" s="108"/>
      <c r="B24525" s="108"/>
      <c r="K24525" s="107"/>
    </row>
    <row r="24526" spans="1:11">
      <c r="A24526" s="108"/>
      <c r="B24526" s="108"/>
      <c r="K24526" s="107"/>
    </row>
    <row r="24527" spans="1:11">
      <c r="A24527" s="108"/>
      <c r="B24527" s="108"/>
      <c r="K24527" s="107"/>
    </row>
    <row r="24528" spans="1:11">
      <c r="A24528" s="108"/>
      <c r="B24528" s="108"/>
      <c r="K24528" s="107"/>
    </row>
    <row r="24529" spans="1:11">
      <c r="A24529" s="108"/>
      <c r="B24529" s="108"/>
      <c r="K24529" s="107"/>
    </row>
    <row r="24530" spans="1:11">
      <c r="A24530" s="108"/>
      <c r="B24530" s="108"/>
      <c r="K24530" s="107"/>
    </row>
    <row r="24531" spans="1:11">
      <c r="A24531" s="108"/>
      <c r="B24531" s="108"/>
      <c r="K24531" s="107"/>
    </row>
    <row r="24532" spans="1:11">
      <c r="A24532" s="108"/>
      <c r="B24532" s="108"/>
      <c r="K24532" s="107"/>
    </row>
    <row r="24533" spans="1:11">
      <c r="A24533" s="108"/>
      <c r="B24533" s="108"/>
      <c r="K24533" s="107"/>
    </row>
    <row r="24534" spans="1:11">
      <c r="A24534" s="108"/>
      <c r="B24534" s="108"/>
      <c r="K24534" s="107"/>
    </row>
    <row r="24535" spans="1:11">
      <c r="A24535" s="108"/>
      <c r="B24535" s="108"/>
      <c r="K24535" s="107"/>
    </row>
    <row r="24536" spans="1:11">
      <c r="A24536" s="108"/>
      <c r="B24536" s="108"/>
      <c r="K24536" s="107"/>
    </row>
    <row r="24537" spans="1:11">
      <c r="A24537" s="108"/>
      <c r="B24537" s="108"/>
      <c r="K24537" s="107"/>
    </row>
    <row r="24538" spans="1:11">
      <c r="A24538" s="108"/>
      <c r="B24538" s="108"/>
      <c r="K24538" s="107"/>
    </row>
    <row r="24539" spans="1:11">
      <c r="A24539" s="108"/>
      <c r="B24539" s="108"/>
      <c r="K24539" s="107"/>
    </row>
    <row r="24540" spans="1:11">
      <c r="A24540" s="108"/>
      <c r="B24540" s="108"/>
      <c r="K24540" s="107"/>
    </row>
    <row r="24541" spans="1:11">
      <c r="A24541" s="108"/>
      <c r="B24541" s="108"/>
      <c r="K24541" s="107"/>
    </row>
    <row r="24542" spans="1:11">
      <c r="A24542" s="108"/>
      <c r="B24542" s="108"/>
      <c r="K24542" s="107"/>
    </row>
    <row r="24543" spans="1:11">
      <c r="A24543" s="108"/>
      <c r="B24543" s="108"/>
      <c r="K24543" s="107"/>
    </row>
    <row r="24544" spans="1:11">
      <c r="A24544" s="108"/>
      <c r="B24544" s="108"/>
      <c r="K24544" s="107"/>
    </row>
    <row r="24545" spans="1:11">
      <c r="A24545" s="108"/>
      <c r="B24545" s="108"/>
      <c r="K24545" s="107"/>
    </row>
    <row r="24546" spans="1:11">
      <c r="A24546" s="108"/>
      <c r="B24546" s="108"/>
      <c r="K24546" s="107"/>
    </row>
    <row r="24547" spans="1:11">
      <c r="A24547" s="108"/>
      <c r="B24547" s="108"/>
      <c r="K24547" s="107"/>
    </row>
    <row r="24548" spans="1:11">
      <c r="A24548" s="108"/>
      <c r="B24548" s="108"/>
      <c r="K24548" s="107"/>
    </row>
    <row r="24549" spans="1:11">
      <c r="A24549" s="108"/>
      <c r="B24549" s="108"/>
      <c r="K24549" s="107"/>
    </row>
    <row r="24550" spans="1:11">
      <c r="A24550" s="108"/>
      <c r="B24550" s="108"/>
      <c r="K24550" s="107"/>
    </row>
    <row r="24551" spans="1:11">
      <c r="A24551" s="108"/>
      <c r="B24551" s="108"/>
      <c r="K24551" s="107"/>
    </row>
    <row r="24552" spans="1:11">
      <c r="A24552" s="108"/>
      <c r="B24552" s="108"/>
      <c r="K24552" s="107"/>
    </row>
    <row r="24553" spans="1:11">
      <c r="A24553" s="108"/>
      <c r="B24553" s="108"/>
      <c r="K24553" s="107"/>
    </row>
    <row r="24554" spans="1:11">
      <c r="A24554" s="108"/>
      <c r="B24554" s="108"/>
      <c r="K24554" s="107"/>
    </row>
    <row r="24555" spans="1:11">
      <c r="A24555" s="108"/>
      <c r="B24555" s="108"/>
      <c r="K24555" s="107"/>
    </row>
    <row r="24556" spans="1:11">
      <c r="A24556" s="108"/>
      <c r="B24556" s="108"/>
      <c r="K24556" s="107"/>
    </row>
    <row r="24557" spans="1:11">
      <c r="A24557" s="108"/>
      <c r="B24557" s="108"/>
      <c r="K24557" s="107"/>
    </row>
    <row r="24558" spans="1:11">
      <c r="A24558" s="108"/>
      <c r="B24558" s="108"/>
      <c r="K24558" s="107"/>
    </row>
    <row r="24559" spans="1:11">
      <c r="A24559" s="108"/>
      <c r="B24559" s="108"/>
      <c r="K24559" s="107"/>
    </row>
    <row r="24560" spans="1:11">
      <c r="A24560" s="108"/>
      <c r="B24560" s="108"/>
      <c r="K24560" s="107"/>
    </row>
    <row r="24561" spans="1:11">
      <c r="A24561" s="108"/>
      <c r="B24561" s="108"/>
      <c r="K24561" s="107"/>
    </row>
    <row r="24562" spans="1:11">
      <c r="A24562" s="108"/>
      <c r="B24562" s="108"/>
      <c r="K24562" s="107"/>
    </row>
    <row r="24563" spans="1:11">
      <c r="A24563" s="108"/>
      <c r="B24563" s="108"/>
      <c r="K24563" s="107"/>
    </row>
    <row r="24564" spans="1:11">
      <c r="A24564" s="108"/>
      <c r="B24564" s="108"/>
      <c r="K24564" s="107"/>
    </row>
    <row r="24565" spans="1:11">
      <c r="A24565" s="108"/>
      <c r="B24565" s="108"/>
      <c r="K24565" s="107"/>
    </row>
    <row r="24566" spans="1:11">
      <c r="A24566" s="108"/>
      <c r="B24566" s="108"/>
      <c r="K24566" s="107"/>
    </row>
    <row r="24567" spans="1:11">
      <c r="A24567" s="108"/>
      <c r="B24567" s="108"/>
      <c r="K24567" s="107"/>
    </row>
    <row r="24568" spans="1:11">
      <c r="A24568" s="108"/>
      <c r="B24568" s="108"/>
      <c r="K24568" s="107"/>
    </row>
    <row r="24569" spans="1:11">
      <c r="A24569" s="108"/>
      <c r="B24569" s="108"/>
      <c r="K24569" s="107"/>
    </row>
    <row r="24570" spans="1:11">
      <c r="A24570" s="108"/>
      <c r="B24570" s="108"/>
      <c r="K24570" s="107"/>
    </row>
    <row r="24571" spans="1:11">
      <c r="A24571" s="108"/>
      <c r="B24571" s="108"/>
      <c r="K24571" s="107"/>
    </row>
    <row r="24572" spans="1:11">
      <c r="A24572" s="108"/>
      <c r="B24572" s="108"/>
      <c r="K24572" s="107"/>
    </row>
    <row r="24573" spans="1:11">
      <c r="A24573" s="108"/>
      <c r="B24573" s="108"/>
      <c r="K24573" s="107"/>
    </row>
    <row r="24574" spans="1:11">
      <c r="A24574" s="108"/>
      <c r="B24574" s="108"/>
      <c r="K24574" s="107"/>
    </row>
    <row r="24575" spans="1:11">
      <c r="A24575" s="108"/>
      <c r="B24575" s="108"/>
      <c r="K24575" s="107"/>
    </row>
    <row r="24576" spans="1:11">
      <c r="A24576" s="108"/>
      <c r="B24576" s="108"/>
      <c r="K24576" s="107"/>
    </row>
    <row r="24577" spans="1:11">
      <c r="A24577" s="108"/>
      <c r="B24577" s="108"/>
      <c r="K24577" s="107"/>
    </row>
    <row r="24578" spans="1:11">
      <c r="A24578" s="108"/>
      <c r="B24578" s="108"/>
      <c r="K24578" s="107"/>
    </row>
    <row r="24579" spans="1:11">
      <c r="A24579" s="108"/>
      <c r="B24579" s="108"/>
      <c r="K24579" s="107"/>
    </row>
    <row r="24580" spans="1:11">
      <c r="A24580" s="108"/>
      <c r="B24580" s="108"/>
      <c r="K24580" s="107"/>
    </row>
    <row r="24581" spans="1:11">
      <c r="A24581" s="108"/>
      <c r="B24581" s="108"/>
      <c r="K24581" s="107"/>
    </row>
    <row r="24582" spans="1:11">
      <c r="A24582" s="108"/>
      <c r="B24582" s="108"/>
      <c r="K24582" s="107"/>
    </row>
    <row r="24583" spans="1:11">
      <c r="A24583" s="108"/>
      <c r="B24583" s="108"/>
      <c r="K24583" s="107"/>
    </row>
    <row r="24584" spans="1:11">
      <c r="A24584" s="108"/>
      <c r="B24584" s="108"/>
      <c r="K24584" s="107"/>
    </row>
    <row r="24585" spans="1:11">
      <c r="A24585" s="108"/>
      <c r="B24585" s="108"/>
      <c r="K24585" s="107"/>
    </row>
    <row r="24586" spans="1:11">
      <c r="A24586" s="108"/>
      <c r="B24586" s="108"/>
      <c r="K24586" s="107"/>
    </row>
    <row r="24587" spans="1:11">
      <c r="A24587" s="108"/>
      <c r="B24587" s="108"/>
      <c r="K24587" s="107"/>
    </row>
    <row r="24588" spans="1:11">
      <c r="A24588" s="108"/>
      <c r="B24588" s="108"/>
      <c r="K24588" s="107"/>
    </row>
    <row r="24589" spans="1:11">
      <c r="A24589" s="108"/>
      <c r="B24589" s="108"/>
      <c r="K24589" s="107"/>
    </row>
    <row r="24590" spans="1:11">
      <c r="A24590" s="108"/>
      <c r="B24590" s="108"/>
      <c r="K24590" s="107"/>
    </row>
    <row r="24591" spans="1:11">
      <c r="A24591" s="108"/>
      <c r="B24591" s="108"/>
      <c r="K24591" s="107"/>
    </row>
    <row r="24592" spans="1:11">
      <c r="A24592" s="108"/>
      <c r="B24592" s="108"/>
      <c r="K24592" s="107"/>
    </row>
    <row r="24593" spans="1:11">
      <c r="A24593" s="108"/>
      <c r="B24593" s="108"/>
      <c r="K24593" s="107"/>
    </row>
    <row r="24594" spans="1:11">
      <c r="A24594" s="108"/>
      <c r="B24594" s="108"/>
      <c r="K24594" s="107"/>
    </row>
    <row r="24595" spans="1:11">
      <c r="A24595" s="108"/>
      <c r="B24595" s="108"/>
      <c r="K24595" s="107"/>
    </row>
    <row r="24596" spans="1:11">
      <c r="A24596" s="108"/>
      <c r="B24596" s="108"/>
      <c r="K24596" s="107"/>
    </row>
    <row r="24597" spans="1:11">
      <c r="A24597" s="108"/>
      <c r="B24597" s="108"/>
      <c r="K24597" s="107"/>
    </row>
    <row r="24598" spans="1:11">
      <c r="A24598" s="108"/>
      <c r="B24598" s="108"/>
      <c r="K24598" s="107"/>
    </row>
    <row r="24599" spans="1:11">
      <c r="A24599" s="108"/>
      <c r="B24599" s="108"/>
      <c r="K24599" s="107"/>
    </row>
    <row r="24600" spans="1:11">
      <c r="A24600" s="108"/>
      <c r="B24600" s="108"/>
      <c r="K24600" s="107"/>
    </row>
    <row r="24601" spans="1:11">
      <c r="A24601" s="108"/>
      <c r="B24601" s="108"/>
      <c r="K24601" s="107"/>
    </row>
    <row r="24602" spans="1:11">
      <c r="A24602" s="108"/>
      <c r="B24602" s="108"/>
      <c r="K24602" s="107"/>
    </row>
    <row r="24603" spans="1:11">
      <c r="A24603" s="108"/>
      <c r="B24603" s="108"/>
      <c r="K24603" s="107"/>
    </row>
    <row r="24604" spans="1:11">
      <c r="A24604" s="108"/>
      <c r="B24604" s="108"/>
      <c r="K24604" s="107"/>
    </row>
    <row r="24605" spans="1:11">
      <c r="A24605" s="108"/>
      <c r="B24605" s="108"/>
      <c r="K24605" s="107"/>
    </row>
    <row r="24606" spans="1:11">
      <c r="A24606" s="108"/>
      <c r="B24606" s="108"/>
      <c r="K24606" s="107"/>
    </row>
    <row r="24607" spans="1:11">
      <c r="A24607" s="108"/>
      <c r="B24607" s="108"/>
      <c r="K24607" s="107"/>
    </row>
    <row r="24608" spans="1:11">
      <c r="A24608" s="108"/>
      <c r="B24608" s="108"/>
      <c r="K24608" s="107"/>
    </row>
    <row r="24609" spans="1:11">
      <c r="A24609" s="108"/>
      <c r="B24609" s="108"/>
      <c r="K24609" s="107"/>
    </row>
    <row r="24610" spans="1:11">
      <c r="A24610" s="108"/>
      <c r="B24610" s="108"/>
      <c r="K24610" s="107"/>
    </row>
    <row r="24611" spans="1:11">
      <c r="A24611" s="108"/>
      <c r="B24611" s="108"/>
      <c r="K24611" s="107"/>
    </row>
    <row r="24612" spans="1:11">
      <c r="A24612" s="108"/>
      <c r="B24612" s="108"/>
      <c r="K24612" s="107"/>
    </row>
    <row r="24613" spans="1:11">
      <c r="A24613" s="108"/>
      <c r="B24613" s="108"/>
      <c r="K24613" s="107"/>
    </row>
    <row r="24614" spans="1:11">
      <c r="A24614" s="108"/>
      <c r="B24614" s="108"/>
      <c r="K24614" s="107"/>
    </row>
    <row r="24615" spans="1:11">
      <c r="A24615" s="108"/>
      <c r="B24615" s="108"/>
      <c r="K24615" s="107"/>
    </row>
    <row r="24616" spans="1:11">
      <c r="A24616" s="108"/>
      <c r="B24616" s="108"/>
      <c r="K24616" s="107"/>
    </row>
    <row r="24617" spans="1:11">
      <c r="A24617" s="108"/>
      <c r="B24617" s="108"/>
      <c r="K24617" s="107"/>
    </row>
    <row r="24618" spans="1:11">
      <c r="A24618" s="108"/>
      <c r="B24618" s="108"/>
      <c r="K24618" s="107"/>
    </row>
    <row r="24619" spans="1:11">
      <c r="A24619" s="108"/>
      <c r="B24619" s="108"/>
      <c r="K24619" s="107"/>
    </row>
    <row r="24620" spans="1:11">
      <c r="A24620" s="108"/>
      <c r="B24620" s="108"/>
      <c r="K24620" s="107"/>
    </row>
    <row r="24621" spans="1:11">
      <c r="A24621" s="108"/>
      <c r="B24621" s="108"/>
      <c r="K24621" s="107"/>
    </row>
    <row r="24622" spans="1:11">
      <c r="A24622" s="108"/>
      <c r="B24622" s="108"/>
      <c r="K24622" s="107"/>
    </row>
    <row r="24623" spans="1:11">
      <c r="A24623" s="108"/>
      <c r="B24623" s="108"/>
      <c r="K24623" s="107"/>
    </row>
    <row r="24624" spans="1:11">
      <c r="A24624" s="108"/>
      <c r="B24624" s="108"/>
      <c r="K24624" s="107"/>
    </row>
    <row r="24625" spans="1:11">
      <c r="A24625" s="108"/>
      <c r="B24625" s="108"/>
      <c r="K24625" s="107"/>
    </row>
    <row r="24626" spans="1:11">
      <c r="A24626" s="108"/>
      <c r="B24626" s="108"/>
      <c r="K24626" s="107"/>
    </row>
    <row r="24627" spans="1:11">
      <c r="A24627" s="108"/>
      <c r="B24627" s="108"/>
      <c r="K24627" s="107"/>
    </row>
    <row r="24628" spans="1:11">
      <c r="A24628" s="108"/>
      <c r="B24628" s="108"/>
      <c r="K24628" s="107"/>
    </row>
    <row r="24629" spans="1:11">
      <c r="A24629" s="108"/>
      <c r="B24629" s="108"/>
      <c r="K24629" s="107"/>
    </row>
    <row r="24630" spans="1:11">
      <c r="A24630" s="108"/>
      <c r="B24630" s="108"/>
      <c r="K24630" s="107"/>
    </row>
    <row r="24631" spans="1:11">
      <c r="A24631" s="108"/>
      <c r="B24631" s="108"/>
      <c r="K24631" s="107"/>
    </row>
    <row r="24632" spans="1:11">
      <c r="A24632" s="108"/>
      <c r="B24632" s="108"/>
      <c r="K24632" s="107"/>
    </row>
    <row r="24633" spans="1:11">
      <c r="A24633" s="108"/>
      <c r="B24633" s="108"/>
      <c r="K24633" s="107"/>
    </row>
    <row r="24634" spans="1:11">
      <c r="A24634" s="108"/>
      <c r="B24634" s="108"/>
      <c r="K24634" s="107"/>
    </row>
    <row r="24635" spans="1:11">
      <c r="A24635" s="108"/>
      <c r="B24635" s="108"/>
      <c r="K24635" s="107"/>
    </row>
    <row r="24636" spans="1:11">
      <c r="A24636" s="108"/>
      <c r="B24636" s="108"/>
      <c r="K24636" s="107"/>
    </row>
    <row r="24637" spans="1:11">
      <c r="A24637" s="108"/>
      <c r="B24637" s="108"/>
      <c r="K24637" s="107"/>
    </row>
    <row r="24638" spans="1:11">
      <c r="A24638" s="108"/>
      <c r="B24638" s="108"/>
      <c r="K24638" s="107"/>
    </row>
    <row r="24639" spans="1:11">
      <c r="A24639" s="108"/>
      <c r="B24639" s="108"/>
      <c r="K24639" s="107"/>
    </row>
    <row r="24640" spans="1:11">
      <c r="A24640" s="108"/>
      <c r="B24640" s="108"/>
      <c r="K24640" s="107"/>
    </row>
    <row r="24641" spans="1:11">
      <c r="A24641" s="108"/>
      <c r="B24641" s="108"/>
      <c r="K24641" s="107"/>
    </row>
    <row r="24642" spans="1:11">
      <c r="A24642" s="108"/>
      <c r="B24642" s="108"/>
      <c r="K24642" s="107"/>
    </row>
    <row r="24643" spans="1:11">
      <c r="A24643" s="108"/>
      <c r="B24643" s="108"/>
      <c r="K24643" s="107"/>
    </row>
    <row r="24644" spans="1:11">
      <c r="A24644" s="108"/>
      <c r="B24644" s="108"/>
      <c r="K24644" s="107"/>
    </row>
    <row r="24645" spans="1:11">
      <c r="A24645" s="108"/>
      <c r="B24645" s="108"/>
      <c r="K24645" s="107"/>
    </row>
    <row r="24646" spans="1:11">
      <c r="A24646" s="108"/>
      <c r="B24646" s="108"/>
      <c r="K24646" s="107"/>
    </row>
    <row r="24647" spans="1:11">
      <c r="A24647" s="108"/>
      <c r="B24647" s="108"/>
      <c r="K24647" s="107"/>
    </row>
    <row r="24648" spans="1:11">
      <c r="A24648" s="108"/>
      <c r="B24648" s="108"/>
      <c r="K24648" s="107"/>
    </row>
    <row r="24649" spans="1:11">
      <c r="A24649" s="108"/>
      <c r="B24649" s="108"/>
      <c r="K24649" s="107"/>
    </row>
    <row r="24650" spans="1:11">
      <c r="A24650" s="108"/>
      <c r="B24650" s="108"/>
      <c r="K24650" s="107"/>
    </row>
    <row r="24651" spans="1:11">
      <c r="A24651" s="108"/>
      <c r="B24651" s="108"/>
      <c r="K24651" s="107"/>
    </row>
    <row r="24652" spans="1:11">
      <c r="A24652" s="108"/>
      <c r="B24652" s="108"/>
      <c r="K24652" s="107"/>
    </row>
    <row r="24653" spans="1:11">
      <c r="A24653" s="108"/>
      <c r="B24653" s="108"/>
      <c r="K24653" s="107"/>
    </row>
    <row r="24654" spans="1:11">
      <c r="A24654" s="108"/>
      <c r="B24654" s="108"/>
      <c r="K24654" s="107"/>
    </row>
    <row r="24655" spans="1:11">
      <c r="A24655" s="108"/>
      <c r="B24655" s="108"/>
      <c r="K24655" s="107"/>
    </row>
    <row r="24656" spans="1:11">
      <c r="A24656" s="108"/>
      <c r="B24656" s="108"/>
      <c r="K24656" s="107"/>
    </row>
    <row r="24657" spans="1:11">
      <c r="A24657" s="108"/>
      <c r="B24657" s="108"/>
      <c r="K24657" s="107"/>
    </row>
    <row r="24658" spans="1:11">
      <c r="A24658" s="108"/>
      <c r="B24658" s="108"/>
      <c r="K24658" s="107"/>
    </row>
    <row r="24659" spans="1:11">
      <c r="A24659" s="108"/>
      <c r="B24659" s="108"/>
      <c r="K24659" s="107"/>
    </row>
    <row r="24660" spans="1:11">
      <c r="A24660" s="108"/>
      <c r="B24660" s="108"/>
      <c r="K24660" s="107"/>
    </row>
    <row r="24661" spans="1:11">
      <c r="A24661" s="108"/>
      <c r="B24661" s="108"/>
      <c r="K24661" s="107"/>
    </row>
    <row r="24662" spans="1:11">
      <c r="A24662" s="108"/>
      <c r="B24662" s="108"/>
      <c r="K24662" s="107"/>
    </row>
    <row r="24663" spans="1:11">
      <c r="A24663" s="108"/>
      <c r="B24663" s="108"/>
      <c r="K24663" s="107"/>
    </row>
    <row r="24664" spans="1:11">
      <c r="A24664" s="108"/>
      <c r="B24664" s="108"/>
      <c r="K24664" s="107"/>
    </row>
    <row r="24665" spans="1:11">
      <c r="A24665" s="108"/>
      <c r="B24665" s="108"/>
      <c r="K24665" s="107"/>
    </row>
    <row r="24666" spans="1:11">
      <c r="A24666" s="108"/>
      <c r="B24666" s="108"/>
      <c r="K24666" s="107"/>
    </row>
    <row r="24667" spans="1:11">
      <c r="A24667" s="108"/>
      <c r="B24667" s="108"/>
      <c r="K24667" s="107"/>
    </row>
    <row r="24668" spans="1:11">
      <c r="A24668" s="108"/>
      <c r="B24668" s="108"/>
      <c r="K24668" s="107"/>
    </row>
    <row r="24669" spans="1:11">
      <c r="A24669" s="108"/>
      <c r="B24669" s="108"/>
      <c r="K24669" s="107"/>
    </row>
    <row r="24670" spans="1:11">
      <c r="A24670" s="108"/>
      <c r="B24670" s="108"/>
      <c r="K24670" s="107"/>
    </row>
    <row r="24671" spans="1:11">
      <c r="A24671" s="108"/>
      <c r="B24671" s="108"/>
      <c r="K24671" s="107"/>
    </row>
    <row r="24672" spans="1:11">
      <c r="A24672" s="108"/>
      <c r="B24672" s="108"/>
      <c r="K24672" s="107"/>
    </row>
    <row r="24673" spans="1:11">
      <c r="A24673" s="108"/>
      <c r="B24673" s="108"/>
      <c r="K24673" s="107"/>
    </row>
    <row r="24674" spans="1:11">
      <c r="A24674" s="108"/>
      <c r="B24674" s="108"/>
      <c r="K24674" s="107"/>
    </row>
    <row r="24675" spans="1:11">
      <c r="A24675" s="108"/>
      <c r="B24675" s="108"/>
      <c r="K24675" s="107"/>
    </row>
    <row r="24676" spans="1:11">
      <c r="A24676" s="108"/>
      <c r="B24676" s="108"/>
      <c r="K24676" s="107"/>
    </row>
    <row r="24677" spans="1:11">
      <c r="A24677" s="108"/>
      <c r="B24677" s="108"/>
      <c r="K24677" s="107"/>
    </row>
    <row r="24678" spans="1:11">
      <c r="A24678" s="108"/>
      <c r="B24678" s="108"/>
      <c r="K24678" s="107"/>
    </row>
    <row r="24679" spans="1:11">
      <c r="A24679" s="108"/>
      <c r="B24679" s="108"/>
      <c r="K24679" s="107"/>
    </row>
    <row r="24680" spans="1:11">
      <c r="A24680" s="108"/>
      <c r="B24680" s="108"/>
      <c r="K24680" s="107"/>
    </row>
    <row r="24681" spans="1:11">
      <c r="A24681" s="108"/>
      <c r="B24681" s="108"/>
      <c r="K24681" s="107"/>
    </row>
    <row r="24682" spans="1:11">
      <c r="A24682" s="108"/>
      <c r="B24682" s="108"/>
      <c r="K24682" s="107"/>
    </row>
    <row r="24683" spans="1:11">
      <c r="A24683" s="108"/>
      <c r="B24683" s="108"/>
      <c r="K24683" s="107"/>
    </row>
    <row r="24684" spans="1:11">
      <c r="A24684" s="108"/>
      <c r="B24684" s="108"/>
      <c r="K24684" s="107"/>
    </row>
    <row r="24685" spans="1:11">
      <c r="A24685" s="108"/>
      <c r="B24685" s="108"/>
      <c r="K24685" s="107"/>
    </row>
    <row r="24686" spans="1:11">
      <c r="A24686" s="108"/>
      <c r="B24686" s="108"/>
      <c r="K24686" s="107"/>
    </row>
    <row r="24687" spans="1:11">
      <c r="A24687" s="108"/>
      <c r="B24687" s="108"/>
      <c r="K24687" s="107"/>
    </row>
    <row r="24688" spans="1:11">
      <c r="A24688" s="108"/>
      <c r="B24688" s="108"/>
      <c r="K24688" s="107"/>
    </row>
    <row r="24689" spans="1:11">
      <c r="A24689" s="108"/>
      <c r="B24689" s="108"/>
      <c r="K24689" s="107"/>
    </row>
    <row r="24690" spans="1:11">
      <c r="A24690" s="108"/>
      <c r="B24690" s="108"/>
      <c r="K24690" s="107"/>
    </row>
    <row r="24691" spans="1:11">
      <c r="A24691" s="108"/>
      <c r="B24691" s="108"/>
      <c r="K24691" s="107"/>
    </row>
    <row r="24692" spans="1:11">
      <c r="A24692" s="108"/>
      <c r="B24692" s="108"/>
      <c r="K24692" s="107"/>
    </row>
    <row r="24693" spans="1:11">
      <c r="A24693" s="108"/>
      <c r="B24693" s="108"/>
      <c r="K24693" s="107"/>
    </row>
    <row r="24694" spans="1:11">
      <c r="A24694" s="108"/>
      <c r="B24694" s="108"/>
      <c r="K24694" s="107"/>
    </row>
    <row r="24695" spans="1:11">
      <c r="A24695" s="108"/>
      <c r="B24695" s="108"/>
      <c r="K24695" s="107"/>
    </row>
    <row r="24696" spans="1:11">
      <c r="A24696" s="108"/>
      <c r="B24696" s="108"/>
      <c r="K24696" s="107"/>
    </row>
    <row r="24697" spans="1:11">
      <c r="A24697" s="108"/>
      <c r="B24697" s="108"/>
      <c r="K24697" s="107"/>
    </row>
    <row r="24698" spans="1:11">
      <c r="A24698" s="108"/>
      <c r="B24698" s="108"/>
      <c r="K24698" s="107"/>
    </row>
    <row r="24699" spans="1:11">
      <c r="A24699" s="108"/>
      <c r="B24699" s="108"/>
      <c r="K24699" s="107"/>
    </row>
    <row r="24700" spans="1:11">
      <c r="A24700" s="108"/>
      <c r="B24700" s="108"/>
      <c r="K24700" s="107"/>
    </row>
    <row r="24701" spans="1:11">
      <c r="A24701" s="108"/>
      <c r="B24701" s="108"/>
      <c r="K24701" s="107"/>
    </row>
    <row r="24702" spans="1:11">
      <c r="A24702" s="108"/>
      <c r="B24702" s="108"/>
      <c r="K24702" s="107"/>
    </row>
    <row r="24703" spans="1:11">
      <c r="A24703" s="108"/>
      <c r="B24703" s="108"/>
      <c r="K24703" s="107"/>
    </row>
    <row r="24704" spans="1:11">
      <c r="A24704" s="108"/>
      <c r="B24704" s="108"/>
      <c r="K24704" s="107"/>
    </row>
    <row r="24705" spans="1:11">
      <c r="A24705" s="108"/>
      <c r="B24705" s="108"/>
      <c r="K24705" s="107"/>
    </row>
    <row r="24706" spans="1:11">
      <c r="A24706" s="108"/>
      <c r="B24706" s="108"/>
      <c r="K24706" s="107"/>
    </row>
    <row r="24707" spans="1:11">
      <c r="A24707" s="108"/>
      <c r="B24707" s="108"/>
      <c r="K24707" s="107"/>
    </row>
    <row r="24708" spans="1:11">
      <c r="A24708" s="108"/>
      <c r="B24708" s="108"/>
      <c r="K24708" s="107"/>
    </row>
    <row r="24709" spans="1:11">
      <c r="A24709" s="108"/>
      <c r="B24709" s="108"/>
      <c r="K24709" s="107"/>
    </row>
    <row r="24710" spans="1:11">
      <c r="A24710" s="108"/>
      <c r="B24710" s="108"/>
      <c r="K24710" s="107"/>
    </row>
    <row r="24711" spans="1:11">
      <c r="A24711" s="108"/>
      <c r="B24711" s="108"/>
      <c r="K24711" s="107"/>
    </row>
    <row r="24712" spans="1:11">
      <c r="A24712" s="108"/>
      <c r="B24712" s="108"/>
      <c r="K24712" s="107"/>
    </row>
    <row r="24713" spans="1:11">
      <c r="A24713" s="108"/>
      <c r="B24713" s="108"/>
      <c r="K24713" s="107"/>
    </row>
    <row r="24714" spans="1:11">
      <c r="A24714" s="108"/>
      <c r="B24714" s="108"/>
      <c r="K24714" s="107"/>
    </row>
    <row r="24715" spans="1:11">
      <c r="A24715" s="108"/>
      <c r="B24715" s="108"/>
      <c r="K24715" s="107"/>
    </row>
    <row r="24716" spans="1:11">
      <c r="A24716" s="108"/>
      <c r="B24716" s="108"/>
      <c r="K24716" s="107"/>
    </row>
    <row r="24717" spans="1:11">
      <c r="A24717" s="108"/>
      <c r="B24717" s="108"/>
      <c r="K24717" s="107"/>
    </row>
    <row r="24718" spans="1:11">
      <c r="A24718" s="108"/>
      <c r="B24718" s="108"/>
      <c r="K24718" s="107"/>
    </row>
    <row r="24719" spans="1:11">
      <c r="A24719" s="108"/>
      <c r="B24719" s="108"/>
      <c r="K24719" s="107"/>
    </row>
    <row r="24720" spans="1:11">
      <c r="A24720" s="108"/>
      <c r="B24720" s="108"/>
      <c r="K24720" s="107"/>
    </row>
    <row r="24721" spans="1:11">
      <c r="A24721" s="108"/>
      <c r="B24721" s="108"/>
      <c r="K24721" s="107"/>
    </row>
    <row r="24722" spans="1:11">
      <c r="A24722" s="108"/>
      <c r="B24722" s="108"/>
      <c r="K24722" s="107"/>
    </row>
    <row r="24723" spans="1:11">
      <c r="A24723" s="108"/>
      <c r="B24723" s="108"/>
      <c r="K24723" s="107"/>
    </row>
    <row r="24724" spans="1:11">
      <c r="A24724" s="108"/>
      <c r="B24724" s="108"/>
      <c r="K24724" s="107"/>
    </row>
    <row r="24725" spans="1:11">
      <c r="A24725" s="108"/>
      <c r="B24725" s="108"/>
      <c r="K24725" s="107"/>
    </row>
    <row r="24726" spans="1:11">
      <c r="A24726" s="108"/>
      <c r="B24726" s="108"/>
      <c r="K24726" s="107"/>
    </row>
    <row r="24727" spans="1:11">
      <c r="A24727" s="108"/>
      <c r="B24727" s="108"/>
      <c r="K24727" s="107"/>
    </row>
    <row r="24728" spans="1:11">
      <c r="A24728" s="108"/>
      <c r="B24728" s="108"/>
      <c r="K24728" s="107"/>
    </row>
    <row r="24729" spans="1:11">
      <c r="A24729" s="108"/>
      <c r="B24729" s="108"/>
      <c r="K24729" s="107"/>
    </row>
    <row r="24730" spans="1:11">
      <c r="A24730" s="108"/>
      <c r="B24730" s="108"/>
      <c r="K24730" s="107"/>
    </row>
    <row r="24731" spans="1:11">
      <c r="A24731" s="108"/>
      <c r="B24731" s="108"/>
      <c r="K24731" s="107"/>
    </row>
    <row r="24732" spans="1:11">
      <c r="A24732" s="108"/>
      <c r="B24732" s="108"/>
      <c r="K24732" s="107"/>
    </row>
    <row r="24733" spans="1:11">
      <c r="A24733" s="108"/>
      <c r="B24733" s="108"/>
      <c r="K24733" s="107"/>
    </row>
    <row r="24734" spans="1:11">
      <c r="A24734" s="108"/>
      <c r="B24734" s="108"/>
      <c r="K24734" s="107"/>
    </row>
    <row r="24735" spans="1:11">
      <c r="A24735" s="108"/>
      <c r="B24735" s="108"/>
      <c r="K24735" s="107"/>
    </row>
    <row r="24736" spans="1:11">
      <c r="A24736" s="108"/>
      <c r="B24736" s="108"/>
      <c r="K24736" s="107"/>
    </row>
    <row r="24737" spans="1:11">
      <c r="A24737" s="108"/>
      <c r="B24737" s="108"/>
      <c r="K24737" s="107"/>
    </row>
    <row r="24738" spans="1:11">
      <c r="A24738" s="108"/>
      <c r="B24738" s="108"/>
      <c r="K24738" s="107"/>
    </row>
    <row r="24739" spans="1:11">
      <c r="A24739" s="108"/>
      <c r="B24739" s="108"/>
      <c r="K24739" s="107"/>
    </row>
    <row r="24740" spans="1:11">
      <c r="A24740" s="108"/>
      <c r="B24740" s="108"/>
      <c r="K24740" s="107"/>
    </row>
    <row r="24741" spans="1:11">
      <c r="A24741" s="108"/>
      <c r="B24741" s="108"/>
      <c r="K24741" s="107"/>
    </row>
    <row r="24742" spans="1:11">
      <c r="A24742" s="108"/>
      <c r="B24742" s="108"/>
      <c r="K24742" s="107"/>
    </row>
    <row r="24743" spans="1:11">
      <c r="A24743" s="108"/>
      <c r="B24743" s="108"/>
      <c r="K24743" s="107"/>
    </row>
    <row r="24744" spans="1:11">
      <c r="A24744" s="108"/>
      <c r="B24744" s="108"/>
      <c r="K24744" s="107"/>
    </row>
    <row r="24745" spans="1:11">
      <c r="A24745" s="108"/>
      <c r="B24745" s="108"/>
      <c r="K24745" s="107"/>
    </row>
    <row r="24746" spans="1:11">
      <c r="A24746" s="108"/>
      <c r="B24746" s="108"/>
      <c r="K24746" s="107"/>
    </row>
    <row r="24747" spans="1:11">
      <c r="A24747" s="108"/>
      <c r="B24747" s="108"/>
      <c r="K24747" s="107"/>
    </row>
    <row r="24748" spans="1:11">
      <c r="A24748" s="108"/>
      <c r="B24748" s="108"/>
      <c r="K24748" s="107"/>
    </row>
    <row r="24749" spans="1:11">
      <c r="A24749" s="108"/>
      <c r="B24749" s="108"/>
      <c r="K24749" s="107"/>
    </row>
    <row r="24750" spans="1:11">
      <c r="A24750" s="108"/>
      <c r="B24750" s="108"/>
      <c r="K24750" s="107"/>
    </row>
    <row r="24751" spans="1:11">
      <c r="A24751" s="108"/>
      <c r="B24751" s="108"/>
      <c r="K24751" s="107"/>
    </row>
    <row r="24752" spans="1:11">
      <c r="A24752" s="108"/>
      <c r="B24752" s="108"/>
      <c r="K24752" s="107"/>
    </row>
    <row r="24753" spans="1:11">
      <c r="A24753" s="108"/>
      <c r="B24753" s="108"/>
      <c r="K24753" s="107"/>
    </row>
    <row r="24754" spans="1:11">
      <c r="A24754" s="108"/>
      <c r="B24754" s="108"/>
      <c r="K24754" s="107"/>
    </row>
    <row r="24755" spans="1:11">
      <c r="A24755" s="108"/>
      <c r="B24755" s="108"/>
      <c r="K24755" s="107"/>
    </row>
    <row r="24756" spans="1:11">
      <c r="A24756" s="108"/>
      <c r="B24756" s="108"/>
      <c r="K24756" s="107"/>
    </row>
    <row r="24757" spans="1:11">
      <c r="A24757" s="108"/>
      <c r="B24757" s="108"/>
      <c r="K24757" s="107"/>
    </row>
    <row r="24758" spans="1:11">
      <c r="A24758" s="108"/>
      <c r="B24758" s="108"/>
      <c r="K24758" s="107"/>
    </row>
    <row r="24759" spans="1:11">
      <c r="A24759" s="108"/>
      <c r="B24759" s="108"/>
      <c r="K24759" s="107"/>
    </row>
    <row r="24760" spans="1:11">
      <c r="A24760" s="108"/>
      <c r="B24760" s="108"/>
      <c r="K24760" s="107"/>
    </row>
    <row r="24761" spans="1:11">
      <c r="A24761" s="108"/>
      <c r="B24761" s="108"/>
      <c r="K24761" s="107"/>
    </row>
    <row r="24762" spans="1:11">
      <c r="A24762" s="108"/>
      <c r="B24762" s="108"/>
      <c r="K24762" s="107"/>
    </row>
    <row r="24763" spans="1:11">
      <c r="A24763" s="108"/>
      <c r="B24763" s="108"/>
      <c r="K24763" s="107"/>
    </row>
    <row r="24764" spans="1:11">
      <c r="A24764" s="108"/>
      <c r="B24764" s="108"/>
      <c r="K24764" s="107"/>
    </row>
    <row r="24765" spans="1:11">
      <c r="A24765" s="108"/>
      <c r="B24765" s="108"/>
      <c r="K24765" s="107"/>
    </row>
    <row r="24766" spans="1:11">
      <c r="A24766" s="108"/>
      <c r="B24766" s="108"/>
      <c r="K24766" s="107"/>
    </row>
    <row r="24767" spans="1:11">
      <c r="A24767" s="108"/>
      <c r="B24767" s="108"/>
      <c r="K24767" s="107"/>
    </row>
    <row r="24768" spans="1:11">
      <c r="A24768" s="108"/>
      <c r="B24768" s="108"/>
      <c r="K24768" s="107"/>
    </row>
    <row r="24769" spans="1:11">
      <c r="A24769" s="108"/>
      <c r="B24769" s="108"/>
      <c r="K24769" s="107"/>
    </row>
    <row r="24770" spans="1:11">
      <c r="A24770" s="108"/>
      <c r="B24770" s="108"/>
      <c r="K24770" s="107"/>
    </row>
    <row r="24771" spans="1:11">
      <c r="A24771" s="108"/>
      <c r="B24771" s="108"/>
      <c r="K24771" s="107"/>
    </row>
    <row r="24772" spans="1:11">
      <c r="A24772" s="108"/>
      <c r="B24772" s="108"/>
      <c r="K24772" s="107"/>
    </row>
    <row r="24773" spans="1:11">
      <c r="A24773" s="108"/>
      <c r="B24773" s="108"/>
      <c r="K24773" s="107"/>
    </row>
    <row r="24774" spans="1:11">
      <c r="A24774" s="108"/>
      <c r="B24774" s="108"/>
      <c r="K24774" s="107"/>
    </row>
    <row r="24775" spans="1:11">
      <c r="A24775" s="108"/>
      <c r="B24775" s="108"/>
      <c r="K24775" s="107"/>
    </row>
    <row r="24776" spans="1:11">
      <c r="A24776" s="108"/>
      <c r="B24776" s="108"/>
      <c r="K24776" s="107"/>
    </row>
    <row r="24777" spans="1:11">
      <c r="A24777" s="108"/>
      <c r="B24777" s="108"/>
      <c r="K24777" s="107"/>
    </row>
    <row r="24778" spans="1:11">
      <c r="A24778" s="108"/>
      <c r="B24778" s="108"/>
      <c r="K24778" s="107"/>
    </row>
    <row r="24779" spans="1:11">
      <c r="A24779" s="108"/>
      <c r="B24779" s="108"/>
      <c r="K24779" s="107"/>
    </row>
    <row r="24780" spans="1:11">
      <c r="A24780" s="108"/>
      <c r="B24780" s="108"/>
      <c r="K24780" s="107"/>
    </row>
    <row r="24781" spans="1:11">
      <c r="A24781" s="108"/>
      <c r="B24781" s="108"/>
      <c r="K24781" s="107"/>
    </row>
    <row r="24782" spans="1:11">
      <c r="A24782" s="108"/>
      <c r="B24782" s="108"/>
      <c r="K24782" s="107"/>
    </row>
    <row r="24783" spans="1:11">
      <c r="A24783" s="108"/>
      <c r="B24783" s="108"/>
      <c r="K24783" s="107"/>
    </row>
    <row r="24784" spans="1:11">
      <c r="A24784" s="108"/>
      <c r="B24784" s="108"/>
      <c r="K24784" s="107"/>
    </row>
    <row r="24785" spans="1:11">
      <c r="A24785" s="108"/>
      <c r="B24785" s="108"/>
      <c r="K24785" s="107"/>
    </row>
    <row r="24786" spans="1:11">
      <c r="A24786" s="108"/>
      <c r="B24786" s="108"/>
      <c r="K24786" s="107"/>
    </row>
    <row r="24787" spans="1:11">
      <c r="A24787" s="108"/>
      <c r="B24787" s="108"/>
      <c r="K24787" s="107"/>
    </row>
    <row r="24788" spans="1:11">
      <c r="A24788" s="108"/>
      <c r="B24788" s="108"/>
      <c r="K24788" s="107"/>
    </row>
    <row r="24789" spans="1:11">
      <c r="A24789" s="108"/>
      <c r="B24789" s="108"/>
      <c r="K24789" s="107"/>
    </row>
    <row r="24790" spans="1:11">
      <c r="A24790" s="108"/>
      <c r="B24790" s="108"/>
      <c r="K24790" s="107"/>
    </row>
    <row r="24791" spans="1:11">
      <c r="A24791" s="108"/>
      <c r="B24791" s="108"/>
      <c r="K24791" s="107"/>
    </row>
    <row r="24792" spans="1:11">
      <c r="A24792" s="108"/>
      <c r="B24792" s="108"/>
      <c r="K24792" s="107"/>
    </row>
    <row r="24793" spans="1:11">
      <c r="A24793" s="108"/>
      <c r="B24793" s="108"/>
      <c r="K24793" s="107"/>
    </row>
    <row r="24794" spans="1:11">
      <c r="A24794" s="108"/>
      <c r="B24794" s="108"/>
      <c r="K24794" s="107"/>
    </row>
    <row r="24795" spans="1:11">
      <c r="A24795" s="108"/>
      <c r="B24795" s="108"/>
      <c r="K24795" s="107"/>
    </row>
    <row r="24796" spans="1:11">
      <c r="A24796" s="108"/>
      <c r="B24796" s="108"/>
      <c r="K24796" s="107"/>
    </row>
    <row r="24797" spans="1:11">
      <c r="A24797" s="108"/>
      <c r="B24797" s="108"/>
      <c r="K24797" s="107"/>
    </row>
    <row r="24798" spans="1:11">
      <c r="A24798" s="108"/>
      <c r="B24798" s="108"/>
      <c r="K24798" s="107"/>
    </row>
    <row r="24799" spans="1:11">
      <c r="A24799" s="108"/>
      <c r="B24799" s="108"/>
      <c r="K24799" s="107"/>
    </row>
    <row r="24800" spans="1:11">
      <c r="A24800" s="108"/>
      <c r="B24800" s="108"/>
      <c r="K24800" s="107"/>
    </row>
    <row r="24801" spans="1:11">
      <c r="A24801" s="108"/>
      <c r="B24801" s="108"/>
      <c r="K24801" s="107"/>
    </row>
    <row r="24802" spans="1:11">
      <c r="A24802" s="108"/>
      <c r="B24802" s="108"/>
      <c r="K24802" s="107"/>
    </row>
    <row r="24803" spans="1:11">
      <c r="A24803" s="108"/>
      <c r="B24803" s="108"/>
      <c r="K24803" s="107"/>
    </row>
    <row r="24804" spans="1:11">
      <c r="A24804" s="108"/>
      <c r="B24804" s="108"/>
      <c r="K24804" s="107"/>
    </row>
    <row r="24805" spans="1:11">
      <c r="A24805" s="108"/>
      <c r="B24805" s="108"/>
      <c r="K24805" s="107"/>
    </row>
    <row r="24806" spans="1:11">
      <c r="A24806" s="108"/>
      <c r="B24806" s="108"/>
      <c r="K24806" s="107"/>
    </row>
    <row r="24807" spans="1:11">
      <c r="A24807" s="108"/>
      <c r="B24807" s="108"/>
      <c r="K24807" s="107"/>
    </row>
    <row r="24808" spans="1:11">
      <c r="A24808" s="108"/>
      <c r="B24808" s="108"/>
      <c r="K24808" s="107"/>
    </row>
    <row r="24809" spans="1:11">
      <c r="A24809" s="108"/>
      <c r="B24809" s="108"/>
      <c r="K24809" s="107"/>
    </row>
    <row r="24810" spans="1:11">
      <c r="A24810" s="108"/>
      <c r="B24810" s="108"/>
      <c r="K24810" s="107"/>
    </row>
    <row r="24811" spans="1:11">
      <c r="A24811" s="108"/>
      <c r="B24811" s="108"/>
      <c r="K24811" s="107"/>
    </row>
    <row r="24812" spans="1:11">
      <c r="A24812" s="108"/>
      <c r="B24812" s="108"/>
      <c r="K24812" s="107"/>
    </row>
    <row r="24813" spans="1:11">
      <c r="A24813" s="108"/>
      <c r="B24813" s="108"/>
      <c r="K24813" s="107"/>
    </row>
    <row r="24814" spans="1:11">
      <c r="A24814" s="108"/>
      <c r="B24814" s="108"/>
      <c r="K24814" s="107"/>
    </row>
    <row r="24815" spans="1:11">
      <c r="A24815" s="108"/>
      <c r="B24815" s="108"/>
      <c r="K24815" s="107"/>
    </row>
    <row r="24816" spans="1:11">
      <c r="A24816" s="108"/>
      <c r="B24816" s="108"/>
      <c r="K24816" s="107"/>
    </row>
    <row r="24817" spans="1:11">
      <c r="A24817" s="108"/>
      <c r="B24817" s="108"/>
      <c r="K24817" s="107"/>
    </row>
    <row r="24818" spans="1:11">
      <c r="A24818" s="108"/>
      <c r="B24818" s="108"/>
      <c r="K24818" s="107"/>
    </row>
    <row r="24819" spans="1:11">
      <c r="A24819" s="108"/>
      <c r="B24819" s="108"/>
      <c r="K24819" s="107"/>
    </row>
    <row r="24820" spans="1:11">
      <c r="A24820" s="108"/>
      <c r="B24820" s="108"/>
      <c r="K24820" s="107"/>
    </row>
    <row r="24821" spans="1:11">
      <c r="A24821" s="108"/>
      <c r="B24821" s="108"/>
      <c r="K24821" s="107"/>
    </row>
    <row r="24822" spans="1:11">
      <c r="A24822" s="108"/>
      <c r="B24822" s="108"/>
      <c r="K24822" s="107"/>
    </row>
    <row r="24823" spans="1:11">
      <c r="A24823" s="108"/>
      <c r="B24823" s="108"/>
      <c r="K24823" s="107"/>
    </row>
    <row r="24824" spans="1:11">
      <c r="A24824" s="108"/>
      <c r="B24824" s="108"/>
      <c r="K24824" s="107"/>
    </row>
    <row r="24825" spans="1:11">
      <c r="A24825" s="108"/>
      <c r="B24825" s="108"/>
      <c r="K24825" s="107"/>
    </row>
    <row r="24826" spans="1:11">
      <c r="A24826" s="108"/>
      <c r="B24826" s="108"/>
      <c r="K24826" s="107"/>
    </row>
    <row r="24827" spans="1:11">
      <c r="A24827" s="108"/>
      <c r="B24827" s="108"/>
      <c r="K24827" s="107"/>
    </row>
    <row r="24828" spans="1:11">
      <c r="A24828" s="108"/>
      <c r="B24828" s="108"/>
      <c r="K24828" s="107"/>
    </row>
    <row r="24829" spans="1:11">
      <c r="A24829" s="108"/>
      <c r="B24829" s="108"/>
      <c r="K24829" s="107"/>
    </row>
    <row r="24830" spans="1:11">
      <c r="A24830" s="108"/>
      <c r="B24830" s="108"/>
      <c r="K24830" s="107"/>
    </row>
    <row r="24831" spans="1:11">
      <c r="A24831" s="108"/>
      <c r="B24831" s="108"/>
      <c r="K24831" s="107"/>
    </row>
    <row r="24832" spans="1:11">
      <c r="A24832" s="108"/>
      <c r="B24832" s="108"/>
      <c r="K24832" s="107"/>
    </row>
    <row r="24833" spans="1:11">
      <c r="A24833" s="108"/>
      <c r="B24833" s="108"/>
      <c r="K24833" s="107"/>
    </row>
    <row r="24834" spans="1:11">
      <c r="A24834" s="108"/>
      <c r="B24834" s="108"/>
      <c r="K24834" s="107"/>
    </row>
    <row r="24835" spans="1:11">
      <c r="A24835" s="108"/>
      <c r="B24835" s="108"/>
      <c r="K24835" s="107"/>
    </row>
    <row r="24836" spans="1:11">
      <c r="A24836" s="108"/>
      <c r="B24836" s="108"/>
      <c r="K24836" s="107"/>
    </row>
    <row r="24837" spans="1:11">
      <c r="A24837" s="108"/>
      <c r="B24837" s="108"/>
      <c r="K24837" s="107"/>
    </row>
    <row r="24838" spans="1:11">
      <c r="A24838" s="108"/>
      <c r="B24838" s="108"/>
      <c r="K24838" s="107"/>
    </row>
    <row r="24839" spans="1:11">
      <c r="A24839" s="108"/>
      <c r="B24839" s="108"/>
      <c r="K24839" s="107"/>
    </row>
    <row r="24840" spans="1:11">
      <c r="A24840" s="108"/>
      <c r="B24840" s="108"/>
      <c r="K24840" s="107"/>
    </row>
    <row r="24841" spans="1:11">
      <c r="A24841" s="108"/>
      <c r="B24841" s="108"/>
      <c r="K24841" s="107"/>
    </row>
    <row r="24842" spans="1:11">
      <c r="A24842" s="108"/>
      <c r="B24842" s="108"/>
      <c r="K24842" s="107"/>
    </row>
    <row r="24843" spans="1:11">
      <c r="A24843" s="108"/>
      <c r="B24843" s="108"/>
      <c r="K24843" s="107"/>
    </row>
    <row r="24844" spans="1:11">
      <c r="A24844" s="108"/>
      <c r="B24844" s="108"/>
      <c r="K24844" s="107"/>
    </row>
    <row r="24845" spans="1:11">
      <c r="A24845" s="108"/>
      <c r="B24845" s="108"/>
      <c r="K24845" s="107"/>
    </row>
    <row r="24846" spans="1:11">
      <c r="A24846" s="108"/>
      <c r="B24846" s="108"/>
      <c r="K24846" s="107"/>
    </row>
    <row r="24847" spans="1:11">
      <c r="A24847" s="108"/>
      <c r="B24847" s="108"/>
      <c r="K24847" s="107"/>
    </row>
    <row r="24848" spans="1:11">
      <c r="A24848" s="108"/>
      <c r="B24848" s="108"/>
      <c r="K24848" s="107"/>
    </row>
    <row r="24849" spans="1:11">
      <c r="A24849" s="108"/>
      <c r="B24849" s="108"/>
      <c r="K24849" s="107"/>
    </row>
    <row r="24850" spans="1:11">
      <c r="A24850" s="108"/>
      <c r="B24850" s="108"/>
      <c r="K24850" s="107"/>
    </row>
    <row r="24851" spans="1:11">
      <c r="A24851" s="108"/>
      <c r="B24851" s="108"/>
      <c r="K24851" s="107"/>
    </row>
    <row r="24852" spans="1:11">
      <c r="A24852" s="108"/>
      <c r="B24852" s="108"/>
      <c r="K24852" s="107"/>
    </row>
    <row r="24853" spans="1:11">
      <c r="A24853" s="108"/>
      <c r="B24853" s="108"/>
      <c r="K24853" s="107"/>
    </row>
    <row r="24854" spans="1:11">
      <c r="A24854" s="108"/>
      <c r="B24854" s="108"/>
      <c r="K24854" s="107"/>
    </row>
    <row r="24855" spans="1:11">
      <c r="A24855" s="108"/>
      <c r="B24855" s="108"/>
      <c r="K24855" s="107"/>
    </row>
    <row r="24856" spans="1:11">
      <c r="A24856" s="108"/>
      <c r="B24856" s="108"/>
      <c r="K24856" s="107"/>
    </row>
    <row r="24857" spans="1:11">
      <c r="A24857" s="108"/>
      <c r="B24857" s="108"/>
      <c r="K24857" s="107"/>
    </row>
    <row r="24858" spans="1:11">
      <c r="A24858" s="108"/>
      <c r="B24858" s="108"/>
      <c r="K24858" s="107"/>
    </row>
    <row r="24859" spans="1:11">
      <c r="A24859" s="108"/>
      <c r="B24859" s="108"/>
      <c r="K24859" s="107"/>
    </row>
    <row r="24860" spans="1:11">
      <c r="A24860" s="108"/>
      <c r="B24860" s="108"/>
      <c r="K24860" s="107"/>
    </row>
    <row r="24861" spans="1:11">
      <c r="A24861" s="108"/>
      <c r="B24861" s="108"/>
      <c r="K24861" s="107"/>
    </row>
    <row r="24862" spans="1:11">
      <c r="A24862" s="108"/>
      <c r="B24862" s="108"/>
      <c r="K24862" s="107"/>
    </row>
    <row r="24863" spans="1:11">
      <c r="A24863" s="108"/>
      <c r="B24863" s="108"/>
      <c r="K24863" s="107"/>
    </row>
    <row r="24864" spans="1:11">
      <c r="A24864" s="108"/>
      <c r="B24864" s="108"/>
      <c r="K24864" s="107"/>
    </row>
    <row r="24865" spans="1:11">
      <c r="A24865" s="108"/>
      <c r="B24865" s="108"/>
      <c r="K24865" s="107"/>
    </row>
    <row r="24866" spans="1:11">
      <c r="A24866" s="108"/>
      <c r="B24866" s="108"/>
      <c r="K24866" s="107"/>
    </row>
    <row r="24867" spans="1:11">
      <c r="A24867" s="108"/>
      <c r="B24867" s="108"/>
      <c r="K24867" s="107"/>
    </row>
    <row r="24868" spans="1:11">
      <c r="A24868" s="108"/>
      <c r="B24868" s="108"/>
      <c r="K24868" s="107"/>
    </row>
    <row r="24869" spans="1:11">
      <c r="A24869" s="108"/>
      <c r="B24869" s="108"/>
      <c r="K24869" s="107"/>
    </row>
    <row r="24870" spans="1:11">
      <c r="A24870" s="108"/>
      <c r="B24870" s="108"/>
      <c r="K24870" s="107"/>
    </row>
    <row r="24871" spans="1:11">
      <c r="A24871" s="108"/>
      <c r="B24871" s="108"/>
      <c r="K24871" s="107"/>
    </row>
    <row r="24872" spans="1:11">
      <c r="A24872" s="108"/>
      <c r="B24872" s="108"/>
      <c r="K24872" s="107"/>
    </row>
    <row r="24873" spans="1:11">
      <c r="A24873" s="108"/>
      <c r="B24873" s="108"/>
      <c r="K24873" s="107"/>
    </row>
    <row r="24874" spans="1:11">
      <c r="A24874" s="108"/>
      <c r="B24874" s="108"/>
      <c r="K24874" s="107"/>
    </row>
    <row r="24875" spans="1:11">
      <c r="A24875" s="108"/>
      <c r="B24875" s="108"/>
      <c r="K24875" s="107"/>
    </row>
    <row r="24876" spans="1:11">
      <c r="A24876" s="108"/>
      <c r="B24876" s="108"/>
      <c r="K24876" s="107"/>
    </row>
    <row r="24877" spans="1:11">
      <c r="A24877" s="108"/>
      <c r="B24877" s="108"/>
      <c r="K24877" s="107"/>
    </row>
    <row r="24878" spans="1:11">
      <c r="A24878" s="108"/>
      <c r="B24878" s="108"/>
      <c r="K24878" s="107"/>
    </row>
    <row r="24879" spans="1:11">
      <c r="A24879" s="108"/>
      <c r="B24879" s="108"/>
      <c r="K24879" s="107"/>
    </row>
    <row r="24880" spans="1:11">
      <c r="A24880" s="108"/>
      <c r="B24880" s="108"/>
      <c r="K24880" s="107"/>
    </row>
    <row r="24881" spans="1:11">
      <c r="A24881" s="108"/>
      <c r="B24881" s="108"/>
      <c r="K24881" s="107"/>
    </row>
    <row r="24882" spans="1:11">
      <c r="A24882" s="108"/>
      <c r="B24882" s="108"/>
      <c r="K24882" s="107"/>
    </row>
    <row r="24883" spans="1:11">
      <c r="A24883" s="108"/>
      <c r="B24883" s="108"/>
      <c r="K24883" s="107"/>
    </row>
    <row r="24884" spans="1:11">
      <c r="A24884" s="108"/>
      <c r="B24884" s="108"/>
      <c r="K24884" s="107"/>
    </row>
    <row r="24885" spans="1:11">
      <c r="A24885" s="108"/>
      <c r="B24885" s="108"/>
      <c r="K24885" s="107"/>
    </row>
    <row r="24886" spans="1:11">
      <c r="A24886" s="108"/>
      <c r="B24886" s="108"/>
      <c r="K24886" s="107"/>
    </row>
    <row r="24887" spans="1:11">
      <c r="A24887" s="108"/>
      <c r="B24887" s="108"/>
      <c r="K24887" s="107"/>
    </row>
    <row r="24888" spans="1:11">
      <c r="A24888" s="108"/>
      <c r="B24888" s="108"/>
      <c r="K24888" s="107"/>
    </row>
    <row r="24889" spans="1:11">
      <c r="A24889" s="108"/>
      <c r="B24889" s="108"/>
      <c r="K24889" s="107"/>
    </row>
    <row r="24890" spans="1:11">
      <c r="A24890" s="108"/>
      <c r="B24890" s="108"/>
      <c r="K24890" s="107"/>
    </row>
    <row r="24891" spans="1:11">
      <c r="A24891" s="108"/>
      <c r="B24891" s="108"/>
      <c r="K24891" s="107"/>
    </row>
    <row r="24892" spans="1:11">
      <c r="A24892" s="108"/>
      <c r="B24892" s="108"/>
      <c r="K24892" s="107"/>
    </row>
    <row r="24893" spans="1:11">
      <c r="A24893" s="108"/>
      <c r="B24893" s="108"/>
      <c r="K24893" s="107"/>
    </row>
    <row r="24894" spans="1:11">
      <c r="A24894" s="108"/>
      <c r="B24894" s="108"/>
      <c r="K24894" s="107"/>
    </row>
    <row r="24895" spans="1:11">
      <c r="A24895" s="108"/>
      <c r="B24895" s="108"/>
      <c r="K24895" s="107"/>
    </row>
    <row r="24896" spans="1:11">
      <c r="A24896" s="108"/>
      <c r="B24896" s="108"/>
      <c r="K24896" s="107"/>
    </row>
    <row r="24897" spans="1:11">
      <c r="A24897" s="108"/>
      <c r="B24897" s="108"/>
      <c r="K24897" s="107"/>
    </row>
    <row r="24898" spans="1:11">
      <c r="A24898" s="108"/>
      <c r="B24898" s="108"/>
      <c r="K24898" s="107"/>
    </row>
    <row r="24899" spans="1:11">
      <c r="A24899" s="108"/>
      <c r="B24899" s="108"/>
      <c r="K24899" s="107"/>
    </row>
    <row r="24900" spans="1:11">
      <c r="A24900" s="108"/>
      <c r="B24900" s="108"/>
      <c r="K24900" s="107"/>
    </row>
    <row r="24901" spans="1:11">
      <c r="A24901" s="108"/>
      <c r="B24901" s="108"/>
      <c r="K24901" s="107"/>
    </row>
    <row r="24902" spans="1:11">
      <c r="A24902" s="108"/>
      <c r="B24902" s="108"/>
      <c r="K24902" s="107"/>
    </row>
    <row r="24903" spans="1:11">
      <c r="A24903" s="108"/>
      <c r="B24903" s="108"/>
      <c r="K24903" s="107"/>
    </row>
    <row r="24904" spans="1:11">
      <c r="A24904" s="108"/>
      <c r="B24904" s="108"/>
      <c r="K24904" s="107"/>
    </row>
    <row r="24905" spans="1:11">
      <c r="A24905" s="108"/>
      <c r="B24905" s="108"/>
      <c r="K24905" s="107"/>
    </row>
    <row r="24906" spans="1:11">
      <c r="A24906" s="108"/>
      <c r="B24906" s="108"/>
      <c r="K24906" s="107"/>
    </row>
    <row r="24907" spans="1:11">
      <c r="A24907" s="108"/>
      <c r="B24907" s="108"/>
      <c r="K24907" s="107"/>
    </row>
    <row r="24908" spans="1:11">
      <c r="A24908" s="108"/>
      <c r="B24908" s="108"/>
      <c r="K24908" s="107"/>
    </row>
    <row r="24909" spans="1:11">
      <c r="A24909" s="108"/>
      <c r="B24909" s="108"/>
      <c r="K24909" s="107"/>
    </row>
    <row r="24910" spans="1:11">
      <c r="A24910" s="108"/>
      <c r="B24910" s="108"/>
      <c r="K24910" s="107"/>
    </row>
    <row r="24911" spans="1:11">
      <c r="A24911" s="108"/>
      <c r="B24911" s="108"/>
      <c r="K24911" s="107"/>
    </row>
    <row r="24912" spans="1:11">
      <c r="A24912" s="108"/>
      <c r="B24912" s="108"/>
      <c r="K24912" s="107"/>
    </row>
    <row r="24913" spans="1:11">
      <c r="A24913" s="108"/>
      <c r="B24913" s="108"/>
      <c r="K24913" s="107"/>
    </row>
    <row r="24914" spans="1:11">
      <c r="A24914" s="108"/>
      <c r="B24914" s="108"/>
      <c r="K24914" s="107"/>
    </row>
    <row r="24915" spans="1:11">
      <c r="A24915" s="108"/>
      <c r="B24915" s="108"/>
      <c r="K24915" s="107"/>
    </row>
    <row r="24916" spans="1:11">
      <c r="A24916" s="108"/>
      <c r="B24916" s="108"/>
      <c r="K24916" s="107"/>
    </row>
    <row r="24917" spans="1:11">
      <c r="A24917" s="108"/>
      <c r="B24917" s="108"/>
      <c r="K24917" s="107"/>
    </row>
    <row r="24918" spans="1:11">
      <c r="A24918" s="108"/>
      <c r="B24918" s="108"/>
      <c r="K24918" s="107"/>
    </row>
    <row r="24919" spans="1:11">
      <c r="A24919" s="108"/>
      <c r="B24919" s="108"/>
      <c r="K24919" s="107"/>
    </row>
    <row r="24920" spans="1:11">
      <c r="A24920" s="108"/>
      <c r="B24920" s="108"/>
      <c r="K24920" s="107"/>
    </row>
    <row r="24921" spans="1:11">
      <c r="A24921" s="108"/>
      <c r="B24921" s="108"/>
      <c r="K24921" s="107"/>
    </row>
    <row r="24922" spans="1:11">
      <c r="A24922" s="108"/>
      <c r="B24922" s="108"/>
      <c r="K24922" s="107"/>
    </row>
    <row r="24923" spans="1:11">
      <c r="A24923" s="108"/>
      <c r="B24923" s="108"/>
      <c r="K24923" s="107"/>
    </row>
    <row r="24924" spans="1:11">
      <c r="A24924" s="108"/>
      <c r="B24924" s="108"/>
      <c r="K24924" s="107"/>
    </row>
    <row r="24925" spans="1:11">
      <c r="A24925" s="108"/>
      <c r="B24925" s="108"/>
      <c r="K24925" s="107"/>
    </row>
    <row r="24926" spans="1:11">
      <c r="A24926" s="108"/>
      <c r="B24926" s="108"/>
      <c r="K24926" s="107"/>
    </row>
    <row r="24927" spans="1:11">
      <c r="A24927" s="108"/>
      <c r="B24927" s="108"/>
      <c r="K24927" s="107"/>
    </row>
    <row r="24928" spans="1:11">
      <c r="A24928" s="108"/>
      <c r="B24928" s="108"/>
      <c r="K24928" s="107"/>
    </row>
    <row r="24929" spans="1:11">
      <c r="A24929" s="108"/>
      <c r="B24929" s="108"/>
      <c r="K24929" s="107"/>
    </row>
    <row r="24930" spans="1:11">
      <c r="A24930" s="108"/>
      <c r="B24930" s="108"/>
      <c r="K24930" s="107"/>
    </row>
    <row r="24931" spans="1:11">
      <c r="A24931" s="108"/>
      <c r="B24931" s="108"/>
      <c r="K24931" s="107"/>
    </row>
    <row r="24932" spans="1:11">
      <c r="A24932" s="108"/>
      <c r="B24932" s="108"/>
      <c r="K24932" s="107"/>
    </row>
    <row r="24933" spans="1:11">
      <c r="A24933" s="108"/>
      <c r="B24933" s="108"/>
      <c r="K24933" s="107"/>
    </row>
    <row r="24934" spans="1:11">
      <c r="A24934" s="108"/>
      <c r="B24934" s="108"/>
      <c r="K24934" s="107"/>
    </row>
    <row r="24935" spans="1:11">
      <c r="A24935" s="108"/>
      <c r="B24935" s="108"/>
      <c r="K24935" s="107"/>
    </row>
    <row r="24936" spans="1:11">
      <c r="A24936" s="108"/>
      <c r="B24936" s="108"/>
      <c r="K24936" s="107"/>
    </row>
    <row r="24937" spans="1:11">
      <c r="A24937" s="108"/>
      <c r="B24937" s="108"/>
      <c r="K24937" s="107"/>
    </row>
    <row r="24938" spans="1:11">
      <c r="A24938" s="108"/>
      <c r="B24938" s="108"/>
      <c r="K24938" s="107"/>
    </row>
    <row r="24939" spans="1:11">
      <c r="A24939" s="108"/>
      <c r="B24939" s="108"/>
      <c r="K24939" s="107"/>
    </row>
    <row r="24940" spans="1:11">
      <c r="A24940" s="108"/>
      <c r="B24940" s="108"/>
      <c r="K24940" s="107"/>
    </row>
    <row r="24941" spans="1:11">
      <c r="A24941" s="108"/>
      <c r="B24941" s="108"/>
      <c r="K24941" s="107"/>
    </row>
    <row r="24942" spans="1:11">
      <c r="A24942" s="108"/>
      <c r="B24942" s="108"/>
      <c r="K24942" s="107"/>
    </row>
    <row r="24943" spans="1:11">
      <c r="A24943" s="108"/>
      <c r="B24943" s="108"/>
      <c r="K24943" s="107"/>
    </row>
    <row r="24944" spans="1:11">
      <c r="A24944" s="108"/>
      <c r="B24944" s="108"/>
      <c r="K24944" s="107"/>
    </row>
    <row r="24945" spans="1:11">
      <c r="A24945" s="108"/>
      <c r="B24945" s="108"/>
      <c r="K24945" s="107"/>
    </row>
    <row r="24946" spans="1:11">
      <c r="A24946" s="108"/>
      <c r="B24946" s="108"/>
      <c r="K24946" s="107"/>
    </row>
    <row r="24947" spans="1:11">
      <c r="A24947" s="108"/>
      <c r="B24947" s="108"/>
      <c r="K24947" s="107"/>
    </row>
    <row r="24948" spans="1:11">
      <c r="A24948" s="108"/>
      <c r="B24948" s="108"/>
      <c r="K24948" s="107"/>
    </row>
    <row r="24949" spans="1:11">
      <c r="A24949" s="108"/>
      <c r="B24949" s="108"/>
      <c r="K24949" s="107"/>
    </row>
    <row r="24950" spans="1:11">
      <c r="A24950" s="108"/>
      <c r="B24950" s="108"/>
      <c r="K24950" s="107"/>
    </row>
    <row r="24951" spans="1:11">
      <c r="A24951" s="108"/>
      <c r="B24951" s="108"/>
      <c r="K24951" s="107"/>
    </row>
    <row r="24952" spans="1:11">
      <c r="A24952" s="108"/>
      <c r="B24952" s="108"/>
      <c r="K24952" s="107"/>
    </row>
    <row r="24953" spans="1:11">
      <c r="A24953" s="108"/>
      <c r="B24953" s="108"/>
      <c r="K24953" s="107"/>
    </row>
    <row r="24954" spans="1:11">
      <c r="A24954" s="108"/>
      <c r="B24954" s="108"/>
      <c r="K24954" s="107"/>
    </row>
    <row r="24955" spans="1:11">
      <c r="A24955" s="108"/>
      <c r="B24955" s="108"/>
      <c r="K24955" s="107"/>
    </row>
    <row r="24956" spans="1:11">
      <c r="A24956" s="108"/>
      <c r="B24956" s="108"/>
      <c r="K24956" s="107"/>
    </row>
    <row r="24957" spans="1:11">
      <c r="A24957" s="108"/>
      <c r="B24957" s="108"/>
      <c r="K24957" s="107"/>
    </row>
    <row r="24958" spans="1:11">
      <c r="A24958" s="108"/>
      <c r="B24958" s="108"/>
      <c r="K24958" s="107"/>
    </row>
    <row r="24959" spans="1:11">
      <c r="A24959" s="108"/>
      <c r="B24959" s="108"/>
      <c r="K24959" s="107"/>
    </row>
    <row r="24960" spans="1:11">
      <c r="A24960" s="108"/>
      <c r="B24960" s="108"/>
      <c r="K24960" s="107"/>
    </row>
    <row r="24961" spans="1:11">
      <c r="A24961" s="108"/>
      <c r="B24961" s="108"/>
      <c r="K24961" s="107"/>
    </row>
    <row r="24962" spans="1:11">
      <c r="A24962" s="108"/>
      <c r="B24962" s="108"/>
      <c r="K24962" s="107"/>
    </row>
    <row r="24963" spans="1:11">
      <c r="A24963" s="108"/>
      <c r="B24963" s="108"/>
      <c r="K24963" s="107"/>
    </row>
    <row r="24964" spans="1:11">
      <c r="A24964" s="108"/>
      <c r="B24964" s="108"/>
      <c r="K24964" s="107"/>
    </row>
    <row r="24965" spans="1:11">
      <c r="A24965" s="108"/>
      <c r="B24965" s="108"/>
      <c r="K24965" s="107"/>
    </row>
    <row r="24966" spans="1:11">
      <c r="A24966" s="108"/>
      <c r="B24966" s="108"/>
      <c r="K24966" s="107"/>
    </row>
    <row r="24967" spans="1:11">
      <c r="A24967" s="108"/>
      <c r="B24967" s="108"/>
      <c r="K24967" s="107"/>
    </row>
    <row r="24968" spans="1:11">
      <c r="A24968" s="108"/>
      <c r="B24968" s="108"/>
      <c r="K24968" s="107"/>
    </row>
    <row r="24969" spans="1:11">
      <c r="A24969" s="108"/>
      <c r="B24969" s="108"/>
      <c r="K24969" s="107"/>
    </row>
    <row r="24970" spans="1:11">
      <c r="A24970" s="108"/>
      <c r="B24970" s="108"/>
      <c r="K24970" s="107"/>
    </row>
    <row r="24971" spans="1:11">
      <c r="A24971" s="108"/>
      <c r="B24971" s="108"/>
      <c r="K24971" s="107"/>
    </row>
    <row r="24972" spans="1:11">
      <c r="A24972" s="108"/>
      <c r="B24972" s="108"/>
      <c r="K24972" s="107"/>
    </row>
    <row r="24973" spans="1:11">
      <c r="A24973" s="108"/>
      <c r="B24973" s="108"/>
      <c r="K24973" s="107"/>
    </row>
    <row r="24974" spans="1:11">
      <c r="A24974" s="108"/>
      <c r="B24974" s="108"/>
      <c r="K24974" s="107"/>
    </row>
    <row r="24975" spans="1:11">
      <c r="A24975" s="108"/>
      <c r="B24975" s="108"/>
      <c r="K24975" s="107"/>
    </row>
    <row r="24976" spans="1:11">
      <c r="A24976" s="108"/>
      <c r="B24976" s="108"/>
      <c r="K24976" s="107"/>
    </row>
    <row r="24977" spans="1:11">
      <c r="A24977" s="108"/>
      <c r="B24977" s="108"/>
      <c r="K24977" s="107"/>
    </row>
    <row r="24978" spans="1:11">
      <c r="A24978" s="108"/>
      <c r="B24978" s="108"/>
      <c r="K24978" s="107"/>
    </row>
    <row r="24979" spans="1:11">
      <c r="A24979" s="108"/>
      <c r="B24979" s="108"/>
      <c r="K24979" s="107"/>
    </row>
    <row r="24980" spans="1:11">
      <c r="A24980" s="108"/>
      <c r="B24980" s="108"/>
      <c r="K24980" s="107"/>
    </row>
    <row r="24981" spans="1:11">
      <c r="A24981" s="108"/>
      <c r="B24981" s="108"/>
      <c r="K24981" s="107"/>
    </row>
    <row r="24982" spans="1:11">
      <c r="A24982" s="108"/>
      <c r="B24982" s="108"/>
      <c r="K24982" s="107"/>
    </row>
    <row r="24983" spans="1:11">
      <c r="A24983" s="108"/>
      <c r="B24983" s="108"/>
      <c r="K24983" s="107"/>
    </row>
    <row r="24984" spans="1:11">
      <c r="A24984" s="108"/>
      <c r="B24984" s="108"/>
      <c r="K24984" s="107"/>
    </row>
    <row r="24985" spans="1:11">
      <c r="A24985" s="108"/>
      <c r="B24985" s="108"/>
      <c r="K24985" s="107"/>
    </row>
    <row r="24986" spans="1:11">
      <c r="A24986" s="108"/>
      <c r="B24986" s="108"/>
      <c r="K24986" s="107"/>
    </row>
    <row r="24987" spans="1:11">
      <c r="A24987" s="108"/>
      <c r="B24987" s="108"/>
      <c r="K24987" s="107"/>
    </row>
    <row r="24988" spans="1:11">
      <c r="A24988" s="108"/>
      <c r="B24988" s="108"/>
      <c r="K24988" s="107"/>
    </row>
    <row r="24989" spans="1:11">
      <c r="A24989" s="108"/>
      <c r="B24989" s="108"/>
      <c r="K24989" s="107"/>
    </row>
    <row r="24990" spans="1:11">
      <c r="A24990" s="108"/>
      <c r="B24990" s="108"/>
      <c r="K24990" s="107"/>
    </row>
    <row r="24991" spans="1:11">
      <c r="A24991" s="108"/>
      <c r="B24991" s="108"/>
      <c r="K24991" s="107"/>
    </row>
    <row r="24992" spans="1:11">
      <c r="A24992" s="108"/>
      <c r="B24992" s="108"/>
      <c r="K24992" s="107"/>
    </row>
    <row r="24993" spans="1:11">
      <c r="A24993" s="108"/>
      <c r="B24993" s="108"/>
      <c r="K24993" s="107"/>
    </row>
    <row r="24994" spans="1:11">
      <c r="A24994" s="108"/>
      <c r="B24994" s="108"/>
      <c r="K24994" s="107"/>
    </row>
    <row r="24995" spans="1:11">
      <c r="A24995" s="108"/>
      <c r="B24995" s="108"/>
      <c r="K24995" s="107"/>
    </row>
    <row r="24996" spans="1:11">
      <c r="A24996" s="108"/>
      <c r="B24996" s="108"/>
      <c r="K24996" s="107"/>
    </row>
    <row r="24997" spans="1:11">
      <c r="A24997" s="108"/>
      <c r="B24997" s="108"/>
      <c r="K24997" s="107"/>
    </row>
    <row r="24998" spans="1:11">
      <c r="A24998" s="108"/>
      <c r="B24998" s="108"/>
      <c r="K24998" s="107"/>
    </row>
    <row r="24999" spans="1:11">
      <c r="A24999" s="108"/>
      <c r="B24999" s="108"/>
      <c r="K24999" s="107"/>
    </row>
    <row r="25000" spans="1:11">
      <c r="A25000" s="108"/>
      <c r="B25000" s="108"/>
      <c r="K25000" s="107"/>
    </row>
    <row r="25001" spans="1:11">
      <c r="A25001" s="108"/>
      <c r="B25001" s="108"/>
      <c r="K25001" s="107"/>
    </row>
    <row r="25002" spans="1:11">
      <c r="A25002" s="108"/>
      <c r="B25002" s="108"/>
      <c r="K25002" s="107"/>
    </row>
    <row r="25003" spans="1:11">
      <c r="A25003" s="108"/>
      <c r="B25003" s="108"/>
      <c r="K25003" s="107"/>
    </row>
    <row r="25004" spans="1:11">
      <c r="A25004" s="108"/>
      <c r="B25004" s="108"/>
      <c r="K25004" s="107"/>
    </row>
    <row r="25005" spans="1:11">
      <c r="A25005" s="108"/>
      <c r="B25005" s="108"/>
      <c r="K25005" s="107"/>
    </row>
    <row r="25006" spans="1:11">
      <c r="A25006" s="108"/>
      <c r="B25006" s="108"/>
      <c r="K25006" s="107"/>
    </row>
    <row r="25007" spans="1:11">
      <c r="A25007" s="108"/>
      <c r="B25007" s="108"/>
      <c r="K25007" s="107"/>
    </row>
    <row r="25008" spans="1:11">
      <c r="A25008" s="108"/>
      <c r="B25008" s="108"/>
      <c r="K25008" s="107"/>
    </row>
    <row r="25009" spans="1:11">
      <c r="A25009" s="108"/>
      <c r="B25009" s="108"/>
      <c r="K25009" s="107"/>
    </row>
    <row r="25010" spans="1:11">
      <c r="A25010" s="108"/>
      <c r="B25010" s="108"/>
      <c r="K25010" s="107"/>
    </row>
    <row r="25011" spans="1:11">
      <c r="A25011" s="108"/>
      <c r="B25011" s="108"/>
      <c r="K25011" s="107"/>
    </row>
    <row r="25012" spans="1:11">
      <c r="A25012" s="108"/>
      <c r="B25012" s="108"/>
      <c r="K25012" s="107"/>
    </row>
    <row r="25013" spans="1:11">
      <c r="A25013" s="108"/>
      <c r="B25013" s="108"/>
      <c r="K25013" s="107"/>
    </row>
    <row r="25014" spans="1:11">
      <c r="A25014" s="108"/>
      <c r="B25014" s="108"/>
      <c r="K25014" s="107"/>
    </row>
    <row r="25015" spans="1:11">
      <c r="A25015" s="108"/>
      <c r="B25015" s="108"/>
      <c r="K25015" s="107"/>
    </row>
    <row r="25016" spans="1:11">
      <c r="A25016" s="108"/>
      <c r="B25016" s="108"/>
      <c r="K25016" s="107"/>
    </row>
    <row r="25017" spans="1:11">
      <c r="A25017" s="108"/>
      <c r="B25017" s="108"/>
      <c r="K25017" s="107"/>
    </row>
    <row r="25018" spans="1:11">
      <c r="A25018" s="108"/>
      <c r="B25018" s="108"/>
      <c r="K25018" s="107"/>
    </row>
    <row r="25019" spans="1:11">
      <c r="A25019" s="108"/>
      <c r="B25019" s="108"/>
      <c r="K25019" s="107"/>
    </row>
    <row r="25020" spans="1:11">
      <c r="A25020" s="108"/>
      <c r="B25020" s="108"/>
      <c r="K25020" s="107"/>
    </row>
    <row r="25021" spans="1:11">
      <c r="A25021" s="108"/>
      <c r="B25021" s="108"/>
      <c r="K25021" s="107"/>
    </row>
    <row r="25022" spans="1:11">
      <c r="A25022" s="108"/>
      <c r="B25022" s="108"/>
      <c r="K25022" s="107"/>
    </row>
    <row r="25023" spans="1:11">
      <c r="A25023" s="108"/>
      <c r="B25023" s="108"/>
      <c r="K25023" s="107"/>
    </row>
    <row r="25024" spans="1:11">
      <c r="A25024" s="108"/>
      <c r="B25024" s="108"/>
      <c r="K25024" s="107"/>
    </row>
    <row r="25025" spans="1:11">
      <c r="A25025" s="108"/>
      <c r="B25025" s="108"/>
      <c r="K25025" s="107"/>
    </row>
    <row r="25026" spans="1:11">
      <c r="A25026" s="108"/>
      <c r="B25026" s="108"/>
      <c r="K25026" s="107"/>
    </row>
    <row r="25027" spans="1:11">
      <c r="A25027" s="108"/>
      <c r="B25027" s="108"/>
      <c r="K25027" s="107"/>
    </row>
    <row r="25028" spans="1:11">
      <c r="A25028" s="108"/>
      <c r="B25028" s="108"/>
      <c r="K25028" s="107"/>
    </row>
    <row r="25029" spans="1:11">
      <c r="A25029" s="108"/>
      <c r="B25029" s="108"/>
      <c r="K25029" s="107"/>
    </row>
    <row r="25030" spans="1:11">
      <c r="A25030" s="108"/>
      <c r="B25030" s="108"/>
      <c r="K25030" s="107"/>
    </row>
    <row r="25031" spans="1:11">
      <c r="A25031" s="108"/>
      <c r="B25031" s="108"/>
      <c r="K25031" s="107"/>
    </row>
    <row r="25032" spans="1:11">
      <c r="A25032" s="108"/>
      <c r="B25032" s="108"/>
      <c r="K25032" s="107"/>
    </row>
    <row r="25033" spans="1:11">
      <c r="A25033" s="108"/>
      <c r="B25033" s="108"/>
      <c r="K25033" s="107"/>
    </row>
    <row r="25034" spans="1:11">
      <c r="A25034" s="108"/>
      <c r="B25034" s="108"/>
      <c r="K25034" s="107"/>
    </row>
    <row r="25035" spans="1:11">
      <c r="A25035" s="108"/>
      <c r="B25035" s="108"/>
      <c r="K25035" s="107"/>
    </row>
    <row r="25036" spans="1:11">
      <c r="A25036" s="108"/>
      <c r="B25036" s="108"/>
      <c r="K25036" s="107"/>
    </row>
    <row r="25037" spans="1:11">
      <c r="A25037" s="108"/>
      <c r="B25037" s="108"/>
      <c r="K25037" s="107"/>
    </row>
    <row r="25038" spans="1:11">
      <c r="A25038" s="108"/>
      <c r="B25038" s="108"/>
      <c r="K25038" s="107"/>
    </row>
    <row r="25039" spans="1:11">
      <c r="A25039" s="108"/>
      <c r="B25039" s="108"/>
      <c r="K25039" s="107"/>
    </row>
    <row r="25040" spans="1:11">
      <c r="A25040" s="108"/>
      <c r="B25040" s="108"/>
      <c r="K25040" s="107"/>
    </row>
    <row r="25041" spans="1:11">
      <c r="A25041" s="108"/>
      <c r="B25041" s="108"/>
      <c r="K25041" s="107"/>
    </row>
    <row r="25042" spans="1:11">
      <c r="A25042" s="108"/>
      <c r="B25042" s="108"/>
      <c r="K25042" s="107"/>
    </row>
    <row r="25043" spans="1:11">
      <c r="A25043" s="108"/>
      <c r="B25043" s="108"/>
      <c r="K25043" s="107"/>
    </row>
    <row r="25044" spans="1:11">
      <c r="A25044" s="108"/>
      <c r="B25044" s="108"/>
      <c r="K25044" s="107"/>
    </row>
    <row r="25045" spans="1:11">
      <c r="A25045" s="108"/>
      <c r="B25045" s="108"/>
      <c r="K25045" s="107"/>
    </row>
    <row r="25046" spans="1:11">
      <c r="A25046" s="108"/>
      <c r="B25046" s="108"/>
      <c r="K25046" s="107"/>
    </row>
    <row r="25047" spans="1:11">
      <c r="A25047" s="108"/>
      <c r="B25047" s="108"/>
      <c r="K25047" s="107"/>
    </row>
    <row r="25048" spans="1:11">
      <c r="A25048" s="108"/>
      <c r="B25048" s="108"/>
      <c r="K25048" s="107"/>
    </row>
    <row r="25049" spans="1:11">
      <c r="A25049" s="108"/>
      <c r="B25049" s="108"/>
      <c r="K25049" s="107"/>
    </row>
    <row r="25050" spans="1:11">
      <c r="A25050" s="108"/>
      <c r="B25050" s="108"/>
      <c r="K25050" s="107"/>
    </row>
    <row r="25051" spans="1:11">
      <c r="A25051" s="108"/>
      <c r="B25051" s="108"/>
      <c r="K25051" s="107"/>
    </row>
    <row r="25052" spans="1:11">
      <c r="A25052" s="108"/>
      <c r="B25052" s="108"/>
      <c r="K25052" s="107"/>
    </row>
    <row r="25053" spans="1:11">
      <c r="A25053" s="108"/>
      <c r="B25053" s="108"/>
      <c r="K25053" s="107"/>
    </row>
    <row r="25054" spans="1:11">
      <c r="A25054" s="108"/>
      <c r="B25054" s="108"/>
      <c r="K25054" s="107"/>
    </row>
    <row r="25055" spans="1:11">
      <c r="A25055" s="108"/>
      <c r="B25055" s="108"/>
      <c r="K25055" s="107"/>
    </row>
    <row r="25056" spans="1:11">
      <c r="A25056" s="108"/>
      <c r="B25056" s="108"/>
      <c r="K25056" s="107"/>
    </row>
    <row r="25057" spans="1:11">
      <c r="A25057" s="108"/>
      <c r="B25057" s="108"/>
      <c r="K25057" s="107"/>
    </row>
    <row r="25058" spans="1:11">
      <c r="A25058" s="108"/>
      <c r="B25058" s="108"/>
      <c r="K25058" s="107"/>
    </row>
    <row r="25059" spans="1:11">
      <c r="A25059" s="108"/>
      <c r="B25059" s="108"/>
      <c r="K25059" s="107"/>
    </row>
    <row r="25060" spans="1:11">
      <c r="A25060" s="108"/>
      <c r="B25060" s="108"/>
      <c r="K25060" s="107"/>
    </row>
    <row r="25061" spans="1:11">
      <c r="A25061" s="108"/>
      <c r="B25061" s="108"/>
      <c r="K25061" s="107"/>
    </row>
    <row r="25062" spans="1:11">
      <c r="A25062" s="108"/>
      <c r="B25062" s="108"/>
      <c r="K25062" s="107"/>
    </row>
    <row r="25063" spans="1:11">
      <c r="A25063" s="108"/>
      <c r="B25063" s="108"/>
      <c r="K25063" s="107"/>
    </row>
    <row r="25064" spans="1:11">
      <c r="A25064" s="108"/>
      <c r="B25064" s="108"/>
      <c r="K25064" s="107"/>
    </row>
    <row r="25065" spans="1:11">
      <c r="A25065" s="108"/>
      <c r="B25065" s="108"/>
      <c r="K25065" s="107"/>
    </row>
    <row r="25066" spans="1:11">
      <c r="A25066" s="108"/>
      <c r="B25066" s="108"/>
      <c r="K25066" s="107"/>
    </row>
    <row r="25067" spans="1:11">
      <c r="A25067" s="108"/>
      <c r="B25067" s="108"/>
      <c r="K25067" s="107"/>
    </row>
    <row r="25068" spans="1:11">
      <c r="A25068" s="108"/>
      <c r="B25068" s="108"/>
      <c r="K25068" s="107"/>
    </row>
    <row r="25069" spans="1:11">
      <c r="A25069" s="108"/>
      <c r="B25069" s="108"/>
      <c r="K25069" s="107"/>
    </row>
    <row r="25070" spans="1:11">
      <c r="A25070" s="108"/>
      <c r="B25070" s="108"/>
      <c r="K25070" s="107"/>
    </row>
    <row r="25071" spans="1:11">
      <c r="A25071" s="108"/>
      <c r="B25071" s="108"/>
      <c r="K25071" s="107"/>
    </row>
    <row r="25072" spans="1:11">
      <c r="A25072" s="108"/>
      <c r="B25072" s="108"/>
      <c r="K25072" s="107"/>
    </row>
    <row r="25073" spans="1:11">
      <c r="A25073" s="108"/>
      <c r="B25073" s="108"/>
      <c r="K25073" s="107"/>
    </row>
    <row r="25074" spans="1:11">
      <c r="A25074" s="108"/>
      <c r="B25074" s="108"/>
      <c r="K25074" s="107"/>
    </row>
    <row r="25075" spans="1:11">
      <c r="A25075" s="108"/>
      <c r="B25075" s="108"/>
      <c r="K25075" s="107"/>
    </row>
    <row r="25076" spans="1:11">
      <c r="A25076" s="108"/>
      <c r="B25076" s="108"/>
      <c r="K25076" s="107"/>
    </row>
    <row r="25077" spans="1:11">
      <c r="A25077" s="108"/>
      <c r="B25077" s="108"/>
      <c r="K25077" s="107"/>
    </row>
    <row r="25078" spans="1:11">
      <c r="A25078" s="108"/>
      <c r="B25078" s="108"/>
      <c r="K25078" s="107"/>
    </row>
    <row r="25079" spans="1:11">
      <c r="A25079" s="108"/>
      <c r="B25079" s="108"/>
      <c r="K25079" s="107"/>
    </row>
    <row r="25080" spans="1:11">
      <c r="A25080" s="108"/>
      <c r="B25080" s="108"/>
      <c r="K25080" s="107"/>
    </row>
    <row r="25081" spans="1:11">
      <c r="A25081" s="108"/>
      <c r="B25081" s="108"/>
      <c r="K25081" s="107"/>
    </row>
    <row r="25082" spans="1:11">
      <c r="A25082" s="108"/>
      <c r="B25082" s="108"/>
      <c r="K25082" s="107"/>
    </row>
    <row r="25083" spans="1:11">
      <c r="A25083" s="108"/>
      <c r="B25083" s="108"/>
      <c r="K25083" s="107"/>
    </row>
    <row r="25084" spans="1:11">
      <c r="A25084" s="108"/>
      <c r="B25084" s="108"/>
      <c r="K25084" s="107"/>
    </row>
    <row r="25085" spans="1:11">
      <c r="A25085" s="108"/>
      <c r="B25085" s="108"/>
      <c r="K25085" s="107"/>
    </row>
    <row r="25086" spans="1:11">
      <c r="A25086" s="108"/>
      <c r="B25086" s="108"/>
      <c r="K25086" s="107"/>
    </row>
    <row r="25087" spans="1:11">
      <c r="A25087" s="108"/>
      <c r="B25087" s="108"/>
      <c r="K25087" s="107"/>
    </row>
    <row r="25088" spans="1:11">
      <c r="A25088" s="108"/>
      <c r="B25088" s="108"/>
      <c r="K25088" s="107"/>
    </row>
    <row r="25089" spans="1:11">
      <c r="A25089" s="108"/>
      <c r="B25089" s="108"/>
      <c r="K25089" s="107"/>
    </row>
    <row r="25090" spans="1:11">
      <c r="A25090" s="108"/>
      <c r="B25090" s="108"/>
      <c r="K25090" s="107"/>
    </row>
    <row r="25091" spans="1:11">
      <c r="A25091" s="108"/>
      <c r="B25091" s="108"/>
      <c r="K25091" s="107"/>
    </row>
    <row r="25092" spans="1:11">
      <c r="A25092" s="108"/>
      <c r="B25092" s="108"/>
      <c r="K25092" s="107"/>
    </row>
    <row r="25093" spans="1:11">
      <c r="A25093" s="108"/>
      <c r="B25093" s="108"/>
      <c r="K25093" s="107"/>
    </row>
    <row r="25094" spans="1:11">
      <c r="A25094" s="108"/>
      <c r="B25094" s="108"/>
      <c r="K25094" s="107"/>
    </row>
    <row r="25095" spans="1:11">
      <c r="A25095" s="108"/>
      <c r="B25095" s="108"/>
      <c r="K25095" s="107"/>
    </row>
    <row r="25096" spans="1:11">
      <c r="A25096" s="108"/>
      <c r="B25096" s="108"/>
      <c r="K25096" s="107"/>
    </row>
    <row r="25097" spans="1:11">
      <c r="A25097" s="108"/>
      <c r="B25097" s="108"/>
      <c r="K25097" s="107"/>
    </row>
    <row r="25098" spans="1:11">
      <c r="A25098" s="108"/>
      <c r="B25098" s="108"/>
      <c r="K25098" s="107"/>
    </row>
    <row r="25099" spans="1:11">
      <c r="A25099" s="108"/>
      <c r="B25099" s="108"/>
      <c r="K25099" s="107"/>
    </row>
    <row r="25100" spans="1:11">
      <c r="A25100" s="108"/>
      <c r="B25100" s="108"/>
      <c r="K25100" s="107"/>
    </row>
    <row r="25101" spans="1:11">
      <c r="A25101" s="108"/>
      <c r="B25101" s="108"/>
      <c r="K25101" s="107"/>
    </row>
    <row r="25102" spans="1:11">
      <c r="A25102" s="108"/>
      <c r="B25102" s="108"/>
      <c r="K25102" s="107"/>
    </row>
    <row r="25103" spans="1:11">
      <c r="A25103" s="108"/>
      <c r="B25103" s="108"/>
      <c r="K25103" s="107"/>
    </row>
    <row r="25104" spans="1:11">
      <c r="A25104" s="108"/>
      <c r="B25104" s="108"/>
      <c r="K25104" s="107"/>
    </row>
    <row r="25105" spans="1:11">
      <c r="A25105" s="108"/>
      <c r="B25105" s="108"/>
      <c r="K25105" s="107"/>
    </row>
    <row r="25106" spans="1:11">
      <c r="A25106" s="108"/>
      <c r="B25106" s="108"/>
      <c r="K25106" s="107"/>
    </row>
    <row r="25107" spans="1:11">
      <c r="A25107" s="108"/>
      <c r="B25107" s="108"/>
      <c r="K25107" s="107"/>
    </row>
    <row r="25108" spans="1:11">
      <c r="A25108" s="108"/>
      <c r="B25108" s="108"/>
      <c r="K25108" s="107"/>
    </row>
    <row r="25109" spans="1:11">
      <c r="A25109" s="108"/>
      <c r="B25109" s="108"/>
      <c r="K25109" s="107"/>
    </row>
    <row r="25110" spans="1:11">
      <c r="A25110" s="108"/>
      <c r="B25110" s="108"/>
      <c r="K25110" s="107"/>
    </row>
    <row r="25111" spans="1:11">
      <c r="A25111" s="108"/>
      <c r="B25111" s="108"/>
      <c r="K25111" s="107"/>
    </row>
    <row r="25112" spans="1:11">
      <c r="A25112" s="108"/>
      <c r="B25112" s="108"/>
      <c r="K25112" s="107"/>
    </row>
    <row r="25113" spans="1:11">
      <c r="A25113" s="108"/>
      <c r="B25113" s="108"/>
      <c r="K25113" s="107"/>
    </row>
    <row r="25114" spans="1:11">
      <c r="A25114" s="108"/>
      <c r="B25114" s="108"/>
      <c r="K25114" s="107"/>
    </row>
    <row r="25115" spans="1:11">
      <c r="A25115" s="108"/>
      <c r="B25115" s="108"/>
      <c r="K25115" s="107"/>
    </row>
    <row r="25116" spans="1:11">
      <c r="A25116" s="108"/>
      <c r="B25116" s="108"/>
      <c r="K25116" s="107"/>
    </row>
    <row r="25117" spans="1:11">
      <c r="A25117" s="108"/>
      <c r="B25117" s="108"/>
      <c r="K25117" s="107"/>
    </row>
    <row r="25118" spans="1:11">
      <c r="A25118" s="108"/>
      <c r="B25118" s="108"/>
      <c r="K25118" s="107"/>
    </row>
    <row r="25119" spans="1:11">
      <c r="A25119" s="108"/>
      <c r="B25119" s="108"/>
      <c r="K25119" s="107"/>
    </row>
    <row r="25120" spans="1:11">
      <c r="A25120" s="108"/>
      <c r="B25120" s="108"/>
      <c r="K25120" s="107"/>
    </row>
    <row r="25121" spans="1:11">
      <c r="A25121" s="108"/>
      <c r="B25121" s="108"/>
      <c r="K25121" s="107"/>
    </row>
    <row r="25122" spans="1:11">
      <c r="A25122" s="108"/>
      <c r="B25122" s="108"/>
      <c r="K25122" s="107"/>
    </row>
    <row r="25123" spans="1:11">
      <c r="A25123" s="108"/>
      <c r="B25123" s="108"/>
      <c r="K25123" s="107"/>
    </row>
    <row r="25124" spans="1:11">
      <c r="A25124" s="108"/>
      <c r="B25124" s="108"/>
      <c r="K25124" s="107"/>
    </row>
    <row r="25125" spans="1:11">
      <c r="A25125" s="108"/>
      <c r="B25125" s="108"/>
      <c r="K25125" s="107"/>
    </row>
    <row r="25126" spans="1:11">
      <c r="A25126" s="108"/>
      <c r="B25126" s="108"/>
      <c r="K25126" s="107"/>
    </row>
    <row r="25127" spans="1:11">
      <c r="A25127" s="108"/>
      <c r="B25127" s="108"/>
      <c r="K25127" s="107"/>
    </row>
    <row r="25128" spans="1:11">
      <c r="A25128" s="108"/>
      <c r="B25128" s="108"/>
      <c r="K25128" s="107"/>
    </row>
    <row r="25129" spans="1:11">
      <c r="A25129" s="108"/>
      <c r="B25129" s="108"/>
      <c r="K25129" s="107"/>
    </row>
    <row r="25130" spans="1:11">
      <c r="A25130" s="108"/>
      <c r="B25130" s="108"/>
      <c r="K25130" s="107"/>
    </row>
    <row r="25131" spans="1:11">
      <c r="A25131" s="108"/>
      <c r="B25131" s="108"/>
      <c r="K25131" s="107"/>
    </row>
    <row r="25132" spans="1:11">
      <c r="A25132" s="108"/>
      <c r="B25132" s="108"/>
      <c r="K25132" s="107"/>
    </row>
    <row r="25133" spans="1:11">
      <c r="A25133" s="108"/>
      <c r="B25133" s="108"/>
      <c r="K25133" s="107"/>
    </row>
    <row r="25134" spans="1:11">
      <c r="A25134" s="108"/>
      <c r="B25134" s="108"/>
      <c r="K25134" s="107"/>
    </row>
    <row r="25135" spans="1:11">
      <c r="A25135" s="108"/>
      <c r="B25135" s="108"/>
      <c r="K25135" s="107"/>
    </row>
    <row r="25136" spans="1:11">
      <c r="A25136" s="108"/>
      <c r="B25136" s="108"/>
      <c r="K25136" s="107"/>
    </row>
    <row r="25137" spans="1:11">
      <c r="A25137" s="108"/>
      <c r="B25137" s="108"/>
      <c r="K25137" s="107"/>
    </row>
    <row r="25138" spans="1:11">
      <c r="A25138" s="108"/>
      <c r="B25138" s="108"/>
      <c r="K25138" s="107"/>
    </row>
    <row r="25139" spans="1:11">
      <c r="A25139" s="108"/>
      <c r="B25139" s="108"/>
      <c r="K25139" s="107"/>
    </row>
    <row r="25140" spans="1:11">
      <c r="A25140" s="108"/>
      <c r="B25140" s="108"/>
      <c r="K25140" s="107"/>
    </row>
    <row r="25141" spans="1:11">
      <c r="A25141" s="108"/>
      <c r="B25141" s="108"/>
      <c r="K25141" s="107"/>
    </row>
    <row r="25142" spans="1:11">
      <c r="A25142" s="108"/>
      <c r="B25142" s="108"/>
      <c r="K25142" s="107"/>
    </row>
    <row r="25143" spans="1:11">
      <c r="A25143" s="108"/>
      <c r="B25143" s="108"/>
      <c r="K25143" s="107"/>
    </row>
    <row r="25144" spans="1:11">
      <c r="A25144" s="108"/>
      <c r="B25144" s="108"/>
      <c r="K25144" s="107"/>
    </row>
    <row r="25145" spans="1:11">
      <c r="A25145" s="108"/>
      <c r="B25145" s="108"/>
      <c r="K25145" s="107"/>
    </row>
    <row r="25146" spans="1:11">
      <c r="A25146" s="108"/>
      <c r="B25146" s="108"/>
      <c r="K25146" s="107"/>
    </row>
    <row r="25147" spans="1:11">
      <c r="A25147" s="108"/>
      <c r="B25147" s="108"/>
      <c r="K25147" s="107"/>
    </row>
    <row r="25148" spans="1:11">
      <c r="A25148" s="108"/>
      <c r="B25148" s="108"/>
      <c r="K25148" s="107"/>
    </row>
    <row r="25149" spans="1:11">
      <c r="A25149" s="108"/>
      <c r="B25149" s="108"/>
      <c r="K25149" s="107"/>
    </row>
    <row r="25150" spans="1:11">
      <c r="A25150" s="108"/>
      <c r="B25150" s="108"/>
      <c r="K25150" s="107"/>
    </row>
    <row r="25151" spans="1:11">
      <c r="A25151" s="108"/>
      <c r="B25151" s="108"/>
      <c r="K25151" s="107"/>
    </row>
    <row r="25152" spans="1:11">
      <c r="A25152" s="108"/>
      <c r="B25152" s="108"/>
      <c r="K25152" s="107"/>
    </row>
    <row r="25153" spans="1:11">
      <c r="A25153" s="108"/>
      <c r="B25153" s="108"/>
      <c r="K25153" s="107"/>
    </row>
    <row r="25154" spans="1:11">
      <c r="A25154" s="108"/>
      <c r="B25154" s="108"/>
      <c r="K25154" s="107"/>
    </row>
    <row r="25155" spans="1:11">
      <c r="A25155" s="108"/>
      <c r="B25155" s="108"/>
      <c r="K25155" s="107"/>
    </row>
    <row r="25156" spans="1:11">
      <c r="A25156" s="108"/>
      <c r="B25156" s="108"/>
      <c r="K25156" s="107"/>
    </row>
    <row r="25157" spans="1:11">
      <c r="A25157" s="108"/>
      <c r="B25157" s="108"/>
      <c r="K25157" s="107"/>
    </row>
    <row r="25158" spans="1:11">
      <c r="A25158" s="108"/>
      <c r="B25158" s="108"/>
      <c r="K25158" s="107"/>
    </row>
    <row r="25159" spans="1:11">
      <c r="A25159" s="108"/>
      <c r="B25159" s="108"/>
      <c r="K25159" s="107"/>
    </row>
    <row r="25160" spans="1:11">
      <c r="A25160" s="108"/>
      <c r="B25160" s="108"/>
      <c r="K25160" s="107"/>
    </row>
    <row r="25161" spans="1:11">
      <c r="A25161" s="108"/>
      <c r="B25161" s="108"/>
      <c r="K25161" s="107"/>
    </row>
    <row r="25162" spans="1:11">
      <c r="A25162" s="108"/>
      <c r="B25162" s="108"/>
      <c r="K25162" s="107"/>
    </row>
    <row r="25163" spans="1:11">
      <c r="A25163" s="108"/>
      <c r="B25163" s="108"/>
      <c r="K25163" s="107"/>
    </row>
    <row r="25164" spans="1:11">
      <c r="A25164" s="108"/>
      <c r="B25164" s="108"/>
      <c r="K25164" s="107"/>
    </row>
    <row r="25165" spans="1:11">
      <c r="A25165" s="108"/>
      <c r="B25165" s="108"/>
      <c r="K25165" s="107"/>
    </row>
    <row r="25166" spans="1:11">
      <c r="A25166" s="108"/>
      <c r="B25166" s="108"/>
      <c r="K25166" s="107"/>
    </row>
    <row r="25167" spans="1:11">
      <c r="A25167" s="108"/>
      <c r="B25167" s="108"/>
      <c r="K25167" s="107"/>
    </row>
    <row r="25168" spans="1:11">
      <c r="A25168" s="108"/>
      <c r="B25168" s="108"/>
      <c r="K25168" s="107"/>
    </row>
    <row r="25169" spans="1:11">
      <c r="A25169" s="108"/>
      <c r="B25169" s="108"/>
      <c r="K25169" s="107"/>
    </row>
    <row r="25170" spans="1:11">
      <c r="A25170" s="108"/>
      <c r="B25170" s="108"/>
      <c r="K25170" s="107"/>
    </row>
    <row r="25171" spans="1:11">
      <c r="A25171" s="108"/>
      <c r="B25171" s="108"/>
      <c r="K25171" s="107"/>
    </row>
    <row r="25172" spans="1:11">
      <c r="A25172" s="108"/>
      <c r="B25172" s="108"/>
      <c r="K25172" s="107"/>
    </row>
    <row r="25173" spans="1:11">
      <c r="A25173" s="108"/>
      <c r="B25173" s="108"/>
      <c r="K25173" s="107"/>
    </row>
    <row r="25174" spans="1:11">
      <c r="A25174" s="108"/>
      <c r="B25174" s="108"/>
      <c r="K25174" s="107"/>
    </row>
    <row r="25175" spans="1:11">
      <c r="A25175" s="108"/>
      <c r="B25175" s="108"/>
      <c r="K25175" s="107"/>
    </row>
    <row r="25176" spans="1:11">
      <c r="A25176" s="108"/>
      <c r="B25176" s="108"/>
      <c r="K25176" s="107"/>
    </row>
    <row r="25177" spans="1:11">
      <c r="A25177" s="108"/>
      <c r="B25177" s="108"/>
      <c r="K25177" s="107"/>
    </row>
    <row r="25178" spans="1:11">
      <c r="A25178" s="108"/>
      <c r="B25178" s="108"/>
      <c r="K25178" s="107"/>
    </row>
    <row r="25179" spans="1:11">
      <c r="A25179" s="108"/>
      <c r="B25179" s="108"/>
      <c r="K25179" s="107"/>
    </row>
    <row r="25180" spans="1:11">
      <c r="A25180" s="108"/>
      <c r="B25180" s="108"/>
      <c r="K25180" s="107"/>
    </row>
    <row r="25181" spans="1:11">
      <c r="A25181" s="108"/>
      <c r="B25181" s="108"/>
      <c r="K25181" s="107"/>
    </row>
    <row r="25182" spans="1:11">
      <c r="A25182" s="108"/>
      <c r="B25182" s="108"/>
      <c r="K25182" s="107"/>
    </row>
    <row r="25183" spans="1:11">
      <c r="A25183" s="108"/>
      <c r="B25183" s="108"/>
      <c r="K25183" s="107"/>
    </row>
    <row r="25184" spans="1:11">
      <c r="A25184" s="108"/>
      <c r="B25184" s="108"/>
      <c r="K25184" s="107"/>
    </row>
    <row r="25185" spans="1:11">
      <c r="A25185" s="108"/>
      <c r="B25185" s="108"/>
      <c r="K25185" s="107"/>
    </row>
    <row r="25186" spans="1:11">
      <c r="A25186" s="108"/>
      <c r="B25186" s="108"/>
      <c r="K25186" s="107"/>
    </row>
    <row r="25187" spans="1:11">
      <c r="A25187" s="108"/>
      <c r="B25187" s="108"/>
      <c r="K25187" s="107"/>
    </row>
    <row r="25188" spans="1:11">
      <c r="A25188" s="108"/>
      <c r="B25188" s="108"/>
      <c r="K25188" s="107"/>
    </row>
    <row r="25189" spans="1:11">
      <c r="A25189" s="108"/>
      <c r="B25189" s="108"/>
      <c r="K25189" s="107"/>
    </row>
    <row r="25190" spans="1:11">
      <c r="A25190" s="108"/>
      <c r="B25190" s="108"/>
      <c r="K25190" s="107"/>
    </row>
    <row r="25191" spans="1:11">
      <c r="A25191" s="108"/>
      <c r="B25191" s="108"/>
      <c r="K25191" s="107"/>
    </row>
    <row r="25192" spans="1:11">
      <c r="A25192" s="108"/>
      <c r="B25192" s="108"/>
      <c r="K25192" s="107"/>
    </row>
    <row r="25193" spans="1:11">
      <c r="A25193" s="108"/>
      <c r="B25193" s="108"/>
      <c r="K25193" s="107"/>
    </row>
    <row r="25194" spans="1:11">
      <c r="A25194" s="108"/>
      <c r="B25194" s="108"/>
      <c r="K25194" s="107"/>
    </row>
    <row r="25195" spans="1:11">
      <c r="A25195" s="108"/>
      <c r="B25195" s="108"/>
      <c r="K25195" s="107"/>
    </row>
    <row r="25196" spans="1:11">
      <c r="A25196" s="108"/>
      <c r="B25196" s="108"/>
      <c r="K25196" s="107"/>
    </row>
    <row r="25197" spans="1:11">
      <c r="A25197" s="108"/>
      <c r="B25197" s="108"/>
      <c r="K25197" s="107"/>
    </row>
    <row r="25198" spans="1:11">
      <c r="A25198" s="108"/>
      <c r="B25198" s="108"/>
      <c r="K25198" s="107"/>
    </row>
    <row r="25199" spans="1:11">
      <c r="A25199" s="108"/>
      <c r="B25199" s="108"/>
      <c r="K25199" s="107"/>
    </row>
    <row r="25200" spans="1:11">
      <c r="A25200" s="108"/>
      <c r="B25200" s="108"/>
      <c r="K25200" s="107"/>
    </row>
    <row r="25201" spans="1:11">
      <c r="A25201" s="108"/>
      <c r="B25201" s="108"/>
      <c r="K25201" s="107"/>
    </row>
    <row r="25202" spans="1:11">
      <c r="A25202" s="108"/>
      <c r="B25202" s="108"/>
      <c r="K25202" s="107"/>
    </row>
    <row r="25203" spans="1:11">
      <c r="A25203" s="108"/>
      <c r="B25203" s="108"/>
      <c r="K25203" s="107"/>
    </row>
    <row r="25204" spans="1:11">
      <c r="A25204" s="108"/>
      <c r="B25204" s="108"/>
      <c r="K25204" s="107"/>
    </row>
    <row r="25205" spans="1:11">
      <c r="A25205" s="108"/>
      <c r="B25205" s="108"/>
      <c r="K25205" s="107"/>
    </row>
    <row r="25206" spans="1:11">
      <c r="A25206" s="108"/>
      <c r="B25206" s="108"/>
      <c r="K25206" s="107"/>
    </row>
    <row r="25207" spans="1:11">
      <c r="A25207" s="108"/>
      <c r="B25207" s="108"/>
      <c r="K25207" s="107"/>
    </row>
    <row r="25208" spans="1:11">
      <c r="A25208" s="108"/>
      <c r="B25208" s="108"/>
      <c r="K25208" s="107"/>
    </row>
    <row r="25209" spans="1:11">
      <c r="A25209" s="108"/>
      <c r="B25209" s="108"/>
      <c r="K25209" s="107"/>
    </row>
    <row r="25210" spans="1:11">
      <c r="A25210" s="108"/>
      <c r="B25210" s="108"/>
      <c r="K25210" s="107"/>
    </row>
    <row r="25211" spans="1:11">
      <c r="A25211" s="108"/>
      <c r="B25211" s="108"/>
      <c r="K25211" s="107"/>
    </row>
    <row r="25212" spans="1:11">
      <c r="A25212" s="108"/>
      <c r="B25212" s="108"/>
      <c r="K25212" s="107"/>
    </row>
    <row r="25213" spans="1:11">
      <c r="A25213" s="108"/>
      <c r="B25213" s="108"/>
      <c r="K25213" s="107"/>
    </row>
    <row r="25214" spans="1:11">
      <c r="A25214" s="108"/>
      <c r="B25214" s="108"/>
      <c r="K25214" s="107"/>
    </row>
    <row r="25215" spans="1:11">
      <c r="A25215" s="108"/>
      <c r="B25215" s="108"/>
      <c r="K25215" s="107"/>
    </row>
    <row r="25216" spans="1:11">
      <c r="A25216" s="108"/>
      <c r="B25216" s="108"/>
      <c r="K25216" s="107"/>
    </row>
    <row r="25217" spans="1:11">
      <c r="A25217" s="108"/>
      <c r="B25217" s="108"/>
      <c r="K25217" s="107"/>
    </row>
    <row r="25218" spans="1:11">
      <c r="A25218" s="108"/>
      <c r="B25218" s="108"/>
      <c r="K25218" s="107"/>
    </row>
    <row r="25219" spans="1:11">
      <c r="A25219" s="108"/>
      <c r="B25219" s="108"/>
      <c r="K25219" s="107"/>
    </row>
    <row r="25220" spans="1:11">
      <c r="A25220" s="108"/>
      <c r="B25220" s="108"/>
      <c r="K25220" s="107"/>
    </row>
    <row r="25221" spans="1:11">
      <c r="A25221" s="108"/>
      <c r="B25221" s="108"/>
      <c r="K25221" s="107"/>
    </row>
    <row r="25222" spans="1:11">
      <c r="A25222" s="108"/>
      <c r="B25222" s="108"/>
      <c r="K25222" s="107"/>
    </row>
    <row r="25223" spans="1:11">
      <c r="A25223" s="108"/>
      <c r="B25223" s="108"/>
      <c r="K25223" s="107"/>
    </row>
    <row r="25224" spans="1:11">
      <c r="A25224" s="108"/>
      <c r="B25224" s="108"/>
      <c r="K25224" s="107"/>
    </row>
    <row r="25225" spans="1:11">
      <c r="A25225" s="108"/>
      <c r="B25225" s="108"/>
      <c r="K25225" s="107"/>
    </row>
    <row r="25226" spans="1:11">
      <c r="A25226" s="108"/>
      <c r="B25226" s="108"/>
      <c r="K25226" s="107"/>
    </row>
    <row r="25227" spans="1:11">
      <c r="A25227" s="108"/>
      <c r="B25227" s="108"/>
      <c r="K25227" s="107"/>
    </row>
    <row r="25228" spans="1:11">
      <c r="A25228" s="108"/>
      <c r="B25228" s="108"/>
      <c r="K25228" s="107"/>
    </row>
    <row r="25229" spans="1:11">
      <c r="A25229" s="108"/>
      <c r="B25229" s="108"/>
      <c r="K25229" s="107"/>
    </row>
    <row r="25230" spans="1:11">
      <c r="A25230" s="108"/>
      <c r="B25230" s="108"/>
      <c r="K25230" s="107"/>
    </row>
    <row r="25231" spans="1:11">
      <c r="A25231" s="108"/>
      <c r="B25231" s="108"/>
      <c r="K25231" s="107"/>
    </row>
    <row r="25232" spans="1:11">
      <c r="A25232" s="108"/>
      <c r="B25232" s="108"/>
      <c r="K25232" s="107"/>
    </row>
    <row r="25233" spans="1:11">
      <c r="A25233" s="108"/>
      <c r="B25233" s="108"/>
      <c r="K25233" s="107"/>
    </row>
    <row r="25234" spans="1:11">
      <c r="A25234" s="108"/>
      <c r="B25234" s="108"/>
      <c r="K25234" s="107"/>
    </row>
    <row r="25235" spans="1:11">
      <c r="A25235" s="108"/>
      <c r="B25235" s="108"/>
      <c r="K25235" s="107"/>
    </row>
    <row r="25236" spans="1:11">
      <c r="A25236" s="108"/>
      <c r="B25236" s="108"/>
      <c r="K25236" s="107"/>
    </row>
    <row r="25237" spans="1:11">
      <c r="A25237" s="108"/>
      <c r="B25237" s="108"/>
      <c r="K25237" s="107"/>
    </row>
    <row r="25238" spans="1:11">
      <c r="A25238" s="108"/>
      <c r="B25238" s="108"/>
      <c r="K25238" s="107"/>
    </row>
    <row r="25239" spans="1:11">
      <c r="A25239" s="108"/>
      <c r="B25239" s="108"/>
      <c r="K25239" s="107"/>
    </row>
    <row r="25240" spans="1:11">
      <c r="A25240" s="108"/>
      <c r="B25240" s="108"/>
      <c r="K25240" s="107"/>
    </row>
    <row r="25241" spans="1:11">
      <c r="A25241" s="108"/>
      <c r="B25241" s="108"/>
      <c r="K25241" s="107"/>
    </row>
    <row r="25242" spans="1:11">
      <c r="A25242" s="108"/>
      <c r="B25242" s="108"/>
      <c r="K25242" s="107"/>
    </row>
    <row r="25243" spans="1:11">
      <c r="A25243" s="108"/>
      <c r="B25243" s="108"/>
      <c r="K25243" s="107"/>
    </row>
    <row r="25244" spans="1:11">
      <c r="A25244" s="108"/>
      <c r="B25244" s="108"/>
      <c r="K25244" s="107"/>
    </row>
    <row r="25245" spans="1:11">
      <c r="A25245" s="108"/>
      <c r="B25245" s="108"/>
      <c r="K25245" s="107"/>
    </row>
    <row r="25246" spans="1:11">
      <c r="A25246" s="108"/>
      <c r="B25246" s="108"/>
      <c r="K25246" s="107"/>
    </row>
    <row r="25247" spans="1:11">
      <c r="A25247" s="108"/>
      <c r="B25247" s="108"/>
      <c r="K25247" s="107"/>
    </row>
    <row r="25248" spans="1:11">
      <c r="A25248" s="108"/>
      <c r="B25248" s="108"/>
      <c r="K25248" s="107"/>
    </row>
    <row r="25249" spans="1:11">
      <c r="A25249" s="108"/>
      <c r="B25249" s="108"/>
      <c r="K25249" s="107"/>
    </row>
    <row r="25250" spans="1:11">
      <c r="A25250" s="108"/>
      <c r="B25250" s="108"/>
      <c r="K25250" s="107"/>
    </row>
    <row r="25251" spans="1:11">
      <c r="A25251" s="108"/>
      <c r="B25251" s="108"/>
      <c r="K25251" s="107"/>
    </row>
    <row r="25252" spans="1:11">
      <c r="A25252" s="108"/>
      <c r="B25252" s="108"/>
      <c r="K25252" s="107"/>
    </row>
    <row r="25253" spans="1:11">
      <c r="A25253" s="108"/>
      <c r="B25253" s="108"/>
      <c r="K25253" s="107"/>
    </row>
    <row r="25254" spans="1:11">
      <c r="A25254" s="108"/>
      <c r="B25254" s="108"/>
      <c r="K25254" s="107"/>
    </row>
    <row r="25255" spans="1:11">
      <c r="A25255" s="108"/>
      <c r="B25255" s="108"/>
      <c r="K25255" s="107"/>
    </row>
    <row r="25256" spans="1:11">
      <c r="A25256" s="108"/>
      <c r="B25256" s="108"/>
      <c r="K25256" s="107"/>
    </row>
    <row r="25257" spans="1:11">
      <c r="A25257" s="108"/>
      <c r="B25257" s="108"/>
      <c r="K25257" s="107"/>
    </row>
    <row r="25258" spans="1:11">
      <c r="A25258" s="108"/>
      <c r="B25258" s="108"/>
      <c r="K25258" s="107"/>
    </row>
    <row r="25259" spans="1:11">
      <c r="A25259" s="108"/>
      <c r="B25259" s="108"/>
      <c r="K25259" s="107"/>
    </row>
    <row r="25260" spans="1:11">
      <c r="A25260" s="108"/>
      <c r="B25260" s="108"/>
      <c r="K25260" s="107"/>
    </row>
    <row r="25261" spans="1:11">
      <c r="A25261" s="108"/>
      <c r="B25261" s="108"/>
      <c r="K25261" s="107"/>
    </row>
    <row r="25262" spans="1:11">
      <c r="A25262" s="108"/>
      <c r="B25262" s="108"/>
      <c r="K25262" s="107"/>
    </row>
    <row r="25263" spans="1:11">
      <c r="A25263" s="108"/>
      <c r="B25263" s="108"/>
      <c r="K25263" s="107"/>
    </row>
    <row r="25264" spans="1:11">
      <c r="A25264" s="108"/>
      <c r="B25264" s="108"/>
      <c r="K25264" s="107"/>
    </row>
    <row r="25265" spans="1:11">
      <c r="A25265" s="108"/>
      <c r="B25265" s="108"/>
      <c r="K25265" s="107"/>
    </row>
    <row r="25266" spans="1:11">
      <c r="A25266" s="108"/>
      <c r="B25266" s="108"/>
      <c r="K25266" s="107"/>
    </row>
    <row r="25267" spans="1:11">
      <c r="A25267" s="108"/>
      <c r="B25267" s="108"/>
      <c r="K25267" s="107"/>
    </row>
    <row r="25268" spans="1:11">
      <c r="A25268" s="108"/>
      <c r="B25268" s="108"/>
      <c r="K25268" s="107"/>
    </row>
    <row r="25269" spans="1:11">
      <c r="A25269" s="108"/>
      <c r="B25269" s="108"/>
      <c r="K25269" s="107"/>
    </row>
    <row r="25270" spans="1:11">
      <c r="A25270" s="108"/>
      <c r="B25270" s="108"/>
      <c r="K25270" s="107"/>
    </row>
    <row r="25271" spans="1:11">
      <c r="A25271" s="108"/>
      <c r="B25271" s="108"/>
      <c r="K25271" s="107"/>
    </row>
    <row r="25272" spans="1:11">
      <c r="A25272" s="108"/>
      <c r="B25272" s="108"/>
      <c r="K25272" s="107"/>
    </row>
    <row r="25273" spans="1:11">
      <c r="A25273" s="108"/>
      <c r="B25273" s="108"/>
      <c r="K25273" s="107"/>
    </row>
    <row r="25274" spans="1:11">
      <c r="A25274" s="108"/>
      <c r="B25274" s="108"/>
      <c r="K25274" s="107"/>
    </row>
    <row r="25275" spans="1:11">
      <c r="A25275" s="108"/>
      <c r="B25275" s="108"/>
      <c r="K25275" s="107"/>
    </row>
    <row r="25276" spans="1:11">
      <c r="A25276" s="108"/>
      <c r="B25276" s="108"/>
      <c r="K25276" s="107"/>
    </row>
    <row r="25277" spans="1:11">
      <c r="A25277" s="108"/>
      <c r="B25277" s="108"/>
      <c r="K25277" s="107"/>
    </row>
    <row r="25278" spans="1:11">
      <c r="A25278" s="108"/>
      <c r="B25278" s="108"/>
      <c r="K25278" s="107"/>
    </row>
    <row r="25279" spans="1:11">
      <c r="A25279" s="108"/>
      <c r="B25279" s="108"/>
      <c r="K25279" s="107"/>
    </row>
    <row r="25280" spans="1:11">
      <c r="A25280" s="108"/>
      <c r="B25280" s="108"/>
      <c r="K25280" s="107"/>
    </row>
    <row r="25281" spans="1:11">
      <c r="A25281" s="108"/>
      <c r="B25281" s="108"/>
      <c r="K25281" s="107"/>
    </row>
    <row r="25282" spans="1:11">
      <c r="A25282" s="108"/>
      <c r="B25282" s="108"/>
      <c r="K25282" s="107"/>
    </row>
    <row r="25283" spans="1:11">
      <c r="A25283" s="108"/>
      <c r="B25283" s="108"/>
      <c r="K25283" s="107"/>
    </row>
    <row r="25284" spans="1:11">
      <c r="A25284" s="108"/>
      <c r="B25284" s="108"/>
      <c r="K25284" s="107"/>
    </row>
    <row r="25285" spans="1:11">
      <c r="A25285" s="108"/>
      <c r="B25285" s="108"/>
      <c r="K25285" s="107"/>
    </row>
    <row r="25286" spans="1:11">
      <c r="A25286" s="108"/>
      <c r="B25286" s="108"/>
      <c r="K25286" s="107"/>
    </row>
    <row r="25287" spans="1:11">
      <c r="A25287" s="108"/>
      <c r="B25287" s="108"/>
      <c r="K25287" s="107"/>
    </row>
    <row r="25288" spans="1:11">
      <c r="A25288" s="108"/>
      <c r="B25288" s="108"/>
      <c r="K25288" s="107"/>
    </row>
    <row r="25289" spans="1:11">
      <c r="A25289" s="108"/>
      <c r="B25289" s="108"/>
      <c r="K25289" s="107"/>
    </row>
    <row r="25290" spans="1:11">
      <c r="A25290" s="108"/>
      <c r="B25290" s="108"/>
      <c r="K25290" s="107"/>
    </row>
    <row r="25291" spans="1:11">
      <c r="A25291" s="108"/>
      <c r="B25291" s="108"/>
      <c r="K25291" s="107"/>
    </row>
    <row r="25292" spans="1:11">
      <c r="A25292" s="108"/>
      <c r="B25292" s="108"/>
      <c r="K25292" s="107"/>
    </row>
    <row r="25293" spans="1:11">
      <c r="A25293" s="108"/>
      <c r="B25293" s="108"/>
      <c r="K25293" s="107"/>
    </row>
    <row r="25294" spans="1:11">
      <c r="A25294" s="108"/>
      <c r="B25294" s="108"/>
      <c r="K25294" s="107"/>
    </row>
    <row r="25295" spans="1:11">
      <c r="A25295" s="108"/>
      <c r="B25295" s="108"/>
      <c r="K25295" s="107"/>
    </row>
    <row r="25296" spans="1:11">
      <c r="A25296" s="108"/>
      <c r="B25296" s="108"/>
      <c r="K25296" s="107"/>
    </row>
    <row r="25297" spans="1:11">
      <c r="A25297" s="108"/>
      <c r="B25297" s="108"/>
      <c r="K25297" s="107"/>
    </row>
    <row r="25298" spans="1:11">
      <c r="A25298" s="108"/>
      <c r="B25298" s="108"/>
      <c r="K25298" s="107"/>
    </row>
    <row r="25299" spans="1:11">
      <c r="A25299" s="108"/>
      <c r="B25299" s="108"/>
      <c r="K25299" s="107"/>
    </row>
    <row r="25300" spans="1:11">
      <c r="A25300" s="108"/>
      <c r="B25300" s="108"/>
      <c r="K25300" s="107"/>
    </row>
    <row r="25301" spans="1:11">
      <c r="A25301" s="108"/>
      <c r="B25301" s="108"/>
      <c r="K25301" s="107"/>
    </row>
    <row r="25302" spans="1:11">
      <c r="A25302" s="108"/>
      <c r="B25302" s="108"/>
      <c r="K25302" s="107"/>
    </row>
    <row r="25303" spans="1:11">
      <c r="A25303" s="108"/>
      <c r="B25303" s="108"/>
      <c r="K25303" s="107"/>
    </row>
    <row r="25304" spans="1:11">
      <c r="A25304" s="108"/>
      <c r="B25304" s="108"/>
      <c r="K25304" s="107"/>
    </row>
    <row r="25305" spans="1:11">
      <c r="A25305" s="108"/>
      <c r="B25305" s="108"/>
      <c r="K25305" s="107"/>
    </row>
    <row r="25306" spans="1:11">
      <c r="A25306" s="108"/>
      <c r="B25306" s="108"/>
      <c r="K25306" s="107"/>
    </row>
    <row r="25307" spans="1:11">
      <c r="A25307" s="108"/>
      <c r="B25307" s="108"/>
      <c r="K25307" s="107"/>
    </row>
    <row r="25308" spans="1:11">
      <c r="A25308" s="108"/>
      <c r="B25308" s="108"/>
      <c r="K25308" s="107"/>
    </row>
    <row r="25309" spans="1:11">
      <c r="A25309" s="108"/>
      <c r="B25309" s="108"/>
      <c r="K25309" s="107"/>
    </row>
    <row r="25310" spans="1:11">
      <c r="A25310" s="108"/>
      <c r="B25310" s="108"/>
      <c r="K25310" s="107"/>
    </row>
    <row r="25311" spans="1:11">
      <c r="A25311" s="108"/>
      <c r="B25311" s="108"/>
      <c r="K25311" s="107"/>
    </row>
    <row r="25312" spans="1:11">
      <c r="A25312" s="108"/>
      <c r="B25312" s="108"/>
      <c r="K25312" s="107"/>
    </row>
    <row r="25313" spans="1:11">
      <c r="A25313" s="108"/>
      <c r="B25313" s="108"/>
      <c r="K25313" s="107"/>
    </row>
    <row r="25314" spans="1:11">
      <c r="A25314" s="108"/>
      <c r="B25314" s="108"/>
      <c r="K25314" s="107"/>
    </row>
    <row r="25315" spans="1:11">
      <c r="A25315" s="108"/>
      <c r="B25315" s="108"/>
      <c r="K25315" s="107"/>
    </row>
    <row r="25316" spans="1:11">
      <c r="A25316" s="108"/>
      <c r="B25316" s="108"/>
      <c r="K25316" s="107"/>
    </row>
    <row r="25317" spans="1:11">
      <c r="A25317" s="108"/>
      <c r="B25317" s="108"/>
      <c r="K25317" s="107"/>
    </row>
    <row r="25318" spans="1:11">
      <c r="A25318" s="108"/>
      <c r="B25318" s="108"/>
      <c r="K25318" s="107"/>
    </row>
    <row r="25319" spans="1:11">
      <c r="A25319" s="108"/>
      <c r="B25319" s="108"/>
      <c r="K25319" s="107"/>
    </row>
    <row r="25320" spans="1:11">
      <c r="A25320" s="108"/>
      <c r="B25320" s="108"/>
      <c r="K25320" s="107"/>
    </row>
    <row r="25321" spans="1:11">
      <c r="A25321" s="108"/>
      <c r="B25321" s="108"/>
      <c r="K25321" s="107"/>
    </row>
    <row r="25322" spans="1:11">
      <c r="A25322" s="108"/>
      <c r="B25322" s="108"/>
      <c r="K25322" s="107"/>
    </row>
    <row r="25323" spans="1:11">
      <c r="A25323" s="108"/>
      <c r="B25323" s="108"/>
      <c r="K25323" s="107"/>
    </row>
    <row r="25324" spans="1:11">
      <c r="A25324" s="108"/>
      <c r="B25324" s="108"/>
      <c r="K25324" s="107"/>
    </row>
    <row r="25325" spans="1:11">
      <c r="A25325" s="108"/>
      <c r="B25325" s="108"/>
      <c r="K25325" s="107"/>
    </row>
    <row r="25326" spans="1:11">
      <c r="A25326" s="108"/>
      <c r="B25326" s="108"/>
      <c r="K25326" s="107"/>
    </row>
    <row r="25327" spans="1:11">
      <c r="A25327" s="108"/>
      <c r="B25327" s="108"/>
      <c r="K25327" s="107"/>
    </row>
    <row r="25328" spans="1:11">
      <c r="A25328" s="108"/>
      <c r="B25328" s="108"/>
      <c r="K25328" s="107"/>
    </row>
    <row r="25329" spans="1:11">
      <c r="A25329" s="108"/>
      <c r="B25329" s="108"/>
      <c r="K25329" s="107"/>
    </row>
    <row r="25330" spans="1:11">
      <c r="A25330" s="108"/>
      <c r="B25330" s="108"/>
      <c r="K25330" s="107"/>
    </row>
    <row r="25331" spans="1:11">
      <c r="A25331" s="108"/>
      <c r="B25331" s="108"/>
      <c r="K25331" s="107"/>
    </row>
    <row r="25332" spans="1:11">
      <c r="A25332" s="108"/>
      <c r="B25332" s="108"/>
      <c r="K25332" s="107"/>
    </row>
    <row r="25333" spans="1:11">
      <c r="A25333" s="108"/>
      <c r="B25333" s="108"/>
      <c r="K25333" s="107"/>
    </row>
    <row r="25334" spans="1:11">
      <c r="A25334" s="108"/>
      <c r="B25334" s="108"/>
      <c r="K25334" s="107"/>
    </row>
    <row r="25335" spans="1:11">
      <c r="A25335" s="108"/>
      <c r="B25335" s="108"/>
      <c r="K25335" s="107"/>
    </row>
    <row r="25336" spans="1:11">
      <c r="A25336" s="108"/>
      <c r="B25336" s="108"/>
      <c r="K25336" s="107"/>
    </row>
    <row r="25337" spans="1:11">
      <c r="A25337" s="108"/>
      <c r="B25337" s="108"/>
      <c r="K25337" s="107"/>
    </row>
    <row r="25338" spans="1:11">
      <c r="A25338" s="108"/>
      <c r="B25338" s="108"/>
      <c r="K25338" s="107"/>
    </row>
    <row r="25339" spans="1:11">
      <c r="A25339" s="108"/>
      <c r="B25339" s="108"/>
      <c r="K25339" s="107"/>
    </row>
    <row r="25340" spans="1:11">
      <c r="A25340" s="108"/>
      <c r="B25340" s="108"/>
      <c r="K25340" s="107"/>
    </row>
    <row r="25341" spans="1:11">
      <c r="A25341" s="108"/>
      <c r="B25341" s="108"/>
      <c r="K25341" s="107"/>
    </row>
    <row r="25342" spans="1:11">
      <c r="A25342" s="108"/>
      <c r="B25342" s="108"/>
      <c r="K25342" s="107"/>
    </row>
    <row r="25343" spans="1:11">
      <c r="A25343" s="108"/>
      <c r="B25343" s="108"/>
      <c r="K25343" s="107"/>
    </row>
    <row r="25344" spans="1:11">
      <c r="A25344" s="108"/>
      <c r="B25344" s="108"/>
      <c r="K25344" s="107"/>
    </row>
    <row r="25345" spans="1:11">
      <c r="A25345" s="108"/>
      <c r="B25345" s="108"/>
      <c r="K25345" s="107"/>
    </row>
    <row r="25346" spans="1:11">
      <c r="A25346" s="108"/>
      <c r="B25346" s="108"/>
      <c r="K25346" s="107"/>
    </row>
    <row r="25347" spans="1:11">
      <c r="A25347" s="108"/>
      <c r="B25347" s="108"/>
      <c r="K25347" s="107"/>
    </row>
    <row r="25348" spans="1:11">
      <c r="A25348" s="108"/>
      <c r="B25348" s="108"/>
      <c r="K25348" s="107"/>
    </row>
    <row r="25349" spans="1:11">
      <c r="A25349" s="108"/>
      <c r="B25349" s="108"/>
      <c r="K25349" s="107"/>
    </row>
    <row r="25350" spans="1:11">
      <c r="A25350" s="108"/>
      <c r="B25350" s="108"/>
      <c r="K25350" s="107"/>
    </row>
    <row r="25351" spans="1:11">
      <c r="A25351" s="108"/>
      <c r="B25351" s="108"/>
      <c r="K25351" s="107"/>
    </row>
    <row r="25352" spans="1:11">
      <c r="A25352" s="108"/>
      <c r="B25352" s="108"/>
      <c r="K25352" s="107"/>
    </row>
    <row r="25353" spans="1:11">
      <c r="A25353" s="108"/>
      <c r="B25353" s="108"/>
      <c r="K25353" s="107"/>
    </row>
    <row r="25354" spans="1:11">
      <c r="A25354" s="108"/>
      <c r="B25354" s="108"/>
      <c r="K25354" s="107"/>
    </row>
    <row r="25355" spans="1:11">
      <c r="A25355" s="108"/>
      <c r="B25355" s="108"/>
      <c r="K25355" s="107"/>
    </row>
    <row r="25356" spans="1:11">
      <c r="A25356" s="108"/>
      <c r="B25356" s="108"/>
      <c r="K25356" s="107"/>
    </row>
    <row r="25357" spans="1:11">
      <c r="A25357" s="108"/>
      <c r="B25357" s="108"/>
      <c r="K25357" s="107"/>
    </row>
    <row r="25358" spans="1:11">
      <c r="A25358" s="108"/>
      <c r="B25358" s="108"/>
      <c r="K25358" s="107"/>
    </row>
    <row r="25359" spans="1:11">
      <c r="A25359" s="108"/>
      <c r="B25359" s="108"/>
      <c r="K25359" s="107"/>
    </row>
    <row r="25360" spans="1:11">
      <c r="A25360" s="108"/>
      <c r="B25360" s="108"/>
      <c r="K25360" s="107"/>
    </row>
    <row r="25361" spans="1:11">
      <c r="A25361" s="108"/>
      <c r="B25361" s="108"/>
      <c r="K25361" s="107"/>
    </row>
    <row r="25362" spans="1:11">
      <c r="A25362" s="108"/>
      <c r="B25362" s="108"/>
      <c r="K25362" s="107"/>
    </row>
    <row r="25363" spans="1:11">
      <c r="A25363" s="108"/>
      <c r="B25363" s="108"/>
      <c r="K25363" s="107"/>
    </row>
    <row r="25364" spans="1:11">
      <c r="A25364" s="108"/>
      <c r="B25364" s="108"/>
      <c r="K25364" s="107"/>
    </row>
    <row r="25365" spans="1:11">
      <c r="A25365" s="108"/>
      <c r="B25365" s="108"/>
      <c r="K25365" s="107"/>
    </row>
    <row r="25366" spans="1:11">
      <c r="A25366" s="108"/>
      <c r="B25366" s="108"/>
      <c r="K25366" s="107"/>
    </row>
    <row r="25367" spans="1:11">
      <c r="A25367" s="108"/>
      <c r="B25367" s="108"/>
      <c r="K25367" s="107"/>
    </row>
    <row r="25368" spans="1:11">
      <c r="A25368" s="108"/>
      <c r="B25368" s="108"/>
      <c r="K25368" s="107"/>
    </row>
    <row r="25369" spans="1:11">
      <c r="A25369" s="108"/>
      <c r="B25369" s="108"/>
      <c r="K25369" s="107"/>
    </row>
    <row r="25370" spans="1:11">
      <c r="A25370" s="108"/>
      <c r="B25370" s="108"/>
      <c r="K25370" s="107"/>
    </row>
    <row r="25371" spans="1:11">
      <c r="A25371" s="108"/>
      <c r="B25371" s="108"/>
      <c r="K25371" s="107"/>
    </row>
    <row r="25372" spans="1:11">
      <c r="A25372" s="108"/>
      <c r="B25372" s="108"/>
      <c r="K25372" s="107"/>
    </row>
    <row r="25373" spans="1:11">
      <c r="A25373" s="108"/>
      <c r="B25373" s="108"/>
      <c r="K25373" s="107"/>
    </row>
    <row r="25374" spans="1:11">
      <c r="A25374" s="108"/>
      <c r="B25374" s="108"/>
      <c r="K25374" s="107"/>
    </row>
    <row r="25375" spans="1:11">
      <c r="A25375" s="108"/>
      <c r="B25375" s="108"/>
      <c r="K25375" s="107"/>
    </row>
    <row r="25376" spans="1:11">
      <c r="A25376" s="108"/>
      <c r="B25376" s="108"/>
      <c r="K25376" s="107"/>
    </row>
    <row r="25377" spans="1:11">
      <c r="A25377" s="108"/>
      <c r="B25377" s="108"/>
      <c r="K25377" s="107"/>
    </row>
    <row r="25378" spans="1:11">
      <c r="A25378" s="108"/>
      <c r="B25378" s="108"/>
      <c r="K25378" s="107"/>
    </row>
    <row r="25379" spans="1:11">
      <c r="A25379" s="108"/>
      <c r="B25379" s="108"/>
      <c r="K25379" s="107"/>
    </row>
    <row r="25380" spans="1:11">
      <c r="A25380" s="108"/>
      <c r="B25380" s="108"/>
      <c r="K25380" s="107"/>
    </row>
    <row r="25381" spans="1:11">
      <c r="A25381" s="108"/>
      <c r="B25381" s="108"/>
      <c r="K25381" s="107"/>
    </row>
    <row r="25382" spans="1:11">
      <c r="A25382" s="108"/>
      <c r="B25382" s="108"/>
      <c r="K25382" s="107"/>
    </row>
    <row r="25383" spans="1:11">
      <c r="A25383" s="108"/>
      <c r="B25383" s="108"/>
      <c r="K25383" s="107"/>
    </row>
    <row r="25384" spans="1:11">
      <c r="A25384" s="108"/>
      <c r="B25384" s="108"/>
      <c r="K25384" s="107"/>
    </row>
    <row r="25385" spans="1:11">
      <c r="A25385" s="108"/>
      <c r="B25385" s="108"/>
      <c r="K25385" s="107"/>
    </row>
    <row r="25386" spans="1:11">
      <c r="A25386" s="108"/>
      <c r="B25386" s="108"/>
      <c r="K25386" s="107"/>
    </row>
    <row r="25387" spans="1:11">
      <c r="A25387" s="108"/>
      <c r="B25387" s="108"/>
      <c r="K25387" s="107"/>
    </row>
    <row r="25388" spans="1:11">
      <c r="A25388" s="108"/>
      <c r="B25388" s="108"/>
      <c r="K25388" s="107"/>
    </row>
    <row r="25389" spans="1:11">
      <c r="A25389" s="108"/>
      <c r="B25389" s="108"/>
      <c r="K25389" s="107"/>
    </row>
    <row r="25390" spans="1:11">
      <c r="A25390" s="108"/>
      <c r="B25390" s="108"/>
      <c r="K25390" s="107"/>
    </row>
    <row r="25391" spans="1:11">
      <c r="A25391" s="108"/>
      <c r="B25391" s="108"/>
      <c r="K25391" s="107"/>
    </row>
    <row r="25392" spans="1:11">
      <c r="A25392" s="108"/>
      <c r="B25392" s="108"/>
      <c r="K25392" s="107"/>
    </row>
    <row r="25393" spans="1:11">
      <c r="A25393" s="108"/>
      <c r="B25393" s="108"/>
      <c r="K25393" s="107"/>
    </row>
    <row r="25394" spans="1:11">
      <c r="A25394" s="108"/>
      <c r="B25394" s="108"/>
      <c r="K25394" s="107"/>
    </row>
    <row r="25395" spans="1:11">
      <c r="A25395" s="108"/>
      <c r="B25395" s="108"/>
      <c r="K25395" s="107"/>
    </row>
    <row r="25396" spans="1:11">
      <c r="A25396" s="108"/>
      <c r="B25396" s="108"/>
      <c r="K25396" s="107"/>
    </row>
    <row r="25397" spans="1:11">
      <c r="A25397" s="108"/>
      <c r="B25397" s="108"/>
      <c r="K25397" s="107"/>
    </row>
    <row r="25398" spans="1:11">
      <c r="A25398" s="108"/>
      <c r="B25398" s="108"/>
      <c r="K25398" s="107"/>
    </row>
    <row r="25399" spans="1:11">
      <c r="A25399" s="108"/>
      <c r="B25399" s="108"/>
      <c r="K25399" s="107"/>
    </row>
    <row r="25400" spans="1:11">
      <c r="A25400" s="108"/>
      <c r="B25400" s="108"/>
      <c r="K25400" s="107"/>
    </row>
    <row r="25401" spans="1:11">
      <c r="A25401" s="108"/>
      <c r="B25401" s="108"/>
      <c r="K25401" s="107"/>
    </row>
    <row r="25402" spans="1:11">
      <c r="A25402" s="108"/>
      <c r="B25402" s="108"/>
      <c r="K25402" s="107"/>
    </row>
    <row r="25403" spans="1:11">
      <c r="A25403" s="108"/>
      <c r="B25403" s="108"/>
      <c r="K25403" s="107"/>
    </row>
    <row r="25404" spans="1:11">
      <c r="A25404" s="108"/>
      <c r="B25404" s="108"/>
      <c r="K25404" s="107"/>
    </row>
    <row r="25405" spans="1:11">
      <c r="A25405" s="108"/>
      <c r="B25405" s="108"/>
      <c r="K25405" s="107"/>
    </row>
    <row r="25406" spans="1:11">
      <c r="A25406" s="108"/>
      <c r="B25406" s="108"/>
      <c r="K25406" s="107"/>
    </row>
    <row r="25407" spans="1:11">
      <c r="A25407" s="108"/>
      <c r="B25407" s="108"/>
      <c r="K25407" s="107"/>
    </row>
    <row r="25408" spans="1:11">
      <c r="A25408" s="108"/>
      <c r="B25408" s="108"/>
      <c r="K25408" s="107"/>
    </row>
    <row r="25409" spans="1:11">
      <c r="A25409" s="108"/>
      <c r="B25409" s="108"/>
      <c r="K25409" s="107"/>
    </row>
    <row r="25410" spans="1:11">
      <c r="A25410" s="108"/>
      <c r="B25410" s="108"/>
      <c r="K25410" s="107"/>
    </row>
    <row r="25411" spans="1:11">
      <c r="A25411" s="108"/>
      <c r="B25411" s="108"/>
      <c r="K25411" s="107"/>
    </row>
    <row r="25412" spans="1:11">
      <c r="A25412" s="108"/>
      <c r="B25412" s="108"/>
      <c r="K25412" s="107"/>
    </row>
    <row r="25413" spans="1:11">
      <c r="A25413" s="108"/>
      <c r="B25413" s="108"/>
      <c r="K25413" s="107"/>
    </row>
    <row r="25414" spans="1:11">
      <c r="A25414" s="108"/>
      <c r="B25414" s="108"/>
      <c r="K25414" s="107"/>
    </row>
    <row r="25415" spans="1:11">
      <c r="A25415" s="108"/>
      <c r="B25415" s="108"/>
      <c r="K25415" s="107"/>
    </row>
    <row r="25416" spans="1:11">
      <c r="A25416" s="108"/>
      <c r="B25416" s="108"/>
      <c r="K25416" s="107"/>
    </row>
    <row r="25417" spans="1:11">
      <c r="A25417" s="108"/>
      <c r="B25417" s="108"/>
      <c r="K25417" s="107"/>
    </row>
    <row r="25418" spans="1:11">
      <c r="A25418" s="108"/>
      <c r="B25418" s="108"/>
      <c r="K25418" s="107"/>
    </row>
    <row r="25419" spans="1:11">
      <c r="A25419" s="108"/>
      <c r="B25419" s="108"/>
      <c r="K25419" s="107"/>
    </row>
    <row r="25420" spans="1:11">
      <c r="A25420" s="108"/>
      <c r="B25420" s="108"/>
      <c r="K25420" s="107"/>
    </row>
    <row r="25421" spans="1:11">
      <c r="A25421" s="108"/>
      <c r="B25421" s="108"/>
      <c r="K25421" s="107"/>
    </row>
    <row r="25422" spans="1:11">
      <c r="A25422" s="108"/>
      <c r="B25422" s="108"/>
      <c r="K25422" s="107"/>
    </row>
    <row r="25423" spans="1:11">
      <c r="A25423" s="108"/>
      <c r="B25423" s="108"/>
      <c r="K25423" s="107"/>
    </row>
    <row r="25424" spans="1:11">
      <c r="A25424" s="108"/>
      <c r="B25424" s="108"/>
      <c r="K25424" s="107"/>
    </row>
    <row r="25425" spans="1:11">
      <c r="A25425" s="108"/>
      <c r="B25425" s="108"/>
      <c r="K25425" s="107"/>
    </row>
    <row r="25426" spans="1:11">
      <c r="A25426" s="108"/>
      <c r="B25426" s="108"/>
      <c r="K25426" s="107"/>
    </row>
    <row r="25427" spans="1:11">
      <c r="A25427" s="108"/>
      <c r="B25427" s="108"/>
      <c r="K25427" s="107"/>
    </row>
    <row r="25428" spans="1:11">
      <c r="A25428" s="108"/>
      <c r="B25428" s="108"/>
      <c r="K25428" s="107"/>
    </row>
    <row r="25429" spans="1:11">
      <c r="A25429" s="108"/>
      <c r="B25429" s="108"/>
      <c r="K25429" s="107"/>
    </row>
    <row r="25430" spans="1:11">
      <c r="A25430" s="108"/>
      <c r="B25430" s="108"/>
      <c r="K25430" s="107"/>
    </row>
    <row r="25431" spans="1:11">
      <c r="A25431" s="108"/>
      <c r="B25431" s="108"/>
      <c r="K25431" s="107"/>
    </row>
    <row r="25432" spans="1:11">
      <c r="A25432" s="108"/>
      <c r="B25432" s="108"/>
      <c r="K25432" s="107"/>
    </row>
    <row r="25433" spans="1:11">
      <c r="A25433" s="108"/>
      <c r="B25433" s="108"/>
      <c r="K25433" s="107"/>
    </row>
    <row r="25434" spans="1:11">
      <c r="A25434" s="108"/>
      <c r="B25434" s="108"/>
      <c r="K25434" s="107"/>
    </row>
    <row r="25435" spans="1:11">
      <c r="A25435" s="108"/>
      <c r="B25435" s="108"/>
      <c r="K25435" s="107"/>
    </row>
    <row r="25436" spans="1:11">
      <c r="A25436" s="108"/>
      <c r="B25436" s="108"/>
      <c r="K25436" s="107"/>
    </row>
    <row r="25437" spans="1:11">
      <c r="A25437" s="108"/>
      <c r="B25437" s="108"/>
      <c r="K25437" s="107"/>
    </row>
    <row r="25438" spans="1:11">
      <c r="A25438" s="108"/>
      <c r="B25438" s="108"/>
      <c r="K25438" s="107"/>
    </row>
    <row r="25439" spans="1:11">
      <c r="A25439" s="108"/>
      <c r="B25439" s="108"/>
      <c r="K25439" s="107"/>
    </row>
    <row r="25440" spans="1:11">
      <c r="A25440" s="108"/>
      <c r="B25440" s="108"/>
      <c r="K25440" s="107"/>
    </row>
    <row r="25441" spans="1:11">
      <c r="A25441" s="108"/>
      <c r="B25441" s="108"/>
      <c r="K25441" s="107"/>
    </row>
    <row r="25442" spans="1:11">
      <c r="A25442" s="108"/>
      <c r="B25442" s="108"/>
      <c r="K25442" s="107"/>
    </row>
    <row r="25443" spans="1:11">
      <c r="A25443" s="108"/>
      <c r="B25443" s="108"/>
      <c r="K25443" s="107"/>
    </row>
    <row r="25444" spans="1:11">
      <c r="A25444" s="108"/>
      <c r="B25444" s="108"/>
      <c r="K25444" s="107"/>
    </row>
    <row r="25445" spans="1:11">
      <c r="A25445" s="108"/>
      <c r="B25445" s="108"/>
      <c r="K25445" s="107"/>
    </row>
    <row r="25446" spans="1:11">
      <c r="A25446" s="108"/>
      <c r="B25446" s="108"/>
      <c r="K25446" s="107"/>
    </row>
    <row r="25447" spans="1:11">
      <c r="A25447" s="108"/>
      <c r="B25447" s="108"/>
      <c r="K25447" s="107"/>
    </row>
    <row r="25448" spans="1:11">
      <c r="A25448" s="108"/>
      <c r="B25448" s="108"/>
      <c r="K25448" s="107"/>
    </row>
    <row r="25449" spans="1:11">
      <c r="A25449" s="108"/>
      <c r="B25449" s="108"/>
      <c r="K25449" s="107"/>
    </row>
    <row r="25450" spans="1:11">
      <c r="A25450" s="108"/>
      <c r="B25450" s="108"/>
      <c r="K25450" s="107"/>
    </row>
    <row r="25451" spans="1:11">
      <c r="A25451" s="108"/>
      <c r="B25451" s="108"/>
      <c r="K25451" s="107"/>
    </row>
    <row r="25452" spans="1:11">
      <c r="A25452" s="108"/>
      <c r="B25452" s="108"/>
      <c r="K25452" s="107"/>
    </row>
    <row r="25453" spans="1:11">
      <c r="A25453" s="108"/>
      <c r="B25453" s="108"/>
      <c r="K25453" s="107"/>
    </row>
    <row r="25454" spans="1:11">
      <c r="A25454" s="108"/>
      <c r="B25454" s="108"/>
      <c r="K25454" s="107"/>
    </row>
    <row r="25455" spans="1:11">
      <c r="A25455" s="108"/>
      <c r="B25455" s="108"/>
      <c r="K25455" s="107"/>
    </row>
    <row r="25456" spans="1:11">
      <c r="A25456" s="108"/>
      <c r="B25456" s="108"/>
      <c r="K25456" s="107"/>
    </row>
    <row r="25457" spans="1:11">
      <c r="A25457" s="108"/>
      <c r="B25457" s="108"/>
      <c r="K25457" s="107"/>
    </row>
    <row r="25458" spans="1:11">
      <c r="A25458" s="108"/>
      <c r="B25458" s="108"/>
      <c r="K25458" s="107"/>
    </row>
    <row r="25459" spans="1:11">
      <c r="A25459" s="108"/>
      <c r="B25459" s="108"/>
      <c r="K25459" s="107"/>
    </row>
    <row r="25460" spans="1:11">
      <c r="A25460" s="108"/>
      <c r="B25460" s="108"/>
      <c r="K25460" s="107"/>
    </row>
    <row r="25461" spans="1:11">
      <c r="A25461" s="108"/>
      <c r="B25461" s="108"/>
      <c r="K25461" s="107"/>
    </row>
    <row r="25462" spans="1:11">
      <c r="A25462" s="108"/>
      <c r="B25462" s="108"/>
      <c r="K25462" s="107"/>
    </row>
    <row r="25463" spans="1:11">
      <c r="A25463" s="108"/>
      <c r="B25463" s="108"/>
      <c r="K25463" s="107"/>
    </row>
    <row r="25464" spans="1:11">
      <c r="A25464" s="108"/>
      <c r="B25464" s="108"/>
      <c r="K25464" s="107"/>
    </row>
    <row r="25465" spans="1:11">
      <c r="A25465" s="108"/>
      <c r="B25465" s="108"/>
      <c r="K25465" s="107"/>
    </row>
    <row r="25466" spans="1:11">
      <c r="A25466" s="108"/>
      <c r="B25466" s="108"/>
      <c r="K25466" s="107"/>
    </row>
    <row r="25467" spans="1:11">
      <c r="A25467" s="108"/>
      <c r="B25467" s="108"/>
      <c r="K25467" s="107"/>
    </row>
    <row r="25468" spans="1:11">
      <c r="A25468" s="108"/>
      <c r="B25468" s="108"/>
      <c r="K25468" s="107"/>
    </row>
    <row r="25469" spans="1:11">
      <c r="A25469" s="108"/>
      <c r="B25469" s="108"/>
      <c r="K25469" s="107"/>
    </row>
    <row r="25470" spans="1:11">
      <c r="A25470" s="108"/>
      <c r="B25470" s="108"/>
      <c r="K25470" s="107"/>
    </row>
    <row r="25471" spans="1:11">
      <c r="A25471" s="108"/>
      <c r="B25471" s="108"/>
      <c r="K25471" s="107"/>
    </row>
    <row r="25472" spans="1:11">
      <c r="A25472" s="108"/>
      <c r="B25472" s="108"/>
      <c r="K25472" s="107"/>
    </row>
    <row r="25473" spans="1:11">
      <c r="A25473" s="108"/>
      <c r="B25473" s="108"/>
      <c r="K25473" s="107"/>
    </row>
    <row r="25474" spans="1:11">
      <c r="A25474" s="108"/>
      <c r="B25474" s="108"/>
      <c r="K25474" s="107"/>
    </row>
    <row r="25475" spans="1:11">
      <c r="A25475" s="108"/>
      <c r="B25475" s="108"/>
      <c r="K25475" s="107"/>
    </row>
    <row r="25476" spans="1:11">
      <c r="A25476" s="108"/>
      <c r="B25476" s="108"/>
      <c r="K25476" s="107"/>
    </row>
    <row r="25477" spans="1:11">
      <c r="A25477" s="108"/>
      <c r="B25477" s="108"/>
      <c r="K25477" s="107"/>
    </row>
    <row r="25478" spans="1:11">
      <c r="A25478" s="108"/>
      <c r="B25478" s="108"/>
      <c r="K25478" s="107"/>
    </row>
    <row r="25479" spans="1:11">
      <c r="A25479" s="108"/>
      <c r="B25479" s="108"/>
      <c r="K25479" s="107"/>
    </row>
    <row r="25480" spans="1:11">
      <c r="A25480" s="108"/>
      <c r="B25480" s="108"/>
      <c r="K25480" s="107"/>
    </row>
    <row r="25481" spans="1:11">
      <c r="A25481" s="108"/>
      <c r="B25481" s="108"/>
      <c r="K25481" s="107"/>
    </row>
    <row r="25482" spans="1:11">
      <c r="A25482" s="108"/>
      <c r="B25482" s="108"/>
      <c r="K25482" s="107"/>
    </row>
    <row r="25483" spans="1:11">
      <c r="A25483" s="108"/>
      <c r="B25483" s="108"/>
      <c r="K25483" s="107"/>
    </row>
    <row r="25484" spans="1:11">
      <c r="A25484" s="108"/>
      <c r="B25484" s="108"/>
      <c r="K25484" s="107"/>
    </row>
    <row r="25485" spans="1:11">
      <c r="A25485" s="108"/>
      <c r="B25485" s="108"/>
      <c r="K25485" s="107"/>
    </row>
    <row r="25486" spans="1:11">
      <c r="A25486" s="108"/>
      <c r="B25486" s="108"/>
      <c r="K25486" s="107"/>
    </row>
    <row r="25487" spans="1:11">
      <c r="A25487" s="108"/>
      <c r="B25487" s="108"/>
      <c r="K25487" s="107"/>
    </row>
    <row r="25488" spans="1:11">
      <c r="A25488" s="108"/>
      <c r="B25488" s="108"/>
      <c r="K25488" s="107"/>
    </row>
    <row r="25489" spans="1:11">
      <c r="A25489" s="108"/>
      <c r="B25489" s="108"/>
      <c r="K25489" s="107"/>
    </row>
    <row r="25490" spans="1:11">
      <c r="A25490" s="108"/>
      <c r="B25490" s="108"/>
      <c r="K25490" s="107"/>
    </row>
    <row r="25491" spans="1:11">
      <c r="A25491" s="108"/>
      <c r="B25491" s="108"/>
      <c r="K25491" s="107"/>
    </row>
    <row r="25492" spans="1:11">
      <c r="A25492" s="108"/>
      <c r="B25492" s="108"/>
      <c r="K25492" s="107"/>
    </row>
    <row r="25493" spans="1:11">
      <c r="A25493" s="108"/>
      <c r="B25493" s="108"/>
      <c r="K25493" s="107"/>
    </row>
    <row r="25494" spans="1:11">
      <c r="A25494" s="108"/>
      <c r="B25494" s="108"/>
      <c r="K25494" s="107"/>
    </row>
    <row r="25495" spans="1:11">
      <c r="A25495" s="108"/>
      <c r="B25495" s="108"/>
      <c r="K25495" s="107"/>
    </row>
    <row r="25496" spans="1:11">
      <c r="A25496" s="108"/>
      <c r="B25496" s="108"/>
      <c r="K25496" s="107"/>
    </row>
    <row r="25497" spans="1:11">
      <c r="A25497" s="108"/>
      <c r="B25497" s="108"/>
      <c r="K25497" s="107"/>
    </row>
    <row r="25498" spans="1:11">
      <c r="A25498" s="108"/>
      <c r="B25498" s="108"/>
      <c r="K25498" s="107"/>
    </row>
    <row r="25499" spans="1:11">
      <c r="A25499" s="108"/>
      <c r="B25499" s="108"/>
      <c r="K25499" s="107"/>
    </row>
    <row r="25500" spans="1:11">
      <c r="A25500" s="108"/>
      <c r="B25500" s="108"/>
      <c r="K25500" s="107"/>
    </row>
    <row r="25501" spans="1:11">
      <c r="A25501" s="108"/>
      <c r="B25501" s="108"/>
      <c r="K25501" s="107"/>
    </row>
    <row r="25502" spans="1:11">
      <c r="A25502" s="108"/>
      <c r="B25502" s="108"/>
      <c r="K25502" s="107"/>
    </row>
    <row r="25503" spans="1:11">
      <c r="A25503" s="108"/>
      <c r="B25503" s="108"/>
      <c r="K25503" s="107"/>
    </row>
    <row r="25504" spans="1:11">
      <c r="A25504" s="108"/>
      <c r="B25504" s="108"/>
      <c r="K25504" s="107"/>
    </row>
    <row r="25505" spans="1:11">
      <c r="A25505" s="108"/>
      <c r="B25505" s="108"/>
      <c r="K25505" s="107"/>
    </row>
    <row r="25506" spans="1:11">
      <c r="A25506" s="108"/>
      <c r="B25506" s="108"/>
      <c r="K25506" s="107"/>
    </row>
    <row r="25507" spans="1:11">
      <c r="A25507" s="108"/>
      <c r="B25507" s="108"/>
      <c r="K25507" s="107"/>
    </row>
    <row r="25508" spans="1:11">
      <c r="A25508" s="108"/>
      <c r="B25508" s="108"/>
      <c r="K25508" s="107"/>
    </row>
    <row r="25509" spans="1:11">
      <c r="A25509" s="108"/>
      <c r="B25509" s="108"/>
      <c r="K25509" s="107"/>
    </row>
    <row r="25510" spans="1:11">
      <c r="A25510" s="108"/>
      <c r="B25510" s="108"/>
      <c r="K25510" s="107"/>
    </row>
    <row r="25511" spans="1:11">
      <c r="A25511" s="108"/>
      <c r="B25511" s="108"/>
      <c r="K25511" s="107"/>
    </row>
    <row r="25512" spans="1:11">
      <c r="A25512" s="108"/>
      <c r="B25512" s="108"/>
      <c r="K25512" s="107"/>
    </row>
    <row r="25513" spans="1:11">
      <c r="A25513" s="108"/>
      <c r="B25513" s="108"/>
      <c r="K25513" s="107"/>
    </row>
    <row r="25514" spans="1:11">
      <c r="A25514" s="108"/>
      <c r="B25514" s="108"/>
      <c r="K25514" s="107"/>
    </row>
    <row r="25515" spans="1:11">
      <c r="A25515" s="108"/>
      <c r="B25515" s="108"/>
      <c r="K25515" s="107"/>
    </row>
    <row r="25516" spans="1:11">
      <c r="A25516" s="108"/>
      <c r="B25516" s="108"/>
      <c r="K25516" s="107"/>
    </row>
    <row r="25517" spans="1:11">
      <c r="A25517" s="108"/>
      <c r="B25517" s="108"/>
      <c r="K25517" s="107"/>
    </row>
    <row r="25518" spans="1:11">
      <c r="A25518" s="108"/>
      <c r="B25518" s="108"/>
      <c r="K25518" s="107"/>
    </row>
    <row r="25519" spans="1:11">
      <c r="A25519" s="108"/>
      <c r="B25519" s="108"/>
      <c r="K25519" s="107"/>
    </row>
    <row r="25520" spans="1:11">
      <c r="A25520" s="108"/>
      <c r="B25520" s="108"/>
      <c r="K25520" s="107"/>
    </row>
    <row r="25521" spans="1:11">
      <c r="A25521" s="108"/>
      <c r="B25521" s="108"/>
      <c r="K25521" s="107"/>
    </row>
    <row r="25522" spans="1:11">
      <c r="A25522" s="108"/>
      <c r="B25522" s="108"/>
      <c r="K25522" s="107"/>
    </row>
    <row r="25523" spans="1:11">
      <c r="A25523" s="108"/>
      <c r="B25523" s="108"/>
      <c r="K25523" s="107"/>
    </row>
    <row r="25524" spans="1:11">
      <c r="A25524" s="108"/>
      <c r="B25524" s="108"/>
      <c r="K25524" s="107"/>
    </row>
    <row r="25525" spans="1:11">
      <c r="A25525" s="108"/>
      <c r="B25525" s="108"/>
      <c r="K25525" s="107"/>
    </row>
    <row r="25526" spans="1:11">
      <c r="A25526" s="108"/>
      <c r="B25526" s="108"/>
      <c r="K25526" s="107"/>
    </row>
    <row r="25527" spans="1:11">
      <c r="A25527" s="108"/>
      <c r="B25527" s="108"/>
      <c r="K25527" s="107"/>
    </row>
    <row r="25528" spans="1:11">
      <c r="A25528" s="108"/>
      <c r="B25528" s="108"/>
      <c r="K25528" s="107"/>
    </row>
    <row r="25529" spans="1:11">
      <c r="A25529" s="108"/>
      <c r="B25529" s="108"/>
      <c r="K25529" s="107"/>
    </row>
    <row r="25530" spans="1:11">
      <c r="A25530" s="108"/>
      <c r="B25530" s="108"/>
      <c r="K25530" s="107"/>
    </row>
    <row r="25531" spans="1:11">
      <c r="A25531" s="108"/>
      <c r="B25531" s="108"/>
      <c r="K25531" s="107"/>
    </row>
    <row r="25532" spans="1:11">
      <c r="A25532" s="108"/>
      <c r="B25532" s="108"/>
      <c r="K25532" s="107"/>
    </row>
    <row r="25533" spans="1:11">
      <c r="A25533" s="108"/>
      <c r="B25533" s="108"/>
      <c r="K25533" s="107"/>
    </row>
    <row r="25534" spans="1:11">
      <c r="A25534" s="108"/>
      <c r="B25534" s="108"/>
      <c r="K25534" s="107"/>
    </row>
    <row r="25535" spans="1:11">
      <c r="A25535" s="108"/>
      <c r="B25535" s="108"/>
      <c r="K25535" s="107"/>
    </row>
    <row r="25536" spans="1:11">
      <c r="A25536" s="108"/>
      <c r="B25536" s="108"/>
      <c r="K25536" s="107"/>
    </row>
    <row r="25537" spans="1:11">
      <c r="A25537" s="108"/>
      <c r="B25537" s="108"/>
      <c r="K25537" s="107"/>
    </row>
    <row r="25538" spans="1:11">
      <c r="A25538" s="108"/>
      <c r="B25538" s="108"/>
      <c r="K25538" s="107"/>
    </row>
    <row r="25539" spans="1:11">
      <c r="A25539" s="108"/>
      <c r="B25539" s="108"/>
      <c r="K25539" s="107"/>
    </row>
    <row r="25540" spans="1:11">
      <c r="A25540" s="108"/>
      <c r="B25540" s="108"/>
      <c r="K25540" s="107"/>
    </row>
    <row r="25541" spans="1:11">
      <c r="A25541" s="108"/>
      <c r="B25541" s="108"/>
      <c r="K25541" s="107"/>
    </row>
    <row r="25542" spans="1:11">
      <c r="A25542" s="108"/>
      <c r="B25542" s="108"/>
      <c r="K25542" s="107"/>
    </row>
    <row r="25543" spans="1:11">
      <c r="A25543" s="108"/>
      <c r="B25543" s="108"/>
      <c r="K25543" s="107"/>
    </row>
    <row r="25544" spans="1:11">
      <c r="A25544" s="108"/>
      <c r="B25544" s="108"/>
      <c r="K25544" s="107"/>
    </row>
    <row r="25545" spans="1:11">
      <c r="A25545" s="108"/>
      <c r="B25545" s="108"/>
      <c r="K25545" s="107"/>
    </row>
    <row r="25546" spans="1:11">
      <c r="A25546" s="108"/>
      <c r="B25546" s="108"/>
      <c r="K25546" s="107"/>
    </row>
    <row r="25547" spans="1:11">
      <c r="A25547" s="108"/>
      <c r="B25547" s="108"/>
      <c r="K25547" s="107"/>
    </row>
    <row r="25548" spans="1:11">
      <c r="A25548" s="108"/>
      <c r="B25548" s="108"/>
      <c r="K25548" s="107"/>
    </row>
    <row r="25549" spans="1:11">
      <c r="A25549" s="108"/>
      <c r="B25549" s="108"/>
      <c r="K25549" s="107"/>
    </row>
    <row r="25550" spans="1:11">
      <c r="A25550" s="108"/>
      <c r="B25550" s="108"/>
      <c r="K25550" s="107"/>
    </row>
    <row r="25551" spans="1:11">
      <c r="A25551" s="108"/>
      <c r="B25551" s="108"/>
      <c r="K25551" s="107"/>
    </row>
    <row r="25552" spans="1:11">
      <c r="A25552" s="108"/>
      <c r="B25552" s="108"/>
      <c r="K25552" s="107"/>
    </row>
    <row r="25553" spans="1:11">
      <c r="A25553" s="108"/>
      <c r="B25553" s="108"/>
      <c r="K25553" s="107"/>
    </row>
    <row r="25554" spans="1:11">
      <c r="A25554" s="108"/>
      <c r="B25554" s="108"/>
      <c r="K25554" s="107"/>
    </row>
    <row r="25555" spans="1:11">
      <c r="A25555" s="108"/>
      <c r="B25555" s="108"/>
      <c r="K25555" s="107"/>
    </row>
    <row r="25556" spans="1:11">
      <c r="A25556" s="108"/>
      <c r="B25556" s="108"/>
      <c r="K25556" s="107"/>
    </row>
    <row r="25557" spans="1:11">
      <c r="A25557" s="108"/>
      <c r="B25557" s="108"/>
      <c r="K25557" s="107"/>
    </row>
    <row r="25558" spans="1:11">
      <c r="A25558" s="108"/>
      <c r="B25558" s="108"/>
      <c r="K25558" s="107"/>
    </row>
    <row r="25559" spans="1:11">
      <c r="A25559" s="108"/>
      <c r="B25559" s="108"/>
      <c r="K25559" s="107"/>
    </row>
    <row r="25560" spans="1:11">
      <c r="A25560" s="108"/>
      <c r="B25560" s="108"/>
      <c r="K25560" s="107"/>
    </row>
    <row r="25561" spans="1:11">
      <c r="A25561" s="108"/>
      <c r="B25561" s="108"/>
      <c r="K25561" s="107"/>
    </row>
    <row r="25562" spans="1:11">
      <c r="A25562" s="108"/>
      <c r="B25562" s="108"/>
      <c r="K25562" s="107"/>
    </row>
    <row r="25563" spans="1:11">
      <c r="A25563" s="108"/>
      <c r="B25563" s="108"/>
      <c r="K25563" s="107"/>
    </row>
    <row r="25564" spans="1:11">
      <c r="A25564" s="108"/>
      <c r="B25564" s="108"/>
      <c r="K25564" s="107"/>
    </row>
    <row r="25565" spans="1:11">
      <c r="A25565" s="108"/>
      <c r="B25565" s="108"/>
      <c r="K25565" s="107"/>
    </row>
    <row r="25566" spans="1:11">
      <c r="A25566" s="108"/>
      <c r="B25566" s="108"/>
      <c r="K25566" s="107"/>
    </row>
    <row r="25567" spans="1:11">
      <c r="A25567" s="108"/>
      <c r="B25567" s="108"/>
      <c r="K25567" s="107"/>
    </row>
    <row r="25568" spans="1:11">
      <c r="A25568" s="108"/>
      <c r="B25568" s="108"/>
      <c r="K25568" s="107"/>
    </row>
    <row r="25569" spans="1:11">
      <c r="A25569" s="108"/>
      <c r="B25569" s="108"/>
      <c r="K25569" s="107"/>
    </row>
    <row r="25570" spans="1:11">
      <c r="A25570" s="108"/>
      <c r="B25570" s="108"/>
      <c r="K25570" s="107"/>
    </row>
    <row r="25571" spans="1:11">
      <c r="A25571" s="108"/>
      <c r="B25571" s="108"/>
      <c r="K25571" s="107"/>
    </row>
    <row r="25572" spans="1:11">
      <c r="A25572" s="108"/>
      <c r="B25572" s="108"/>
      <c r="K25572" s="107"/>
    </row>
    <row r="25573" spans="1:11">
      <c r="A25573" s="108"/>
      <c r="B25573" s="108"/>
      <c r="K25573" s="107"/>
    </row>
    <row r="25574" spans="1:11">
      <c r="A25574" s="108"/>
      <c r="B25574" s="108"/>
      <c r="K25574" s="107"/>
    </row>
    <row r="25575" spans="1:11">
      <c r="A25575" s="108"/>
      <c r="B25575" s="108"/>
      <c r="K25575" s="107"/>
    </row>
    <row r="25576" spans="1:11">
      <c r="A25576" s="108"/>
      <c r="B25576" s="108"/>
      <c r="K25576" s="107"/>
    </row>
    <row r="25577" spans="1:11">
      <c r="A25577" s="108"/>
      <c r="B25577" s="108"/>
      <c r="K25577" s="107"/>
    </row>
    <row r="25578" spans="1:11">
      <c r="A25578" s="108"/>
      <c r="B25578" s="108"/>
      <c r="K25578" s="107"/>
    </row>
    <row r="25579" spans="1:11">
      <c r="A25579" s="108"/>
      <c r="B25579" s="108"/>
      <c r="K25579" s="107"/>
    </row>
    <row r="25580" spans="1:11">
      <c r="A25580" s="108"/>
      <c r="B25580" s="108"/>
      <c r="K25580" s="107"/>
    </row>
    <row r="25581" spans="1:11">
      <c r="A25581" s="108"/>
      <c r="B25581" s="108"/>
      <c r="K25581" s="107"/>
    </row>
    <row r="25582" spans="1:11">
      <c r="A25582" s="108"/>
      <c r="B25582" s="108"/>
      <c r="K25582" s="107"/>
    </row>
    <row r="25583" spans="1:11">
      <c r="A25583" s="108"/>
      <c r="B25583" s="108"/>
      <c r="K25583" s="107"/>
    </row>
    <row r="25584" spans="1:11">
      <c r="A25584" s="108"/>
      <c r="B25584" s="108"/>
      <c r="K25584" s="107"/>
    </row>
    <row r="25585" spans="1:11">
      <c r="A25585" s="108"/>
      <c r="B25585" s="108"/>
      <c r="K25585" s="107"/>
    </row>
    <row r="25586" spans="1:11">
      <c r="A25586" s="108"/>
      <c r="B25586" s="108"/>
      <c r="K25586" s="107"/>
    </row>
    <row r="25587" spans="1:11">
      <c r="A25587" s="108"/>
      <c r="B25587" s="108"/>
      <c r="K25587" s="107"/>
    </row>
    <row r="25588" spans="1:11">
      <c r="A25588" s="108"/>
      <c r="B25588" s="108"/>
      <c r="K25588" s="107"/>
    </row>
    <row r="25589" spans="1:11">
      <c r="A25589" s="108"/>
      <c r="B25589" s="108"/>
      <c r="K25589" s="107"/>
    </row>
    <row r="25590" spans="1:11">
      <c r="A25590" s="108"/>
      <c r="B25590" s="108"/>
      <c r="K25590" s="107"/>
    </row>
    <row r="25591" spans="1:11">
      <c r="A25591" s="108"/>
      <c r="B25591" s="108"/>
      <c r="K25591" s="107"/>
    </row>
    <row r="25592" spans="1:11">
      <c r="A25592" s="108"/>
      <c r="B25592" s="108"/>
      <c r="K25592" s="107"/>
    </row>
    <row r="25593" spans="1:11">
      <c r="A25593" s="108"/>
      <c r="B25593" s="108"/>
      <c r="K25593" s="107"/>
    </row>
    <row r="25594" spans="1:11">
      <c r="A25594" s="108"/>
      <c r="B25594" s="108"/>
      <c r="K25594" s="107"/>
    </row>
    <row r="25595" spans="1:11">
      <c r="A25595" s="108"/>
      <c r="B25595" s="108"/>
      <c r="K25595" s="107"/>
    </row>
    <row r="25596" spans="1:11">
      <c r="A25596" s="108"/>
      <c r="B25596" s="108"/>
      <c r="K25596" s="107"/>
    </row>
    <row r="25597" spans="1:11">
      <c r="A25597" s="108"/>
      <c r="B25597" s="108"/>
      <c r="K25597" s="107"/>
    </row>
    <row r="25598" spans="1:11">
      <c r="A25598" s="108"/>
      <c r="B25598" s="108"/>
      <c r="K25598" s="107"/>
    </row>
    <row r="25599" spans="1:11">
      <c r="A25599" s="108"/>
      <c r="B25599" s="108"/>
      <c r="K25599" s="107"/>
    </row>
    <row r="25600" spans="1:11">
      <c r="A25600" s="108"/>
      <c r="B25600" s="108"/>
      <c r="K25600" s="107"/>
    </row>
    <row r="25601" spans="1:11">
      <c r="A25601" s="108"/>
      <c r="B25601" s="108"/>
      <c r="K25601" s="107"/>
    </row>
    <row r="25602" spans="1:11">
      <c r="A25602" s="108"/>
      <c r="B25602" s="108"/>
      <c r="K25602" s="107"/>
    </row>
    <row r="25603" spans="1:11">
      <c r="A25603" s="108"/>
      <c r="B25603" s="108"/>
      <c r="K25603" s="107"/>
    </row>
    <row r="25604" spans="1:11">
      <c r="A25604" s="108"/>
      <c r="B25604" s="108"/>
      <c r="K25604" s="107"/>
    </row>
    <row r="25605" spans="1:11">
      <c r="A25605" s="108"/>
      <c r="B25605" s="108"/>
      <c r="K25605" s="107"/>
    </row>
    <row r="25606" spans="1:11">
      <c r="A25606" s="108"/>
      <c r="B25606" s="108"/>
      <c r="K25606" s="107"/>
    </row>
    <row r="25607" spans="1:11">
      <c r="A25607" s="108"/>
      <c r="B25607" s="108"/>
      <c r="K25607" s="107"/>
    </row>
    <row r="25608" spans="1:11">
      <c r="A25608" s="108"/>
      <c r="B25608" s="108"/>
      <c r="K25608" s="107"/>
    </row>
    <row r="25609" spans="1:11">
      <c r="A25609" s="108"/>
      <c r="B25609" s="108"/>
      <c r="K25609" s="107"/>
    </row>
    <row r="25610" spans="1:11">
      <c r="A25610" s="108"/>
      <c r="B25610" s="108"/>
      <c r="K25610" s="107"/>
    </row>
    <row r="25611" spans="1:11">
      <c r="A25611" s="108"/>
      <c r="B25611" s="108"/>
      <c r="K25611" s="107"/>
    </row>
    <row r="25612" spans="1:11">
      <c r="A25612" s="108"/>
      <c r="B25612" s="108"/>
      <c r="K25612" s="107"/>
    </row>
    <row r="25613" spans="1:11">
      <c r="A25613" s="108"/>
      <c r="B25613" s="108"/>
      <c r="K25613" s="107"/>
    </row>
    <row r="25614" spans="1:11">
      <c r="A25614" s="108"/>
      <c r="B25614" s="108"/>
      <c r="K25614" s="107"/>
    </row>
    <row r="25615" spans="1:11">
      <c r="A25615" s="108"/>
      <c r="B25615" s="108"/>
      <c r="K25615" s="107"/>
    </row>
    <row r="25616" spans="1:11">
      <c r="A25616" s="108"/>
      <c r="B25616" s="108"/>
      <c r="K25616" s="107"/>
    </row>
    <row r="25617" spans="1:11">
      <c r="A25617" s="108"/>
      <c r="B25617" s="108"/>
      <c r="K25617" s="107"/>
    </row>
    <row r="25618" spans="1:11">
      <c r="A25618" s="108"/>
      <c r="B25618" s="108"/>
      <c r="K25618" s="107"/>
    </row>
    <row r="25619" spans="1:11">
      <c r="A25619" s="108"/>
      <c r="B25619" s="108"/>
      <c r="K25619" s="107"/>
    </row>
    <row r="25620" spans="1:11">
      <c r="A25620" s="108"/>
      <c r="B25620" s="108"/>
      <c r="K25620" s="107"/>
    </row>
    <row r="25621" spans="1:11">
      <c r="A25621" s="108"/>
      <c r="B25621" s="108"/>
      <c r="K25621" s="107"/>
    </row>
    <row r="25622" spans="1:11">
      <c r="A25622" s="108"/>
      <c r="B25622" s="108"/>
      <c r="K25622" s="107"/>
    </row>
    <row r="25623" spans="1:11">
      <c r="A25623" s="108"/>
      <c r="B25623" s="108"/>
      <c r="K25623" s="107"/>
    </row>
    <row r="25624" spans="1:11">
      <c r="A25624" s="108"/>
      <c r="B25624" s="108"/>
      <c r="K25624" s="107"/>
    </row>
    <row r="25625" spans="1:11">
      <c r="A25625" s="108"/>
      <c r="B25625" s="108"/>
      <c r="K25625" s="107"/>
    </row>
    <row r="25626" spans="1:11">
      <c r="A25626" s="108"/>
      <c r="B25626" s="108"/>
      <c r="K25626" s="107"/>
    </row>
    <row r="25627" spans="1:11">
      <c r="A25627" s="108"/>
      <c r="B25627" s="108"/>
      <c r="K25627" s="107"/>
    </row>
    <row r="25628" spans="1:11">
      <c r="A25628" s="108"/>
      <c r="B25628" s="108"/>
      <c r="K25628" s="107"/>
    </row>
    <row r="25629" spans="1:11">
      <c r="A25629" s="108"/>
      <c r="B25629" s="108"/>
      <c r="K25629" s="107"/>
    </row>
    <row r="25630" spans="1:11">
      <c r="A25630" s="108"/>
      <c r="B25630" s="108"/>
      <c r="K25630" s="107"/>
    </row>
    <row r="25631" spans="1:11">
      <c r="A25631" s="108"/>
      <c r="B25631" s="108"/>
      <c r="K25631" s="107"/>
    </row>
    <row r="25632" spans="1:11">
      <c r="A25632" s="108"/>
      <c r="B25632" s="108"/>
      <c r="K25632" s="107"/>
    </row>
    <row r="25633" spans="1:11">
      <c r="A25633" s="108"/>
      <c r="B25633" s="108"/>
      <c r="K25633" s="107"/>
    </row>
    <row r="25634" spans="1:11">
      <c r="A25634" s="108"/>
      <c r="B25634" s="108"/>
      <c r="K25634" s="107"/>
    </row>
    <row r="25635" spans="1:11">
      <c r="A25635" s="108"/>
      <c r="B25635" s="108"/>
      <c r="K25635" s="107"/>
    </row>
    <row r="25636" spans="1:11">
      <c r="A25636" s="108"/>
      <c r="B25636" s="108"/>
      <c r="K25636" s="107"/>
    </row>
    <row r="25637" spans="1:11">
      <c r="A25637" s="108"/>
      <c r="B25637" s="108"/>
      <c r="K25637" s="107"/>
    </row>
    <row r="25638" spans="1:11">
      <c r="A25638" s="108"/>
      <c r="B25638" s="108"/>
      <c r="K25638" s="107"/>
    </row>
    <row r="25639" spans="1:11">
      <c r="A25639" s="108"/>
      <c r="B25639" s="108"/>
      <c r="K25639" s="107"/>
    </row>
    <row r="25640" spans="1:11">
      <c r="A25640" s="108"/>
      <c r="B25640" s="108"/>
      <c r="K25640" s="107"/>
    </row>
    <row r="25641" spans="1:11">
      <c r="A25641" s="108"/>
      <c r="B25641" s="108"/>
      <c r="K25641" s="107"/>
    </row>
    <row r="25642" spans="1:11">
      <c r="A25642" s="108"/>
      <c r="B25642" s="108"/>
      <c r="K25642" s="107"/>
    </row>
    <row r="25643" spans="1:11">
      <c r="A25643" s="108"/>
      <c r="B25643" s="108"/>
      <c r="K25643" s="107"/>
    </row>
    <row r="25644" spans="1:11">
      <c r="A25644" s="108"/>
      <c r="B25644" s="108"/>
      <c r="K25644" s="107"/>
    </row>
    <row r="25645" spans="1:11">
      <c r="A25645" s="108"/>
      <c r="B25645" s="108"/>
      <c r="K25645" s="107"/>
    </row>
    <row r="25646" spans="1:11">
      <c r="A25646" s="108"/>
      <c r="B25646" s="108"/>
      <c r="K25646" s="107"/>
    </row>
    <row r="25647" spans="1:11">
      <c r="A25647" s="108"/>
      <c r="B25647" s="108"/>
      <c r="K25647" s="107"/>
    </row>
    <row r="25648" spans="1:11">
      <c r="A25648" s="108"/>
      <c r="B25648" s="108"/>
      <c r="K25648" s="107"/>
    </row>
    <row r="25649" spans="1:11">
      <c r="A25649" s="108"/>
      <c r="B25649" s="108"/>
      <c r="K25649" s="107"/>
    </row>
    <row r="25650" spans="1:11">
      <c r="A25650" s="108"/>
      <c r="B25650" s="108"/>
      <c r="K25650" s="107"/>
    </row>
    <row r="25651" spans="1:11">
      <c r="A25651" s="108"/>
      <c r="B25651" s="108"/>
      <c r="K25651" s="107"/>
    </row>
    <row r="25652" spans="1:11">
      <c r="A25652" s="108"/>
      <c r="B25652" s="108"/>
      <c r="K25652" s="107"/>
    </row>
    <row r="25653" spans="1:11">
      <c r="A25653" s="108"/>
      <c r="B25653" s="108"/>
      <c r="K25653" s="107"/>
    </row>
    <row r="25654" spans="1:11">
      <c r="A25654" s="108"/>
      <c r="B25654" s="108"/>
      <c r="K25654" s="107"/>
    </row>
    <row r="25655" spans="1:11">
      <c r="A25655" s="108"/>
      <c r="B25655" s="108"/>
      <c r="K25655" s="107"/>
    </row>
    <row r="25656" spans="1:11">
      <c r="A25656" s="108"/>
      <c r="B25656" s="108"/>
      <c r="K25656" s="107"/>
    </row>
    <row r="25657" spans="1:11">
      <c r="A25657" s="108"/>
      <c r="B25657" s="108"/>
      <c r="K25657" s="107"/>
    </row>
    <row r="25658" spans="1:11">
      <c r="A25658" s="108"/>
      <c r="B25658" s="108"/>
      <c r="K25658" s="107"/>
    </row>
    <row r="25659" spans="1:11">
      <c r="A25659" s="108"/>
      <c r="B25659" s="108"/>
      <c r="K25659" s="107"/>
    </row>
    <row r="25660" spans="1:11">
      <c r="A25660" s="108"/>
      <c r="B25660" s="108"/>
      <c r="K25660" s="107"/>
    </row>
    <row r="25661" spans="1:11">
      <c r="A25661" s="108"/>
      <c r="B25661" s="108"/>
      <c r="K25661" s="107"/>
    </row>
    <row r="25662" spans="1:11">
      <c r="A25662" s="108"/>
      <c r="B25662" s="108"/>
      <c r="K25662" s="107"/>
    </row>
    <row r="25663" spans="1:11">
      <c r="A25663" s="108"/>
      <c r="B25663" s="108"/>
      <c r="K25663" s="107"/>
    </row>
    <row r="25664" spans="1:11">
      <c r="A25664" s="108"/>
      <c r="B25664" s="108"/>
      <c r="K25664" s="107"/>
    </row>
    <row r="25665" spans="1:11">
      <c r="A25665" s="108"/>
      <c r="B25665" s="108"/>
      <c r="K25665" s="107"/>
    </row>
    <row r="25666" spans="1:11">
      <c r="A25666" s="108"/>
      <c r="B25666" s="108"/>
      <c r="K25666" s="107"/>
    </row>
    <row r="25667" spans="1:11">
      <c r="A25667" s="108"/>
      <c r="B25667" s="108"/>
      <c r="K25667" s="107"/>
    </row>
    <row r="25668" spans="1:11">
      <c r="A25668" s="108"/>
      <c r="B25668" s="108"/>
      <c r="K25668" s="107"/>
    </row>
    <row r="25669" spans="1:11">
      <c r="A25669" s="108"/>
      <c r="B25669" s="108"/>
      <c r="K25669" s="107"/>
    </row>
    <row r="25670" spans="1:11">
      <c r="A25670" s="108"/>
      <c r="B25670" s="108"/>
      <c r="K25670" s="107"/>
    </row>
    <row r="25671" spans="1:11">
      <c r="A25671" s="108"/>
      <c r="B25671" s="108"/>
      <c r="K25671" s="107"/>
    </row>
    <row r="25672" spans="1:11">
      <c r="A25672" s="108"/>
      <c r="B25672" s="108"/>
      <c r="K25672" s="107"/>
    </row>
    <row r="25673" spans="1:11">
      <c r="A25673" s="108"/>
      <c r="B25673" s="108"/>
      <c r="K25673" s="107"/>
    </row>
    <row r="25674" spans="1:11">
      <c r="A25674" s="108"/>
      <c r="B25674" s="108"/>
      <c r="K25674" s="107"/>
    </row>
    <row r="25675" spans="1:11">
      <c r="A25675" s="108"/>
      <c r="B25675" s="108"/>
      <c r="K25675" s="107"/>
    </row>
    <row r="25676" spans="1:11">
      <c r="A25676" s="108"/>
      <c r="B25676" s="108"/>
      <c r="K25676" s="107"/>
    </row>
    <row r="25677" spans="1:11">
      <c r="A25677" s="108"/>
      <c r="B25677" s="108"/>
      <c r="K25677" s="107"/>
    </row>
    <row r="25678" spans="1:11">
      <c r="A25678" s="108"/>
      <c r="B25678" s="108"/>
      <c r="K25678" s="107"/>
    </row>
    <row r="25679" spans="1:11">
      <c r="A25679" s="108"/>
      <c r="B25679" s="108"/>
      <c r="K25679" s="107"/>
    </row>
    <row r="25680" spans="1:11">
      <c r="A25680" s="108"/>
      <c r="B25680" s="108"/>
      <c r="K25680" s="107"/>
    </row>
    <row r="25681" spans="1:11">
      <c r="A25681" s="108"/>
      <c r="B25681" s="108"/>
      <c r="K25681" s="107"/>
    </row>
    <row r="25682" spans="1:11">
      <c r="A25682" s="108"/>
      <c r="B25682" s="108"/>
      <c r="K25682" s="107"/>
    </row>
    <row r="25683" spans="1:11">
      <c r="A25683" s="108"/>
      <c r="B25683" s="108"/>
      <c r="K25683" s="107"/>
    </row>
    <row r="25684" spans="1:11">
      <c r="A25684" s="108"/>
      <c r="B25684" s="108"/>
      <c r="K25684" s="107"/>
    </row>
    <row r="25685" spans="1:11">
      <c r="A25685" s="108"/>
      <c r="B25685" s="108"/>
      <c r="K25685" s="107"/>
    </row>
    <row r="25686" spans="1:11">
      <c r="A25686" s="108"/>
      <c r="B25686" s="108"/>
      <c r="K25686" s="107"/>
    </row>
    <row r="25687" spans="1:11">
      <c r="A25687" s="108"/>
      <c r="B25687" s="108"/>
      <c r="K25687" s="107"/>
    </row>
    <row r="25688" spans="1:11">
      <c r="A25688" s="108"/>
      <c r="B25688" s="108"/>
      <c r="K25688" s="107"/>
    </row>
    <row r="25689" spans="1:11">
      <c r="A25689" s="108"/>
      <c r="B25689" s="108"/>
      <c r="K25689" s="107"/>
    </row>
    <row r="25690" spans="1:11">
      <c r="A25690" s="108"/>
      <c r="B25690" s="108"/>
      <c r="K25690" s="107"/>
    </row>
    <row r="25691" spans="1:11">
      <c r="A25691" s="108"/>
      <c r="B25691" s="108"/>
      <c r="K25691" s="107"/>
    </row>
    <row r="25692" spans="1:11">
      <c r="A25692" s="108"/>
      <c r="B25692" s="108"/>
      <c r="K25692" s="107"/>
    </row>
    <row r="25693" spans="1:11">
      <c r="A25693" s="108"/>
      <c r="B25693" s="108"/>
      <c r="K25693" s="107"/>
    </row>
    <row r="25694" spans="1:11">
      <c r="A25694" s="108"/>
      <c r="B25694" s="108"/>
      <c r="K25694" s="107"/>
    </row>
    <row r="25695" spans="1:11">
      <c r="A25695" s="108"/>
      <c r="B25695" s="108"/>
      <c r="K25695" s="107"/>
    </row>
    <row r="25696" spans="1:11">
      <c r="A25696" s="108"/>
      <c r="B25696" s="108"/>
      <c r="K25696" s="107"/>
    </row>
    <row r="25697" spans="1:11">
      <c r="A25697" s="108"/>
      <c r="B25697" s="108"/>
      <c r="K25697" s="107"/>
    </row>
    <row r="25698" spans="1:11">
      <c r="A25698" s="108"/>
      <c r="B25698" s="108"/>
      <c r="K25698" s="107"/>
    </row>
    <row r="25699" spans="1:11">
      <c r="A25699" s="108"/>
      <c r="B25699" s="108"/>
      <c r="K25699" s="107"/>
    </row>
    <row r="25700" spans="1:11">
      <c r="A25700" s="108"/>
      <c r="B25700" s="108"/>
      <c r="K25700" s="107"/>
    </row>
    <row r="25701" spans="1:11">
      <c r="A25701" s="108"/>
      <c r="B25701" s="108"/>
      <c r="K25701" s="107"/>
    </row>
    <row r="25702" spans="1:11">
      <c r="A25702" s="108"/>
      <c r="B25702" s="108"/>
      <c r="K25702" s="107"/>
    </row>
    <row r="25703" spans="1:11">
      <c r="A25703" s="108"/>
      <c r="B25703" s="108"/>
      <c r="K25703" s="107"/>
    </row>
    <row r="25704" spans="1:11">
      <c r="A25704" s="108"/>
      <c r="B25704" s="108"/>
      <c r="K25704" s="107"/>
    </row>
    <row r="25705" spans="1:11">
      <c r="A25705" s="108"/>
      <c r="B25705" s="108"/>
      <c r="K25705" s="107"/>
    </row>
    <row r="25706" spans="1:11">
      <c r="A25706" s="108"/>
      <c r="B25706" s="108"/>
      <c r="K25706" s="107"/>
    </row>
    <row r="25707" spans="1:11">
      <c r="A25707" s="108"/>
      <c r="B25707" s="108"/>
      <c r="K25707" s="107"/>
    </row>
    <row r="25708" spans="1:11">
      <c r="A25708" s="108"/>
      <c r="B25708" s="108"/>
      <c r="K25708" s="107"/>
    </row>
    <row r="25709" spans="1:11">
      <c r="A25709" s="108"/>
      <c r="B25709" s="108"/>
      <c r="K25709" s="107"/>
    </row>
    <row r="25710" spans="1:11">
      <c r="A25710" s="108"/>
      <c r="B25710" s="108"/>
      <c r="K25710" s="107"/>
    </row>
    <row r="25711" spans="1:11">
      <c r="A25711" s="108"/>
      <c r="B25711" s="108"/>
      <c r="K25711" s="107"/>
    </row>
    <row r="25712" spans="1:11">
      <c r="A25712" s="108"/>
      <c r="B25712" s="108"/>
      <c r="K25712" s="107"/>
    </row>
    <row r="25713" spans="1:11">
      <c r="A25713" s="108"/>
      <c r="B25713" s="108"/>
      <c r="K25713" s="107"/>
    </row>
    <row r="25714" spans="1:11">
      <c r="A25714" s="108"/>
      <c r="B25714" s="108"/>
      <c r="K25714" s="107"/>
    </row>
    <row r="25715" spans="1:11">
      <c r="A25715" s="108"/>
      <c r="B25715" s="108"/>
      <c r="K25715" s="107"/>
    </row>
    <row r="25716" spans="1:11">
      <c r="A25716" s="108"/>
      <c r="B25716" s="108"/>
      <c r="K25716" s="107"/>
    </row>
    <row r="25717" spans="1:11">
      <c r="A25717" s="108"/>
      <c r="B25717" s="108"/>
      <c r="K25717" s="107"/>
    </row>
    <row r="25718" spans="1:11">
      <c r="A25718" s="108"/>
      <c r="B25718" s="108"/>
      <c r="K25718" s="107"/>
    </row>
    <row r="25719" spans="1:11">
      <c r="A25719" s="108"/>
      <c r="B25719" s="108"/>
      <c r="K25719" s="107"/>
    </row>
    <row r="25720" spans="1:11">
      <c r="A25720" s="108"/>
      <c r="B25720" s="108"/>
      <c r="K25720" s="107"/>
    </row>
    <row r="25721" spans="1:11">
      <c r="A25721" s="108"/>
      <c r="B25721" s="108"/>
      <c r="K25721" s="107"/>
    </row>
    <row r="25722" spans="1:11">
      <c r="A25722" s="108"/>
      <c r="B25722" s="108"/>
      <c r="K25722" s="107"/>
    </row>
    <row r="25723" spans="1:11">
      <c r="A25723" s="108"/>
      <c r="B25723" s="108"/>
      <c r="K25723" s="107"/>
    </row>
    <row r="25724" spans="1:11">
      <c r="A25724" s="108"/>
      <c r="B25724" s="108"/>
      <c r="K25724" s="107"/>
    </row>
    <row r="25725" spans="1:11">
      <c r="A25725" s="108"/>
      <c r="B25725" s="108"/>
      <c r="K25725" s="107"/>
    </row>
    <row r="25726" spans="1:11">
      <c r="A25726" s="108"/>
      <c r="B25726" s="108"/>
      <c r="K25726" s="107"/>
    </row>
    <row r="25727" spans="1:11">
      <c r="A25727" s="108"/>
      <c r="B25727" s="108"/>
      <c r="K25727" s="107"/>
    </row>
    <row r="25728" spans="1:11">
      <c r="A25728" s="108"/>
      <c r="B25728" s="108"/>
      <c r="K25728" s="107"/>
    </row>
    <row r="25729" spans="1:11">
      <c r="A25729" s="108"/>
      <c r="B25729" s="108"/>
      <c r="K25729" s="107"/>
    </row>
    <row r="25730" spans="1:11">
      <c r="A25730" s="108"/>
      <c r="B25730" s="108"/>
      <c r="K25730" s="107"/>
    </row>
    <row r="25731" spans="1:11">
      <c r="A25731" s="108"/>
      <c r="B25731" s="108"/>
      <c r="K25731" s="107"/>
    </row>
    <row r="25732" spans="1:11">
      <c r="A25732" s="108"/>
      <c r="B25732" s="108"/>
      <c r="K25732" s="107"/>
    </row>
    <row r="25733" spans="1:11">
      <c r="A25733" s="108"/>
      <c r="B25733" s="108"/>
      <c r="K25733" s="107"/>
    </row>
    <row r="25734" spans="1:11">
      <c r="A25734" s="108"/>
      <c r="B25734" s="108"/>
      <c r="K25734" s="107"/>
    </row>
    <row r="25735" spans="1:11">
      <c r="A25735" s="108"/>
      <c r="B25735" s="108"/>
      <c r="K25735" s="107"/>
    </row>
    <row r="25736" spans="1:11">
      <c r="A25736" s="108"/>
      <c r="B25736" s="108"/>
      <c r="K25736" s="107"/>
    </row>
    <row r="25737" spans="1:11">
      <c r="A25737" s="108"/>
      <c r="B25737" s="108"/>
      <c r="K25737" s="107"/>
    </row>
    <row r="25738" spans="1:11">
      <c r="A25738" s="108"/>
      <c r="B25738" s="108"/>
      <c r="K25738" s="107"/>
    </row>
    <row r="25739" spans="1:11">
      <c r="A25739" s="108"/>
      <c r="B25739" s="108"/>
      <c r="K25739" s="107"/>
    </row>
    <row r="25740" spans="1:11">
      <c r="A25740" s="108"/>
      <c r="B25740" s="108"/>
      <c r="K25740" s="107"/>
    </row>
    <row r="25741" spans="1:11">
      <c r="A25741" s="108"/>
      <c r="B25741" s="108"/>
      <c r="K25741" s="107"/>
    </row>
    <row r="25742" spans="1:11">
      <c r="A25742" s="108"/>
      <c r="B25742" s="108"/>
      <c r="K25742" s="107"/>
    </row>
    <row r="25743" spans="1:11">
      <c r="A25743" s="108"/>
      <c r="B25743" s="108"/>
      <c r="K25743" s="107"/>
    </row>
    <row r="25744" spans="1:11">
      <c r="A25744" s="108"/>
      <c r="B25744" s="108"/>
      <c r="K25744" s="107"/>
    </row>
    <row r="25745" spans="1:11">
      <c r="A25745" s="108"/>
      <c r="B25745" s="108"/>
      <c r="K25745" s="107"/>
    </row>
    <row r="25746" spans="1:11">
      <c r="A25746" s="108"/>
      <c r="B25746" s="108"/>
      <c r="K25746" s="107"/>
    </row>
    <row r="25747" spans="1:11">
      <c r="A25747" s="108"/>
      <c r="B25747" s="108"/>
      <c r="K25747" s="107"/>
    </row>
    <row r="25748" spans="1:11">
      <c r="A25748" s="108"/>
      <c r="B25748" s="108"/>
      <c r="K25748" s="107"/>
    </row>
    <row r="25749" spans="1:11">
      <c r="A25749" s="108"/>
      <c r="B25749" s="108"/>
      <c r="K25749" s="107"/>
    </row>
    <row r="25750" spans="1:11">
      <c r="A25750" s="108"/>
      <c r="B25750" s="108"/>
      <c r="K25750" s="107"/>
    </row>
    <row r="25751" spans="1:11">
      <c r="A25751" s="108"/>
      <c r="B25751" s="108"/>
      <c r="K25751" s="107"/>
    </row>
    <row r="25752" spans="1:11">
      <c r="A25752" s="108"/>
      <c r="B25752" s="108"/>
      <c r="K25752" s="107"/>
    </row>
    <row r="25753" spans="1:11">
      <c r="A25753" s="108"/>
      <c r="B25753" s="108"/>
      <c r="K25753" s="107"/>
    </row>
    <row r="25754" spans="1:11">
      <c r="A25754" s="108"/>
      <c r="B25754" s="108"/>
      <c r="K25754" s="107"/>
    </row>
    <row r="25755" spans="1:11">
      <c r="A25755" s="108"/>
      <c r="B25755" s="108"/>
      <c r="K25755" s="107"/>
    </row>
    <row r="25756" spans="1:11">
      <c r="A25756" s="108"/>
      <c r="B25756" s="108"/>
      <c r="K25756" s="107"/>
    </row>
    <row r="25757" spans="1:11">
      <c r="A25757" s="108"/>
      <c r="B25757" s="108"/>
      <c r="K25757" s="107"/>
    </row>
    <row r="25758" spans="1:11">
      <c r="A25758" s="108"/>
      <c r="B25758" s="108"/>
      <c r="K25758" s="107"/>
    </row>
    <row r="25759" spans="1:11">
      <c r="A25759" s="108"/>
      <c r="B25759" s="108"/>
      <c r="K25759" s="107"/>
    </row>
    <row r="25760" spans="1:11">
      <c r="A25760" s="108"/>
      <c r="B25760" s="108"/>
      <c r="K25760" s="107"/>
    </row>
    <row r="25761" spans="1:11">
      <c r="A25761" s="108"/>
      <c r="B25761" s="108"/>
      <c r="K25761" s="107"/>
    </row>
    <row r="25762" spans="1:11">
      <c r="A25762" s="108"/>
      <c r="B25762" s="108"/>
      <c r="K25762" s="107"/>
    </row>
    <row r="25763" spans="1:11">
      <c r="A25763" s="108"/>
      <c r="B25763" s="108"/>
      <c r="K25763" s="107"/>
    </row>
    <row r="25764" spans="1:11">
      <c r="A25764" s="108"/>
      <c r="B25764" s="108"/>
      <c r="K25764" s="107"/>
    </row>
    <row r="25765" spans="1:11">
      <c r="A25765" s="108"/>
      <c r="B25765" s="108"/>
      <c r="K25765" s="107"/>
    </row>
    <row r="25766" spans="1:11">
      <c r="A25766" s="108"/>
      <c r="B25766" s="108"/>
      <c r="K25766" s="107"/>
    </row>
    <row r="25767" spans="1:11">
      <c r="A25767" s="108"/>
      <c r="B25767" s="108"/>
      <c r="K25767" s="107"/>
    </row>
    <row r="25768" spans="1:11">
      <c r="A25768" s="108"/>
      <c r="B25768" s="108"/>
      <c r="K25768" s="107"/>
    </row>
    <row r="25769" spans="1:11">
      <c r="A25769" s="108"/>
      <c r="B25769" s="108"/>
      <c r="K25769" s="107"/>
    </row>
    <row r="25770" spans="1:11">
      <c r="A25770" s="108"/>
      <c r="B25770" s="108"/>
      <c r="K25770" s="107"/>
    </row>
    <row r="25771" spans="1:11">
      <c r="A25771" s="108"/>
      <c r="B25771" s="108"/>
      <c r="K25771" s="107"/>
    </row>
    <row r="25772" spans="1:11">
      <c r="A25772" s="108"/>
      <c r="B25772" s="108"/>
      <c r="K25772" s="107"/>
    </row>
    <row r="25773" spans="1:11">
      <c r="A25773" s="108"/>
      <c r="B25773" s="108"/>
      <c r="K25773" s="107"/>
    </row>
    <row r="25774" spans="1:11">
      <c r="A25774" s="108"/>
      <c r="B25774" s="108"/>
      <c r="K25774" s="107"/>
    </row>
    <row r="25775" spans="1:11">
      <c r="A25775" s="108"/>
      <c r="B25775" s="108"/>
      <c r="K25775" s="107"/>
    </row>
    <row r="25776" spans="1:11">
      <c r="A25776" s="108"/>
      <c r="B25776" s="108"/>
      <c r="K25776" s="107"/>
    </row>
    <row r="25777" spans="1:11">
      <c r="A25777" s="108"/>
      <c r="B25777" s="108"/>
      <c r="K25777" s="107"/>
    </row>
    <row r="25778" spans="1:11">
      <c r="A25778" s="108"/>
      <c r="B25778" s="108"/>
      <c r="K25778" s="107"/>
    </row>
    <row r="25779" spans="1:11">
      <c r="A25779" s="108"/>
      <c r="B25779" s="108"/>
      <c r="K25779" s="107"/>
    </row>
    <row r="25780" spans="1:11">
      <c r="A25780" s="108"/>
      <c r="B25780" s="108"/>
      <c r="K25780" s="107"/>
    </row>
    <row r="25781" spans="1:11">
      <c r="A25781" s="108"/>
      <c r="B25781" s="108"/>
      <c r="K25781" s="107"/>
    </row>
    <row r="25782" spans="1:11">
      <c r="A25782" s="108"/>
      <c r="B25782" s="108"/>
      <c r="K25782" s="107"/>
    </row>
    <row r="25783" spans="1:11">
      <c r="A25783" s="108"/>
      <c r="B25783" s="108"/>
      <c r="K25783" s="107"/>
    </row>
    <row r="25784" spans="1:11">
      <c r="A25784" s="108"/>
      <c r="B25784" s="108"/>
      <c r="K25784" s="107"/>
    </row>
    <row r="25785" spans="1:11">
      <c r="A25785" s="108"/>
      <c r="B25785" s="108"/>
      <c r="K25785" s="107"/>
    </row>
    <row r="25786" spans="1:11">
      <c r="A25786" s="108"/>
      <c r="B25786" s="108"/>
      <c r="K25786" s="107"/>
    </row>
    <row r="25787" spans="1:11">
      <c r="A25787" s="108"/>
      <c r="B25787" s="108"/>
      <c r="K25787" s="107"/>
    </row>
    <row r="25788" spans="1:11">
      <c r="A25788" s="108"/>
      <c r="B25788" s="108"/>
      <c r="K25788" s="107"/>
    </row>
    <row r="25789" spans="1:11">
      <c r="A25789" s="108"/>
      <c r="B25789" s="108"/>
      <c r="K25789" s="107"/>
    </row>
    <row r="25790" spans="1:11">
      <c r="A25790" s="108"/>
      <c r="B25790" s="108"/>
      <c r="K25790" s="107"/>
    </row>
    <row r="25791" spans="1:11">
      <c r="A25791" s="108"/>
      <c r="B25791" s="108"/>
      <c r="K25791" s="107"/>
    </row>
    <row r="25792" spans="1:11">
      <c r="A25792" s="108"/>
      <c r="B25792" s="108"/>
      <c r="K25792" s="107"/>
    </row>
    <row r="25793" spans="1:11">
      <c r="A25793" s="108"/>
      <c r="B25793" s="108"/>
      <c r="K25793" s="107"/>
    </row>
    <row r="25794" spans="1:11">
      <c r="A25794" s="108"/>
      <c r="B25794" s="108"/>
      <c r="K25794" s="107"/>
    </row>
    <row r="25795" spans="1:11">
      <c r="A25795" s="108"/>
      <c r="B25795" s="108"/>
      <c r="K25795" s="107"/>
    </row>
    <row r="25796" spans="1:11">
      <c r="A25796" s="108"/>
      <c r="B25796" s="108"/>
      <c r="K25796" s="107"/>
    </row>
    <row r="25797" spans="1:11">
      <c r="A25797" s="108"/>
      <c r="B25797" s="108"/>
      <c r="K25797" s="107"/>
    </row>
    <row r="25798" spans="1:11">
      <c r="A25798" s="108"/>
      <c r="B25798" s="108"/>
      <c r="K25798" s="107"/>
    </row>
    <row r="25799" spans="1:11">
      <c r="A25799" s="108"/>
      <c r="B25799" s="108"/>
      <c r="K25799" s="107"/>
    </row>
    <row r="25800" spans="1:11">
      <c r="A25800" s="108"/>
      <c r="B25800" s="108"/>
      <c r="K25800" s="107"/>
    </row>
    <row r="25801" spans="1:11">
      <c r="A25801" s="108"/>
      <c r="B25801" s="108"/>
      <c r="K25801" s="107"/>
    </row>
    <row r="25802" spans="1:11">
      <c r="A25802" s="108"/>
      <c r="B25802" s="108"/>
      <c r="K25802" s="107"/>
    </row>
    <row r="25803" spans="1:11">
      <c r="A25803" s="108"/>
      <c r="B25803" s="108"/>
      <c r="K25803" s="107"/>
    </row>
    <row r="25804" spans="1:11">
      <c r="A25804" s="108"/>
      <c r="B25804" s="108"/>
      <c r="K25804" s="107"/>
    </row>
    <row r="25805" spans="1:11">
      <c r="A25805" s="108"/>
      <c r="B25805" s="108"/>
      <c r="K25805" s="107"/>
    </row>
    <row r="25806" spans="1:11">
      <c r="A25806" s="108"/>
      <c r="B25806" s="108"/>
      <c r="K25806" s="107"/>
    </row>
    <row r="25807" spans="1:11">
      <c r="A25807" s="108"/>
      <c r="B25807" s="108"/>
      <c r="K25807" s="107"/>
    </row>
    <row r="25808" spans="1:11">
      <c r="A25808" s="108"/>
      <c r="B25808" s="108"/>
      <c r="K25808" s="107"/>
    </row>
    <row r="25809" spans="1:11">
      <c r="A25809" s="108"/>
      <c r="B25809" s="108"/>
      <c r="K25809" s="107"/>
    </row>
    <row r="25810" spans="1:11">
      <c r="A25810" s="108"/>
      <c r="B25810" s="108"/>
      <c r="K25810" s="107"/>
    </row>
    <row r="25811" spans="1:11">
      <c r="A25811" s="108"/>
      <c r="B25811" s="108"/>
      <c r="K25811" s="107"/>
    </row>
    <row r="25812" spans="1:11">
      <c r="A25812" s="108"/>
      <c r="B25812" s="108"/>
      <c r="K25812" s="107"/>
    </row>
    <row r="25813" spans="1:11">
      <c r="A25813" s="108"/>
      <c r="B25813" s="108"/>
      <c r="K25813" s="107"/>
    </row>
    <row r="25814" spans="1:11">
      <c r="A25814" s="108"/>
      <c r="B25814" s="108"/>
      <c r="K25814" s="107"/>
    </row>
    <row r="25815" spans="1:11">
      <c r="A25815" s="108"/>
      <c r="B25815" s="108"/>
      <c r="K25815" s="107"/>
    </row>
    <row r="25816" spans="1:11">
      <c r="A25816" s="108"/>
      <c r="B25816" s="108"/>
      <c r="K25816" s="107"/>
    </row>
    <row r="25817" spans="1:11">
      <c r="A25817" s="108"/>
      <c r="B25817" s="108"/>
      <c r="K25817" s="107"/>
    </row>
    <row r="25818" spans="1:11">
      <c r="A25818" s="108"/>
      <c r="B25818" s="108"/>
      <c r="K25818" s="107"/>
    </row>
    <row r="25819" spans="1:11">
      <c r="A25819" s="108"/>
      <c r="B25819" s="108"/>
      <c r="K25819" s="107"/>
    </row>
    <row r="25820" spans="1:11">
      <c r="A25820" s="108"/>
      <c r="B25820" s="108"/>
      <c r="K25820" s="107"/>
    </row>
    <row r="25821" spans="1:11">
      <c r="A25821" s="108"/>
      <c r="B25821" s="108"/>
      <c r="K25821" s="107"/>
    </row>
    <row r="25822" spans="1:11">
      <c r="A25822" s="108"/>
      <c r="B25822" s="108"/>
      <c r="K25822" s="107"/>
    </row>
    <row r="25823" spans="1:11">
      <c r="A25823" s="108"/>
      <c r="B25823" s="108"/>
      <c r="K25823" s="107"/>
    </row>
    <row r="25824" spans="1:11">
      <c r="A25824" s="108"/>
      <c r="B25824" s="108"/>
      <c r="K25824" s="107"/>
    </row>
    <row r="25825" spans="1:11">
      <c r="A25825" s="108"/>
      <c r="B25825" s="108"/>
      <c r="K25825" s="107"/>
    </row>
    <row r="25826" spans="1:11">
      <c r="A25826" s="108"/>
      <c r="B25826" s="108"/>
      <c r="K25826" s="107"/>
    </row>
    <row r="25827" spans="1:11">
      <c r="A25827" s="108"/>
      <c r="B25827" s="108"/>
      <c r="K25827" s="107"/>
    </row>
    <row r="25828" spans="1:11">
      <c r="A25828" s="108"/>
      <c r="B25828" s="108"/>
      <c r="K25828" s="107"/>
    </row>
    <row r="25829" spans="1:11">
      <c r="A25829" s="108"/>
      <c r="B25829" s="108"/>
      <c r="K25829" s="107"/>
    </row>
    <row r="25830" spans="1:11">
      <c r="A25830" s="108"/>
      <c r="B25830" s="108"/>
      <c r="K25830" s="107"/>
    </row>
    <row r="25831" spans="1:11">
      <c r="A25831" s="108"/>
      <c r="B25831" s="108"/>
      <c r="K25831" s="107"/>
    </row>
    <row r="25832" spans="1:11">
      <c r="A25832" s="108"/>
      <c r="B25832" s="108"/>
      <c r="K25832" s="107"/>
    </row>
    <row r="25833" spans="1:11">
      <c r="A25833" s="108"/>
      <c r="B25833" s="108"/>
      <c r="K25833" s="107"/>
    </row>
    <row r="25834" spans="1:11">
      <c r="A25834" s="108"/>
      <c r="B25834" s="108"/>
      <c r="K25834" s="107"/>
    </row>
    <row r="25835" spans="1:11">
      <c r="A25835" s="108"/>
      <c r="B25835" s="108"/>
      <c r="K25835" s="107"/>
    </row>
    <row r="25836" spans="1:11">
      <c r="A25836" s="108"/>
      <c r="B25836" s="108"/>
      <c r="K25836" s="107"/>
    </row>
    <row r="25837" spans="1:11">
      <c r="A25837" s="108"/>
      <c r="B25837" s="108"/>
      <c r="K25837" s="107"/>
    </row>
    <row r="25838" spans="1:11">
      <c r="A25838" s="108"/>
      <c r="B25838" s="108"/>
      <c r="K25838" s="107"/>
    </row>
    <row r="25839" spans="1:11">
      <c r="A25839" s="108"/>
      <c r="B25839" s="108"/>
      <c r="K25839" s="107"/>
    </row>
    <row r="25840" spans="1:11">
      <c r="A25840" s="108"/>
      <c r="B25840" s="108"/>
      <c r="K25840" s="107"/>
    </row>
    <row r="25841" spans="1:11">
      <c r="A25841" s="108"/>
      <c r="B25841" s="108"/>
      <c r="K25841" s="107"/>
    </row>
    <row r="25842" spans="1:11">
      <c r="A25842" s="108"/>
      <c r="B25842" s="108"/>
      <c r="K25842" s="107"/>
    </row>
    <row r="25843" spans="1:11">
      <c r="A25843" s="108"/>
      <c r="B25843" s="108"/>
      <c r="K25843" s="107"/>
    </row>
    <row r="25844" spans="1:11">
      <c r="A25844" s="108"/>
      <c r="B25844" s="108"/>
      <c r="K25844" s="107"/>
    </row>
    <row r="25845" spans="1:11">
      <c r="A25845" s="108"/>
      <c r="B25845" s="108"/>
      <c r="K25845" s="107"/>
    </row>
    <row r="25846" spans="1:11">
      <c r="A25846" s="108"/>
      <c r="B25846" s="108"/>
      <c r="K25846" s="107"/>
    </row>
    <row r="25847" spans="1:11">
      <c r="A25847" s="108"/>
      <c r="B25847" s="108"/>
      <c r="K25847" s="107"/>
    </row>
    <row r="25848" spans="1:11">
      <c r="A25848" s="108"/>
      <c r="B25848" s="108"/>
      <c r="K25848" s="107"/>
    </row>
    <row r="25849" spans="1:11">
      <c r="A25849" s="108"/>
      <c r="B25849" s="108"/>
      <c r="K25849" s="107"/>
    </row>
    <row r="25850" spans="1:11">
      <c r="A25850" s="108"/>
      <c r="B25850" s="108"/>
      <c r="K25850" s="107"/>
    </row>
    <row r="25851" spans="1:11">
      <c r="A25851" s="108"/>
      <c r="B25851" s="108"/>
      <c r="K25851" s="107"/>
    </row>
    <row r="25852" spans="1:11">
      <c r="A25852" s="108"/>
      <c r="B25852" s="108"/>
      <c r="K25852" s="107"/>
    </row>
    <row r="25853" spans="1:11">
      <c r="A25853" s="108"/>
      <c r="B25853" s="108"/>
      <c r="K25853" s="107"/>
    </row>
    <row r="25854" spans="1:11">
      <c r="A25854" s="108"/>
      <c r="B25854" s="108"/>
      <c r="K25854" s="107"/>
    </row>
    <row r="25855" spans="1:11">
      <c r="A25855" s="108"/>
      <c r="B25855" s="108"/>
      <c r="K25855" s="107"/>
    </row>
    <row r="25856" spans="1:11">
      <c r="A25856" s="108"/>
      <c r="B25856" s="108"/>
      <c r="K25856" s="107"/>
    </row>
    <row r="25857" spans="1:11">
      <c r="A25857" s="108"/>
      <c r="B25857" s="108"/>
      <c r="K25857" s="107"/>
    </row>
    <row r="25858" spans="1:11">
      <c r="A25858" s="108"/>
      <c r="B25858" s="108"/>
      <c r="K25858" s="107"/>
    </row>
    <row r="25859" spans="1:11">
      <c r="A25859" s="108"/>
      <c r="B25859" s="108"/>
      <c r="K25859" s="107"/>
    </row>
    <row r="25860" spans="1:11">
      <c r="A25860" s="108"/>
      <c r="B25860" s="108"/>
      <c r="K25860" s="107"/>
    </row>
    <row r="25861" spans="1:11">
      <c r="A25861" s="108"/>
      <c r="B25861" s="108"/>
      <c r="K25861" s="107"/>
    </row>
    <row r="25862" spans="1:11">
      <c r="A25862" s="108"/>
      <c r="B25862" s="108"/>
      <c r="K25862" s="107"/>
    </row>
    <row r="25863" spans="1:11">
      <c r="A25863" s="108"/>
      <c r="B25863" s="108"/>
      <c r="K25863" s="107"/>
    </row>
    <row r="25864" spans="1:11">
      <c r="A25864" s="108"/>
      <c r="B25864" s="108"/>
      <c r="K25864" s="107"/>
    </row>
    <row r="25865" spans="1:11">
      <c r="A25865" s="108"/>
      <c r="B25865" s="108"/>
      <c r="K25865" s="107"/>
    </row>
    <row r="25866" spans="1:11">
      <c r="A25866" s="108"/>
      <c r="B25866" s="108"/>
      <c r="K25866" s="107"/>
    </row>
    <row r="25867" spans="1:11">
      <c r="A25867" s="108"/>
      <c r="B25867" s="108"/>
      <c r="K25867" s="107"/>
    </row>
    <row r="25868" spans="1:11">
      <c r="A25868" s="108"/>
      <c r="B25868" s="108"/>
      <c r="K25868" s="107"/>
    </row>
    <row r="25869" spans="1:11">
      <c r="A25869" s="108"/>
      <c r="B25869" s="108"/>
      <c r="K25869" s="107"/>
    </row>
    <row r="25870" spans="1:11">
      <c r="A25870" s="108"/>
      <c r="B25870" s="108"/>
      <c r="K25870" s="107"/>
    </row>
    <row r="25871" spans="1:11">
      <c r="A25871" s="108"/>
      <c r="B25871" s="108"/>
      <c r="K25871" s="107"/>
    </row>
    <row r="25872" spans="1:11">
      <c r="A25872" s="108"/>
      <c r="B25872" s="108"/>
      <c r="K25872" s="107"/>
    </row>
    <row r="25873" spans="1:11">
      <c r="A25873" s="108"/>
      <c r="B25873" s="108"/>
      <c r="K25873" s="107"/>
    </row>
    <row r="25874" spans="1:11">
      <c r="A25874" s="108"/>
      <c r="B25874" s="108"/>
      <c r="K25874" s="107"/>
    </row>
    <row r="25875" spans="1:11">
      <c r="A25875" s="108"/>
      <c r="B25875" s="108"/>
      <c r="K25875" s="107"/>
    </row>
    <row r="25876" spans="1:11">
      <c r="A25876" s="108"/>
      <c r="B25876" s="108"/>
      <c r="K25876" s="107"/>
    </row>
    <row r="25877" spans="1:11">
      <c r="A25877" s="108"/>
      <c r="B25877" s="108"/>
      <c r="K25877" s="107"/>
    </row>
    <row r="25878" spans="1:11">
      <c r="A25878" s="108"/>
      <c r="B25878" s="108"/>
      <c r="K25878" s="107"/>
    </row>
    <row r="25879" spans="1:11">
      <c r="A25879" s="108"/>
      <c r="B25879" s="108"/>
      <c r="K25879" s="107"/>
    </row>
    <row r="25880" spans="1:11">
      <c r="A25880" s="108"/>
      <c r="B25880" s="108"/>
      <c r="K25880" s="107"/>
    </row>
    <row r="25881" spans="1:11">
      <c r="A25881" s="108"/>
      <c r="B25881" s="108"/>
      <c r="K25881" s="107"/>
    </row>
    <row r="25882" spans="1:11">
      <c r="A25882" s="108"/>
      <c r="B25882" s="108"/>
      <c r="K25882" s="107"/>
    </row>
    <row r="25883" spans="1:11">
      <c r="A25883" s="108"/>
      <c r="B25883" s="108"/>
      <c r="K25883" s="107"/>
    </row>
    <row r="25884" spans="1:11">
      <c r="A25884" s="108"/>
      <c r="B25884" s="108"/>
      <c r="K25884" s="107"/>
    </row>
    <row r="25885" spans="1:11">
      <c r="A25885" s="108"/>
      <c r="B25885" s="108"/>
      <c r="K25885" s="107"/>
    </row>
    <row r="25886" spans="1:11">
      <c r="A25886" s="108"/>
      <c r="B25886" s="108"/>
      <c r="K25886" s="107"/>
    </row>
    <row r="25887" spans="1:11">
      <c r="A25887" s="108"/>
      <c r="B25887" s="108"/>
      <c r="K25887" s="107"/>
    </row>
    <row r="25888" spans="1:11">
      <c r="A25888" s="108"/>
      <c r="B25888" s="108"/>
      <c r="K25888" s="107"/>
    </row>
    <row r="25889" spans="1:11">
      <c r="A25889" s="108"/>
      <c r="B25889" s="108"/>
      <c r="K25889" s="107"/>
    </row>
    <row r="25890" spans="1:11">
      <c r="A25890" s="108"/>
      <c r="B25890" s="108"/>
      <c r="K25890" s="107"/>
    </row>
    <row r="25891" spans="1:11">
      <c r="A25891" s="108"/>
      <c r="B25891" s="108"/>
      <c r="K25891" s="107"/>
    </row>
    <row r="25892" spans="1:11">
      <c r="A25892" s="108"/>
      <c r="B25892" s="108"/>
      <c r="K25892" s="107"/>
    </row>
    <row r="25893" spans="1:11">
      <c r="A25893" s="108"/>
      <c r="B25893" s="108"/>
      <c r="K25893" s="107"/>
    </row>
    <row r="25894" spans="1:11">
      <c r="A25894" s="108"/>
      <c r="B25894" s="108"/>
      <c r="K25894" s="107"/>
    </row>
    <row r="25895" spans="1:11">
      <c r="A25895" s="108"/>
      <c r="B25895" s="108"/>
      <c r="K25895" s="107"/>
    </row>
    <row r="25896" spans="1:11">
      <c r="A25896" s="108"/>
      <c r="B25896" s="108"/>
      <c r="K25896" s="107"/>
    </row>
    <row r="25897" spans="1:11">
      <c r="A25897" s="108"/>
      <c r="B25897" s="108"/>
      <c r="K25897" s="107"/>
    </row>
    <row r="25898" spans="1:11">
      <c r="A25898" s="108"/>
      <c r="B25898" s="108"/>
      <c r="K25898" s="107"/>
    </row>
    <row r="25899" spans="1:11">
      <c r="A25899" s="108"/>
      <c r="B25899" s="108"/>
      <c r="K25899" s="107"/>
    </row>
    <row r="25900" spans="1:11">
      <c r="A25900" s="108"/>
      <c r="B25900" s="108"/>
      <c r="K25900" s="107"/>
    </row>
    <row r="25901" spans="1:11">
      <c r="A25901" s="108"/>
      <c r="B25901" s="108"/>
      <c r="K25901" s="107"/>
    </row>
    <row r="25902" spans="1:11">
      <c r="A25902" s="108"/>
      <c r="B25902" s="108"/>
      <c r="K25902" s="107"/>
    </row>
    <row r="25903" spans="1:11">
      <c r="A25903" s="108"/>
      <c r="B25903" s="108"/>
      <c r="K25903" s="107"/>
    </row>
    <row r="25904" spans="1:11">
      <c r="A25904" s="108"/>
      <c r="B25904" s="108"/>
      <c r="K25904" s="107"/>
    </row>
    <row r="25905" spans="1:11">
      <c r="A25905" s="108"/>
      <c r="B25905" s="108"/>
      <c r="K25905" s="107"/>
    </row>
    <row r="25906" spans="1:11">
      <c r="A25906" s="108"/>
      <c r="B25906" s="108"/>
      <c r="K25906" s="107"/>
    </row>
    <row r="25907" spans="1:11">
      <c r="A25907" s="108"/>
      <c r="B25907" s="108"/>
      <c r="K25907" s="107"/>
    </row>
    <row r="25908" spans="1:11">
      <c r="A25908" s="108"/>
      <c r="B25908" s="108"/>
      <c r="K25908" s="107"/>
    </row>
    <row r="25909" spans="1:11">
      <c r="A25909" s="108"/>
      <c r="B25909" s="108"/>
      <c r="K25909" s="107"/>
    </row>
    <row r="25910" spans="1:11">
      <c r="A25910" s="108"/>
      <c r="B25910" s="108"/>
      <c r="K25910" s="107"/>
    </row>
    <row r="25911" spans="1:11">
      <c r="A25911" s="108"/>
      <c r="B25911" s="108"/>
      <c r="K25911" s="107"/>
    </row>
    <row r="25912" spans="1:11">
      <c r="A25912" s="108"/>
      <c r="B25912" s="108"/>
      <c r="K25912" s="107"/>
    </row>
    <row r="25913" spans="1:11">
      <c r="A25913" s="108"/>
      <c r="B25913" s="108"/>
      <c r="K25913" s="107"/>
    </row>
    <row r="25914" spans="1:11">
      <c r="A25914" s="108"/>
      <c r="B25914" s="108"/>
      <c r="K25914" s="107"/>
    </row>
    <row r="25915" spans="1:11">
      <c r="A25915" s="108"/>
      <c r="B25915" s="108"/>
      <c r="K25915" s="107"/>
    </row>
    <row r="25916" spans="1:11">
      <c r="A25916" s="108"/>
      <c r="B25916" s="108"/>
      <c r="K25916" s="107"/>
    </row>
    <row r="25917" spans="1:11">
      <c r="A25917" s="108"/>
      <c r="B25917" s="108"/>
      <c r="K25917" s="107"/>
    </row>
    <row r="25918" spans="1:11">
      <c r="A25918" s="108"/>
      <c r="B25918" s="108"/>
      <c r="K25918" s="107"/>
    </row>
    <row r="25919" spans="1:11">
      <c r="A25919" s="108"/>
      <c r="B25919" s="108"/>
      <c r="K25919" s="107"/>
    </row>
    <row r="25920" spans="1:11">
      <c r="A25920" s="108"/>
      <c r="B25920" s="108"/>
      <c r="K25920" s="107"/>
    </row>
    <row r="25921" spans="1:11">
      <c r="A25921" s="108"/>
      <c r="B25921" s="108"/>
      <c r="K25921" s="107"/>
    </row>
    <row r="25922" spans="1:11">
      <c r="A25922" s="108"/>
      <c r="B25922" s="108"/>
      <c r="K25922" s="107"/>
    </row>
    <row r="25923" spans="1:11">
      <c r="A25923" s="108"/>
      <c r="B25923" s="108"/>
      <c r="K25923" s="107"/>
    </row>
    <row r="25924" spans="1:11">
      <c r="A25924" s="108"/>
      <c r="B25924" s="108"/>
      <c r="K25924" s="107"/>
    </row>
    <row r="25925" spans="1:11">
      <c r="A25925" s="108"/>
      <c r="B25925" s="108"/>
      <c r="K25925" s="107"/>
    </row>
    <row r="25926" spans="1:11">
      <c r="A25926" s="108"/>
      <c r="B25926" s="108"/>
      <c r="K25926" s="107"/>
    </row>
    <row r="25927" spans="1:11">
      <c r="A25927" s="108"/>
      <c r="B25927" s="108"/>
      <c r="K25927" s="107"/>
    </row>
    <row r="25928" spans="1:11">
      <c r="A25928" s="108"/>
      <c r="B25928" s="108"/>
      <c r="K25928" s="107"/>
    </row>
    <row r="25929" spans="1:11">
      <c r="A25929" s="108"/>
      <c r="B25929" s="108"/>
      <c r="K25929" s="107"/>
    </row>
    <row r="25930" spans="1:11">
      <c r="A25930" s="108"/>
      <c r="B25930" s="108"/>
      <c r="K25930" s="107"/>
    </row>
    <row r="25931" spans="1:11">
      <c r="A25931" s="108"/>
      <c r="B25931" s="108"/>
      <c r="K25931" s="107"/>
    </row>
    <row r="25932" spans="1:11">
      <c r="A25932" s="108"/>
      <c r="B25932" s="108"/>
      <c r="K25932" s="107"/>
    </row>
    <row r="25933" spans="1:11">
      <c r="A25933" s="108"/>
      <c r="B25933" s="108"/>
      <c r="K25933" s="107"/>
    </row>
    <row r="25934" spans="1:11">
      <c r="A25934" s="108"/>
      <c r="B25934" s="108"/>
      <c r="K25934" s="107"/>
    </row>
    <row r="25935" spans="1:11">
      <c r="A25935" s="108"/>
      <c r="B25935" s="108"/>
      <c r="K25935" s="107"/>
    </row>
    <row r="25936" spans="1:11">
      <c r="A25936" s="108"/>
      <c r="B25936" s="108"/>
      <c r="K25936" s="107"/>
    </row>
    <row r="25937" spans="1:11">
      <c r="A25937" s="108"/>
      <c r="B25937" s="108"/>
      <c r="K25937" s="107"/>
    </row>
    <row r="25938" spans="1:11">
      <c r="A25938" s="108"/>
      <c r="B25938" s="108"/>
      <c r="K25938" s="107"/>
    </row>
    <row r="25939" spans="1:11">
      <c r="A25939" s="108"/>
      <c r="B25939" s="108"/>
      <c r="K25939" s="107"/>
    </row>
    <row r="25940" spans="1:11">
      <c r="A25940" s="108"/>
      <c r="B25940" s="108"/>
      <c r="K25940" s="107"/>
    </row>
    <row r="25941" spans="1:11">
      <c r="A25941" s="108"/>
      <c r="B25941" s="108"/>
      <c r="K25941" s="107"/>
    </row>
    <row r="25942" spans="1:11">
      <c r="A25942" s="108"/>
      <c r="B25942" s="108"/>
      <c r="K25942" s="107"/>
    </row>
    <row r="25943" spans="1:11">
      <c r="A25943" s="108"/>
      <c r="B25943" s="108"/>
      <c r="K25943" s="107"/>
    </row>
    <row r="25944" spans="1:11">
      <c r="A25944" s="108"/>
      <c r="B25944" s="108"/>
      <c r="K25944" s="107"/>
    </row>
    <row r="25945" spans="1:11">
      <c r="A25945" s="108"/>
      <c r="B25945" s="108"/>
      <c r="K25945" s="107"/>
    </row>
    <row r="25946" spans="1:11">
      <c r="A25946" s="108"/>
      <c r="B25946" s="108"/>
      <c r="K25946" s="107"/>
    </row>
    <row r="25947" spans="1:11">
      <c r="A25947" s="108"/>
      <c r="B25947" s="108"/>
      <c r="K25947" s="107"/>
    </row>
    <row r="25948" spans="1:11">
      <c r="A25948" s="108"/>
      <c r="B25948" s="108"/>
      <c r="K25948" s="107"/>
    </row>
    <row r="25949" spans="1:11">
      <c r="A25949" s="108"/>
      <c r="B25949" s="108"/>
      <c r="K25949" s="107"/>
    </row>
    <row r="25950" spans="1:11">
      <c r="A25950" s="108"/>
      <c r="B25950" s="108"/>
      <c r="K25950" s="107"/>
    </row>
    <row r="25951" spans="1:11">
      <c r="A25951" s="108"/>
      <c r="B25951" s="108"/>
      <c r="K25951" s="107"/>
    </row>
    <row r="25952" spans="1:11">
      <c r="A25952" s="108"/>
      <c r="B25952" s="108"/>
      <c r="K25952" s="107"/>
    </row>
    <row r="25953" spans="1:11">
      <c r="A25953" s="108"/>
      <c r="B25953" s="108"/>
      <c r="K25953" s="107"/>
    </row>
    <row r="25954" spans="1:11">
      <c r="A25954" s="108"/>
      <c r="B25954" s="108"/>
      <c r="K25954" s="107"/>
    </row>
    <row r="25955" spans="1:11">
      <c r="A25955" s="108"/>
      <c r="B25955" s="108"/>
      <c r="K25955" s="107"/>
    </row>
    <row r="25956" spans="1:11">
      <c r="A25956" s="108"/>
      <c r="B25956" s="108"/>
      <c r="K25956" s="107"/>
    </row>
    <row r="25957" spans="1:11">
      <c r="A25957" s="108"/>
      <c r="B25957" s="108"/>
      <c r="K25957" s="107"/>
    </row>
    <row r="25958" spans="1:11">
      <c r="A25958" s="108"/>
      <c r="B25958" s="108"/>
      <c r="K25958" s="107"/>
    </row>
    <row r="25959" spans="1:11">
      <c r="A25959" s="108"/>
      <c r="B25959" s="108"/>
      <c r="K25959" s="107"/>
    </row>
    <row r="25960" spans="1:11">
      <c r="A25960" s="108"/>
      <c r="B25960" s="108"/>
      <c r="K25960" s="107"/>
    </row>
    <row r="25961" spans="1:11">
      <c r="A25961" s="108"/>
      <c r="B25961" s="108"/>
      <c r="K25961" s="107"/>
    </row>
    <row r="25962" spans="1:11">
      <c r="A25962" s="108"/>
      <c r="B25962" s="108"/>
      <c r="K25962" s="107"/>
    </row>
    <row r="25963" spans="1:11">
      <c r="A25963" s="108"/>
      <c r="B25963" s="108"/>
      <c r="K25963" s="107"/>
    </row>
    <row r="25964" spans="1:11">
      <c r="A25964" s="108"/>
      <c r="B25964" s="108"/>
      <c r="K25964" s="107"/>
    </row>
    <row r="25965" spans="1:11">
      <c r="A25965" s="108"/>
      <c r="B25965" s="108"/>
      <c r="K25965" s="107"/>
    </row>
    <row r="25966" spans="1:11">
      <c r="A25966" s="108"/>
      <c r="B25966" s="108"/>
      <c r="K25966" s="107"/>
    </row>
    <row r="25967" spans="1:11">
      <c r="A25967" s="108"/>
      <c r="B25967" s="108"/>
      <c r="K25967" s="107"/>
    </row>
    <row r="25968" spans="1:11">
      <c r="A25968" s="108"/>
      <c r="B25968" s="108"/>
      <c r="K25968" s="107"/>
    </row>
    <row r="25969" spans="1:11">
      <c r="A25969" s="108"/>
      <c r="B25969" s="108"/>
      <c r="K25969" s="107"/>
    </row>
    <row r="25970" spans="1:11">
      <c r="A25970" s="108"/>
      <c r="B25970" s="108"/>
      <c r="K25970" s="107"/>
    </row>
    <row r="25971" spans="1:11">
      <c r="A25971" s="108"/>
      <c r="B25971" s="108"/>
      <c r="K25971" s="107"/>
    </row>
    <row r="25972" spans="1:11">
      <c r="A25972" s="108"/>
      <c r="B25972" s="108"/>
      <c r="K25972" s="107"/>
    </row>
    <row r="25973" spans="1:11">
      <c r="A25973" s="108"/>
      <c r="B25973" s="108"/>
      <c r="K25973" s="107"/>
    </row>
    <row r="25974" spans="1:11">
      <c r="A25974" s="108"/>
      <c r="B25974" s="108"/>
      <c r="K25974" s="107"/>
    </row>
    <row r="25975" spans="1:11">
      <c r="A25975" s="108"/>
      <c r="B25975" s="108"/>
      <c r="K25975" s="107"/>
    </row>
    <row r="25976" spans="1:11">
      <c r="A25976" s="108"/>
      <c r="B25976" s="108"/>
      <c r="K25976" s="107"/>
    </row>
    <row r="25977" spans="1:11">
      <c r="A25977" s="108"/>
      <c r="B25977" s="108"/>
      <c r="K25977" s="107"/>
    </row>
    <row r="25978" spans="1:11">
      <c r="A25978" s="108"/>
      <c r="B25978" s="108"/>
      <c r="K25978" s="107"/>
    </row>
    <row r="25979" spans="1:11">
      <c r="A25979" s="108"/>
      <c r="B25979" s="108"/>
      <c r="K25979" s="107"/>
    </row>
    <row r="25980" spans="1:11">
      <c r="A25980" s="108"/>
      <c r="B25980" s="108"/>
      <c r="K25980" s="107"/>
    </row>
    <row r="25981" spans="1:11">
      <c r="A25981" s="108"/>
      <c r="B25981" s="108"/>
      <c r="K25981" s="107"/>
    </row>
    <row r="25982" spans="1:11">
      <c r="A25982" s="108"/>
      <c r="B25982" s="108"/>
      <c r="K25982" s="107"/>
    </row>
    <row r="25983" spans="1:11">
      <c r="A25983" s="108"/>
      <c r="B25983" s="108"/>
      <c r="K25983" s="107"/>
    </row>
    <row r="25984" spans="1:11">
      <c r="A25984" s="108"/>
      <c r="B25984" s="108"/>
      <c r="K25984" s="107"/>
    </row>
    <row r="25985" spans="1:11">
      <c r="A25985" s="108"/>
      <c r="B25985" s="108"/>
      <c r="K25985" s="107"/>
    </row>
    <row r="25986" spans="1:11">
      <c r="A25986" s="108"/>
      <c r="B25986" s="108"/>
      <c r="K25986" s="107"/>
    </row>
    <row r="25987" spans="1:11">
      <c r="A25987" s="108"/>
      <c r="B25987" s="108"/>
      <c r="K25987" s="107"/>
    </row>
    <row r="25988" spans="1:11">
      <c r="A25988" s="108"/>
      <c r="B25988" s="108"/>
      <c r="K25988" s="107"/>
    </row>
    <row r="25989" spans="1:11">
      <c r="A25989" s="108"/>
      <c r="B25989" s="108"/>
      <c r="K25989" s="107"/>
    </row>
    <row r="25990" spans="1:11">
      <c r="A25990" s="108"/>
      <c r="B25990" s="108"/>
      <c r="K25990" s="107"/>
    </row>
    <row r="25991" spans="1:11">
      <c r="A25991" s="108"/>
      <c r="B25991" s="108"/>
      <c r="K25991" s="107"/>
    </row>
    <row r="25992" spans="1:11">
      <c r="A25992" s="108"/>
      <c r="B25992" s="108"/>
      <c r="K25992" s="107"/>
    </row>
    <row r="25993" spans="1:11">
      <c r="A25993" s="108"/>
      <c r="B25993" s="108"/>
      <c r="K25993" s="107"/>
    </row>
    <row r="25994" spans="1:11">
      <c r="A25994" s="108"/>
      <c r="B25994" s="108"/>
      <c r="K25994" s="107"/>
    </row>
    <row r="25995" spans="1:11">
      <c r="A25995" s="108"/>
      <c r="B25995" s="108"/>
      <c r="K25995" s="107"/>
    </row>
    <row r="25996" spans="1:11">
      <c r="A25996" s="108"/>
      <c r="B25996" s="108"/>
      <c r="K25996" s="107"/>
    </row>
    <row r="25997" spans="1:11">
      <c r="A25997" s="108"/>
      <c r="B25997" s="108"/>
      <c r="K25997" s="107"/>
    </row>
    <row r="25998" spans="1:11">
      <c r="A25998" s="108"/>
      <c r="B25998" s="108"/>
      <c r="K25998" s="107"/>
    </row>
    <row r="25999" spans="1:11">
      <c r="A25999" s="108"/>
      <c r="B25999" s="108"/>
      <c r="K25999" s="107"/>
    </row>
    <row r="26000" spans="1:11">
      <c r="A26000" s="108"/>
      <c r="B26000" s="108"/>
      <c r="K26000" s="107"/>
    </row>
    <row r="26001" spans="1:11">
      <c r="A26001" s="108"/>
      <c r="B26001" s="108"/>
      <c r="K26001" s="107"/>
    </row>
    <row r="26002" spans="1:11">
      <c r="A26002" s="108"/>
      <c r="B26002" s="108"/>
      <c r="K26002" s="107"/>
    </row>
    <row r="26003" spans="1:11">
      <c r="A26003" s="108"/>
      <c r="B26003" s="108"/>
      <c r="K26003" s="107"/>
    </row>
    <row r="26004" spans="1:11">
      <c r="A26004" s="108"/>
      <c r="B26004" s="108"/>
      <c r="K26004" s="107"/>
    </row>
    <row r="26005" spans="1:11">
      <c r="A26005" s="108"/>
      <c r="B26005" s="108"/>
      <c r="K26005" s="107"/>
    </row>
    <row r="26006" spans="1:11">
      <c r="A26006" s="108"/>
      <c r="B26006" s="108"/>
      <c r="K26006" s="107"/>
    </row>
    <row r="26007" spans="1:11">
      <c r="A26007" s="108"/>
      <c r="B26007" s="108"/>
      <c r="K26007" s="107"/>
    </row>
    <row r="26008" spans="1:11">
      <c r="A26008" s="108"/>
      <c r="B26008" s="108"/>
      <c r="K26008" s="107"/>
    </row>
    <row r="26009" spans="1:11">
      <c r="A26009" s="108"/>
      <c r="B26009" s="108"/>
      <c r="K26009" s="107"/>
    </row>
    <row r="26010" spans="1:11">
      <c r="A26010" s="108"/>
      <c r="B26010" s="108"/>
      <c r="K26010" s="107"/>
    </row>
    <row r="26011" spans="1:11">
      <c r="A26011" s="108"/>
      <c r="B26011" s="108"/>
      <c r="K26011" s="107"/>
    </row>
    <row r="26012" spans="1:11">
      <c r="A26012" s="108"/>
      <c r="B26012" s="108"/>
      <c r="K26012" s="107"/>
    </row>
    <row r="26013" spans="1:11">
      <c r="A26013" s="108"/>
      <c r="B26013" s="108"/>
      <c r="K26013" s="107"/>
    </row>
    <row r="26014" spans="1:11">
      <c r="A26014" s="108"/>
      <c r="B26014" s="108"/>
      <c r="K26014" s="107"/>
    </row>
    <row r="26015" spans="1:11">
      <c r="A26015" s="108"/>
      <c r="B26015" s="108"/>
      <c r="K26015" s="107"/>
    </row>
    <row r="26016" spans="1:11">
      <c r="A26016" s="108"/>
      <c r="B26016" s="108"/>
      <c r="K26016" s="107"/>
    </row>
    <row r="26017" spans="1:11">
      <c r="A26017" s="108"/>
      <c r="B26017" s="108"/>
      <c r="K26017" s="107"/>
    </row>
    <row r="26018" spans="1:11">
      <c r="A26018" s="108"/>
      <c r="B26018" s="108"/>
      <c r="K26018" s="107"/>
    </row>
    <row r="26019" spans="1:11">
      <c r="A26019" s="108"/>
      <c r="B26019" s="108"/>
      <c r="K26019" s="107"/>
    </row>
    <row r="26020" spans="1:11">
      <c r="A26020" s="108"/>
      <c r="B26020" s="108"/>
      <c r="K26020" s="107"/>
    </row>
    <row r="26021" spans="1:11">
      <c r="A26021" s="108"/>
      <c r="B26021" s="108"/>
      <c r="K26021" s="107"/>
    </row>
    <row r="26022" spans="1:11">
      <c r="A26022" s="108"/>
      <c r="B26022" s="108"/>
      <c r="K26022" s="107"/>
    </row>
    <row r="26023" spans="1:11">
      <c r="A26023" s="108"/>
      <c r="B26023" s="108"/>
      <c r="K26023" s="107"/>
    </row>
    <row r="26024" spans="1:11">
      <c r="A26024" s="108"/>
      <c r="B26024" s="108"/>
      <c r="K26024" s="107"/>
    </row>
    <row r="26025" spans="1:11">
      <c r="A26025" s="108"/>
      <c r="B26025" s="108"/>
      <c r="K26025" s="107"/>
    </row>
    <row r="26026" spans="1:11">
      <c r="A26026" s="108"/>
      <c r="B26026" s="108"/>
      <c r="K26026" s="107"/>
    </row>
    <row r="26027" spans="1:11">
      <c r="A26027" s="108"/>
      <c r="B26027" s="108"/>
      <c r="K26027" s="107"/>
    </row>
    <row r="26028" spans="1:11">
      <c r="A26028" s="108"/>
      <c r="B26028" s="108"/>
      <c r="K26028" s="107"/>
    </row>
    <row r="26029" spans="1:11">
      <c r="A26029" s="108"/>
      <c r="B26029" s="108"/>
      <c r="K26029" s="107"/>
    </row>
    <row r="26030" spans="1:11">
      <c r="A26030" s="108"/>
      <c r="B26030" s="108"/>
      <c r="K26030" s="107"/>
    </row>
    <row r="26031" spans="1:11">
      <c r="A26031" s="108"/>
      <c r="B26031" s="108"/>
      <c r="K26031" s="107"/>
    </row>
    <row r="26032" spans="1:11">
      <c r="A26032" s="108"/>
      <c r="B26032" s="108"/>
      <c r="K26032" s="107"/>
    </row>
    <row r="26033" spans="1:11">
      <c r="A26033" s="108"/>
      <c r="B26033" s="108"/>
      <c r="K26033" s="107"/>
    </row>
    <row r="26034" spans="1:11">
      <c r="A26034" s="108"/>
      <c r="B26034" s="108"/>
      <c r="K26034" s="107"/>
    </row>
    <row r="26035" spans="1:11">
      <c r="A26035" s="108"/>
      <c r="B26035" s="108"/>
      <c r="K26035" s="107"/>
    </row>
    <row r="26036" spans="1:11">
      <c r="A26036" s="108"/>
      <c r="B26036" s="108"/>
      <c r="K26036" s="107"/>
    </row>
    <row r="26037" spans="1:11">
      <c r="A26037" s="108"/>
      <c r="B26037" s="108"/>
      <c r="K26037" s="107"/>
    </row>
    <row r="26038" spans="1:11">
      <c r="A26038" s="108"/>
      <c r="B26038" s="108"/>
      <c r="K26038" s="107"/>
    </row>
    <row r="26039" spans="1:11">
      <c r="A26039" s="108"/>
      <c r="B26039" s="108"/>
      <c r="K26039" s="107"/>
    </row>
    <row r="26040" spans="1:11">
      <c r="A26040" s="108"/>
      <c r="B26040" s="108"/>
      <c r="K26040" s="107"/>
    </row>
    <row r="26041" spans="1:11">
      <c r="A26041" s="108"/>
      <c r="B26041" s="108"/>
      <c r="K26041" s="107"/>
    </row>
    <row r="26042" spans="1:11">
      <c r="A26042" s="108"/>
      <c r="B26042" s="108"/>
      <c r="K26042" s="107"/>
    </row>
    <row r="26043" spans="1:11">
      <c r="A26043" s="108"/>
      <c r="B26043" s="108"/>
      <c r="K26043" s="107"/>
    </row>
    <row r="26044" spans="1:11">
      <c r="A26044" s="108"/>
      <c r="B26044" s="108"/>
      <c r="K26044" s="107"/>
    </row>
    <row r="26045" spans="1:11">
      <c r="A26045" s="108"/>
      <c r="B26045" s="108"/>
      <c r="K26045" s="107"/>
    </row>
    <row r="26046" spans="1:11">
      <c r="A26046" s="108"/>
      <c r="B26046" s="108"/>
      <c r="K26046" s="107"/>
    </row>
    <row r="26047" spans="1:11">
      <c r="A26047" s="108"/>
      <c r="B26047" s="108"/>
      <c r="K26047" s="107"/>
    </row>
    <row r="26048" spans="1:11">
      <c r="A26048" s="108"/>
      <c r="B26048" s="108"/>
      <c r="K26048" s="107"/>
    </row>
    <row r="26049" spans="1:11">
      <c r="A26049" s="108"/>
      <c r="B26049" s="108"/>
      <c r="K26049" s="107"/>
    </row>
    <row r="26050" spans="1:11">
      <c r="A26050" s="108"/>
      <c r="B26050" s="108"/>
      <c r="K26050" s="107"/>
    </row>
    <row r="26051" spans="1:11">
      <c r="A26051" s="108"/>
      <c r="B26051" s="108"/>
      <c r="K26051" s="107"/>
    </row>
    <row r="26052" spans="1:11">
      <c r="A26052" s="108"/>
      <c r="B26052" s="108"/>
      <c r="K26052" s="107"/>
    </row>
    <row r="26053" spans="1:11">
      <c r="A26053" s="108"/>
      <c r="B26053" s="108"/>
      <c r="K26053" s="107"/>
    </row>
    <row r="26054" spans="1:11">
      <c r="A26054" s="108"/>
      <c r="B26054" s="108"/>
      <c r="K26054" s="107"/>
    </row>
    <row r="26055" spans="1:11">
      <c r="A26055" s="108"/>
      <c r="B26055" s="108"/>
      <c r="K26055" s="107"/>
    </row>
    <row r="26056" spans="1:11">
      <c r="A26056" s="108"/>
      <c r="B26056" s="108"/>
      <c r="K26056" s="107"/>
    </row>
    <row r="26057" spans="1:11">
      <c r="A26057" s="108"/>
      <c r="B26057" s="108"/>
      <c r="K26057" s="107"/>
    </row>
    <row r="26058" spans="1:11">
      <c r="A26058" s="108"/>
      <c r="B26058" s="108"/>
      <c r="K26058" s="107"/>
    </row>
    <row r="26059" spans="1:11">
      <c r="A26059" s="108"/>
      <c r="B26059" s="108"/>
      <c r="K26059" s="107"/>
    </row>
    <row r="26060" spans="1:11">
      <c r="A26060" s="108"/>
      <c r="B26060" s="108"/>
      <c r="K26060" s="107"/>
    </row>
    <row r="26061" spans="1:11">
      <c r="A26061" s="108"/>
      <c r="B26061" s="108"/>
      <c r="K26061" s="107"/>
    </row>
    <row r="26062" spans="1:11">
      <c r="A26062" s="108"/>
      <c r="B26062" s="108"/>
      <c r="K26062" s="107"/>
    </row>
    <row r="26063" spans="1:11">
      <c r="A26063" s="108"/>
      <c r="B26063" s="108"/>
      <c r="K26063" s="107"/>
    </row>
    <row r="26064" spans="1:11">
      <c r="A26064" s="108"/>
      <c r="B26064" s="108"/>
      <c r="K26064" s="107"/>
    </row>
    <row r="26065" spans="1:11">
      <c r="A26065" s="108"/>
      <c r="B26065" s="108"/>
      <c r="K26065" s="107"/>
    </row>
    <row r="26066" spans="1:11">
      <c r="A26066" s="108"/>
      <c r="B26066" s="108"/>
      <c r="K26066" s="107"/>
    </row>
    <row r="26067" spans="1:11">
      <c r="A26067" s="108"/>
      <c r="B26067" s="108"/>
      <c r="K26067" s="107"/>
    </row>
    <row r="26068" spans="1:11">
      <c r="A26068" s="108"/>
      <c r="B26068" s="108"/>
      <c r="K26068" s="107"/>
    </row>
    <row r="26069" spans="1:11">
      <c r="A26069" s="108"/>
      <c r="B26069" s="108"/>
      <c r="K26069" s="107"/>
    </row>
    <row r="26070" spans="1:11">
      <c r="A26070" s="108"/>
      <c r="B26070" s="108"/>
      <c r="K26070" s="107"/>
    </row>
    <row r="26071" spans="1:11">
      <c r="A26071" s="108"/>
      <c r="B26071" s="108"/>
      <c r="K26071" s="107"/>
    </row>
    <row r="26072" spans="1:11">
      <c r="A26072" s="108"/>
      <c r="B26072" s="108"/>
      <c r="K26072" s="107"/>
    </row>
    <row r="26073" spans="1:11">
      <c r="A26073" s="108"/>
      <c r="B26073" s="108"/>
      <c r="K26073" s="107"/>
    </row>
    <row r="26074" spans="1:11">
      <c r="A26074" s="108"/>
      <c r="B26074" s="108"/>
      <c r="K26074" s="107"/>
    </row>
    <row r="26075" spans="1:11">
      <c r="A26075" s="108"/>
      <c r="B26075" s="108"/>
      <c r="K26075" s="107"/>
    </row>
    <row r="26076" spans="1:11">
      <c r="A26076" s="108"/>
      <c r="B26076" s="108"/>
      <c r="K26076" s="107"/>
    </row>
    <row r="26077" spans="1:11">
      <c r="A26077" s="108"/>
      <c r="B26077" s="108"/>
      <c r="K26077" s="107"/>
    </row>
    <row r="26078" spans="1:11">
      <c r="A26078" s="108"/>
      <c r="B26078" s="108"/>
      <c r="K26078" s="107"/>
    </row>
    <row r="26079" spans="1:11">
      <c r="A26079" s="108"/>
      <c r="B26079" s="108"/>
      <c r="K26079" s="107"/>
    </row>
    <row r="26080" spans="1:11">
      <c r="A26080" s="108"/>
      <c r="B26080" s="108"/>
      <c r="K26080" s="107"/>
    </row>
    <row r="26081" spans="1:11">
      <c r="A26081" s="108"/>
      <c r="B26081" s="108"/>
      <c r="K26081" s="107"/>
    </row>
    <row r="26082" spans="1:11">
      <c r="A26082" s="108"/>
      <c r="B26082" s="108"/>
      <c r="K26082" s="107"/>
    </row>
    <row r="26083" spans="1:11">
      <c r="A26083" s="108"/>
      <c r="B26083" s="108"/>
      <c r="K26083" s="107"/>
    </row>
    <row r="26084" spans="1:11">
      <c r="A26084" s="108"/>
      <c r="B26084" s="108"/>
      <c r="K26084" s="107"/>
    </row>
    <row r="26085" spans="1:11">
      <c r="A26085" s="108"/>
      <c r="B26085" s="108"/>
      <c r="K26085" s="107"/>
    </row>
    <row r="26086" spans="1:11">
      <c r="A26086" s="108"/>
      <c r="B26086" s="108"/>
      <c r="K26086" s="107"/>
    </row>
    <row r="26087" spans="1:11">
      <c r="A26087" s="108"/>
      <c r="B26087" s="108"/>
      <c r="K26087" s="107"/>
    </row>
    <row r="26088" spans="1:11">
      <c r="A26088" s="108"/>
      <c r="B26088" s="108"/>
      <c r="K26088" s="107"/>
    </row>
    <row r="26089" spans="1:11">
      <c r="A26089" s="108"/>
      <c r="B26089" s="108"/>
      <c r="K26089" s="107"/>
    </row>
    <row r="26090" spans="1:11">
      <c r="A26090" s="108"/>
      <c r="B26090" s="108"/>
      <c r="K26090" s="107"/>
    </row>
    <row r="26091" spans="1:11">
      <c r="A26091" s="108"/>
      <c r="B26091" s="108"/>
      <c r="K26091" s="107"/>
    </row>
    <row r="26092" spans="1:11">
      <c r="A26092" s="108"/>
      <c r="B26092" s="108"/>
      <c r="K26092" s="107"/>
    </row>
    <row r="26093" spans="1:11">
      <c r="A26093" s="108"/>
      <c r="B26093" s="108"/>
      <c r="K26093" s="107"/>
    </row>
    <row r="26094" spans="1:11">
      <c r="A26094" s="108"/>
      <c r="B26094" s="108"/>
      <c r="K26094" s="107"/>
    </row>
    <row r="26095" spans="1:11">
      <c r="A26095" s="108"/>
      <c r="B26095" s="108"/>
      <c r="K26095" s="107"/>
    </row>
    <row r="26096" spans="1:11">
      <c r="A26096" s="108"/>
      <c r="B26096" s="108"/>
      <c r="K26096" s="107"/>
    </row>
    <row r="26097" spans="1:11">
      <c r="A26097" s="108"/>
      <c r="B26097" s="108"/>
      <c r="K26097" s="107"/>
    </row>
    <row r="26098" spans="1:11">
      <c r="A26098" s="108"/>
      <c r="B26098" s="108"/>
      <c r="K26098" s="107"/>
    </row>
    <row r="26099" spans="1:11">
      <c r="A26099" s="108"/>
      <c r="B26099" s="108"/>
      <c r="K26099" s="107"/>
    </row>
    <row r="26100" spans="1:11">
      <c r="A26100" s="108"/>
      <c r="B26100" s="108"/>
      <c r="K26100" s="107"/>
    </row>
    <row r="26101" spans="1:11">
      <c r="A26101" s="108"/>
      <c r="B26101" s="108"/>
      <c r="K26101" s="107"/>
    </row>
    <row r="26102" spans="1:11">
      <c r="A26102" s="108"/>
      <c r="B26102" s="108"/>
      <c r="K26102" s="107"/>
    </row>
    <row r="26103" spans="1:11">
      <c r="A26103" s="108"/>
      <c r="B26103" s="108"/>
      <c r="K26103" s="107"/>
    </row>
    <row r="26104" spans="1:11">
      <c r="A26104" s="108"/>
      <c r="B26104" s="108"/>
      <c r="K26104" s="107"/>
    </row>
    <row r="26105" spans="1:11">
      <c r="A26105" s="108"/>
      <c r="B26105" s="108"/>
      <c r="K26105" s="107"/>
    </row>
    <row r="26106" spans="1:11">
      <c r="A26106" s="108"/>
      <c r="B26106" s="108"/>
      <c r="K26106" s="107"/>
    </row>
    <row r="26107" spans="1:11">
      <c r="A26107" s="108"/>
      <c r="B26107" s="108"/>
      <c r="K26107" s="107"/>
    </row>
    <row r="26108" spans="1:11">
      <c r="A26108" s="108"/>
      <c r="B26108" s="108"/>
      <c r="K26108" s="107"/>
    </row>
    <row r="26109" spans="1:11">
      <c r="A26109" s="108"/>
      <c r="B26109" s="108"/>
      <c r="K26109" s="107"/>
    </row>
    <row r="26110" spans="1:11">
      <c r="A26110" s="108"/>
      <c r="B26110" s="108"/>
      <c r="K26110" s="107"/>
    </row>
    <row r="26111" spans="1:11">
      <c r="A26111" s="108"/>
      <c r="B26111" s="108"/>
      <c r="K26111" s="107"/>
    </row>
    <row r="26112" spans="1:11">
      <c r="A26112" s="108"/>
      <c r="B26112" s="108"/>
      <c r="K26112" s="107"/>
    </row>
    <row r="26113" spans="1:11">
      <c r="A26113" s="108"/>
      <c r="B26113" s="108"/>
      <c r="K26113" s="107"/>
    </row>
    <row r="26114" spans="1:11">
      <c r="A26114" s="108"/>
      <c r="B26114" s="108"/>
      <c r="K26114" s="107"/>
    </row>
    <row r="26115" spans="1:11">
      <c r="A26115" s="108"/>
      <c r="B26115" s="108"/>
      <c r="K26115" s="107"/>
    </row>
    <row r="26116" spans="1:11">
      <c r="A26116" s="108"/>
      <c r="B26116" s="108"/>
      <c r="K26116" s="107"/>
    </row>
    <row r="26117" spans="1:11">
      <c r="A26117" s="108"/>
      <c r="B26117" s="108"/>
      <c r="K26117" s="107"/>
    </row>
    <row r="26118" spans="1:11">
      <c r="A26118" s="108"/>
      <c r="B26118" s="108"/>
      <c r="K26118" s="107"/>
    </row>
    <row r="26119" spans="1:11">
      <c r="A26119" s="108"/>
      <c r="B26119" s="108"/>
      <c r="K26119" s="107"/>
    </row>
    <row r="26120" spans="1:11">
      <c r="A26120" s="108"/>
      <c r="B26120" s="108"/>
      <c r="K26120" s="107"/>
    </row>
    <row r="26121" spans="1:11">
      <c r="A26121" s="108"/>
      <c r="B26121" s="108"/>
      <c r="K26121" s="107"/>
    </row>
    <row r="26122" spans="1:11">
      <c r="A26122" s="108"/>
      <c r="B26122" s="108"/>
      <c r="K26122" s="107"/>
    </row>
    <row r="26123" spans="1:11">
      <c r="A26123" s="108"/>
      <c r="B26123" s="108"/>
      <c r="K26123" s="107"/>
    </row>
    <row r="26124" spans="1:11">
      <c r="A26124" s="108"/>
      <c r="B26124" s="108"/>
      <c r="K26124" s="107"/>
    </row>
    <row r="26125" spans="1:11">
      <c r="A26125" s="108"/>
      <c r="B26125" s="108"/>
      <c r="K26125" s="107"/>
    </row>
    <row r="26126" spans="1:11">
      <c r="A26126" s="108"/>
      <c r="B26126" s="108"/>
      <c r="K26126" s="107"/>
    </row>
    <row r="26127" spans="1:11">
      <c r="A26127" s="108"/>
      <c r="B26127" s="108"/>
      <c r="K26127" s="107"/>
    </row>
    <row r="26128" spans="1:11">
      <c r="A26128" s="108"/>
      <c r="B26128" s="108"/>
      <c r="K26128" s="107"/>
    </row>
    <row r="26129" spans="1:11">
      <c r="A26129" s="108"/>
      <c r="B26129" s="108"/>
      <c r="K26129" s="107"/>
    </row>
    <row r="26130" spans="1:11">
      <c r="A26130" s="108"/>
      <c r="B26130" s="108"/>
      <c r="K26130" s="107"/>
    </row>
    <row r="26131" spans="1:11">
      <c r="A26131" s="108"/>
      <c r="B26131" s="108"/>
      <c r="K26131" s="107"/>
    </row>
    <row r="26132" spans="1:11">
      <c r="A26132" s="108"/>
      <c r="B26132" s="108"/>
      <c r="K26132" s="107"/>
    </row>
    <row r="26133" spans="1:11">
      <c r="A26133" s="108"/>
      <c r="B26133" s="108"/>
      <c r="K26133" s="107"/>
    </row>
    <row r="26134" spans="1:11">
      <c r="A26134" s="108"/>
      <c r="B26134" s="108"/>
      <c r="K26134" s="107"/>
    </row>
    <row r="26135" spans="1:11">
      <c r="A26135" s="108"/>
      <c r="B26135" s="108"/>
      <c r="K26135" s="107"/>
    </row>
    <row r="26136" spans="1:11">
      <c r="A26136" s="108"/>
      <c r="B26136" s="108"/>
      <c r="K26136" s="107"/>
    </row>
    <row r="26137" spans="1:11">
      <c r="A26137" s="108"/>
      <c r="B26137" s="108"/>
      <c r="K26137" s="107"/>
    </row>
    <row r="26138" spans="1:11">
      <c r="A26138" s="108"/>
      <c r="B26138" s="108"/>
      <c r="K26138" s="107"/>
    </row>
    <row r="26139" spans="1:11">
      <c r="A26139" s="108"/>
      <c r="B26139" s="108"/>
      <c r="K26139" s="107"/>
    </row>
    <row r="26140" spans="1:11">
      <c r="A26140" s="108"/>
      <c r="B26140" s="108"/>
      <c r="K26140" s="107"/>
    </row>
    <row r="26141" spans="1:11">
      <c r="A26141" s="108"/>
      <c r="B26141" s="108"/>
      <c r="K26141" s="107"/>
    </row>
    <row r="26142" spans="1:11">
      <c r="A26142" s="108"/>
      <c r="B26142" s="108"/>
      <c r="K26142" s="107"/>
    </row>
    <row r="26143" spans="1:11">
      <c r="A26143" s="108"/>
      <c r="B26143" s="108"/>
      <c r="K26143" s="107"/>
    </row>
    <row r="26144" spans="1:11">
      <c r="A26144" s="108"/>
      <c r="B26144" s="108"/>
      <c r="K26144" s="107"/>
    </row>
    <row r="26145" spans="1:11">
      <c r="A26145" s="108"/>
      <c r="B26145" s="108"/>
      <c r="K26145" s="107"/>
    </row>
    <row r="26146" spans="1:11">
      <c r="A26146" s="108"/>
      <c r="B26146" s="108"/>
      <c r="K26146" s="107"/>
    </row>
    <row r="26147" spans="1:11">
      <c r="A26147" s="108"/>
      <c r="B26147" s="108"/>
      <c r="K26147" s="107"/>
    </row>
    <row r="26148" spans="1:11">
      <c r="A26148" s="108"/>
      <c r="B26148" s="108"/>
      <c r="K26148" s="107"/>
    </row>
    <row r="26149" spans="1:11">
      <c r="A26149" s="108"/>
      <c r="B26149" s="108"/>
      <c r="K26149" s="107"/>
    </row>
    <row r="26150" spans="1:11">
      <c r="A26150" s="108"/>
      <c r="B26150" s="108"/>
      <c r="K26150" s="107"/>
    </row>
    <row r="26151" spans="1:11">
      <c r="A26151" s="108"/>
      <c r="B26151" s="108"/>
      <c r="K26151" s="107"/>
    </row>
    <row r="26152" spans="1:11">
      <c r="A26152" s="108"/>
      <c r="B26152" s="108"/>
      <c r="K26152" s="107"/>
    </row>
    <row r="26153" spans="1:11">
      <c r="A26153" s="108"/>
      <c r="B26153" s="108"/>
      <c r="K26153" s="107"/>
    </row>
    <row r="26154" spans="1:11">
      <c r="A26154" s="108"/>
      <c r="B26154" s="108"/>
      <c r="K26154" s="107"/>
    </row>
    <row r="26155" spans="1:11">
      <c r="A26155" s="108"/>
      <c r="B26155" s="108"/>
      <c r="K26155" s="107"/>
    </row>
    <row r="26156" spans="1:11">
      <c r="A26156" s="108"/>
      <c r="B26156" s="108"/>
      <c r="K26156" s="107"/>
    </row>
    <row r="26157" spans="1:11">
      <c r="A26157" s="108"/>
      <c r="B26157" s="108"/>
      <c r="K26157" s="107"/>
    </row>
    <row r="26158" spans="1:11">
      <c r="A26158" s="108"/>
      <c r="B26158" s="108"/>
      <c r="K26158" s="107"/>
    </row>
    <row r="26159" spans="1:11">
      <c r="A26159" s="108"/>
      <c r="B26159" s="108"/>
      <c r="K26159" s="107"/>
    </row>
    <row r="26160" spans="1:11">
      <c r="A26160" s="108"/>
      <c r="B26160" s="108"/>
      <c r="K26160" s="107"/>
    </row>
    <row r="26161" spans="1:11">
      <c r="A26161" s="108"/>
      <c r="B26161" s="108"/>
      <c r="K26161" s="107"/>
    </row>
    <row r="26162" spans="1:11">
      <c r="A26162" s="108"/>
      <c r="B26162" s="108"/>
      <c r="K26162" s="107"/>
    </row>
    <row r="26163" spans="1:11">
      <c r="A26163" s="108"/>
      <c r="B26163" s="108"/>
      <c r="K26163" s="107"/>
    </row>
    <row r="26164" spans="1:11">
      <c r="A26164" s="108"/>
      <c r="B26164" s="108"/>
      <c r="K26164" s="107"/>
    </row>
    <row r="26165" spans="1:11">
      <c r="A26165" s="108"/>
      <c r="B26165" s="108"/>
      <c r="K26165" s="107"/>
    </row>
    <row r="26166" spans="1:11">
      <c r="A26166" s="108"/>
      <c r="B26166" s="108"/>
      <c r="K26166" s="107"/>
    </row>
    <row r="26167" spans="1:11">
      <c r="A26167" s="108"/>
      <c r="B26167" s="108"/>
      <c r="K26167" s="107"/>
    </row>
    <row r="26168" spans="1:11">
      <c r="A26168" s="108"/>
      <c r="B26168" s="108"/>
      <c r="K26168" s="107"/>
    </row>
    <row r="26169" spans="1:11">
      <c r="A26169" s="108"/>
      <c r="B26169" s="108"/>
      <c r="K26169" s="107"/>
    </row>
    <row r="26170" spans="1:11">
      <c r="A26170" s="108"/>
      <c r="B26170" s="108"/>
      <c r="K26170" s="107"/>
    </row>
    <row r="26171" spans="1:11">
      <c r="A26171" s="108"/>
      <c r="B26171" s="108"/>
      <c r="K26171" s="107"/>
    </row>
    <row r="26172" spans="1:11">
      <c r="A26172" s="108"/>
      <c r="B26172" s="108"/>
      <c r="K26172" s="107"/>
    </row>
    <row r="26173" spans="1:11">
      <c r="A26173" s="108"/>
      <c r="B26173" s="108"/>
      <c r="K26173" s="107"/>
    </row>
    <row r="26174" spans="1:11">
      <c r="A26174" s="108"/>
      <c r="B26174" s="108"/>
      <c r="K26174" s="107"/>
    </row>
    <row r="26175" spans="1:11">
      <c r="A26175" s="108"/>
      <c r="B26175" s="108"/>
      <c r="K26175" s="107"/>
    </row>
    <row r="26176" spans="1:11">
      <c r="A26176" s="108"/>
      <c r="B26176" s="108"/>
      <c r="K26176" s="107"/>
    </row>
    <row r="26177" spans="1:11">
      <c r="A26177" s="108"/>
      <c r="B26177" s="108"/>
      <c r="K26177" s="107"/>
    </row>
    <row r="26178" spans="1:11">
      <c r="A26178" s="108"/>
      <c r="B26178" s="108"/>
      <c r="K26178" s="107"/>
    </row>
    <row r="26179" spans="1:11">
      <c r="A26179" s="108"/>
      <c r="B26179" s="108"/>
      <c r="K26179" s="107"/>
    </row>
    <row r="26180" spans="1:11">
      <c r="A26180" s="108"/>
      <c r="B26180" s="108"/>
      <c r="K26180" s="107"/>
    </row>
    <row r="26181" spans="1:11">
      <c r="A26181" s="108"/>
      <c r="B26181" s="108"/>
      <c r="K26181" s="107"/>
    </row>
    <row r="26182" spans="1:11">
      <c r="A26182" s="108"/>
      <c r="B26182" s="108"/>
      <c r="K26182" s="107"/>
    </row>
    <row r="26183" spans="1:11">
      <c r="A26183" s="108"/>
      <c r="B26183" s="108"/>
      <c r="K26183" s="107"/>
    </row>
    <row r="26184" spans="1:11">
      <c r="A26184" s="108"/>
      <c r="B26184" s="108"/>
      <c r="K26184" s="107"/>
    </row>
    <row r="26185" spans="1:11">
      <c r="A26185" s="108"/>
      <c r="B26185" s="108"/>
      <c r="K26185" s="107"/>
    </row>
    <row r="26186" spans="1:11">
      <c r="A26186" s="108"/>
      <c r="B26186" s="108"/>
      <c r="K26186" s="107"/>
    </row>
    <row r="26187" spans="1:11">
      <c r="A26187" s="108"/>
      <c r="B26187" s="108"/>
      <c r="K26187" s="107"/>
    </row>
    <row r="26188" spans="1:11">
      <c r="A26188" s="108"/>
      <c r="B26188" s="108"/>
      <c r="K26188" s="107"/>
    </row>
    <row r="26189" spans="1:11">
      <c r="A26189" s="108"/>
      <c r="B26189" s="108"/>
      <c r="K26189" s="107"/>
    </row>
    <row r="26190" spans="1:11">
      <c r="A26190" s="108"/>
      <c r="B26190" s="108"/>
      <c r="K26190" s="107"/>
    </row>
    <row r="26191" spans="1:11">
      <c r="A26191" s="108"/>
      <c r="B26191" s="108"/>
      <c r="K26191" s="107"/>
    </row>
    <row r="26192" spans="1:11">
      <c r="A26192" s="108"/>
      <c r="B26192" s="108"/>
      <c r="K26192" s="107"/>
    </row>
    <row r="26193" spans="1:11">
      <c r="A26193" s="108"/>
      <c r="B26193" s="108"/>
      <c r="K26193" s="107"/>
    </row>
    <row r="26194" spans="1:11">
      <c r="A26194" s="108"/>
      <c r="B26194" s="108"/>
      <c r="K26194" s="107"/>
    </row>
    <row r="26195" spans="1:11">
      <c r="A26195" s="108"/>
      <c r="B26195" s="108"/>
      <c r="K26195" s="107"/>
    </row>
    <row r="26196" spans="1:11">
      <c r="A26196" s="108"/>
      <c r="B26196" s="108"/>
      <c r="K26196" s="107"/>
    </row>
    <row r="26197" spans="1:11">
      <c r="A26197" s="108"/>
      <c r="B26197" s="108"/>
      <c r="K26197" s="107"/>
    </row>
    <row r="26198" spans="1:11">
      <c r="A26198" s="108"/>
      <c r="B26198" s="108"/>
      <c r="K26198" s="107"/>
    </row>
    <row r="26199" spans="1:11">
      <c r="A26199" s="108"/>
      <c r="B26199" s="108"/>
      <c r="K26199" s="107"/>
    </row>
    <row r="26200" spans="1:11">
      <c r="A26200" s="108"/>
      <c r="B26200" s="108"/>
      <c r="K26200" s="107"/>
    </row>
    <row r="26201" spans="1:11">
      <c r="A26201" s="108"/>
      <c r="B26201" s="108"/>
      <c r="K26201" s="107"/>
    </row>
    <row r="26202" spans="1:11">
      <c r="A26202" s="108"/>
      <c r="B26202" s="108"/>
      <c r="K26202" s="107"/>
    </row>
    <row r="26203" spans="1:11">
      <c r="A26203" s="108"/>
      <c r="B26203" s="108"/>
      <c r="K26203" s="107"/>
    </row>
    <row r="26204" spans="1:11">
      <c r="A26204" s="108"/>
      <c r="B26204" s="108"/>
      <c r="K26204" s="107"/>
    </row>
    <row r="26205" spans="1:11">
      <c r="A26205" s="108"/>
      <c r="B26205" s="108"/>
      <c r="K26205" s="107"/>
    </row>
    <row r="26206" spans="1:11">
      <c r="A26206" s="108"/>
      <c r="B26206" s="108"/>
      <c r="K26206" s="107"/>
    </row>
    <row r="26207" spans="1:11">
      <c r="A26207" s="108"/>
      <c r="B26207" s="108"/>
      <c r="K26207" s="107"/>
    </row>
    <row r="26208" spans="1:11">
      <c r="A26208" s="108"/>
      <c r="B26208" s="108"/>
      <c r="K26208" s="107"/>
    </row>
    <row r="26209" spans="1:11">
      <c r="A26209" s="108"/>
      <c r="B26209" s="108"/>
      <c r="K26209" s="107"/>
    </row>
    <row r="26210" spans="1:11">
      <c r="A26210" s="108"/>
      <c r="B26210" s="108"/>
      <c r="K26210" s="107"/>
    </row>
    <row r="26211" spans="1:11">
      <c r="A26211" s="108"/>
      <c r="B26211" s="108"/>
      <c r="K26211" s="107"/>
    </row>
    <row r="26212" spans="1:11">
      <c r="A26212" s="108"/>
      <c r="B26212" s="108"/>
      <c r="K26212" s="107"/>
    </row>
    <row r="26213" spans="1:11">
      <c r="A26213" s="108"/>
      <c r="B26213" s="108"/>
      <c r="K26213" s="107"/>
    </row>
    <row r="26214" spans="1:11">
      <c r="A26214" s="108"/>
      <c r="B26214" s="108"/>
      <c r="K26214" s="107"/>
    </row>
    <row r="26215" spans="1:11">
      <c r="A26215" s="108"/>
      <c r="B26215" s="108"/>
      <c r="K26215" s="107"/>
    </row>
    <row r="26216" spans="1:11">
      <c r="A26216" s="108"/>
      <c r="B26216" s="108"/>
      <c r="K26216" s="107"/>
    </row>
    <row r="26217" spans="1:11">
      <c r="A26217" s="108"/>
      <c r="B26217" s="108"/>
      <c r="K26217" s="107"/>
    </row>
    <row r="26218" spans="1:11">
      <c r="A26218" s="108"/>
      <c r="B26218" s="108"/>
      <c r="K26218" s="107"/>
    </row>
    <row r="26219" spans="1:11">
      <c r="A26219" s="108"/>
      <c r="B26219" s="108"/>
      <c r="K26219" s="107"/>
    </row>
    <row r="26220" spans="1:11">
      <c r="A26220" s="108"/>
      <c r="B26220" s="108"/>
      <c r="K26220" s="107"/>
    </row>
    <row r="26221" spans="1:11">
      <c r="A26221" s="108"/>
      <c r="B26221" s="108"/>
      <c r="K26221" s="107"/>
    </row>
    <row r="26222" spans="1:11">
      <c r="A26222" s="108"/>
      <c r="B26222" s="108"/>
      <c r="K26222" s="107"/>
    </row>
    <row r="26223" spans="1:11">
      <c r="A26223" s="108"/>
      <c r="B26223" s="108"/>
      <c r="K26223" s="107"/>
    </row>
    <row r="26224" spans="1:11">
      <c r="A26224" s="108"/>
      <c r="B26224" s="108"/>
      <c r="K26224" s="107"/>
    </row>
    <row r="26225" spans="1:11">
      <c r="A26225" s="108"/>
      <c r="B26225" s="108"/>
      <c r="K26225" s="107"/>
    </row>
    <row r="26226" spans="1:11">
      <c r="A26226" s="108"/>
      <c r="B26226" s="108"/>
      <c r="K26226" s="107"/>
    </row>
    <row r="26227" spans="1:11">
      <c r="A26227" s="108"/>
      <c r="B26227" s="108"/>
      <c r="K26227" s="107"/>
    </row>
    <row r="26228" spans="1:11">
      <c r="A26228" s="108"/>
      <c r="B26228" s="108"/>
      <c r="K26228" s="107"/>
    </row>
    <row r="26229" spans="1:11">
      <c r="A26229" s="108"/>
      <c r="B26229" s="108"/>
      <c r="K26229" s="107"/>
    </row>
    <row r="26230" spans="1:11">
      <c r="A26230" s="108"/>
      <c r="B26230" s="108"/>
      <c r="K26230" s="107"/>
    </row>
    <row r="26231" spans="1:11">
      <c r="A26231" s="108"/>
      <c r="B26231" s="108"/>
      <c r="K26231" s="107"/>
    </row>
    <row r="26232" spans="1:11">
      <c r="A26232" s="108"/>
      <c r="B26232" s="108"/>
      <c r="K26232" s="107"/>
    </row>
    <row r="26233" spans="1:11">
      <c r="A26233" s="108"/>
      <c r="B26233" s="108"/>
      <c r="K26233" s="107"/>
    </row>
    <row r="26234" spans="1:11">
      <c r="A26234" s="108"/>
      <c r="B26234" s="108"/>
      <c r="K26234" s="107"/>
    </row>
    <row r="26235" spans="1:11">
      <c r="A26235" s="108"/>
      <c r="B26235" s="108"/>
      <c r="K26235" s="107"/>
    </row>
    <row r="26236" spans="1:11">
      <c r="A26236" s="108"/>
      <c r="B26236" s="108"/>
      <c r="K26236" s="107"/>
    </row>
    <row r="26237" spans="1:11">
      <c r="A26237" s="108"/>
      <c r="B26237" s="108"/>
      <c r="K26237" s="107"/>
    </row>
    <row r="26238" spans="1:11">
      <c r="A26238" s="108"/>
      <c r="B26238" s="108"/>
      <c r="K26238" s="107"/>
    </row>
    <row r="26239" spans="1:11">
      <c r="A26239" s="108"/>
      <c r="B26239" s="108"/>
      <c r="K26239" s="107"/>
    </row>
    <row r="26240" spans="1:11">
      <c r="A26240" s="108"/>
      <c r="B26240" s="108"/>
      <c r="K26240" s="107"/>
    </row>
    <row r="26241" spans="1:11">
      <c r="A26241" s="108"/>
      <c r="B26241" s="108"/>
      <c r="K26241" s="107"/>
    </row>
    <row r="26242" spans="1:11">
      <c r="A26242" s="108"/>
      <c r="B26242" s="108"/>
      <c r="K26242" s="107"/>
    </row>
    <row r="26243" spans="1:11">
      <c r="A26243" s="108"/>
      <c r="B26243" s="108"/>
      <c r="K26243" s="107"/>
    </row>
    <row r="26244" spans="1:11">
      <c r="A26244" s="108"/>
      <c r="B26244" s="108"/>
      <c r="K26244" s="107"/>
    </row>
    <row r="26245" spans="1:11">
      <c r="A26245" s="108"/>
      <c r="B26245" s="108"/>
      <c r="K26245" s="107"/>
    </row>
    <row r="26246" spans="1:11">
      <c r="A26246" s="108"/>
      <c r="B26246" s="108"/>
      <c r="K26246" s="107"/>
    </row>
    <row r="26247" spans="1:11">
      <c r="A26247" s="108"/>
      <c r="B26247" s="108"/>
      <c r="K26247" s="107"/>
    </row>
    <row r="26248" spans="1:11">
      <c r="A26248" s="108"/>
      <c r="B26248" s="108"/>
      <c r="K26248" s="107"/>
    </row>
    <row r="26249" spans="1:11">
      <c r="A26249" s="108"/>
      <c r="B26249" s="108"/>
      <c r="K26249" s="107"/>
    </row>
    <row r="26250" spans="1:11">
      <c r="A26250" s="108"/>
      <c r="B26250" s="108"/>
      <c r="K26250" s="107"/>
    </row>
    <row r="26251" spans="1:11">
      <c r="A26251" s="108"/>
      <c r="B26251" s="108"/>
      <c r="K26251" s="107"/>
    </row>
    <row r="26252" spans="1:11">
      <c r="A26252" s="108"/>
      <c r="B26252" s="108"/>
      <c r="K26252" s="107"/>
    </row>
    <row r="26253" spans="1:11">
      <c r="A26253" s="108"/>
      <c r="B26253" s="108"/>
      <c r="K26253" s="107"/>
    </row>
    <row r="26254" spans="1:11">
      <c r="A26254" s="108"/>
      <c r="B26254" s="108"/>
      <c r="K26254" s="107"/>
    </row>
    <row r="26255" spans="1:11">
      <c r="A26255" s="108"/>
      <c r="B26255" s="108"/>
      <c r="K26255" s="107"/>
    </row>
    <row r="26256" spans="1:11">
      <c r="A26256" s="108"/>
      <c r="B26256" s="108"/>
      <c r="K26256" s="107"/>
    </row>
    <row r="26257" spans="1:11">
      <c r="A26257" s="108"/>
      <c r="B26257" s="108"/>
      <c r="K26257" s="107"/>
    </row>
    <row r="26258" spans="1:11">
      <c r="A26258" s="108"/>
      <c r="B26258" s="108"/>
      <c r="K26258" s="107"/>
    </row>
    <row r="26259" spans="1:11">
      <c r="A26259" s="108"/>
      <c r="B26259" s="108"/>
      <c r="K26259" s="107"/>
    </row>
    <row r="26260" spans="1:11">
      <c r="A26260" s="108"/>
      <c r="B26260" s="108"/>
      <c r="K26260" s="107"/>
    </row>
    <row r="26261" spans="1:11">
      <c r="A26261" s="108"/>
      <c r="B26261" s="108"/>
      <c r="K26261" s="107"/>
    </row>
    <row r="26262" spans="1:11">
      <c r="A26262" s="108"/>
      <c r="B26262" s="108"/>
      <c r="K26262" s="107"/>
    </row>
    <row r="26263" spans="1:11">
      <c r="A26263" s="108"/>
      <c r="B26263" s="108"/>
      <c r="K26263" s="107"/>
    </row>
    <row r="26264" spans="1:11">
      <c r="A26264" s="108"/>
      <c r="B26264" s="108"/>
      <c r="K26264" s="107"/>
    </row>
    <row r="26265" spans="1:11">
      <c r="A26265" s="108"/>
      <c r="B26265" s="108"/>
      <c r="K26265" s="107"/>
    </row>
    <row r="26266" spans="1:11">
      <c r="A26266" s="108"/>
      <c r="B26266" s="108"/>
      <c r="K26266" s="107"/>
    </row>
    <row r="26267" spans="1:11">
      <c r="A26267" s="108"/>
      <c r="B26267" s="108"/>
      <c r="K26267" s="107"/>
    </row>
    <row r="26268" spans="1:11">
      <c r="A26268" s="108"/>
      <c r="B26268" s="108"/>
      <c r="K26268" s="107"/>
    </row>
    <row r="26269" spans="1:11">
      <c r="A26269" s="108"/>
      <c r="B26269" s="108"/>
      <c r="K26269" s="107"/>
    </row>
    <row r="26270" spans="1:11">
      <c r="A26270" s="108"/>
      <c r="B26270" s="108"/>
      <c r="K26270" s="107"/>
    </row>
    <row r="26271" spans="1:11">
      <c r="A26271" s="108"/>
      <c r="B26271" s="108"/>
      <c r="K26271" s="107"/>
    </row>
    <row r="26272" spans="1:11">
      <c r="A26272" s="108"/>
      <c r="B26272" s="108"/>
      <c r="K26272" s="107"/>
    </row>
    <row r="26273" spans="1:11">
      <c r="A26273" s="108"/>
      <c r="B26273" s="108"/>
      <c r="K26273" s="107"/>
    </row>
    <row r="26274" spans="1:11">
      <c r="A26274" s="108"/>
      <c r="B26274" s="108"/>
      <c r="K26274" s="107"/>
    </row>
    <row r="26275" spans="1:11">
      <c r="A26275" s="108"/>
      <c r="B26275" s="108"/>
      <c r="K26275" s="107"/>
    </row>
    <row r="26276" spans="1:11">
      <c r="A26276" s="108"/>
      <c r="B26276" s="108"/>
      <c r="K26276" s="107"/>
    </row>
    <row r="26277" spans="1:11">
      <c r="A26277" s="108"/>
      <c r="B26277" s="108"/>
      <c r="K26277" s="107"/>
    </row>
    <row r="26278" spans="1:11">
      <c r="A26278" s="108"/>
      <c r="B26278" s="108"/>
      <c r="K26278" s="107"/>
    </row>
    <row r="26279" spans="1:11">
      <c r="A26279" s="108"/>
      <c r="B26279" s="108"/>
      <c r="K26279" s="107"/>
    </row>
    <row r="26280" spans="1:11">
      <c r="A26280" s="108"/>
      <c r="B26280" s="108"/>
      <c r="K26280" s="107"/>
    </row>
    <row r="26281" spans="1:11">
      <c r="A26281" s="108"/>
      <c r="B26281" s="108"/>
      <c r="K26281" s="107"/>
    </row>
    <row r="26282" spans="1:11">
      <c r="A26282" s="108"/>
      <c r="B26282" s="108"/>
      <c r="K26282" s="107"/>
    </row>
    <row r="26283" spans="1:11">
      <c r="A26283" s="108"/>
      <c r="B26283" s="108"/>
      <c r="K26283" s="107"/>
    </row>
    <row r="26284" spans="1:11">
      <c r="A26284" s="108"/>
      <c r="B26284" s="108"/>
      <c r="K26284" s="107"/>
    </row>
    <row r="26285" spans="1:11">
      <c r="A26285" s="108"/>
      <c r="B26285" s="108"/>
      <c r="K26285" s="107"/>
    </row>
    <row r="26286" spans="1:11">
      <c r="A26286" s="108"/>
      <c r="B26286" s="108"/>
      <c r="K26286" s="107"/>
    </row>
    <row r="26287" spans="1:11">
      <c r="A26287" s="108"/>
      <c r="B26287" s="108"/>
      <c r="K26287" s="107"/>
    </row>
    <row r="26288" spans="1:11">
      <c r="A26288" s="108"/>
      <c r="B26288" s="108"/>
      <c r="K26288" s="107"/>
    </row>
    <row r="26289" spans="1:11">
      <c r="A26289" s="108"/>
      <c r="B26289" s="108"/>
      <c r="K26289" s="107"/>
    </row>
    <row r="26290" spans="1:11">
      <c r="A26290" s="108"/>
      <c r="B26290" s="108"/>
      <c r="K26290" s="107"/>
    </row>
    <row r="26291" spans="1:11">
      <c r="A26291" s="108"/>
      <c r="B26291" s="108"/>
      <c r="K26291" s="107"/>
    </row>
    <row r="26292" spans="1:11">
      <c r="A26292" s="108"/>
      <c r="B26292" s="108"/>
      <c r="K26292" s="107"/>
    </row>
    <row r="26293" spans="1:11">
      <c r="A26293" s="108"/>
      <c r="B26293" s="108"/>
      <c r="K26293" s="107"/>
    </row>
    <row r="26294" spans="1:11">
      <c r="A26294" s="108"/>
      <c r="B26294" s="108"/>
      <c r="K26294" s="107"/>
    </row>
    <row r="26295" spans="1:11">
      <c r="A26295" s="108"/>
      <c r="B26295" s="108"/>
      <c r="K26295" s="107"/>
    </row>
    <row r="26296" spans="1:11">
      <c r="A26296" s="108"/>
      <c r="B26296" s="108"/>
      <c r="K26296" s="107"/>
    </row>
    <row r="26297" spans="1:11">
      <c r="A26297" s="108"/>
      <c r="B26297" s="108"/>
      <c r="K26297" s="107"/>
    </row>
    <row r="26298" spans="1:11">
      <c r="A26298" s="108"/>
      <c r="B26298" s="108"/>
      <c r="K26298" s="107"/>
    </row>
    <row r="26299" spans="1:11">
      <c r="A26299" s="108"/>
      <c r="B26299" s="108"/>
      <c r="K26299" s="107"/>
    </row>
    <row r="26300" spans="1:11">
      <c r="A26300" s="108"/>
      <c r="B26300" s="108"/>
      <c r="K26300" s="107"/>
    </row>
    <row r="26301" spans="1:11">
      <c r="A26301" s="108"/>
      <c r="B26301" s="108"/>
      <c r="K26301" s="107"/>
    </row>
    <row r="26302" spans="1:11">
      <c r="A26302" s="108"/>
      <c r="B26302" s="108"/>
      <c r="K26302" s="107"/>
    </row>
    <row r="26303" spans="1:11">
      <c r="A26303" s="108"/>
      <c r="B26303" s="108"/>
      <c r="K26303" s="107"/>
    </row>
    <row r="26304" spans="1:11">
      <c r="A26304" s="108"/>
      <c r="B26304" s="108"/>
      <c r="K26304" s="107"/>
    </row>
    <row r="26305" spans="1:11">
      <c r="A26305" s="108"/>
      <c r="B26305" s="108"/>
      <c r="K26305" s="107"/>
    </row>
    <row r="26306" spans="1:11">
      <c r="A26306" s="108"/>
      <c r="B26306" s="108"/>
      <c r="K26306" s="107"/>
    </row>
    <row r="26307" spans="1:11">
      <c r="A26307" s="108"/>
      <c r="B26307" s="108"/>
      <c r="K26307" s="107"/>
    </row>
    <row r="26308" spans="1:11">
      <c r="A26308" s="108"/>
      <c r="B26308" s="108"/>
      <c r="K26308" s="107"/>
    </row>
    <row r="26309" spans="1:11">
      <c r="A26309" s="108"/>
      <c r="B26309" s="108"/>
      <c r="K26309" s="107"/>
    </row>
    <row r="26310" spans="1:11">
      <c r="A26310" s="108"/>
      <c r="B26310" s="108"/>
      <c r="K26310" s="107"/>
    </row>
    <row r="26311" spans="1:11">
      <c r="A26311" s="108"/>
      <c r="B26311" s="108"/>
      <c r="K26311" s="107"/>
    </row>
    <row r="26312" spans="1:11">
      <c r="A26312" s="108"/>
      <c r="B26312" s="108"/>
      <c r="K26312" s="107"/>
    </row>
    <row r="26313" spans="1:11">
      <c r="A26313" s="108"/>
      <c r="B26313" s="108"/>
      <c r="K26313" s="107"/>
    </row>
    <row r="26314" spans="1:11">
      <c r="A26314" s="108"/>
      <c r="B26314" s="108"/>
      <c r="K26314" s="107"/>
    </row>
    <row r="26315" spans="1:11">
      <c r="A26315" s="108"/>
      <c r="B26315" s="108"/>
      <c r="K26315" s="107"/>
    </row>
    <row r="26316" spans="1:11">
      <c r="A26316" s="108"/>
      <c r="B26316" s="108"/>
      <c r="K26316" s="107"/>
    </row>
    <row r="26317" spans="1:11">
      <c r="A26317" s="108"/>
      <c r="B26317" s="108"/>
      <c r="K26317" s="107"/>
    </row>
    <row r="26318" spans="1:11">
      <c r="A26318" s="108"/>
      <c r="B26318" s="108"/>
      <c r="K26318" s="107"/>
    </row>
    <row r="26319" spans="1:11">
      <c r="A26319" s="108"/>
      <c r="B26319" s="108"/>
      <c r="K26319" s="107"/>
    </row>
    <row r="26320" spans="1:11">
      <c r="A26320" s="108"/>
      <c r="B26320" s="108"/>
      <c r="K26320" s="107"/>
    </row>
    <row r="26321" spans="1:11">
      <c r="A26321" s="108"/>
      <c r="B26321" s="108"/>
      <c r="K26321" s="107"/>
    </row>
    <row r="26322" spans="1:11">
      <c r="A26322" s="108"/>
      <c r="B26322" s="108"/>
      <c r="K26322" s="107"/>
    </row>
    <row r="26323" spans="1:11">
      <c r="A26323" s="108"/>
      <c r="B26323" s="108"/>
      <c r="K26323" s="107"/>
    </row>
    <row r="26324" spans="1:11">
      <c r="A26324" s="108"/>
      <c r="B26324" s="108"/>
      <c r="K26324" s="107"/>
    </row>
    <row r="26325" spans="1:11">
      <c r="A26325" s="108"/>
      <c r="B26325" s="108"/>
      <c r="K26325" s="107"/>
    </row>
    <row r="26326" spans="1:11">
      <c r="A26326" s="108"/>
      <c r="B26326" s="108"/>
      <c r="K26326" s="107"/>
    </row>
    <row r="26327" spans="1:11">
      <c r="A26327" s="108"/>
      <c r="B26327" s="108"/>
      <c r="K26327" s="107"/>
    </row>
    <row r="26328" spans="1:11">
      <c r="A26328" s="108"/>
      <c r="B26328" s="108"/>
      <c r="K26328" s="107"/>
    </row>
    <row r="26329" spans="1:11">
      <c r="A26329" s="108"/>
      <c r="B26329" s="108"/>
      <c r="K26329" s="107"/>
    </row>
    <row r="26330" spans="1:11">
      <c r="A26330" s="108"/>
      <c r="B26330" s="108"/>
      <c r="K26330" s="107"/>
    </row>
    <row r="26331" spans="1:11">
      <c r="A26331" s="108"/>
      <c r="B26331" s="108"/>
      <c r="K26331" s="107"/>
    </row>
    <row r="26332" spans="1:11">
      <c r="A26332" s="108"/>
      <c r="B26332" s="108"/>
      <c r="K26332" s="107"/>
    </row>
    <row r="26333" spans="1:11">
      <c r="A26333" s="108"/>
      <c r="B26333" s="108"/>
      <c r="K26333" s="107"/>
    </row>
    <row r="26334" spans="1:11">
      <c r="A26334" s="108"/>
      <c r="B26334" s="108"/>
      <c r="K26334" s="107"/>
    </row>
    <row r="26335" spans="1:11">
      <c r="A26335" s="108"/>
      <c r="B26335" s="108"/>
      <c r="K26335" s="107"/>
    </row>
    <row r="26336" spans="1:11">
      <c r="A26336" s="108"/>
      <c r="B26336" s="108"/>
      <c r="K26336" s="107"/>
    </row>
    <row r="26337" spans="1:11">
      <c r="A26337" s="108"/>
      <c r="B26337" s="108"/>
      <c r="K26337" s="107"/>
    </row>
    <row r="26338" spans="1:11">
      <c r="A26338" s="108"/>
      <c r="B26338" s="108"/>
      <c r="K26338" s="107"/>
    </row>
    <row r="26339" spans="1:11">
      <c r="A26339" s="108"/>
      <c r="B26339" s="108"/>
      <c r="K26339" s="107"/>
    </row>
    <row r="26340" spans="1:11">
      <c r="A26340" s="108"/>
      <c r="B26340" s="108"/>
      <c r="K26340" s="107"/>
    </row>
    <row r="26341" spans="1:11">
      <c r="A26341" s="108"/>
      <c r="B26341" s="108"/>
      <c r="K26341" s="107"/>
    </row>
    <row r="26342" spans="1:11">
      <c r="A26342" s="108"/>
      <c r="B26342" s="108"/>
      <c r="K26342" s="107"/>
    </row>
    <row r="26343" spans="1:11">
      <c r="A26343" s="108"/>
      <c r="B26343" s="108"/>
      <c r="K26343" s="107"/>
    </row>
    <row r="26344" spans="1:11">
      <c r="A26344" s="108"/>
      <c r="B26344" s="108"/>
      <c r="K26344" s="107"/>
    </row>
    <row r="26345" spans="1:11">
      <c r="A26345" s="108"/>
      <c r="B26345" s="108"/>
      <c r="K26345" s="107"/>
    </row>
    <row r="26346" spans="1:11">
      <c r="A26346" s="108"/>
      <c r="B26346" s="108"/>
      <c r="K26346" s="107"/>
    </row>
    <row r="26347" spans="1:11">
      <c r="A26347" s="108"/>
      <c r="B26347" s="108"/>
      <c r="K26347" s="107"/>
    </row>
    <row r="26348" spans="1:11">
      <c r="A26348" s="108"/>
      <c r="B26348" s="108"/>
      <c r="K26348" s="107"/>
    </row>
    <row r="26349" spans="1:11">
      <c r="A26349" s="108"/>
      <c r="B26349" s="108"/>
      <c r="K26349" s="107"/>
    </row>
    <row r="26350" spans="1:11">
      <c r="A26350" s="108"/>
      <c r="B26350" s="108"/>
      <c r="K26350" s="107"/>
    </row>
    <row r="26351" spans="1:11">
      <c r="A26351" s="108"/>
      <c r="B26351" s="108"/>
      <c r="K26351" s="107"/>
    </row>
    <row r="26352" spans="1:11">
      <c r="A26352" s="108"/>
      <c r="B26352" s="108"/>
      <c r="K26352" s="107"/>
    </row>
    <row r="26353" spans="1:11">
      <c r="A26353" s="108"/>
      <c r="B26353" s="108"/>
      <c r="K26353" s="107"/>
    </row>
    <row r="26354" spans="1:11">
      <c r="A26354" s="108"/>
      <c r="B26354" s="108"/>
      <c r="K26354" s="107"/>
    </row>
    <row r="26355" spans="1:11">
      <c r="A26355" s="108"/>
      <c r="B26355" s="108"/>
      <c r="K26355" s="107"/>
    </row>
    <row r="26356" spans="1:11">
      <c r="A26356" s="108"/>
      <c r="B26356" s="108"/>
      <c r="K26356" s="107"/>
    </row>
    <row r="26357" spans="1:11">
      <c r="A26357" s="108"/>
      <c r="B26357" s="108"/>
      <c r="K26357" s="107"/>
    </row>
    <row r="26358" spans="1:11">
      <c r="A26358" s="108"/>
      <c r="B26358" s="108"/>
      <c r="K26358" s="107"/>
    </row>
    <row r="26359" spans="1:11">
      <c r="A26359" s="108"/>
      <c r="B26359" s="108"/>
      <c r="K26359" s="107"/>
    </row>
    <row r="26360" spans="1:11">
      <c r="A26360" s="108"/>
      <c r="B26360" s="108"/>
      <c r="K26360" s="107"/>
    </row>
    <row r="26361" spans="1:11">
      <c r="A26361" s="108"/>
      <c r="B26361" s="108"/>
      <c r="K26361" s="107"/>
    </row>
    <row r="26362" spans="1:11">
      <c r="A26362" s="108"/>
      <c r="B26362" s="108"/>
      <c r="K26362" s="107"/>
    </row>
    <row r="26363" spans="1:11">
      <c r="A26363" s="108"/>
      <c r="B26363" s="108"/>
      <c r="K26363" s="107"/>
    </row>
    <row r="26364" spans="1:11">
      <c r="A26364" s="108"/>
      <c r="B26364" s="108"/>
      <c r="K26364" s="107"/>
    </row>
    <row r="26365" spans="1:11">
      <c r="A26365" s="108"/>
      <c r="B26365" s="108"/>
      <c r="K26365" s="107"/>
    </row>
    <row r="26366" spans="1:11">
      <c r="A26366" s="108"/>
      <c r="B26366" s="108"/>
      <c r="K26366" s="107"/>
    </row>
    <row r="26367" spans="1:11">
      <c r="A26367" s="108"/>
      <c r="B26367" s="108"/>
      <c r="K26367" s="107"/>
    </row>
    <row r="26368" spans="1:11">
      <c r="A26368" s="108"/>
      <c r="B26368" s="108"/>
      <c r="K26368" s="107"/>
    </row>
    <row r="26369" spans="1:11">
      <c r="A26369" s="108"/>
      <c r="B26369" s="108"/>
      <c r="K26369" s="107"/>
    </row>
    <row r="26370" spans="1:11">
      <c r="A26370" s="108"/>
      <c r="B26370" s="108"/>
      <c r="K26370" s="107"/>
    </row>
    <row r="26371" spans="1:11">
      <c r="A26371" s="108"/>
      <c r="B26371" s="108"/>
      <c r="K26371" s="107"/>
    </row>
    <row r="26372" spans="1:11">
      <c r="A26372" s="108"/>
      <c r="B26372" s="108"/>
      <c r="K26372" s="107"/>
    </row>
    <row r="26373" spans="1:11">
      <c r="A26373" s="108"/>
      <c r="B26373" s="108"/>
      <c r="K26373" s="107"/>
    </row>
    <row r="26374" spans="1:11">
      <c r="A26374" s="108"/>
      <c r="B26374" s="108"/>
      <c r="K26374" s="107"/>
    </row>
    <row r="26375" spans="1:11">
      <c r="A26375" s="108"/>
      <c r="B26375" s="108"/>
      <c r="K26375" s="107"/>
    </row>
    <row r="26376" spans="1:11">
      <c r="A26376" s="108"/>
      <c r="B26376" s="108"/>
      <c r="K26376" s="107"/>
    </row>
    <row r="26377" spans="1:11">
      <c r="A26377" s="108"/>
      <c r="B26377" s="108"/>
      <c r="K26377" s="107"/>
    </row>
    <row r="26378" spans="1:11">
      <c r="A26378" s="108"/>
      <c r="B26378" s="108"/>
      <c r="K26378" s="107"/>
    </row>
    <row r="26379" spans="1:11">
      <c r="A26379" s="108"/>
      <c r="B26379" s="108"/>
      <c r="K26379" s="107"/>
    </row>
    <row r="26380" spans="1:11">
      <c r="A26380" s="108"/>
      <c r="B26380" s="108"/>
      <c r="K26380" s="107"/>
    </row>
    <row r="26381" spans="1:11">
      <c r="A26381" s="108"/>
      <c r="B26381" s="108"/>
      <c r="K26381" s="107"/>
    </row>
    <row r="26382" spans="1:11">
      <c r="A26382" s="108"/>
      <c r="B26382" s="108"/>
      <c r="K26382" s="107"/>
    </row>
    <row r="26383" spans="1:11">
      <c r="A26383" s="108"/>
      <c r="B26383" s="108"/>
      <c r="K26383" s="107"/>
    </row>
    <row r="26384" spans="1:11">
      <c r="A26384" s="108"/>
      <c r="B26384" s="108"/>
      <c r="K26384" s="107"/>
    </row>
    <row r="26385" spans="1:11">
      <c r="A26385" s="108"/>
      <c r="B26385" s="108"/>
      <c r="K26385" s="107"/>
    </row>
    <row r="26386" spans="1:11">
      <c r="A26386" s="108"/>
      <c r="B26386" s="108"/>
      <c r="K26386" s="107"/>
    </row>
    <row r="26387" spans="1:11">
      <c r="A26387" s="108"/>
      <c r="B26387" s="108"/>
      <c r="K26387" s="107"/>
    </row>
    <row r="26388" spans="1:11">
      <c r="A26388" s="108"/>
      <c r="B26388" s="108"/>
      <c r="K26388" s="107"/>
    </row>
    <row r="26389" spans="1:11">
      <c r="A26389" s="108"/>
      <c r="B26389" s="108"/>
      <c r="K26389" s="107"/>
    </row>
    <row r="26390" spans="1:11">
      <c r="A26390" s="108"/>
      <c r="B26390" s="108"/>
      <c r="K26390" s="107"/>
    </row>
    <row r="26391" spans="1:11">
      <c r="A26391" s="108"/>
      <c r="B26391" s="108"/>
      <c r="K26391" s="107"/>
    </row>
    <row r="26392" spans="1:11">
      <c r="A26392" s="108"/>
      <c r="B26392" s="108"/>
      <c r="K26392" s="107"/>
    </row>
    <row r="26393" spans="1:11">
      <c r="A26393" s="108"/>
      <c r="B26393" s="108"/>
      <c r="K26393" s="107"/>
    </row>
    <row r="26394" spans="1:11">
      <c r="A26394" s="108"/>
      <c r="B26394" s="108"/>
      <c r="K26394" s="107"/>
    </row>
    <row r="26395" spans="1:11">
      <c r="A26395" s="108"/>
      <c r="B26395" s="108"/>
      <c r="K26395" s="107"/>
    </row>
    <row r="26396" spans="1:11">
      <c r="A26396" s="108"/>
      <c r="B26396" s="108"/>
      <c r="K26396" s="107"/>
    </row>
    <row r="26397" spans="1:11">
      <c r="A26397" s="108"/>
      <c r="B26397" s="108"/>
      <c r="K26397" s="107"/>
    </row>
    <row r="26398" spans="1:11">
      <c r="A26398" s="108"/>
      <c r="B26398" s="108"/>
      <c r="K26398" s="107"/>
    </row>
    <row r="26399" spans="1:11">
      <c r="A26399" s="108"/>
      <c r="B26399" s="108"/>
      <c r="K26399" s="107"/>
    </row>
    <row r="26400" spans="1:11">
      <c r="A26400" s="108"/>
      <c r="B26400" s="108"/>
      <c r="K26400" s="107"/>
    </row>
    <row r="26401" spans="1:11">
      <c r="A26401" s="108"/>
      <c r="B26401" s="108"/>
      <c r="K26401" s="107"/>
    </row>
    <row r="26402" spans="1:11">
      <c r="A26402" s="108"/>
      <c r="B26402" s="108"/>
      <c r="K26402" s="107"/>
    </row>
    <row r="26403" spans="1:11">
      <c r="A26403" s="108"/>
      <c r="B26403" s="108"/>
      <c r="K26403" s="107"/>
    </row>
    <row r="26404" spans="1:11">
      <c r="A26404" s="108"/>
      <c r="B26404" s="108"/>
      <c r="K26404" s="107"/>
    </row>
    <row r="26405" spans="1:11">
      <c r="A26405" s="108"/>
      <c r="B26405" s="108"/>
      <c r="K26405" s="107"/>
    </row>
    <row r="26406" spans="1:11">
      <c r="A26406" s="108"/>
      <c r="B26406" s="108"/>
      <c r="K26406" s="107"/>
    </row>
    <row r="26407" spans="1:11">
      <c r="A26407" s="108"/>
      <c r="B26407" s="108"/>
      <c r="K26407" s="107"/>
    </row>
    <row r="26408" spans="1:11">
      <c r="A26408" s="108"/>
      <c r="B26408" s="108"/>
      <c r="K26408" s="107"/>
    </row>
    <row r="26409" spans="1:11">
      <c r="A26409" s="108"/>
      <c r="B26409" s="108"/>
      <c r="K26409" s="107"/>
    </row>
    <row r="26410" spans="1:11">
      <c r="A26410" s="108"/>
      <c r="B26410" s="108"/>
      <c r="K26410" s="107"/>
    </row>
    <row r="26411" spans="1:11">
      <c r="A26411" s="108"/>
      <c r="B26411" s="108"/>
      <c r="K26411" s="107"/>
    </row>
    <row r="26412" spans="1:11">
      <c r="A26412" s="108"/>
      <c r="B26412" s="108"/>
      <c r="K26412" s="107"/>
    </row>
    <row r="26413" spans="1:11">
      <c r="A26413" s="108"/>
      <c r="B26413" s="108"/>
      <c r="K26413" s="107"/>
    </row>
    <row r="26414" spans="1:11">
      <c r="A26414" s="108"/>
      <c r="B26414" s="108"/>
      <c r="K26414" s="107"/>
    </row>
    <row r="26415" spans="1:11">
      <c r="A26415" s="108"/>
      <c r="B26415" s="108"/>
      <c r="K26415" s="107"/>
    </row>
    <row r="26416" spans="1:11">
      <c r="A26416" s="108"/>
      <c r="B26416" s="108"/>
      <c r="K26416" s="107"/>
    </row>
    <row r="26417" spans="1:11">
      <c r="A26417" s="108"/>
      <c r="B26417" s="108"/>
      <c r="K26417" s="107"/>
    </row>
    <row r="26418" spans="1:11">
      <c r="A26418" s="108"/>
      <c r="B26418" s="108"/>
      <c r="K26418" s="107"/>
    </row>
    <row r="26419" spans="1:11">
      <c r="A26419" s="108"/>
      <c r="B26419" s="108"/>
      <c r="K26419" s="107"/>
    </row>
    <row r="26420" spans="1:11">
      <c r="A26420" s="108"/>
      <c r="B26420" s="108"/>
      <c r="K26420" s="107"/>
    </row>
    <row r="26421" spans="1:11">
      <c r="A26421" s="108"/>
      <c r="B26421" s="108"/>
      <c r="K26421" s="107"/>
    </row>
    <row r="26422" spans="1:11">
      <c r="A26422" s="108"/>
      <c r="B26422" s="108"/>
      <c r="K26422" s="107"/>
    </row>
    <row r="26423" spans="1:11">
      <c r="A26423" s="108"/>
      <c r="B26423" s="108"/>
      <c r="K26423" s="107"/>
    </row>
    <row r="26424" spans="1:11">
      <c r="A26424" s="108"/>
      <c r="B26424" s="108"/>
      <c r="K26424" s="107"/>
    </row>
    <row r="26425" spans="1:11">
      <c r="A26425" s="108"/>
      <c r="B26425" s="108"/>
      <c r="K26425" s="107"/>
    </row>
    <row r="26426" spans="1:11">
      <c r="A26426" s="108"/>
      <c r="B26426" s="108"/>
      <c r="K26426" s="107"/>
    </row>
    <row r="26427" spans="1:11">
      <c r="A26427" s="108"/>
      <c r="B26427" s="108"/>
      <c r="K26427" s="107"/>
    </row>
    <row r="26428" spans="1:11">
      <c r="A26428" s="108"/>
      <c r="B26428" s="108"/>
      <c r="K26428" s="107"/>
    </row>
    <row r="26429" spans="1:11">
      <c r="A26429" s="108"/>
      <c r="B26429" s="108"/>
      <c r="K26429" s="107"/>
    </row>
    <row r="26430" spans="1:11">
      <c r="A26430" s="108"/>
      <c r="B26430" s="108"/>
      <c r="K26430" s="107"/>
    </row>
    <row r="26431" spans="1:11">
      <c r="A26431" s="108"/>
      <c r="B26431" s="108"/>
      <c r="K26431" s="107"/>
    </row>
    <row r="26432" spans="1:11">
      <c r="A26432" s="108"/>
      <c r="B26432" s="108"/>
      <c r="K26432" s="107"/>
    </row>
    <row r="26433" spans="1:11">
      <c r="A26433" s="108"/>
      <c r="B26433" s="108"/>
      <c r="K26433" s="107"/>
    </row>
    <row r="26434" spans="1:11">
      <c r="A26434" s="108"/>
      <c r="B26434" s="108"/>
      <c r="K26434" s="107"/>
    </row>
    <row r="26435" spans="1:11">
      <c r="A26435" s="108"/>
      <c r="B26435" s="108"/>
      <c r="K26435" s="107"/>
    </row>
    <row r="26436" spans="1:11">
      <c r="A26436" s="108"/>
      <c r="B26436" s="108"/>
      <c r="K26436" s="107"/>
    </row>
    <row r="26437" spans="1:11">
      <c r="A26437" s="108"/>
      <c r="B26437" s="108"/>
      <c r="K26437" s="107"/>
    </row>
    <row r="26438" spans="1:11">
      <c r="A26438" s="108"/>
      <c r="B26438" s="108"/>
      <c r="K26438" s="107"/>
    </row>
    <row r="26439" spans="1:11">
      <c r="A26439" s="108"/>
      <c r="B26439" s="108"/>
      <c r="K26439" s="107"/>
    </row>
    <row r="26440" spans="1:11">
      <c r="A26440" s="108"/>
      <c r="B26440" s="108"/>
      <c r="K26440" s="107"/>
    </row>
    <row r="26441" spans="1:11">
      <c r="A26441" s="108"/>
      <c r="B26441" s="108"/>
      <c r="K26441" s="107"/>
    </row>
    <row r="26442" spans="1:11">
      <c r="A26442" s="108"/>
      <c r="B26442" s="108"/>
      <c r="K26442" s="107"/>
    </row>
    <row r="26443" spans="1:11">
      <c r="A26443" s="108"/>
      <c r="B26443" s="108"/>
      <c r="K26443" s="107"/>
    </row>
    <row r="26444" spans="1:11">
      <c r="A26444" s="108"/>
      <c r="B26444" s="108"/>
      <c r="K26444" s="107"/>
    </row>
    <row r="26445" spans="1:11">
      <c r="A26445" s="108"/>
      <c r="B26445" s="108"/>
      <c r="K26445" s="107"/>
    </row>
    <row r="26446" spans="1:11">
      <c r="A26446" s="108"/>
      <c r="B26446" s="108"/>
      <c r="K26446" s="107"/>
    </row>
    <row r="26447" spans="1:11">
      <c r="A26447" s="108"/>
      <c r="B26447" s="108"/>
      <c r="K26447" s="107"/>
    </row>
    <row r="26448" spans="1:11">
      <c r="A26448" s="108"/>
      <c r="B26448" s="108"/>
      <c r="K26448" s="107"/>
    </row>
    <row r="26449" spans="1:11">
      <c r="A26449" s="108"/>
      <c r="B26449" s="108"/>
      <c r="K26449" s="107"/>
    </row>
    <row r="26450" spans="1:11">
      <c r="A26450" s="108"/>
      <c r="B26450" s="108"/>
      <c r="K26450" s="107"/>
    </row>
    <row r="26451" spans="1:11">
      <c r="A26451" s="108"/>
      <c r="B26451" s="108"/>
      <c r="K26451" s="107"/>
    </row>
    <row r="26452" spans="1:11">
      <c r="A26452" s="108"/>
      <c r="B26452" s="108"/>
      <c r="K26452" s="107"/>
    </row>
    <row r="26453" spans="1:11">
      <c r="A26453" s="108"/>
      <c r="B26453" s="108"/>
      <c r="K26453" s="107"/>
    </row>
    <row r="26454" spans="1:11">
      <c r="A26454" s="108"/>
      <c r="B26454" s="108"/>
      <c r="K26454" s="107"/>
    </row>
    <row r="26455" spans="1:11">
      <c r="A26455" s="108"/>
      <c r="B26455" s="108"/>
      <c r="K26455" s="107"/>
    </row>
    <row r="26456" spans="1:11">
      <c r="A26456" s="108"/>
      <c r="B26456" s="108"/>
      <c r="K26456" s="107"/>
    </row>
    <row r="26457" spans="1:11">
      <c r="A26457" s="108"/>
      <c r="B26457" s="108"/>
      <c r="K26457" s="107"/>
    </row>
    <row r="26458" spans="1:11">
      <c r="A26458" s="108"/>
      <c r="B26458" s="108"/>
      <c r="K26458" s="107"/>
    </row>
    <row r="26459" spans="1:11">
      <c r="A26459" s="108"/>
      <c r="B26459" s="108"/>
      <c r="K26459" s="107"/>
    </row>
    <row r="26460" spans="1:11">
      <c r="A26460" s="108"/>
      <c r="B26460" s="108"/>
      <c r="K26460" s="107"/>
    </row>
    <row r="26461" spans="1:11">
      <c r="A26461" s="108"/>
      <c r="B26461" s="108"/>
      <c r="K26461" s="107"/>
    </row>
    <row r="26462" spans="1:11">
      <c r="A26462" s="108"/>
      <c r="B26462" s="108"/>
      <c r="K26462" s="107"/>
    </row>
    <row r="26463" spans="1:11">
      <c r="A26463" s="108"/>
      <c r="B26463" s="108"/>
      <c r="K26463" s="107"/>
    </row>
    <row r="26464" spans="1:11">
      <c r="A26464" s="108"/>
      <c r="B26464" s="108"/>
      <c r="K26464" s="107"/>
    </row>
    <row r="26465" spans="1:11">
      <c r="A26465" s="108"/>
      <c r="B26465" s="108"/>
      <c r="K26465" s="107"/>
    </row>
    <row r="26466" spans="1:11">
      <c r="A26466" s="108"/>
      <c r="B26466" s="108"/>
      <c r="K26466" s="107"/>
    </row>
    <row r="26467" spans="1:11">
      <c r="A26467" s="108"/>
      <c r="B26467" s="108"/>
      <c r="K26467" s="107"/>
    </row>
    <row r="26468" spans="1:11">
      <c r="A26468" s="108"/>
      <c r="B26468" s="108"/>
      <c r="K26468" s="107"/>
    </row>
    <row r="26469" spans="1:11">
      <c r="A26469" s="108"/>
      <c r="B26469" s="108"/>
      <c r="K26469" s="107"/>
    </row>
    <row r="26470" spans="1:11">
      <c r="A26470" s="108"/>
      <c r="B26470" s="108"/>
      <c r="K26470" s="107"/>
    </row>
    <row r="26471" spans="1:11">
      <c r="A26471" s="108"/>
      <c r="B26471" s="108"/>
      <c r="K26471" s="107"/>
    </row>
    <row r="26472" spans="1:11">
      <c r="A26472" s="108"/>
      <c r="B26472" s="108"/>
      <c r="K26472" s="107"/>
    </row>
    <row r="26473" spans="1:11">
      <c r="A26473" s="108"/>
      <c r="B26473" s="108"/>
      <c r="K26473" s="107"/>
    </row>
    <row r="26474" spans="1:11">
      <c r="A26474" s="108"/>
      <c r="B26474" s="108"/>
      <c r="K26474" s="107"/>
    </row>
    <row r="26475" spans="1:11">
      <c r="A26475" s="108"/>
      <c r="B26475" s="108"/>
      <c r="K26475" s="107"/>
    </row>
    <row r="26476" spans="1:11">
      <c r="A26476" s="108"/>
      <c r="B26476" s="108"/>
      <c r="K26476" s="107"/>
    </row>
    <row r="26477" spans="1:11">
      <c r="A26477" s="108"/>
      <c r="B26477" s="108"/>
      <c r="K26477" s="107"/>
    </row>
    <row r="26478" spans="1:11">
      <c r="A26478" s="108"/>
      <c r="B26478" s="108"/>
      <c r="K26478" s="107"/>
    </row>
    <row r="26479" spans="1:11">
      <c r="A26479" s="108"/>
      <c r="B26479" s="108"/>
      <c r="K26479" s="107"/>
    </row>
    <row r="26480" spans="1:11">
      <c r="A26480" s="108"/>
      <c r="B26480" s="108"/>
      <c r="K26480" s="107"/>
    </row>
    <row r="26481" spans="1:11">
      <c r="A26481" s="108"/>
      <c r="B26481" s="108"/>
      <c r="K26481" s="107"/>
    </row>
    <row r="26482" spans="1:11">
      <c r="A26482" s="108"/>
      <c r="B26482" s="108"/>
      <c r="K26482" s="107"/>
    </row>
    <row r="26483" spans="1:11">
      <c r="A26483" s="108"/>
      <c r="B26483" s="108"/>
      <c r="K26483" s="107"/>
    </row>
    <row r="26484" spans="1:11">
      <c r="A26484" s="108"/>
      <c r="B26484" s="108"/>
      <c r="K26484" s="107"/>
    </row>
    <row r="26485" spans="1:11">
      <c r="A26485" s="108"/>
      <c r="B26485" s="108"/>
      <c r="K26485" s="107"/>
    </row>
    <row r="26486" spans="1:11">
      <c r="A26486" s="108"/>
      <c r="B26486" s="108"/>
      <c r="K26486" s="107"/>
    </row>
    <row r="26487" spans="1:11">
      <c r="A26487" s="108"/>
      <c r="B26487" s="108"/>
      <c r="K26487" s="107"/>
    </row>
    <row r="26488" spans="1:11">
      <c r="A26488" s="108"/>
      <c r="B26488" s="108"/>
      <c r="K26488" s="107"/>
    </row>
    <row r="26489" spans="1:11">
      <c r="A26489" s="108"/>
      <c r="B26489" s="108"/>
      <c r="K26489" s="107"/>
    </row>
    <row r="26490" spans="1:11">
      <c r="A26490" s="108"/>
      <c r="B26490" s="108"/>
      <c r="K26490" s="107"/>
    </row>
    <row r="26491" spans="1:11">
      <c r="A26491" s="108"/>
      <c r="B26491" s="108"/>
      <c r="K26491" s="107"/>
    </row>
    <row r="26492" spans="1:11">
      <c r="A26492" s="108"/>
      <c r="B26492" s="108"/>
      <c r="K26492" s="107"/>
    </row>
    <row r="26493" spans="1:11">
      <c r="A26493" s="108"/>
      <c r="B26493" s="108"/>
      <c r="K26493" s="107"/>
    </row>
    <row r="26494" spans="1:11">
      <c r="A26494" s="108"/>
      <c r="B26494" s="108"/>
      <c r="K26494" s="107"/>
    </row>
    <row r="26495" spans="1:11">
      <c r="A26495" s="108"/>
      <c r="B26495" s="108"/>
      <c r="K26495" s="107"/>
    </row>
    <row r="26496" spans="1:11">
      <c r="A26496" s="108"/>
      <c r="B26496" s="108"/>
      <c r="K26496" s="107"/>
    </row>
    <row r="26497" spans="1:11">
      <c r="A26497" s="108"/>
      <c r="B26497" s="108"/>
      <c r="K26497" s="107"/>
    </row>
    <row r="26498" spans="1:11">
      <c r="A26498" s="108"/>
      <c r="B26498" s="108"/>
      <c r="K26498" s="107"/>
    </row>
    <row r="26499" spans="1:11">
      <c r="A26499" s="108"/>
      <c r="B26499" s="108"/>
      <c r="K26499" s="107"/>
    </row>
    <row r="26500" spans="1:11">
      <c r="A26500" s="108"/>
      <c r="B26500" s="108"/>
      <c r="K26500" s="107"/>
    </row>
    <row r="26501" spans="1:11">
      <c r="A26501" s="108"/>
      <c r="B26501" s="108"/>
      <c r="K26501" s="107"/>
    </row>
    <row r="26502" spans="1:11">
      <c r="A26502" s="108"/>
      <c r="B26502" s="108"/>
      <c r="K26502" s="107"/>
    </row>
    <row r="26503" spans="1:11">
      <c r="A26503" s="108"/>
      <c r="B26503" s="108"/>
      <c r="K26503" s="107"/>
    </row>
    <row r="26504" spans="1:11">
      <c r="A26504" s="108"/>
      <c r="B26504" s="108"/>
      <c r="K26504" s="107"/>
    </row>
    <row r="26505" spans="1:11">
      <c r="A26505" s="108"/>
      <c r="B26505" s="108"/>
      <c r="K26505" s="107"/>
    </row>
    <row r="26506" spans="1:11">
      <c r="A26506" s="108"/>
      <c r="B26506" s="108"/>
      <c r="K26506" s="107"/>
    </row>
    <row r="26507" spans="1:11">
      <c r="A26507" s="108"/>
      <c r="B26507" s="108"/>
      <c r="K26507" s="107"/>
    </row>
    <row r="26508" spans="1:11">
      <c r="A26508" s="108"/>
      <c r="B26508" s="108"/>
      <c r="K26508" s="107"/>
    </row>
    <row r="26509" spans="1:11">
      <c r="A26509" s="108"/>
      <c r="B26509" s="108"/>
      <c r="K26509" s="107"/>
    </row>
    <row r="26510" spans="1:11">
      <c r="A26510" s="108"/>
      <c r="B26510" s="108"/>
      <c r="K26510" s="107"/>
    </row>
    <row r="26511" spans="1:11">
      <c r="A26511" s="108"/>
      <c r="B26511" s="108"/>
      <c r="K26511" s="107"/>
    </row>
    <row r="26512" spans="1:11">
      <c r="A26512" s="108"/>
      <c r="B26512" s="108"/>
      <c r="K26512" s="107"/>
    </row>
    <row r="26513" spans="1:11">
      <c r="A26513" s="108"/>
      <c r="B26513" s="108"/>
      <c r="K26513" s="107"/>
    </row>
    <row r="26514" spans="1:11">
      <c r="A26514" s="108"/>
      <c r="B26514" s="108"/>
      <c r="K26514" s="107"/>
    </row>
    <row r="26515" spans="1:11">
      <c r="A26515" s="108"/>
      <c r="B26515" s="108"/>
      <c r="K26515" s="107"/>
    </row>
    <row r="26516" spans="1:11">
      <c r="A26516" s="108"/>
      <c r="B26516" s="108"/>
      <c r="K26516" s="107"/>
    </row>
    <row r="26517" spans="1:11">
      <c r="A26517" s="108"/>
      <c r="B26517" s="108"/>
      <c r="K26517" s="107"/>
    </row>
    <row r="26518" spans="1:11">
      <c r="A26518" s="108"/>
      <c r="B26518" s="108"/>
      <c r="K26518" s="107"/>
    </row>
    <row r="26519" spans="1:11">
      <c r="A26519" s="108"/>
      <c r="B26519" s="108"/>
      <c r="K26519" s="107"/>
    </row>
    <row r="26520" spans="1:11">
      <c r="A26520" s="108"/>
      <c r="B26520" s="108"/>
      <c r="K26520" s="107"/>
    </row>
    <row r="26521" spans="1:11">
      <c r="A26521" s="108"/>
      <c r="B26521" s="108"/>
      <c r="K26521" s="107"/>
    </row>
    <row r="26522" spans="1:11">
      <c r="A26522" s="108"/>
      <c r="B26522" s="108"/>
      <c r="K26522" s="107"/>
    </row>
    <row r="26523" spans="1:11">
      <c r="A26523" s="108"/>
      <c r="B26523" s="108"/>
      <c r="K26523" s="107"/>
    </row>
    <row r="26524" spans="1:11">
      <c r="A26524" s="108"/>
      <c r="B26524" s="108"/>
      <c r="K26524" s="107"/>
    </row>
    <row r="26525" spans="1:11">
      <c r="A26525" s="108"/>
      <c r="B26525" s="108"/>
      <c r="K26525" s="107"/>
    </row>
    <row r="26526" spans="1:11">
      <c r="A26526" s="108"/>
      <c r="B26526" s="108"/>
      <c r="K26526" s="107"/>
    </row>
    <row r="26527" spans="1:11">
      <c r="A26527" s="108"/>
      <c r="B26527" s="108"/>
      <c r="K26527" s="107"/>
    </row>
    <row r="26528" spans="1:11">
      <c r="A26528" s="108"/>
      <c r="B26528" s="108"/>
      <c r="K26528" s="107"/>
    </row>
    <row r="26529" spans="1:11">
      <c r="A26529" s="108"/>
      <c r="B26529" s="108"/>
      <c r="K26529" s="107"/>
    </row>
    <row r="26530" spans="1:11">
      <c r="A26530" s="108"/>
      <c r="B26530" s="108"/>
      <c r="K26530" s="107"/>
    </row>
    <row r="26531" spans="1:11">
      <c r="A26531" s="108"/>
      <c r="B26531" s="108"/>
      <c r="K26531" s="107"/>
    </row>
    <row r="26532" spans="1:11">
      <c r="A26532" s="108"/>
      <c r="B26532" s="108"/>
      <c r="K26532" s="107"/>
    </row>
    <row r="26533" spans="1:11">
      <c r="A26533" s="108"/>
      <c r="B26533" s="108"/>
      <c r="K26533" s="107"/>
    </row>
    <row r="26534" spans="1:11">
      <c r="A26534" s="108"/>
      <c r="B26534" s="108"/>
      <c r="K26534" s="107"/>
    </row>
    <row r="26535" spans="1:11">
      <c r="A26535" s="108"/>
      <c r="B26535" s="108"/>
      <c r="K26535" s="107"/>
    </row>
    <row r="26536" spans="1:11">
      <c r="A26536" s="108"/>
      <c r="B26536" s="108"/>
      <c r="K26536" s="107"/>
    </row>
    <row r="26537" spans="1:11">
      <c r="A26537" s="108"/>
      <c r="B26537" s="108"/>
      <c r="K26537" s="107"/>
    </row>
    <row r="26538" spans="1:11">
      <c r="A26538" s="108"/>
      <c r="B26538" s="108"/>
      <c r="K26538" s="107"/>
    </row>
    <row r="26539" spans="1:11">
      <c r="A26539" s="108"/>
      <c r="B26539" s="108"/>
      <c r="K26539" s="107"/>
    </row>
    <row r="26540" spans="1:11">
      <c r="A26540" s="108"/>
      <c r="B26540" s="108"/>
      <c r="K26540" s="107"/>
    </row>
    <row r="26541" spans="1:11">
      <c r="A26541" s="108"/>
      <c r="B26541" s="108"/>
      <c r="K26541" s="107"/>
    </row>
    <row r="26542" spans="1:11">
      <c r="A26542" s="108"/>
      <c r="B26542" s="108"/>
      <c r="K26542" s="107"/>
    </row>
    <row r="26543" spans="1:11">
      <c r="A26543" s="108"/>
      <c r="B26543" s="108"/>
      <c r="K26543" s="107"/>
    </row>
    <row r="26544" spans="1:11">
      <c r="A26544" s="108"/>
      <c r="B26544" s="108"/>
      <c r="K26544" s="107"/>
    </row>
    <row r="26545" spans="1:11">
      <c r="A26545" s="108"/>
      <c r="B26545" s="108"/>
      <c r="K26545" s="107"/>
    </row>
    <row r="26546" spans="1:11">
      <c r="A26546" s="108"/>
      <c r="B26546" s="108"/>
      <c r="K26546" s="107"/>
    </row>
    <row r="26547" spans="1:11">
      <c r="A26547" s="108"/>
      <c r="B26547" s="108"/>
      <c r="K26547" s="107"/>
    </row>
    <row r="26548" spans="1:11">
      <c r="A26548" s="108"/>
      <c r="B26548" s="108"/>
      <c r="K26548" s="107"/>
    </row>
    <row r="26549" spans="1:11">
      <c r="A26549" s="108"/>
      <c r="B26549" s="108"/>
      <c r="K26549" s="107"/>
    </row>
    <row r="26550" spans="1:11">
      <c r="A26550" s="108"/>
      <c r="B26550" s="108"/>
      <c r="K26550" s="107"/>
    </row>
    <row r="26551" spans="1:11">
      <c r="A26551" s="108"/>
      <c r="B26551" s="108"/>
      <c r="K26551" s="107"/>
    </row>
    <row r="26552" spans="1:11">
      <c r="A26552" s="108"/>
      <c r="B26552" s="108"/>
      <c r="K26552" s="107"/>
    </row>
    <row r="26553" spans="1:11">
      <c r="A26553" s="108"/>
      <c r="B26553" s="108"/>
      <c r="K26553" s="107"/>
    </row>
    <row r="26554" spans="1:11">
      <c r="A26554" s="108"/>
      <c r="B26554" s="108"/>
      <c r="K26554" s="107"/>
    </row>
    <row r="26555" spans="1:11">
      <c r="A26555" s="108"/>
      <c r="B26555" s="108"/>
      <c r="K26555" s="107"/>
    </row>
    <row r="26556" spans="1:11">
      <c r="A26556" s="108"/>
      <c r="B26556" s="108"/>
      <c r="K26556" s="107"/>
    </row>
    <row r="26557" spans="1:11">
      <c r="A26557" s="108"/>
      <c r="B26557" s="108"/>
      <c r="K26557" s="107"/>
    </row>
    <row r="26558" spans="1:11">
      <c r="A26558" s="108"/>
      <c r="B26558" s="108"/>
      <c r="K26558" s="107"/>
    </row>
    <row r="26559" spans="1:11">
      <c r="A26559" s="108"/>
      <c r="B26559" s="108"/>
      <c r="K26559" s="107"/>
    </row>
    <row r="26560" spans="1:11">
      <c r="A26560" s="108"/>
      <c r="B26560" s="108"/>
      <c r="K26560" s="107"/>
    </row>
    <row r="26561" spans="1:11">
      <c r="A26561" s="108"/>
      <c r="B26561" s="108"/>
      <c r="K26561" s="107"/>
    </row>
    <row r="26562" spans="1:11">
      <c r="A26562" s="108"/>
      <c r="B26562" s="108"/>
      <c r="K26562" s="107"/>
    </row>
    <row r="26563" spans="1:11">
      <c r="A26563" s="108"/>
      <c r="B26563" s="108"/>
      <c r="K26563" s="107"/>
    </row>
    <row r="26564" spans="1:11">
      <c r="A26564" s="108"/>
      <c r="B26564" s="108"/>
      <c r="K26564" s="107"/>
    </row>
    <row r="26565" spans="1:11">
      <c r="A26565" s="108"/>
      <c r="B26565" s="108"/>
      <c r="K26565" s="107"/>
    </row>
    <row r="26566" spans="1:11">
      <c r="A26566" s="108"/>
      <c r="B26566" s="108"/>
      <c r="K26566" s="107"/>
    </row>
    <row r="26567" spans="1:11">
      <c r="A26567" s="108"/>
      <c r="B26567" s="108"/>
      <c r="K26567" s="107"/>
    </row>
    <row r="26568" spans="1:11">
      <c r="A26568" s="108"/>
      <c r="B26568" s="108"/>
      <c r="K26568" s="107"/>
    </row>
    <row r="26569" spans="1:11">
      <c r="A26569" s="108"/>
      <c r="B26569" s="108"/>
      <c r="K26569" s="107"/>
    </row>
    <row r="26570" spans="1:11">
      <c r="A26570" s="108"/>
      <c r="B26570" s="108"/>
      <c r="K26570" s="107"/>
    </row>
    <row r="26571" spans="1:11">
      <c r="A26571" s="108"/>
      <c r="B26571" s="108"/>
      <c r="K26571" s="107"/>
    </row>
    <row r="26572" spans="1:11">
      <c r="A26572" s="108"/>
      <c r="B26572" s="108"/>
      <c r="K26572" s="107"/>
    </row>
    <row r="26573" spans="1:11">
      <c r="A26573" s="108"/>
      <c r="B26573" s="108"/>
      <c r="K26573" s="107"/>
    </row>
    <row r="26574" spans="1:11">
      <c r="A26574" s="108"/>
      <c r="B26574" s="108"/>
      <c r="K26574" s="107"/>
    </row>
    <row r="26575" spans="1:11">
      <c r="A26575" s="108"/>
      <c r="B26575" s="108"/>
      <c r="K26575" s="107"/>
    </row>
    <row r="26576" spans="1:11">
      <c r="A26576" s="108"/>
      <c r="B26576" s="108"/>
      <c r="K26576" s="107"/>
    </row>
    <row r="26577" spans="1:11">
      <c r="A26577" s="108"/>
      <c r="B26577" s="108"/>
      <c r="K26577" s="107"/>
    </row>
    <row r="26578" spans="1:11">
      <c r="A26578" s="108"/>
      <c r="B26578" s="108"/>
      <c r="K26578" s="107"/>
    </row>
    <row r="26579" spans="1:11">
      <c r="A26579" s="108"/>
      <c r="B26579" s="108"/>
      <c r="K26579" s="107"/>
    </row>
    <row r="26580" spans="1:11">
      <c r="A26580" s="108"/>
      <c r="B26580" s="108"/>
      <c r="K26580" s="107"/>
    </row>
    <row r="26581" spans="1:11">
      <c r="A26581" s="108"/>
      <c r="B26581" s="108"/>
      <c r="K26581" s="107"/>
    </row>
    <row r="26582" spans="1:11">
      <c r="A26582" s="108"/>
      <c r="B26582" s="108"/>
      <c r="K26582" s="107"/>
    </row>
    <row r="26583" spans="1:11">
      <c r="A26583" s="108"/>
      <c r="B26583" s="108"/>
      <c r="K26583" s="107"/>
    </row>
    <row r="26584" spans="1:11">
      <c r="A26584" s="108"/>
      <c r="B26584" s="108"/>
      <c r="K26584" s="107"/>
    </row>
    <row r="26585" spans="1:11">
      <c r="A26585" s="108"/>
      <c r="B26585" s="108"/>
      <c r="K26585" s="107"/>
    </row>
    <row r="26586" spans="1:11">
      <c r="A26586" s="108"/>
      <c r="B26586" s="108"/>
      <c r="K26586" s="107"/>
    </row>
    <row r="26587" spans="1:11">
      <c r="A26587" s="108"/>
      <c r="B26587" s="108"/>
      <c r="K26587" s="107"/>
    </row>
    <row r="26588" spans="1:11">
      <c r="A26588" s="108"/>
      <c r="B26588" s="108"/>
      <c r="K26588" s="107"/>
    </row>
    <row r="26589" spans="1:11">
      <c r="A26589" s="108"/>
      <c r="B26589" s="108"/>
      <c r="K26589" s="107"/>
    </row>
    <row r="26590" spans="1:11">
      <c r="A26590" s="108"/>
      <c r="B26590" s="108"/>
      <c r="K26590" s="107"/>
    </row>
    <row r="26591" spans="1:11">
      <c r="A26591" s="108"/>
      <c r="B26591" s="108"/>
      <c r="K26591" s="107"/>
    </row>
    <row r="26592" spans="1:11">
      <c r="A26592" s="108"/>
      <c r="B26592" s="108"/>
      <c r="K26592" s="107"/>
    </row>
    <row r="26593" spans="1:11">
      <c r="A26593" s="108"/>
      <c r="B26593" s="108"/>
      <c r="K26593" s="107"/>
    </row>
    <row r="26594" spans="1:11">
      <c r="A26594" s="108"/>
      <c r="B26594" s="108"/>
      <c r="K26594" s="107"/>
    </row>
    <row r="26595" spans="1:11">
      <c r="A26595" s="108"/>
      <c r="B26595" s="108"/>
      <c r="K26595" s="107"/>
    </row>
    <row r="26596" spans="1:11">
      <c r="A26596" s="108"/>
      <c r="B26596" s="108"/>
      <c r="K26596" s="107"/>
    </row>
    <row r="26597" spans="1:11">
      <c r="A26597" s="108"/>
      <c r="B26597" s="108"/>
      <c r="K26597" s="107"/>
    </row>
    <row r="26598" spans="1:11">
      <c r="A26598" s="108"/>
      <c r="B26598" s="108"/>
      <c r="K26598" s="107"/>
    </row>
    <row r="26599" spans="1:11">
      <c r="A26599" s="108"/>
      <c r="B26599" s="108"/>
      <c r="K26599" s="107"/>
    </row>
    <row r="26600" spans="1:11">
      <c r="A26600" s="108"/>
      <c r="B26600" s="108"/>
      <c r="K26600" s="107"/>
    </row>
    <row r="26601" spans="1:11">
      <c r="A26601" s="108"/>
      <c r="B26601" s="108"/>
      <c r="K26601" s="107"/>
    </row>
    <row r="26602" spans="1:11">
      <c r="A26602" s="108"/>
      <c r="B26602" s="108"/>
      <c r="K26602" s="107"/>
    </row>
    <row r="26603" spans="1:11">
      <c r="A26603" s="108"/>
      <c r="B26603" s="108"/>
      <c r="K26603" s="107"/>
    </row>
    <row r="26604" spans="1:11">
      <c r="A26604" s="108"/>
      <c r="B26604" s="108"/>
      <c r="K26604" s="107"/>
    </row>
    <row r="26605" spans="1:11">
      <c r="A26605" s="108"/>
      <c r="B26605" s="108"/>
      <c r="K26605" s="107"/>
    </row>
    <row r="26606" spans="1:11">
      <c r="A26606" s="108"/>
      <c r="B26606" s="108"/>
      <c r="K26606" s="107"/>
    </row>
    <row r="26607" spans="1:11">
      <c r="A26607" s="108"/>
      <c r="B26607" s="108"/>
      <c r="K26607" s="107"/>
    </row>
    <row r="26608" spans="1:11">
      <c r="A26608" s="108"/>
      <c r="B26608" s="108"/>
      <c r="K26608" s="107"/>
    </row>
    <row r="26609" spans="1:11">
      <c r="A26609" s="108"/>
      <c r="B26609" s="108"/>
      <c r="K26609" s="107"/>
    </row>
    <row r="26610" spans="1:11">
      <c r="A26610" s="108"/>
      <c r="B26610" s="108"/>
      <c r="K26610" s="107"/>
    </row>
    <row r="26611" spans="1:11">
      <c r="A26611" s="108"/>
      <c r="B26611" s="108"/>
      <c r="K26611" s="107"/>
    </row>
    <row r="26612" spans="1:11">
      <c r="A26612" s="108"/>
      <c r="B26612" s="108"/>
      <c r="K26612" s="107"/>
    </row>
    <row r="26613" spans="1:11">
      <c r="A26613" s="108"/>
      <c r="B26613" s="108"/>
      <c r="K26613" s="107"/>
    </row>
    <row r="26614" spans="1:11">
      <c r="A26614" s="108"/>
      <c r="B26614" s="108"/>
      <c r="K26614" s="107"/>
    </row>
    <row r="26615" spans="1:11">
      <c r="A26615" s="108"/>
      <c r="B26615" s="108"/>
      <c r="K26615" s="107"/>
    </row>
    <row r="26616" spans="1:11">
      <c r="A26616" s="108"/>
      <c r="B26616" s="108"/>
      <c r="K26616" s="107"/>
    </row>
    <row r="26617" spans="1:11">
      <c r="A26617" s="108"/>
      <c r="B26617" s="108"/>
      <c r="K26617" s="107"/>
    </row>
    <row r="26618" spans="1:11">
      <c r="A26618" s="108"/>
      <c r="B26618" s="108"/>
      <c r="K26618" s="107"/>
    </row>
    <row r="26619" spans="1:11">
      <c r="A26619" s="108"/>
      <c r="B26619" s="108"/>
      <c r="K26619" s="107"/>
    </row>
    <row r="26620" spans="1:11">
      <c r="A26620" s="108"/>
      <c r="B26620" s="108"/>
      <c r="K26620" s="107"/>
    </row>
    <row r="26621" spans="1:11">
      <c r="A26621" s="108"/>
      <c r="B26621" s="108"/>
      <c r="K26621" s="107"/>
    </row>
    <row r="26622" spans="1:11">
      <c r="A26622" s="108"/>
      <c r="B26622" s="108"/>
      <c r="K26622" s="107"/>
    </row>
    <row r="26623" spans="1:11">
      <c r="A26623" s="108"/>
      <c r="B26623" s="108"/>
      <c r="K26623" s="107"/>
    </row>
    <row r="26624" spans="1:11">
      <c r="A26624" s="108"/>
      <c r="B26624" s="108"/>
      <c r="K26624" s="107"/>
    </row>
    <row r="26625" spans="1:11">
      <c r="A26625" s="108"/>
      <c r="B26625" s="108"/>
      <c r="K26625" s="107"/>
    </row>
    <row r="26626" spans="1:11">
      <c r="A26626" s="108"/>
      <c r="B26626" s="108"/>
      <c r="K26626" s="107"/>
    </row>
    <row r="26627" spans="1:11">
      <c r="A26627" s="108"/>
      <c r="B26627" s="108"/>
      <c r="K26627" s="107"/>
    </row>
    <row r="26628" spans="1:11">
      <c r="A26628" s="108"/>
      <c r="B26628" s="108"/>
      <c r="K26628" s="107"/>
    </row>
    <row r="26629" spans="1:11">
      <c r="A26629" s="108"/>
      <c r="B26629" s="108"/>
      <c r="K26629" s="107"/>
    </row>
    <row r="26630" spans="1:11">
      <c r="A26630" s="108"/>
      <c r="B26630" s="108"/>
      <c r="K26630" s="107"/>
    </row>
    <row r="26631" spans="1:11">
      <c r="A26631" s="108"/>
      <c r="B26631" s="108"/>
      <c r="K26631" s="107"/>
    </row>
    <row r="26632" spans="1:11">
      <c r="A26632" s="108"/>
      <c r="B26632" s="108"/>
      <c r="K26632" s="107"/>
    </row>
    <row r="26633" spans="1:11">
      <c r="A26633" s="108"/>
      <c r="B26633" s="108"/>
      <c r="K26633" s="107"/>
    </row>
    <row r="26634" spans="1:11">
      <c r="A26634" s="108"/>
      <c r="B26634" s="108"/>
      <c r="K26634" s="107"/>
    </row>
    <row r="26635" spans="1:11">
      <c r="A26635" s="108"/>
      <c r="B26635" s="108"/>
      <c r="K26635" s="107"/>
    </row>
    <row r="26636" spans="1:11">
      <c r="A26636" s="108"/>
      <c r="B26636" s="108"/>
      <c r="K26636" s="107"/>
    </row>
    <row r="26637" spans="1:11">
      <c r="A26637" s="108"/>
      <c r="B26637" s="108"/>
      <c r="K26637" s="107"/>
    </row>
    <row r="26638" spans="1:11">
      <c r="A26638" s="108"/>
      <c r="B26638" s="108"/>
      <c r="K26638" s="107"/>
    </row>
    <row r="26639" spans="1:11">
      <c r="A26639" s="108"/>
      <c r="B26639" s="108"/>
      <c r="K26639" s="107"/>
    </row>
    <row r="26640" spans="1:11">
      <c r="A26640" s="108"/>
      <c r="B26640" s="108"/>
      <c r="K26640" s="107"/>
    </row>
    <row r="26641" spans="1:11">
      <c r="A26641" s="108"/>
      <c r="B26641" s="108"/>
      <c r="K26641" s="107"/>
    </row>
    <row r="26642" spans="1:11">
      <c r="A26642" s="108"/>
      <c r="B26642" s="108"/>
      <c r="K26642" s="107"/>
    </row>
    <row r="26643" spans="1:11">
      <c r="A26643" s="108"/>
      <c r="B26643" s="108"/>
      <c r="K26643" s="107"/>
    </row>
    <row r="26644" spans="1:11">
      <c r="A26644" s="108"/>
      <c r="B26644" s="108"/>
      <c r="K26644" s="107"/>
    </row>
    <row r="26645" spans="1:11">
      <c r="A26645" s="108"/>
      <c r="B26645" s="108"/>
      <c r="K26645" s="107"/>
    </row>
    <row r="26646" spans="1:11">
      <c r="A26646" s="108"/>
      <c r="B26646" s="108"/>
      <c r="K26646" s="107"/>
    </row>
    <row r="26647" spans="1:11">
      <c r="A26647" s="108"/>
      <c r="B26647" s="108"/>
      <c r="K26647" s="107"/>
    </row>
    <row r="26648" spans="1:11">
      <c r="A26648" s="108"/>
      <c r="B26648" s="108"/>
      <c r="K26648" s="107"/>
    </row>
    <row r="26649" spans="1:11">
      <c r="A26649" s="108"/>
      <c r="B26649" s="108"/>
      <c r="K26649" s="107"/>
    </row>
    <row r="26650" spans="1:11">
      <c r="A26650" s="108"/>
      <c r="B26650" s="108"/>
      <c r="K26650" s="107"/>
    </row>
    <row r="26651" spans="1:11">
      <c r="A26651" s="108"/>
      <c r="B26651" s="108"/>
      <c r="K26651" s="107"/>
    </row>
    <row r="26652" spans="1:11">
      <c r="A26652" s="108"/>
      <c r="B26652" s="108"/>
      <c r="K26652" s="107"/>
    </row>
    <row r="26653" spans="1:11">
      <c r="A26653" s="108"/>
      <c r="B26653" s="108"/>
      <c r="K26653" s="107"/>
    </row>
    <row r="26654" spans="1:11">
      <c r="A26654" s="108"/>
      <c r="B26654" s="108"/>
      <c r="K26654" s="107"/>
    </row>
    <row r="26655" spans="1:11">
      <c r="A26655" s="108"/>
      <c r="B26655" s="108"/>
      <c r="K26655" s="107"/>
    </row>
    <row r="26656" spans="1:11">
      <c r="A26656" s="108"/>
      <c r="B26656" s="108"/>
      <c r="K26656" s="107"/>
    </row>
    <row r="26657" spans="1:11">
      <c r="A26657" s="108"/>
      <c r="B26657" s="108"/>
      <c r="K26657" s="107"/>
    </row>
    <row r="26658" spans="1:11">
      <c r="A26658" s="108"/>
      <c r="B26658" s="108"/>
      <c r="K26658" s="107"/>
    </row>
    <row r="26659" spans="1:11">
      <c r="A26659" s="108"/>
      <c r="B26659" s="108"/>
      <c r="K26659" s="107"/>
    </row>
    <row r="26660" spans="1:11">
      <c r="A26660" s="108"/>
      <c r="B26660" s="108"/>
      <c r="K26660" s="107"/>
    </row>
    <row r="26661" spans="1:11">
      <c r="A26661" s="108"/>
      <c r="B26661" s="108"/>
      <c r="K26661" s="107"/>
    </row>
    <row r="26662" spans="1:11">
      <c r="A26662" s="108"/>
      <c r="B26662" s="108"/>
      <c r="K26662" s="107"/>
    </row>
    <row r="26663" spans="1:11">
      <c r="A26663" s="108"/>
      <c r="B26663" s="108"/>
      <c r="K26663" s="107"/>
    </row>
    <row r="26664" spans="1:11">
      <c r="A26664" s="108"/>
      <c r="B26664" s="108"/>
      <c r="K26664" s="107"/>
    </row>
    <row r="26665" spans="1:11">
      <c r="A26665" s="108"/>
      <c r="B26665" s="108"/>
      <c r="K26665" s="107"/>
    </row>
    <row r="26666" spans="1:11">
      <c r="A26666" s="108"/>
      <c r="B26666" s="108"/>
      <c r="K26666" s="107"/>
    </row>
    <row r="26667" spans="1:11">
      <c r="A26667" s="108"/>
      <c r="B26667" s="108"/>
      <c r="K26667" s="107"/>
    </row>
    <row r="26668" spans="1:11">
      <c r="A26668" s="108"/>
      <c r="B26668" s="108"/>
      <c r="K26668" s="107"/>
    </row>
    <row r="26669" spans="1:11">
      <c r="A26669" s="108"/>
      <c r="B26669" s="108"/>
      <c r="K26669" s="107"/>
    </row>
    <row r="26670" spans="1:11">
      <c r="A26670" s="108"/>
      <c r="B26670" s="108"/>
      <c r="K26670" s="107"/>
    </row>
    <row r="26671" spans="1:11">
      <c r="A26671" s="108"/>
      <c r="B26671" s="108"/>
      <c r="K26671" s="107"/>
    </row>
    <row r="26672" spans="1:11">
      <c r="A26672" s="108"/>
      <c r="B26672" s="108"/>
      <c r="K26672" s="107"/>
    </row>
    <row r="26673" spans="1:11">
      <c r="A26673" s="108"/>
      <c r="B26673" s="108"/>
      <c r="K26673" s="107"/>
    </row>
    <row r="26674" spans="1:11">
      <c r="A26674" s="108"/>
      <c r="B26674" s="108"/>
      <c r="K26674" s="107"/>
    </row>
    <row r="26675" spans="1:11">
      <c r="A26675" s="108"/>
      <c r="B26675" s="108"/>
      <c r="K26675" s="107"/>
    </row>
    <row r="26676" spans="1:11">
      <c r="A26676" s="108"/>
      <c r="B26676" s="108"/>
      <c r="K26676" s="107"/>
    </row>
    <row r="26677" spans="1:11">
      <c r="A26677" s="108"/>
      <c r="B26677" s="108"/>
      <c r="K26677" s="107"/>
    </row>
    <row r="26678" spans="1:11">
      <c r="A26678" s="108"/>
      <c r="B26678" s="108"/>
      <c r="K26678" s="107"/>
    </row>
    <row r="26679" spans="1:11">
      <c r="A26679" s="108"/>
      <c r="B26679" s="108"/>
      <c r="K26679" s="107"/>
    </row>
    <row r="26680" spans="1:11">
      <c r="A26680" s="108"/>
      <c r="B26680" s="108"/>
      <c r="K26680" s="107"/>
    </row>
    <row r="26681" spans="1:11">
      <c r="A26681" s="108"/>
      <c r="B26681" s="108"/>
      <c r="K26681" s="107"/>
    </row>
    <row r="26682" spans="1:11">
      <c r="A26682" s="108"/>
      <c r="B26682" s="108"/>
      <c r="K26682" s="107"/>
    </row>
    <row r="26683" spans="1:11">
      <c r="A26683" s="108"/>
      <c r="B26683" s="108"/>
      <c r="K26683" s="107"/>
    </row>
    <row r="26684" spans="1:11">
      <c r="A26684" s="108"/>
      <c r="B26684" s="108"/>
      <c r="K26684" s="107"/>
    </row>
    <row r="26685" spans="1:11">
      <c r="A26685" s="108"/>
      <c r="B26685" s="108"/>
      <c r="K26685" s="107"/>
    </row>
    <row r="26686" spans="1:11">
      <c r="A26686" s="108"/>
      <c r="B26686" s="108"/>
      <c r="K26686" s="107"/>
    </row>
    <row r="26687" spans="1:11">
      <c r="A26687" s="108"/>
      <c r="B26687" s="108"/>
      <c r="K26687" s="107"/>
    </row>
    <row r="26688" spans="1:11">
      <c r="A26688" s="108"/>
      <c r="B26688" s="108"/>
      <c r="K26688" s="107"/>
    </row>
    <row r="26689" spans="1:11">
      <c r="A26689" s="108"/>
      <c r="B26689" s="108"/>
      <c r="K26689" s="107"/>
    </row>
    <row r="26690" spans="1:11">
      <c r="A26690" s="108"/>
      <c r="B26690" s="108"/>
      <c r="K26690" s="107"/>
    </row>
    <row r="26691" spans="1:11">
      <c r="A26691" s="108"/>
      <c r="B26691" s="108"/>
      <c r="K26691" s="107"/>
    </row>
    <row r="26692" spans="1:11">
      <c r="A26692" s="108"/>
      <c r="B26692" s="108"/>
      <c r="K26692" s="107"/>
    </row>
    <row r="26693" spans="1:11">
      <c r="A26693" s="108"/>
      <c r="B26693" s="108"/>
      <c r="K26693" s="107"/>
    </row>
    <row r="26694" spans="1:11">
      <c r="A26694" s="108"/>
      <c r="B26694" s="108"/>
      <c r="K26694" s="107"/>
    </row>
    <row r="26695" spans="1:11">
      <c r="A26695" s="108"/>
      <c r="B26695" s="108"/>
      <c r="K26695" s="107"/>
    </row>
    <row r="26696" spans="1:11">
      <c r="A26696" s="108"/>
      <c r="B26696" s="108"/>
      <c r="K26696" s="107"/>
    </row>
    <row r="26697" spans="1:11">
      <c r="A26697" s="108"/>
      <c r="B26697" s="108"/>
      <c r="K26697" s="107"/>
    </row>
    <row r="26698" spans="1:11">
      <c r="A26698" s="108"/>
      <c r="B26698" s="108"/>
      <c r="K26698" s="107"/>
    </row>
    <row r="26699" spans="1:11">
      <c r="A26699" s="108"/>
      <c r="B26699" s="108"/>
      <c r="K26699" s="107"/>
    </row>
    <row r="26700" spans="1:11">
      <c r="A26700" s="108"/>
      <c r="B26700" s="108"/>
      <c r="K26700" s="107"/>
    </row>
    <row r="26701" spans="1:11">
      <c r="A26701" s="108"/>
      <c r="B26701" s="108"/>
      <c r="K26701" s="107"/>
    </row>
    <row r="26702" spans="1:11">
      <c r="A26702" s="108"/>
      <c r="B26702" s="108"/>
      <c r="K26702" s="107"/>
    </row>
    <row r="26703" spans="1:11">
      <c r="A26703" s="108"/>
      <c r="B26703" s="108"/>
      <c r="K26703" s="107"/>
    </row>
    <row r="26704" spans="1:11">
      <c r="A26704" s="108"/>
      <c r="B26704" s="108"/>
      <c r="K26704" s="107"/>
    </row>
    <row r="26705" spans="1:11">
      <c r="A26705" s="108"/>
      <c r="B26705" s="108"/>
      <c r="K26705" s="107"/>
    </row>
    <row r="26706" spans="1:11">
      <c r="A26706" s="108"/>
      <c r="B26706" s="108"/>
      <c r="K26706" s="107"/>
    </row>
    <row r="26707" spans="1:11">
      <c r="A26707" s="108"/>
      <c r="B26707" s="108"/>
      <c r="K26707" s="107"/>
    </row>
    <row r="26708" spans="1:11">
      <c r="A26708" s="108"/>
      <c r="B26708" s="108"/>
      <c r="K26708" s="107"/>
    </row>
    <row r="26709" spans="1:11">
      <c r="A26709" s="108"/>
      <c r="B26709" s="108"/>
      <c r="K26709" s="107"/>
    </row>
    <row r="26710" spans="1:11">
      <c r="A26710" s="108"/>
      <c r="B26710" s="108"/>
      <c r="K26710" s="107"/>
    </row>
    <row r="26711" spans="1:11">
      <c r="A26711" s="108"/>
      <c r="B26711" s="108"/>
      <c r="K26711" s="107"/>
    </row>
    <row r="26712" spans="1:11">
      <c r="A26712" s="108"/>
      <c r="B26712" s="108"/>
      <c r="K26712" s="107"/>
    </row>
    <row r="26713" spans="1:11">
      <c r="A26713" s="108"/>
      <c r="B26713" s="108"/>
      <c r="K26713" s="107"/>
    </row>
    <row r="26714" spans="1:11">
      <c r="A26714" s="108"/>
      <c r="B26714" s="108"/>
      <c r="K26714" s="107"/>
    </row>
    <row r="26715" spans="1:11">
      <c r="A26715" s="108"/>
      <c r="B26715" s="108"/>
      <c r="K26715" s="107"/>
    </row>
    <row r="26716" spans="1:11">
      <c r="A26716" s="108"/>
      <c r="B26716" s="108"/>
      <c r="K26716" s="107"/>
    </row>
    <row r="26717" spans="1:11">
      <c r="A26717" s="108"/>
      <c r="B26717" s="108"/>
      <c r="K26717" s="107"/>
    </row>
    <row r="26718" spans="1:11">
      <c r="A26718" s="108"/>
      <c r="B26718" s="108"/>
      <c r="K26718" s="107"/>
    </row>
    <row r="26719" spans="1:11">
      <c r="A26719" s="108"/>
      <c r="B26719" s="108"/>
      <c r="K26719" s="107"/>
    </row>
    <row r="26720" spans="1:11">
      <c r="A26720" s="108"/>
      <c r="B26720" s="108"/>
      <c r="K26720" s="107"/>
    </row>
    <row r="26721" spans="1:11">
      <c r="A26721" s="108"/>
      <c r="B26721" s="108"/>
      <c r="K26721" s="107"/>
    </row>
    <row r="26722" spans="1:11">
      <c r="A26722" s="108"/>
      <c r="B26722" s="108"/>
      <c r="K26722" s="107"/>
    </row>
    <row r="26723" spans="1:11">
      <c r="A26723" s="108"/>
      <c r="B26723" s="108"/>
      <c r="K26723" s="107"/>
    </row>
    <row r="26724" spans="1:11">
      <c r="A26724" s="108"/>
      <c r="B26724" s="108"/>
      <c r="K26724" s="107"/>
    </row>
    <row r="26725" spans="1:11">
      <c r="A26725" s="108"/>
      <c r="B26725" s="108"/>
      <c r="K26725" s="107"/>
    </row>
    <row r="26726" spans="1:11">
      <c r="A26726" s="108"/>
      <c r="B26726" s="108"/>
      <c r="K26726" s="107"/>
    </row>
    <row r="26727" spans="1:11">
      <c r="A26727" s="108"/>
      <c r="B26727" s="108"/>
      <c r="K26727" s="107"/>
    </row>
    <row r="26728" spans="1:11">
      <c r="A26728" s="108"/>
      <c r="B26728" s="108"/>
      <c r="K26728" s="107"/>
    </row>
    <row r="26729" spans="1:11">
      <c r="A26729" s="108"/>
      <c r="B26729" s="108"/>
      <c r="K26729" s="107"/>
    </row>
    <row r="26730" spans="1:11">
      <c r="A26730" s="108"/>
      <c r="B26730" s="108"/>
      <c r="K26730" s="107"/>
    </row>
    <row r="26731" spans="1:11">
      <c r="A26731" s="108"/>
      <c r="B26731" s="108"/>
      <c r="K26731" s="107"/>
    </row>
    <row r="26732" spans="1:11">
      <c r="A26732" s="108"/>
      <c r="B26732" s="108"/>
      <c r="K26732" s="107"/>
    </row>
    <row r="26733" spans="1:11">
      <c r="A26733" s="108"/>
      <c r="B26733" s="108"/>
      <c r="K26733" s="107"/>
    </row>
    <row r="26734" spans="1:11">
      <c r="A26734" s="108"/>
      <c r="B26734" s="108"/>
      <c r="K26734" s="107"/>
    </row>
    <row r="26735" spans="1:11">
      <c r="A26735" s="108"/>
      <c r="B26735" s="108"/>
      <c r="K26735" s="107"/>
    </row>
    <row r="26736" spans="1:11">
      <c r="A26736" s="108"/>
      <c r="B26736" s="108"/>
      <c r="K26736" s="107"/>
    </row>
    <row r="26737" spans="1:11">
      <c r="A26737" s="108"/>
      <c r="B26737" s="108"/>
      <c r="K26737" s="107"/>
    </row>
    <row r="26738" spans="1:11">
      <c r="A26738" s="108"/>
      <c r="B26738" s="108"/>
      <c r="K26738" s="107"/>
    </row>
    <row r="26739" spans="1:11">
      <c r="A26739" s="108"/>
      <c r="B26739" s="108"/>
      <c r="K26739" s="107"/>
    </row>
    <row r="26740" spans="1:11">
      <c r="A26740" s="108"/>
      <c r="B26740" s="108"/>
      <c r="K26740" s="107"/>
    </row>
    <row r="26741" spans="1:11">
      <c r="A26741" s="108"/>
      <c r="B26741" s="108"/>
      <c r="K26741" s="107"/>
    </row>
    <row r="26742" spans="1:11">
      <c r="A26742" s="108"/>
      <c r="B26742" s="108"/>
      <c r="K26742" s="107"/>
    </row>
    <row r="26743" spans="1:11">
      <c r="A26743" s="108"/>
      <c r="B26743" s="108"/>
      <c r="K26743" s="107"/>
    </row>
    <row r="26744" spans="1:11">
      <c r="A26744" s="108"/>
      <c r="B26744" s="108"/>
      <c r="K26744" s="107"/>
    </row>
    <row r="26745" spans="1:11">
      <c r="A26745" s="108"/>
      <c r="B26745" s="108"/>
      <c r="K26745" s="107"/>
    </row>
    <row r="26746" spans="1:11">
      <c r="A26746" s="108"/>
      <c r="B26746" s="108"/>
      <c r="K26746" s="107"/>
    </row>
    <row r="26747" spans="1:11">
      <c r="A26747" s="108"/>
      <c r="B26747" s="108"/>
      <c r="K26747" s="107"/>
    </row>
    <row r="26748" spans="1:11">
      <c r="A26748" s="108"/>
      <c r="B26748" s="108"/>
      <c r="K26748" s="107"/>
    </row>
    <row r="26749" spans="1:11">
      <c r="A26749" s="108"/>
      <c r="B26749" s="108"/>
      <c r="K26749" s="107"/>
    </row>
    <row r="26750" spans="1:11">
      <c r="A26750" s="108"/>
      <c r="B26750" s="108"/>
      <c r="K26750" s="107"/>
    </row>
    <row r="26751" spans="1:11">
      <c r="A26751" s="108"/>
      <c r="B26751" s="108"/>
      <c r="K26751" s="107"/>
    </row>
    <row r="26752" spans="1:11">
      <c r="A26752" s="108"/>
      <c r="B26752" s="108"/>
      <c r="K26752" s="107"/>
    </row>
    <row r="26753" spans="1:11">
      <c r="A26753" s="108"/>
      <c r="B26753" s="108"/>
      <c r="K26753" s="107"/>
    </row>
    <row r="26754" spans="1:11">
      <c r="A26754" s="108"/>
      <c r="B26754" s="108"/>
      <c r="K26754" s="107"/>
    </row>
    <row r="26755" spans="1:11">
      <c r="A26755" s="108"/>
      <c r="B26755" s="108"/>
      <c r="K26755" s="107"/>
    </row>
    <row r="26756" spans="1:11">
      <c r="A26756" s="108"/>
      <c r="B26756" s="108"/>
      <c r="K26756" s="107"/>
    </row>
    <row r="26757" spans="1:11">
      <c r="A26757" s="108"/>
      <c r="B26757" s="108"/>
      <c r="K26757" s="107"/>
    </row>
    <row r="26758" spans="1:11">
      <c r="A26758" s="108"/>
      <c r="B26758" s="108"/>
      <c r="K26758" s="107"/>
    </row>
    <row r="26759" spans="1:11">
      <c r="A26759" s="108"/>
      <c r="B26759" s="108"/>
      <c r="K26759" s="107"/>
    </row>
    <row r="26760" spans="1:11">
      <c r="A26760" s="108"/>
      <c r="B26760" s="108"/>
      <c r="K26760" s="107"/>
    </row>
    <row r="26761" spans="1:11">
      <c r="A26761" s="108"/>
      <c r="B26761" s="108"/>
      <c r="K26761" s="107"/>
    </row>
    <row r="26762" spans="1:11">
      <c r="A26762" s="108"/>
      <c r="B26762" s="108"/>
      <c r="K26762" s="107"/>
    </row>
    <row r="26763" spans="1:11">
      <c r="A26763" s="108"/>
      <c r="B26763" s="108"/>
      <c r="K26763" s="107"/>
    </row>
    <row r="26764" spans="1:11">
      <c r="A26764" s="108"/>
      <c r="B26764" s="108"/>
      <c r="K26764" s="107"/>
    </row>
    <row r="26765" spans="1:11">
      <c r="A26765" s="108"/>
      <c r="B26765" s="108"/>
      <c r="K26765" s="107"/>
    </row>
    <row r="26766" spans="1:11">
      <c r="A26766" s="108"/>
      <c r="B26766" s="108"/>
      <c r="K26766" s="107"/>
    </row>
    <row r="26767" spans="1:11">
      <c r="A26767" s="108"/>
      <c r="B26767" s="108"/>
      <c r="K26767" s="107"/>
    </row>
    <row r="26768" spans="1:11">
      <c r="A26768" s="108"/>
      <c r="B26768" s="108"/>
      <c r="K26768" s="107"/>
    </row>
    <row r="26769" spans="1:11">
      <c r="A26769" s="108"/>
      <c r="B26769" s="108"/>
      <c r="K26769" s="107"/>
    </row>
    <row r="26770" spans="1:11">
      <c r="A26770" s="108"/>
      <c r="B26770" s="108"/>
      <c r="K26770" s="107"/>
    </row>
    <row r="26771" spans="1:11">
      <c r="A26771" s="108"/>
      <c r="B26771" s="108"/>
      <c r="K26771" s="107"/>
    </row>
    <row r="26772" spans="1:11">
      <c r="A26772" s="108"/>
      <c r="B26772" s="108"/>
      <c r="K26772" s="107"/>
    </row>
    <row r="26773" spans="1:11">
      <c r="A26773" s="108"/>
      <c r="B26773" s="108"/>
      <c r="K26773" s="107"/>
    </row>
    <row r="26774" spans="1:11">
      <c r="A26774" s="108"/>
      <c r="B26774" s="108"/>
      <c r="K26774" s="107"/>
    </row>
    <row r="26775" spans="1:11">
      <c r="A26775" s="108"/>
      <c r="B26775" s="108"/>
      <c r="K26775" s="107"/>
    </row>
    <row r="26776" spans="1:11">
      <c r="A26776" s="108"/>
      <c r="B26776" s="108"/>
      <c r="K26776" s="107"/>
    </row>
    <row r="26777" spans="1:11">
      <c r="A26777" s="108"/>
      <c r="B26777" s="108"/>
      <c r="K26777" s="107"/>
    </row>
    <row r="26778" spans="1:11">
      <c r="A26778" s="108"/>
      <c r="B26778" s="108"/>
      <c r="K26778" s="107"/>
    </row>
    <row r="26779" spans="1:11">
      <c r="A26779" s="108"/>
      <c r="B26779" s="108"/>
      <c r="K26779" s="107"/>
    </row>
    <row r="26780" spans="1:11">
      <c r="A26780" s="108"/>
      <c r="B26780" s="108"/>
      <c r="K26780" s="107"/>
    </row>
    <row r="26781" spans="1:11">
      <c r="A26781" s="108"/>
      <c r="B26781" s="108"/>
      <c r="K26781" s="107"/>
    </row>
    <row r="26782" spans="1:11">
      <c r="A26782" s="108"/>
      <c r="B26782" s="108"/>
      <c r="K26782" s="107"/>
    </row>
    <row r="26783" spans="1:11">
      <c r="A26783" s="108"/>
      <c r="B26783" s="108"/>
      <c r="K26783" s="107"/>
    </row>
    <row r="26784" spans="1:11">
      <c r="A26784" s="108"/>
      <c r="B26784" s="108"/>
      <c r="K26784" s="107"/>
    </row>
    <row r="26785" spans="1:11">
      <c r="A26785" s="108"/>
      <c r="B26785" s="108"/>
      <c r="K26785" s="107"/>
    </row>
    <row r="26786" spans="1:11">
      <c r="A26786" s="108"/>
      <c r="B26786" s="108"/>
      <c r="K26786" s="107"/>
    </row>
    <row r="26787" spans="1:11">
      <c r="A26787" s="108"/>
      <c r="B26787" s="108"/>
      <c r="K26787" s="107"/>
    </row>
    <row r="26788" spans="1:11">
      <c r="A26788" s="108"/>
      <c r="B26788" s="108"/>
      <c r="K26788" s="107"/>
    </row>
    <row r="26789" spans="1:11">
      <c r="A26789" s="108"/>
      <c r="B26789" s="108"/>
      <c r="K26789" s="107"/>
    </row>
    <row r="26790" spans="1:11">
      <c r="A26790" s="108"/>
      <c r="B26790" s="108"/>
      <c r="K26790" s="107"/>
    </row>
    <row r="26791" spans="1:11">
      <c r="A26791" s="108"/>
      <c r="B26791" s="108"/>
      <c r="K26791" s="107"/>
    </row>
    <row r="26792" spans="1:11">
      <c r="A26792" s="108"/>
      <c r="B26792" s="108"/>
      <c r="K26792" s="107"/>
    </row>
    <row r="26793" spans="1:11">
      <c r="A26793" s="108"/>
      <c r="B26793" s="108"/>
      <c r="K26793" s="107"/>
    </row>
    <row r="26794" spans="1:11">
      <c r="A26794" s="108"/>
      <c r="B26794" s="108"/>
      <c r="K26794" s="107"/>
    </row>
    <row r="26795" spans="1:11">
      <c r="A26795" s="108"/>
      <c r="B26795" s="108"/>
      <c r="K26795" s="107"/>
    </row>
    <row r="26796" spans="1:11">
      <c r="A26796" s="108"/>
      <c r="B26796" s="108"/>
      <c r="K26796" s="107"/>
    </row>
    <row r="26797" spans="1:11">
      <c r="A26797" s="108"/>
      <c r="B26797" s="108"/>
      <c r="K26797" s="107"/>
    </row>
    <row r="26798" spans="1:11">
      <c r="A26798" s="108"/>
      <c r="B26798" s="108"/>
      <c r="K26798" s="107"/>
    </row>
    <row r="26799" spans="1:11">
      <c r="A26799" s="108"/>
      <c r="B26799" s="108"/>
      <c r="K26799" s="107"/>
    </row>
    <row r="26800" spans="1:11">
      <c r="A26800" s="108"/>
      <c r="B26800" s="108"/>
      <c r="K26800" s="107"/>
    </row>
    <row r="26801" spans="1:11">
      <c r="A26801" s="108"/>
      <c r="B26801" s="108"/>
      <c r="K26801" s="107"/>
    </row>
    <row r="26802" spans="1:11">
      <c r="A26802" s="108"/>
      <c r="B26802" s="108"/>
      <c r="K26802" s="107"/>
    </row>
    <row r="26803" spans="1:11">
      <c r="A26803" s="108"/>
      <c r="B26803" s="108"/>
      <c r="K26803" s="107"/>
    </row>
    <row r="26804" spans="1:11">
      <c r="A26804" s="108"/>
      <c r="B26804" s="108"/>
      <c r="K26804" s="107"/>
    </row>
    <row r="26805" spans="1:11">
      <c r="A26805" s="108"/>
      <c r="B26805" s="108"/>
      <c r="K26805" s="107"/>
    </row>
    <row r="26806" spans="1:11">
      <c r="A26806" s="108"/>
      <c r="B26806" s="108"/>
      <c r="K26806" s="107"/>
    </row>
    <row r="26807" spans="1:11">
      <c r="A26807" s="108"/>
      <c r="B26807" s="108"/>
      <c r="K26807" s="107"/>
    </row>
    <row r="26808" spans="1:11">
      <c r="A26808" s="108"/>
      <c r="B26808" s="108"/>
      <c r="K26808" s="107"/>
    </row>
    <row r="26809" spans="1:11">
      <c r="A26809" s="108"/>
      <c r="B26809" s="108"/>
      <c r="K26809" s="107"/>
    </row>
    <row r="26810" spans="1:11">
      <c r="A26810" s="108"/>
      <c r="B26810" s="108"/>
      <c r="K26810" s="107"/>
    </row>
    <row r="26811" spans="1:11">
      <c r="A26811" s="108"/>
      <c r="B26811" s="108"/>
      <c r="K26811" s="107"/>
    </row>
    <row r="26812" spans="1:11">
      <c r="A26812" s="108"/>
      <c r="B26812" s="108"/>
      <c r="K26812" s="107"/>
    </row>
    <row r="26813" spans="1:11">
      <c r="A26813" s="108"/>
      <c r="B26813" s="108"/>
      <c r="K26813" s="107"/>
    </row>
    <row r="26814" spans="1:11">
      <c r="A26814" s="108"/>
      <c r="B26814" s="108"/>
      <c r="K26814" s="107"/>
    </row>
    <row r="26815" spans="1:11">
      <c r="A26815" s="108"/>
      <c r="B26815" s="108"/>
      <c r="K26815" s="107"/>
    </row>
    <row r="26816" spans="1:11">
      <c r="A26816" s="108"/>
      <c r="B26816" s="108"/>
      <c r="K26816" s="107"/>
    </row>
    <row r="26817" spans="1:11">
      <c r="A26817" s="108"/>
      <c r="B26817" s="108"/>
      <c r="K26817" s="107"/>
    </row>
    <row r="26818" spans="1:11">
      <c r="A26818" s="108"/>
      <c r="B26818" s="108"/>
      <c r="K26818" s="107"/>
    </row>
    <row r="26819" spans="1:11">
      <c r="A26819" s="108"/>
      <c r="B26819" s="108"/>
      <c r="K26819" s="107"/>
    </row>
    <row r="26820" spans="1:11">
      <c r="A26820" s="108"/>
      <c r="B26820" s="108"/>
      <c r="K26820" s="107"/>
    </row>
    <row r="26821" spans="1:11">
      <c r="A26821" s="108"/>
      <c r="B26821" s="108"/>
      <c r="K26821" s="107"/>
    </row>
    <row r="26822" spans="1:11">
      <c r="A26822" s="108"/>
      <c r="B26822" s="108"/>
      <c r="K26822" s="107"/>
    </row>
    <row r="26823" spans="1:11">
      <c r="A26823" s="108"/>
      <c r="B26823" s="108"/>
      <c r="K26823" s="107"/>
    </row>
    <row r="26824" spans="1:11">
      <c r="A26824" s="108"/>
      <c r="B26824" s="108"/>
      <c r="K26824" s="107"/>
    </row>
    <row r="26825" spans="1:11">
      <c r="A26825" s="108"/>
      <c r="B26825" s="108"/>
      <c r="K26825" s="107"/>
    </row>
    <row r="26826" spans="1:11">
      <c r="A26826" s="108"/>
      <c r="B26826" s="108"/>
      <c r="K26826" s="107"/>
    </row>
    <row r="26827" spans="1:11">
      <c r="A26827" s="108"/>
      <c r="B26827" s="108"/>
      <c r="K26827" s="107"/>
    </row>
    <row r="26828" spans="1:11">
      <c r="A26828" s="108"/>
      <c r="B26828" s="108"/>
      <c r="K26828" s="107"/>
    </row>
    <row r="26829" spans="1:11">
      <c r="A26829" s="108"/>
      <c r="B26829" s="108"/>
      <c r="K26829" s="107"/>
    </row>
    <row r="26830" spans="1:11">
      <c r="A26830" s="108"/>
      <c r="B26830" s="108"/>
      <c r="K26830" s="107"/>
    </row>
    <row r="26831" spans="1:11">
      <c r="A26831" s="108"/>
      <c r="B26831" s="108"/>
      <c r="K26831" s="107"/>
    </row>
    <row r="26832" spans="1:11">
      <c r="A26832" s="108"/>
      <c r="B26832" s="108"/>
      <c r="K26832" s="107"/>
    </row>
    <row r="26833" spans="1:11">
      <c r="A26833" s="108"/>
      <c r="B26833" s="108"/>
      <c r="K26833" s="107"/>
    </row>
    <row r="26834" spans="1:11">
      <c r="A26834" s="108"/>
      <c r="B26834" s="108"/>
      <c r="K26834" s="107"/>
    </row>
    <row r="26835" spans="1:11">
      <c r="A26835" s="108"/>
      <c r="B26835" s="108"/>
      <c r="K26835" s="107"/>
    </row>
    <row r="26836" spans="1:11">
      <c r="A26836" s="108"/>
      <c r="B26836" s="108"/>
      <c r="K26836" s="107"/>
    </row>
    <row r="26837" spans="1:11">
      <c r="A26837" s="108"/>
      <c r="B26837" s="108"/>
      <c r="K26837" s="107"/>
    </row>
    <row r="26838" spans="1:11">
      <c r="A26838" s="108"/>
      <c r="B26838" s="108"/>
      <c r="K26838" s="107"/>
    </row>
    <row r="26839" spans="1:11">
      <c r="A26839" s="108"/>
      <c r="B26839" s="108"/>
      <c r="K26839" s="107"/>
    </row>
    <row r="26840" spans="1:11">
      <c r="A26840" s="108"/>
      <c r="B26840" s="108"/>
      <c r="K26840" s="107"/>
    </row>
    <row r="26841" spans="1:11">
      <c r="A26841" s="108"/>
      <c r="B26841" s="108"/>
      <c r="K26841" s="107"/>
    </row>
    <row r="26842" spans="1:11">
      <c r="A26842" s="108"/>
      <c r="B26842" s="108"/>
      <c r="K26842" s="107"/>
    </row>
    <row r="26843" spans="1:11">
      <c r="A26843" s="108"/>
      <c r="B26843" s="108"/>
      <c r="K26843" s="107"/>
    </row>
    <row r="26844" spans="1:11">
      <c r="A26844" s="108"/>
      <c r="B26844" s="108"/>
      <c r="K26844" s="107"/>
    </row>
    <row r="26845" spans="1:11">
      <c r="A26845" s="108"/>
      <c r="B26845" s="108"/>
      <c r="K26845" s="107"/>
    </row>
    <row r="26846" spans="1:11">
      <c r="A26846" s="108"/>
      <c r="B26846" s="108"/>
      <c r="K26846" s="107"/>
    </row>
    <row r="26847" spans="1:11">
      <c r="A26847" s="108"/>
      <c r="B26847" s="108"/>
      <c r="K26847" s="107"/>
    </row>
    <row r="26848" spans="1:11">
      <c r="A26848" s="108"/>
      <c r="B26848" s="108"/>
      <c r="K26848" s="107"/>
    </row>
    <row r="26849" spans="1:11">
      <c r="A26849" s="108"/>
      <c r="B26849" s="108"/>
      <c r="K26849" s="107"/>
    </row>
    <row r="26850" spans="1:11">
      <c r="A26850" s="108"/>
      <c r="B26850" s="108"/>
      <c r="K26850" s="107"/>
    </row>
    <row r="26851" spans="1:11">
      <c r="A26851" s="108"/>
      <c r="B26851" s="108"/>
      <c r="K26851" s="107"/>
    </row>
    <row r="26852" spans="1:11">
      <c r="A26852" s="108"/>
      <c r="B26852" s="108"/>
      <c r="K26852" s="107"/>
    </row>
    <row r="26853" spans="1:11">
      <c r="A26853" s="108"/>
      <c r="B26853" s="108"/>
      <c r="K26853" s="107"/>
    </row>
    <row r="26854" spans="1:11">
      <c r="A26854" s="108"/>
      <c r="B26854" s="108"/>
      <c r="K26854" s="107"/>
    </row>
    <row r="26855" spans="1:11">
      <c r="A26855" s="108"/>
      <c r="B26855" s="108"/>
      <c r="K26855" s="107"/>
    </row>
    <row r="26856" spans="1:11">
      <c r="A26856" s="108"/>
      <c r="B26856" s="108"/>
      <c r="K26856" s="107"/>
    </row>
    <row r="26857" spans="1:11">
      <c r="A26857" s="108"/>
      <c r="B26857" s="108"/>
      <c r="K26857" s="107"/>
    </row>
    <row r="26858" spans="1:11">
      <c r="A26858" s="108"/>
      <c r="B26858" s="108"/>
      <c r="K26858" s="107"/>
    </row>
    <row r="26859" spans="1:11">
      <c r="A26859" s="108"/>
      <c r="B26859" s="108"/>
      <c r="K26859" s="107"/>
    </row>
    <row r="26860" spans="1:11">
      <c r="A26860" s="108"/>
      <c r="B26860" s="108"/>
      <c r="K26860" s="107"/>
    </row>
    <row r="26861" spans="1:11">
      <c r="A26861" s="108"/>
      <c r="B26861" s="108"/>
      <c r="K26861" s="107"/>
    </row>
    <row r="26862" spans="1:11">
      <c r="A26862" s="108"/>
      <c r="B26862" s="108"/>
      <c r="K26862" s="107"/>
    </row>
    <row r="26863" spans="1:11">
      <c r="A26863" s="108"/>
      <c r="B26863" s="108"/>
      <c r="K26863" s="107"/>
    </row>
    <row r="26864" spans="1:11">
      <c r="A26864" s="108"/>
      <c r="B26864" s="108"/>
      <c r="K26864" s="107"/>
    </row>
    <row r="26865" spans="1:11">
      <c r="A26865" s="108"/>
      <c r="B26865" s="108"/>
      <c r="K26865" s="107"/>
    </row>
    <row r="26866" spans="1:11">
      <c r="A26866" s="108"/>
      <c r="B26866" s="108"/>
      <c r="K26866" s="107"/>
    </row>
    <row r="26867" spans="1:11">
      <c r="A26867" s="108"/>
      <c r="B26867" s="108"/>
      <c r="K26867" s="107"/>
    </row>
    <row r="26868" spans="1:11">
      <c r="A26868" s="108"/>
      <c r="B26868" s="108"/>
      <c r="K26868" s="107"/>
    </row>
    <row r="26869" spans="1:11">
      <c r="A26869" s="108"/>
      <c r="B26869" s="108"/>
      <c r="K26869" s="107"/>
    </row>
    <row r="26870" spans="1:11">
      <c r="A26870" s="108"/>
      <c r="B26870" s="108"/>
      <c r="K26870" s="107"/>
    </row>
    <row r="26871" spans="1:11">
      <c r="A26871" s="108"/>
      <c r="B26871" s="108"/>
      <c r="K26871" s="107"/>
    </row>
    <row r="26872" spans="1:11">
      <c r="A26872" s="108"/>
      <c r="B26872" s="108"/>
      <c r="K26872" s="107"/>
    </row>
    <row r="26873" spans="1:11">
      <c r="A26873" s="108"/>
      <c r="B26873" s="108"/>
      <c r="K26873" s="107"/>
    </row>
    <row r="26874" spans="1:11">
      <c r="A26874" s="108"/>
      <c r="B26874" s="108"/>
      <c r="K26874" s="107"/>
    </row>
    <row r="26875" spans="1:11">
      <c r="A26875" s="108"/>
      <c r="B26875" s="108"/>
      <c r="K26875" s="107"/>
    </row>
    <row r="26876" spans="1:11">
      <c r="A26876" s="108"/>
      <c r="B26876" s="108"/>
      <c r="K26876" s="107"/>
    </row>
    <row r="26877" spans="1:11">
      <c r="A26877" s="108"/>
      <c r="B26877" s="108"/>
      <c r="K26877" s="107"/>
    </row>
    <row r="26878" spans="1:11">
      <c r="A26878" s="108"/>
      <c r="B26878" s="108"/>
      <c r="K26878" s="107"/>
    </row>
    <row r="26879" spans="1:11">
      <c r="A26879" s="108"/>
      <c r="B26879" s="108"/>
      <c r="K26879" s="107"/>
    </row>
    <row r="26880" spans="1:11">
      <c r="A26880" s="108"/>
      <c r="B26880" s="108"/>
      <c r="K26880" s="107"/>
    </row>
    <row r="26881" spans="1:11">
      <c r="A26881" s="108"/>
      <c r="B26881" s="108"/>
      <c r="K26881" s="107"/>
    </row>
    <row r="26882" spans="1:11">
      <c r="A26882" s="108"/>
      <c r="B26882" s="108"/>
      <c r="K26882" s="107"/>
    </row>
    <row r="26883" spans="1:11">
      <c r="A26883" s="108"/>
      <c r="B26883" s="108"/>
      <c r="K26883" s="107"/>
    </row>
    <row r="26884" spans="1:11">
      <c r="A26884" s="108"/>
      <c r="B26884" s="108"/>
      <c r="K26884" s="107"/>
    </row>
    <row r="26885" spans="1:11">
      <c r="A26885" s="108"/>
      <c r="B26885" s="108"/>
      <c r="K26885" s="107"/>
    </row>
    <row r="26886" spans="1:11">
      <c r="A26886" s="108"/>
      <c r="B26886" s="108"/>
      <c r="K26886" s="107"/>
    </row>
    <row r="26887" spans="1:11">
      <c r="A26887" s="108"/>
      <c r="B26887" s="108"/>
      <c r="K26887" s="107"/>
    </row>
    <row r="26888" spans="1:11">
      <c r="A26888" s="108"/>
      <c r="B26888" s="108"/>
      <c r="K26888" s="107"/>
    </row>
    <row r="26889" spans="1:11">
      <c r="A26889" s="108"/>
      <c r="B26889" s="108"/>
      <c r="K26889" s="107"/>
    </row>
    <row r="26890" spans="1:11">
      <c r="A26890" s="108"/>
      <c r="B26890" s="108"/>
      <c r="K26890" s="107"/>
    </row>
    <row r="26891" spans="1:11">
      <c r="A26891" s="108"/>
      <c r="B26891" s="108"/>
      <c r="K26891" s="107"/>
    </row>
    <row r="26892" spans="1:11">
      <c r="A26892" s="108"/>
      <c r="B26892" s="108"/>
      <c r="K26892" s="107"/>
    </row>
    <row r="26893" spans="1:11">
      <c r="A26893" s="108"/>
      <c r="B26893" s="108"/>
      <c r="K26893" s="107"/>
    </row>
    <row r="26894" spans="1:11">
      <c r="A26894" s="108"/>
      <c r="B26894" s="108"/>
      <c r="K26894" s="107"/>
    </row>
    <row r="26895" spans="1:11">
      <c r="A26895" s="108"/>
      <c r="B26895" s="108"/>
      <c r="K26895" s="107"/>
    </row>
    <row r="26896" spans="1:11">
      <c r="A26896" s="108"/>
      <c r="B26896" s="108"/>
      <c r="K26896" s="107"/>
    </row>
    <row r="26897" spans="1:11">
      <c r="A26897" s="108"/>
      <c r="B26897" s="108"/>
      <c r="K26897" s="107"/>
    </row>
    <row r="26898" spans="1:11">
      <c r="A26898" s="108"/>
      <c r="B26898" s="108"/>
      <c r="K26898" s="107"/>
    </row>
    <row r="26899" spans="1:11">
      <c r="A26899" s="108"/>
      <c r="B26899" s="108"/>
      <c r="K26899" s="107"/>
    </row>
    <row r="26900" spans="1:11">
      <c r="A26900" s="108"/>
      <c r="B26900" s="108"/>
      <c r="K26900" s="107"/>
    </row>
    <row r="26901" spans="1:11">
      <c r="A26901" s="108"/>
      <c r="B26901" s="108"/>
      <c r="K26901" s="107"/>
    </row>
    <row r="26902" spans="1:11">
      <c r="A26902" s="108"/>
      <c r="B26902" s="108"/>
      <c r="K26902" s="107"/>
    </row>
    <row r="26903" spans="1:11">
      <c r="A26903" s="108"/>
      <c r="B26903" s="108"/>
      <c r="K26903" s="107"/>
    </row>
    <row r="26904" spans="1:11">
      <c r="A26904" s="108"/>
      <c r="B26904" s="108"/>
      <c r="K26904" s="107"/>
    </row>
    <row r="26905" spans="1:11">
      <c r="A26905" s="108"/>
      <c r="B26905" s="108"/>
      <c r="K26905" s="107"/>
    </row>
    <row r="26906" spans="1:11">
      <c r="A26906" s="108"/>
      <c r="B26906" s="108"/>
      <c r="K26906" s="107"/>
    </row>
    <row r="26907" spans="1:11">
      <c r="A26907" s="108"/>
      <c r="B26907" s="108"/>
      <c r="K26907" s="107"/>
    </row>
    <row r="26908" spans="1:11">
      <c r="A26908" s="108"/>
      <c r="B26908" s="108"/>
      <c r="K26908" s="107"/>
    </row>
    <row r="26909" spans="1:11">
      <c r="A26909" s="108"/>
      <c r="B26909" s="108"/>
      <c r="K26909" s="107"/>
    </row>
    <row r="26910" spans="1:11">
      <c r="A26910" s="108"/>
      <c r="B26910" s="108"/>
      <c r="K26910" s="107"/>
    </row>
    <row r="26911" spans="1:11">
      <c r="A26911" s="108"/>
      <c r="B26911" s="108"/>
      <c r="K26911" s="107"/>
    </row>
    <row r="26912" spans="1:11">
      <c r="A26912" s="108"/>
      <c r="B26912" s="108"/>
      <c r="K26912" s="107"/>
    </row>
    <row r="26913" spans="1:11">
      <c r="A26913" s="108"/>
      <c r="B26913" s="108"/>
      <c r="K26913" s="107"/>
    </row>
    <row r="26914" spans="1:11">
      <c r="A26914" s="108"/>
      <c r="B26914" s="108"/>
      <c r="K26914" s="107"/>
    </row>
    <row r="26915" spans="1:11">
      <c r="A26915" s="108"/>
      <c r="B26915" s="108"/>
      <c r="K26915" s="107"/>
    </row>
    <row r="26916" spans="1:11">
      <c r="A26916" s="108"/>
      <c r="B26916" s="108"/>
      <c r="K26916" s="107"/>
    </row>
    <row r="26917" spans="1:11">
      <c r="A26917" s="108"/>
      <c r="B26917" s="108"/>
      <c r="K26917" s="107"/>
    </row>
    <row r="26918" spans="1:11">
      <c r="A26918" s="108"/>
      <c r="B26918" s="108"/>
      <c r="K26918" s="107"/>
    </row>
    <row r="26919" spans="1:11">
      <c r="A26919" s="108"/>
      <c r="B26919" s="108"/>
      <c r="K26919" s="107"/>
    </row>
    <row r="26920" spans="1:11">
      <c r="A26920" s="108"/>
      <c r="B26920" s="108"/>
      <c r="K26920" s="107"/>
    </row>
    <row r="26921" spans="1:11">
      <c r="A26921" s="108"/>
      <c r="B26921" s="108"/>
      <c r="K26921" s="107"/>
    </row>
    <row r="26922" spans="1:11">
      <c r="A26922" s="108"/>
      <c r="B26922" s="108"/>
      <c r="K26922" s="107"/>
    </row>
    <row r="26923" spans="1:11">
      <c r="A26923" s="108"/>
      <c r="B26923" s="108"/>
      <c r="K26923" s="107"/>
    </row>
    <row r="26924" spans="1:11">
      <c r="A26924" s="108"/>
      <c r="B26924" s="108"/>
      <c r="K26924" s="107"/>
    </row>
    <row r="26925" spans="1:11">
      <c r="A26925" s="108"/>
      <c r="B26925" s="108"/>
      <c r="K26925" s="107"/>
    </row>
    <row r="26926" spans="1:11">
      <c r="A26926" s="108"/>
      <c r="B26926" s="108"/>
      <c r="K26926" s="107"/>
    </row>
    <row r="26927" spans="1:11">
      <c r="A26927" s="108"/>
      <c r="B26927" s="108"/>
      <c r="K26927" s="107"/>
    </row>
    <row r="26928" spans="1:11">
      <c r="A26928" s="108"/>
      <c r="B26928" s="108"/>
      <c r="K26928" s="107"/>
    </row>
    <row r="26929" spans="1:11">
      <c r="A26929" s="108"/>
      <c r="B26929" s="108"/>
      <c r="K26929" s="107"/>
    </row>
    <row r="26930" spans="1:11">
      <c r="A26930" s="108"/>
      <c r="B26930" s="108"/>
      <c r="K26930" s="107"/>
    </row>
    <row r="26931" spans="1:11">
      <c r="A26931" s="108"/>
      <c r="B26931" s="108"/>
      <c r="K26931" s="107"/>
    </row>
    <row r="26932" spans="1:11">
      <c r="A26932" s="108"/>
      <c r="B26932" s="108"/>
      <c r="K26932" s="107"/>
    </row>
    <row r="26933" spans="1:11">
      <c r="A26933" s="108"/>
      <c r="B26933" s="108"/>
      <c r="K26933" s="107"/>
    </row>
    <row r="26934" spans="1:11">
      <c r="A26934" s="108"/>
      <c r="B26934" s="108"/>
      <c r="K26934" s="107"/>
    </row>
    <row r="26935" spans="1:11">
      <c r="A26935" s="108"/>
      <c r="B26935" s="108"/>
      <c r="K26935" s="107"/>
    </row>
    <row r="26936" spans="1:11">
      <c r="A26936" s="108"/>
      <c r="B26936" s="108"/>
      <c r="K26936" s="107"/>
    </row>
    <row r="26937" spans="1:11">
      <c r="A26937" s="108"/>
      <c r="B26937" s="108"/>
      <c r="K26937" s="107"/>
    </row>
    <row r="26938" spans="1:11">
      <c r="A26938" s="108"/>
      <c r="B26938" s="108"/>
      <c r="K26938" s="107"/>
    </row>
    <row r="26939" spans="1:11">
      <c r="A26939" s="108"/>
      <c r="B26939" s="108"/>
      <c r="K26939" s="107"/>
    </row>
    <row r="26940" spans="1:11">
      <c r="A26940" s="108"/>
      <c r="B26940" s="108"/>
      <c r="K26940" s="107"/>
    </row>
    <row r="26941" spans="1:11">
      <c r="A26941" s="108"/>
      <c r="B26941" s="108"/>
      <c r="K26941" s="107"/>
    </row>
    <row r="26942" spans="1:11">
      <c r="A26942" s="108"/>
      <c r="B26942" s="108"/>
      <c r="K26942" s="107"/>
    </row>
    <row r="26943" spans="1:11">
      <c r="A26943" s="108"/>
      <c r="B26943" s="108"/>
      <c r="K26943" s="107"/>
    </row>
    <row r="26944" spans="1:11">
      <c r="A26944" s="108"/>
      <c r="B26944" s="108"/>
      <c r="K26944" s="107"/>
    </row>
    <row r="26945" spans="1:11">
      <c r="A26945" s="108"/>
      <c r="B26945" s="108"/>
      <c r="K26945" s="107"/>
    </row>
    <row r="26946" spans="1:11">
      <c r="A26946" s="108"/>
      <c r="B26946" s="108"/>
      <c r="K26946" s="107"/>
    </row>
    <row r="26947" spans="1:11">
      <c r="A26947" s="108"/>
      <c r="B26947" s="108"/>
      <c r="K26947" s="107"/>
    </row>
    <row r="26948" spans="1:11">
      <c r="A26948" s="108"/>
      <c r="B26948" s="108"/>
      <c r="K26948" s="107"/>
    </row>
    <row r="26949" spans="1:11">
      <c r="A26949" s="108"/>
      <c r="B26949" s="108"/>
      <c r="K26949" s="107"/>
    </row>
    <row r="26950" spans="1:11">
      <c r="A26950" s="108"/>
      <c r="B26950" s="108"/>
      <c r="K26950" s="107"/>
    </row>
    <row r="26951" spans="1:11">
      <c r="A26951" s="108"/>
      <c r="B26951" s="108"/>
      <c r="K26951" s="107"/>
    </row>
    <row r="26952" spans="1:11">
      <c r="A26952" s="108"/>
      <c r="B26952" s="108"/>
      <c r="K26952" s="107"/>
    </row>
    <row r="26953" spans="1:11">
      <c r="A26953" s="108"/>
      <c r="B26953" s="108"/>
      <c r="K26953" s="107"/>
    </row>
    <row r="26954" spans="1:11">
      <c r="A26954" s="108"/>
      <c r="B26954" s="108"/>
      <c r="K26954" s="107"/>
    </row>
    <row r="26955" spans="1:11">
      <c r="A26955" s="108"/>
      <c r="B26955" s="108"/>
      <c r="K26955" s="107"/>
    </row>
    <row r="26956" spans="1:11">
      <c r="A26956" s="108"/>
      <c r="B26956" s="108"/>
      <c r="K26956" s="107"/>
    </row>
    <row r="26957" spans="1:11">
      <c r="A26957" s="108"/>
      <c r="B26957" s="108"/>
      <c r="K26957" s="107"/>
    </row>
    <row r="26958" spans="1:11">
      <c r="A26958" s="108"/>
      <c r="B26958" s="108"/>
      <c r="K26958" s="107"/>
    </row>
    <row r="26959" spans="1:11">
      <c r="A26959" s="108"/>
      <c r="B26959" s="108"/>
      <c r="K26959" s="107"/>
    </row>
    <row r="26960" spans="1:11">
      <c r="A26960" s="108"/>
      <c r="B26960" s="108"/>
      <c r="K26960" s="107"/>
    </row>
    <row r="26961" spans="1:11">
      <c r="A26961" s="108"/>
      <c r="B26961" s="108"/>
      <c r="K26961" s="107"/>
    </row>
    <row r="26962" spans="1:11">
      <c r="A26962" s="108"/>
      <c r="B26962" s="108"/>
      <c r="K26962" s="107"/>
    </row>
    <row r="26963" spans="1:11">
      <c r="A26963" s="108"/>
      <c r="B26963" s="108"/>
      <c r="K26963" s="107"/>
    </row>
    <row r="26964" spans="1:11">
      <c r="A26964" s="108"/>
      <c r="B26964" s="108"/>
      <c r="K26964" s="107"/>
    </row>
    <row r="26965" spans="1:11">
      <c r="A26965" s="108"/>
      <c r="B26965" s="108"/>
      <c r="K26965" s="107"/>
    </row>
    <row r="26966" spans="1:11">
      <c r="A26966" s="108"/>
      <c r="B26966" s="108"/>
      <c r="K26966" s="107"/>
    </row>
    <row r="26967" spans="1:11">
      <c r="A26967" s="108"/>
      <c r="B26967" s="108"/>
      <c r="K26967" s="107"/>
    </row>
    <row r="26968" spans="1:11">
      <c r="A26968" s="108"/>
      <c r="B26968" s="108"/>
      <c r="K26968" s="107"/>
    </row>
    <row r="26969" spans="1:11">
      <c r="A26969" s="108"/>
      <c r="B26969" s="108"/>
      <c r="K26969" s="107"/>
    </row>
    <row r="26970" spans="1:11">
      <c r="A26970" s="108"/>
      <c r="B26970" s="108"/>
      <c r="K26970" s="107"/>
    </row>
    <row r="26971" spans="1:11">
      <c r="A26971" s="108"/>
      <c r="B26971" s="108"/>
      <c r="K26971" s="107"/>
    </row>
    <row r="26972" spans="1:11">
      <c r="A26972" s="108"/>
      <c r="B26972" s="108"/>
      <c r="K26972" s="107"/>
    </row>
    <row r="26973" spans="1:11">
      <c r="A26973" s="108"/>
      <c r="B26973" s="108"/>
      <c r="K26973" s="107"/>
    </row>
    <row r="26974" spans="1:11">
      <c r="A26974" s="108"/>
      <c r="B26974" s="108"/>
      <c r="K26974" s="107"/>
    </row>
    <row r="26975" spans="1:11">
      <c r="A26975" s="108"/>
      <c r="B26975" s="108"/>
      <c r="K26975" s="107"/>
    </row>
    <row r="26976" spans="1:11">
      <c r="A26976" s="108"/>
      <c r="B26976" s="108"/>
      <c r="K26976" s="107"/>
    </row>
    <row r="26977" spans="1:11">
      <c r="A26977" s="108"/>
      <c r="B26977" s="108"/>
      <c r="K26977" s="107"/>
    </row>
    <row r="26978" spans="1:11">
      <c r="A26978" s="108"/>
      <c r="B26978" s="108"/>
      <c r="K26978" s="107"/>
    </row>
    <row r="26979" spans="1:11">
      <c r="A26979" s="108"/>
      <c r="B26979" s="108"/>
      <c r="K26979" s="107"/>
    </row>
    <row r="26980" spans="1:11">
      <c r="A26980" s="108"/>
      <c r="B26980" s="108"/>
      <c r="K26980" s="107"/>
    </row>
    <row r="26981" spans="1:11">
      <c r="A26981" s="108"/>
      <c r="B26981" s="108"/>
      <c r="K26981" s="107"/>
    </row>
    <row r="26982" spans="1:11">
      <c r="A26982" s="108"/>
      <c r="B26982" s="108"/>
      <c r="K26982" s="107"/>
    </row>
    <row r="26983" spans="1:11">
      <c r="A26983" s="108"/>
      <c r="B26983" s="108"/>
      <c r="K26983" s="107"/>
    </row>
    <row r="26984" spans="1:11">
      <c r="A26984" s="108"/>
      <c r="B26984" s="108"/>
      <c r="K26984" s="107"/>
    </row>
    <row r="26985" spans="1:11">
      <c r="A26985" s="108"/>
      <c r="B26985" s="108"/>
      <c r="K26985" s="107"/>
    </row>
    <row r="26986" spans="1:11">
      <c r="A26986" s="108"/>
      <c r="B26986" s="108"/>
      <c r="K26986" s="107"/>
    </row>
    <row r="26987" spans="1:11">
      <c r="A26987" s="108"/>
      <c r="B26987" s="108"/>
      <c r="K26987" s="107"/>
    </row>
    <row r="26988" spans="1:11">
      <c r="A26988" s="108"/>
      <c r="B26988" s="108"/>
      <c r="K26988" s="107"/>
    </row>
    <row r="26989" spans="1:11">
      <c r="A26989" s="108"/>
      <c r="B26989" s="108"/>
      <c r="K26989" s="107"/>
    </row>
    <row r="26990" spans="1:11">
      <c r="A26990" s="108"/>
      <c r="B26990" s="108"/>
      <c r="K26990" s="107"/>
    </row>
    <row r="26991" spans="1:11">
      <c r="A26991" s="108"/>
      <c r="B26991" s="108"/>
      <c r="K26991" s="107"/>
    </row>
    <row r="26992" spans="1:11">
      <c r="A26992" s="108"/>
      <c r="B26992" s="108"/>
      <c r="K26992" s="107"/>
    </row>
    <row r="26993" spans="1:11">
      <c r="A26993" s="108"/>
      <c r="B26993" s="108"/>
      <c r="K26993" s="107"/>
    </row>
    <row r="26994" spans="1:11">
      <c r="A26994" s="108"/>
      <c r="B26994" s="108"/>
      <c r="K26994" s="107"/>
    </row>
    <row r="26995" spans="1:11">
      <c r="A26995" s="108"/>
      <c r="B26995" s="108"/>
      <c r="K26995" s="107"/>
    </row>
    <row r="26996" spans="1:11">
      <c r="A26996" s="108"/>
      <c r="B26996" s="108"/>
      <c r="K26996" s="107"/>
    </row>
    <row r="26997" spans="1:11">
      <c r="A26997" s="108"/>
      <c r="B26997" s="108"/>
      <c r="K26997" s="107"/>
    </row>
    <row r="26998" spans="1:11">
      <c r="A26998" s="108"/>
      <c r="B26998" s="108"/>
      <c r="K26998" s="107"/>
    </row>
    <row r="26999" spans="1:11">
      <c r="A26999" s="108"/>
      <c r="B26999" s="108"/>
      <c r="K26999" s="107"/>
    </row>
    <row r="27000" spans="1:11">
      <c r="A27000" s="108"/>
      <c r="B27000" s="108"/>
      <c r="K27000" s="107"/>
    </row>
    <row r="27001" spans="1:11">
      <c r="A27001" s="108"/>
      <c r="B27001" s="108"/>
      <c r="K27001" s="107"/>
    </row>
    <row r="27002" spans="1:11">
      <c r="A27002" s="108"/>
      <c r="B27002" s="108"/>
      <c r="K27002" s="107"/>
    </row>
    <row r="27003" spans="1:11">
      <c r="A27003" s="108"/>
      <c r="B27003" s="108"/>
      <c r="K27003" s="107"/>
    </row>
    <row r="27004" spans="1:11">
      <c r="A27004" s="108"/>
      <c r="B27004" s="108"/>
      <c r="K27004" s="107"/>
    </row>
    <row r="27005" spans="1:11">
      <c r="A27005" s="108"/>
      <c r="B27005" s="108"/>
      <c r="K27005" s="107"/>
    </row>
    <row r="27006" spans="1:11">
      <c r="A27006" s="108"/>
      <c r="B27006" s="108"/>
      <c r="K27006" s="107"/>
    </row>
    <row r="27007" spans="1:11">
      <c r="A27007" s="108"/>
      <c r="B27007" s="108"/>
      <c r="K27007" s="107"/>
    </row>
    <row r="27008" spans="1:11">
      <c r="A27008" s="108"/>
      <c r="B27008" s="108"/>
      <c r="K27008" s="107"/>
    </row>
    <row r="27009" spans="1:11">
      <c r="A27009" s="108"/>
      <c r="B27009" s="108"/>
      <c r="K27009" s="107"/>
    </row>
    <row r="27010" spans="1:11">
      <c r="A27010" s="108"/>
      <c r="B27010" s="108"/>
      <c r="K27010" s="107"/>
    </row>
    <row r="27011" spans="1:11">
      <c r="A27011" s="108"/>
      <c r="B27011" s="108"/>
      <c r="K27011" s="107"/>
    </row>
    <row r="27012" spans="1:11">
      <c r="A27012" s="108"/>
      <c r="B27012" s="108"/>
      <c r="K27012" s="107"/>
    </row>
    <row r="27013" spans="1:11">
      <c r="A27013" s="108"/>
      <c r="B27013" s="108"/>
      <c r="K27013" s="107"/>
    </row>
    <row r="27014" spans="1:11">
      <c r="A27014" s="108"/>
      <c r="B27014" s="108"/>
      <c r="K27014" s="107"/>
    </row>
    <row r="27015" spans="1:11">
      <c r="A27015" s="108"/>
      <c r="B27015" s="108"/>
      <c r="K27015" s="107"/>
    </row>
    <row r="27016" spans="1:11">
      <c r="A27016" s="108"/>
      <c r="B27016" s="108"/>
      <c r="K27016" s="107"/>
    </row>
    <row r="27017" spans="1:11">
      <c r="A27017" s="108"/>
      <c r="B27017" s="108"/>
      <c r="K27017" s="107"/>
    </row>
    <row r="27018" spans="1:11">
      <c r="A27018" s="108"/>
      <c r="B27018" s="108"/>
      <c r="K27018" s="107"/>
    </row>
    <row r="27019" spans="1:11">
      <c r="A27019" s="108"/>
      <c r="B27019" s="108"/>
      <c r="K27019" s="107"/>
    </row>
    <row r="27020" spans="1:11">
      <c r="A27020" s="108"/>
      <c r="B27020" s="108"/>
      <c r="K27020" s="107"/>
    </row>
    <row r="27021" spans="1:11">
      <c r="A27021" s="108"/>
      <c r="B27021" s="108"/>
      <c r="K27021" s="107"/>
    </row>
    <row r="27022" spans="1:11">
      <c r="A27022" s="108"/>
      <c r="B27022" s="108"/>
      <c r="K27022" s="107"/>
    </row>
    <row r="27023" spans="1:11">
      <c r="A27023" s="108"/>
      <c r="B27023" s="108"/>
      <c r="K27023" s="107"/>
    </row>
    <row r="27024" spans="1:11">
      <c r="A27024" s="108"/>
      <c r="B27024" s="108"/>
      <c r="K27024" s="107"/>
    </row>
    <row r="27025" spans="1:11">
      <c r="A27025" s="108"/>
      <c r="B27025" s="108"/>
      <c r="K27025" s="107"/>
    </row>
    <row r="27026" spans="1:11">
      <c r="A27026" s="108"/>
      <c r="B27026" s="108"/>
      <c r="K27026" s="107"/>
    </row>
    <row r="27027" spans="1:11">
      <c r="A27027" s="108"/>
      <c r="B27027" s="108"/>
      <c r="K27027" s="107"/>
    </row>
    <row r="27028" spans="1:11">
      <c r="A27028" s="108"/>
      <c r="B27028" s="108"/>
      <c r="K27028" s="107"/>
    </row>
    <row r="27029" spans="1:11">
      <c r="A27029" s="108"/>
      <c r="B27029" s="108"/>
      <c r="K27029" s="107"/>
    </row>
    <row r="27030" spans="1:11">
      <c r="A27030" s="108"/>
      <c r="B27030" s="108"/>
      <c r="K27030" s="107"/>
    </row>
    <row r="27031" spans="1:11">
      <c r="A27031" s="108"/>
      <c r="B27031" s="108"/>
      <c r="K27031" s="107"/>
    </row>
    <row r="27032" spans="1:11">
      <c r="A27032" s="108"/>
      <c r="B27032" s="108"/>
      <c r="K27032" s="107"/>
    </row>
    <row r="27033" spans="1:11">
      <c r="A27033" s="108"/>
      <c r="B27033" s="108"/>
      <c r="K27033" s="107"/>
    </row>
    <row r="27034" spans="1:11">
      <c r="A27034" s="108"/>
      <c r="B27034" s="108"/>
      <c r="K27034" s="107"/>
    </row>
    <row r="27035" spans="1:11">
      <c r="A27035" s="108"/>
      <c r="B27035" s="108"/>
      <c r="K27035" s="107"/>
    </row>
    <row r="27036" spans="1:11">
      <c r="A27036" s="108"/>
      <c r="B27036" s="108"/>
      <c r="K27036" s="107"/>
    </row>
    <row r="27037" spans="1:11">
      <c r="A27037" s="108"/>
      <c r="B27037" s="108"/>
      <c r="K27037" s="107"/>
    </row>
    <row r="27038" spans="1:11">
      <c r="A27038" s="108"/>
      <c r="B27038" s="108"/>
      <c r="K27038" s="107"/>
    </row>
    <row r="27039" spans="1:11">
      <c r="A27039" s="108"/>
      <c r="B27039" s="108"/>
      <c r="K27039" s="107"/>
    </row>
    <row r="27040" spans="1:11">
      <c r="A27040" s="108"/>
      <c r="B27040" s="108"/>
      <c r="K27040" s="107"/>
    </row>
    <row r="27041" spans="1:11">
      <c r="A27041" s="108"/>
      <c r="B27041" s="108"/>
      <c r="K27041" s="107"/>
    </row>
    <row r="27042" spans="1:11">
      <c r="A27042" s="108"/>
      <c r="B27042" s="108"/>
      <c r="K27042" s="107"/>
    </row>
    <row r="27043" spans="1:11">
      <c r="A27043" s="108"/>
      <c r="B27043" s="108"/>
      <c r="K27043" s="107"/>
    </row>
    <row r="27044" spans="1:11">
      <c r="A27044" s="108"/>
      <c r="B27044" s="108"/>
      <c r="K27044" s="107"/>
    </row>
    <row r="27045" spans="1:11">
      <c r="A27045" s="108"/>
      <c r="B27045" s="108"/>
      <c r="K27045" s="107"/>
    </row>
    <row r="27046" spans="1:11">
      <c r="A27046" s="108"/>
      <c r="B27046" s="108"/>
      <c r="K27046" s="107"/>
    </row>
    <row r="27047" spans="1:11">
      <c r="A27047" s="108"/>
      <c r="B27047" s="108"/>
      <c r="K27047" s="107"/>
    </row>
    <row r="27048" spans="1:11">
      <c r="A27048" s="108"/>
      <c r="B27048" s="108"/>
      <c r="K27048" s="107"/>
    </row>
    <row r="27049" spans="1:11">
      <c r="A27049" s="108"/>
      <c r="B27049" s="108"/>
      <c r="K27049" s="107"/>
    </row>
    <row r="27050" spans="1:11">
      <c r="A27050" s="108"/>
      <c r="B27050" s="108"/>
      <c r="K27050" s="107"/>
    </row>
    <row r="27051" spans="1:11">
      <c r="A27051" s="108"/>
      <c r="B27051" s="108"/>
      <c r="K27051" s="107"/>
    </row>
    <row r="27052" spans="1:11">
      <c r="A27052" s="108"/>
      <c r="B27052" s="108"/>
      <c r="K27052" s="107"/>
    </row>
    <row r="27053" spans="1:11">
      <c r="A27053" s="108"/>
      <c r="B27053" s="108"/>
      <c r="K27053" s="107"/>
    </row>
    <row r="27054" spans="1:11">
      <c r="A27054" s="108"/>
      <c r="B27054" s="108"/>
      <c r="K27054" s="107"/>
    </row>
    <row r="27055" spans="1:11">
      <c r="A27055" s="108"/>
      <c r="B27055" s="108"/>
      <c r="K27055" s="107"/>
    </row>
    <row r="27056" spans="1:11">
      <c r="A27056" s="108"/>
      <c r="B27056" s="108"/>
      <c r="K27056" s="107"/>
    </row>
    <row r="27057" spans="1:11">
      <c r="A27057" s="108"/>
      <c r="B27057" s="108"/>
      <c r="K27057" s="107"/>
    </row>
    <row r="27058" spans="1:11">
      <c r="A27058" s="108"/>
      <c r="B27058" s="108"/>
      <c r="K27058" s="107"/>
    </row>
    <row r="27059" spans="1:11">
      <c r="A27059" s="108"/>
      <c r="B27059" s="108"/>
      <c r="K27059" s="107"/>
    </row>
    <row r="27060" spans="1:11">
      <c r="A27060" s="108"/>
      <c r="B27060" s="108"/>
      <c r="K27060" s="107"/>
    </row>
    <row r="27061" spans="1:11">
      <c r="A27061" s="108"/>
      <c r="B27061" s="108"/>
      <c r="K27061" s="107"/>
    </row>
    <row r="27062" spans="1:11">
      <c r="A27062" s="108"/>
      <c r="B27062" s="108"/>
      <c r="K27062" s="107"/>
    </row>
    <row r="27063" spans="1:11">
      <c r="A27063" s="108"/>
      <c r="B27063" s="108"/>
      <c r="K27063" s="107"/>
    </row>
    <row r="27064" spans="1:11">
      <c r="A27064" s="108"/>
      <c r="B27064" s="108"/>
      <c r="K27064" s="107"/>
    </row>
    <row r="27065" spans="1:11">
      <c r="A27065" s="108"/>
      <c r="B27065" s="108"/>
      <c r="K27065" s="107"/>
    </row>
    <row r="27066" spans="1:11">
      <c r="A27066" s="108"/>
      <c r="B27066" s="108"/>
      <c r="K27066" s="107"/>
    </row>
    <row r="27067" spans="1:11">
      <c r="A27067" s="108"/>
      <c r="B27067" s="108"/>
      <c r="K27067" s="107"/>
    </row>
    <row r="27068" spans="1:11">
      <c r="A27068" s="108"/>
      <c r="B27068" s="108"/>
      <c r="K27068" s="107"/>
    </row>
    <row r="27069" spans="1:11">
      <c r="A27069" s="108"/>
      <c r="B27069" s="108"/>
      <c r="K27069" s="107"/>
    </row>
    <row r="27070" spans="1:11">
      <c r="A27070" s="108"/>
      <c r="B27070" s="108"/>
      <c r="K27070" s="107"/>
    </row>
    <row r="27071" spans="1:11">
      <c r="A27071" s="108"/>
      <c r="B27071" s="108"/>
      <c r="K27071" s="107"/>
    </row>
    <row r="27072" spans="1:11">
      <c r="A27072" s="108"/>
      <c r="B27072" s="108"/>
      <c r="K27072" s="107"/>
    </row>
    <row r="27073" spans="1:11">
      <c r="A27073" s="108"/>
      <c r="B27073" s="108"/>
      <c r="K27073" s="107"/>
    </row>
    <row r="27074" spans="1:11">
      <c r="A27074" s="108"/>
      <c r="B27074" s="108"/>
      <c r="K27074" s="107"/>
    </row>
    <row r="27075" spans="1:11">
      <c r="A27075" s="108"/>
      <c r="B27075" s="108"/>
      <c r="K27075" s="107"/>
    </row>
    <row r="27076" spans="1:11">
      <c r="A27076" s="108"/>
      <c r="B27076" s="108"/>
      <c r="K27076" s="107"/>
    </row>
    <row r="27077" spans="1:11">
      <c r="A27077" s="108"/>
      <c r="B27077" s="108"/>
      <c r="K27077" s="107"/>
    </row>
    <row r="27078" spans="1:11">
      <c r="A27078" s="108"/>
      <c r="B27078" s="108"/>
      <c r="K27078" s="107"/>
    </row>
    <row r="27079" spans="1:11">
      <c r="A27079" s="108"/>
      <c r="B27079" s="108"/>
      <c r="K27079" s="107"/>
    </row>
    <row r="27080" spans="1:11">
      <c r="A27080" s="108"/>
      <c r="B27080" s="108"/>
      <c r="K27080" s="107"/>
    </row>
    <row r="27081" spans="1:11">
      <c r="A27081" s="108"/>
      <c r="B27081" s="108"/>
      <c r="K27081" s="107"/>
    </row>
    <row r="27082" spans="1:11">
      <c r="A27082" s="108"/>
      <c r="B27082" s="108"/>
      <c r="K27082" s="107"/>
    </row>
    <row r="27083" spans="1:11">
      <c r="A27083" s="108"/>
      <c r="B27083" s="108"/>
      <c r="K27083" s="107"/>
    </row>
    <row r="27084" spans="1:11">
      <c r="A27084" s="108"/>
      <c r="B27084" s="108"/>
      <c r="K27084" s="107"/>
    </row>
    <row r="27085" spans="1:11">
      <c r="A27085" s="108"/>
      <c r="B27085" s="108"/>
      <c r="K27085" s="107"/>
    </row>
    <row r="27086" spans="1:11">
      <c r="A27086" s="108"/>
      <c r="B27086" s="108"/>
      <c r="K27086" s="107"/>
    </row>
    <row r="27087" spans="1:11">
      <c r="A27087" s="108"/>
      <c r="B27087" s="108"/>
      <c r="K27087" s="107"/>
    </row>
    <row r="27088" spans="1:11">
      <c r="A27088" s="108"/>
      <c r="B27088" s="108"/>
      <c r="K27088" s="107"/>
    </row>
    <row r="27089" spans="1:11">
      <c r="A27089" s="108"/>
      <c r="B27089" s="108"/>
      <c r="K27089" s="107"/>
    </row>
    <row r="27090" spans="1:11">
      <c r="A27090" s="108"/>
      <c r="B27090" s="108"/>
      <c r="K27090" s="107"/>
    </row>
    <row r="27091" spans="1:11">
      <c r="A27091" s="108"/>
      <c r="B27091" s="108"/>
      <c r="K27091" s="107"/>
    </row>
    <row r="27092" spans="1:11">
      <c r="A27092" s="108"/>
      <c r="B27092" s="108"/>
      <c r="K27092" s="107"/>
    </row>
    <row r="27093" spans="1:11">
      <c r="A27093" s="108"/>
      <c r="B27093" s="108"/>
      <c r="K27093" s="107"/>
    </row>
    <row r="27094" spans="1:11">
      <c r="A27094" s="108"/>
      <c r="B27094" s="108"/>
      <c r="K27094" s="107"/>
    </row>
    <row r="27095" spans="1:11">
      <c r="A27095" s="108"/>
      <c r="B27095" s="108"/>
      <c r="K27095" s="107"/>
    </row>
    <row r="27096" spans="1:11">
      <c r="A27096" s="108"/>
      <c r="B27096" s="108"/>
      <c r="K27096" s="107"/>
    </row>
    <row r="27097" spans="1:11">
      <c r="A27097" s="108"/>
      <c r="B27097" s="108"/>
      <c r="K27097" s="107"/>
    </row>
    <row r="27098" spans="1:11">
      <c r="A27098" s="108"/>
      <c r="B27098" s="108"/>
      <c r="K27098" s="107"/>
    </row>
    <row r="27099" spans="1:11">
      <c r="A27099" s="108"/>
      <c r="B27099" s="108"/>
      <c r="K27099" s="107"/>
    </row>
    <row r="27100" spans="1:11">
      <c r="A27100" s="108"/>
      <c r="B27100" s="108"/>
      <c r="K27100" s="107"/>
    </row>
    <row r="27101" spans="1:11">
      <c r="A27101" s="108"/>
      <c r="B27101" s="108"/>
      <c r="K27101" s="107"/>
    </row>
    <row r="27102" spans="1:11">
      <c r="A27102" s="108"/>
      <c r="B27102" s="108"/>
      <c r="K27102" s="107"/>
    </row>
    <row r="27103" spans="1:11">
      <c r="A27103" s="108"/>
      <c r="B27103" s="108"/>
      <c r="K27103" s="107"/>
    </row>
    <row r="27104" spans="1:11">
      <c r="A27104" s="108"/>
      <c r="B27104" s="108"/>
      <c r="K27104" s="107"/>
    </row>
    <row r="27105" spans="1:11">
      <c r="A27105" s="108"/>
      <c r="B27105" s="108"/>
      <c r="K27105" s="107"/>
    </row>
    <row r="27106" spans="1:11">
      <c r="A27106" s="108"/>
      <c r="B27106" s="108"/>
      <c r="K27106" s="107"/>
    </row>
    <row r="27107" spans="1:11">
      <c r="A27107" s="108"/>
      <c r="B27107" s="108"/>
      <c r="K27107" s="107"/>
    </row>
    <row r="27108" spans="1:11">
      <c r="A27108" s="108"/>
      <c r="B27108" s="108"/>
      <c r="K27108" s="107"/>
    </row>
    <row r="27109" spans="1:11">
      <c r="A27109" s="108"/>
      <c r="B27109" s="108"/>
      <c r="K27109" s="107"/>
    </row>
    <row r="27110" spans="1:11">
      <c r="A27110" s="108"/>
      <c r="B27110" s="108"/>
      <c r="K27110" s="107"/>
    </row>
    <row r="27111" spans="1:11">
      <c r="A27111" s="108"/>
      <c r="B27111" s="108"/>
      <c r="K27111" s="107"/>
    </row>
    <row r="27112" spans="1:11">
      <c r="A27112" s="108"/>
      <c r="B27112" s="108"/>
      <c r="K27112" s="107"/>
    </row>
    <row r="27113" spans="1:11">
      <c r="A27113" s="108"/>
      <c r="B27113" s="108"/>
      <c r="K27113" s="107"/>
    </row>
    <row r="27114" spans="1:11">
      <c r="A27114" s="108"/>
      <c r="B27114" s="108"/>
      <c r="K27114" s="107"/>
    </row>
    <row r="27115" spans="1:11">
      <c r="A27115" s="108"/>
      <c r="B27115" s="108"/>
      <c r="K27115" s="107"/>
    </row>
    <row r="27116" spans="1:11">
      <c r="A27116" s="108"/>
      <c r="B27116" s="108"/>
      <c r="K27116" s="107"/>
    </row>
    <row r="27117" spans="1:11">
      <c r="A27117" s="108"/>
      <c r="B27117" s="108"/>
      <c r="K27117" s="107"/>
    </row>
    <row r="27118" spans="1:11">
      <c r="A27118" s="108"/>
      <c r="B27118" s="108"/>
      <c r="K27118" s="107"/>
    </row>
    <row r="27119" spans="1:11">
      <c r="A27119" s="108"/>
      <c r="B27119" s="108"/>
      <c r="K27119" s="107"/>
    </row>
    <row r="27120" spans="1:11">
      <c r="A27120" s="108"/>
      <c r="B27120" s="108"/>
      <c r="K27120" s="107"/>
    </row>
    <row r="27121" spans="1:11">
      <c r="A27121" s="108"/>
      <c r="B27121" s="108"/>
      <c r="K27121" s="107"/>
    </row>
    <row r="27122" spans="1:11">
      <c r="A27122" s="108"/>
      <c r="B27122" s="108"/>
      <c r="K27122" s="107"/>
    </row>
    <row r="27123" spans="1:11">
      <c r="A27123" s="108"/>
      <c r="B27123" s="108"/>
      <c r="K27123" s="107"/>
    </row>
    <row r="27124" spans="1:11">
      <c r="A27124" s="108"/>
      <c r="B27124" s="108"/>
      <c r="K27124" s="107"/>
    </row>
    <row r="27125" spans="1:11">
      <c r="A27125" s="108"/>
      <c r="B27125" s="108"/>
      <c r="K27125" s="107"/>
    </row>
    <row r="27126" spans="1:11">
      <c r="A27126" s="108"/>
      <c r="B27126" s="108"/>
      <c r="K27126" s="107"/>
    </row>
    <row r="27127" spans="1:11">
      <c r="A27127" s="108"/>
      <c r="B27127" s="108"/>
      <c r="K27127" s="107"/>
    </row>
    <row r="27128" spans="1:11">
      <c r="A27128" s="108"/>
      <c r="B27128" s="108"/>
      <c r="K27128" s="107"/>
    </row>
    <row r="27129" spans="1:11">
      <c r="A27129" s="108"/>
      <c r="B27129" s="108"/>
      <c r="K27129" s="107"/>
    </row>
    <row r="27130" spans="1:11">
      <c r="A27130" s="108"/>
      <c r="B27130" s="108"/>
      <c r="K27130" s="107"/>
    </row>
    <row r="27131" spans="1:11">
      <c r="A27131" s="108"/>
      <c r="B27131" s="108"/>
      <c r="K27131" s="107"/>
    </row>
    <row r="27132" spans="1:11">
      <c r="A27132" s="108"/>
      <c r="B27132" s="108"/>
      <c r="K27132" s="107"/>
    </row>
    <row r="27133" spans="1:11">
      <c r="A27133" s="108"/>
      <c r="B27133" s="108"/>
      <c r="K27133" s="107"/>
    </row>
    <row r="27134" spans="1:11">
      <c r="A27134" s="108"/>
      <c r="B27134" s="108"/>
      <c r="K27134" s="107"/>
    </row>
    <row r="27135" spans="1:11">
      <c r="A27135" s="108"/>
      <c r="B27135" s="108"/>
      <c r="K27135" s="107"/>
    </row>
    <row r="27136" spans="1:11">
      <c r="A27136" s="108"/>
      <c r="B27136" s="108"/>
      <c r="K27136" s="107"/>
    </row>
    <row r="27137" spans="1:11">
      <c r="A27137" s="108"/>
      <c r="B27137" s="108"/>
      <c r="K27137" s="107"/>
    </row>
    <row r="27138" spans="1:11">
      <c r="A27138" s="108"/>
      <c r="B27138" s="108"/>
      <c r="K27138" s="107"/>
    </row>
    <row r="27139" spans="1:11">
      <c r="A27139" s="108"/>
      <c r="B27139" s="108"/>
      <c r="K27139" s="107"/>
    </row>
    <row r="27140" spans="1:11">
      <c r="A27140" s="108"/>
      <c r="B27140" s="108"/>
      <c r="K27140" s="107"/>
    </row>
    <row r="27141" spans="1:11">
      <c r="A27141" s="108"/>
      <c r="B27141" s="108"/>
      <c r="K27141" s="107"/>
    </row>
    <row r="27142" spans="1:11">
      <c r="A27142" s="108"/>
      <c r="B27142" s="108"/>
      <c r="K27142" s="107"/>
    </row>
    <row r="27143" spans="1:11">
      <c r="A27143" s="108"/>
      <c r="B27143" s="108"/>
      <c r="K27143" s="107"/>
    </row>
    <row r="27144" spans="1:11">
      <c r="A27144" s="108"/>
      <c r="B27144" s="108"/>
      <c r="K27144" s="107"/>
    </row>
    <row r="27145" spans="1:11">
      <c r="A27145" s="108"/>
      <c r="B27145" s="108"/>
      <c r="K27145" s="107"/>
    </row>
    <row r="27146" spans="1:11">
      <c r="A27146" s="108"/>
      <c r="B27146" s="108"/>
      <c r="K27146" s="107"/>
    </row>
    <row r="27147" spans="1:11">
      <c r="A27147" s="108"/>
      <c r="B27147" s="108"/>
      <c r="K27147" s="107"/>
    </row>
    <row r="27148" spans="1:11">
      <c r="A27148" s="108"/>
      <c r="B27148" s="108"/>
      <c r="K27148" s="107"/>
    </row>
    <row r="27149" spans="1:11">
      <c r="A27149" s="108"/>
      <c r="B27149" s="108"/>
      <c r="K27149" s="107"/>
    </row>
    <row r="27150" spans="1:11">
      <c r="A27150" s="108"/>
      <c r="B27150" s="108"/>
      <c r="K27150" s="107"/>
    </row>
    <row r="27151" spans="1:11">
      <c r="A27151" s="108"/>
      <c r="B27151" s="108"/>
      <c r="K27151" s="107"/>
    </row>
    <row r="27152" spans="1:11">
      <c r="A27152" s="108"/>
      <c r="B27152" s="108"/>
      <c r="K27152" s="107"/>
    </row>
    <row r="27153" spans="1:11">
      <c r="A27153" s="108"/>
      <c r="B27153" s="108"/>
      <c r="K27153" s="107"/>
    </row>
    <row r="27154" spans="1:11">
      <c r="A27154" s="108"/>
      <c r="B27154" s="108"/>
      <c r="K27154" s="107"/>
    </row>
    <row r="27155" spans="1:11">
      <c r="A27155" s="108"/>
      <c r="B27155" s="108"/>
      <c r="K27155" s="107"/>
    </row>
    <row r="27156" spans="1:11">
      <c r="A27156" s="108"/>
      <c r="B27156" s="108"/>
      <c r="K27156" s="107"/>
    </row>
    <row r="27157" spans="1:11">
      <c r="A27157" s="108"/>
      <c r="B27157" s="108"/>
      <c r="K27157" s="107"/>
    </row>
    <row r="27158" spans="1:11">
      <c r="A27158" s="108"/>
      <c r="B27158" s="108"/>
      <c r="K27158" s="107"/>
    </row>
    <row r="27159" spans="1:11">
      <c r="A27159" s="108"/>
      <c r="B27159" s="108"/>
      <c r="K27159" s="107"/>
    </row>
    <row r="27160" spans="1:11">
      <c r="A27160" s="108"/>
      <c r="B27160" s="108"/>
      <c r="K27160" s="107"/>
    </row>
    <row r="27161" spans="1:11">
      <c r="A27161" s="108"/>
      <c r="B27161" s="108"/>
      <c r="K27161" s="107"/>
    </row>
    <row r="27162" spans="1:11">
      <c r="A27162" s="108"/>
      <c r="B27162" s="108"/>
      <c r="K27162" s="107"/>
    </row>
    <row r="27163" spans="1:11">
      <c r="A27163" s="108"/>
      <c r="B27163" s="108"/>
      <c r="K27163" s="107"/>
    </row>
    <row r="27164" spans="1:11">
      <c r="A27164" s="108"/>
      <c r="B27164" s="108"/>
      <c r="K27164" s="107"/>
    </row>
    <row r="27165" spans="1:11">
      <c r="A27165" s="108"/>
      <c r="B27165" s="108"/>
      <c r="K27165" s="107"/>
    </row>
    <row r="27166" spans="1:11">
      <c r="A27166" s="108"/>
      <c r="B27166" s="108"/>
      <c r="K27166" s="107"/>
    </row>
    <row r="27167" spans="1:11">
      <c r="A27167" s="108"/>
      <c r="B27167" s="108"/>
      <c r="K27167" s="107"/>
    </row>
    <row r="27168" spans="1:11">
      <c r="A27168" s="108"/>
      <c r="B27168" s="108"/>
      <c r="K27168" s="107"/>
    </row>
    <row r="27169" spans="1:11">
      <c r="A27169" s="108"/>
      <c r="B27169" s="108"/>
      <c r="K27169" s="107"/>
    </row>
    <row r="27170" spans="1:11">
      <c r="A27170" s="108"/>
      <c r="B27170" s="108"/>
      <c r="K27170" s="107"/>
    </row>
    <row r="27171" spans="1:11">
      <c r="A27171" s="108"/>
      <c r="B27171" s="108"/>
      <c r="K27171" s="107"/>
    </row>
    <row r="27172" spans="1:11">
      <c r="A27172" s="108"/>
      <c r="B27172" s="108"/>
      <c r="K27172" s="107"/>
    </row>
    <row r="27173" spans="1:11">
      <c r="A27173" s="108"/>
      <c r="B27173" s="108"/>
      <c r="K27173" s="107"/>
    </row>
    <row r="27174" spans="1:11">
      <c r="A27174" s="108"/>
      <c r="B27174" s="108"/>
      <c r="K27174" s="107"/>
    </row>
    <row r="27175" spans="1:11">
      <c r="A27175" s="108"/>
      <c r="B27175" s="108"/>
      <c r="K27175" s="107"/>
    </row>
    <row r="27176" spans="1:11">
      <c r="A27176" s="108"/>
      <c r="B27176" s="108"/>
      <c r="K27176" s="107"/>
    </row>
    <row r="27177" spans="1:11">
      <c r="A27177" s="108"/>
      <c r="B27177" s="108"/>
      <c r="K27177" s="107"/>
    </row>
    <row r="27178" spans="1:11">
      <c r="A27178" s="108"/>
      <c r="B27178" s="108"/>
      <c r="K27178" s="107"/>
    </row>
    <row r="27179" spans="1:11">
      <c r="A27179" s="108"/>
      <c r="B27179" s="108"/>
      <c r="K27179" s="107"/>
    </row>
    <row r="27180" spans="1:11">
      <c r="A27180" s="108"/>
      <c r="B27180" s="108"/>
      <c r="K27180" s="107"/>
    </row>
    <row r="27181" spans="1:11">
      <c r="A27181" s="108"/>
      <c r="B27181" s="108"/>
      <c r="K27181" s="107"/>
    </row>
    <row r="27182" spans="1:11">
      <c r="A27182" s="108"/>
      <c r="B27182" s="108"/>
      <c r="K27182" s="107"/>
    </row>
    <row r="27183" spans="1:11">
      <c r="A27183" s="108"/>
      <c r="B27183" s="108"/>
      <c r="K27183" s="107"/>
    </row>
    <row r="27184" spans="1:11">
      <c r="A27184" s="108"/>
      <c r="B27184" s="108"/>
      <c r="K27184" s="107"/>
    </row>
    <row r="27185" spans="1:11">
      <c r="A27185" s="108"/>
      <c r="B27185" s="108"/>
      <c r="K27185" s="107"/>
    </row>
    <row r="27186" spans="1:11">
      <c r="A27186" s="108"/>
      <c r="B27186" s="108"/>
      <c r="K27186" s="107"/>
    </row>
    <row r="27187" spans="1:11">
      <c r="A27187" s="108"/>
      <c r="B27187" s="108"/>
      <c r="K27187" s="107"/>
    </row>
    <row r="27188" spans="1:11">
      <c r="A27188" s="108"/>
      <c r="B27188" s="108"/>
      <c r="K27188" s="107"/>
    </row>
    <row r="27189" spans="1:11">
      <c r="A27189" s="108"/>
      <c r="B27189" s="108"/>
      <c r="K27189" s="107"/>
    </row>
    <row r="27190" spans="1:11">
      <c r="A27190" s="108"/>
      <c r="B27190" s="108"/>
      <c r="K27190" s="107"/>
    </row>
    <row r="27191" spans="1:11">
      <c r="A27191" s="108"/>
      <c r="B27191" s="108"/>
      <c r="K27191" s="107"/>
    </row>
    <row r="27192" spans="1:11">
      <c r="A27192" s="108"/>
      <c r="B27192" s="108"/>
      <c r="K27192" s="107"/>
    </row>
    <row r="27193" spans="1:11">
      <c r="A27193" s="108"/>
      <c r="B27193" s="108"/>
      <c r="K27193" s="107"/>
    </row>
    <row r="27194" spans="1:11">
      <c r="A27194" s="108"/>
      <c r="B27194" s="108"/>
      <c r="K27194" s="107"/>
    </row>
    <row r="27195" spans="1:11">
      <c r="A27195" s="108"/>
      <c r="B27195" s="108"/>
      <c r="K27195" s="107"/>
    </row>
    <row r="27196" spans="1:11">
      <c r="A27196" s="108"/>
      <c r="B27196" s="108"/>
      <c r="K27196" s="107"/>
    </row>
    <row r="27197" spans="1:11">
      <c r="A27197" s="108"/>
      <c r="B27197" s="108"/>
      <c r="K27197" s="107"/>
    </row>
    <row r="27198" spans="1:11">
      <c r="A27198" s="108"/>
      <c r="B27198" s="108"/>
      <c r="K27198" s="107"/>
    </row>
    <row r="27199" spans="1:11">
      <c r="A27199" s="108"/>
      <c r="B27199" s="108"/>
      <c r="K27199" s="107"/>
    </row>
    <row r="27200" spans="1:11">
      <c r="A27200" s="108"/>
      <c r="B27200" s="108"/>
      <c r="K27200" s="107"/>
    </row>
    <row r="27201" spans="1:11">
      <c r="A27201" s="108"/>
      <c r="B27201" s="108"/>
      <c r="K27201" s="107"/>
    </row>
    <row r="27202" spans="1:11">
      <c r="A27202" s="108"/>
      <c r="B27202" s="108"/>
      <c r="K27202" s="107"/>
    </row>
    <row r="27203" spans="1:11">
      <c r="A27203" s="108"/>
      <c r="B27203" s="108"/>
      <c r="K27203" s="107"/>
    </row>
    <row r="27204" spans="1:11">
      <c r="A27204" s="108"/>
      <c r="B27204" s="108"/>
      <c r="K27204" s="107"/>
    </row>
    <row r="27205" spans="1:11">
      <c r="A27205" s="108"/>
      <c r="B27205" s="108"/>
      <c r="K27205" s="107"/>
    </row>
    <row r="27206" spans="1:11">
      <c r="A27206" s="108"/>
      <c r="B27206" s="108"/>
      <c r="K27206" s="107"/>
    </row>
    <row r="27207" spans="1:11">
      <c r="A27207" s="108"/>
      <c r="B27207" s="108"/>
      <c r="K27207" s="107"/>
    </row>
    <row r="27208" spans="1:11">
      <c r="A27208" s="108"/>
      <c r="B27208" s="108"/>
      <c r="K27208" s="107"/>
    </row>
    <row r="27209" spans="1:11">
      <c r="A27209" s="108"/>
      <c r="B27209" s="108"/>
      <c r="K27209" s="107"/>
    </row>
    <row r="27210" spans="1:11">
      <c r="A27210" s="108"/>
      <c r="B27210" s="108"/>
      <c r="K27210" s="107"/>
    </row>
    <row r="27211" spans="1:11">
      <c r="A27211" s="108"/>
      <c r="B27211" s="108"/>
      <c r="K27211" s="107"/>
    </row>
    <row r="27212" spans="1:11">
      <c r="A27212" s="108"/>
      <c r="B27212" s="108"/>
      <c r="K27212" s="107"/>
    </row>
    <row r="27213" spans="1:11">
      <c r="A27213" s="108"/>
      <c r="B27213" s="108"/>
      <c r="K27213" s="107"/>
    </row>
    <row r="27214" spans="1:11">
      <c r="A27214" s="108"/>
      <c r="B27214" s="108"/>
      <c r="K27214" s="107"/>
    </row>
    <row r="27215" spans="1:11">
      <c r="A27215" s="108"/>
      <c r="B27215" s="108"/>
      <c r="K27215" s="107"/>
    </row>
    <row r="27216" spans="1:11">
      <c r="A27216" s="108"/>
      <c r="B27216" s="108"/>
      <c r="K27216" s="107"/>
    </row>
    <row r="27217" spans="1:11">
      <c r="A27217" s="108"/>
      <c r="B27217" s="108"/>
      <c r="K27217" s="107"/>
    </row>
    <row r="27218" spans="1:11">
      <c r="A27218" s="108"/>
      <c r="B27218" s="108"/>
      <c r="K27218" s="107"/>
    </row>
    <row r="27219" spans="1:11">
      <c r="A27219" s="108"/>
      <c r="B27219" s="108"/>
      <c r="K27219" s="107"/>
    </row>
    <row r="27220" spans="1:11">
      <c r="A27220" s="108"/>
      <c r="B27220" s="108"/>
      <c r="K27220" s="107"/>
    </row>
    <row r="27221" spans="1:11">
      <c r="A27221" s="108"/>
      <c r="B27221" s="108"/>
      <c r="K27221" s="107"/>
    </row>
    <row r="27222" spans="1:11">
      <c r="A27222" s="108"/>
      <c r="B27222" s="108"/>
      <c r="K27222" s="107"/>
    </row>
    <row r="27223" spans="1:11">
      <c r="A27223" s="108"/>
      <c r="B27223" s="108"/>
      <c r="K27223" s="107"/>
    </row>
    <row r="27224" spans="1:11">
      <c r="A27224" s="108"/>
      <c r="B27224" s="108"/>
      <c r="K27224" s="107"/>
    </row>
    <row r="27225" spans="1:11">
      <c r="A27225" s="108"/>
      <c r="B27225" s="108"/>
      <c r="K27225" s="107"/>
    </row>
    <row r="27226" spans="1:11">
      <c r="A27226" s="108"/>
      <c r="B27226" s="108"/>
      <c r="K27226" s="107"/>
    </row>
    <row r="27227" spans="1:11">
      <c r="A27227" s="108"/>
      <c r="B27227" s="108"/>
      <c r="K27227" s="107"/>
    </row>
    <row r="27228" spans="1:11">
      <c r="A27228" s="108"/>
      <c r="B27228" s="108"/>
      <c r="K27228" s="107"/>
    </row>
    <row r="27229" spans="1:11">
      <c r="A27229" s="108"/>
      <c r="B27229" s="108"/>
      <c r="K27229" s="107"/>
    </row>
    <row r="27230" spans="1:11">
      <c r="A27230" s="108"/>
      <c r="B27230" s="108"/>
      <c r="K27230" s="107"/>
    </row>
    <row r="27231" spans="1:11">
      <c r="A27231" s="108"/>
      <c r="B27231" s="108"/>
      <c r="K27231" s="107"/>
    </row>
    <row r="27232" spans="1:11">
      <c r="A27232" s="108"/>
      <c r="B27232" s="108"/>
      <c r="K27232" s="107"/>
    </row>
    <row r="27233" spans="1:11">
      <c r="A27233" s="108"/>
      <c r="B27233" s="108"/>
      <c r="K27233" s="107"/>
    </row>
    <row r="27234" spans="1:11">
      <c r="A27234" s="108"/>
      <c r="B27234" s="108"/>
      <c r="K27234" s="107"/>
    </row>
    <row r="27235" spans="1:11">
      <c r="A27235" s="108"/>
      <c r="B27235" s="108"/>
      <c r="K27235" s="107"/>
    </row>
    <row r="27236" spans="1:11">
      <c r="A27236" s="108"/>
      <c r="B27236" s="108"/>
      <c r="K27236" s="107"/>
    </row>
    <row r="27237" spans="1:11">
      <c r="A27237" s="108"/>
      <c r="B27237" s="108"/>
      <c r="K27237" s="107"/>
    </row>
    <row r="27238" spans="1:11">
      <c r="A27238" s="108"/>
      <c r="B27238" s="108"/>
      <c r="K27238" s="107"/>
    </row>
    <row r="27239" spans="1:11">
      <c r="A27239" s="108"/>
      <c r="B27239" s="108"/>
      <c r="K27239" s="107"/>
    </row>
    <row r="27240" spans="1:11">
      <c r="A27240" s="108"/>
      <c r="B27240" s="108"/>
      <c r="K27240" s="107"/>
    </row>
    <row r="27241" spans="1:11">
      <c r="A27241" s="108"/>
      <c r="B27241" s="108"/>
      <c r="K27241" s="107"/>
    </row>
    <row r="27242" spans="1:11">
      <c r="A27242" s="108"/>
      <c r="B27242" s="108"/>
      <c r="K27242" s="107"/>
    </row>
    <row r="27243" spans="1:11">
      <c r="A27243" s="108"/>
      <c r="B27243" s="108"/>
      <c r="K27243" s="107"/>
    </row>
    <row r="27244" spans="1:11">
      <c r="A27244" s="108"/>
      <c r="B27244" s="108"/>
      <c r="K27244" s="107"/>
    </row>
    <row r="27245" spans="1:11">
      <c r="A27245" s="108"/>
      <c r="B27245" s="108"/>
      <c r="K27245" s="107"/>
    </row>
    <row r="27246" spans="1:11">
      <c r="A27246" s="108"/>
      <c r="B27246" s="108"/>
      <c r="K27246" s="107"/>
    </row>
    <row r="27247" spans="1:11">
      <c r="A27247" s="108"/>
      <c r="B27247" s="108"/>
      <c r="K27247" s="107"/>
    </row>
    <row r="27248" spans="1:11">
      <c r="A27248" s="108"/>
      <c r="B27248" s="108"/>
      <c r="K27248" s="107"/>
    </row>
    <row r="27249" spans="1:11">
      <c r="A27249" s="108"/>
      <c r="B27249" s="108"/>
      <c r="K27249" s="107"/>
    </row>
    <row r="27250" spans="1:11">
      <c r="A27250" s="108"/>
      <c r="B27250" s="108"/>
      <c r="K27250" s="107"/>
    </row>
    <row r="27251" spans="1:11">
      <c r="A27251" s="108"/>
      <c r="B27251" s="108"/>
      <c r="K27251" s="107"/>
    </row>
    <row r="27252" spans="1:11">
      <c r="A27252" s="108"/>
      <c r="B27252" s="108"/>
      <c r="K27252" s="107"/>
    </row>
    <row r="27253" spans="1:11">
      <c r="A27253" s="108"/>
      <c r="B27253" s="108"/>
      <c r="K27253" s="107"/>
    </row>
    <row r="27254" spans="1:11">
      <c r="A27254" s="108"/>
      <c r="B27254" s="108"/>
      <c r="K27254" s="107"/>
    </row>
    <row r="27255" spans="1:11">
      <c r="A27255" s="108"/>
      <c r="B27255" s="108"/>
      <c r="K27255" s="107"/>
    </row>
    <row r="27256" spans="1:11">
      <c r="A27256" s="108"/>
      <c r="B27256" s="108"/>
      <c r="K27256" s="107"/>
    </row>
    <row r="27257" spans="1:11">
      <c r="A27257" s="108"/>
      <c r="B27257" s="108"/>
      <c r="K27257" s="107"/>
    </row>
    <row r="27258" spans="1:11">
      <c r="A27258" s="108"/>
      <c r="B27258" s="108"/>
      <c r="K27258" s="107"/>
    </row>
    <row r="27259" spans="1:11">
      <c r="A27259" s="108"/>
      <c r="B27259" s="108"/>
      <c r="K27259" s="107"/>
    </row>
    <row r="27260" spans="1:11">
      <c r="A27260" s="108"/>
      <c r="B27260" s="108"/>
      <c r="K27260" s="107"/>
    </row>
    <row r="27261" spans="1:11">
      <c r="A27261" s="108"/>
      <c r="B27261" s="108"/>
      <c r="K27261" s="107"/>
    </row>
    <row r="27262" spans="1:11">
      <c r="A27262" s="108"/>
      <c r="B27262" s="108"/>
      <c r="K27262" s="107"/>
    </row>
    <row r="27263" spans="1:11">
      <c r="A27263" s="108"/>
      <c r="B27263" s="108"/>
      <c r="K27263" s="107"/>
    </row>
    <row r="27264" spans="1:11">
      <c r="A27264" s="108"/>
      <c r="B27264" s="108"/>
      <c r="K27264" s="107"/>
    </row>
    <row r="27265" spans="1:11">
      <c r="A27265" s="108"/>
      <c r="B27265" s="108"/>
      <c r="K27265" s="107"/>
    </row>
    <row r="27266" spans="1:11">
      <c r="A27266" s="108"/>
      <c r="B27266" s="108"/>
      <c r="K27266" s="107"/>
    </row>
    <row r="27267" spans="1:11">
      <c r="A27267" s="108"/>
      <c r="B27267" s="108"/>
      <c r="K27267" s="107"/>
    </row>
    <row r="27268" spans="1:11">
      <c r="A27268" s="108"/>
      <c r="B27268" s="108"/>
      <c r="K27268" s="107"/>
    </row>
    <row r="27269" spans="1:11">
      <c r="A27269" s="108"/>
      <c r="B27269" s="108"/>
      <c r="K27269" s="107"/>
    </row>
    <row r="27270" spans="1:11">
      <c r="A27270" s="108"/>
      <c r="B27270" s="108"/>
      <c r="K27270" s="107"/>
    </row>
    <row r="27271" spans="1:11">
      <c r="A27271" s="108"/>
      <c r="B27271" s="108"/>
      <c r="K27271" s="107"/>
    </row>
    <row r="27272" spans="1:11">
      <c r="A27272" s="108"/>
      <c r="B27272" s="108"/>
      <c r="K27272" s="107"/>
    </row>
    <row r="27273" spans="1:11">
      <c r="A27273" s="108"/>
      <c r="B27273" s="108"/>
      <c r="K27273" s="107"/>
    </row>
    <row r="27274" spans="1:11">
      <c r="A27274" s="108"/>
      <c r="B27274" s="108"/>
      <c r="K27274" s="107"/>
    </row>
    <row r="27275" spans="1:11">
      <c r="A27275" s="108"/>
      <c r="B27275" s="108"/>
      <c r="K27275" s="107"/>
    </row>
    <row r="27276" spans="1:11">
      <c r="A27276" s="108"/>
      <c r="B27276" s="108"/>
      <c r="K27276" s="107"/>
    </row>
    <row r="27277" spans="1:11">
      <c r="A27277" s="108"/>
      <c r="B27277" s="108"/>
      <c r="K27277" s="107"/>
    </row>
    <row r="27278" spans="1:11">
      <c r="A27278" s="108"/>
      <c r="B27278" s="108"/>
      <c r="K27278" s="107"/>
    </row>
    <row r="27279" spans="1:11">
      <c r="A27279" s="108"/>
      <c r="B27279" s="108"/>
      <c r="K27279" s="107"/>
    </row>
    <row r="27280" spans="1:11">
      <c r="A27280" s="108"/>
      <c r="B27280" s="108"/>
      <c r="K27280" s="107"/>
    </row>
    <row r="27281" spans="1:11">
      <c r="A27281" s="108"/>
      <c r="B27281" s="108"/>
      <c r="K27281" s="107"/>
    </row>
    <row r="27282" spans="1:11">
      <c r="A27282" s="108"/>
      <c r="B27282" s="108"/>
      <c r="K27282" s="107"/>
    </row>
    <row r="27283" spans="1:11">
      <c r="A27283" s="108"/>
      <c r="B27283" s="108"/>
      <c r="K27283" s="107"/>
    </row>
    <row r="27284" spans="1:11">
      <c r="A27284" s="108"/>
      <c r="B27284" s="108"/>
      <c r="K27284" s="107"/>
    </row>
    <row r="27285" spans="1:11">
      <c r="A27285" s="108"/>
      <c r="B27285" s="108"/>
      <c r="K27285" s="107"/>
    </row>
    <row r="27286" spans="1:11">
      <c r="A27286" s="108"/>
      <c r="B27286" s="108"/>
      <c r="K27286" s="107"/>
    </row>
    <row r="27287" spans="1:11">
      <c r="A27287" s="108"/>
      <c r="B27287" s="108"/>
      <c r="K27287" s="107"/>
    </row>
    <row r="27288" spans="1:11">
      <c r="A27288" s="108"/>
      <c r="B27288" s="108"/>
      <c r="K27288" s="107"/>
    </row>
    <row r="27289" spans="1:11">
      <c r="A27289" s="108"/>
      <c r="B27289" s="108"/>
      <c r="K27289" s="107"/>
    </row>
    <row r="27290" spans="1:11">
      <c r="A27290" s="108"/>
      <c r="B27290" s="108"/>
      <c r="K27290" s="107"/>
    </row>
    <row r="27291" spans="1:11">
      <c r="A27291" s="108"/>
      <c r="B27291" s="108"/>
      <c r="K27291" s="107"/>
    </row>
    <row r="27292" spans="1:11">
      <c r="A27292" s="108"/>
      <c r="B27292" s="108"/>
      <c r="K27292" s="107"/>
    </row>
    <row r="27293" spans="1:11">
      <c r="A27293" s="108"/>
      <c r="B27293" s="108"/>
      <c r="K27293" s="107"/>
    </row>
    <row r="27294" spans="1:11">
      <c r="A27294" s="108"/>
      <c r="B27294" s="108"/>
      <c r="K27294" s="107"/>
    </row>
    <row r="27295" spans="1:11">
      <c r="A27295" s="108"/>
      <c r="B27295" s="108"/>
      <c r="K27295" s="107"/>
    </row>
    <row r="27296" spans="1:11">
      <c r="A27296" s="108"/>
      <c r="B27296" s="108"/>
      <c r="K27296" s="107"/>
    </row>
    <row r="27297" spans="1:11">
      <c r="A27297" s="108"/>
      <c r="B27297" s="108"/>
      <c r="K27297" s="107"/>
    </row>
    <row r="27298" spans="1:11">
      <c r="A27298" s="108"/>
      <c r="B27298" s="108"/>
      <c r="K27298" s="107"/>
    </row>
    <row r="27299" spans="1:11">
      <c r="A27299" s="108"/>
      <c r="B27299" s="108"/>
      <c r="K27299" s="107"/>
    </row>
    <row r="27300" spans="1:11">
      <c r="A27300" s="108"/>
      <c r="B27300" s="108"/>
      <c r="K27300" s="107"/>
    </row>
    <row r="27301" spans="1:11">
      <c r="A27301" s="108"/>
      <c r="B27301" s="108"/>
      <c r="K27301" s="107"/>
    </row>
    <row r="27302" spans="1:11">
      <c r="A27302" s="108"/>
      <c r="B27302" s="108"/>
      <c r="K27302" s="107"/>
    </row>
    <row r="27303" spans="1:11">
      <c r="A27303" s="108"/>
      <c r="B27303" s="108"/>
      <c r="K27303" s="107"/>
    </row>
    <row r="27304" spans="1:11">
      <c r="A27304" s="108"/>
      <c r="B27304" s="108"/>
      <c r="K27304" s="107"/>
    </row>
    <row r="27305" spans="1:11">
      <c r="A27305" s="108"/>
      <c r="B27305" s="108"/>
      <c r="K27305" s="107"/>
    </row>
    <row r="27306" spans="1:11">
      <c r="A27306" s="108"/>
      <c r="B27306" s="108"/>
      <c r="K27306" s="107"/>
    </row>
    <row r="27307" spans="1:11">
      <c r="A27307" s="108"/>
      <c r="B27307" s="108"/>
      <c r="K27307" s="107"/>
    </row>
    <row r="27308" spans="1:11">
      <c r="A27308" s="108"/>
      <c r="B27308" s="108"/>
      <c r="K27308" s="107"/>
    </row>
    <row r="27309" spans="1:11">
      <c r="A27309" s="108"/>
      <c r="B27309" s="108"/>
      <c r="K27309" s="107"/>
    </row>
    <row r="27310" spans="1:11">
      <c r="A27310" s="108"/>
      <c r="B27310" s="108"/>
      <c r="K27310" s="107"/>
    </row>
    <row r="27311" spans="1:11">
      <c r="A27311" s="108"/>
      <c r="B27311" s="108"/>
      <c r="K27311" s="107"/>
    </row>
    <row r="27312" spans="1:11">
      <c r="A27312" s="108"/>
      <c r="B27312" s="108"/>
      <c r="K27312" s="107"/>
    </row>
    <row r="27313" spans="1:11">
      <c r="A27313" s="108"/>
      <c r="B27313" s="108"/>
      <c r="K27313" s="107"/>
    </row>
    <row r="27314" spans="1:11">
      <c r="A27314" s="108"/>
      <c r="B27314" s="108"/>
      <c r="K27314" s="107"/>
    </row>
    <row r="27315" spans="1:11">
      <c r="A27315" s="108"/>
      <c r="B27315" s="108"/>
      <c r="K27315" s="107"/>
    </row>
    <row r="27316" spans="1:11">
      <c r="A27316" s="108"/>
      <c r="B27316" s="108"/>
      <c r="K27316" s="107"/>
    </row>
    <row r="27317" spans="1:11">
      <c r="A27317" s="108"/>
      <c r="B27317" s="108"/>
      <c r="K27317" s="107"/>
    </row>
    <row r="27318" spans="1:11">
      <c r="A27318" s="108"/>
      <c r="B27318" s="108"/>
      <c r="K27318" s="107"/>
    </row>
    <row r="27319" spans="1:11">
      <c r="A27319" s="108"/>
      <c r="B27319" s="108"/>
      <c r="K27319" s="107"/>
    </row>
    <row r="27320" spans="1:11">
      <c r="A27320" s="108"/>
      <c r="B27320" s="108"/>
      <c r="K27320" s="107"/>
    </row>
    <row r="27321" spans="1:11">
      <c r="A27321" s="108"/>
      <c r="B27321" s="108"/>
      <c r="K27321" s="107"/>
    </row>
    <row r="27322" spans="1:11">
      <c r="A27322" s="108"/>
      <c r="B27322" s="108"/>
      <c r="K27322" s="107"/>
    </row>
    <row r="27323" spans="1:11">
      <c r="A27323" s="108"/>
      <c r="B27323" s="108"/>
      <c r="K27323" s="107"/>
    </row>
    <row r="27324" spans="1:11">
      <c r="A27324" s="108"/>
      <c r="B27324" s="108"/>
      <c r="K27324" s="107"/>
    </row>
    <row r="27325" spans="1:11">
      <c r="A27325" s="108"/>
      <c r="B27325" s="108"/>
      <c r="K27325" s="107"/>
    </row>
    <row r="27326" spans="1:11">
      <c r="A27326" s="108"/>
      <c r="B27326" s="108"/>
      <c r="K27326" s="107"/>
    </row>
    <row r="27327" spans="1:11">
      <c r="A27327" s="108"/>
      <c r="B27327" s="108"/>
      <c r="K27327" s="107"/>
    </row>
    <row r="27328" spans="1:11">
      <c r="A27328" s="108"/>
      <c r="B27328" s="108"/>
      <c r="K27328" s="107"/>
    </row>
    <row r="27329" spans="1:11">
      <c r="A27329" s="108"/>
      <c r="B27329" s="108"/>
      <c r="K27329" s="107"/>
    </row>
    <row r="27330" spans="1:11">
      <c r="A27330" s="108"/>
      <c r="B27330" s="108"/>
      <c r="K27330" s="107"/>
    </row>
    <row r="27331" spans="1:11">
      <c r="A27331" s="108"/>
      <c r="B27331" s="108"/>
      <c r="K27331" s="107"/>
    </row>
    <row r="27332" spans="1:11">
      <c r="A27332" s="108"/>
      <c r="B27332" s="108"/>
      <c r="K27332" s="107"/>
    </row>
    <row r="27333" spans="1:11">
      <c r="A27333" s="108"/>
      <c r="B27333" s="108"/>
      <c r="K27333" s="107"/>
    </row>
    <row r="27334" spans="1:11">
      <c r="A27334" s="108"/>
      <c r="B27334" s="108"/>
      <c r="K27334" s="107"/>
    </row>
    <row r="27335" spans="1:11">
      <c r="A27335" s="108"/>
      <c r="B27335" s="108"/>
      <c r="K27335" s="107"/>
    </row>
    <row r="27336" spans="1:11">
      <c r="A27336" s="108"/>
      <c r="B27336" s="108"/>
      <c r="K27336" s="107"/>
    </row>
    <row r="27337" spans="1:11">
      <c r="A27337" s="108"/>
      <c r="B27337" s="108"/>
      <c r="K27337" s="107"/>
    </row>
    <row r="27338" spans="1:11">
      <c r="A27338" s="108"/>
      <c r="B27338" s="108"/>
      <c r="K27338" s="107"/>
    </row>
    <row r="27339" spans="1:11">
      <c r="A27339" s="108"/>
      <c r="B27339" s="108"/>
      <c r="K27339" s="107"/>
    </row>
    <row r="27340" spans="1:11">
      <c r="A27340" s="108"/>
      <c r="B27340" s="108"/>
      <c r="K27340" s="107"/>
    </row>
    <row r="27341" spans="1:11">
      <c r="A27341" s="108"/>
      <c r="B27341" s="108"/>
      <c r="K27341" s="107"/>
    </row>
    <row r="27342" spans="1:11">
      <c r="A27342" s="108"/>
      <c r="B27342" s="108"/>
      <c r="K27342" s="107"/>
    </row>
    <row r="27343" spans="1:11">
      <c r="A27343" s="108"/>
      <c r="B27343" s="108"/>
      <c r="K27343" s="107"/>
    </row>
    <row r="27344" spans="1:11">
      <c r="A27344" s="108"/>
      <c r="B27344" s="108"/>
      <c r="K27344" s="107"/>
    </row>
    <row r="27345" spans="1:11">
      <c r="A27345" s="108"/>
      <c r="B27345" s="108"/>
      <c r="K27345" s="107"/>
    </row>
    <row r="27346" spans="1:11">
      <c r="A27346" s="108"/>
      <c r="B27346" s="108"/>
      <c r="K27346" s="107"/>
    </row>
    <row r="27347" spans="1:11">
      <c r="A27347" s="108"/>
      <c r="B27347" s="108"/>
      <c r="K27347" s="107"/>
    </row>
    <row r="27348" spans="1:11">
      <c r="A27348" s="108"/>
      <c r="B27348" s="108"/>
      <c r="K27348" s="107"/>
    </row>
    <row r="27349" spans="1:11">
      <c r="A27349" s="108"/>
      <c r="B27349" s="108"/>
      <c r="K27349" s="107"/>
    </row>
    <row r="27350" spans="1:11">
      <c r="A27350" s="108"/>
      <c r="B27350" s="108"/>
      <c r="K27350" s="107"/>
    </row>
    <row r="27351" spans="1:11">
      <c r="A27351" s="108"/>
      <c r="B27351" s="108"/>
      <c r="K27351" s="107"/>
    </row>
    <row r="27352" spans="1:11">
      <c r="A27352" s="108"/>
      <c r="B27352" s="108"/>
      <c r="K27352" s="107"/>
    </row>
    <row r="27353" spans="1:11">
      <c r="A27353" s="108"/>
      <c r="B27353" s="108"/>
      <c r="K27353" s="107"/>
    </row>
    <row r="27354" spans="1:11">
      <c r="A27354" s="108"/>
      <c r="B27354" s="108"/>
      <c r="K27354" s="107"/>
    </row>
    <row r="27355" spans="1:11">
      <c r="A27355" s="108"/>
      <c r="B27355" s="108"/>
      <c r="K27355" s="107"/>
    </row>
    <row r="27356" spans="1:11">
      <c r="A27356" s="108"/>
      <c r="B27356" s="108"/>
      <c r="K27356" s="107"/>
    </row>
    <row r="27357" spans="1:11">
      <c r="A27357" s="108"/>
      <c r="B27357" s="108"/>
      <c r="K27357" s="107"/>
    </row>
    <row r="27358" spans="1:11">
      <c r="A27358" s="108"/>
      <c r="B27358" s="108"/>
      <c r="K27358" s="107"/>
    </row>
    <row r="27359" spans="1:11">
      <c r="A27359" s="108"/>
      <c r="B27359" s="108"/>
      <c r="K27359" s="107"/>
    </row>
    <row r="27360" spans="1:11">
      <c r="A27360" s="108"/>
      <c r="B27360" s="108"/>
      <c r="K27360" s="107"/>
    </row>
    <row r="27361" spans="1:11">
      <c r="A27361" s="108"/>
      <c r="B27361" s="108"/>
      <c r="K27361" s="107"/>
    </row>
    <row r="27362" spans="1:11">
      <c r="A27362" s="108"/>
      <c r="B27362" s="108"/>
      <c r="K27362" s="107"/>
    </row>
    <row r="27363" spans="1:11">
      <c r="A27363" s="108"/>
      <c r="B27363" s="108"/>
      <c r="K27363" s="107"/>
    </row>
    <row r="27364" spans="1:11">
      <c r="A27364" s="108"/>
      <c r="B27364" s="108"/>
      <c r="K27364" s="107"/>
    </row>
    <row r="27365" spans="1:11">
      <c r="A27365" s="108"/>
      <c r="B27365" s="108"/>
      <c r="K27365" s="107"/>
    </row>
    <row r="27366" spans="1:11">
      <c r="A27366" s="108"/>
      <c r="B27366" s="108"/>
      <c r="K27366" s="107"/>
    </row>
    <row r="27367" spans="1:11">
      <c r="A27367" s="108"/>
      <c r="B27367" s="108"/>
      <c r="K27367" s="107"/>
    </row>
    <row r="27368" spans="1:11">
      <c r="A27368" s="108"/>
      <c r="B27368" s="108"/>
      <c r="K27368" s="107"/>
    </row>
    <row r="27369" spans="1:11">
      <c r="A27369" s="108"/>
      <c r="B27369" s="108"/>
      <c r="K27369" s="107"/>
    </row>
    <row r="27370" spans="1:11">
      <c r="A27370" s="108"/>
      <c r="B27370" s="108"/>
      <c r="K27370" s="107"/>
    </row>
    <row r="27371" spans="1:11">
      <c r="A27371" s="108"/>
      <c r="B27371" s="108"/>
      <c r="K27371" s="107"/>
    </row>
    <row r="27372" spans="1:11">
      <c r="A27372" s="108"/>
      <c r="B27372" s="108"/>
      <c r="K27372" s="107"/>
    </row>
    <row r="27373" spans="1:11">
      <c r="A27373" s="108"/>
      <c r="B27373" s="108"/>
      <c r="K27373" s="107"/>
    </row>
    <row r="27374" spans="1:11">
      <c r="A27374" s="108"/>
      <c r="B27374" s="108"/>
      <c r="K27374" s="107"/>
    </row>
    <row r="27375" spans="1:11">
      <c r="A27375" s="108"/>
      <c r="B27375" s="108"/>
      <c r="K27375" s="107"/>
    </row>
    <row r="27376" spans="1:11">
      <c r="A27376" s="108"/>
      <c r="B27376" s="108"/>
      <c r="K27376" s="107"/>
    </row>
    <row r="27377" spans="1:11">
      <c r="A27377" s="108"/>
      <c r="B27377" s="108"/>
      <c r="K27377" s="107"/>
    </row>
    <row r="27378" spans="1:11">
      <c r="A27378" s="108"/>
      <c r="B27378" s="108"/>
      <c r="K27378" s="107"/>
    </row>
    <row r="27379" spans="1:11">
      <c r="A27379" s="108"/>
      <c r="B27379" s="108"/>
      <c r="K27379" s="107"/>
    </row>
    <row r="27380" spans="1:11">
      <c r="A27380" s="108"/>
      <c r="B27380" s="108"/>
      <c r="K27380" s="107"/>
    </row>
    <row r="27381" spans="1:11">
      <c r="A27381" s="108"/>
      <c r="B27381" s="108"/>
      <c r="K27381" s="107"/>
    </row>
    <row r="27382" spans="1:11">
      <c r="A27382" s="108"/>
      <c r="B27382" s="108"/>
      <c r="K27382" s="107"/>
    </row>
    <row r="27383" spans="1:11">
      <c r="A27383" s="108"/>
      <c r="B27383" s="108"/>
      <c r="K27383" s="107"/>
    </row>
    <row r="27384" spans="1:11">
      <c r="A27384" s="108"/>
      <c r="B27384" s="108"/>
      <c r="K27384" s="107"/>
    </row>
    <row r="27385" spans="1:11">
      <c r="A27385" s="108"/>
      <c r="B27385" s="108"/>
      <c r="K27385" s="107"/>
    </row>
    <row r="27386" spans="1:11">
      <c r="A27386" s="108"/>
      <c r="B27386" s="108"/>
      <c r="K27386" s="107"/>
    </row>
    <row r="27387" spans="1:11">
      <c r="A27387" s="108"/>
      <c r="B27387" s="108"/>
      <c r="K27387" s="107"/>
    </row>
    <row r="27388" spans="1:11">
      <c r="A27388" s="108"/>
      <c r="B27388" s="108"/>
      <c r="K27388" s="107"/>
    </row>
    <row r="27389" spans="1:11">
      <c r="A27389" s="108"/>
      <c r="B27389" s="108"/>
      <c r="K27389" s="107"/>
    </row>
    <row r="27390" spans="1:11">
      <c r="A27390" s="108"/>
      <c r="B27390" s="108"/>
      <c r="K27390" s="107"/>
    </row>
    <row r="27391" spans="1:11">
      <c r="A27391" s="108"/>
      <c r="B27391" s="108"/>
      <c r="K27391" s="107"/>
    </row>
    <row r="27392" spans="1:11">
      <c r="A27392" s="108"/>
      <c r="B27392" s="108"/>
      <c r="K27392" s="107"/>
    </row>
    <row r="27393" spans="1:11">
      <c r="A27393" s="108"/>
      <c r="B27393" s="108"/>
      <c r="K27393" s="107"/>
    </row>
    <row r="27394" spans="1:11">
      <c r="A27394" s="108"/>
      <c r="B27394" s="108"/>
      <c r="K27394" s="107"/>
    </row>
    <row r="27395" spans="1:11">
      <c r="A27395" s="108"/>
      <c r="B27395" s="108"/>
      <c r="K27395" s="107"/>
    </row>
    <row r="27396" spans="1:11">
      <c r="A27396" s="108"/>
      <c r="B27396" s="108"/>
      <c r="K27396" s="107"/>
    </row>
    <row r="27397" spans="1:11">
      <c r="A27397" s="108"/>
      <c r="B27397" s="108"/>
      <c r="K27397" s="107"/>
    </row>
    <row r="27398" spans="1:11">
      <c r="A27398" s="108"/>
      <c r="B27398" s="108"/>
      <c r="K27398" s="107"/>
    </row>
    <row r="27399" spans="1:11">
      <c r="A27399" s="108"/>
      <c r="B27399" s="108"/>
      <c r="K27399" s="107"/>
    </row>
    <row r="27400" spans="1:11">
      <c r="A27400" s="108"/>
      <c r="B27400" s="108"/>
      <c r="K27400" s="107"/>
    </row>
    <row r="27401" spans="1:11">
      <c r="A27401" s="108"/>
      <c r="B27401" s="108"/>
      <c r="K27401" s="107"/>
    </row>
    <row r="27402" spans="1:11">
      <c r="A27402" s="108"/>
      <c r="B27402" s="108"/>
      <c r="K27402" s="107"/>
    </row>
    <row r="27403" spans="1:11">
      <c r="A27403" s="108"/>
      <c r="B27403" s="108"/>
      <c r="K27403" s="107"/>
    </row>
    <row r="27404" spans="1:11">
      <c r="A27404" s="108"/>
      <c r="B27404" s="108"/>
      <c r="K27404" s="107"/>
    </row>
    <row r="27405" spans="1:11">
      <c r="A27405" s="108"/>
      <c r="B27405" s="108"/>
      <c r="K27405" s="107"/>
    </row>
    <row r="27406" spans="1:11">
      <c r="A27406" s="108"/>
      <c r="B27406" s="108"/>
      <c r="K27406" s="107"/>
    </row>
    <row r="27407" spans="1:11">
      <c r="A27407" s="108"/>
      <c r="B27407" s="108"/>
      <c r="K27407" s="107"/>
    </row>
    <row r="27408" spans="1:11">
      <c r="A27408" s="108"/>
      <c r="B27408" s="108"/>
      <c r="K27408" s="107"/>
    </row>
    <row r="27409" spans="1:11">
      <c r="A27409" s="108"/>
      <c r="B27409" s="108"/>
      <c r="K27409" s="107"/>
    </row>
    <row r="27410" spans="1:11">
      <c r="A27410" s="108"/>
      <c r="B27410" s="108"/>
      <c r="K27410" s="107"/>
    </row>
    <row r="27411" spans="1:11">
      <c r="A27411" s="108"/>
      <c r="B27411" s="108"/>
      <c r="K27411" s="107"/>
    </row>
    <row r="27412" spans="1:11">
      <c r="A27412" s="108"/>
      <c r="B27412" s="108"/>
      <c r="K27412" s="107"/>
    </row>
    <row r="27413" spans="1:11">
      <c r="A27413" s="108"/>
      <c r="B27413" s="108"/>
      <c r="K27413" s="107"/>
    </row>
    <row r="27414" spans="1:11">
      <c r="A27414" s="108"/>
      <c r="B27414" s="108"/>
      <c r="K27414" s="107"/>
    </row>
    <row r="27415" spans="1:11">
      <c r="A27415" s="108"/>
      <c r="B27415" s="108"/>
      <c r="K27415" s="107"/>
    </row>
    <row r="27416" spans="1:11">
      <c r="A27416" s="108"/>
      <c r="B27416" s="108"/>
      <c r="K27416" s="107"/>
    </row>
    <row r="27417" spans="1:11">
      <c r="A27417" s="108"/>
      <c r="B27417" s="108"/>
      <c r="K27417" s="107"/>
    </row>
    <row r="27418" spans="1:11">
      <c r="A27418" s="108"/>
      <c r="B27418" s="108"/>
      <c r="K27418" s="107"/>
    </row>
    <row r="27419" spans="1:11">
      <c r="A27419" s="108"/>
      <c r="B27419" s="108"/>
      <c r="K27419" s="107"/>
    </row>
    <row r="27420" spans="1:11">
      <c r="A27420" s="108"/>
      <c r="B27420" s="108"/>
      <c r="K27420" s="107"/>
    </row>
    <row r="27421" spans="1:11">
      <c r="A27421" s="108"/>
      <c r="B27421" s="108"/>
      <c r="K27421" s="107"/>
    </row>
    <row r="27422" spans="1:11">
      <c r="A27422" s="108"/>
      <c r="B27422" s="108"/>
      <c r="K27422" s="107"/>
    </row>
    <row r="27423" spans="1:11">
      <c r="A27423" s="108"/>
      <c r="B27423" s="108"/>
      <c r="K27423" s="107"/>
    </row>
    <row r="27424" spans="1:11">
      <c r="A27424" s="108"/>
      <c r="B27424" s="108"/>
      <c r="K27424" s="107"/>
    </row>
    <row r="27425" spans="1:11">
      <c r="A27425" s="108"/>
      <c r="B27425" s="108"/>
      <c r="K27425" s="107"/>
    </row>
    <row r="27426" spans="1:11">
      <c r="A27426" s="108"/>
      <c r="B27426" s="108"/>
      <c r="K27426" s="107"/>
    </row>
    <row r="27427" spans="1:11">
      <c r="A27427" s="108"/>
      <c r="B27427" s="108"/>
      <c r="K27427" s="107"/>
    </row>
    <row r="27428" spans="1:11">
      <c r="A27428" s="108"/>
      <c r="B27428" s="108"/>
      <c r="K27428" s="107"/>
    </row>
    <row r="27429" spans="1:11">
      <c r="A27429" s="108"/>
      <c r="B27429" s="108"/>
      <c r="K27429" s="107"/>
    </row>
    <row r="27430" spans="1:11">
      <c r="A27430" s="108"/>
      <c r="B27430" s="108"/>
      <c r="K27430" s="107"/>
    </row>
    <row r="27431" spans="1:11">
      <c r="A27431" s="108"/>
      <c r="B27431" s="108"/>
      <c r="K27431" s="107"/>
    </row>
    <row r="27432" spans="1:11">
      <c r="A27432" s="108"/>
      <c r="B27432" s="108"/>
      <c r="K27432" s="107"/>
    </row>
    <row r="27433" spans="1:11">
      <c r="A27433" s="108"/>
      <c r="B27433" s="108"/>
      <c r="K27433" s="107"/>
    </row>
    <row r="27434" spans="1:11">
      <c r="A27434" s="108"/>
      <c r="B27434" s="108"/>
      <c r="K27434" s="107"/>
    </row>
    <row r="27435" spans="1:11">
      <c r="A27435" s="108"/>
      <c r="B27435" s="108"/>
      <c r="K27435" s="107"/>
    </row>
    <row r="27436" spans="1:11">
      <c r="A27436" s="108"/>
      <c r="B27436" s="108"/>
      <c r="K27436" s="107"/>
    </row>
    <row r="27437" spans="1:11">
      <c r="A27437" s="108"/>
      <c r="B27437" s="108"/>
      <c r="K27437" s="107"/>
    </row>
    <row r="27438" spans="1:11">
      <c r="A27438" s="108"/>
      <c r="B27438" s="108"/>
      <c r="K27438" s="107"/>
    </row>
    <row r="27439" spans="1:11">
      <c r="A27439" s="108"/>
      <c r="B27439" s="108"/>
      <c r="K27439" s="107"/>
    </row>
    <row r="27440" spans="1:11">
      <c r="A27440" s="108"/>
      <c r="B27440" s="108"/>
      <c r="K27440" s="107"/>
    </row>
    <row r="27441" spans="1:11">
      <c r="A27441" s="108"/>
      <c r="B27441" s="108"/>
      <c r="K27441" s="107"/>
    </row>
    <row r="27442" spans="1:11">
      <c r="A27442" s="108"/>
      <c r="B27442" s="108"/>
      <c r="K27442" s="107"/>
    </row>
    <row r="27443" spans="1:11">
      <c r="A27443" s="108"/>
      <c r="B27443" s="108"/>
      <c r="K27443" s="107"/>
    </row>
    <row r="27444" spans="1:11">
      <c r="A27444" s="108"/>
      <c r="B27444" s="108"/>
      <c r="K27444" s="107"/>
    </row>
    <row r="27445" spans="1:11">
      <c r="A27445" s="108"/>
      <c r="B27445" s="108"/>
      <c r="K27445" s="107"/>
    </row>
    <row r="27446" spans="1:11">
      <c r="A27446" s="108"/>
      <c r="B27446" s="108"/>
      <c r="K27446" s="107"/>
    </row>
    <row r="27447" spans="1:11">
      <c r="A27447" s="108"/>
      <c r="B27447" s="108"/>
      <c r="K27447" s="107"/>
    </row>
    <row r="27448" spans="1:11">
      <c r="A27448" s="108"/>
      <c r="B27448" s="108"/>
      <c r="K27448" s="107"/>
    </row>
    <row r="27449" spans="1:11">
      <c r="A27449" s="108"/>
      <c r="B27449" s="108"/>
      <c r="K27449" s="107"/>
    </row>
    <row r="27450" spans="1:11">
      <c r="A27450" s="108"/>
      <c r="B27450" s="108"/>
      <c r="K27450" s="107"/>
    </row>
    <row r="27451" spans="1:11">
      <c r="A27451" s="108"/>
      <c r="B27451" s="108"/>
      <c r="K27451" s="107"/>
    </row>
    <row r="27452" spans="1:11">
      <c r="A27452" s="108"/>
      <c r="B27452" s="108"/>
      <c r="K27452" s="107"/>
    </row>
    <row r="27453" spans="1:11">
      <c r="A27453" s="108"/>
      <c r="B27453" s="108"/>
      <c r="K27453" s="107"/>
    </row>
    <row r="27454" spans="1:11">
      <c r="A27454" s="108"/>
      <c r="B27454" s="108"/>
      <c r="K27454" s="107"/>
    </row>
    <row r="27455" spans="1:11">
      <c r="A27455" s="108"/>
      <c r="B27455" s="108"/>
      <c r="K27455" s="107"/>
    </row>
    <row r="27456" spans="1:11">
      <c r="A27456" s="108"/>
      <c r="B27456" s="108"/>
      <c r="K27456" s="107"/>
    </row>
    <row r="27457" spans="1:11">
      <c r="A27457" s="108"/>
      <c r="B27457" s="108"/>
      <c r="K27457" s="107"/>
    </row>
    <row r="27458" spans="1:11">
      <c r="A27458" s="108"/>
      <c r="B27458" s="108"/>
      <c r="K27458" s="107"/>
    </row>
    <row r="27459" spans="1:11">
      <c r="A27459" s="108"/>
      <c r="B27459" s="108"/>
      <c r="K27459" s="107"/>
    </row>
    <row r="27460" spans="1:11">
      <c r="A27460" s="108"/>
      <c r="B27460" s="108"/>
      <c r="K27460" s="107"/>
    </row>
    <row r="27461" spans="1:11">
      <c r="A27461" s="108"/>
      <c r="B27461" s="108"/>
      <c r="K27461" s="107"/>
    </row>
    <row r="27462" spans="1:11">
      <c r="A27462" s="108"/>
      <c r="B27462" s="108"/>
      <c r="K27462" s="107"/>
    </row>
    <row r="27463" spans="1:11">
      <c r="A27463" s="108"/>
      <c r="B27463" s="108"/>
      <c r="K27463" s="107"/>
    </row>
    <row r="27464" spans="1:11">
      <c r="A27464" s="108"/>
      <c r="B27464" s="108"/>
      <c r="K27464" s="107"/>
    </row>
    <row r="27465" spans="1:11">
      <c r="A27465" s="108"/>
      <c r="B27465" s="108"/>
      <c r="K27465" s="107"/>
    </row>
    <row r="27466" spans="1:11">
      <c r="A27466" s="108"/>
      <c r="B27466" s="108"/>
      <c r="K27466" s="107"/>
    </row>
    <row r="27467" spans="1:11">
      <c r="A27467" s="108"/>
      <c r="B27467" s="108"/>
      <c r="K27467" s="107"/>
    </row>
    <row r="27468" spans="1:11">
      <c r="A27468" s="108"/>
      <c r="B27468" s="108"/>
      <c r="K27468" s="107"/>
    </row>
    <row r="27469" spans="1:11">
      <c r="A27469" s="108"/>
      <c r="B27469" s="108"/>
      <c r="K27469" s="107"/>
    </row>
    <row r="27470" spans="1:11">
      <c r="A27470" s="108"/>
      <c r="B27470" s="108"/>
      <c r="K27470" s="107"/>
    </row>
    <row r="27471" spans="1:11">
      <c r="A27471" s="108"/>
      <c r="B27471" s="108"/>
      <c r="K27471" s="107"/>
    </row>
    <row r="27472" spans="1:11">
      <c r="A27472" s="108"/>
      <c r="B27472" s="108"/>
      <c r="K27472" s="107"/>
    </row>
    <row r="27473" spans="1:11">
      <c r="A27473" s="108"/>
      <c r="B27473" s="108"/>
      <c r="K27473" s="107"/>
    </row>
    <row r="27474" spans="1:11">
      <c r="A27474" s="108"/>
      <c r="B27474" s="108"/>
      <c r="K27474" s="107"/>
    </row>
    <row r="27475" spans="1:11">
      <c r="A27475" s="108"/>
      <c r="B27475" s="108"/>
      <c r="K27475" s="107"/>
    </row>
    <row r="27476" spans="1:11">
      <c r="A27476" s="108"/>
      <c r="B27476" s="108"/>
      <c r="K27476" s="107"/>
    </row>
    <row r="27477" spans="1:11">
      <c r="A27477" s="108"/>
      <c r="B27477" s="108"/>
      <c r="K27477" s="107"/>
    </row>
    <row r="27478" spans="1:11">
      <c r="A27478" s="108"/>
      <c r="B27478" s="108"/>
      <c r="K27478" s="107"/>
    </row>
    <row r="27479" spans="1:11">
      <c r="A27479" s="108"/>
      <c r="B27479" s="108"/>
      <c r="K27479" s="107"/>
    </row>
    <row r="27480" spans="1:11">
      <c r="A27480" s="108"/>
      <c r="B27480" s="108"/>
      <c r="K27480" s="107"/>
    </row>
    <row r="27481" spans="1:11">
      <c r="A27481" s="108"/>
      <c r="B27481" s="108"/>
      <c r="K27481" s="107"/>
    </row>
    <row r="27482" spans="1:11">
      <c r="A27482" s="108"/>
      <c r="B27482" s="108"/>
      <c r="K27482" s="107"/>
    </row>
    <row r="27483" spans="1:11">
      <c r="A27483" s="108"/>
      <c r="B27483" s="108"/>
      <c r="K27483" s="107"/>
    </row>
    <row r="27484" spans="1:11">
      <c r="A27484" s="108"/>
      <c r="B27484" s="108"/>
      <c r="K27484" s="107"/>
    </row>
    <row r="27485" spans="1:11">
      <c r="A27485" s="108"/>
      <c r="B27485" s="108"/>
      <c r="K27485" s="107"/>
    </row>
    <row r="27486" spans="1:11">
      <c r="A27486" s="108"/>
      <c r="B27486" s="108"/>
      <c r="K27486" s="107"/>
    </row>
    <row r="27487" spans="1:11">
      <c r="A27487" s="108"/>
      <c r="B27487" s="108"/>
      <c r="K27487" s="107"/>
    </row>
    <row r="27488" spans="1:11">
      <c r="A27488" s="108"/>
      <c r="B27488" s="108"/>
      <c r="K27488" s="107"/>
    </row>
    <row r="27489" spans="1:11">
      <c r="A27489" s="108"/>
      <c r="B27489" s="108"/>
      <c r="K27489" s="107"/>
    </row>
    <row r="27490" spans="1:11">
      <c r="A27490" s="108"/>
      <c r="B27490" s="108"/>
      <c r="K27490" s="107"/>
    </row>
    <row r="27491" spans="1:11">
      <c r="A27491" s="108"/>
      <c r="B27491" s="108"/>
      <c r="K27491" s="107"/>
    </row>
    <row r="27492" spans="1:11">
      <c r="A27492" s="108"/>
      <c r="B27492" s="108"/>
      <c r="K27492" s="107"/>
    </row>
    <row r="27493" spans="1:11">
      <c r="A27493" s="108"/>
      <c r="B27493" s="108"/>
      <c r="K27493" s="107"/>
    </row>
    <row r="27494" spans="1:11">
      <c r="A27494" s="108"/>
      <c r="B27494" s="108"/>
      <c r="K27494" s="107"/>
    </row>
    <row r="27495" spans="1:11">
      <c r="A27495" s="108"/>
      <c r="B27495" s="108"/>
      <c r="K27495" s="107"/>
    </row>
    <row r="27496" spans="1:11">
      <c r="A27496" s="108"/>
      <c r="B27496" s="108"/>
      <c r="K27496" s="107"/>
    </row>
    <row r="27497" spans="1:11">
      <c r="A27497" s="108"/>
      <c r="B27497" s="108"/>
      <c r="K27497" s="107"/>
    </row>
    <row r="27498" spans="1:11">
      <c r="A27498" s="108"/>
      <c r="B27498" s="108"/>
      <c r="K27498" s="107"/>
    </row>
    <row r="27499" spans="1:11">
      <c r="A27499" s="108"/>
      <c r="B27499" s="108"/>
      <c r="K27499" s="107"/>
    </row>
    <row r="27500" spans="1:11">
      <c r="A27500" s="108"/>
      <c r="B27500" s="108"/>
      <c r="K27500" s="107"/>
    </row>
    <row r="27501" spans="1:11">
      <c r="A27501" s="108"/>
      <c r="B27501" s="108"/>
      <c r="K27501" s="107"/>
    </row>
    <row r="27502" spans="1:11">
      <c r="A27502" s="108"/>
      <c r="B27502" s="108"/>
      <c r="K27502" s="107"/>
    </row>
    <row r="27503" spans="1:11">
      <c r="A27503" s="108"/>
      <c r="B27503" s="108"/>
      <c r="K27503" s="107"/>
    </row>
    <row r="27504" spans="1:11">
      <c r="A27504" s="108"/>
      <c r="B27504" s="108"/>
      <c r="K27504" s="107"/>
    </row>
    <row r="27505" spans="1:11">
      <c r="A27505" s="108"/>
      <c r="B27505" s="108"/>
      <c r="K27505" s="107"/>
    </row>
    <row r="27506" spans="1:11">
      <c r="A27506" s="108"/>
      <c r="B27506" s="108"/>
      <c r="K27506" s="107"/>
    </row>
    <row r="27507" spans="1:11">
      <c r="A27507" s="108"/>
      <c r="B27507" s="108"/>
      <c r="K27507" s="107"/>
    </row>
    <row r="27508" spans="1:11">
      <c r="A27508" s="108"/>
      <c r="B27508" s="108"/>
      <c r="K27508" s="107"/>
    </row>
    <row r="27509" spans="1:11">
      <c r="A27509" s="108"/>
      <c r="B27509" s="108"/>
      <c r="K27509" s="107"/>
    </row>
    <row r="27510" spans="1:11">
      <c r="A27510" s="108"/>
      <c r="B27510" s="108"/>
      <c r="K27510" s="107"/>
    </row>
    <row r="27511" spans="1:11">
      <c r="A27511" s="108"/>
      <c r="B27511" s="108"/>
      <c r="K27511" s="107"/>
    </row>
    <row r="27512" spans="1:11">
      <c r="A27512" s="108"/>
      <c r="B27512" s="108"/>
      <c r="K27512" s="107"/>
    </row>
    <row r="27513" spans="1:11">
      <c r="A27513" s="108"/>
      <c r="B27513" s="108"/>
      <c r="K27513" s="107"/>
    </row>
    <row r="27514" spans="1:11">
      <c r="A27514" s="108"/>
      <c r="B27514" s="108"/>
      <c r="K27514" s="107"/>
    </row>
    <row r="27515" spans="1:11">
      <c r="A27515" s="108"/>
      <c r="B27515" s="108"/>
      <c r="K27515" s="107"/>
    </row>
    <row r="27516" spans="1:11">
      <c r="A27516" s="108"/>
      <c r="B27516" s="108"/>
      <c r="K27516" s="107"/>
    </row>
    <row r="27517" spans="1:11">
      <c r="A27517" s="108"/>
      <c r="B27517" s="108"/>
      <c r="K27517" s="107"/>
    </row>
    <row r="27518" spans="1:11">
      <c r="A27518" s="108"/>
      <c r="B27518" s="108"/>
      <c r="K27518" s="107"/>
    </row>
    <row r="27519" spans="1:11">
      <c r="A27519" s="108"/>
      <c r="B27519" s="108"/>
      <c r="K27519" s="107"/>
    </row>
    <row r="27520" spans="1:11">
      <c r="A27520" s="108"/>
      <c r="B27520" s="108"/>
      <c r="K27520" s="107"/>
    </row>
    <row r="27521" spans="1:11">
      <c r="A27521" s="108"/>
      <c r="B27521" s="108"/>
      <c r="K27521" s="107"/>
    </row>
    <row r="27522" spans="1:11">
      <c r="A27522" s="108"/>
      <c r="B27522" s="108"/>
      <c r="K27522" s="107"/>
    </row>
    <row r="27523" spans="1:11">
      <c r="A27523" s="108"/>
      <c r="B27523" s="108"/>
      <c r="K27523" s="107"/>
    </row>
    <row r="27524" spans="1:11">
      <c r="A27524" s="108"/>
      <c r="B27524" s="108"/>
      <c r="K27524" s="107"/>
    </row>
    <row r="27525" spans="1:11">
      <c r="A27525" s="108"/>
      <c r="B27525" s="108"/>
      <c r="K27525" s="107"/>
    </row>
    <row r="27526" spans="1:11">
      <c r="A27526" s="108"/>
      <c r="B27526" s="108"/>
      <c r="K27526" s="107"/>
    </row>
    <row r="27527" spans="1:11">
      <c r="A27527" s="108"/>
      <c r="B27527" s="108"/>
      <c r="K27527" s="107"/>
    </row>
    <row r="27528" spans="1:11">
      <c r="A27528" s="108"/>
      <c r="B27528" s="108"/>
      <c r="K27528" s="107"/>
    </row>
    <row r="27529" spans="1:11">
      <c r="A27529" s="108"/>
      <c r="B27529" s="108"/>
      <c r="K27529" s="107"/>
    </row>
    <row r="27530" spans="1:11">
      <c r="A27530" s="108"/>
      <c r="B27530" s="108"/>
      <c r="K27530" s="107"/>
    </row>
    <row r="27531" spans="1:11">
      <c r="A27531" s="108"/>
      <c r="B27531" s="108"/>
      <c r="K27531" s="107"/>
    </row>
    <row r="27532" spans="1:11">
      <c r="A27532" s="108"/>
      <c r="B27532" s="108"/>
      <c r="K27532" s="107"/>
    </row>
    <row r="27533" spans="1:11">
      <c r="A27533" s="108"/>
      <c r="B27533" s="108"/>
      <c r="K27533" s="107"/>
    </row>
    <row r="27534" spans="1:11">
      <c r="A27534" s="108"/>
      <c r="B27534" s="108"/>
      <c r="K27534" s="107"/>
    </row>
    <row r="27535" spans="1:11">
      <c r="A27535" s="108"/>
      <c r="B27535" s="108"/>
      <c r="K27535" s="107"/>
    </row>
    <row r="27536" spans="1:11">
      <c r="A27536" s="108"/>
      <c r="B27536" s="108"/>
      <c r="K27536" s="107"/>
    </row>
    <row r="27537" spans="1:11">
      <c r="A27537" s="108"/>
      <c r="B27537" s="108"/>
      <c r="K27537" s="107"/>
    </row>
    <row r="27538" spans="1:11">
      <c r="A27538" s="108"/>
      <c r="B27538" s="108"/>
      <c r="K27538" s="107"/>
    </row>
    <row r="27539" spans="1:11">
      <c r="A27539" s="108"/>
      <c r="B27539" s="108"/>
      <c r="K27539" s="107"/>
    </row>
    <row r="27540" spans="1:11">
      <c r="A27540" s="108"/>
      <c r="B27540" s="108"/>
      <c r="K27540" s="107"/>
    </row>
    <row r="27541" spans="1:11">
      <c r="A27541" s="108"/>
      <c r="B27541" s="108"/>
      <c r="K27541" s="107"/>
    </row>
    <row r="27542" spans="1:11">
      <c r="A27542" s="108"/>
      <c r="B27542" s="108"/>
      <c r="K27542" s="107"/>
    </row>
    <row r="27543" spans="1:11">
      <c r="A27543" s="108"/>
      <c r="B27543" s="108"/>
      <c r="K27543" s="107"/>
    </row>
    <row r="27544" spans="1:11">
      <c r="A27544" s="108"/>
      <c r="B27544" s="108"/>
      <c r="K27544" s="107"/>
    </row>
    <row r="27545" spans="1:11">
      <c r="A27545" s="108"/>
      <c r="B27545" s="108"/>
      <c r="K27545" s="107"/>
    </row>
    <row r="27546" spans="1:11">
      <c r="A27546" s="108"/>
      <c r="B27546" s="108"/>
      <c r="K27546" s="107"/>
    </row>
    <row r="27547" spans="1:11">
      <c r="A27547" s="108"/>
      <c r="B27547" s="108"/>
      <c r="K27547" s="107"/>
    </row>
    <row r="27548" spans="1:11">
      <c r="A27548" s="108"/>
      <c r="B27548" s="108"/>
      <c r="K27548" s="107"/>
    </row>
    <row r="27549" spans="1:11">
      <c r="A27549" s="108"/>
      <c r="B27549" s="108"/>
      <c r="K27549" s="107"/>
    </row>
    <row r="27550" spans="1:11">
      <c r="A27550" s="108"/>
      <c r="B27550" s="108"/>
      <c r="K27550" s="107"/>
    </row>
    <row r="27551" spans="1:11">
      <c r="A27551" s="108"/>
      <c r="B27551" s="108"/>
      <c r="K27551" s="107"/>
    </row>
    <row r="27552" spans="1:11">
      <c r="A27552" s="108"/>
      <c r="B27552" s="108"/>
      <c r="K27552" s="107"/>
    </row>
    <row r="27553" spans="1:11">
      <c r="A27553" s="108"/>
      <c r="B27553" s="108"/>
      <c r="K27553" s="107"/>
    </row>
    <row r="27554" spans="1:11">
      <c r="A27554" s="108"/>
      <c r="B27554" s="108"/>
      <c r="K27554" s="107"/>
    </row>
    <row r="27555" spans="1:11">
      <c r="A27555" s="108"/>
      <c r="B27555" s="108"/>
      <c r="K27555" s="107"/>
    </row>
    <row r="27556" spans="1:11">
      <c r="A27556" s="108"/>
      <c r="B27556" s="108"/>
      <c r="K27556" s="107"/>
    </row>
    <row r="27557" spans="1:11">
      <c r="A27557" s="108"/>
      <c r="B27557" s="108"/>
      <c r="K27557" s="107"/>
    </row>
    <row r="27558" spans="1:11">
      <c r="A27558" s="108"/>
      <c r="B27558" s="108"/>
      <c r="K27558" s="107"/>
    </row>
    <row r="27559" spans="1:11">
      <c r="A27559" s="108"/>
      <c r="B27559" s="108"/>
      <c r="K27559" s="107"/>
    </row>
    <row r="27560" spans="1:11">
      <c r="A27560" s="108"/>
      <c r="B27560" s="108"/>
      <c r="K27560" s="107"/>
    </row>
    <row r="27561" spans="1:11">
      <c r="A27561" s="108"/>
      <c r="B27561" s="108"/>
      <c r="K27561" s="107"/>
    </row>
    <row r="27562" spans="1:11">
      <c r="A27562" s="108"/>
      <c r="B27562" s="108"/>
      <c r="K27562" s="107"/>
    </row>
    <row r="27563" spans="1:11">
      <c r="A27563" s="108"/>
      <c r="B27563" s="108"/>
      <c r="K27563" s="107"/>
    </row>
    <row r="27564" spans="1:11">
      <c r="A27564" s="108"/>
      <c r="B27564" s="108"/>
      <c r="K27564" s="107"/>
    </row>
    <row r="27565" spans="1:11">
      <c r="A27565" s="108"/>
      <c r="B27565" s="108"/>
      <c r="K27565" s="107"/>
    </row>
    <row r="27566" spans="1:11">
      <c r="A27566" s="108"/>
      <c r="B27566" s="108"/>
      <c r="K27566" s="107"/>
    </row>
    <row r="27567" spans="1:11">
      <c r="A27567" s="108"/>
      <c r="B27567" s="108"/>
      <c r="K27567" s="107"/>
    </row>
    <row r="27568" spans="1:11">
      <c r="A27568" s="108"/>
      <c r="B27568" s="108"/>
      <c r="K27568" s="107"/>
    </row>
    <row r="27569" spans="1:11">
      <c r="A27569" s="108"/>
      <c r="B27569" s="108"/>
      <c r="K27569" s="107"/>
    </row>
    <row r="27570" spans="1:11">
      <c r="A27570" s="108"/>
      <c r="B27570" s="108"/>
      <c r="K27570" s="107"/>
    </row>
    <row r="27571" spans="1:11">
      <c r="A27571" s="108"/>
      <c r="B27571" s="108"/>
      <c r="K27571" s="107"/>
    </row>
    <row r="27572" spans="1:11">
      <c r="A27572" s="108"/>
      <c r="B27572" s="108"/>
      <c r="K27572" s="107"/>
    </row>
    <row r="27573" spans="1:11">
      <c r="A27573" s="108"/>
      <c r="B27573" s="108"/>
      <c r="K27573" s="107"/>
    </row>
    <row r="27574" spans="1:11">
      <c r="A27574" s="108"/>
      <c r="B27574" s="108"/>
      <c r="K27574" s="107"/>
    </row>
    <row r="27575" spans="1:11">
      <c r="A27575" s="108"/>
      <c r="B27575" s="108"/>
      <c r="K27575" s="107"/>
    </row>
    <row r="27576" spans="1:11">
      <c r="A27576" s="108"/>
      <c r="B27576" s="108"/>
      <c r="K27576" s="107"/>
    </row>
    <row r="27577" spans="1:11">
      <c r="A27577" s="108"/>
      <c r="B27577" s="108"/>
      <c r="K27577" s="107"/>
    </row>
    <row r="27578" spans="1:11">
      <c r="A27578" s="108"/>
      <c r="B27578" s="108"/>
      <c r="K27578" s="107"/>
    </row>
    <row r="27579" spans="1:11">
      <c r="A27579" s="108"/>
      <c r="B27579" s="108"/>
      <c r="K27579" s="107"/>
    </row>
    <row r="27580" spans="1:11">
      <c r="A27580" s="108"/>
      <c r="B27580" s="108"/>
      <c r="K27580" s="107"/>
    </row>
    <row r="27581" spans="1:11">
      <c r="A27581" s="108"/>
      <c r="B27581" s="108"/>
      <c r="K27581" s="107"/>
    </row>
    <row r="27582" spans="1:11">
      <c r="A27582" s="108"/>
      <c r="B27582" s="108"/>
      <c r="K27582" s="107"/>
    </row>
    <row r="27583" spans="1:11">
      <c r="A27583" s="108"/>
      <c r="B27583" s="108"/>
      <c r="K27583" s="107"/>
    </row>
    <row r="27584" spans="1:11">
      <c r="A27584" s="108"/>
      <c r="B27584" s="108"/>
      <c r="K27584" s="107"/>
    </row>
    <row r="27585" spans="1:11">
      <c r="A27585" s="108"/>
      <c r="B27585" s="108"/>
      <c r="K27585" s="107"/>
    </row>
    <row r="27586" spans="1:11">
      <c r="A27586" s="108"/>
      <c r="B27586" s="108"/>
      <c r="K27586" s="107"/>
    </row>
    <row r="27587" spans="1:11">
      <c r="A27587" s="108"/>
      <c r="B27587" s="108"/>
      <c r="K27587" s="107"/>
    </row>
    <row r="27588" spans="1:11">
      <c r="A27588" s="108"/>
      <c r="B27588" s="108"/>
      <c r="K27588" s="107"/>
    </row>
    <row r="27589" spans="1:11">
      <c r="A27589" s="108"/>
      <c r="B27589" s="108"/>
      <c r="K27589" s="107"/>
    </row>
    <row r="27590" spans="1:11">
      <c r="A27590" s="108"/>
      <c r="B27590" s="108"/>
      <c r="K27590" s="107"/>
    </row>
    <row r="27591" spans="1:11">
      <c r="A27591" s="108"/>
      <c r="B27591" s="108"/>
      <c r="K27591" s="107"/>
    </row>
    <row r="27592" spans="1:11">
      <c r="A27592" s="108"/>
      <c r="B27592" s="108"/>
      <c r="K27592" s="107"/>
    </row>
    <row r="27593" spans="1:11">
      <c r="A27593" s="108"/>
      <c r="B27593" s="108"/>
      <c r="K27593" s="107"/>
    </row>
    <row r="27594" spans="1:11">
      <c r="A27594" s="108"/>
      <c r="B27594" s="108"/>
      <c r="K27594" s="107"/>
    </row>
    <row r="27595" spans="1:11">
      <c r="A27595" s="108"/>
      <c r="B27595" s="108"/>
      <c r="K27595" s="107"/>
    </row>
    <row r="27596" spans="1:11">
      <c r="A27596" s="108"/>
      <c r="B27596" s="108"/>
      <c r="K27596" s="107"/>
    </row>
    <row r="27597" spans="1:11">
      <c r="A27597" s="108"/>
      <c r="B27597" s="108"/>
      <c r="K27597" s="107"/>
    </row>
    <row r="27598" spans="1:11">
      <c r="A27598" s="108"/>
      <c r="B27598" s="108"/>
      <c r="K27598" s="107"/>
    </row>
    <row r="27599" spans="1:11">
      <c r="A27599" s="108"/>
      <c r="B27599" s="108"/>
      <c r="K27599" s="107"/>
    </row>
    <row r="27600" spans="1:11">
      <c r="A27600" s="108"/>
      <c r="B27600" s="108"/>
      <c r="K27600" s="107"/>
    </row>
    <row r="27601" spans="1:11">
      <c r="A27601" s="108"/>
      <c r="B27601" s="108"/>
      <c r="K27601" s="107"/>
    </row>
    <row r="27602" spans="1:11">
      <c r="A27602" s="108"/>
      <c r="B27602" s="108"/>
      <c r="K27602" s="107"/>
    </row>
    <row r="27603" spans="1:11">
      <c r="A27603" s="108"/>
      <c r="B27603" s="108"/>
      <c r="K27603" s="107"/>
    </row>
    <row r="27604" spans="1:11">
      <c r="A27604" s="108"/>
      <c r="B27604" s="108"/>
      <c r="K27604" s="107"/>
    </row>
    <row r="27605" spans="1:11">
      <c r="A27605" s="108"/>
      <c r="B27605" s="108"/>
      <c r="K27605" s="107"/>
    </row>
    <row r="27606" spans="1:11">
      <c r="A27606" s="108"/>
      <c r="B27606" s="108"/>
      <c r="K27606" s="107"/>
    </row>
    <row r="27607" spans="1:11">
      <c r="A27607" s="108"/>
      <c r="B27607" s="108"/>
      <c r="K27607" s="107"/>
    </row>
    <row r="27608" spans="1:11">
      <c r="A27608" s="108"/>
      <c r="B27608" s="108"/>
      <c r="K27608" s="107"/>
    </row>
    <row r="27609" spans="1:11">
      <c r="A27609" s="108"/>
      <c r="B27609" s="108"/>
      <c r="K27609" s="107"/>
    </row>
    <row r="27610" spans="1:11">
      <c r="A27610" s="108"/>
      <c r="B27610" s="108"/>
      <c r="K27610" s="107"/>
    </row>
    <row r="27611" spans="1:11">
      <c r="A27611" s="108"/>
      <c r="B27611" s="108"/>
      <c r="K27611" s="107"/>
    </row>
    <row r="27612" spans="1:11">
      <c r="A27612" s="108"/>
      <c r="B27612" s="108"/>
      <c r="K27612" s="107"/>
    </row>
    <row r="27613" spans="1:11">
      <c r="A27613" s="108"/>
      <c r="B27613" s="108"/>
      <c r="K27613" s="107"/>
    </row>
    <row r="27614" spans="1:11">
      <c r="A27614" s="108"/>
      <c r="B27614" s="108"/>
      <c r="K27614" s="107"/>
    </row>
    <row r="27615" spans="1:11">
      <c r="A27615" s="108"/>
      <c r="B27615" s="108"/>
      <c r="K27615" s="107"/>
    </row>
    <row r="27616" spans="1:11">
      <c r="A27616" s="108"/>
      <c r="B27616" s="108"/>
      <c r="K27616" s="107"/>
    </row>
    <row r="27617" spans="1:11">
      <c r="A27617" s="108"/>
      <c r="B27617" s="108"/>
      <c r="K27617" s="107"/>
    </row>
    <row r="27618" spans="1:11">
      <c r="A27618" s="108"/>
      <c r="B27618" s="108"/>
      <c r="K27618" s="107"/>
    </row>
    <row r="27619" spans="1:11">
      <c r="A27619" s="108"/>
      <c r="B27619" s="108"/>
      <c r="K27619" s="107"/>
    </row>
    <row r="27620" spans="1:11">
      <c r="A27620" s="108"/>
      <c r="B27620" s="108"/>
      <c r="K27620" s="107"/>
    </row>
    <row r="27621" spans="1:11">
      <c r="A27621" s="108"/>
      <c r="B27621" s="108"/>
      <c r="K27621" s="107"/>
    </row>
    <row r="27622" spans="1:11">
      <c r="A27622" s="108"/>
      <c r="B27622" s="108"/>
      <c r="K27622" s="107"/>
    </row>
    <row r="27623" spans="1:11">
      <c r="A27623" s="108"/>
      <c r="B27623" s="108"/>
      <c r="K27623" s="107"/>
    </row>
    <row r="27624" spans="1:11">
      <c r="A27624" s="108"/>
      <c r="B27624" s="108"/>
      <c r="K27624" s="107"/>
    </row>
    <row r="27625" spans="1:11">
      <c r="A27625" s="108"/>
      <c r="B27625" s="108"/>
      <c r="K27625" s="107"/>
    </row>
    <row r="27626" spans="1:11">
      <c r="A27626" s="108"/>
      <c r="B27626" s="108"/>
      <c r="K27626" s="107"/>
    </row>
    <row r="27627" spans="1:11">
      <c r="A27627" s="108"/>
      <c r="B27627" s="108"/>
      <c r="K27627" s="107"/>
    </row>
    <row r="27628" spans="1:11">
      <c r="A27628" s="108"/>
      <c r="B27628" s="108"/>
      <c r="K27628" s="107"/>
    </row>
    <row r="27629" spans="1:11">
      <c r="A27629" s="108"/>
      <c r="B27629" s="108"/>
      <c r="K27629" s="107"/>
    </row>
    <row r="27630" spans="1:11">
      <c r="A27630" s="108"/>
      <c r="B27630" s="108"/>
      <c r="K27630" s="107"/>
    </row>
    <row r="27631" spans="1:11">
      <c r="A27631" s="108"/>
      <c r="B27631" s="108"/>
      <c r="K27631" s="107"/>
    </row>
    <row r="27632" spans="1:11">
      <c r="A27632" s="108"/>
      <c r="B27632" s="108"/>
      <c r="K27632" s="107"/>
    </row>
    <row r="27633" spans="1:11">
      <c r="A27633" s="108"/>
      <c r="B27633" s="108"/>
      <c r="K27633" s="107"/>
    </row>
    <row r="27634" spans="1:11">
      <c r="A27634" s="108"/>
      <c r="B27634" s="108"/>
      <c r="K27634" s="107"/>
    </row>
    <row r="27635" spans="1:11">
      <c r="A27635" s="108"/>
      <c r="B27635" s="108"/>
      <c r="K27635" s="107"/>
    </row>
    <row r="27636" spans="1:11">
      <c r="A27636" s="108"/>
      <c r="B27636" s="108"/>
      <c r="K27636" s="107"/>
    </row>
    <row r="27637" spans="1:11">
      <c r="A27637" s="108"/>
      <c r="B27637" s="108"/>
      <c r="K27637" s="107"/>
    </row>
    <row r="27638" spans="1:11">
      <c r="A27638" s="108"/>
      <c r="B27638" s="108"/>
      <c r="K27638" s="107"/>
    </row>
    <row r="27639" spans="1:11">
      <c r="A27639" s="108"/>
      <c r="B27639" s="108"/>
      <c r="K27639" s="107"/>
    </row>
    <row r="27640" spans="1:11">
      <c r="A27640" s="108"/>
      <c r="B27640" s="108"/>
      <c r="K27640" s="107"/>
    </row>
    <row r="27641" spans="1:11">
      <c r="A27641" s="108"/>
      <c r="B27641" s="108"/>
      <c r="K27641" s="107"/>
    </row>
    <row r="27642" spans="1:11">
      <c r="A27642" s="108"/>
      <c r="B27642" s="108"/>
      <c r="K27642" s="107"/>
    </row>
    <row r="27643" spans="1:11">
      <c r="A27643" s="108"/>
      <c r="B27643" s="108"/>
      <c r="K27643" s="107"/>
    </row>
    <row r="27644" spans="1:11">
      <c r="A27644" s="108"/>
      <c r="B27644" s="108"/>
      <c r="K27644" s="107"/>
    </row>
    <row r="27645" spans="1:11">
      <c r="A27645" s="108"/>
      <c r="B27645" s="108"/>
      <c r="K27645" s="107"/>
    </row>
    <row r="27646" spans="1:11">
      <c r="A27646" s="108"/>
      <c r="B27646" s="108"/>
      <c r="K27646" s="107"/>
    </row>
    <row r="27647" spans="1:11">
      <c r="A27647" s="108"/>
      <c r="B27647" s="108"/>
      <c r="K27647" s="107"/>
    </row>
    <row r="27648" spans="1:11">
      <c r="A27648" s="108"/>
      <c r="B27648" s="108"/>
      <c r="K27648" s="107"/>
    </row>
    <row r="27649" spans="1:11">
      <c r="A27649" s="108"/>
      <c r="B27649" s="108"/>
      <c r="K27649" s="107"/>
    </row>
    <row r="27650" spans="1:11">
      <c r="A27650" s="108"/>
      <c r="B27650" s="108"/>
      <c r="K27650" s="107"/>
    </row>
    <row r="27651" spans="1:11">
      <c r="A27651" s="108"/>
      <c r="B27651" s="108"/>
      <c r="K27651" s="107"/>
    </row>
    <row r="27652" spans="1:11">
      <c r="A27652" s="108"/>
      <c r="B27652" s="108"/>
      <c r="K27652" s="107"/>
    </row>
    <row r="27653" spans="1:11">
      <c r="A27653" s="108"/>
      <c r="B27653" s="108"/>
      <c r="K27653" s="107"/>
    </row>
    <row r="27654" spans="1:11">
      <c r="A27654" s="108"/>
      <c r="B27654" s="108"/>
      <c r="K27654" s="107"/>
    </row>
    <row r="27655" spans="1:11">
      <c r="A27655" s="108"/>
      <c r="B27655" s="108"/>
      <c r="K27655" s="107"/>
    </row>
    <row r="27656" spans="1:11">
      <c r="A27656" s="108"/>
      <c r="B27656" s="108"/>
      <c r="K27656" s="107"/>
    </row>
    <row r="27657" spans="1:11">
      <c r="A27657" s="108"/>
      <c r="B27657" s="108"/>
      <c r="K27657" s="107"/>
    </row>
    <row r="27658" spans="1:11">
      <c r="A27658" s="108"/>
      <c r="B27658" s="108"/>
      <c r="K27658" s="107"/>
    </row>
    <row r="27659" spans="1:11">
      <c r="A27659" s="108"/>
      <c r="B27659" s="108"/>
      <c r="K27659" s="107"/>
    </row>
    <row r="27660" spans="1:11">
      <c r="A27660" s="108"/>
      <c r="B27660" s="108"/>
      <c r="K27660" s="107"/>
    </row>
    <row r="27661" spans="1:11">
      <c r="A27661" s="108"/>
      <c r="B27661" s="108"/>
      <c r="K27661" s="107"/>
    </row>
    <row r="27662" spans="1:11">
      <c r="A27662" s="108"/>
      <c r="B27662" s="108"/>
      <c r="K27662" s="107"/>
    </row>
    <row r="27663" spans="1:11">
      <c r="A27663" s="108"/>
      <c r="B27663" s="108"/>
      <c r="K27663" s="107"/>
    </row>
    <row r="27664" spans="1:11">
      <c r="A27664" s="108"/>
      <c r="B27664" s="108"/>
      <c r="K27664" s="107"/>
    </row>
    <row r="27665" spans="1:11">
      <c r="A27665" s="108"/>
      <c r="B27665" s="108"/>
      <c r="K27665" s="107"/>
    </row>
    <row r="27666" spans="1:11">
      <c r="A27666" s="108"/>
      <c r="B27666" s="108"/>
      <c r="K27666" s="107"/>
    </row>
    <row r="27667" spans="1:11">
      <c r="A27667" s="108"/>
      <c r="B27667" s="108"/>
      <c r="K27667" s="107"/>
    </row>
    <row r="27668" spans="1:11">
      <c r="A27668" s="108"/>
      <c r="B27668" s="108"/>
      <c r="K27668" s="107"/>
    </row>
    <row r="27669" spans="1:11">
      <c r="A27669" s="108"/>
      <c r="B27669" s="108"/>
      <c r="K27669" s="107"/>
    </row>
    <row r="27670" spans="1:11">
      <c r="A27670" s="108"/>
      <c r="B27670" s="108"/>
      <c r="K27670" s="107"/>
    </row>
    <row r="27671" spans="1:11">
      <c r="A27671" s="108"/>
      <c r="B27671" s="108"/>
      <c r="K27671" s="107"/>
    </row>
    <row r="27672" spans="1:11">
      <c r="A27672" s="108"/>
      <c r="B27672" s="108"/>
      <c r="K27672" s="107"/>
    </row>
    <row r="27673" spans="1:11">
      <c r="A27673" s="108"/>
      <c r="B27673" s="108"/>
      <c r="K27673" s="107"/>
    </row>
    <row r="27674" spans="1:11">
      <c r="A27674" s="108"/>
      <c r="B27674" s="108"/>
      <c r="K27674" s="107"/>
    </row>
    <row r="27675" spans="1:11">
      <c r="A27675" s="108"/>
      <c r="B27675" s="108"/>
      <c r="K27675" s="107"/>
    </row>
    <row r="27676" spans="1:11">
      <c r="A27676" s="108"/>
      <c r="B27676" s="108"/>
      <c r="K27676" s="107"/>
    </row>
    <row r="27677" spans="1:11">
      <c r="A27677" s="108"/>
      <c r="B27677" s="108"/>
      <c r="K27677" s="107"/>
    </row>
    <row r="27678" spans="1:11">
      <c r="A27678" s="108"/>
      <c r="B27678" s="108"/>
      <c r="K27678" s="107"/>
    </row>
    <row r="27679" spans="1:11">
      <c r="A27679" s="108"/>
      <c r="B27679" s="108"/>
      <c r="K27679" s="107"/>
    </row>
    <row r="27680" spans="1:11">
      <c r="A27680" s="108"/>
      <c r="B27680" s="108"/>
      <c r="K27680" s="107"/>
    </row>
    <row r="27681" spans="1:11">
      <c r="A27681" s="108"/>
      <c r="B27681" s="108"/>
      <c r="K27681" s="107"/>
    </row>
    <row r="27682" spans="1:11">
      <c r="A27682" s="108"/>
      <c r="B27682" s="108"/>
      <c r="K27682" s="107"/>
    </row>
    <row r="27683" spans="1:11">
      <c r="A27683" s="108"/>
      <c r="B27683" s="108"/>
      <c r="K27683" s="107"/>
    </row>
    <row r="27684" spans="1:11">
      <c r="A27684" s="108"/>
      <c r="B27684" s="108"/>
      <c r="K27684" s="107"/>
    </row>
    <row r="27685" spans="1:11">
      <c r="A27685" s="108"/>
      <c r="B27685" s="108"/>
      <c r="K27685" s="107"/>
    </row>
    <row r="27686" spans="1:11">
      <c r="A27686" s="108"/>
      <c r="B27686" s="108"/>
      <c r="K27686" s="107"/>
    </row>
    <row r="27687" spans="1:11">
      <c r="A27687" s="108"/>
      <c r="B27687" s="108"/>
      <c r="K27687" s="107"/>
    </row>
    <row r="27688" spans="1:11">
      <c r="A27688" s="108"/>
      <c r="B27688" s="108"/>
      <c r="K27688" s="107"/>
    </row>
    <row r="27689" spans="1:11">
      <c r="A27689" s="108"/>
      <c r="B27689" s="108"/>
      <c r="K27689" s="107"/>
    </row>
    <row r="27690" spans="1:11">
      <c r="A27690" s="108"/>
      <c r="B27690" s="108"/>
      <c r="K27690" s="107"/>
    </row>
    <row r="27691" spans="1:11">
      <c r="A27691" s="108"/>
      <c r="B27691" s="108"/>
      <c r="K27691" s="107"/>
    </row>
    <row r="27692" spans="1:11">
      <c r="A27692" s="108"/>
      <c r="B27692" s="108"/>
      <c r="K27692" s="107"/>
    </row>
    <row r="27693" spans="1:11">
      <c r="A27693" s="108"/>
      <c r="B27693" s="108"/>
      <c r="K27693" s="107"/>
    </row>
    <row r="27694" spans="1:11">
      <c r="A27694" s="108"/>
      <c r="B27694" s="108"/>
      <c r="K27694" s="107"/>
    </row>
    <row r="27695" spans="1:11">
      <c r="A27695" s="108"/>
      <c r="B27695" s="108"/>
      <c r="K27695" s="107"/>
    </row>
    <row r="27696" spans="1:11">
      <c r="A27696" s="108"/>
      <c r="B27696" s="108"/>
      <c r="K27696" s="107"/>
    </row>
    <row r="27697" spans="1:11">
      <c r="A27697" s="108"/>
      <c r="B27697" s="108"/>
      <c r="K27697" s="107"/>
    </row>
    <row r="27698" spans="1:11">
      <c r="A27698" s="108"/>
      <c r="B27698" s="108"/>
      <c r="K27698" s="107"/>
    </row>
    <row r="27699" spans="1:11">
      <c r="A27699" s="108"/>
      <c r="B27699" s="108"/>
      <c r="K27699" s="107"/>
    </row>
    <row r="27700" spans="1:11">
      <c r="A27700" s="108"/>
      <c r="B27700" s="108"/>
      <c r="K27700" s="107"/>
    </row>
    <row r="27701" spans="1:11">
      <c r="A27701" s="108"/>
      <c r="B27701" s="108"/>
      <c r="K27701" s="107"/>
    </row>
    <row r="27702" spans="1:11">
      <c r="A27702" s="108"/>
      <c r="B27702" s="108"/>
      <c r="K27702" s="107"/>
    </row>
    <row r="27703" spans="1:11">
      <c r="A27703" s="108"/>
      <c r="B27703" s="108"/>
      <c r="K27703" s="107"/>
    </row>
    <row r="27704" spans="1:11">
      <c r="A27704" s="108"/>
      <c r="B27704" s="108"/>
      <c r="K27704" s="107"/>
    </row>
    <row r="27705" spans="1:11">
      <c r="A27705" s="108"/>
      <c r="B27705" s="108"/>
      <c r="K27705" s="107"/>
    </row>
    <row r="27706" spans="1:11">
      <c r="A27706" s="108"/>
      <c r="B27706" s="108"/>
      <c r="K27706" s="107"/>
    </row>
    <row r="27707" spans="1:11">
      <c r="A27707" s="108"/>
      <c r="B27707" s="108"/>
      <c r="K27707" s="107"/>
    </row>
    <row r="27708" spans="1:11">
      <c r="A27708" s="108"/>
      <c r="B27708" s="108"/>
      <c r="K27708" s="107"/>
    </row>
    <row r="27709" spans="1:11">
      <c r="A27709" s="108"/>
      <c r="B27709" s="108"/>
      <c r="K27709" s="107"/>
    </row>
    <row r="27710" spans="1:11">
      <c r="A27710" s="108"/>
      <c r="B27710" s="108"/>
      <c r="K27710" s="107"/>
    </row>
    <row r="27711" spans="1:11">
      <c r="A27711" s="108"/>
      <c r="B27711" s="108"/>
      <c r="K27711" s="107"/>
    </row>
    <row r="27712" spans="1:11">
      <c r="A27712" s="108"/>
      <c r="B27712" s="108"/>
      <c r="K27712" s="107"/>
    </row>
    <row r="27713" spans="1:11">
      <c r="A27713" s="108"/>
      <c r="B27713" s="108"/>
      <c r="K27713" s="107"/>
    </row>
    <row r="27714" spans="1:11">
      <c r="A27714" s="108"/>
      <c r="B27714" s="108"/>
      <c r="K27714" s="107"/>
    </row>
    <row r="27715" spans="1:11">
      <c r="A27715" s="108"/>
      <c r="B27715" s="108"/>
      <c r="K27715" s="107"/>
    </row>
    <row r="27716" spans="1:11">
      <c r="A27716" s="108"/>
      <c r="B27716" s="108"/>
      <c r="K27716" s="107"/>
    </row>
    <row r="27717" spans="1:11">
      <c r="A27717" s="108"/>
      <c r="B27717" s="108"/>
      <c r="K27717" s="107"/>
    </row>
    <row r="27718" spans="1:11">
      <c r="A27718" s="108"/>
      <c r="B27718" s="108"/>
      <c r="K27718" s="107"/>
    </row>
    <row r="27719" spans="1:11">
      <c r="A27719" s="108"/>
      <c r="B27719" s="108"/>
      <c r="K27719" s="107"/>
    </row>
    <row r="27720" spans="1:11">
      <c r="A27720" s="108"/>
      <c r="B27720" s="108"/>
      <c r="K27720" s="107"/>
    </row>
    <row r="27721" spans="1:11">
      <c r="A27721" s="108"/>
      <c r="B27721" s="108"/>
      <c r="K27721" s="107"/>
    </row>
    <row r="27722" spans="1:11">
      <c r="A27722" s="108"/>
      <c r="B27722" s="108"/>
      <c r="K27722" s="107"/>
    </row>
    <row r="27723" spans="1:11">
      <c r="A27723" s="108"/>
      <c r="B27723" s="108"/>
      <c r="K27723" s="107"/>
    </row>
    <row r="27724" spans="1:11">
      <c r="A27724" s="108"/>
      <c r="B27724" s="108"/>
      <c r="K27724" s="107"/>
    </row>
    <row r="27725" spans="1:11">
      <c r="A27725" s="108"/>
      <c r="B27725" s="108"/>
      <c r="K27725" s="107"/>
    </row>
    <row r="27726" spans="1:11">
      <c r="A27726" s="108"/>
      <c r="B27726" s="108"/>
      <c r="K27726" s="107"/>
    </row>
    <row r="27727" spans="1:11">
      <c r="A27727" s="108"/>
      <c r="B27727" s="108"/>
      <c r="K27727" s="107"/>
    </row>
    <row r="27728" spans="1:11">
      <c r="A27728" s="108"/>
      <c r="B27728" s="108"/>
      <c r="K27728" s="107"/>
    </row>
    <row r="27729" spans="1:11">
      <c r="A27729" s="108"/>
      <c r="B27729" s="108"/>
      <c r="K27729" s="107"/>
    </row>
    <row r="27730" spans="1:11">
      <c r="A27730" s="108"/>
      <c r="B27730" s="108"/>
      <c r="K27730" s="107"/>
    </row>
    <row r="27731" spans="1:11">
      <c r="A27731" s="108"/>
      <c r="B27731" s="108"/>
      <c r="K27731" s="107"/>
    </row>
    <row r="27732" spans="1:11">
      <c r="A27732" s="108"/>
      <c r="B27732" s="108"/>
      <c r="K27732" s="107"/>
    </row>
    <row r="27733" spans="1:11">
      <c r="A27733" s="108"/>
      <c r="B27733" s="108"/>
      <c r="K27733" s="107"/>
    </row>
    <row r="27734" spans="1:11">
      <c r="A27734" s="108"/>
      <c r="B27734" s="108"/>
      <c r="K27734" s="107"/>
    </row>
    <row r="27735" spans="1:11">
      <c r="A27735" s="108"/>
      <c r="B27735" s="108"/>
      <c r="K27735" s="107"/>
    </row>
    <row r="27736" spans="1:11">
      <c r="A27736" s="108"/>
      <c r="B27736" s="108"/>
      <c r="K27736" s="107"/>
    </row>
    <row r="27737" spans="1:11">
      <c r="A27737" s="108"/>
      <c r="B27737" s="108"/>
      <c r="K27737" s="107"/>
    </row>
    <row r="27738" spans="1:11">
      <c r="A27738" s="108"/>
      <c r="B27738" s="108"/>
      <c r="K27738" s="107"/>
    </row>
    <row r="27739" spans="1:11">
      <c r="A27739" s="108"/>
      <c r="B27739" s="108"/>
      <c r="K27739" s="107"/>
    </row>
    <row r="27740" spans="1:11">
      <c r="A27740" s="108"/>
      <c r="B27740" s="108"/>
      <c r="K27740" s="107"/>
    </row>
    <row r="27741" spans="1:11">
      <c r="A27741" s="108"/>
      <c r="B27741" s="108"/>
      <c r="K27741" s="107"/>
    </row>
    <row r="27742" spans="1:11">
      <c r="A27742" s="108"/>
      <c r="B27742" s="108"/>
      <c r="K27742" s="107"/>
    </row>
    <row r="27743" spans="1:11">
      <c r="A27743" s="108"/>
      <c r="B27743" s="108"/>
      <c r="K27743" s="107"/>
    </row>
    <row r="27744" spans="1:11">
      <c r="A27744" s="108"/>
      <c r="B27744" s="108"/>
      <c r="K27744" s="107"/>
    </row>
    <row r="27745" spans="1:11">
      <c r="A27745" s="108"/>
      <c r="B27745" s="108"/>
      <c r="K27745" s="107"/>
    </row>
    <row r="27746" spans="1:11">
      <c r="A27746" s="108"/>
      <c r="B27746" s="108"/>
      <c r="K27746" s="107"/>
    </row>
    <row r="27747" spans="1:11">
      <c r="A27747" s="108"/>
      <c r="B27747" s="108"/>
      <c r="K27747" s="107"/>
    </row>
    <row r="27748" spans="1:11">
      <c r="A27748" s="108"/>
      <c r="B27748" s="108"/>
      <c r="K27748" s="107"/>
    </row>
    <row r="27749" spans="1:11">
      <c r="A27749" s="108"/>
      <c r="B27749" s="108"/>
      <c r="K27749" s="107"/>
    </row>
    <row r="27750" spans="1:11">
      <c r="A27750" s="108"/>
      <c r="B27750" s="108"/>
      <c r="K27750" s="107"/>
    </row>
    <row r="27751" spans="1:11">
      <c r="A27751" s="108"/>
      <c r="B27751" s="108"/>
      <c r="K27751" s="107"/>
    </row>
    <row r="27752" spans="1:11">
      <c r="A27752" s="108"/>
      <c r="B27752" s="108"/>
      <c r="K27752" s="107"/>
    </row>
    <row r="27753" spans="1:11">
      <c r="A27753" s="108"/>
      <c r="B27753" s="108"/>
      <c r="K27753" s="107"/>
    </row>
    <row r="27754" spans="1:11">
      <c r="A27754" s="108"/>
      <c r="B27754" s="108"/>
      <c r="K27754" s="107"/>
    </row>
    <row r="27755" spans="1:11">
      <c r="A27755" s="108"/>
      <c r="B27755" s="108"/>
      <c r="K27755" s="107"/>
    </row>
    <row r="27756" spans="1:11">
      <c r="A27756" s="108"/>
      <c r="B27756" s="108"/>
      <c r="K27756" s="107"/>
    </row>
    <row r="27757" spans="1:11">
      <c r="A27757" s="108"/>
      <c r="B27757" s="108"/>
      <c r="K27757" s="107"/>
    </row>
    <row r="27758" spans="1:11">
      <c r="A27758" s="108"/>
      <c r="B27758" s="108"/>
      <c r="K27758" s="107"/>
    </row>
    <row r="27759" spans="1:11">
      <c r="A27759" s="108"/>
      <c r="B27759" s="108"/>
      <c r="K27759" s="107"/>
    </row>
    <row r="27760" spans="1:11">
      <c r="A27760" s="108"/>
      <c r="B27760" s="108"/>
      <c r="K27760" s="107"/>
    </row>
    <row r="27761" spans="1:11">
      <c r="A27761" s="108"/>
      <c r="B27761" s="108"/>
      <c r="K27761" s="107"/>
    </row>
    <row r="27762" spans="1:11">
      <c r="A27762" s="108"/>
      <c r="B27762" s="108"/>
      <c r="K27762" s="107"/>
    </row>
    <row r="27763" spans="1:11">
      <c r="A27763" s="108"/>
      <c r="B27763" s="108"/>
      <c r="K27763" s="107"/>
    </row>
    <row r="27764" spans="1:11">
      <c r="A27764" s="108"/>
      <c r="B27764" s="108"/>
      <c r="K27764" s="107"/>
    </row>
    <row r="27765" spans="1:11">
      <c r="A27765" s="108"/>
      <c r="B27765" s="108"/>
      <c r="K27765" s="107"/>
    </row>
    <row r="27766" spans="1:11">
      <c r="A27766" s="108"/>
      <c r="B27766" s="108"/>
      <c r="K27766" s="107"/>
    </row>
    <row r="27767" spans="1:11">
      <c r="A27767" s="108"/>
      <c r="B27767" s="108"/>
      <c r="K27767" s="107"/>
    </row>
    <row r="27768" spans="1:11">
      <c r="A27768" s="108"/>
      <c r="B27768" s="108"/>
      <c r="K27768" s="107"/>
    </row>
    <row r="27769" spans="1:11">
      <c r="A27769" s="108"/>
      <c r="B27769" s="108"/>
      <c r="K27769" s="107"/>
    </row>
    <row r="27770" spans="1:11">
      <c r="A27770" s="108"/>
      <c r="B27770" s="108"/>
      <c r="K27770" s="107"/>
    </row>
    <row r="27771" spans="1:11">
      <c r="A27771" s="108"/>
      <c r="B27771" s="108"/>
      <c r="K27771" s="107"/>
    </row>
    <row r="27772" spans="1:11">
      <c r="A27772" s="108"/>
      <c r="B27772" s="108"/>
      <c r="K27772" s="107"/>
    </row>
    <row r="27773" spans="1:11">
      <c r="A27773" s="108"/>
      <c r="B27773" s="108"/>
      <c r="K27773" s="107"/>
    </row>
    <row r="27774" spans="1:11">
      <c r="A27774" s="108"/>
      <c r="B27774" s="108"/>
      <c r="K27774" s="107"/>
    </row>
    <row r="27775" spans="1:11">
      <c r="A27775" s="108"/>
      <c r="B27775" s="108"/>
      <c r="K27775" s="107"/>
    </row>
    <row r="27776" spans="1:11">
      <c r="A27776" s="108"/>
      <c r="B27776" s="108"/>
      <c r="K27776" s="107"/>
    </row>
    <row r="27777" spans="1:11">
      <c r="A27777" s="108"/>
      <c r="B27777" s="108"/>
      <c r="K27777" s="107"/>
    </row>
    <row r="27778" spans="1:11">
      <c r="A27778" s="108"/>
      <c r="B27778" s="108"/>
      <c r="K27778" s="107"/>
    </row>
    <row r="27779" spans="1:11">
      <c r="A27779" s="108"/>
      <c r="B27779" s="108"/>
      <c r="K27779" s="107"/>
    </row>
    <row r="27780" spans="1:11">
      <c r="A27780" s="108"/>
      <c r="B27780" s="108"/>
      <c r="K27780" s="107"/>
    </row>
    <row r="27781" spans="1:11">
      <c r="A27781" s="108"/>
      <c r="B27781" s="108"/>
      <c r="K27781" s="107"/>
    </row>
    <row r="27782" spans="1:11">
      <c r="A27782" s="108"/>
      <c r="B27782" s="108"/>
      <c r="K27782" s="107"/>
    </row>
    <row r="27783" spans="1:11">
      <c r="A27783" s="108"/>
      <c r="B27783" s="108"/>
      <c r="K27783" s="107"/>
    </row>
    <row r="27784" spans="1:11">
      <c r="A27784" s="108"/>
      <c r="B27784" s="108"/>
      <c r="K27784" s="107"/>
    </row>
    <row r="27785" spans="1:11">
      <c r="A27785" s="108"/>
      <c r="B27785" s="108"/>
      <c r="K27785" s="107"/>
    </row>
    <row r="27786" spans="1:11">
      <c r="A27786" s="108"/>
      <c r="B27786" s="108"/>
      <c r="K27786" s="107"/>
    </row>
    <row r="27787" spans="1:11">
      <c r="A27787" s="108"/>
      <c r="B27787" s="108"/>
      <c r="K27787" s="107"/>
    </row>
    <row r="27788" spans="1:11">
      <c r="A27788" s="108"/>
      <c r="B27788" s="108"/>
      <c r="K27788" s="107"/>
    </row>
    <row r="27789" spans="1:11">
      <c r="A27789" s="108"/>
      <c r="B27789" s="108"/>
      <c r="K27789" s="107"/>
    </row>
    <row r="27790" spans="1:11">
      <c r="A27790" s="108"/>
      <c r="B27790" s="108"/>
      <c r="K27790" s="107"/>
    </row>
    <row r="27791" spans="1:11">
      <c r="A27791" s="108"/>
      <c r="B27791" s="108"/>
      <c r="K27791" s="107"/>
    </row>
    <row r="27792" spans="1:11">
      <c r="A27792" s="108"/>
      <c r="B27792" s="108"/>
      <c r="K27792" s="107"/>
    </row>
    <row r="27793" spans="1:11">
      <c r="A27793" s="108"/>
      <c r="B27793" s="108"/>
      <c r="K27793" s="107"/>
    </row>
    <row r="27794" spans="1:11">
      <c r="A27794" s="108"/>
      <c r="B27794" s="108"/>
      <c r="K27794" s="107"/>
    </row>
    <row r="27795" spans="1:11">
      <c r="A27795" s="108"/>
      <c r="B27795" s="108"/>
      <c r="K27795" s="107"/>
    </row>
    <row r="27796" spans="1:11">
      <c r="A27796" s="108"/>
      <c r="B27796" s="108"/>
      <c r="K27796" s="107"/>
    </row>
    <row r="27797" spans="1:11">
      <c r="A27797" s="108"/>
      <c r="B27797" s="108"/>
      <c r="K27797" s="107"/>
    </row>
    <row r="27798" spans="1:11">
      <c r="A27798" s="108"/>
      <c r="B27798" s="108"/>
      <c r="K27798" s="107"/>
    </row>
    <row r="27799" spans="1:11">
      <c r="A27799" s="108"/>
      <c r="B27799" s="108"/>
      <c r="K27799" s="107"/>
    </row>
    <row r="27800" spans="1:11">
      <c r="A27800" s="108"/>
      <c r="B27800" s="108"/>
      <c r="K27800" s="107"/>
    </row>
    <row r="27801" spans="1:11">
      <c r="A27801" s="108"/>
      <c r="B27801" s="108"/>
      <c r="K27801" s="107"/>
    </row>
    <row r="27802" spans="1:11">
      <c r="A27802" s="108"/>
      <c r="B27802" s="108"/>
      <c r="K27802" s="107"/>
    </row>
    <row r="27803" spans="1:11">
      <c r="A27803" s="108"/>
      <c r="B27803" s="108"/>
      <c r="K27803" s="107"/>
    </row>
    <row r="27804" spans="1:11">
      <c r="A27804" s="108"/>
      <c r="B27804" s="108"/>
      <c r="K27804" s="107"/>
    </row>
    <row r="27805" spans="1:11">
      <c r="A27805" s="108"/>
      <c r="B27805" s="108"/>
      <c r="K27805" s="107"/>
    </row>
    <row r="27806" spans="1:11">
      <c r="A27806" s="108"/>
      <c r="B27806" s="108"/>
      <c r="K27806" s="107"/>
    </row>
    <row r="27807" spans="1:11">
      <c r="A27807" s="108"/>
      <c r="B27807" s="108"/>
      <c r="K27807" s="107"/>
    </row>
    <row r="27808" spans="1:11">
      <c r="A27808" s="108"/>
      <c r="B27808" s="108"/>
      <c r="K27808" s="107"/>
    </row>
    <row r="27809" spans="1:11">
      <c r="A27809" s="108"/>
      <c r="B27809" s="108"/>
      <c r="K27809" s="107"/>
    </row>
    <row r="27810" spans="1:11">
      <c r="A27810" s="108"/>
      <c r="B27810" s="108"/>
      <c r="K27810" s="107"/>
    </row>
    <row r="27811" spans="1:11">
      <c r="A27811" s="108"/>
      <c r="B27811" s="108"/>
      <c r="K27811" s="107"/>
    </row>
    <row r="27812" spans="1:11">
      <c r="A27812" s="108"/>
      <c r="B27812" s="108"/>
      <c r="K27812" s="107"/>
    </row>
    <row r="27813" spans="1:11">
      <c r="A27813" s="108"/>
      <c r="B27813" s="108"/>
      <c r="K27813" s="107"/>
    </row>
    <row r="27814" spans="1:11">
      <c r="A27814" s="108"/>
      <c r="B27814" s="108"/>
      <c r="K27814" s="107"/>
    </row>
    <row r="27815" spans="1:11">
      <c r="A27815" s="108"/>
      <c r="B27815" s="108"/>
      <c r="K27815" s="107"/>
    </row>
    <row r="27816" spans="1:11">
      <c r="A27816" s="108"/>
      <c r="B27816" s="108"/>
      <c r="K27816" s="107"/>
    </row>
    <row r="27817" spans="1:11">
      <c r="A27817" s="108"/>
      <c r="B27817" s="108"/>
      <c r="K27817" s="107"/>
    </row>
    <row r="27818" spans="1:11">
      <c r="A27818" s="108"/>
      <c r="B27818" s="108"/>
      <c r="K27818" s="107"/>
    </row>
    <row r="27819" spans="1:11">
      <c r="A27819" s="108"/>
      <c r="B27819" s="108"/>
      <c r="K27819" s="107"/>
    </row>
    <row r="27820" spans="1:11">
      <c r="A27820" s="108"/>
      <c r="B27820" s="108"/>
      <c r="K27820" s="107"/>
    </row>
    <row r="27821" spans="1:11">
      <c r="A27821" s="108"/>
      <c r="B27821" s="108"/>
      <c r="K27821" s="107"/>
    </row>
    <row r="27822" spans="1:11">
      <c r="A27822" s="108"/>
      <c r="B27822" s="108"/>
      <c r="K27822" s="107"/>
    </row>
    <row r="27823" spans="1:11">
      <c r="A27823" s="108"/>
      <c r="B27823" s="108"/>
      <c r="K27823" s="107"/>
    </row>
    <row r="27824" spans="1:11">
      <c r="A27824" s="108"/>
      <c r="B27824" s="108"/>
      <c r="K27824" s="107"/>
    </row>
    <row r="27825" spans="1:11">
      <c r="A27825" s="108"/>
      <c r="B27825" s="108"/>
      <c r="K27825" s="107"/>
    </row>
    <row r="27826" spans="1:11">
      <c r="A27826" s="108"/>
      <c r="B27826" s="108"/>
      <c r="K27826" s="107"/>
    </row>
    <row r="27827" spans="1:11">
      <c r="A27827" s="108"/>
      <c r="B27827" s="108"/>
      <c r="K27827" s="107"/>
    </row>
    <row r="27828" spans="1:11">
      <c r="A27828" s="108"/>
      <c r="B27828" s="108"/>
      <c r="K27828" s="107"/>
    </row>
    <row r="27829" spans="1:11">
      <c r="A27829" s="108"/>
      <c r="B27829" s="108"/>
      <c r="K27829" s="107"/>
    </row>
    <row r="27830" spans="1:11">
      <c r="A27830" s="108"/>
      <c r="B27830" s="108"/>
      <c r="K27830" s="107"/>
    </row>
    <row r="27831" spans="1:11">
      <c r="A27831" s="108"/>
      <c r="B27831" s="108"/>
      <c r="K27831" s="107"/>
    </row>
    <row r="27832" spans="1:11">
      <c r="A27832" s="108"/>
      <c r="B27832" s="108"/>
      <c r="K27832" s="107"/>
    </row>
    <row r="27833" spans="1:11">
      <c r="A27833" s="108"/>
      <c r="B27833" s="108"/>
      <c r="K27833" s="107"/>
    </row>
    <row r="27834" spans="1:11">
      <c r="A27834" s="108"/>
      <c r="B27834" s="108"/>
      <c r="K27834" s="107"/>
    </row>
    <row r="27835" spans="1:11">
      <c r="A27835" s="108"/>
      <c r="B27835" s="108"/>
      <c r="K27835" s="107"/>
    </row>
    <row r="27836" spans="1:11">
      <c r="A27836" s="108"/>
      <c r="B27836" s="108"/>
      <c r="K27836" s="107"/>
    </row>
    <row r="27837" spans="1:11">
      <c r="A27837" s="108"/>
      <c r="B27837" s="108"/>
      <c r="K27837" s="107"/>
    </row>
    <row r="27838" spans="1:11">
      <c r="A27838" s="108"/>
      <c r="B27838" s="108"/>
      <c r="K27838" s="107"/>
    </row>
    <row r="27839" spans="1:11">
      <c r="A27839" s="108"/>
      <c r="B27839" s="108"/>
      <c r="K27839" s="107"/>
    </row>
    <row r="27840" spans="1:11">
      <c r="A27840" s="108"/>
      <c r="B27840" s="108"/>
      <c r="K27840" s="107"/>
    </row>
    <row r="27841" spans="1:11">
      <c r="A27841" s="108"/>
      <c r="B27841" s="108"/>
      <c r="K27841" s="107"/>
    </row>
    <row r="27842" spans="1:11">
      <c r="A27842" s="108"/>
      <c r="B27842" s="108"/>
      <c r="K27842" s="107"/>
    </row>
    <row r="27843" spans="1:11">
      <c r="A27843" s="108"/>
      <c r="B27843" s="108"/>
      <c r="K27843" s="107"/>
    </row>
    <row r="27844" spans="1:11">
      <c r="A27844" s="108"/>
      <c r="B27844" s="108"/>
      <c r="K27844" s="107"/>
    </row>
    <row r="27845" spans="1:11">
      <c r="A27845" s="108"/>
      <c r="B27845" s="108"/>
      <c r="K27845" s="107"/>
    </row>
    <row r="27846" spans="1:11">
      <c r="A27846" s="108"/>
      <c r="B27846" s="108"/>
      <c r="K27846" s="107"/>
    </row>
    <row r="27847" spans="1:11">
      <c r="A27847" s="108"/>
      <c r="B27847" s="108"/>
      <c r="K27847" s="107"/>
    </row>
    <row r="27848" spans="1:11">
      <c r="A27848" s="108"/>
      <c r="B27848" s="108"/>
      <c r="K27848" s="107"/>
    </row>
    <row r="27849" spans="1:11">
      <c r="A27849" s="108"/>
      <c r="B27849" s="108"/>
      <c r="K27849" s="107"/>
    </row>
    <row r="27850" spans="1:11">
      <c r="A27850" s="108"/>
      <c r="B27850" s="108"/>
      <c r="K27850" s="107"/>
    </row>
    <row r="27851" spans="1:11">
      <c r="A27851" s="108"/>
      <c r="B27851" s="108"/>
      <c r="K27851" s="107"/>
    </row>
    <row r="27852" spans="1:11">
      <c r="A27852" s="108"/>
      <c r="B27852" s="108"/>
      <c r="K27852" s="107"/>
    </row>
    <row r="27853" spans="1:11">
      <c r="A27853" s="108"/>
      <c r="B27853" s="108"/>
      <c r="K27853" s="107"/>
    </row>
    <row r="27854" spans="1:11">
      <c r="A27854" s="108"/>
      <c r="B27854" s="108"/>
      <c r="K27854" s="107"/>
    </row>
    <row r="27855" spans="1:11">
      <c r="A27855" s="108"/>
      <c r="B27855" s="108"/>
      <c r="K27855" s="107"/>
    </row>
    <row r="27856" spans="1:11">
      <c r="A27856" s="108"/>
      <c r="B27856" s="108"/>
      <c r="K27856" s="107"/>
    </row>
    <row r="27857" spans="1:11">
      <c r="A27857" s="108"/>
      <c r="B27857" s="108"/>
      <c r="K27857" s="107"/>
    </row>
    <row r="27858" spans="1:11">
      <c r="A27858" s="108"/>
      <c r="B27858" s="108"/>
      <c r="K27858" s="107"/>
    </row>
    <row r="27859" spans="1:11">
      <c r="A27859" s="108"/>
      <c r="B27859" s="108"/>
      <c r="K27859" s="107"/>
    </row>
    <row r="27860" spans="1:11">
      <c r="A27860" s="108"/>
      <c r="B27860" s="108"/>
      <c r="K27860" s="107"/>
    </row>
    <row r="27861" spans="1:11">
      <c r="A27861" s="108"/>
      <c r="B27861" s="108"/>
      <c r="K27861" s="107"/>
    </row>
    <row r="27862" spans="1:11">
      <c r="A27862" s="108"/>
      <c r="B27862" s="108"/>
      <c r="K27862" s="107"/>
    </row>
    <row r="27863" spans="1:11">
      <c r="A27863" s="108"/>
      <c r="B27863" s="108"/>
      <c r="K27863" s="107"/>
    </row>
    <row r="27864" spans="1:11">
      <c r="A27864" s="108"/>
      <c r="B27864" s="108"/>
      <c r="K27864" s="107"/>
    </row>
    <row r="27865" spans="1:11">
      <c r="A27865" s="108"/>
      <c r="B27865" s="108"/>
      <c r="K27865" s="107"/>
    </row>
    <row r="27866" spans="1:11">
      <c r="A27866" s="108"/>
      <c r="B27866" s="108"/>
      <c r="K27866" s="107"/>
    </row>
    <row r="27867" spans="1:11">
      <c r="A27867" s="108"/>
      <c r="B27867" s="108"/>
      <c r="K27867" s="107"/>
    </row>
    <row r="27868" spans="1:11">
      <c r="A27868" s="108"/>
      <c r="B27868" s="108"/>
      <c r="K27868" s="107"/>
    </row>
    <row r="27869" spans="1:11">
      <c r="A27869" s="108"/>
      <c r="B27869" s="108"/>
      <c r="K27869" s="107"/>
    </row>
    <row r="27870" spans="1:11">
      <c r="A27870" s="108"/>
      <c r="B27870" s="108"/>
      <c r="K27870" s="107"/>
    </row>
    <row r="27871" spans="1:11">
      <c r="A27871" s="108"/>
      <c r="B27871" s="108"/>
      <c r="K27871" s="107"/>
    </row>
    <row r="27872" spans="1:11">
      <c r="A27872" s="108"/>
      <c r="B27872" s="108"/>
      <c r="K27872" s="107"/>
    </row>
    <row r="27873" spans="1:11">
      <c r="A27873" s="108"/>
      <c r="B27873" s="108"/>
      <c r="K27873" s="107"/>
    </row>
    <row r="27874" spans="1:11">
      <c r="A27874" s="108"/>
      <c r="B27874" s="108"/>
      <c r="K27874" s="107"/>
    </row>
    <row r="27875" spans="1:11">
      <c r="A27875" s="108"/>
      <c r="B27875" s="108"/>
      <c r="K27875" s="107"/>
    </row>
    <row r="27876" spans="1:11">
      <c r="A27876" s="108"/>
      <c r="B27876" s="108"/>
      <c r="K27876" s="107"/>
    </row>
    <row r="27877" spans="1:11">
      <c r="A27877" s="108"/>
      <c r="B27877" s="108"/>
      <c r="K27877" s="107"/>
    </row>
    <row r="27878" spans="1:11">
      <c r="A27878" s="108"/>
      <c r="B27878" s="108"/>
      <c r="K27878" s="107"/>
    </row>
    <row r="27879" spans="1:11">
      <c r="A27879" s="108"/>
      <c r="B27879" s="108"/>
      <c r="K27879" s="107"/>
    </row>
    <row r="27880" spans="1:11">
      <c r="A27880" s="108"/>
      <c r="B27880" s="108"/>
      <c r="K27880" s="107"/>
    </row>
    <row r="27881" spans="1:11">
      <c r="A27881" s="108"/>
      <c r="B27881" s="108"/>
      <c r="K27881" s="107"/>
    </row>
    <row r="27882" spans="1:11">
      <c r="A27882" s="108"/>
      <c r="B27882" s="108"/>
      <c r="K27882" s="107"/>
    </row>
    <row r="27883" spans="1:11">
      <c r="A27883" s="108"/>
      <c r="B27883" s="108"/>
      <c r="K27883" s="107"/>
    </row>
    <row r="27884" spans="1:11">
      <c r="A27884" s="108"/>
      <c r="B27884" s="108"/>
      <c r="K27884" s="107"/>
    </row>
    <row r="27885" spans="1:11">
      <c r="A27885" s="108"/>
      <c r="B27885" s="108"/>
      <c r="K27885" s="107"/>
    </row>
    <row r="27886" spans="1:11">
      <c r="A27886" s="108"/>
      <c r="B27886" s="108"/>
      <c r="K27886" s="107"/>
    </row>
    <row r="27887" spans="1:11">
      <c r="A27887" s="108"/>
      <c r="B27887" s="108"/>
      <c r="K27887" s="107"/>
    </row>
    <row r="27888" spans="1:11">
      <c r="A27888" s="108"/>
      <c r="B27888" s="108"/>
      <c r="K27888" s="107"/>
    </row>
    <row r="27889" spans="1:11">
      <c r="A27889" s="108"/>
      <c r="B27889" s="108"/>
      <c r="K27889" s="107"/>
    </row>
    <row r="27890" spans="1:11">
      <c r="A27890" s="108"/>
      <c r="B27890" s="108"/>
      <c r="K27890" s="107"/>
    </row>
    <row r="27891" spans="1:11">
      <c r="A27891" s="108"/>
      <c r="B27891" s="108"/>
      <c r="K27891" s="107"/>
    </row>
    <row r="27892" spans="1:11">
      <c r="A27892" s="108"/>
      <c r="B27892" s="108"/>
      <c r="K27892" s="107"/>
    </row>
    <row r="27893" spans="1:11">
      <c r="A27893" s="108"/>
      <c r="B27893" s="108"/>
      <c r="K27893" s="107"/>
    </row>
    <row r="27894" spans="1:11">
      <c r="A27894" s="108"/>
      <c r="B27894" s="108"/>
      <c r="K27894" s="107"/>
    </row>
    <row r="27895" spans="1:11">
      <c r="A27895" s="108"/>
      <c r="B27895" s="108"/>
      <c r="K27895" s="107"/>
    </row>
    <row r="27896" spans="1:11">
      <c r="A27896" s="108"/>
      <c r="B27896" s="108"/>
      <c r="K27896" s="107"/>
    </row>
    <row r="27897" spans="1:11">
      <c r="A27897" s="108"/>
      <c r="B27897" s="108"/>
      <c r="K27897" s="107"/>
    </row>
    <row r="27898" spans="1:11">
      <c r="A27898" s="108"/>
      <c r="B27898" s="108"/>
      <c r="K27898" s="107"/>
    </row>
    <row r="27899" spans="1:11">
      <c r="A27899" s="108"/>
      <c r="B27899" s="108"/>
      <c r="K27899" s="107"/>
    </row>
    <row r="27900" spans="1:11">
      <c r="A27900" s="108"/>
      <c r="B27900" s="108"/>
      <c r="K27900" s="107"/>
    </row>
    <row r="27901" spans="1:11">
      <c r="A27901" s="108"/>
      <c r="B27901" s="108"/>
      <c r="K27901" s="107"/>
    </row>
    <row r="27902" spans="1:11">
      <c r="A27902" s="108"/>
      <c r="B27902" s="108"/>
      <c r="K27902" s="107"/>
    </row>
    <row r="27903" spans="1:11">
      <c r="A27903" s="108"/>
      <c r="B27903" s="108"/>
      <c r="K27903" s="107"/>
    </row>
    <row r="27904" spans="1:11">
      <c r="A27904" s="108"/>
      <c r="B27904" s="108"/>
      <c r="K27904" s="107"/>
    </row>
    <row r="27905" spans="1:11">
      <c r="A27905" s="108"/>
      <c r="B27905" s="108"/>
      <c r="K27905" s="107"/>
    </row>
    <row r="27906" spans="1:11">
      <c r="A27906" s="108"/>
      <c r="B27906" s="108"/>
      <c r="K27906" s="107"/>
    </row>
    <row r="27907" spans="1:11">
      <c r="A27907" s="108"/>
      <c r="B27907" s="108"/>
      <c r="K27907" s="107"/>
    </row>
    <row r="27908" spans="1:11">
      <c r="A27908" s="108"/>
      <c r="B27908" s="108"/>
      <c r="K27908" s="107"/>
    </row>
    <row r="27909" spans="1:11">
      <c r="A27909" s="108"/>
      <c r="B27909" s="108"/>
      <c r="K27909" s="107"/>
    </row>
    <row r="27910" spans="1:11">
      <c r="A27910" s="108"/>
      <c r="B27910" s="108"/>
      <c r="K27910" s="107"/>
    </row>
    <row r="27911" spans="1:11">
      <c r="A27911" s="108"/>
      <c r="B27911" s="108"/>
      <c r="K27911" s="107"/>
    </row>
    <row r="27912" spans="1:11">
      <c r="A27912" s="108"/>
      <c r="B27912" s="108"/>
      <c r="K27912" s="107"/>
    </row>
    <row r="27913" spans="1:11">
      <c r="A27913" s="108"/>
      <c r="B27913" s="108"/>
      <c r="K27913" s="107"/>
    </row>
    <row r="27914" spans="1:11">
      <c r="A27914" s="108"/>
      <c r="B27914" s="108"/>
      <c r="K27914" s="107"/>
    </row>
    <row r="27915" spans="1:11">
      <c r="A27915" s="108"/>
      <c r="B27915" s="108"/>
      <c r="K27915" s="107"/>
    </row>
    <row r="27916" spans="1:11">
      <c r="A27916" s="108"/>
      <c r="B27916" s="108"/>
      <c r="K27916" s="107"/>
    </row>
    <row r="27917" spans="1:11">
      <c r="A27917" s="108"/>
      <c r="B27917" s="108"/>
      <c r="K27917" s="107"/>
    </row>
    <row r="27918" spans="1:11">
      <c r="A27918" s="108"/>
      <c r="B27918" s="108"/>
      <c r="K27918" s="107"/>
    </row>
    <row r="27919" spans="1:11">
      <c r="A27919" s="108"/>
      <c r="B27919" s="108"/>
      <c r="K27919" s="107"/>
    </row>
    <row r="27920" spans="1:11">
      <c r="A27920" s="108"/>
      <c r="B27920" s="108"/>
      <c r="K27920" s="107"/>
    </row>
    <row r="27921" spans="1:11">
      <c r="A27921" s="108"/>
      <c r="B27921" s="108"/>
      <c r="K27921" s="107"/>
    </row>
    <row r="27922" spans="1:11">
      <c r="A27922" s="108"/>
      <c r="B27922" s="108"/>
      <c r="K27922" s="107"/>
    </row>
    <row r="27923" spans="1:11">
      <c r="A27923" s="108"/>
      <c r="B27923" s="108"/>
      <c r="K27923" s="107"/>
    </row>
    <row r="27924" spans="1:11">
      <c r="A27924" s="108"/>
      <c r="B27924" s="108"/>
      <c r="K27924" s="107"/>
    </row>
    <row r="27925" spans="1:11">
      <c r="A27925" s="108"/>
      <c r="B27925" s="108"/>
      <c r="K27925" s="107"/>
    </row>
    <row r="27926" spans="1:11">
      <c r="A27926" s="108"/>
      <c r="B27926" s="108"/>
      <c r="K27926" s="107"/>
    </row>
    <row r="27927" spans="1:11">
      <c r="A27927" s="108"/>
      <c r="B27927" s="108"/>
      <c r="K27927" s="107"/>
    </row>
    <row r="27928" spans="1:11">
      <c r="A27928" s="108"/>
      <c r="B27928" s="108"/>
      <c r="K27928" s="107"/>
    </row>
    <row r="27929" spans="1:11">
      <c r="A27929" s="108"/>
      <c r="B27929" s="108"/>
      <c r="K27929" s="107"/>
    </row>
    <row r="27930" spans="1:11">
      <c r="A27930" s="108"/>
      <c r="B27930" s="108"/>
      <c r="K27930" s="107"/>
    </row>
    <row r="27931" spans="1:11">
      <c r="A27931" s="108"/>
      <c r="B27931" s="108"/>
      <c r="K27931" s="107"/>
    </row>
    <row r="27932" spans="1:11">
      <c r="A27932" s="108"/>
      <c r="B27932" s="108"/>
      <c r="K27932" s="107"/>
    </row>
    <row r="27933" spans="1:11">
      <c r="A27933" s="108"/>
      <c r="B27933" s="108"/>
      <c r="K27933" s="107"/>
    </row>
    <row r="27934" spans="1:11">
      <c r="A27934" s="108"/>
      <c r="B27934" s="108"/>
      <c r="K27934" s="107"/>
    </row>
    <row r="27935" spans="1:11">
      <c r="A27935" s="108"/>
      <c r="B27935" s="108"/>
      <c r="K27935" s="107"/>
    </row>
    <row r="27936" spans="1:11">
      <c r="A27936" s="108"/>
      <c r="B27936" s="108"/>
      <c r="K27936" s="107"/>
    </row>
    <row r="27937" spans="1:11">
      <c r="A27937" s="108"/>
      <c r="B27937" s="108"/>
      <c r="K27937" s="107"/>
    </row>
    <row r="27938" spans="1:11">
      <c r="A27938" s="108"/>
      <c r="B27938" s="108"/>
      <c r="K27938" s="107"/>
    </row>
    <row r="27939" spans="1:11">
      <c r="A27939" s="108"/>
      <c r="B27939" s="108"/>
      <c r="K27939" s="107"/>
    </row>
    <row r="27940" spans="1:11">
      <c r="A27940" s="108"/>
      <c r="B27940" s="108"/>
      <c r="K27940" s="107"/>
    </row>
    <row r="27941" spans="1:11">
      <c r="A27941" s="108"/>
      <c r="B27941" s="108"/>
      <c r="K27941" s="107"/>
    </row>
    <row r="27942" spans="1:11">
      <c r="A27942" s="108"/>
      <c r="B27942" s="108"/>
      <c r="K27942" s="107"/>
    </row>
    <row r="27943" spans="1:11">
      <c r="A27943" s="108"/>
      <c r="B27943" s="108"/>
      <c r="K27943" s="107"/>
    </row>
    <row r="27944" spans="1:11">
      <c r="A27944" s="108"/>
      <c r="B27944" s="108"/>
      <c r="K27944" s="107"/>
    </row>
    <row r="27945" spans="1:11">
      <c r="A27945" s="108"/>
      <c r="B27945" s="108"/>
      <c r="K27945" s="107"/>
    </row>
    <row r="27946" spans="1:11">
      <c r="A27946" s="108"/>
      <c r="B27946" s="108"/>
      <c r="K27946" s="107"/>
    </row>
    <row r="27947" spans="1:11">
      <c r="A27947" s="108"/>
      <c r="B27947" s="108"/>
      <c r="K27947" s="107"/>
    </row>
    <row r="27948" spans="1:11">
      <c r="A27948" s="108"/>
      <c r="B27948" s="108"/>
      <c r="K27948" s="107"/>
    </row>
    <row r="27949" spans="1:11">
      <c r="A27949" s="108"/>
      <c r="B27949" s="108"/>
      <c r="K27949" s="107"/>
    </row>
    <row r="27950" spans="1:11">
      <c r="A27950" s="108"/>
      <c r="B27950" s="108"/>
      <c r="K27950" s="107"/>
    </row>
    <row r="27951" spans="1:11">
      <c r="A27951" s="108"/>
      <c r="B27951" s="108"/>
      <c r="K27951" s="107"/>
    </row>
    <row r="27952" spans="1:11">
      <c r="A27952" s="108"/>
      <c r="B27952" s="108"/>
      <c r="K27952" s="107"/>
    </row>
    <row r="27953" spans="1:11">
      <c r="A27953" s="108"/>
      <c r="B27953" s="108"/>
      <c r="K27953" s="107"/>
    </row>
    <row r="27954" spans="1:11">
      <c r="A27954" s="108"/>
      <c r="B27954" s="108"/>
      <c r="K27954" s="107"/>
    </row>
    <row r="27955" spans="1:11">
      <c r="A27955" s="108"/>
      <c r="B27955" s="108"/>
      <c r="K27955" s="107"/>
    </row>
    <row r="27956" spans="1:11">
      <c r="A27956" s="108"/>
      <c r="B27956" s="108"/>
      <c r="K27956" s="107"/>
    </row>
    <row r="27957" spans="1:11">
      <c r="A27957" s="108"/>
      <c r="B27957" s="108"/>
      <c r="K27957" s="107"/>
    </row>
    <row r="27958" spans="1:11">
      <c r="A27958" s="108"/>
      <c r="B27958" s="108"/>
      <c r="K27958" s="107"/>
    </row>
    <row r="27959" spans="1:11">
      <c r="A27959" s="108"/>
      <c r="B27959" s="108"/>
      <c r="K27959" s="107"/>
    </row>
    <row r="27960" spans="1:11">
      <c r="A27960" s="108"/>
      <c r="B27960" s="108"/>
      <c r="K27960" s="107"/>
    </row>
    <row r="27961" spans="1:11">
      <c r="A27961" s="108"/>
      <c r="B27961" s="108"/>
      <c r="K27961" s="107"/>
    </row>
    <row r="27962" spans="1:11">
      <c r="A27962" s="108"/>
      <c r="B27962" s="108"/>
      <c r="K27962" s="107"/>
    </row>
    <row r="27963" spans="1:11">
      <c r="A27963" s="108"/>
      <c r="B27963" s="108"/>
      <c r="K27963" s="107"/>
    </row>
    <row r="27964" spans="1:11">
      <c r="A27964" s="108"/>
      <c r="B27964" s="108"/>
      <c r="K27964" s="107"/>
    </row>
    <row r="27965" spans="1:11">
      <c r="A27965" s="108"/>
      <c r="B27965" s="108"/>
      <c r="K27965" s="107"/>
    </row>
    <row r="27966" spans="1:11">
      <c r="A27966" s="108"/>
      <c r="B27966" s="108"/>
      <c r="K27966" s="107"/>
    </row>
    <row r="27967" spans="1:11">
      <c r="A27967" s="108"/>
      <c r="B27967" s="108"/>
      <c r="K27967" s="107"/>
    </row>
    <row r="27968" spans="1:11">
      <c r="A27968" s="108"/>
      <c r="B27968" s="108"/>
      <c r="K27968" s="107"/>
    </row>
    <row r="27969" spans="1:11">
      <c r="A27969" s="108"/>
      <c r="B27969" s="108"/>
      <c r="K27969" s="107"/>
    </row>
    <row r="27970" spans="1:11">
      <c r="A27970" s="108"/>
      <c r="B27970" s="108"/>
      <c r="K27970" s="107"/>
    </row>
    <row r="27971" spans="1:11">
      <c r="A27971" s="108"/>
      <c r="B27971" s="108"/>
      <c r="K27971" s="107"/>
    </row>
    <row r="27972" spans="1:11">
      <c r="A27972" s="108"/>
      <c r="B27972" s="108"/>
      <c r="K27972" s="107"/>
    </row>
    <row r="27973" spans="1:11">
      <c r="A27973" s="108"/>
      <c r="B27973" s="108"/>
      <c r="K27973" s="107"/>
    </row>
    <row r="27974" spans="1:11">
      <c r="A27974" s="108"/>
      <c r="B27974" s="108"/>
      <c r="K27974" s="107"/>
    </row>
    <row r="27975" spans="1:11">
      <c r="A27975" s="108"/>
      <c r="B27975" s="108"/>
      <c r="K27975" s="107"/>
    </row>
    <row r="27976" spans="1:11">
      <c r="A27976" s="108"/>
      <c r="B27976" s="108"/>
      <c r="K27976" s="107"/>
    </row>
    <row r="27977" spans="1:11">
      <c r="A27977" s="108"/>
      <c r="B27977" s="108"/>
      <c r="K27977" s="107"/>
    </row>
    <row r="27978" spans="1:11">
      <c r="A27978" s="108"/>
      <c r="B27978" s="108"/>
      <c r="K27978" s="107"/>
    </row>
    <row r="27979" spans="1:11">
      <c r="A27979" s="108"/>
      <c r="B27979" s="108"/>
      <c r="K27979" s="107"/>
    </row>
    <row r="27980" spans="1:11">
      <c r="A27980" s="108"/>
      <c r="B27980" s="108"/>
      <c r="K27980" s="107"/>
    </row>
    <row r="27981" spans="1:11">
      <c r="A27981" s="108"/>
      <c r="B27981" s="108"/>
      <c r="K27981" s="107"/>
    </row>
    <row r="27982" spans="1:11">
      <c r="A27982" s="108"/>
      <c r="B27982" s="108"/>
      <c r="K27982" s="107"/>
    </row>
    <row r="27983" spans="1:11">
      <c r="A27983" s="108"/>
      <c r="B27983" s="108"/>
      <c r="K27983" s="107"/>
    </row>
    <row r="27984" spans="1:11">
      <c r="A27984" s="108"/>
      <c r="B27984" s="108"/>
      <c r="K27984" s="107"/>
    </row>
    <row r="27985" spans="1:11">
      <c r="A27985" s="108"/>
      <c r="B27985" s="108"/>
      <c r="K27985" s="107"/>
    </row>
    <row r="27986" spans="1:11">
      <c r="A27986" s="108"/>
      <c r="B27986" s="108"/>
      <c r="K27986" s="107"/>
    </row>
    <row r="27987" spans="1:11">
      <c r="A27987" s="108"/>
      <c r="B27987" s="108"/>
      <c r="K27987" s="107"/>
    </row>
    <row r="27988" spans="1:11">
      <c r="A27988" s="108"/>
      <c r="B27988" s="108"/>
      <c r="K27988" s="107"/>
    </row>
    <row r="27989" spans="1:11">
      <c r="A27989" s="108"/>
      <c r="B27989" s="108"/>
      <c r="K27989" s="107"/>
    </row>
    <row r="27990" spans="1:11">
      <c r="A27990" s="108"/>
      <c r="B27990" s="108"/>
      <c r="K27990" s="107"/>
    </row>
    <row r="27991" spans="1:11">
      <c r="A27991" s="108"/>
      <c r="B27991" s="108"/>
      <c r="K27991" s="107"/>
    </row>
    <row r="27992" spans="1:11">
      <c r="A27992" s="108"/>
      <c r="B27992" s="108"/>
      <c r="K27992" s="107"/>
    </row>
    <row r="27993" spans="1:11">
      <c r="A27993" s="108"/>
      <c r="B27993" s="108"/>
      <c r="K27993" s="107"/>
    </row>
    <row r="27994" spans="1:11">
      <c r="A27994" s="108"/>
      <c r="B27994" s="108"/>
      <c r="K27994" s="107"/>
    </row>
    <row r="27995" spans="1:11">
      <c r="A27995" s="108"/>
      <c r="B27995" s="108"/>
      <c r="K27995" s="107"/>
    </row>
    <row r="27996" spans="1:11">
      <c r="A27996" s="108"/>
      <c r="B27996" s="108"/>
      <c r="K27996" s="107"/>
    </row>
    <row r="27997" spans="1:11">
      <c r="A27997" s="108"/>
      <c r="B27997" s="108"/>
      <c r="K27997" s="107"/>
    </row>
    <row r="27998" spans="1:11">
      <c r="A27998" s="108"/>
      <c r="B27998" s="108"/>
      <c r="K27998" s="107"/>
    </row>
    <row r="27999" spans="1:11">
      <c r="A27999" s="108"/>
      <c r="B27999" s="108"/>
      <c r="K27999" s="107"/>
    </row>
    <row r="28000" spans="1:11">
      <c r="A28000" s="108"/>
      <c r="B28000" s="108"/>
      <c r="K28000" s="107"/>
    </row>
    <row r="28001" spans="1:11">
      <c r="A28001" s="108"/>
      <c r="B28001" s="108"/>
      <c r="K28001" s="107"/>
    </row>
    <row r="28002" spans="1:11">
      <c r="A28002" s="108"/>
      <c r="B28002" s="108"/>
      <c r="K28002" s="107"/>
    </row>
    <row r="28003" spans="1:11">
      <c r="A28003" s="108"/>
      <c r="B28003" s="108"/>
      <c r="K28003" s="107"/>
    </row>
    <row r="28004" spans="1:11">
      <c r="A28004" s="108"/>
      <c r="B28004" s="108"/>
      <c r="K28004" s="107"/>
    </row>
    <row r="28005" spans="1:11">
      <c r="A28005" s="108"/>
      <c r="B28005" s="108"/>
      <c r="K28005" s="107"/>
    </row>
    <row r="28006" spans="1:11">
      <c r="A28006" s="108"/>
      <c r="B28006" s="108"/>
      <c r="K28006" s="107"/>
    </row>
    <row r="28007" spans="1:11">
      <c r="A28007" s="108"/>
      <c r="B28007" s="108"/>
      <c r="K28007" s="107"/>
    </row>
    <row r="28008" spans="1:11">
      <c r="A28008" s="108"/>
      <c r="B28008" s="108"/>
      <c r="K28008" s="107"/>
    </row>
    <row r="28009" spans="1:11">
      <c r="A28009" s="108"/>
      <c r="B28009" s="108"/>
      <c r="K28009" s="107"/>
    </row>
    <row r="28010" spans="1:11">
      <c r="A28010" s="108"/>
      <c r="B28010" s="108"/>
      <c r="K28010" s="107"/>
    </row>
    <row r="28011" spans="1:11">
      <c r="A28011" s="108"/>
      <c r="B28011" s="108"/>
      <c r="K28011" s="107"/>
    </row>
    <row r="28012" spans="1:11">
      <c r="A28012" s="108"/>
      <c r="B28012" s="108"/>
      <c r="K28012" s="107"/>
    </row>
    <row r="28013" spans="1:11">
      <c r="A28013" s="108"/>
      <c r="B28013" s="108"/>
      <c r="K28013" s="107"/>
    </row>
    <row r="28014" spans="1:11">
      <c r="A28014" s="108"/>
      <c r="B28014" s="108"/>
      <c r="K28014" s="107"/>
    </row>
    <row r="28015" spans="1:11">
      <c r="A28015" s="108"/>
      <c r="B28015" s="108"/>
      <c r="K28015" s="107"/>
    </row>
    <row r="28016" spans="1:11">
      <c r="A28016" s="108"/>
      <c r="B28016" s="108"/>
      <c r="K28016" s="107"/>
    </row>
    <row r="28017" spans="1:11">
      <c r="A28017" s="108"/>
      <c r="B28017" s="108"/>
      <c r="K28017" s="107"/>
    </row>
    <row r="28018" spans="1:11">
      <c r="A28018" s="108"/>
      <c r="B28018" s="108"/>
      <c r="K28018" s="107"/>
    </row>
    <row r="28019" spans="1:11">
      <c r="A28019" s="108"/>
      <c r="B28019" s="108"/>
      <c r="K28019" s="107"/>
    </row>
    <row r="28020" spans="1:11">
      <c r="A28020" s="108"/>
      <c r="B28020" s="108"/>
      <c r="K28020" s="107"/>
    </row>
    <row r="28021" spans="1:11">
      <c r="A28021" s="108"/>
      <c r="B28021" s="108"/>
      <c r="K28021" s="107"/>
    </row>
    <row r="28022" spans="1:11">
      <c r="A28022" s="108"/>
      <c r="B28022" s="108"/>
      <c r="K28022" s="107"/>
    </row>
    <row r="28023" spans="1:11">
      <c r="A28023" s="108"/>
      <c r="B28023" s="108"/>
      <c r="K28023" s="107"/>
    </row>
    <row r="28024" spans="1:11">
      <c r="A28024" s="108"/>
      <c r="B28024" s="108"/>
      <c r="K28024" s="107"/>
    </row>
    <row r="28025" spans="1:11">
      <c r="A28025" s="108"/>
      <c r="B28025" s="108"/>
      <c r="K28025" s="107"/>
    </row>
    <row r="28026" spans="1:11">
      <c r="A28026" s="108"/>
      <c r="B28026" s="108"/>
      <c r="K28026" s="107"/>
    </row>
    <row r="28027" spans="1:11">
      <c r="A28027" s="108"/>
      <c r="B28027" s="108"/>
      <c r="K28027" s="107"/>
    </row>
    <row r="28028" spans="1:11">
      <c r="A28028" s="108"/>
      <c r="B28028" s="108"/>
      <c r="K28028" s="107"/>
    </row>
    <row r="28029" spans="1:11">
      <c r="A28029" s="108"/>
      <c r="B28029" s="108"/>
      <c r="K28029" s="107"/>
    </row>
    <row r="28030" spans="1:11">
      <c r="A28030" s="108"/>
      <c r="B28030" s="108"/>
      <c r="K28030" s="107"/>
    </row>
    <row r="28031" spans="1:11">
      <c r="A28031" s="108"/>
      <c r="B28031" s="108"/>
      <c r="K28031" s="107"/>
    </row>
    <row r="28032" spans="1:11">
      <c r="A28032" s="108"/>
      <c r="B28032" s="108"/>
      <c r="K28032" s="107"/>
    </row>
    <row r="28033" spans="1:11">
      <c r="A28033" s="108"/>
      <c r="B28033" s="108"/>
      <c r="K28033" s="107"/>
    </row>
    <row r="28034" spans="1:11">
      <c r="A28034" s="108"/>
      <c r="B28034" s="108"/>
      <c r="K28034" s="107"/>
    </row>
    <row r="28035" spans="1:11">
      <c r="A28035" s="108"/>
      <c r="B28035" s="108"/>
      <c r="K28035" s="107"/>
    </row>
    <row r="28036" spans="1:11">
      <c r="A28036" s="108"/>
      <c r="B28036" s="108"/>
      <c r="K28036" s="107"/>
    </row>
    <row r="28037" spans="1:11">
      <c r="A28037" s="108"/>
      <c r="B28037" s="108"/>
      <c r="K28037" s="107"/>
    </row>
    <row r="28038" spans="1:11">
      <c r="A28038" s="108"/>
      <c r="B28038" s="108"/>
      <c r="K28038" s="107"/>
    </row>
    <row r="28039" spans="1:11">
      <c r="A28039" s="108"/>
      <c r="B28039" s="108"/>
      <c r="K28039" s="107"/>
    </row>
    <row r="28040" spans="1:11">
      <c r="A28040" s="108"/>
      <c r="B28040" s="108"/>
      <c r="K28040" s="107"/>
    </row>
    <row r="28041" spans="1:11">
      <c r="A28041" s="108"/>
      <c r="B28041" s="108"/>
      <c r="K28041" s="107"/>
    </row>
    <row r="28042" spans="1:11">
      <c r="A28042" s="108"/>
      <c r="B28042" s="108"/>
      <c r="K28042" s="107"/>
    </row>
    <row r="28043" spans="1:11">
      <c r="A28043" s="108"/>
      <c r="B28043" s="108"/>
      <c r="K28043" s="107"/>
    </row>
    <row r="28044" spans="1:11">
      <c r="A28044" s="108"/>
      <c r="B28044" s="108"/>
      <c r="K28044" s="107"/>
    </row>
    <row r="28045" spans="1:11">
      <c r="A28045" s="108"/>
      <c r="B28045" s="108"/>
      <c r="K28045" s="107"/>
    </row>
    <row r="28046" spans="1:11">
      <c r="A28046" s="108"/>
      <c r="B28046" s="108"/>
      <c r="K28046" s="107"/>
    </row>
    <row r="28047" spans="1:11">
      <c r="A28047" s="108"/>
      <c r="B28047" s="108"/>
      <c r="K28047" s="107"/>
    </row>
    <row r="28048" spans="1:11">
      <c r="A28048" s="108"/>
      <c r="B28048" s="108"/>
      <c r="K28048" s="107"/>
    </row>
    <row r="28049" spans="1:11">
      <c r="A28049" s="108"/>
      <c r="B28049" s="108"/>
      <c r="K28049" s="107"/>
    </row>
    <row r="28050" spans="1:11">
      <c r="A28050" s="108"/>
      <c r="B28050" s="108"/>
      <c r="K28050" s="107"/>
    </row>
    <row r="28051" spans="1:11">
      <c r="A28051" s="108"/>
      <c r="B28051" s="108"/>
      <c r="K28051" s="107"/>
    </row>
    <row r="28052" spans="1:11">
      <c r="A28052" s="108"/>
      <c r="B28052" s="108"/>
      <c r="K28052" s="107"/>
    </row>
    <row r="28053" spans="1:11">
      <c r="A28053" s="108"/>
      <c r="B28053" s="108"/>
      <c r="K28053" s="107"/>
    </row>
    <row r="28054" spans="1:11">
      <c r="A28054" s="108"/>
      <c r="B28054" s="108"/>
      <c r="K28054" s="107"/>
    </row>
    <row r="28055" spans="1:11">
      <c r="A28055" s="108"/>
      <c r="B28055" s="108"/>
      <c r="K28055" s="107"/>
    </row>
    <row r="28056" spans="1:11">
      <c r="A28056" s="108"/>
      <c r="B28056" s="108"/>
      <c r="K28056" s="107"/>
    </row>
    <row r="28057" spans="1:11">
      <c r="A28057" s="108"/>
      <c r="B28057" s="108"/>
      <c r="K28057" s="107"/>
    </row>
    <row r="28058" spans="1:11">
      <c r="A28058" s="108"/>
      <c r="B28058" s="108"/>
      <c r="K28058" s="107"/>
    </row>
    <row r="28059" spans="1:11">
      <c r="A28059" s="108"/>
      <c r="B28059" s="108"/>
      <c r="K28059" s="107"/>
    </row>
    <row r="28060" spans="1:11">
      <c r="A28060" s="108"/>
      <c r="B28060" s="108"/>
      <c r="K28060" s="107"/>
    </row>
    <row r="28061" spans="1:11">
      <c r="A28061" s="108"/>
      <c r="B28061" s="108"/>
      <c r="K28061" s="107"/>
    </row>
    <row r="28062" spans="1:11">
      <c r="A28062" s="108"/>
      <c r="B28062" s="108"/>
      <c r="K28062" s="107"/>
    </row>
    <row r="28063" spans="1:11">
      <c r="A28063" s="108"/>
      <c r="B28063" s="108"/>
      <c r="K28063" s="107"/>
    </row>
    <row r="28064" spans="1:11">
      <c r="A28064" s="108"/>
      <c r="B28064" s="108"/>
      <c r="K28064" s="107"/>
    </row>
    <row r="28065" spans="1:11">
      <c r="A28065" s="108"/>
      <c r="B28065" s="108"/>
      <c r="K28065" s="107"/>
    </row>
    <row r="28066" spans="1:11">
      <c r="A28066" s="108"/>
      <c r="B28066" s="108"/>
      <c r="K28066" s="107"/>
    </row>
    <row r="28067" spans="1:11">
      <c r="A28067" s="108"/>
      <c r="B28067" s="108"/>
      <c r="K28067" s="107"/>
    </row>
    <row r="28068" spans="1:11">
      <c r="A28068" s="108"/>
      <c r="B28068" s="108"/>
      <c r="K28068" s="107"/>
    </row>
    <row r="28069" spans="1:11">
      <c r="A28069" s="108"/>
      <c r="B28069" s="108"/>
      <c r="K28069" s="107"/>
    </row>
    <row r="28070" spans="1:11">
      <c r="A28070" s="108"/>
      <c r="B28070" s="108"/>
      <c r="K28070" s="107"/>
    </row>
    <row r="28071" spans="1:11">
      <c r="A28071" s="108"/>
      <c r="B28071" s="108"/>
      <c r="K28071" s="107"/>
    </row>
    <row r="28072" spans="1:11">
      <c r="A28072" s="108"/>
      <c r="B28072" s="108"/>
      <c r="K28072" s="107"/>
    </row>
    <row r="28073" spans="1:11">
      <c r="A28073" s="108"/>
      <c r="B28073" s="108"/>
      <c r="K28073" s="107"/>
    </row>
    <row r="28074" spans="1:11">
      <c r="A28074" s="108"/>
      <c r="B28074" s="108"/>
      <c r="K28074" s="107"/>
    </row>
    <row r="28075" spans="1:11">
      <c r="A28075" s="108"/>
      <c r="B28075" s="108"/>
      <c r="K28075" s="107"/>
    </row>
    <row r="28076" spans="1:11">
      <c r="A28076" s="108"/>
      <c r="B28076" s="108"/>
      <c r="K28076" s="107"/>
    </row>
    <row r="28077" spans="1:11">
      <c r="A28077" s="108"/>
      <c r="B28077" s="108"/>
      <c r="K28077" s="107"/>
    </row>
    <row r="28078" spans="1:11">
      <c r="A28078" s="108"/>
      <c r="B28078" s="108"/>
      <c r="K28078" s="107"/>
    </row>
    <row r="28079" spans="1:11">
      <c r="A28079" s="108"/>
      <c r="B28079" s="108"/>
      <c r="K28079" s="107"/>
    </row>
    <row r="28080" spans="1:11">
      <c r="A28080" s="108"/>
      <c r="B28080" s="108"/>
      <c r="K28080" s="107"/>
    </row>
    <row r="28081" spans="1:11">
      <c r="A28081" s="108"/>
      <c r="B28081" s="108"/>
      <c r="K28081" s="107"/>
    </row>
    <row r="28082" spans="1:11">
      <c r="A28082" s="108"/>
      <c r="B28082" s="108"/>
      <c r="K28082" s="107"/>
    </row>
    <row r="28083" spans="1:11">
      <c r="A28083" s="108"/>
      <c r="B28083" s="108"/>
      <c r="K28083" s="107"/>
    </row>
    <row r="28084" spans="1:11">
      <c r="A28084" s="108"/>
      <c r="B28084" s="108"/>
      <c r="K28084" s="107"/>
    </row>
    <row r="28085" spans="1:11">
      <c r="A28085" s="108"/>
      <c r="B28085" s="108"/>
      <c r="K28085" s="107"/>
    </row>
    <row r="28086" spans="1:11">
      <c r="A28086" s="108"/>
      <c r="B28086" s="108"/>
      <c r="K28086" s="107"/>
    </row>
    <row r="28087" spans="1:11">
      <c r="A28087" s="108"/>
      <c r="B28087" s="108"/>
      <c r="K28087" s="107"/>
    </row>
    <row r="28088" spans="1:11">
      <c r="A28088" s="108"/>
      <c r="B28088" s="108"/>
      <c r="K28088" s="107"/>
    </row>
    <row r="28089" spans="1:11">
      <c r="A28089" s="108"/>
      <c r="B28089" s="108"/>
      <c r="K28089" s="107"/>
    </row>
    <row r="28090" spans="1:11">
      <c r="A28090" s="108"/>
      <c r="B28090" s="108"/>
      <c r="K28090" s="107"/>
    </row>
    <row r="28091" spans="1:11">
      <c r="A28091" s="108"/>
      <c r="B28091" s="108"/>
      <c r="K28091" s="107"/>
    </row>
    <row r="28092" spans="1:11">
      <c r="A28092" s="108"/>
      <c r="B28092" s="108"/>
      <c r="K28092" s="107"/>
    </row>
    <row r="28093" spans="1:11">
      <c r="A28093" s="108"/>
      <c r="B28093" s="108"/>
      <c r="K28093" s="107"/>
    </row>
    <row r="28094" spans="1:11">
      <c r="A28094" s="108"/>
      <c r="B28094" s="108"/>
      <c r="K28094" s="107"/>
    </row>
    <row r="28095" spans="1:11">
      <c r="A28095" s="108"/>
      <c r="B28095" s="108"/>
      <c r="K28095" s="107"/>
    </row>
    <row r="28096" spans="1:11">
      <c r="A28096" s="108"/>
      <c r="B28096" s="108"/>
      <c r="K28096" s="107"/>
    </row>
    <row r="28097" spans="1:11">
      <c r="A28097" s="108"/>
      <c r="B28097" s="108"/>
      <c r="K28097" s="107"/>
    </row>
    <row r="28098" spans="1:11">
      <c r="A28098" s="108"/>
      <c r="B28098" s="108"/>
      <c r="K28098" s="107"/>
    </row>
    <row r="28099" spans="1:11">
      <c r="A28099" s="108"/>
      <c r="B28099" s="108"/>
      <c r="K28099" s="107"/>
    </row>
    <row r="28100" spans="1:11">
      <c r="A28100" s="108"/>
      <c r="B28100" s="108"/>
      <c r="K28100" s="107"/>
    </row>
    <row r="28101" spans="1:11">
      <c r="A28101" s="108"/>
      <c r="B28101" s="108"/>
      <c r="K28101" s="107"/>
    </row>
    <row r="28102" spans="1:11">
      <c r="A28102" s="108"/>
      <c r="B28102" s="108"/>
      <c r="K28102" s="107"/>
    </row>
    <row r="28103" spans="1:11">
      <c r="A28103" s="108"/>
      <c r="B28103" s="108"/>
      <c r="K28103" s="107"/>
    </row>
    <row r="28104" spans="1:11">
      <c r="A28104" s="108"/>
      <c r="B28104" s="108"/>
      <c r="K28104" s="107"/>
    </row>
    <row r="28105" spans="1:11">
      <c r="A28105" s="108"/>
      <c r="B28105" s="108"/>
      <c r="K28105" s="107"/>
    </row>
    <row r="28106" spans="1:11">
      <c r="A28106" s="108"/>
      <c r="B28106" s="108"/>
      <c r="K28106" s="107"/>
    </row>
    <row r="28107" spans="1:11">
      <c r="A28107" s="108"/>
      <c r="B28107" s="108"/>
      <c r="K28107" s="107"/>
    </row>
    <row r="28108" spans="1:11">
      <c r="A28108" s="108"/>
      <c r="B28108" s="108"/>
      <c r="K28108" s="107"/>
    </row>
    <row r="28109" spans="1:11">
      <c r="A28109" s="108"/>
      <c r="B28109" s="108"/>
      <c r="K28109" s="107"/>
    </row>
    <row r="28110" spans="1:11">
      <c r="A28110" s="108"/>
      <c r="B28110" s="108"/>
      <c r="K28110" s="107"/>
    </row>
    <row r="28111" spans="1:11">
      <c r="A28111" s="108"/>
      <c r="B28111" s="108"/>
      <c r="K28111" s="107"/>
    </row>
    <row r="28112" spans="1:11">
      <c r="A28112" s="108"/>
      <c r="B28112" s="108"/>
      <c r="K28112" s="107"/>
    </row>
    <row r="28113" spans="1:11">
      <c r="A28113" s="108"/>
      <c r="B28113" s="108"/>
      <c r="K28113" s="107"/>
    </row>
    <row r="28114" spans="1:11">
      <c r="A28114" s="108"/>
      <c r="B28114" s="108"/>
      <c r="K28114" s="107"/>
    </row>
    <row r="28115" spans="1:11">
      <c r="A28115" s="108"/>
      <c r="B28115" s="108"/>
      <c r="K28115" s="107"/>
    </row>
    <row r="28116" spans="1:11">
      <c r="A28116" s="108"/>
      <c r="B28116" s="108"/>
      <c r="K28116" s="107"/>
    </row>
    <row r="28117" spans="1:11">
      <c r="A28117" s="108"/>
      <c r="B28117" s="108"/>
      <c r="K28117" s="107"/>
    </row>
    <row r="28118" spans="1:11">
      <c r="A28118" s="108"/>
      <c r="B28118" s="108"/>
      <c r="K28118" s="107"/>
    </row>
    <row r="28119" spans="1:11">
      <c r="A28119" s="108"/>
      <c r="B28119" s="108"/>
      <c r="K28119" s="107"/>
    </row>
    <row r="28120" spans="1:11">
      <c r="A28120" s="108"/>
      <c r="B28120" s="108"/>
      <c r="K28120" s="107"/>
    </row>
    <row r="28121" spans="1:11">
      <c r="A28121" s="108"/>
      <c r="B28121" s="108"/>
      <c r="K28121" s="107"/>
    </row>
    <row r="28122" spans="1:11">
      <c r="A28122" s="108"/>
      <c r="B28122" s="108"/>
      <c r="K28122" s="107"/>
    </row>
    <row r="28123" spans="1:11">
      <c r="A28123" s="108"/>
      <c r="B28123" s="108"/>
      <c r="K28123" s="107"/>
    </row>
    <row r="28124" spans="1:11">
      <c r="A28124" s="108"/>
      <c r="B28124" s="108"/>
      <c r="K28124" s="107"/>
    </row>
    <row r="28125" spans="1:11">
      <c r="A28125" s="108"/>
      <c r="B28125" s="108"/>
      <c r="K28125" s="107"/>
    </row>
    <row r="28126" spans="1:11">
      <c r="A28126" s="108"/>
      <c r="B28126" s="108"/>
      <c r="K28126" s="107"/>
    </row>
    <row r="28127" spans="1:11">
      <c r="A28127" s="108"/>
      <c r="B28127" s="108"/>
      <c r="K28127" s="107"/>
    </row>
    <row r="28128" spans="1:11">
      <c r="A28128" s="108"/>
      <c r="B28128" s="108"/>
      <c r="K28128" s="107"/>
    </row>
    <row r="28129" spans="1:11">
      <c r="A28129" s="108"/>
      <c r="B28129" s="108"/>
      <c r="K28129" s="107"/>
    </row>
    <row r="28130" spans="1:11">
      <c r="A28130" s="108"/>
      <c r="B28130" s="108"/>
      <c r="K28130" s="107"/>
    </row>
    <row r="28131" spans="1:11">
      <c r="A28131" s="108"/>
      <c r="B28131" s="108"/>
      <c r="K28131" s="107"/>
    </row>
    <row r="28132" spans="1:11">
      <c r="A28132" s="108"/>
      <c r="B28132" s="108"/>
      <c r="K28132" s="107"/>
    </row>
    <row r="28133" spans="1:11">
      <c r="A28133" s="108"/>
      <c r="B28133" s="108"/>
      <c r="K28133" s="107"/>
    </row>
    <row r="28134" spans="1:11">
      <c r="A28134" s="108"/>
      <c r="B28134" s="108"/>
      <c r="K28134" s="107"/>
    </row>
    <row r="28135" spans="1:11">
      <c r="A28135" s="108"/>
      <c r="B28135" s="108"/>
      <c r="K28135" s="107"/>
    </row>
    <row r="28136" spans="1:11">
      <c r="A28136" s="108"/>
      <c r="B28136" s="108"/>
      <c r="K28136" s="107"/>
    </row>
    <row r="28137" spans="1:11">
      <c r="A28137" s="108"/>
      <c r="B28137" s="108"/>
      <c r="K28137" s="107"/>
    </row>
    <row r="28138" spans="1:11">
      <c r="A28138" s="108"/>
      <c r="B28138" s="108"/>
      <c r="K28138" s="107"/>
    </row>
    <row r="28139" spans="1:11">
      <c r="A28139" s="108"/>
      <c r="B28139" s="108"/>
      <c r="K28139" s="107"/>
    </row>
    <row r="28140" spans="1:11">
      <c r="A28140" s="108"/>
      <c r="B28140" s="108"/>
      <c r="K28140" s="107"/>
    </row>
    <row r="28141" spans="1:11">
      <c r="A28141" s="108"/>
      <c r="B28141" s="108"/>
      <c r="K28141" s="107"/>
    </row>
    <row r="28142" spans="1:11">
      <c r="A28142" s="108"/>
      <c r="B28142" s="108"/>
      <c r="K28142" s="107"/>
    </row>
    <row r="28143" spans="1:11">
      <c r="A28143" s="108"/>
      <c r="B28143" s="108"/>
      <c r="K28143" s="107"/>
    </row>
    <row r="28144" spans="1:11">
      <c r="A28144" s="108"/>
      <c r="B28144" s="108"/>
      <c r="K28144" s="107"/>
    </row>
    <row r="28145" spans="1:11">
      <c r="A28145" s="108"/>
      <c r="B28145" s="108"/>
      <c r="K28145" s="107"/>
    </row>
    <row r="28146" spans="1:11">
      <c r="A28146" s="108"/>
      <c r="B28146" s="108"/>
      <c r="K28146" s="107"/>
    </row>
    <row r="28147" spans="1:11">
      <c r="A28147" s="108"/>
      <c r="B28147" s="108"/>
      <c r="K28147" s="107"/>
    </row>
    <row r="28148" spans="1:11">
      <c r="A28148" s="108"/>
      <c r="B28148" s="108"/>
      <c r="K28148" s="107"/>
    </row>
    <row r="28149" spans="1:11">
      <c r="A28149" s="108"/>
      <c r="B28149" s="108"/>
      <c r="K28149" s="107"/>
    </row>
    <row r="28150" spans="1:11">
      <c r="A28150" s="108"/>
      <c r="B28150" s="108"/>
      <c r="K28150" s="107"/>
    </row>
    <row r="28151" spans="1:11">
      <c r="A28151" s="108"/>
      <c r="B28151" s="108"/>
      <c r="K28151" s="107"/>
    </row>
    <row r="28152" spans="1:11">
      <c r="A28152" s="108"/>
      <c r="B28152" s="108"/>
      <c r="K28152" s="107"/>
    </row>
    <row r="28153" spans="1:11">
      <c r="A28153" s="108"/>
      <c r="B28153" s="108"/>
      <c r="K28153" s="107"/>
    </row>
    <row r="28154" spans="1:11">
      <c r="A28154" s="108"/>
      <c r="B28154" s="108"/>
      <c r="K28154" s="107"/>
    </row>
    <row r="28155" spans="1:11">
      <c r="A28155" s="108"/>
      <c r="B28155" s="108"/>
      <c r="K28155" s="107"/>
    </row>
    <row r="28156" spans="1:11">
      <c r="A28156" s="108"/>
      <c r="B28156" s="108"/>
      <c r="K28156" s="107"/>
    </row>
    <row r="28157" spans="1:11">
      <c r="A28157" s="108"/>
      <c r="B28157" s="108"/>
      <c r="K28157" s="107"/>
    </row>
    <row r="28158" spans="1:11">
      <c r="A28158" s="108"/>
      <c r="B28158" s="108"/>
      <c r="K28158" s="107"/>
    </row>
    <row r="28159" spans="1:11">
      <c r="A28159" s="108"/>
      <c r="B28159" s="108"/>
      <c r="K28159" s="107"/>
    </row>
    <row r="28160" spans="1:11">
      <c r="A28160" s="108"/>
      <c r="B28160" s="108"/>
      <c r="K28160" s="107"/>
    </row>
    <row r="28161" spans="1:11">
      <c r="A28161" s="108"/>
      <c r="B28161" s="108"/>
      <c r="K28161" s="107"/>
    </row>
    <row r="28162" spans="1:11">
      <c r="A28162" s="108"/>
      <c r="B28162" s="108"/>
      <c r="K28162" s="107"/>
    </row>
    <row r="28163" spans="1:11">
      <c r="A28163" s="108"/>
      <c r="B28163" s="108"/>
      <c r="K28163" s="107"/>
    </row>
    <row r="28164" spans="1:11">
      <c r="A28164" s="108"/>
      <c r="B28164" s="108"/>
      <c r="K28164" s="107"/>
    </row>
    <row r="28165" spans="1:11">
      <c r="A28165" s="108"/>
      <c r="B28165" s="108"/>
      <c r="K28165" s="107"/>
    </row>
    <row r="28166" spans="1:11">
      <c r="A28166" s="108"/>
      <c r="B28166" s="108"/>
      <c r="K28166" s="107"/>
    </row>
    <row r="28167" spans="1:11">
      <c r="A28167" s="108"/>
      <c r="B28167" s="108"/>
      <c r="K28167" s="107"/>
    </row>
    <row r="28168" spans="1:11">
      <c r="A28168" s="108"/>
      <c r="B28168" s="108"/>
      <c r="K28168" s="107"/>
    </row>
    <row r="28169" spans="1:11">
      <c r="A28169" s="108"/>
      <c r="B28169" s="108"/>
      <c r="K28169" s="107"/>
    </row>
    <row r="28170" spans="1:11">
      <c r="A28170" s="108"/>
      <c r="B28170" s="108"/>
      <c r="K28170" s="107"/>
    </row>
    <row r="28171" spans="1:11">
      <c r="A28171" s="108"/>
      <c r="B28171" s="108"/>
      <c r="K28171" s="107"/>
    </row>
    <row r="28172" spans="1:11">
      <c r="A28172" s="108"/>
      <c r="B28172" s="108"/>
      <c r="K28172" s="107"/>
    </row>
    <row r="28173" spans="1:11">
      <c r="A28173" s="108"/>
      <c r="B28173" s="108"/>
      <c r="K28173" s="107"/>
    </row>
    <row r="28174" spans="1:11">
      <c r="A28174" s="108"/>
      <c r="B28174" s="108"/>
      <c r="K28174" s="107"/>
    </row>
    <row r="28175" spans="1:11">
      <c r="A28175" s="108"/>
      <c r="B28175" s="108"/>
      <c r="K28175" s="107"/>
    </row>
    <row r="28176" spans="1:11">
      <c r="A28176" s="108"/>
      <c r="B28176" s="108"/>
      <c r="K28176" s="107"/>
    </row>
    <row r="28177" spans="1:11">
      <c r="A28177" s="108"/>
      <c r="B28177" s="108"/>
      <c r="K28177" s="107"/>
    </row>
    <row r="28178" spans="1:11">
      <c r="A28178" s="108"/>
      <c r="B28178" s="108"/>
      <c r="K28178" s="107"/>
    </row>
    <row r="28179" spans="1:11">
      <c r="A28179" s="108"/>
      <c r="B28179" s="108"/>
      <c r="K28179" s="107"/>
    </row>
    <row r="28180" spans="1:11">
      <c r="A28180" s="108"/>
      <c r="B28180" s="108"/>
      <c r="K28180" s="107"/>
    </row>
    <row r="28181" spans="1:11">
      <c r="A28181" s="108"/>
      <c r="B28181" s="108"/>
      <c r="K28181" s="107"/>
    </row>
    <row r="28182" spans="1:11">
      <c r="A28182" s="108"/>
      <c r="B28182" s="108"/>
      <c r="K28182" s="107"/>
    </row>
    <row r="28183" spans="1:11">
      <c r="A28183" s="108"/>
      <c r="B28183" s="108"/>
      <c r="K28183" s="107"/>
    </row>
    <row r="28184" spans="1:11">
      <c r="A28184" s="108"/>
      <c r="B28184" s="108"/>
      <c r="K28184" s="107"/>
    </row>
    <row r="28185" spans="1:11">
      <c r="A28185" s="108"/>
      <c r="B28185" s="108"/>
      <c r="K28185" s="107"/>
    </row>
    <row r="28186" spans="1:11">
      <c r="A28186" s="108"/>
      <c r="B28186" s="108"/>
      <c r="K28186" s="107"/>
    </row>
    <row r="28187" spans="1:11">
      <c r="A28187" s="108"/>
      <c r="B28187" s="108"/>
      <c r="K28187" s="107"/>
    </row>
    <row r="28188" spans="1:11">
      <c r="A28188" s="108"/>
      <c r="B28188" s="108"/>
      <c r="K28188" s="107"/>
    </row>
    <row r="28189" spans="1:11">
      <c r="A28189" s="108"/>
      <c r="B28189" s="108"/>
      <c r="K28189" s="107"/>
    </row>
    <row r="28190" spans="1:11">
      <c r="A28190" s="108"/>
      <c r="B28190" s="108"/>
      <c r="K28190" s="107"/>
    </row>
    <row r="28191" spans="1:11">
      <c r="A28191" s="108"/>
      <c r="B28191" s="108"/>
      <c r="K28191" s="107"/>
    </row>
    <row r="28192" spans="1:11">
      <c r="A28192" s="108"/>
      <c r="B28192" s="108"/>
      <c r="K28192" s="107"/>
    </row>
    <row r="28193" spans="1:11">
      <c r="A28193" s="108"/>
      <c r="B28193" s="108"/>
      <c r="K28193" s="107"/>
    </row>
    <row r="28194" spans="1:11">
      <c r="A28194" s="108"/>
      <c r="B28194" s="108"/>
      <c r="K28194" s="107"/>
    </row>
    <row r="28195" spans="1:11">
      <c r="A28195" s="108"/>
      <c r="B28195" s="108"/>
      <c r="K28195" s="107"/>
    </row>
    <row r="28196" spans="1:11">
      <c r="A28196" s="108"/>
      <c r="B28196" s="108"/>
      <c r="K28196" s="107"/>
    </row>
    <row r="28197" spans="1:11">
      <c r="A28197" s="108"/>
      <c r="B28197" s="108"/>
      <c r="K28197" s="107"/>
    </row>
    <row r="28198" spans="1:11">
      <c r="A28198" s="108"/>
      <c r="B28198" s="108"/>
      <c r="K28198" s="107"/>
    </row>
    <row r="28199" spans="1:11">
      <c r="A28199" s="108"/>
      <c r="B28199" s="108"/>
      <c r="K28199" s="107"/>
    </row>
    <row r="28200" spans="1:11">
      <c r="A28200" s="108"/>
      <c r="B28200" s="108"/>
      <c r="K28200" s="107"/>
    </row>
    <row r="28201" spans="1:11">
      <c r="A28201" s="108"/>
      <c r="B28201" s="108"/>
      <c r="K28201" s="107"/>
    </row>
    <row r="28202" spans="1:11">
      <c r="A28202" s="108"/>
      <c r="B28202" s="108"/>
      <c r="K28202" s="107"/>
    </row>
    <row r="28203" spans="1:11">
      <c r="A28203" s="108"/>
      <c r="B28203" s="108"/>
      <c r="K28203" s="107"/>
    </row>
    <row r="28204" spans="1:11">
      <c r="A28204" s="108"/>
      <c r="B28204" s="108"/>
      <c r="K28204" s="107"/>
    </row>
    <row r="28205" spans="1:11">
      <c r="A28205" s="108"/>
      <c r="B28205" s="108"/>
      <c r="K28205" s="107"/>
    </row>
    <row r="28206" spans="1:11">
      <c r="A28206" s="108"/>
      <c r="B28206" s="108"/>
      <c r="K28206" s="107"/>
    </row>
    <row r="28207" spans="1:11">
      <c r="A28207" s="108"/>
      <c r="B28207" s="108"/>
      <c r="K28207" s="107"/>
    </row>
    <row r="28208" spans="1:11">
      <c r="A28208" s="108"/>
      <c r="B28208" s="108"/>
      <c r="K28208" s="107"/>
    </row>
    <row r="28209" spans="1:11">
      <c r="A28209" s="108"/>
      <c r="B28209" s="108"/>
      <c r="K28209" s="107"/>
    </row>
    <row r="28210" spans="1:11">
      <c r="A28210" s="108"/>
      <c r="B28210" s="108"/>
      <c r="K28210" s="107"/>
    </row>
    <row r="28211" spans="1:11">
      <c r="A28211" s="108"/>
      <c r="B28211" s="108"/>
      <c r="K28211" s="107"/>
    </row>
    <row r="28212" spans="1:11">
      <c r="A28212" s="108"/>
      <c r="B28212" s="108"/>
      <c r="K28212" s="107"/>
    </row>
    <row r="28213" spans="1:11">
      <c r="A28213" s="108"/>
      <c r="B28213" s="108"/>
      <c r="K28213" s="107"/>
    </row>
    <row r="28214" spans="1:11">
      <c r="A28214" s="108"/>
      <c r="B28214" s="108"/>
      <c r="K28214" s="107"/>
    </row>
    <row r="28215" spans="1:11">
      <c r="A28215" s="108"/>
      <c r="B28215" s="108"/>
      <c r="K28215" s="107"/>
    </row>
    <row r="28216" spans="1:11">
      <c r="A28216" s="108"/>
      <c r="B28216" s="108"/>
      <c r="K28216" s="107"/>
    </row>
    <row r="28217" spans="1:11">
      <c r="A28217" s="108"/>
      <c r="B28217" s="108"/>
      <c r="K28217" s="107"/>
    </row>
    <row r="28218" spans="1:11">
      <c r="A28218" s="108"/>
      <c r="B28218" s="108"/>
      <c r="K28218" s="107"/>
    </row>
    <row r="28219" spans="1:11">
      <c r="A28219" s="108"/>
      <c r="B28219" s="108"/>
      <c r="K28219" s="107"/>
    </row>
    <row r="28220" spans="1:11">
      <c r="A28220" s="108"/>
      <c r="B28220" s="108"/>
      <c r="K28220" s="107"/>
    </row>
    <row r="28221" spans="1:11">
      <c r="A28221" s="108"/>
      <c r="B28221" s="108"/>
      <c r="K28221" s="107"/>
    </row>
    <row r="28222" spans="1:11">
      <c r="A28222" s="108"/>
      <c r="B28222" s="108"/>
      <c r="K28222" s="107"/>
    </row>
    <row r="28223" spans="1:11">
      <c r="A28223" s="108"/>
      <c r="B28223" s="108"/>
      <c r="K28223" s="107"/>
    </row>
    <row r="28224" spans="1:11">
      <c r="A28224" s="108"/>
      <c r="B28224" s="108"/>
      <c r="K28224" s="107"/>
    </row>
    <row r="28225" spans="1:11">
      <c r="A28225" s="108"/>
      <c r="B28225" s="108"/>
      <c r="K28225" s="107"/>
    </row>
    <row r="28226" spans="1:11">
      <c r="A28226" s="108"/>
      <c r="B28226" s="108"/>
      <c r="K28226" s="107"/>
    </row>
    <row r="28227" spans="1:11">
      <c r="A28227" s="108"/>
      <c r="B28227" s="108"/>
      <c r="K28227" s="107"/>
    </row>
    <row r="28228" spans="1:11">
      <c r="A28228" s="108"/>
      <c r="B28228" s="108"/>
      <c r="K28228" s="107"/>
    </row>
    <row r="28229" spans="1:11">
      <c r="A28229" s="108"/>
      <c r="B28229" s="108"/>
      <c r="K28229" s="107"/>
    </row>
    <row r="28230" spans="1:11">
      <c r="A28230" s="108"/>
      <c r="B28230" s="108"/>
      <c r="K28230" s="107"/>
    </row>
    <row r="28231" spans="1:11">
      <c r="A28231" s="108"/>
      <c r="B28231" s="108"/>
      <c r="K28231" s="107"/>
    </row>
    <row r="28232" spans="1:11">
      <c r="A28232" s="108"/>
      <c r="B28232" s="108"/>
      <c r="K28232" s="107"/>
    </row>
    <row r="28233" spans="1:11">
      <c r="A28233" s="108"/>
      <c r="B28233" s="108"/>
      <c r="K28233" s="107"/>
    </row>
    <row r="28234" spans="1:11">
      <c r="A28234" s="108"/>
      <c r="B28234" s="108"/>
      <c r="K28234" s="107"/>
    </row>
    <row r="28235" spans="1:11">
      <c r="A28235" s="108"/>
      <c r="B28235" s="108"/>
      <c r="K28235" s="107"/>
    </row>
    <row r="28236" spans="1:11">
      <c r="A28236" s="108"/>
      <c r="B28236" s="108"/>
      <c r="K28236" s="107"/>
    </row>
    <row r="28237" spans="1:11">
      <c r="A28237" s="108"/>
      <c r="B28237" s="108"/>
      <c r="K28237" s="107"/>
    </row>
    <row r="28238" spans="1:11">
      <c r="A28238" s="108"/>
      <c r="B28238" s="108"/>
      <c r="K28238" s="107"/>
    </row>
    <row r="28239" spans="1:11">
      <c r="A28239" s="108"/>
      <c r="B28239" s="108"/>
      <c r="K28239" s="107"/>
    </row>
    <row r="28240" spans="1:11">
      <c r="A28240" s="108"/>
      <c r="B28240" s="108"/>
      <c r="K28240" s="107"/>
    </row>
    <row r="28241" spans="1:11">
      <c r="A28241" s="108"/>
      <c r="B28241" s="108"/>
      <c r="K28241" s="107"/>
    </row>
    <row r="28242" spans="1:11">
      <c r="A28242" s="108"/>
      <c r="B28242" s="108"/>
      <c r="K28242" s="107"/>
    </row>
    <row r="28243" spans="1:11">
      <c r="A28243" s="108"/>
      <c r="B28243" s="108"/>
      <c r="K28243" s="107"/>
    </row>
    <row r="28244" spans="1:11">
      <c r="A28244" s="108"/>
      <c r="B28244" s="108"/>
      <c r="K28244" s="107"/>
    </row>
    <row r="28245" spans="1:11">
      <c r="A28245" s="108"/>
      <c r="B28245" s="108"/>
      <c r="K28245" s="107"/>
    </row>
    <row r="28246" spans="1:11">
      <c r="A28246" s="108"/>
      <c r="B28246" s="108"/>
      <c r="K28246" s="107"/>
    </row>
    <row r="28247" spans="1:11">
      <c r="A28247" s="108"/>
      <c r="B28247" s="108"/>
      <c r="K28247" s="107"/>
    </row>
    <row r="28248" spans="1:11">
      <c r="A28248" s="108"/>
      <c r="B28248" s="108"/>
      <c r="K28248" s="107"/>
    </row>
    <row r="28249" spans="1:11">
      <c r="A28249" s="108"/>
      <c r="B28249" s="108"/>
      <c r="K28249" s="107"/>
    </row>
    <row r="28250" spans="1:11">
      <c r="A28250" s="108"/>
      <c r="B28250" s="108"/>
      <c r="K28250" s="107"/>
    </row>
    <row r="28251" spans="1:11">
      <c r="A28251" s="108"/>
      <c r="B28251" s="108"/>
      <c r="K28251" s="107"/>
    </row>
    <row r="28252" spans="1:11">
      <c r="A28252" s="108"/>
      <c r="B28252" s="108"/>
      <c r="K28252" s="107"/>
    </row>
    <row r="28253" spans="1:11">
      <c r="A28253" s="108"/>
      <c r="B28253" s="108"/>
      <c r="K28253" s="107"/>
    </row>
    <row r="28254" spans="1:11">
      <c r="A28254" s="108"/>
      <c r="B28254" s="108"/>
      <c r="K28254" s="107"/>
    </row>
    <row r="28255" spans="1:11">
      <c r="A28255" s="108"/>
      <c r="B28255" s="108"/>
      <c r="K28255" s="107"/>
    </row>
    <row r="28256" spans="1:11">
      <c r="A28256" s="108"/>
      <c r="B28256" s="108"/>
      <c r="K28256" s="107"/>
    </row>
    <row r="28257" spans="1:11">
      <c r="A28257" s="108"/>
      <c r="B28257" s="108"/>
      <c r="K28257" s="107"/>
    </row>
    <row r="28258" spans="1:11">
      <c r="A28258" s="108"/>
      <c r="B28258" s="108"/>
      <c r="K28258" s="107"/>
    </row>
    <row r="28259" spans="1:11">
      <c r="A28259" s="108"/>
      <c r="B28259" s="108"/>
      <c r="K28259" s="107"/>
    </row>
    <row r="28260" spans="1:11">
      <c r="A28260" s="108"/>
      <c r="B28260" s="108"/>
      <c r="K28260" s="107"/>
    </row>
    <row r="28261" spans="1:11">
      <c r="A28261" s="108"/>
      <c r="B28261" s="108"/>
      <c r="K28261" s="107"/>
    </row>
    <row r="28262" spans="1:11">
      <c r="A28262" s="108"/>
      <c r="B28262" s="108"/>
      <c r="K28262" s="107"/>
    </row>
    <row r="28263" spans="1:11">
      <c r="A28263" s="108"/>
      <c r="B28263" s="108"/>
      <c r="K28263" s="107"/>
    </row>
    <row r="28264" spans="1:11">
      <c r="A28264" s="108"/>
      <c r="B28264" s="108"/>
      <c r="K28264" s="107"/>
    </row>
    <row r="28265" spans="1:11">
      <c r="A28265" s="108"/>
      <c r="B28265" s="108"/>
      <c r="K28265" s="107"/>
    </row>
    <row r="28266" spans="1:11">
      <c r="A28266" s="108"/>
      <c r="B28266" s="108"/>
      <c r="K28266" s="107"/>
    </row>
    <row r="28267" spans="1:11">
      <c r="A28267" s="108"/>
      <c r="B28267" s="108"/>
      <c r="K28267" s="107"/>
    </row>
    <row r="28268" spans="1:11">
      <c r="A28268" s="108"/>
      <c r="B28268" s="108"/>
      <c r="K28268" s="107"/>
    </row>
    <row r="28269" spans="1:11">
      <c r="A28269" s="108"/>
      <c r="B28269" s="108"/>
      <c r="K28269" s="107"/>
    </row>
    <row r="28270" spans="1:11">
      <c r="A28270" s="108"/>
      <c r="B28270" s="108"/>
      <c r="K28270" s="107"/>
    </row>
    <row r="28271" spans="1:11">
      <c r="A28271" s="108"/>
      <c r="B28271" s="108"/>
      <c r="K28271" s="107"/>
    </row>
    <row r="28272" spans="1:11">
      <c r="A28272" s="108"/>
      <c r="B28272" s="108"/>
      <c r="K28272" s="107"/>
    </row>
    <row r="28273" spans="1:11">
      <c r="A28273" s="108"/>
      <c r="B28273" s="108"/>
      <c r="K28273" s="107"/>
    </row>
    <row r="28274" spans="1:11">
      <c r="A28274" s="108"/>
      <c r="B28274" s="108"/>
      <c r="K28274" s="107"/>
    </row>
    <row r="28275" spans="1:11">
      <c r="A28275" s="108"/>
      <c r="B28275" s="108"/>
      <c r="K28275" s="107"/>
    </row>
    <row r="28276" spans="1:11">
      <c r="A28276" s="108"/>
      <c r="B28276" s="108"/>
      <c r="K28276" s="107"/>
    </row>
    <row r="28277" spans="1:11">
      <c r="A28277" s="108"/>
      <c r="B28277" s="108"/>
      <c r="K28277" s="107"/>
    </row>
    <row r="28278" spans="1:11">
      <c r="A28278" s="108"/>
      <c r="B28278" s="108"/>
      <c r="K28278" s="107"/>
    </row>
    <row r="28279" spans="1:11">
      <c r="A28279" s="108"/>
      <c r="B28279" s="108"/>
      <c r="K28279" s="107"/>
    </row>
    <row r="28280" spans="1:11">
      <c r="A28280" s="108"/>
      <c r="B28280" s="108"/>
      <c r="K28280" s="107"/>
    </row>
    <row r="28281" spans="1:11">
      <c r="A28281" s="108"/>
      <c r="B28281" s="108"/>
      <c r="K28281" s="107"/>
    </row>
    <row r="28282" spans="1:11">
      <c r="A28282" s="108"/>
      <c r="B28282" s="108"/>
      <c r="K28282" s="107"/>
    </row>
    <row r="28283" spans="1:11">
      <c r="A28283" s="108"/>
      <c r="B28283" s="108"/>
      <c r="K28283" s="107"/>
    </row>
    <row r="28284" spans="1:11">
      <c r="A28284" s="108"/>
      <c r="B28284" s="108"/>
      <c r="K28284" s="107"/>
    </row>
    <row r="28285" spans="1:11">
      <c r="A28285" s="108"/>
      <c r="B28285" s="108"/>
      <c r="K28285" s="107"/>
    </row>
    <row r="28286" spans="1:11">
      <c r="A28286" s="108"/>
      <c r="B28286" s="108"/>
      <c r="K28286" s="107"/>
    </row>
    <row r="28287" spans="1:11">
      <c r="A28287" s="108"/>
      <c r="B28287" s="108"/>
      <c r="K28287" s="107"/>
    </row>
    <row r="28288" spans="1:11">
      <c r="A28288" s="108"/>
      <c r="B28288" s="108"/>
      <c r="K28288" s="107"/>
    </row>
    <row r="28289" spans="1:11">
      <c r="A28289" s="108"/>
      <c r="B28289" s="108"/>
      <c r="K28289" s="107"/>
    </row>
    <row r="28290" spans="1:11">
      <c r="A28290" s="108"/>
      <c r="B28290" s="108"/>
      <c r="K28290" s="107"/>
    </row>
    <row r="28291" spans="1:11">
      <c r="A28291" s="108"/>
      <c r="B28291" s="108"/>
      <c r="K28291" s="107"/>
    </row>
    <row r="28292" spans="1:11">
      <c r="A28292" s="108"/>
      <c r="B28292" s="108"/>
      <c r="K28292" s="107"/>
    </row>
    <row r="28293" spans="1:11">
      <c r="A28293" s="108"/>
      <c r="B28293" s="108"/>
      <c r="K28293" s="107"/>
    </row>
    <row r="28294" spans="1:11">
      <c r="A28294" s="108"/>
      <c r="B28294" s="108"/>
      <c r="K28294" s="107"/>
    </row>
    <row r="28295" spans="1:11">
      <c r="A28295" s="108"/>
      <c r="B28295" s="108"/>
      <c r="K28295" s="107"/>
    </row>
    <row r="28296" spans="1:11">
      <c r="A28296" s="108"/>
      <c r="B28296" s="108"/>
      <c r="K28296" s="107"/>
    </row>
    <row r="28297" spans="1:11">
      <c r="A28297" s="108"/>
      <c r="B28297" s="108"/>
      <c r="K28297" s="107"/>
    </row>
    <row r="28298" spans="1:11">
      <c r="A28298" s="108"/>
      <c r="B28298" s="108"/>
      <c r="K28298" s="107"/>
    </row>
    <row r="28299" spans="1:11">
      <c r="A28299" s="108"/>
      <c r="B28299" s="108"/>
      <c r="K28299" s="107"/>
    </row>
    <row r="28300" spans="1:11">
      <c r="A28300" s="108"/>
      <c r="B28300" s="108"/>
      <c r="K28300" s="107"/>
    </row>
    <row r="28301" spans="1:11">
      <c r="A28301" s="108"/>
      <c r="B28301" s="108"/>
      <c r="K28301" s="107"/>
    </row>
    <row r="28302" spans="1:11">
      <c r="A28302" s="108"/>
      <c r="B28302" s="108"/>
      <c r="K28302" s="107"/>
    </row>
    <row r="28303" spans="1:11">
      <c r="A28303" s="108"/>
      <c r="B28303" s="108"/>
      <c r="K28303" s="107"/>
    </row>
    <row r="28304" spans="1:11">
      <c r="A28304" s="108"/>
      <c r="B28304" s="108"/>
      <c r="K28304" s="107"/>
    </row>
    <row r="28305" spans="1:11">
      <c r="A28305" s="108"/>
      <c r="B28305" s="108"/>
      <c r="K28305" s="107"/>
    </row>
    <row r="28306" spans="1:11">
      <c r="A28306" s="108"/>
      <c r="B28306" s="108"/>
      <c r="K28306" s="107"/>
    </row>
    <row r="28307" spans="1:11">
      <c r="A28307" s="108"/>
      <c r="B28307" s="108"/>
      <c r="K28307" s="107"/>
    </row>
    <row r="28308" spans="1:11">
      <c r="A28308" s="108"/>
      <c r="B28308" s="108"/>
      <c r="K28308" s="107"/>
    </row>
    <row r="28309" spans="1:11">
      <c r="A28309" s="108"/>
      <c r="B28309" s="108"/>
      <c r="K28309" s="107"/>
    </row>
    <row r="28310" spans="1:11">
      <c r="A28310" s="108"/>
      <c r="B28310" s="108"/>
      <c r="K28310" s="107"/>
    </row>
    <row r="28311" spans="1:11">
      <c r="A28311" s="108"/>
      <c r="B28311" s="108"/>
      <c r="K28311" s="107"/>
    </row>
    <row r="28312" spans="1:11">
      <c r="A28312" s="108"/>
      <c r="B28312" s="108"/>
      <c r="K28312" s="107"/>
    </row>
    <row r="28313" spans="1:11">
      <c r="A28313" s="108"/>
      <c r="B28313" s="108"/>
      <c r="K28313" s="107"/>
    </row>
    <row r="28314" spans="1:11">
      <c r="A28314" s="108"/>
      <c r="B28314" s="108"/>
      <c r="K28314" s="107"/>
    </row>
    <row r="28315" spans="1:11">
      <c r="A28315" s="108"/>
      <c r="B28315" s="108"/>
      <c r="K28315" s="107"/>
    </row>
    <row r="28316" spans="1:11">
      <c r="A28316" s="108"/>
      <c r="B28316" s="108"/>
      <c r="K28316" s="107"/>
    </row>
    <row r="28317" spans="1:11">
      <c r="A28317" s="108"/>
      <c r="B28317" s="108"/>
      <c r="K28317" s="107"/>
    </row>
    <row r="28318" spans="1:11">
      <c r="A28318" s="108"/>
      <c r="B28318" s="108"/>
      <c r="K28318" s="107"/>
    </row>
    <row r="28319" spans="1:11">
      <c r="A28319" s="108"/>
      <c r="B28319" s="108"/>
      <c r="K28319" s="107"/>
    </row>
    <row r="28320" spans="1:11">
      <c r="A28320" s="108"/>
      <c r="B28320" s="108"/>
      <c r="K28320" s="107"/>
    </row>
    <row r="28321" spans="1:11">
      <c r="A28321" s="108"/>
      <c r="B28321" s="108"/>
      <c r="K28321" s="107"/>
    </row>
    <row r="28322" spans="1:11">
      <c r="A28322" s="108"/>
      <c r="B28322" s="108"/>
      <c r="K28322" s="107"/>
    </row>
    <row r="28323" spans="1:11">
      <c r="A28323" s="108"/>
      <c r="B28323" s="108"/>
      <c r="K28323" s="107"/>
    </row>
    <row r="28324" spans="1:11">
      <c r="A28324" s="108"/>
      <c r="B28324" s="108"/>
      <c r="K28324" s="107"/>
    </row>
    <row r="28325" spans="1:11">
      <c r="A28325" s="108"/>
      <c r="B28325" s="108"/>
      <c r="K28325" s="107"/>
    </row>
    <row r="28326" spans="1:11">
      <c r="A28326" s="108"/>
      <c r="B28326" s="108"/>
      <c r="K28326" s="107"/>
    </row>
    <row r="28327" spans="1:11">
      <c r="A28327" s="108"/>
      <c r="B28327" s="108"/>
      <c r="K28327" s="107"/>
    </row>
    <row r="28328" spans="1:11">
      <c r="A28328" s="108"/>
      <c r="B28328" s="108"/>
      <c r="K28328" s="107"/>
    </row>
    <row r="28329" spans="1:11">
      <c r="A28329" s="108"/>
      <c r="B28329" s="108"/>
      <c r="K28329" s="107"/>
    </row>
    <row r="28330" spans="1:11">
      <c r="A28330" s="108"/>
      <c r="B28330" s="108"/>
      <c r="K28330" s="107"/>
    </row>
    <row r="28331" spans="1:11">
      <c r="A28331" s="108"/>
      <c r="B28331" s="108"/>
      <c r="K28331" s="107"/>
    </row>
    <row r="28332" spans="1:11">
      <c r="A28332" s="108"/>
      <c r="B28332" s="108"/>
      <c r="K28332" s="107"/>
    </row>
    <row r="28333" spans="1:11">
      <c r="A28333" s="108"/>
      <c r="B28333" s="108"/>
      <c r="K28333" s="107"/>
    </row>
    <row r="28334" spans="1:11">
      <c r="A28334" s="108"/>
      <c r="B28334" s="108"/>
      <c r="K28334" s="107"/>
    </row>
    <row r="28335" spans="1:11">
      <c r="A28335" s="108"/>
      <c r="B28335" s="108"/>
      <c r="K28335" s="107"/>
    </row>
    <row r="28336" spans="1:11">
      <c r="A28336" s="108"/>
      <c r="B28336" s="108"/>
      <c r="K28336" s="107"/>
    </row>
    <row r="28337" spans="1:11">
      <c r="A28337" s="108"/>
      <c r="B28337" s="108"/>
      <c r="K28337" s="107"/>
    </row>
    <row r="28338" spans="1:11">
      <c r="A28338" s="108"/>
      <c r="B28338" s="108"/>
      <c r="K28338" s="107"/>
    </row>
    <row r="28339" spans="1:11">
      <c r="A28339" s="108"/>
      <c r="B28339" s="108"/>
      <c r="K28339" s="107"/>
    </row>
    <row r="28340" spans="1:11">
      <c r="A28340" s="108"/>
      <c r="B28340" s="108"/>
      <c r="K28340" s="107"/>
    </row>
    <row r="28341" spans="1:11">
      <c r="A28341" s="108"/>
      <c r="B28341" s="108"/>
      <c r="K28341" s="107"/>
    </row>
    <row r="28342" spans="1:11">
      <c r="A28342" s="108"/>
      <c r="B28342" s="108"/>
      <c r="K28342" s="107"/>
    </row>
    <row r="28343" spans="1:11">
      <c r="A28343" s="108"/>
      <c r="B28343" s="108"/>
      <c r="K28343" s="107"/>
    </row>
    <row r="28344" spans="1:11">
      <c r="A28344" s="108"/>
      <c r="B28344" s="108"/>
      <c r="K28344" s="107"/>
    </row>
    <row r="28345" spans="1:11">
      <c r="A28345" s="108"/>
      <c r="B28345" s="108"/>
      <c r="K28345" s="107"/>
    </row>
    <row r="28346" spans="1:11">
      <c r="A28346" s="108"/>
      <c r="B28346" s="108"/>
      <c r="K28346" s="107"/>
    </row>
    <row r="28347" spans="1:11">
      <c r="A28347" s="108"/>
      <c r="B28347" s="108"/>
      <c r="K28347" s="107"/>
    </row>
    <row r="28348" spans="1:11">
      <c r="A28348" s="108"/>
      <c r="B28348" s="108"/>
      <c r="K28348" s="107"/>
    </row>
    <row r="28349" spans="1:11">
      <c r="A28349" s="108"/>
      <c r="B28349" s="108"/>
      <c r="K28349" s="107"/>
    </row>
    <row r="28350" spans="1:11">
      <c r="A28350" s="108"/>
      <c r="B28350" s="108"/>
      <c r="K28350" s="107"/>
    </row>
    <row r="28351" spans="1:11">
      <c r="A28351" s="108"/>
      <c r="B28351" s="108"/>
      <c r="K28351" s="107"/>
    </row>
    <row r="28352" spans="1:11">
      <c r="A28352" s="108"/>
      <c r="B28352" s="108"/>
      <c r="K28352" s="107"/>
    </row>
    <row r="28353" spans="1:11">
      <c r="A28353" s="108"/>
      <c r="B28353" s="108"/>
      <c r="K28353" s="107"/>
    </row>
    <row r="28354" spans="1:11">
      <c r="A28354" s="108"/>
      <c r="B28354" s="108"/>
      <c r="K28354" s="107"/>
    </row>
    <row r="28355" spans="1:11">
      <c r="A28355" s="108"/>
      <c r="B28355" s="108"/>
      <c r="K28355" s="107"/>
    </row>
    <row r="28356" spans="1:11">
      <c r="A28356" s="108"/>
      <c r="B28356" s="108"/>
      <c r="K28356" s="107"/>
    </row>
    <row r="28357" spans="1:11">
      <c r="A28357" s="108"/>
      <c r="B28357" s="108"/>
      <c r="K28357" s="107"/>
    </row>
    <row r="28358" spans="1:11">
      <c r="A28358" s="108"/>
      <c r="B28358" s="108"/>
      <c r="K28358" s="107"/>
    </row>
    <row r="28359" spans="1:11">
      <c r="A28359" s="108"/>
      <c r="B28359" s="108"/>
      <c r="K28359" s="107"/>
    </row>
    <row r="28360" spans="1:11">
      <c r="A28360" s="108"/>
      <c r="B28360" s="108"/>
      <c r="K28360" s="107"/>
    </row>
    <row r="28361" spans="1:11">
      <c r="A28361" s="108"/>
      <c r="B28361" s="108"/>
      <c r="K28361" s="107"/>
    </row>
    <row r="28362" spans="1:11">
      <c r="A28362" s="108"/>
      <c r="B28362" s="108"/>
      <c r="K28362" s="107"/>
    </row>
    <row r="28363" spans="1:11">
      <c r="A28363" s="108"/>
      <c r="B28363" s="108"/>
      <c r="K28363" s="107"/>
    </row>
    <row r="28364" spans="1:11">
      <c r="A28364" s="108"/>
      <c r="B28364" s="108"/>
      <c r="K28364" s="107"/>
    </row>
    <row r="28365" spans="1:11">
      <c r="A28365" s="108"/>
      <c r="B28365" s="108"/>
      <c r="K28365" s="107"/>
    </row>
    <row r="28366" spans="1:11">
      <c r="A28366" s="108"/>
      <c r="B28366" s="108"/>
      <c r="K28366" s="107"/>
    </row>
    <row r="28367" spans="1:11">
      <c r="A28367" s="108"/>
      <c r="B28367" s="108"/>
      <c r="K28367" s="107"/>
    </row>
    <row r="28368" spans="1:11">
      <c r="A28368" s="108"/>
      <c r="B28368" s="108"/>
      <c r="K28368" s="107"/>
    </row>
    <row r="28369" spans="1:11">
      <c r="A28369" s="108"/>
      <c r="B28369" s="108"/>
      <c r="K28369" s="107"/>
    </row>
    <row r="28370" spans="1:11">
      <c r="A28370" s="108"/>
      <c r="B28370" s="108"/>
      <c r="K28370" s="107"/>
    </row>
    <row r="28371" spans="1:11">
      <c r="A28371" s="108"/>
      <c r="B28371" s="108"/>
      <c r="K28371" s="107"/>
    </row>
    <row r="28372" spans="1:11">
      <c r="A28372" s="108"/>
      <c r="B28372" s="108"/>
      <c r="K28372" s="107"/>
    </row>
    <row r="28373" spans="1:11">
      <c r="A28373" s="108"/>
      <c r="B28373" s="108"/>
      <c r="K28373" s="107"/>
    </row>
    <row r="28374" spans="1:11">
      <c r="A28374" s="108"/>
      <c r="B28374" s="108"/>
      <c r="K28374" s="107"/>
    </row>
    <row r="28375" spans="1:11">
      <c r="A28375" s="108"/>
      <c r="B28375" s="108"/>
      <c r="K28375" s="107"/>
    </row>
    <row r="28376" spans="1:11">
      <c r="A28376" s="108"/>
      <c r="B28376" s="108"/>
      <c r="K28376" s="107"/>
    </row>
    <row r="28377" spans="1:11">
      <c r="A28377" s="108"/>
      <c r="B28377" s="108"/>
      <c r="K28377" s="107"/>
    </row>
    <row r="28378" spans="1:11">
      <c r="A28378" s="108"/>
      <c r="B28378" s="108"/>
      <c r="K28378" s="107"/>
    </row>
    <row r="28379" spans="1:11">
      <c r="A28379" s="108"/>
      <c r="B28379" s="108"/>
      <c r="K28379" s="107"/>
    </row>
    <row r="28380" spans="1:11">
      <c r="A28380" s="108"/>
      <c r="B28380" s="108"/>
      <c r="K28380" s="107"/>
    </row>
    <row r="28381" spans="1:11">
      <c r="A28381" s="108"/>
      <c r="B28381" s="108"/>
      <c r="K28381" s="107"/>
    </row>
    <row r="28382" spans="1:11">
      <c r="A28382" s="108"/>
      <c r="B28382" s="108"/>
      <c r="K28382" s="107"/>
    </row>
    <row r="28383" spans="1:11">
      <c r="A28383" s="108"/>
      <c r="B28383" s="108"/>
      <c r="K28383" s="107"/>
    </row>
    <row r="28384" spans="1:11">
      <c r="A28384" s="108"/>
      <c r="B28384" s="108"/>
      <c r="K28384" s="107"/>
    </row>
    <row r="28385" spans="1:11">
      <c r="A28385" s="108"/>
      <c r="B28385" s="108"/>
      <c r="K28385" s="107"/>
    </row>
    <row r="28386" spans="1:11">
      <c r="A28386" s="108"/>
      <c r="B28386" s="108"/>
      <c r="K28386" s="107"/>
    </row>
    <row r="28387" spans="1:11">
      <c r="A28387" s="108"/>
      <c r="B28387" s="108"/>
      <c r="K28387" s="107"/>
    </row>
    <row r="28388" spans="1:11">
      <c r="A28388" s="108"/>
      <c r="B28388" s="108"/>
      <c r="K28388" s="107"/>
    </row>
    <row r="28389" spans="1:11">
      <c r="A28389" s="108"/>
      <c r="B28389" s="108"/>
      <c r="K28389" s="107"/>
    </row>
    <row r="28390" spans="1:11">
      <c r="A28390" s="108"/>
      <c r="B28390" s="108"/>
      <c r="K28390" s="107"/>
    </row>
    <row r="28391" spans="1:11">
      <c r="A28391" s="108"/>
      <c r="B28391" s="108"/>
      <c r="K28391" s="107"/>
    </row>
    <row r="28392" spans="1:11">
      <c r="A28392" s="108"/>
      <c r="B28392" s="108"/>
      <c r="K28392" s="107"/>
    </row>
    <row r="28393" spans="1:11">
      <c r="A28393" s="108"/>
      <c r="B28393" s="108"/>
      <c r="K28393" s="107"/>
    </row>
    <row r="28394" spans="1:11">
      <c r="A28394" s="108"/>
      <c r="B28394" s="108"/>
      <c r="K28394" s="107"/>
    </row>
    <row r="28395" spans="1:11">
      <c r="A28395" s="108"/>
      <c r="B28395" s="108"/>
      <c r="K28395" s="107"/>
    </row>
    <row r="28396" spans="1:11">
      <c r="A28396" s="108"/>
      <c r="B28396" s="108"/>
      <c r="K28396" s="107"/>
    </row>
    <row r="28397" spans="1:11">
      <c r="A28397" s="108"/>
      <c r="B28397" s="108"/>
      <c r="K28397" s="107"/>
    </row>
    <row r="28398" spans="1:11">
      <c r="A28398" s="108"/>
      <c r="B28398" s="108"/>
      <c r="K28398" s="107"/>
    </row>
    <row r="28399" spans="1:11">
      <c r="A28399" s="108"/>
      <c r="B28399" s="108"/>
      <c r="K28399" s="107"/>
    </row>
    <row r="28400" spans="1:11">
      <c r="A28400" s="108"/>
      <c r="B28400" s="108"/>
      <c r="K28400" s="107"/>
    </row>
    <row r="28401" spans="1:11">
      <c r="A28401" s="108"/>
      <c r="B28401" s="108"/>
      <c r="K28401" s="107"/>
    </row>
    <row r="28402" spans="1:11">
      <c r="A28402" s="108"/>
      <c r="B28402" s="108"/>
      <c r="K28402" s="107"/>
    </row>
    <row r="28403" spans="1:11">
      <c r="A28403" s="108"/>
      <c r="B28403" s="108"/>
      <c r="K28403" s="107"/>
    </row>
    <row r="28404" spans="1:11">
      <c r="A28404" s="108"/>
      <c r="B28404" s="108"/>
      <c r="K28404" s="107"/>
    </row>
    <row r="28405" spans="1:11">
      <c r="A28405" s="108"/>
      <c r="B28405" s="108"/>
      <c r="K28405" s="107"/>
    </row>
    <row r="28406" spans="1:11">
      <c r="A28406" s="108"/>
      <c r="B28406" s="108"/>
      <c r="K28406" s="107"/>
    </row>
    <row r="28407" spans="1:11">
      <c r="A28407" s="108"/>
      <c r="B28407" s="108"/>
      <c r="K28407" s="107"/>
    </row>
    <row r="28408" spans="1:11">
      <c r="A28408" s="108"/>
      <c r="B28408" s="108"/>
      <c r="K28408" s="107"/>
    </row>
    <row r="28409" spans="1:11">
      <c r="A28409" s="108"/>
      <c r="B28409" s="108"/>
      <c r="K28409" s="107"/>
    </row>
    <row r="28410" spans="1:11">
      <c r="A28410" s="108"/>
      <c r="B28410" s="108"/>
      <c r="K28410" s="107"/>
    </row>
    <row r="28411" spans="1:11">
      <c r="A28411" s="108"/>
      <c r="B28411" s="108"/>
      <c r="K28411" s="107"/>
    </row>
    <row r="28412" spans="1:11">
      <c r="A28412" s="108"/>
      <c r="B28412" s="108"/>
      <c r="K28412" s="107"/>
    </row>
    <row r="28413" spans="1:11">
      <c r="A28413" s="108"/>
      <c r="B28413" s="108"/>
      <c r="K28413" s="107"/>
    </row>
    <row r="28414" spans="1:11">
      <c r="A28414" s="108"/>
      <c r="B28414" s="108"/>
      <c r="K28414" s="107"/>
    </row>
    <row r="28415" spans="1:11">
      <c r="A28415" s="108"/>
      <c r="B28415" s="108"/>
      <c r="K28415" s="107"/>
    </row>
    <row r="28416" spans="1:11">
      <c r="A28416" s="108"/>
      <c r="B28416" s="108"/>
      <c r="K28416" s="107"/>
    </row>
    <row r="28417" spans="1:11">
      <c r="A28417" s="108"/>
      <c r="B28417" s="108"/>
      <c r="K28417" s="107"/>
    </row>
    <row r="28418" spans="1:11">
      <c r="A28418" s="108"/>
      <c r="B28418" s="108"/>
      <c r="K28418" s="107"/>
    </row>
    <row r="28419" spans="1:11">
      <c r="A28419" s="108"/>
      <c r="B28419" s="108"/>
      <c r="K28419" s="107"/>
    </row>
    <row r="28420" spans="1:11">
      <c r="A28420" s="108"/>
      <c r="B28420" s="108"/>
      <c r="K28420" s="107"/>
    </row>
    <row r="28421" spans="1:11">
      <c r="A28421" s="108"/>
      <c r="B28421" s="108"/>
      <c r="K28421" s="107"/>
    </row>
    <row r="28422" spans="1:11">
      <c r="A28422" s="108"/>
      <c r="B28422" s="108"/>
      <c r="K28422" s="107"/>
    </row>
    <row r="28423" spans="1:11">
      <c r="A28423" s="108"/>
      <c r="B28423" s="108"/>
      <c r="K28423" s="107"/>
    </row>
    <row r="28424" spans="1:11">
      <c r="A28424" s="108"/>
      <c r="B28424" s="108"/>
      <c r="K28424" s="107"/>
    </row>
    <row r="28425" spans="1:11">
      <c r="A28425" s="108"/>
      <c r="B28425" s="108"/>
      <c r="K28425" s="107"/>
    </row>
    <row r="28426" spans="1:11">
      <c r="A28426" s="108"/>
      <c r="B28426" s="108"/>
      <c r="K28426" s="107"/>
    </row>
    <row r="28427" spans="1:11">
      <c r="A28427" s="108"/>
      <c r="B28427" s="108"/>
      <c r="K28427" s="107"/>
    </row>
    <row r="28428" spans="1:11">
      <c r="A28428" s="108"/>
      <c r="B28428" s="108"/>
      <c r="K28428" s="107"/>
    </row>
    <row r="28429" spans="1:11">
      <c r="A28429" s="108"/>
      <c r="B28429" s="108"/>
      <c r="K28429" s="107"/>
    </row>
    <row r="28430" spans="1:11">
      <c r="A28430" s="108"/>
      <c r="B28430" s="108"/>
      <c r="K28430" s="107"/>
    </row>
    <row r="28431" spans="1:11">
      <c r="A28431" s="108"/>
      <c r="B28431" s="108"/>
      <c r="K28431" s="107"/>
    </row>
    <row r="28432" spans="1:11">
      <c r="A28432" s="108"/>
      <c r="B28432" s="108"/>
      <c r="K28432" s="107"/>
    </row>
    <row r="28433" spans="1:11">
      <c r="A28433" s="108"/>
      <c r="B28433" s="108"/>
      <c r="K28433" s="107"/>
    </row>
    <row r="28434" spans="1:11">
      <c r="A28434" s="108"/>
      <c r="B28434" s="108"/>
      <c r="K28434" s="107"/>
    </row>
    <row r="28435" spans="1:11">
      <c r="A28435" s="108"/>
      <c r="B28435" s="108"/>
      <c r="K28435" s="107"/>
    </row>
    <row r="28436" spans="1:11">
      <c r="A28436" s="108"/>
      <c r="B28436" s="108"/>
      <c r="K28436" s="107"/>
    </row>
    <row r="28437" spans="1:11">
      <c r="A28437" s="108"/>
      <c r="B28437" s="108"/>
      <c r="K28437" s="107"/>
    </row>
    <row r="28438" spans="1:11">
      <c r="A28438" s="108"/>
      <c r="B28438" s="108"/>
      <c r="K28438" s="107"/>
    </row>
    <row r="28439" spans="1:11">
      <c r="A28439" s="108"/>
      <c r="B28439" s="108"/>
      <c r="K28439" s="107"/>
    </row>
    <row r="28440" spans="1:11">
      <c r="A28440" s="108"/>
      <c r="B28440" s="108"/>
      <c r="K28440" s="107"/>
    </row>
    <row r="28441" spans="1:11">
      <c r="A28441" s="108"/>
      <c r="B28441" s="108"/>
      <c r="K28441" s="107"/>
    </row>
    <row r="28442" spans="1:11">
      <c r="A28442" s="108"/>
      <c r="B28442" s="108"/>
      <c r="K28442" s="107"/>
    </row>
    <row r="28443" spans="1:11">
      <c r="A28443" s="108"/>
      <c r="B28443" s="108"/>
      <c r="K28443" s="107"/>
    </row>
    <row r="28444" spans="1:11">
      <c r="A28444" s="108"/>
      <c r="B28444" s="108"/>
      <c r="K28444" s="107"/>
    </row>
    <row r="28445" spans="1:11">
      <c r="A28445" s="108"/>
      <c r="B28445" s="108"/>
      <c r="K28445" s="107"/>
    </row>
    <row r="28446" spans="1:11">
      <c r="A28446" s="108"/>
      <c r="B28446" s="108"/>
      <c r="K28446" s="107"/>
    </row>
    <row r="28447" spans="1:11">
      <c r="A28447" s="108"/>
      <c r="B28447" s="108"/>
      <c r="K28447" s="107"/>
    </row>
    <row r="28448" spans="1:11">
      <c r="A28448" s="108"/>
      <c r="B28448" s="108"/>
      <c r="K28448" s="107"/>
    </row>
    <row r="28449" spans="1:11">
      <c r="A28449" s="108"/>
      <c r="B28449" s="108"/>
      <c r="K28449" s="107"/>
    </row>
    <row r="28450" spans="1:11">
      <c r="A28450" s="108"/>
      <c r="B28450" s="108"/>
      <c r="K28450" s="107"/>
    </row>
    <row r="28451" spans="1:11">
      <c r="A28451" s="108"/>
      <c r="B28451" s="108"/>
      <c r="K28451" s="107"/>
    </row>
    <row r="28452" spans="1:11">
      <c r="A28452" s="108"/>
      <c r="B28452" s="108"/>
      <c r="K28452" s="107"/>
    </row>
    <row r="28453" spans="1:11">
      <c r="A28453" s="108"/>
      <c r="B28453" s="108"/>
      <c r="K28453" s="107"/>
    </row>
    <row r="28454" spans="1:11">
      <c r="A28454" s="108"/>
      <c r="B28454" s="108"/>
      <c r="K28454" s="107"/>
    </row>
    <row r="28455" spans="1:11">
      <c r="A28455" s="108"/>
      <c r="B28455" s="108"/>
      <c r="K28455" s="107"/>
    </row>
    <row r="28456" spans="1:11">
      <c r="A28456" s="108"/>
      <c r="B28456" s="108"/>
      <c r="K28456" s="107"/>
    </row>
    <row r="28457" spans="1:11">
      <c r="A28457" s="108"/>
      <c r="B28457" s="108"/>
      <c r="K28457" s="107"/>
    </row>
    <row r="28458" spans="1:11">
      <c r="A28458" s="108"/>
      <c r="B28458" s="108"/>
      <c r="K28458" s="107"/>
    </row>
    <row r="28459" spans="1:11">
      <c r="A28459" s="108"/>
      <c r="B28459" s="108"/>
      <c r="K28459" s="107"/>
    </row>
    <row r="28460" spans="1:11">
      <c r="A28460" s="108"/>
      <c r="B28460" s="108"/>
      <c r="K28460" s="107"/>
    </row>
    <row r="28461" spans="1:11">
      <c r="A28461" s="108"/>
      <c r="B28461" s="108"/>
      <c r="K28461" s="107"/>
    </row>
    <row r="28462" spans="1:11">
      <c r="A28462" s="108"/>
      <c r="B28462" s="108"/>
      <c r="K28462" s="107"/>
    </row>
    <row r="28463" spans="1:11">
      <c r="A28463" s="108"/>
      <c r="B28463" s="108"/>
      <c r="K28463" s="107"/>
    </row>
    <row r="28464" spans="1:11">
      <c r="A28464" s="108"/>
      <c r="B28464" s="108"/>
      <c r="K28464" s="107"/>
    </row>
    <row r="28465" spans="1:11">
      <c r="A28465" s="108"/>
      <c r="B28465" s="108"/>
      <c r="K28465" s="107"/>
    </row>
    <row r="28466" spans="1:11">
      <c r="A28466" s="108"/>
      <c r="B28466" s="108"/>
      <c r="K28466" s="107"/>
    </row>
    <row r="28467" spans="1:11">
      <c r="A28467" s="108"/>
      <c r="B28467" s="108"/>
      <c r="K28467" s="107"/>
    </row>
    <row r="28468" spans="1:11">
      <c r="A28468" s="108"/>
      <c r="B28468" s="108"/>
      <c r="K28468" s="107"/>
    </row>
    <row r="28469" spans="1:11">
      <c r="A28469" s="108"/>
      <c r="B28469" s="108"/>
      <c r="K28469" s="107"/>
    </row>
    <row r="28470" spans="1:11">
      <c r="A28470" s="108"/>
      <c r="B28470" s="108"/>
      <c r="K28470" s="107"/>
    </row>
    <row r="28471" spans="1:11">
      <c r="A28471" s="108"/>
      <c r="B28471" s="108"/>
      <c r="K28471" s="107"/>
    </row>
    <row r="28472" spans="1:11">
      <c r="A28472" s="108"/>
      <c r="B28472" s="108"/>
      <c r="K28472" s="107"/>
    </row>
    <row r="28473" spans="1:11">
      <c r="A28473" s="108"/>
      <c r="B28473" s="108"/>
      <c r="K28473" s="107"/>
    </row>
    <row r="28474" spans="1:11">
      <c r="A28474" s="108"/>
      <c r="B28474" s="108"/>
      <c r="K28474" s="107"/>
    </row>
    <row r="28475" spans="1:11">
      <c r="A28475" s="108"/>
      <c r="B28475" s="108"/>
      <c r="K28475" s="107"/>
    </row>
    <row r="28476" spans="1:11">
      <c r="A28476" s="108"/>
      <c r="B28476" s="108"/>
      <c r="K28476" s="107"/>
    </row>
    <row r="28477" spans="1:11">
      <c r="A28477" s="108"/>
      <c r="B28477" s="108"/>
      <c r="K28477" s="107"/>
    </row>
    <row r="28478" spans="1:11">
      <c r="A28478" s="108"/>
      <c r="B28478" s="108"/>
      <c r="K28478" s="107"/>
    </row>
    <row r="28479" spans="1:11">
      <c r="A28479" s="108"/>
      <c r="B28479" s="108"/>
      <c r="K28479" s="107"/>
    </row>
    <row r="28480" spans="1:11">
      <c r="A28480" s="108"/>
      <c r="B28480" s="108"/>
      <c r="K28480" s="107"/>
    </row>
    <row r="28481" spans="1:11">
      <c r="A28481" s="108"/>
      <c r="B28481" s="108"/>
      <c r="K28481" s="107"/>
    </row>
    <row r="28482" spans="1:11">
      <c r="A28482" s="108"/>
      <c r="B28482" s="108"/>
      <c r="K28482" s="107"/>
    </row>
    <row r="28483" spans="1:11">
      <c r="A28483" s="108"/>
      <c r="B28483" s="108"/>
      <c r="K28483" s="107"/>
    </row>
    <row r="28484" spans="1:11">
      <c r="A28484" s="108"/>
      <c r="B28484" s="108"/>
      <c r="K28484" s="107"/>
    </row>
    <row r="28485" spans="1:11">
      <c r="A28485" s="108"/>
      <c r="B28485" s="108"/>
      <c r="K28485" s="107"/>
    </row>
    <row r="28486" spans="1:11">
      <c r="A28486" s="108"/>
      <c r="B28486" s="108"/>
      <c r="K28486" s="107"/>
    </row>
    <row r="28487" spans="1:11">
      <c r="A28487" s="108"/>
      <c r="B28487" s="108"/>
      <c r="K28487" s="107"/>
    </row>
    <row r="28488" spans="1:11">
      <c r="A28488" s="108"/>
      <c r="B28488" s="108"/>
      <c r="K28488" s="107"/>
    </row>
    <row r="28489" spans="1:11">
      <c r="A28489" s="108"/>
      <c r="B28489" s="108"/>
      <c r="K28489" s="107"/>
    </row>
    <row r="28490" spans="1:11">
      <c r="A28490" s="108"/>
      <c r="B28490" s="108"/>
      <c r="K28490" s="107"/>
    </row>
    <row r="28491" spans="1:11">
      <c r="A28491" s="108"/>
      <c r="B28491" s="108"/>
      <c r="K28491" s="107"/>
    </row>
    <row r="28492" spans="1:11">
      <c r="A28492" s="108"/>
      <c r="B28492" s="108"/>
      <c r="K28492" s="107"/>
    </row>
    <row r="28493" spans="1:11">
      <c r="A28493" s="108"/>
      <c r="B28493" s="108"/>
      <c r="K28493" s="107"/>
    </row>
    <row r="28494" spans="1:11">
      <c r="A28494" s="108"/>
      <c r="B28494" s="108"/>
      <c r="K28494" s="107"/>
    </row>
    <row r="28495" spans="1:11">
      <c r="A28495" s="108"/>
      <c r="B28495" s="108"/>
      <c r="K28495" s="107"/>
    </row>
    <row r="28496" spans="1:11">
      <c r="A28496" s="108"/>
      <c r="B28496" s="108"/>
      <c r="K28496" s="107"/>
    </row>
    <row r="28497" spans="1:11">
      <c r="A28497" s="108"/>
      <c r="B28497" s="108"/>
      <c r="K28497" s="107"/>
    </row>
    <row r="28498" spans="1:11">
      <c r="A28498" s="108"/>
      <c r="B28498" s="108"/>
      <c r="K28498" s="107"/>
    </row>
    <row r="28499" spans="1:11">
      <c r="A28499" s="108"/>
      <c r="B28499" s="108"/>
      <c r="K28499" s="107"/>
    </row>
    <row r="28500" spans="1:11">
      <c r="A28500" s="108"/>
      <c r="B28500" s="108"/>
      <c r="K28500" s="107"/>
    </row>
    <row r="28501" spans="1:11">
      <c r="A28501" s="108"/>
      <c r="B28501" s="108"/>
      <c r="K28501" s="107"/>
    </row>
    <row r="28502" spans="1:11">
      <c r="A28502" s="108"/>
      <c r="B28502" s="108"/>
      <c r="K28502" s="107"/>
    </row>
    <row r="28503" spans="1:11">
      <c r="A28503" s="108"/>
      <c r="B28503" s="108"/>
      <c r="K28503" s="107"/>
    </row>
    <row r="28504" spans="1:11">
      <c r="A28504" s="108"/>
      <c r="B28504" s="108"/>
      <c r="K28504" s="107"/>
    </row>
    <row r="28505" spans="1:11">
      <c r="A28505" s="108"/>
      <c r="B28505" s="108"/>
      <c r="K28505" s="107"/>
    </row>
    <row r="28506" spans="1:11">
      <c r="A28506" s="108"/>
      <c r="B28506" s="108"/>
      <c r="K28506" s="107"/>
    </row>
    <row r="28507" spans="1:11">
      <c r="A28507" s="108"/>
      <c r="B28507" s="108"/>
      <c r="K28507" s="107"/>
    </row>
    <row r="28508" spans="1:11">
      <c r="A28508" s="108"/>
      <c r="B28508" s="108"/>
      <c r="K28508" s="107"/>
    </row>
    <row r="28509" spans="1:11">
      <c r="A28509" s="108"/>
      <c r="B28509" s="108"/>
      <c r="K28509" s="107"/>
    </row>
    <row r="28510" spans="1:11">
      <c r="A28510" s="108"/>
      <c r="B28510" s="108"/>
      <c r="K28510" s="107"/>
    </row>
    <row r="28511" spans="1:11">
      <c r="A28511" s="108"/>
      <c r="B28511" s="108"/>
      <c r="K28511" s="107"/>
    </row>
    <row r="28512" spans="1:11">
      <c r="A28512" s="108"/>
      <c r="B28512" s="108"/>
      <c r="K28512" s="107"/>
    </row>
    <row r="28513" spans="1:11">
      <c r="A28513" s="108"/>
      <c r="B28513" s="108"/>
      <c r="K28513" s="107"/>
    </row>
    <row r="28514" spans="1:11">
      <c r="A28514" s="108"/>
      <c r="B28514" s="108"/>
      <c r="K28514" s="107"/>
    </row>
    <row r="28515" spans="1:11">
      <c r="A28515" s="108"/>
      <c r="B28515" s="108"/>
      <c r="K28515" s="107"/>
    </row>
    <row r="28516" spans="1:11">
      <c r="A28516" s="108"/>
      <c r="B28516" s="108"/>
      <c r="K28516" s="107"/>
    </row>
    <row r="28517" spans="1:11">
      <c r="A28517" s="108"/>
      <c r="B28517" s="108"/>
      <c r="K28517" s="107"/>
    </row>
    <row r="28518" spans="1:11">
      <c r="A28518" s="108"/>
      <c r="B28518" s="108"/>
      <c r="K28518" s="107"/>
    </row>
    <row r="28519" spans="1:11">
      <c r="A28519" s="108"/>
      <c r="B28519" s="108"/>
      <c r="K28519" s="107"/>
    </row>
    <row r="28520" spans="1:11">
      <c r="A28520" s="108"/>
      <c r="B28520" s="108"/>
      <c r="K28520" s="107"/>
    </row>
    <row r="28521" spans="1:11">
      <c r="A28521" s="108"/>
      <c r="B28521" s="108"/>
      <c r="K28521" s="107"/>
    </row>
    <row r="28522" spans="1:11">
      <c r="A28522" s="108"/>
      <c r="B28522" s="108"/>
      <c r="K28522" s="107"/>
    </row>
    <row r="28523" spans="1:11">
      <c r="A28523" s="108"/>
      <c r="B28523" s="108"/>
      <c r="K28523" s="107"/>
    </row>
    <row r="28524" spans="1:11">
      <c r="A28524" s="108"/>
      <c r="B28524" s="108"/>
      <c r="K28524" s="107"/>
    </row>
    <row r="28525" spans="1:11">
      <c r="A28525" s="108"/>
      <c r="B28525" s="108"/>
      <c r="K28525" s="107"/>
    </row>
    <row r="28526" spans="1:11">
      <c r="A28526" s="108"/>
      <c r="B28526" s="108"/>
      <c r="K28526" s="107"/>
    </row>
    <row r="28527" spans="1:11">
      <c r="A28527" s="108"/>
      <c r="B28527" s="108"/>
      <c r="K28527" s="107"/>
    </row>
    <row r="28528" spans="1:11">
      <c r="A28528" s="108"/>
      <c r="B28528" s="108"/>
      <c r="K28528" s="107"/>
    </row>
    <row r="28529" spans="1:11">
      <c r="A28529" s="108"/>
      <c r="B28529" s="108"/>
      <c r="K28529" s="107"/>
    </row>
    <row r="28530" spans="1:11">
      <c r="A28530" s="108"/>
      <c r="B28530" s="108"/>
      <c r="K28530" s="107"/>
    </row>
    <row r="28531" spans="1:11">
      <c r="A28531" s="108"/>
      <c r="B28531" s="108"/>
      <c r="K28531" s="107"/>
    </row>
    <row r="28532" spans="1:11">
      <c r="A28532" s="108"/>
      <c r="B28532" s="108"/>
      <c r="K28532" s="107"/>
    </row>
    <row r="28533" spans="1:11">
      <c r="A28533" s="108"/>
      <c r="B28533" s="108"/>
      <c r="K28533" s="107"/>
    </row>
    <row r="28534" spans="1:11">
      <c r="A28534" s="108"/>
      <c r="B28534" s="108"/>
      <c r="K28534" s="107"/>
    </row>
    <row r="28535" spans="1:11">
      <c r="A28535" s="108"/>
      <c r="B28535" s="108"/>
      <c r="K28535" s="107"/>
    </row>
    <row r="28536" spans="1:11">
      <c r="A28536" s="108"/>
      <c r="B28536" s="108"/>
      <c r="K28536" s="107"/>
    </row>
    <row r="28537" spans="1:11">
      <c r="A28537" s="108"/>
      <c r="B28537" s="108"/>
      <c r="K28537" s="107"/>
    </row>
    <row r="28538" spans="1:11">
      <c r="A28538" s="108"/>
      <c r="B28538" s="108"/>
      <c r="K28538" s="107"/>
    </row>
    <row r="28539" spans="1:11">
      <c r="A28539" s="108"/>
      <c r="B28539" s="108"/>
      <c r="K28539" s="107"/>
    </row>
    <row r="28540" spans="1:11">
      <c r="A28540" s="108"/>
      <c r="B28540" s="108"/>
      <c r="K28540" s="107"/>
    </row>
    <row r="28541" spans="1:11">
      <c r="A28541" s="108"/>
      <c r="B28541" s="108"/>
      <c r="K28541" s="107"/>
    </row>
    <row r="28542" spans="1:11">
      <c r="A28542" s="108"/>
      <c r="B28542" s="108"/>
      <c r="K28542" s="107"/>
    </row>
    <row r="28543" spans="1:11">
      <c r="A28543" s="108"/>
      <c r="B28543" s="108"/>
      <c r="K28543" s="107"/>
    </row>
    <row r="28544" spans="1:11">
      <c r="A28544" s="108"/>
      <c r="B28544" s="108"/>
      <c r="K28544" s="107"/>
    </row>
    <row r="28545" spans="1:11">
      <c r="A28545" s="108"/>
      <c r="B28545" s="108"/>
      <c r="K28545" s="107"/>
    </row>
    <row r="28546" spans="1:11">
      <c r="A28546" s="108"/>
      <c r="B28546" s="108"/>
      <c r="K28546" s="107"/>
    </row>
    <row r="28547" spans="1:11">
      <c r="A28547" s="108"/>
      <c r="B28547" s="108"/>
      <c r="K28547" s="107"/>
    </row>
    <row r="28548" spans="1:11">
      <c r="A28548" s="108"/>
      <c r="B28548" s="108"/>
      <c r="K28548" s="107"/>
    </row>
    <row r="28549" spans="1:11">
      <c r="A28549" s="108"/>
      <c r="B28549" s="108"/>
      <c r="K28549" s="107"/>
    </row>
    <row r="28550" spans="1:11">
      <c r="A28550" s="108"/>
      <c r="B28550" s="108"/>
      <c r="K28550" s="107"/>
    </row>
    <row r="28551" spans="1:11">
      <c r="A28551" s="108"/>
      <c r="B28551" s="108"/>
      <c r="K28551" s="107"/>
    </row>
    <row r="28552" spans="1:11">
      <c r="A28552" s="108"/>
      <c r="B28552" s="108"/>
      <c r="K28552" s="107"/>
    </row>
    <row r="28553" spans="1:11">
      <c r="A28553" s="108"/>
      <c r="B28553" s="108"/>
      <c r="K28553" s="107"/>
    </row>
    <row r="28554" spans="1:11">
      <c r="A28554" s="108"/>
      <c r="B28554" s="108"/>
      <c r="K28554" s="107"/>
    </row>
    <row r="28555" spans="1:11">
      <c r="A28555" s="108"/>
      <c r="B28555" s="108"/>
      <c r="K28555" s="107"/>
    </row>
    <row r="28556" spans="1:11">
      <c r="A28556" s="108"/>
      <c r="B28556" s="108"/>
      <c r="K28556" s="107"/>
    </row>
    <row r="28557" spans="1:11">
      <c r="A28557" s="108"/>
      <c r="B28557" s="108"/>
      <c r="K28557" s="107"/>
    </row>
    <row r="28558" spans="1:11">
      <c r="A28558" s="108"/>
      <c r="B28558" s="108"/>
      <c r="K28558" s="107"/>
    </row>
    <row r="28559" spans="1:11">
      <c r="A28559" s="108"/>
      <c r="B28559" s="108"/>
      <c r="K28559" s="107"/>
    </row>
    <row r="28560" spans="1:11">
      <c r="A28560" s="108"/>
      <c r="B28560" s="108"/>
      <c r="K28560" s="107"/>
    </row>
    <row r="28561" spans="1:11">
      <c r="A28561" s="108"/>
      <c r="B28561" s="108"/>
      <c r="K28561" s="107"/>
    </row>
    <row r="28562" spans="1:11">
      <c r="A28562" s="108"/>
      <c r="B28562" s="108"/>
      <c r="K28562" s="107"/>
    </row>
    <row r="28563" spans="1:11">
      <c r="A28563" s="108"/>
      <c r="B28563" s="108"/>
      <c r="K28563" s="107"/>
    </row>
    <row r="28564" spans="1:11">
      <c r="A28564" s="108"/>
      <c r="B28564" s="108"/>
      <c r="K28564" s="107"/>
    </row>
    <row r="28565" spans="1:11">
      <c r="A28565" s="108"/>
      <c r="B28565" s="108"/>
      <c r="K28565" s="107"/>
    </row>
    <row r="28566" spans="1:11">
      <c r="A28566" s="108"/>
      <c r="B28566" s="108"/>
      <c r="K28566" s="107"/>
    </row>
    <row r="28567" spans="1:11">
      <c r="A28567" s="108"/>
      <c r="B28567" s="108"/>
      <c r="K28567" s="107"/>
    </row>
    <row r="28568" spans="1:11">
      <c r="A28568" s="108"/>
      <c r="B28568" s="108"/>
      <c r="K28568" s="107"/>
    </row>
    <row r="28569" spans="1:11">
      <c r="A28569" s="108"/>
      <c r="B28569" s="108"/>
      <c r="K28569" s="107"/>
    </row>
    <row r="28570" spans="1:11">
      <c r="A28570" s="108"/>
      <c r="B28570" s="108"/>
      <c r="K28570" s="107"/>
    </row>
    <row r="28571" spans="1:11">
      <c r="A28571" s="108"/>
      <c r="B28571" s="108"/>
      <c r="K28571" s="107"/>
    </row>
    <row r="28572" spans="1:11">
      <c r="A28572" s="108"/>
      <c r="B28572" s="108"/>
      <c r="K28572" s="107"/>
    </row>
    <row r="28573" spans="1:11">
      <c r="A28573" s="108"/>
      <c r="B28573" s="108"/>
      <c r="K28573" s="107"/>
    </row>
    <row r="28574" spans="1:11">
      <c r="A28574" s="108"/>
      <c r="B28574" s="108"/>
      <c r="K28574" s="107"/>
    </row>
    <row r="28575" spans="1:11">
      <c r="A28575" s="108"/>
      <c r="B28575" s="108"/>
      <c r="K28575" s="107"/>
    </row>
    <row r="28576" spans="1:11">
      <c r="A28576" s="108"/>
      <c r="B28576" s="108"/>
      <c r="K28576" s="107"/>
    </row>
    <row r="28577" spans="1:11">
      <c r="A28577" s="108"/>
      <c r="B28577" s="108"/>
      <c r="K28577" s="107"/>
    </row>
    <row r="28578" spans="1:11">
      <c r="A28578" s="108"/>
      <c r="B28578" s="108"/>
      <c r="K28578" s="107"/>
    </row>
    <row r="28579" spans="1:11">
      <c r="A28579" s="108"/>
      <c r="B28579" s="108"/>
      <c r="K28579" s="107"/>
    </row>
    <row r="28580" spans="1:11">
      <c r="A28580" s="108"/>
      <c r="B28580" s="108"/>
      <c r="K28580" s="107"/>
    </row>
    <row r="28581" spans="1:11">
      <c r="A28581" s="108"/>
      <c r="B28581" s="108"/>
      <c r="K28581" s="107"/>
    </row>
    <row r="28582" spans="1:11">
      <c r="A28582" s="108"/>
      <c r="B28582" s="108"/>
      <c r="K28582" s="107"/>
    </row>
    <row r="28583" spans="1:11">
      <c r="A28583" s="108"/>
      <c r="B28583" s="108"/>
      <c r="K28583" s="107"/>
    </row>
    <row r="28584" spans="1:11">
      <c r="A28584" s="108"/>
      <c r="B28584" s="108"/>
      <c r="K28584" s="107"/>
    </row>
    <row r="28585" spans="1:11">
      <c r="A28585" s="108"/>
      <c r="B28585" s="108"/>
      <c r="K28585" s="107"/>
    </row>
    <row r="28586" spans="1:11">
      <c r="A28586" s="108"/>
      <c r="B28586" s="108"/>
      <c r="K28586" s="107"/>
    </row>
    <row r="28587" spans="1:11">
      <c r="A28587" s="108"/>
      <c r="B28587" s="108"/>
      <c r="K28587" s="107"/>
    </row>
    <row r="28588" spans="1:11">
      <c r="A28588" s="108"/>
      <c r="B28588" s="108"/>
      <c r="K28588" s="107"/>
    </row>
    <row r="28589" spans="1:11">
      <c r="A28589" s="108"/>
      <c r="B28589" s="108"/>
      <c r="K28589" s="107"/>
    </row>
    <row r="28590" spans="1:11">
      <c r="A28590" s="108"/>
      <c r="B28590" s="108"/>
      <c r="K28590" s="107"/>
    </row>
    <row r="28591" spans="1:11">
      <c r="A28591" s="108"/>
      <c r="B28591" s="108"/>
      <c r="K28591" s="107"/>
    </row>
    <row r="28592" spans="1:11">
      <c r="A28592" s="108"/>
      <c r="B28592" s="108"/>
      <c r="K28592" s="107"/>
    </row>
    <row r="28593" spans="1:11">
      <c r="A28593" s="108"/>
      <c r="B28593" s="108"/>
      <c r="K28593" s="107"/>
    </row>
    <row r="28594" spans="1:11">
      <c r="A28594" s="108"/>
      <c r="B28594" s="108"/>
      <c r="K28594" s="107"/>
    </row>
    <row r="28595" spans="1:11">
      <c r="A28595" s="108"/>
      <c r="B28595" s="108"/>
      <c r="K28595" s="107"/>
    </row>
    <row r="28596" spans="1:11">
      <c r="A28596" s="108"/>
      <c r="B28596" s="108"/>
      <c r="K28596" s="107"/>
    </row>
    <row r="28597" spans="1:11">
      <c r="A28597" s="108"/>
      <c r="B28597" s="108"/>
      <c r="K28597" s="107"/>
    </row>
    <row r="28598" spans="1:11">
      <c r="A28598" s="108"/>
      <c r="B28598" s="108"/>
      <c r="K28598" s="107"/>
    </row>
    <row r="28599" spans="1:11">
      <c r="A28599" s="108"/>
      <c r="B28599" s="108"/>
      <c r="K28599" s="107"/>
    </row>
    <row r="28600" spans="1:11">
      <c r="A28600" s="108"/>
      <c r="B28600" s="108"/>
      <c r="K28600" s="107"/>
    </row>
    <row r="28601" spans="1:11">
      <c r="A28601" s="108"/>
      <c r="B28601" s="108"/>
      <c r="K28601" s="107"/>
    </row>
    <row r="28602" spans="1:11">
      <c r="A28602" s="108"/>
      <c r="B28602" s="108"/>
      <c r="K28602" s="107"/>
    </row>
    <row r="28603" spans="1:11">
      <c r="A28603" s="108"/>
      <c r="B28603" s="108"/>
      <c r="K28603" s="107"/>
    </row>
    <row r="28604" spans="1:11">
      <c r="A28604" s="108"/>
      <c r="B28604" s="108"/>
      <c r="K28604" s="107"/>
    </row>
    <row r="28605" spans="1:11">
      <c r="A28605" s="108"/>
      <c r="B28605" s="108"/>
      <c r="K28605" s="107"/>
    </row>
    <row r="28606" spans="1:11">
      <c r="A28606" s="108"/>
      <c r="B28606" s="108"/>
      <c r="K28606" s="107"/>
    </row>
    <row r="28607" spans="1:11">
      <c r="A28607" s="108"/>
      <c r="B28607" s="108"/>
      <c r="K28607" s="107"/>
    </row>
    <row r="28608" spans="1:11">
      <c r="A28608" s="108"/>
      <c r="B28608" s="108"/>
      <c r="K28608" s="107"/>
    </row>
    <row r="28609" spans="1:11">
      <c r="A28609" s="108"/>
      <c r="B28609" s="108"/>
      <c r="K28609" s="107"/>
    </row>
    <row r="28610" spans="1:11">
      <c r="A28610" s="108"/>
      <c r="B28610" s="108"/>
      <c r="K28610" s="107"/>
    </row>
    <row r="28611" spans="1:11">
      <c r="A28611" s="108"/>
      <c r="B28611" s="108"/>
      <c r="K28611" s="107"/>
    </row>
    <row r="28612" spans="1:11">
      <c r="A28612" s="108"/>
      <c r="B28612" s="108"/>
      <c r="K28612" s="107"/>
    </row>
    <row r="28613" spans="1:11">
      <c r="A28613" s="108"/>
      <c r="B28613" s="108"/>
      <c r="K28613" s="107"/>
    </row>
    <row r="28614" spans="1:11">
      <c r="A28614" s="108"/>
      <c r="B28614" s="108"/>
      <c r="K28614" s="107"/>
    </row>
    <row r="28615" spans="1:11">
      <c r="A28615" s="108"/>
      <c r="B28615" s="108"/>
      <c r="K28615" s="107"/>
    </row>
    <row r="28616" spans="1:11">
      <c r="A28616" s="108"/>
      <c r="B28616" s="108"/>
      <c r="K28616" s="107"/>
    </row>
    <row r="28617" spans="1:11">
      <c r="A28617" s="108"/>
      <c r="B28617" s="108"/>
      <c r="K28617" s="107"/>
    </row>
    <row r="28618" spans="1:11">
      <c r="A28618" s="108"/>
      <c r="B28618" s="108"/>
      <c r="K28618" s="107"/>
    </row>
    <row r="28619" spans="1:11">
      <c r="A28619" s="108"/>
      <c r="B28619" s="108"/>
      <c r="K28619" s="107"/>
    </row>
    <row r="28620" spans="1:11">
      <c r="A28620" s="108"/>
      <c r="B28620" s="108"/>
      <c r="K28620" s="107"/>
    </row>
    <row r="28621" spans="1:11">
      <c r="A28621" s="108"/>
      <c r="B28621" s="108"/>
      <c r="K28621" s="107"/>
    </row>
    <row r="28622" spans="1:11">
      <c r="A28622" s="108"/>
      <c r="B28622" s="108"/>
      <c r="K28622" s="107"/>
    </row>
    <row r="28623" spans="1:11">
      <c r="A28623" s="108"/>
      <c r="B28623" s="108"/>
      <c r="K28623" s="107"/>
    </row>
    <row r="28624" spans="1:11">
      <c r="A28624" s="108"/>
      <c r="B28624" s="108"/>
      <c r="K28624" s="107"/>
    </row>
    <row r="28625" spans="1:11">
      <c r="A28625" s="108"/>
      <c r="B28625" s="108"/>
      <c r="K28625" s="107"/>
    </row>
    <row r="28626" spans="1:11">
      <c r="A28626" s="108"/>
      <c r="B28626" s="108"/>
      <c r="K28626" s="107"/>
    </row>
    <row r="28627" spans="1:11">
      <c r="A28627" s="108"/>
      <c r="B28627" s="108"/>
      <c r="K28627" s="107"/>
    </row>
    <row r="28628" spans="1:11">
      <c r="A28628" s="108"/>
      <c r="B28628" s="108"/>
      <c r="K28628" s="107"/>
    </row>
    <row r="28629" spans="1:11">
      <c r="A28629" s="108"/>
      <c r="B28629" s="108"/>
      <c r="K28629" s="107"/>
    </row>
    <row r="28630" spans="1:11">
      <c r="A28630" s="108"/>
      <c r="B28630" s="108"/>
      <c r="K28630" s="107"/>
    </row>
    <row r="28631" spans="1:11">
      <c r="A28631" s="108"/>
      <c r="B28631" s="108"/>
      <c r="K28631" s="107"/>
    </row>
    <row r="28632" spans="1:11">
      <c r="A28632" s="108"/>
      <c r="B28632" s="108"/>
      <c r="K28632" s="107"/>
    </row>
    <row r="28633" spans="1:11">
      <c r="A28633" s="108"/>
      <c r="B28633" s="108"/>
      <c r="K28633" s="107"/>
    </row>
    <row r="28634" spans="1:11">
      <c r="A28634" s="108"/>
      <c r="B28634" s="108"/>
      <c r="K28634" s="107"/>
    </row>
    <row r="28635" spans="1:11">
      <c r="A28635" s="108"/>
      <c r="B28635" s="108"/>
      <c r="K28635" s="107"/>
    </row>
    <row r="28636" spans="1:11">
      <c r="A28636" s="108"/>
      <c r="B28636" s="108"/>
      <c r="K28636" s="107"/>
    </row>
    <row r="28637" spans="1:11">
      <c r="A28637" s="108"/>
      <c r="B28637" s="108"/>
      <c r="K28637" s="107"/>
    </row>
    <row r="28638" spans="1:11">
      <c r="A28638" s="108"/>
      <c r="B28638" s="108"/>
      <c r="K28638" s="107"/>
    </row>
    <row r="28639" spans="1:11">
      <c r="A28639" s="108"/>
      <c r="B28639" s="108"/>
      <c r="K28639" s="107"/>
    </row>
    <row r="28640" spans="1:11">
      <c r="A28640" s="108"/>
      <c r="B28640" s="108"/>
      <c r="K28640" s="107"/>
    </row>
    <row r="28641" spans="1:11">
      <c r="A28641" s="108"/>
      <c r="B28641" s="108"/>
      <c r="K28641" s="107"/>
    </row>
    <row r="28642" spans="1:11">
      <c r="A28642" s="108"/>
      <c r="B28642" s="108"/>
      <c r="K28642" s="107"/>
    </row>
    <row r="28643" spans="1:11">
      <c r="A28643" s="108"/>
      <c r="B28643" s="108"/>
      <c r="K28643" s="107"/>
    </row>
    <row r="28644" spans="1:11">
      <c r="A28644" s="108"/>
      <c r="B28644" s="108"/>
      <c r="K28644" s="107"/>
    </row>
    <row r="28645" spans="1:11">
      <c r="A28645" s="108"/>
      <c r="B28645" s="108"/>
      <c r="K28645" s="107"/>
    </row>
    <row r="28646" spans="1:11">
      <c r="A28646" s="108"/>
      <c r="B28646" s="108"/>
      <c r="K28646" s="107"/>
    </row>
    <row r="28647" spans="1:11">
      <c r="A28647" s="108"/>
      <c r="B28647" s="108"/>
      <c r="K28647" s="107"/>
    </row>
    <row r="28648" spans="1:11">
      <c r="A28648" s="108"/>
      <c r="B28648" s="108"/>
      <c r="K28648" s="107"/>
    </row>
    <row r="28649" spans="1:11">
      <c r="A28649" s="108"/>
      <c r="B28649" s="108"/>
      <c r="K28649" s="107"/>
    </row>
    <row r="28650" spans="1:11">
      <c r="A28650" s="108"/>
      <c r="B28650" s="108"/>
      <c r="K28650" s="107"/>
    </row>
    <row r="28651" spans="1:11">
      <c r="A28651" s="108"/>
      <c r="B28651" s="108"/>
      <c r="K28651" s="107"/>
    </row>
    <row r="28652" spans="1:11">
      <c r="A28652" s="108"/>
      <c r="B28652" s="108"/>
      <c r="K28652" s="107"/>
    </row>
    <row r="28653" spans="1:11">
      <c r="A28653" s="108"/>
      <c r="B28653" s="108"/>
      <c r="K28653" s="107"/>
    </row>
    <row r="28654" spans="1:11">
      <c r="A28654" s="108"/>
      <c r="B28654" s="108"/>
      <c r="K28654" s="107"/>
    </row>
    <row r="28655" spans="1:11">
      <c r="A28655" s="108"/>
      <c r="B28655" s="108"/>
      <c r="K28655" s="107"/>
    </row>
    <row r="28656" spans="1:11">
      <c r="A28656" s="108"/>
      <c r="B28656" s="108"/>
      <c r="K28656" s="107"/>
    </row>
    <row r="28657" spans="1:11">
      <c r="A28657" s="108"/>
      <c r="B28657" s="108"/>
      <c r="K28657" s="107"/>
    </row>
    <row r="28658" spans="1:11">
      <c r="A28658" s="108"/>
      <c r="B28658" s="108"/>
      <c r="K28658" s="107"/>
    </row>
    <row r="28659" spans="1:11">
      <c r="A28659" s="108"/>
      <c r="B28659" s="108"/>
      <c r="K28659" s="107"/>
    </row>
    <row r="28660" spans="1:11">
      <c r="A28660" s="108"/>
      <c r="B28660" s="108"/>
      <c r="K28660" s="107"/>
    </row>
    <row r="28661" spans="1:11">
      <c r="A28661" s="108"/>
      <c r="B28661" s="108"/>
      <c r="K28661" s="107"/>
    </row>
    <row r="28662" spans="1:11">
      <c r="A28662" s="108"/>
      <c r="B28662" s="108"/>
      <c r="K28662" s="107"/>
    </row>
    <row r="28663" spans="1:11">
      <c r="A28663" s="108"/>
      <c r="B28663" s="108"/>
      <c r="K28663" s="107"/>
    </row>
    <row r="28664" spans="1:11">
      <c r="A28664" s="108"/>
      <c r="B28664" s="108"/>
      <c r="K28664" s="107"/>
    </row>
    <row r="28665" spans="1:11">
      <c r="A28665" s="108"/>
      <c r="B28665" s="108"/>
      <c r="K28665" s="107"/>
    </row>
    <row r="28666" spans="1:11">
      <c r="A28666" s="108"/>
      <c r="B28666" s="108"/>
      <c r="K28666" s="107"/>
    </row>
    <row r="28667" spans="1:11">
      <c r="A28667" s="108"/>
      <c r="B28667" s="108"/>
      <c r="K28667" s="107"/>
    </row>
    <row r="28668" spans="1:11">
      <c r="A28668" s="108"/>
      <c r="B28668" s="108"/>
      <c r="K28668" s="107"/>
    </row>
    <row r="28669" spans="1:11">
      <c r="A28669" s="108"/>
      <c r="B28669" s="108"/>
      <c r="K28669" s="107"/>
    </row>
    <row r="28670" spans="1:11">
      <c r="A28670" s="108"/>
      <c r="B28670" s="108"/>
      <c r="K28670" s="107"/>
    </row>
    <row r="28671" spans="1:11">
      <c r="A28671" s="108"/>
      <c r="B28671" s="108"/>
      <c r="K28671" s="107"/>
    </row>
    <row r="28672" spans="1:11">
      <c r="A28672" s="108"/>
      <c r="B28672" s="108"/>
      <c r="K28672" s="107"/>
    </row>
    <row r="28673" spans="1:11">
      <c r="A28673" s="108"/>
      <c r="B28673" s="108"/>
      <c r="K28673" s="107"/>
    </row>
    <row r="28674" spans="1:11">
      <c r="A28674" s="108"/>
      <c r="B28674" s="108"/>
      <c r="K28674" s="107"/>
    </row>
    <row r="28675" spans="1:11">
      <c r="A28675" s="108"/>
      <c r="B28675" s="108"/>
      <c r="K28675" s="107"/>
    </row>
    <row r="28676" spans="1:11">
      <c r="A28676" s="108"/>
      <c r="B28676" s="108"/>
      <c r="K28676" s="107"/>
    </row>
    <row r="28677" spans="1:11">
      <c r="A28677" s="108"/>
      <c r="B28677" s="108"/>
      <c r="K28677" s="107"/>
    </row>
    <row r="28678" spans="1:11">
      <c r="A28678" s="108"/>
      <c r="B28678" s="108"/>
      <c r="K28678" s="107"/>
    </row>
    <row r="28679" spans="1:11">
      <c r="A28679" s="108"/>
      <c r="B28679" s="108"/>
      <c r="K28679" s="107"/>
    </row>
    <row r="28680" spans="1:11">
      <c r="A28680" s="108"/>
      <c r="B28680" s="108"/>
      <c r="K28680" s="107"/>
    </row>
    <row r="28681" spans="1:11">
      <c r="A28681" s="108"/>
      <c r="B28681" s="108"/>
      <c r="K28681" s="107"/>
    </row>
    <row r="28682" spans="1:11">
      <c r="A28682" s="108"/>
      <c r="B28682" s="108"/>
      <c r="K28682" s="107"/>
    </row>
    <row r="28683" spans="1:11">
      <c r="A28683" s="108"/>
      <c r="B28683" s="108"/>
      <c r="K28683" s="107"/>
    </row>
    <row r="28684" spans="1:11">
      <c r="A28684" s="108"/>
      <c r="B28684" s="108"/>
      <c r="K28684" s="107"/>
    </row>
    <row r="28685" spans="1:11">
      <c r="A28685" s="108"/>
      <c r="B28685" s="108"/>
      <c r="K28685" s="107"/>
    </row>
    <row r="28686" spans="1:11">
      <c r="A28686" s="108"/>
      <c r="B28686" s="108"/>
      <c r="K28686" s="107"/>
    </row>
    <row r="28687" spans="1:11">
      <c r="A28687" s="108"/>
      <c r="B28687" s="108"/>
      <c r="K28687" s="107"/>
    </row>
    <row r="28688" spans="1:11">
      <c r="A28688" s="108"/>
      <c r="B28688" s="108"/>
      <c r="K28688" s="107"/>
    </row>
    <row r="28689" spans="1:11">
      <c r="A28689" s="108"/>
      <c r="B28689" s="108"/>
      <c r="K28689" s="107"/>
    </row>
    <row r="28690" spans="1:11">
      <c r="A28690" s="108"/>
      <c r="B28690" s="108"/>
      <c r="K28690" s="107"/>
    </row>
    <row r="28691" spans="1:11">
      <c r="A28691" s="108"/>
      <c r="B28691" s="108"/>
      <c r="K28691" s="107"/>
    </row>
    <row r="28692" spans="1:11">
      <c r="A28692" s="108"/>
      <c r="B28692" s="108"/>
      <c r="K28692" s="107"/>
    </row>
    <row r="28693" spans="1:11">
      <c r="A28693" s="108"/>
      <c r="B28693" s="108"/>
      <c r="K28693" s="107"/>
    </row>
    <row r="28694" spans="1:11">
      <c r="A28694" s="108"/>
      <c r="B28694" s="108"/>
      <c r="K28694" s="107"/>
    </row>
    <row r="28695" spans="1:11">
      <c r="A28695" s="108"/>
      <c r="B28695" s="108"/>
      <c r="K28695" s="107"/>
    </row>
    <row r="28696" spans="1:11">
      <c r="A28696" s="108"/>
      <c r="B28696" s="108"/>
      <c r="K28696" s="107"/>
    </row>
    <row r="28697" spans="1:11">
      <c r="A28697" s="108"/>
      <c r="B28697" s="108"/>
      <c r="K28697" s="107"/>
    </row>
    <row r="28698" spans="1:11">
      <c r="A28698" s="108"/>
      <c r="B28698" s="108"/>
      <c r="K28698" s="107"/>
    </row>
    <row r="28699" spans="1:11">
      <c r="A28699" s="108"/>
      <c r="B28699" s="108"/>
      <c r="K28699" s="107"/>
    </row>
    <row r="28700" spans="1:11">
      <c r="A28700" s="108"/>
      <c r="B28700" s="108"/>
      <c r="K28700" s="107"/>
    </row>
    <row r="28701" spans="1:11">
      <c r="A28701" s="108"/>
      <c r="B28701" s="108"/>
      <c r="K28701" s="107"/>
    </row>
    <row r="28702" spans="1:11">
      <c r="A28702" s="108"/>
      <c r="B28702" s="108"/>
      <c r="K28702" s="107"/>
    </row>
    <row r="28703" spans="1:11">
      <c r="A28703" s="108"/>
      <c r="B28703" s="108"/>
      <c r="K28703" s="107"/>
    </row>
    <row r="28704" spans="1:11">
      <c r="A28704" s="108"/>
      <c r="B28704" s="108"/>
      <c r="K28704" s="107"/>
    </row>
    <row r="28705" spans="1:11">
      <c r="A28705" s="108"/>
      <c r="B28705" s="108"/>
      <c r="K28705" s="107"/>
    </row>
    <row r="28706" spans="1:11">
      <c r="A28706" s="108"/>
      <c r="B28706" s="108"/>
      <c r="K28706" s="107"/>
    </row>
    <row r="28707" spans="1:11">
      <c r="A28707" s="108"/>
      <c r="B28707" s="108"/>
      <c r="K28707" s="107"/>
    </row>
    <row r="28708" spans="1:11">
      <c r="A28708" s="108"/>
      <c r="B28708" s="108"/>
      <c r="K28708" s="107"/>
    </row>
    <row r="28709" spans="1:11">
      <c r="A28709" s="108"/>
      <c r="B28709" s="108"/>
      <c r="K28709" s="107"/>
    </row>
    <row r="28710" spans="1:11">
      <c r="A28710" s="108"/>
      <c r="B28710" s="108"/>
      <c r="K28710" s="107"/>
    </row>
    <row r="28711" spans="1:11">
      <c r="A28711" s="108"/>
      <c r="B28711" s="108"/>
      <c r="K28711" s="107"/>
    </row>
    <row r="28712" spans="1:11">
      <c r="A28712" s="108"/>
      <c r="B28712" s="108"/>
      <c r="K28712" s="107"/>
    </row>
    <row r="28713" spans="1:11">
      <c r="A28713" s="108"/>
      <c r="B28713" s="108"/>
      <c r="K28713" s="107"/>
    </row>
    <row r="28714" spans="1:11">
      <c r="A28714" s="108"/>
      <c r="B28714" s="108"/>
      <c r="K28714" s="107"/>
    </row>
    <row r="28715" spans="1:11">
      <c r="A28715" s="108"/>
      <c r="B28715" s="108"/>
      <c r="K28715" s="107"/>
    </row>
    <row r="28716" spans="1:11">
      <c r="A28716" s="108"/>
      <c r="B28716" s="108"/>
      <c r="K28716" s="107"/>
    </row>
    <row r="28717" spans="1:11">
      <c r="A28717" s="108"/>
      <c r="B28717" s="108"/>
      <c r="K28717" s="107"/>
    </row>
    <row r="28718" spans="1:11">
      <c r="A28718" s="108"/>
      <c r="B28718" s="108"/>
      <c r="K28718" s="107"/>
    </row>
    <row r="28719" spans="1:11">
      <c r="A28719" s="108"/>
      <c r="B28719" s="108"/>
      <c r="K28719" s="107"/>
    </row>
    <row r="28720" spans="1:11">
      <c r="A28720" s="108"/>
      <c r="B28720" s="108"/>
      <c r="K28720" s="107"/>
    </row>
    <row r="28721" spans="1:11">
      <c r="A28721" s="108"/>
      <c r="B28721" s="108"/>
      <c r="K28721" s="107"/>
    </row>
    <row r="28722" spans="1:11">
      <c r="A28722" s="108"/>
      <c r="B28722" s="108"/>
      <c r="K28722" s="107"/>
    </row>
    <row r="28723" spans="1:11">
      <c r="A28723" s="108"/>
      <c r="B28723" s="108"/>
      <c r="K28723" s="107"/>
    </row>
    <row r="28724" spans="1:11">
      <c r="A28724" s="108"/>
      <c r="B28724" s="108"/>
      <c r="K28724" s="107"/>
    </row>
    <row r="28725" spans="1:11">
      <c r="A28725" s="108"/>
      <c r="B28725" s="108"/>
      <c r="K28725" s="107"/>
    </row>
    <row r="28726" spans="1:11">
      <c r="A28726" s="108"/>
      <c r="B28726" s="108"/>
      <c r="K28726" s="107"/>
    </row>
    <row r="28727" spans="1:11">
      <c r="A28727" s="108"/>
      <c r="B28727" s="108"/>
      <c r="K28727" s="107"/>
    </row>
    <row r="28728" spans="1:11">
      <c r="A28728" s="108"/>
      <c r="B28728" s="108"/>
      <c r="K28728" s="107"/>
    </row>
    <row r="28729" spans="1:11">
      <c r="A28729" s="108"/>
      <c r="B28729" s="108"/>
      <c r="K28729" s="107"/>
    </row>
    <row r="28730" spans="1:11">
      <c r="A28730" s="108"/>
      <c r="B28730" s="108"/>
      <c r="K28730" s="107"/>
    </row>
    <row r="28731" spans="1:11">
      <c r="A28731" s="108"/>
      <c r="B28731" s="108"/>
      <c r="K28731" s="107"/>
    </row>
    <row r="28732" spans="1:11">
      <c r="A28732" s="108"/>
      <c r="B28732" s="108"/>
      <c r="K28732" s="107"/>
    </row>
    <row r="28733" spans="1:11">
      <c r="A28733" s="108"/>
      <c r="B28733" s="108"/>
      <c r="K28733" s="107"/>
    </row>
    <row r="28734" spans="1:11">
      <c r="A28734" s="108"/>
      <c r="B28734" s="108"/>
      <c r="K28734" s="107"/>
    </row>
    <row r="28735" spans="1:11">
      <c r="A28735" s="108"/>
      <c r="B28735" s="108"/>
      <c r="K28735" s="107"/>
    </row>
    <row r="28736" spans="1:11">
      <c r="A28736" s="108"/>
      <c r="B28736" s="108"/>
      <c r="K28736" s="107"/>
    </row>
    <row r="28737" spans="1:11">
      <c r="A28737" s="108"/>
      <c r="B28737" s="108"/>
      <c r="K28737" s="107"/>
    </row>
    <row r="28738" spans="1:11">
      <c r="A28738" s="108"/>
      <c r="B28738" s="108"/>
      <c r="K28738" s="107"/>
    </row>
    <row r="28739" spans="1:11">
      <c r="A28739" s="108"/>
      <c r="B28739" s="108"/>
      <c r="K28739" s="107"/>
    </row>
    <row r="28740" spans="1:11">
      <c r="A28740" s="108"/>
      <c r="B28740" s="108"/>
      <c r="K28740" s="107"/>
    </row>
    <row r="28741" spans="1:11">
      <c r="A28741" s="108"/>
      <c r="B28741" s="108"/>
      <c r="K28741" s="107"/>
    </row>
    <row r="28742" spans="1:11">
      <c r="A28742" s="108"/>
      <c r="B28742" s="108"/>
      <c r="K28742" s="107"/>
    </row>
    <row r="28743" spans="1:11">
      <c r="A28743" s="108"/>
      <c r="B28743" s="108"/>
      <c r="K28743" s="107"/>
    </row>
    <row r="28744" spans="1:11">
      <c r="A28744" s="108"/>
      <c r="B28744" s="108"/>
      <c r="K28744" s="107"/>
    </row>
    <row r="28745" spans="1:11">
      <c r="A28745" s="108"/>
      <c r="B28745" s="108"/>
      <c r="K28745" s="107"/>
    </row>
    <row r="28746" spans="1:11">
      <c r="A28746" s="108"/>
      <c r="B28746" s="108"/>
      <c r="K28746" s="107"/>
    </row>
    <row r="28747" spans="1:11">
      <c r="A28747" s="108"/>
      <c r="B28747" s="108"/>
      <c r="K28747" s="107"/>
    </row>
    <row r="28748" spans="1:11">
      <c r="A28748" s="108"/>
      <c r="B28748" s="108"/>
      <c r="K28748" s="107"/>
    </row>
    <row r="28749" spans="1:11">
      <c r="A28749" s="108"/>
      <c r="B28749" s="108"/>
      <c r="K28749" s="107"/>
    </row>
    <row r="28750" spans="1:11">
      <c r="A28750" s="108"/>
      <c r="B28750" s="108"/>
      <c r="K28750" s="107"/>
    </row>
    <row r="28751" spans="1:11">
      <c r="A28751" s="108"/>
      <c r="B28751" s="108"/>
      <c r="K28751" s="107"/>
    </row>
    <row r="28752" spans="1:11">
      <c r="A28752" s="108"/>
      <c r="B28752" s="108"/>
      <c r="K28752" s="107"/>
    </row>
    <row r="28753" spans="1:11">
      <c r="A28753" s="108"/>
      <c r="B28753" s="108"/>
      <c r="K28753" s="107"/>
    </row>
    <row r="28754" spans="1:11">
      <c r="A28754" s="108"/>
      <c r="B28754" s="108"/>
      <c r="K28754" s="107"/>
    </row>
    <row r="28755" spans="1:11">
      <c r="A28755" s="108"/>
      <c r="B28755" s="108"/>
      <c r="K28755" s="107"/>
    </row>
    <row r="28756" spans="1:11">
      <c r="A28756" s="108"/>
      <c r="B28756" s="108"/>
      <c r="K28756" s="107"/>
    </row>
    <row r="28757" spans="1:11">
      <c r="A28757" s="108"/>
      <c r="B28757" s="108"/>
      <c r="K28757" s="107"/>
    </row>
    <row r="28758" spans="1:11">
      <c r="A28758" s="108"/>
      <c r="B28758" s="108"/>
      <c r="K28758" s="107"/>
    </row>
    <row r="28759" spans="1:11">
      <c r="A28759" s="108"/>
      <c r="B28759" s="108"/>
      <c r="K28759" s="107"/>
    </row>
    <row r="28760" spans="1:11">
      <c r="A28760" s="108"/>
      <c r="B28760" s="108"/>
      <c r="K28760" s="107"/>
    </row>
    <row r="28761" spans="1:11">
      <c r="A28761" s="108"/>
      <c r="B28761" s="108"/>
      <c r="K28761" s="107"/>
    </row>
    <row r="28762" spans="1:11">
      <c r="A28762" s="108"/>
      <c r="B28762" s="108"/>
      <c r="K28762" s="107"/>
    </row>
    <row r="28763" spans="1:11">
      <c r="A28763" s="108"/>
      <c r="B28763" s="108"/>
      <c r="K28763" s="107"/>
    </row>
    <row r="28764" spans="1:11">
      <c r="A28764" s="108"/>
      <c r="B28764" s="108"/>
      <c r="K28764" s="107"/>
    </row>
    <row r="28765" spans="1:11">
      <c r="A28765" s="108"/>
      <c r="B28765" s="108"/>
      <c r="K28765" s="107"/>
    </row>
    <row r="28766" spans="1:11">
      <c r="A28766" s="108"/>
      <c r="B28766" s="108"/>
      <c r="K28766" s="107"/>
    </row>
    <row r="28767" spans="1:11">
      <c r="A28767" s="108"/>
      <c r="B28767" s="108"/>
      <c r="K28767" s="107"/>
    </row>
    <row r="28768" spans="1:11">
      <c r="A28768" s="108"/>
      <c r="B28768" s="108"/>
      <c r="K28768" s="107"/>
    </row>
    <row r="28769" spans="1:11">
      <c r="A28769" s="108"/>
      <c r="B28769" s="108"/>
      <c r="K28769" s="107"/>
    </row>
    <row r="28770" spans="1:11">
      <c r="A28770" s="108"/>
      <c r="B28770" s="108"/>
      <c r="K28770" s="107"/>
    </row>
    <row r="28771" spans="1:11">
      <c r="A28771" s="108"/>
      <c r="B28771" s="108"/>
      <c r="K28771" s="107"/>
    </row>
    <row r="28772" spans="1:11">
      <c r="A28772" s="108"/>
      <c r="B28772" s="108"/>
      <c r="K28772" s="107"/>
    </row>
    <row r="28773" spans="1:11">
      <c r="A28773" s="108"/>
      <c r="B28773" s="108"/>
      <c r="K28773" s="107"/>
    </row>
    <row r="28774" spans="1:11">
      <c r="A28774" s="108"/>
      <c r="B28774" s="108"/>
      <c r="K28774" s="107"/>
    </row>
    <row r="28775" spans="1:11">
      <c r="A28775" s="108"/>
      <c r="B28775" s="108"/>
      <c r="K28775" s="107"/>
    </row>
    <row r="28776" spans="1:11">
      <c r="A28776" s="108"/>
      <c r="B28776" s="108"/>
      <c r="K28776" s="107"/>
    </row>
    <row r="28777" spans="1:11">
      <c r="A28777" s="108"/>
      <c r="B28777" s="108"/>
      <c r="K28777" s="107"/>
    </row>
    <row r="28778" spans="1:11">
      <c r="A28778" s="108"/>
      <c r="B28778" s="108"/>
      <c r="K28778" s="107"/>
    </row>
    <row r="28779" spans="1:11">
      <c r="A28779" s="108"/>
      <c r="B28779" s="108"/>
      <c r="K28779" s="107"/>
    </row>
    <row r="28780" spans="1:11">
      <c r="A28780" s="108"/>
      <c r="B28780" s="108"/>
      <c r="K28780" s="107"/>
    </row>
    <row r="28781" spans="1:11">
      <c r="A28781" s="108"/>
      <c r="B28781" s="108"/>
      <c r="K28781" s="107"/>
    </row>
    <row r="28782" spans="1:11">
      <c r="A28782" s="108"/>
      <c r="B28782" s="108"/>
      <c r="K28782" s="107"/>
    </row>
    <row r="28783" spans="1:11">
      <c r="A28783" s="108"/>
      <c r="B28783" s="108"/>
      <c r="K28783" s="107"/>
    </row>
    <row r="28784" spans="1:11">
      <c r="A28784" s="108"/>
      <c r="B28784" s="108"/>
      <c r="K28784" s="107"/>
    </row>
    <row r="28785" spans="1:11">
      <c r="A28785" s="108"/>
      <c r="B28785" s="108"/>
      <c r="K28785" s="107"/>
    </row>
    <row r="28786" spans="1:11">
      <c r="A28786" s="108"/>
      <c r="B28786" s="108"/>
      <c r="K28786" s="107"/>
    </row>
    <row r="28787" spans="1:11">
      <c r="A28787" s="108"/>
      <c r="B28787" s="108"/>
      <c r="K28787" s="107"/>
    </row>
    <row r="28788" spans="1:11">
      <c r="A28788" s="108"/>
      <c r="B28788" s="108"/>
      <c r="K28788" s="107"/>
    </row>
    <row r="28789" spans="1:11">
      <c r="A28789" s="108"/>
      <c r="B28789" s="108"/>
      <c r="K28789" s="107"/>
    </row>
    <row r="28790" spans="1:11">
      <c r="A28790" s="108"/>
      <c r="B28790" s="108"/>
      <c r="K28790" s="107"/>
    </row>
    <row r="28791" spans="1:11">
      <c r="A28791" s="108"/>
      <c r="B28791" s="108"/>
      <c r="K28791" s="107"/>
    </row>
    <row r="28792" spans="1:11">
      <c r="A28792" s="108"/>
      <c r="B28792" s="108"/>
      <c r="K28792" s="107"/>
    </row>
    <row r="28793" spans="1:11">
      <c r="A28793" s="108"/>
      <c r="B28793" s="108"/>
      <c r="K28793" s="107"/>
    </row>
    <row r="28794" spans="1:11">
      <c r="A28794" s="108"/>
      <c r="B28794" s="108"/>
      <c r="K28794" s="107"/>
    </row>
    <row r="28795" spans="1:11">
      <c r="A28795" s="108"/>
      <c r="B28795" s="108"/>
      <c r="K28795" s="107"/>
    </row>
    <row r="28796" spans="1:11">
      <c r="A28796" s="108"/>
      <c r="B28796" s="108"/>
      <c r="K28796" s="107"/>
    </row>
    <row r="28797" spans="1:11">
      <c r="A28797" s="108"/>
      <c r="B28797" s="108"/>
      <c r="K28797" s="107"/>
    </row>
    <row r="28798" spans="1:11">
      <c r="A28798" s="108"/>
      <c r="B28798" s="108"/>
      <c r="K28798" s="107"/>
    </row>
    <row r="28799" spans="1:11">
      <c r="A28799" s="108"/>
      <c r="B28799" s="108"/>
      <c r="K28799" s="107"/>
    </row>
    <row r="28800" spans="1:11">
      <c r="A28800" s="108"/>
      <c r="B28800" s="108"/>
      <c r="K28800" s="107"/>
    </row>
    <row r="28801" spans="1:11">
      <c r="A28801" s="108"/>
      <c r="B28801" s="108"/>
      <c r="K28801" s="107"/>
    </row>
    <row r="28802" spans="1:11">
      <c r="A28802" s="108"/>
      <c r="B28802" s="108"/>
      <c r="K28802" s="107"/>
    </row>
    <row r="28803" spans="1:11">
      <c r="A28803" s="108"/>
      <c r="B28803" s="108"/>
      <c r="K28803" s="107"/>
    </row>
    <row r="28804" spans="1:11">
      <c r="A28804" s="108"/>
      <c r="B28804" s="108"/>
      <c r="K28804" s="107"/>
    </row>
    <row r="28805" spans="1:11">
      <c r="A28805" s="108"/>
      <c r="B28805" s="108"/>
      <c r="K28805" s="107"/>
    </row>
    <row r="28806" spans="1:11">
      <c r="A28806" s="108"/>
      <c r="B28806" s="108"/>
      <c r="K28806" s="107"/>
    </row>
    <row r="28807" spans="1:11">
      <c r="A28807" s="108"/>
      <c r="B28807" s="108"/>
      <c r="K28807" s="107"/>
    </row>
    <row r="28808" spans="1:11">
      <c r="A28808" s="108"/>
      <c r="B28808" s="108"/>
      <c r="K28808" s="107"/>
    </row>
    <row r="28809" spans="1:11">
      <c r="A28809" s="108"/>
      <c r="B28809" s="108"/>
      <c r="K28809" s="107"/>
    </row>
    <row r="28810" spans="1:11">
      <c r="A28810" s="108"/>
      <c r="B28810" s="108"/>
      <c r="K28810" s="107"/>
    </row>
    <row r="28811" spans="1:11">
      <c r="A28811" s="108"/>
      <c r="B28811" s="108"/>
      <c r="K28811" s="107"/>
    </row>
    <row r="28812" spans="1:11">
      <c r="A28812" s="108"/>
      <c r="B28812" s="108"/>
      <c r="K28812" s="107"/>
    </row>
    <row r="28813" spans="1:11">
      <c r="A28813" s="108"/>
      <c r="B28813" s="108"/>
      <c r="K28813" s="107"/>
    </row>
    <row r="28814" spans="1:11">
      <c r="A28814" s="108"/>
      <c r="B28814" s="108"/>
      <c r="K28814" s="107"/>
    </row>
    <row r="28815" spans="1:11">
      <c r="A28815" s="108"/>
      <c r="B28815" s="108"/>
      <c r="K28815" s="107"/>
    </row>
    <row r="28816" spans="1:11">
      <c r="A28816" s="108"/>
      <c r="B28816" s="108"/>
      <c r="K28816" s="107"/>
    </row>
    <row r="28817" spans="1:11">
      <c r="A28817" s="108"/>
      <c r="B28817" s="108"/>
      <c r="K28817" s="107"/>
    </row>
    <row r="28818" spans="1:11">
      <c r="A28818" s="108"/>
      <c r="B28818" s="108"/>
      <c r="K28818" s="107"/>
    </row>
    <row r="28819" spans="1:11">
      <c r="A28819" s="108"/>
      <c r="B28819" s="108"/>
      <c r="K28819" s="107"/>
    </row>
    <row r="28820" spans="1:11">
      <c r="A28820" s="108"/>
      <c r="B28820" s="108"/>
      <c r="K28820" s="107"/>
    </row>
    <row r="28821" spans="1:11">
      <c r="A28821" s="108"/>
      <c r="B28821" s="108"/>
      <c r="K28821" s="107"/>
    </row>
    <row r="28822" spans="1:11">
      <c r="A28822" s="108"/>
      <c r="B28822" s="108"/>
      <c r="K28822" s="107"/>
    </row>
    <row r="28823" spans="1:11">
      <c r="A28823" s="108"/>
      <c r="B28823" s="108"/>
      <c r="K28823" s="107"/>
    </row>
    <row r="28824" spans="1:11">
      <c r="A28824" s="108"/>
      <c r="B28824" s="108"/>
      <c r="K28824" s="107"/>
    </row>
    <row r="28825" spans="1:11">
      <c r="A28825" s="108"/>
      <c r="B28825" s="108"/>
      <c r="K28825" s="107"/>
    </row>
    <row r="28826" spans="1:11">
      <c r="A28826" s="108"/>
      <c r="B28826" s="108"/>
      <c r="K28826" s="107"/>
    </row>
    <row r="28827" spans="1:11">
      <c r="A28827" s="108"/>
      <c r="B28827" s="108"/>
      <c r="K28827" s="107"/>
    </row>
    <row r="28828" spans="1:11">
      <c r="A28828" s="108"/>
      <c r="B28828" s="108"/>
      <c r="K28828" s="107"/>
    </row>
    <row r="28829" spans="1:11">
      <c r="A28829" s="108"/>
      <c r="B28829" s="108"/>
      <c r="K28829" s="107"/>
    </row>
    <row r="28830" spans="1:11">
      <c r="A28830" s="108"/>
      <c r="B28830" s="108"/>
      <c r="K28830" s="107"/>
    </row>
    <row r="28831" spans="1:11">
      <c r="A28831" s="108"/>
      <c r="B28831" s="108"/>
      <c r="K28831" s="107"/>
    </row>
    <row r="28832" spans="1:11">
      <c r="A28832" s="108"/>
      <c r="B28832" s="108"/>
      <c r="K28832" s="107"/>
    </row>
    <row r="28833" spans="1:11">
      <c r="A28833" s="108"/>
      <c r="B28833" s="108"/>
      <c r="K28833" s="107"/>
    </row>
    <row r="28834" spans="1:11">
      <c r="A28834" s="108"/>
      <c r="B28834" s="108"/>
      <c r="K28834" s="107"/>
    </row>
    <row r="28835" spans="1:11">
      <c r="A28835" s="108"/>
      <c r="B28835" s="108"/>
      <c r="K28835" s="107"/>
    </row>
    <row r="28836" spans="1:11">
      <c r="A28836" s="108"/>
      <c r="B28836" s="108"/>
      <c r="K28836" s="107"/>
    </row>
    <row r="28837" spans="1:11">
      <c r="A28837" s="108"/>
      <c r="B28837" s="108"/>
      <c r="K28837" s="107"/>
    </row>
    <row r="28838" spans="1:11">
      <c r="A28838" s="108"/>
      <c r="B28838" s="108"/>
      <c r="K28838" s="107"/>
    </row>
    <row r="28839" spans="1:11">
      <c r="A28839" s="108"/>
      <c r="B28839" s="108"/>
      <c r="K28839" s="107"/>
    </row>
    <row r="28840" spans="1:11">
      <c r="A28840" s="108"/>
      <c r="B28840" s="108"/>
      <c r="K28840" s="107"/>
    </row>
    <row r="28841" spans="1:11">
      <c r="A28841" s="108"/>
      <c r="B28841" s="108"/>
      <c r="K28841" s="107"/>
    </row>
    <row r="28842" spans="1:11">
      <c r="A28842" s="108"/>
      <c r="B28842" s="108"/>
      <c r="K28842" s="107"/>
    </row>
    <row r="28843" spans="1:11">
      <c r="A28843" s="108"/>
      <c r="B28843" s="108"/>
      <c r="K28843" s="107"/>
    </row>
    <row r="28844" spans="1:11">
      <c r="A28844" s="108"/>
      <c r="B28844" s="108"/>
      <c r="K28844" s="107"/>
    </row>
    <row r="28845" spans="1:11">
      <c r="A28845" s="108"/>
      <c r="B28845" s="108"/>
      <c r="K28845" s="107"/>
    </row>
    <row r="28846" spans="1:11">
      <c r="A28846" s="108"/>
      <c r="B28846" s="108"/>
      <c r="K28846" s="107"/>
    </row>
    <row r="28847" spans="1:11">
      <c r="A28847" s="108"/>
      <c r="B28847" s="108"/>
      <c r="K28847" s="107"/>
    </row>
    <row r="28848" spans="1:11">
      <c r="A28848" s="108"/>
      <c r="B28848" s="108"/>
      <c r="K28848" s="107"/>
    </row>
    <row r="28849" spans="1:11">
      <c r="A28849" s="108"/>
      <c r="B28849" s="108"/>
      <c r="K28849" s="107"/>
    </row>
    <row r="28850" spans="1:11">
      <c r="A28850" s="108"/>
      <c r="B28850" s="108"/>
      <c r="K28850" s="107"/>
    </row>
    <row r="28851" spans="1:11">
      <c r="A28851" s="108"/>
      <c r="B28851" s="108"/>
      <c r="K28851" s="107"/>
    </row>
    <row r="28852" spans="1:11">
      <c r="A28852" s="108"/>
      <c r="B28852" s="108"/>
      <c r="K28852" s="107"/>
    </row>
    <row r="28853" spans="1:11">
      <c r="A28853" s="108"/>
      <c r="B28853" s="108"/>
      <c r="K28853" s="107"/>
    </row>
    <row r="28854" spans="1:11">
      <c r="A28854" s="108"/>
      <c r="B28854" s="108"/>
      <c r="K28854" s="107"/>
    </row>
    <row r="28855" spans="1:11">
      <c r="A28855" s="108"/>
      <c r="B28855" s="108"/>
      <c r="K28855" s="107"/>
    </row>
    <row r="28856" spans="1:11">
      <c r="A28856" s="108"/>
      <c r="B28856" s="108"/>
      <c r="K28856" s="107"/>
    </row>
    <row r="28857" spans="1:11">
      <c r="A28857" s="108"/>
      <c r="B28857" s="108"/>
      <c r="K28857" s="107"/>
    </row>
    <row r="28858" spans="1:11">
      <c r="A28858" s="108"/>
      <c r="B28858" s="108"/>
      <c r="K28858" s="107"/>
    </row>
    <row r="28859" spans="1:11">
      <c r="A28859" s="108"/>
      <c r="B28859" s="108"/>
      <c r="K28859" s="107"/>
    </row>
    <row r="28860" spans="1:11">
      <c r="A28860" s="108"/>
      <c r="B28860" s="108"/>
      <c r="K28860" s="107"/>
    </row>
    <row r="28861" spans="1:11">
      <c r="A28861" s="108"/>
      <c r="B28861" s="108"/>
      <c r="K28861" s="107"/>
    </row>
    <row r="28862" spans="1:11">
      <c r="A28862" s="108"/>
      <c r="B28862" s="108"/>
      <c r="K28862" s="107"/>
    </row>
    <row r="28863" spans="1:11">
      <c r="A28863" s="108"/>
      <c r="B28863" s="108"/>
      <c r="K28863" s="107"/>
    </row>
    <row r="28864" spans="1:11">
      <c r="A28864" s="108"/>
      <c r="B28864" s="108"/>
      <c r="K28864" s="107"/>
    </row>
    <row r="28865" spans="1:11">
      <c r="A28865" s="108"/>
      <c r="B28865" s="108"/>
      <c r="K28865" s="107"/>
    </row>
    <row r="28866" spans="1:11">
      <c r="A28866" s="108"/>
      <c r="B28866" s="108"/>
      <c r="K28866" s="107"/>
    </row>
    <row r="28867" spans="1:11">
      <c r="A28867" s="108"/>
      <c r="B28867" s="108"/>
      <c r="K28867" s="107"/>
    </row>
    <row r="28868" spans="1:11">
      <c r="A28868" s="108"/>
      <c r="B28868" s="108"/>
      <c r="K28868" s="107"/>
    </row>
    <row r="28869" spans="1:11">
      <c r="A28869" s="108"/>
      <c r="B28869" s="108"/>
      <c r="K28869" s="107"/>
    </row>
    <row r="28870" spans="1:11">
      <c r="A28870" s="108"/>
      <c r="B28870" s="108"/>
      <c r="K28870" s="107"/>
    </row>
    <row r="28871" spans="1:11">
      <c r="A28871" s="108"/>
      <c r="B28871" s="108"/>
      <c r="K28871" s="107"/>
    </row>
    <row r="28872" spans="1:11">
      <c r="A28872" s="108"/>
      <c r="B28872" s="108"/>
      <c r="K28872" s="107"/>
    </row>
    <row r="28873" spans="1:11">
      <c r="A28873" s="108"/>
      <c r="B28873" s="108"/>
      <c r="K28873" s="107"/>
    </row>
    <row r="28874" spans="1:11">
      <c r="A28874" s="108"/>
      <c r="B28874" s="108"/>
      <c r="K28874" s="107"/>
    </row>
    <row r="28875" spans="1:11">
      <c r="A28875" s="108"/>
      <c r="B28875" s="108"/>
      <c r="K28875" s="107"/>
    </row>
    <row r="28876" spans="1:11">
      <c r="A28876" s="108"/>
      <c r="B28876" s="108"/>
      <c r="K28876" s="107"/>
    </row>
    <row r="28877" spans="1:11">
      <c r="A28877" s="108"/>
      <c r="B28877" s="108"/>
      <c r="K28877" s="107"/>
    </row>
    <row r="28878" spans="1:11">
      <c r="A28878" s="108"/>
      <c r="B28878" s="108"/>
      <c r="K28878" s="107"/>
    </row>
    <row r="28879" spans="1:11">
      <c r="A28879" s="108"/>
      <c r="B28879" s="108"/>
      <c r="K28879" s="107"/>
    </row>
    <row r="28880" spans="1:11">
      <c r="A28880" s="108"/>
      <c r="B28880" s="108"/>
      <c r="K28880" s="107"/>
    </row>
    <row r="28881" spans="1:11">
      <c r="A28881" s="108"/>
      <c r="B28881" s="108"/>
      <c r="K28881" s="107"/>
    </row>
    <row r="28882" spans="1:11">
      <c r="A28882" s="108"/>
      <c r="B28882" s="108"/>
      <c r="K28882" s="107"/>
    </row>
    <row r="28883" spans="1:11">
      <c r="A28883" s="108"/>
      <c r="B28883" s="108"/>
      <c r="K28883" s="107"/>
    </row>
    <row r="28884" spans="1:11">
      <c r="A28884" s="108"/>
      <c r="B28884" s="108"/>
      <c r="K28884" s="107"/>
    </row>
    <row r="28885" spans="1:11">
      <c r="A28885" s="108"/>
      <c r="B28885" s="108"/>
      <c r="K28885" s="107"/>
    </row>
    <row r="28886" spans="1:11">
      <c r="A28886" s="108"/>
      <c r="B28886" s="108"/>
      <c r="K28886" s="107"/>
    </row>
    <row r="28887" spans="1:11">
      <c r="A28887" s="108"/>
      <c r="B28887" s="108"/>
      <c r="K28887" s="107"/>
    </row>
    <row r="28888" spans="1:11">
      <c r="A28888" s="108"/>
      <c r="B28888" s="108"/>
      <c r="K28888" s="107"/>
    </row>
    <row r="28889" spans="1:11">
      <c r="A28889" s="108"/>
      <c r="B28889" s="108"/>
      <c r="K28889" s="107"/>
    </row>
    <row r="28890" spans="1:11">
      <c r="A28890" s="108"/>
      <c r="B28890" s="108"/>
      <c r="K28890" s="107"/>
    </row>
    <row r="28891" spans="1:11">
      <c r="A28891" s="108"/>
      <c r="B28891" s="108"/>
      <c r="K28891" s="107"/>
    </row>
    <row r="28892" spans="1:11">
      <c r="A28892" s="108"/>
      <c r="B28892" s="108"/>
      <c r="K28892" s="107"/>
    </row>
    <row r="28893" spans="1:11">
      <c r="A28893" s="108"/>
      <c r="B28893" s="108"/>
      <c r="K28893" s="107"/>
    </row>
    <row r="28894" spans="1:11">
      <c r="A28894" s="108"/>
      <c r="B28894" s="108"/>
      <c r="K28894" s="107"/>
    </row>
    <row r="28895" spans="1:11">
      <c r="A28895" s="108"/>
      <c r="B28895" s="108"/>
      <c r="K28895" s="107"/>
    </row>
    <row r="28896" spans="1:11">
      <c r="A28896" s="108"/>
      <c r="B28896" s="108"/>
      <c r="K28896" s="107"/>
    </row>
    <row r="28897" spans="1:11">
      <c r="A28897" s="108"/>
      <c r="B28897" s="108"/>
      <c r="K28897" s="107"/>
    </row>
    <row r="28898" spans="1:11">
      <c r="A28898" s="108"/>
      <c r="B28898" s="108"/>
      <c r="K28898" s="107"/>
    </row>
    <row r="28899" spans="1:11">
      <c r="A28899" s="108"/>
      <c r="B28899" s="108"/>
      <c r="K28899" s="107"/>
    </row>
    <row r="28900" spans="1:11">
      <c r="A28900" s="108"/>
      <c r="B28900" s="108"/>
      <c r="K28900" s="107"/>
    </row>
    <row r="28901" spans="1:11">
      <c r="A28901" s="108"/>
      <c r="B28901" s="108"/>
      <c r="K28901" s="107"/>
    </row>
    <row r="28902" spans="1:11">
      <c r="A28902" s="108"/>
      <c r="B28902" s="108"/>
      <c r="K28902" s="107"/>
    </row>
    <row r="28903" spans="1:11">
      <c r="A28903" s="108"/>
      <c r="B28903" s="108"/>
      <c r="K28903" s="107"/>
    </row>
    <row r="28904" spans="1:11">
      <c r="A28904" s="108"/>
      <c r="B28904" s="108"/>
      <c r="K28904" s="107"/>
    </row>
    <row r="28905" spans="1:11">
      <c r="A28905" s="108"/>
      <c r="B28905" s="108"/>
      <c r="K28905" s="107"/>
    </row>
    <row r="28906" spans="1:11">
      <c r="A28906" s="108"/>
      <c r="B28906" s="108"/>
      <c r="K28906" s="107"/>
    </row>
    <row r="28907" spans="1:11">
      <c r="A28907" s="108"/>
      <c r="B28907" s="108"/>
      <c r="K28907" s="107"/>
    </row>
    <row r="28908" spans="1:11">
      <c r="A28908" s="108"/>
      <c r="B28908" s="108"/>
      <c r="K28908" s="107"/>
    </row>
    <row r="28909" spans="1:11">
      <c r="A28909" s="108"/>
      <c r="B28909" s="108"/>
      <c r="K28909" s="107"/>
    </row>
    <row r="28910" spans="1:11">
      <c r="A28910" s="108"/>
      <c r="B28910" s="108"/>
      <c r="K28910" s="107"/>
    </row>
    <row r="28911" spans="1:11">
      <c r="A28911" s="108"/>
      <c r="B28911" s="108"/>
      <c r="K28911" s="107"/>
    </row>
    <row r="28912" spans="1:11">
      <c r="A28912" s="108"/>
      <c r="B28912" s="108"/>
      <c r="K28912" s="107"/>
    </row>
    <row r="28913" spans="1:11">
      <c r="A28913" s="108"/>
      <c r="B28913" s="108"/>
      <c r="K28913" s="107"/>
    </row>
    <row r="28914" spans="1:11">
      <c r="A28914" s="108"/>
      <c r="B28914" s="108"/>
      <c r="K28914" s="107"/>
    </row>
    <row r="28915" spans="1:11">
      <c r="A28915" s="108"/>
      <c r="B28915" s="108"/>
      <c r="K28915" s="107"/>
    </row>
    <row r="28916" spans="1:11">
      <c r="A28916" s="108"/>
      <c r="B28916" s="108"/>
      <c r="K28916" s="107"/>
    </row>
    <row r="28917" spans="1:11">
      <c r="A28917" s="108"/>
      <c r="B28917" s="108"/>
      <c r="K28917" s="107"/>
    </row>
    <row r="28918" spans="1:11">
      <c r="A28918" s="108"/>
      <c r="B28918" s="108"/>
      <c r="K28918" s="107"/>
    </row>
    <row r="28919" spans="1:11">
      <c r="A28919" s="108"/>
      <c r="B28919" s="108"/>
      <c r="K28919" s="107"/>
    </row>
    <row r="28920" spans="1:11">
      <c r="A28920" s="108"/>
      <c r="B28920" s="108"/>
      <c r="K28920" s="107"/>
    </row>
    <row r="28921" spans="1:11">
      <c r="A28921" s="108"/>
      <c r="B28921" s="108"/>
      <c r="K28921" s="107"/>
    </row>
    <row r="28922" spans="1:11">
      <c r="A28922" s="108"/>
      <c r="B28922" s="108"/>
      <c r="K28922" s="107"/>
    </row>
    <row r="28923" spans="1:11">
      <c r="A28923" s="108"/>
      <c r="B28923" s="108"/>
      <c r="K28923" s="107"/>
    </row>
    <row r="28924" spans="1:11">
      <c r="A28924" s="108"/>
      <c r="B28924" s="108"/>
      <c r="K28924" s="107"/>
    </row>
    <row r="28925" spans="1:11">
      <c r="A28925" s="108"/>
      <c r="B28925" s="108"/>
      <c r="K28925" s="107"/>
    </row>
    <row r="28926" spans="1:11">
      <c r="A28926" s="108"/>
      <c r="B28926" s="108"/>
      <c r="K28926" s="107"/>
    </row>
    <row r="28927" spans="1:11">
      <c r="A28927" s="108"/>
      <c r="B28927" s="108"/>
      <c r="K28927" s="107"/>
    </row>
    <row r="28928" spans="1:11">
      <c r="A28928" s="108"/>
      <c r="B28928" s="108"/>
      <c r="K28928" s="107"/>
    </row>
    <row r="28929" spans="1:11">
      <c r="A28929" s="108"/>
      <c r="B28929" s="108"/>
      <c r="K28929" s="107"/>
    </row>
    <row r="28930" spans="1:11">
      <c r="A28930" s="108"/>
      <c r="B28930" s="108"/>
      <c r="K28930" s="107"/>
    </row>
    <row r="28931" spans="1:11">
      <c r="A28931" s="108"/>
      <c r="B28931" s="108"/>
      <c r="K28931" s="107"/>
    </row>
    <row r="28932" spans="1:11">
      <c r="A28932" s="108"/>
      <c r="B28932" s="108"/>
      <c r="K28932" s="107"/>
    </row>
    <row r="28933" spans="1:11">
      <c r="A28933" s="108"/>
      <c r="B28933" s="108"/>
      <c r="K28933" s="107"/>
    </row>
    <row r="28934" spans="1:11">
      <c r="A28934" s="108"/>
      <c r="B28934" s="108"/>
      <c r="K28934" s="107"/>
    </row>
    <row r="28935" spans="1:11">
      <c r="A28935" s="108"/>
      <c r="B28935" s="108"/>
      <c r="K28935" s="107"/>
    </row>
    <row r="28936" spans="1:11">
      <c r="A28936" s="108"/>
      <c r="B28936" s="108"/>
      <c r="K28936" s="107"/>
    </row>
    <row r="28937" spans="1:11">
      <c r="A28937" s="108"/>
      <c r="B28937" s="108"/>
      <c r="K28937" s="107"/>
    </row>
    <row r="28938" spans="1:11">
      <c r="A28938" s="108"/>
      <c r="B28938" s="108"/>
      <c r="K28938" s="107"/>
    </row>
    <row r="28939" spans="1:11">
      <c r="A28939" s="108"/>
      <c r="B28939" s="108"/>
      <c r="K28939" s="107"/>
    </row>
    <row r="28940" spans="1:11">
      <c r="A28940" s="108"/>
      <c r="B28940" s="108"/>
      <c r="K28940" s="107"/>
    </row>
    <row r="28941" spans="1:11">
      <c r="A28941" s="108"/>
      <c r="B28941" s="108"/>
      <c r="K28941" s="107"/>
    </row>
    <row r="28942" spans="1:11">
      <c r="A28942" s="108"/>
      <c r="B28942" s="108"/>
      <c r="K28942" s="107"/>
    </row>
    <row r="28943" spans="1:11">
      <c r="A28943" s="108"/>
      <c r="B28943" s="108"/>
      <c r="K28943" s="107"/>
    </row>
    <row r="28944" spans="1:11">
      <c r="A28944" s="108"/>
      <c r="B28944" s="108"/>
      <c r="K28944" s="107"/>
    </row>
    <row r="28945" spans="1:11">
      <c r="A28945" s="108"/>
      <c r="B28945" s="108"/>
      <c r="K28945" s="107"/>
    </row>
    <row r="28946" spans="1:11">
      <c r="A28946" s="108"/>
      <c r="B28946" s="108"/>
      <c r="K28946" s="107"/>
    </row>
    <row r="28947" spans="1:11">
      <c r="A28947" s="108"/>
      <c r="B28947" s="108"/>
      <c r="K28947" s="107"/>
    </row>
    <row r="28948" spans="1:11">
      <c r="A28948" s="108"/>
      <c r="B28948" s="108"/>
      <c r="K28948" s="107"/>
    </row>
    <row r="28949" spans="1:11">
      <c r="A28949" s="108"/>
      <c r="B28949" s="108"/>
      <c r="K28949" s="107"/>
    </row>
    <row r="28950" spans="1:11">
      <c r="A28950" s="108"/>
      <c r="B28950" s="108"/>
      <c r="K28950" s="107"/>
    </row>
    <row r="28951" spans="1:11">
      <c r="A28951" s="108"/>
      <c r="B28951" s="108"/>
      <c r="K28951" s="107"/>
    </row>
    <row r="28952" spans="1:11">
      <c r="A28952" s="108"/>
      <c r="B28952" s="108"/>
      <c r="K28952" s="107"/>
    </row>
    <row r="28953" spans="1:11">
      <c r="A28953" s="108"/>
      <c r="B28953" s="108"/>
      <c r="K28953" s="107"/>
    </row>
    <row r="28954" spans="1:11">
      <c r="A28954" s="108"/>
      <c r="B28954" s="108"/>
      <c r="K28954" s="107"/>
    </row>
    <row r="28955" spans="1:11">
      <c r="A28955" s="108"/>
      <c r="B28955" s="108"/>
      <c r="K28955" s="107"/>
    </row>
    <row r="28956" spans="1:11">
      <c r="A28956" s="108"/>
      <c r="B28956" s="108"/>
      <c r="K28956" s="107"/>
    </row>
    <row r="28957" spans="1:11">
      <c r="A28957" s="108"/>
      <c r="B28957" s="108"/>
      <c r="K28957" s="107"/>
    </row>
    <row r="28958" spans="1:11">
      <c r="A28958" s="108"/>
      <c r="B28958" s="108"/>
      <c r="K28958" s="107"/>
    </row>
    <row r="28959" spans="1:11">
      <c r="A28959" s="108"/>
      <c r="B28959" s="108"/>
      <c r="K28959" s="107"/>
    </row>
    <row r="28960" spans="1:11">
      <c r="A28960" s="108"/>
      <c r="B28960" s="108"/>
      <c r="K28960" s="107"/>
    </row>
    <row r="28961" spans="1:11">
      <c r="A28961" s="108"/>
      <c r="B28961" s="108"/>
      <c r="K28961" s="107"/>
    </row>
    <row r="28962" spans="1:11">
      <c r="A28962" s="108"/>
      <c r="B28962" s="108"/>
      <c r="K28962" s="107"/>
    </row>
    <row r="28963" spans="1:11">
      <c r="A28963" s="108"/>
      <c r="B28963" s="108"/>
      <c r="K28963" s="107"/>
    </row>
    <row r="28964" spans="1:11">
      <c r="A28964" s="108"/>
      <c r="B28964" s="108"/>
      <c r="K28964" s="107"/>
    </row>
    <row r="28965" spans="1:11">
      <c r="A28965" s="108"/>
      <c r="B28965" s="108"/>
      <c r="K28965" s="107"/>
    </row>
    <row r="28966" spans="1:11">
      <c r="A28966" s="108"/>
      <c r="B28966" s="108"/>
      <c r="K28966" s="107"/>
    </row>
    <row r="28967" spans="1:11">
      <c r="A28967" s="108"/>
      <c r="B28967" s="108"/>
      <c r="K28967" s="107"/>
    </row>
    <row r="28968" spans="1:11">
      <c r="A28968" s="108"/>
      <c r="B28968" s="108"/>
      <c r="K28968" s="107"/>
    </row>
    <row r="28969" spans="1:11">
      <c r="A28969" s="108"/>
      <c r="B28969" s="108"/>
      <c r="K28969" s="107"/>
    </row>
    <row r="28970" spans="1:11">
      <c r="A28970" s="108"/>
      <c r="B28970" s="108"/>
      <c r="K28970" s="107"/>
    </row>
    <row r="28971" spans="1:11">
      <c r="A28971" s="108"/>
      <c r="B28971" s="108"/>
      <c r="K28971" s="107"/>
    </row>
    <row r="28972" spans="1:11">
      <c r="A28972" s="108"/>
      <c r="B28972" s="108"/>
      <c r="K28972" s="107"/>
    </row>
    <row r="28973" spans="1:11">
      <c r="A28973" s="108"/>
      <c r="B28973" s="108"/>
      <c r="K28973" s="107"/>
    </row>
    <row r="28974" spans="1:11">
      <c r="A28974" s="108"/>
      <c r="B28974" s="108"/>
      <c r="K28974" s="107"/>
    </row>
    <row r="28975" spans="1:11">
      <c r="A28975" s="108"/>
      <c r="B28975" s="108"/>
      <c r="K28975" s="107"/>
    </row>
    <row r="28976" spans="1:11">
      <c r="A28976" s="108"/>
      <c r="B28976" s="108"/>
      <c r="K28976" s="107"/>
    </row>
    <row r="28977" spans="1:11">
      <c r="A28977" s="108"/>
      <c r="B28977" s="108"/>
      <c r="K28977" s="107"/>
    </row>
    <row r="28978" spans="1:11">
      <c r="A28978" s="108"/>
      <c r="B28978" s="108"/>
      <c r="K28978" s="107"/>
    </row>
    <row r="28979" spans="1:11">
      <c r="A28979" s="108"/>
      <c r="B28979" s="108"/>
      <c r="K28979" s="107"/>
    </row>
    <row r="28980" spans="1:11">
      <c r="A28980" s="108"/>
      <c r="B28980" s="108"/>
      <c r="K28980" s="107"/>
    </row>
    <row r="28981" spans="1:11">
      <c r="A28981" s="108"/>
      <c r="B28981" s="108"/>
      <c r="K28981" s="107"/>
    </row>
    <row r="28982" spans="1:11">
      <c r="A28982" s="108"/>
      <c r="B28982" s="108"/>
      <c r="K28982" s="107"/>
    </row>
    <row r="28983" spans="1:11">
      <c r="A28983" s="108"/>
      <c r="B28983" s="108"/>
      <c r="K28983" s="107"/>
    </row>
    <row r="28984" spans="1:11">
      <c r="A28984" s="108"/>
      <c r="B28984" s="108"/>
      <c r="K28984" s="107"/>
    </row>
    <row r="28985" spans="1:11">
      <c r="A28985" s="108"/>
      <c r="B28985" s="108"/>
      <c r="K28985" s="107"/>
    </row>
    <row r="28986" spans="1:11">
      <c r="A28986" s="108"/>
      <c r="B28986" s="108"/>
      <c r="K28986" s="107"/>
    </row>
    <row r="28987" spans="1:11">
      <c r="A28987" s="108"/>
      <c r="B28987" s="108"/>
      <c r="K28987" s="107"/>
    </row>
    <row r="28988" spans="1:11">
      <c r="A28988" s="108"/>
      <c r="B28988" s="108"/>
      <c r="K28988" s="107"/>
    </row>
    <row r="28989" spans="1:11">
      <c r="A28989" s="108"/>
      <c r="B28989" s="108"/>
      <c r="K28989" s="107"/>
    </row>
    <row r="28990" spans="1:11">
      <c r="A28990" s="108"/>
      <c r="B28990" s="108"/>
      <c r="K28990" s="107"/>
    </row>
    <row r="28991" spans="1:11">
      <c r="A28991" s="108"/>
      <c r="B28991" s="108"/>
      <c r="K28991" s="107"/>
    </row>
    <row r="28992" spans="1:11">
      <c r="A28992" s="108"/>
      <c r="B28992" s="108"/>
      <c r="K28992" s="107"/>
    </row>
    <row r="28993" spans="1:11">
      <c r="A28993" s="108"/>
      <c r="B28993" s="108"/>
      <c r="K28993" s="107"/>
    </row>
    <row r="28994" spans="1:11">
      <c r="A28994" s="108"/>
      <c r="B28994" s="108"/>
      <c r="K28994" s="107"/>
    </row>
    <row r="28995" spans="1:11">
      <c r="A28995" s="108"/>
      <c r="B28995" s="108"/>
      <c r="K28995" s="107"/>
    </row>
    <row r="28996" spans="1:11">
      <c r="A28996" s="108"/>
      <c r="B28996" s="108"/>
      <c r="K28996" s="107"/>
    </row>
    <row r="28997" spans="1:11">
      <c r="A28997" s="108"/>
      <c r="B28997" s="108"/>
      <c r="K28997" s="107"/>
    </row>
    <row r="28998" spans="1:11">
      <c r="A28998" s="108"/>
      <c r="B28998" s="108"/>
      <c r="K28998" s="107"/>
    </row>
    <row r="28999" spans="1:11">
      <c r="A28999" s="108"/>
      <c r="B28999" s="108"/>
      <c r="K28999" s="107"/>
    </row>
    <row r="29000" spans="1:11">
      <c r="A29000" s="108"/>
      <c r="B29000" s="108"/>
      <c r="K29000" s="107"/>
    </row>
    <row r="29001" spans="1:11">
      <c r="A29001" s="108"/>
      <c r="B29001" s="108"/>
      <c r="K29001" s="107"/>
    </row>
    <row r="29002" spans="1:11">
      <c r="A29002" s="108"/>
      <c r="B29002" s="108"/>
      <c r="K29002" s="107"/>
    </row>
    <row r="29003" spans="1:11">
      <c r="A29003" s="108"/>
      <c r="B29003" s="108"/>
      <c r="K29003" s="107"/>
    </row>
    <row r="29004" spans="1:11">
      <c r="A29004" s="108"/>
      <c r="B29004" s="108"/>
      <c r="K29004" s="107"/>
    </row>
    <row r="29005" spans="1:11">
      <c r="A29005" s="108"/>
      <c r="B29005" s="108"/>
      <c r="K29005" s="107"/>
    </row>
    <row r="29006" spans="1:11">
      <c r="A29006" s="108"/>
      <c r="B29006" s="108"/>
      <c r="K29006" s="107"/>
    </row>
    <row r="29007" spans="1:11">
      <c r="A29007" s="108"/>
      <c r="B29007" s="108"/>
      <c r="K29007" s="107"/>
    </row>
    <row r="29008" spans="1:11">
      <c r="A29008" s="108"/>
      <c r="B29008" s="108"/>
      <c r="K29008" s="107"/>
    </row>
    <row r="29009" spans="1:11">
      <c r="A29009" s="108"/>
      <c r="B29009" s="108"/>
      <c r="K29009" s="107"/>
    </row>
    <row r="29010" spans="1:11">
      <c r="A29010" s="108"/>
      <c r="B29010" s="108"/>
      <c r="K29010" s="107"/>
    </row>
    <row r="29011" spans="1:11">
      <c r="A29011" s="108"/>
      <c r="B29011" s="108"/>
      <c r="K29011" s="107"/>
    </row>
    <row r="29012" spans="1:11">
      <c r="A29012" s="108"/>
      <c r="B29012" s="108"/>
      <c r="K29012" s="107"/>
    </row>
    <row r="29013" spans="1:11">
      <c r="A29013" s="108"/>
      <c r="B29013" s="108"/>
      <c r="K29013" s="107"/>
    </row>
    <row r="29014" spans="1:11">
      <c r="A29014" s="108"/>
      <c r="B29014" s="108"/>
      <c r="K29014" s="107"/>
    </row>
    <row r="29015" spans="1:11">
      <c r="A29015" s="108"/>
      <c r="B29015" s="108"/>
      <c r="K29015" s="107"/>
    </row>
    <row r="29016" spans="1:11">
      <c r="A29016" s="108"/>
      <c r="B29016" s="108"/>
      <c r="K29016" s="107"/>
    </row>
    <row r="29017" spans="1:11">
      <c r="A29017" s="108"/>
      <c r="B29017" s="108"/>
      <c r="K29017" s="107"/>
    </row>
    <row r="29018" spans="1:11">
      <c r="A29018" s="108"/>
      <c r="B29018" s="108"/>
      <c r="K29018" s="107"/>
    </row>
    <row r="29019" spans="1:11">
      <c r="A29019" s="108"/>
      <c r="B29019" s="108"/>
      <c r="K29019" s="107"/>
    </row>
    <row r="29020" spans="1:11">
      <c r="A29020" s="108"/>
      <c r="B29020" s="108"/>
      <c r="K29020" s="107"/>
    </row>
    <row r="29021" spans="1:11">
      <c r="A29021" s="108"/>
      <c r="B29021" s="108"/>
      <c r="K29021" s="107"/>
    </row>
    <row r="29022" spans="1:11">
      <c r="A29022" s="108"/>
      <c r="B29022" s="108"/>
      <c r="K29022" s="107"/>
    </row>
    <row r="29023" spans="1:11">
      <c r="A29023" s="108"/>
      <c r="B29023" s="108"/>
      <c r="K29023" s="107"/>
    </row>
    <row r="29024" spans="1:11">
      <c r="A29024" s="108"/>
      <c r="B29024" s="108"/>
      <c r="K29024" s="107"/>
    </row>
    <row r="29025" spans="1:11">
      <c r="A29025" s="108"/>
      <c r="B29025" s="108"/>
      <c r="K29025" s="107"/>
    </row>
    <row r="29026" spans="1:11">
      <c r="A29026" s="108"/>
      <c r="B29026" s="108"/>
      <c r="K29026" s="107"/>
    </row>
    <row r="29027" spans="1:11">
      <c r="A29027" s="108"/>
      <c r="B29027" s="108"/>
      <c r="K29027" s="107"/>
    </row>
    <row r="29028" spans="1:11">
      <c r="A29028" s="108"/>
      <c r="B29028" s="108"/>
      <c r="K29028" s="107"/>
    </row>
    <row r="29029" spans="1:11">
      <c r="A29029" s="108"/>
      <c r="B29029" s="108"/>
      <c r="K29029" s="107"/>
    </row>
    <row r="29030" spans="1:11">
      <c r="A29030" s="108"/>
      <c r="B29030" s="108"/>
      <c r="K29030" s="107"/>
    </row>
    <row r="29031" spans="1:11">
      <c r="A29031" s="108"/>
      <c r="B29031" s="108"/>
      <c r="K29031" s="107"/>
    </row>
    <row r="29032" spans="1:11">
      <c r="A29032" s="108"/>
      <c r="B29032" s="108"/>
      <c r="K29032" s="107"/>
    </row>
    <row r="29033" spans="1:11">
      <c r="A29033" s="108"/>
      <c r="B29033" s="108"/>
      <c r="K29033" s="107"/>
    </row>
    <row r="29034" spans="1:11">
      <c r="A29034" s="108"/>
      <c r="B29034" s="108"/>
      <c r="K29034" s="107"/>
    </row>
    <row r="29035" spans="1:11">
      <c r="A29035" s="108"/>
      <c r="B29035" s="108"/>
      <c r="K29035" s="107"/>
    </row>
    <row r="29036" spans="1:11">
      <c r="A29036" s="108"/>
      <c r="B29036" s="108"/>
      <c r="K29036" s="107"/>
    </row>
    <row r="29037" spans="1:11">
      <c r="A29037" s="108"/>
      <c r="B29037" s="108"/>
      <c r="K29037" s="107"/>
    </row>
    <row r="29038" spans="1:11">
      <c r="A29038" s="108"/>
      <c r="B29038" s="108"/>
      <c r="K29038" s="107"/>
    </row>
    <row r="29039" spans="1:11">
      <c r="A29039" s="108"/>
      <c r="B29039" s="108"/>
      <c r="K29039" s="107"/>
    </row>
    <row r="29040" spans="1:11">
      <c r="A29040" s="108"/>
      <c r="B29040" s="108"/>
      <c r="K29040" s="107"/>
    </row>
    <row r="29041" spans="1:11">
      <c r="A29041" s="108"/>
      <c r="B29041" s="108"/>
      <c r="K29041" s="107"/>
    </row>
    <row r="29042" spans="1:11">
      <c r="A29042" s="108"/>
      <c r="B29042" s="108"/>
      <c r="K29042" s="107"/>
    </row>
    <row r="29043" spans="1:11">
      <c r="A29043" s="108"/>
      <c r="B29043" s="108"/>
      <c r="K29043" s="107"/>
    </row>
    <row r="29044" spans="1:11">
      <c r="A29044" s="108"/>
      <c r="B29044" s="108"/>
      <c r="K29044" s="107"/>
    </row>
    <row r="29045" spans="1:11">
      <c r="A29045" s="108"/>
      <c r="B29045" s="108"/>
      <c r="K29045" s="107"/>
    </row>
    <row r="29046" spans="1:11">
      <c r="A29046" s="108"/>
      <c r="B29046" s="108"/>
      <c r="K29046" s="107"/>
    </row>
    <row r="29047" spans="1:11">
      <c r="A29047" s="108"/>
      <c r="B29047" s="108"/>
      <c r="K29047" s="107"/>
    </row>
    <row r="29048" spans="1:11">
      <c r="A29048" s="108"/>
      <c r="B29048" s="108"/>
      <c r="K29048" s="107"/>
    </row>
    <row r="29049" spans="1:11">
      <c r="A29049" s="108"/>
      <c r="B29049" s="108"/>
      <c r="K29049" s="107"/>
    </row>
    <row r="29050" spans="1:11">
      <c r="A29050" s="108"/>
      <c r="B29050" s="108"/>
      <c r="K29050" s="107"/>
    </row>
    <row r="29051" spans="1:11">
      <c r="A29051" s="108"/>
      <c r="B29051" s="108"/>
      <c r="K29051" s="107"/>
    </row>
    <row r="29052" spans="1:11">
      <c r="A29052" s="108"/>
      <c r="B29052" s="108"/>
      <c r="K29052" s="107"/>
    </row>
    <row r="29053" spans="1:11">
      <c r="A29053" s="108"/>
      <c r="B29053" s="108"/>
      <c r="K29053" s="107"/>
    </row>
    <row r="29054" spans="1:11">
      <c r="A29054" s="108"/>
      <c r="B29054" s="108"/>
      <c r="K29054" s="107"/>
    </row>
    <row r="29055" spans="1:11">
      <c r="A29055" s="108"/>
      <c r="B29055" s="108"/>
      <c r="K29055" s="107"/>
    </row>
    <row r="29056" spans="1:11">
      <c r="A29056" s="108"/>
      <c r="B29056" s="108"/>
      <c r="K29056" s="107"/>
    </row>
    <row r="29057" spans="1:11">
      <c r="A29057" s="108"/>
      <c r="B29057" s="108"/>
      <c r="K29057" s="107"/>
    </row>
    <row r="29058" spans="1:11">
      <c r="A29058" s="108"/>
      <c r="B29058" s="108"/>
      <c r="K29058" s="107"/>
    </row>
    <row r="29059" spans="1:11">
      <c r="A29059" s="108"/>
      <c r="B29059" s="108"/>
      <c r="K29059" s="107"/>
    </row>
    <row r="29060" spans="1:11">
      <c r="A29060" s="108"/>
      <c r="B29060" s="108"/>
      <c r="K29060" s="107"/>
    </row>
    <row r="29061" spans="1:11">
      <c r="A29061" s="108"/>
      <c r="B29061" s="108"/>
      <c r="K29061" s="107"/>
    </row>
    <row r="29062" spans="1:11">
      <c r="A29062" s="108"/>
      <c r="B29062" s="108"/>
      <c r="K29062" s="107"/>
    </row>
    <row r="29063" spans="1:11">
      <c r="A29063" s="108"/>
      <c r="B29063" s="108"/>
      <c r="K29063" s="107"/>
    </row>
    <row r="29064" spans="1:11">
      <c r="A29064" s="108"/>
      <c r="B29064" s="108"/>
      <c r="K29064" s="107"/>
    </row>
    <row r="29065" spans="1:11">
      <c r="A29065" s="108"/>
      <c r="B29065" s="108"/>
      <c r="K29065" s="107"/>
    </row>
    <row r="29066" spans="1:11">
      <c r="A29066" s="108"/>
      <c r="B29066" s="108"/>
      <c r="K29066" s="107"/>
    </row>
    <row r="29067" spans="1:11">
      <c r="A29067" s="108"/>
      <c r="B29067" s="108"/>
      <c r="K29067" s="107"/>
    </row>
    <row r="29068" spans="1:11">
      <c r="A29068" s="108"/>
      <c r="B29068" s="108"/>
      <c r="K29068" s="107"/>
    </row>
    <row r="29069" spans="1:11">
      <c r="A29069" s="108"/>
      <c r="B29069" s="108"/>
      <c r="K29069" s="107"/>
    </row>
    <row r="29070" spans="1:11">
      <c r="A29070" s="108"/>
      <c r="B29070" s="108"/>
      <c r="K29070" s="107"/>
    </row>
    <row r="29071" spans="1:11">
      <c r="A29071" s="108"/>
      <c r="B29071" s="108"/>
      <c r="K29071" s="107"/>
    </row>
    <row r="29072" spans="1:11">
      <c r="A29072" s="108"/>
      <c r="B29072" s="108"/>
      <c r="K29072" s="107"/>
    </row>
    <row r="29073" spans="1:11">
      <c r="A29073" s="108"/>
      <c r="B29073" s="108"/>
      <c r="K29073" s="107"/>
    </row>
    <row r="29074" spans="1:11">
      <c r="A29074" s="108"/>
      <c r="B29074" s="108"/>
      <c r="K29074" s="107"/>
    </row>
    <row r="29075" spans="1:11">
      <c r="A29075" s="108"/>
      <c r="B29075" s="108"/>
      <c r="K29075" s="107"/>
    </row>
    <row r="29076" spans="1:11">
      <c r="A29076" s="108"/>
      <c r="B29076" s="108"/>
      <c r="K29076" s="107"/>
    </row>
    <row r="29077" spans="1:11">
      <c r="A29077" s="108"/>
      <c r="B29077" s="108"/>
      <c r="K29077" s="107"/>
    </row>
    <row r="29078" spans="1:11">
      <c r="A29078" s="108"/>
      <c r="B29078" s="108"/>
      <c r="K29078" s="107"/>
    </row>
    <row r="29079" spans="1:11">
      <c r="A29079" s="108"/>
      <c r="B29079" s="108"/>
      <c r="K29079" s="107"/>
    </row>
    <row r="29080" spans="1:11">
      <c r="A29080" s="108"/>
      <c r="B29080" s="108"/>
      <c r="K29080" s="107"/>
    </row>
    <row r="29081" spans="1:11">
      <c r="A29081" s="108"/>
      <c r="B29081" s="108"/>
      <c r="K29081" s="107"/>
    </row>
    <row r="29082" spans="1:11">
      <c r="A29082" s="108"/>
      <c r="B29082" s="108"/>
      <c r="K29082" s="107"/>
    </row>
    <row r="29083" spans="1:11">
      <c r="A29083" s="108"/>
      <c r="B29083" s="108"/>
      <c r="K29083" s="107"/>
    </row>
    <row r="29084" spans="1:11">
      <c r="A29084" s="108"/>
      <c r="B29084" s="108"/>
      <c r="K29084" s="107"/>
    </row>
    <row r="29085" spans="1:11">
      <c r="A29085" s="108"/>
      <c r="B29085" s="108"/>
      <c r="K29085" s="107"/>
    </row>
    <row r="29086" spans="1:11">
      <c r="A29086" s="108"/>
      <c r="B29086" s="108"/>
      <c r="K29086" s="107"/>
    </row>
    <row r="29087" spans="1:11">
      <c r="A29087" s="108"/>
      <c r="B29087" s="108"/>
      <c r="K29087" s="107"/>
    </row>
    <row r="29088" spans="1:11">
      <c r="A29088" s="108"/>
      <c r="B29088" s="108"/>
      <c r="K29088" s="107"/>
    </row>
    <row r="29089" spans="1:11">
      <c r="A29089" s="108"/>
      <c r="B29089" s="108"/>
      <c r="K29089" s="107"/>
    </row>
    <row r="29090" spans="1:11">
      <c r="A29090" s="108"/>
      <c r="B29090" s="108"/>
      <c r="K29090" s="107"/>
    </row>
    <row r="29091" spans="1:11">
      <c r="A29091" s="108"/>
      <c r="B29091" s="108"/>
      <c r="K29091" s="107"/>
    </row>
    <row r="29092" spans="1:11">
      <c r="A29092" s="108"/>
      <c r="B29092" s="108"/>
      <c r="K29092" s="107"/>
    </row>
    <row r="29093" spans="1:11">
      <c r="A29093" s="108"/>
      <c r="B29093" s="108"/>
      <c r="K29093" s="107"/>
    </row>
    <row r="29094" spans="1:11">
      <c r="A29094" s="108"/>
      <c r="B29094" s="108"/>
      <c r="K29094" s="107"/>
    </row>
    <row r="29095" spans="1:11">
      <c r="A29095" s="108"/>
      <c r="B29095" s="108"/>
      <c r="K29095" s="107"/>
    </row>
    <row r="29096" spans="1:11">
      <c r="A29096" s="108"/>
      <c r="B29096" s="108"/>
      <c r="K29096" s="107"/>
    </row>
    <row r="29097" spans="1:11">
      <c r="A29097" s="108"/>
      <c r="B29097" s="108"/>
      <c r="K29097" s="107"/>
    </row>
    <row r="29098" spans="1:11">
      <c r="A29098" s="108"/>
      <c r="B29098" s="108"/>
      <c r="K29098" s="107"/>
    </row>
    <row r="29099" spans="1:11">
      <c r="A29099" s="108"/>
      <c r="B29099" s="108"/>
      <c r="K29099" s="107"/>
    </row>
    <row r="29100" spans="1:11">
      <c r="A29100" s="108"/>
      <c r="B29100" s="108"/>
      <c r="K29100" s="107"/>
    </row>
    <row r="29101" spans="1:11">
      <c r="A29101" s="108"/>
      <c r="B29101" s="108"/>
      <c r="K29101" s="107"/>
    </row>
    <row r="29102" spans="1:11">
      <c r="A29102" s="108"/>
      <c r="B29102" s="108"/>
      <c r="K29102" s="107"/>
    </row>
    <row r="29103" spans="1:11">
      <c r="A29103" s="108"/>
      <c r="B29103" s="108"/>
      <c r="K29103" s="107"/>
    </row>
    <row r="29104" spans="1:11">
      <c r="A29104" s="108"/>
      <c r="B29104" s="108"/>
      <c r="K29104" s="107"/>
    </row>
    <row r="29105" spans="1:11">
      <c r="A29105" s="108"/>
      <c r="B29105" s="108"/>
      <c r="K29105" s="107"/>
    </row>
    <row r="29106" spans="1:11">
      <c r="A29106" s="108"/>
      <c r="B29106" s="108"/>
      <c r="K29106" s="107"/>
    </row>
    <row r="29107" spans="1:11">
      <c r="A29107" s="108"/>
      <c r="B29107" s="108"/>
      <c r="K29107" s="107"/>
    </row>
    <row r="29108" spans="1:11">
      <c r="A29108" s="108"/>
      <c r="B29108" s="108"/>
      <c r="K29108" s="107"/>
    </row>
    <row r="29109" spans="1:11">
      <c r="A29109" s="108"/>
      <c r="B29109" s="108"/>
      <c r="K29109" s="107"/>
    </row>
    <row r="29110" spans="1:11">
      <c r="A29110" s="108"/>
      <c r="B29110" s="108"/>
      <c r="K29110" s="107"/>
    </row>
    <row r="29111" spans="1:11">
      <c r="A29111" s="108"/>
      <c r="B29111" s="108"/>
      <c r="K29111" s="107"/>
    </row>
    <row r="29112" spans="1:11">
      <c r="A29112" s="108"/>
      <c r="B29112" s="108"/>
      <c r="K29112" s="107"/>
    </row>
    <row r="29113" spans="1:11">
      <c r="A29113" s="108"/>
      <c r="B29113" s="108"/>
      <c r="K29113" s="107"/>
    </row>
    <row r="29114" spans="1:11">
      <c r="A29114" s="108"/>
      <c r="B29114" s="108"/>
      <c r="K29114" s="107"/>
    </row>
    <row r="29115" spans="1:11">
      <c r="A29115" s="108"/>
      <c r="B29115" s="108"/>
      <c r="K29115" s="107"/>
    </row>
    <row r="29116" spans="1:11">
      <c r="A29116" s="108"/>
      <c r="B29116" s="108"/>
      <c r="K29116" s="107"/>
    </row>
    <row r="29117" spans="1:11">
      <c r="A29117" s="108"/>
      <c r="B29117" s="108"/>
      <c r="K29117" s="107"/>
    </row>
    <row r="29118" spans="1:11">
      <c r="A29118" s="108"/>
      <c r="B29118" s="108"/>
      <c r="K29118" s="107"/>
    </row>
    <row r="29119" spans="1:11">
      <c r="A29119" s="108"/>
      <c r="B29119" s="108"/>
      <c r="K29119" s="107"/>
    </row>
    <row r="29120" spans="1:11">
      <c r="A29120" s="108"/>
      <c r="B29120" s="108"/>
      <c r="K29120" s="107"/>
    </row>
    <row r="29121" spans="1:11">
      <c r="A29121" s="108"/>
      <c r="B29121" s="108"/>
      <c r="K29121" s="107"/>
    </row>
    <row r="29122" spans="1:11">
      <c r="A29122" s="108"/>
      <c r="B29122" s="108"/>
      <c r="K29122" s="107"/>
    </row>
    <row r="29123" spans="1:11">
      <c r="A29123" s="108"/>
      <c r="B29123" s="108"/>
      <c r="K29123" s="107"/>
    </row>
    <row r="29124" spans="1:11">
      <c r="A29124" s="108"/>
      <c r="B29124" s="108"/>
      <c r="K29124" s="107"/>
    </row>
    <row r="29125" spans="1:11">
      <c r="A29125" s="108"/>
      <c r="B29125" s="108"/>
      <c r="K29125" s="107"/>
    </row>
    <row r="29126" spans="1:11">
      <c r="A29126" s="108"/>
      <c r="B29126" s="108"/>
      <c r="K29126" s="107"/>
    </row>
    <row r="29127" spans="1:11">
      <c r="A29127" s="108"/>
      <c r="B29127" s="108"/>
      <c r="K29127" s="107"/>
    </row>
    <row r="29128" spans="1:11">
      <c r="A29128" s="108"/>
      <c r="B29128" s="108"/>
      <c r="K29128" s="107"/>
    </row>
    <row r="29129" spans="1:11">
      <c r="A29129" s="108"/>
      <c r="B29129" s="108"/>
      <c r="K29129" s="107"/>
    </row>
    <row r="29130" spans="1:11">
      <c r="A29130" s="108"/>
      <c r="B29130" s="108"/>
      <c r="K29130" s="107"/>
    </row>
    <row r="29131" spans="1:11">
      <c r="A29131" s="108"/>
      <c r="B29131" s="108"/>
      <c r="K29131" s="107"/>
    </row>
    <row r="29132" spans="1:11">
      <c r="A29132" s="108"/>
      <c r="B29132" s="108"/>
      <c r="K29132" s="107"/>
    </row>
    <row r="29133" spans="1:11">
      <c r="A29133" s="108"/>
      <c r="B29133" s="108"/>
      <c r="K29133" s="107"/>
    </row>
    <row r="29134" spans="1:11">
      <c r="A29134" s="108"/>
      <c r="B29134" s="108"/>
      <c r="K29134" s="107"/>
    </row>
    <row r="29135" spans="1:11">
      <c r="A29135" s="108"/>
      <c r="B29135" s="108"/>
      <c r="K29135" s="107"/>
    </row>
    <row r="29136" spans="1:11">
      <c r="A29136" s="108"/>
      <c r="B29136" s="108"/>
      <c r="K29136" s="107"/>
    </row>
    <row r="29137" spans="1:11">
      <c r="A29137" s="108"/>
      <c r="B29137" s="108"/>
      <c r="K29137" s="107"/>
    </row>
    <row r="29138" spans="1:11">
      <c r="A29138" s="108"/>
      <c r="B29138" s="108"/>
      <c r="K29138" s="107"/>
    </row>
    <row r="29139" spans="1:11">
      <c r="A29139" s="108"/>
      <c r="B29139" s="108"/>
      <c r="K29139" s="107"/>
    </row>
    <row r="29140" spans="1:11">
      <c r="A29140" s="108"/>
      <c r="B29140" s="108"/>
      <c r="K29140" s="107"/>
    </row>
    <row r="29141" spans="1:11">
      <c r="A29141" s="108"/>
      <c r="B29141" s="108"/>
      <c r="K29141" s="107"/>
    </row>
    <row r="29142" spans="1:11">
      <c r="A29142" s="108"/>
      <c r="B29142" s="108"/>
      <c r="K29142" s="107"/>
    </row>
    <row r="29143" spans="1:11">
      <c r="A29143" s="108"/>
      <c r="B29143" s="108"/>
      <c r="K29143" s="107"/>
    </row>
    <row r="29144" spans="1:11">
      <c r="A29144" s="108"/>
      <c r="B29144" s="108"/>
      <c r="K29144" s="107"/>
    </row>
    <row r="29145" spans="1:11">
      <c r="A29145" s="108"/>
      <c r="B29145" s="108"/>
      <c r="K29145" s="107"/>
    </row>
    <row r="29146" spans="1:11">
      <c r="A29146" s="108"/>
      <c r="B29146" s="108"/>
      <c r="K29146" s="107"/>
    </row>
    <row r="29147" spans="1:11">
      <c r="A29147" s="108"/>
      <c r="B29147" s="108"/>
      <c r="K29147" s="107"/>
    </row>
    <row r="29148" spans="1:11">
      <c r="A29148" s="108"/>
      <c r="B29148" s="108"/>
      <c r="K29148" s="107"/>
    </row>
    <row r="29149" spans="1:11">
      <c r="A29149" s="108"/>
      <c r="B29149" s="108"/>
      <c r="K29149" s="107"/>
    </row>
    <row r="29150" spans="1:11">
      <c r="A29150" s="108"/>
      <c r="B29150" s="108"/>
      <c r="K29150" s="107"/>
    </row>
    <row r="29151" spans="1:11">
      <c r="A29151" s="108"/>
      <c r="B29151" s="108"/>
      <c r="K29151" s="107"/>
    </row>
    <row r="29152" spans="1:11">
      <c r="A29152" s="108"/>
      <c r="B29152" s="108"/>
      <c r="K29152" s="107"/>
    </row>
    <row r="29153" spans="1:11">
      <c r="A29153" s="108"/>
      <c r="B29153" s="108"/>
      <c r="K29153" s="107"/>
    </row>
    <row r="29154" spans="1:11">
      <c r="A29154" s="108"/>
      <c r="B29154" s="108"/>
      <c r="K29154" s="107"/>
    </row>
    <row r="29155" spans="1:11">
      <c r="A29155" s="108"/>
      <c r="B29155" s="108"/>
      <c r="K29155" s="107"/>
    </row>
    <row r="29156" spans="1:11">
      <c r="A29156" s="108"/>
      <c r="B29156" s="108"/>
      <c r="K29156" s="107"/>
    </row>
    <row r="29157" spans="1:11">
      <c r="A29157" s="108"/>
      <c r="B29157" s="108"/>
      <c r="K29157" s="107"/>
    </row>
    <row r="29158" spans="1:11">
      <c r="A29158" s="108"/>
      <c r="B29158" s="108"/>
      <c r="K29158" s="107"/>
    </row>
    <row r="29159" spans="1:11">
      <c r="A29159" s="108"/>
      <c r="B29159" s="108"/>
      <c r="K29159" s="107"/>
    </row>
    <row r="29160" spans="1:11">
      <c r="A29160" s="108"/>
      <c r="B29160" s="108"/>
      <c r="K29160" s="107"/>
    </row>
    <row r="29161" spans="1:11">
      <c r="A29161" s="108"/>
      <c r="B29161" s="108"/>
      <c r="K29161" s="107"/>
    </row>
    <row r="29162" spans="1:11">
      <c r="A29162" s="108"/>
      <c r="B29162" s="108"/>
      <c r="K29162" s="107"/>
    </row>
    <row r="29163" spans="1:11">
      <c r="A29163" s="108"/>
      <c r="B29163" s="108"/>
      <c r="K29163" s="107"/>
    </row>
    <row r="29164" spans="1:11">
      <c r="A29164" s="108"/>
      <c r="B29164" s="108"/>
      <c r="K29164" s="107"/>
    </row>
    <row r="29165" spans="1:11">
      <c r="A29165" s="108"/>
      <c r="B29165" s="108"/>
      <c r="K29165" s="107"/>
    </row>
    <row r="29166" spans="1:11">
      <c r="A29166" s="108"/>
      <c r="B29166" s="108"/>
      <c r="K29166" s="107"/>
    </row>
    <row r="29167" spans="1:11">
      <c r="A29167" s="108"/>
      <c r="B29167" s="108"/>
      <c r="K29167" s="107"/>
    </row>
    <row r="29168" spans="1:11">
      <c r="A29168" s="108"/>
      <c r="B29168" s="108"/>
      <c r="K29168" s="107"/>
    </row>
    <row r="29169" spans="1:11">
      <c r="A29169" s="108"/>
      <c r="B29169" s="108"/>
      <c r="K29169" s="107"/>
    </row>
    <row r="29170" spans="1:11">
      <c r="A29170" s="108"/>
      <c r="B29170" s="108"/>
      <c r="K29170" s="107"/>
    </row>
    <row r="29171" spans="1:11">
      <c r="A29171" s="108"/>
      <c r="B29171" s="108"/>
      <c r="K29171" s="107"/>
    </row>
    <row r="29172" spans="1:11">
      <c r="A29172" s="108"/>
      <c r="B29172" s="108"/>
      <c r="K29172" s="107"/>
    </row>
    <row r="29173" spans="1:11">
      <c r="A29173" s="108"/>
      <c r="B29173" s="108"/>
      <c r="K29173" s="107"/>
    </row>
    <row r="29174" spans="1:11">
      <c r="A29174" s="108"/>
      <c r="B29174" s="108"/>
      <c r="K29174" s="107"/>
    </row>
    <row r="29175" spans="1:11">
      <c r="A29175" s="108"/>
      <c r="B29175" s="108"/>
      <c r="K29175" s="107"/>
    </row>
    <row r="29176" spans="1:11">
      <c r="A29176" s="108"/>
      <c r="B29176" s="108"/>
      <c r="K29176" s="107"/>
    </row>
    <row r="29177" spans="1:11">
      <c r="A29177" s="108"/>
      <c r="B29177" s="108"/>
      <c r="K29177" s="107"/>
    </row>
    <row r="29178" spans="1:11">
      <c r="A29178" s="108"/>
      <c r="B29178" s="108"/>
      <c r="K29178" s="107"/>
    </row>
    <row r="29179" spans="1:11">
      <c r="A29179" s="108"/>
      <c r="B29179" s="108"/>
      <c r="K29179" s="107"/>
    </row>
    <row r="29180" spans="1:11">
      <c r="A29180" s="108"/>
      <c r="B29180" s="108"/>
      <c r="K29180" s="107"/>
    </row>
    <row r="29181" spans="1:11">
      <c r="A29181" s="108"/>
      <c r="B29181" s="108"/>
      <c r="K29181" s="107"/>
    </row>
    <row r="29182" spans="1:11">
      <c r="A29182" s="108"/>
      <c r="B29182" s="108"/>
      <c r="K29182" s="107"/>
    </row>
    <row r="29183" spans="1:11">
      <c r="A29183" s="108"/>
      <c r="B29183" s="108"/>
      <c r="K29183" s="107"/>
    </row>
    <row r="29184" spans="1:11">
      <c r="A29184" s="108"/>
      <c r="B29184" s="108"/>
      <c r="K29184" s="107"/>
    </row>
    <row r="29185" spans="1:11">
      <c r="A29185" s="108"/>
      <c r="B29185" s="108"/>
      <c r="K29185" s="107"/>
    </row>
    <row r="29186" spans="1:11">
      <c r="A29186" s="108"/>
      <c r="B29186" s="108"/>
      <c r="K29186" s="107"/>
    </row>
    <row r="29187" spans="1:11">
      <c r="A29187" s="108"/>
      <c r="B29187" s="108"/>
      <c r="K29187" s="107"/>
    </row>
    <row r="29188" spans="1:11">
      <c r="A29188" s="108"/>
      <c r="B29188" s="108"/>
      <c r="K29188" s="107"/>
    </row>
    <row r="29189" spans="1:11">
      <c r="A29189" s="108"/>
      <c r="B29189" s="108"/>
      <c r="K29189" s="107"/>
    </row>
    <row r="29190" spans="1:11">
      <c r="A29190" s="108"/>
      <c r="B29190" s="108"/>
      <c r="K29190" s="107"/>
    </row>
    <row r="29191" spans="1:11">
      <c r="A29191" s="108"/>
      <c r="B29191" s="108"/>
      <c r="K29191" s="107"/>
    </row>
    <row r="29192" spans="1:11">
      <c r="A29192" s="108"/>
      <c r="B29192" s="108"/>
      <c r="K29192" s="107"/>
    </row>
    <row r="29193" spans="1:11">
      <c r="A29193" s="108"/>
      <c r="B29193" s="108"/>
      <c r="K29193" s="107"/>
    </row>
    <row r="29194" spans="1:11">
      <c r="A29194" s="108"/>
      <c r="B29194" s="108"/>
      <c r="K29194" s="107"/>
    </row>
    <row r="29195" spans="1:11">
      <c r="A29195" s="108"/>
      <c r="B29195" s="108"/>
      <c r="K29195" s="107"/>
    </row>
    <row r="29196" spans="1:11">
      <c r="A29196" s="108"/>
      <c r="B29196" s="108"/>
      <c r="K29196" s="107"/>
    </row>
    <row r="29197" spans="1:11">
      <c r="A29197" s="108"/>
      <c r="B29197" s="108"/>
      <c r="K29197" s="107"/>
    </row>
    <row r="29198" spans="1:11">
      <c r="A29198" s="108"/>
      <c r="B29198" s="108"/>
      <c r="K29198" s="107"/>
    </row>
    <row r="29199" spans="1:11">
      <c r="A29199" s="108"/>
      <c r="B29199" s="108"/>
      <c r="K29199" s="107"/>
    </row>
    <row r="29200" spans="1:11">
      <c r="A29200" s="108"/>
      <c r="B29200" s="108"/>
      <c r="K29200" s="107"/>
    </row>
    <row r="29201" spans="1:11">
      <c r="A29201" s="108"/>
      <c r="B29201" s="108"/>
      <c r="K29201" s="107"/>
    </row>
    <row r="29202" spans="1:11">
      <c r="A29202" s="108"/>
      <c r="B29202" s="108"/>
      <c r="K29202" s="107"/>
    </row>
    <row r="29203" spans="1:11">
      <c r="A29203" s="108"/>
      <c r="B29203" s="108"/>
      <c r="K29203" s="107"/>
    </row>
    <row r="29204" spans="1:11">
      <c r="A29204" s="108"/>
      <c r="B29204" s="108"/>
      <c r="K29204" s="107"/>
    </row>
    <row r="29205" spans="1:11">
      <c r="A29205" s="108"/>
      <c r="B29205" s="108"/>
      <c r="K29205" s="107"/>
    </row>
    <row r="29206" spans="1:11">
      <c r="A29206" s="108"/>
      <c r="B29206" s="108"/>
      <c r="K29206" s="107"/>
    </row>
    <row r="29207" spans="1:11">
      <c r="A29207" s="108"/>
      <c r="B29207" s="108"/>
      <c r="K29207" s="107"/>
    </row>
    <row r="29208" spans="1:11">
      <c r="A29208" s="108"/>
      <c r="B29208" s="108"/>
      <c r="K29208" s="107"/>
    </row>
    <row r="29209" spans="1:11">
      <c r="A29209" s="108"/>
      <c r="B29209" s="108"/>
      <c r="K29209" s="107"/>
    </row>
    <row r="29210" spans="1:11">
      <c r="A29210" s="108"/>
      <c r="B29210" s="108"/>
      <c r="K29210" s="107"/>
    </row>
    <row r="29211" spans="1:11">
      <c r="A29211" s="108"/>
      <c r="B29211" s="108"/>
      <c r="K29211" s="107"/>
    </row>
    <row r="29212" spans="1:11">
      <c r="A29212" s="108"/>
      <c r="B29212" s="108"/>
      <c r="K29212" s="107"/>
    </row>
    <row r="29213" spans="1:11">
      <c r="A29213" s="108"/>
      <c r="B29213" s="108"/>
      <c r="K29213" s="107"/>
    </row>
    <row r="29214" spans="1:11">
      <c r="A29214" s="108"/>
      <c r="B29214" s="108"/>
      <c r="K29214" s="107"/>
    </row>
    <row r="29215" spans="1:11">
      <c r="A29215" s="108"/>
      <c r="B29215" s="108"/>
      <c r="K29215" s="107"/>
    </row>
    <row r="29216" spans="1:11">
      <c r="A29216" s="108"/>
      <c r="B29216" s="108"/>
      <c r="K29216" s="107"/>
    </row>
    <row r="29217" spans="1:11">
      <c r="A29217" s="108"/>
      <c r="B29217" s="108"/>
      <c r="K29217" s="107"/>
    </row>
    <row r="29218" spans="1:11">
      <c r="A29218" s="108"/>
      <c r="B29218" s="108"/>
      <c r="K29218" s="107"/>
    </row>
    <row r="29219" spans="1:11">
      <c r="A29219" s="108"/>
      <c r="B29219" s="108"/>
      <c r="K29219" s="107"/>
    </row>
    <row r="29220" spans="1:11">
      <c r="A29220" s="108"/>
      <c r="B29220" s="108"/>
      <c r="K29220" s="107"/>
    </row>
    <row r="29221" spans="1:11">
      <c r="A29221" s="108"/>
      <c r="B29221" s="108"/>
      <c r="K29221" s="107"/>
    </row>
    <row r="29222" spans="1:11">
      <c r="A29222" s="108"/>
      <c r="B29222" s="108"/>
      <c r="K29222" s="107"/>
    </row>
    <row r="29223" spans="1:11">
      <c r="A29223" s="108"/>
      <c r="B29223" s="108"/>
      <c r="K29223" s="107"/>
    </row>
    <row r="29224" spans="1:11">
      <c r="A29224" s="108"/>
      <c r="B29224" s="108"/>
      <c r="K29224" s="107"/>
    </row>
    <row r="29225" spans="1:11">
      <c r="A29225" s="108"/>
      <c r="B29225" s="108"/>
      <c r="K29225" s="107"/>
    </row>
    <row r="29226" spans="1:11">
      <c r="A29226" s="108"/>
      <c r="B29226" s="108"/>
      <c r="K29226" s="107"/>
    </row>
    <row r="29227" spans="1:11">
      <c r="A29227" s="108"/>
      <c r="B29227" s="108"/>
      <c r="K29227" s="107"/>
    </row>
    <row r="29228" spans="1:11">
      <c r="A29228" s="108"/>
      <c r="B29228" s="108"/>
      <c r="K29228" s="107"/>
    </row>
    <row r="29229" spans="1:11">
      <c r="A29229" s="108"/>
      <c r="B29229" s="108"/>
      <c r="K29229" s="107"/>
    </row>
    <row r="29230" spans="1:11">
      <c r="A29230" s="108"/>
      <c r="B29230" s="108"/>
      <c r="K29230" s="107"/>
    </row>
    <row r="29231" spans="1:11">
      <c r="A29231" s="108"/>
      <c r="B29231" s="108"/>
      <c r="K29231" s="107"/>
    </row>
    <row r="29232" spans="1:11">
      <c r="A29232" s="108"/>
      <c r="B29232" s="108"/>
      <c r="K29232" s="107"/>
    </row>
    <row r="29233" spans="1:11">
      <c r="A29233" s="108"/>
      <c r="B29233" s="108"/>
      <c r="K29233" s="107"/>
    </row>
    <row r="29234" spans="1:11">
      <c r="A29234" s="108"/>
      <c r="B29234" s="108"/>
      <c r="K29234" s="107"/>
    </row>
    <row r="29235" spans="1:11">
      <c r="A29235" s="108"/>
      <c r="B29235" s="108"/>
      <c r="K29235" s="107"/>
    </row>
    <row r="29236" spans="1:11">
      <c r="A29236" s="108"/>
      <c r="B29236" s="108"/>
      <c r="K29236" s="107"/>
    </row>
    <row r="29237" spans="1:11">
      <c r="A29237" s="108"/>
      <c r="B29237" s="108"/>
      <c r="K29237" s="107"/>
    </row>
    <row r="29238" spans="1:11">
      <c r="A29238" s="108"/>
      <c r="B29238" s="108"/>
      <c r="K29238" s="107"/>
    </row>
    <row r="29239" spans="1:11">
      <c r="A29239" s="108"/>
      <c r="B29239" s="108"/>
      <c r="K29239" s="107"/>
    </row>
    <row r="29240" spans="1:11">
      <c r="A29240" s="108"/>
      <c r="B29240" s="108"/>
      <c r="K29240" s="107"/>
    </row>
    <row r="29241" spans="1:11">
      <c r="A29241" s="108"/>
      <c r="B29241" s="108"/>
      <c r="K29241" s="107"/>
    </row>
    <row r="29242" spans="1:11">
      <c r="A29242" s="108"/>
      <c r="B29242" s="108"/>
      <c r="K29242" s="107"/>
    </row>
    <row r="29243" spans="1:11">
      <c r="A29243" s="108"/>
      <c r="B29243" s="108"/>
      <c r="K29243" s="107"/>
    </row>
    <row r="29244" spans="1:11">
      <c r="A29244" s="108"/>
      <c r="B29244" s="108"/>
      <c r="K29244" s="107"/>
    </row>
    <row r="29245" spans="1:11">
      <c r="A29245" s="108"/>
      <c r="B29245" s="108"/>
      <c r="K29245" s="107"/>
    </row>
    <row r="29246" spans="1:11">
      <c r="A29246" s="108"/>
      <c r="B29246" s="108"/>
      <c r="K29246" s="107"/>
    </row>
    <row r="29247" spans="1:11">
      <c r="A29247" s="108"/>
      <c r="B29247" s="108"/>
      <c r="K29247" s="107"/>
    </row>
    <row r="29248" spans="1:11">
      <c r="A29248" s="108"/>
      <c r="B29248" s="108"/>
      <c r="K29248" s="107"/>
    </row>
    <row r="29249" spans="1:11">
      <c r="A29249" s="108"/>
      <c r="B29249" s="108"/>
      <c r="K29249" s="107"/>
    </row>
    <row r="29250" spans="1:11">
      <c r="A29250" s="108"/>
      <c r="B29250" s="108"/>
      <c r="K29250" s="107"/>
    </row>
    <row r="29251" spans="1:11">
      <c r="A29251" s="108"/>
      <c r="B29251" s="108"/>
      <c r="K29251" s="107"/>
    </row>
    <row r="29252" spans="1:11">
      <c r="A29252" s="108"/>
      <c r="B29252" s="108"/>
      <c r="K29252" s="107"/>
    </row>
    <row r="29253" spans="1:11">
      <c r="A29253" s="108"/>
      <c r="B29253" s="108"/>
      <c r="K29253" s="107"/>
    </row>
    <row r="29254" spans="1:11">
      <c r="A29254" s="108"/>
      <c r="B29254" s="108"/>
      <c r="K29254" s="107"/>
    </row>
    <row r="29255" spans="1:11">
      <c r="A29255" s="108"/>
      <c r="B29255" s="108"/>
      <c r="K29255" s="107"/>
    </row>
    <row r="29256" spans="1:11">
      <c r="A29256" s="108"/>
      <c r="B29256" s="108"/>
      <c r="K29256" s="107"/>
    </row>
    <row r="29257" spans="1:11">
      <c r="A29257" s="108"/>
      <c r="B29257" s="108"/>
      <c r="K29257" s="107"/>
    </row>
    <row r="29258" spans="1:11">
      <c r="A29258" s="108"/>
      <c r="B29258" s="108"/>
      <c r="K29258" s="107"/>
    </row>
    <row r="29259" spans="1:11">
      <c r="A29259" s="108"/>
      <c r="B29259" s="108"/>
      <c r="K29259" s="107"/>
    </row>
    <row r="29260" spans="1:11">
      <c r="A29260" s="108"/>
      <c r="B29260" s="108"/>
      <c r="K29260" s="107"/>
    </row>
    <row r="29261" spans="1:11">
      <c r="A29261" s="108"/>
      <c r="B29261" s="108"/>
      <c r="K29261" s="107"/>
    </row>
    <row r="29262" spans="1:11">
      <c r="A29262" s="108"/>
      <c r="B29262" s="108"/>
      <c r="K29262" s="107"/>
    </row>
    <row r="29263" spans="1:11">
      <c r="A29263" s="108"/>
      <c r="B29263" s="108"/>
      <c r="K29263" s="107"/>
    </row>
    <row r="29264" spans="1:11">
      <c r="A29264" s="108"/>
      <c r="B29264" s="108"/>
      <c r="K29264" s="107"/>
    </row>
    <row r="29265" spans="1:11">
      <c r="A29265" s="108"/>
      <c r="B29265" s="108"/>
      <c r="K29265" s="107"/>
    </row>
    <row r="29266" spans="1:11">
      <c r="A29266" s="108"/>
      <c r="B29266" s="108"/>
      <c r="K29266" s="107"/>
    </row>
    <row r="29267" spans="1:11">
      <c r="A29267" s="108"/>
      <c r="B29267" s="108"/>
      <c r="K29267" s="107"/>
    </row>
    <row r="29268" spans="1:11">
      <c r="A29268" s="108"/>
      <c r="B29268" s="108"/>
      <c r="K29268" s="107"/>
    </row>
    <row r="29269" spans="1:11">
      <c r="A29269" s="108"/>
      <c r="B29269" s="108"/>
      <c r="K29269" s="107"/>
    </row>
    <row r="29270" spans="1:11">
      <c r="A29270" s="108"/>
      <c r="B29270" s="108"/>
      <c r="K29270" s="107"/>
    </row>
    <row r="29271" spans="1:11">
      <c r="A29271" s="108"/>
      <c r="B29271" s="108"/>
      <c r="K29271" s="107"/>
    </row>
    <row r="29272" spans="1:11">
      <c r="A29272" s="108"/>
      <c r="B29272" s="108"/>
      <c r="K29272" s="107"/>
    </row>
    <row r="29273" spans="1:11">
      <c r="A29273" s="108"/>
      <c r="B29273" s="108"/>
      <c r="K29273" s="107"/>
    </row>
    <row r="29274" spans="1:11">
      <c r="A29274" s="108"/>
      <c r="B29274" s="108"/>
      <c r="K29274" s="107"/>
    </row>
    <row r="29275" spans="1:11">
      <c r="A29275" s="108"/>
      <c r="B29275" s="108"/>
      <c r="K29275" s="107"/>
    </row>
    <row r="29276" spans="1:11">
      <c r="A29276" s="108"/>
      <c r="B29276" s="108"/>
      <c r="K29276" s="107"/>
    </row>
    <row r="29277" spans="1:11">
      <c r="A29277" s="108"/>
      <c r="B29277" s="108"/>
      <c r="K29277" s="107"/>
    </row>
    <row r="29278" spans="1:11">
      <c r="A29278" s="108"/>
      <c r="B29278" s="108"/>
      <c r="K29278" s="107"/>
    </row>
    <row r="29279" spans="1:11">
      <c r="A29279" s="108"/>
      <c r="B29279" s="108"/>
      <c r="K29279" s="107"/>
    </row>
    <row r="29280" spans="1:11">
      <c r="A29280" s="108"/>
      <c r="B29280" s="108"/>
      <c r="K29280" s="107"/>
    </row>
    <row r="29281" spans="1:11">
      <c r="A29281" s="108"/>
      <c r="B29281" s="108"/>
      <c r="K29281" s="107"/>
    </row>
    <row r="29282" spans="1:11">
      <c r="A29282" s="108"/>
      <c r="B29282" s="108"/>
      <c r="K29282" s="107"/>
    </row>
    <row r="29283" spans="1:11">
      <c r="A29283" s="108"/>
      <c r="B29283" s="108"/>
      <c r="K29283" s="107"/>
    </row>
    <row r="29284" spans="1:11">
      <c r="A29284" s="108"/>
      <c r="B29284" s="108"/>
      <c r="K29284" s="107"/>
    </row>
    <row r="29285" spans="1:11">
      <c r="A29285" s="108"/>
      <c r="B29285" s="108"/>
      <c r="K29285" s="107"/>
    </row>
    <row r="29286" spans="1:11">
      <c r="A29286" s="108"/>
      <c r="B29286" s="108"/>
      <c r="K29286" s="107"/>
    </row>
    <row r="29287" spans="1:11">
      <c r="A29287" s="108"/>
      <c r="B29287" s="108"/>
      <c r="K29287" s="107"/>
    </row>
    <row r="29288" spans="1:11">
      <c r="A29288" s="108"/>
      <c r="B29288" s="108"/>
      <c r="K29288" s="107"/>
    </row>
    <row r="29289" spans="1:11">
      <c r="A29289" s="108"/>
      <c r="B29289" s="108"/>
      <c r="K29289" s="107"/>
    </row>
    <row r="29290" spans="1:11">
      <c r="A29290" s="108"/>
      <c r="B29290" s="108"/>
      <c r="K29290" s="107"/>
    </row>
    <row r="29291" spans="1:11">
      <c r="A29291" s="108"/>
      <c r="B29291" s="108"/>
      <c r="K29291" s="107"/>
    </row>
    <row r="29292" spans="1:11">
      <c r="A29292" s="108"/>
      <c r="B29292" s="108"/>
      <c r="K29292" s="107"/>
    </row>
    <row r="29293" spans="1:11">
      <c r="A29293" s="108"/>
      <c r="B29293" s="108"/>
      <c r="K29293" s="107"/>
    </row>
    <row r="29294" spans="1:11">
      <c r="A29294" s="108"/>
      <c r="B29294" s="108"/>
      <c r="K29294" s="107"/>
    </row>
    <row r="29295" spans="1:11">
      <c r="A29295" s="108"/>
      <c r="B29295" s="108"/>
      <c r="K29295" s="107"/>
    </row>
    <row r="29296" spans="1:11">
      <c r="A29296" s="108"/>
      <c r="B29296" s="108"/>
      <c r="K29296" s="107"/>
    </row>
    <row r="29297" spans="1:11">
      <c r="A29297" s="108"/>
      <c r="B29297" s="108"/>
      <c r="K29297" s="107"/>
    </row>
    <row r="29298" spans="1:11">
      <c r="A29298" s="108"/>
      <c r="B29298" s="108"/>
      <c r="K29298" s="107"/>
    </row>
    <row r="29299" spans="1:11">
      <c r="A29299" s="108"/>
      <c r="B29299" s="108"/>
      <c r="K29299" s="107"/>
    </row>
    <row r="29300" spans="1:11">
      <c r="A29300" s="108"/>
      <c r="B29300" s="108"/>
      <c r="K29300" s="107"/>
    </row>
    <row r="29301" spans="1:11">
      <c r="A29301" s="108"/>
      <c r="B29301" s="108"/>
      <c r="K29301" s="107"/>
    </row>
    <row r="29302" spans="1:11">
      <c r="A29302" s="108"/>
      <c r="B29302" s="108"/>
      <c r="K29302" s="107"/>
    </row>
    <row r="29303" spans="1:11">
      <c r="A29303" s="108"/>
      <c r="B29303" s="108"/>
      <c r="K29303" s="107"/>
    </row>
    <row r="29304" spans="1:11">
      <c r="A29304" s="108"/>
      <c r="B29304" s="108"/>
      <c r="K29304" s="107"/>
    </row>
    <row r="29305" spans="1:11">
      <c r="A29305" s="108"/>
      <c r="B29305" s="108"/>
      <c r="K29305" s="107"/>
    </row>
    <row r="29306" spans="1:11">
      <c r="A29306" s="108"/>
      <c r="B29306" s="108"/>
      <c r="K29306" s="107"/>
    </row>
    <row r="29307" spans="1:11">
      <c r="A29307" s="108"/>
      <c r="B29307" s="108"/>
      <c r="K29307" s="107"/>
    </row>
    <row r="29308" spans="1:11">
      <c r="A29308" s="108"/>
      <c r="B29308" s="108"/>
      <c r="K29308" s="107"/>
    </row>
    <row r="29309" spans="1:11">
      <c r="A29309" s="108"/>
      <c r="B29309" s="108"/>
      <c r="K29309" s="107"/>
    </row>
    <row r="29310" spans="1:11">
      <c r="A29310" s="108"/>
      <c r="B29310" s="108"/>
      <c r="K29310" s="107"/>
    </row>
    <row r="29311" spans="1:11">
      <c r="A29311" s="108"/>
      <c r="B29311" s="108"/>
      <c r="K29311" s="107"/>
    </row>
    <row r="29312" spans="1:11">
      <c r="A29312" s="108"/>
      <c r="B29312" s="108"/>
      <c r="K29312" s="107"/>
    </row>
    <row r="29313" spans="1:11">
      <c r="A29313" s="108"/>
      <c r="B29313" s="108"/>
      <c r="K29313" s="107"/>
    </row>
    <row r="29314" spans="1:11">
      <c r="A29314" s="108"/>
      <c r="B29314" s="108"/>
      <c r="K29314" s="107"/>
    </row>
    <row r="29315" spans="1:11">
      <c r="A29315" s="108"/>
      <c r="B29315" s="108"/>
      <c r="K29315" s="107"/>
    </row>
    <row r="29316" spans="1:11">
      <c r="A29316" s="108"/>
      <c r="B29316" s="108"/>
      <c r="K29316" s="107"/>
    </row>
    <row r="29317" spans="1:11">
      <c r="A29317" s="108"/>
      <c r="B29317" s="108"/>
      <c r="K29317" s="107"/>
    </row>
    <row r="29318" spans="1:11">
      <c r="A29318" s="108"/>
      <c r="B29318" s="108"/>
      <c r="K29318" s="107"/>
    </row>
    <row r="29319" spans="1:11">
      <c r="A29319" s="108"/>
      <c r="B29319" s="108"/>
      <c r="K29319" s="107"/>
    </row>
    <row r="29320" spans="1:11">
      <c r="A29320" s="108"/>
      <c r="B29320" s="108"/>
      <c r="K29320" s="107"/>
    </row>
    <row r="29321" spans="1:11">
      <c r="A29321" s="108"/>
      <c r="B29321" s="108"/>
      <c r="K29321" s="107"/>
    </row>
    <row r="29322" spans="1:11">
      <c r="A29322" s="108"/>
      <c r="B29322" s="108"/>
      <c r="K29322" s="107"/>
    </row>
    <row r="29323" spans="1:11">
      <c r="A29323" s="108"/>
      <c r="B29323" s="108"/>
      <c r="K29323" s="107"/>
    </row>
    <row r="29324" spans="1:11">
      <c r="A29324" s="108"/>
      <c r="B29324" s="108"/>
      <c r="K29324" s="107"/>
    </row>
    <row r="29325" spans="1:11">
      <c r="A29325" s="108"/>
      <c r="B29325" s="108"/>
      <c r="K29325" s="107"/>
    </row>
    <row r="29326" spans="1:11">
      <c r="A29326" s="108"/>
      <c r="B29326" s="108"/>
      <c r="K29326" s="107"/>
    </row>
    <row r="29327" spans="1:11">
      <c r="A29327" s="108"/>
      <c r="B29327" s="108"/>
      <c r="K29327" s="107"/>
    </row>
    <row r="29328" spans="1:11">
      <c r="A29328" s="108"/>
      <c r="B29328" s="108"/>
      <c r="K29328" s="107"/>
    </row>
    <row r="29329" spans="1:11">
      <c r="A29329" s="108"/>
      <c r="B29329" s="108"/>
      <c r="K29329" s="107"/>
    </row>
    <row r="29330" spans="1:11">
      <c r="A29330" s="108"/>
      <c r="B29330" s="108"/>
      <c r="K29330" s="107"/>
    </row>
    <row r="29331" spans="1:11">
      <c r="A29331" s="108"/>
      <c r="B29331" s="108"/>
      <c r="K29331" s="107"/>
    </row>
    <row r="29332" spans="1:11">
      <c r="A29332" s="108"/>
      <c r="B29332" s="108"/>
      <c r="K29332" s="107"/>
    </row>
    <row r="29333" spans="1:11">
      <c r="A29333" s="108"/>
      <c r="B29333" s="108"/>
      <c r="K29333" s="107"/>
    </row>
    <row r="29334" spans="1:11">
      <c r="A29334" s="108"/>
      <c r="B29334" s="108"/>
      <c r="K29334" s="107"/>
    </row>
    <row r="29335" spans="1:11">
      <c r="A29335" s="108"/>
      <c r="B29335" s="108"/>
      <c r="K29335" s="107"/>
    </row>
    <row r="29336" spans="1:11">
      <c r="A29336" s="108"/>
      <c r="B29336" s="108"/>
      <c r="K29336" s="107"/>
    </row>
    <row r="29337" spans="1:11">
      <c r="A29337" s="108"/>
      <c r="B29337" s="108"/>
      <c r="K29337" s="107"/>
    </row>
    <row r="29338" spans="1:11">
      <c r="A29338" s="108"/>
      <c r="B29338" s="108"/>
      <c r="K29338" s="107"/>
    </row>
    <row r="29339" spans="1:11">
      <c r="A29339" s="108"/>
      <c r="B29339" s="108"/>
      <c r="K29339" s="107"/>
    </row>
    <row r="29340" spans="1:11">
      <c r="A29340" s="108"/>
      <c r="B29340" s="108"/>
      <c r="K29340" s="107"/>
    </row>
    <row r="29341" spans="1:11">
      <c r="A29341" s="108"/>
      <c r="B29341" s="108"/>
      <c r="K29341" s="107"/>
    </row>
    <row r="29342" spans="1:11">
      <c r="A29342" s="108"/>
      <c r="B29342" s="108"/>
      <c r="K29342" s="107"/>
    </row>
    <row r="29343" spans="1:11">
      <c r="A29343" s="108"/>
      <c r="B29343" s="108"/>
      <c r="K29343" s="107"/>
    </row>
    <row r="29344" spans="1:11">
      <c r="A29344" s="108"/>
      <c r="B29344" s="108"/>
      <c r="K29344" s="107"/>
    </row>
    <row r="29345" spans="1:11">
      <c r="A29345" s="108"/>
      <c r="B29345" s="108"/>
      <c r="K29345" s="107"/>
    </row>
    <row r="29346" spans="1:11">
      <c r="A29346" s="108"/>
      <c r="B29346" s="108"/>
      <c r="K29346" s="107"/>
    </row>
    <row r="29347" spans="1:11">
      <c r="A29347" s="108"/>
      <c r="B29347" s="108"/>
      <c r="K29347" s="107"/>
    </row>
    <row r="29348" spans="1:11">
      <c r="A29348" s="108"/>
      <c r="B29348" s="108"/>
      <c r="K29348" s="107"/>
    </row>
    <row r="29349" spans="1:11">
      <c r="A29349" s="108"/>
      <c r="B29349" s="108"/>
      <c r="K29349" s="107"/>
    </row>
    <row r="29350" spans="1:11">
      <c r="A29350" s="108"/>
      <c r="B29350" s="108"/>
      <c r="K29350" s="107"/>
    </row>
    <row r="29351" spans="1:11">
      <c r="A29351" s="108"/>
      <c r="B29351" s="108"/>
      <c r="K29351" s="107"/>
    </row>
    <row r="29352" spans="1:11">
      <c r="A29352" s="108"/>
      <c r="B29352" s="108"/>
      <c r="K29352" s="107"/>
    </row>
    <row r="29353" spans="1:11">
      <c r="A29353" s="108"/>
      <c r="B29353" s="108"/>
      <c r="K29353" s="107"/>
    </row>
    <row r="29354" spans="1:11">
      <c r="A29354" s="108"/>
      <c r="B29354" s="108"/>
      <c r="K29354" s="107"/>
    </row>
    <row r="29355" spans="1:11">
      <c r="A29355" s="108"/>
      <c r="B29355" s="108"/>
      <c r="K29355" s="107"/>
    </row>
    <row r="29356" spans="1:11">
      <c r="A29356" s="108"/>
      <c r="B29356" s="108"/>
      <c r="K29356" s="107"/>
    </row>
    <row r="29357" spans="1:11">
      <c r="A29357" s="108"/>
      <c r="B29357" s="108"/>
      <c r="K29357" s="107"/>
    </row>
    <row r="29358" spans="1:11">
      <c r="A29358" s="108"/>
      <c r="B29358" s="108"/>
      <c r="K29358" s="107"/>
    </row>
    <row r="29359" spans="1:11">
      <c r="A29359" s="108"/>
      <c r="B29359" s="108"/>
      <c r="K29359" s="107"/>
    </row>
    <row r="29360" spans="1:11">
      <c r="A29360" s="108"/>
      <c r="B29360" s="108"/>
      <c r="K29360" s="107"/>
    </row>
    <row r="29361" spans="1:11">
      <c r="A29361" s="108"/>
      <c r="B29361" s="108"/>
      <c r="K29361" s="107"/>
    </row>
    <row r="29362" spans="1:11">
      <c r="A29362" s="108"/>
      <c r="B29362" s="108"/>
      <c r="K29362" s="107"/>
    </row>
    <row r="29363" spans="1:11">
      <c r="A29363" s="108"/>
      <c r="B29363" s="108"/>
      <c r="K29363" s="107"/>
    </row>
    <row r="29364" spans="1:11">
      <c r="A29364" s="108"/>
      <c r="B29364" s="108"/>
      <c r="K29364" s="107"/>
    </row>
    <row r="29365" spans="1:11">
      <c r="A29365" s="108"/>
      <c r="B29365" s="108"/>
      <c r="K29365" s="107"/>
    </row>
    <row r="29366" spans="1:11">
      <c r="A29366" s="108"/>
      <c r="B29366" s="108"/>
      <c r="K29366" s="107"/>
    </row>
    <row r="29367" spans="1:11">
      <c r="A29367" s="108"/>
      <c r="B29367" s="108"/>
      <c r="K29367" s="107"/>
    </row>
    <row r="29368" spans="1:11">
      <c r="A29368" s="108"/>
      <c r="B29368" s="108"/>
      <c r="K29368" s="107"/>
    </row>
    <row r="29369" spans="1:11">
      <c r="A29369" s="108"/>
      <c r="B29369" s="108"/>
      <c r="K29369" s="107"/>
    </row>
    <row r="29370" spans="1:11">
      <c r="A29370" s="108"/>
      <c r="B29370" s="108"/>
      <c r="K29370" s="107"/>
    </row>
    <row r="29371" spans="1:11">
      <c r="A29371" s="108"/>
      <c r="B29371" s="108"/>
      <c r="K29371" s="107"/>
    </row>
    <row r="29372" spans="1:11">
      <c r="A29372" s="108"/>
      <c r="B29372" s="108"/>
      <c r="K29372" s="107"/>
    </row>
    <row r="29373" spans="1:11">
      <c r="A29373" s="108"/>
      <c r="B29373" s="108"/>
      <c r="K29373" s="107"/>
    </row>
    <row r="29374" spans="1:11">
      <c r="A29374" s="108"/>
      <c r="B29374" s="108"/>
      <c r="K29374" s="107"/>
    </row>
    <row r="29375" spans="1:11">
      <c r="A29375" s="108"/>
      <c r="B29375" s="108"/>
      <c r="K29375" s="107"/>
    </row>
    <row r="29376" spans="1:11">
      <c r="A29376" s="108"/>
      <c r="B29376" s="108"/>
      <c r="K29376" s="107"/>
    </row>
    <row r="29377" spans="1:11">
      <c r="A29377" s="108"/>
      <c r="B29377" s="108"/>
      <c r="K29377" s="107"/>
    </row>
    <row r="29378" spans="1:11">
      <c r="A29378" s="108"/>
      <c r="B29378" s="108"/>
      <c r="K29378" s="107"/>
    </row>
    <row r="29379" spans="1:11">
      <c r="A29379" s="108"/>
      <c r="B29379" s="108"/>
      <c r="K29379" s="107"/>
    </row>
    <row r="29380" spans="1:11">
      <c r="A29380" s="108"/>
      <c r="B29380" s="108"/>
      <c r="K29380" s="107"/>
    </row>
    <row r="29381" spans="1:11">
      <c r="A29381" s="108"/>
      <c r="B29381" s="108"/>
      <c r="K29381" s="107"/>
    </row>
    <row r="29382" spans="1:11">
      <c r="A29382" s="108"/>
      <c r="B29382" s="108"/>
      <c r="K29382" s="107"/>
    </row>
    <row r="29383" spans="1:11">
      <c r="A29383" s="108"/>
      <c r="B29383" s="108"/>
      <c r="K29383" s="107"/>
    </row>
    <row r="29384" spans="1:11">
      <c r="A29384" s="108"/>
      <c r="B29384" s="108"/>
      <c r="K29384" s="107"/>
    </row>
    <row r="29385" spans="1:11">
      <c r="A29385" s="108"/>
      <c r="B29385" s="108"/>
      <c r="K29385" s="107"/>
    </row>
    <row r="29386" spans="1:11">
      <c r="A29386" s="108"/>
      <c r="B29386" s="108"/>
      <c r="K29386" s="107"/>
    </row>
    <row r="29387" spans="1:11">
      <c r="A29387" s="108"/>
      <c r="B29387" s="108"/>
      <c r="K29387" s="107"/>
    </row>
    <row r="29388" spans="1:11">
      <c r="A29388" s="108"/>
      <c r="B29388" s="108"/>
      <c r="K29388" s="107"/>
    </row>
    <row r="29389" spans="1:11">
      <c r="A29389" s="108"/>
      <c r="B29389" s="108"/>
      <c r="K29389" s="107"/>
    </row>
    <row r="29390" spans="1:11">
      <c r="A29390" s="108"/>
      <c r="B29390" s="108"/>
      <c r="K29390" s="107"/>
    </row>
    <row r="29391" spans="1:11">
      <c r="A29391" s="108"/>
      <c r="B29391" s="108"/>
      <c r="K29391" s="107"/>
    </row>
    <row r="29392" spans="1:11">
      <c r="A29392" s="108"/>
      <c r="B29392" s="108"/>
      <c r="K29392" s="107"/>
    </row>
    <row r="29393" spans="1:11">
      <c r="A29393" s="108"/>
      <c r="B29393" s="108"/>
      <c r="K29393" s="107"/>
    </row>
    <row r="29394" spans="1:11">
      <c r="A29394" s="108"/>
      <c r="B29394" s="108"/>
      <c r="K29394" s="107"/>
    </row>
    <row r="29395" spans="1:11">
      <c r="A29395" s="108"/>
      <c r="B29395" s="108"/>
      <c r="K29395" s="107"/>
    </row>
    <row r="29396" spans="1:11">
      <c r="A29396" s="108"/>
      <c r="B29396" s="108"/>
      <c r="K29396" s="107"/>
    </row>
    <row r="29397" spans="1:11">
      <c r="A29397" s="108"/>
      <c r="B29397" s="108"/>
      <c r="K29397" s="107"/>
    </row>
    <row r="29398" spans="1:11">
      <c r="A29398" s="108"/>
      <c r="B29398" s="108"/>
      <c r="K29398" s="107"/>
    </row>
    <row r="29399" spans="1:11">
      <c r="A29399" s="108"/>
      <c r="B29399" s="108"/>
      <c r="K29399" s="107"/>
    </row>
    <row r="29400" spans="1:11">
      <c r="A29400" s="108"/>
      <c r="B29400" s="108"/>
      <c r="K29400" s="107"/>
    </row>
    <row r="29401" spans="1:11">
      <c r="A29401" s="108"/>
      <c r="B29401" s="108"/>
      <c r="K29401" s="107"/>
    </row>
    <row r="29402" spans="1:11">
      <c r="A29402" s="108"/>
      <c r="B29402" s="108"/>
      <c r="K29402" s="107"/>
    </row>
    <row r="29403" spans="1:11">
      <c r="A29403" s="108"/>
      <c r="B29403" s="108"/>
      <c r="K29403" s="107"/>
    </row>
    <row r="29404" spans="1:11">
      <c r="A29404" s="108"/>
      <c r="B29404" s="108"/>
      <c r="K29404" s="107"/>
    </row>
    <row r="29405" spans="1:11">
      <c r="A29405" s="108"/>
      <c r="B29405" s="108"/>
      <c r="K29405" s="107"/>
    </row>
    <row r="29406" spans="1:11">
      <c r="A29406" s="108"/>
      <c r="B29406" s="108"/>
      <c r="K29406" s="107"/>
    </row>
    <row r="29407" spans="1:11">
      <c r="A29407" s="108"/>
      <c r="B29407" s="108"/>
      <c r="K29407" s="107"/>
    </row>
    <row r="29408" spans="1:11">
      <c r="A29408" s="108"/>
      <c r="B29408" s="108"/>
      <c r="K29408" s="107"/>
    </row>
    <row r="29409" spans="1:11">
      <c r="A29409" s="108"/>
      <c r="B29409" s="108"/>
      <c r="K29409" s="107"/>
    </row>
    <row r="29410" spans="1:11">
      <c r="A29410" s="108"/>
      <c r="B29410" s="108"/>
      <c r="K29410" s="107"/>
    </row>
    <row r="29411" spans="1:11">
      <c r="A29411" s="108"/>
      <c r="B29411" s="108"/>
      <c r="K29411" s="107"/>
    </row>
    <row r="29412" spans="1:11">
      <c r="A29412" s="108"/>
      <c r="B29412" s="108"/>
      <c r="K29412" s="107"/>
    </row>
    <row r="29413" spans="1:11">
      <c r="A29413" s="108"/>
      <c r="B29413" s="108"/>
      <c r="K29413" s="107"/>
    </row>
    <row r="29414" spans="1:11">
      <c r="A29414" s="108"/>
      <c r="B29414" s="108"/>
      <c r="K29414" s="107"/>
    </row>
    <row r="29415" spans="1:11">
      <c r="A29415" s="108"/>
      <c r="B29415" s="108"/>
      <c r="K29415" s="107"/>
    </row>
    <row r="29416" spans="1:11">
      <c r="A29416" s="108"/>
      <c r="B29416" s="108"/>
      <c r="K29416" s="107"/>
    </row>
    <row r="29417" spans="1:11">
      <c r="A29417" s="108"/>
      <c r="B29417" s="108"/>
      <c r="K29417" s="107"/>
    </row>
    <row r="29418" spans="1:11">
      <c r="A29418" s="108"/>
      <c r="B29418" s="108"/>
      <c r="K29418" s="107"/>
    </row>
    <row r="29419" spans="1:11">
      <c r="A29419" s="108"/>
      <c r="B29419" s="108"/>
      <c r="K29419" s="107"/>
    </row>
    <row r="29420" spans="1:11">
      <c r="A29420" s="108"/>
      <c r="B29420" s="108"/>
      <c r="K29420" s="107"/>
    </row>
    <row r="29421" spans="1:11">
      <c r="A29421" s="108"/>
      <c r="B29421" s="108"/>
      <c r="K29421" s="107"/>
    </row>
    <row r="29422" spans="1:11">
      <c r="A29422" s="108"/>
      <c r="B29422" s="108"/>
      <c r="K29422" s="107"/>
    </row>
    <row r="29423" spans="1:11">
      <c r="A29423" s="108"/>
      <c r="B29423" s="108"/>
      <c r="K29423" s="107"/>
    </row>
    <row r="29424" spans="1:11">
      <c r="A29424" s="108"/>
      <c r="B29424" s="108"/>
      <c r="K29424" s="107"/>
    </row>
    <row r="29425" spans="1:11">
      <c r="A29425" s="108"/>
      <c r="B29425" s="108"/>
      <c r="K29425" s="107"/>
    </row>
    <row r="29426" spans="1:11">
      <c r="A29426" s="108"/>
      <c r="B29426" s="108"/>
      <c r="K29426" s="107"/>
    </row>
    <row r="29427" spans="1:11">
      <c r="A29427" s="108"/>
      <c r="B29427" s="108"/>
      <c r="K29427" s="107"/>
    </row>
    <row r="29428" spans="1:11">
      <c r="A29428" s="108"/>
      <c r="B29428" s="108"/>
      <c r="K29428" s="107"/>
    </row>
    <row r="29429" spans="1:11">
      <c r="A29429" s="108"/>
      <c r="B29429" s="108"/>
      <c r="K29429" s="107"/>
    </row>
    <row r="29430" spans="1:11">
      <c r="A29430" s="108"/>
      <c r="B29430" s="108"/>
      <c r="K29430" s="107"/>
    </row>
    <row r="29431" spans="1:11">
      <c r="A29431" s="108"/>
      <c r="B29431" s="108"/>
      <c r="K29431" s="107"/>
    </row>
    <row r="29432" spans="1:11">
      <c r="A29432" s="108"/>
      <c r="B29432" s="108"/>
      <c r="K29432" s="107"/>
    </row>
    <row r="29433" spans="1:11">
      <c r="A29433" s="108"/>
      <c r="B29433" s="108"/>
      <c r="K29433" s="107"/>
    </row>
    <row r="29434" spans="1:11">
      <c r="A29434" s="108"/>
      <c r="B29434" s="108"/>
      <c r="K29434" s="107"/>
    </row>
    <row r="29435" spans="1:11">
      <c r="A29435" s="108"/>
      <c r="B29435" s="108"/>
      <c r="K29435" s="107"/>
    </row>
    <row r="29436" spans="1:11">
      <c r="A29436" s="108"/>
      <c r="B29436" s="108"/>
      <c r="K29436" s="107"/>
    </row>
    <row r="29437" spans="1:11">
      <c r="A29437" s="108"/>
      <c r="B29437" s="108"/>
      <c r="K29437" s="107"/>
    </row>
    <row r="29438" spans="1:11">
      <c r="A29438" s="108"/>
      <c r="B29438" s="108"/>
      <c r="K29438" s="107"/>
    </row>
    <row r="29439" spans="1:11">
      <c r="A29439" s="108"/>
      <c r="B29439" s="108"/>
      <c r="K29439" s="107"/>
    </row>
    <row r="29440" spans="1:11">
      <c r="A29440" s="108"/>
      <c r="B29440" s="108"/>
      <c r="K29440" s="107"/>
    </row>
    <row r="29441" spans="1:11">
      <c r="A29441" s="108"/>
      <c r="B29441" s="108"/>
      <c r="K29441" s="107"/>
    </row>
    <row r="29442" spans="1:11">
      <c r="A29442" s="108"/>
      <c r="B29442" s="108"/>
      <c r="K29442" s="107"/>
    </row>
    <row r="29443" spans="1:11">
      <c r="A29443" s="108"/>
      <c r="B29443" s="108"/>
      <c r="K29443" s="107"/>
    </row>
    <row r="29444" spans="1:11">
      <c r="A29444" s="108"/>
      <c r="B29444" s="108"/>
      <c r="K29444" s="107"/>
    </row>
    <row r="29445" spans="1:11">
      <c r="A29445" s="108"/>
      <c r="B29445" s="108"/>
      <c r="K29445" s="107"/>
    </row>
    <row r="29446" spans="1:11">
      <c r="A29446" s="108"/>
      <c r="B29446" s="108"/>
      <c r="K29446" s="107"/>
    </row>
    <row r="29447" spans="1:11">
      <c r="A29447" s="108"/>
      <c r="B29447" s="108"/>
      <c r="K29447" s="107"/>
    </row>
    <row r="29448" spans="1:11">
      <c r="A29448" s="108"/>
      <c r="B29448" s="108"/>
      <c r="K29448" s="107"/>
    </row>
    <row r="29449" spans="1:11">
      <c r="A29449" s="108"/>
      <c r="B29449" s="108"/>
      <c r="K29449" s="107"/>
    </row>
    <row r="29450" spans="1:11">
      <c r="A29450" s="108"/>
      <c r="B29450" s="108"/>
      <c r="K29450" s="107"/>
    </row>
    <row r="29451" spans="1:11">
      <c r="A29451" s="108"/>
      <c r="B29451" s="108"/>
      <c r="K29451" s="107"/>
    </row>
    <row r="29452" spans="1:11">
      <c r="A29452" s="108"/>
      <c r="B29452" s="108"/>
      <c r="K29452" s="107"/>
    </row>
    <row r="29453" spans="1:11">
      <c r="A29453" s="108"/>
      <c r="B29453" s="108"/>
      <c r="K29453" s="107"/>
    </row>
    <row r="29454" spans="1:11">
      <c r="A29454" s="108"/>
      <c r="B29454" s="108"/>
      <c r="K29454" s="107"/>
    </row>
    <row r="29455" spans="1:11">
      <c r="A29455" s="108"/>
      <c r="B29455" s="108"/>
      <c r="K29455" s="107"/>
    </row>
    <row r="29456" spans="1:11">
      <c r="A29456" s="108"/>
      <c r="B29456" s="108"/>
      <c r="K29456" s="107"/>
    </row>
    <row r="29457" spans="1:11">
      <c r="A29457" s="108"/>
      <c r="B29457" s="108"/>
      <c r="K29457" s="107"/>
    </row>
    <row r="29458" spans="1:11">
      <c r="A29458" s="108"/>
      <c r="B29458" s="108"/>
      <c r="K29458" s="107"/>
    </row>
    <row r="29459" spans="1:11">
      <c r="A29459" s="108"/>
      <c r="B29459" s="108"/>
      <c r="K29459" s="107"/>
    </row>
    <row r="29460" spans="1:11">
      <c r="A29460" s="108"/>
      <c r="B29460" s="108"/>
      <c r="K29460" s="107"/>
    </row>
    <row r="29461" spans="1:11">
      <c r="A29461" s="108"/>
      <c r="B29461" s="108"/>
      <c r="K29461" s="107"/>
    </row>
    <row r="29462" spans="1:11">
      <c r="A29462" s="108"/>
      <c r="B29462" s="108"/>
      <c r="K29462" s="107"/>
    </row>
    <row r="29463" spans="1:11">
      <c r="A29463" s="108"/>
      <c r="B29463" s="108"/>
      <c r="K29463" s="107"/>
    </row>
    <row r="29464" spans="1:11">
      <c r="A29464" s="108"/>
      <c r="B29464" s="108"/>
      <c r="K29464" s="107"/>
    </row>
    <row r="29465" spans="1:11">
      <c r="A29465" s="108"/>
      <c r="B29465" s="108"/>
      <c r="K29465" s="107"/>
    </row>
    <row r="29466" spans="1:11">
      <c r="A29466" s="108"/>
      <c r="B29466" s="108"/>
      <c r="K29466" s="107"/>
    </row>
    <row r="29467" spans="1:11">
      <c r="A29467" s="108"/>
      <c r="B29467" s="108"/>
      <c r="K29467" s="107"/>
    </row>
    <row r="29468" spans="1:11">
      <c r="A29468" s="108"/>
      <c r="B29468" s="108"/>
      <c r="K29468" s="107"/>
    </row>
    <row r="29469" spans="1:11">
      <c r="A29469" s="108"/>
      <c r="B29469" s="108"/>
      <c r="K29469" s="107"/>
    </row>
    <row r="29470" spans="1:11">
      <c r="A29470" s="108"/>
      <c r="B29470" s="108"/>
      <c r="K29470" s="107"/>
    </row>
    <row r="29471" spans="1:11">
      <c r="A29471" s="108"/>
      <c r="B29471" s="108"/>
      <c r="K29471" s="107"/>
    </row>
    <row r="29472" spans="1:11">
      <c r="A29472" s="108"/>
      <c r="B29472" s="108"/>
      <c r="K29472" s="107"/>
    </row>
    <row r="29473" spans="1:11">
      <c r="A29473" s="108"/>
      <c r="B29473" s="108"/>
      <c r="K29473" s="107"/>
    </row>
    <row r="29474" spans="1:11">
      <c r="A29474" s="108"/>
      <c r="B29474" s="108"/>
      <c r="K29474" s="107"/>
    </row>
    <row r="29475" spans="1:11">
      <c r="A29475" s="108"/>
      <c r="B29475" s="108"/>
      <c r="K29475" s="107"/>
    </row>
    <row r="29476" spans="1:11">
      <c r="A29476" s="108"/>
      <c r="B29476" s="108"/>
      <c r="K29476" s="107"/>
    </row>
    <row r="29477" spans="1:11">
      <c r="A29477" s="108"/>
      <c r="B29477" s="108"/>
      <c r="K29477" s="107"/>
    </row>
    <row r="29478" spans="1:11">
      <c r="A29478" s="108"/>
      <c r="B29478" s="108"/>
      <c r="K29478" s="107"/>
    </row>
    <row r="29479" spans="1:11">
      <c r="A29479" s="108"/>
      <c r="B29479" s="108"/>
      <c r="K29479" s="107"/>
    </row>
    <row r="29480" spans="1:11">
      <c r="A29480" s="108"/>
      <c r="B29480" s="108"/>
      <c r="K29480" s="107"/>
    </row>
    <row r="29481" spans="1:11">
      <c r="A29481" s="108"/>
      <c r="B29481" s="108"/>
      <c r="K29481" s="107"/>
    </row>
    <row r="29482" spans="1:11">
      <c r="A29482" s="108"/>
      <c r="B29482" s="108"/>
      <c r="K29482" s="107"/>
    </row>
    <row r="29483" spans="1:11">
      <c r="A29483" s="108"/>
      <c r="B29483" s="108"/>
      <c r="K29483" s="107"/>
    </row>
    <row r="29484" spans="1:11">
      <c r="A29484" s="108"/>
      <c r="B29484" s="108"/>
      <c r="K29484" s="107"/>
    </row>
    <row r="29485" spans="1:11">
      <c r="A29485" s="108"/>
      <c r="B29485" s="108"/>
      <c r="K29485" s="107"/>
    </row>
    <row r="29486" spans="1:11">
      <c r="A29486" s="108"/>
      <c r="B29486" s="108"/>
      <c r="K29486" s="107"/>
    </row>
    <row r="29487" spans="1:11">
      <c r="A29487" s="108"/>
      <c r="B29487" s="108"/>
      <c r="K29487" s="107"/>
    </row>
    <row r="29488" spans="1:11">
      <c r="A29488" s="108"/>
      <c r="B29488" s="108"/>
      <c r="K29488" s="107"/>
    </row>
    <row r="29489" spans="1:11">
      <c r="A29489" s="108"/>
      <c r="B29489" s="108"/>
      <c r="K29489" s="107"/>
    </row>
    <row r="29490" spans="1:11">
      <c r="A29490" s="108"/>
      <c r="B29490" s="108"/>
      <c r="K29490" s="107"/>
    </row>
    <row r="29491" spans="1:11">
      <c r="A29491" s="108"/>
      <c r="B29491" s="108"/>
      <c r="K29491" s="107"/>
    </row>
    <row r="29492" spans="1:11">
      <c r="A29492" s="108"/>
      <c r="B29492" s="108"/>
      <c r="K29492" s="107"/>
    </row>
    <row r="29493" spans="1:11">
      <c r="A29493" s="108"/>
      <c r="B29493" s="108"/>
      <c r="K29493" s="107"/>
    </row>
    <row r="29494" spans="1:11">
      <c r="A29494" s="108"/>
      <c r="B29494" s="108"/>
      <c r="K29494" s="107"/>
    </row>
    <row r="29495" spans="1:11">
      <c r="A29495" s="108"/>
      <c r="B29495" s="108"/>
      <c r="K29495" s="107"/>
    </row>
    <row r="29496" spans="1:11">
      <c r="A29496" s="108"/>
      <c r="B29496" s="108"/>
      <c r="K29496" s="107"/>
    </row>
    <row r="29497" spans="1:11">
      <c r="A29497" s="108"/>
      <c r="B29497" s="108"/>
      <c r="K29497" s="107"/>
    </row>
    <row r="29498" spans="1:11">
      <c r="A29498" s="108"/>
      <c r="B29498" s="108"/>
      <c r="K29498" s="107"/>
    </row>
    <row r="29499" spans="1:11">
      <c r="A29499" s="108"/>
      <c r="B29499" s="108"/>
      <c r="K29499" s="107"/>
    </row>
    <row r="29500" spans="1:11">
      <c r="A29500" s="108"/>
      <c r="B29500" s="108"/>
      <c r="K29500" s="107"/>
    </row>
    <row r="29501" spans="1:11">
      <c r="A29501" s="108"/>
      <c r="B29501" s="108"/>
      <c r="K29501" s="107"/>
    </row>
    <row r="29502" spans="1:11">
      <c r="A29502" s="108"/>
      <c r="B29502" s="108"/>
      <c r="K29502" s="107"/>
    </row>
    <row r="29503" spans="1:11">
      <c r="A29503" s="108"/>
      <c r="B29503" s="108"/>
      <c r="K29503" s="107"/>
    </row>
    <row r="29504" spans="1:11">
      <c r="A29504" s="108"/>
      <c r="B29504" s="108"/>
      <c r="K29504" s="107"/>
    </row>
    <row r="29505" spans="1:11">
      <c r="A29505" s="108"/>
      <c r="B29505" s="108"/>
      <c r="K29505" s="107"/>
    </row>
    <row r="29506" spans="1:11">
      <c r="A29506" s="108"/>
      <c r="B29506" s="108"/>
      <c r="K29506" s="107"/>
    </row>
    <row r="29507" spans="1:11">
      <c r="A29507" s="108"/>
      <c r="B29507" s="108"/>
      <c r="K29507" s="107"/>
    </row>
    <row r="29508" spans="1:11">
      <c r="A29508" s="108"/>
      <c r="B29508" s="108"/>
      <c r="K29508" s="107"/>
    </row>
    <row r="29509" spans="1:11">
      <c r="A29509" s="108"/>
      <c r="B29509" s="108"/>
      <c r="K29509" s="107"/>
    </row>
    <row r="29510" spans="1:11">
      <c r="A29510" s="108"/>
      <c r="B29510" s="108"/>
      <c r="K29510" s="107"/>
    </row>
    <row r="29511" spans="1:11">
      <c r="A29511" s="108"/>
      <c r="B29511" s="108"/>
      <c r="K29511" s="107"/>
    </row>
    <row r="29512" spans="1:11">
      <c r="A29512" s="108"/>
      <c r="B29512" s="108"/>
      <c r="K29512" s="107"/>
    </row>
    <row r="29513" spans="1:11">
      <c r="A29513" s="108"/>
      <c r="B29513" s="108"/>
      <c r="K29513" s="107"/>
    </row>
    <row r="29514" spans="1:11">
      <c r="A29514" s="108"/>
      <c r="B29514" s="108"/>
      <c r="K29514" s="107"/>
    </row>
    <row r="29515" spans="1:11">
      <c r="A29515" s="108"/>
      <c r="B29515" s="108"/>
      <c r="K29515" s="107"/>
    </row>
    <row r="29516" spans="1:11">
      <c r="A29516" s="108"/>
      <c r="B29516" s="108"/>
      <c r="K29516" s="107"/>
    </row>
    <row r="29517" spans="1:11">
      <c r="A29517" s="108"/>
      <c r="B29517" s="108"/>
      <c r="K29517" s="107"/>
    </row>
    <row r="29518" spans="1:11">
      <c r="A29518" s="108"/>
      <c r="B29518" s="108"/>
      <c r="K29518" s="107"/>
    </row>
    <row r="29519" spans="1:11">
      <c r="A29519" s="108"/>
      <c r="B29519" s="108"/>
      <c r="K29519" s="107"/>
    </row>
    <row r="29520" spans="1:11">
      <c r="A29520" s="108"/>
      <c r="B29520" s="108"/>
      <c r="K29520" s="107"/>
    </row>
    <row r="29521" spans="1:11">
      <c r="A29521" s="108"/>
      <c r="B29521" s="108"/>
      <c r="K29521" s="107"/>
    </row>
    <row r="29522" spans="1:11">
      <c r="A29522" s="108"/>
      <c r="B29522" s="108"/>
      <c r="K29522" s="107"/>
    </row>
    <row r="29523" spans="1:11">
      <c r="A29523" s="108"/>
      <c r="B29523" s="108"/>
      <c r="K29523" s="107"/>
    </row>
    <row r="29524" spans="1:11">
      <c r="A29524" s="108"/>
      <c r="B29524" s="108"/>
      <c r="K29524" s="107"/>
    </row>
    <row r="29525" spans="1:11">
      <c r="A29525" s="108"/>
      <c r="B29525" s="108"/>
      <c r="K29525" s="107"/>
    </row>
    <row r="29526" spans="1:11">
      <c r="A29526" s="108"/>
      <c r="B29526" s="108"/>
      <c r="K29526" s="107"/>
    </row>
    <row r="29527" spans="1:11">
      <c r="A29527" s="108"/>
      <c r="B29527" s="108"/>
      <c r="K29527" s="107"/>
    </row>
    <row r="29528" spans="1:11">
      <c r="A29528" s="108"/>
      <c r="B29528" s="108"/>
      <c r="K29528" s="107"/>
    </row>
    <row r="29529" spans="1:11">
      <c r="A29529" s="108"/>
      <c r="B29529" s="108"/>
      <c r="K29529" s="107"/>
    </row>
    <row r="29530" spans="1:11">
      <c r="A29530" s="108"/>
      <c r="B29530" s="108"/>
      <c r="K29530" s="107"/>
    </row>
    <row r="29531" spans="1:11">
      <c r="A29531" s="108"/>
      <c r="B29531" s="108"/>
      <c r="K29531" s="107"/>
    </row>
    <row r="29532" spans="1:11">
      <c r="A29532" s="108"/>
      <c r="B29532" s="108"/>
      <c r="K29532" s="107"/>
    </row>
    <row r="29533" spans="1:11">
      <c r="A29533" s="108"/>
      <c r="B29533" s="108"/>
      <c r="K29533" s="107"/>
    </row>
    <row r="29534" spans="1:11">
      <c r="A29534" s="108"/>
      <c r="B29534" s="108"/>
      <c r="K29534" s="107"/>
    </row>
    <row r="29535" spans="1:11">
      <c r="A29535" s="108"/>
      <c r="B29535" s="108"/>
      <c r="K29535" s="107"/>
    </row>
    <row r="29536" spans="1:11">
      <c r="A29536" s="108"/>
      <c r="B29536" s="108"/>
      <c r="K29536" s="107"/>
    </row>
    <row r="29537" spans="1:11">
      <c r="A29537" s="108"/>
      <c r="B29537" s="108"/>
      <c r="K29537" s="107"/>
    </row>
    <row r="29538" spans="1:11">
      <c r="A29538" s="108"/>
      <c r="B29538" s="108"/>
      <c r="K29538" s="107"/>
    </row>
    <row r="29539" spans="1:11">
      <c r="A29539" s="108"/>
      <c r="B29539" s="108"/>
      <c r="K29539" s="107"/>
    </row>
    <row r="29540" spans="1:11">
      <c r="A29540" s="108"/>
      <c r="B29540" s="108"/>
      <c r="K29540" s="107"/>
    </row>
    <row r="29541" spans="1:11">
      <c r="A29541" s="108"/>
      <c r="B29541" s="108"/>
      <c r="K29541" s="107"/>
    </row>
    <row r="29542" spans="1:11">
      <c r="A29542" s="108"/>
      <c r="B29542" s="108"/>
      <c r="K29542" s="107"/>
    </row>
    <row r="29543" spans="1:11">
      <c r="A29543" s="108"/>
      <c r="B29543" s="108"/>
      <c r="K29543" s="107"/>
    </row>
    <row r="29544" spans="1:11">
      <c r="A29544" s="108"/>
      <c r="B29544" s="108"/>
      <c r="K29544" s="107"/>
    </row>
    <row r="29545" spans="1:11">
      <c r="A29545" s="108"/>
      <c r="B29545" s="108"/>
      <c r="K29545" s="107"/>
    </row>
    <row r="29546" spans="1:11">
      <c r="A29546" s="108"/>
      <c r="B29546" s="108"/>
      <c r="K29546" s="107"/>
    </row>
    <row r="29547" spans="1:11">
      <c r="A29547" s="108"/>
      <c r="B29547" s="108"/>
      <c r="K29547" s="107"/>
    </row>
    <row r="29548" spans="1:11">
      <c r="A29548" s="108"/>
      <c r="B29548" s="108"/>
      <c r="K29548" s="107"/>
    </row>
    <row r="29549" spans="1:11">
      <c r="A29549" s="108"/>
      <c r="B29549" s="108"/>
      <c r="K29549" s="107"/>
    </row>
    <row r="29550" spans="1:11">
      <c r="A29550" s="108"/>
      <c r="B29550" s="108"/>
      <c r="K29550" s="107"/>
    </row>
    <row r="29551" spans="1:11">
      <c r="A29551" s="108"/>
      <c r="B29551" s="108"/>
      <c r="K29551" s="107"/>
    </row>
    <row r="29552" spans="1:11">
      <c r="A29552" s="108"/>
      <c r="B29552" s="108"/>
      <c r="K29552" s="107"/>
    </row>
    <row r="29553" spans="1:11">
      <c r="A29553" s="108"/>
      <c r="B29553" s="108"/>
      <c r="K29553" s="107"/>
    </row>
    <row r="29554" spans="1:11">
      <c r="A29554" s="108"/>
      <c r="B29554" s="108"/>
      <c r="K29554" s="107"/>
    </row>
    <row r="29555" spans="1:11">
      <c r="A29555" s="108"/>
      <c r="B29555" s="108"/>
      <c r="K29555" s="107"/>
    </row>
    <row r="29556" spans="1:11">
      <c r="A29556" s="108"/>
      <c r="B29556" s="108"/>
      <c r="K29556" s="107"/>
    </row>
    <row r="29557" spans="1:11">
      <c r="A29557" s="108"/>
      <c r="B29557" s="108"/>
      <c r="K29557" s="107"/>
    </row>
    <row r="29558" spans="1:11">
      <c r="A29558" s="108"/>
      <c r="B29558" s="108"/>
      <c r="K29558" s="107"/>
    </row>
    <row r="29559" spans="1:11">
      <c r="A29559" s="108"/>
      <c r="B29559" s="108"/>
      <c r="K29559" s="107"/>
    </row>
    <row r="29560" spans="1:11">
      <c r="A29560" s="108"/>
      <c r="B29560" s="108"/>
      <c r="K29560" s="107"/>
    </row>
    <row r="29561" spans="1:11">
      <c r="A29561" s="108"/>
      <c r="B29561" s="108"/>
      <c r="K29561" s="107"/>
    </row>
    <row r="29562" spans="1:11">
      <c r="A29562" s="108"/>
      <c r="B29562" s="108"/>
      <c r="K29562" s="107"/>
    </row>
    <row r="29563" spans="1:11">
      <c r="A29563" s="108"/>
      <c r="B29563" s="108"/>
      <c r="K29563" s="107"/>
    </row>
    <row r="29564" spans="1:11">
      <c r="A29564" s="108"/>
      <c r="B29564" s="108"/>
      <c r="K29564" s="107"/>
    </row>
    <row r="29565" spans="1:11">
      <c r="A29565" s="108"/>
      <c r="B29565" s="108"/>
      <c r="K29565" s="107"/>
    </row>
    <row r="29566" spans="1:11">
      <c r="A29566" s="108"/>
      <c r="B29566" s="108"/>
      <c r="K29566" s="107"/>
    </row>
    <row r="29567" spans="1:11">
      <c r="A29567" s="108"/>
      <c r="B29567" s="108"/>
      <c r="K29567" s="107"/>
    </row>
    <row r="29568" spans="1:11">
      <c r="A29568" s="108"/>
      <c r="B29568" s="108"/>
      <c r="K29568" s="107"/>
    </row>
    <row r="29569" spans="1:11">
      <c r="A29569" s="108"/>
      <c r="B29569" s="108"/>
      <c r="K29569" s="107"/>
    </row>
    <row r="29570" spans="1:11">
      <c r="A29570" s="108"/>
      <c r="B29570" s="108"/>
      <c r="K29570" s="107"/>
    </row>
    <row r="29571" spans="1:11">
      <c r="A29571" s="108"/>
      <c r="B29571" s="108"/>
      <c r="K29571" s="107"/>
    </row>
    <row r="29572" spans="1:11">
      <c r="A29572" s="108"/>
      <c r="B29572" s="108"/>
      <c r="K29572" s="107"/>
    </row>
    <row r="29573" spans="1:11">
      <c r="A29573" s="108"/>
      <c r="B29573" s="108"/>
      <c r="K29573" s="107"/>
    </row>
    <row r="29574" spans="1:11">
      <c r="A29574" s="108"/>
      <c r="B29574" s="108"/>
      <c r="K29574" s="107"/>
    </row>
    <row r="29575" spans="1:11">
      <c r="A29575" s="108"/>
      <c r="B29575" s="108"/>
      <c r="K29575" s="107"/>
    </row>
    <row r="29576" spans="1:11">
      <c r="A29576" s="108"/>
      <c r="B29576" s="108"/>
      <c r="K29576" s="107"/>
    </row>
    <row r="29577" spans="1:11">
      <c r="A29577" s="108"/>
      <c r="B29577" s="108"/>
      <c r="K29577" s="107"/>
    </row>
    <row r="29578" spans="1:11">
      <c r="A29578" s="108"/>
      <c r="B29578" s="108"/>
      <c r="K29578" s="107"/>
    </row>
    <row r="29579" spans="1:11">
      <c r="A29579" s="108"/>
      <c r="B29579" s="108"/>
      <c r="K29579" s="107"/>
    </row>
    <row r="29580" spans="1:11">
      <c r="A29580" s="108"/>
      <c r="B29580" s="108"/>
      <c r="K29580" s="107"/>
    </row>
    <row r="29581" spans="1:11">
      <c r="A29581" s="108"/>
      <c r="B29581" s="108"/>
      <c r="K29581" s="107"/>
    </row>
    <row r="29582" spans="1:11">
      <c r="A29582" s="108"/>
      <c r="B29582" s="108"/>
      <c r="K29582" s="107"/>
    </row>
    <row r="29583" spans="1:11">
      <c r="A29583" s="108"/>
      <c r="B29583" s="108"/>
      <c r="K29583" s="107"/>
    </row>
    <row r="29584" spans="1:11">
      <c r="A29584" s="108"/>
      <c r="B29584" s="108"/>
      <c r="K29584" s="107"/>
    </row>
    <row r="29585" spans="1:11">
      <c r="A29585" s="108"/>
      <c r="B29585" s="108"/>
      <c r="K29585" s="107"/>
    </row>
    <row r="29586" spans="1:11">
      <c r="A29586" s="108"/>
      <c r="B29586" s="108"/>
      <c r="K29586" s="107"/>
    </row>
    <row r="29587" spans="1:11">
      <c r="A29587" s="108"/>
      <c r="B29587" s="108"/>
      <c r="K29587" s="107"/>
    </row>
    <row r="29588" spans="1:11">
      <c r="A29588" s="108"/>
      <c r="B29588" s="108"/>
      <c r="K29588" s="107"/>
    </row>
    <row r="29589" spans="1:11">
      <c r="A29589" s="108"/>
      <c r="B29589" s="108"/>
      <c r="K29589" s="107"/>
    </row>
    <row r="29590" spans="1:11">
      <c r="A29590" s="108"/>
      <c r="B29590" s="108"/>
      <c r="K29590" s="107"/>
    </row>
    <row r="29591" spans="1:11">
      <c r="A29591" s="108"/>
      <c r="B29591" s="108"/>
      <c r="K29591" s="107"/>
    </row>
    <row r="29592" spans="1:11">
      <c r="A29592" s="108"/>
      <c r="B29592" s="108"/>
      <c r="K29592" s="107"/>
    </row>
    <row r="29593" spans="1:11">
      <c r="A29593" s="108"/>
      <c r="B29593" s="108"/>
      <c r="K29593" s="107"/>
    </row>
    <row r="29594" spans="1:11">
      <c r="A29594" s="108"/>
      <c r="B29594" s="108"/>
      <c r="K29594" s="107"/>
    </row>
    <row r="29595" spans="1:11">
      <c r="A29595" s="108"/>
      <c r="B29595" s="108"/>
      <c r="K29595" s="107"/>
    </row>
    <row r="29596" spans="1:11">
      <c r="A29596" s="108"/>
      <c r="B29596" s="108"/>
      <c r="K29596" s="107"/>
    </row>
    <row r="29597" spans="1:11">
      <c r="A29597" s="108"/>
      <c r="B29597" s="108"/>
      <c r="K29597" s="107"/>
    </row>
    <row r="29598" spans="1:11">
      <c r="A29598" s="108"/>
      <c r="B29598" s="108"/>
      <c r="K29598" s="107"/>
    </row>
    <row r="29599" spans="1:11">
      <c r="A29599" s="108"/>
      <c r="B29599" s="108"/>
      <c r="K29599" s="107"/>
    </row>
    <row r="29600" spans="1:11">
      <c r="A29600" s="108"/>
      <c r="B29600" s="108"/>
      <c r="K29600" s="107"/>
    </row>
    <row r="29601" spans="1:11">
      <c r="A29601" s="108"/>
      <c r="B29601" s="108"/>
      <c r="K29601" s="107"/>
    </row>
    <row r="29602" spans="1:11">
      <c r="A29602" s="108"/>
      <c r="B29602" s="108"/>
      <c r="K29602" s="107"/>
    </row>
    <row r="29603" spans="1:11">
      <c r="A29603" s="108"/>
      <c r="B29603" s="108"/>
      <c r="K29603" s="107"/>
    </row>
    <row r="29604" spans="1:11">
      <c r="A29604" s="108"/>
      <c r="B29604" s="108"/>
      <c r="K29604" s="107"/>
    </row>
    <row r="29605" spans="1:11">
      <c r="A29605" s="108"/>
      <c r="B29605" s="108"/>
      <c r="K29605" s="107"/>
    </row>
    <row r="29606" spans="1:11">
      <c r="A29606" s="108"/>
      <c r="B29606" s="108"/>
      <c r="K29606" s="107"/>
    </row>
    <row r="29607" spans="1:11">
      <c r="A29607" s="108"/>
      <c r="B29607" s="108"/>
      <c r="K29607" s="107"/>
    </row>
    <row r="29608" spans="1:11">
      <c r="A29608" s="108"/>
      <c r="B29608" s="108"/>
      <c r="K29608" s="107"/>
    </row>
    <row r="29609" spans="1:11">
      <c r="A29609" s="108"/>
      <c r="B29609" s="108"/>
      <c r="K29609" s="107"/>
    </row>
    <row r="29610" spans="1:11">
      <c r="A29610" s="108"/>
      <c r="B29610" s="108"/>
      <c r="K29610" s="107"/>
    </row>
    <row r="29611" spans="1:11">
      <c r="A29611" s="108"/>
      <c r="B29611" s="108"/>
      <c r="K29611" s="107"/>
    </row>
    <row r="29612" spans="1:11">
      <c r="A29612" s="108"/>
      <c r="B29612" s="108"/>
      <c r="K29612" s="107"/>
    </row>
    <row r="29613" spans="1:11">
      <c r="A29613" s="108"/>
      <c r="B29613" s="108"/>
      <c r="K29613" s="107"/>
    </row>
    <row r="29614" spans="1:11">
      <c r="A29614" s="108"/>
      <c r="B29614" s="108"/>
      <c r="K29614" s="107"/>
    </row>
    <row r="29615" spans="1:11">
      <c r="A29615" s="108"/>
      <c r="B29615" s="108"/>
      <c r="K29615" s="107"/>
    </row>
    <row r="29616" spans="1:11">
      <c r="A29616" s="108"/>
      <c r="B29616" s="108"/>
      <c r="K29616" s="107"/>
    </row>
    <row r="29617" spans="1:11">
      <c r="A29617" s="108"/>
      <c r="B29617" s="108"/>
      <c r="K29617" s="107"/>
    </row>
    <row r="29618" spans="1:11">
      <c r="A29618" s="108"/>
      <c r="B29618" s="108"/>
      <c r="K29618" s="107"/>
    </row>
    <row r="29619" spans="1:11">
      <c r="A29619" s="108"/>
      <c r="B29619" s="108"/>
      <c r="K29619" s="107"/>
    </row>
    <row r="29620" spans="1:11">
      <c r="A29620" s="108"/>
      <c r="B29620" s="108"/>
      <c r="K29620" s="107"/>
    </row>
    <row r="29621" spans="1:11">
      <c r="A29621" s="108"/>
      <c r="B29621" s="108"/>
      <c r="K29621" s="107"/>
    </row>
    <row r="29622" spans="1:11">
      <c r="A29622" s="108"/>
      <c r="B29622" s="108"/>
      <c r="K29622" s="107"/>
    </row>
    <row r="29623" spans="1:11">
      <c r="A29623" s="108"/>
      <c r="B29623" s="108"/>
      <c r="K29623" s="107"/>
    </row>
    <row r="29624" spans="1:11">
      <c r="A29624" s="108"/>
      <c r="B29624" s="108"/>
      <c r="K29624" s="107"/>
    </row>
    <row r="29625" spans="1:11">
      <c r="A29625" s="108"/>
      <c r="B29625" s="108"/>
      <c r="K29625" s="107"/>
    </row>
    <row r="29626" spans="1:11">
      <c r="A29626" s="108"/>
      <c r="B29626" s="108"/>
      <c r="K29626" s="107"/>
    </row>
    <row r="29627" spans="1:11">
      <c r="A29627" s="108"/>
      <c r="B29627" s="108"/>
      <c r="K29627" s="107"/>
    </row>
    <row r="29628" spans="1:11">
      <c r="A29628" s="108"/>
      <c r="B29628" s="108"/>
      <c r="K29628" s="107"/>
    </row>
    <row r="29629" spans="1:11">
      <c r="A29629" s="108"/>
      <c r="B29629" s="108"/>
      <c r="K29629" s="107"/>
    </row>
    <row r="29630" spans="1:11">
      <c r="A29630" s="108"/>
      <c r="B29630" s="108"/>
      <c r="K29630" s="107"/>
    </row>
    <row r="29631" spans="1:11">
      <c r="A29631" s="108"/>
      <c r="B29631" s="108"/>
      <c r="K29631" s="107"/>
    </row>
    <row r="29632" spans="1:11">
      <c r="A29632" s="108"/>
      <c r="B29632" s="108"/>
      <c r="K29632" s="107"/>
    </row>
    <row r="29633" spans="1:11">
      <c r="A29633" s="108"/>
      <c r="B29633" s="108"/>
      <c r="K29633" s="107"/>
    </row>
    <row r="29634" spans="1:11">
      <c r="A29634" s="108"/>
      <c r="B29634" s="108"/>
      <c r="K29634" s="107"/>
    </row>
    <row r="29635" spans="1:11">
      <c r="A29635" s="108"/>
      <c r="B29635" s="108"/>
      <c r="K29635" s="107"/>
    </row>
    <row r="29636" spans="1:11">
      <c r="A29636" s="108"/>
      <c r="B29636" s="108"/>
      <c r="K29636" s="107"/>
    </row>
    <row r="29637" spans="1:11">
      <c r="A29637" s="108"/>
      <c r="B29637" s="108"/>
      <c r="K29637" s="107"/>
    </row>
    <row r="29638" spans="1:11">
      <c r="A29638" s="108"/>
      <c r="B29638" s="108"/>
      <c r="K29638" s="107"/>
    </row>
    <row r="29639" spans="1:11">
      <c r="A29639" s="108"/>
      <c r="B29639" s="108"/>
      <c r="K29639" s="107"/>
    </row>
    <row r="29640" spans="1:11">
      <c r="A29640" s="108"/>
      <c r="B29640" s="108"/>
      <c r="K29640" s="107"/>
    </row>
    <row r="29641" spans="1:11">
      <c r="A29641" s="108"/>
      <c r="B29641" s="108"/>
      <c r="K29641" s="107"/>
    </row>
    <row r="29642" spans="1:11">
      <c r="A29642" s="108"/>
      <c r="B29642" s="108"/>
      <c r="K29642" s="107"/>
    </row>
    <row r="29643" spans="1:11">
      <c r="A29643" s="108"/>
      <c r="B29643" s="108"/>
      <c r="K29643" s="107"/>
    </row>
    <row r="29644" spans="1:11">
      <c r="A29644" s="108"/>
      <c r="B29644" s="108"/>
      <c r="K29644" s="107"/>
    </row>
    <row r="29645" spans="1:11">
      <c r="A29645" s="108"/>
      <c r="B29645" s="108"/>
      <c r="K29645" s="107"/>
    </row>
    <row r="29646" spans="1:11">
      <c r="A29646" s="108"/>
      <c r="B29646" s="108"/>
      <c r="K29646" s="107"/>
    </row>
    <row r="29647" spans="1:11">
      <c r="A29647" s="108"/>
      <c r="B29647" s="108"/>
      <c r="K29647" s="107"/>
    </row>
    <row r="29648" spans="1:11">
      <c r="A29648" s="108"/>
      <c r="B29648" s="108"/>
      <c r="K29648" s="107"/>
    </row>
    <row r="29649" spans="1:11">
      <c r="A29649" s="108"/>
      <c r="B29649" s="108"/>
      <c r="K29649" s="107"/>
    </row>
    <row r="29650" spans="1:11">
      <c r="A29650" s="108"/>
      <c r="B29650" s="108"/>
      <c r="K29650" s="107"/>
    </row>
    <row r="29651" spans="1:11">
      <c r="A29651" s="108"/>
      <c r="B29651" s="108"/>
      <c r="K29651" s="107"/>
    </row>
    <row r="29652" spans="1:11">
      <c r="A29652" s="108"/>
      <c r="B29652" s="108"/>
      <c r="K29652" s="107"/>
    </row>
    <row r="29653" spans="1:11">
      <c r="A29653" s="108"/>
      <c r="B29653" s="108"/>
      <c r="K29653" s="107"/>
    </row>
    <row r="29654" spans="1:11">
      <c r="A29654" s="108"/>
      <c r="B29654" s="108"/>
      <c r="K29654" s="107"/>
    </row>
    <row r="29655" spans="1:11">
      <c r="A29655" s="108"/>
      <c r="B29655" s="108"/>
      <c r="K29655" s="107"/>
    </row>
    <row r="29656" spans="1:11">
      <c r="A29656" s="108"/>
      <c r="B29656" s="108"/>
      <c r="K29656" s="107"/>
    </row>
    <row r="29657" spans="1:11">
      <c r="A29657" s="108"/>
      <c r="B29657" s="108"/>
      <c r="K29657" s="107"/>
    </row>
    <row r="29658" spans="1:11">
      <c r="A29658" s="108"/>
      <c r="B29658" s="108"/>
      <c r="K29658" s="107"/>
    </row>
    <row r="29659" spans="1:11">
      <c r="A29659" s="108"/>
      <c r="B29659" s="108"/>
      <c r="K29659" s="107"/>
    </row>
    <row r="29660" spans="1:11">
      <c r="A29660" s="108"/>
      <c r="B29660" s="108"/>
      <c r="K29660" s="107"/>
    </row>
    <row r="29661" spans="1:11">
      <c r="A29661" s="108"/>
      <c r="B29661" s="108"/>
      <c r="K29661" s="107"/>
    </row>
    <row r="29662" spans="1:11">
      <c r="A29662" s="108"/>
      <c r="B29662" s="108"/>
      <c r="K29662" s="107"/>
    </row>
    <row r="29663" spans="1:11">
      <c r="A29663" s="108"/>
      <c r="B29663" s="108"/>
      <c r="K29663" s="107"/>
    </row>
    <row r="29664" spans="1:11">
      <c r="A29664" s="108"/>
      <c r="B29664" s="108"/>
      <c r="K29664" s="107"/>
    </row>
    <row r="29665" spans="1:11">
      <c r="A29665" s="108"/>
      <c r="B29665" s="108"/>
      <c r="K29665" s="107"/>
    </row>
    <row r="29666" spans="1:11">
      <c r="A29666" s="108"/>
      <c r="B29666" s="108"/>
      <c r="K29666" s="107"/>
    </row>
    <row r="29667" spans="1:11">
      <c r="A29667" s="108"/>
      <c r="B29667" s="108"/>
      <c r="K29667" s="107"/>
    </row>
    <row r="29668" spans="1:11">
      <c r="A29668" s="108"/>
      <c r="B29668" s="108"/>
      <c r="K29668" s="107"/>
    </row>
    <row r="29669" spans="1:11">
      <c r="A29669" s="108"/>
      <c r="B29669" s="108"/>
      <c r="K29669" s="107"/>
    </row>
    <row r="29670" spans="1:11">
      <c r="A29670" s="108"/>
      <c r="B29670" s="108"/>
      <c r="K29670" s="107"/>
    </row>
    <row r="29671" spans="1:11">
      <c r="A29671" s="108"/>
      <c r="B29671" s="108"/>
      <c r="K29671" s="107"/>
    </row>
    <row r="29672" spans="1:11">
      <c r="A29672" s="108"/>
      <c r="B29672" s="108"/>
      <c r="K29672" s="107"/>
    </row>
    <row r="29673" spans="1:11">
      <c r="A29673" s="108"/>
      <c r="B29673" s="108"/>
      <c r="K29673" s="107"/>
    </row>
    <row r="29674" spans="1:11">
      <c r="A29674" s="108"/>
      <c r="B29674" s="108"/>
      <c r="K29674" s="107"/>
    </row>
    <row r="29675" spans="1:11">
      <c r="A29675" s="108"/>
      <c r="B29675" s="108"/>
      <c r="K29675" s="107"/>
    </row>
    <row r="29676" spans="1:11">
      <c r="A29676" s="108"/>
      <c r="B29676" s="108"/>
      <c r="K29676" s="107"/>
    </row>
    <row r="29677" spans="1:11">
      <c r="A29677" s="108"/>
      <c r="B29677" s="108"/>
      <c r="K29677" s="107"/>
    </row>
    <row r="29678" spans="1:11">
      <c r="A29678" s="108"/>
      <c r="B29678" s="108"/>
      <c r="K29678" s="107"/>
    </row>
    <row r="29679" spans="1:11">
      <c r="A29679" s="108"/>
      <c r="B29679" s="108"/>
      <c r="K29679" s="107"/>
    </row>
    <row r="29680" spans="1:11">
      <c r="A29680" s="108"/>
      <c r="B29680" s="108"/>
      <c r="K29680" s="107"/>
    </row>
    <row r="29681" spans="1:11">
      <c r="A29681" s="108"/>
      <c r="B29681" s="108"/>
      <c r="K29681" s="107"/>
    </row>
    <row r="29682" spans="1:11">
      <c r="A29682" s="108"/>
      <c r="B29682" s="108"/>
      <c r="K29682" s="107"/>
    </row>
    <row r="29683" spans="1:11">
      <c r="A29683" s="108"/>
      <c r="B29683" s="108"/>
      <c r="K29683" s="107"/>
    </row>
    <row r="29684" spans="1:11">
      <c r="A29684" s="108"/>
      <c r="B29684" s="108"/>
      <c r="K29684" s="107"/>
    </row>
    <row r="29685" spans="1:11">
      <c r="A29685" s="108"/>
      <c r="B29685" s="108"/>
      <c r="K29685" s="107"/>
    </row>
    <row r="29686" spans="1:11">
      <c r="A29686" s="108"/>
      <c r="B29686" s="108"/>
      <c r="K29686" s="107"/>
    </row>
    <row r="29687" spans="1:11">
      <c r="A29687" s="108"/>
      <c r="B29687" s="108"/>
      <c r="K29687" s="107"/>
    </row>
    <row r="29688" spans="1:11">
      <c r="A29688" s="108"/>
      <c r="B29688" s="108"/>
      <c r="K29688" s="107"/>
    </row>
    <row r="29689" spans="1:11">
      <c r="A29689" s="108"/>
      <c r="B29689" s="108"/>
      <c r="K29689" s="107"/>
    </row>
    <row r="29690" spans="1:11">
      <c r="A29690" s="108"/>
      <c r="B29690" s="108"/>
      <c r="K29690" s="107"/>
    </row>
    <row r="29691" spans="1:11">
      <c r="A29691" s="108"/>
      <c r="B29691" s="108"/>
      <c r="K29691" s="107"/>
    </row>
    <row r="29692" spans="1:11">
      <c r="A29692" s="108"/>
      <c r="B29692" s="108"/>
      <c r="K29692" s="107"/>
    </row>
    <row r="29693" spans="1:11">
      <c r="A29693" s="108"/>
      <c r="B29693" s="108"/>
      <c r="K29693" s="107"/>
    </row>
    <row r="29694" spans="1:11">
      <c r="A29694" s="108"/>
      <c r="B29694" s="108"/>
      <c r="K29694" s="107"/>
    </row>
    <row r="29695" spans="1:11">
      <c r="A29695" s="108"/>
      <c r="B29695" s="108"/>
      <c r="K29695" s="107"/>
    </row>
    <row r="29696" spans="1:11">
      <c r="A29696" s="108"/>
      <c r="B29696" s="108"/>
      <c r="K29696" s="107"/>
    </row>
    <row r="29697" spans="1:11">
      <c r="A29697" s="108"/>
      <c r="B29697" s="108"/>
      <c r="K29697" s="107"/>
    </row>
    <row r="29698" spans="1:11">
      <c r="A29698" s="108"/>
      <c r="B29698" s="108"/>
      <c r="K29698" s="107"/>
    </row>
    <row r="29699" spans="1:11">
      <c r="A29699" s="108"/>
      <c r="B29699" s="108"/>
      <c r="K29699" s="107"/>
    </row>
    <row r="29700" spans="1:11">
      <c r="A29700" s="108"/>
      <c r="B29700" s="108"/>
      <c r="K29700" s="107"/>
    </row>
    <row r="29701" spans="1:11">
      <c r="A29701" s="108"/>
      <c r="B29701" s="108"/>
      <c r="K29701" s="107"/>
    </row>
    <row r="29702" spans="1:11">
      <c r="A29702" s="108"/>
      <c r="B29702" s="108"/>
      <c r="K29702" s="107"/>
    </row>
    <row r="29703" spans="1:11">
      <c r="A29703" s="108"/>
      <c r="B29703" s="108"/>
      <c r="K29703" s="107"/>
    </row>
    <row r="29704" spans="1:11">
      <c r="A29704" s="108"/>
      <c r="B29704" s="108"/>
      <c r="K29704" s="107"/>
    </row>
    <row r="29705" spans="1:11">
      <c r="A29705" s="108"/>
      <c r="B29705" s="108"/>
      <c r="K29705" s="107"/>
    </row>
    <row r="29706" spans="1:11">
      <c r="A29706" s="108"/>
      <c r="B29706" s="108"/>
      <c r="K29706" s="107"/>
    </row>
    <row r="29707" spans="1:11">
      <c r="A29707" s="108"/>
      <c r="B29707" s="108"/>
      <c r="K29707" s="107"/>
    </row>
    <row r="29708" spans="1:11">
      <c r="A29708" s="108"/>
      <c r="B29708" s="108"/>
      <c r="K29708" s="107"/>
    </row>
    <row r="29709" spans="1:11">
      <c r="A29709" s="108"/>
      <c r="B29709" s="108"/>
      <c r="K29709" s="107"/>
    </row>
    <row r="29710" spans="1:11">
      <c r="A29710" s="108"/>
      <c r="B29710" s="108"/>
      <c r="K29710" s="107"/>
    </row>
    <row r="29711" spans="1:11">
      <c r="A29711" s="108"/>
      <c r="B29711" s="108"/>
      <c r="K29711" s="107"/>
    </row>
    <row r="29712" spans="1:11">
      <c r="A29712" s="108"/>
      <c r="B29712" s="108"/>
      <c r="K29712" s="107"/>
    </row>
    <row r="29713" spans="1:11">
      <c r="A29713" s="108"/>
      <c r="B29713" s="108"/>
      <c r="K29713" s="107"/>
    </row>
    <row r="29714" spans="1:11">
      <c r="A29714" s="108"/>
      <c r="B29714" s="108"/>
      <c r="K29714" s="107"/>
    </row>
    <row r="29715" spans="1:11">
      <c r="A29715" s="108"/>
      <c r="B29715" s="108"/>
      <c r="K29715" s="107"/>
    </row>
    <row r="29716" spans="1:11">
      <c r="A29716" s="108"/>
      <c r="B29716" s="108"/>
      <c r="K29716" s="107"/>
    </row>
    <row r="29717" spans="1:11">
      <c r="A29717" s="108"/>
      <c r="B29717" s="108"/>
      <c r="K29717" s="107"/>
    </row>
    <row r="29718" spans="1:11">
      <c r="A29718" s="108"/>
      <c r="B29718" s="108"/>
      <c r="K29718" s="107"/>
    </row>
    <row r="29719" spans="1:11">
      <c r="A29719" s="108"/>
      <c r="B29719" s="108"/>
      <c r="K29719" s="107"/>
    </row>
    <row r="29720" spans="1:11">
      <c r="A29720" s="108"/>
      <c r="B29720" s="108"/>
      <c r="K29720" s="107"/>
    </row>
    <row r="29721" spans="1:11">
      <c r="A29721" s="108"/>
      <c r="B29721" s="108"/>
      <c r="K29721" s="107"/>
    </row>
    <row r="29722" spans="1:11">
      <c r="A29722" s="108"/>
      <c r="B29722" s="108"/>
      <c r="K29722" s="107"/>
    </row>
    <row r="29723" spans="1:11">
      <c r="A29723" s="108"/>
      <c r="B29723" s="108"/>
      <c r="K29723" s="107"/>
    </row>
    <row r="29724" spans="1:11">
      <c r="A29724" s="108"/>
      <c r="B29724" s="108"/>
      <c r="K29724" s="107"/>
    </row>
    <row r="29725" spans="1:11">
      <c r="A29725" s="108"/>
      <c r="B29725" s="108"/>
      <c r="K29725" s="107"/>
    </row>
    <row r="29726" spans="1:11">
      <c r="A29726" s="108"/>
      <c r="B29726" s="108"/>
      <c r="K29726" s="107"/>
    </row>
    <row r="29727" spans="1:11">
      <c r="A29727" s="108"/>
      <c r="B29727" s="108"/>
      <c r="K29727" s="107"/>
    </row>
    <row r="29728" spans="1:11">
      <c r="A29728" s="108"/>
      <c r="B29728" s="108"/>
      <c r="K29728" s="107"/>
    </row>
    <row r="29729" spans="1:11">
      <c r="A29729" s="108"/>
      <c r="B29729" s="108"/>
      <c r="K29729" s="107"/>
    </row>
    <row r="29730" spans="1:11">
      <c r="A29730" s="108"/>
      <c r="B29730" s="108"/>
      <c r="K29730" s="107"/>
    </row>
    <row r="29731" spans="1:11">
      <c r="A29731" s="108"/>
      <c r="B29731" s="108"/>
      <c r="K29731" s="107"/>
    </row>
    <row r="29732" spans="1:11">
      <c r="A29732" s="108"/>
      <c r="B29732" s="108"/>
      <c r="K29732" s="107"/>
    </row>
    <row r="29733" spans="1:11">
      <c r="A29733" s="108"/>
      <c r="B29733" s="108"/>
      <c r="K29733" s="107"/>
    </row>
    <row r="29734" spans="1:11">
      <c r="A29734" s="108"/>
      <c r="B29734" s="108"/>
      <c r="K29734" s="107"/>
    </row>
    <row r="29735" spans="1:11">
      <c r="A29735" s="108"/>
      <c r="B29735" s="108"/>
      <c r="K29735" s="107"/>
    </row>
    <row r="29736" spans="1:11">
      <c r="A29736" s="108"/>
      <c r="B29736" s="108"/>
      <c r="K29736" s="107"/>
    </row>
    <row r="29737" spans="1:11">
      <c r="A29737" s="108"/>
      <c r="B29737" s="108"/>
      <c r="K29737" s="107"/>
    </row>
    <row r="29738" spans="1:11">
      <c r="A29738" s="108"/>
      <c r="B29738" s="108"/>
      <c r="K29738" s="107"/>
    </row>
    <row r="29739" spans="1:11">
      <c r="A29739" s="108"/>
      <c r="B29739" s="108"/>
      <c r="K29739" s="107"/>
    </row>
    <row r="29740" spans="1:11">
      <c r="A29740" s="108"/>
      <c r="B29740" s="108"/>
      <c r="K29740" s="107"/>
    </row>
    <row r="29741" spans="1:11">
      <c r="A29741" s="108"/>
      <c r="B29741" s="108"/>
      <c r="K29741" s="107"/>
    </row>
    <row r="29742" spans="1:11">
      <c r="A29742" s="108"/>
      <c r="B29742" s="108"/>
      <c r="K29742" s="107"/>
    </row>
    <row r="29743" spans="1:11">
      <c r="A29743" s="108"/>
      <c r="B29743" s="108"/>
      <c r="K29743" s="107"/>
    </row>
    <row r="29744" spans="1:11">
      <c r="A29744" s="108"/>
      <c r="B29744" s="108"/>
      <c r="K29744" s="107"/>
    </row>
    <row r="29745" spans="1:11">
      <c r="A29745" s="108"/>
      <c r="B29745" s="108"/>
      <c r="K29745" s="107"/>
    </row>
    <row r="29746" spans="1:11">
      <c r="A29746" s="108"/>
      <c r="B29746" s="108"/>
      <c r="K29746" s="107"/>
    </row>
    <row r="29747" spans="1:11">
      <c r="A29747" s="108"/>
      <c r="B29747" s="108"/>
      <c r="K29747" s="107"/>
    </row>
    <row r="29748" spans="1:11">
      <c r="A29748" s="108"/>
      <c r="B29748" s="108"/>
      <c r="K29748" s="107"/>
    </row>
    <row r="29749" spans="1:11">
      <c r="A29749" s="108"/>
      <c r="B29749" s="108"/>
      <c r="K29749" s="107"/>
    </row>
    <row r="29750" spans="1:11">
      <c r="A29750" s="108"/>
      <c r="B29750" s="108"/>
      <c r="K29750" s="107"/>
    </row>
    <row r="29751" spans="1:11">
      <c r="A29751" s="108"/>
      <c r="B29751" s="108"/>
      <c r="K29751" s="107"/>
    </row>
    <row r="29752" spans="1:11">
      <c r="A29752" s="108"/>
      <c r="B29752" s="108"/>
      <c r="K29752" s="107"/>
    </row>
    <row r="29753" spans="1:11">
      <c r="A29753" s="108"/>
      <c r="B29753" s="108"/>
      <c r="K29753" s="107"/>
    </row>
    <row r="29754" spans="1:11">
      <c r="A29754" s="108"/>
      <c r="B29754" s="108"/>
      <c r="K29754" s="107"/>
    </row>
    <row r="29755" spans="1:11">
      <c r="A29755" s="108"/>
      <c r="B29755" s="108"/>
      <c r="K29755" s="107"/>
    </row>
    <row r="29756" spans="1:11">
      <c r="A29756" s="108"/>
      <c r="B29756" s="108"/>
      <c r="K29756" s="107"/>
    </row>
    <row r="29757" spans="1:11">
      <c r="A29757" s="108"/>
      <c r="B29757" s="108"/>
      <c r="K29757" s="107"/>
    </row>
    <row r="29758" spans="1:11">
      <c r="A29758" s="108"/>
      <c r="B29758" s="108"/>
      <c r="K29758" s="107"/>
    </row>
    <row r="29759" spans="1:11">
      <c r="A29759" s="108"/>
      <c r="B29759" s="108"/>
      <c r="K29759" s="107"/>
    </row>
    <row r="29760" spans="1:11">
      <c r="A29760" s="108"/>
      <c r="B29760" s="108"/>
      <c r="K29760" s="107"/>
    </row>
    <row r="29761" spans="1:11">
      <c r="A29761" s="108"/>
      <c r="B29761" s="108"/>
      <c r="K29761" s="107"/>
    </row>
    <row r="29762" spans="1:11">
      <c r="A29762" s="108"/>
      <c r="B29762" s="108"/>
      <c r="K29762" s="107"/>
    </row>
    <row r="29763" spans="1:11">
      <c r="A29763" s="108"/>
      <c r="B29763" s="108"/>
      <c r="K29763" s="107"/>
    </row>
    <row r="29764" spans="1:11">
      <c r="A29764" s="108"/>
      <c r="B29764" s="108"/>
      <c r="K29764" s="107"/>
    </row>
    <row r="29765" spans="1:11">
      <c r="A29765" s="108"/>
      <c r="B29765" s="108"/>
      <c r="K29765" s="107"/>
    </row>
    <row r="29766" spans="1:11">
      <c r="A29766" s="108"/>
      <c r="B29766" s="108"/>
      <c r="K29766" s="107"/>
    </row>
    <row r="29767" spans="1:11">
      <c r="A29767" s="108"/>
      <c r="B29767" s="108"/>
      <c r="K29767" s="107"/>
    </row>
    <row r="29768" spans="1:11">
      <c r="A29768" s="108"/>
      <c r="B29768" s="108"/>
      <c r="K29768" s="107"/>
    </row>
    <row r="29769" spans="1:11">
      <c r="A29769" s="108"/>
      <c r="B29769" s="108"/>
      <c r="K29769" s="107"/>
    </row>
    <row r="29770" spans="1:11">
      <c r="A29770" s="108"/>
      <c r="B29770" s="108"/>
      <c r="K29770" s="107"/>
    </row>
    <row r="29771" spans="1:11">
      <c r="A29771" s="108"/>
      <c r="B29771" s="108"/>
      <c r="K29771" s="107"/>
    </row>
    <row r="29772" spans="1:11">
      <c r="A29772" s="108"/>
      <c r="B29772" s="108"/>
      <c r="K29772" s="107"/>
    </row>
    <row r="29773" spans="1:11">
      <c r="A29773" s="108"/>
      <c r="B29773" s="108"/>
      <c r="K29773" s="107"/>
    </row>
    <row r="29774" spans="1:11">
      <c r="A29774" s="108"/>
      <c r="B29774" s="108"/>
      <c r="K29774" s="107"/>
    </row>
    <row r="29775" spans="1:11">
      <c r="A29775" s="108"/>
      <c r="B29775" s="108"/>
      <c r="K29775" s="107"/>
    </row>
    <row r="29776" spans="1:11">
      <c r="A29776" s="108"/>
      <c r="B29776" s="108"/>
      <c r="K29776" s="107"/>
    </row>
    <row r="29777" spans="1:11">
      <c r="A29777" s="108"/>
      <c r="B29777" s="108"/>
      <c r="K29777" s="107"/>
    </row>
    <row r="29778" spans="1:11">
      <c r="A29778" s="108"/>
      <c r="B29778" s="108"/>
      <c r="K29778" s="107"/>
    </row>
    <row r="29779" spans="1:11">
      <c r="A29779" s="108"/>
      <c r="B29779" s="108"/>
      <c r="K29779" s="107"/>
    </row>
    <row r="29780" spans="1:11">
      <c r="A29780" s="108"/>
      <c r="B29780" s="108"/>
      <c r="K29780" s="107"/>
    </row>
    <row r="29781" spans="1:11">
      <c r="A29781" s="108"/>
      <c r="B29781" s="108"/>
      <c r="K29781" s="107"/>
    </row>
    <row r="29782" spans="1:11">
      <c r="A29782" s="108"/>
      <c r="B29782" s="108"/>
      <c r="K29782" s="107"/>
    </row>
    <row r="29783" spans="1:11">
      <c r="A29783" s="108"/>
      <c r="B29783" s="108"/>
      <c r="K29783" s="107"/>
    </row>
    <row r="29784" spans="1:11">
      <c r="A29784" s="108"/>
      <c r="B29784" s="108"/>
      <c r="K29784" s="107"/>
    </row>
    <row r="29785" spans="1:11">
      <c r="A29785" s="108"/>
      <c r="B29785" s="108"/>
      <c r="K29785" s="107"/>
    </row>
    <row r="29786" spans="1:11">
      <c r="A29786" s="108"/>
      <c r="B29786" s="108"/>
      <c r="K29786" s="107"/>
    </row>
    <row r="29787" spans="1:11">
      <c r="A29787" s="108"/>
      <c r="B29787" s="108"/>
      <c r="K29787" s="107"/>
    </row>
    <row r="29788" spans="1:11">
      <c r="A29788" s="108"/>
      <c r="B29788" s="108"/>
      <c r="K29788" s="107"/>
    </row>
    <row r="29789" spans="1:11">
      <c r="A29789" s="108"/>
      <c r="B29789" s="108"/>
      <c r="K29789" s="107"/>
    </row>
    <row r="29790" spans="1:11">
      <c r="A29790" s="108"/>
      <c r="B29790" s="108"/>
      <c r="K29790" s="107"/>
    </row>
    <row r="29791" spans="1:11">
      <c r="A29791" s="108"/>
      <c r="B29791" s="108"/>
      <c r="K29791" s="107"/>
    </row>
    <row r="29792" spans="1:11">
      <c r="A29792" s="108"/>
      <c r="B29792" s="108"/>
      <c r="K29792" s="107"/>
    </row>
    <row r="29793" spans="1:11">
      <c r="A29793" s="108"/>
      <c r="B29793" s="108"/>
      <c r="K29793" s="107"/>
    </row>
    <row r="29794" spans="1:11">
      <c r="A29794" s="108"/>
      <c r="B29794" s="108"/>
      <c r="K29794" s="107"/>
    </row>
    <row r="29795" spans="1:11">
      <c r="A29795" s="108"/>
      <c r="B29795" s="108"/>
      <c r="K29795" s="107"/>
    </row>
    <row r="29796" spans="1:11">
      <c r="A29796" s="108"/>
      <c r="B29796" s="108"/>
      <c r="K29796" s="107"/>
    </row>
    <row r="29797" spans="1:11">
      <c r="A29797" s="108"/>
      <c r="B29797" s="108"/>
      <c r="K29797" s="107"/>
    </row>
    <row r="29798" spans="1:11">
      <c r="A29798" s="108"/>
      <c r="B29798" s="108"/>
      <c r="K29798" s="107"/>
    </row>
    <row r="29799" spans="1:11">
      <c r="A29799" s="108"/>
      <c r="B29799" s="108"/>
      <c r="K29799" s="107"/>
    </row>
    <row r="29800" spans="1:11">
      <c r="A29800" s="108"/>
      <c r="B29800" s="108"/>
      <c r="K29800" s="107"/>
    </row>
    <row r="29801" spans="1:11">
      <c r="A29801" s="108"/>
      <c r="B29801" s="108"/>
      <c r="K29801" s="107"/>
    </row>
    <row r="29802" spans="1:11">
      <c r="A29802" s="108"/>
      <c r="B29802" s="108"/>
      <c r="K29802" s="107"/>
    </row>
    <row r="29803" spans="1:11">
      <c r="A29803" s="108"/>
      <c r="B29803" s="108"/>
      <c r="K29803" s="107"/>
    </row>
    <row r="29804" spans="1:11">
      <c r="A29804" s="108"/>
      <c r="B29804" s="108"/>
      <c r="K29804" s="107"/>
    </row>
    <row r="29805" spans="1:11">
      <c r="A29805" s="108"/>
      <c r="B29805" s="108"/>
      <c r="K29805" s="107"/>
    </row>
    <row r="29806" spans="1:11">
      <c r="A29806" s="108"/>
      <c r="B29806" s="108"/>
      <c r="K29806" s="107"/>
    </row>
    <row r="29807" spans="1:11">
      <c r="A29807" s="108"/>
      <c r="B29807" s="108"/>
      <c r="K29807" s="107"/>
    </row>
    <row r="29808" spans="1:11">
      <c r="A29808" s="108"/>
      <c r="B29808" s="108"/>
      <c r="K29808" s="107"/>
    </row>
    <row r="29809" spans="1:11">
      <c r="A29809" s="108"/>
      <c r="B29809" s="108"/>
      <c r="K29809" s="107"/>
    </row>
    <row r="29810" spans="1:11">
      <c r="A29810" s="108"/>
      <c r="B29810" s="108"/>
      <c r="K29810" s="107"/>
    </row>
    <row r="29811" spans="1:11">
      <c r="A29811" s="108"/>
      <c r="B29811" s="108"/>
      <c r="K29811" s="107"/>
    </row>
    <row r="29812" spans="1:11">
      <c r="A29812" s="108"/>
      <c r="B29812" s="108"/>
      <c r="K29812" s="107"/>
    </row>
    <row r="29813" spans="1:11">
      <c r="A29813" s="108"/>
      <c r="B29813" s="108"/>
      <c r="K29813" s="107"/>
    </row>
    <row r="29814" spans="1:11">
      <c r="A29814" s="108"/>
      <c r="B29814" s="108"/>
      <c r="K29814" s="107"/>
    </row>
    <row r="29815" spans="1:11">
      <c r="A29815" s="108"/>
      <c r="B29815" s="108"/>
      <c r="K29815" s="107"/>
    </row>
    <row r="29816" spans="1:11">
      <c r="A29816" s="108"/>
      <c r="B29816" s="108"/>
      <c r="K29816" s="107"/>
    </row>
    <row r="29817" spans="1:11">
      <c r="A29817" s="108"/>
      <c r="B29817" s="108"/>
      <c r="K29817" s="107"/>
    </row>
    <row r="29818" spans="1:11">
      <c r="A29818" s="108"/>
      <c r="B29818" s="108"/>
      <c r="K29818" s="107"/>
    </row>
    <row r="29819" spans="1:11">
      <c r="A29819" s="108"/>
      <c r="B29819" s="108"/>
      <c r="K29819" s="107"/>
    </row>
    <row r="29820" spans="1:11">
      <c r="A29820" s="108"/>
      <c r="B29820" s="108"/>
      <c r="K29820" s="107"/>
    </row>
    <row r="29821" spans="1:11">
      <c r="A29821" s="108"/>
      <c r="B29821" s="108"/>
      <c r="K29821" s="107"/>
    </row>
    <row r="29822" spans="1:11">
      <c r="A29822" s="108"/>
      <c r="B29822" s="108"/>
      <c r="K29822" s="107"/>
    </row>
    <row r="29823" spans="1:11">
      <c r="A29823" s="108"/>
      <c r="B29823" s="108"/>
      <c r="K29823" s="107"/>
    </row>
    <row r="29824" spans="1:11">
      <c r="A29824" s="108"/>
      <c r="B29824" s="108"/>
      <c r="K29824" s="107"/>
    </row>
    <row r="29825" spans="1:11">
      <c r="A29825" s="108"/>
      <c r="B29825" s="108"/>
      <c r="K29825" s="107"/>
    </row>
    <row r="29826" spans="1:11">
      <c r="A29826" s="108"/>
      <c r="B29826" s="108"/>
      <c r="K29826" s="107"/>
    </row>
    <row r="29827" spans="1:11">
      <c r="A29827" s="108"/>
      <c r="B29827" s="108"/>
      <c r="K29827" s="107"/>
    </row>
    <row r="29828" spans="1:11">
      <c r="A29828" s="108"/>
      <c r="B29828" s="108"/>
      <c r="K29828" s="107"/>
    </row>
    <row r="29829" spans="1:11">
      <c r="A29829" s="108"/>
      <c r="B29829" s="108"/>
      <c r="K29829" s="107"/>
    </row>
    <row r="29830" spans="1:11">
      <c r="A29830" s="108"/>
      <c r="B29830" s="108"/>
      <c r="K29830" s="107"/>
    </row>
    <row r="29831" spans="1:11">
      <c r="A29831" s="108"/>
      <c r="B29831" s="108"/>
      <c r="K29831" s="107"/>
    </row>
    <row r="29832" spans="1:11">
      <c r="A29832" s="108"/>
      <c r="B29832" s="108"/>
      <c r="K29832" s="107"/>
    </row>
    <row r="29833" spans="1:11">
      <c r="A29833" s="108"/>
      <c r="B29833" s="108"/>
      <c r="K29833" s="107"/>
    </row>
    <row r="29834" spans="1:11">
      <c r="A29834" s="108"/>
      <c r="B29834" s="108"/>
      <c r="K29834" s="107"/>
    </row>
    <row r="29835" spans="1:11">
      <c r="A29835" s="108"/>
      <c r="B29835" s="108"/>
      <c r="K29835" s="107"/>
    </row>
    <row r="29836" spans="1:11">
      <c r="A29836" s="108"/>
      <c r="B29836" s="108"/>
      <c r="K29836" s="107"/>
    </row>
    <row r="29837" spans="1:11">
      <c r="A29837" s="108"/>
      <c r="B29837" s="108"/>
      <c r="K29837" s="107"/>
    </row>
    <row r="29838" spans="1:11">
      <c r="A29838" s="108"/>
      <c r="B29838" s="108"/>
      <c r="K29838" s="107"/>
    </row>
    <row r="29839" spans="1:11">
      <c r="A29839" s="108"/>
      <c r="B29839" s="108"/>
      <c r="K29839" s="107"/>
    </row>
    <row r="29840" spans="1:11">
      <c r="A29840" s="108"/>
      <c r="B29840" s="108"/>
      <c r="K29840" s="107"/>
    </row>
    <row r="29841" spans="1:11">
      <c r="A29841" s="108"/>
      <c r="B29841" s="108"/>
      <c r="K29841" s="107"/>
    </row>
    <row r="29842" spans="1:11">
      <c r="A29842" s="108"/>
      <c r="B29842" s="108"/>
      <c r="K29842" s="107"/>
    </row>
    <row r="29843" spans="1:11">
      <c r="A29843" s="108"/>
      <c r="B29843" s="108"/>
      <c r="K29843" s="107"/>
    </row>
    <row r="29844" spans="1:11">
      <c r="A29844" s="108"/>
      <c r="B29844" s="108"/>
      <c r="K29844" s="107"/>
    </row>
    <row r="29845" spans="1:11">
      <c r="A29845" s="108"/>
      <c r="B29845" s="108"/>
      <c r="K29845" s="107"/>
    </row>
    <row r="29846" spans="1:11">
      <c r="A29846" s="108"/>
      <c r="B29846" s="108"/>
      <c r="K29846" s="107"/>
    </row>
    <row r="29847" spans="1:11">
      <c r="A29847" s="108"/>
      <c r="B29847" s="108"/>
      <c r="K29847" s="107"/>
    </row>
    <row r="29848" spans="1:11">
      <c r="A29848" s="108"/>
      <c r="B29848" s="108"/>
      <c r="K29848" s="107"/>
    </row>
    <row r="29849" spans="1:11">
      <c r="A29849" s="108"/>
      <c r="B29849" s="108"/>
      <c r="K29849" s="107"/>
    </row>
    <row r="29850" spans="1:11">
      <c r="A29850" s="108"/>
      <c r="B29850" s="108"/>
      <c r="K29850" s="107"/>
    </row>
    <row r="29851" spans="1:11">
      <c r="A29851" s="108"/>
      <c r="B29851" s="108"/>
      <c r="K29851" s="107"/>
    </row>
    <row r="29852" spans="1:11">
      <c r="A29852" s="108"/>
      <c r="B29852" s="108"/>
      <c r="K29852" s="107"/>
    </row>
    <row r="29853" spans="1:11">
      <c r="A29853" s="108"/>
      <c r="B29853" s="108"/>
      <c r="K29853" s="107"/>
    </row>
    <row r="29854" spans="1:11">
      <c r="A29854" s="108"/>
      <c r="B29854" s="108"/>
      <c r="K29854" s="107"/>
    </row>
    <row r="29855" spans="1:11">
      <c r="A29855" s="108"/>
      <c r="B29855" s="108"/>
      <c r="K29855" s="107"/>
    </row>
    <row r="29856" spans="1:11">
      <c r="A29856" s="108"/>
      <c r="B29856" s="108"/>
      <c r="K29856" s="107"/>
    </row>
    <row r="29857" spans="1:11">
      <c r="A29857" s="108"/>
      <c r="B29857" s="108"/>
      <c r="K29857" s="107"/>
    </row>
    <row r="29858" spans="1:11">
      <c r="A29858" s="108"/>
      <c r="B29858" s="108"/>
      <c r="K29858" s="107"/>
    </row>
    <row r="29859" spans="1:11">
      <c r="A29859" s="108"/>
      <c r="B29859" s="108"/>
      <c r="K29859" s="107"/>
    </row>
    <row r="29860" spans="1:11">
      <c r="A29860" s="108"/>
      <c r="B29860" s="108"/>
      <c r="K29860" s="107"/>
    </row>
    <row r="29861" spans="1:11">
      <c r="A29861" s="108"/>
      <c r="B29861" s="108"/>
      <c r="K29861" s="107"/>
    </row>
    <row r="29862" spans="1:11">
      <c r="A29862" s="108"/>
      <c r="B29862" s="108"/>
      <c r="K29862" s="107"/>
    </row>
    <row r="29863" spans="1:11">
      <c r="A29863" s="108"/>
      <c r="B29863" s="108"/>
      <c r="K29863" s="107"/>
    </row>
    <row r="29864" spans="1:11">
      <c r="A29864" s="108"/>
      <c r="B29864" s="108"/>
      <c r="K29864" s="107"/>
    </row>
    <row r="29865" spans="1:11">
      <c r="A29865" s="108"/>
      <c r="B29865" s="108"/>
      <c r="K29865" s="107"/>
    </row>
    <row r="29866" spans="1:11">
      <c r="A29866" s="108"/>
      <c r="B29866" s="108"/>
      <c r="K29866" s="107"/>
    </row>
    <row r="29867" spans="1:11">
      <c r="A29867" s="108"/>
      <c r="B29867" s="108"/>
      <c r="K29867" s="107"/>
    </row>
    <row r="29868" spans="1:11">
      <c r="A29868" s="108"/>
      <c r="B29868" s="108"/>
      <c r="K29868" s="107"/>
    </row>
    <row r="29869" spans="1:11">
      <c r="A29869" s="108"/>
      <c r="B29869" s="108"/>
      <c r="K29869" s="107"/>
    </row>
    <row r="29870" spans="1:11">
      <c r="A29870" s="108"/>
      <c r="B29870" s="108"/>
      <c r="K29870" s="107"/>
    </row>
    <row r="29871" spans="1:11">
      <c r="A29871" s="108"/>
      <c r="B29871" s="108"/>
      <c r="K29871" s="107"/>
    </row>
    <row r="29872" spans="1:11">
      <c r="A29872" s="108"/>
      <c r="B29872" s="108"/>
      <c r="K29872" s="107"/>
    </row>
    <row r="29873" spans="1:11">
      <c r="A29873" s="108"/>
      <c r="B29873" s="108"/>
      <c r="K29873" s="107"/>
    </row>
    <row r="29874" spans="1:11">
      <c r="A29874" s="108"/>
      <c r="B29874" s="108"/>
      <c r="K29874" s="107"/>
    </row>
    <row r="29875" spans="1:11">
      <c r="A29875" s="108"/>
      <c r="B29875" s="108"/>
      <c r="K29875" s="107"/>
    </row>
    <row r="29876" spans="1:11">
      <c r="A29876" s="108"/>
      <c r="B29876" s="108"/>
      <c r="K29876" s="107"/>
    </row>
    <row r="29877" spans="1:11">
      <c r="A29877" s="108"/>
      <c r="B29877" s="108"/>
      <c r="K29877" s="107"/>
    </row>
    <row r="29878" spans="1:11">
      <c r="A29878" s="108"/>
      <c r="B29878" s="108"/>
      <c r="K29878" s="107"/>
    </row>
    <row r="29879" spans="1:11">
      <c r="A29879" s="108"/>
      <c r="B29879" s="108"/>
      <c r="K29879" s="107"/>
    </row>
    <row r="29880" spans="1:11">
      <c r="A29880" s="108"/>
      <c r="B29880" s="108"/>
      <c r="K29880" s="107"/>
    </row>
    <row r="29881" spans="1:11">
      <c r="A29881" s="108"/>
      <c r="B29881" s="108"/>
      <c r="K29881" s="107"/>
    </row>
    <row r="29882" spans="1:11">
      <c r="A29882" s="108"/>
      <c r="B29882" s="108"/>
      <c r="K29882" s="107"/>
    </row>
    <row r="29883" spans="1:11">
      <c r="A29883" s="108"/>
      <c r="B29883" s="108"/>
      <c r="K29883" s="107"/>
    </row>
    <row r="29884" spans="1:11">
      <c r="A29884" s="108"/>
      <c r="B29884" s="108"/>
      <c r="K29884" s="107"/>
    </row>
    <row r="29885" spans="1:11">
      <c r="A29885" s="108"/>
      <c r="B29885" s="108"/>
      <c r="K29885" s="107"/>
    </row>
    <row r="29886" spans="1:11">
      <c r="A29886" s="108"/>
      <c r="B29886" s="108"/>
      <c r="K29886" s="107"/>
    </row>
    <row r="29887" spans="1:11">
      <c r="A29887" s="108"/>
      <c r="B29887" s="108"/>
      <c r="K29887" s="107"/>
    </row>
    <row r="29888" spans="1:11">
      <c r="A29888" s="108"/>
      <c r="B29888" s="108"/>
      <c r="K29888" s="107"/>
    </row>
    <row r="29889" spans="1:11">
      <c r="A29889" s="108"/>
      <c r="B29889" s="108"/>
      <c r="K29889" s="107"/>
    </row>
    <row r="29890" spans="1:11">
      <c r="A29890" s="108"/>
      <c r="B29890" s="108"/>
      <c r="K29890" s="107"/>
    </row>
    <row r="29891" spans="1:11">
      <c r="A29891" s="108"/>
      <c r="B29891" s="108"/>
      <c r="K29891" s="107"/>
    </row>
    <row r="29892" spans="1:11">
      <c r="A29892" s="108"/>
      <c r="B29892" s="108"/>
      <c r="K29892" s="107"/>
    </row>
    <row r="29893" spans="1:11">
      <c r="A29893" s="108"/>
      <c r="B29893" s="108"/>
      <c r="K29893" s="107"/>
    </row>
    <row r="29894" spans="1:11">
      <c r="A29894" s="108"/>
      <c r="B29894" s="108"/>
      <c r="K29894" s="107"/>
    </row>
    <row r="29895" spans="1:11">
      <c r="A29895" s="108"/>
      <c r="B29895" s="108"/>
      <c r="K29895" s="107"/>
    </row>
    <row r="29896" spans="1:11">
      <c r="A29896" s="108"/>
      <c r="B29896" s="108"/>
      <c r="K29896" s="107"/>
    </row>
    <row r="29897" spans="1:11">
      <c r="A29897" s="108"/>
      <c r="B29897" s="108"/>
      <c r="K29897" s="107"/>
    </row>
    <row r="29898" spans="1:11">
      <c r="A29898" s="108"/>
      <c r="B29898" s="108"/>
      <c r="K29898" s="107"/>
    </row>
    <row r="29899" spans="1:11">
      <c r="A29899" s="108"/>
      <c r="B29899" s="108"/>
      <c r="K29899" s="107"/>
    </row>
    <row r="29900" spans="1:11">
      <c r="A29900" s="108"/>
      <c r="B29900" s="108"/>
      <c r="K29900" s="107"/>
    </row>
    <row r="29901" spans="1:11">
      <c r="A29901" s="108"/>
      <c r="B29901" s="108"/>
      <c r="K29901" s="107"/>
    </row>
    <row r="29902" spans="1:11">
      <c r="A29902" s="108"/>
      <c r="B29902" s="108"/>
      <c r="K29902" s="107"/>
    </row>
    <row r="29903" spans="1:11">
      <c r="A29903" s="108"/>
      <c r="B29903" s="108"/>
      <c r="K29903" s="107"/>
    </row>
    <row r="29904" spans="1:11">
      <c r="A29904" s="108"/>
      <c r="B29904" s="108"/>
      <c r="K29904" s="107"/>
    </row>
    <row r="29905" spans="1:11">
      <c r="A29905" s="108"/>
      <c r="B29905" s="108"/>
      <c r="K29905" s="107"/>
    </row>
    <row r="29906" spans="1:11">
      <c r="A29906" s="108"/>
      <c r="B29906" s="108"/>
      <c r="K29906" s="107"/>
    </row>
    <row r="29907" spans="1:11">
      <c r="A29907" s="108"/>
      <c r="B29907" s="108"/>
      <c r="K29907" s="107"/>
    </row>
    <row r="29908" spans="1:11">
      <c r="A29908" s="108"/>
      <c r="B29908" s="108"/>
      <c r="K29908" s="107"/>
    </row>
    <row r="29909" spans="1:11">
      <c r="A29909" s="108"/>
      <c r="B29909" s="108"/>
      <c r="K29909" s="107"/>
    </row>
    <row r="29910" spans="1:11">
      <c r="A29910" s="108"/>
      <c r="B29910" s="108"/>
      <c r="K29910" s="107"/>
    </row>
    <row r="29911" spans="1:11">
      <c r="A29911" s="108"/>
      <c r="B29911" s="108"/>
      <c r="K29911" s="107"/>
    </row>
    <row r="29912" spans="1:11">
      <c r="A29912" s="108"/>
      <c r="B29912" s="108"/>
      <c r="K29912" s="107"/>
    </row>
    <row r="29913" spans="1:11">
      <c r="A29913" s="108"/>
      <c r="B29913" s="108"/>
      <c r="K29913" s="107"/>
    </row>
    <row r="29914" spans="1:11">
      <c r="A29914" s="108"/>
      <c r="B29914" s="108"/>
      <c r="K29914" s="107"/>
    </row>
    <row r="29915" spans="1:11">
      <c r="A29915" s="108"/>
      <c r="B29915" s="108"/>
      <c r="K29915" s="107"/>
    </row>
    <row r="29916" spans="1:11">
      <c r="A29916" s="108"/>
      <c r="B29916" s="108"/>
      <c r="K29916" s="107"/>
    </row>
    <row r="29917" spans="1:11">
      <c r="A29917" s="108"/>
      <c r="B29917" s="108"/>
      <c r="K29917" s="107"/>
    </row>
    <row r="29918" spans="1:11">
      <c r="A29918" s="108"/>
      <c r="B29918" s="108"/>
      <c r="K29918" s="107"/>
    </row>
    <row r="29919" spans="1:11">
      <c r="A29919" s="108"/>
      <c r="B29919" s="108"/>
      <c r="K29919" s="107"/>
    </row>
    <row r="29920" spans="1:11">
      <c r="A29920" s="108"/>
      <c r="B29920" s="108"/>
      <c r="K29920" s="107"/>
    </row>
    <row r="29921" spans="1:11">
      <c r="A29921" s="108"/>
      <c r="B29921" s="108"/>
      <c r="K29921" s="107"/>
    </row>
    <row r="29922" spans="1:11">
      <c r="A29922" s="108"/>
      <c r="B29922" s="108"/>
      <c r="K29922" s="107"/>
    </row>
    <row r="29923" spans="1:11">
      <c r="A29923" s="108"/>
      <c r="B29923" s="108"/>
      <c r="K29923" s="107"/>
    </row>
    <row r="29924" spans="1:11">
      <c r="A29924" s="108"/>
      <c r="B29924" s="108"/>
      <c r="K29924" s="107"/>
    </row>
    <row r="29925" spans="1:11">
      <c r="A29925" s="108"/>
      <c r="B29925" s="108"/>
      <c r="K29925" s="107"/>
    </row>
    <row r="29926" spans="1:11">
      <c r="A29926" s="108"/>
      <c r="B29926" s="108"/>
      <c r="K29926" s="107"/>
    </row>
    <row r="29927" spans="1:11">
      <c r="A29927" s="108"/>
      <c r="B29927" s="108"/>
      <c r="K29927" s="107"/>
    </row>
    <row r="29928" spans="1:11">
      <c r="A29928" s="108"/>
      <c r="B29928" s="108"/>
      <c r="K29928" s="107"/>
    </row>
    <row r="29929" spans="1:11">
      <c r="A29929" s="108"/>
      <c r="B29929" s="108"/>
      <c r="K29929" s="107"/>
    </row>
    <row r="29930" spans="1:11">
      <c r="A29930" s="108"/>
      <c r="B29930" s="108"/>
      <c r="K29930" s="107"/>
    </row>
    <row r="29931" spans="1:11">
      <c r="A29931" s="108"/>
      <c r="B29931" s="108"/>
      <c r="K29931" s="107"/>
    </row>
    <row r="29932" spans="1:11">
      <c r="A29932" s="108"/>
      <c r="B29932" s="108"/>
      <c r="K29932" s="107"/>
    </row>
    <row r="29933" spans="1:11">
      <c r="A29933" s="108"/>
      <c r="B29933" s="108"/>
      <c r="K29933" s="107"/>
    </row>
    <row r="29934" spans="1:11">
      <c r="A29934" s="108"/>
      <c r="B29934" s="108"/>
      <c r="K29934" s="107"/>
    </row>
    <row r="29935" spans="1:11">
      <c r="A29935" s="108"/>
      <c r="B29935" s="108"/>
      <c r="K29935" s="107"/>
    </row>
    <row r="29936" spans="1:11">
      <c r="A29936" s="108"/>
      <c r="B29936" s="108"/>
      <c r="K29936" s="107"/>
    </row>
    <row r="29937" spans="1:11">
      <c r="A29937" s="108"/>
      <c r="B29937" s="108"/>
      <c r="K29937" s="107"/>
    </row>
    <row r="29938" spans="1:11">
      <c r="A29938" s="108"/>
      <c r="B29938" s="108"/>
      <c r="K29938" s="107"/>
    </row>
    <row r="29939" spans="1:11">
      <c r="A29939" s="108"/>
      <c r="B29939" s="108"/>
      <c r="K29939" s="107"/>
    </row>
    <row r="29940" spans="1:11">
      <c r="A29940" s="108"/>
      <c r="B29940" s="108"/>
      <c r="K29940" s="107"/>
    </row>
    <row r="29941" spans="1:11">
      <c r="A29941" s="108"/>
      <c r="B29941" s="108"/>
      <c r="K29941" s="107"/>
    </row>
    <row r="29942" spans="1:11">
      <c r="A29942" s="108"/>
      <c r="B29942" s="108"/>
      <c r="K29942" s="107"/>
    </row>
    <row r="29943" spans="1:11">
      <c r="A29943" s="108"/>
      <c r="B29943" s="108"/>
      <c r="K29943" s="107"/>
    </row>
    <row r="29944" spans="1:11">
      <c r="A29944" s="108"/>
      <c r="B29944" s="108"/>
      <c r="K29944" s="107"/>
    </row>
    <row r="29945" spans="1:11">
      <c r="A29945" s="108"/>
      <c r="B29945" s="108"/>
      <c r="K29945" s="107"/>
    </row>
    <row r="29946" spans="1:11">
      <c r="A29946" s="108"/>
      <c r="B29946" s="108"/>
      <c r="K29946" s="107"/>
    </row>
    <row r="29947" spans="1:11">
      <c r="A29947" s="108"/>
      <c r="B29947" s="108"/>
      <c r="K29947" s="107"/>
    </row>
    <row r="29948" spans="1:11">
      <c r="A29948" s="108"/>
      <c r="B29948" s="108"/>
      <c r="K29948" s="107"/>
    </row>
    <row r="29949" spans="1:11">
      <c r="A29949" s="108"/>
      <c r="B29949" s="108"/>
      <c r="K29949" s="107"/>
    </row>
    <row r="29950" spans="1:11">
      <c r="A29950" s="108"/>
      <c r="B29950" s="108"/>
      <c r="K29950" s="107"/>
    </row>
    <row r="29951" spans="1:11">
      <c r="A29951" s="108"/>
      <c r="B29951" s="108"/>
      <c r="K29951" s="107"/>
    </row>
    <row r="29952" spans="1:11">
      <c r="A29952" s="108"/>
      <c r="B29952" s="108"/>
      <c r="K29952" s="107"/>
    </row>
    <row r="29953" spans="1:11">
      <c r="A29953" s="108"/>
      <c r="B29953" s="108"/>
      <c r="K29953" s="107"/>
    </row>
    <row r="29954" spans="1:11">
      <c r="A29954" s="108"/>
      <c r="B29954" s="108"/>
      <c r="K29954" s="107"/>
    </row>
    <row r="29955" spans="1:11">
      <c r="A29955" s="108"/>
      <c r="B29955" s="108"/>
      <c r="K29955" s="107"/>
    </row>
    <row r="29956" spans="1:11">
      <c r="A29956" s="108"/>
      <c r="B29956" s="108"/>
      <c r="K29956" s="107"/>
    </row>
    <row r="29957" spans="1:11">
      <c r="A29957" s="108"/>
      <c r="B29957" s="108"/>
      <c r="K29957" s="107"/>
    </row>
    <row r="29958" spans="1:11">
      <c r="A29958" s="108"/>
      <c r="B29958" s="108"/>
      <c r="K29958" s="107"/>
    </row>
    <row r="29959" spans="1:11">
      <c r="A29959" s="108"/>
      <c r="B29959" s="108"/>
      <c r="K29959" s="107"/>
    </row>
    <row r="29960" spans="1:11">
      <c r="A29960" s="108"/>
      <c r="B29960" s="108"/>
      <c r="K29960" s="107"/>
    </row>
    <row r="29961" spans="1:11">
      <c r="A29961" s="108"/>
      <c r="B29961" s="108"/>
      <c r="K29961" s="107"/>
    </row>
    <row r="29962" spans="1:11">
      <c r="A29962" s="108"/>
      <c r="B29962" s="108"/>
      <c r="K29962" s="107"/>
    </row>
    <row r="29963" spans="1:11">
      <c r="A29963" s="108"/>
      <c r="B29963" s="108"/>
      <c r="K29963" s="107"/>
    </row>
    <row r="29964" spans="1:11">
      <c r="A29964" s="108"/>
      <c r="B29964" s="108"/>
      <c r="K29964" s="107"/>
    </row>
    <row r="29965" spans="1:11">
      <c r="A29965" s="108"/>
      <c r="B29965" s="108"/>
      <c r="K29965" s="107"/>
    </row>
    <row r="29966" spans="1:11">
      <c r="A29966" s="108"/>
      <c r="B29966" s="108"/>
      <c r="K29966" s="107"/>
    </row>
    <row r="29967" spans="1:11">
      <c r="A29967" s="108"/>
      <c r="B29967" s="108"/>
      <c r="K29967" s="107"/>
    </row>
    <row r="29968" spans="1:11">
      <c r="A29968" s="108"/>
      <c r="B29968" s="108"/>
      <c r="K29968" s="107"/>
    </row>
    <row r="29969" spans="1:11">
      <c r="A29969" s="108"/>
      <c r="B29969" s="108"/>
      <c r="K29969" s="107"/>
    </row>
    <row r="29970" spans="1:11">
      <c r="A29970" s="108"/>
      <c r="B29970" s="108"/>
      <c r="K29970" s="107"/>
    </row>
    <row r="29971" spans="1:11">
      <c r="A29971" s="108"/>
      <c r="B29971" s="108"/>
      <c r="K29971" s="107"/>
    </row>
    <row r="29972" spans="1:11">
      <c r="A29972" s="108"/>
      <c r="B29972" s="108"/>
      <c r="K29972" s="107"/>
    </row>
    <row r="29973" spans="1:11">
      <c r="A29973" s="108"/>
      <c r="B29973" s="108"/>
      <c r="K29973" s="107"/>
    </row>
    <row r="29974" spans="1:11">
      <c r="A29974" s="108"/>
      <c r="B29974" s="108"/>
      <c r="K29974" s="107"/>
    </row>
    <row r="29975" spans="1:11">
      <c r="A29975" s="108"/>
      <c r="B29975" s="108"/>
      <c r="K29975" s="107"/>
    </row>
    <row r="29976" spans="1:11">
      <c r="A29976" s="108"/>
      <c r="B29976" s="108"/>
      <c r="K29976" s="107"/>
    </row>
    <row r="29977" spans="1:11">
      <c r="A29977" s="108"/>
      <c r="B29977" s="108"/>
      <c r="K29977" s="107"/>
    </row>
    <row r="29978" spans="1:11">
      <c r="A29978" s="108"/>
      <c r="B29978" s="108"/>
      <c r="K29978" s="107"/>
    </row>
    <row r="29979" spans="1:11">
      <c r="A29979" s="108"/>
      <c r="B29979" s="108"/>
      <c r="K29979" s="107"/>
    </row>
    <row r="29980" spans="1:11">
      <c r="A29980" s="108"/>
      <c r="B29980" s="108"/>
      <c r="K29980" s="107"/>
    </row>
    <row r="29981" spans="1:11">
      <c r="A29981" s="108"/>
      <c r="B29981" s="108"/>
      <c r="K29981" s="107"/>
    </row>
    <row r="29982" spans="1:11">
      <c r="A29982" s="108"/>
      <c r="B29982" s="108"/>
      <c r="K29982" s="107"/>
    </row>
    <row r="29983" spans="1:11">
      <c r="A29983" s="108"/>
      <c r="B29983" s="108"/>
      <c r="K29983" s="107"/>
    </row>
    <row r="29984" spans="1:11">
      <c r="A29984" s="108"/>
      <c r="B29984" s="108"/>
      <c r="K29984" s="107"/>
    </row>
    <row r="29985" spans="1:11">
      <c r="A29985" s="108"/>
      <c r="B29985" s="108"/>
      <c r="K29985" s="107"/>
    </row>
    <row r="29986" spans="1:11">
      <c r="A29986" s="108"/>
      <c r="B29986" s="108"/>
      <c r="K29986" s="107"/>
    </row>
    <row r="29987" spans="1:11">
      <c r="A29987" s="108"/>
      <c r="B29987" s="108"/>
      <c r="K29987" s="107"/>
    </row>
    <row r="29988" spans="1:11">
      <c r="A29988" s="108"/>
      <c r="B29988" s="108"/>
      <c r="K29988" s="107"/>
    </row>
    <row r="29989" spans="1:11">
      <c r="A29989" s="108"/>
      <c r="B29989" s="108"/>
      <c r="K29989" s="107"/>
    </row>
    <row r="29990" spans="1:11">
      <c r="A29990" s="108"/>
      <c r="B29990" s="108"/>
      <c r="K29990" s="107"/>
    </row>
    <row r="29991" spans="1:11">
      <c r="A29991" s="108"/>
      <c r="B29991" s="108"/>
      <c r="K29991" s="107"/>
    </row>
    <row r="29992" spans="1:11">
      <c r="A29992" s="108"/>
      <c r="B29992" s="108"/>
      <c r="K29992" s="107"/>
    </row>
    <row r="29993" spans="1:11">
      <c r="A29993" s="108"/>
      <c r="B29993" s="108"/>
      <c r="K29993" s="107"/>
    </row>
    <row r="29994" spans="1:11">
      <c r="A29994" s="108"/>
      <c r="B29994" s="108"/>
      <c r="K29994" s="107"/>
    </row>
    <row r="29995" spans="1:11">
      <c r="A29995" s="108"/>
      <c r="B29995" s="108"/>
      <c r="K29995" s="107"/>
    </row>
    <row r="29996" spans="1:11">
      <c r="A29996" s="108"/>
      <c r="B29996" s="108"/>
      <c r="K29996" s="107"/>
    </row>
    <row r="29997" spans="1:11">
      <c r="A29997" s="108"/>
      <c r="B29997" s="108"/>
      <c r="K29997" s="107"/>
    </row>
    <row r="29998" spans="1:11">
      <c r="A29998" s="108"/>
      <c r="B29998" s="108"/>
      <c r="K29998" s="107"/>
    </row>
    <row r="29999" spans="1:11">
      <c r="A29999" s="108"/>
      <c r="B29999" s="108"/>
      <c r="K29999" s="107"/>
    </row>
    <row r="30000" spans="1:11">
      <c r="A30000" s="108"/>
      <c r="B30000" s="108"/>
      <c r="K30000" s="107"/>
    </row>
    <row r="30001" spans="1:11">
      <c r="A30001" s="108"/>
      <c r="B30001" s="108"/>
      <c r="K30001" s="107"/>
    </row>
    <row r="30002" spans="1:11">
      <c r="A30002" s="108"/>
      <c r="B30002" s="108"/>
      <c r="K30002" s="107"/>
    </row>
    <row r="30003" spans="1:11">
      <c r="A30003" s="108"/>
      <c r="B30003" s="108"/>
      <c r="K30003" s="107"/>
    </row>
    <row r="30004" spans="1:11">
      <c r="A30004" s="108"/>
      <c r="B30004" s="108"/>
      <c r="K30004" s="107"/>
    </row>
    <row r="30005" spans="1:11">
      <c r="A30005" s="108"/>
      <c r="B30005" s="108"/>
      <c r="K30005" s="107"/>
    </row>
    <row r="30006" spans="1:11">
      <c r="A30006" s="108"/>
      <c r="B30006" s="108"/>
      <c r="K30006" s="107"/>
    </row>
    <row r="30007" spans="1:11">
      <c r="A30007" s="108"/>
      <c r="B30007" s="108"/>
      <c r="K30007" s="107"/>
    </row>
    <row r="30008" spans="1:11">
      <c r="A30008" s="108"/>
      <c r="B30008" s="108"/>
      <c r="K30008" s="107"/>
    </row>
    <row r="30009" spans="1:11">
      <c r="A30009" s="108"/>
      <c r="B30009" s="108"/>
      <c r="K30009" s="107"/>
    </row>
    <row r="30010" spans="1:11">
      <c r="A30010" s="108"/>
      <c r="B30010" s="108"/>
      <c r="K30010" s="107"/>
    </row>
    <row r="30011" spans="1:11">
      <c r="A30011" s="108"/>
      <c r="B30011" s="108"/>
      <c r="K30011" s="107"/>
    </row>
    <row r="30012" spans="1:11">
      <c r="A30012" s="108"/>
      <c r="B30012" s="108"/>
      <c r="K30012" s="107"/>
    </row>
    <row r="30013" spans="1:11">
      <c r="A30013" s="108"/>
      <c r="B30013" s="108"/>
      <c r="K30013" s="107"/>
    </row>
    <row r="30014" spans="1:11">
      <c r="A30014" s="108"/>
      <c r="B30014" s="108"/>
      <c r="K30014" s="107"/>
    </row>
    <row r="30015" spans="1:11">
      <c r="A30015" s="108"/>
      <c r="B30015" s="108"/>
      <c r="K30015" s="107"/>
    </row>
    <row r="30016" spans="1:11">
      <c r="A30016" s="108"/>
      <c r="B30016" s="108"/>
      <c r="K30016" s="107"/>
    </row>
    <row r="30017" spans="1:11">
      <c r="A30017" s="108"/>
      <c r="B30017" s="108"/>
      <c r="K30017" s="107"/>
    </row>
    <row r="30018" spans="1:11">
      <c r="A30018" s="108"/>
      <c r="B30018" s="108"/>
      <c r="K30018" s="107"/>
    </row>
    <row r="30019" spans="1:11">
      <c r="A30019" s="108"/>
      <c r="B30019" s="108"/>
      <c r="K30019" s="107"/>
    </row>
    <row r="30020" spans="1:11">
      <c r="A30020" s="108"/>
      <c r="B30020" s="108"/>
      <c r="K30020" s="107"/>
    </row>
    <row r="30021" spans="1:11">
      <c r="A30021" s="108"/>
      <c r="B30021" s="108"/>
      <c r="K30021" s="107"/>
    </row>
    <row r="30022" spans="1:11">
      <c r="A30022" s="108"/>
      <c r="B30022" s="108"/>
      <c r="K30022" s="107"/>
    </row>
    <row r="30023" spans="1:11">
      <c r="A30023" s="108"/>
      <c r="B30023" s="108"/>
      <c r="K30023" s="107"/>
    </row>
    <row r="30024" spans="1:11">
      <c r="A30024" s="108"/>
      <c r="B30024" s="108"/>
      <c r="K30024" s="107"/>
    </row>
    <row r="30025" spans="1:11">
      <c r="A30025" s="108"/>
      <c r="B30025" s="108"/>
      <c r="K30025" s="107"/>
    </row>
    <row r="30026" spans="1:11">
      <c r="A30026" s="108"/>
      <c r="B30026" s="108"/>
      <c r="K30026" s="107"/>
    </row>
    <row r="30027" spans="1:11">
      <c r="A30027" s="108"/>
      <c r="B30027" s="108"/>
      <c r="K30027" s="107"/>
    </row>
    <row r="30028" spans="1:11">
      <c r="A30028" s="108"/>
      <c r="B30028" s="108"/>
      <c r="K30028" s="107"/>
    </row>
    <row r="30029" spans="1:11">
      <c r="A30029" s="108"/>
      <c r="B30029" s="108"/>
      <c r="K30029" s="107"/>
    </row>
    <row r="30030" spans="1:11">
      <c r="A30030" s="108"/>
      <c r="B30030" s="108"/>
      <c r="K30030" s="107"/>
    </row>
    <row r="30031" spans="1:11">
      <c r="A30031" s="108"/>
      <c r="B30031" s="108"/>
      <c r="K30031" s="107"/>
    </row>
    <row r="30032" spans="1:11">
      <c r="A30032" s="108"/>
      <c r="B30032" s="108"/>
      <c r="K30032" s="107"/>
    </row>
    <row r="30033" spans="1:11">
      <c r="A30033" s="108"/>
      <c r="B30033" s="108"/>
      <c r="K30033" s="107"/>
    </row>
    <row r="30034" spans="1:11">
      <c r="A30034" s="108"/>
      <c r="B30034" s="108"/>
      <c r="K30034" s="107"/>
    </row>
    <row r="30035" spans="1:11">
      <c r="A30035" s="108"/>
      <c r="B30035" s="108"/>
      <c r="K30035" s="107"/>
    </row>
    <row r="30036" spans="1:11">
      <c r="A30036" s="108"/>
      <c r="B30036" s="108"/>
      <c r="K30036" s="107"/>
    </row>
    <row r="30037" spans="1:11">
      <c r="A30037" s="108"/>
      <c r="B30037" s="108"/>
      <c r="K30037" s="107"/>
    </row>
    <row r="30038" spans="1:11">
      <c r="A30038" s="108"/>
      <c r="B30038" s="108"/>
      <c r="K30038" s="107"/>
    </row>
    <row r="30039" spans="1:11">
      <c r="A30039" s="108"/>
      <c r="B30039" s="108"/>
      <c r="K30039" s="107"/>
    </row>
    <row r="30040" spans="1:11">
      <c r="A30040" s="108"/>
      <c r="B30040" s="108"/>
      <c r="K30040" s="107"/>
    </row>
    <row r="30041" spans="1:11">
      <c r="A30041" s="108"/>
      <c r="B30041" s="108"/>
      <c r="K30041" s="107"/>
    </row>
    <row r="30042" spans="1:11">
      <c r="A30042" s="108"/>
      <c r="B30042" s="108"/>
      <c r="K30042" s="107"/>
    </row>
    <row r="30043" spans="1:11">
      <c r="A30043" s="108"/>
      <c r="B30043" s="108"/>
      <c r="K30043" s="107"/>
    </row>
    <row r="30044" spans="1:11">
      <c r="A30044" s="108"/>
      <c r="B30044" s="108"/>
      <c r="K30044" s="107"/>
    </row>
    <row r="30045" spans="1:11">
      <c r="A30045" s="108"/>
      <c r="B30045" s="108"/>
      <c r="K30045" s="107"/>
    </row>
    <row r="30046" spans="1:11">
      <c r="A30046" s="108"/>
      <c r="B30046" s="108"/>
      <c r="K30046" s="107"/>
    </row>
    <row r="30047" spans="1:11">
      <c r="A30047" s="108"/>
      <c r="B30047" s="108"/>
      <c r="K30047" s="107"/>
    </row>
    <row r="30048" spans="1:11">
      <c r="A30048" s="108"/>
      <c r="B30048" s="108"/>
      <c r="K30048" s="107"/>
    </row>
    <row r="30049" spans="1:11">
      <c r="A30049" s="108"/>
      <c r="B30049" s="108"/>
      <c r="K30049" s="107"/>
    </row>
    <row r="30050" spans="1:11">
      <c r="A30050" s="108"/>
      <c r="B30050" s="108"/>
      <c r="K30050" s="107"/>
    </row>
    <row r="30051" spans="1:11">
      <c r="A30051" s="108"/>
      <c r="B30051" s="108"/>
      <c r="K30051" s="107"/>
    </row>
    <row r="30052" spans="1:11">
      <c r="A30052" s="108"/>
      <c r="B30052" s="108"/>
      <c r="K30052" s="107"/>
    </row>
    <row r="30053" spans="1:11">
      <c r="A30053" s="108"/>
      <c r="B30053" s="108"/>
      <c r="K30053" s="107"/>
    </row>
    <row r="30054" spans="1:11">
      <c r="A30054" s="108"/>
      <c r="B30054" s="108"/>
      <c r="K30054" s="107"/>
    </row>
    <row r="30055" spans="1:11">
      <c r="A30055" s="108"/>
      <c r="B30055" s="108"/>
      <c r="K30055" s="107"/>
    </row>
    <row r="30056" spans="1:11">
      <c r="A30056" s="108"/>
      <c r="B30056" s="108"/>
      <c r="K30056" s="107"/>
    </row>
    <row r="30057" spans="1:11">
      <c r="A30057" s="108"/>
      <c r="B30057" s="108"/>
      <c r="K30057" s="107"/>
    </row>
    <row r="30058" spans="1:11">
      <c r="A30058" s="108"/>
      <c r="B30058" s="108"/>
      <c r="K30058" s="107"/>
    </row>
    <row r="30059" spans="1:11">
      <c r="A30059" s="108"/>
      <c r="B30059" s="108"/>
      <c r="K30059" s="107"/>
    </row>
    <row r="30060" spans="1:11">
      <c r="A30060" s="108"/>
      <c r="B30060" s="108"/>
      <c r="K30060" s="107"/>
    </row>
    <row r="30061" spans="1:11">
      <c r="A30061" s="108"/>
      <c r="B30061" s="108"/>
      <c r="K30061" s="107"/>
    </row>
    <row r="30062" spans="1:11">
      <c r="A30062" s="108"/>
      <c r="B30062" s="108"/>
      <c r="K30062" s="107"/>
    </row>
    <row r="30063" spans="1:11">
      <c r="A30063" s="108"/>
      <c r="B30063" s="108"/>
      <c r="K30063" s="107"/>
    </row>
    <row r="30064" spans="1:11">
      <c r="A30064" s="108"/>
      <c r="B30064" s="108"/>
      <c r="K30064" s="107"/>
    </row>
    <row r="30065" spans="1:11">
      <c r="A30065" s="108"/>
      <c r="B30065" s="108"/>
      <c r="K30065" s="107"/>
    </row>
    <row r="30066" spans="1:11">
      <c r="A30066" s="108"/>
      <c r="B30066" s="108"/>
      <c r="K30066" s="107"/>
    </row>
    <row r="30067" spans="1:11">
      <c r="A30067" s="108"/>
      <c r="B30067" s="108"/>
      <c r="K30067" s="107"/>
    </row>
    <row r="30068" spans="1:11">
      <c r="A30068" s="108"/>
      <c r="B30068" s="108"/>
      <c r="K30068" s="107"/>
    </row>
    <row r="30069" spans="1:11">
      <c r="A30069" s="108"/>
      <c r="B30069" s="108"/>
      <c r="K30069" s="107"/>
    </row>
    <row r="30070" spans="1:11">
      <c r="A30070" s="108"/>
      <c r="B30070" s="108"/>
      <c r="K30070" s="107"/>
    </row>
    <row r="30071" spans="1:11">
      <c r="A30071" s="108"/>
      <c r="B30071" s="108"/>
      <c r="K30071" s="107"/>
    </row>
    <row r="30072" spans="1:11">
      <c r="A30072" s="108"/>
      <c r="B30072" s="108"/>
      <c r="K30072" s="107"/>
    </row>
    <row r="30073" spans="1:11">
      <c r="A30073" s="108"/>
      <c r="B30073" s="108"/>
      <c r="K30073" s="107"/>
    </row>
    <row r="30074" spans="1:11">
      <c r="A30074" s="108"/>
      <c r="B30074" s="108"/>
      <c r="K30074" s="107"/>
    </row>
    <row r="30075" spans="1:11">
      <c r="A30075" s="108"/>
      <c r="B30075" s="108"/>
      <c r="K30075" s="107"/>
    </row>
    <row r="30076" spans="1:11">
      <c r="A30076" s="108"/>
      <c r="B30076" s="108"/>
      <c r="K30076" s="107"/>
    </row>
    <row r="30077" spans="1:11">
      <c r="A30077" s="108"/>
      <c r="B30077" s="108"/>
      <c r="K30077" s="107"/>
    </row>
    <row r="30078" spans="1:11">
      <c r="A30078" s="108"/>
      <c r="B30078" s="108"/>
      <c r="K30078" s="107"/>
    </row>
    <row r="30079" spans="1:11">
      <c r="A30079" s="108"/>
      <c r="B30079" s="108"/>
      <c r="K30079" s="107"/>
    </row>
    <row r="30080" spans="1:11">
      <c r="A30080" s="108"/>
      <c r="B30080" s="108"/>
      <c r="K30080" s="107"/>
    </row>
    <row r="30081" spans="1:11">
      <c r="A30081" s="108"/>
      <c r="B30081" s="108"/>
      <c r="K30081" s="107"/>
    </row>
    <row r="30082" spans="1:11">
      <c r="A30082" s="108"/>
      <c r="B30082" s="108"/>
      <c r="K30082" s="107"/>
    </row>
    <row r="30083" spans="1:11">
      <c r="A30083" s="108"/>
      <c r="B30083" s="108"/>
      <c r="K30083" s="107"/>
    </row>
    <row r="30084" spans="1:11">
      <c r="A30084" s="108"/>
      <c r="B30084" s="108"/>
      <c r="K30084" s="107"/>
    </row>
    <row r="30085" spans="1:11">
      <c r="A30085" s="108"/>
      <c r="B30085" s="108"/>
      <c r="K30085" s="107"/>
    </row>
    <row r="30086" spans="1:11">
      <c r="A30086" s="108"/>
      <c r="B30086" s="108"/>
      <c r="K30086" s="107"/>
    </row>
    <row r="30087" spans="1:11">
      <c r="A30087" s="108"/>
      <c r="B30087" s="108"/>
      <c r="K30087" s="107"/>
    </row>
    <row r="30088" spans="1:11">
      <c r="A30088" s="108"/>
      <c r="B30088" s="108"/>
      <c r="K30088" s="107"/>
    </row>
    <row r="30089" spans="1:11">
      <c r="A30089" s="108"/>
      <c r="B30089" s="108"/>
      <c r="K30089" s="107"/>
    </row>
    <row r="30090" spans="1:11">
      <c r="A30090" s="108"/>
      <c r="B30090" s="108"/>
      <c r="K30090" s="107"/>
    </row>
    <row r="30091" spans="1:11">
      <c r="A30091" s="108"/>
      <c r="B30091" s="108"/>
      <c r="K30091" s="107"/>
    </row>
    <row r="30092" spans="1:11">
      <c r="A30092" s="108"/>
      <c r="B30092" s="108"/>
      <c r="K30092" s="107"/>
    </row>
    <row r="30093" spans="1:11">
      <c r="A30093" s="108"/>
      <c r="B30093" s="108"/>
      <c r="K30093" s="107"/>
    </row>
    <row r="30094" spans="1:11">
      <c r="A30094" s="108"/>
      <c r="B30094" s="108"/>
      <c r="K30094" s="107"/>
    </row>
    <row r="30095" spans="1:11">
      <c r="A30095" s="108"/>
      <c r="B30095" s="108"/>
      <c r="K30095" s="107"/>
    </row>
    <row r="30096" spans="1:11">
      <c r="A30096" s="108"/>
      <c r="B30096" s="108"/>
      <c r="K30096" s="107"/>
    </row>
    <row r="30097" spans="1:11">
      <c r="A30097" s="108"/>
      <c r="B30097" s="108"/>
      <c r="K30097" s="107"/>
    </row>
    <row r="30098" spans="1:11">
      <c r="A30098" s="108"/>
      <c r="B30098" s="108"/>
      <c r="K30098" s="107"/>
    </row>
    <row r="30099" spans="1:11">
      <c r="A30099" s="108"/>
      <c r="B30099" s="108"/>
      <c r="K30099" s="107"/>
    </row>
    <row r="30100" spans="1:11">
      <c r="A30100" s="108"/>
      <c r="B30100" s="108"/>
      <c r="K30100" s="107"/>
    </row>
    <row r="30101" spans="1:11">
      <c r="A30101" s="108"/>
      <c r="B30101" s="108"/>
      <c r="K30101" s="107"/>
    </row>
    <row r="30102" spans="1:11">
      <c r="A30102" s="108"/>
      <c r="B30102" s="108"/>
      <c r="K30102" s="107"/>
    </row>
    <row r="30103" spans="1:11">
      <c r="A30103" s="108"/>
      <c r="B30103" s="108"/>
      <c r="K30103" s="107"/>
    </row>
    <row r="30104" spans="1:11">
      <c r="A30104" s="108"/>
      <c r="B30104" s="108"/>
      <c r="K30104" s="107"/>
    </row>
    <row r="30105" spans="1:11">
      <c r="A30105" s="108"/>
      <c r="B30105" s="108"/>
      <c r="K30105" s="107"/>
    </row>
    <row r="30106" spans="1:11">
      <c r="A30106" s="108"/>
      <c r="B30106" s="108"/>
      <c r="K30106" s="107"/>
    </row>
    <row r="30107" spans="1:11">
      <c r="A30107" s="108"/>
      <c r="B30107" s="108"/>
      <c r="K30107" s="107"/>
    </row>
    <row r="30108" spans="1:11">
      <c r="A30108" s="108"/>
      <c r="B30108" s="108"/>
      <c r="K30108" s="107"/>
    </row>
    <row r="30109" spans="1:11">
      <c r="A30109" s="108"/>
      <c r="B30109" s="108"/>
      <c r="K30109" s="107"/>
    </row>
    <row r="30110" spans="1:11">
      <c r="A30110" s="108"/>
      <c r="B30110" s="108"/>
      <c r="K30110" s="107"/>
    </row>
    <row r="30111" spans="1:11">
      <c r="A30111" s="108"/>
      <c r="B30111" s="108"/>
      <c r="K30111" s="107"/>
    </row>
    <row r="30112" spans="1:11">
      <c r="A30112" s="108"/>
      <c r="B30112" s="108"/>
      <c r="K30112" s="107"/>
    </row>
    <row r="30113" spans="1:11">
      <c r="A30113" s="108"/>
      <c r="B30113" s="108"/>
      <c r="K30113" s="107"/>
    </row>
    <row r="30114" spans="1:11">
      <c r="A30114" s="108"/>
      <c r="B30114" s="108"/>
      <c r="K30114" s="107"/>
    </row>
    <row r="30115" spans="1:11">
      <c r="A30115" s="108"/>
      <c r="B30115" s="108"/>
      <c r="K30115" s="107"/>
    </row>
    <row r="30116" spans="1:11">
      <c r="A30116" s="108"/>
      <c r="B30116" s="108"/>
      <c r="K30116" s="107"/>
    </row>
    <row r="30117" spans="1:11">
      <c r="A30117" s="108"/>
      <c r="B30117" s="108"/>
      <c r="K30117" s="107"/>
    </row>
    <row r="30118" spans="1:11">
      <c r="A30118" s="108"/>
      <c r="B30118" s="108"/>
      <c r="K30118" s="107"/>
    </row>
    <row r="30119" spans="1:11">
      <c r="A30119" s="108"/>
      <c r="B30119" s="108"/>
      <c r="K30119" s="107"/>
    </row>
    <row r="30120" spans="1:11">
      <c r="A30120" s="108"/>
      <c r="B30120" s="108"/>
      <c r="K30120" s="107"/>
    </row>
    <row r="30121" spans="1:11">
      <c r="A30121" s="108"/>
      <c r="B30121" s="108"/>
      <c r="K30121" s="107"/>
    </row>
    <row r="30122" spans="1:11">
      <c r="A30122" s="108"/>
      <c r="B30122" s="108"/>
      <c r="K30122" s="107"/>
    </row>
    <row r="30123" spans="1:11">
      <c r="A30123" s="108"/>
      <c r="B30123" s="108"/>
      <c r="K30123" s="107"/>
    </row>
    <row r="30124" spans="1:11">
      <c r="A30124" s="108"/>
      <c r="B30124" s="108"/>
      <c r="K30124" s="107"/>
    </row>
    <row r="30125" spans="1:11">
      <c r="A30125" s="108"/>
      <c r="B30125" s="108"/>
      <c r="K30125" s="107"/>
    </row>
    <row r="30126" spans="1:11">
      <c r="A30126" s="108"/>
      <c r="B30126" s="108"/>
      <c r="K30126" s="107"/>
    </row>
    <row r="30127" spans="1:11">
      <c r="A30127" s="108"/>
      <c r="B30127" s="108"/>
      <c r="K30127" s="107"/>
    </row>
    <row r="30128" spans="1:11">
      <c r="A30128" s="108"/>
      <c r="B30128" s="108"/>
      <c r="K30128" s="107"/>
    </row>
    <row r="30129" spans="1:11">
      <c r="A30129" s="108"/>
      <c r="B30129" s="108"/>
      <c r="K30129" s="107"/>
    </row>
    <row r="30130" spans="1:11">
      <c r="A30130" s="108"/>
      <c r="B30130" s="108"/>
      <c r="K30130" s="107"/>
    </row>
    <row r="30131" spans="1:11">
      <c r="A30131" s="108"/>
      <c r="B30131" s="108"/>
      <c r="K30131" s="107"/>
    </row>
    <row r="30132" spans="1:11">
      <c r="A30132" s="108"/>
      <c r="B30132" s="108"/>
      <c r="K30132" s="107"/>
    </row>
    <row r="30133" spans="1:11">
      <c r="A30133" s="108"/>
      <c r="B30133" s="108"/>
      <c r="K30133" s="107"/>
    </row>
    <row r="30134" spans="1:11">
      <c r="A30134" s="108"/>
      <c r="B30134" s="108"/>
      <c r="K30134" s="107"/>
    </row>
    <row r="30135" spans="1:11">
      <c r="A30135" s="108"/>
      <c r="B30135" s="108"/>
      <c r="K30135" s="107"/>
    </row>
    <row r="30136" spans="1:11">
      <c r="A30136" s="108"/>
      <c r="B30136" s="108"/>
      <c r="K30136" s="107"/>
    </row>
    <row r="30137" spans="1:11">
      <c r="A30137" s="108"/>
      <c r="B30137" s="108"/>
      <c r="K30137" s="107"/>
    </row>
    <row r="30138" spans="1:11">
      <c r="A30138" s="108"/>
      <c r="B30138" s="108"/>
      <c r="K30138" s="107"/>
    </row>
    <row r="30139" spans="1:11">
      <c r="A30139" s="108"/>
      <c r="B30139" s="108"/>
      <c r="K30139" s="107"/>
    </row>
    <row r="30140" spans="1:11">
      <c r="A30140" s="108"/>
      <c r="B30140" s="108"/>
      <c r="K30140" s="107"/>
    </row>
    <row r="30141" spans="1:11">
      <c r="A30141" s="108"/>
      <c r="B30141" s="108"/>
      <c r="K30141" s="107"/>
    </row>
    <row r="30142" spans="1:11">
      <c r="A30142" s="108"/>
      <c r="B30142" s="108"/>
      <c r="K30142" s="107"/>
    </row>
    <row r="30143" spans="1:11">
      <c r="A30143" s="108"/>
      <c r="B30143" s="108"/>
      <c r="K30143" s="107"/>
    </row>
    <row r="30144" spans="1:11">
      <c r="A30144" s="108"/>
      <c r="B30144" s="108"/>
      <c r="K30144" s="107"/>
    </row>
    <row r="30145" spans="1:11">
      <c r="A30145" s="108"/>
      <c r="B30145" s="108"/>
      <c r="K30145" s="107"/>
    </row>
    <row r="30146" spans="1:11">
      <c r="A30146" s="108"/>
      <c r="B30146" s="108"/>
      <c r="K30146" s="107"/>
    </row>
    <row r="30147" spans="1:11">
      <c r="A30147" s="108"/>
      <c r="B30147" s="108"/>
      <c r="K30147" s="107"/>
    </row>
    <row r="30148" spans="1:11">
      <c r="A30148" s="108"/>
      <c r="B30148" s="108"/>
      <c r="K30148" s="107"/>
    </row>
    <row r="30149" spans="1:11">
      <c r="A30149" s="108"/>
      <c r="B30149" s="108"/>
      <c r="K30149" s="107"/>
    </row>
    <row r="30150" spans="1:11">
      <c r="A30150" s="108"/>
      <c r="B30150" s="108"/>
      <c r="K30150" s="107"/>
    </row>
    <row r="30151" spans="1:11">
      <c r="A30151" s="108"/>
      <c r="B30151" s="108"/>
      <c r="K30151" s="107"/>
    </row>
    <row r="30152" spans="1:11">
      <c r="A30152" s="108"/>
      <c r="B30152" s="108"/>
      <c r="K30152" s="107"/>
    </row>
    <row r="30153" spans="1:11">
      <c r="A30153" s="108"/>
      <c r="B30153" s="108"/>
      <c r="K30153" s="107"/>
    </row>
    <row r="30154" spans="1:11">
      <c r="A30154" s="108"/>
      <c r="B30154" s="108"/>
      <c r="K30154" s="107"/>
    </row>
    <row r="30155" spans="1:11">
      <c r="A30155" s="108"/>
      <c r="B30155" s="108"/>
      <c r="K30155" s="107"/>
    </row>
    <row r="30156" spans="1:11">
      <c r="A30156" s="108"/>
      <c r="B30156" s="108"/>
      <c r="K30156" s="107"/>
    </row>
    <row r="30157" spans="1:11">
      <c r="A30157" s="108"/>
      <c r="B30157" s="108"/>
      <c r="K30157" s="107"/>
    </row>
    <row r="30158" spans="1:11">
      <c r="A30158" s="108"/>
      <c r="B30158" s="108"/>
      <c r="K30158" s="107"/>
    </row>
    <row r="30159" spans="1:11">
      <c r="A30159" s="108"/>
      <c r="B30159" s="108"/>
      <c r="K30159" s="107"/>
    </row>
    <row r="30160" spans="1:11">
      <c r="A30160" s="108"/>
      <c r="B30160" s="108"/>
      <c r="K30160" s="107"/>
    </row>
    <row r="30161" spans="1:11">
      <c r="A30161" s="108"/>
      <c r="B30161" s="108"/>
      <c r="K30161" s="107"/>
    </row>
    <row r="30162" spans="1:11">
      <c r="A30162" s="108"/>
      <c r="B30162" s="108"/>
      <c r="K30162" s="107"/>
    </row>
    <row r="30163" spans="1:11">
      <c r="A30163" s="108"/>
      <c r="B30163" s="108"/>
      <c r="K30163" s="107"/>
    </row>
    <row r="30164" spans="1:11">
      <c r="A30164" s="108"/>
      <c r="B30164" s="108"/>
      <c r="K30164" s="107"/>
    </row>
    <row r="30165" spans="1:11">
      <c r="A30165" s="108"/>
      <c r="B30165" s="108"/>
      <c r="K30165" s="107"/>
    </row>
    <row r="30166" spans="1:11">
      <c r="A30166" s="108"/>
      <c r="B30166" s="108"/>
      <c r="K30166" s="107"/>
    </row>
    <row r="30167" spans="1:11">
      <c r="A30167" s="108"/>
      <c r="B30167" s="108"/>
      <c r="K30167" s="107"/>
    </row>
    <row r="30168" spans="1:11">
      <c r="A30168" s="108"/>
      <c r="B30168" s="108"/>
      <c r="K30168" s="107"/>
    </row>
    <row r="30169" spans="1:11">
      <c r="A30169" s="108"/>
      <c r="B30169" s="108"/>
      <c r="K30169" s="107"/>
    </row>
    <row r="30170" spans="1:11">
      <c r="A30170" s="108"/>
      <c r="B30170" s="108"/>
      <c r="K30170" s="107"/>
    </row>
    <row r="30171" spans="1:11">
      <c r="A30171" s="108"/>
      <c r="B30171" s="108"/>
      <c r="K30171" s="107"/>
    </row>
    <row r="30172" spans="1:11">
      <c r="A30172" s="108"/>
      <c r="B30172" s="108"/>
      <c r="K30172" s="107"/>
    </row>
    <row r="30173" spans="1:11">
      <c r="A30173" s="108"/>
      <c r="B30173" s="108"/>
      <c r="K30173" s="107"/>
    </row>
    <row r="30174" spans="1:11">
      <c r="A30174" s="108"/>
      <c r="B30174" s="108"/>
      <c r="K30174" s="107"/>
    </row>
    <row r="30175" spans="1:11">
      <c r="A30175" s="108"/>
      <c r="B30175" s="108"/>
      <c r="K30175" s="107"/>
    </row>
    <row r="30176" spans="1:11">
      <c r="A30176" s="108"/>
      <c r="B30176" s="108"/>
      <c r="K30176" s="107"/>
    </row>
    <row r="30177" spans="1:11">
      <c r="A30177" s="108"/>
      <c r="B30177" s="108"/>
      <c r="K30177" s="107"/>
    </row>
    <row r="30178" spans="1:11">
      <c r="A30178" s="108"/>
      <c r="B30178" s="108"/>
      <c r="K30178" s="107"/>
    </row>
    <row r="30179" spans="1:11">
      <c r="A30179" s="108"/>
      <c r="B30179" s="108"/>
      <c r="K30179" s="107"/>
    </row>
    <row r="30180" spans="1:11">
      <c r="A30180" s="108"/>
      <c r="B30180" s="108"/>
      <c r="K30180" s="107"/>
    </row>
    <row r="30181" spans="1:11">
      <c r="A30181" s="108"/>
      <c r="B30181" s="108"/>
      <c r="K30181" s="107"/>
    </row>
    <row r="30182" spans="1:11">
      <c r="A30182" s="108"/>
      <c r="B30182" s="108"/>
      <c r="K30182" s="107"/>
    </row>
    <row r="30183" spans="1:11">
      <c r="A30183" s="108"/>
      <c r="B30183" s="108"/>
      <c r="K30183" s="107"/>
    </row>
    <row r="30184" spans="1:11">
      <c r="A30184" s="108"/>
      <c r="B30184" s="108"/>
      <c r="K30184" s="107"/>
    </row>
    <row r="30185" spans="1:11">
      <c r="A30185" s="108"/>
      <c r="B30185" s="108"/>
      <c r="K30185" s="107"/>
    </row>
    <row r="30186" spans="1:11">
      <c r="A30186" s="108"/>
      <c r="B30186" s="108"/>
      <c r="K30186" s="107"/>
    </row>
    <row r="30187" spans="1:11">
      <c r="A30187" s="108"/>
      <c r="B30187" s="108"/>
      <c r="K30187" s="107"/>
    </row>
    <row r="30188" spans="1:11">
      <c r="A30188" s="108"/>
      <c r="B30188" s="108"/>
      <c r="K30188" s="107"/>
    </row>
    <row r="30189" spans="1:11">
      <c r="A30189" s="108"/>
      <c r="B30189" s="108"/>
      <c r="K30189" s="107"/>
    </row>
    <row r="30190" spans="1:11">
      <c r="A30190" s="108"/>
      <c r="B30190" s="108"/>
      <c r="K30190" s="107"/>
    </row>
    <row r="30191" spans="1:11">
      <c r="A30191" s="108"/>
      <c r="B30191" s="108"/>
      <c r="K30191" s="107"/>
    </row>
    <row r="30192" spans="1:11">
      <c r="A30192" s="108"/>
      <c r="B30192" s="108"/>
      <c r="K30192" s="107"/>
    </row>
    <row r="30193" spans="1:11">
      <c r="A30193" s="108"/>
      <c r="B30193" s="108"/>
      <c r="K30193" s="107"/>
    </row>
    <row r="30194" spans="1:11">
      <c r="A30194" s="108"/>
      <c r="B30194" s="108"/>
      <c r="K30194" s="107"/>
    </row>
    <row r="30195" spans="1:11">
      <c r="A30195" s="108"/>
      <c r="B30195" s="108"/>
      <c r="K30195" s="107"/>
    </row>
    <row r="30196" spans="1:11">
      <c r="A30196" s="108"/>
      <c r="B30196" s="108"/>
      <c r="K30196" s="107"/>
    </row>
    <row r="30197" spans="1:11">
      <c r="A30197" s="108"/>
      <c r="B30197" s="108"/>
      <c r="K30197" s="107"/>
    </row>
    <row r="30198" spans="1:11">
      <c r="A30198" s="108"/>
      <c r="B30198" s="108"/>
      <c r="K30198" s="107"/>
    </row>
    <row r="30199" spans="1:11">
      <c r="A30199" s="108"/>
      <c r="B30199" s="108"/>
      <c r="K30199" s="107"/>
    </row>
    <row r="30200" spans="1:11">
      <c r="A30200" s="108"/>
      <c r="B30200" s="108"/>
      <c r="K30200" s="107"/>
    </row>
    <row r="30201" spans="1:11">
      <c r="A30201" s="108"/>
      <c r="B30201" s="108"/>
      <c r="K30201" s="107"/>
    </row>
    <row r="30202" spans="1:11">
      <c r="A30202" s="108"/>
      <c r="B30202" s="108"/>
      <c r="K30202" s="107"/>
    </row>
    <row r="30203" spans="1:11">
      <c r="A30203" s="108"/>
      <c r="B30203" s="108"/>
      <c r="K30203" s="107"/>
    </row>
    <row r="30204" spans="1:11">
      <c r="A30204" s="108"/>
      <c r="B30204" s="108"/>
      <c r="K30204" s="107"/>
    </row>
    <row r="30205" spans="1:11">
      <c r="A30205" s="108"/>
      <c r="B30205" s="108"/>
      <c r="K30205" s="107"/>
    </row>
    <row r="30206" spans="1:11">
      <c r="A30206" s="108"/>
      <c r="B30206" s="108"/>
      <c r="K30206" s="107"/>
    </row>
    <row r="30207" spans="1:11">
      <c r="A30207" s="108"/>
      <c r="B30207" s="108"/>
      <c r="K30207" s="107"/>
    </row>
    <row r="30208" spans="1:11">
      <c r="A30208" s="108"/>
      <c r="B30208" s="108"/>
      <c r="K30208" s="107"/>
    </row>
    <row r="30209" spans="1:11">
      <c r="A30209" s="108"/>
      <c r="B30209" s="108"/>
      <c r="K30209" s="107"/>
    </row>
    <row r="30210" spans="1:11">
      <c r="A30210" s="108"/>
      <c r="B30210" s="108"/>
      <c r="K30210" s="107"/>
    </row>
    <row r="30211" spans="1:11">
      <c r="A30211" s="108"/>
      <c r="B30211" s="108"/>
      <c r="K30211" s="107"/>
    </row>
    <row r="30212" spans="1:11">
      <c r="A30212" s="108"/>
      <c r="B30212" s="108"/>
      <c r="K30212" s="107"/>
    </row>
    <row r="30213" spans="1:11">
      <c r="A30213" s="108"/>
      <c r="B30213" s="108"/>
      <c r="K30213" s="107"/>
    </row>
    <row r="30214" spans="1:11">
      <c r="A30214" s="108"/>
      <c r="B30214" s="108"/>
      <c r="K30214" s="107"/>
    </row>
    <row r="30215" spans="1:11">
      <c r="A30215" s="108"/>
      <c r="B30215" s="108"/>
      <c r="K30215" s="107"/>
    </row>
    <row r="30216" spans="1:11">
      <c r="A30216" s="108"/>
      <c r="B30216" s="108"/>
      <c r="K30216" s="107"/>
    </row>
    <row r="30217" spans="1:11">
      <c r="A30217" s="108"/>
      <c r="B30217" s="108"/>
      <c r="K30217" s="107"/>
    </row>
    <row r="30218" spans="1:11">
      <c r="A30218" s="108"/>
      <c r="B30218" s="108"/>
      <c r="K30218" s="107"/>
    </row>
    <row r="30219" spans="1:11">
      <c r="A30219" s="108"/>
      <c r="B30219" s="108"/>
      <c r="K30219" s="107"/>
    </row>
    <row r="30220" spans="1:11">
      <c r="A30220" s="108"/>
      <c r="B30220" s="108"/>
      <c r="K30220" s="107"/>
    </row>
    <row r="30221" spans="1:11">
      <c r="A30221" s="108"/>
      <c r="B30221" s="108"/>
      <c r="K30221" s="107"/>
    </row>
    <row r="30222" spans="1:11">
      <c r="A30222" s="108"/>
      <c r="B30222" s="108"/>
      <c r="K30222" s="107"/>
    </row>
    <row r="30223" spans="1:11">
      <c r="A30223" s="108"/>
      <c r="B30223" s="108"/>
      <c r="K30223" s="107"/>
    </row>
    <row r="30224" spans="1:11">
      <c r="A30224" s="108"/>
      <c r="B30224" s="108"/>
      <c r="K30224" s="107"/>
    </row>
    <row r="30225" spans="1:11">
      <c r="A30225" s="108"/>
      <c r="B30225" s="108"/>
      <c r="K30225" s="107"/>
    </row>
    <row r="30226" spans="1:11">
      <c r="A30226" s="108"/>
      <c r="B30226" s="108"/>
      <c r="K30226" s="107"/>
    </row>
    <row r="30227" spans="1:11">
      <c r="A30227" s="108"/>
      <c r="B30227" s="108"/>
      <c r="K30227" s="107"/>
    </row>
    <row r="30228" spans="1:11">
      <c r="A30228" s="108"/>
      <c r="B30228" s="108"/>
      <c r="K30228" s="107"/>
    </row>
    <row r="30229" spans="1:11">
      <c r="A30229" s="108"/>
      <c r="B30229" s="108"/>
      <c r="K30229" s="107"/>
    </row>
    <row r="30230" spans="1:11">
      <c r="A30230" s="108"/>
      <c r="B30230" s="108"/>
      <c r="K30230" s="107"/>
    </row>
    <row r="30231" spans="1:11">
      <c r="A30231" s="108"/>
      <c r="B30231" s="108"/>
      <c r="K30231" s="107"/>
    </row>
    <row r="30232" spans="1:11">
      <c r="A30232" s="108"/>
      <c r="B30232" s="108"/>
      <c r="K30232" s="107"/>
    </row>
    <row r="30233" spans="1:11">
      <c r="A30233" s="108"/>
      <c r="B30233" s="108"/>
      <c r="K30233" s="107"/>
    </row>
    <row r="30234" spans="1:11">
      <c r="A30234" s="108"/>
      <c r="B30234" s="108"/>
      <c r="K30234" s="107"/>
    </row>
    <row r="30235" spans="1:11">
      <c r="A30235" s="108"/>
      <c r="B30235" s="108"/>
      <c r="K30235" s="107"/>
    </row>
    <row r="30236" spans="1:11">
      <c r="A30236" s="108"/>
      <c r="B30236" s="108"/>
      <c r="K30236" s="107"/>
    </row>
    <row r="30237" spans="1:11">
      <c r="A30237" s="108"/>
      <c r="B30237" s="108"/>
      <c r="K30237" s="107"/>
    </row>
    <row r="30238" spans="1:11">
      <c r="A30238" s="108"/>
      <c r="B30238" s="108"/>
      <c r="K30238" s="107"/>
    </row>
    <row r="30239" spans="1:11">
      <c r="A30239" s="108"/>
      <c r="B30239" s="108"/>
      <c r="K30239" s="107"/>
    </row>
    <row r="30240" spans="1:11">
      <c r="A30240" s="108"/>
      <c r="B30240" s="108"/>
      <c r="K30240" s="107"/>
    </row>
    <row r="30241" spans="1:11">
      <c r="A30241" s="108"/>
      <c r="B30241" s="108"/>
      <c r="K30241" s="107"/>
    </row>
    <row r="30242" spans="1:11">
      <c r="A30242" s="108"/>
      <c r="B30242" s="108"/>
      <c r="K30242" s="107"/>
    </row>
    <row r="30243" spans="1:11">
      <c r="A30243" s="108"/>
      <c r="B30243" s="108"/>
      <c r="K30243" s="107"/>
    </row>
    <row r="30244" spans="1:11">
      <c r="A30244" s="108"/>
      <c r="B30244" s="108"/>
      <c r="K30244" s="107"/>
    </row>
    <row r="30245" spans="1:11">
      <c r="A30245" s="108"/>
      <c r="B30245" s="108"/>
      <c r="K30245" s="107"/>
    </row>
    <row r="30246" spans="1:11">
      <c r="A30246" s="108"/>
      <c r="B30246" s="108"/>
      <c r="K30246" s="107"/>
    </row>
    <row r="30247" spans="1:11">
      <c r="A30247" s="108"/>
      <c r="B30247" s="108"/>
      <c r="K30247" s="107"/>
    </row>
    <row r="30248" spans="1:11">
      <c r="A30248" s="108"/>
      <c r="B30248" s="108"/>
      <c r="K30248" s="107"/>
    </row>
    <row r="30249" spans="1:11">
      <c r="A30249" s="108"/>
      <c r="B30249" s="108"/>
      <c r="K30249" s="107"/>
    </row>
    <row r="30250" spans="1:11">
      <c r="A30250" s="108"/>
      <c r="B30250" s="108"/>
      <c r="K30250" s="107"/>
    </row>
    <row r="30251" spans="1:11">
      <c r="A30251" s="108"/>
      <c r="B30251" s="108"/>
      <c r="K30251" s="107"/>
    </row>
    <row r="30252" spans="1:11">
      <c r="A30252" s="108"/>
      <c r="B30252" s="108"/>
      <c r="K30252" s="107"/>
    </row>
    <row r="30253" spans="1:11">
      <c r="A30253" s="108"/>
      <c r="B30253" s="108"/>
      <c r="K30253" s="107"/>
    </row>
    <row r="30254" spans="1:11">
      <c r="A30254" s="108"/>
      <c r="B30254" s="108"/>
      <c r="K30254" s="107"/>
    </row>
    <row r="30255" spans="1:11">
      <c r="A30255" s="108"/>
      <c r="B30255" s="108"/>
      <c r="K30255" s="107"/>
    </row>
    <row r="30256" spans="1:11">
      <c r="A30256" s="108"/>
      <c r="B30256" s="108"/>
      <c r="K30256" s="107"/>
    </row>
    <row r="30257" spans="1:11">
      <c r="A30257" s="108"/>
      <c r="B30257" s="108"/>
      <c r="K30257" s="107"/>
    </row>
    <row r="30258" spans="1:11">
      <c r="A30258" s="108"/>
      <c r="B30258" s="108"/>
      <c r="K30258" s="107"/>
    </row>
    <row r="30259" spans="1:11">
      <c r="A30259" s="108"/>
      <c r="B30259" s="108"/>
      <c r="K30259" s="107"/>
    </row>
    <row r="30260" spans="1:11">
      <c r="A30260" s="108"/>
      <c r="B30260" s="108"/>
      <c r="K30260" s="107"/>
    </row>
    <row r="30261" spans="1:11">
      <c r="A30261" s="108"/>
      <c r="B30261" s="108"/>
      <c r="K30261" s="107"/>
    </row>
    <row r="30262" spans="1:11">
      <c r="A30262" s="108"/>
      <c r="B30262" s="108"/>
      <c r="K30262" s="107"/>
    </row>
    <row r="30263" spans="1:11">
      <c r="A30263" s="108"/>
      <c r="B30263" s="108"/>
      <c r="K30263" s="107"/>
    </row>
    <row r="30264" spans="1:11">
      <c r="A30264" s="108"/>
      <c r="B30264" s="108"/>
      <c r="K30264" s="107"/>
    </row>
    <row r="30265" spans="1:11">
      <c r="A30265" s="108"/>
      <c r="B30265" s="108"/>
      <c r="K30265" s="107"/>
    </row>
    <row r="30266" spans="1:11">
      <c r="A30266" s="108"/>
      <c r="B30266" s="108"/>
      <c r="K30266" s="107"/>
    </row>
    <row r="30267" spans="1:11">
      <c r="A30267" s="108"/>
      <c r="B30267" s="108"/>
      <c r="K30267" s="107"/>
    </row>
    <row r="30268" spans="1:11">
      <c r="A30268" s="108"/>
      <c r="B30268" s="108"/>
      <c r="K30268" s="107"/>
    </row>
    <row r="30269" spans="1:11">
      <c r="A30269" s="108"/>
      <c r="B30269" s="108"/>
      <c r="K30269" s="107"/>
    </row>
    <row r="30270" spans="1:11">
      <c r="A30270" s="108"/>
      <c r="B30270" s="108"/>
      <c r="K30270" s="107"/>
    </row>
    <row r="30271" spans="1:11">
      <c r="A30271" s="108"/>
      <c r="B30271" s="108"/>
      <c r="K30271" s="107"/>
    </row>
    <row r="30272" spans="1:11">
      <c r="A30272" s="108"/>
      <c r="B30272" s="108"/>
      <c r="K30272" s="107"/>
    </row>
    <row r="30273" spans="1:11">
      <c r="A30273" s="108"/>
      <c r="B30273" s="108"/>
      <c r="K30273" s="107"/>
    </row>
    <row r="30274" spans="1:11">
      <c r="A30274" s="108"/>
      <c r="B30274" s="108"/>
      <c r="K30274" s="107"/>
    </row>
    <row r="30275" spans="1:11">
      <c r="A30275" s="108"/>
      <c r="B30275" s="108"/>
      <c r="K30275" s="107"/>
    </row>
    <row r="30276" spans="1:11">
      <c r="A30276" s="108"/>
      <c r="B30276" s="108"/>
      <c r="K30276" s="107"/>
    </row>
    <row r="30277" spans="1:11">
      <c r="A30277" s="108"/>
      <c r="B30277" s="108"/>
      <c r="K30277" s="107"/>
    </row>
    <row r="30278" spans="1:11">
      <c r="A30278" s="108"/>
      <c r="B30278" s="108"/>
      <c r="K30278" s="107"/>
    </row>
    <row r="30279" spans="1:11">
      <c r="A30279" s="108"/>
      <c r="B30279" s="108"/>
      <c r="K30279" s="107"/>
    </row>
    <row r="30280" spans="1:11">
      <c r="A30280" s="108"/>
      <c r="B30280" s="108"/>
      <c r="K30280" s="107"/>
    </row>
    <row r="30281" spans="1:11">
      <c r="A30281" s="108"/>
      <c r="B30281" s="108"/>
      <c r="K30281" s="107"/>
    </row>
    <row r="30282" spans="1:11">
      <c r="A30282" s="108"/>
      <c r="B30282" s="108"/>
      <c r="K30282" s="107"/>
    </row>
    <row r="30283" spans="1:11">
      <c r="A30283" s="108"/>
      <c r="B30283" s="108"/>
      <c r="K30283" s="107"/>
    </row>
    <row r="30284" spans="1:11">
      <c r="A30284" s="108"/>
      <c r="B30284" s="108"/>
      <c r="K30284" s="107"/>
    </row>
    <row r="30285" spans="1:11">
      <c r="A30285" s="108"/>
      <c r="B30285" s="108"/>
      <c r="K30285" s="107"/>
    </row>
    <row r="30286" spans="1:11">
      <c r="A30286" s="108"/>
      <c r="B30286" s="108"/>
      <c r="K30286" s="107"/>
    </row>
    <row r="30287" spans="1:11">
      <c r="A30287" s="108"/>
      <c r="B30287" s="108"/>
      <c r="K30287" s="107"/>
    </row>
    <row r="30288" spans="1:11">
      <c r="A30288" s="108"/>
      <c r="B30288" s="108"/>
      <c r="K30288" s="107"/>
    </row>
    <row r="30289" spans="1:11">
      <c r="A30289" s="108"/>
      <c r="B30289" s="108"/>
      <c r="K30289" s="107"/>
    </row>
    <row r="30290" spans="1:11">
      <c r="A30290" s="108"/>
      <c r="B30290" s="108"/>
      <c r="K30290" s="107"/>
    </row>
    <row r="30291" spans="1:11">
      <c r="A30291" s="108"/>
      <c r="B30291" s="108"/>
      <c r="K30291" s="107"/>
    </row>
    <row r="30292" spans="1:11">
      <c r="A30292" s="108"/>
      <c r="B30292" s="108"/>
      <c r="K30292" s="107"/>
    </row>
    <row r="30293" spans="1:11">
      <c r="A30293" s="108"/>
      <c r="B30293" s="108"/>
      <c r="K30293" s="107"/>
    </row>
    <row r="30294" spans="1:11">
      <c r="A30294" s="108"/>
      <c r="B30294" s="108"/>
      <c r="K30294" s="107"/>
    </row>
    <row r="30295" spans="1:11">
      <c r="A30295" s="108"/>
      <c r="B30295" s="108"/>
      <c r="K30295" s="107"/>
    </row>
    <row r="30296" spans="1:11">
      <c r="A30296" s="108"/>
      <c r="B30296" s="108"/>
      <c r="K30296" s="107"/>
    </row>
    <row r="30297" spans="1:11">
      <c r="A30297" s="108"/>
      <c r="B30297" s="108"/>
      <c r="K30297" s="107"/>
    </row>
    <row r="30298" spans="1:11">
      <c r="A30298" s="108"/>
      <c r="B30298" s="108"/>
      <c r="K30298" s="107"/>
    </row>
    <row r="30299" spans="1:11">
      <c r="A30299" s="108"/>
      <c r="B30299" s="108"/>
      <c r="K30299" s="107"/>
    </row>
    <row r="30300" spans="1:11">
      <c r="A30300" s="108"/>
      <c r="B30300" s="108"/>
      <c r="K30300" s="107"/>
    </row>
    <row r="30301" spans="1:11">
      <c r="A30301" s="108"/>
      <c r="B30301" s="108"/>
      <c r="K30301" s="107"/>
    </row>
    <row r="30302" spans="1:11">
      <c r="A30302" s="108"/>
      <c r="B30302" s="108"/>
      <c r="K30302" s="107"/>
    </row>
    <row r="30303" spans="1:11">
      <c r="A30303" s="108"/>
      <c r="B30303" s="108"/>
      <c r="K30303" s="107"/>
    </row>
    <row r="30304" spans="1:11">
      <c r="A30304" s="108"/>
      <c r="B30304" s="108"/>
      <c r="K30304" s="107"/>
    </row>
    <row r="30305" spans="1:11">
      <c r="A30305" s="108"/>
      <c r="B30305" s="108"/>
      <c r="K30305" s="107"/>
    </row>
    <row r="30306" spans="1:11">
      <c r="A30306" s="108"/>
      <c r="B30306" s="108"/>
      <c r="K30306" s="107"/>
    </row>
    <row r="30307" spans="1:11">
      <c r="A30307" s="108"/>
      <c r="B30307" s="108"/>
      <c r="K30307" s="107"/>
    </row>
    <row r="30308" spans="1:11">
      <c r="A30308" s="108"/>
      <c r="B30308" s="108"/>
      <c r="K30308" s="107"/>
    </row>
    <row r="30309" spans="1:11">
      <c r="A30309" s="108"/>
      <c r="B30309" s="108"/>
      <c r="K30309" s="107"/>
    </row>
    <row r="30310" spans="1:11">
      <c r="A30310" s="108"/>
      <c r="B30310" s="108"/>
      <c r="K30310" s="107"/>
    </row>
    <row r="30311" spans="1:11">
      <c r="A30311" s="108"/>
      <c r="B30311" s="108"/>
      <c r="K30311" s="107"/>
    </row>
    <row r="30312" spans="1:11">
      <c r="A30312" s="108"/>
      <c r="B30312" s="108"/>
      <c r="K30312" s="107"/>
    </row>
    <row r="30313" spans="1:11">
      <c r="A30313" s="108"/>
      <c r="B30313" s="108"/>
      <c r="K30313" s="107"/>
    </row>
    <row r="30314" spans="1:11">
      <c r="A30314" s="108"/>
      <c r="B30314" s="108"/>
      <c r="K30314" s="107"/>
    </row>
    <row r="30315" spans="1:11">
      <c r="A30315" s="108"/>
      <c r="B30315" s="108"/>
      <c r="K30315" s="107"/>
    </row>
    <row r="30316" spans="1:11">
      <c r="A30316" s="108"/>
      <c r="B30316" s="108"/>
      <c r="K30316" s="107"/>
    </row>
    <row r="30317" spans="1:11">
      <c r="A30317" s="108"/>
      <c r="B30317" s="108"/>
      <c r="K30317" s="107"/>
    </row>
    <row r="30318" spans="1:11">
      <c r="A30318" s="108"/>
      <c r="B30318" s="108"/>
      <c r="K30318" s="107"/>
    </row>
    <row r="30319" spans="1:11">
      <c r="A30319" s="108"/>
      <c r="B30319" s="108"/>
      <c r="K30319" s="107"/>
    </row>
    <row r="30320" spans="1:11">
      <c r="A30320" s="108"/>
      <c r="B30320" s="108"/>
      <c r="K30320" s="107"/>
    </row>
    <row r="30321" spans="1:11">
      <c r="A30321" s="108"/>
      <c r="B30321" s="108"/>
      <c r="K30321" s="107"/>
    </row>
    <row r="30322" spans="1:11">
      <c r="A30322" s="108"/>
      <c r="B30322" s="108"/>
      <c r="K30322" s="107"/>
    </row>
    <row r="30323" spans="1:11">
      <c r="A30323" s="108"/>
      <c r="B30323" s="108"/>
      <c r="K30323" s="107"/>
    </row>
    <row r="30324" spans="1:11">
      <c r="A30324" s="108"/>
      <c r="B30324" s="108"/>
      <c r="K30324" s="107"/>
    </row>
    <row r="30325" spans="1:11">
      <c r="A30325" s="108"/>
      <c r="B30325" s="108"/>
      <c r="K30325" s="107"/>
    </row>
    <row r="30326" spans="1:11">
      <c r="A30326" s="108"/>
      <c r="B30326" s="108"/>
      <c r="K30326" s="107"/>
    </row>
    <row r="30327" spans="1:11">
      <c r="A30327" s="108"/>
      <c r="B30327" s="108"/>
      <c r="K30327" s="107"/>
    </row>
    <row r="30328" spans="1:11">
      <c r="A30328" s="108"/>
      <c r="B30328" s="108"/>
      <c r="K30328" s="107"/>
    </row>
    <row r="30329" spans="1:11">
      <c r="A30329" s="108"/>
      <c r="B30329" s="108"/>
      <c r="K30329" s="107"/>
    </row>
    <row r="30330" spans="1:11">
      <c r="A30330" s="108"/>
      <c r="B30330" s="108"/>
      <c r="K30330" s="107"/>
    </row>
    <row r="30331" spans="1:11">
      <c r="A30331" s="108"/>
      <c r="B30331" s="108"/>
      <c r="K30331" s="107"/>
    </row>
    <row r="30332" spans="1:11">
      <c r="A30332" s="108"/>
      <c r="B30332" s="108"/>
      <c r="K30332" s="107"/>
    </row>
    <row r="30333" spans="1:11">
      <c r="A30333" s="108"/>
      <c r="B30333" s="108"/>
      <c r="K30333" s="107"/>
    </row>
    <row r="30334" spans="1:11">
      <c r="A30334" s="108"/>
      <c r="B30334" s="108"/>
      <c r="K30334" s="107"/>
    </row>
    <row r="30335" spans="1:11">
      <c r="A30335" s="108"/>
      <c r="B30335" s="108"/>
      <c r="K30335" s="107"/>
    </row>
    <row r="30336" spans="1:11">
      <c r="A30336" s="108"/>
      <c r="B30336" s="108"/>
      <c r="K30336" s="107"/>
    </row>
    <row r="30337" spans="1:11">
      <c r="A30337" s="108"/>
      <c r="B30337" s="108"/>
      <c r="K30337" s="107"/>
    </row>
    <row r="30338" spans="1:11">
      <c r="A30338" s="108"/>
      <c r="B30338" s="108"/>
      <c r="K30338" s="107"/>
    </row>
    <row r="30339" spans="1:11">
      <c r="A30339" s="108"/>
      <c r="B30339" s="108"/>
      <c r="K30339" s="107"/>
    </row>
    <row r="30340" spans="1:11">
      <c r="A30340" s="108"/>
      <c r="B30340" s="108"/>
      <c r="K30340" s="107"/>
    </row>
    <row r="30341" spans="1:11">
      <c r="A30341" s="108"/>
      <c r="B30341" s="108"/>
      <c r="K30341" s="107"/>
    </row>
    <row r="30342" spans="1:11">
      <c r="A30342" s="108"/>
      <c r="B30342" s="108"/>
      <c r="K30342" s="107"/>
    </row>
    <row r="30343" spans="1:11">
      <c r="A30343" s="108"/>
      <c r="B30343" s="108"/>
      <c r="K30343" s="107"/>
    </row>
    <row r="30344" spans="1:11">
      <c r="A30344" s="108"/>
      <c r="B30344" s="108"/>
      <c r="K30344" s="107"/>
    </row>
    <row r="30345" spans="1:11">
      <c r="A30345" s="108"/>
      <c r="B30345" s="108"/>
      <c r="K30345" s="107"/>
    </row>
    <row r="30346" spans="1:11">
      <c r="A30346" s="108"/>
      <c r="B30346" s="108"/>
      <c r="K30346" s="107"/>
    </row>
    <row r="30347" spans="1:11">
      <c r="A30347" s="108"/>
      <c r="B30347" s="108"/>
      <c r="K30347" s="107"/>
    </row>
    <row r="30348" spans="1:11">
      <c r="A30348" s="108"/>
      <c r="B30348" s="108"/>
      <c r="K30348" s="107"/>
    </row>
    <row r="30349" spans="1:11">
      <c r="A30349" s="108"/>
      <c r="B30349" s="108"/>
      <c r="K30349" s="107"/>
    </row>
    <row r="30350" spans="1:11">
      <c r="A30350" s="108"/>
      <c r="B30350" s="108"/>
      <c r="K30350" s="107"/>
    </row>
    <row r="30351" spans="1:11">
      <c r="A30351" s="108"/>
      <c r="B30351" s="108"/>
      <c r="K30351" s="107"/>
    </row>
    <row r="30352" spans="1:11">
      <c r="A30352" s="108"/>
      <c r="B30352" s="108"/>
      <c r="K30352" s="107"/>
    </row>
    <row r="30353" spans="1:11">
      <c r="A30353" s="108"/>
      <c r="B30353" s="108"/>
      <c r="K30353" s="107"/>
    </row>
    <row r="30354" spans="1:11">
      <c r="A30354" s="108"/>
      <c r="B30354" s="108"/>
      <c r="K30354" s="107"/>
    </row>
    <row r="30355" spans="1:11">
      <c r="A30355" s="108"/>
      <c r="B30355" s="108"/>
      <c r="K30355" s="107"/>
    </row>
    <row r="30356" spans="1:11">
      <c r="A30356" s="108"/>
      <c r="B30356" s="108"/>
      <c r="K30356" s="107"/>
    </row>
    <row r="30357" spans="1:11">
      <c r="A30357" s="108"/>
      <c r="B30357" s="108"/>
      <c r="K30357" s="107"/>
    </row>
    <row r="30358" spans="1:11">
      <c r="A30358" s="108"/>
      <c r="B30358" s="108"/>
      <c r="K30358" s="107"/>
    </row>
    <row r="30359" spans="1:11">
      <c r="A30359" s="108"/>
      <c r="B30359" s="108"/>
      <c r="K30359" s="107"/>
    </row>
    <row r="30360" spans="1:11">
      <c r="A30360" s="108"/>
      <c r="B30360" s="108"/>
      <c r="K30360" s="107"/>
    </row>
    <row r="30361" spans="1:11">
      <c r="A30361" s="108"/>
      <c r="B30361" s="108"/>
      <c r="K30361" s="107"/>
    </row>
    <row r="30362" spans="1:11">
      <c r="A30362" s="108"/>
      <c r="B30362" s="108"/>
      <c r="K30362" s="107"/>
    </row>
    <row r="30363" spans="1:11">
      <c r="A30363" s="108"/>
      <c r="B30363" s="108"/>
      <c r="K30363" s="107"/>
    </row>
    <row r="30364" spans="1:11">
      <c r="A30364" s="108"/>
      <c r="B30364" s="108"/>
      <c r="K30364" s="107"/>
    </row>
    <row r="30365" spans="1:11">
      <c r="A30365" s="108"/>
      <c r="B30365" s="108"/>
      <c r="K30365" s="107"/>
    </row>
    <row r="30366" spans="1:11">
      <c r="A30366" s="108"/>
      <c r="B30366" s="108"/>
      <c r="K30366" s="107"/>
    </row>
    <row r="30367" spans="1:11">
      <c r="A30367" s="108"/>
      <c r="B30367" s="108"/>
      <c r="K30367" s="107"/>
    </row>
    <row r="30368" spans="1:11">
      <c r="A30368" s="108"/>
      <c r="B30368" s="108"/>
      <c r="K30368" s="107"/>
    </row>
    <row r="30369" spans="1:11">
      <c r="A30369" s="108"/>
      <c r="B30369" s="108"/>
      <c r="K30369" s="107"/>
    </row>
    <row r="30370" spans="1:11">
      <c r="A30370" s="108"/>
      <c r="B30370" s="108"/>
      <c r="K30370" s="107"/>
    </row>
    <row r="30371" spans="1:11">
      <c r="A30371" s="108"/>
      <c r="B30371" s="108"/>
      <c r="K30371" s="107"/>
    </row>
    <row r="30372" spans="1:11">
      <c r="A30372" s="108"/>
      <c r="B30372" s="108"/>
      <c r="K30372" s="107"/>
    </row>
    <row r="30373" spans="1:11">
      <c r="A30373" s="108"/>
      <c r="B30373" s="108"/>
      <c r="K30373" s="107"/>
    </row>
    <row r="30374" spans="1:11">
      <c r="A30374" s="108"/>
      <c r="B30374" s="108"/>
      <c r="K30374" s="107"/>
    </row>
    <row r="30375" spans="1:11">
      <c r="A30375" s="108"/>
      <c r="B30375" s="108"/>
      <c r="K30375" s="107"/>
    </row>
    <row r="30376" spans="1:11">
      <c r="A30376" s="108"/>
      <c r="B30376" s="108"/>
      <c r="K30376" s="107"/>
    </row>
    <row r="30377" spans="1:11">
      <c r="A30377" s="108"/>
      <c r="B30377" s="108"/>
      <c r="K30377" s="107"/>
    </row>
    <row r="30378" spans="1:11">
      <c r="A30378" s="108"/>
      <c r="B30378" s="108"/>
      <c r="K30378" s="107"/>
    </row>
    <row r="30379" spans="1:11">
      <c r="A30379" s="108"/>
      <c r="B30379" s="108"/>
      <c r="K30379" s="107"/>
    </row>
    <row r="30380" spans="1:11">
      <c r="A30380" s="108"/>
      <c r="B30380" s="108"/>
      <c r="K30380" s="107"/>
    </row>
    <row r="30381" spans="1:11">
      <c r="A30381" s="108"/>
      <c r="B30381" s="108"/>
      <c r="K30381" s="107"/>
    </row>
    <row r="30382" spans="1:11">
      <c r="A30382" s="108"/>
      <c r="B30382" s="108"/>
      <c r="K30382" s="107"/>
    </row>
    <row r="30383" spans="1:11">
      <c r="A30383" s="108"/>
      <c r="B30383" s="108"/>
      <c r="K30383" s="107"/>
    </row>
    <row r="30384" spans="1:11">
      <c r="A30384" s="108"/>
      <c r="B30384" s="108"/>
      <c r="K30384" s="107"/>
    </row>
    <row r="30385" spans="1:11">
      <c r="A30385" s="108"/>
      <c r="B30385" s="108"/>
      <c r="K30385" s="107"/>
    </row>
    <row r="30386" spans="1:11">
      <c r="A30386" s="108"/>
      <c r="B30386" s="108"/>
      <c r="K30386" s="107"/>
    </row>
    <row r="30387" spans="1:11">
      <c r="A30387" s="108"/>
      <c r="B30387" s="108"/>
      <c r="K30387" s="107"/>
    </row>
    <row r="30388" spans="1:11">
      <c r="A30388" s="108"/>
      <c r="B30388" s="108"/>
      <c r="K30388" s="107"/>
    </row>
    <row r="30389" spans="1:11">
      <c r="A30389" s="108"/>
      <c r="B30389" s="108"/>
      <c r="K30389" s="107"/>
    </row>
    <row r="30390" spans="1:11">
      <c r="A30390" s="108"/>
      <c r="B30390" s="108"/>
      <c r="K30390" s="107"/>
    </row>
    <row r="30391" spans="1:11">
      <c r="A30391" s="108"/>
      <c r="B30391" s="108"/>
      <c r="K30391" s="107"/>
    </row>
    <row r="30392" spans="1:11">
      <c r="A30392" s="108"/>
      <c r="B30392" s="108"/>
      <c r="K30392" s="107"/>
    </row>
    <row r="30393" spans="1:11">
      <c r="A30393" s="108"/>
      <c r="B30393" s="108"/>
      <c r="K30393" s="107"/>
    </row>
    <row r="30394" spans="1:11">
      <c r="A30394" s="108"/>
      <c r="B30394" s="108"/>
      <c r="K30394" s="107"/>
    </row>
    <row r="30395" spans="1:11">
      <c r="A30395" s="108"/>
      <c r="B30395" s="108"/>
      <c r="K30395" s="107"/>
    </row>
    <row r="30396" spans="1:11">
      <c r="A30396" s="108"/>
      <c r="B30396" s="108"/>
      <c r="K30396" s="107"/>
    </row>
    <row r="30397" spans="1:11">
      <c r="A30397" s="108"/>
      <c r="B30397" s="108"/>
      <c r="K30397" s="107"/>
    </row>
    <row r="30398" spans="1:11">
      <c r="A30398" s="108"/>
      <c r="B30398" s="108"/>
      <c r="K30398" s="107"/>
    </row>
    <row r="30399" spans="1:11">
      <c r="A30399" s="108"/>
      <c r="B30399" s="108"/>
      <c r="K30399" s="107"/>
    </row>
    <row r="30400" spans="1:11">
      <c r="A30400" s="108"/>
      <c r="B30400" s="108"/>
      <c r="K30400" s="107"/>
    </row>
    <row r="30401" spans="1:11">
      <c r="A30401" s="108"/>
      <c r="B30401" s="108"/>
      <c r="K30401" s="107"/>
    </row>
    <row r="30402" spans="1:11">
      <c r="A30402" s="108"/>
      <c r="B30402" s="108"/>
      <c r="K30402" s="107"/>
    </row>
    <row r="30403" spans="1:11">
      <c r="A30403" s="108"/>
      <c r="B30403" s="108"/>
      <c r="K30403" s="107"/>
    </row>
    <row r="30404" spans="1:11">
      <c r="A30404" s="108"/>
      <c r="B30404" s="108"/>
      <c r="K30404" s="107"/>
    </row>
    <row r="30405" spans="1:11">
      <c r="A30405" s="108"/>
      <c r="B30405" s="108"/>
      <c r="K30405" s="107"/>
    </row>
    <row r="30406" spans="1:11">
      <c r="A30406" s="108"/>
      <c r="B30406" s="108"/>
      <c r="K30406" s="107"/>
    </row>
    <row r="30407" spans="1:11">
      <c r="A30407" s="108"/>
      <c r="B30407" s="108"/>
      <c r="K30407" s="107"/>
    </row>
    <row r="30408" spans="1:11">
      <c r="A30408" s="108"/>
      <c r="B30408" s="108"/>
      <c r="K30408" s="107"/>
    </row>
    <row r="30409" spans="1:11">
      <c r="A30409" s="108"/>
      <c r="B30409" s="108"/>
      <c r="K30409" s="107"/>
    </row>
    <row r="30410" spans="1:11">
      <c r="A30410" s="108"/>
      <c r="B30410" s="108"/>
      <c r="K30410" s="107"/>
    </row>
    <row r="30411" spans="1:11">
      <c r="A30411" s="108"/>
      <c r="B30411" s="108"/>
      <c r="K30411" s="107"/>
    </row>
    <row r="30412" spans="1:11">
      <c r="A30412" s="108"/>
      <c r="B30412" s="108"/>
      <c r="K30412" s="107"/>
    </row>
    <row r="30413" spans="1:11">
      <c r="A30413" s="108"/>
      <c r="B30413" s="108"/>
      <c r="K30413" s="107"/>
    </row>
    <row r="30414" spans="1:11">
      <c r="A30414" s="108"/>
      <c r="B30414" s="108"/>
      <c r="K30414" s="107"/>
    </row>
    <row r="30415" spans="1:11">
      <c r="A30415" s="108"/>
      <c r="B30415" s="108"/>
      <c r="K30415" s="107"/>
    </row>
    <row r="30416" spans="1:11">
      <c r="A30416" s="108"/>
      <c r="B30416" s="108"/>
      <c r="K30416" s="107"/>
    </row>
    <row r="30417" spans="1:11">
      <c r="A30417" s="108"/>
      <c r="B30417" s="108"/>
      <c r="K30417" s="107"/>
    </row>
    <row r="30418" spans="1:11">
      <c r="A30418" s="108"/>
      <c r="B30418" s="108"/>
      <c r="K30418" s="107"/>
    </row>
    <row r="30419" spans="1:11">
      <c r="A30419" s="108"/>
      <c r="B30419" s="108"/>
      <c r="K30419" s="107"/>
    </row>
    <row r="30420" spans="1:11">
      <c r="A30420" s="108"/>
      <c r="B30420" s="108"/>
      <c r="K30420" s="107"/>
    </row>
    <row r="30421" spans="1:11">
      <c r="A30421" s="108"/>
      <c r="B30421" s="108"/>
      <c r="K30421" s="107"/>
    </row>
    <row r="30422" spans="1:11">
      <c r="A30422" s="108"/>
      <c r="B30422" s="108"/>
      <c r="K30422" s="107"/>
    </row>
    <row r="30423" spans="1:11">
      <c r="A30423" s="108"/>
      <c r="B30423" s="108"/>
      <c r="K30423" s="107"/>
    </row>
    <row r="30424" spans="1:11">
      <c r="A30424" s="108"/>
      <c r="B30424" s="108"/>
      <c r="K30424" s="107"/>
    </row>
    <row r="30425" spans="1:11">
      <c r="A30425" s="108"/>
      <c r="B30425" s="108"/>
      <c r="K30425" s="107"/>
    </row>
    <row r="30426" spans="1:11">
      <c r="A30426" s="108"/>
      <c r="B30426" s="108"/>
      <c r="K30426" s="107"/>
    </row>
    <row r="30427" spans="1:11">
      <c r="A30427" s="108"/>
      <c r="B30427" s="108"/>
      <c r="K30427" s="107"/>
    </row>
    <row r="30428" spans="1:11">
      <c r="A30428" s="108"/>
      <c r="B30428" s="108"/>
      <c r="K30428" s="107"/>
    </row>
    <row r="30429" spans="1:11">
      <c r="A30429" s="108"/>
      <c r="B30429" s="108"/>
      <c r="K30429" s="107"/>
    </row>
    <row r="30430" spans="1:11">
      <c r="A30430" s="108"/>
      <c r="B30430" s="108"/>
      <c r="K30430" s="107"/>
    </row>
    <row r="30431" spans="1:11">
      <c r="A30431" s="108"/>
      <c r="B30431" s="108"/>
      <c r="K30431" s="107"/>
    </row>
    <row r="30432" spans="1:11">
      <c r="A30432" s="108"/>
      <c r="B30432" s="108"/>
      <c r="K30432" s="107"/>
    </row>
    <row r="30433" spans="1:11">
      <c r="A30433" s="108"/>
      <c r="B30433" s="108"/>
      <c r="K30433" s="107"/>
    </row>
    <row r="30434" spans="1:11">
      <c r="A30434" s="108"/>
      <c r="B30434" s="108"/>
      <c r="K30434" s="107"/>
    </row>
    <row r="30435" spans="1:11">
      <c r="A30435" s="108"/>
      <c r="B30435" s="108"/>
      <c r="K30435" s="107"/>
    </row>
    <row r="30436" spans="1:11">
      <c r="A30436" s="108"/>
      <c r="B30436" s="108"/>
      <c r="K30436" s="107"/>
    </row>
    <row r="30437" spans="1:11">
      <c r="A30437" s="108"/>
      <c r="B30437" s="108"/>
      <c r="K30437" s="107"/>
    </row>
    <row r="30438" spans="1:11">
      <c r="A30438" s="108"/>
      <c r="B30438" s="108"/>
      <c r="K30438" s="107"/>
    </row>
    <row r="30439" spans="1:11">
      <c r="A30439" s="108"/>
      <c r="B30439" s="108"/>
      <c r="K30439" s="107"/>
    </row>
    <row r="30440" spans="1:11">
      <c r="A30440" s="108"/>
      <c r="B30440" s="108"/>
      <c r="K30440" s="107"/>
    </row>
    <row r="30441" spans="1:11">
      <c r="A30441" s="108"/>
      <c r="B30441" s="108"/>
      <c r="K30441" s="107"/>
    </row>
    <row r="30442" spans="1:11">
      <c r="A30442" s="108"/>
      <c r="B30442" s="108"/>
      <c r="K30442" s="107"/>
    </row>
    <row r="30443" spans="1:11">
      <c r="A30443" s="108"/>
      <c r="B30443" s="108"/>
      <c r="K30443" s="107"/>
    </row>
    <row r="30444" spans="1:11">
      <c r="A30444" s="108"/>
      <c r="B30444" s="108"/>
      <c r="K30444" s="107"/>
    </row>
    <row r="30445" spans="1:11">
      <c r="A30445" s="108"/>
      <c r="B30445" s="108"/>
      <c r="K30445" s="107"/>
    </row>
    <row r="30446" spans="1:11">
      <c r="A30446" s="108"/>
      <c r="B30446" s="108"/>
      <c r="K30446" s="107"/>
    </row>
    <row r="30447" spans="1:11">
      <c r="A30447" s="108"/>
      <c r="B30447" s="108"/>
      <c r="K30447" s="107"/>
    </row>
    <row r="30448" spans="1:11">
      <c r="A30448" s="108"/>
      <c r="B30448" s="108"/>
      <c r="K30448" s="107"/>
    </row>
    <row r="30449" spans="1:11">
      <c r="A30449" s="108"/>
      <c r="B30449" s="108"/>
      <c r="K30449" s="107"/>
    </row>
    <row r="30450" spans="1:11">
      <c r="A30450" s="108"/>
      <c r="B30450" s="108"/>
      <c r="K30450" s="107"/>
    </row>
    <row r="30451" spans="1:11">
      <c r="A30451" s="108"/>
      <c r="B30451" s="108"/>
      <c r="K30451" s="107"/>
    </row>
    <row r="30452" spans="1:11">
      <c r="A30452" s="108"/>
      <c r="B30452" s="108"/>
      <c r="K30452" s="107"/>
    </row>
    <row r="30453" spans="1:11">
      <c r="A30453" s="108"/>
      <c r="B30453" s="108"/>
      <c r="K30453" s="107"/>
    </row>
    <row r="30454" spans="1:11">
      <c r="A30454" s="108"/>
      <c r="B30454" s="108"/>
      <c r="K30454" s="107"/>
    </row>
    <row r="30455" spans="1:11">
      <c r="A30455" s="108"/>
      <c r="B30455" s="108"/>
      <c r="K30455" s="107"/>
    </row>
    <row r="30456" spans="1:11">
      <c r="A30456" s="108"/>
      <c r="B30456" s="108"/>
      <c r="K30456" s="107"/>
    </row>
    <row r="30457" spans="1:11">
      <c r="A30457" s="108"/>
      <c r="B30457" s="108"/>
      <c r="K30457" s="107"/>
    </row>
    <row r="30458" spans="1:11">
      <c r="A30458" s="108"/>
      <c r="B30458" s="108"/>
      <c r="K30458" s="107"/>
    </row>
    <row r="30459" spans="1:11">
      <c r="A30459" s="108"/>
      <c r="B30459" s="108"/>
      <c r="K30459" s="107"/>
    </row>
    <row r="30460" spans="1:11">
      <c r="A30460" s="108"/>
      <c r="B30460" s="108"/>
      <c r="K30460" s="107"/>
    </row>
    <row r="30461" spans="1:11">
      <c r="A30461" s="108"/>
      <c r="B30461" s="108"/>
      <c r="K30461" s="107"/>
    </row>
    <row r="30462" spans="1:11">
      <c r="A30462" s="108"/>
      <c r="B30462" s="108"/>
      <c r="K30462" s="107"/>
    </row>
    <row r="30463" spans="1:11">
      <c r="A30463" s="108"/>
      <c r="B30463" s="108"/>
      <c r="K30463" s="107"/>
    </row>
    <row r="30464" spans="1:11">
      <c r="A30464" s="108"/>
      <c r="B30464" s="108"/>
      <c r="K30464" s="107"/>
    </row>
    <row r="30465" spans="1:11">
      <c r="A30465" s="108"/>
      <c r="B30465" s="108"/>
      <c r="K30465" s="107"/>
    </row>
    <row r="30466" spans="1:11">
      <c r="A30466" s="108"/>
      <c r="B30466" s="108"/>
      <c r="K30466" s="107"/>
    </row>
    <row r="30467" spans="1:11">
      <c r="A30467" s="108"/>
      <c r="B30467" s="108"/>
      <c r="K30467" s="107"/>
    </row>
    <row r="30468" spans="1:11">
      <c r="A30468" s="108"/>
      <c r="B30468" s="108"/>
      <c r="K30468" s="107"/>
    </row>
    <row r="30469" spans="1:11">
      <c r="A30469" s="108"/>
      <c r="B30469" s="108"/>
      <c r="K30469" s="107"/>
    </row>
    <row r="30470" spans="1:11">
      <c r="A30470" s="108"/>
      <c r="B30470" s="108"/>
      <c r="K30470" s="107"/>
    </row>
    <row r="30471" spans="1:11">
      <c r="A30471" s="108"/>
      <c r="B30471" s="108"/>
      <c r="K30471" s="107"/>
    </row>
    <row r="30472" spans="1:11">
      <c r="A30472" s="108"/>
      <c r="B30472" s="108"/>
      <c r="K30472" s="107"/>
    </row>
    <row r="30473" spans="1:11">
      <c r="A30473" s="108"/>
      <c r="B30473" s="108"/>
      <c r="K30473" s="107"/>
    </row>
    <row r="30474" spans="1:11">
      <c r="A30474" s="108"/>
      <c r="B30474" s="108"/>
      <c r="K30474" s="107"/>
    </row>
    <row r="30475" spans="1:11">
      <c r="A30475" s="108"/>
      <c r="B30475" s="108"/>
      <c r="K30475" s="107"/>
    </row>
    <row r="30476" spans="1:11">
      <c r="A30476" s="108"/>
      <c r="B30476" s="108"/>
      <c r="K30476" s="107"/>
    </row>
    <row r="30477" spans="1:11">
      <c r="A30477" s="108"/>
      <c r="B30477" s="108"/>
      <c r="K30477" s="107"/>
    </row>
    <row r="30478" spans="1:11">
      <c r="A30478" s="108"/>
      <c r="B30478" s="108"/>
      <c r="K30478" s="107"/>
    </row>
    <row r="30479" spans="1:11">
      <c r="A30479" s="108"/>
      <c r="B30479" s="108"/>
      <c r="K30479" s="107"/>
    </row>
    <row r="30480" spans="1:11">
      <c r="A30480" s="108"/>
      <c r="B30480" s="108"/>
      <c r="K30480" s="107"/>
    </row>
    <row r="30481" spans="1:11">
      <c r="A30481" s="108"/>
      <c r="B30481" s="108"/>
      <c r="K30481" s="107"/>
    </row>
    <row r="30482" spans="1:11">
      <c r="A30482" s="108"/>
      <c r="B30482" s="108"/>
      <c r="K30482" s="107"/>
    </row>
    <row r="30483" spans="1:11">
      <c r="A30483" s="108"/>
      <c r="B30483" s="108"/>
      <c r="K30483" s="107"/>
    </row>
    <row r="30484" spans="1:11">
      <c r="A30484" s="108"/>
      <c r="B30484" s="108"/>
      <c r="K30484" s="107"/>
    </row>
    <row r="30485" spans="1:11">
      <c r="A30485" s="108"/>
      <c r="B30485" s="108"/>
      <c r="K30485" s="107"/>
    </row>
    <row r="30486" spans="1:11">
      <c r="A30486" s="108"/>
      <c r="B30486" s="108"/>
      <c r="K30486" s="107"/>
    </row>
    <row r="30487" spans="1:11">
      <c r="A30487" s="108"/>
      <c r="B30487" s="108"/>
      <c r="K30487" s="107"/>
    </row>
    <row r="30488" spans="1:11">
      <c r="A30488" s="108"/>
      <c r="B30488" s="108"/>
      <c r="K30488" s="107"/>
    </row>
    <row r="30489" spans="1:11">
      <c r="A30489" s="108"/>
      <c r="B30489" s="108"/>
      <c r="K30489" s="107"/>
    </row>
    <row r="30490" spans="1:11">
      <c r="A30490" s="108"/>
      <c r="B30490" s="108"/>
      <c r="K30490" s="107"/>
    </row>
    <row r="30491" spans="1:11">
      <c r="A30491" s="108"/>
      <c r="B30491" s="108"/>
      <c r="K30491" s="107"/>
    </row>
    <row r="30492" spans="1:11">
      <c r="A30492" s="108"/>
      <c r="B30492" s="108"/>
      <c r="K30492" s="107"/>
    </row>
    <row r="30493" spans="1:11">
      <c r="A30493" s="108"/>
      <c r="B30493" s="108"/>
      <c r="K30493" s="107"/>
    </row>
    <row r="30494" spans="1:11">
      <c r="A30494" s="108"/>
      <c r="B30494" s="108"/>
      <c r="K30494" s="107"/>
    </row>
    <row r="30495" spans="1:11">
      <c r="A30495" s="108"/>
      <c r="B30495" s="108"/>
      <c r="K30495" s="107"/>
    </row>
    <row r="30496" spans="1:11">
      <c r="A30496" s="108"/>
      <c r="B30496" s="108"/>
      <c r="K30496" s="107"/>
    </row>
    <row r="30497" spans="1:11">
      <c r="A30497" s="108"/>
      <c r="B30497" s="108"/>
      <c r="K30497" s="107"/>
    </row>
    <row r="30498" spans="1:11">
      <c r="A30498" s="108"/>
      <c r="B30498" s="108"/>
      <c r="K30498" s="107"/>
    </row>
    <row r="30499" spans="1:11">
      <c r="A30499" s="108"/>
      <c r="B30499" s="108"/>
      <c r="K30499" s="107"/>
    </row>
    <row r="30500" spans="1:11">
      <c r="A30500" s="108"/>
      <c r="B30500" s="108"/>
      <c r="K30500" s="107"/>
    </row>
    <row r="30501" spans="1:11">
      <c r="A30501" s="108"/>
      <c r="B30501" s="108"/>
      <c r="K30501" s="107"/>
    </row>
    <row r="30502" spans="1:11">
      <c r="A30502" s="108"/>
      <c r="B30502" s="108"/>
      <c r="K30502" s="107"/>
    </row>
    <row r="30503" spans="1:11">
      <c r="A30503" s="108"/>
      <c r="B30503" s="108"/>
      <c r="K30503" s="107"/>
    </row>
    <row r="30504" spans="1:11">
      <c r="A30504" s="108"/>
      <c r="B30504" s="108"/>
      <c r="K30504" s="107"/>
    </row>
    <row r="30505" spans="1:11">
      <c r="A30505" s="108"/>
      <c r="B30505" s="108"/>
      <c r="K30505" s="107"/>
    </row>
    <row r="30506" spans="1:11">
      <c r="A30506" s="108"/>
      <c r="B30506" s="108"/>
      <c r="K30506" s="107"/>
    </row>
    <row r="30507" spans="1:11">
      <c r="A30507" s="108"/>
      <c r="B30507" s="108"/>
      <c r="K30507" s="107"/>
    </row>
    <row r="30508" spans="1:11">
      <c r="A30508" s="108"/>
      <c r="B30508" s="108"/>
      <c r="K30508" s="107"/>
    </row>
    <row r="30509" spans="1:11">
      <c r="A30509" s="108"/>
      <c r="B30509" s="108"/>
      <c r="K30509" s="107"/>
    </row>
    <row r="30510" spans="1:11">
      <c r="A30510" s="108"/>
      <c r="B30510" s="108"/>
      <c r="K30510" s="107"/>
    </row>
    <row r="30511" spans="1:11">
      <c r="A30511" s="108"/>
      <c r="B30511" s="108"/>
      <c r="K30511" s="107"/>
    </row>
    <row r="30512" spans="1:11">
      <c r="A30512" s="108"/>
      <c r="B30512" s="108"/>
      <c r="K30512" s="107"/>
    </row>
    <row r="30513" spans="1:11">
      <c r="A30513" s="108"/>
      <c r="B30513" s="108"/>
      <c r="K30513" s="107"/>
    </row>
    <row r="30514" spans="1:11">
      <c r="A30514" s="108"/>
      <c r="B30514" s="108"/>
      <c r="K30514" s="107"/>
    </row>
    <row r="30515" spans="1:11">
      <c r="A30515" s="108"/>
      <c r="B30515" s="108"/>
      <c r="K30515" s="107"/>
    </row>
    <row r="30516" spans="1:11">
      <c r="A30516" s="108"/>
      <c r="B30516" s="108"/>
      <c r="K30516" s="107"/>
    </row>
    <row r="30517" spans="1:11">
      <c r="A30517" s="108"/>
      <c r="B30517" s="108"/>
      <c r="K30517" s="107"/>
    </row>
    <row r="30518" spans="1:11">
      <c r="A30518" s="108"/>
      <c r="B30518" s="108"/>
      <c r="K30518" s="107"/>
    </row>
    <row r="30519" spans="1:11">
      <c r="A30519" s="108"/>
      <c r="B30519" s="108"/>
      <c r="K30519" s="107"/>
    </row>
    <row r="30520" spans="1:11">
      <c r="A30520" s="108"/>
      <c r="B30520" s="108"/>
      <c r="K30520" s="107"/>
    </row>
    <row r="30521" spans="1:11">
      <c r="A30521" s="108"/>
      <c r="B30521" s="108"/>
      <c r="K30521" s="107"/>
    </row>
    <row r="30522" spans="1:11">
      <c r="A30522" s="108"/>
      <c r="B30522" s="108"/>
      <c r="K30522" s="107"/>
    </row>
    <row r="30523" spans="1:11">
      <c r="A30523" s="108"/>
      <c r="B30523" s="108"/>
      <c r="K30523" s="107"/>
    </row>
    <row r="30524" spans="1:11">
      <c r="A30524" s="108"/>
      <c r="B30524" s="108"/>
      <c r="K30524" s="107"/>
    </row>
    <row r="30525" spans="1:11">
      <c r="A30525" s="108"/>
      <c r="B30525" s="108"/>
      <c r="K30525" s="107"/>
    </row>
    <row r="30526" spans="1:11">
      <c r="A30526" s="108"/>
      <c r="B30526" s="108"/>
      <c r="K30526" s="107"/>
    </row>
    <row r="30527" spans="1:11">
      <c r="A30527" s="108"/>
      <c r="B30527" s="108"/>
      <c r="K30527" s="107"/>
    </row>
    <row r="30528" spans="1:11">
      <c r="A30528" s="108"/>
      <c r="B30528" s="108"/>
      <c r="K30528" s="107"/>
    </row>
    <row r="30529" spans="1:11">
      <c r="A30529" s="108"/>
      <c r="B30529" s="108"/>
      <c r="K30529" s="107"/>
    </row>
    <row r="30530" spans="1:11">
      <c r="A30530" s="108"/>
      <c r="B30530" s="108"/>
      <c r="K30530" s="107"/>
    </row>
    <row r="30531" spans="1:11">
      <c r="A30531" s="108"/>
      <c r="B30531" s="108"/>
      <c r="K30531" s="107"/>
    </row>
    <row r="30532" spans="1:11">
      <c r="A30532" s="108"/>
      <c r="B30532" s="108"/>
      <c r="K30532" s="107"/>
    </row>
    <row r="30533" spans="1:11">
      <c r="A30533" s="108"/>
      <c r="B30533" s="108"/>
      <c r="K30533" s="107"/>
    </row>
    <row r="30534" spans="1:11">
      <c r="A30534" s="108"/>
      <c r="B30534" s="108"/>
      <c r="K30534" s="107"/>
    </row>
    <row r="30535" spans="1:11">
      <c r="A30535" s="108"/>
      <c r="B30535" s="108"/>
      <c r="K30535" s="107"/>
    </row>
    <row r="30536" spans="1:11">
      <c r="A30536" s="108"/>
      <c r="B30536" s="108"/>
      <c r="K30536" s="107"/>
    </row>
    <row r="30537" spans="1:11">
      <c r="A30537" s="108"/>
      <c r="B30537" s="108"/>
      <c r="K30537" s="107"/>
    </row>
    <row r="30538" spans="1:11">
      <c r="A30538" s="108"/>
      <c r="B30538" s="108"/>
      <c r="K30538" s="107"/>
    </row>
    <row r="30539" spans="1:11">
      <c r="A30539" s="108"/>
      <c r="B30539" s="108"/>
      <c r="K30539" s="107"/>
    </row>
    <row r="30540" spans="1:11">
      <c r="A30540" s="108"/>
      <c r="B30540" s="108"/>
      <c r="K30540" s="107"/>
    </row>
    <row r="30541" spans="1:11">
      <c r="A30541" s="108"/>
      <c r="B30541" s="108"/>
      <c r="K30541" s="107"/>
    </row>
    <row r="30542" spans="1:11">
      <c r="A30542" s="108"/>
      <c r="B30542" s="108"/>
      <c r="K30542" s="107"/>
    </row>
    <row r="30543" spans="1:11">
      <c r="A30543" s="108"/>
      <c r="B30543" s="108"/>
      <c r="K30543" s="107"/>
    </row>
    <row r="30544" spans="1:11">
      <c r="A30544" s="108"/>
      <c r="B30544" s="108"/>
      <c r="K30544" s="107"/>
    </row>
    <row r="30545" spans="1:11">
      <c r="A30545" s="108"/>
      <c r="B30545" s="108"/>
      <c r="K30545" s="107"/>
    </row>
    <row r="30546" spans="1:11">
      <c r="A30546" s="108"/>
      <c r="B30546" s="108"/>
      <c r="K30546" s="107"/>
    </row>
    <row r="30547" spans="1:11">
      <c r="A30547" s="108"/>
      <c r="B30547" s="108"/>
      <c r="K30547" s="107"/>
    </row>
    <row r="30548" spans="1:11">
      <c r="A30548" s="108"/>
      <c r="B30548" s="108"/>
      <c r="K30548" s="107"/>
    </row>
    <row r="30549" spans="1:11">
      <c r="A30549" s="108"/>
      <c r="B30549" s="108"/>
      <c r="K30549" s="107"/>
    </row>
    <row r="30550" spans="1:11">
      <c r="A30550" s="108"/>
      <c r="B30550" s="108"/>
      <c r="K30550" s="107"/>
    </row>
    <row r="30551" spans="1:11">
      <c r="A30551" s="108"/>
      <c r="B30551" s="108"/>
      <c r="K30551" s="107"/>
    </row>
    <row r="30552" spans="1:11">
      <c r="A30552" s="108"/>
      <c r="B30552" s="108"/>
      <c r="K30552" s="107"/>
    </row>
    <row r="30553" spans="1:11">
      <c r="A30553" s="108"/>
      <c r="B30553" s="108"/>
      <c r="K30553" s="107"/>
    </row>
    <row r="30554" spans="1:11">
      <c r="A30554" s="108"/>
      <c r="B30554" s="108"/>
      <c r="K30554" s="107"/>
    </row>
    <row r="30555" spans="1:11">
      <c r="A30555" s="108"/>
      <c r="B30555" s="108"/>
      <c r="K30555" s="107"/>
    </row>
    <row r="30556" spans="1:11">
      <c r="A30556" s="108"/>
      <c r="B30556" s="108"/>
      <c r="K30556" s="107"/>
    </row>
    <row r="30557" spans="1:11">
      <c r="A30557" s="108"/>
      <c r="B30557" s="108"/>
      <c r="K30557" s="107"/>
    </row>
    <row r="30558" spans="1:11">
      <c r="A30558" s="108"/>
      <c r="B30558" s="108"/>
      <c r="K30558" s="107"/>
    </row>
    <row r="30559" spans="1:11">
      <c r="A30559" s="108"/>
      <c r="B30559" s="108"/>
      <c r="K30559" s="107"/>
    </row>
    <row r="30560" spans="1:11">
      <c r="A30560" s="108"/>
      <c r="B30560" s="108"/>
      <c r="K30560" s="107"/>
    </row>
    <row r="30561" spans="1:11">
      <c r="A30561" s="108"/>
      <c r="B30561" s="108"/>
      <c r="K30561" s="107"/>
    </row>
    <row r="30562" spans="1:11">
      <c r="A30562" s="108"/>
      <c r="B30562" s="108"/>
      <c r="K30562" s="107"/>
    </row>
    <row r="30563" spans="1:11">
      <c r="A30563" s="108"/>
      <c r="B30563" s="108"/>
      <c r="K30563" s="107"/>
    </row>
    <row r="30564" spans="1:11">
      <c r="A30564" s="108"/>
      <c r="B30564" s="108"/>
      <c r="K30564" s="107"/>
    </row>
    <row r="30565" spans="1:11">
      <c r="A30565" s="108"/>
      <c r="B30565" s="108"/>
      <c r="K30565" s="107"/>
    </row>
    <row r="30566" spans="1:11">
      <c r="A30566" s="108"/>
      <c r="B30566" s="108"/>
      <c r="K30566" s="107"/>
    </row>
    <row r="30567" spans="1:11">
      <c r="A30567" s="108"/>
      <c r="B30567" s="108"/>
      <c r="K30567" s="107"/>
    </row>
    <row r="30568" spans="1:11">
      <c r="A30568" s="108"/>
      <c r="B30568" s="108"/>
      <c r="K30568" s="107"/>
    </row>
    <row r="30569" spans="1:11">
      <c r="A30569" s="108"/>
      <c r="B30569" s="108"/>
      <c r="K30569" s="107"/>
    </row>
    <row r="30570" spans="1:11">
      <c r="A30570" s="108"/>
      <c r="B30570" s="108"/>
      <c r="K30570" s="107"/>
    </row>
    <row r="30571" spans="1:11">
      <c r="A30571" s="108"/>
      <c r="B30571" s="108"/>
      <c r="K30571" s="107"/>
    </row>
    <row r="30572" spans="1:11">
      <c r="A30572" s="108"/>
      <c r="B30572" s="108"/>
      <c r="K30572" s="107"/>
    </row>
    <row r="30573" spans="1:11">
      <c r="A30573" s="108"/>
      <c r="B30573" s="108"/>
      <c r="K30573" s="107"/>
    </row>
    <row r="30574" spans="1:11">
      <c r="A30574" s="108"/>
      <c r="B30574" s="108"/>
      <c r="K30574" s="107"/>
    </row>
    <row r="30575" spans="1:11">
      <c r="A30575" s="108"/>
      <c r="B30575" s="108"/>
      <c r="K30575" s="107"/>
    </row>
    <row r="30576" spans="1:11">
      <c r="A30576" s="108"/>
      <c r="B30576" s="108"/>
      <c r="K30576" s="107"/>
    </row>
    <row r="30577" spans="1:11">
      <c r="A30577" s="108"/>
      <c r="B30577" s="108"/>
      <c r="K30577" s="107"/>
    </row>
    <row r="30578" spans="1:11">
      <c r="A30578" s="108"/>
      <c r="B30578" s="108"/>
      <c r="K30578" s="107"/>
    </row>
    <row r="30579" spans="1:11">
      <c r="A30579" s="108"/>
      <c r="B30579" s="108"/>
      <c r="K30579" s="107"/>
    </row>
    <row r="30580" spans="1:11">
      <c r="A30580" s="108"/>
      <c r="B30580" s="108"/>
      <c r="K30580" s="107"/>
    </row>
    <row r="30581" spans="1:11">
      <c r="A30581" s="108"/>
      <c r="B30581" s="108"/>
      <c r="K30581" s="107"/>
    </row>
    <row r="30582" spans="1:11">
      <c r="A30582" s="108"/>
      <c r="B30582" s="108"/>
      <c r="K30582" s="107"/>
    </row>
    <row r="30583" spans="1:11">
      <c r="A30583" s="108"/>
      <c r="B30583" s="108"/>
      <c r="K30583" s="107"/>
    </row>
    <row r="30584" spans="1:11">
      <c r="A30584" s="108"/>
      <c r="B30584" s="108"/>
      <c r="K30584" s="107"/>
    </row>
    <row r="30585" spans="1:11">
      <c r="A30585" s="108"/>
      <c r="B30585" s="108"/>
      <c r="K30585" s="107"/>
    </row>
    <row r="30586" spans="1:11">
      <c r="A30586" s="108"/>
      <c r="B30586" s="108"/>
      <c r="K30586" s="107"/>
    </row>
    <row r="30587" spans="1:11">
      <c r="A30587" s="108"/>
      <c r="B30587" s="108"/>
      <c r="K30587" s="107"/>
    </row>
    <row r="30588" spans="1:11">
      <c r="A30588" s="108"/>
      <c r="B30588" s="108"/>
      <c r="K30588" s="107"/>
    </row>
    <row r="30589" spans="1:11">
      <c r="A30589" s="108"/>
      <c r="B30589" s="108"/>
      <c r="K30589" s="107"/>
    </row>
    <row r="30590" spans="1:11">
      <c r="A30590" s="108"/>
      <c r="B30590" s="108"/>
      <c r="K30590" s="107"/>
    </row>
    <row r="30591" spans="1:11">
      <c r="A30591" s="108"/>
      <c r="B30591" s="108"/>
      <c r="K30591" s="107"/>
    </row>
    <row r="30592" spans="1:11">
      <c r="A30592" s="108"/>
      <c r="B30592" s="108"/>
      <c r="K30592" s="107"/>
    </row>
    <row r="30593" spans="1:11">
      <c r="A30593" s="108"/>
      <c r="B30593" s="108"/>
      <c r="K30593" s="107"/>
    </row>
    <row r="30594" spans="1:11">
      <c r="A30594" s="108"/>
      <c r="B30594" s="108"/>
      <c r="K30594" s="107"/>
    </row>
    <row r="30595" spans="1:11">
      <c r="A30595" s="108"/>
      <c r="B30595" s="108"/>
      <c r="K30595" s="107"/>
    </row>
    <row r="30596" spans="1:11">
      <c r="A30596" s="108"/>
      <c r="B30596" s="108"/>
      <c r="K30596" s="107"/>
    </row>
    <row r="30597" spans="1:11">
      <c r="A30597" s="108"/>
      <c r="B30597" s="108"/>
      <c r="K30597" s="107"/>
    </row>
    <row r="30598" spans="1:11">
      <c r="A30598" s="108"/>
      <c r="B30598" s="108"/>
      <c r="K30598" s="107"/>
    </row>
    <row r="30599" spans="1:11">
      <c r="A30599" s="108"/>
      <c r="B30599" s="108"/>
      <c r="K30599" s="107"/>
    </row>
    <row r="30600" spans="1:11">
      <c r="A30600" s="108"/>
      <c r="B30600" s="108"/>
      <c r="K30600" s="107"/>
    </row>
    <row r="30601" spans="1:11">
      <c r="A30601" s="108"/>
      <c r="B30601" s="108"/>
      <c r="K30601" s="107"/>
    </row>
    <row r="30602" spans="1:11">
      <c r="A30602" s="108"/>
      <c r="B30602" s="108"/>
      <c r="K30602" s="107"/>
    </row>
    <row r="30603" spans="1:11">
      <c r="A30603" s="108"/>
      <c r="B30603" s="108"/>
      <c r="K30603" s="107"/>
    </row>
    <row r="30604" spans="1:11">
      <c r="A30604" s="108"/>
      <c r="B30604" s="108"/>
      <c r="K30604" s="107"/>
    </row>
    <row r="30605" spans="1:11">
      <c r="A30605" s="108"/>
      <c r="B30605" s="108"/>
      <c r="K30605" s="107"/>
    </row>
    <row r="30606" spans="1:11">
      <c r="A30606" s="108"/>
      <c r="B30606" s="108"/>
      <c r="K30606" s="107"/>
    </row>
    <row r="30607" spans="1:11">
      <c r="A30607" s="108"/>
      <c r="B30607" s="108"/>
      <c r="K30607" s="107"/>
    </row>
    <row r="30608" spans="1:11">
      <c r="A30608" s="108"/>
      <c r="B30608" s="108"/>
      <c r="K30608" s="107"/>
    </row>
    <row r="30609" spans="1:11">
      <c r="A30609" s="108"/>
      <c r="B30609" s="108"/>
      <c r="K30609" s="107"/>
    </row>
    <row r="30610" spans="1:11">
      <c r="A30610" s="108"/>
      <c r="B30610" s="108"/>
      <c r="K30610" s="107"/>
    </row>
    <row r="30611" spans="1:11">
      <c r="A30611" s="108"/>
      <c r="B30611" s="108"/>
      <c r="K30611" s="107"/>
    </row>
    <row r="30612" spans="1:11">
      <c r="A30612" s="108"/>
      <c r="B30612" s="108"/>
      <c r="K30612" s="107"/>
    </row>
    <row r="30613" spans="1:11">
      <c r="A30613" s="108"/>
      <c r="B30613" s="108"/>
      <c r="K30613" s="107"/>
    </row>
    <row r="30614" spans="1:11">
      <c r="A30614" s="108"/>
      <c r="B30614" s="108"/>
      <c r="K30614" s="107"/>
    </row>
    <row r="30615" spans="1:11">
      <c r="A30615" s="108"/>
      <c r="B30615" s="108"/>
      <c r="K30615" s="107"/>
    </row>
    <row r="30616" spans="1:11">
      <c r="A30616" s="108"/>
      <c r="B30616" s="108"/>
      <c r="K30616" s="107"/>
    </row>
    <row r="30617" spans="1:11">
      <c r="A30617" s="108"/>
      <c r="B30617" s="108"/>
      <c r="K30617" s="107"/>
    </row>
    <row r="30618" spans="1:11">
      <c r="A30618" s="108"/>
      <c r="B30618" s="108"/>
      <c r="K30618" s="107"/>
    </row>
    <row r="30619" spans="1:11">
      <c r="A30619" s="108"/>
      <c r="B30619" s="108"/>
      <c r="K30619" s="107"/>
    </row>
    <row r="30620" spans="1:11">
      <c r="A30620" s="108"/>
      <c r="B30620" s="108"/>
      <c r="K30620" s="107"/>
    </row>
    <row r="30621" spans="1:11">
      <c r="A30621" s="108"/>
      <c r="B30621" s="108"/>
      <c r="K30621" s="107"/>
    </row>
    <row r="30622" spans="1:11">
      <c r="A30622" s="108"/>
      <c r="B30622" s="108"/>
      <c r="K30622" s="107"/>
    </row>
    <row r="30623" spans="1:11">
      <c r="A30623" s="108"/>
      <c r="B30623" s="108"/>
      <c r="K30623" s="107"/>
    </row>
    <row r="30624" spans="1:11">
      <c r="A30624" s="108"/>
      <c r="B30624" s="108"/>
      <c r="K30624" s="107"/>
    </row>
    <row r="30625" spans="1:11">
      <c r="A30625" s="108"/>
      <c r="B30625" s="108"/>
      <c r="K30625" s="107"/>
    </row>
    <row r="30626" spans="1:11">
      <c r="A30626" s="108"/>
      <c r="B30626" s="108"/>
      <c r="K30626" s="107"/>
    </row>
    <row r="30627" spans="1:11">
      <c r="A30627" s="108"/>
      <c r="B30627" s="108"/>
      <c r="K30627" s="107"/>
    </row>
    <row r="30628" spans="1:11">
      <c r="A30628" s="108"/>
      <c r="B30628" s="108"/>
      <c r="K30628" s="107"/>
    </row>
    <row r="30629" spans="1:11">
      <c r="A30629" s="108"/>
      <c r="B30629" s="108"/>
      <c r="K30629" s="107"/>
    </row>
    <row r="30630" spans="1:11">
      <c r="A30630" s="108"/>
      <c r="B30630" s="108"/>
      <c r="K30630" s="107"/>
    </row>
    <row r="30631" spans="1:11">
      <c r="A30631" s="108"/>
      <c r="B30631" s="108"/>
      <c r="K30631" s="107"/>
    </row>
    <row r="30632" spans="1:11">
      <c r="A30632" s="108"/>
      <c r="B30632" s="108"/>
      <c r="K30632" s="107"/>
    </row>
    <row r="30633" spans="1:11">
      <c r="A30633" s="108"/>
      <c r="B30633" s="108"/>
      <c r="K30633" s="107"/>
    </row>
    <row r="30634" spans="1:11">
      <c r="A30634" s="108"/>
      <c r="B30634" s="108"/>
      <c r="K30634" s="107"/>
    </row>
    <row r="30635" spans="1:11">
      <c r="A30635" s="108"/>
      <c r="B30635" s="108"/>
      <c r="K30635" s="107"/>
    </row>
    <row r="30636" spans="1:11">
      <c r="A30636" s="108"/>
      <c r="B30636" s="108"/>
      <c r="K30636" s="107"/>
    </row>
    <row r="30637" spans="1:11">
      <c r="A30637" s="108"/>
      <c r="B30637" s="108"/>
      <c r="K30637" s="107"/>
    </row>
    <row r="30638" spans="1:11">
      <c r="A30638" s="108"/>
      <c r="B30638" s="108"/>
      <c r="K30638" s="107"/>
    </row>
    <row r="30639" spans="1:11">
      <c r="A30639" s="108"/>
      <c r="B30639" s="108"/>
      <c r="K30639" s="107"/>
    </row>
    <row r="30640" spans="1:11">
      <c r="A30640" s="108"/>
      <c r="B30640" s="108"/>
      <c r="K30640" s="107"/>
    </row>
    <row r="30641" spans="1:11">
      <c r="A30641" s="108"/>
      <c r="B30641" s="108"/>
      <c r="K30641" s="107"/>
    </row>
    <row r="30642" spans="1:11">
      <c r="A30642" s="108"/>
      <c r="B30642" s="108"/>
      <c r="K30642" s="107"/>
    </row>
    <row r="30643" spans="1:11">
      <c r="A30643" s="108"/>
      <c r="B30643" s="108"/>
      <c r="K30643" s="107"/>
    </row>
    <row r="30644" spans="1:11">
      <c r="A30644" s="108"/>
      <c r="B30644" s="108"/>
      <c r="K30644" s="107"/>
    </row>
    <row r="30645" spans="1:11">
      <c r="A30645" s="108"/>
      <c r="B30645" s="108"/>
      <c r="K30645" s="107"/>
    </row>
    <row r="30646" spans="1:11">
      <c r="A30646" s="108"/>
      <c r="B30646" s="108"/>
      <c r="K30646" s="107"/>
    </row>
    <row r="30647" spans="1:11">
      <c r="A30647" s="108"/>
      <c r="B30647" s="108"/>
      <c r="K30647" s="107"/>
    </row>
    <row r="30648" spans="1:11">
      <c r="A30648" s="108"/>
      <c r="B30648" s="108"/>
      <c r="K30648" s="107"/>
    </row>
    <row r="30649" spans="1:11">
      <c r="A30649" s="108"/>
      <c r="B30649" s="108"/>
      <c r="K30649" s="107"/>
    </row>
    <row r="30650" spans="1:11">
      <c r="A30650" s="108"/>
      <c r="B30650" s="108"/>
      <c r="K30650" s="107"/>
    </row>
    <row r="30651" spans="1:11">
      <c r="A30651" s="108"/>
      <c r="B30651" s="108"/>
      <c r="K30651" s="107"/>
    </row>
    <row r="30652" spans="1:11">
      <c r="A30652" s="108"/>
      <c r="B30652" s="108"/>
      <c r="K30652" s="107"/>
    </row>
    <row r="30653" spans="1:11">
      <c r="A30653" s="108"/>
      <c r="B30653" s="108"/>
      <c r="K30653" s="107"/>
    </row>
    <row r="30654" spans="1:11">
      <c r="A30654" s="108"/>
      <c r="B30654" s="108"/>
      <c r="K30654" s="107"/>
    </row>
    <row r="30655" spans="1:11">
      <c r="A30655" s="108"/>
      <c r="B30655" s="108"/>
      <c r="K30655" s="107"/>
    </row>
    <row r="30656" spans="1:11">
      <c r="A30656" s="108"/>
      <c r="B30656" s="108"/>
      <c r="K30656" s="107"/>
    </row>
    <row r="30657" spans="1:11">
      <c r="A30657" s="108"/>
      <c r="B30657" s="108"/>
      <c r="K30657" s="107"/>
    </row>
    <row r="30658" spans="1:11">
      <c r="A30658" s="108"/>
      <c r="B30658" s="108"/>
      <c r="K30658" s="107"/>
    </row>
    <row r="30659" spans="1:11">
      <c r="A30659" s="108"/>
      <c r="B30659" s="108"/>
      <c r="K30659" s="107"/>
    </row>
    <row r="30660" spans="1:11">
      <c r="A30660" s="108"/>
      <c r="B30660" s="108"/>
      <c r="K30660" s="107"/>
    </row>
    <row r="30661" spans="1:11">
      <c r="A30661" s="108"/>
      <c r="B30661" s="108"/>
      <c r="K30661" s="107"/>
    </row>
    <row r="30662" spans="1:11">
      <c r="A30662" s="108"/>
      <c r="B30662" s="108"/>
      <c r="K30662" s="107"/>
    </row>
    <row r="30663" spans="1:11">
      <c r="A30663" s="108"/>
      <c r="B30663" s="108"/>
      <c r="K30663" s="107"/>
    </row>
    <row r="30664" spans="1:11">
      <c r="A30664" s="108"/>
      <c r="B30664" s="108"/>
      <c r="K30664" s="107"/>
    </row>
    <row r="30665" spans="1:11">
      <c r="A30665" s="108"/>
      <c r="B30665" s="108"/>
      <c r="K30665" s="107"/>
    </row>
    <row r="30666" spans="1:11">
      <c r="A30666" s="108"/>
      <c r="B30666" s="108"/>
      <c r="K30666" s="107"/>
    </row>
    <row r="30667" spans="1:11">
      <c r="A30667" s="108"/>
      <c r="B30667" s="108"/>
      <c r="K30667" s="107"/>
    </row>
    <row r="30668" spans="1:11">
      <c r="A30668" s="108"/>
      <c r="B30668" s="108"/>
      <c r="K30668" s="107"/>
    </row>
    <row r="30669" spans="1:11">
      <c r="A30669" s="108"/>
      <c r="B30669" s="108"/>
      <c r="K30669" s="107"/>
    </row>
    <row r="30670" spans="1:11">
      <c r="A30670" s="108"/>
      <c r="B30670" s="108"/>
      <c r="K30670" s="107"/>
    </row>
    <row r="30671" spans="1:11">
      <c r="A30671" s="108"/>
      <c r="B30671" s="108"/>
      <c r="K30671" s="107"/>
    </row>
    <row r="30672" spans="1:11">
      <c r="A30672" s="108"/>
      <c r="B30672" s="108"/>
      <c r="K30672" s="107"/>
    </row>
    <row r="30673" spans="1:11">
      <c r="A30673" s="108"/>
      <c r="B30673" s="108"/>
      <c r="K30673" s="107"/>
    </row>
    <row r="30674" spans="1:11">
      <c r="A30674" s="108"/>
      <c r="B30674" s="108"/>
      <c r="K30674" s="107"/>
    </row>
    <row r="30675" spans="1:11">
      <c r="A30675" s="108"/>
      <c r="B30675" s="108"/>
      <c r="K30675" s="107"/>
    </row>
    <row r="30676" spans="1:11">
      <c r="A30676" s="108"/>
      <c r="B30676" s="108"/>
      <c r="K30676" s="107"/>
    </row>
    <row r="30677" spans="1:11">
      <c r="A30677" s="108"/>
      <c r="B30677" s="108"/>
      <c r="K30677" s="107"/>
    </row>
    <row r="30678" spans="1:11">
      <c r="A30678" s="108"/>
      <c r="B30678" s="108"/>
      <c r="K30678" s="107"/>
    </row>
    <row r="30679" spans="1:11">
      <c r="A30679" s="108"/>
      <c r="B30679" s="108"/>
      <c r="K30679" s="107"/>
    </row>
    <row r="30680" spans="1:11">
      <c r="A30680" s="108"/>
      <c r="B30680" s="108"/>
      <c r="K30680" s="107"/>
    </row>
    <row r="30681" spans="1:11">
      <c r="A30681" s="108"/>
      <c r="B30681" s="108"/>
      <c r="K30681" s="107"/>
    </row>
    <row r="30682" spans="1:11">
      <c r="A30682" s="108"/>
      <c r="B30682" s="108"/>
      <c r="K30682" s="107"/>
    </row>
    <row r="30683" spans="1:11">
      <c r="A30683" s="108"/>
      <c r="B30683" s="108"/>
      <c r="K30683" s="107"/>
    </row>
    <row r="30684" spans="1:11">
      <c r="A30684" s="108"/>
      <c r="B30684" s="108"/>
      <c r="K30684" s="107"/>
    </row>
    <row r="30685" spans="1:11">
      <c r="A30685" s="108"/>
      <c r="B30685" s="108"/>
      <c r="K30685" s="107"/>
    </row>
    <row r="30686" spans="1:11">
      <c r="A30686" s="108"/>
      <c r="B30686" s="108"/>
      <c r="K30686" s="107"/>
    </row>
    <row r="30687" spans="1:11">
      <c r="A30687" s="108"/>
      <c r="B30687" s="108"/>
      <c r="K30687" s="107"/>
    </row>
    <row r="30688" spans="1:11">
      <c r="A30688" s="108"/>
      <c r="B30688" s="108"/>
      <c r="K30688" s="107"/>
    </row>
    <row r="30689" spans="1:11">
      <c r="A30689" s="108"/>
      <c r="B30689" s="108"/>
      <c r="K30689" s="107"/>
    </row>
    <row r="30690" spans="1:11">
      <c r="A30690" s="108"/>
      <c r="B30690" s="108"/>
      <c r="K30690" s="107"/>
    </row>
    <row r="30691" spans="1:11">
      <c r="A30691" s="108"/>
      <c r="B30691" s="108"/>
      <c r="K30691" s="107"/>
    </row>
    <row r="30692" spans="1:11">
      <c r="A30692" s="108"/>
      <c r="B30692" s="108"/>
      <c r="K30692" s="107"/>
    </row>
    <row r="30693" spans="1:11">
      <c r="A30693" s="108"/>
      <c r="B30693" s="108"/>
      <c r="K30693" s="107"/>
    </row>
    <row r="30694" spans="1:11">
      <c r="A30694" s="108"/>
      <c r="B30694" s="108"/>
      <c r="K30694" s="107"/>
    </row>
    <row r="30695" spans="1:11">
      <c r="A30695" s="108"/>
      <c r="B30695" s="108"/>
      <c r="K30695" s="107"/>
    </row>
    <row r="30696" spans="1:11">
      <c r="A30696" s="108"/>
      <c r="B30696" s="108"/>
      <c r="K30696" s="107"/>
    </row>
    <row r="30697" spans="1:11">
      <c r="A30697" s="108"/>
      <c r="B30697" s="108"/>
      <c r="K30697" s="107"/>
    </row>
    <row r="30698" spans="1:11">
      <c r="A30698" s="108"/>
      <c r="B30698" s="108"/>
      <c r="K30698" s="107"/>
    </row>
    <row r="30699" spans="1:11">
      <c r="A30699" s="108"/>
      <c r="B30699" s="108"/>
      <c r="K30699" s="107"/>
    </row>
    <row r="30700" spans="1:11">
      <c r="A30700" s="108"/>
      <c r="B30700" s="108"/>
      <c r="K30700" s="107"/>
    </row>
    <row r="30701" spans="1:11">
      <c r="A30701" s="108"/>
      <c r="B30701" s="108"/>
      <c r="K30701" s="107"/>
    </row>
    <row r="30702" spans="1:11">
      <c r="A30702" s="108"/>
      <c r="B30702" s="108"/>
      <c r="K30702" s="107"/>
    </row>
    <row r="30703" spans="1:11">
      <c r="A30703" s="108"/>
      <c r="B30703" s="108"/>
      <c r="K30703" s="107"/>
    </row>
    <row r="30704" spans="1:11">
      <c r="A30704" s="108"/>
      <c r="B30704" s="108"/>
      <c r="K30704" s="107"/>
    </row>
    <row r="30705" spans="1:11">
      <c r="A30705" s="108"/>
      <c r="B30705" s="108"/>
      <c r="K30705" s="107"/>
    </row>
    <row r="30706" spans="1:11">
      <c r="A30706" s="108"/>
      <c r="B30706" s="108"/>
      <c r="K30706" s="107"/>
    </row>
    <row r="30707" spans="1:11">
      <c r="A30707" s="108"/>
      <c r="B30707" s="108"/>
      <c r="K30707" s="107"/>
    </row>
    <row r="30708" spans="1:11">
      <c r="A30708" s="108"/>
      <c r="B30708" s="108"/>
      <c r="K30708" s="107"/>
    </row>
    <row r="30709" spans="1:11">
      <c r="A30709" s="108"/>
      <c r="B30709" s="108"/>
      <c r="K30709" s="107"/>
    </row>
    <row r="30710" spans="1:11">
      <c r="A30710" s="108"/>
      <c r="B30710" s="108"/>
      <c r="K30710" s="107"/>
    </row>
    <row r="30711" spans="1:11">
      <c r="A30711" s="108"/>
      <c r="B30711" s="108"/>
      <c r="K30711" s="107"/>
    </row>
    <row r="30712" spans="1:11">
      <c r="A30712" s="108"/>
      <c r="B30712" s="108"/>
      <c r="K30712" s="107"/>
    </row>
    <row r="30713" spans="1:11">
      <c r="A30713" s="108"/>
      <c r="B30713" s="108"/>
      <c r="K30713" s="107"/>
    </row>
    <row r="30714" spans="1:11">
      <c r="A30714" s="108"/>
      <c r="B30714" s="108"/>
      <c r="K30714" s="107"/>
    </row>
    <row r="30715" spans="1:11">
      <c r="A30715" s="108"/>
      <c r="B30715" s="108"/>
      <c r="K30715" s="107"/>
    </row>
    <row r="30716" spans="1:11">
      <c r="A30716" s="108"/>
      <c r="B30716" s="108"/>
      <c r="K30716" s="107"/>
    </row>
    <row r="30717" spans="1:11">
      <c r="A30717" s="108"/>
      <c r="B30717" s="108"/>
      <c r="K30717" s="107"/>
    </row>
    <row r="30718" spans="1:11">
      <c r="A30718" s="108"/>
      <c r="B30718" s="108"/>
      <c r="K30718" s="107"/>
    </row>
    <row r="30719" spans="1:11">
      <c r="A30719" s="108"/>
      <c r="B30719" s="108"/>
      <c r="K30719" s="107"/>
    </row>
    <row r="30720" spans="1:11">
      <c r="A30720" s="108"/>
      <c r="B30720" s="108"/>
      <c r="K30720" s="107"/>
    </row>
    <row r="30721" spans="1:11">
      <c r="A30721" s="108"/>
      <c r="B30721" s="108"/>
      <c r="K30721" s="107"/>
    </row>
    <row r="30722" spans="1:11">
      <c r="A30722" s="108"/>
      <c r="B30722" s="108"/>
      <c r="K30722" s="107"/>
    </row>
    <row r="30723" spans="1:11">
      <c r="A30723" s="108"/>
      <c r="B30723" s="108"/>
      <c r="K30723" s="107"/>
    </row>
    <row r="30724" spans="1:11">
      <c r="A30724" s="108"/>
      <c r="B30724" s="108"/>
      <c r="K30724" s="107"/>
    </row>
    <row r="30725" spans="1:11">
      <c r="A30725" s="108"/>
      <c r="B30725" s="108"/>
      <c r="K30725" s="107"/>
    </row>
    <row r="30726" spans="1:11">
      <c r="A30726" s="108"/>
      <c r="B30726" s="108"/>
      <c r="K30726" s="107"/>
    </row>
    <row r="30727" spans="1:11">
      <c r="A30727" s="108"/>
      <c r="B30727" s="108"/>
      <c r="K30727" s="107"/>
    </row>
    <row r="30728" spans="1:11">
      <c r="A30728" s="108"/>
      <c r="B30728" s="108"/>
      <c r="K30728" s="107"/>
    </row>
    <row r="30729" spans="1:11">
      <c r="A30729" s="108"/>
      <c r="B30729" s="108"/>
      <c r="K30729" s="107"/>
    </row>
    <row r="30730" spans="1:11">
      <c r="A30730" s="108"/>
      <c r="B30730" s="108"/>
      <c r="K30730" s="107"/>
    </row>
    <row r="30731" spans="1:11">
      <c r="A30731" s="108"/>
      <c r="B30731" s="108"/>
      <c r="K30731" s="107"/>
    </row>
    <row r="30732" spans="1:11">
      <c r="A30732" s="108"/>
      <c r="B30732" s="108"/>
      <c r="K30732" s="107"/>
    </row>
    <row r="30733" spans="1:11">
      <c r="A30733" s="108"/>
      <c r="B30733" s="108"/>
      <c r="K30733" s="107"/>
    </row>
    <row r="30734" spans="1:11">
      <c r="A30734" s="108"/>
      <c r="B30734" s="108"/>
      <c r="K30734" s="107"/>
    </row>
    <row r="30735" spans="1:11">
      <c r="A30735" s="108"/>
      <c r="B30735" s="108"/>
      <c r="K30735" s="107"/>
    </row>
    <row r="30736" spans="1:11">
      <c r="A30736" s="108"/>
      <c r="B30736" s="108"/>
      <c r="K30736" s="107"/>
    </row>
    <row r="30737" spans="1:11">
      <c r="A30737" s="108"/>
      <c r="B30737" s="108"/>
      <c r="K30737" s="107"/>
    </row>
    <row r="30738" spans="1:11">
      <c r="A30738" s="108"/>
      <c r="B30738" s="108"/>
      <c r="K30738" s="107"/>
    </row>
    <row r="30739" spans="1:11">
      <c r="A30739" s="108"/>
      <c r="B30739" s="108"/>
      <c r="K30739" s="107"/>
    </row>
    <row r="30740" spans="1:11">
      <c r="A30740" s="108"/>
      <c r="B30740" s="108"/>
      <c r="K30740" s="107"/>
    </row>
    <row r="30741" spans="1:11">
      <c r="A30741" s="108"/>
      <c r="B30741" s="108"/>
      <c r="K30741" s="107"/>
    </row>
    <row r="30742" spans="1:11">
      <c r="A30742" s="108"/>
      <c r="B30742" s="108"/>
      <c r="K30742" s="107"/>
    </row>
    <row r="30743" spans="1:11">
      <c r="A30743" s="108"/>
      <c r="B30743" s="108"/>
      <c r="K30743" s="107"/>
    </row>
    <row r="30744" spans="1:11">
      <c r="A30744" s="108"/>
      <c r="B30744" s="108"/>
      <c r="K30744" s="107"/>
    </row>
    <row r="30745" spans="1:11">
      <c r="A30745" s="108"/>
      <c r="B30745" s="108"/>
      <c r="K30745" s="107"/>
    </row>
    <row r="30746" spans="1:11">
      <c r="A30746" s="108"/>
      <c r="B30746" s="108"/>
      <c r="K30746" s="107"/>
    </row>
    <row r="30747" spans="1:11">
      <c r="A30747" s="108"/>
      <c r="B30747" s="108"/>
      <c r="K30747" s="107"/>
    </row>
    <row r="30748" spans="1:11">
      <c r="A30748" s="108"/>
      <c r="B30748" s="108"/>
      <c r="K30748" s="107"/>
    </row>
    <row r="30749" spans="1:11">
      <c r="A30749" s="108"/>
      <c r="B30749" s="108"/>
      <c r="K30749" s="107"/>
    </row>
    <row r="30750" spans="1:11">
      <c r="A30750" s="108"/>
      <c r="B30750" s="108"/>
      <c r="K30750" s="107"/>
    </row>
    <row r="30751" spans="1:11">
      <c r="A30751" s="108"/>
      <c r="B30751" s="108"/>
      <c r="K30751" s="107"/>
    </row>
    <row r="30752" spans="1:11">
      <c r="A30752" s="108"/>
      <c r="B30752" s="108"/>
      <c r="K30752" s="107"/>
    </row>
    <row r="30753" spans="1:11">
      <c r="A30753" s="108"/>
      <c r="B30753" s="108"/>
      <c r="K30753" s="107"/>
    </row>
    <row r="30754" spans="1:11">
      <c r="A30754" s="108"/>
      <c r="B30754" s="108"/>
      <c r="K30754" s="107"/>
    </row>
    <row r="30755" spans="1:11">
      <c r="A30755" s="108"/>
      <c r="B30755" s="108"/>
      <c r="K30755" s="107"/>
    </row>
    <row r="30756" spans="1:11">
      <c r="A30756" s="108"/>
      <c r="B30756" s="108"/>
      <c r="K30756" s="107"/>
    </row>
    <row r="30757" spans="1:11">
      <c r="A30757" s="108"/>
      <c r="B30757" s="108"/>
      <c r="K30757" s="107"/>
    </row>
    <row r="30758" spans="1:11">
      <c r="A30758" s="108"/>
      <c r="B30758" s="108"/>
      <c r="K30758" s="107"/>
    </row>
    <row r="30759" spans="1:11">
      <c r="A30759" s="108"/>
      <c r="B30759" s="108"/>
      <c r="K30759" s="107"/>
    </row>
    <row r="30760" spans="1:11">
      <c r="A30760" s="108"/>
      <c r="B30760" s="108"/>
      <c r="K30760" s="107"/>
    </row>
    <row r="30761" spans="1:11">
      <c r="A30761" s="108"/>
      <c r="B30761" s="108"/>
      <c r="K30761" s="107"/>
    </row>
    <row r="30762" spans="1:11">
      <c r="A30762" s="108"/>
      <c r="B30762" s="108"/>
      <c r="K30762" s="107"/>
    </row>
    <row r="30763" spans="1:11">
      <c r="A30763" s="108"/>
      <c r="B30763" s="108"/>
      <c r="K30763" s="107"/>
    </row>
    <row r="30764" spans="1:11">
      <c r="A30764" s="108"/>
      <c r="B30764" s="108"/>
      <c r="K30764" s="107"/>
    </row>
    <row r="30765" spans="1:11">
      <c r="A30765" s="108"/>
      <c r="B30765" s="108"/>
      <c r="K30765" s="107"/>
    </row>
    <row r="30766" spans="1:11">
      <c r="A30766" s="108"/>
      <c r="B30766" s="108"/>
      <c r="K30766" s="107"/>
    </row>
    <row r="30767" spans="1:11">
      <c r="A30767" s="108"/>
      <c r="B30767" s="108"/>
      <c r="K30767" s="107"/>
    </row>
    <row r="30768" spans="1:11">
      <c r="A30768" s="108"/>
      <c r="B30768" s="108"/>
      <c r="K30768" s="107"/>
    </row>
    <row r="30769" spans="1:11">
      <c r="A30769" s="108"/>
      <c r="B30769" s="108"/>
      <c r="K30769" s="107"/>
    </row>
    <row r="30770" spans="1:11">
      <c r="A30770" s="108"/>
      <c r="B30770" s="108"/>
      <c r="K30770" s="107"/>
    </row>
    <row r="30771" spans="1:11">
      <c r="A30771" s="108"/>
      <c r="B30771" s="108"/>
      <c r="K30771" s="107"/>
    </row>
    <row r="30772" spans="1:11">
      <c r="A30772" s="108"/>
      <c r="B30772" s="108"/>
      <c r="K30772" s="107"/>
    </row>
    <row r="30773" spans="1:11">
      <c r="A30773" s="108"/>
      <c r="B30773" s="108"/>
      <c r="K30773" s="107"/>
    </row>
    <row r="30774" spans="1:11">
      <c r="A30774" s="108"/>
      <c r="B30774" s="108"/>
      <c r="K30774" s="107"/>
    </row>
    <row r="30775" spans="1:11">
      <c r="A30775" s="108"/>
      <c r="B30775" s="108"/>
      <c r="K30775" s="107"/>
    </row>
    <row r="30776" spans="1:11">
      <c r="A30776" s="108"/>
      <c r="B30776" s="108"/>
      <c r="K30776" s="107"/>
    </row>
    <row r="30777" spans="1:11">
      <c r="A30777" s="108"/>
      <c r="B30777" s="108"/>
      <c r="K30777" s="107"/>
    </row>
    <row r="30778" spans="1:11">
      <c r="A30778" s="108"/>
      <c r="B30778" s="108"/>
      <c r="K30778" s="107"/>
    </row>
    <row r="30779" spans="1:11">
      <c r="A30779" s="108"/>
      <c r="B30779" s="108"/>
      <c r="K30779" s="107"/>
    </row>
    <row r="30780" spans="1:11">
      <c r="A30780" s="108"/>
      <c r="B30780" s="108"/>
      <c r="K30780" s="107"/>
    </row>
    <row r="30781" spans="1:11">
      <c r="A30781" s="108"/>
      <c r="B30781" s="108"/>
      <c r="K30781" s="107"/>
    </row>
    <row r="30782" spans="1:11">
      <c r="A30782" s="108"/>
      <c r="B30782" s="108"/>
      <c r="K30782" s="107"/>
    </row>
    <row r="30783" spans="1:11">
      <c r="A30783" s="108"/>
      <c r="B30783" s="108"/>
      <c r="K30783" s="107"/>
    </row>
    <row r="30784" spans="1:11">
      <c r="A30784" s="108"/>
      <c r="B30784" s="108"/>
      <c r="K30784" s="107"/>
    </row>
    <row r="30785" spans="1:11">
      <c r="A30785" s="108"/>
      <c r="B30785" s="108"/>
      <c r="K30785" s="107"/>
    </row>
    <row r="30786" spans="1:11">
      <c r="A30786" s="108"/>
      <c r="B30786" s="108"/>
      <c r="K30786" s="107"/>
    </row>
    <row r="30787" spans="1:11">
      <c r="A30787" s="108"/>
      <c r="B30787" s="108"/>
      <c r="K30787" s="107"/>
    </row>
    <row r="30788" spans="1:11">
      <c r="A30788" s="108"/>
      <c r="B30788" s="108"/>
      <c r="K30788" s="107"/>
    </row>
    <row r="30789" spans="1:11">
      <c r="A30789" s="108"/>
      <c r="B30789" s="108"/>
      <c r="K30789" s="107"/>
    </row>
    <row r="30790" spans="1:11">
      <c r="A30790" s="108"/>
      <c r="B30790" s="108"/>
      <c r="K30790" s="107"/>
    </row>
    <row r="30791" spans="1:11">
      <c r="A30791" s="108"/>
      <c r="B30791" s="108"/>
      <c r="K30791" s="107"/>
    </row>
    <row r="30792" spans="1:11">
      <c r="A30792" s="108"/>
      <c r="B30792" s="108"/>
      <c r="K30792" s="107"/>
    </row>
    <row r="30793" spans="1:11">
      <c r="A30793" s="108"/>
      <c r="B30793" s="108"/>
      <c r="K30793" s="107"/>
    </row>
    <row r="30794" spans="1:11">
      <c r="A30794" s="108"/>
      <c r="B30794" s="108"/>
      <c r="K30794" s="107"/>
    </row>
    <row r="30795" spans="1:11">
      <c r="A30795" s="108"/>
      <c r="B30795" s="108"/>
      <c r="K30795" s="107"/>
    </row>
    <row r="30796" spans="1:11">
      <c r="A30796" s="108"/>
      <c r="B30796" s="108"/>
      <c r="K30796" s="107"/>
    </row>
    <row r="30797" spans="1:11">
      <c r="A30797" s="108"/>
      <c r="B30797" s="108"/>
      <c r="K30797" s="107"/>
    </row>
    <row r="30798" spans="1:11">
      <c r="A30798" s="108"/>
      <c r="B30798" s="108"/>
      <c r="K30798" s="107"/>
    </row>
    <row r="30799" spans="1:11">
      <c r="A30799" s="108"/>
      <c r="B30799" s="108"/>
      <c r="K30799" s="107"/>
    </row>
    <row r="30800" spans="1:11">
      <c r="A30800" s="108"/>
      <c r="B30800" s="108"/>
      <c r="K30800" s="107"/>
    </row>
    <row r="30801" spans="1:11">
      <c r="A30801" s="108"/>
      <c r="B30801" s="108"/>
      <c r="K30801" s="107"/>
    </row>
    <row r="30802" spans="1:11">
      <c r="A30802" s="108"/>
      <c r="B30802" s="108"/>
      <c r="K30802" s="107"/>
    </row>
    <row r="30803" spans="1:11">
      <c r="A30803" s="108"/>
      <c r="B30803" s="108"/>
      <c r="K30803" s="107"/>
    </row>
    <row r="30804" spans="1:11">
      <c r="A30804" s="108"/>
      <c r="B30804" s="108"/>
      <c r="K30804" s="107"/>
    </row>
    <row r="30805" spans="1:11">
      <c r="A30805" s="108"/>
      <c r="B30805" s="108"/>
      <c r="K30805" s="107"/>
    </row>
    <row r="30806" spans="1:11">
      <c r="A30806" s="108"/>
      <c r="B30806" s="108"/>
      <c r="K30806" s="107"/>
    </row>
    <row r="30807" spans="1:11">
      <c r="A30807" s="108"/>
      <c r="B30807" s="108"/>
      <c r="K30807" s="107"/>
    </row>
    <row r="30808" spans="1:11">
      <c r="A30808" s="108"/>
      <c r="B30808" s="108"/>
      <c r="K30808" s="107"/>
    </row>
    <row r="30809" spans="1:11">
      <c r="A30809" s="108"/>
      <c r="B30809" s="108"/>
      <c r="K30809" s="107"/>
    </row>
    <row r="30810" spans="1:11">
      <c r="A30810" s="108"/>
      <c r="B30810" s="108"/>
      <c r="K30810" s="107"/>
    </row>
    <row r="30811" spans="1:11">
      <c r="A30811" s="108"/>
      <c r="B30811" s="108"/>
      <c r="K30811" s="107"/>
    </row>
    <row r="30812" spans="1:11">
      <c r="A30812" s="108"/>
      <c r="B30812" s="108"/>
      <c r="K30812" s="107"/>
    </row>
    <row r="30813" spans="1:11">
      <c r="A30813" s="108"/>
      <c r="B30813" s="108"/>
      <c r="K30813" s="107"/>
    </row>
    <row r="30814" spans="1:11">
      <c r="A30814" s="108"/>
      <c r="B30814" s="108"/>
      <c r="K30814" s="107"/>
    </row>
    <row r="30815" spans="1:11">
      <c r="A30815" s="108"/>
      <c r="B30815" s="108"/>
      <c r="K30815" s="107"/>
    </row>
    <row r="30816" spans="1:11">
      <c r="A30816" s="108"/>
      <c r="B30816" s="108"/>
      <c r="K30816" s="107"/>
    </row>
    <row r="30817" spans="1:11">
      <c r="A30817" s="108"/>
      <c r="B30817" s="108"/>
      <c r="K30817" s="107"/>
    </row>
    <row r="30818" spans="1:11">
      <c r="A30818" s="108"/>
      <c r="B30818" s="108"/>
      <c r="K30818" s="107"/>
    </row>
    <row r="30819" spans="1:11">
      <c r="A30819" s="108"/>
      <c r="B30819" s="108"/>
      <c r="K30819" s="107"/>
    </row>
    <row r="30820" spans="1:11">
      <c r="A30820" s="108"/>
      <c r="B30820" s="108"/>
      <c r="K30820" s="107"/>
    </row>
    <row r="30821" spans="1:11">
      <c r="A30821" s="108"/>
      <c r="B30821" s="108"/>
      <c r="K30821" s="107"/>
    </row>
    <row r="30822" spans="1:11">
      <c r="A30822" s="108"/>
      <c r="B30822" s="108"/>
      <c r="K30822" s="107"/>
    </row>
    <row r="30823" spans="1:11">
      <c r="A30823" s="108"/>
      <c r="B30823" s="108"/>
      <c r="K30823" s="107"/>
    </row>
    <row r="30824" spans="1:11">
      <c r="A30824" s="108"/>
      <c r="B30824" s="108"/>
      <c r="K30824" s="107"/>
    </row>
    <row r="30825" spans="1:11">
      <c r="A30825" s="108"/>
      <c r="B30825" s="108"/>
      <c r="K30825" s="107"/>
    </row>
    <row r="30826" spans="1:11">
      <c r="A30826" s="108"/>
      <c r="B30826" s="108"/>
      <c r="K30826" s="107"/>
    </row>
    <row r="30827" spans="1:11">
      <c r="A30827" s="108"/>
      <c r="B30827" s="108"/>
      <c r="K30827" s="107"/>
    </row>
    <row r="30828" spans="1:11">
      <c r="A30828" s="108"/>
      <c r="B30828" s="108"/>
      <c r="K30828" s="107"/>
    </row>
    <row r="30829" spans="1:11">
      <c r="A30829" s="108"/>
      <c r="B30829" s="108"/>
      <c r="K30829" s="107"/>
    </row>
    <row r="30830" spans="1:11">
      <c r="A30830" s="108"/>
      <c r="B30830" s="108"/>
      <c r="K30830" s="107"/>
    </row>
    <row r="30831" spans="1:11">
      <c r="A30831" s="108"/>
      <c r="B30831" s="108"/>
      <c r="K30831" s="107"/>
    </row>
    <row r="30832" spans="1:11">
      <c r="A30832" s="108"/>
      <c r="B30832" s="108"/>
      <c r="K30832" s="107"/>
    </row>
    <row r="30833" spans="1:11">
      <c r="A30833" s="108"/>
      <c r="B30833" s="108"/>
      <c r="K30833" s="107"/>
    </row>
    <row r="30834" spans="1:11">
      <c r="A30834" s="108"/>
      <c r="B30834" s="108"/>
      <c r="K30834" s="107"/>
    </row>
    <row r="30835" spans="1:11">
      <c r="A30835" s="108"/>
      <c r="B30835" s="108"/>
      <c r="K30835" s="107"/>
    </row>
    <row r="30836" spans="1:11">
      <c r="A30836" s="108"/>
      <c r="B30836" s="108"/>
      <c r="K30836" s="107"/>
    </row>
    <row r="30837" spans="1:11">
      <c r="A30837" s="108"/>
      <c r="B30837" s="108"/>
      <c r="K30837" s="107"/>
    </row>
    <row r="30838" spans="1:11">
      <c r="A30838" s="108"/>
      <c r="B30838" s="108"/>
      <c r="K30838" s="107"/>
    </row>
    <row r="30839" spans="1:11">
      <c r="A30839" s="108"/>
      <c r="B30839" s="108"/>
      <c r="K30839" s="107"/>
    </row>
    <row r="30840" spans="1:11">
      <c r="A30840" s="108"/>
      <c r="B30840" s="108"/>
      <c r="K30840" s="107"/>
    </row>
    <row r="30841" spans="1:11">
      <c r="A30841" s="108"/>
      <c r="B30841" s="108"/>
      <c r="K30841" s="107"/>
    </row>
    <row r="30842" spans="1:11">
      <c r="A30842" s="108"/>
      <c r="B30842" s="108"/>
      <c r="K30842" s="107"/>
    </row>
    <row r="30843" spans="1:11">
      <c r="A30843" s="108"/>
      <c r="B30843" s="108"/>
      <c r="K30843" s="107"/>
    </row>
    <row r="30844" spans="1:11">
      <c r="A30844" s="108"/>
      <c r="B30844" s="108"/>
      <c r="K30844" s="107"/>
    </row>
    <row r="30845" spans="1:11">
      <c r="A30845" s="108"/>
      <c r="B30845" s="108"/>
      <c r="K30845" s="107"/>
    </row>
    <row r="30846" spans="1:11">
      <c r="A30846" s="108"/>
      <c r="B30846" s="108"/>
      <c r="K30846" s="107"/>
    </row>
    <row r="30847" spans="1:11">
      <c r="A30847" s="108"/>
      <c r="B30847" s="108"/>
      <c r="K30847" s="107"/>
    </row>
    <row r="30848" spans="1:11">
      <c r="A30848" s="108"/>
      <c r="B30848" s="108"/>
      <c r="K30848" s="107"/>
    </row>
    <row r="30849" spans="1:11">
      <c r="A30849" s="108"/>
      <c r="B30849" s="108"/>
      <c r="K30849" s="107"/>
    </row>
    <row r="30850" spans="1:11">
      <c r="A30850" s="108"/>
      <c r="B30850" s="108"/>
      <c r="K30850" s="107"/>
    </row>
    <row r="30851" spans="1:11">
      <c r="A30851" s="108"/>
      <c r="B30851" s="108"/>
      <c r="K30851" s="107"/>
    </row>
    <row r="30852" spans="1:11">
      <c r="A30852" s="108"/>
      <c r="B30852" s="108"/>
      <c r="K30852" s="107"/>
    </row>
    <row r="30853" spans="1:11">
      <c r="A30853" s="108"/>
      <c r="B30853" s="108"/>
      <c r="K30853" s="107"/>
    </row>
    <row r="30854" spans="1:11">
      <c r="A30854" s="108"/>
      <c r="B30854" s="108"/>
      <c r="K30854" s="107"/>
    </row>
    <row r="30855" spans="1:11">
      <c r="A30855" s="108"/>
      <c r="B30855" s="108"/>
      <c r="K30855" s="107"/>
    </row>
    <row r="30856" spans="1:11">
      <c r="A30856" s="108"/>
      <c r="B30856" s="108"/>
      <c r="K30856" s="107"/>
    </row>
    <row r="30857" spans="1:11">
      <c r="A30857" s="108"/>
      <c r="B30857" s="108"/>
      <c r="K30857" s="107"/>
    </row>
    <row r="30858" spans="1:11">
      <c r="A30858" s="108"/>
      <c r="B30858" s="108"/>
      <c r="K30858" s="107"/>
    </row>
    <row r="30859" spans="1:11">
      <c r="A30859" s="108"/>
      <c r="B30859" s="108"/>
      <c r="K30859" s="107"/>
    </row>
    <row r="30860" spans="1:11">
      <c r="A30860" s="108"/>
      <c r="B30860" s="108"/>
      <c r="K30860" s="107"/>
    </row>
    <row r="30861" spans="1:11">
      <c r="A30861" s="108"/>
      <c r="B30861" s="108"/>
      <c r="K30861" s="107"/>
    </row>
    <row r="30862" spans="1:11">
      <c r="A30862" s="108"/>
      <c r="B30862" s="108"/>
      <c r="K30862" s="107"/>
    </row>
    <row r="30863" spans="1:11">
      <c r="A30863" s="108"/>
      <c r="B30863" s="108"/>
      <c r="K30863" s="107"/>
    </row>
    <row r="30864" spans="1:11">
      <c r="A30864" s="108"/>
      <c r="B30864" s="108"/>
      <c r="K30864" s="107"/>
    </row>
    <row r="30865" spans="1:11">
      <c r="A30865" s="108"/>
      <c r="B30865" s="108"/>
      <c r="K30865" s="107"/>
    </row>
    <row r="30866" spans="1:11">
      <c r="A30866" s="108"/>
      <c r="B30866" s="108"/>
      <c r="K30866" s="107"/>
    </row>
    <row r="30867" spans="1:11">
      <c r="A30867" s="108"/>
      <c r="B30867" s="108"/>
      <c r="K30867" s="107"/>
    </row>
    <row r="30868" spans="1:11">
      <c r="A30868" s="108"/>
      <c r="B30868" s="108"/>
      <c r="K30868" s="107"/>
    </row>
    <row r="30869" spans="1:11">
      <c r="A30869" s="108"/>
      <c r="B30869" s="108"/>
      <c r="K30869" s="107"/>
    </row>
    <row r="30870" spans="1:11">
      <c r="A30870" s="108"/>
      <c r="B30870" s="108"/>
      <c r="K30870" s="107"/>
    </row>
    <row r="30871" spans="1:11">
      <c r="A30871" s="108"/>
      <c r="B30871" s="108"/>
      <c r="K30871" s="107"/>
    </row>
    <row r="30872" spans="1:11">
      <c r="A30872" s="108"/>
      <c r="B30872" s="108"/>
      <c r="K30872" s="107"/>
    </row>
    <row r="30873" spans="1:11">
      <c r="A30873" s="108"/>
      <c r="B30873" s="108"/>
      <c r="K30873" s="107"/>
    </row>
    <row r="30874" spans="1:11">
      <c r="A30874" s="108"/>
      <c r="B30874" s="108"/>
      <c r="K30874" s="107"/>
    </row>
    <row r="30875" spans="1:11">
      <c r="A30875" s="108"/>
      <c r="B30875" s="108"/>
      <c r="K30875" s="107"/>
    </row>
    <row r="30876" spans="1:11">
      <c r="A30876" s="108"/>
      <c r="B30876" s="108"/>
      <c r="K30876" s="107"/>
    </row>
    <row r="30877" spans="1:11">
      <c r="A30877" s="108"/>
      <c r="B30877" s="108"/>
      <c r="K30877" s="107"/>
    </row>
    <row r="30878" spans="1:11">
      <c r="A30878" s="108"/>
      <c r="B30878" s="108"/>
      <c r="K30878" s="107"/>
    </row>
    <row r="30879" spans="1:11">
      <c r="A30879" s="108"/>
      <c r="B30879" s="108"/>
      <c r="K30879" s="107"/>
    </row>
    <row r="30880" spans="1:11">
      <c r="A30880" s="108"/>
      <c r="B30880" s="108"/>
      <c r="K30880" s="107"/>
    </row>
    <row r="30881" spans="1:11">
      <c r="A30881" s="108"/>
      <c r="B30881" s="108"/>
      <c r="K30881" s="107"/>
    </row>
    <row r="30882" spans="1:11">
      <c r="A30882" s="108"/>
      <c r="B30882" s="108"/>
      <c r="K30882" s="107"/>
    </row>
    <row r="30883" spans="1:11">
      <c r="A30883" s="108"/>
      <c r="B30883" s="108"/>
      <c r="K30883" s="107"/>
    </row>
    <row r="30884" spans="1:11">
      <c r="A30884" s="108"/>
      <c r="B30884" s="108"/>
      <c r="K30884" s="107"/>
    </row>
    <row r="30885" spans="1:11">
      <c r="A30885" s="108"/>
      <c r="B30885" s="108"/>
      <c r="K30885" s="107"/>
    </row>
    <row r="30886" spans="1:11">
      <c r="A30886" s="108"/>
      <c r="B30886" s="108"/>
      <c r="K30886" s="107"/>
    </row>
    <row r="30887" spans="1:11">
      <c r="A30887" s="108"/>
      <c r="B30887" s="108"/>
      <c r="K30887" s="107"/>
    </row>
    <row r="30888" spans="1:11">
      <c r="A30888" s="108"/>
      <c r="B30888" s="108"/>
      <c r="K30888" s="107"/>
    </row>
    <row r="30889" spans="1:11">
      <c r="A30889" s="108"/>
      <c r="B30889" s="108"/>
      <c r="K30889" s="107"/>
    </row>
    <row r="30890" spans="1:11">
      <c r="A30890" s="108"/>
      <c r="B30890" s="108"/>
      <c r="K30890" s="107"/>
    </row>
    <row r="30891" spans="1:11">
      <c r="A30891" s="108"/>
      <c r="B30891" s="108"/>
      <c r="K30891" s="107"/>
    </row>
    <row r="30892" spans="1:11">
      <c r="A30892" s="108"/>
      <c r="B30892" s="108"/>
      <c r="K30892" s="107"/>
    </row>
    <row r="30893" spans="1:11">
      <c r="A30893" s="108"/>
      <c r="B30893" s="108"/>
      <c r="K30893" s="107"/>
    </row>
    <row r="30894" spans="1:11">
      <c r="A30894" s="108"/>
      <c r="B30894" s="108"/>
      <c r="K30894" s="107"/>
    </row>
    <row r="30895" spans="1:11">
      <c r="A30895" s="108"/>
      <c r="B30895" s="108"/>
      <c r="K30895" s="107"/>
    </row>
    <row r="30896" spans="1:11">
      <c r="A30896" s="108"/>
      <c r="B30896" s="108"/>
      <c r="K30896" s="107"/>
    </row>
    <row r="30897" spans="1:11">
      <c r="A30897" s="108"/>
      <c r="B30897" s="108"/>
      <c r="K30897" s="107"/>
    </row>
    <row r="30898" spans="1:11">
      <c r="A30898" s="108"/>
      <c r="B30898" s="108"/>
      <c r="K30898" s="107"/>
    </row>
    <row r="30899" spans="1:11">
      <c r="A30899" s="108"/>
      <c r="B30899" s="108"/>
      <c r="K30899" s="107"/>
    </row>
    <row r="30900" spans="1:11">
      <c r="A30900" s="108"/>
      <c r="B30900" s="108"/>
      <c r="K30900" s="107"/>
    </row>
    <row r="30901" spans="1:11">
      <c r="A30901" s="108"/>
      <c r="B30901" s="108"/>
      <c r="K30901" s="107"/>
    </row>
    <row r="30902" spans="1:11">
      <c r="A30902" s="108"/>
      <c r="B30902" s="108"/>
      <c r="K30902" s="107"/>
    </row>
    <row r="30903" spans="1:11">
      <c r="A30903" s="108"/>
      <c r="B30903" s="108"/>
      <c r="K30903" s="107"/>
    </row>
    <row r="30904" spans="1:11">
      <c r="A30904" s="108"/>
      <c r="B30904" s="108"/>
      <c r="K30904" s="107"/>
    </row>
    <row r="30905" spans="1:11">
      <c r="A30905" s="108"/>
      <c r="B30905" s="108"/>
      <c r="K30905" s="107"/>
    </row>
    <row r="30906" spans="1:11">
      <c r="A30906" s="108"/>
      <c r="B30906" s="108"/>
      <c r="K30906" s="107"/>
    </row>
    <row r="30907" spans="1:11">
      <c r="A30907" s="108"/>
      <c r="B30907" s="108"/>
      <c r="K30907" s="107"/>
    </row>
    <row r="30908" spans="1:11">
      <c r="A30908" s="108"/>
      <c r="B30908" s="108"/>
      <c r="K30908" s="107"/>
    </row>
    <row r="30909" spans="1:11">
      <c r="A30909" s="108"/>
      <c r="B30909" s="108"/>
      <c r="K30909" s="107"/>
    </row>
    <row r="30910" spans="1:11">
      <c r="A30910" s="108"/>
      <c r="B30910" s="108"/>
      <c r="K30910" s="107"/>
    </row>
    <row r="30911" spans="1:11">
      <c r="A30911" s="108"/>
      <c r="B30911" s="108"/>
      <c r="K30911" s="107"/>
    </row>
    <row r="30912" spans="1:11">
      <c r="A30912" s="108"/>
      <c r="B30912" s="108"/>
      <c r="K30912" s="107"/>
    </row>
    <row r="30913" spans="1:11">
      <c r="A30913" s="108"/>
      <c r="B30913" s="108"/>
      <c r="K30913" s="107"/>
    </row>
    <row r="30914" spans="1:11">
      <c r="A30914" s="108"/>
      <c r="B30914" s="108"/>
      <c r="K30914" s="107"/>
    </row>
    <row r="30915" spans="1:11">
      <c r="A30915" s="108"/>
      <c r="B30915" s="108"/>
      <c r="K30915" s="107"/>
    </row>
    <row r="30916" spans="1:11">
      <c r="A30916" s="108"/>
      <c r="B30916" s="108"/>
      <c r="K30916" s="107"/>
    </row>
    <row r="30917" spans="1:11">
      <c r="A30917" s="108"/>
      <c r="B30917" s="108"/>
      <c r="K30917" s="107"/>
    </row>
    <row r="30918" spans="1:11">
      <c r="A30918" s="108"/>
      <c r="B30918" s="108"/>
      <c r="K30918" s="107"/>
    </row>
    <row r="30919" spans="1:11">
      <c r="A30919" s="108"/>
      <c r="B30919" s="108"/>
      <c r="K30919" s="107"/>
    </row>
    <row r="30920" spans="1:11">
      <c r="A30920" s="108"/>
      <c r="B30920" s="108"/>
      <c r="K30920" s="107"/>
    </row>
    <row r="30921" spans="1:11">
      <c r="A30921" s="108"/>
      <c r="B30921" s="108"/>
      <c r="K30921" s="107"/>
    </row>
    <row r="30922" spans="1:11">
      <c r="A30922" s="108"/>
      <c r="B30922" s="108"/>
      <c r="K30922" s="107"/>
    </row>
    <row r="30923" spans="1:11">
      <c r="A30923" s="108"/>
      <c r="B30923" s="108"/>
      <c r="K30923" s="107"/>
    </row>
    <row r="30924" spans="1:11">
      <c r="A30924" s="108"/>
      <c r="B30924" s="108"/>
      <c r="K30924" s="107"/>
    </row>
    <row r="30925" spans="1:11">
      <c r="A30925" s="108"/>
      <c r="B30925" s="108"/>
      <c r="K30925" s="107"/>
    </row>
    <row r="30926" spans="1:11">
      <c r="A30926" s="108"/>
      <c r="B30926" s="108"/>
      <c r="K30926" s="107"/>
    </row>
    <row r="30927" spans="1:11">
      <c r="A30927" s="108"/>
      <c r="B30927" s="108"/>
      <c r="K30927" s="107"/>
    </row>
    <row r="30928" spans="1:11">
      <c r="A30928" s="108"/>
      <c r="B30928" s="108"/>
      <c r="K30928" s="107"/>
    </row>
    <row r="30929" spans="1:11">
      <c r="A30929" s="108"/>
      <c r="B30929" s="108"/>
      <c r="K30929" s="107"/>
    </row>
    <row r="30930" spans="1:11">
      <c r="A30930" s="108"/>
      <c r="B30930" s="108"/>
      <c r="K30930" s="107"/>
    </row>
    <row r="30931" spans="1:11">
      <c r="A30931" s="108"/>
      <c r="B30931" s="108"/>
      <c r="K30931" s="107"/>
    </row>
    <row r="30932" spans="1:11">
      <c r="A30932" s="108"/>
      <c r="B30932" s="108"/>
      <c r="K30932" s="107"/>
    </row>
    <row r="30933" spans="1:11">
      <c r="A30933" s="108"/>
      <c r="B30933" s="108"/>
      <c r="K30933" s="107"/>
    </row>
    <row r="30934" spans="1:11">
      <c r="A30934" s="108"/>
      <c r="B30934" s="108"/>
      <c r="K30934" s="107"/>
    </row>
    <row r="30935" spans="1:11">
      <c r="A30935" s="108"/>
      <c r="B30935" s="108"/>
      <c r="K30935" s="107"/>
    </row>
    <row r="30936" spans="1:11">
      <c r="A30936" s="108"/>
      <c r="B30936" s="108"/>
      <c r="K30936" s="107"/>
    </row>
    <row r="30937" spans="1:11">
      <c r="A30937" s="108"/>
      <c r="B30937" s="108"/>
      <c r="K30937" s="107"/>
    </row>
    <row r="30938" spans="1:11">
      <c r="A30938" s="108"/>
      <c r="B30938" s="108"/>
      <c r="K30938" s="107"/>
    </row>
    <row r="30939" spans="1:11">
      <c r="A30939" s="108"/>
      <c r="B30939" s="108"/>
      <c r="K30939" s="107"/>
    </row>
    <row r="30940" spans="1:11">
      <c r="A30940" s="108"/>
      <c r="B30940" s="108"/>
      <c r="K30940" s="107"/>
    </row>
    <row r="30941" spans="1:11">
      <c r="A30941" s="108"/>
      <c r="B30941" s="108"/>
      <c r="K30941" s="107"/>
    </row>
    <row r="30942" spans="1:11">
      <c r="A30942" s="108"/>
      <c r="B30942" s="108"/>
      <c r="K30942" s="107"/>
    </row>
    <row r="30943" spans="1:11">
      <c r="A30943" s="108"/>
      <c r="B30943" s="108"/>
      <c r="K30943" s="107"/>
    </row>
    <row r="30944" spans="1:11">
      <c r="A30944" s="108"/>
      <c r="B30944" s="108"/>
      <c r="K30944" s="107"/>
    </row>
    <row r="30945" spans="1:11">
      <c r="A30945" s="108"/>
      <c r="B30945" s="108"/>
      <c r="K30945" s="107"/>
    </row>
    <row r="30946" spans="1:11">
      <c r="A30946" s="108"/>
      <c r="B30946" s="108"/>
      <c r="K30946" s="107"/>
    </row>
    <row r="30947" spans="1:11">
      <c r="A30947" s="108"/>
      <c r="B30947" s="108"/>
      <c r="K30947" s="107"/>
    </row>
    <row r="30948" spans="1:11">
      <c r="A30948" s="108"/>
      <c r="B30948" s="108"/>
      <c r="K30948" s="107"/>
    </row>
    <row r="30949" spans="1:11">
      <c r="A30949" s="108"/>
      <c r="B30949" s="108"/>
      <c r="K30949" s="107"/>
    </row>
    <row r="30950" spans="1:11">
      <c r="A30950" s="108"/>
      <c r="B30950" s="108"/>
      <c r="K30950" s="107"/>
    </row>
    <row r="30951" spans="1:11">
      <c r="A30951" s="108"/>
      <c r="B30951" s="108"/>
      <c r="K30951" s="107"/>
    </row>
    <row r="30952" spans="1:11">
      <c r="A30952" s="108"/>
      <c r="B30952" s="108"/>
      <c r="K30952" s="107"/>
    </row>
    <row r="30953" spans="1:11">
      <c r="A30953" s="108"/>
      <c r="B30953" s="108"/>
      <c r="K30953" s="107"/>
    </row>
    <row r="30954" spans="1:11">
      <c r="A30954" s="108"/>
      <c r="B30954" s="108"/>
      <c r="K30954" s="107"/>
    </row>
    <row r="30955" spans="1:11">
      <c r="A30955" s="108"/>
      <c r="B30955" s="108"/>
      <c r="K30955" s="107"/>
    </row>
    <row r="30956" spans="1:11">
      <c r="A30956" s="108"/>
      <c r="B30956" s="108"/>
      <c r="K30956" s="107"/>
    </row>
    <row r="30957" spans="1:11">
      <c r="A30957" s="108"/>
      <c r="B30957" s="108"/>
      <c r="K30957" s="107"/>
    </row>
    <row r="30958" spans="1:11">
      <c r="A30958" s="108"/>
      <c r="B30958" s="108"/>
      <c r="K30958" s="107"/>
    </row>
    <row r="30959" spans="1:11">
      <c r="A30959" s="108"/>
      <c r="B30959" s="108"/>
      <c r="K30959" s="107"/>
    </row>
    <row r="30960" spans="1:11">
      <c r="A30960" s="108"/>
      <c r="B30960" s="108"/>
      <c r="K30960" s="107"/>
    </row>
    <row r="30961" spans="1:11">
      <c r="A30961" s="108"/>
      <c r="B30961" s="108"/>
      <c r="K30961" s="107"/>
    </row>
    <row r="30962" spans="1:11">
      <c r="A30962" s="108"/>
      <c r="B30962" s="108"/>
      <c r="K30962" s="107"/>
    </row>
    <row r="30963" spans="1:11">
      <c r="A30963" s="108"/>
      <c r="B30963" s="108"/>
      <c r="K30963" s="107"/>
    </row>
    <row r="30964" spans="1:11">
      <c r="A30964" s="108"/>
      <c r="B30964" s="108"/>
      <c r="K30964" s="107"/>
    </row>
    <row r="30965" spans="1:11">
      <c r="A30965" s="108"/>
      <c r="B30965" s="108"/>
      <c r="K30965" s="107"/>
    </row>
    <row r="30966" spans="1:11">
      <c r="A30966" s="108"/>
      <c r="B30966" s="108"/>
      <c r="K30966" s="107"/>
    </row>
    <row r="30967" spans="1:11">
      <c r="A30967" s="108"/>
      <c r="B30967" s="108"/>
      <c r="K30967" s="107"/>
    </row>
    <row r="30968" spans="1:11">
      <c r="A30968" s="108"/>
      <c r="B30968" s="108"/>
      <c r="K30968" s="107"/>
    </row>
    <row r="30969" spans="1:11">
      <c r="A30969" s="108"/>
      <c r="B30969" s="108"/>
      <c r="K30969" s="107"/>
    </row>
    <row r="30970" spans="1:11">
      <c r="A30970" s="108"/>
      <c r="B30970" s="108"/>
      <c r="K30970" s="107"/>
    </row>
    <row r="30971" spans="1:11">
      <c r="A30971" s="108"/>
      <c r="B30971" s="108"/>
      <c r="K30971" s="107"/>
    </row>
    <row r="30972" spans="1:11">
      <c r="A30972" s="108"/>
      <c r="B30972" s="108"/>
      <c r="K30972" s="107"/>
    </row>
    <row r="30973" spans="1:11">
      <c r="A30973" s="108"/>
      <c r="B30973" s="108"/>
      <c r="K30973" s="107"/>
    </row>
    <row r="30974" spans="1:11">
      <c r="A30974" s="108"/>
      <c r="B30974" s="108"/>
      <c r="K30974" s="107"/>
    </row>
    <row r="30975" spans="1:11">
      <c r="A30975" s="108"/>
      <c r="B30975" s="108"/>
      <c r="K30975" s="107"/>
    </row>
    <row r="30976" spans="1:11">
      <c r="A30976" s="108"/>
      <c r="B30976" s="108"/>
      <c r="K30976" s="107"/>
    </row>
    <row r="30977" spans="1:11">
      <c r="A30977" s="108"/>
      <c r="B30977" s="108"/>
      <c r="K30977" s="107"/>
    </row>
    <row r="30978" spans="1:11">
      <c r="A30978" s="108"/>
      <c r="B30978" s="108"/>
      <c r="K30978" s="107"/>
    </row>
    <row r="30979" spans="1:11">
      <c r="A30979" s="108"/>
      <c r="B30979" s="108"/>
      <c r="K30979" s="107"/>
    </row>
    <row r="30980" spans="1:11">
      <c r="A30980" s="108"/>
      <c r="B30980" s="108"/>
      <c r="K30980" s="107"/>
    </row>
    <row r="30981" spans="1:11">
      <c r="A30981" s="108"/>
      <c r="B30981" s="108"/>
      <c r="K30981" s="107"/>
    </row>
    <row r="30982" spans="1:11">
      <c r="A30982" s="108"/>
      <c r="B30982" s="108"/>
      <c r="K30982" s="107"/>
    </row>
    <row r="30983" spans="1:11">
      <c r="A30983" s="108"/>
      <c r="B30983" s="108"/>
      <c r="K30983" s="107"/>
    </row>
    <row r="30984" spans="1:11">
      <c r="A30984" s="108"/>
      <c r="B30984" s="108"/>
      <c r="K30984" s="107"/>
    </row>
    <row r="30985" spans="1:11">
      <c r="A30985" s="108"/>
      <c r="B30985" s="108"/>
      <c r="K30985" s="107"/>
    </row>
    <row r="30986" spans="1:11">
      <c r="A30986" s="108"/>
      <c r="B30986" s="108"/>
      <c r="K30986" s="107"/>
    </row>
    <row r="30987" spans="1:11">
      <c r="A30987" s="108"/>
      <c r="B30987" s="108"/>
      <c r="K30987" s="107"/>
    </row>
    <row r="30988" spans="1:11">
      <c r="A30988" s="108"/>
      <c r="B30988" s="108"/>
      <c r="K30988" s="107"/>
    </row>
    <row r="30989" spans="1:11">
      <c r="A30989" s="108"/>
      <c r="B30989" s="108"/>
      <c r="K30989" s="107"/>
    </row>
    <row r="30990" spans="1:11">
      <c r="A30990" s="108"/>
      <c r="B30990" s="108"/>
      <c r="K30990" s="107"/>
    </row>
    <row r="30991" spans="1:11">
      <c r="A30991" s="108"/>
      <c r="B30991" s="108"/>
      <c r="K30991" s="107"/>
    </row>
    <row r="30992" spans="1:11">
      <c r="A30992" s="108"/>
      <c r="B30992" s="108"/>
      <c r="K30992" s="107"/>
    </row>
    <row r="30993" spans="1:11">
      <c r="A30993" s="108"/>
      <c r="B30993" s="108"/>
      <c r="K30993" s="107"/>
    </row>
    <row r="30994" spans="1:11">
      <c r="A30994" s="108"/>
      <c r="B30994" s="108"/>
      <c r="K30994" s="107"/>
    </row>
    <row r="30995" spans="1:11">
      <c r="A30995" s="108"/>
      <c r="B30995" s="108"/>
      <c r="K30995" s="107"/>
    </row>
    <row r="30996" spans="1:11">
      <c r="A30996" s="108"/>
      <c r="B30996" s="108"/>
      <c r="K30996" s="107"/>
    </row>
    <row r="30997" spans="1:11">
      <c r="A30997" s="108"/>
      <c r="B30997" s="108"/>
      <c r="K30997" s="107"/>
    </row>
    <row r="30998" spans="1:11">
      <c r="A30998" s="108"/>
      <c r="B30998" s="108"/>
      <c r="K30998" s="107"/>
    </row>
    <row r="30999" spans="1:11">
      <c r="A30999" s="108"/>
      <c r="B30999" s="108"/>
      <c r="K30999" s="107"/>
    </row>
    <row r="31000" spans="1:11">
      <c r="A31000" s="108"/>
      <c r="B31000" s="108"/>
      <c r="K31000" s="107"/>
    </row>
    <row r="31001" spans="1:11">
      <c r="A31001" s="108"/>
      <c r="B31001" s="108"/>
      <c r="K31001" s="107"/>
    </row>
    <row r="31002" spans="1:11">
      <c r="A31002" s="108"/>
      <c r="B31002" s="108"/>
      <c r="K31002" s="107"/>
    </row>
    <row r="31003" spans="1:11">
      <c r="A31003" s="108"/>
      <c r="B31003" s="108"/>
      <c r="K31003" s="107"/>
    </row>
    <row r="31004" spans="1:11">
      <c r="A31004" s="108"/>
      <c r="B31004" s="108"/>
      <c r="K31004" s="107"/>
    </row>
    <row r="31005" spans="1:11">
      <c r="A31005" s="108"/>
      <c r="B31005" s="108"/>
      <c r="K31005" s="107"/>
    </row>
    <row r="31006" spans="1:11">
      <c r="A31006" s="108"/>
      <c r="B31006" s="108"/>
      <c r="K31006" s="107"/>
    </row>
    <row r="31007" spans="1:11">
      <c r="A31007" s="108"/>
      <c r="B31007" s="108"/>
      <c r="K31007" s="107"/>
    </row>
    <row r="31008" spans="1:11">
      <c r="A31008" s="108"/>
      <c r="B31008" s="108"/>
      <c r="K31008" s="107"/>
    </row>
    <row r="31009" spans="1:11">
      <c r="A31009" s="108"/>
      <c r="B31009" s="108"/>
      <c r="K31009" s="107"/>
    </row>
    <row r="31010" spans="1:11">
      <c r="A31010" s="108"/>
      <c r="B31010" s="108"/>
      <c r="K31010" s="107"/>
    </row>
    <row r="31011" spans="1:11">
      <c r="A31011" s="108"/>
      <c r="B31011" s="108"/>
      <c r="K31011" s="107"/>
    </row>
    <row r="31012" spans="1:11">
      <c r="A31012" s="108"/>
      <c r="B31012" s="108"/>
      <c r="K31012" s="107"/>
    </row>
    <row r="31013" spans="1:11">
      <c r="A31013" s="108"/>
      <c r="B31013" s="108"/>
      <c r="K31013" s="107"/>
    </row>
    <row r="31014" spans="1:11">
      <c r="A31014" s="108"/>
      <c r="B31014" s="108"/>
      <c r="K31014" s="107"/>
    </row>
    <row r="31015" spans="1:11">
      <c r="A31015" s="108"/>
      <c r="B31015" s="108"/>
      <c r="K31015" s="107"/>
    </row>
    <row r="31016" spans="1:11">
      <c r="A31016" s="108"/>
      <c r="B31016" s="108"/>
      <c r="K31016" s="107"/>
    </row>
    <row r="31017" spans="1:11">
      <c r="A31017" s="108"/>
      <c r="B31017" s="108"/>
      <c r="K31017" s="107"/>
    </row>
    <row r="31018" spans="1:11">
      <c r="A31018" s="108"/>
      <c r="B31018" s="108"/>
      <c r="K31018" s="107"/>
    </row>
    <row r="31019" spans="1:11">
      <c r="A31019" s="108"/>
      <c r="B31019" s="108"/>
      <c r="K31019" s="107"/>
    </row>
    <row r="31020" spans="1:11">
      <c r="A31020" s="108"/>
      <c r="B31020" s="108"/>
      <c r="K31020" s="107"/>
    </row>
    <row r="31021" spans="1:11">
      <c r="A31021" s="108"/>
      <c r="B31021" s="108"/>
      <c r="K31021" s="107"/>
    </row>
    <row r="31022" spans="1:11">
      <c r="A31022" s="108"/>
      <c r="B31022" s="108"/>
      <c r="K31022" s="107"/>
    </row>
    <row r="31023" spans="1:11">
      <c r="A31023" s="108"/>
      <c r="B31023" s="108"/>
      <c r="K31023" s="107"/>
    </row>
    <row r="31024" spans="1:11">
      <c r="A31024" s="108"/>
      <c r="B31024" s="108"/>
      <c r="K31024" s="107"/>
    </row>
    <row r="31025" spans="1:11">
      <c r="A31025" s="108"/>
      <c r="B31025" s="108"/>
      <c r="K31025" s="107"/>
    </row>
    <row r="31026" spans="1:11">
      <c r="A31026" s="108"/>
      <c r="B31026" s="108"/>
      <c r="K31026" s="107"/>
    </row>
    <row r="31027" spans="1:11">
      <c r="A31027" s="108"/>
      <c r="B31027" s="108"/>
      <c r="K31027" s="107"/>
    </row>
    <row r="31028" spans="1:11">
      <c r="A31028" s="108"/>
      <c r="B31028" s="108"/>
      <c r="K31028" s="107"/>
    </row>
    <row r="31029" spans="1:11">
      <c r="A31029" s="108"/>
      <c r="B31029" s="108"/>
      <c r="K31029" s="107"/>
    </row>
    <row r="31030" spans="1:11">
      <c r="A31030" s="108"/>
      <c r="B31030" s="108"/>
      <c r="K31030" s="107"/>
    </row>
    <row r="31031" spans="1:11">
      <c r="A31031" s="108"/>
      <c r="B31031" s="108"/>
      <c r="K31031" s="107"/>
    </row>
    <row r="31032" spans="1:11">
      <c r="A31032" s="108"/>
      <c r="B31032" s="108"/>
      <c r="K31032" s="107"/>
    </row>
    <row r="31033" spans="1:11">
      <c r="A31033" s="108"/>
      <c r="B31033" s="108"/>
      <c r="K31033" s="107"/>
    </row>
    <row r="31034" spans="1:11">
      <c r="A31034" s="108"/>
      <c r="B31034" s="108"/>
      <c r="K31034" s="107"/>
    </row>
    <row r="31035" spans="1:11">
      <c r="A31035" s="108"/>
      <c r="B31035" s="108"/>
      <c r="K31035" s="107"/>
    </row>
    <row r="31036" spans="1:11">
      <c r="A31036" s="108"/>
      <c r="B31036" s="108"/>
      <c r="K31036" s="107"/>
    </row>
    <row r="31037" spans="1:11">
      <c r="A31037" s="108"/>
      <c r="B31037" s="108"/>
      <c r="K31037" s="107"/>
    </row>
    <row r="31038" spans="1:11">
      <c r="A31038" s="108"/>
      <c r="B31038" s="108"/>
      <c r="K31038" s="107"/>
    </row>
    <row r="31039" spans="1:11">
      <c r="A31039" s="108"/>
      <c r="B31039" s="108"/>
      <c r="K31039" s="107"/>
    </row>
    <row r="31040" spans="1:11">
      <c r="A31040" s="108"/>
      <c r="B31040" s="108"/>
      <c r="K31040" s="107"/>
    </row>
    <row r="31041" spans="1:11">
      <c r="A31041" s="108"/>
      <c r="B31041" s="108"/>
      <c r="K31041" s="107"/>
    </row>
    <row r="31042" spans="1:11">
      <c r="A31042" s="108"/>
      <c r="B31042" s="108"/>
      <c r="K31042" s="107"/>
    </row>
    <row r="31043" spans="1:11">
      <c r="A31043" s="108"/>
      <c r="B31043" s="108"/>
      <c r="K31043" s="107"/>
    </row>
    <row r="31044" spans="1:11">
      <c r="A31044" s="108"/>
      <c r="B31044" s="108"/>
      <c r="K31044" s="107"/>
    </row>
    <row r="31045" spans="1:11">
      <c r="A31045" s="108"/>
      <c r="B31045" s="108"/>
      <c r="K31045" s="107"/>
    </row>
    <row r="31046" spans="1:11">
      <c r="A31046" s="108"/>
      <c r="B31046" s="108"/>
      <c r="K31046" s="107"/>
    </row>
    <row r="31047" spans="1:11">
      <c r="A31047" s="108"/>
      <c r="B31047" s="108"/>
      <c r="K31047" s="107"/>
    </row>
    <row r="31048" spans="1:11">
      <c r="A31048" s="108"/>
      <c r="B31048" s="108"/>
      <c r="K31048" s="107"/>
    </row>
    <row r="31049" spans="1:11">
      <c r="A31049" s="108"/>
      <c r="B31049" s="108"/>
      <c r="K31049" s="107"/>
    </row>
    <row r="31050" spans="1:11">
      <c r="A31050" s="108"/>
      <c r="B31050" s="108"/>
      <c r="K31050" s="107"/>
    </row>
    <row r="31051" spans="1:11">
      <c r="A31051" s="108"/>
      <c r="B31051" s="108"/>
      <c r="K31051" s="107"/>
    </row>
    <row r="31052" spans="1:11">
      <c r="A31052" s="108"/>
      <c r="B31052" s="108"/>
      <c r="K31052" s="107"/>
    </row>
    <row r="31053" spans="1:11">
      <c r="A31053" s="108"/>
      <c r="B31053" s="108"/>
      <c r="K31053" s="107"/>
    </row>
    <row r="31054" spans="1:11">
      <c r="A31054" s="108"/>
      <c r="B31054" s="108"/>
      <c r="K31054" s="107"/>
    </row>
    <row r="31055" spans="1:11">
      <c r="A31055" s="108"/>
      <c r="B31055" s="108"/>
      <c r="K31055" s="107"/>
    </row>
    <row r="31056" spans="1:11">
      <c r="A31056" s="108"/>
      <c r="B31056" s="108"/>
      <c r="K31056" s="107"/>
    </row>
    <row r="31057" spans="1:11">
      <c r="A31057" s="108"/>
      <c r="B31057" s="108"/>
      <c r="K31057" s="107"/>
    </row>
    <row r="31058" spans="1:11">
      <c r="A31058" s="108"/>
      <c r="B31058" s="108"/>
      <c r="K31058" s="107"/>
    </row>
    <row r="31059" spans="1:11">
      <c r="A31059" s="108"/>
      <c r="B31059" s="108"/>
      <c r="K31059" s="107"/>
    </row>
    <row r="31060" spans="1:11">
      <c r="A31060" s="108"/>
      <c r="B31060" s="108"/>
      <c r="K31060" s="107"/>
    </row>
    <row r="31061" spans="1:11">
      <c r="A31061" s="108"/>
      <c r="B31061" s="108"/>
      <c r="K31061" s="107"/>
    </row>
    <row r="31062" spans="1:11">
      <c r="A31062" s="108"/>
      <c r="B31062" s="108"/>
      <c r="K31062" s="107"/>
    </row>
    <row r="31063" spans="1:11">
      <c r="A31063" s="108"/>
      <c r="B31063" s="108"/>
      <c r="K31063" s="107"/>
    </row>
    <row r="31064" spans="1:11">
      <c r="A31064" s="108"/>
      <c r="B31064" s="108"/>
      <c r="K31064" s="107"/>
    </row>
    <row r="31065" spans="1:11">
      <c r="A31065" s="108"/>
      <c r="B31065" s="108"/>
      <c r="K31065" s="107"/>
    </row>
    <row r="31066" spans="1:11">
      <c r="A31066" s="108"/>
      <c r="B31066" s="108"/>
      <c r="K31066" s="107"/>
    </row>
    <row r="31067" spans="1:11">
      <c r="A31067" s="108"/>
      <c r="B31067" s="108"/>
      <c r="K31067" s="107"/>
    </row>
    <row r="31068" spans="1:11">
      <c r="A31068" s="108"/>
      <c r="B31068" s="108"/>
      <c r="K31068" s="107"/>
    </row>
    <row r="31069" spans="1:11">
      <c r="A31069" s="108"/>
      <c r="B31069" s="108"/>
      <c r="K31069" s="107"/>
    </row>
    <row r="31070" spans="1:11">
      <c r="A31070" s="108"/>
      <c r="B31070" s="108"/>
      <c r="K31070" s="107"/>
    </row>
    <row r="31071" spans="1:11">
      <c r="A31071" s="108"/>
      <c r="B31071" s="108"/>
      <c r="K31071" s="107"/>
    </row>
    <row r="31072" spans="1:11">
      <c r="A31072" s="108"/>
      <c r="B31072" s="108"/>
      <c r="K31072" s="107"/>
    </row>
    <row r="31073" spans="1:11">
      <c r="A31073" s="108"/>
      <c r="B31073" s="108"/>
      <c r="K31073" s="107"/>
    </row>
    <row r="31074" spans="1:11">
      <c r="A31074" s="108"/>
      <c r="B31074" s="108"/>
      <c r="K31074" s="107"/>
    </row>
    <row r="31075" spans="1:11">
      <c r="A31075" s="108"/>
      <c r="B31075" s="108"/>
      <c r="K31075" s="107"/>
    </row>
    <row r="31076" spans="1:11">
      <c r="A31076" s="108"/>
      <c r="B31076" s="108"/>
      <c r="K31076" s="107"/>
    </row>
    <row r="31077" spans="1:11">
      <c r="A31077" s="108"/>
      <c r="B31077" s="108"/>
      <c r="K31077" s="107"/>
    </row>
    <row r="31078" spans="1:11">
      <c r="A31078" s="108"/>
      <c r="B31078" s="108"/>
      <c r="K31078" s="107"/>
    </row>
    <row r="31079" spans="1:11">
      <c r="A31079" s="108"/>
      <c r="B31079" s="108"/>
      <c r="K31079" s="107"/>
    </row>
    <row r="31080" spans="1:11">
      <c r="A31080" s="108"/>
      <c r="B31080" s="108"/>
      <c r="K31080" s="107"/>
    </row>
    <row r="31081" spans="1:11">
      <c r="A31081" s="108"/>
      <c r="B31081" s="108"/>
      <c r="K31081" s="107"/>
    </row>
    <row r="31082" spans="1:11">
      <c r="A31082" s="108"/>
      <c r="B31082" s="108"/>
      <c r="K31082" s="107"/>
    </row>
    <row r="31083" spans="1:11">
      <c r="A31083" s="108"/>
      <c r="B31083" s="108"/>
      <c r="K31083" s="107"/>
    </row>
    <row r="31084" spans="1:11">
      <c r="A31084" s="108"/>
      <c r="B31084" s="108"/>
      <c r="K31084" s="107"/>
    </row>
    <row r="31085" spans="1:11">
      <c r="A31085" s="108"/>
      <c r="B31085" s="108"/>
      <c r="K31085" s="107"/>
    </row>
    <row r="31086" spans="1:11">
      <c r="A31086" s="108"/>
      <c r="B31086" s="108"/>
      <c r="K31086" s="107"/>
    </row>
    <row r="31087" spans="1:11">
      <c r="A31087" s="108"/>
      <c r="B31087" s="108"/>
      <c r="K31087" s="107"/>
    </row>
    <row r="31088" spans="1:11">
      <c r="A31088" s="108"/>
      <c r="B31088" s="108"/>
      <c r="K31088" s="107"/>
    </row>
    <row r="31089" spans="1:11">
      <c r="A31089" s="108"/>
      <c r="B31089" s="108"/>
      <c r="K31089" s="107"/>
    </row>
    <row r="31090" spans="1:11">
      <c r="A31090" s="108"/>
      <c r="B31090" s="108"/>
      <c r="K31090" s="107"/>
    </row>
    <row r="31091" spans="1:11">
      <c r="A31091" s="108"/>
      <c r="B31091" s="108"/>
      <c r="K31091" s="107"/>
    </row>
    <row r="31092" spans="1:11">
      <c r="A31092" s="108"/>
      <c r="B31092" s="108"/>
      <c r="K31092" s="107"/>
    </row>
    <row r="31093" spans="1:11">
      <c r="A31093" s="108"/>
      <c r="B31093" s="108"/>
      <c r="K31093" s="107"/>
    </row>
    <row r="31094" spans="1:11">
      <c r="A31094" s="108"/>
      <c r="B31094" s="108"/>
      <c r="K31094" s="107"/>
    </row>
    <row r="31095" spans="1:11">
      <c r="A31095" s="108"/>
      <c r="B31095" s="108"/>
      <c r="K31095" s="107"/>
    </row>
    <row r="31096" spans="1:11">
      <c r="A31096" s="108"/>
      <c r="B31096" s="108"/>
      <c r="K31096" s="107"/>
    </row>
    <row r="31097" spans="1:11">
      <c r="A31097" s="108"/>
      <c r="B31097" s="108"/>
      <c r="K31097" s="107"/>
    </row>
    <row r="31098" spans="1:11">
      <c r="A31098" s="108"/>
      <c r="B31098" s="108"/>
      <c r="K31098" s="107"/>
    </row>
    <row r="31099" spans="1:11">
      <c r="A31099" s="108"/>
      <c r="B31099" s="108"/>
      <c r="K31099" s="107"/>
    </row>
    <row r="31100" spans="1:11">
      <c r="A31100" s="108"/>
      <c r="B31100" s="108"/>
      <c r="K31100" s="107"/>
    </row>
    <row r="31101" spans="1:11">
      <c r="A31101" s="108"/>
      <c r="B31101" s="108"/>
      <c r="K31101" s="107"/>
    </row>
    <row r="31102" spans="1:11">
      <c r="A31102" s="108"/>
      <c r="B31102" s="108"/>
      <c r="K31102" s="107"/>
    </row>
    <row r="31103" spans="1:11">
      <c r="A31103" s="108"/>
      <c r="B31103" s="108"/>
      <c r="K31103" s="107"/>
    </row>
    <row r="31104" spans="1:11">
      <c r="A31104" s="108"/>
      <c r="B31104" s="108"/>
      <c r="K31104" s="107"/>
    </row>
    <row r="31105" spans="1:11">
      <c r="A31105" s="108"/>
      <c r="B31105" s="108"/>
      <c r="K31105" s="107"/>
    </row>
    <row r="31106" spans="1:11">
      <c r="A31106" s="108"/>
      <c r="B31106" s="108"/>
      <c r="K31106" s="107"/>
    </row>
    <row r="31107" spans="1:11">
      <c r="A31107" s="108"/>
      <c r="B31107" s="108"/>
      <c r="K31107" s="107"/>
    </row>
    <row r="31108" spans="1:11">
      <c r="A31108" s="108"/>
      <c r="B31108" s="108"/>
      <c r="K31108" s="107"/>
    </row>
    <row r="31109" spans="1:11">
      <c r="A31109" s="108"/>
      <c r="B31109" s="108"/>
      <c r="K31109" s="107"/>
    </row>
    <row r="31110" spans="1:11">
      <c r="A31110" s="108"/>
      <c r="B31110" s="108"/>
      <c r="K31110" s="107"/>
    </row>
    <row r="31111" spans="1:11">
      <c r="A31111" s="108"/>
      <c r="B31111" s="108"/>
      <c r="K31111" s="107"/>
    </row>
    <row r="31112" spans="1:11">
      <c r="A31112" s="108"/>
      <c r="B31112" s="108"/>
      <c r="K31112" s="107"/>
    </row>
    <row r="31113" spans="1:11">
      <c r="A31113" s="108"/>
      <c r="B31113" s="108"/>
      <c r="K31113" s="107"/>
    </row>
    <row r="31114" spans="1:11">
      <c r="A31114" s="108"/>
      <c r="B31114" s="108"/>
      <c r="K31114" s="107"/>
    </row>
    <row r="31115" spans="1:11">
      <c r="A31115" s="108"/>
      <c r="B31115" s="108"/>
      <c r="K31115" s="107"/>
    </row>
    <row r="31116" spans="1:11">
      <c r="A31116" s="108"/>
      <c r="B31116" s="108"/>
      <c r="K31116" s="107"/>
    </row>
    <row r="31117" spans="1:11">
      <c r="A31117" s="108"/>
      <c r="B31117" s="108"/>
      <c r="K31117" s="107"/>
    </row>
    <row r="31118" spans="1:11">
      <c r="A31118" s="108"/>
      <c r="B31118" s="108"/>
      <c r="K31118" s="107"/>
    </row>
    <row r="31119" spans="1:11">
      <c r="A31119" s="108"/>
      <c r="B31119" s="108"/>
      <c r="K31119" s="107"/>
    </row>
    <row r="31120" spans="1:11">
      <c r="A31120" s="108"/>
      <c r="B31120" s="108"/>
      <c r="K31120" s="107"/>
    </row>
    <row r="31121" spans="1:11">
      <c r="A31121" s="108"/>
      <c r="B31121" s="108"/>
      <c r="K31121" s="107"/>
    </row>
    <row r="31122" spans="1:11">
      <c r="A31122" s="108"/>
      <c r="B31122" s="108"/>
      <c r="K31122" s="107"/>
    </row>
    <row r="31123" spans="1:11">
      <c r="A31123" s="108"/>
      <c r="B31123" s="108"/>
      <c r="K31123" s="107"/>
    </row>
    <row r="31124" spans="1:11">
      <c r="A31124" s="108"/>
      <c r="B31124" s="108"/>
      <c r="K31124" s="107"/>
    </row>
    <row r="31125" spans="1:11">
      <c r="A31125" s="108"/>
      <c r="B31125" s="108"/>
      <c r="K31125" s="107"/>
    </row>
    <row r="31126" spans="1:11">
      <c r="A31126" s="108"/>
      <c r="B31126" s="108"/>
      <c r="K31126" s="107"/>
    </row>
    <row r="31127" spans="1:11">
      <c r="A31127" s="108"/>
      <c r="B31127" s="108"/>
      <c r="K31127" s="107"/>
    </row>
    <row r="31128" spans="1:11">
      <c r="A31128" s="108"/>
      <c r="B31128" s="108"/>
      <c r="K31128" s="107"/>
    </row>
    <row r="31129" spans="1:11">
      <c r="A31129" s="108"/>
      <c r="B31129" s="108"/>
      <c r="K31129" s="107"/>
    </row>
    <row r="31130" spans="1:11">
      <c r="A31130" s="108"/>
      <c r="B31130" s="108"/>
      <c r="K31130" s="107"/>
    </row>
    <row r="31131" spans="1:11">
      <c r="A31131" s="108"/>
      <c r="B31131" s="108"/>
      <c r="K31131" s="107"/>
    </row>
    <row r="31132" spans="1:11">
      <c r="A31132" s="108"/>
      <c r="B31132" s="108"/>
      <c r="K31132" s="107"/>
    </row>
    <row r="31133" spans="1:11">
      <c r="A31133" s="108"/>
      <c r="B31133" s="108"/>
      <c r="K31133" s="107"/>
    </row>
    <row r="31134" spans="1:11">
      <c r="A31134" s="108"/>
      <c r="B31134" s="108"/>
      <c r="K31134" s="107"/>
    </row>
    <row r="31135" spans="1:11">
      <c r="A31135" s="108"/>
      <c r="B31135" s="108"/>
      <c r="K31135" s="107"/>
    </row>
    <row r="31136" spans="1:11">
      <c r="A31136" s="108"/>
      <c r="B31136" s="108"/>
      <c r="K31136" s="107"/>
    </row>
    <row r="31137" spans="1:11">
      <c r="A31137" s="108"/>
      <c r="B31137" s="108"/>
      <c r="K31137" s="107"/>
    </row>
    <row r="31138" spans="1:11">
      <c r="A31138" s="108"/>
      <c r="B31138" s="108"/>
      <c r="K31138" s="107"/>
    </row>
    <row r="31139" spans="1:11">
      <c r="A31139" s="108"/>
      <c r="B31139" s="108"/>
      <c r="K31139" s="107"/>
    </row>
    <row r="31140" spans="1:11">
      <c r="A31140" s="108"/>
      <c r="B31140" s="108"/>
      <c r="K31140" s="107"/>
    </row>
    <row r="31141" spans="1:11">
      <c r="A31141" s="108"/>
      <c r="B31141" s="108"/>
      <c r="K31141" s="107"/>
    </row>
    <row r="31142" spans="1:11">
      <c r="A31142" s="108"/>
      <c r="B31142" s="108"/>
      <c r="K31142" s="107"/>
    </row>
    <row r="31143" spans="1:11">
      <c r="A31143" s="108"/>
      <c r="B31143" s="108"/>
      <c r="K31143" s="107"/>
    </row>
    <row r="31144" spans="1:11">
      <c r="A31144" s="108"/>
      <c r="B31144" s="108"/>
      <c r="K31144" s="107"/>
    </row>
    <row r="31145" spans="1:11">
      <c r="A31145" s="108"/>
      <c r="B31145" s="108"/>
      <c r="K31145" s="107"/>
    </row>
    <row r="31146" spans="1:11">
      <c r="A31146" s="108"/>
      <c r="B31146" s="108"/>
      <c r="K31146" s="107"/>
    </row>
    <row r="31147" spans="1:11">
      <c r="A31147" s="108"/>
      <c r="B31147" s="108"/>
      <c r="K31147" s="107"/>
    </row>
    <row r="31148" spans="1:11">
      <c r="A31148" s="108"/>
      <c r="B31148" s="108"/>
      <c r="K31148" s="107"/>
    </row>
    <row r="31149" spans="1:11">
      <c r="A31149" s="108"/>
      <c r="B31149" s="108"/>
      <c r="K31149" s="107"/>
    </row>
    <row r="31150" spans="1:11">
      <c r="A31150" s="108"/>
      <c r="B31150" s="108"/>
      <c r="K31150" s="107"/>
    </row>
    <row r="31151" spans="1:11">
      <c r="A31151" s="108"/>
      <c r="B31151" s="108"/>
      <c r="K31151" s="107"/>
    </row>
    <row r="31152" spans="1:11">
      <c r="A31152" s="108"/>
      <c r="B31152" s="108"/>
      <c r="K31152" s="107"/>
    </row>
    <row r="31153" spans="1:11">
      <c r="A31153" s="108"/>
      <c r="B31153" s="108"/>
      <c r="K31153" s="107"/>
    </row>
    <row r="31154" spans="1:11">
      <c r="A31154" s="108"/>
      <c r="B31154" s="108"/>
      <c r="K31154" s="107"/>
    </row>
    <row r="31155" spans="1:11">
      <c r="A31155" s="108"/>
      <c r="B31155" s="108"/>
      <c r="K31155" s="107"/>
    </row>
    <row r="31156" spans="1:11">
      <c r="A31156" s="108"/>
      <c r="B31156" s="108"/>
      <c r="K31156" s="107"/>
    </row>
    <row r="31157" spans="1:11">
      <c r="A31157" s="108"/>
      <c r="B31157" s="108"/>
      <c r="K31157" s="107"/>
    </row>
    <row r="31158" spans="1:11">
      <c r="A31158" s="108"/>
      <c r="B31158" s="108"/>
      <c r="K31158" s="107"/>
    </row>
    <row r="31159" spans="1:11">
      <c r="A31159" s="108"/>
      <c r="B31159" s="108"/>
      <c r="K31159" s="107"/>
    </row>
    <row r="31160" spans="1:11">
      <c r="A31160" s="108"/>
      <c r="B31160" s="108"/>
      <c r="K31160" s="107"/>
    </row>
    <row r="31161" spans="1:11">
      <c r="A31161" s="108"/>
      <c r="B31161" s="108"/>
      <c r="K31161" s="107"/>
    </row>
    <row r="31162" spans="1:11">
      <c r="A31162" s="108"/>
      <c r="B31162" s="108"/>
      <c r="K31162" s="107"/>
    </row>
    <row r="31163" spans="1:11">
      <c r="A31163" s="108"/>
      <c r="B31163" s="108"/>
      <c r="K31163" s="107"/>
    </row>
    <row r="31164" spans="1:11">
      <c r="A31164" s="108"/>
      <c r="B31164" s="108"/>
      <c r="K31164" s="107"/>
    </row>
    <row r="31165" spans="1:11">
      <c r="A31165" s="108"/>
      <c r="B31165" s="108"/>
      <c r="K31165" s="107"/>
    </row>
    <row r="31166" spans="1:11">
      <c r="A31166" s="108"/>
      <c r="B31166" s="108"/>
      <c r="K31166" s="107"/>
    </row>
    <row r="31167" spans="1:11">
      <c r="A31167" s="108"/>
      <c r="B31167" s="108"/>
      <c r="K31167" s="107"/>
    </row>
    <row r="31168" spans="1:11">
      <c r="A31168" s="108"/>
      <c r="B31168" s="108"/>
      <c r="K31168" s="107"/>
    </row>
    <row r="31169" spans="1:11">
      <c r="A31169" s="108"/>
      <c r="B31169" s="108"/>
      <c r="K31169" s="107"/>
    </row>
    <row r="31170" spans="1:11">
      <c r="A31170" s="108"/>
      <c r="B31170" s="108"/>
      <c r="K31170" s="107"/>
    </row>
    <row r="31171" spans="1:11">
      <c r="A31171" s="108"/>
      <c r="B31171" s="108"/>
      <c r="K31171" s="107"/>
    </row>
    <row r="31172" spans="1:11">
      <c r="A31172" s="108"/>
      <c r="B31172" s="108"/>
      <c r="K31172" s="107"/>
    </row>
    <row r="31173" spans="1:11">
      <c r="A31173" s="108"/>
      <c r="B31173" s="108"/>
      <c r="K31173" s="107"/>
    </row>
    <row r="31174" spans="1:11">
      <c r="A31174" s="108"/>
      <c r="B31174" s="108"/>
      <c r="K31174" s="107"/>
    </row>
    <row r="31175" spans="1:11">
      <c r="A31175" s="108"/>
      <c r="B31175" s="108"/>
      <c r="K31175" s="107"/>
    </row>
    <row r="31176" spans="1:11">
      <c r="A31176" s="108"/>
      <c r="B31176" s="108"/>
      <c r="K31176" s="107"/>
    </row>
    <row r="31177" spans="1:11">
      <c r="A31177" s="108"/>
      <c r="B31177" s="108"/>
      <c r="K31177" s="107"/>
    </row>
    <row r="31178" spans="1:11">
      <c r="A31178" s="108"/>
      <c r="B31178" s="108"/>
      <c r="K31178" s="107"/>
    </row>
    <row r="31179" spans="1:11">
      <c r="A31179" s="108"/>
      <c r="B31179" s="108"/>
      <c r="K31179" s="107"/>
    </row>
    <row r="31180" spans="1:11">
      <c r="A31180" s="108"/>
      <c r="B31180" s="108"/>
      <c r="K31180" s="107"/>
    </row>
    <row r="31181" spans="1:11">
      <c r="A31181" s="108"/>
      <c r="B31181" s="108"/>
      <c r="K31181" s="107"/>
    </row>
    <row r="31182" spans="1:11">
      <c r="A31182" s="108"/>
      <c r="B31182" s="108"/>
      <c r="K31182" s="107"/>
    </row>
    <row r="31183" spans="1:11">
      <c r="A31183" s="108"/>
      <c r="B31183" s="108"/>
      <c r="K31183" s="107"/>
    </row>
    <row r="31184" spans="1:11">
      <c r="A31184" s="108"/>
      <c r="B31184" s="108"/>
      <c r="K31184" s="107"/>
    </row>
    <row r="31185" spans="1:11">
      <c r="A31185" s="108"/>
      <c r="B31185" s="108"/>
      <c r="K31185" s="107"/>
    </row>
    <row r="31186" spans="1:11">
      <c r="A31186" s="108"/>
      <c r="B31186" s="108"/>
      <c r="K31186" s="107"/>
    </row>
    <row r="31187" spans="1:11">
      <c r="A31187" s="108"/>
      <c r="B31187" s="108"/>
      <c r="K31187" s="107"/>
    </row>
    <row r="31188" spans="1:11">
      <c r="A31188" s="108"/>
      <c r="B31188" s="108"/>
      <c r="K31188" s="107"/>
    </row>
    <row r="31189" spans="1:11">
      <c r="A31189" s="108"/>
      <c r="B31189" s="108"/>
      <c r="K31189" s="107"/>
    </row>
    <row r="31190" spans="1:11">
      <c r="A31190" s="108"/>
      <c r="B31190" s="108"/>
      <c r="K31190" s="107"/>
    </row>
    <row r="31191" spans="1:11">
      <c r="A31191" s="108"/>
      <c r="B31191" s="108"/>
      <c r="K31191" s="107"/>
    </row>
    <row r="31192" spans="1:11">
      <c r="A31192" s="108"/>
      <c r="B31192" s="108"/>
      <c r="K31192" s="107"/>
    </row>
    <row r="31193" spans="1:11">
      <c r="A31193" s="108"/>
      <c r="B31193" s="108"/>
      <c r="K31193" s="107"/>
    </row>
    <row r="31194" spans="1:11">
      <c r="A31194" s="108"/>
      <c r="B31194" s="108"/>
      <c r="K31194" s="107"/>
    </row>
    <row r="31195" spans="1:11">
      <c r="A31195" s="108"/>
      <c r="B31195" s="108"/>
      <c r="K31195" s="107"/>
    </row>
    <row r="31196" spans="1:11">
      <c r="A31196" s="108"/>
      <c r="B31196" s="108"/>
      <c r="K31196" s="107"/>
    </row>
    <row r="31197" spans="1:11">
      <c r="A31197" s="108"/>
      <c r="B31197" s="108"/>
      <c r="K31197" s="107"/>
    </row>
    <row r="31198" spans="1:11">
      <c r="A31198" s="108"/>
      <c r="B31198" s="108"/>
      <c r="K31198" s="107"/>
    </row>
    <row r="31199" spans="1:11">
      <c r="A31199" s="108"/>
      <c r="B31199" s="108"/>
      <c r="K31199" s="107"/>
    </row>
    <row r="31200" spans="1:11">
      <c r="A31200" s="108"/>
      <c r="B31200" s="108"/>
      <c r="K31200" s="107"/>
    </row>
    <row r="31201" spans="1:11">
      <c r="A31201" s="108"/>
      <c r="B31201" s="108"/>
      <c r="K31201" s="107"/>
    </row>
    <row r="31202" spans="1:11">
      <c r="A31202" s="108"/>
      <c r="B31202" s="108"/>
      <c r="K31202" s="107"/>
    </row>
    <row r="31203" spans="1:11">
      <c r="A31203" s="108"/>
      <c r="B31203" s="108"/>
      <c r="K31203" s="107"/>
    </row>
    <row r="31204" spans="1:11">
      <c r="A31204" s="108"/>
      <c r="B31204" s="108"/>
      <c r="K31204" s="107"/>
    </row>
    <row r="31205" spans="1:11">
      <c r="A31205" s="108"/>
      <c r="B31205" s="108"/>
      <c r="K31205" s="107"/>
    </row>
    <row r="31206" spans="1:11">
      <c r="A31206" s="108"/>
      <c r="B31206" s="108"/>
      <c r="K31206" s="107"/>
    </row>
    <row r="31207" spans="1:11">
      <c r="A31207" s="108"/>
      <c r="B31207" s="108"/>
      <c r="K31207" s="107"/>
    </row>
    <row r="31208" spans="1:11">
      <c r="A31208" s="108"/>
      <c r="B31208" s="108"/>
      <c r="K31208" s="107"/>
    </row>
    <row r="31209" spans="1:11">
      <c r="A31209" s="108"/>
      <c r="B31209" s="108"/>
      <c r="K31209" s="107"/>
    </row>
    <row r="31210" spans="1:11">
      <c r="A31210" s="108"/>
      <c r="B31210" s="108"/>
      <c r="K31210" s="107"/>
    </row>
    <row r="31211" spans="1:11">
      <c r="A31211" s="108"/>
      <c r="B31211" s="108"/>
      <c r="K31211" s="107"/>
    </row>
    <row r="31212" spans="1:11">
      <c r="A31212" s="108"/>
      <c r="B31212" s="108"/>
      <c r="K31212" s="107"/>
    </row>
    <row r="31213" spans="1:11">
      <c r="A31213" s="108"/>
      <c r="B31213" s="108"/>
      <c r="K31213" s="107"/>
    </row>
    <row r="31214" spans="1:11">
      <c r="A31214" s="108"/>
      <c r="B31214" s="108"/>
      <c r="K31214" s="107"/>
    </row>
    <row r="31215" spans="1:11">
      <c r="A31215" s="108"/>
      <c r="B31215" s="108"/>
      <c r="K31215" s="107"/>
    </row>
    <row r="31216" spans="1:11">
      <c r="A31216" s="108"/>
      <c r="B31216" s="108"/>
      <c r="K31216" s="107"/>
    </row>
    <row r="31217" spans="1:11">
      <c r="A31217" s="108"/>
      <c r="B31217" s="108"/>
      <c r="K31217" s="107"/>
    </row>
    <row r="31218" spans="1:11">
      <c r="A31218" s="108"/>
      <c r="B31218" s="108"/>
      <c r="K31218" s="107"/>
    </row>
    <row r="31219" spans="1:11">
      <c r="A31219" s="108"/>
      <c r="B31219" s="108"/>
      <c r="K31219" s="107"/>
    </row>
    <row r="31220" spans="1:11">
      <c r="A31220" s="108"/>
      <c r="B31220" s="108"/>
      <c r="K31220" s="107"/>
    </row>
    <row r="31221" spans="1:11">
      <c r="A31221" s="108"/>
      <c r="B31221" s="108"/>
      <c r="K31221" s="107"/>
    </row>
    <row r="31222" spans="1:11">
      <c r="A31222" s="108"/>
      <c r="B31222" s="108"/>
      <c r="K31222" s="107"/>
    </row>
    <row r="31223" spans="1:11">
      <c r="A31223" s="108"/>
      <c r="B31223" s="108"/>
      <c r="K31223" s="107"/>
    </row>
    <row r="31224" spans="1:11">
      <c r="A31224" s="108"/>
      <c r="B31224" s="108"/>
      <c r="K31224" s="107"/>
    </row>
    <row r="31225" spans="1:11">
      <c r="A31225" s="108"/>
      <c r="B31225" s="108"/>
      <c r="K31225" s="107"/>
    </row>
    <row r="31226" spans="1:11">
      <c r="A31226" s="108"/>
      <c r="B31226" s="108"/>
      <c r="K31226" s="107"/>
    </row>
    <row r="31227" spans="1:11">
      <c r="A31227" s="108"/>
      <c r="B31227" s="108"/>
      <c r="K31227" s="107"/>
    </row>
    <row r="31228" spans="1:11">
      <c r="A31228" s="108"/>
      <c r="B31228" s="108"/>
      <c r="K31228" s="107"/>
    </row>
    <row r="31229" spans="1:11">
      <c r="A31229" s="108"/>
      <c r="B31229" s="108"/>
      <c r="K31229" s="107"/>
    </row>
    <row r="31230" spans="1:11">
      <c r="A31230" s="108"/>
      <c r="B31230" s="108"/>
      <c r="K31230" s="107"/>
    </row>
    <row r="31231" spans="1:11">
      <c r="A31231" s="108"/>
      <c r="B31231" s="108"/>
      <c r="K31231" s="107"/>
    </row>
    <row r="31232" spans="1:11">
      <c r="A31232" s="108"/>
      <c r="B31232" s="108"/>
      <c r="K31232" s="107"/>
    </row>
    <row r="31233" spans="1:11">
      <c r="A31233" s="108"/>
      <c r="B31233" s="108"/>
      <c r="K31233" s="107"/>
    </row>
    <row r="31234" spans="1:11">
      <c r="A31234" s="108"/>
      <c r="B31234" s="108"/>
      <c r="K31234" s="107"/>
    </row>
    <row r="31235" spans="1:11">
      <c r="A31235" s="108"/>
      <c r="B31235" s="108"/>
      <c r="K31235" s="107"/>
    </row>
    <row r="31236" spans="1:11">
      <c r="A31236" s="108"/>
      <c r="B31236" s="108"/>
      <c r="K31236" s="107"/>
    </row>
    <row r="31237" spans="1:11">
      <c r="A31237" s="108"/>
      <c r="B31237" s="108"/>
      <c r="K31237" s="107"/>
    </row>
    <row r="31238" spans="1:11">
      <c r="A31238" s="108"/>
      <c r="B31238" s="108"/>
      <c r="K31238" s="107"/>
    </row>
    <row r="31239" spans="1:11">
      <c r="A31239" s="108"/>
      <c r="B31239" s="108"/>
      <c r="K31239" s="107"/>
    </row>
    <row r="31240" spans="1:11">
      <c r="A31240" s="108"/>
      <c r="B31240" s="108"/>
      <c r="K31240" s="107"/>
    </row>
    <row r="31241" spans="1:11">
      <c r="A31241" s="108"/>
      <c r="B31241" s="108"/>
      <c r="K31241" s="107"/>
    </row>
    <row r="31242" spans="1:11">
      <c r="A31242" s="108"/>
      <c r="B31242" s="108"/>
      <c r="K31242" s="107"/>
    </row>
    <row r="31243" spans="1:11">
      <c r="A31243" s="108"/>
      <c r="B31243" s="108"/>
      <c r="K31243" s="107"/>
    </row>
    <row r="31244" spans="1:11">
      <c r="A31244" s="108"/>
      <c r="B31244" s="108"/>
      <c r="K31244" s="107"/>
    </row>
    <row r="31245" spans="1:11">
      <c r="A31245" s="108"/>
      <c r="B31245" s="108"/>
      <c r="K31245" s="107"/>
    </row>
    <row r="31246" spans="1:11">
      <c r="A31246" s="108"/>
      <c r="B31246" s="108"/>
      <c r="K31246" s="107"/>
    </row>
    <row r="31247" spans="1:11">
      <c r="A31247" s="108"/>
      <c r="B31247" s="108"/>
      <c r="K31247" s="107"/>
    </row>
    <row r="31248" spans="1:11">
      <c r="A31248" s="108"/>
      <c r="B31248" s="108"/>
      <c r="K31248" s="107"/>
    </row>
    <row r="31249" spans="1:11">
      <c r="A31249" s="108"/>
      <c r="B31249" s="108"/>
      <c r="K31249" s="107"/>
    </row>
    <row r="31250" spans="1:11">
      <c r="A31250" s="108"/>
      <c r="B31250" s="108"/>
      <c r="K31250" s="107"/>
    </row>
    <row r="31251" spans="1:11">
      <c r="A31251" s="108"/>
      <c r="B31251" s="108"/>
      <c r="K31251" s="107"/>
    </row>
    <row r="31252" spans="1:11">
      <c r="A31252" s="108"/>
      <c r="B31252" s="108"/>
      <c r="K31252" s="107"/>
    </row>
    <row r="31253" spans="1:11">
      <c r="A31253" s="108"/>
      <c r="B31253" s="108"/>
      <c r="K31253" s="107"/>
    </row>
    <row r="31254" spans="1:11">
      <c r="A31254" s="108"/>
      <c r="B31254" s="108"/>
      <c r="K31254" s="107"/>
    </row>
    <row r="31255" spans="1:11">
      <c r="A31255" s="108"/>
      <c r="B31255" s="108"/>
      <c r="K31255" s="107"/>
    </row>
    <row r="31256" spans="1:11">
      <c r="A31256" s="108"/>
      <c r="B31256" s="108"/>
      <c r="K31256" s="107"/>
    </row>
    <row r="31257" spans="1:11">
      <c r="A31257" s="108"/>
      <c r="B31257" s="108"/>
      <c r="K31257" s="107"/>
    </row>
    <row r="31258" spans="1:11">
      <c r="A31258" s="108"/>
      <c r="B31258" s="108"/>
      <c r="K31258" s="107"/>
    </row>
    <row r="31259" spans="1:11">
      <c r="A31259" s="108"/>
      <c r="B31259" s="108"/>
      <c r="K31259" s="107"/>
    </row>
    <row r="31260" spans="1:11">
      <c r="A31260" s="108"/>
      <c r="B31260" s="108"/>
      <c r="K31260" s="107"/>
    </row>
    <row r="31261" spans="1:11">
      <c r="A31261" s="108"/>
      <c r="B31261" s="108"/>
      <c r="K31261" s="107"/>
    </row>
    <row r="31262" spans="1:11">
      <c r="A31262" s="108"/>
      <c r="B31262" s="108"/>
      <c r="K31262" s="107"/>
    </row>
    <row r="31263" spans="1:11">
      <c r="A31263" s="108"/>
      <c r="B31263" s="108"/>
      <c r="K31263" s="107"/>
    </row>
    <row r="31264" spans="1:11">
      <c r="A31264" s="108"/>
      <c r="B31264" s="108"/>
      <c r="K31264" s="107"/>
    </row>
    <row r="31265" spans="1:11">
      <c r="A31265" s="108"/>
      <c r="B31265" s="108"/>
      <c r="K31265" s="107"/>
    </row>
    <row r="31266" spans="1:11">
      <c r="A31266" s="108"/>
      <c r="B31266" s="108"/>
      <c r="K31266" s="107"/>
    </row>
    <row r="31267" spans="1:11">
      <c r="A31267" s="108"/>
      <c r="B31267" s="108"/>
      <c r="K31267" s="107"/>
    </row>
    <row r="31268" spans="1:11">
      <c r="A31268" s="108"/>
      <c r="B31268" s="108"/>
      <c r="K31268" s="107"/>
    </row>
    <row r="31269" spans="1:11">
      <c r="A31269" s="108"/>
      <c r="B31269" s="108"/>
      <c r="K31269" s="107"/>
    </row>
    <row r="31270" spans="1:11">
      <c r="A31270" s="108"/>
      <c r="B31270" s="108"/>
      <c r="K31270" s="107"/>
    </row>
    <row r="31271" spans="1:11">
      <c r="A31271" s="108"/>
      <c r="B31271" s="108"/>
      <c r="K31271" s="107"/>
    </row>
    <row r="31272" spans="1:11">
      <c r="A31272" s="108"/>
      <c r="B31272" s="108"/>
      <c r="K31272" s="107"/>
    </row>
    <row r="31273" spans="1:11">
      <c r="A31273" s="108"/>
      <c r="B31273" s="108"/>
      <c r="K31273" s="107"/>
    </row>
    <row r="31274" spans="1:11">
      <c r="A31274" s="108"/>
      <c r="B31274" s="108"/>
      <c r="K31274" s="107"/>
    </row>
    <row r="31275" spans="1:11">
      <c r="A31275" s="108"/>
      <c r="B31275" s="108"/>
      <c r="K31275" s="107"/>
    </row>
    <row r="31276" spans="1:11">
      <c r="A31276" s="108"/>
      <c r="B31276" s="108"/>
      <c r="K31276" s="107"/>
    </row>
    <row r="31277" spans="1:11">
      <c r="A31277" s="108"/>
      <c r="B31277" s="108"/>
      <c r="K31277" s="107"/>
    </row>
    <row r="31278" spans="1:11">
      <c r="A31278" s="108"/>
      <c r="B31278" s="108"/>
      <c r="K31278" s="107"/>
    </row>
    <row r="31279" spans="1:11">
      <c r="A31279" s="108"/>
      <c r="B31279" s="108"/>
      <c r="K31279" s="107"/>
    </row>
    <row r="31280" spans="1:11">
      <c r="A31280" s="108"/>
      <c r="B31280" s="108"/>
      <c r="K31280" s="107"/>
    </row>
    <row r="31281" spans="1:11">
      <c r="A31281" s="108"/>
      <c r="B31281" s="108"/>
      <c r="K31281" s="107"/>
    </row>
    <row r="31282" spans="1:11">
      <c r="A31282" s="108"/>
      <c r="B31282" s="108"/>
      <c r="K31282" s="107"/>
    </row>
    <row r="31283" spans="1:11">
      <c r="A31283" s="108"/>
      <c r="B31283" s="108"/>
      <c r="K31283" s="107"/>
    </row>
    <row r="31284" spans="1:11">
      <c r="A31284" s="108"/>
      <c r="B31284" s="108"/>
      <c r="K31284" s="107"/>
    </row>
    <row r="31285" spans="1:11">
      <c r="A31285" s="108"/>
      <c r="B31285" s="108"/>
      <c r="K31285" s="107"/>
    </row>
    <row r="31286" spans="1:11">
      <c r="A31286" s="108"/>
      <c r="B31286" s="108"/>
      <c r="K31286" s="107"/>
    </row>
    <row r="31287" spans="1:11">
      <c r="A31287" s="108"/>
      <c r="B31287" s="108"/>
      <c r="K31287" s="107"/>
    </row>
    <row r="31288" spans="1:11">
      <c r="A31288" s="108"/>
      <c r="B31288" s="108"/>
      <c r="K31288" s="107"/>
    </row>
    <row r="31289" spans="1:11">
      <c r="A31289" s="108"/>
      <c r="B31289" s="108"/>
      <c r="K31289" s="107"/>
    </row>
    <row r="31290" spans="1:11">
      <c r="A31290" s="108"/>
      <c r="B31290" s="108"/>
      <c r="K31290" s="107"/>
    </row>
    <row r="31291" spans="1:11">
      <c r="A31291" s="108"/>
      <c r="B31291" s="108"/>
      <c r="K31291" s="107"/>
    </row>
    <row r="31292" spans="1:11">
      <c r="A31292" s="108"/>
      <c r="B31292" s="108"/>
      <c r="K31292" s="107"/>
    </row>
    <row r="31293" spans="1:11">
      <c r="A31293" s="108"/>
      <c r="B31293" s="108"/>
      <c r="K31293" s="107"/>
    </row>
    <row r="31294" spans="1:11">
      <c r="A31294" s="108"/>
      <c r="B31294" s="108"/>
      <c r="K31294" s="107"/>
    </row>
    <row r="31295" spans="1:11">
      <c r="A31295" s="108"/>
      <c r="B31295" s="108"/>
      <c r="K31295" s="107"/>
    </row>
    <row r="31296" spans="1:11">
      <c r="A31296" s="108"/>
      <c r="B31296" s="108"/>
      <c r="K31296" s="107"/>
    </row>
    <row r="31297" spans="1:11">
      <c r="A31297" s="108"/>
      <c r="B31297" s="108"/>
      <c r="K31297" s="107"/>
    </row>
    <row r="31298" spans="1:11">
      <c r="A31298" s="108"/>
      <c r="B31298" s="108"/>
      <c r="K31298" s="107"/>
    </row>
    <row r="31299" spans="1:11">
      <c r="A31299" s="108"/>
      <c r="B31299" s="108"/>
      <c r="K31299" s="107"/>
    </row>
    <row r="31300" spans="1:11">
      <c r="A31300" s="108"/>
      <c r="B31300" s="108"/>
      <c r="K31300" s="107"/>
    </row>
    <row r="31301" spans="1:11">
      <c r="A31301" s="108"/>
      <c r="B31301" s="108"/>
      <c r="K31301" s="107"/>
    </row>
    <row r="31302" spans="1:11">
      <c r="A31302" s="108"/>
      <c r="B31302" s="108"/>
      <c r="K31302" s="107"/>
    </row>
    <row r="31303" spans="1:11">
      <c r="A31303" s="108"/>
      <c r="B31303" s="108"/>
      <c r="K31303" s="107"/>
    </row>
    <row r="31304" spans="1:11">
      <c r="A31304" s="108"/>
      <c r="B31304" s="108"/>
      <c r="K31304" s="107"/>
    </row>
    <row r="31305" spans="1:11">
      <c r="A31305" s="108"/>
      <c r="B31305" s="108"/>
      <c r="K31305" s="107"/>
    </row>
    <row r="31306" spans="1:11">
      <c r="A31306" s="108"/>
      <c r="B31306" s="108"/>
      <c r="K31306" s="107"/>
    </row>
    <row r="31307" spans="1:11">
      <c r="A31307" s="108"/>
      <c r="B31307" s="108"/>
      <c r="K31307" s="107"/>
    </row>
    <row r="31308" spans="1:11">
      <c r="A31308" s="108"/>
      <c r="B31308" s="108"/>
      <c r="K31308" s="107"/>
    </row>
    <row r="31309" spans="1:11">
      <c r="A31309" s="108"/>
      <c r="B31309" s="108"/>
      <c r="K31309" s="107"/>
    </row>
    <row r="31310" spans="1:11">
      <c r="A31310" s="108"/>
      <c r="B31310" s="108"/>
      <c r="K31310" s="107"/>
    </row>
    <row r="31311" spans="1:11">
      <c r="A31311" s="108"/>
      <c r="B31311" s="108"/>
      <c r="K31311" s="107"/>
    </row>
    <row r="31312" spans="1:11">
      <c r="A31312" s="108"/>
      <c r="B31312" s="108"/>
      <c r="K31312" s="107"/>
    </row>
    <row r="31313" spans="1:11">
      <c r="A31313" s="108"/>
      <c r="B31313" s="108"/>
      <c r="K31313" s="107"/>
    </row>
    <row r="31314" spans="1:11">
      <c r="A31314" s="108"/>
      <c r="B31314" s="108"/>
      <c r="K31314" s="107"/>
    </row>
    <row r="31315" spans="1:11">
      <c r="A31315" s="108"/>
      <c r="B31315" s="108"/>
      <c r="K31315" s="107"/>
    </row>
    <row r="31316" spans="1:11">
      <c r="A31316" s="108"/>
      <c r="B31316" s="108"/>
      <c r="K31316" s="107"/>
    </row>
    <row r="31317" spans="1:11">
      <c r="A31317" s="108"/>
      <c r="B31317" s="108"/>
      <c r="K31317" s="107"/>
    </row>
    <row r="31318" spans="1:11">
      <c r="A31318" s="108"/>
      <c r="B31318" s="108"/>
      <c r="K31318" s="107"/>
    </row>
    <row r="31319" spans="1:11">
      <c r="A31319" s="108"/>
      <c r="B31319" s="108"/>
      <c r="K31319" s="107"/>
    </row>
    <row r="31320" spans="1:11">
      <c r="A31320" s="108"/>
      <c r="B31320" s="108"/>
      <c r="K31320" s="107"/>
    </row>
    <row r="31321" spans="1:11">
      <c r="A31321" s="108"/>
      <c r="B31321" s="108"/>
      <c r="K31321" s="107"/>
    </row>
    <row r="31322" spans="1:11">
      <c r="A31322" s="108"/>
      <c r="B31322" s="108"/>
      <c r="K31322" s="107"/>
    </row>
    <row r="31323" spans="1:11">
      <c r="A31323" s="108"/>
      <c r="B31323" s="108"/>
      <c r="K31323" s="107"/>
    </row>
    <row r="31324" spans="1:11">
      <c r="A31324" s="108"/>
      <c r="B31324" s="108"/>
      <c r="K31324" s="107"/>
    </row>
    <row r="31325" spans="1:11">
      <c r="A31325" s="108"/>
      <c r="B31325" s="108"/>
      <c r="K31325" s="107"/>
    </row>
    <row r="31326" spans="1:11">
      <c r="A31326" s="108"/>
      <c r="B31326" s="108"/>
      <c r="K31326" s="107"/>
    </row>
    <row r="31327" spans="1:11">
      <c r="A31327" s="108"/>
      <c r="B31327" s="108"/>
      <c r="K31327" s="107"/>
    </row>
    <row r="31328" spans="1:11">
      <c r="A31328" s="108"/>
      <c r="B31328" s="108"/>
      <c r="K31328" s="107"/>
    </row>
    <row r="31329" spans="1:11">
      <c r="A31329" s="108"/>
      <c r="B31329" s="108"/>
      <c r="K31329" s="107"/>
    </row>
    <row r="31330" spans="1:11">
      <c r="A31330" s="108"/>
      <c r="B31330" s="108"/>
      <c r="K31330" s="107"/>
    </row>
    <row r="31331" spans="1:11">
      <c r="A31331" s="108"/>
      <c r="B31331" s="108"/>
      <c r="K31331" s="107"/>
    </row>
    <row r="31332" spans="1:11">
      <c r="A31332" s="108"/>
      <c r="B31332" s="108"/>
      <c r="K31332" s="107"/>
    </row>
    <row r="31333" spans="1:11">
      <c r="A31333" s="108"/>
      <c r="B31333" s="108"/>
      <c r="K31333" s="107"/>
    </row>
    <row r="31334" spans="1:11">
      <c r="A31334" s="108"/>
      <c r="B31334" s="108"/>
      <c r="K31334" s="107"/>
    </row>
    <row r="31335" spans="1:11">
      <c r="A31335" s="108"/>
      <c r="B31335" s="108"/>
      <c r="K31335" s="107"/>
    </row>
    <row r="31336" spans="1:11">
      <c r="A31336" s="108"/>
      <c r="B31336" s="108"/>
      <c r="K31336" s="107"/>
    </row>
    <row r="31337" spans="1:11">
      <c r="A31337" s="108"/>
      <c r="B31337" s="108"/>
      <c r="K31337" s="107"/>
    </row>
    <row r="31338" spans="1:11">
      <c r="A31338" s="108"/>
      <c r="B31338" s="108"/>
      <c r="K31338" s="107"/>
    </row>
    <row r="31339" spans="1:11">
      <c r="A31339" s="108"/>
      <c r="B31339" s="108"/>
      <c r="K31339" s="107"/>
    </row>
    <row r="31340" spans="1:11">
      <c r="A31340" s="108"/>
      <c r="B31340" s="108"/>
      <c r="K31340" s="107"/>
    </row>
    <row r="31341" spans="1:11">
      <c r="A31341" s="108"/>
      <c r="B31341" s="108"/>
      <c r="K31341" s="107"/>
    </row>
    <row r="31342" spans="1:11">
      <c r="A31342" s="108"/>
      <c r="B31342" s="108"/>
      <c r="K31342" s="107"/>
    </row>
    <row r="31343" spans="1:11">
      <c r="A31343" s="108"/>
      <c r="B31343" s="108"/>
      <c r="K31343" s="107"/>
    </row>
    <row r="31344" spans="1:11">
      <c r="A31344" s="108"/>
      <c r="B31344" s="108"/>
      <c r="K31344" s="107"/>
    </row>
    <row r="31345" spans="1:11">
      <c r="A31345" s="108"/>
      <c r="B31345" s="108"/>
      <c r="K31345" s="107"/>
    </row>
    <row r="31346" spans="1:11">
      <c r="A31346" s="108"/>
      <c r="B31346" s="108"/>
      <c r="K31346" s="107"/>
    </row>
    <row r="31347" spans="1:11">
      <c r="A31347" s="108"/>
      <c r="B31347" s="108"/>
      <c r="K31347" s="107"/>
    </row>
    <row r="31348" spans="1:11">
      <c r="A31348" s="108"/>
      <c r="B31348" s="108"/>
      <c r="K31348" s="107"/>
    </row>
    <row r="31349" spans="1:11">
      <c r="A31349" s="108"/>
      <c r="B31349" s="108"/>
      <c r="K31349" s="107"/>
    </row>
    <row r="31350" spans="1:11">
      <c r="A31350" s="108"/>
      <c r="B31350" s="108"/>
      <c r="K31350" s="107"/>
    </row>
    <row r="31351" spans="1:11">
      <c r="A31351" s="108"/>
      <c r="B31351" s="108"/>
      <c r="K31351" s="107"/>
    </row>
    <row r="31352" spans="1:11">
      <c r="A31352" s="108"/>
      <c r="B31352" s="108"/>
      <c r="K31352" s="107"/>
    </row>
    <row r="31353" spans="1:11">
      <c r="A31353" s="108"/>
      <c r="B31353" s="108"/>
      <c r="K31353" s="107"/>
    </row>
    <row r="31354" spans="1:11">
      <c r="A31354" s="108"/>
      <c r="B31354" s="108"/>
      <c r="K31354" s="107"/>
    </row>
    <row r="31355" spans="1:11">
      <c r="A31355" s="108"/>
      <c r="B31355" s="108"/>
      <c r="K31355" s="107"/>
    </row>
    <row r="31356" spans="1:11">
      <c r="A31356" s="108"/>
      <c r="B31356" s="108"/>
      <c r="K31356" s="107"/>
    </row>
    <row r="31357" spans="1:11">
      <c r="A31357" s="108"/>
      <c r="B31357" s="108"/>
      <c r="K31357" s="107"/>
    </row>
    <row r="31358" spans="1:11">
      <c r="A31358" s="108"/>
      <c r="B31358" s="108"/>
      <c r="K31358" s="107"/>
    </row>
    <row r="31359" spans="1:11">
      <c r="A31359" s="108"/>
      <c r="B31359" s="108"/>
      <c r="K31359" s="107"/>
    </row>
    <row r="31360" spans="1:11">
      <c r="A31360" s="108"/>
      <c r="B31360" s="108"/>
      <c r="K31360" s="107"/>
    </row>
    <row r="31361" spans="1:11">
      <c r="A31361" s="108"/>
      <c r="B31361" s="108"/>
      <c r="K31361" s="107"/>
    </row>
    <row r="31362" spans="1:11">
      <c r="A31362" s="108"/>
      <c r="B31362" s="108"/>
      <c r="K31362" s="107"/>
    </row>
    <row r="31363" spans="1:11">
      <c r="A31363" s="108"/>
      <c r="B31363" s="108"/>
      <c r="K31363" s="107"/>
    </row>
    <row r="31364" spans="1:11">
      <c r="A31364" s="108"/>
      <c r="B31364" s="108"/>
      <c r="K31364" s="107"/>
    </row>
    <row r="31365" spans="1:11">
      <c r="A31365" s="108"/>
      <c r="B31365" s="108"/>
      <c r="K31365" s="107"/>
    </row>
    <row r="31366" spans="1:11">
      <c r="A31366" s="108"/>
      <c r="B31366" s="108"/>
      <c r="K31366" s="107"/>
    </row>
    <row r="31367" spans="1:11">
      <c r="A31367" s="108"/>
      <c r="B31367" s="108"/>
      <c r="K31367" s="107"/>
    </row>
    <row r="31368" spans="1:11">
      <c r="A31368" s="108"/>
      <c r="B31368" s="108"/>
      <c r="K31368" s="107"/>
    </row>
    <row r="31369" spans="1:11">
      <c r="A31369" s="108"/>
      <c r="B31369" s="108"/>
      <c r="K31369" s="107"/>
    </row>
    <row r="31370" spans="1:11">
      <c r="A31370" s="108"/>
      <c r="B31370" s="108"/>
      <c r="K31370" s="107"/>
    </row>
    <row r="31371" spans="1:11">
      <c r="A31371" s="108"/>
      <c r="B31371" s="108"/>
      <c r="K31371" s="107"/>
    </row>
    <row r="31372" spans="1:11">
      <c r="A31372" s="108"/>
      <c r="B31372" s="108"/>
      <c r="K31372" s="107"/>
    </row>
    <row r="31373" spans="1:11">
      <c r="A31373" s="108"/>
      <c r="B31373" s="108"/>
      <c r="K31373" s="107"/>
    </row>
    <row r="31374" spans="1:11">
      <c r="A31374" s="108"/>
      <c r="B31374" s="108"/>
      <c r="K31374" s="107"/>
    </row>
    <row r="31375" spans="1:11">
      <c r="A31375" s="108"/>
      <c r="B31375" s="108"/>
      <c r="K31375" s="107"/>
    </row>
    <row r="31376" spans="1:11">
      <c r="A31376" s="108"/>
      <c r="B31376" s="108"/>
      <c r="K31376" s="107"/>
    </row>
    <row r="31377" spans="1:11">
      <c r="A31377" s="108"/>
      <c r="B31377" s="108"/>
      <c r="K31377" s="107"/>
    </row>
    <row r="31378" spans="1:11">
      <c r="A31378" s="108"/>
      <c r="B31378" s="108"/>
      <c r="K31378" s="107"/>
    </row>
    <row r="31379" spans="1:11">
      <c r="A31379" s="108"/>
      <c r="B31379" s="108"/>
      <c r="K31379" s="107"/>
    </row>
    <row r="31380" spans="1:11">
      <c r="A31380" s="108"/>
      <c r="B31380" s="108"/>
      <c r="K31380" s="107"/>
    </row>
    <row r="31381" spans="1:11">
      <c r="A31381" s="108"/>
      <c r="B31381" s="108"/>
      <c r="K31381" s="107"/>
    </row>
    <row r="31382" spans="1:11">
      <c r="A31382" s="108"/>
      <c r="B31382" s="108"/>
      <c r="K31382" s="107"/>
    </row>
    <row r="31383" spans="1:11">
      <c r="A31383" s="108"/>
      <c r="B31383" s="108"/>
      <c r="K31383" s="107"/>
    </row>
    <row r="31384" spans="1:11">
      <c r="A31384" s="108"/>
      <c r="B31384" s="108"/>
      <c r="K31384" s="107"/>
    </row>
    <row r="31385" spans="1:11">
      <c r="A31385" s="108"/>
      <c r="B31385" s="108"/>
      <c r="K31385" s="107"/>
    </row>
    <row r="31386" spans="1:11">
      <c r="A31386" s="108"/>
      <c r="B31386" s="108"/>
      <c r="K31386" s="107"/>
    </row>
    <row r="31387" spans="1:11">
      <c r="A31387" s="108"/>
      <c r="B31387" s="108"/>
      <c r="K31387" s="107"/>
    </row>
    <row r="31388" spans="1:11">
      <c r="A31388" s="108"/>
      <c r="B31388" s="108"/>
      <c r="K31388" s="107"/>
    </row>
    <row r="31389" spans="1:11">
      <c r="A31389" s="108"/>
      <c r="B31389" s="108"/>
      <c r="K31389" s="107"/>
    </row>
    <row r="31390" spans="1:11">
      <c r="A31390" s="108"/>
      <c r="B31390" s="108"/>
      <c r="K31390" s="107"/>
    </row>
    <row r="31391" spans="1:11">
      <c r="A31391" s="108"/>
      <c r="B31391" s="108"/>
      <c r="K31391" s="107"/>
    </row>
    <row r="31392" spans="1:11">
      <c r="A31392" s="108"/>
      <c r="B31392" s="108"/>
      <c r="K31392" s="107"/>
    </row>
    <row r="31393" spans="1:11">
      <c r="A31393" s="108"/>
      <c r="B31393" s="108"/>
      <c r="K31393" s="107"/>
    </row>
    <row r="31394" spans="1:11">
      <c r="A31394" s="108"/>
      <c r="B31394" s="108"/>
      <c r="K31394" s="107"/>
    </row>
    <row r="31395" spans="1:11">
      <c r="A31395" s="108"/>
      <c r="B31395" s="108"/>
      <c r="K31395" s="107"/>
    </row>
    <row r="31396" spans="1:11">
      <c r="A31396" s="108"/>
      <c r="B31396" s="108"/>
      <c r="K31396" s="107"/>
    </row>
    <row r="31397" spans="1:11">
      <c r="A31397" s="108"/>
      <c r="B31397" s="108"/>
      <c r="K31397" s="107"/>
    </row>
    <row r="31398" spans="1:11">
      <c r="A31398" s="108"/>
      <c r="B31398" s="108"/>
      <c r="K31398" s="107"/>
    </row>
    <row r="31399" spans="1:11">
      <c r="A31399" s="108"/>
      <c r="B31399" s="108"/>
      <c r="K31399" s="107"/>
    </row>
    <row r="31400" spans="1:11">
      <c r="A31400" s="108"/>
      <c r="B31400" s="108"/>
      <c r="K31400" s="107"/>
    </row>
    <row r="31401" spans="1:11">
      <c r="A31401" s="108"/>
      <c r="B31401" s="108"/>
      <c r="K31401" s="107"/>
    </row>
    <row r="31402" spans="1:11">
      <c r="A31402" s="108"/>
      <c r="B31402" s="108"/>
      <c r="K31402" s="107"/>
    </row>
    <row r="31403" spans="1:11">
      <c r="A31403" s="108"/>
      <c r="B31403" s="108"/>
      <c r="K31403" s="107"/>
    </row>
    <row r="31404" spans="1:11">
      <c r="A31404" s="108"/>
      <c r="B31404" s="108"/>
      <c r="K31404" s="107"/>
    </row>
    <row r="31405" spans="1:11">
      <c r="A31405" s="108"/>
      <c r="B31405" s="108"/>
      <c r="K31405" s="107"/>
    </row>
    <row r="31406" spans="1:11">
      <c r="A31406" s="108"/>
      <c r="B31406" s="108"/>
      <c r="K31406" s="107"/>
    </row>
    <row r="31407" spans="1:11">
      <c r="A31407" s="108"/>
      <c r="B31407" s="108"/>
      <c r="K31407" s="107"/>
    </row>
    <row r="31408" spans="1:11">
      <c r="A31408" s="108"/>
      <c r="B31408" s="108"/>
      <c r="K31408" s="107"/>
    </row>
    <row r="31409" spans="1:11">
      <c r="A31409" s="108"/>
      <c r="B31409" s="108"/>
      <c r="K31409" s="107"/>
    </row>
    <row r="31410" spans="1:11">
      <c r="A31410" s="108"/>
      <c r="B31410" s="108"/>
      <c r="K31410" s="107"/>
    </row>
    <row r="31411" spans="1:11">
      <c r="A31411" s="108"/>
      <c r="B31411" s="108"/>
      <c r="K31411" s="107"/>
    </row>
    <row r="31412" spans="1:11">
      <c r="A31412" s="108"/>
      <c r="B31412" s="108"/>
      <c r="K31412" s="107"/>
    </row>
    <row r="31413" spans="1:11">
      <c r="A31413" s="108"/>
      <c r="B31413" s="108"/>
      <c r="K31413" s="107"/>
    </row>
    <row r="31414" spans="1:11">
      <c r="A31414" s="108"/>
      <c r="B31414" s="108"/>
      <c r="K31414" s="107"/>
    </row>
    <row r="31415" spans="1:11">
      <c r="A31415" s="108"/>
      <c r="B31415" s="108"/>
      <c r="K31415" s="107"/>
    </row>
    <row r="31416" spans="1:11">
      <c r="A31416" s="108"/>
      <c r="B31416" s="108"/>
      <c r="K31416" s="107"/>
    </row>
    <row r="31417" spans="1:11">
      <c r="A31417" s="108"/>
      <c r="B31417" s="108"/>
      <c r="K31417" s="107"/>
    </row>
    <row r="31418" spans="1:11">
      <c r="A31418" s="108"/>
      <c r="B31418" s="108"/>
      <c r="K31418" s="107"/>
    </row>
    <row r="31419" spans="1:11">
      <c r="A31419" s="108"/>
      <c r="B31419" s="108"/>
      <c r="K31419" s="107"/>
    </row>
    <row r="31420" spans="1:11">
      <c r="A31420" s="108"/>
      <c r="B31420" s="108"/>
      <c r="K31420" s="107"/>
    </row>
    <row r="31421" spans="1:11">
      <c r="A31421" s="108"/>
      <c r="B31421" s="108"/>
      <c r="K31421" s="107"/>
    </row>
    <row r="31422" spans="1:11">
      <c r="A31422" s="108"/>
      <c r="B31422" s="108"/>
      <c r="K31422" s="107"/>
    </row>
    <row r="31423" spans="1:11">
      <c r="A31423" s="108"/>
      <c r="B31423" s="108"/>
      <c r="K31423" s="107"/>
    </row>
    <row r="31424" spans="1:11">
      <c r="A31424" s="108"/>
      <c r="B31424" s="108"/>
      <c r="K31424" s="107"/>
    </row>
    <row r="31425" spans="1:11">
      <c r="A31425" s="108"/>
      <c r="B31425" s="108"/>
      <c r="K31425" s="107"/>
    </row>
    <row r="31426" spans="1:11">
      <c r="A31426" s="108"/>
      <c r="B31426" s="108"/>
      <c r="K31426" s="107"/>
    </row>
    <row r="31427" spans="1:11">
      <c r="A31427" s="108"/>
      <c r="B31427" s="108"/>
      <c r="K31427" s="107"/>
    </row>
    <row r="31428" spans="1:11">
      <c r="A31428" s="108"/>
      <c r="B31428" s="108"/>
      <c r="K31428" s="107"/>
    </row>
    <row r="31429" spans="1:11">
      <c r="A31429" s="108"/>
      <c r="B31429" s="108"/>
      <c r="K31429" s="107"/>
    </row>
    <row r="31430" spans="1:11">
      <c r="A31430" s="108"/>
      <c r="B31430" s="108"/>
      <c r="K31430" s="107"/>
    </row>
    <row r="31431" spans="1:11">
      <c r="A31431" s="108"/>
      <c r="B31431" s="108"/>
      <c r="K31431" s="107"/>
    </row>
    <row r="31432" spans="1:11">
      <c r="A31432" s="108"/>
      <c r="B31432" s="108"/>
      <c r="K31432" s="107"/>
    </row>
    <row r="31433" spans="1:11">
      <c r="A31433" s="108"/>
      <c r="B31433" s="108"/>
      <c r="K31433" s="107"/>
    </row>
    <row r="31434" spans="1:11">
      <c r="A31434" s="108"/>
      <c r="B31434" s="108"/>
      <c r="K31434" s="107"/>
    </row>
    <row r="31435" spans="1:11">
      <c r="A31435" s="108"/>
      <c r="B31435" s="108"/>
      <c r="K31435" s="107"/>
    </row>
    <row r="31436" spans="1:11">
      <c r="A31436" s="108"/>
      <c r="B31436" s="108"/>
      <c r="K31436" s="107"/>
    </row>
    <row r="31437" spans="1:11">
      <c r="A31437" s="108"/>
      <c r="B31437" s="108"/>
      <c r="K31437" s="107"/>
    </row>
    <row r="31438" spans="1:11">
      <c r="A31438" s="108"/>
      <c r="B31438" s="108"/>
      <c r="K31438" s="107"/>
    </row>
    <row r="31439" spans="1:11">
      <c r="A31439" s="108"/>
      <c r="B31439" s="108"/>
      <c r="K31439" s="107"/>
    </row>
    <row r="31440" spans="1:11">
      <c r="A31440" s="108"/>
      <c r="B31440" s="108"/>
      <c r="K31440" s="107"/>
    </row>
    <row r="31441" spans="1:11">
      <c r="A31441" s="108"/>
      <c r="B31441" s="108"/>
      <c r="K31441" s="107"/>
    </row>
    <row r="31442" spans="1:11">
      <c r="A31442" s="108"/>
      <c r="B31442" s="108"/>
      <c r="K31442" s="107"/>
    </row>
    <row r="31443" spans="1:11">
      <c r="A31443" s="108"/>
      <c r="B31443" s="108"/>
      <c r="K31443" s="107"/>
    </row>
    <row r="31444" spans="1:11">
      <c r="A31444" s="108"/>
      <c r="B31444" s="108"/>
      <c r="K31444" s="107"/>
    </row>
    <row r="31445" spans="1:11">
      <c r="A31445" s="108"/>
      <c r="B31445" s="108"/>
      <c r="K31445" s="107"/>
    </row>
    <row r="31446" spans="1:11">
      <c r="A31446" s="108"/>
      <c r="B31446" s="108"/>
      <c r="K31446" s="107"/>
    </row>
    <row r="31447" spans="1:11">
      <c r="A31447" s="108"/>
      <c r="B31447" s="108"/>
      <c r="K31447" s="107"/>
    </row>
    <row r="31448" spans="1:11">
      <c r="A31448" s="108"/>
      <c r="B31448" s="108"/>
      <c r="K31448" s="107"/>
    </row>
    <row r="31449" spans="1:11">
      <c r="A31449" s="108"/>
      <c r="B31449" s="108"/>
      <c r="K31449" s="107"/>
    </row>
    <row r="31450" spans="1:11">
      <c r="A31450" s="108"/>
      <c r="B31450" s="108"/>
      <c r="K31450" s="107"/>
    </row>
    <row r="31451" spans="1:11">
      <c r="A31451" s="108"/>
      <c r="B31451" s="108"/>
      <c r="K31451" s="107"/>
    </row>
    <row r="31452" spans="1:11">
      <c r="A31452" s="108"/>
      <c r="B31452" s="108"/>
      <c r="K31452" s="107"/>
    </row>
    <row r="31453" spans="1:11">
      <c r="A31453" s="108"/>
      <c r="B31453" s="108"/>
      <c r="K31453" s="107"/>
    </row>
    <row r="31454" spans="1:11">
      <c r="A31454" s="108"/>
      <c r="B31454" s="108"/>
      <c r="K31454" s="107"/>
    </row>
    <row r="31455" spans="1:11">
      <c r="A31455" s="108"/>
      <c r="B31455" s="108"/>
      <c r="K31455" s="107"/>
    </row>
    <row r="31456" spans="1:11">
      <c r="A31456" s="108"/>
      <c r="B31456" s="108"/>
      <c r="K31456" s="107"/>
    </row>
    <row r="31457" spans="1:11">
      <c r="A31457" s="108"/>
      <c r="B31457" s="108"/>
      <c r="K31457" s="107"/>
    </row>
    <row r="31458" spans="1:11">
      <c r="A31458" s="108"/>
      <c r="B31458" s="108"/>
      <c r="K31458" s="107"/>
    </row>
    <row r="31459" spans="1:11">
      <c r="A31459" s="108"/>
      <c r="B31459" s="108"/>
      <c r="K31459" s="107"/>
    </row>
    <row r="31460" spans="1:11">
      <c r="A31460" s="108"/>
      <c r="B31460" s="108"/>
      <c r="K31460" s="107"/>
    </row>
    <row r="31461" spans="1:11">
      <c r="A31461" s="108"/>
      <c r="B31461" s="108"/>
      <c r="K31461" s="107"/>
    </row>
    <row r="31462" spans="1:11">
      <c r="A31462" s="108"/>
      <c r="B31462" s="108"/>
      <c r="K31462" s="107"/>
    </row>
    <row r="31463" spans="1:11">
      <c r="A31463" s="108"/>
      <c r="B31463" s="108"/>
      <c r="K31463" s="107"/>
    </row>
    <row r="31464" spans="1:11">
      <c r="A31464" s="108"/>
      <c r="B31464" s="108"/>
      <c r="K31464" s="107"/>
    </row>
    <row r="31465" spans="1:11">
      <c r="A31465" s="108"/>
      <c r="B31465" s="108"/>
      <c r="K31465" s="107"/>
    </row>
    <row r="31466" spans="1:11">
      <c r="A31466" s="108"/>
      <c r="B31466" s="108"/>
      <c r="K31466" s="107"/>
    </row>
    <row r="31467" spans="1:11">
      <c r="A31467" s="108"/>
      <c r="B31467" s="108"/>
      <c r="K31467" s="107"/>
    </row>
    <row r="31468" spans="1:11">
      <c r="A31468" s="108"/>
      <c r="B31468" s="108"/>
      <c r="K31468" s="107"/>
    </row>
    <row r="31469" spans="1:11">
      <c r="A31469" s="108"/>
      <c r="B31469" s="108"/>
      <c r="K31469" s="107"/>
    </row>
    <row r="31470" spans="1:11">
      <c r="A31470" s="108"/>
      <c r="B31470" s="108"/>
      <c r="K31470" s="107"/>
    </row>
    <row r="31471" spans="1:11">
      <c r="A31471" s="108"/>
      <c r="B31471" s="108"/>
      <c r="K31471" s="107"/>
    </row>
    <row r="31472" spans="1:11">
      <c r="A31472" s="108"/>
      <c r="B31472" s="108"/>
      <c r="K31472" s="107"/>
    </row>
    <row r="31473" spans="1:11">
      <c r="A31473" s="108"/>
      <c r="B31473" s="108"/>
      <c r="K31473" s="107"/>
    </row>
    <row r="31474" spans="1:11">
      <c r="A31474" s="108"/>
      <c r="B31474" s="108"/>
      <c r="K31474" s="107"/>
    </row>
    <row r="31475" spans="1:11">
      <c r="A31475" s="108"/>
      <c r="B31475" s="108"/>
      <c r="K31475" s="107"/>
    </row>
    <row r="31476" spans="1:11">
      <c r="A31476" s="108"/>
      <c r="B31476" s="108"/>
      <c r="K31476" s="107"/>
    </row>
    <row r="31477" spans="1:11">
      <c r="A31477" s="108"/>
      <c r="B31477" s="108"/>
      <c r="K31477" s="107"/>
    </row>
    <row r="31478" spans="1:11">
      <c r="A31478" s="108"/>
      <c r="B31478" s="108"/>
      <c r="K31478" s="107"/>
    </row>
    <row r="31479" spans="1:11">
      <c r="A31479" s="108"/>
      <c r="B31479" s="108"/>
      <c r="K31479" s="107"/>
    </row>
    <row r="31480" spans="1:11">
      <c r="A31480" s="108"/>
      <c r="B31480" s="108"/>
      <c r="K31480" s="107"/>
    </row>
    <row r="31481" spans="1:11">
      <c r="A31481" s="108"/>
      <c r="B31481" s="108"/>
      <c r="K31481" s="107"/>
    </row>
    <row r="31482" spans="1:11">
      <c r="A31482" s="108"/>
      <c r="B31482" s="108"/>
      <c r="K31482" s="107"/>
    </row>
    <row r="31483" spans="1:11">
      <c r="A31483" s="108"/>
      <c r="B31483" s="108"/>
      <c r="K31483" s="107"/>
    </row>
    <row r="31484" spans="1:11">
      <c r="A31484" s="108"/>
      <c r="B31484" s="108"/>
      <c r="K31484" s="107"/>
    </row>
    <row r="31485" spans="1:11">
      <c r="A31485" s="108"/>
      <c r="B31485" s="108"/>
      <c r="K31485" s="107"/>
    </row>
    <row r="31486" spans="1:11">
      <c r="A31486" s="108"/>
      <c r="B31486" s="108"/>
      <c r="K31486" s="107"/>
    </row>
    <row r="31487" spans="1:11">
      <c r="A31487" s="108"/>
      <c r="B31487" s="108"/>
      <c r="K31487" s="107"/>
    </row>
    <row r="31488" spans="1:11">
      <c r="A31488" s="108"/>
      <c r="B31488" s="108"/>
      <c r="K31488" s="107"/>
    </row>
    <row r="31489" spans="1:11">
      <c r="A31489" s="108"/>
      <c r="B31489" s="108"/>
      <c r="K31489" s="107"/>
    </row>
    <row r="31490" spans="1:11">
      <c r="A31490" s="108"/>
      <c r="B31490" s="108"/>
      <c r="K31490" s="107"/>
    </row>
    <row r="31491" spans="1:11">
      <c r="A31491" s="108"/>
      <c r="B31491" s="108"/>
      <c r="K31491" s="107"/>
    </row>
    <row r="31492" spans="1:11">
      <c r="A31492" s="108"/>
      <c r="B31492" s="108"/>
      <c r="K31492" s="107"/>
    </row>
    <row r="31493" spans="1:11">
      <c r="A31493" s="108"/>
      <c r="B31493" s="108"/>
      <c r="K31493" s="107"/>
    </row>
    <row r="31494" spans="1:11">
      <c r="A31494" s="108"/>
      <c r="B31494" s="108"/>
      <c r="K31494" s="107"/>
    </row>
    <row r="31495" spans="1:11">
      <c r="A31495" s="108"/>
      <c r="B31495" s="108"/>
      <c r="K31495" s="107"/>
    </row>
    <row r="31496" spans="1:11">
      <c r="A31496" s="108"/>
      <c r="B31496" s="108"/>
      <c r="K31496" s="107"/>
    </row>
    <row r="31497" spans="1:11">
      <c r="A31497" s="108"/>
      <c r="B31497" s="108"/>
      <c r="K31497" s="107"/>
    </row>
    <row r="31498" spans="1:11">
      <c r="A31498" s="108"/>
      <c r="B31498" s="108"/>
      <c r="K31498" s="107"/>
    </row>
    <row r="31499" spans="1:11">
      <c r="A31499" s="108"/>
      <c r="B31499" s="108"/>
      <c r="K31499" s="107"/>
    </row>
    <row r="31500" spans="1:11">
      <c r="A31500" s="108"/>
      <c r="B31500" s="108"/>
      <c r="K31500" s="107"/>
    </row>
    <row r="31501" spans="1:11">
      <c r="A31501" s="108"/>
      <c r="B31501" s="108"/>
      <c r="K31501" s="107"/>
    </row>
    <row r="31502" spans="1:11">
      <c r="A31502" s="108"/>
      <c r="B31502" s="108"/>
      <c r="K31502" s="107"/>
    </row>
    <row r="31503" spans="1:11">
      <c r="A31503" s="108"/>
      <c r="B31503" s="108"/>
      <c r="K31503" s="107"/>
    </row>
    <row r="31504" spans="1:11">
      <c r="A31504" s="108"/>
      <c r="B31504" s="108"/>
      <c r="K31504" s="107"/>
    </row>
    <row r="31505" spans="1:11">
      <c r="A31505" s="108"/>
      <c r="B31505" s="108"/>
      <c r="K31505" s="107"/>
    </row>
    <row r="31506" spans="1:11">
      <c r="A31506" s="108"/>
      <c r="B31506" s="108"/>
      <c r="K31506" s="107"/>
    </row>
    <row r="31507" spans="1:11">
      <c r="A31507" s="108"/>
      <c r="B31507" s="108"/>
      <c r="K31507" s="107"/>
    </row>
    <row r="31508" spans="1:11">
      <c r="A31508" s="108"/>
      <c r="B31508" s="108"/>
      <c r="K31508" s="107"/>
    </row>
    <row r="31509" spans="1:11">
      <c r="A31509" s="108"/>
      <c r="B31509" s="108"/>
      <c r="K31509" s="107"/>
    </row>
    <row r="31510" spans="1:11">
      <c r="A31510" s="108"/>
      <c r="B31510" s="108"/>
      <c r="K31510" s="107"/>
    </row>
    <row r="31511" spans="1:11">
      <c r="A31511" s="108"/>
      <c r="B31511" s="108"/>
      <c r="K31511" s="107"/>
    </row>
    <row r="31512" spans="1:11">
      <c r="A31512" s="108"/>
      <c r="B31512" s="108"/>
      <c r="K31512" s="107"/>
    </row>
    <row r="31513" spans="1:11">
      <c r="A31513" s="108"/>
      <c r="B31513" s="108"/>
      <c r="K31513" s="107"/>
    </row>
    <row r="31514" spans="1:11">
      <c r="A31514" s="108"/>
      <c r="B31514" s="108"/>
      <c r="K31514" s="107"/>
    </row>
    <row r="31515" spans="1:11">
      <c r="A31515" s="108"/>
      <c r="B31515" s="108"/>
      <c r="K31515" s="107"/>
    </row>
    <row r="31516" spans="1:11">
      <c r="A31516" s="108"/>
      <c r="B31516" s="108"/>
      <c r="K31516" s="107"/>
    </row>
    <row r="31517" spans="1:11">
      <c r="A31517" s="108"/>
      <c r="B31517" s="108"/>
      <c r="K31517" s="107"/>
    </row>
    <row r="31518" spans="1:11">
      <c r="A31518" s="108"/>
      <c r="B31518" s="108"/>
      <c r="K31518" s="107"/>
    </row>
    <row r="31519" spans="1:11">
      <c r="A31519" s="108"/>
      <c r="B31519" s="108"/>
      <c r="K31519" s="107"/>
    </row>
    <row r="31520" spans="1:11">
      <c r="A31520" s="108"/>
      <c r="B31520" s="108"/>
      <c r="K31520" s="107"/>
    </row>
    <row r="31521" spans="1:11">
      <c r="A31521" s="108"/>
      <c r="B31521" s="108"/>
      <c r="K31521" s="107"/>
    </row>
    <row r="31522" spans="1:11">
      <c r="A31522" s="108"/>
      <c r="B31522" s="108"/>
      <c r="K31522" s="107"/>
    </row>
    <row r="31523" spans="1:11">
      <c r="A31523" s="108"/>
      <c r="B31523" s="108"/>
      <c r="K31523" s="107"/>
    </row>
    <row r="31524" spans="1:11">
      <c r="A31524" s="108"/>
      <c r="B31524" s="108"/>
      <c r="K31524" s="107"/>
    </row>
    <row r="31525" spans="1:11">
      <c r="A31525" s="108"/>
      <c r="B31525" s="108"/>
      <c r="K31525" s="107"/>
    </row>
    <row r="31526" spans="1:11">
      <c r="A31526" s="108"/>
      <c r="B31526" s="108"/>
      <c r="K31526" s="107"/>
    </row>
    <row r="31527" spans="1:11">
      <c r="A31527" s="108"/>
      <c r="B31527" s="108"/>
      <c r="K31527" s="107"/>
    </row>
    <row r="31528" spans="1:11">
      <c r="A31528" s="108"/>
      <c r="B31528" s="108"/>
      <c r="K31528" s="107"/>
    </row>
    <row r="31529" spans="1:11">
      <c r="A31529" s="108"/>
      <c r="B31529" s="108"/>
      <c r="K31529" s="107"/>
    </row>
    <row r="31530" spans="1:11">
      <c r="A31530" s="108"/>
      <c r="B31530" s="108"/>
      <c r="K31530" s="107"/>
    </row>
    <row r="31531" spans="1:11">
      <c r="A31531" s="108"/>
      <c r="B31531" s="108"/>
      <c r="K31531" s="107"/>
    </row>
    <row r="31532" spans="1:11">
      <c r="A31532" s="108"/>
      <c r="B31532" s="108"/>
      <c r="K31532" s="107"/>
    </row>
    <row r="31533" spans="1:11">
      <c r="A31533" s="108"/>
      <c r="B31533" s="108"/>
      <c r="K31533" s="107"/>
    </row>
    <row r="31534" spans="1:11">
      <c r="A31534" s="108"/>
      <c r="B31534" s="108"/>
      <c r="K31534" s="107"/>
    </row>
    <row r="31535" spans="1:11">
      <c r="A31535" s="108"/>
      <c r="B31535" s="108"/>
      <c r="K31535" s="107"/>
    </row>
    <row r="31536" spans="1:11">
      <c r="A31536" s="108"/>
      <c r="B31536" s="108"/>
      <c r="K31536" s="107"/>
    </row>
    <row r="31537" spans="1:11">
      <c r="A31537" s="108"/>
      <c r="B31537" s="108"/>
      <c r="K31537" s="107"/>
    </row>
    <row r="31538" spans="1:11">
      <c r="A31538" s="108"/>
      <c r="B31538" s="108"/>
      <c r="K31538" s="107"/>
    </row>
    <row r="31539" spans="1:11">
      <c r="A31539" s="108"/>
      <c r="B31539" s="108"/>
      <c r="K31539" s="107"/>
    </row>
    <row r="31540" spans="1:11">
      <c r="A31540" s="108"/>
      <c r="B31540" s="108"/>
      <c r="K31540" s="107"/>
    </row>
    <row r="31541" spans="1:11">
      <c r="A31541" s="108"/>
      <c r="B31541" s="108"/>
      <c r="K31541" s="107"/>
    </row>
    <row r="31542" spans="1:11">
      <c r="A31542" s="108"/>
      <c r="B31542" s="108"/>
      <c r="K31542" s="107"/>
    </row>
    <row r="31543" spans="1:11">
      <c r="A31543" s="108"/>
      <c r="B31543" s="108"/>
      <c r="K31543" s="107"/>
    </row>
    <row r="31544" spans="1:11">
      <c r="A31544" s="108"/>
      <c r="B31544" s="108"/>
      <c r="K31544" s="107"/>
    </row>
    <row r="31545" spans="1:11">
      <c r="A31545" s="108"/>
      <c r="B31545" s="108"/>
      <c r="K31545" s="107"/>
    </row>
    <row r="31546" spans="1:11">
      <c r="A31546" s="108"/>
      <c r="B31546" s="108"/>
      <c r="K31546" s="107"/>
    </row>
    <row r="31547" spans="1:11">
      <c r="A31547" s="108"/>
      <c r="B31547" s="108"/>
      <c r="K31547" s="107"/>
    </row>
    <row r="31548" spans="1:11">
      <c r="A31548" s="108"/>
      <c r="B31548" s="108"/>
      <c r="K31548" s="107"/>
    </row>
    <row r="31549" spans="1:11">
      <c r="A31549" s="108"/>
      <c r="B31549" s="108"/>
      <c r="K31549" s="107"/>
    </row>
    <row r="31550" spans="1:11">
      <c r="A31550" s="108"/>
      <c r="B31550" s="108"/>
      <c r="K31550" s="107"/>
    </row>
    <row r="31551" spans="1:11">
      <c r="A31551" s="108"/>
      <c r="B31551" s="108"/>
      <c r="K31551" s="107"/>
    </row>
    <row r="31552" spans="1:11">
      <c r="A31552" s="108"/>
      <c r="B31552" s="108"/>
      <c r="K31552" s="107"/>
    </row>
    <row r="31553" spans="1:11">
      <c r="A31553" s="108"/>
      <c r="B31553" s="108"/>
      <c r="K31553" s="107"/>
    </row>
    <row r="31554" spans="1:11">
      <c r="A31554" s="108"/>
      <c r="B31554" s="108"/>
      <c r="K31554" s="107"/>
    </row>
    <row r="31555" spans="1:11">
      <c r="A31555" s="108"/>
      <c r="B31555" s="108"/>
      <c r="K31555" s="107"/>
    </row>
    <row r="31556" spans="1:11">
      <c r="A31556" s="108"/>
      <c r="B31556" s="108"/>
      <c r="K31556" s="107"/>
    </row>
    <row r="31557" spans="1:11">
      <c r="A31557" s="108"/>
      <c r="B31557" s="108"/>
      <c r="K31557" s="107"/>
    </row>
    <row r="31558" spans="1:11">
      <c r="A31558" s="108"/>
      <c r="B31558" s="108"/>
      <c r="K31558" s="107"/>
    </row>
    <row r="31559" spans="1:11">
      <c r="A31559" s="108"/>
      <c r="B31559" s="108"/>
      <c r="K31559" s="107"/>
    </row>
    <row r="31560" spans="1:11">
      <c r="A31560" s="108"/>
      <c r="B31560" s="108"/>
      <c r="K31560" s="107"/>
    </row>
    <row r="31561" spans="1:11">
      <c r="A31561" s="108"/>
      <c r="B31561" s="108"/>
      <c r="K31561" s="107"/>
    </row>
    <row r="31562" spans="1:11">
      <c r="A31562" s="108"/>
      <c r="B31562" s="108"/>
      <c r="K31562" s="107"/>
    </row>
    <row r="31563" spans="1:11">
      <c r="A31563" s="108"/>
      <c r="B31563" s="108"/>
      <c r="K31563" s="107"/>
    </row>
    <row r="31564" spans="1:11">
      <c r="A31564" s="108"/>
      <c r="B31564" s="108"/>
      <c r="K31564" s="107"/>
    </row>
    <row r="31565" spans="1:11">
      <c r="A31565" s="108"/>
      <c r="B31565" s="108"/>
      <c r="K31565" s="107"/>
    </row>
    <row r="31566" spans="1:11">
      <c r="A31566" s="108"/>
      <c r="B31566" s="108"/>
      <c r="K31566" s="107"/>
    </row>
    <row r="31567" spans="1:11">
      <c r="A31567" s="108"/>
      <c r="B31567" s="108"/>
      <c r="K31567" s="107"/>
    </row>
    <row r="31568" spans="1:11">
      <c r="A31568" s="108"/>
      <c r="B31568" s="108"/>
      <c r="K31568" s="107"/>
    </row>
    <row r="31569" spans="1:11">
      <c r="A31569" s="108"/>
      <c r="B31569" s="108"/>
      <c r="K31569" s="107"/>
    </row>
    <row r="31570" spans="1:11">
      <c r="A31570" s="108"/>
      <c r="B31570" s="108"/>
      <c r="K31570" s="107"/>
    </row>
    <row r="31571" spans="1:11">
      <c r="A31571" s="108"/>
      <c r="B31571" s="108"/>
      <c r="K31571" s="107"/>
    </row>
    <row r="31572" spans="1:11">
      <c r="A31572" s="108"/>
      <c r="B31572" s="108"/>
      <c r="K31572" s="107"/>
    </row>
    <row r="31573" spans="1:11">
      <c r="A31573" s="108"/>
      <c r="B31573" s="108"/>
      <c r="K31573" s="107"/>
    </row>
    <row r="31574" spans="1:11">
      <c r="A31574" s="108"/>
      <c r="B31574" s="108"/>
      <c r="K31574" s="107"/>
    </row>
    <row r="31575" spans="1:11">
      <c r="A31575" s="108"/>
      <c r="B31575" s="108"/>
      <c r="K31575" s="107"/>
    </row>
    <row r="31576" spans="1:11">
      <c r="A31576" s="108"/>
      <c r="B31576" s="108"/>
      <c r="K31576" s="107"/>
    </row>
    <row r="31577" spans="1:11">
      <c r="A31577" s="108"/>
      <c r="B31577" s="108"/>
      <c r="K31577" s="107"/>
    </row>
    <row r="31578" spans="1:11">
      <c r="A31578" s="108"/>
      <c r="B31578" s="108"/>
      <c r="K31578" s="107"/>
    </row>
    <row r="31579" spans="1:11">
      <c r="A31579" s="108"/>
      <c r="B31579" s="108"/>
      <c r="K31579" s="107"/>
    </row>
    <row r="31580" spans="1:11">
      <c r="A31580" s="108"/>
      <c r="B31580" s="108"/>
      <c r="K31580" s="107"/>
    </row>
    <row r="31581" spans="1:11">
      <c r="A31581" s="108"/>
      <c r="B31581" s="108"/>
      <c r="K31581" s="107"/>
    </row>
    <row r="31582" spans="1:11">
      <c r="A31582" s="108"/>
      <c r="B31582" s="108"/>
      <c r="K31582" s="107"/>
    </row>
    <row r="31583" spans="1:11">
      <c r="A31583" s="108"/>
      <c r="B31583" s="108"/>
      <c r="K31583" s="107"/>
    </row>
    <row r="31584" spans="1:11">
      <c r="A31584" s="108"/>
      <c r="B31584" s="108"/>
      <c r="K31584" s="107"/>
    </row>
    <row r="31585" spans="1:11">
      <c r="A31585" s="108"/>
      <c r="B31585" s="108"/>
      <c r="K31585" s="107"/>
    </row>
    <row r="31586" spans="1:11">
      <c r="A31586" s="108"/>
      <c r="B31586" s="108"/>
      <c r="K31586" s="107"/>
    </row>
    <row r="31587" spans="1:11">
      <c r="A31587" s="108"/>
      <c r="B31587" s="108"/>
      <c r="K31587" s="107"/>
    </row>
    <row r="31588" spans="1:11">
      <c r="A31588" s="108"/>
      <c r="B31588" s="108"/>
      <c r="K31588" s="107"/>
    </row>
    <row r="31589" spans="1:11">
      <c r="A31589" s="108"/>
      <c r="B31589" s="108"/>
      <c r="K31589" s="107"/>
    </row>
    <row r="31590" spans="1:11">
      <c r="A31590" s="108"/>
      <c r="B31590" s="108"/>
      <c r="K31590" s="107"/>
    </row>
    <row r="31591" spans="1:11">
      <c r="A31591" s="108"/>
      <c r="B31591" s="108"/>
      <c r="K31591" s="107"/>
    </row>
    <row r="31592" spans="1:11">
      <c r="A31592" s="108"/>
      <c r="B31592" s="108"/>
      <c r="K31592" s="107"/>
    </row>
    <row r="31593" spans="1:11">
      <c r="A31593" s="108"/>
      <c r="B31593" s="108"/>
      <c r="K31593" s="107"/>
    </row>
    <row r="31594" spans="1:11">
      <c r="A31594" s="108"/>
      <c r="B31594" s="108"/>
      <c r="K31594" s="107"/>
    </row>
    <row r="31595" spans="1:11">
      <c r="A31595" s="108"/>
      <c r="B31595" s="108"/>
      <c r="K31595" s="107"/>
    </row>
    <row r="31596" spans="1:11">
      <c r="A31596" s="108"/>
      <c r="B31596" s="108"/>
      <c r="K31596" s="107"/>
    </row>
    <row r="31597" spans="1:11">
      <c r="A31597" s="108"/>
      <c r="B31597" s="108"/>
      <c r="K31597" s="107"/>
    </row>
    <row r="31598" spans="1:11">
      <c r="A31598" s="108"/>
      <c r="B31598" s="108"/>
      <c r="K31598" s="107"/>
    </row>
    <row r="31599" spans="1:11">
      <c r="A31599" s="108"/>
      <c r="B31599" s="108"/>
      <c r="K31599" s="107"/>
    </row>
    <row r="31600" spans="1:11">
      <c r="A31600" s="108"/>
      <c r="B31600" s="108"/>
      <c r="K31600" s="107"/>
    </row>
    <row r="31601" spans="1:11">
      <c r="A31601" s="108"/>
      <c r="B31601" s="108"/>
      <c r="K31601" s="107"/>
    </row>
    <row r="31602" spans="1:11">
      <c r="A31602" s="108"/>
      <c r="B31602" s="108"/>
      <c r="K31602" s="107"/>
    </row>
    <row r="31603" spans="1:11">
      <c r="A31603" s="108"/>
      <c r="B31603" s="108"/>
      <c r="K31603" s="107"/>
    </row>
    <row r="31604" spans="1:11">
      <c r="A31604" s="108"/>
      <c r="B31604" s="108"/>
      <c r="K31604" s="107"/>
    </row>
    <row r="31605" spans="1:11">
      <c r="A31605" s="108"/>
      <c r="B31605" s="108"/>
      <c r="K31605" s="107"/>
    </row>
    <row r="31606" spans="1:11">
      <c r="A31606" s="108"/>
      <c r="B31606" s="108"/>
      <c r="K31606" s="107"/>
    </row>
    <row r="31607" spans="1:11">
      <c r="A31607" s="108"/>
      <c r="B31607" s="108"/>
      <c r="K31607" s="107"/>
    </row>
    <row r="31608" spans="1:11">
      <c r="A31608" s="108"/>
      <c r="B31608" s="108"/>
      <c r="K31608" s="107"/>
    </row>
    <row r="31609" spans="1:11">
      <c r="A31609" s="108"/>
      <c r="B31609" s="108"/>
      <c r="K31609" s="107"/>
    </row>
    <row r="31610" spans="1:11">
      <c r="A31610" s="108"/>
      <c r="B31610" s="108"/>
      <c r="K31610" s="107"/>
    </row>
    <row r="31611" spans="1:11">
      <c r="A31611" s="108"/>
      <c r="B31611" s="108"/>
      <c r="K31611" s="107"/>
    </row>
    <row r="31612" spans="1:11">
      <c r="A31612" s="108"/>
      <c r="B31612" s="108"/>
      <c r="K31612" s="107"/>
    </row>
    <row r="31613" spans="1:11">
      <c r="A31613" s="108"/>
      <c r="B31613" s="108"/>
      <c r="K31613" s="107"/>
    </row>
    <row r="31614" spans="1:11">
      <c r="A31614" s="108"/>
      <c r="B31614" s="108"/>
      <c r="K31614" s="107"/>
    </row>
    <row r="31615" spans="1:11">
      <c r="A31615" s="108"/>
      <c r="B31615" s="108"/>
      <c r="K31615" s="107"/>
    </row>
    <row r="31616" spans="1:11">
      <c r="A31616" s="108"/>
      <c r="B31616" s="108"/>
      <c r="K31616" s="107"/>
    </row>
    <row r="31617" spans="1:11">
      <c r="A31617" s="108"/>
      <c r="B31617" s="108"/>
      <c r="K31617" s="107"/>
    </row>
    <row r="31618" spans="1:11">
      <c r="A31618" s="108"/>
      <c r="B31618" s="108"/>
      <c r="K31618" s="107"/>
    </row>
    <row r="31619" spans="1:11">
      <c r="A31619" s="108"/>
      <c r="B31619" s="108"/>
      <c r="K31619" s="107"/>
    </row>
    <row r="31620" spans="1:11">
      <c r="A31620" s="108"/>
      <c r="B31620" s="108"/>
      <c r="K31620" s="107"/>
    </row>
    <row r="31621" spans="1:11">
      <c r="A31621" s="108"/>
      <c r="B31621" s="108"/>
      <c r="K31621" s="107"/>
    </row>
    <row r="31622" spans="1:11">
      <c r="A31622" s="108"/>
      <c r="B31622" s="108"/>
      <c r="K31622" s="107"/>
    </row>
    <row r="31623" spans="1:11">
      <c r="A31623" s="108"/>
      <c r="B31623" s="108"/>
      <c r="K31623" s="107"/>
    </row>
    <row r="31624" spans="1:11">
      <c r="A31624" s="108"/>
      <c r="B31624" s="108"/>
      <c r="K31624" s="107"/>
    </row>
    <row r="31625" spans="1:11">
      <c r="A31625" s="108"/>
      <c r="B31625" s="108"/>
      <c r="K31625" s="107"/>
    </row>
    <row r="31626" spans="1:11">
      <c r="A31626" s="108"/>
      <c r="B31626" s="108"/>
      <c r="K31626" s="107"/>
    </row>
    <row r="31627" spans="1:11">
      <c r="A31627" s="108"/>
      <c r="B31627" s="108"/>
      <c r="K31627" s="107"/>
    </row>
    <row r="31628" spans="1:11">
      <c r="A31628" s="108"/>
      <c r="B31628" s="108"/>
      <c r="K31628" s="107"/>
    </row>
    <row r="31629" spans="1:11">
      <c r="A31629" s="108"/>
      <c r="B31629" s="108"/>
      <c r="K31629" s="107"/>
    </row>
    <row r="31630" spans="1:11">
      <c r="A31630" s="108"/>
      <c r="B31630" s="108"/>
      <c r="K31630" s="107"/>
    </row>
    <row r="31631" spans="1:11">
      <c r="A31631" s="108"/>
      <c r="B31631" s="108"/>
      <c r="K31631" s="107"/>
    </row>
    <row r="31632" spans="1:11">
      <c r="A31632" s="108"/>
      <c r="B31632" s="108"/>
      <c r="K31632" s="107"/>
    </row>
    <row r="31633" spans="1:11">
      <c r="A31633" s="108"/>
      <c r="B31633" s="108"/>
      <c r="K31633" s="107"/>
    </row>
    <row r="31634" spans="1:11">
      <c r="A31634" s="108"/>
      <c r="B31634" s="108"/>
      <c r="K31634" s="107"/>
    </row>
    <row r="31635" spans="1:11">
      <c r="A31635" s="108"/>
      <c r="B31635" s="108"/>
      <c r="K31635" s="107"/>
    </row>
    <row r="31636" spans="1:11">
      <c r="A31636" s="108"/>
      <c r="B31636" s="108"/>
      <c r="K31636" s="107"/>
    </row>
    <row r="31637" spans="1:11">
      <c r="A31637" s="108"/>
      <c r="B31637" s="108"/>
      <c r="K31637" s="107"/>
    </row>
    <row r="31638" spans="1:11">
      <c r="A31638" s="108"/>
      <c r="B31638" s="108"/>
      <c r="K31638" s="107"/>
    </row>
    <row r="31639" spans="1:11">
      <c r="A31639" s="108"/>
      <c r="B31639" s="108"/>
      <c r="K31639" s="107"/>
    </row>
    <row r="31640" spans="1:11">
      <c r="A31640" s="108"/>
      <c r="B31640" s="108"/>
      <c r="K31640" s="107"/>
    </row>
    <row r="31641" spans="1:11">
      <c r="A31641" s="108"/>
      <c r="B31641" s="108"/>
      <c r="K31641" s="107"/>
    </row>
    <row r="31642" spans="1:11">
      <c r="A31642" s="108"/>
      <c r="B31642" s="108"/>
      <c r="K31642" s="107"/>
    </row>
    <row r="31643" spans="1:11">
      <c r="A31643" s="108"/>
      <c r="B31643" s="108"/>
      <c r="K31643" s="107"/>
    </row>
    <row r="31644" spans="1:11">
      <c r="A31644" s="108"/>
      <c r="B31644" s="108"/>
      <c r="K31644" s="107"/>
    </row>
    <row r="31645" spans="1:11">
      <c r="A31645" s="108"/>
      <c r="B31645" s="108"/>
      <c r="K31645" s="107"/>
    </row>
    <row r="31646" spans="1:11">
      <c r="A31646" s="108"/>
      <c r="B31646" s="108"/>
      <c r="K31646" s="107"/>
    </row>
    <row r="31647" spans="1:11">
      <c r="A31647" s="108"/>
      <c r="B31647" s="108"/>
      <c r="K31647" s="107"/>
    </row>
    <row r="31648" spans="1:11">
      <c r="A31648" s="108"/>
      <c r="B31648" s="108"/>
      <c r="K31648" s="107"/>
    </row>
    <row r="31649" spans="1:11">
      <c r="A31649" s="108"/>
      <c r="B31649" s="108"/>
      <c r="K31649" s="107"/>
    </row>
    <row r="31650" spans="1:11">
      <c r="A31650" s="108"/>
      <c r="B31650" s="108"/>
      <c r="K31650" s="107"/>
    </row>
    <row r="31651" spans="1:11">
      <c r="A31651" s="108"/>
      <c r="B31651" s="108"/>
      <c r="K31651" s="107"/>
    </row>
    <row r="31652" spans="1:11">
      <c r="A31652" s="108"/>
      <c r="B31652" s="108"/>
      <c r="K31652" s="107"/>
    </row>
    <row r="31653" spans="1:11">
      <c r="A31653" s="108"/>
      <c r="B31653" s="108"/>
      <c r="K31653" s="107"/>
    </row>
    <row r="31654" spans="1:11">
      <c r="A31654" s="108"/>
      <c r="B31654" s="108"/>
      <c r="K31654" s="107"/>
    </row>
    <row r="31655" spans="1:11">
      <c r="A31655" s="108"/>
      <c r="B31655" s="108"/>
      <c r="K31655" s="107"/>
    </row>
    <row r="31656" spans="1:11">
      <c r="A31656" s="108"/>
      <c r="B31656" s="108"/>
      <c r="K31656" s="107"/>
    </row>
    <row r="31657" spans="1:11">
      <c r="A31657" s="108"/>
      <c r="B31657" s="108"/>
      <c r="K31657" s="107"/>
    </row>
    <row r="31658" spans="1:11">
      <c r="A31658" s="108"/>
      <c r="B31658" s="108"/>
      <c r="K31658" s="107"/>
    </row>
    <row r="31659" spans="1:11">
      <c r="A31659" s="108"/>
      <c r="B31659" s="108"/>
      <c r="K31659" s="107"/>
    </row>
    <row r="31660" spans="1:11">
      <c r="A31660" s="108"/>
      <c r="B31660" s="108"/>
      <c r="K31660" s="107"/>
    </row>
    <row r="31661" spans="1:11">
      <c r="A31661" s="108"/>
      <c r="B31661" s="108"/>
      <c r="K31661" s="107"/>
    </row>
    <row r="31662" spans="1:11">
      <c r="A31662" s="108"/>
      <c r="B31662" s="108"/>
      <c r="K31662" s="107"/>
    </row>
    <row r="31663" spans="1:11">
      <c r="A31663" s="108"/>
      <c r="B31663" s="108"/>
      <c r="K31663" s="107"/>
    </row>
    <row r="31664" spans="1:11">
      <c r="A31664" s="108"/>
      <c r="B31664" s="108"/>
      <c r="K31664" s="107"/>
    </row>
    <row r="31665" spans="1:11">
      <c r="A31665" s="108"/>
      <c r="B31665" s="108"/>
      <c r="K31665" s="107"/>
    </row>
    <row r="31666" spans="1:11">
      <c r="A31666" s="108"/>
      <c r="B31666" s="108"/>
      <c r="K31666" s="107"/>
    </row>
    <row r="31667" spans="1:11">
      <c r="A31667" s="108"/>
      <c r="B31667" s="108"/>
      <c r="K31667" s="107"/>
    </row>
    <row r="31668" spans="1:11">
      <c r="A31668" s="108"/>
      <c r="B31668" s="108"/>
      <c r="K31668" s="107"/>
    </row>
    <row r="31669" spans="1:11">
      <c r="A31669" s="108"/>
      <c r="B31669" s="108"/>
      <c r="K31669" s="107"/>
    </row>
    <row r="31670" spans="1:11">
      <c r="A31670" s="108"/>
      <c r="B31670" s="108"/>
      <c r="K31670" s="107"/>
    </row>
    <row r="31671" spans="1:11">
      <c r="A31671" s="108"/>
      <c r="B31671" s="108"/>
      <c r="K31671" s="107"/>
    </row>
    <row r="31672" spans="1:11">
      <c r="A31672" s="108"/>
      <c r="B31672" s="108"/>
      <c r="K31672" s="107"/>
    </row>
    <row r="31673" spans="1:11">
      <c r="A31673" s="108"/>
      <c r="B31673" s="108"/>
      <c r="K31673" s="107"/>
    </row>
    <row r="31674" spans="1:11">
      <c r="A31674" s="108"/>
      <c r="B31674" s="108"/>
      <c r="K31674" s="107"/>
    </row>
    <row r="31675" spans="1:11">
      <c r="A31675" s="108"/>
      <c r="B31675" s="108"/>
      <c r="K31675" s="107"/>
    </row>
    <row r="31676" spans="1:11">
      <c r="A31676" s="108"/>
      <c r="B31676" s="108"/>
      <c r="K31676" s="107"/>
    </row>
    <row r="31677" spans="1:11">
      <c r="A31677" s="108"/>
      <c r="B31677" s="108"/>
      <c r="K31677" s="107"/>
    </row>
    <row r="31678" spans="1:11">
      <c r="A31678" s="108"/>
      <c r="B31678" s="108"/>
      <c r="K31678" s="107"/>
    </row>
    <row r="31679" spans="1:11">
      <c r="A31679" s="108"/>
      <c r="B31679" s="108"/>
      <c r="K31679" s="107"/>
    </row>
    <row r="31680" spans="1:11">
      <c r="A31680" s="108"/>
      <c r="B31680" s="108"/>
      <c r="K31680" s="107"/>
    </row>
    <row r="31681" spans="1:11">
      <c r="A31681" s="108"/>
      <c r="B31681" s="108"/>
      <c r="K31681" s="107"/>
    </row>
    <row r="31682" spans="1:11">
      <c r="A31682" s="108"/>
      <c r="B31682" s="108"/>
      <c r="K31682" s="107"/>
    </row>
    <row r="31683" spans="1:11">
      <c r="A31683" s="108"/>
      <c r="B31683" s="108"/>
      <c r="K31683" s="107"/>
    </row>
    <row r="31684" spans="1:11">
      <c r="A31684" s="108"/>
      <c r="B31684" s="108"/>
      <c r="K31684" s="107"/>
    </row>
    <row r="31685" spans="1:11">
      <c r="A31685" s="108"/>
      <c r="B31685" s="108"/>
      <c r="K31685" s="107"/>
    </row>
    <row r="31686" spans="1:11">
      <c r="A31686" s="108"/>
      <c r="B31686" s="108"/>
      <c r="K31686" s="107"/>
    </row>
    <row r="31687" spans="1:11">
      <c r="A31687" s="108"/>
      <c r="B31687" s="108"/>
      <c r="K31687" s="107"/>
    </row>
    <row r="31688" spans="1:11">
      <c r="A31688" s="108"/>
      <c r="B31688" s="108"/>
      <c r="K31688" s="107"/>
    </row>
    <row r="31689" spans="1:11">
      <c r="A31689" s="108"/>
      <c r="B31689" s="108"/>
      <c r="K31689" s="107"/>
    </row>
    <row r="31690" spans="1:11">
      <c r="A31690" s="108"/>
      <c r="B31690" s="108"/>
      <c r="K31690" s="107"/>
    </row>
    <row r="31691" spans="1:11">
      <c r="A31691" s="108"/>
      <c r="B31691" s="108"/>
      <c r="K31691" s="107"/>
    </row>
    <row r="31692" spans="1:11">
      <c r="A31692" s="108"/>
      <c r="B31692" s="108"/>
      <c r="K31692" s="107"/>
    </row>
    <row r="31693" spans="1:11">
      <c r="A31693" s="108"/>
      <c r="B31693" s="108"/>
      <c r="K31693" s="107"/>
    </row>
    <row r="31694" spans="1:11">
      <c r="A31694" s="108"/>
      <c r="B31694" s="108"/>
      <c r="K31694" s="107"/>
    </row>
    <row r="31695" spans="1:11">
      <c r="A31695" s="108"/>
      <c r="B31695" s="108"/>
      <c r="K31695" s="107"/>
    </row>
    <row r="31696" spans="1:11">
      <c r="A31696" s="108"/>
      <c r="B31696" s="108"/>
      <c r="K31696" s="107"/>
    </row>
    <row r="31697" spans="1:11">
      <c r="A31697" s="108"/>
      <c r="B31697" s="108"/>
      <c r="K31697" s="107"/>
    </row>
    <row r="31698" spans="1:11">
      <c r="A31698" s="108"/>
      <c r="B31698" s="108"/>
      <c r="K31698" s="107"/>
    </row>
    <row r="31699" spans="1:11">
      <c r="A31699" s="108"/>
      <c r="B31699" s="108"/>
      <c r="K31699" s="107"/>
    </row>
    <row r="31700" spans="1:11">
      <c r="A31700" s="108"/>
      <c r="B31700" s="108"/>
      <c r="K31700" s="107"/>
    </row>
    <row r="31701" spans="1:11">
      <c r="A31701" s="108"/>
      <c r="B31701" s="108"/>
      <c r="K31701" s="107"/>
    </row>
    <row r="31702" spans="1:11">
      <c r="A31702" s="108"/>
      <c r="B31702" s="108"/>
      <c r="K31702" s="107"/>
    </row>
    <row r="31703" spans="1:11">
      <c r="A31703" s="108"/>
      <c r="B31703" s="108"/>
      <c r="K31703" s="107"/>
    </row>
    <row r="31704" spans="1:11">
      <c r="A31704" s="108"/>
      <c r="B31704" s="108"/>
      <c r="K31704" s="107"/>
    </row>
    <row r="31705" spans="1:11">
      <c r="A31705" s="108"/>
      <c r="B31705" s="108"/>
      <c r="K31705" s="107"/>
    </row>
    <row r="31706" spans="1:11">
      <c r="A31706" s="108"/>
      <c r="B31706" s="108"/>
      <c r="K31706" s="107"/>
    </row>
    <row r="31707" spans="1:11">
      <c r="A31707" s="108"/>
      <c r="B31707" s="108"/>
      <c r="K31707" s="107"/>
    </row>
    <row r="31708" spans="1:11">
      <c r="A31708" s="108"/>
      <c r="B31708" s="108"/>
      <c r="K31708" s="107"/>
    </row>
    <row r="31709" spans="1:11">
      <c r="A31709" s="108"/>
      <c r="B31709" s="108"/>
      <c r="K31709" s="107"/>
    </row>
    <row r="31710" spans="1:11">
      <c r="A31710" s="108"/>
      <c r="B31710" s="108"/>
      <c r="K31710" s="107"/>
    </row>
    <row r="31711" spans="1:11">
      <c r="A31711" s="108"/>
      <c r="B31711" s="108"/>
      <c r="K31711" s="107"/>
    </row>
    <row r="31712" spans="1:11">
      <c r="A31712" s="108"/>
      <c r="B31712" s="108"/>
      <c r="K31712" s="107"/>
    </row>
    <row r="31713" spans="1:11">
      <c r="A31713" s="108"/>
      <c r="B31713" s="108"/>
      <c r="K31713" s="107"/>
    </row>
    <row r="31714" spans="1:11">
      <c r="A31714" s="108"/>
      <c r="B31714" s="108"/>
      <c r="K31714" s="107"/>
    </row>
    <row r="31715" spans="1:11">
      <c r="A31715" s="108"/>
      <c r="B31715" s="108"/>
      <c r="K31715" s="107"/>
    </row>
    <row r="31716" spans="1:11">
      <c r="A31716" s="108"/>
      <c r="B31716" s="108"/>
      <c r="K31716" s="107"/>
    </row>
    <row r="31717" spans="1:11">
      <c r="A31717" s="108"/>
      <c r="B31717" s="108"/>
      <c r="K31717" s="107"/>
    </row>
    <row r="31718" spans="1:11">
      <c r="A31718" s="108"/>
      <c r="B31718" s="108"/>
      <c r="K31718" s="107"/>
    </row>
    <row r="31719" spans="1:11">
      <c r="A31719" s="108"/>
      <c r="B31719" s="108"/>
      <c r="K31719" s="107"/>
    </row>
    <row r="31720" spans="1:11">
      <c r="A31720" s="108"/>
      <c r="B31720" s="108"/>
      <c r="K31720" s="107"/>
    </row>
    <row r="31721" spans="1:11">
      <c r="A31721" s="108"/>
      <c r="B31721" s="108"/>
      <c r="K31721" s="107"/>
    </row>
    <row r="31722" spans="1:11">
      <c r="A31722" s="108"/>
      <c r="B31722" s="108"/>
      <c r="K31722" s="107"/>
    </row>
    <row r="31723" spans="1:11">
      <c r="A31723" s="108"/>
      <c r="B31723" s="108"/>
      <c r="K31723" s="107"/>
    </row>
    <row r="31724" spans="1:11">
      <c r="A31724" s="108"/>
      <c r="B31724" s="108"/>
      <c r="K31724" s="107"/>
    </row>
    <row r="31725" spans="1:11">
      <c r="A31725" s="108"/>
      <c r="B31725" s="108"/>
      <c r="K31725" s="107"/>
    </row>
    <row r="31726" spans="1:11">
      <c r="A31726" s="108"/>
      <c r="B31726" s="108"/>
      <c r="K31726" s="107"/>
    </row>
    <row r="31727" spans="1:11">
      <c r="A31727" s="108"/>
      <c r="B31727" s="108"/>
      <c r="K31727" s="107"/>
    </row>
    <row r="31728" spans="1:11">
      <c r="A31728" s="108"/>
      <c r="B31728" s="108"/>
      <c r="K31728" s="107"/>
    </row>
    <row r="31729" spans="1:11">
      <c r="A31729" s="108"/>
      <c r="B31729" s="108"/>
      <c r="K31729" s="107"/>
    </row>
    <row r="31730" spans="1:11">
      <c r="A31730" s="108"/>
      <c r="B31730" s="108"/>
      <c r="K31730" s="107"/>
    </row>
    <row r="31731" spans="1:11">
      <c r="A31731" s="108"/>
      <c r="B31731" s="108"/>
      <c r="K31731" s="107"/>
    </row>
    <row r="31732" spans="1:11">
      <c r="A31732" s="108"/>
      <c r="B31732" s="108"/>
      <c r="K31732" s="107"/>
    </row>
    <row r="31733" spans="1:11">
      <c r="A31733" s="108"/>
      <c r="B31733" s="108"/>
      <c r="K31733" s="107"/>
    </row>
    <row r="31734" spans="1:11">
      <c r="A31734" s="108"/>
      <c r="B31734" s="108"/>
      <c r="K31734" s="107"/>
    </row>
    <row r="31735" spans="1:11">
      <c r="A31735" s="108"/>
      <c r="B31735" s="108"/>
      <c r="K31735" s="107"/>
    </row>
    <row r="31736" spans="1:11">
      <c r="A31736" s="108"/>
      <c r="B31736" s="108"/>
      <c r="K31736" s="107"/>
    </row>
    <row r="31737" spans="1:11">
      <c r="A31737" s="108"/>
      <c r="B31737" s="108"/>
      <c r="K31737" s="107"/>
    </row>
    <row r="31738" spans="1:11">
      <c r="A31738" s="108"/>
      <c r="B31738" s="108"/>
      <c r="K31738" s="107"/>
    </row>
    <row r="31739" spans="1:11">
      <c r="A31739" s="108"/>
      <c r="B31739" s="108"/>
      <c r="K31739" s="107"/>
    </row>
    <row r="31740" spans="1:11">
      <c r="A31740" s="108"/>
      <c r="B31740" s="108"/>
      <c r="K31740" s="107"/>
    </row>
    <row r="31741" spans="1:11">
      <c r="A31741" s="108"/>
      <c r="B31741" s="108"/>
      <c r="K31741" s="107"/>
    </row>
    <row r="31742" spans="1:11">
      <c r="A31742" s="108"/>
      <c r="B31742" s="108"/>
      <c r="K31742" s="107"/>
    </row>
    <row r="31743" spans="1:11">
      <c r="A31743" s="108"/>
      <c r="B31743" s="108"/>
      <c r="K31743" s="107"/>
    </row>
    <row r="31744" spans="1:11">
      <c r="A31744" s="108"/>
      <c r="B31744" s="108"/>
      <c r="K31744" s="107"/>
    </row>
    <row r="31745" spans="1:11">
      <c r="A31745" s="108"/>
      <c r="B31745" s="108"/>
      <c r="K31745" s="107"/>
    </row>
    <row r="31746" spans="1:11">
      <c r="A31746" s="108"/>
      <c r="B31746" s="108"/>
      <c r="K31746" s="107"/>
    </row>
    <row r="31747" spans="1:11">
      <c r="A31747" s="108"/>
      <c r="B31747" s="108"/>
      <c r="K31747" s="107"/>
    </row>
    <row r="31748" spans="1:11">
      <c r="A31748" s="108"/>
      <c r="B31748" s="108"/>
      <c r="K31748" s="107"/>
    </row>
    <row r="31749" spans="1:11">
      <c r="A31749" s="108"/>
      <c r="B31749" s="108"/>
      <c r="K31749" s="107"/>
    </row>
    <row r="31750" spans="1:11">
      <c r="A31750" s="108"/>
      <c r="B31750" s="108"/>
      <c r="K31750" s="107"/>
    </row>
    <row r="31751" spans="1:11">
      <c r="A31751" s="108"/>
      <c r="B31751" s="108"/>
      <c r="K31751" s="107"/>
    </row>
    <row r="31752" spans="1:11">
      <c r="A31752" s="108"/>
      <c r="B31752" s="108"/>
      <c r="K31752" s="107"/>
    </row>
    <row r="31753" spans="1:11">
      <c r="A31753" s="108"/>
      <c r="B31753" s="108"/>
      <c r="K31753" s="107"/>
    </row>
    <row r="31754" spans="1:11">
      <c r="A31754" s="108"/>
      <c r="B31754" s="108"/>
      <c r="K31754" s="107"/>
    </row>
    <row r="31755" spans="1:11">
      <c r="A31755" s="108"/>
      <c r="B31755" s="108"/>
      <c r="K31755" s="107"/>
    </row>
    <row r="31756" spans="1:11">
      <c r="A31756" s="108"/>
      <c r="B31756" s="108"/>
      <c r="K31756" s="107"/>
    </row>
    <row r="31757" spans="1:11">
      <c r="A31757" s="108"/>
      <c r="B31757" s="108"/>
      <c r="K31757" s="107"/>
    </row>
    <row r="31758" spans="1:11">
      <c r="A31758" s="108"/>
      <c r="B31758" s="108"/>
      <c r="K31758" s="107"/>
    </row>
    <row r="31759" spans="1:11">
      <c r="A31759" s="108"/>
      <c r="B31759" s="108"/>
      <c r="K31759" s="107"/>
    </row>
    <row r="31760" spans="1:11">
      <c r="A31760" s="108"/>
      <c r="B31760" s="108"/>
      <c r="K31760" s="107"/>
    </row>
    <row r="31761" spans="1:11">
      <c r="A31761" s="108"/>
      <c r="B31761" s="108"/>
      <c r="K31761" s="107"/>
    </row>
    <row r="31762" spans="1:11">
      <c r="A31762" s="108"/>
      <c r="B31762" s="108"/>
      <c r="K31762" s="107"/>
    </row>
    <row r="31763" spans="1:11">
      <c r="A31763" s="108"/>
      <c r="B31763" s="108"/>
      <c r="K31763" s="107"/>
    </row>
    <row r="31764" spans="1:11">
      <c r="A31764" s="108"/>
      <c r="B31764" s="108"/>
      <c r="K31764" s="107"/>
    </row>
    <row r="31765" spans="1:11">
      <c r="A31765" s="108"/>
      <c r="B31765" s="108"/>
      <c r="K31765" s="107"/>
    </row>
    <row r="31766" spans="1:11">
      <c r="A31766" s="108"/>
      <c r="B31766" s="108"/>
      <c r="K31766" s="107"/>
    </row>
    <row r="31767" spans="1:11">
      <c r="A31767" s="108"/>
      <c r="B31767" s="108"/>
      <c r="K31767" s="107"/>
    </row>
    <row r="31768" spans="1:11">
      <c r="A31768" s="108"/>
      <c r="B31768" s="108"/>
      <c r="K31768" s="107"/>
    </row>
    <row r="31769" spans="1:11">
      <c r="A31769" s="108"/>
      <c r="B31769" s="108"/>
      <c r="K31769" s="107"/>
    </row>
    <row r="31770" spans="1:11">
      <c r="A31770" s="108"/>
      <c r="B31770" s="108"/>
      <c r="K31770" s="107"/>
    </row>
    <row r="31771" spans="1:11">
      <c r="A31771" s="108"/>
      <c r="B31771" s="108"/>
      <c r="K31771" s="107"/>
    </row>
    <row r="31772" spans="1:11">
      <c r="A31772" s="108"/>
      <c r="B31772" s="108"/>
      <c r="K31772" s="107"/>
    </row>
    <row r="31773" spans="1:11">
      <c r="A31773" s="108"/>
      <c r="B31773" s="108"/>
      <c r="K31773" s="107"/>
    </row>
    <row r="31774" spans="1:11">
      <c r="A31774" s="108"/>
      <c r="B31774" s="108"/>
      <c r="K31774" s="107"/>
    </row>
    <row r="31775" spans="1:11">
      <c r="A31775" s="108"/>
      <c r="B31775" s="108"/>
      <c r="K31775" s="107"/>
    </row>
    <row r="31776" spans="1:11">
      <c r="A31776" s="108"/>
      <c r="B31776" s="108"/>
      <c r="K31776" s="107"/>
    </row>
    <row r="31777" spans="1:11">
      <c r="A31777" s="108"/>
      <c r="B31777" s="108"/>
      <c r="K31777" s="107"/>
    </row>
    <row r="31778" spans="1:11">
      <c r="A31778" s="108"/>
      <c r="B31778" s="108"/>
      <c r="K31778" s="107"/>
    </row>
    <row r="31779" spans="1:11">
      <c r="A31779" s="108"/>
      <c r="B31779" s="108"/>
      <c r="K31779" s="107"/>
    </row>
    <row r="31780" spans="1:11">
      <c r="A31780" s="108"/>
      <c r="B31780" s="108"/>
      <c r="K31780" s="107"/>
    </row>
    <row r="31781" spans="1:11">
      <c r="A31781" s="108"/>
      <c r="B31781" s="108"/>
      <c r="K31781" s="107"/>
    </row>
    <row r="31782" spans="1:11">
      <c r="A31782" s="108"/>
      <c r="B31782" s="108"/>
      <c r="K31782" s="107"/>
    </row>
    <row r="31783" spans="1:11">
      <c r="A31783" s="108"/>
      <c r="B31783" s="108"/>
      <c r="K31783" s="107"/>
    </row>
    <row r="31784" spans="1:11">
      <c r="A31784" s="108"/>
      <c r="B31784" s="108"/>
      <c r="K31784" s="107"/>
    </row>
    <row r="31785" spans="1:11">
      <c r="A31785" s="108"/>
      <c r="B31785" s="108"/>
      <c r="K31785" s="107"/>
    </row>
    <row r="31786" spans="1:11">
      <c r="A31786" s="108"/>
      <c r="B31786" s="108"/>
      <c r="K31786" s="107"/>
    </row>
    <row r="31787" spans="1:11">
      <c r="A31787" s="108"/>
      <c r="B31787" s="108"/>
      <c r="K31787" s="107"/>
    </row>
    <row r="31788" spans="1:11">
      <c r="A31788" s="108"/>
      <c r="B31788" s="108"/>
      <c r="K31788" s="107"/>
    </row>
    <row r="31789" spans="1:11">
      <c r="A31789" s="108"/>
      <c r="B31789" s="108"/>
      <c r="K31789" s="107"/>
    </row>
    <row r="31790" spans="1:11">
      <c r="A31790" s="108"/>
      <c r="B31790" s="108"/>
      <c r="K31790" s="107"/>
    </row>
    <row r="31791" spans="1:11">
      <c r="A31791" s="108"/>
      <c r="B31791" s="108"/>
      <c r="K31791" s="107"/>
    </row>
    <row r="31792" spans="1:11">
      <c r="A31792" s="108"/>
      <c r="B31792" s="108"/>
      <c r="K31792" s="107"/>
    </row>
    <row r="31793" spans="1:11">
      <c r="A31793" s="108"/>
      <c r="B31793" s="108"/>
      <c r="K31793" s="107"/>
    </row>
    <row r="31794" spans="1:11">
      <c r="A31794" s="108"/>
      <c r="B31794" s="108"/>
      <c r="K31794" s="107"/>
    </row>
    <row r="31795" spans="1:11">
      <c r="A31795" s="108"/>
      <c r="B31795" s="108"/>
      <c r="K31795" s="107"/>
    </row>
    <row r="31796" spans="1:11">
      <c r="A31796" s="108"/>
      <c r="B31796" s="108"/>
      <c r="K31796" s="107"/>
    </row>
    <row r="31797" spans="1:11">
      <c r="A31797" s="108"/>
      <c r="B31797" s="108"/>
      <c r="K31797" s="107"/>
    </row>
    <row r="31798" spans="1:11">
      <c r="A31798" s="108"/>
      <c r="B31798" s="108"/>
      <c r="K31798" s="107"/>
    </row>
    <row r="31799" spans="1:11">
      <c r="A31799" s="108"/>
      <c r="B31799" s="108"/>
      <c r="K31799" s="107"/>
    </row>
    <row r="31800" spans="1:11">
      <c r="A31800" s="108"/>
      <c r="B31800" s="108"/>
      <c r="K31800" s="107"/>
    </row>
    <row r="31801" spans="1:11">
      <c r="A31801" s="108"/>
      <c r="B31801" s="108"/>
      <c r="K31801" s="107"/>
    </row>
    <row r="31802" spans="1:11">
      <c r="A31802" s="108"/>
      <c r="B31802" s="108"/>
      <c r="K31802" s="107"/>
    </row>
    <row r="31803" spans="1:11">
      <c r="A31803" s="108"/>
      <c r="B31803" s="108"/>
      <c r="K31803" s="107"/>
    </row>
    <row r="31804" spans="1:11">
      <c r="A31804" s="108"/>
      <c r="B31804" s="108"/>
      <c r="K31804" s="107"/>
    </row>
    <row r="31805" spans="1:11">
      <c r="A31805" s="108"/>
      <c r="B31805" s="108"/>
      <c r="K31805" s="107"/>
    </row>
    <row r="31806" spans="1:11">
      <c r="A31806" s="108"/>
      <c r="B31806" s="108"/>
      <c r="K31806" s="107"/>
    </row>
    <row r="31807" spans="1:11">
      <c r="A31807" s="108"/>
      <c r="B31807" s="108"/>
      <c r="K31807" s="107"/>
    </row>
    <row r="31808" spans="1:11">
      <c r="A31808" s="108"/>
      <c r="B31808" s="108"/>
      <c r="K31808" s="107"/>
    </row>
    <row r="31809" spans="1:11">
      <c r="A31809" s="108"/>
      <c r="B31809" s="108"/>
      <c r="K31809" s="107"/>
    </row>
    <row r="31810" spans="1:11">
      <c r="A31810" s="108"/>
      <c r="B31810" s="108"/>
      <c r="K31810" s="107"/>
    </row>
    <row r="31811" spans="1:11">
      <c r="A31811" s="108"/>
      <c r="B31811" s="108"/>
      <c r="K31811" s="107"/>
    </row>
    <row r="31812" spans="1:11">
      <c r="A31812" s="108"/>
      <c r="B31812" s="108"/>
      <c r="K31812" s="107"/>
    </row>
    <row r="31813" spans="1:11">
      <c r="A31813" s="108"/>
      <c r="B31813" s="108"/>
      <c r="K31813" s="107"/>
    </row>
    <row r="31814" spans="1:11">
      <c r="A31814" s="108"/>
      <c r="B31814" s="108"/>
      <c r="K31814" s="107"/>
    </row>
    <row r="31815" spans="1:11">
      <c r="A31815" s="108"/>
      <c r="B31815" s="108"/>
      <c r="K31815" s="107"/>
    </row>
    <row r="31816" spans="1:11">
      <c r="A31816" s="108"/>
      <c r="B31816" s="108"/>
      <c r="K31816" s="107"/>
    </row>
    <row r="31817" spans="1:11">
      <c r="A31817" s="108"/>
      <c r="B31817" s="108"/>
      <c r="K31817" s="107"/>
    </row>
    <row r="31818" spans="1:11">
      <c r="A31818" s="108"/>
      <c r="B31818" s="108"/>
      <c r="K31818" s="107"/>
    </row>
    <row r="31819" spans="1:11">
      <c r="A31819" s="108"/>
      <c r="B31819" s="108"/>
      <c r="K31819" s="107"/>
    </row>
    <row r="31820" spans="1:11">
      <c r="A31820" s="108"/>
      <c r="B31820" s="108"/>
      <c r="K31820" s="107"/>
    </row>
    <row r="31821" spans="1:11">
      <c r="A31821" s="108"/>
      <c r="B31821" s="108"/>
      <c r="K31821" s="107"/>
    </row>
    <row r="31822" spans="1:11">
      <c r="A31822" s="108"/>
      <c r="B31822" s="108"/>
      <c r="K31822" s="107"/>
    </row>
    <row r="31823" spans="1:11">
      <c r="A31823" s="108"/>
      <c r="B31823" s="108"/>
      <c r="K31823" s="107"/>
    </row>
    <row r="31824" spans="1:11">
      <c r="A31824" s="108"/>
      <c r="B31824" s="108"/>
      <c r="K31824" s="107"/>
    </row>
    <row r="31825" spans="1:11">
      <c r="A31825" s="108"/>
      <c r="B31825" s="108"/>
      <c r="K31825" s="107"/>
    </row>
    <row r="31826" spans="1:11">
      <c r="A31826" s="108"/>
      <c r="B31826" s="108"/>
      <c r="K31826" s="107"/>
    </row>
    <row r="31827" spans="1:11">
      <c r="A31827" s="108"/>
      <c r="B31827" s="108"/>
      <c r="K31827" s="107"/>
    </row>
    <row r="31828" spans="1:11">
      <c r="A31828" s="108"/>
      <c r="B31828" s="108"/>
      <c r="K31828" s="107"/>
    </row>
    <row r="31829" spans="1:11">
      <c r="A31829" s="108"/>
      <c r="B31829" s="108"/>
      <c r="K31829" s="107"/>
    </row>
    <row r="31830" spans="1:11">
      <c r="A31830" s="108"/>
      <c r="B31830" s="108"/>
      <c r="K31830" s="107"/>
    </row>
    <row r="31831" spans="1:11">
      <c r="A31831" s="108"/>
      <c r="B31831" s="108"/>
      <c r="K31831" s="107"/>
    </row>
    <row r="31832" spans="1:11">
      <c r="A31832" s="108"/>
      <c r="B31832" s="108"/>
      <c r="K31832" s="107"/>
    </row>
    <row r="31833" spans="1:11">
      <c r="A31833" s="108"/>
      <c r="B31833" s="108"/>
      <c r="K31833" s="107"/>
    </row>
    <row r="31834" spans="1:11">
      <c r="A31834" s="108"/>
      <c r="B31834" s="108"/>
      <c r="K31834" s="107"/>
    </row>
    <row r="31835" spans="1:11">
      <c r="A31835" s="108"/>
      <c r="B31835" s="108"/>
      <c r="K31835" s="107"/>
    </row>
    <row r="31836" spans="1:11">
      <c r="A31836" s="108"/>
      <c r="B31836" s="108"/>
      <c r="K31836" s="107"/>
    </row>
    <row r="31837" spans="1:11">
      <c r="A31837" s="108"/>
      <c r="B31837" s="108"/>
      <c r="K31837" s="107"/>
    </row>
    <row r="31838" spans="1:11">
      <c r="A31838" s="108"/>
      <c r="B31838" s="108"/>
      <c r="K31838" s="107"/>
    </row>
    <row r="31839" spans="1:11">
      <c r="A31839" s="108"/>
      <c r="B31839" s="108"/>
      <c r="K31839" s="107"/>
    </row>
    <row r="31840" spans="1:11">
      <c r="A31840" s="108"/>
      <c r="B31840" s="108"/>
      <c r="K31840" s="107"/>
    </row>
    <row r="31841" spans="1:11">
      <c r="A31841" s="108"/>
      <c r="B31841" s="108"/>
      <c r="K31841" s="107"/>
    </row>
    <row r="31842" spans="1:11">
      <c r="A31842" s="108"/>
      <c r="B31842" s="108"/>
      <c r="K31842" s="107"/>
    </row>
    <row r="31843" spans="1:11">
      <c r="A31843" s="108"/>
      <c r="B31843" s="108"/>
      <c r="K31843" s="107"/>
    </row>
    <row r="31844" spans="1:11">
      <c r="A31844" s="108"/>
      <c r="B31844" s="108"/>
      <c r="K31844" s="107"/>
    </row>
    <row r="31845" spans="1:11">
      <c r="A31845" s="108"/>
      <c r="B31845" s="108"/>
      <c r="K31845" s="107"/>
    </row>
    <row r="31846" spans="1:11">
      <c r="A31846" s="108"/>
      <c r="B31846" s="108"/>
      <c r="K31846" s="107"/>
    </row>
    <row r="31847" spans="1:11">
      <c r="A31847" s="108"/>
      <c r="B31847" s="108"/>
      <c r="K31847" s="107"/>
    </row>
    <row r="31848" spans="1:11">
      <c r="A31848" s="108"/>
      <c r="B31848" s="108"/>
      <c r="K31848" s="107"/>
    </row>
    <row r="31849" spans="1:11">
      <c r="A31849" s="108"/>
      <c r="B31849" s="108"/>
      <c r="K31849" s="107"/>
    </row>
    <row r="31850" spans="1:11">
      <c r="A31850" s="108"/>
      <c r="B31850" s="108"/>
      <c r="K31850" s="107"/>
    </row>
    <row r="31851" spans="1:11">
      <c r="A31851" s="108"/>
      <c r="B31851" s="108"/>
      <c r="K31851" s="107"/>
    </row>
    <row r="31852" spans="1:11">
      <c r="A31852" s="108"/>
      <c r="B31852" s="108"/>
      <c r="K31852" s="107"/>
    </row>
    <row r="31853" spans="1:11">
      <c r="A31853" s="108"/>
      <c r="B31853" s="108"/>
      <c r="K31853" s="107"/>
    </row>
    <row r="31854" spans="1:11">
      <c r="A31854" s="108"/>
      <c r="B31854" s="108"/>
      <c r="K31854" s="107"/>
    </row>
    <row r="31855" spans="1:11">
      <c r="A31855" s="108"/>
      <c r="B31855" s="108"/>
      <c r="K31855" s="107"/>
    </row>
    <row r="31856" spans="1:11">
      <c r="A31856" s="108"/>
      <c r="B31856" s="108"/>
      <c r="K31856" s="107"/>
    </row>
    <row r="31857" spans="1:11">
      <c r="A31857" s="108"/>
      <c r="B31857" s="108"/>
      <c r="K31857" s="107"/>
    </row>
    <row r="31858" spans="1:11">
      <c r="A31858" s="108"/>
      <c r="B31858" s="108"/>
      <c r="K31858" s="107"/>
    </row>
    <row r="31859" spans="1:11">
      <c r="A31859" s="108"/>
      <c r="B31859" s="108"/>
      <c r="K31859" s="107"/>
    </row>
    <row r="31860" spans="1:11">
      <c r="A31860" s="108"/>
      <c r="B31860" s="108"/>
      <c r="K31860" s="107"/>
    </row>
    <row r="31861" spans="1:11">
      <c r="A31861" s="108"/>
      <c r="B31861" s="108"/>
      <c r="K31861" s="107"/>
    </row>
    <row r="31862" spans="1:11">
      <c r="A31862" s="108"/>
      <c r="B31862" s="108"/>
      <c r="K31862" s="107"/>
    </row>
    <row r="31863" spans="1:11">
      <c r="A31863" s="108"/>
      <c r="B31863" s="108"/>
      <c r="K31863" s="107"/>
    </row>
    <row r="31864" spans="1:11">
      <c r="A31864" s="108"/>
      <c r="B31864" s="108"/>
      <c r="K31864" s="107"/>
    </row>
    <row r="31865" spans="1:11">
      <c r="A31865" s="108"/>
      <c r="B31865" s="108"/>
      <c r="K31865" s="107"/>
    </row>
    <row r="31866" spans="1:11">
      <c r="A31866" s="108"/>
      <c r="B31866" s="108"/>
      <c r="K31866" s="107"/>
    </row>
    <row r="31867" spans="1:11">
      <c r="A31867" s="108"/>
      <c r="B31867" s="108"/>
      <c r="K31867" s="107"/>
    </row>
    <row r="31868" spans="1:11">
      <c r="A31868" s="108"/>
      <c r="B31868" s="108"/>
      <c r="K31868" s="107"/>
    </row>
    <row r="31869" spans="1:11">
      <c r="A31869" s="108"/>
      <c r="B31869" s="108"/>
      <c r="K31869" s="107"/>
    </row>
    <row r="31870" spans="1:11">
      <c r="A31870" s="108"/>
      <c r="B31870" s="108"/>
      <c r="K31870" s="107"/>
    </row>
    <row r="31871" spans="1:11">
      <c r="A31871" s="108"/>
      <c r="B31871" s="108"/>
      <c r="K31871" s="107"/>
    </row>
    <row r="31872" spans="1:11">
      <c r="A31872" s="108"/>
      <c r="B31872" s="108"/>
      <c r="K31872" s="107"/>
    </row>
    <row r="31873" spans="1:11">
      <c r="A31873" s="108"/>
      <c r="B31873" s="108"/>
      <c r="K31873" s="107"/>
    </row>
    <row r="31874" spans="1:11">
      <c r="A31874" s="108"/>
      <c r="B31874" s="108"/>
      <c r="K31874" s="107"/>
    </row>
    <row r="31875" spans="1:11">
      <c r="A31875" s="108"/>
      <c r="B31875" s="108"/>
      <c r="K31875" s="107"/>
    </row>
    <row r="31876" spans="1:11">
      <c r="A31876" s="108"/>
      <c r="B31876" s="108"/>
      <c r="K31876" s="107"/>
    </row>
    <row r="31877" spans="1:11">
      <c r="A31877" s="108"/>
      <c r="B31877" s="108"/>
      <c r="K31877" s="107"/>
    </row>
    <row r="31878" spans="1:11">
      <c r="A31878" s="108"/>
      <c r="B31878" s="108"/>
      <c r="K31878" s="107"/>
    </row>
    <row r="31879" spans="1:11">
      <c r="A31879" s="108"/>
      <c r="B31879" s="108"/>
      <c r="K31879" s="107"/>
    </row>
    <row r="31880" spans="1:11">
      <c r="A31880" s="108"/>
      <c r="B31880" s="108"/>
      <c r="K31880" s="107"/>
    </row>
    <row r="31881" spans="1:11">
      <c r="A31881" s="108"/>
      <c r="B31881" s="108"/>
      <c r="K31881" s="107"/>
    </row>
    <row r="31882" spans="1:11">
      <c r="A31882" s="108"/>
      <c r="B31882" s="108"/>
      <c r="K31882" s="107"/>
    </row>
    <row r="31883" spans="1:11">
      <c r="A31883" s="108"/>
      <c r="B31883" s="108"/>
      <c r="K31883" s="107"/>
    </row>
    <row r="31884" spans="1:11">
      <c r="A31884" s="108"/>
      <c r="B31884" s="108"/>
      <c r="K31884" s="107"/>
    </row>
    <row r="31885" spans="1:11">
      <c r="A31885" s="108"/>
      <c r="B31885" s="108"/>
      <c r="K31885" s="107"/>
    </row>
    <row r="31886" spans="1:11">
      <c r="A31886" s="108"/>
      <c r="B31886" s="108"/>
      <c r="K31886" s="107"/>
    </row>
    <row r="31887" spans="1:11">
      <c r="A31887" s="108"/>
      <c r="B31887" s="108"/>
      <c r="K31887" s="107"/>
    </row>
    <row r="31888" spans="1:11">
      <c r="A31888" s="108"/>
      <c r="B31888" s="108"/>
      <c r="K31888" s="107"/>
    </row>
    <row r="31889" spans="1:11">
      <c r="A31889" s="108"/>
      <c r="B31889" s="108"/>
      <c r="K31889" s="107"/>
    </row>
    <row r="31890" spans="1:11">
      <c r="A31890" s="108"/>
      <c r="B31890" s="108"/>
      <c r="K31890" s="107"/>
    </row>
    <row r="31891" spans="1:11">
      <c r="A31891" s="108"/>
      <c r="B31891" s="108"/>
      <c r="K31891" s="107"/>
    </row>
    <row r="31892" spans="1:11">
      <c r="A31892" s="108"/>
      <c r="B31892" s="108"/>
      <c r="K31892" s="107"/>
    </row>
    <row r="31893" spans="1:11">
      <c r="A31893" s="108"/>
      <c r="B31893" s="108"/>
      <c r="K31893" s="107"/>
    </row>
    <row r="31894" spans="1:11">
      <c r="A31894" s="108"/>
      <c r="B31894" s="108"/>
      <c r="K31894" s="107"/>
    </row>
    <row r="31895" spans="1:11">
      <c r="A31895" s="108"/>
      <c r="B31895" s="108"/>
      <c r="K31895" s="107"/>
    </row>
    <row r="31896" spans="1:11">
      <c r="A31896" s="108"/>
      <c r="B31896" s="108"/>
      <c r="K31896" s="107"/>
    </row>
    <row r="31897" spans="1:11">
      <c r="A31897" s="108"/>
      <c r="B31897" s="108"/>
      <c r="K31897" s="107"/>
    </row>
    <row r="31898" spans="1:11">
      <c r="A31898" s="108"/>
      <c r="B31898" s="108"/>
      <c r="K31898" s="107"/>
    </row>
    <row r="31899" spans="1:11">
      <c r="A31899" s="108"/>
      <c r="B31899" s="108"/>
      <c r="K31899" s="107"/>
    </row>
    <row r="31900" spans="1:11">
      <c r="A31900" s="108"/>
      <c r="B31900" s="108"/>
      <c r="K31900" s="107"/>
    </row>
    <row r="31901" spans="1:11">
      <c r="A31901" s="108"/>
      <c r="B31901" s="108"/>
      <c r="K31901" s="107"/>
    </row>
    <row r="31902" spans="1:11">
      <c r="A31902" s="108"/>
      <c r="B31902" s="108"/>
      <c r="K31902" s="107"/>
    </row>
    <row r="31903" spans="1:11">
      <c r="A31903" s="108"/>
      <c r="B31903" s="108"/>
      <c r="K31903" s="107"/>
    </row>
    <row r="31904" spans="1:11">
      <c r="A31904" s="108"/>
      <c r="B31904" s="108"/>
      <c r="K31904" s="107"/>
    </row>
    <row r="31905" spans="1:11">
      <c r="A31905" s="108"/>
      <c r="B31905" s="108"/>
      <c r="K31905" s="107"/>
    </row>
    <row r="31906" spans="1:11">
      <c r="A31906" s="108"/>
      <c r="B31906" s="108"/>
      <c r="K31906" s="107"/>
    </row>
    <row r="31907" spans="1:11">
      <c r="A31907" s="108"/>
      <c r="B31907" s="108"/>
      <c r="K31907" s="107"/>
    </row>
    <row r="31908" spans="1:11">
      <c r="A31908" s="108"/>
      <c r="B31908" s="108"/>
      <c r="K31908" s="107"/>
    </row>
    <row r="31909" spans="1:11">
      <c r="A31909" s="108"/>
      <c r="B31909" s="108"/>
      <c r="K31909" s="107"/>
    </row>
    <row r="31910" spans="1:11">
      <c r="A31910" s="108"/>
      <c r="B31910" s="108"/>
      <c r="K31910" s="107"/>
    </row>
    <row r="31911" spans="1:11">
      <c r="A31911" s="108"/>
      <c r="B31911" s="108"/>
      <c r="K31911" s="107"/>
    </row>
    <row r="31912" spans="1:11">
      <c r="A31912" s="108"/>
      <c r="B31912" s="108"/>
      <c r="K31912" s="107"/>
    </row>
    <row r="31913" spans="1:11">
      <c r="A31913" s="108"/>
      <c r="B31913" s="108"/>
      <c r="K31913" s="107"/>
    </row>
    <row r="31914" spans="1:11">
      <c r="A31914" s="108"/>
      <c r="B31914" s="108"/>
      <c r="K31914" s="107"/>
    </row>
    <row r="31915" spans="1:11">
      <c r="A31915" s="108"/>
      <c r="B31915" s="108"/>
      <c r="K31915" s="107"/>
    </row>
    <row r="31916" spans="1:11">
      <c r="A31916" s="108"/>
      <c r="B31916" s="108"/>
      <c r="K31916" s="107"/>
    </row>
    <row r="31917" spans="1:11">
      <c r="A31917" s="108"/>
      <c r="B31917" s="108"/>
      <c r="K31917" s="107"/>
    </row>
    <row r="31918" spans="1:11">
      <c r="A31918" s="108"/>
      <c r="B31918" s="108"/>
      <c r="K31918" s="107"/>
    </row>
    <row r="31919" spans="1:11">
      <c r="A31919" s="108"/>
      <c r="B31919" s="108"/>
      <c r="K31919" s="107"/>
    </row>
    <row r="31920" spans="1:11">
      <c r="A31920" s="108"/>
      <c r="B31920" s="108"/>
      <c r="K31920" s="107"/>
    </row>
    <row r="31921" spans="1:11">
      <c r="A31921" s="108"/>
      <c r="B31921" s="108"/>
      <c r="K31921" s="107"/>
    </row>
    <row r="31922" spans="1:11">
      <c r="A31922" s="108"/>
      <c r="B31922" s="108"/>
      <c r="K31922" s="107"/>
    </row>
    <row r="31923" spans="1:11">
      <c r="A31923" s="108"/>
      <c r="B31923" s="108"/>
      <c r="K31923" s="107"/>
    </row>
    <row r="31924" spans="1:11">
      <c r="A31924" s="108"/>
      <c r="B31924" s="108"/>
      <c r="K31924" s="107"/>
    </row>
    <row r="31925" spans="1:11">
      <c r="A31925" s="108"/>
      <c r="B31925" s="108"/>
      <c r="K31925" s="107"/>
    </row>
    <row r="31926" spans="1:11">
      <c r="A31926" s="108"/>
      <c r="B31926" s="108"/>
      <c r="K31926" s="107"/>
    </row>
    <row r="31927" spans="1:11">
      <c r="A31927" s="108"/>
      <c r="B31927" s="108"/>
      <c r="K31927" s="107"/>
    </row>
    <row r="31928" spans="1:11">
      <c r="A31928" s="108"/>
      <c r="B31928" s="108"/>
      <c r="K31928" s="107"/>
    </row>
    <row r="31929" spans="1:11">
      <c r="A31929" s="108"/>
      <c r="B31929" s="108"/>
      <c r="K31929" s="107"/>
    </row>
    <row r="31930" spans="1:11">
      <c r="A31930" s="108"/>
      <c r="B31930" s="108"/>
      <c r="K31930" s="107"/>
    </row>
    <row r="31931" spans="1:11">
      <c r="A31931" s="108"/>
      <c r="B31931" s="108"/>
      <c r="K31931" s="107"/>
    </row>
    <row r="31932" spans="1:11">
      <c r="A31932" s="108"/>
      <c r="B31932" s="108"/>
      <c r="K31932" s="107"/>
    </row>
    <row r="31933" spans="1:11">
      <c r="A31933" s="108"/>
      <c r="B31933" s="108"/>
      <c r="K31933" s="107"/>
    </row>
    <row r="31934" spans="1:11">
      <c r="A31934" s="108"/>
      <c r="B31934" s="108"/>
      <c r="K31934" s="107"/>
    </row>
    <row r="31935" spans="1:11">
      <c r="A31935" s="108"/>
      <c r="B31935" s="108"/>
      <c r="K31935" s="107"/>
    </row>
    <row r="31936" spans="1:11">
      <c r="A31936" s="108"/>
      <c r="B31936" s="108"/>
      <c r="K31936" s="107"/>
    </row>
    <row r="31937" spans="1:11">
      <c r="A31937" s="108"/>
      <c r="B31937" s="108"/>
      <c r="K31937" s="107"/>
    </row>
    <row r="31938" spans="1:11">
      <c r="A31938" s="108"/>
      <c r="B31938" s="108"/>
      <c r="K31938" s="107"/>
    </row>
    <row r="31939" spans="1:11">
      <c r="A31939" s="108"/>
      <c r="B31939" s="108"/>
      <c r="K31939" s="107"/>
    </row>
    <row r="31940" spans="1:11">
      <c r="A31940" s="108"/>
      <c r="B31940" s="108"/>
      <c r="K31940" s="107"/>
    </row>
    <row r="31941" spans="1:11">
      <c r="A31941" s="108"/>
      <c r="B31941" s="108"/>
      <c r="K31941" s="107"/>
    </row>
    <row r="31942" spans="1:11">
      <c r="A31942" s="108"/>
      <c r="B31942" s="108"/>
      <c r="K31942" s="107"/>
    </row>
    <row r="31943" spans="1:11">
      <c r="A31943" s="108"/>
      <c r="B31943" s="108"/>
      <c r="K31943" s="107"/>
    </row>
    <row r="31944" spans="1:11">
      <c r="A31944" s="108"/>
      <c r="B31944" s="108"/>
      <c r="K31944" s="107"/>
    </row>
    <row r="31945" spans="1:11">
      <c r="A31945" s="108"/>
      <c r="B31945" s="108"/>
      <c r="K31945" s="107"/>
    </row>
    <row r="31946" spans="1:11">
      <c r="A31946" s="108"/>
      <c r="B31946" s="108"/>
      <c r="K31946" s="107"/>
    </row>
    <row r="31947" spans="1:11">
      <c r="A31947" s="108"/>
      <c r="B31947" s="108"/>
      <c r="K31947" s="107"/>
    </row>
    <row r="31948" spans="1:11">
      <c r="A31948" s="108"/>
      <c r="B31948" s="108"/>
      <c r="K31948" s="107"/>
    </row>
    <row r="31949" spans="1:11">
      <c r="A31949" s="108"/>
      <c r="B31949" s="108"/>
      <c r="K31949" s="107"/>
    </row>
    <row r="31950" spans="1:11">
      <c r="A31950" s="108"/>
      <c r="B31950" s="108"/>
      <c r="K31950" s="107"/>
    </row>
    <row r="31951" spans="1:11">
      <c r="A31951" s="108"/>
      <c r="B31951" s="108"/>
      <c r="K31951" s="107"/>
    </row>
    <row r="31952" spans="1:11">
      <c r="A31952" s="108"/>
      <c r="B31952" s="108"/>
      <c r="K31952" s="107"/>
    </row>
    <row r="31953" spans="1:11">
      <c r="A31953" s="108"/>
      <c r="B31953" s="108"/>
      <c r="K31953" s="107"/>
    </row>
    <row r="31954" spans="1:11">
      <c r="A31954" s="108"/>
      <c r="B31954" s="108"/>
      <c r="K31954" s="107"/>
    </row>
    <row r="31955" spans="1:11">
      <c r="A31955" s="108"/>
      <c r="B31955" s="108"/>
      <c r="K31955" s="107"/>
    </row>
    <row r="31956" spans="1:11">
      <c r="A31956" s="108"/>
      <c r="B31956" s="108"/>
      <c r="K31956" s="107"/>
    </row>
    <row r="31957" spans="1:11">
      <c r="A31957" s="108"/>
      <c r="B31957" s="108"/>
      <c r="K31957" s="107"/>
    </row>
    <row r="31958" spans="1:11">
      <c r="A31958" s="108"/>
      <c r="B31958" s="108"/>
      <c r="K31958" s="107"/>
    </row>
    <row r="31959" spans="1:11">
      <c r="A31959" s="108"/>
      <c r="B31959" s="108"/>
      <c r="K31959" s="107"/>
    </row>
    <row r="31960" spans="1:11">
      <c r="A31960" s="108"/>
      <c r="B31960" s="108"/>
      <c r="K31960" s="107"/>
    </row>
    <row r="31961" spans="1:11">
      <c r="A31961" s="108"/>
      <c r="B31961" s="108"/>
      <c r="K31961" s="107"/>
    </row>
    <row r="31962" spans="1:11">
      <c r="A31962" s="108"/>
      <c r="B31962" s="108"/>
      <c r="K31962" s="107"/>
    </row>
    <row r="31963" spans="1:11">
      <c r="A31963" s="108"/>
      <c r="B31963" s="108"/>
      <c r="K31963" s="107"/>
    </row>
    <row r="31964" spans="1:11">
      <c r="A31964" s="108"/>
      <c r="B31964" s="108"/>
      <c r="K31964" s="107"/>
    </row>
    <row r="31965" spans="1:11">
      <c r="A31965" s="108"/>
      <c r="B31965" s="108"/>
      <c r="K31965" s="107"/>
    </row>
    <row r="31966" spans="1:11">
      <c r="A31966" s="108"/>
      <c r="B31966" s="108"/>
      <c r="K31966" s="107"/>
    </row>
    <row r="31967" spans="1:11">
      <c r="A31967" s="108"/>
      <c r="B31967" s="108"/>
      <c r="K31967" s="107"/>
    </row>
    <row r="31968" spans="1:11">
      <c r="A31968" s="108"/>
      <c r="B31968" s="108"/>
      <c r="K31968" s="107"/>
    </row>
    <row r="31969" spans="1:11">
      <c r="A31969" s="108"/>
      <c r="B31969" s="108"/>
      <c r="K31969" s="107"/>
    </row>
    <row r="31970" spans="1:11">
      <c r="A31970" s="108"/>
      <c r="B31970" s="108"/>
      <c r="K31970" s="107"/>
    </row>
    <row r="31971" spans="1:11">
      <c r="A31971" s="108"/>
      <c r="B31971" s="108"/>
      <c r="K31971" s="107"/>
    </row>
    <row r="31972" spans="1:11">
      <c r="A31972" s="108"/>
      <c r="B31972" s="108"/>
      <c r="K31972" s="107"/>
    </row>
    <row r="31973" spans="1:11">
      <c r="A31973" s="108"/>
      <c r="B31973" s="108"/>
      <c r="K31973" s="107"/>
    </row>
    <row r="31974" spans="1:11">
      <c r="A31974" s="108"/>
      <c r="B31974" s="108"/>
      <c r="K31974" s="107"/>
    </row>
    <row r="31975" spans="1:11">
      <c r="A31975" s="108"/>
      <c r="B31975" s="108"/>
      <c r="K31975" s="107"/>
    </row>
    <row r="31976" spans="1:11">
      <c r="A31976" s="108"/>
      <c r="B31976" s="108"/>
      <c r="K31976" s="107"/>
    </row>
    <row r="31977" spans="1:11">
      <c r="A31977" s="108"/>
      <c r="B31977" s="108"/>
      <c r="K31977" s="107"/>
    </row>
    <row r="31978" spans="1:11">
      <c r="A31978" s="108"/>
      <c r="B31978" s="108"/>
      <c r="K31978" s="107"/>
    </row>
    <row r="31979" spans="1:11">
      <c r="A31979" s="108"/>
      <c r="B31979" s="108"/>
      <c r="K31979" s="107"/>
    </row>
    <row r="31980" spans="1:11">
      <c r="A31980" s="108"/>
      <c r="B31980" s="108"/>
      <c r="K31980" s="107"/>
    </row>
    <row r="31981" spans="1:11">
      <c r="A31981" s="108"/>
      <c r="B31981" s="108"/>
      <c r="K31981" s="107"/>
    </row>
    <row r="31982" spans="1:11">
      <c r="A31982" s="108"/>
      <c r="B31982" s="108"/>
      <c r="K31982" s="107"/>
    </row>
    <row r="31983" spans="1:11">
      <c r="A31983" s="108"/>
      <c r="B31983" s="108"/>
      <c r="K31983" s="107"/>
    </row>
    <row r="31984" spans="1:11">
      <c r="A31984" s="108"/>
      <c r="B31984" s="108"/>
      <c r="K31984" s="107"/>
    </row>
    <row r="31985" spans="1:11">
      <c r="A31985" s="108"/>
      <c r="B31985" s="108"/>
      <c r="K31985" s="107"/>
    </row>
    <row r="31986" spans="1:11">
      <c r="A31986" s="108"/>
      <c r="B31986" s="108"/>
      <c r="K31986" s="107"/>
    </row>
    <row r="31987" spans="1:11">
      <c r="A31987" s="108"/>
      <c r="B31987" s="108"/>
      <c r="K31987" s="107"/>
    </row>
    <row r="31988" spans="1:11">
      <c r="A31988" s="108"/>
      <c r="B31988" s="108"/>
      <c r="K31988" s="107"/>
    </row>
    <row r="31989" spans="1:11">
      <c r="A31989" s="108"/>
      <c r="B31989" s="108"/>
      <c r="K31989" s="107"/>
    </row>
    <row r="31990" spans="1:11">
      <c r="A31990" s="108"/>
      <c r="B31990" s="108"/>
      <c r="K31990" s="107"/>
    </row>
    <row r="31991" spans="1:11">
      <c r="A31991" s="108"/>
      <c r="B31991" s="108"/>
      <c r="K31991" s="107"/>
    </row>
    <row r="31992" spans="1:11">
      <c r="A31992" s="108"/>
      <c r="B31992" s="108"/>
      <c r="K31992" s="107"/>
    </row>
    <row r="31993" spans="1:11">
      <c r="A31993" s="108"/>
      <c r="B31993" s="108"/>
      <c r="K31993" s="107"/>
    </row>
    <row r="31994" spans="1:11">
      <c r="A31994" s="108"/>
      <c r="B31994" s="108"/>
      <c r="K31994" s="107"/>
    </row>
    <row r="31995" spans="1:11">
      <c r="A31995" s="108"/>
      <c r="B31995" s="108"/>
      <c r="K31995" s="107"/>
    </row>
    <row r="31996" spans="1:11">
      <c r="A31996" s="108"/>
      <c r="B31996" s="108"/>
      <c r="K31996" s="107"/>
    </row>
    <row r="31997" spans="1:11">
      <c r="A31997" s="108"/>
      <c r="B31997" s="108"/>
      <c r="K31997" s="107"/>
    </row>
    <row r="31998" spans="1:11">
      <c r="A31998" s="108"/>
      <c r="B31998" s="108"/>
      <c r="K31998" s="107"/>
    </row>
    <row r="31999" spans="1:11">
      <c r="A31999" s="108"/>
      <c r="B31999" s="108"/>
      <c r="K31999" s="107"/>
    </row>
    <row r="32000" spans="1:11">
      <c r="A32000" s="108"/>
      <c r="B32000" s="108"/>
      <c r="K32000" s="107"/>
    </row>
    <row r="32001" spans="1:11">
      <c r="A32001" s="108"/>
      <c r="B32001" s="108"/>
      <c r="K32001" s="107"/>
    </row>
    <row r="32002" spans="1:11">
      <c r="A32002" s="108"/>
      <c r="B32002" s="108"/>
      <c r="K32002" s="107"/>
    </row>
    <row r="32003" spans="1:11">
      <c r="A32003" s="108"/>
      <c r="B32003" s="108"/>
      <c r="K32003" s="107"/>
    </row>
    <row r="32004" spans="1:11">
      <c r="A32004" s="108"/>
      <c r="B32004" s="108"/>
      <c r="K32004" s="107"/>
    </row>
    <row r="32005" spans="1:11">
      <c r="A32005" s="108"/>
      <c r="B32005" s="108"/>
      <c r="K32005" s="107"/>
    </row>
    <row r="32006" spans="1:11">
      <c r="A32006" s="108"/>
      <c r="B32006" s="108"/>
      <c r="K32006" s="107"/>
    </row>
    <row r="32007" spans="1:11">
      <c r="A32007" s="108"/>
      <c r="B32007" s="108"/>
      <c r="K32007" s="107"/>
    </row>
    <row r="32008" spans="1:11">
      <c r="A32008" s="108"/>
      <c r="B32008" s="108"/>
      <c r="K32008" s="107"/>
    </row>
    <row r="32009" spans="1:11">
      <c r="A32009" s="108"/>
      <c r="B32009" s="108"/>
      <c r="K32009" s="107"/>
    </row>
    <row r="32010" spans="1:11">
      <c r="A32010" s="108"/>
      <c r="B32010" s="108"/>
      <c r="K32010" s="107"/>
    </row>
    <row r="32011" spans="1:11">
      <c r="A32011" s="108"/>
      <c r="B32011" s="108"/>
      <c r="K32011" s="107"/>
    </row>
    <row r="32012" spans="1:11">
      <c r="A32012" s="108"/>
      <c r="B32012" s="108"/>
      <c r="K32012" s="107"/>
    </row>
    <row r="32013" spans="1:11">
      <c r="A32013" s="108"/>
      <c r="B32013" s="108"/>
      <c r="K32013" s="107"/>
    </row>
    <row r="32014" spans="1:11">
      <c r="A32014" s="108"/>
      <c r="B32014" s="108"/>
      <c r="K32014" s="107"/>
    </row>
    <row r="32015" spans="1:11">
      <c r="A32015" s="108"/>
      <c r="B32015" s="108"/>
      <c r="K32015" s="107"/>
    </row>
    <row r="32016" spans="1:11">
      <c r="A32016" s="108"/>
      <c r="B32016" s="108"/>
      <c r="K32016" s="107"/>
    </row>
    <row r="32017" spans="1:11">
      <c r="A32017" s="108"/>
      <c r="B32017" s="108"/>
      <c r="K32017" s="107"/>
    </row>
    <row r="32018" spans="1:11">
      <c r="A32018" s="108"/>
      <c r="B32018" s="108"/>
      <c r="K32018" s="107"/>
    </row>
    <row r="32019" spans="1:11">
      <c r="A32019" s="108"/>
      <c r="B32019" s="108"/>
      <c r="K32019" s="107"/>
    </row>
    <row r="32020" spans="1:11">
      <c r="A32020" s="108"/>
      <c r="B32020" s="108"/>
      <c r="K32020" s="107"/>
    </row>
    <row r="32021" spans="1:11">
      <c r="A32021" s="108"/>
      <c r="B32021" s="108"/>
      <c r="K32021" s="107"/>
    </row>
    <row r="32022" spans="1:11">
      <c r="A32022" s="108"/>
      <c r="B32022" s="108"/>
      <c r="K32022" s="107"/>
    </row>
    <row r="32023" spans="1:11">
      <c r="A32023" s="108"/>
      <c r="B32023" s="108"/>
      <c r="K32023" s="107"/>
    </row>
    <row r="32024" spans="1:11">
      <c r="A32024" s="108"/>
      <c r="B32024" s="108"/>
      <c r="K32024" s="107"/>
    </row>
    <row r="32025" spans="1:11">
      <c r="A32025" s="108"/>
      <c r="B32025" s="108"/>
      <c r="K32025" s="107"/>
    </row>
    <row r="32026" spans="1:11">
      <c r="A32026" s="108"/>
      <c r="B32026" s="108"/>
      <c r="K32026" s="107"/>
    </row>
    <row r="32027" spans="1:11">
      <c r="A32027" s="108"/>
      <c r="B32027" s="108"/>
      <c r="K32027" s="107"/>
    </row>
    <row r="32028" spans="1:11">
      <c r="A32028" s="108"/>
      <c r="B32028" s="108"/>
      <c r="K32028" s="107"/>
    </row>
    <row r="32029" spans="1:11">
      <c r="A32029" s="108"/>
      <c r="B32029" s="108"/>
      <c r="K32029" s="107"/>
    </row>
    <row r="32030" spans="1:11">
      <c r="A32030" s="108"/>
      <c r="B32030" s="108"/>
      <c r="K32030" s="107"/>
    </row>
    <row r="32031" spans="1:11">
      <c r="A32031" s="108"/>
      <c r="B32031" s="108"/>
      <c r="K32031" s="107"/>
    </row>
    <row r="32032" spans="1:11">
      <c r="A32032" s="108"/>
      <c r="B32032" s="108"/>
      <c r="K32032" s="107"/>
    </row>
    <row r="32033" spans="1:11">
      <c r="A32033" s="108"/>
      <c r="B32033" s="108"/>
      <c r="K32033" s="107"/>
    </row>
    <row r="32034" spans="1:11">
      <c r="A32034" s="108"/>
      <c r="B32034" s="108"/>
      <c r="K32034" s="107"/>
    </row>
    <row r="32035" spans="1:11">
      <c r="A32035" s="108"/>
      <c r="B32035" s="108"/>
      <c r="K32035" s="107"/>
    </row>
    <row r="32036" spans="1:11">
      <c r="A32036" s="108"/>
      <c r="B32036" s="108"/>
      <c r="K32036" s="107"/>
    </row>
    <row r="32037" spans="1:11">
      <c r="A32037" s="108"/>
      <c r="B32037" s="108"/>
      <c r="K32037" s="107"/>
    </row>
    <row r="32038" spans="1:11">
      <c r="A32038" s="108"/>
      <c r="B32038" s="108"/>
      <c r="K32038" s="107"/>
    </row>
    <row r="32039" spans="1:11">
      <c r="A32039" s="108"/>
      <c r="B32039" s="108"/>
      <c r="K32039" s="107"/>
    </row>
    <row r="32040" spans="1:11">
      <c r="A32040" s="108"/>
      <c r="B32040" s="108"/>
      <c r="K32040" s="107"/>
    </row>
    <row r="32041" spans="1:11">
      <c r="A32041" s="108"/>
      <c r="B32041" s="108"/>
      <c r="K32041" s="107"/>
    </row>
    <row r="32042" spans="1:11">
      <c r="A32042" s="108"/>
      <c r="B32042" s="108"/>
      <c r="K32042" s="107"/>
    </row>
    <row r="32043" spans="1:11">
      <c r="A32043" s="108"/>
      <c r="B32043" s="108"/>
      <c r="K32043" s="107"/>
    </row>
    <row r="32044" spans="1:11">
      <c r="A32044" s="108"/>
      <c r="B32044" s="108"/>
      <c r="K32044" s="107"/>
    </row>
    <row r="32045" spans="1:11">
      <c r="A32045" s="108"/>
      <c r="B32045" s="108"/>
      <c r="K32045" s="107"/>
    </row>
    <row r="32046" spans="1:11">
      <c r="A32046" s="108"/>
      <c r="B32046" s="108"/>
      <c r="K32046" s="107"/>
    </row>
    <row r="32047" spans="1:11">
      <c r="A32047" s="108"/>
      <c r="B32047" s="108"/>
      <c r="K32047" s="107"/>
    </row>
    <row r="32048" spans="1:11">
      <c r="A32048" s="108"/>
      <c r="B32048" s="108"/>
      <c r="K32048" s="107"/>
    </row>
    <row r="32049" spans="1:11">
      <c r="A32049" s="108"/>
      <c r="B32049" s="108"/>
      <c r="K32049" s="107"/>
    </row>
    <row r="32050" spans="1:11">
      <c r="A32050" s="108"/>
      <c r="B32050" s="108"/>
      <c r="K32050" s="107"/>
    </row>
    <row r="32051" spans="1:11">
      <c r="A32051" s="108"/>
      <c r="B32051" s="108"/>
      <c r="K32051" s="107"/>
    </row>
    <row r="32052" spans="1:11">
      <c r="A32052" s="108"/>
      <c r="B32052" s="108"/>
      <c r="K32052" s="107"/>
    </row>
    <row r="32053" spans="1:11">
      <c r="A32053" s="108"/>
      <c r="B32053" s="108"/>
      <c r="K32053" s="107"/>
    </row>
    <row r="32054" spans="1:11">
      <c r="A32054" s="108"/>
      <c r="B32054" s="108"/>
      <c r="K32054" s="107"/>
    </row>
    <row r="32055" spans="1:11">
      <c r="A32055" s="108"/>
      <c r="B32055" s="108"/>
      <c r="K32055" s="107"/>
    </row>
    <row r="32056" spans="1:11">
      <c r="A32056" s="108"/>
      <c r="B32056" s="108"/>
      <c r="K32056" s="107"/>
    </row>
    <row r="32057" spans="1:11">
      <c r="A32057" s="108"/>
      <c r="B32057" s="108"/>
      <c r="K32057" s="107"/>
    </row>
    <row r="32058" spans="1:11">
      <c r="A32058" s="108"/>
      <c r="B32058" s="108"/>
      <c r="K32058" s="107"/>
    </row>
    <row r="32059" spans="1:11">
      <c r="A32059" s="108"/>
      <c r="B32059" s="108"/>
      <c r="K32059" s="107"/>
    </row>
    <row r="32060" spans="1:11">
      <c r="A32060" s="108"/>
      <c r="B32060" s="108"/>
      <c r="K32060" s="107"/>
    </row>
    <row r="32061" spans="1:11">
      <c r="A32061" s="108"/>
      <c r="B32061" s="108"/>
      <c r="K32061" s="107"/>
    </row>
    <row r="32062" spans="1:11">
      <c r="A32062" s="108"/>
      <c r="B32062" s="108"/>
      <c r="K32062" s="107"/>
    </row>
    <row r="32063" spans="1:11">
      <c r="A32063" s="108"/>
      <c r="B32063" s="108"/>
      <c r="K32063" s="107"/>
    </row>
    <row r="32064" spans="1:11">
      <c r="A32064" s="108"/>
      <c r="B32064" s="108"/>
      <c r="K32064" s="107"/>
    </row>
    <row r="32065" spans="1:11">
      <c r="A32065" s="108"/>
      <c r="B32065" s="108"/>
      <c r="K32065" s="107"/>
    </row>
    <row r="32066" spans="1:11">
      <c r="A32066" s="108"/>
      <c r="B32066" s="108"/>
      <c r="K32066" s="107"/>
    </row>
    <row r="32067" spans="1:11">
      <c r="A32067" s="108"/>
      <c r="B32067" s="108"/>
      <c r="K32067" s="107"/>
    </row>
    <row r="32068" spans="1:11">
      <c r="A32068" s="108"/>
      <c r="B32068" s="108"/>
      <c r="K32068" s="107"/>
    </row>
    <row r="32069" spans="1:11">
      <c r="A32069" s="108"/>
      <c r="B32069" s="108"/>
      <c r="K32069" s="107"/>
    </row>
    <row r="32070" spans="1:11">
      <c r="A32070" s="108"/>
      <c r="B32070" s="108"/>
      <c r="K32070" s="107"/>
    </row>
    <row r="32071" spans="1:11">
      <c r="A32071" s="108"/>
      <c r="B32071" s="108"/>
      <c r="K32071" s="107"/>
    </row>
    <row r="32072" spans="1:11">
      <c r="A32072" s="108"/>
      <c r="B32072" s="108"/>
      <c r="K32072" s="107"/>
    </row>
    <row r="32073" spans="1:11">
      <c r="A32073" s="108"/>
      <c r="B32073" s="108"/>
      <c r="K32073" s="107"/>
    </row>
    <row r="32074" spans="1:11">
      <c r="A32074" s="108"/>
      <c r="B32074" s="108"/>
      <c r="K32074" s="107"/>
    </row>
    <row r="32075" spans="1:11">
      <c r="A32075" s="108"/>
      <c r="B32075" s="108"/>
      <c r="K32075" s="107"/>
    </row>
    <row r="32076" spans="1:11">
      <c r="A32076" s="108"/>
      <c r="B32076" s="108"/>
      <c r="K32076" s="107"/>
    </row>
    <row r="32077" spans="1:11">
      <c r="A32077" s="108"/>
      <c r="B32077" s="108"/>
      <c r="K32077" s="107"/>
    </row>
    <row r="32078" spans="1:11">
      <c r="A32078" s="108"/>
      <c r="B32078" s="108"/>
      <c r="K32078" s="107"/>
    </row>
    <row r="32079" spans="1:11">
      <c r="A32079" s="108"/>
      <c r="B32079" s="108"/>
      <c r="K32079" s="107"/>
    </row>
    <row r="32080" spans="1:11">
      <c r="A32080" s="108"/>
      <c r="B32080" s="108"/>
      <c r="K32080" s="107"/>
    </row>
    <row r="32081" spans="1:11">
      <c r="A32081" s="108"/>
      <c r="B32081" s="108"/>
      <c r="K32081" s="107"/>
    </row>
    <row r="32082" spans="1:11">
      <c r="A32082" s="108"/>
      <c r="B32082" s="108"/>
      <c r="K32082" s="107"/>
    </row>
    <row r="32083" spans="1:11">
      <c r="A32083" s="108"/>
      <c r="B32083" s="108"/>
      <c r="K32083" s="107"/>
    </row>
    <row r="32084" spans="1:11">
      <c r="A32084" s="108"/>
      <c r="B32084" s="108"/>
      <c r="K32084" s="107"/>
    </row>
    <row r="32085" spans="1:11">
      <c r="A32085" s="108"/>
      <c r="B32085" s="108"/>
      <c r="K32085" s="107"/>
    </row>
    <row r="32086" spans="1:11">
      <c r="A32086" s="108"/>
      <c r="B32086" s="108"/>
      <c r="K32086" s="107"/>
    </row>
    <row r="32087" spans="1:11">
      <c r="A32087" s="108"/>
      <c r="B32087" s="108"/>
      <c r="K32087" s="107"/>
    </row>
    <row r="32088" spans="1:11">
      <c r="A32088" s="108"/>
      <c r="B32088" s="108"/>
      <c r="K32088" s="107"/>
    </row>
    <row r="32089" spans="1:11">
      <c r="A32089" s="108"/>
      <c r="B32089" s="108"/>
      <c r="K32089" s="107"/>
    </row>
    <row r="32090" spans="1:11">
      <c r="A32090" s="108"/>
      <c r="B32090" s="108"/>
      <c r="K32090" s="107"/>
    </row>
    <row r="32091" spans="1:11">
      <c r="A32091" s="108"/>
      <c r="B32091" s="108"/>
      <c r="K32091" s="107"/>
    </row>
    <row r="32092" spans="1:11">
      <c r="A32092" s="108"/>
      <c r="B32092" s="108"/>
      <c r="K32092" s="107"/>
    </row>
    <row r="32093" spans="1:11">
      <c r="A32093" s="108"/>
      <c r="B32093" s="108"/>
      <c r="K32093" s="107"/>
    </row>
    <row r="32094" spans="1:11">
      <c r="A32094" s="108"/>
      <c r="B32094" s="108"/>
      <c r="K32094" s="107"/>
    </row>
    <row r="32095" spans="1:11">
      <c r="A32095" s="108"/>
      <c r="B32095" s="108"/>
      <c r="K32095" s="107"/>
    </row>
    <row r="32096" spans="1:11">
      <c r="A32096" s="108"/>
      <c r="B32096" s="108"/>
      <c r="K32096" s="107"/>
    </row>
    <row r="32097" spans="1:11">
      <c r="A32097" s="108"/>
      <c r="B32097" s="108"/>
      <c r="K32097" s="107"/>
    </row>
    <row r="32098" spans="1:11">
      <c r="A32098" s="108"/>
      <c r="B32098" s="108"/>
      <c r="K32098" s="107"/>
    </row>
    <row r="32099" spans="1:11">
      <c r="A32099" s="108"/>
      <c r="B32099" s="108"/>
      <c r="K32099" s="107"/>
    </row>
    <row r="32100" spans="1:11">
      <c r="A32100" s="108"/>
      <c r="B32100" s="108"/>
      <c r="K32100" s="107"/>
    </row>
    <row r="32101" spans="1:11">
      <c r="A32101" s="108"/>
      <c r="B32101" s="108"/>
      <c r="K32101" s="107"/>
    </row>
    <row r="32102" spans="1:11">
      <c r="A32102" s="108"/>
      <c r="B32102" s="108"/>
      <c r="K32102" s="107"/>
    </row>
    <row r="32103" spans="1:11">
      <c r="A32103" s="108"/>
      <c r="B32103" s="108"/>
      <c r="K32103" s="107"/>
    </row>
    <row r="32104" spans="1:11">
      <c r="A32104" s="108"/>
      <c r="B32104" s="108"/>
      <c r="K32104" s="107"/>
    </row>
    <row r="32105" spans="1:11">
      <c r="A32105" s="108"/>
      <c r="B32105" s="108"/>
      <c r="K32105" s="107"/>
    </row>
    <row r="32106" spans="1:11">
      <c r="A32106" s="108"/>
      <c r="B32106" s="108"/>
      <c r="K32106" s="107"/>
    </row>
    <row r="32107" spans="1:11">
      <c r="A32107" s="108"/>
      <c r="B32107" s="108"/>
      <c r="K32107" s="107"/>
    </row>
    <row r="32108" spans="1:11">
      <c r="A32108" s="108"/>
      <c r="B32108" s="108"/>
      <c r="K32108" s="107"/>
    </row>
    <row r="32109" spans="1:11">
      <c r="A32109" s="108"/>
      <c r="B32109" s="108"/>
      <c r="K32109" s="107"/>
    </row>
    <row r="32110" spans="1:11">
      <c r="A32110" s="108"/>
      <c r="B32110" s="108"/>
      <c r="K32110" s="107"/>
    </row>
    <row r="32111" spans="1:11">
      <c r="A32111" s="108"/>
      <c r="B32111" s="108"/>
      <c r="K32111" s="107"/>
    </row>
    <row r="32112" spans="1:11">
      <c r="A32112" s="108"/>
      <c r="B32112" s="108"/>
      <c r="K32112" s="107"/>
    </row>
    <row r="32113" spans="1:11">
      <c r="A32113" s="108"/>
      <c r="B32113" s="108"/>
      <c r="K32113" s="107"/>
    </row>
    <row r="32114" spans="1:11">
      <c r="A32114" s="108"/>
      <c r="B32114" s="108"/>
      <c r="K32114" s="107"/>
    </row>
    <row r="32115" spans="1:11">
      <c r="A32115" s="108"/>
      <c r="B32115" s="108"/>
      <c r="K32115" s="107"/>
    </row>
    <row r="32116" spans="1:11">
      <c r="A32116" s="108"/>
      <c r="B32116" s="108"/>
      <c r="K32116" s="107"/>
    </row>
    <row r="32117" spans="1:11">
      <c r="A32117" s="108"/>
      <c r="B32117" s="108"/>
      <c r="K32117" s="107"/>
    </row>
    <row r="32118" spans="1:11">
      <c r="A32118" s="108"/>
      <c r="B32118" s="108"/>
      <c r="K32118" s="107"/>
    </row>
    <row r="32119" spans="1:11">
      <c r="A32119" s="108"/>
      <c r="B32119" s="108"/>
      <c r="K32119" s="107"/>
    </row>
    <row r="32120" spans="1:11">
      <c r="A32120" s="108"/>
      <c r="B32120" s="108"/>
      <c r="K32120" s="107"/>
    </row>
    <row r="32121" spans="1:11">
      <c r="A32121" s="108"/>
      <c r="B32121" s="108"/>
      <c r="K32121" s="107"/>
    </row>
    <row r="32122" spans="1:11">
      <c r="A32122" s="108"/>
      <c r="B32122" s="108"/>
      <c r="K32122" s="107"/>
    </row>
    <row r="32123" spans="1:11">
      <c r="A32123" s="108"/>
      <c r="B32123" s="108"/>
      <c r="K32123" s="107"/>
    </row>
    <row r="32124" spans="1:11">
      <c r="A32124" s="108"/>
      <c r="B32124" s="108"/>
      <c r="K32124" s="107"/>
    </row>
    <row r="32125" spans="1:11">
      <c r="A32125" s="108"/>
      <c r="B32125" s="108"/>
      <c r="K32125" s="107"/>
    </row>
    <row r="32126" spans="1:11">
      <c r="A32126" s="108"/>
      <c r="B32126" s="108"/>
      <c r="K32126" s="107"/>
    </row>
    <row r="32127" spans="1:11">
      <c r="A32127" s="108"/>
      <c r="B32127" s="108"/>
      <c r="K32127" s="107"/>
    </row>
    <row r="32128" spans="1:11">
      <c r="A32128" s="108"/>
      <c r="B32128" s="108"/>
      <c r="K32128" s="107"/>
    </row>
    <row r="32129" spans="1:11">
      <c r="A32129" s="108"/>
      <c r="B32129" s="108"/>
      <c r="K32129" s="107"/>
    </row>
    <row r="32130" spans="1:11">
      <c r="A32130" s="108"/>
      <c r="B32130" s="108"/>
      <c r="K32130" s="107"/>
    </row>
    <row r="32131" spans="1:11">
      <c r="A32131" s="108"/>
      <c r="B32131" s="108"/>
      <c r="K32131" s="107"/>
    </row>
    <row r="32132" spans="1:11">
      <c r="A32132" s="108"/>
      <c r="B32132" s="108"/>
      <c r="K32132" s="107"/>
    </row>
    <row r="32133" spans="1:11">
      <c r="A32133" s="108"/>
      <c r="B32133" s="108"/>
      <c r="K32133" s="107"/>
    </row>
    <row r="32134" spans="1:11">
      <c r="A32134" s="108"/>
      <c r="B32134" s="108"/>
      <c r="K32134" s="107"/>
    </row>
    <row r="32135" spans="1:11">
      <c r="A32135" s="108"/>
      <c r="B32135" s="108"/>
      <c r="K32135" s="107"/>
    </row>
    <row r="32136" spans="1:11">
      <c r="A32136" s="108"/>
      <c r="B32136" s="108"/>
      <c r="K32136" s="107"/>
    </row>
    <row r="32137" spans="1:11">
      <c r="A32137" s="108"/>
      <c r="B32137" s="108"/>
      <c r="K32137" s="107"/>
    </row>
    <row r="32138" spans="1:11">
      <c r="A32138" s="108"/>
      <c r="B32138" s="108"/>
      <c r="K32138" s="107"/>
    </row>
    <row r="32139" spans="1:11">
      <c r="A32139" s="108"/>
      <c r="B32139" s="108"/>
      <c r="K32139" s="107"/>
    </row>
    <row r="32140" spans="1:11">
      <c r="A32140" s="108"/>
      <c r="B32140" s="108"/>
      <c r="K32140" s="107"/>
    </row>
    <row r="32141" spans="1:11">
      <c r="A32141" s="108"/>
      <c r="B32141" s="108"/>
      <c r="K32141" s="107"/>
    </row>
    <row r="32142" spans="1:11">
      <c r="A32142" s="108"/>
      <c r="B32142" s="108"/>
      <c r="K32142" s="107"/>
    </row>
    <row r="32143" spans="1:11">
      <c r="A32143" s="108"/>
      <c r="B32143" s="108"/>
      <c r="K32143" s="107"/>
    </row>
    <row r="32144" spans="1:11">
      <c r="A32144" s="108"/>
      <c r="B32144" s="108"/>
      <c r="K32144" s="107"/>
    </row>
    <row r="32145" spans="1:11">
      <c r="A32145" s="108"/>
      <c r="B32145" s="108"/>
      <c r="K32145" s="107"/>
    </row>
    <row r="32146" spans="1:11">
      <c r="A32146" s="108"/>
      <c r="B32146" s="108"/>
      <c r="K32146" s="107"/>
    </row>
    <row r="32147" spans="1:11">
      <c r="A32147" s="108"/>
      <c r="B32147" s="108"/>
      <c r="K32147" s="107"/>
    </row>
    <row r="32148" spans="1:11">
      <c r="A32148" s="108"/>
      <c r="B32148" s="108"/>
      <c r="K32148" s="107"/>
    </row>
    <row r="32149" spans="1:11">
      <c r="A32149" s="108"/>
      <c r="B32149" s="108"/>
      <c r="K32149" s="107"/>
    </row>
    <row r="32150" spans="1:11">
      <c r="A32150" s="108"/>
      <c r="B32150" s="108"/>
      <c r="K32150" s="107"/>
    </row>
    <row r="32151" spans="1:11">
      <c r="A32151" s="108"/>
      <c r="B32151" s="108"/>
      <c r="K32151" s="107"/>
    </row>
    <row r="32152" spans="1:11">
      <c r="A32152" s="108"/>
      <c r="B32152" s="108"/>
      <c r="K32152" s="107"/>
    </row>
    <row r="32153" spans="1:11">
      <c r="A32153" s="108"/>
      <c r="B32153" s="108"/>
      <c r="K32153" s="107"/>
    </row>
    <row r="32154" spans="1:11">
      <c r="A32154" s="108"/>
      <c r="B32154" s="108"/>
      <c r="K32154" s="107"/>
    </row>
    <row r="32155" spans="1:11">
      <c r="A32155" s="108"/>
      <c r="B32155" s="108"/>
      <c r="K32155" s="107"/>
    </row>
    <row r="32156" spans="1:11">
      <c r="A32156" s="108"/>
      <c r="B32156" s="108"/>
      <c r="K32156" s="107"/>
    </row>
    <row r="32157" spans="1:11">
      <c r="A32157" s="108"/>
      <c r="B32157" s="108"/>
      <c r="K32157" s="107"/>
    </row>
    <row r="32158" spans="1:11">
      <c r="A32158" s="108"/>
      <c r="B32158" s="108"/>
      <c r="K32158" s="107"/>
    </row>
    <row r="32159" spans="1:11">
      <c r="A32159" s="108"/>
      <c r="B32159" s="108"/>
      <c r="K32159" s="107"/>
    </row>
    <row r="32160" spans="1:11">
      <c r="A32160" s="108"/>
      <c r="B32160" s="108"/>
      <c r="K32160" s="107"/>
    </row>
    <row r="32161" spans="1:11">
      <c r="A32161" s="108"/>
      <c r="B32161" s="108"/>
      <c r="K32161" s="107"/>
    </row>
    <row r="32162" spans="1:11">
      <c r="A32162" s="108"/>
      <c r="B32162" s="108"/>
      <c r="K32162" s="107"/>
    </row>
    <row r="32163" spans="1:11">
      <c r="A32163" s="108"/>
      <c r="B32163" s="108"/>
      <c r="K32163" s="107"/>
    </row>
    <row r="32164" spans="1:11">
      <c r="A32164" s="108"/>
      <c r="B32164" s="108"/>
      <c r="K32164" s="107"/>
    </row>
    <row r="32165" spans="1:11">
      <c r="A32165" s="108"/>
      <c r="B32165" s="108"/>
      <c r="K32165" s="107"/>
    </row>
    <row r="32166" spans="1:11">
      <c r="A32166" s="108"/>
      <c r="B32166" s="108"/>
      <c r="K32166" s="107"/>
    </row>
    <row r="32167" spans="1:11">
      <c r="A32167" s="108"/>
      <c r="B32167" s="108"/>
      <c r="K32167" s="107"/>
    </row>
    <row r="32168" spans="1:11">
      <c r="A32168" s="108"/>
      <c r="B32168" s="108"/>
      <c r="K32168" s="107"/>
    </row>
    <row r="32169" spans="1:11">
      <c r="A32169" s="108"/>
      <c r="B32169" s="108"/>
      <c r="K32169" s="107"/>
    </row>
    <row r="32170" spans="1:11">
      <c r="A32170" s="108"/>
      <c r="B32170" s="108"/>
      <c r="K32170" s="107"/>
    </row>
    <row r="32171" spans="1:11">
      <c r="A32171" s="108"/>
      <c r="B32171" s="108"/>
      <c r="K32171" s="107"/>
    </row>
    <row r="32172" spans="1:11">
      <c r="A32172" s="108"/>
      <c r="B32172" s="108"/>
      <c r="K32172" s="107"/>
    </row>
    <row r="32173" spans="1:11">
      <c r="A32173" s="108"/>
      <c r="B32173" s="108"/>
      <c r="K32173" s="107"/>
    </row>
    <row r="32174" spans="1:11">
      <c r="A32174" s="108"/>
      <c r="B32174" s="108"/>
      <c r="K32174" s="107"/>
    </row>
    <row r="32175" spans="1:11">
      <c r="A32175" s="108"/>
      <c r="B32175" s="108"/>
      <c r="K32175" s="107"/>
    </row>
    <row r="32176" spans="1:11">
      <c r="A32176" s="108"/>
      <c r="B32176" s="108"/>
      <c r="K32176" s="107"/>
    </row>
    <row r="32177" spans="1:11">
      <c r="A32177" s="108"/>
      <c r="B32177" s="108"/>
      <c r="K32177" s="107"/>
    </row>
    <row r="32178" spans="1:11">
      <c r="A32178" s="108"/>
      <c r="B32178" s="108"/>
      <c r="K32178" s="107"/>
    </row>
    <row r="32179" spans="1:11">
      <c r="A32179" s="108"/>
      <c r="B32179" s="108"/>
      <c r="K32179" s="107"/>
    </row>
    <row r="32180" spans="1:11">
      <c r="A32180" s="108"/>
      <c r="B32180" s="108"/>
      <c r="K32180" s="107"/>
    </row>
    <row r="32181" spans="1:11">
      <c r="A32181" s="108"/>
      <c r="B32181" s="108"/>
      <c r="K32181" s="107"/>
    </row>
    <row r="32182" spans="1:11">
      <c r="A32182" s="108"/>
      <c r="B32182" s="108"/>
      <c r="K32182" s="107"/>
    </row>
    <row r="32183" spans="1:11">
      <c r="A32183" s="108"/>
      <c r="B32183" s="108"/>
      <c r="K32183" s="107"/>
    </row>
    <row r="32184" spans="1:11">
      <c r="A32184" s="108"/>
      <c r="B32184" s="108"/>
      <c r="K32184" s="107"/>
    </row>
    <row r="32185" spans="1:11">
      <c r="A32185" s="108"/>
      <c r="B32185" s="108"/>
      <c r="K32185" s="107"/>
    </row>
    <row r="32186" spans="1:11">
      <c r="A32186" s="108"/>
      <c r="B32186" s="108"/>
      <c r="K32186" s="107"/>
    </row>
    <row r="32187" spans="1:11">
      <c r="A32187" s="108"/>
      <c r="B32187" s="108"/>
      <c r="K32187" s="107"/>
    </row>
    <row r="32188" spans="1:11">
      <c r="A32188" s="108"/>
      <c r="B32188" s="108"/>
      <c r="K32188" s="107"/>
    </row>
    <row r="32189" spans="1:11">
      <c r="A32189" s="108"/>
      <c r="B32189" s="108"/>
      <c r="K32189" s="107"/>
    </row>
    <row r="32190" spans="1:11">
      <c r="A32190" s="108"/>
      <c r="B32190" s="108"/>
      <c r="K32190" s="107"/>
    </row>
    <row r="32191" spans="1:11">
      <c r="A32191" s="108"/>
      <c r="B32191" s="108"/>
      <c r="K32191" s="107"/>
    </row>
    <row r="32192" spans="1:11">
      <c r="A32192" s="108"/>
      <c r="B32192" s="108"/>
      <c r="K32192" s="107"/>
    </row>
    <row r="32193" spans="1:11">
      <c r="A32193" s="108"/>
      <c r="B32193" s="108"/>
      <c r="K32193" s="107"/>
    </row>
    <row r="32194" spans="1:11">
      <c r="A32194" s="108"/>
      <c r="B32194" s="108"/>
      <c r="K32194" s="107"/>
    </row>
    <row r="32195" spans="1:11">
      <c r="A32195" s="108"/>
      <c r="B32195" s="108"/>
      <c r="K32195" s="107"/>
    </row>
    <row r="32196" spans="1:11">
      <c r="A32196" s="108"/>
      <c r="B32196" s="108"/>
      <c r="K32196" s="107"/>
    </row>
    <row r="32197" spans="1:11">
      <c r="A32197" s="108"/>
      <c r="B32197" s="108"/>
      <c r="K32197" s="107"/>
    </row>
    <row r="32198" spans="1:11">
      <c r="A32198" s="108"/>
      <c r="B32198" s="108"/>
      <c r="K32198" s="107"/>
    </row>
    <row r="32199" spans="1:11">
      <c r="A32199" s="108"/>
      <c r="B32199" s="108"/>
      <c r="K32199" s="107"/>
    </row>
    <row r="32200" spans="1:11">
      <c r="A32200" s="108"/>
      <c r="B32200" s="108"/>
      <c r="K32200" s="107"/>
    </row>
    <row r="32201" spans="1:11">
      <c r="A32201" s="108"/>
      <c r="B32201" s="108"/>
      <c r="K32201" s="107"/>
    </row>
    <row r="32202" spans="1:11">
      <c r="A32202" s="108"/>
      <c r="B32202" s="108"/>
      <c r="K32202" s="107"/>
    </row>
    <row r="32203" spans="1:11">
      <c r="A32203" s="108"/>
      <c r="B32203" s="108"/>
      <c r="K32203" s="107"/>
    </row>
    <row r="32204" spans="1:11">
      <c r="A32204" s="108"/>
      <c r="B32204" s="108"/>
      <c r="K32204" s="107"/>
    </row>
    <row r="32205" spans="1:11">
      <c r="A32205" s="108"/>
      <c r="B32205" s="108"/>
      <c r="K32205" s="107"/>
    </row>
    <row r="32206" spans="1:11">
      <c r="A32206" s="108"/>
      <c r="B32206" s="108"/>
      <c r="K32206" s="107"/>
    </row>
    <row r="32207" spans="1:11">
      <c r="A32207" s="108"/>
      <c r="B32207" s="108"/>
      <c r="K32207" s="107"/>
    </row>
    <row r="32208" spans="1:11">
      <c r="A32208" s="108"/>
      <c r="B32208" s="108"/>
      <c r="K32208" s="107"/>
    </row>
    <row r="32209" spans="1:11">
      <c r="A32209" s="108"/>
      <c r="B32209" s="108"/>
      <c r="K32209" s="107"/>
    </row>
    <row r="32210" spans="1:11">
      <c r="A32210" s="108"/>
      <c r="B32210" s="108"/>
      <c r="K32210" s="107"/>
    </row>
    <row r="32211" spans="1:11">
      <c r="A32211" s="108"/>
      <c r="B32211" s="108"/>
      <c r="K32211" s="107"/>
    </row>
    <row r="32212" spans="1:11">
      <c r="A32212" s="108"/>
      <c r="B32212" s="108"/>
      <c r="K32212" s="107"/>
    </row>
    <row r="32213" spans="1:11">
      <c r="A32213" s="108"/>
      <c r="B32213" s="108"/>
      <c r="K32213" s="107"/>
    </row>
    <row r="32214" spans="1:11">
      <c r="A32214" s="108"/>
      <c r="B32214" s="108"/>
      <c r="K32214" s="107"/>
    </row>
    <row r="32215" spans="1:11">
      <c r="A32215" s="108"/>
      <c r="B32215" s="108"/>
      <c r="K32215" s="107"/>
    </row>
    <row r="32216" spans="1:11">
      <c r="A32216" s="108"/>
      <c r="B32216" s="108"/>
      <c r="K32216" s="107"/>
    </row>
    <row r="32217" spans="1:11">
      <c r="A32217" s="108"/>
      <c r="B32217" s="108"/>
      <c r="K32217" s="107"/>
    </row>
    <row r="32218" spans="1:11">
      <c r="A32218" s="108"/>
      <c r="B32218" s="108"/>
      <c r="K32218" s="107"/>
    </row>
    <row r="32219" spans="1:11">
      <c r="A32219" s="108"/>
      <c r="B32219" s="108"/>
      <c r="K32219" s="107"/>
    </row>
    <row r="32220" spans="1:11">
      <c r="A32220" s="108"/>
      <c r="B32220" s="108"/>
      <c r="K32220" s="107"/>
    </row>
    <row r="32221" spans="1:11">
      <c r="A32221" s="108"/>
      <c r="B32221" s="108"/>
      <c r="K32221" s="107"/>
    </row>
    <row r="32222" spans="1:11">
      <c r="A32222" s="108"/>
      <c r="B32222" s="108"/>
      <c r="K32222" s="107"/>
    </row>
    <row r="32223" spans="1:11">
      <c r="A32223" s="108"/>
      <c r="B32223" s="108"/>
      <c r="K32223" s="107"/>
    </row>
    <row r="32224" spans="1:11">
      <c r="A32224" s="108"/>
      <c r="B32224" s="108"/>
      <c r="K32224" s="107"/>
    </row>
    <row r="32225" spans="1:11">
      <c r="A32225" s="108"/>
      <c r="B32225" s="108"/>
      <c r="K32225" s="107"/>
    </row>
    <row r="32226" spans="1:11">
      <c r="A32226" s="108"/>
      <c r="B32226" s="108"/>
      <c r="K32226" s="107"/>
    </row>
    <row r="32227" spans="1:11">
      <c r="A32227" s="108"/>
      <c r="B32227" s="108"/>
      <c r="K32227" s="107"/>
    </row>
    <row r="32228" spans="1:11">
      <c r="A32228" s="108"/>
      <c r="B32228" s="108"/>
      <c r="K32228" s="107"/>
    </row>
    <row r="32229" spans="1:11">
      <c r="A32229" s="108"/>
      <c r="B32229" s="108"/>
      <c r="K32229" s="107"/>
    </row>
    <row r="32230" spans="1:11">
      <c r="A32230" s="108"/>
      <c r="B32230" s="108"/>
      <c r="K32230" s="107"/>
    </row>
    <row r="32231" spans="1:11">
      <c r="A32231" s="108"/>
      <c r="B32231" s="108"/>
      <c r="K32231" s="107"/>
    </row>
    <row r="32232" spans="1:11">
      <c r="A32232" s="108"/>
      <c r="B32232" s="108"/>
      <c r="K32232" s="107"/>
    </row>
    <row r="32233" spans="1:11">
      <c r="A32233" s="108"/>
      <c r="B32233" s="108"/>
      <c r="K32233" s="107"/>
    </row>
    <row r="32234" spans="1:11">
      <c r="A32234" s="108"/>
      <c r="B32234" s="108"/>
      <c r="K32234" s="107"/>
    </row>
    <row r="32235" spans="1:11">
      <c r="A32235" s="108"/>
      <c r="B32235" s="108"/>
      <c r="K32235" s="107"/>
    </row>
    <row r="32236" spans="1:11">
      <c r="A32236" s="108"/>
      <c r="B32236" s="108"/>
      <c r="K32236" s="107"/>
    </row>
    <row r="32237" spans="1:11">
      <c r="A32237" s="108"/>
      <c r="B32237" s="108"/>
      <c r="K32237" s="107"/>
    </row>
    <row r="32238" spans="1:11">
      <c r="A32238" s="108"/>
      <c r="B32238" s="108"/>
      <c r="K32238" s="107"/>
    </row>
    <row r="32239" spans="1:11">
      <c r="A32239" s="108"/>
      <c r="B32239" s="108"/>
      <c r="K32239" s="107"/>
    </row>
    <row r="32240" spans="1:11">
      <c r="A32240" s="108"/>
      <c r="B32240" s="108"/>
      <c r="K32240" s="107"/>
    </row>
    <row r="32241" spans="1:11">
      <c r="A32241" s="108"/>
      <c r="B32241" s="108"/>
      <c r="K32241" s="107"/>
    </row>
    <row r="32242" spans="1:11">
      <c r="A32242" s="108"/>
      <c r="B32242" s="108"/>
      <c r="K32242" s="107"/>
    </row>
    <row r="32243" spans="1:11">
      <c r="A32243" s="108"/>
      <c r="B32243" s="108"/>
      <c r="K32243" s="107"/>
    </row>
    <row r="32244" spans="1:11">
      <c r="A32244" s="108"/>
      <c r="B32244" s="108"/>
      <c r="K32244" s="107"/>
    </row>
    <row r="32245" spans="1:11">
      <c r="A32245" s="108"/>
      <c r="B32245" s="108"/>
      <c r="K32245" s="107"/>
    </row>
    <row r="32246" spans="1:11">
      <c r="A32246" s="108"/>
      <c r="B32246" s="108"/>
      <c r="K32246" s="107"/>
    </row>
    <row r="32247" spans="1:11">
      <c r="A32247" s="108"/>
      <c r="B32247" s="108"/>
      <c r="K32247" s="107"/>
    </row>
    <row r="32248" spans="1:11">
      <c r="A32248" s="108"/>
      <c r="B32248" s="108"/>
      <c r="K32248" s="107"/>
    </row>
    <row r="32249" spans="1:11">
      <c r="A32249" s="108"/>
      <c r="B32249" s="108"/>
      <c r="K32249" s="107"/>
    </row>
    <row r="32250" spans="1:11">
      <c r="A32250" s="108"/>
      <c r="B32250" s="108"/>
      <c r="K32250" s="107"/>
    </row>
    <row r="32251" spans="1:11">
      <c r="A32251" s="108"/>
      <c r="B32251" s="108"/>
      <c r="K32251" s="107"/>
    </row>
    <row r="32252" spans="1:11">
      <c r="A32252" s="108"/>
      <c r="B32252" s="108"/>
      <c r="K32252" s="107"/>
    </row>
    <row r="32253" spans="1:11">
      <c r="A32253" s="108"/>
      <c r="B32253" s="108"/>
      <c r="K32253" s="107"/>
    </row>
    <row r="32254" spans="1:11">
      <c r="A32254" s="108"/>
      <c r="B32254" s="108"/>
      <c r="K32254" s="107"/>
    </row>
    <row r="32255" spans="1:11">
      <c r="A32255" s="108"/>
      <c r="B32255" s="108"/>
      <c r="K32255" s="107"/>
    </row>
    <row r="32256" spans="1:11">
      <c r="A32256" s="108"/>
      <c r="B32256" s="108"/>
      <c r="K32256" s="107"/>
    </row>
    <row r="32257" spans="1:11">
      <c r="A32257" s="108"/>
      <c r="B32257" s="108"/>
      <c r="K32257" s="107"/>
    </row>
    <row r="32258" spans="1:11">
      <c r="A32258" s="108"/>
      <c r="B32258" s="108"/>
      <c r="K32258" s="107"/>
    </row>
    <row r="32259" spans="1:11">
      <c r="A32259" s="108"/>
      <c r="B32259" s="108"/>
      <c r="K32259" s="107"/>
    </row>
    <row r="32260" spans="1:11">
      <c r="A32260" s="108"/>
      <c r="B32260" s="108"/>
      <c r="K32260" s="107"/>
    </row>
    <row r="32261" spans="1:11">
      <c r="A32261" s="108"/>
      <c r="B32261" s="108"/>
      <c r="K32261" s="107"/>
    </row>
    <row r="32262" spans="1:11">
      <c r="A32262" s="108"/>
      <c r="B32262" s="108"/>
      <c r="K32262" s="107"/>
    </row>
    <row r="32263" spans="1:11">
      <c r="A32263" s="108"/>
      <c r="B32263" s="108"/>
      <c r="K32263" s="107"/>
    </row>
    <row r="32264" spans="1:11">
      <c r="A32264" s="108"/>
      <c r="B32264" s="108"/>
      <c r="K32264" s="107"/>
    </row>
    <row r="32265" spans="1:11">
      <c r="A32265" s="108"/>
      <c r="B32265" s="108"/>
      <c r="K32265" s="107"/>
    </row>
    <row r="32266" spans="1:11">
      <c r="A32266" s="108"/>
      <c r="B32266" s="108"/>
      <c r="K32266" s="107"/>
    </row>
    <row r="32267" spans="1:11">
      <c r="A32267" s="108"/>
      <c r="B32267" s="108"/>
      <c r="K32267" s="107"/>
    </row>
    <row r="32268" spans="1:11">
      <c r="A32268" s="108"/>
      <c r="B32268" s="108"/>
      <c r="K32268" s="107"/>
    </row>
    <row r="32269" spans="1:11">
      <c r="A32269" s="108"/>
      <c r="B32269" s="108"/>
      <c r="K32269" s="107"/>
    </row>
    <row r="32270" spans="1:11">
      <c r="A32270" s="108"/>
      <c r="B32270" s="108"/>
      <c r="K32270" s="107"/>
    </row>
    <row r="32271" spans="1:11">
      <c r="A32271" s="108"/>
      <c r="B32271" s="108"/>
      <c r="K32271" s="107"/>
    </row>
    <row r="32272" spans="1:11">
      <c r="A32272" s="108"/>
      <c r="B32272" s="108"/>
      <c r="K32272" s="107"/>
    </row>
    <row r="32273" spans="1:11">
      <c r="A32273" s="108"/>
      <c r="B32273" s="108"/>
      <c r="K32273" s="107"/>
    </row>
    <row r="32274" spans="1:11">
      <c r="A32274" s="108"/>
      <c r="B32274" s="108"/>
      <c r="K32274" s="107"/>
    </row>
    <row r="32275" spans="1:11">
      <c r="A32275" s="108"/>
      <c r="B32275" s="108"/>
      <c r="K32275" s="107"/>
    </row>
    <row r="32276" spans="1:11">
      <c r="A32276" s="108"/>
      <c r="B32276" s="108"/>
      <c r="K32276" s="107"/>
    </row>
    <row r="32277" spans="1:11">
      <c r="A32277" s="108"/>
      <c r="B32277" s="108"/>
      <c r="K32277" s="107"/>
    </row>
    <row r="32278" spans="1:11">
      <c r="A32278" s="108"/>
      <c r="B32278" s="108"/>
      <c r="K32278" s="107"/>
    </row>
    <row r="32279" spans="1:11">
      <c r="A32279" s="108"/>
      <c r="B32279" s="108"/>
      <c r="K32279" s="107"/>
    </row>
    <row r="32280" spans="1:11">
      <c r="A32280" s="108"/>
      <c r="B32280" s="108"/>
      <c r="K32280" s="107"/>
    </row>
    <row r="32281" spans="1:11">
      <c r="A32281" s="108"/>
      <c r="B32281" s="108"/>
      <c r="K32281" s="107"/>
    </row>
    <row r="32282" spans="1:11">
      <c r="A32282" s="108"/>
      <c r="B32282" s="108"/>
      <c r="K32282" s="107"/>
    </row>
    <row r="32283" spans="1:11">
      <c r="A32283" s="108"/>
      <c r="B32283" s="108"/>
      <c r="K32283" s="107"/>
    </row>
    <row r="32284" spans="1:11">
      <c r="A32284" s="108"/>
      <c r="B32284" s="108"/>
      <c r="K32284" s="107"/>
    </row>
    <row r="32285" spans="1:11">
      <c r="A32285" s="108"/>
      <c r="B32285" s="108"/>
      <c r="K32285" s="107"/>
    </row>
    <row r="32286" spans="1:11">
      <c r="A32286" s="108"/>
      <c r="B32286" s="108"/>
      <c r="K32286" s="107"/>
    </row>
    <row r="32287" spans="1:11">
      <c r="A32287" s="108"/>
      <c r="B32287" s="108"/>
      <c r="K32287" s="107"/>
    </row>
    <row r="32288" spans="1:11">
      <c r="A32288" s="108"/>
      <c r="B32288" s="108"/>
      <c r="K32288" s="107"/>
    </row>
    <row r="32289" spans="1:11">
      <c r="A32289" s="108"/>
      <c r="B32289" s="108"/>
      <c r="K32289" s="107"/>
    </row>
    <row r="32290" spans="1:11">
      <c r="A32290" s="108"/>
      <c r="B32290" s="108"/>
      <c r="K32290" s="107"/>
    </row>
    <row r="32291" spans="1:11">
      <c r="A32291" s="108"/>
      <c r="B32291" s="108"/>
      <c r="K32291" s="107"/>
    </row>
    <row r="32292" spans="1:11">
      <c r="A32292" s="108"/>
      <c r="B32292" s="108"/>
      <c r="K32292" s="107"/>
    </row>
    <row r="32293" spans="1:11">
      <c r="A32293" s="108"/>
      <c r="B32293" s="108"/>
      <c r="K32293" s="107"/>
    </row>
    <row r="32294" spans="1:11">
      <c r="A32294" s="108"/>
      <c r="B32294" s="108"/>
      <c r="K32294" s="107"/>
    </row>
    <row r="32295" spans="1:11">
      <c r="A32295" s="108"/>
      <c r="B32295" s="108"/>
      <c r="K32295" s="107"/>
    </row>
    <row r="32296" spans="1:11">
      <c r="A32296" s="108"/>
      <c r="B32296" s="108"/>
      <c r="K32296" s="107"/>
    </row>
    <row r="32297" spans="1:11">
      <c r="A32297" s="108"/>
      <c r="B32297" s="108"/>
      <c r="K32297" s="107"/>
    </row>
    <row r="32298" spans="1:11">
      <c r="A32298" s="108"/>
      <c r="B32298" s="108"/>
      <c r="K32298" s="107"/>
    </row>
    <row r="32299" spans="1:11">
      <c r="A32299" s="108"/>
      <c r="B32299" s="108"/>
      <c r="K32299" s="107"/>
    </row>
    <row r="32300" spans="1:11">
      <c r="A32300" s="108"/>
      <c r="B32300" s="108"/>
      <c r="K32300" s="107"/>
    </row>
    <row r="32301" spans="1:11">
      <c r="A32301" s="108"/>
      <c r="B32301" s="108"/>
      <c r="K32301" s="107"/>
    </row>
    <row r="32302" spans="1:11">
      <c r="A32302" s="108"/>
      <c r="B32302" s="108"/>
      <c r="K32302" s="107"/>
    </row>
    <row r="32303" spans="1:11">
      <c r="A32303" s="108"/>
      <c r="B32303" s="108"/>
      <c r="K32303" s="107"/>
    </row>
    <row r="32304" spans="1:11">
      <c r="A32304" s="108"/>
      <c r="B32304" s="108"/>
      <c r="K32304" s="107"/>
    </row>
    <row r="32305" spans="1:11">
      <c r="A32305" s="108"/>
      <c r="B32305" s="108"/>
      <c r="K32305" s="107"/>
    </row>
    <row r="32306" spans="1:11">
      <c r="A32306" s="108"/>
      <c r="B32306" s="108"/>
      <c r="K32306" s="107"/>
    </row>
    <row r="32307" spans="1:11">
      <c r="A32307" s="108"/>
      <c r="B32307" s="108"/>
      <c r="K32307" s="107"/>
    </row>
    <row r="32308" spans="1:11">
      <c r="A32308" s="108"/>
      <c r="B32308" s="108"/>
      <c r="K32308" s="107"/>
    </row>
    <row r="32309" spans="1:11">
      <c r="A32309" s="108"/>
      <c r="B32309" s="108"/>
      <c r="K32309" s="107"/>
    </row>
    <row r="32310" spans="1:11">
      <c r="A32310" s="108"/>
      <c r="B32310" s="108"/>
      <c r="K32310" s="107"/>
    </row>
    <row r="32311" spans="1:11">
      <c r="A32311" s="108"/>
      <c r="B32311" s="108"/>
      <c r="K32311" s="107"/>
    </row>
    <row r="32312" spans="1:11">
      <c r="A32312" s="108"/>
      <c r="B32312" s="108"/>
      <c r="K32312" s="107"/>
    </row>
    <row r="32313" spans="1:11">
      <c r="A32313" s="108"/>
      <c r="B32313" s="108"/>
      <c r="K32313" s="107"/>
    </row>
    <row r="32314" spans="1:11">
      <c r="A32314" s="108"/>
      <c r="B32314" s="108"/>
      <c r="K32314" s="107"/>
    </row>
    <row r="32315" spans="1:11">
      <c r="A32315" s="108"/>
      <c r="B32315" s="108"/>
      <c r="K32315" s="107"/>
    </row>
    <row r="32316" spans="1:11">
      <c r="A32316" s="108"/>
      <c r="B32316" s="108"/>
      <c r="K32316" s="107"/>
    </row>
    <row r="32317" spans="1:11">
      <c r="A32317" s="108"/>
      <c r="B32317" s="108"/>
      <c r="K32317" s="107"/>
    </row>
    <row r="32318" spans="1:11">
      <c r="A32318" s="108"/>
      <c r="B32318" s="108"/>
      <c r="K32318" s="107"/>
    </row>
    <row r="32319" spans="1:11">
      <c r="A32319" s="108"/>
      <c r="B32319" s="108"/>
      <c r="K32319" s="107"/>
    </row>
    <row r="32320" spans="1:11">
      <c r="A32320" s="108"/>
      <c r="B32320" s="108"/>
      <c r="K32320" s="107"/>
    </row>
    <row r="32321" spans="1:11">
      <c r="A32321" s="108"/>
      <c r="B32321" s="108"/>
      <c r="K32321" s="107"/>
    </row>
    <row r="32322" spans="1:11">
      <c r="A32322" s="108"/>
      <c r="B32322" s="108"/>
      <c r="K32322" s="107"/>
    </row>
    <row r="32323" spans="1:11">
      <c r="A32323" s="108"/>
      <c r="B32323" s="108"/>
      <c r="K32323" s="107"/>
    </row>
    <row r="32324" spans="1:11">
      <c r="A32324" s="108"/>
      <c r="B32324" s="108"/>
      <c r="K32324" s="107"/>
    </row>
    <row r="32325" spans="1:11">
      <c r="A32325" s="108"/>
      <c r="B32325" s="108"/>
      <c r="K32325" s="107"/>
    </row>
    <row r="32326" spans="1:11">
      <c r="A32326" s="108"/>
      <c r="B32326" s="108"/>
      <c r="K32326" s="107"/>
    </row>
    <row r="32327" spans="1:11">
      <c r="A32327" s="108"/>
      <c r="B32327" s="108"/>
      <c r="K32327" s="107"/>
    </row>
    <row r="32328" spans="1:11">
      <c r="A32328" s="108"/>
      <c r="B32328" s="108"/>
      <c r="K32328" s="107"/>
    </row>
    <row r="32329" spans="1:11">
      <c r="A32329" s="108"/>
      <c r="B32329" s="108"/>
      <c r="K32329" s="107"/>
    </row>
    <row r="32330" spans="1:11">
      <c r="A32330" s="108"/>
      <c r="B32330" s="108"/>
      <c r="K32330" s="107"/>
    </row>
    <row r="32331" spans="1:11">
      <c r="A32331" s="108"/>
      <c r="B32331" s="108"/>
      <c r="K32331" s="107"/>
    </row>
    <row r="32332" spans="1:11">
      <c r="A32332" s="108"/>
      <c r="B32332" s="108"/>
      <c r="K32332" s="107"/>
    </row>
    <row r="32333" spans="1:11">
      <c r="A32333" s="108"/>
      <c r="B32333" s="108"/>
      <c r="K32333" s="107"/>
    </row>
    <row r="32334" spans="1:11">
      <c r="A32334" s="108"/>
      <c r="B32334" s="108"/>
      <c r="K32334" s="107"/>
    </row>
    <row r="32335" spans="1:11">
      <c r="A32335" s="108"/>
      <c r="B32335" s="108"/>
      <c r="K32335" s="107"/>
    </row>
    <row r="32336" spans="1:11">
      <c r="A32336" s="108"/>
      <c r="B32336" s="108"/>
      <c r="K32336" s="107"/>
    </row>
    <row r="32337" spans="1:11">
      <c r="A32337" s="108"/>
      <c r="B32337" s="108"/>
      <c r="K32337" s="107"/>
    </row>
    <row r="32338" spans="1:11">
      <c r="A32338" s="108"/>
      <c r="B32338" s="108"/>
      <c r="K32338" s="107"/>
    </row>
    <row r="32339" spans="1:11">
      <c r="A32339" s="108"/>
      <c r="B32339" s="108"/>
      <c r="K32339" s="107"/>
    </row>
    <row r="32340" spans="1:11">
      <c r="A32340" s="108"/>
      <c r="B32340" s="108"/>
      <c r="K32340" s="107"/>
    </row>
    <row r="32341" spans="1:11">
      <c r="A32341" s="108"/>
      <c r="B32341" s="108"/>
      <c r="K32341" s="107"/>
    </row>
    <row r="32342" spans="1:11">
      <c r="A32342" s="108"/>
      <c r="B32342" s="108"/>
      <c r="K32342" s="107"/>
    </row>
    <row r="32343" spans="1:11">
      <c r="A32343" s="108"/>
      <c r="B32343" s="108"/>
      <c r="K32343" s="107"/>
    </row>
    <row r="32344" spans="1:11">
      <c r="A32344" s="108"/>
      <c r="B32344" s="108"/>
      <c r="K32344" s="107"/>
    </row>
    <row r="32345" spans="1:11">
      <c r="A32345" s="108"/>
      <c r="B32345" s="108"/>
      <c r="K32345" s="107"/>
    </row>
    <row r="32346" spans="1:11">
      <c r="A32346" s="108"/>
      <c r="B32346" s="108"/>
      <c r="K32346" s="107"/>
    </row>
    <row r="32347" spans="1:11">
      <c r="A32347" s="108"/>
      <c r="B32347" s="108"/>
      <c r="K32347" s="107"/>
    </row>
    <row r="32348" spans="1:11">
      <c r="A32348" s="108"/>
      <c r="B32348" s="108"/>
      <c r="K32348" s="107"/>
    </row>
    <row r="32349" spans="1:11">
      <c r="A32349" s="108"/>
      <c r="B32349" s="108"/>
      <c r="K32349" s="107"/>
    </row>
    <row r="32350" spans="1:11">
      <c r="A32350" s="108"/>
      <c r="B32350" s="108"/>
      <c r="K32350" s="107"/>
    </row>
    <row r="32351" spans="1:11">
      <c r="A32351" s="108"/>
      <c r="B32351" s="108"/>
      <c r="K32351" s="107"/>
    </row>
    <row r="32352" spans="1:11">
      <c r="A32352" s="108"/>
      <c r="B32352" s="108"/>
      <c r="K32352" s="107"/>
    </row>
    <row r="32353" spans="1:11">
      <c r="A32353" s="108"/>
      <c r="B32353" s="108"/>
      <c r="K32353" s="107"/>
    </row>
    <row r="32354" spans="1:11">
      <c r="A32354" s="108"/>
      <c r="B32354" s="108"/>
      <c r="K32354" s="107"/>
    </row>
    <row r="32355" spans="1:11">
      <c r="A32355" s="108"/>
      <c r="B32355" s="108"/>
      <c r="K32355" s="107"/>
    </row>
    <row r="32356" spans="1:11">
      <c r="A32356" s="108"/>
      <c r="B32356" s="108"/>
      <c r="K32356" s="107"/>
    </row>
    <row r="32357" spans="1:11">
      <c r="A32357" s="108"/>
      <c r="B32357" s="108"/>
      <c r="K32357" s="107"/>
    </row>
    <row r="32358" spans="1:11">
      <c r="A32358" s="108"/>
      <c r="B32358" s="108"/>
      <c r="K32358" s="107"/>
    </row>
    <row r="32359" spans="1:11">
      <c r="A32359" s="108"/>
      <c r="B32359" s="108"/>
      <c r="K32359" s="107"/>
    </row>
    <row r="32360" spans="1:11">
      <c r="A32360" s="108"/>
      <c r="B32360" s="108"/>
      <c r="K32360" s="107"/>
    </row>
    <row r="32361" spans="1:11">
      <c r="A32361" s="108"/>
      <c r="B32361" s="108"/>
      <c r="K32361" s="107"/>
    </row>
    <row r="32362" spans="1:11">
      <c r="A32362" s="108"/>
      <c r="B32362" s="108"/>
      <c r="K32362" s="107"/>
    </row>
    <row r="32363" spans="1:11">
      <c r="A32363" s="108"/>
      <c r="B32363" s="108"/>
      <c r="K32363" s="107"/>
    </row>
    <row r="32364" spans="1:11">
      <c r="A32364" s="108"/>
      <c r="B32364" s="108"/>
      <c r="K32364" s="107"/>
    </row>
    <row r="32365" spans="1:11">
      <c r="A32365" s="108"/>
      <c r="B32365" s="108"/>
      <c r="K32365" s="107"/>
    </row>
    <row r="32366" spans="1:11">
      <c r="A32366" s="108"/>
      <c r="B32366" s="108"/>
      <c r="K32366" s="107"/>
    </row>
    <row r="32367" spans="1:11">
      <c r="A32367" s="108"/>
      <c r="B32367" s="108"/>
      <c r="K32367" s="107"/>
    </row>
    <row r="32368" spans="1:11">
      <c r="A32368" s="108"/>
      <c r="B32368" s="108"/>
      <c r="K32368" s="107"/>
    </row>
    <row r="32369" spans="1:11">
      <c r="A32369" s="108"/>
      <c r="B32369" s="108"/>
      <c r="K32369" s="107"/>
    </row>
    <row r="32370" spans="1:11">
      <c r="A32370" s="108"/>
      <c r="B32370" s="108"/>
      <c r="K32370" s="107"/>
    </row>
    <row r="32371" spans="1:11">
      <c r="A32371" s="108"/>
      <c r="B32371" s="108"/>
      <c r="K32371" s="107"/>
    </row>
    <row r="32372" spans="1:11">
      <c r="A32372" s="108"/>
      <c r="B32372" s="108"/>
      <c r="K32372" s="107"/>
    </row>
    <row r="32373" spans="1:11">
      <c r="A32373" s="108"/>
      <c r="B32373" s="108"/>
      <c r="K32373" s="107"/>
    </row>
    <row r="32374" spans="1:11">
      <c r="A32374" s="108"/>
      <c r="B32374" s="108"/>
      <c r="K32374" s="107"/>
    </row>
    <row r="32375" spans="1:11">
      <c r="A32375" s="108"/>
      <c r="B32375" s="108"/>
      <c r="K32375" s="107"/>
    </row>
    <row r="32376" spans="1:11">
      <c r="A32376" s="108"/>
      <c r="B32376" s="108"/>
      <c r="K32376" s="107"/>
    </row>
    <row r="32377" spans="1:11">
      <c r="A32377" s="108"/>
      <c r="B32377" s="108"/>
      <c r="K32377" s="107"/>
    </row>
    <row r="32378" spans="1:11">
      <c r="A32378" s="108"/>
      <c r="B32378" s="108"/>
      <c r="K32378" s="107"/>
    </row>
    <row r="32379" spans="1:11">
      <c r="A32379" s="108"/>
      <c r="B32379" s="108"/>
      <c r="K32379" s="107"/>
    </row>
    <row r="32380" spans="1:11">
      <c r="A32380" s="108"/>
      <c r="B32380" s="108"/>
      <c r="K32380" s="107"/>
    </row>
    <row r="32381" spans="1:11">
      <c r="A32381" s="108"/>
      <c r="B32381" s="108"/>
      <c r="K32381" s="107"/>
    </row>
    <row r="32382" spans="1:11">
      <c r="A32382" s="108"/>
      <c r="B32382" s="108"/>
      <c r="K32382" s="107"/>
    </row>
    <row r="32383" spans="1:11">
      <c r="A32383" s="108"/>
      <c r="B32383" s="108"/>
      <c r="K32383" s="107"/>
    </row>
    <row r="32384" spans="1:11">
      <c r="A32384" s="108"/>
      <c r="B32384" s="108"/>
      <c r="K32384" s="107"/>
    </row>
    <row r="32385" spans="1:11">
      <c r="A32385" s="108"/>
      <c r="B32385" s="108"/>
      <c r="K32385" s="107"/>
    </row>
    <row r="32386" spans="1:11">
      <c r="A32386" s="108"/>
      <c r="B32386" s="108"/>
      <c r="K32386" s="107"/>
    </row>
    <row r="32387" spans="1:11">
      <c r="A32387" s="108"/>
      <c r="B32387" s="108"/>
      <c r="K32387" s="107"/>
    </row>
    <row r="32388" spans="1:11">
      <c r="A32388" s="108"/>
      <c r="B32388" s="108"/>
      <c r="K32388" s="107"/>
    </row>
    <row r="32389" spans="1:11">
      <c r="A32389" s="108"/>
      <c r="B32389" s="108"/>
      <c r="K32389" s="107"/>
    </row>
    <row r="32390" spans="1:11">
      <c r="A32390" s="108"/>
      <c r="B32390" s="108"/>
      <c r="K32390" s="107"/>
    </row>
    <row r="32391" spans="1:11">
      <c r="A32391" s="108"/>
      <c r="B32391" s="108"/>
      <c r="K32391" s="107"/>
    </row>
    <row r="32392" spans="1:11">
      <c r="A32392" s="108"/>
      <c r="B32392" s="108"/>
      <c r="K32392" s="107"/>
    </row>
    <row r="32393" spans="1:11">
      <c r="A32393" s="108"/>
      <c r="B32393" s="108"/>
      <c r="K32393" s="107"/>
    </row>
    <row r="32394" spans="1:11">
      <c r="A32394" s="108"/>
      <c r="B32394" s="108"/>
      <c r="K32394" s="107"/>
    </row>
    <row r="32395" spans="1:11">
      <c r="A32395" s="108"/>
      <c r="B32395" s="108"/>
      <c r="K32395" s="107"/>
    </row>
    <row r="32396" spans="1:11">
      <c r="A32396" s="108"/>
      <c r="B32396" s="108"/>
      <c r="K32396" s="107"/>
    </row>
    <row r="32397" spans="1:11">
      <c r="A32397" s="108"/>
      <c r="B32397" s="108"/>
      <c r="K32397" s="107"/>
    </row>
    <row r="32398" spans="1:11">
      <c r="A32398" s="108"/>
      <c r="B32398" s="108"/>
      <c r="K32398" s="107"/>
    </row>
    <row r="32399" spans="1:11">
      <c r="A32399" s="108"/>
      <c r="B32399" s="108"/>
      <c r="K32399" s="107"/>
    </row>
    <row r="32400" spans="1:11">
      <c r="A32400" s="108"/>
      <c r="B32400" s="108"/>
      <c r="K32400" s="107"/>
    </row>
    <row r="32401" spans="1:11">
      <c r="A32401" s="108"/>
      <c r="B32401" s="108"/>
      <c r="K32401" s="107"/>
    </row>
    <row r="32402" spans="1:11">
      <c r="A32402" s="108"/>
      <c r="B32402" s="108"/>
      <c r="K32402" s="107"/>
    </row>
    <row r="32403" spans="1:11">
      <c r="A32403" s="108"/>
      <c r="B32403" s="108"/>
      <c r="K32403" s="107"/>
    </row>
    <row r="32404" spans="1:11">
      <c r="A32404" s="108"/>
      <c r="B32404" s="108"/>
      <c r="K32404" s="107"/>
    </row>
    <row r="32405" spans="1:11">
      <c r="A32405" s="108"/>
      <c r="B32405" s="108"/>
      <c r="K32405" s="107"/>
    </row>
    <row r="32406" spans="1:11">
      <c r="A32406" s="108"/>
      <c r="B32406" s="108"/>
      <c r="K32406" s="107"/>
    </row>
    <row r="32407" spans="1:11">
      <c r="A32407" s="108"/>
      <c r="B32407" s="108"/>
      <c r="K32407" s="107"/>
    </row>
    <row r="32408" spans="1:11">
      <c r="A32408" s="108"/>
      <c r="B32408" s="108"/>
      <c r="K32408" s="107"/>
    </row>
    <row r="32409" spans="1:11">
      <c r="A32409" s="108"/>
      <c r="B32409" s="108"/>
      <c r="K32409" s="107"/>
    </row>
    <row r="32410" spans="1:11">
      <c r="A32410" s="108"/>
      <c r="B32410" s="108"/>
      <c r="K32410" s="107"/>
    </row>
    <row r="32411" spans="1:11">
      <c r="A32411" s="108"/>
      <c r="B32411" s="108"/>
      <c r="K32411" s="107"/>
    </row>
    <row r="32412" spans="1:11">
      <c r="A32412" s="108"/>
      <c r="B32412" s="108"/>
      <c r="K32412" s="107"/>
    </row>
    <row r="32413" spans="1:11">
      <c r="A32413" s="108"/>
      <c r="B32413" s="108"/>
      <c r="K32413" s="107"/>
    </row>
    <row r="32414" spans="1:11">
      <c r="A32414" s="108"/>
      <c r="B32414" s="108"/>
      <c r="K32414" s="107"/>
    </row>
    <row r="32415" spans="1:11">
      <c r="A32415" s="108"/>
      <c r="B32415" s="108"/>
      <c r="K32415" s="107"/>
    </row>
    <row r="32416" spans="1:11">
      <c r="A32416" s="108"/>
      <c r="B32416" s="108"/>
      <c r="K32416" s="107"/>
    </row>
    <row r="32417" spans="1:11">
      <c r="A32417" s="108"/>
      <c r="B32417" s="108"/>
      <c r="K32417" s="107"/>
    </row>
    <row r="32418" spans="1:11">
      <c r="A32418" s="108"/>
      <c r="B32418" s="108"/>
      <c r="K32418" s="107"/>
    </row>
    <row r="32419" spans="1:11">
      <c r="A32419" s="108"/>
      <c r="B32419" s="108"/>
      <c r="K32419" s="107"/>
    </row>
    <row r="32420" spans="1:11">
      <c r="A32420" s="108"/>
      <c r="B32420" s="108"/>
      <c r="K32420" s="107"/>
    </row>
    <row r="32421" spans="1:11">
      <c r="A32421" s="108"/>
      <c r="B32421" s="108"/>
      <c r="K32421" s="107"/>
    </row>
    <row r="32422" spans="1:11">
      <c r="A32422" s="108"/>
      <c r="B32422" s="108"/>
      <c r="K32422" s="107"/>
    </row>
    <row r="32423" spans="1:11">
      <c r="A32423" s="108"/>
      <c r="B32423" s="108"/>
      <c r="K32423" s="107"/>
    </row>
    <row r="32424" spans="1:11">
      <c r="A32424" s="108"/>
      <c r="B32424" s="108"/>
      <c r="K32424" s="107"/>
    </row>
    <row r="32425" spans="1:11">
      <c r="A32425" s="108"/>
      <c r="B32425" s="108"/>
      <c r="K32425" s="107"/>
    </row>
    <row r="32426" spans="1:11">
      <c r="A32426" s="108"/>
      <c r="B32426" s="108"/>
      <c r="K32426" s="107"/>
    </row>
    <row r="32427" spans="1:11">
      <c r="A32427" s="108"/>
      <c r="B32427" s="108"/>
      <c r="K32427" s="107"/>
    </row>
    <row r="32428" spans="1:11">
      <c r="A32428" s="108"/>
      <c r="B32428" s="108"/>
      <c r="K32428" s="107"/>
    </row>
    <row r="32429" spans="1:11">
      <c r="A32429" s="108"/>
      <c r="B32429" s="108"/>
      <c r="K32429" s="107"/>
    </row>
    <row r="32430" spans="1:11">
      <c r="A32430" s="108"/>
      <c r="B32430" s="108"/>
      <c r="K32430" s="107"/>
    </row>
    <row r="32431" spans="1:11">
      <c r="A32431" s="108"/>
      <c r="B32431" s="108"/>
      <c r="K32431" s="107"/>
    </row>
    <row r="32432" spans="1:11">
      <c r="A32432" s="108"/>
      <c r="B32432" s="108"/>
      <c r="K32432" s="107"/>
    </row>
    <row r="32433" spans="1:11">
      <c r="A32433" s="108"/>
      <c r="B32433" s="108"/>
      <c r="K32433" s="107"/>
    </row>
    <row r="32434" spans="1:11">
      <c r="A32434" s="108"/>
      <c r="B32434" s="108"/>
      <c r="K32434" s="107"/>
    </row>
    <row r="32435" spans="1:11">
      <c r="A32435" s="108"/>
      <c r="B32435" s="108"/>
      <c r="K32435" s="107"/>
    </row>
    <row r="32436" spans="1:11">
      <c r="A32436" s="108"/>
      <c r="B32436" s="108"/>
      <c r="K32436" s="107"/>
    </row>
    <row r="32437" spans="1:11">
      <c r="A32437" s="108"/>
      <c r="B32437" s="108"/>
      <c r="K32437" s="107"/>
    </row>
    <row r="32438" spans="1:11">
      <c r="A32438" s="108"/>
      <c r="B32438" s="108"/>
      <c r="K32438" s="107"/>
    </row>
    <row r="32439" spans="1:11">
      <c r="A32439" s="108"/>
      <c r="B32439" s="108"/>
      <c r="K32439" s="107"/>
    </row>
    <row r="32440" spans="1:11">
      <c r="A32440" s="108"/>
      <c r="B32440" s="108"/>
      <c r="K32440" s="107"/>
    </row>
    <row r="32441" spans="1:11">
      <c r="A32441" s="108"/>
      <c r="B32441" s="108"/>
      <c r="K32441" s="107"/>
    </row>
    <row r="32442" spans="1:11">
      <c r="A32442" s="108"/>
      <c r="B32442" s="108"/>
      <c r="K32442" s="107"/>
    </row>
    <row r="32443" spans="1:11">
      <c r="A32443" s="108"/>
      <c r="B32443" s="108"/>
      <c r="K32443" s="107"/>
    </row>
    <row r="32444" spans="1:11">
      <c r="A32444" s="108"/>
      <c r="B32444" s="108"/>
      <c r="K32444" s="107"/>
    </row>
    <row r="32445" spans="1:11">
      <c r="A32445" s="108"/>
      <c r="B32445" s="108"/>
      <c r="K32445" s="107"/>
    </row>
    <row r="32446" spans="1:11">
      <c r="A32446" s="108"/>
      <c r="B32446" s="108"/>
      <c r="K32446" s="107"/>
    </row>
    <row r="32447" spans="1:11">
      <c r="A32447" s="108"/>
      <c r="B32447" s="108"/>
      <c r="K32447" s="107"/>
    </row>
    <row r="32448" spans="1:11">
      <c r="A32448" s="108"/>
      <c r="B32448" s="108"/>
      <c r="K32448" s="107"/>
    </row>
    <row r="32449" spans="1:11">
      <c r="A32449" s="108"/>
      <c r="B32449" s="108"/>
      <c r="K32449" s="107"/>
    </row>
    <row r="32450" spans="1:11">
      <c r="A32450" s="108"/>
      <c r="B32450" s="108"/>
      <c r="K32450" s="107"/>
    </row>
    <row r="32451" spans="1:11">
      <c r="A32451" s="108"/>
      <c r="B32451" s="108"/>
      <c r="K32451" s="107"/>
    </row>
    <row r="32452" spans="1:11">
      <c r="A32452" s="108"/>
      <c r="B32452" s="108"/>
      <c r="K32452" s="107"/>
    </row>
    <row r="32453" spans="1:11">
      <c r="A32453" s="108"/>
      <c r="B32453" s="108"/>
      <c r="K32453" s="107"/>
    </row>
    <row r="32454" spans="1:11">
      <c r="A32454" s="108"/>
      <c r="B32454" s="108"/>
      <c r="K32454" s="107"/>
    </row>
    <row r="32455" spans="1:11">
      <c r="A32455" s="108"/>
      <c r="B32455" s="108"/>
      <c r="K32455" s="107"/>
    </row>
    <row r="32456" spans="1:11">
      <c r="A32456" s="108"/>
      <c r="B32456" s="108"/>
      <c r="K32456" s="107"/>
    </row>
    <row r="32457" spans="1:11">
      <c r="A32457" s="108"/>
      <c r="B32457" s="108"/>
      <c r="K32457" s="107"/>
    </row>
    <row r="32458" spans="1:11">
      <c r="A32458" s="108"/>
      <c r="B32458" s="108"/>
      <c r="K32458" s="107"/>
    </row>
    <row r="32459" spans="1:11">
      <c r="A32459" s="108"/>
      <c r="B32459" s="108"/>
      <c r="K32459" s="107"/>
    </row>
    <row r="32460" spans="1:11">
      <c r="A32460" s="108"/>
      <c r="B32460" s="108"/>
      <c r="K32460" s="107"/>
    </row>
    <row r="32461" spans="1:11">
      <c r="A32461" s="108"/>
      <c r="B32461" s="108"/>
      <c r="K32461" s="107"/>
    </row>
    <row r="32462" spans="1:11">
      <c r="A32462" s="108"/>
      <c r="B32462" s="108"/>
      <c r="K32462" s="107"/>
    </row>
    <row r="32463" spans="1:11">
      <c r="A32463" s="108"/>
      <c r="B32463" s="108"/>
      <c r="K32463" s="107"/>
    </row>
    <row r="32464" spans="1:11">
      <c r="A32464" s="108"/>
      <c r="B32464" s="108"/>
      <c r="K32464" s="107"/>
    </row>
    <row r="32465" spans="1:11">
      <c r="A32465" s="108"/>
      <c r="B32465" s="108"/>
      <c r="K32465" s="107"/>
    </row>
    <row r="32466" spans="1:11">
      <c r="A32466" s="108"/>
      <c r="B32466" s="108"/>
      <c r="K32466" s="107"/>
    </row>
    <row r="32467" spans="1:11">
      <c r="A32467" s="108"/>
      <c r="B32467" s="108"/>
      <c r="K32467" s="107"/>
    </row>
    <row r="32468" spans="1:11">
      <c r="A32468" s="108"/>
      <c r="B32468" s="108"/>
      <c r="K32468" s="107"/>
    </row>
    <row r="32469" spans="1:11">
      <c r="A32469" s="108"/>
      <c r="B32469" s="108"/>
      <c r="K32469" s="107"/>
    </row>
    <row r="32470" spans="1:11">
      <c r="A32470" s="108"/>
      <c r="B32470" s="108"/>
      <c r="K32470" s="107"/>
    </row>
    <row r="32471" spans="1:11">
      <c r="A32471" s="108"/>
      <c r="B32471" s="108"/>
      <c r="K32471" s="107"/>
    </row>
    <row r="32472" spans="1:11">
      <c r="A32472" s="108"/>
      <c r="B32472" s="108"/>
      <c r="K32472" s="107"/>
    </row>
    <row r="32473" spans="1:11">
      <c r="A32473" s="108"/>
      <c r="B32473" s="108"/>
      <c r="K32473" s="107"/>
    </row>
    <row r="32474" spans="1:11">
      <c r="A32474" s="108"/>
      <c r="B32474" s="108"/>
      <c r="K32474" s="107"/>
    </row>
    <row r="32475" spans="1:11">
      <c r="A32475" s="108"/>
      <c r="B32475" s="108"/>
      <c r="K32475" s="107"/>
    </row>
    <row r="32476" spans="1:11">
      <c r="A32476" s="108"/>
      <c r="B32476" s="108"/>
      <c r="K32476" s="107"/>
    </row>
    <row r="32477" spans="1:11">
      <c r="A32477" s="108"/>
      <c r="B32477" s="108"/>
      <c r="K32477" s="107"/>
    </row>
    <row r="32478" spans="1:11">
      <c r="A32478" s="108"/>
      <c r="B32478" s="108"/>
      <c r="K32478" s="107"/>
    </row>
    <row r="32479" spans="1:11">
      <c r="A32479" s="108"/>
      <c r="B32479" s="108"/>
      <c r="K32479" s="107"/>
    </row>
    <row r="32480" spans="1:11">
      <c r="A32480" s="108"/>
      <c r="B32480" s="108"/>
      <c r="K32480" s="107"/>
    </row>
    <row r="32481" spans="1:11">
      <c r="A32481" s="108"/>
      <c r="B32481" s="108"/>
      <c r="K32481" s="107"/>
    </row>
    <row r="32482" spans="1:11">
      <c r="A32482" s="108"/>
      <c r="B32482" s="108"/>
      <c r="K32482" s="107"/>
    </row>
    <row r="32483" spans="1:11">
      <c r="A32483" s="108"/>
      <c r="B32483" s="108"/>
      <c r="K32483" s="107"/>
    </row>
    <row r="32484" spans="1:11">
      <c r="A32484" s="108"/>
      <c r="B32484" s="108"/>
      <c r="K32484" s="107"/>
    </row>
    <row r="32485" spans="1:11">
      <c r="A32485" s="108"/>
      <c r="B32485" s="108"/>
      <c r="K32485" s="107"/>
    </row>
    <row r="32486" spans="1:11">
      <c r="A32486" s="108"/>
      <c r="B32486" s="108"/>
      <c r="K32486" s="107"/>
    </row>
    <row r="32487" spans="1:11">
      <c r="A32487" s="108"/>
      <c r="B32487" s="108"/>
      <c r="K32487" s="107"/>
    </row>
    <row r="32488" spans="1:11">
      <c r="A32488" s="108"/>
      <c r="B32488" s="108"/>
      <c r="K32488" s="107"/>
    </row>
    <row r="32489" spans="1:11">
      <c r="A32489" s="108"/>
      <c r="B32489" s="108"/>
      <c r="K32489" s="107"/>
    </row>
    <row r="32490" spans="1:11">
      <c r="A32490" s="108"/>
      <c r="B32490" s="108"/>
      <c r="K32490" s="107"/>
    </row>
    <row r="32491" spans="1:11">
      <c r="A32491" s="108"/>
      <c r="B32491" s="108"/>
      <c r="K32491" s="107"/>
    </row>
    <row r="32492" spans="1:11">
      <c r="A32492" s="108"/>
      <c r="B32492" s="108"/>
      <c r="K32492" s="107"/>
    </row>
    <row r="32493" spans="1:11">
      <c r="A32493" s="108"/>
      <c r="B32493" s="108"/>
      <c r="K32493" s="107"/>
    </row>
    <row r="32494" spans="1:11">
      <c r="A32494" s="108"/>
      <c r="B32494" s="108"/>
      <c r="K32494" s="107"/>
    </row>
    <row r="32495" spans="1:11">
      <c r="A32495" s="108"/>
      <c r="B32495" s="108"/>
      <c r="K32495" s="107"/>
    </row>
    <row r="32496" spans="1:11">
      <c r="A32496" s="108"/>
      <c r="B32496" s="108"/>
      <c r="K32496" s="107"/>
    </row>
    <row r="32497" spans="1:11">
      <c r="A32497" s="108"/>
      <c r="B32497" s="108"/>
      <c r="K32497" s="107"/>
    </row>
    <row r="32498" spans="1:11">
      <c r="A32498" s="108"/>
      <c r="B32498" s="108"/>
      <c r="K32498" s="107"/>
    </row>
    <row r="32499" spans="1:11">
      <c r="A32499" s="108"/>
      <c r="B32499" s="108"/>
      <c r="K32499" s="107"/>
    </row>
    <row r="32500" spans="1:11">
      <c r="A32500" s="108"/>
      <c r="B32500" s="108"/>
      <c r="K32500" s="107"/>
    </row>
    <row r="32501" spans="1:11">
      <c r="A32501" s="108"/>
      <c r="B32501" s="108"/>
      <c r="K32501" s="107"/>
    </row>
    <row r="32502" spans="1:11">
      <c r="A32502" s="108"/>
      <c r="B32502" s="108"/>
      <c r="K32502" s="107"/>
    </row>
    <row r="32503" spans="1:11">
      <c r="A32503" s="108"/>
      <c r="B32503" s="108"/>
      <c r="K32503" s="107"/>
    </row>
    <row r="32504" spans="1:11">
      <c r="A32504" s="108"/>
      <c r="B32504" s="108"/>
      <c r="K32504" s="107"/>
    </row>
    <row r="32505" spans="1:11">
      <c r="A32505" s="108"/>
      <c r="B32505" s="108"/>
      <c r="K32505" s="107"/>
    </row>
    <row r="32506" spans="1:11">
      <c r="A32506" s="108"/>
      <c r="B32506" s="108"/>
      <c r="K32506" s="107"/>
    </row>
    <row r="32507" spans="1:11">
      <c r="A32507" s="108"/>
      <c r="B32507" s="108"/>
      <c r="K32507" s="107"/>
    </row>
    <row r="32508" spans="1:11">
      <c r="A32508" s="108"/>
      <c r="B32508" s="108"/>
      <c r="K32508" s="107"/>
    </row>
    <row r="32509" spans="1:11">
      <c r="A32509" s="108"/>
      <c r="B32509" s="108"/>
      <c r="K32509" s="107"/>
    </row>
    <row r="32510" spans="1:11">
      <c r="A32510" s="108"/>
      <c r="B32510" s="108"/>
      <c r="K32510" s="107"/>
    </row>
    <row r="32511" spans="1:11">
      <c r="A32511" s="108"/>
      <c r="B32511" s="108"/>
      <c r="K32511" s="107"/>
    </row>
    <row r="32512" spans="1:11">
      <c r="A32512" s="108"/>
      <c r="B32512" s="108"/>
      <c r="K32512" s="107"/>
    </row>
    <row r="32513" spans="1:11">
      <c r="A32513" s="108"/>
      <c r="B32513" s="108"/>
      <c r="K32513" s="107"/>
    </row>
    <row r="32514" spans="1:11">
      <c r="A32514" s="108"/>
      <c r="B32514" s="108"/>
      <c r="K32514" s="107"/>
    </row>
    <row r="32515" spans="1:11">
      <c r="A32515" s="108"/>
      <c r="B32515" s="108"/>
      <c r="K32515" s="107"/>
    </row>
    <row r="32516" spans="1:11">
      <c r="A32516" s="108"/>
      <c r="B32516" s="108"/>
      <c r="K32516" s="107"/>
    </row>
    <row r="32517" spans="1:11">
      <c r="A32517" s="108"/>
      <c r="B32517" s="108"/>
      <c r="K32517" s="107"/>
    </row>
    <row r="32518" spans="1:11">
      <c r="A32518" s="108"/>
      <c r="B32518" s="108"/>
      <c r="K32518" s="107"/>
    </row>
    <row r="32519" spans="1:11">
      <c r="A32519" s="108"/>
      <c r="B32519" s="108"/>
      <c r="K32519" s="107"/>
    </row>
    <row r="32520" spans="1:11">
      <c r="A32520" s="108"/>
      <c r="B32520" s="108"/>
      <c r="K32520" s="107"/>
    </row>
    <row r="32521" spans="1:11">
      <c r="A32521" s="108"/>
      <c r="B32521" s="108"/>
      <c r="K32521" s="107"/>
    </row>
    <row r="32522" spans="1:11">
      <c r="A32522" s="108"/>
      <c r="B32522" s="108"/>
      <c r="K32522" s="107"/>
    </row>
    <row r="32523" spans="1:11">
      <c r="A32523" s="108"/>
      <c r="B32523" s="108"/>
      <c r="K32523" s="107"/>
    </row>
    <row r="32524" spans="1:11">
      <c r="A32524" s="108"/>
      <c r="B32524" s="108"/>
      <c r="K32524" s="107"/>
    </row>
    <row r="32525" spans="1:11">
      <c r="A32525" s="108"/>
      <c r="B32525" s="108"/>
      <c r="K32525" s="107"/>
    </row>
    <row r="32526" spans="1:11">
      <c r="A32526" s="108"/>
      <c r="B32526" s="108"/>
      <c r="K32526" s="107"/>
    </row>
    <row r="32527" spans="1:11">
      <c r="A32527" s="108"/>
      <c r="B32527" s="108"/>
      <c r="K32527" s="107"/>
    </row>
    <row r="32528" spans="1:11">
      <c r="A32528" s="108"/>
      <c r="B32528" s="108"/>
      <c r="K32528" s="107"/>
    </row>
    <row r="32529" spans="1:11">
      <c r="A32529" s="108"/>
      <c r="B32529" s="108"/>
      <c r="K32529" s="107"/>
    </row>
    <row r="32530" spans="1:11">
      <c r="A32530" s="108"/>
      <c r="B32530" s="108"/>
      <c r="K32530" s="107"/>
    </row>
    <row r="32531" spans="1:11">
      <c r="A32531" s="108"/>
      <c r="B32531" s="108"/>
      <c r="K32531" s="107"/>
    </row>
    <row r="32532" spans="1:11">
      <c r="A32532" s="108"/>
      <c r="B32532" s="108"/>
      <c r="K32532" s="107"/>
    </row>
    <row r="32533" spans="1:11">
      <c r="A32533" s="108"/>
      <c r="B32533" s="108"/>
      <c r="K32533" s="107"/>
    </row>
    <row r="32534" spans="1:11">
      <c r="A32534" s="108"/>
      <c r="B32534" s="108"/>
      <c r="K32534" s="107"/>
    </row>
    <row r="32535" spans="1:11">
      <c r="A32535" s="108"/>
      <c r="B32535" s="108"/>
      <c r="K32535" s="107"/>
    </row>
    <row r="32536" spans="1:11">
      <c r="A32536" s="108"/>
      <c r="B32536" s="108"/>
      <c r="K32536" s="107"/>
    </row>
    <row r="32537" spans="1:11">
      <c r="A32537" s="108"/>
      <c r="B32537" s="108"/>
      <c r="K32537" s="107"/>
    </row>
    <row r="32538" spans="1:11">
      <c r="A32538" s="108"/>
      <c r="B32538" s="108"/>
      <c r="K32538" s="107"/>
    </row>
    <row r="32539" spans="1:11">
      <c r="A32539" s="108"/>
      <c r="B32539" s="108"/>
      <c r="K32539" s="107"/>
    </row>
    <row r="32540" spans="1:11">
      <c r="A32540" s="108"/>
      <c r="B32540" s="108"/>
      <c r="K32540" s="107"/>
    </row>
    <row r="32541" spans="1:11">
      <c r="A32541" s="108"/>
      <c r="B32541" s="108"/>
      <c r="K32541" s="107"/>
    </row>
    <row r="32542" spans="1:11">
      <c r="A32542" s="108"/>
      <c r="B32542" s="108"/>
      <c r="K32542" s="107"/>
    </row>
    <row r="32543" spans="1:11">
      <c r="A32543" s="108"/>
      <c r="B32543" s="108"/>
      <c r="K32543" s="107"/>
    </row>
    <row r="32544" spans="1:11">
      <c r="A32544" s="108"/>
      <c r="B32544" s="108"/>
      <c r="K32544" s="107"/>
    </row>
    <row r="32545" spans="1:11">
      <c r="A32545" s="108"/>
      <c r="B32545" s="108"/>
      <c r="K32545" s="107"/>
    </row>
    <row r="32546" spans="1:11">
      <c r="A32546" s="108"/>
      <c r="B32546" s="108"/>
      <c r="K32546" s="107"/>
    </row>
    <row r="32547" spans="1:11">
      <c r="A32547" s="108"/>
      <c r="B32547" s="108"/>
      <c r="K32547" s="107"/>
    </row>
    <row r="32548" spans="1:11">
      <c r="A32548" s="108"/>
      <c r="B32548" s="108"/>
      <c r="K32548" s="107"/>
    </row>
    <row r="32549" spans="1:11">
      <c r="A32549" s="108"/>
      <c r="B32549" s="108"/>
      <c r="K32549" s="107"/>
    </row>
    <row r="32550" spans="1:11">
      <c r="A32550" s="108"/>
      <c r="B32550" s="108"/>
      <c r="K32550" s="107"/>
    </row>
    <row r="32551" spans="1:11">
      <c r="A32551" s="108"/>
      <c r="B32551" s="108"/>
      <c r="K32551" s="107"/>
    </row>
    <row r="32552" spans="1:11">
      <c r="A32552" s="108"/>
      <c r="B32552" s="108"/>
      <c r="K32552" s="107"/>
    </row>
    <row r="32553" spans="1:11">
      <c r="A32553" s="108"/>
      <c r="B32553" s="108"/>
      <c r="K32553" s="107"/>
    </row>
    <row r="32554" spans="1:11">
      <c r="A32554" s="108"/>
      <c r="B32554" s="108"/>
      <c r="K32554" s="107"/>
    </row>
    <row r="32555" spans="1:11">
      <c r="A32555" s="108"/>
      <c r="B32555" s="108"/>
      <c r="K32555" s="107"/>
    </row>
    <row r="32556" spans="1:11">
      <c r="A32556" s="108"/>
      <c r="B32556" s="108"/>
      <c r="K32556" s="107"/>
    </row>
    <row r="32557" spans="1:11">
      <c r="A32557" s="108"/>
      <c r="B32557" s="108"/>
      <c r="K32557" s="107"/>
    </row>
    <row r="32558" spans="1:11">
      <c r="A32558" s="108"/>
      <c r="B32558" s="108"/>
      <c r="K32558" s="107"/>
    </row>
    <row r="32559" spans="1:11">
      <c r="A32559" s="108"/>
      <c r="B32559" s="108"/>
      <c r="K32559" s="107"/>
    </row>
    <row r="32560" spans="1:11">
      <c r="A32560" s="108"/>
      <c r="B32560" s="108"/>
      <c r="K32560" s="107"/>
    </row>
    <row r="32561" spans="1:11">
      <c r="A32561" s="108"/>
      <c r="B32561" s="108"/>
      <c r="K32561" s="107"/>
    </row>
    <row r="32562" spans="1:11">
      <c r="A32562" s="108"/>
      <c r="B32562" s="108"/>
      <c r="K32562" s="107"/>
    </row>
    <row r="32563" spans="1:11">
      <c r="A32563" s="108"/>
      <c r="B32563" s="108"/>
      <c r="K32563" s="107"/>
    </row>
    <row r="32564" spans="1:11">
      <c r="A32564" s="108"/>
      <c r="B32564" s="108"/>
      <c r="K32564" s="107"/>
    </row>
    <row r="32565" spans="1:11">
      <c r="A32565" s="108"/>
      <c r="B32565" s="108"/>
      <c r="K32565" s="107"/>
    </row>
    <row r="32566" spans="1:11">
      <c r="A32566" s="108"/>
      <c r="B32566" s="108"/>
      <c r="K32566" s="107"/>
    </row>
    <row r="32567" spans="1:11">
      <c r="A32567" s="108"/>
      <c r="B32567" s="108"/>
      <c r="K32567" s="107"/>
    </row>
    <row r="32568" spans="1:11">
      <c r="A32568" s="108"/>
      <c r="B32568" s="108"/>
      <c r="K32568" s="107"/>
    </row>
    <row r="32569" spans="1:11">
      <c r="A32569" s="108"/>
      <c r="B32569" s="108"/>
      <c r="K32569" s="107"/>
    </row>
    <row r="32570" spans="1:11">
      <c r="A32570" s="108"/>
      <c r="B32570" s="108"/>
      <c r="K32570" s="107"/>
    </row>
    <row r="32571" spans="1:11">
      <c r="A32571" s="108"/>
      <c r="B32571" s="108"/>
      <c r="K32571" s="107"/>
    </row>
    <row r="32572" spans="1:11">
      <c r="A32572" s="108"/>
      <c r="B32572" s="108"/>
      <c r="K32572" s="107"/>
    </row>
    <row r="32573" spans="1:11">
      <c r="A32573" s="108"/>
      <c r="B32573" s="108"/>
      <c r="K32573" s="107"/>
    </row>
    <row r="32574" spans="1:11">
      <c r="A32574" s="108"/>
      <c r="B32574" s="108"/>
      <c r="K32574" s="107"/>
    </row>
    <row r="32575" spans="1:11">
      <c r="A32575" s="108"/>
      <c r="B32575" s="108"/>
      <c r="K32575" s="107"/>
    </row>
    <row r="32576" spans="1:11">
      <c r="A32576" s="108"/>
      <c r="B32576" s="108"/>
      <c r="K32576" s="107"/>
    </row>
    <row r="32577" spans="1:11">
      <c r="A32577" s="108"/>
      <c r="B32577" s="108"/>
      <c r="K32577" s="107"/>
    </row>
    <row r="32578" spans="1:11">
      <c r="A32578" s="108"/>
      <c r="B32578" s="108"/>
      <c r="K32578" s="107"/>
    </row>
    <row r="32579" spans="1:11">
      <c r="A32579" s="108"/>
      <c r="B32579" s="108"/>
      <c r="K32579" s="107"/>
    </row>
    <row r="32580" spans="1:11">
      <c r="A32580" s="108"/>
      <c r="B32580" s="108"/>
      <c r="K32580" s="107"/>
    </row>
    <row r="32581" spans="1:11">
      <c r="A32581" s="108"/>
      <c r="B32581" s="108"/>
      <c r="K32581" s="107"/>
    </row>
    <row r="32582" spans="1:11">
      <c r="A32582" s="108"/>
      <c r="B32582" s="108"/>
      <c r="K32582" s="107"/>
    </row>
    <row r="32583" spans="1:11">
      <c r="A32583" s="108"/>
      <c r="B32583" s="108"/>
      <c r="K32583" s="107"/>
    </row>
    <row r="32584" spans="1:11">
      <c r="A32584" s="108"/>
      <c r="B32584" s="108"/>
      <c r="K32584" s="107"/>
    </row>
    <row r="32585" spans="1:11">
      <c r="A32585" s="108"/>
      <c r="B32585" s="108"/>
      <c r="K32585" s="107"/>
    </row>
    <row r="32586" spans="1:11">
      <c r="A32586" s="108"/>
      <c r="B32586" s="108"/>
      <c r="K32586" s="107"/>
    </row>
    <row r="32587" spans="1:11">
      <c r="A32587" s="108"/>
      <c r="B32587" s="108"/>
      <c r="K32587" s="107"/>
    </row>
    <row r="32588" spans="1:11">
      <c r="A32588" s="108"/>
      <c r="B32588" s="108"/>
      <c r="K32588" s="107"/>
    </row>
    <row r="32589" spans="1:11">
      <c r="A32589" s="108"/>
      <c r="B32589" s="108"/>
      <c r="K32589" s="107"/>
    </row>
    <row r="32590" spans="1:11">
      <c r="A32590" s="108"/>
      <c r="B32590" s="108"/>
      <c r="K32590" s="107"/>
    </row>
    <row r="32591" spans="1:11">
      <c r="A32591" s="108"/>
      <c r="B32591" s="108"/>
      <c r="K32591" s="107"/>
    </row>
    <row r="32592" spans="1:11">
      <c r="A32592" s="108"/>
      <c r="B32592" s="108"/>
      <c r="K32592" s="107"/>
    </row>
    <row r="32593" spans="1:11">
      <c r="A32593" s="108"/>
      <c r="B32593" s="108"/>
      <c r="K32593" s="107"/>
    </row>
    <row r="32594" spans="1:11">
      <c r="A32594" s="108"/>
      <c r="B32594" s="108"/>
      <c r="K32594" s="107"/>
    </row>
    <row r="32595" spans="1:11">
      <c r="A32595" s="108"/>
      <c r="B32595" s="108"/>
      <c r="K32595" s="107"/>
    </row>
    <row r="32596" spans="1:11">
      <c r="A32596" s="108"/>
      <c r="B32596" s="108"/>
      <c r="K32596" s="107"/>
    </row>
    <row r="32597" spans="1:11">
      <c r="A32597" s="108"/>
      <c r="B32597" s="108"/>
      <c r="K32597" s="107"/>
    </row>
    <row r="32598" spans="1:11">
      <c r="A32598" s="108"/>
      <c r="B32598" s="108"/>
      <c r="K32598" s="107"/>
    </row>
    <row r="32599" spans="1:11">
      <c r="A32599" s="108"/>
      <c r="B32599" s="108"/>
      <c r="K32599" s="107"/>
    </row>
    <row r="32600" spans="1:11">
      <c r="A32600" s="108"/>
      <c r="B32600" s="108"/>
      <c r="K32600" s="107"/>
    </row>
    <row r="32601" spans="1:11">
      <c r="A32601" s="108"/>
      <c r="B32601" s="108"/>
      <c r="K32601" s="107"/>
    </row>
    <row r="32602" spans="1:11">
      <c r="A32602" s="108"/>
      <c r="B32602" s="108"/>
      <c r="K32602" s="107"/>
    </row>
    <row r="32603" spans="1:11">
      <c r="A32603" s="108"/>
      <c r="B32603" s="108"/>
      <c r="K32603" s="107"/>
    </row>
    <row r="32604" spans="1:11">
      <c r="A32604" s="108"/>
      <c r="B32604" s="108"/>
      <c r="K32604" s="107"/>
    </row>
    <row r="32605" spans="1:11">
      <c r="A32605" s="108"/>
      <c r="B32605" s="108"/>
      <c r="K32605" s="107"/>
    </row>
    <row r="32606" spans="1:11">
      <c r="A32606" s="108"/>
      <c r="B32606" s="108"/>
      <c r="K32606" s="107"/>
    </row>
    <row r="32607" spans="1:11">
      <c r="A32607" s="108"/>
      <c r="B32607" s="108"/>
      <c r="K32607" s="107"/>
    </row>
    <row r="32608" spans="1:11">
      <c r="A32608" s="108"/>
      <c r="B32608" s="108"/>
      <c r="K32608" s="107"/>
    </row>
    <row r="32609" spans="1:11">
      <c r="A32609" s="108"/>
      <c r="B32609" s="108"/>
      <c r="K32609" s="107"/>
    </row>
    <row r="32610" spans="1:11">
      <c r="A32610" s="108"/>
      <c r="B32610" s="108"/>
      <c r="K32610" s="107"/>
    </row>
    <row r="32611" spans="1:11">
      <c r="A32611" s="108"/>
      <c r="B32611" s="108"/>
      <c r="K32611" s="107"/>
    </row>
    <row r="32612" spans="1:11">
      <c r="A32612" s="108"/>
      <c r="B32612" s="108"/>
      <c r="K32612" s="107"/>
    </row>
    <row r="32613" spans="1:11">
      <c r="A32613" s="108"/>
      <c r="B32613" s="108"/>
      <c r="K32613" s="107"/>
    </row>
    <row r="32614" spans="1:11">
      <c r="A32614" s="108"/>
      <c r="B32614" s="108"/>
      <c r="K32614" s="107"/>
    </row>
    <row r="32615" spans="1:11">
      <c r="A32615" s="108"/>
      <c r="B32615" s="108"/>
      <c r="K32615" s="107"/>
    </row>
    <row r="32616" spans="1:11">
      <c r="A32616" s="108"/>
      <c r="B32616" s="108"/>
      <c r="K32616" s="107"/>
    </row>
    <row r="32617" spans="1:11">
      <c r="A32617" s="108"/>
      <c r="B32617" s="108"/>
      <c r="K32617" s="107"/>
    </row>
    <row r="32618" spans="1:11">
      <c r="A32618" s="108"/>
      <c r="B32618" s="108"/>
      <c r="K32618" s="107"/>
    </row>
    <row r="32619" spans="1:11">
      <c r="A32619" s="108"/>
      <c r="B32619" s="108"/>
      <c r="K32619" s="107"/>
    </row>
    <row r="32620" spans="1:11">
      <c r="A32620" s="108"/>
      <c r="B32620" s="108"/>
      <c r="K32620" s="107"/>
    </row>
    <row r="32621" spans="1:11">
      <c r="A32621" s="108"/>
      <c r="B32621" s="108"/>
      <c r="K32621" s="107"/>
    </row>
    <row r="32622" spans="1:11">
      <c r="A32622" s="108"/>
      <c r="B32622" s="108"/>
      <c r="K32622" s="107"/>
    </row>
    <row r="32623" spans="1:11">
      <c r="A32623" s="108"/>
      <c r="B32623" s="108"/>
      <c r="K32623" s="107"/>
    </row>
    <row r="32624" spans="1:11">
      <c r="A32624" s="108"/>
      <c r="B32624" s="108"/>
      <c r="K32624" s="107"/>
    </row>
    <row r="32625" spans="1:11">
      <c r="A32625" s="108"/>
      <c r="B32625" s="108"/>
      <c r="K32625" s="107"/>
    </row>
    <row r="32626" spans="1:11">
      <c r="A32626" s="108"/>
      <c r="B32626" s="108"/>
      <c r="K32626" s="107"/>
    </row>
    <row r="32627" spans="1:11">
      <c r="A32627" s="108"/>
      <c r="B32627" s="108"/>
      <c r="K32627" s="107"/>
    </row>
    <row r="32628" spans="1:11">
      <c r="A32628" s="108"/>
      <c r="B32628" s="108"/>
      <c r="K32628" s="107"/>
    </row>
    <row r="32629" spans="1:11">
      <c r="A32629" s="108"/>
      <c r="B32629" s="108"/>
      <c r="K32629" s="107"/>
    </row>
    <row r="32630" spans="1:11">
      <c r="A32630" s="108"/>
      <c r="B32630" s="108"/>
      <c r="K32630" s="107"/>
    </row>
    <row r="32631" spans="1:11">
      <c r="A32631" s="108"/>
      <c r="B32631" s="108"/>
      <c r="K32631" s="107"/>
    </row>
    <row r="32632" spans="1:11">
      <c r="A32632" s="108"/>
      <c r="B32632" s="108"/>
      <c r="K32632" s="107"/>
    </row>
    <row r="32633" spans="1:11">
      <c r="A32633" s="108"/>
      <c r="B32633" s="108"/>
      <c r="K32633" s="107"/>
    </row>
    <row r="32634" spans="1:11">
      <c r="A32634" s="108"/>
      <c r="B32634" s="108"/>
      <c r="K32634" s="107"/>
    </row>
    <row r="32635" spans="1:11">
      <c r="A32635" s="108"/>
      <c r="B32635" s="108"/>
      <c r="K32635" s="107"/>
    </row>
    <row r="32636" spans="1:11">
      <c r="A32636" s="108"/>
      <c r="B32636" s="108"/>
      <c r="K32636" s="107"/>
    </row>
    <row r="32637" spans="1:11">
      <c r="A32637" s="108"/>
      <c r="B32637" s="108"/>
      <c r="K32637" s="107"/>
    </row>
    <row r="32638" spans="1:11">
      <c r="A32638" s="108"/>
      <c r="B32638" s="108"/>
      <c r="K32638" s="107"/>
    </row>
    <row r="32639" spans="1:11">
      <c r="A32639" s="108"/>
      <c r="B32639" s="108"/>
      <c r="K32639" s="107"/>
    </row>
    <row r="32640" spans="1:11">
      <c r="A32640" s="108"/>
      <c r="B32640" s="108"/>
      <c r="K32640" s="107"/>
    </row>
    <row r="32641" spans="1:11">
      <c r="A32641" s="108"/>
      <c r="B32641" s="108"/>
      <c r="K32641" s="107"/>
    </row>
    <row r="32642" spans="1:11">
      <c r="A32642" s="108"/>
      <c r="B32642" s="108"/>
      <c r="K32642" s="107"/>
    </row>
    <row r="32643" spans="1:11">
      <c r="A32643" s="108"/>
      <c r="B32643" s="108"/>
      <c r="K32643" s="107"/>
    </row>
    <row r="32644" spans="1:11">
      <c r="A32644" s="108"/>
      <c r="B32644" s="108"/>
      <c r="K32644" s="107"/>
    </row>
    <row r="32645" spans="1:11">
      <c r="A32645" s="108"/>
      <c r="B32645" s="108"/>
      <c r="K32645" s="107"/>
    </row>
    <row r="32646" spans="1:11">
      <c r="A32646" s="108"/>
      <c r="B32646" s="108"/>
      <c r="K32646" s="107"/>
    </row>
    <row r="32647" spans="1:11">
      <c r="A32647" s="108"/>
      <c r="B32647" s="108"/>
      <c r="K32647" s="107"/>
    </row>
    <row r="32648" spans="1:11">
      <c r="A32648" s="108"/>
      <c r="B32648" s="108"/>
      <c r="K32648" s="107"/>
    </row>
    <row r="32649" spans="1:11">
      <c r="A32649" s="108"/>
      <c r="B32649" s="108"/>
      <c r="K32649" s="107"/>
    </row>
    <row r="32650" spans="1:11">
      <c r="A32650" s="108"/>
      <c r="B32650" s="108"/>
      <c r="K32650" s="107"/>
    </row>
    <row r="32651" spans="1:11">
      <c r="A32651" s="108"/>
      <c r="B32651" s="108"/>
      <c r="K32651" s="107"/>
    </row>
    <row r="32652" spans="1:11">
      <c r="A32652" s="108"/>
      <c r="B32652" s="108"/>
      <c r="K32652" s="107"/>
    </row>
    <row r="32653" spans="1:11">
      <c r="A32653" s="108"/>
      <c r="B32653" s="108"/>
      <c r="K32653" s="107"/>
    </row>
    <row r="32654" spans="1:11">
      <c r="A32654" s="108"/>
      <c r="B32654" s="108"/>
      <c r="K32654" s="107"/>
    </row>
    <row r="32655" spans="1:11">
      <c r="A32655" s="108"/>
      <c r="B32655" s="108"/>
      <c r="K32655" s="107"/>
    </row>
    <row r="32656" spans="1:11">
      <c r="A32656" s="108"/>
      <c r="B32656" s="108"/>
      <c r="K32656" s="107"/>
    </row>
    <row r="32657" spans="1:11">
      <c r="A32657" s="108"/>
      <c r="B32657" s="108"/>
      <c r="K32657" s="107"/>
    </row>
    <row r="32658" spans="1:11">
      <c r="A32658" s="108"/>
      <c r="B32658" s="108"/>
      <c r="K32658" s="107"/>
    </row>
    <row r="32659" spans="1:11">
      <c r="A32659" s="108"/>
      <c r="B32659" s="108"/>
      <c r="K32659" s="107"/>
    </row>
    <row r="32660" spans="1:11">
      <c r="A32660" s="108"/>
      <c r="B32660" s="108"/>
      <c r="K32660" s="107"/>
    </row>
    <row r="32661" spans="1:11">
      <c r="A32661" s="108"/>
      <c r="B32661" s="108"/>
      <c r="K32661" s="107"/>
    </row>
    <row r="32662" spans="1:11">
      <c r="A32662" s="108"/>
      <c r="B32662" s="108"/>
      <c r="K32662" s="107"/>
    </row>
    <row r="32663" spans="1:11">
      <c r="A32663" s="108"/>
      <c r="B32663" s="108"/>
      <c r="K32663" s="107"/>
    </row>
    <row r="32664" spans="1:11">
      <c r="A32664" s="108"/>
      <c r="B32664" s="108"/>
      <c r="K32664" s="107"/>
    </row>
    <row r="32665" spans="1:11">
      <c r="A32665" s="108"/>
      <c r="B32665" s="108"/>
      <c r="K32665" s="107"/>
    </row>
    <row r="32666" spans="1:11">
      <c r="A32666" s="108"/>
      <c r="B32666" s="108"/>
      <c r="K32666" s="107"/>
    </row>
    <row r="32667" spans="1:11">
      <c r="A32667" s="108"/>
      <c r="B32667" s="108"/>
      <c r="K32667" s="107"/>
    </row>
    <row r="32668" spans="1:11">
      <c r="A32668" s="108"/>
      <c r="B32668" s="108"/>
      <c r="K32668" s="107"/>
    </row>
    <row r="32669" spans="1:11">
      <c r="A32669" s="108"/>
      <c r="B32669" s="108"/>
      <c r="K32669" s="107"/>
    </row>
    <row r="32670" spans="1:11">
      <c r="A32670" s="108"/>
      <c r="B32670" s="108"/>
      <c r="K32670" s="107"/>
    </row>
    <row r="32671" spans="1:11">
      <c r="A32671" s="108"/>
      <c r="B32671" s="108"/>
      <c r="K32671" s="107"/>
    </row>
    <row r="32672" spans="1:11">
      <c r="A32672" s="108"/>
      <c r="B32672" s="108"/>
      <c r="K32672" s="107"/>
    </row>
    <row r="32673" spans="1:11">
      <c r="A32673" s="108"/>
      <c r="B32673" s="108"/>
      <c r="K32673" s="107"/>
    </row>
    <row r="32674" spans="1:11">
      <c r="A32674" s="108"/>
      <c r="B32674" s="108"/>
      <c r="K32674" s="107"/>
    </row>
    <row r="32675" spans="1:11">
      <c r="A32675" s="108"/>
      <c r="B32675" s="108"/>
      <c r="K32675" s="107"/>
    </row>
    <row r="32676" spans="1:11">
      <c r="A32676" s="108"/>
      <c r="B32676" s="108"/>
      <c r="K32676" s="107"/>
    </row>
    <row r="32677" spans="1:11">
      <c r="A32677" s="108"/>
      <c r="B32677" s="108"/>
      <c r="K32677" s="107"/>
    </row>
    <row r="32678" spans="1:11">
      <c r="A32678" s="108"/>
      <c r="B32678" s="108"/>
      <c r="K32678" s="107"/>
    </row>
    <row r="32679" spans="1:11">
      <c r="A32679" s="108"/>
      <c r="B32679" s="108"/>
      <c r="K32679" s="107"/>
    </row>
    <row r="32680" spans="1:11">
      <c r="A32680" s="108"/>
      <c r="B32680" s="108"/>
      <c r="K32680" s="107"/>
    </row>
    <row r="32681" spans="1:11">
      <c r="A32681" s="108"/>
      <c r="B32681" s="108"/>
      <c r="K32681" s="107"/>
    </row>
    <row r="32682" spans="1:11">
      <c r="A32682" s="108"/>
      <c r="B32682" s="108"/>
      <c r="K32682" s="107"/>
    </row>
    <row r="32683" spans="1:11">
      <c r="A32683" s="108"/>
      <c r="B32683" s="108"/>
      <c r="K32683" s="107"/>
    </row>
    <row r="32684" spans="1:11">
      <c r="A32684" s="108"/>
      <c r="B32684" s="108"/>
      <c r="K32684" s="107"/>
    </row>
    <row r="32685" spans="1:11">
      <c r="A32685" s="108"/>
      <c r="B32685" s="108"/>
      <c r="K32685" s="107"/>
    </row>
    <row r="32686" spans="1:11">
      <c r="A32686" s="108"/>
      <c r="B32686" s="108"/>
      <c r="K32686" s="107"/>
    </row>
    <row r="32687" spans="1:11">
      <c r="A32687" s="108"/>
      <c r="B32687" s="108"/>
      <c r="K32687" s="107"/>
    </row>
    <row r="32688" spans="1:11">
      <c r="A32688" s="108"/>
      <c r="B32688" s="108"/>
      <c r="K32688" s="107"/>
    </row>
    <row r="32689" spans="1:11">
      <c r="A32689" s="108"/>
      <c r="B32689" s="108"/>
      <c r="K32689" s="107"/>
    </row>
    <row r="32690" spans="1:11">
      <c r="A32690" s="108"/>
      <c r="B32690" s="108"/>
      <c r="K32690" s="107"/>
    </row>
    <row r="32691" spans="1:11">
      <c r="A32691" s="108"/>
      <c r="B32691" s="108"/>
      <c r="K32691" s="107"/>
    </row>
    <row r="32692" spans="1:11">
      <c r="A32692" s="108"/>
      <c r="B32692" s="108"/>
      <c r="K32692" s="107"/>
    </row>
    <row r="32693" spans="1:11">
      <c r="A32693" s="108"/>
      <c r="B32693" s="108"/>
      <c r="K32693" s="107"/>
    </row>
    <row r="32694" spans="1:11">
      <c r="A32694" s="108"/>
      <c r="B32694" s="108"/>
      <c r="K32694" s="107"/>
    </row>
    <row r="32695" spans="1:11">
      <c r="A32695" s="108"/>
      <c r="B32695" s="108"/>
      <c r="K32695" s="107"/>
    </row>
    <row r="32696" spans="1:11">
      <c r="A32696" s="108"/>
      <c r="B32696" s="108"/>
      <c r="K32696" s="107"/>
    </row>
    <row r="32697" spans="1:11">
      <c r="A32697" s="108"/>
      <c r="B32697" s="108"/>
      <c r="K32697" s="107"/>
    </row>
    <row r="32698" spans="1:11">
      <c r="A32698" s="108"/>
      <c r="B32698" s="108"/>
      <c r="K32698" s="107"/>
    </row>
    <row r="32699" spans="1:11">
      <c r="A32699" s="108"/>
      <c r="B32699" s="108"/>
      <c r="K32699" s="107"/>
    </row>
    <row r="32700" spans="1:11">
      <c r="A32700" s="108"/>
      <c r="B32700" s="108"/>
      <c r="K32700" s="107"/>
    </row>
    <row r="32701" spans="1:11">
      <c r="A32701" s="108"/>
      <c r="B32701" s="108"/>
      <c r="K32701" s="107"/>
    </row>
    <row r="32702" spans="1:11">
      <c r="A32702" s="108"/>
      <c r="B32702" s="108"/>
      <c r="K32702" s="107"/>
    </row>
    <row r="32703" spans="1:11">
      <c r="A32703" s="108"/>
      <c r="B32703" s="108"/>
      <c r="K32703" s="107"/>
    </row>
    <row r="32704" spans="1:11">
      <c r="A32704" s="108"/>
      <c r="B32704" s="108"/>
      <c r="K32704" s="107"/>
    </row>
    <row r="32705" spans="1:11">
      <c r="A32705" s="108"/>
      <c r="B32705" s="108"/>
      <c r="K32705" s="107"/>
    </row>
    <row r="32706" spans="1:11">
      <c r="A32706" s="108"/>
      <c r="B32706" s="108"/>
      <c r="K32706" s="107"/>
    </row>
    <row r="32707" spans="1:11">
      <c r="A32707" s="108"/>
      <c r="B32707" s="108"/>
      <c r="K32707" s="107"/>
    </row>
    <row r="32708" spans="1:11">
      <c r="A32708" s="108"/>
      <c r="B32708" s="108"/>
      <c r="K32708" s="107"/>
    </row>
    <row r="32709" spans="1:11">
      <c r="A32709" s="108"/>
      <c r="B32709" s="108"/>
      <c r="K32709" s="107"/>
    </row>
    <row r="32710" spans="1:11">
      <c r="A32710" s="108"/>
      <c r="B32710" s="108"/>
      <c r="K32710" s="107"/>
    </row>
    <row r="32711" spans="1:11">
      <c r="A32711" s="108"/>
      <c r="B32711" s="108"/>
      <c r="K32711" s="107"/>
    </row>
    <row r="32712" spans="1:11">
      <c r="A32712" s="108"/>
      <c r="B32712" s="108"/>
      <c r="K32712" s="107"/>
    </row>
    <row r="32713" spans="1:11">
      <c r="A32713" s="108"/>
      <c r="B32713" s="108"/>
      <c r="K32713" s="107"/>
    </row>
    <row r="32714" spans="1:11">
      <c r="A32714" s="108"/>
      <c r="B32714" s="108"/>
      <c r="K32714" s="107"/>
    </row>
    <row r="32715" spans="1:11">
      <c r="A32715" s="108"/>
      <c r="B32715" s="108"/>
      <c r="K32715" s="107"/>
    </row>
    <row r="32716" spans="1:11">
      <c r="A32716" s="108"/>
      <c r="B32716" s="108"/>
      <c r="K32716" s="107"/>
    </row>
    <row r="32717" spans="1:11">
      <c r="A32717" s="108"/>
      <c r="B32717" s="108"/>
      <c r="K32717" s="107"/>
    </row>
    <row r="32718" spans="1:11">
      <c r="A32718" s="108"/>
      <c r="B32718" s="108"/>
      <c r="K32718" s="107"/>
    </row>
    <row r="32719" spans="1:11">
      <c r="A32719" s="108"/>
      <c r="B32719" s="108"/>
      <c r="K32719" s="107"/>
    </row>
    <row r="32720" spans="1:11">
      <c r="A32720" s="108"/>
      <c r="B32720" s="108"/>
      <c r="K32720" s="107"/>
    </row>
    <row r="32721" spans="1:11">
      <c r="A32721" s="108"/>
      <c r="B32721" s="108"/>
      <c r="K32721" s="107"/>
    </row>
    <row r="32722" spans="1:11">
      <c r="A32722" s="108"/>
      <c r="B32722" s="108"/>
      <c r="K32722" s="107"/>
    </row>
    <row r="32723" spans="1:11">
      <c r="A32723" s="108"/>
      <c r="B32723" s="108"/>
      <c r="K32723" s="107"/>
    </row>
    <row r="32724" spans="1:11">
      <c r="A32724" s="108"/>
      <c r="B32724" s="108"/>
      <c r="K32724" s="107"/>
    </row>
    <row r="32725" spans="1:11">
      <c r="A32725" s="108"/>
      <c r="B32725" s="108"/>
      <c r="K32725" s="107"/>
    </row>
    <row r="32726" spans="1:11">
      <c r="A32726" s="108"/>
      <c r="B32726" s="108"/>
      <c r="K32726" s="107"/>
    </row>
    <row r="32727" spans="1:11">
      <c r="A32727" s="108"/>
      <c r="B32727" s="108"/>
      <c r="K32727" s="107"/>
    </row>
    <row r="32728" spans="1:11">
      <c r="A32728" s="108"/>
      <c r="B32728" s="108"/>
      <c r="K32728" s="107"/>
    </row>
    <row r="32729" spans="1:11">
      <c r="A32729" s="108"/>
      <c r="B32729" s="108"/>
      <c r="K32729" s="107"/>
    </row>
    <row r="32730" spans="1:11">
      <c r="A32730" s="108"/>
      <c r="B32730" s="108"/>
      <c r="K32730" s="107"/>
    </row>
    <row r="32731" spans="1:11">
      <c r="A32731" s="108"/>
      <c r="B32731" s="108"/>
      <c r="K32731" s="107"/>
    </row>
    <row r="32732" spans="1:11">
      <c r="A32732" s="108"/>
      <c r="B32732" s="108"/>
      <c r="K32732" s="107"/>
    </row>
    <row r="32733" spans="1:11">
      <c r="A32733" s="108"/>
      <c r="B32733" s="108"/>
      <c r="K32733" s="107"/>
    </row>
    <row r="32734" spans="1:11">
      <c r="A32734" s="108"/>
      <c r="B32734" s="108"/>
      <c r="K32734" s="107"/>
    </row>
    <row r="32735" spans="1:11">
      <c r="A32735" s="108"/>
      <c r="B32735" s="108"/>
      <c r="K32735" s="107"/>
    </row>
    <row r="32736" spans="1:11">
      <c r="A32736" s="108"/>
      <c r="B32736" s="108"/>
      <c r="K32736" s="107"/>
    </row>
    <row r="32737" spans="1:11">
      <c r="A32737" s="108"/>
      <c r="B32737" s="108"/>
      <c r="K32737" s="107"/>
    </row>
    <row r="32738" spans="1:11">
      <c r="A32738" s="108"/>
      <c r="B32738" s="108"/>
      <c r="K32738" s="107"/>
    </row>
    <row r="32739" spans="1:11">
      <c r="A32739" s="108"/>
      <c r="B32739" s="108"/>
      <c r="K32739" s="107"/>
    </row>
    <row r="32740" spans="1:11">
      <c r="A32740" s="108"/>
      <c r="B32740" s="108"/>
      <c r="K32740" s="107"/>
    </row>
    <row r="32741" spans="1:11">
      <c r="A32741" s="108"/>
      <c r="B32741" s="108"/>
      <c r="K32741" s="107"/>
    </row>
    <row r="32742" spans="1:11">
      <c r="A32742" s="108"/>
      <c r="B32742" s="108"/>
      <c r="K32742" s="107"/>
    </row>
    <row r="32743" spans="1:11">
      <c r="A32743" s="108"/>
      <c r="B32743" s="108"/>
      <c r="K32743" s="107"/>
    </row>
    <row r="32744" spans="1:11">
      <c r="A32744" s="108"/>
      <c r="B32744" s="108"/>
      <c r="K32744" s="107"/>
    </row>
    <row r="32745" spans="1:11">
      <c r="A32745" s="108"/>
      <c r="B32745" s="108"/>
      <c r="K32745" s="107"/>
    </row>
    <row r="32746" spans="1:11">
      <c r="A32746" s="108"/>
      <c r="B32746" s="108"/>
      <c r="K32746" s="107"/>
    </row>
    <row r="32747" spans="1:11">
      <c r="A32747" s="108"/>
      <c r="B32747" s="108"/>
      <c r="K32747" s="107"/>
    </row>
    <row r="32748" spans="1:11">
      <c r="A32748" s="108"/>
      <c r="B32748" s="108"/>
      <c r="K32748" s="107"/>
    </row>
    <row r="32749" spans="1:11">
      <c r="A32749" s="108"/>
      <c r="B32749" s="108"/>
      <c r="K32749" s="107"/>
    </row>
    <row r="32750" spans="1:11">
      <c r="A32750" s="108"/>
      <c r="B32750" s="108"/>
      <c r="K32750" s="107"/>
    </row>
    <row r="32751" spans="1:11">
      <c r="A32751" s="108"/>
      <c r="B32751" s="108"/>
      <c r="K32751" s="107"/>
    </row>
    <row r="32752" spans="1:11">
      <c r="A32752" s="108"/>
      <c r="B32752" s="108"/>
      <c r="K32752" s="107"/>
    </row>
    <row r="32753" spans="1:11">
      <c r="A32753" s="108"/>
      <c r="B32753" s="108"/>
      <c r="K32753" s="107"/>
    </row>
    <row r="32754" spans="1:11">
      <c r="A32754" s="108"/>
      <c r="B32754" s="108"/>
      <c r="K32754" s="107"/>
    </row>
    <row r="32755" spans="1:11">
      <c r="A32755" s="108"/>
      <c r="B32755" s="108"/>
      <c r="K32755" s="107"/>
    </row>
    <row r="32756" spans="1:11">
      <c r="A32756" s="108"/>
      <c r="B32756" s="108"/>
      <c r="K32756" s="107"/>
    </row>
    <row r="32757" spans="1:11">
      <c r="A32757" s="108"/>
      <c r="B32757" s="108"/>
      <c r="K32757" s="107"/>
    </row>
    <row r="32758" spans="1:11">
      <c r="A32758" s="108"/>
      <c r="B32758" s="108"/>
      <c r="K32758" s="107"/>
    </row>
    <row r="32759" spans="1:11">
      <c r="A32759" s="108"/>
      <c r="B32759" s="108"/>
      <c r="K32759" s="107"/>
    </row>
    <row r="32760" spans="1:11">
      <c r="A32760" s="108"/>
      <c r="B32760" s="108"/>
      <c r="K32760" s="107"/>
    </row>
    <row r="32761" spans="1:11">
      <c r="A32761" s="108"/>
      <c r="B32761" s="108"/>
      <c r="K32761" s="107"/>
    </row>
    <row r="32762" spans="1:11">
      <c r="A32762" s="108"/>
      <c r="B32762" s="108"/>
      <c r="K32762" s="107"/>
    </row>
    <row r="32763" spans="1:11">
      <c r="A32763" s="108"/>
      <c r="B32763" s="108"/>
      <c r="K32763" s="107"/>
    </row>
    <row r="32764" spans="1:11">
      <c r="A32764" s="108"/>
      <c r="B32764" s="108"/>
      <c r="K32764" s="107"/>
    </row>
    <row r="32765" spans="1:11">
      <c r="A32765" s="108"/>
      <c r="B32765" s="108"/>
      <c r="K32765" s="107"/>
    </row>
    <row r="32766" spans="1:11">
      <c r="A32766" s="108"/>
      <c r="B32766" s="108"/>
      <c r="K32766" s="107"/>
    </row>
    <row r="32767" spans="1:11">
      <c r="A32767" s="108"/>
      <c r="B32767" s="108"/>
      <c r="K32767" s="107"/>
    </row>
    <row r="32768" spans="1:11">
      <c r="A32768" s="108"/>
      <c r="B32768" s="108"/>
      <c r="K32768" s="107"/>
    </row>
    <row r="32769" spans="1:11">
      <c r="A32769" s="108"/>
      <c r="B32769" s="108"/>
      <c r="K32769" s="107"/>
    </row>
    <row r="32770" spans="1:11">
      <c r="A32770" s="108"/>
      <c r="B32770" s="108"/>
      <c r="K32770" s="107"/>
    </row>
    <row r="32771" spans="1:11">
      <c r="A32771" s="108"/>
      <c r="B32771" s="108"/>
      <c r="K32771" s="107"/>
    </row>
    <row r="32772" spans="1:11">
      <c r="A32772" s="108"/>
      <c r="B32772" s="108"/>
      <c r="K32772" s="107"/>
    </row>
    <row r="32773" spans="1:11">
      <c r="A32773" s="108"/>
      <c r="B32773" s="108"/>
      <c r="K32773" s="107"/>
    </row>
    <row r="32774" spans="1:11">
      <c r="A32774" s="108"/>
      <c r="B32774" s="108"/>
      <c r="K32774" s="107"/>
    </row>
    <row r="32775" spans="1:11">
      <c r="A32775" s="108"/>
      <c r="B32775" s="108"/>
      <c r="K32775" s="107"/>
    </row>
    <row r="32776" spans="1:11">
      <c r="A32776" s="108"/>
      <c r="B32776" s="108"/>
      <c r="K32776" s="107"/>
    </row>
    <row r="32777" spans="1:11">
      <c r="A32777" s="108"/>
      <c r="B32777" s="108"/>
      <c r="K32777" s="107"/>
    </row>
    <row r="32778" spans="1:11">
      <c r="A32778" s="108"/>
      <c r="B32778" s="108"/>
      <c r="K32778" s="107"/>
    </row>
    <row r="32779" spans="1:11">
      <c r="A32779" s="108"/>
      <c r="B32779" s="108"/>
      <c r="K32779" s="107"/>
    </row>
    <row r="32780" spans="1:11">
      <c r="A32780" s="108"/>
      <c r="B32780" s="108"/>
      <c r="K32780" s="107"/>
    </row>
    <row r="32781" spans="1:11">
      <c r="A32781" s="108"/>
      <c r="B32781" s="108"/>
      <c r="K32781" s="107"/>
    </row>
    <row r="32782" spans="1:11">
      <c r="A32782" s="108"/>
      <c r="B32782" s="108"/>
      <c r="K32782" s="107"/>
    </row>
    <row r="32783" spans="1:11">
      <c r="A32783" s="108"/>
      <c r="B32783" s="108"/>
      <c r="K32783" s="107"/>
    </row>
    <row r="32784" spans="1:11">
      <c r="A32784" s="108"/>
      <c r="B32784" s="108"/>
      <c r="K32784" s="107"/>
    </row>
    <row r="32785" spans="1:11">
      <c r="A32785" s="108"/>
      <c r="B32785" s="108"/>
      <c r="K32785" s="107"/>
    </row>
    <row r="32786" spans="1:11">
      <c r="A32786" s="108"/>
      <c r="B32786" s="108"/>
      <c r="K32786" s="107"/>
    </row>
    <row r="32787" spans="1:11">
      <c r="A32787" s="108"/>
      <c r="B32787" s="108"/>
      <c r="K32787" s="107"/>
    </row>
    <row r="32788" spans="1:11">
      <c r="A32788" s="108"/>
      <c r="B32788" s="108"/>
      <c r="K32788" s="107"/>
    </row>
    <row r="32789" spans="1:11">
      <c r="A32789" s="108"/>
      <c r="B32789" s="108"/>
      <c r="K32789" s="107"/>
    </row>
    <row r="32790" spans="1:11">
      <c r="A32790" s="108"/>
      <c r="B32790" s="108"/>
      <c r="K32790" s="107"/>
    </row>
    <row r="32791" spans="1:11">
      <c r="A32791" s="108"/>
      <c r="B32791" s="108"/>
      <c r="K32791" s="107"/>
    </row>
    <row r="32792" spans="1:11">
      <c r="A32792" s="108"/>
      <c r="B32792" s="108"/>
      <c r="K32792" s="107"/>
    </row>
    <row r="32793" spans="1:11">
      <c r="A32793" s="108"/>
      <c r="B32793" s="108"/>
      <c r="K32793" s="107"/>
    </row>
    <row r="32794" spans="1:11">
      <c r="A32794" s="108"/>
      <c r="B32794" s="108"/>
      <c r="K32794" s="107"/>
    </row>
    <row r="32795" spans="1:11">
      <c r="A32795" s="108"/>
      <c r="B32795" s="108"/>
      <c r="K32795" s="107"/>
    </row>
    <row r="32796" spans="1:11">
      <c r="A32796" s="108"/>
      <c r="B32796" s="108"/>
      <c r="K32796" s="107"/>
    </row>
    <row r="32797" spans="1:11">
      <c r="A32797" s="108"/>
      <c r="B32797" s="108"/>
      <c r="K32797" s="107"/>
    </row>
    <row r="32798" spans="1:11">
      <c r="A32798" s="108"/>
      <c r="B32798" s="108"/>
      <c r="K32798" s="107"/>
    </row>
    <row r="32799" spans="1:11">
      <c r="A32799" s="108"/>
      <c r="B32799" s="108"/>
      <c r="K32799" s="107"/>
    </row>
    <row r="32800" spans="1:11">
      <c r="A32800" s="108"/>
      <c r="B32800" s="108"/>
      <c r="K32800" s="107"/>
    </row>
    <row r="32801" spans="1:11">
      <c r="A32801" s="108"/>
      <c r="B32801" s="108"/>
      <c r="K32801" s="107"/>
    </row>
    <row r="32802" spans="1:11">
      <c r="A32802" s="108"/>
      <c r="B32802" s="108"/>
      <c r="K32802" s="107"/>
    </row>
    <row r="32803" spans="1:11">
      <c r="A32803" s="108"/>
      <c r="B32803" s="108"/>
      <c r="K32803" s="107"/>
    </row>
    <row r="32804" spans="1:11">
      <c r="A32804" s="108"/>
      <c r="B32804" s="108"/>
      <c r="K32804" s="107"/>
    </row>
    <row r="32805" spans="1:11">
      <c r="A32805" s="108"/>
      <c r="B32805" s="108"/>
      <c r="K32805" s="107"/>
    </row>
    <row r="32806" spans="1:11">
      <c r="A32806" s="108"/>
      <c r="B32806" s="108"/>
      <c r="K32806" s="107"/>
    </row>
    <row r="32807" spans="1:11">
      <c r="A32807" s="108"/>
      <c r="B32807" s="108"/>
      <c r="K32807" s="107"/>
    </row>
    <row r="32808" spans="1:11">
      <c r="A32808" s="108"/>
      <c r="B32808" s="108"/>
      <c r="K32808" s="107"/>
    </row>
    <row r="32809" spans="1:11">
      <c r="A32809" s="108"/>
      <c r="B32809" s="108"/>
      <c r="K32809" s="107"/>
    </row>
    <row r="32810" spans="1:11">
      <c r="A32810" s="108"/>
      <c r="B32810" s="108"/>
      <c r="K32810" s="107"/>
    </row>
    <row r="32811" spans="1:11">
      <c r="A32811" s="108"/>
      <c r="B32811" s="108"/>
      <c r="K32811" s="107"/>
    </row>
    <row r="32812" spans="1:11">
      <c r="A32812" s="108"/>
      <c r="B32812" s="108"/>
      <c r="K32812" s="107"/>
    </row>
    <row r="32813" spans="1:11">
      <c r="A32813" s="108"/>
      <c r="B32813" s="108"/>
      <c r="K32813" s="107"/>
    </row>
    <row r="32814" spans="1:11">
      <c r="A32814" s="108"/>
      <c r="B32814" s="108"/>
      <c r="K32814" s="107"/>
    </row>
    <row r="32815" spans="1:11">
      <c r="A32815" s="108"/>
      <c r="B32815" s="108"/>
      <c r="K32815" s="107"/>
    </row>
    <row r="32816" spans="1:11">
      <c r="A32816" s="108"/>
      <c r="B32816" s="108"/>
      <c r="K32816" s="107"/>
    </row>
    <row r="32817" spans="1:11">
      <c r="A32817" s="108"/>
      <c r="B32817" s="108"/>
      <c r="K32817" s="107"/>
    </row>
    <row r="32818" spans="1:11">
      <c r="A32818" s="108"/>
      <c r="B32818" s="108"/>
      <c r="K32818" s="107"/>
    </row>
    <row r="32819" spans="1:11">
      <c r="A32819" s="108"/>
      <c r="B32819" s="108"/>
      <c r="K32819" s="107"/>
    </row>
    <row r="32820" spans="1:11">
      <c r="A32820" s="108"/>
      <c r="B32820" s="108"/>
      <c r="K32820" s="107"/>
    </row>
    <row r="32821" spans="1:11">
      <c r="A32821" s="108"/>
      <c r="B32821" s="108"/>
      <c r="K32821" s="107"/>
    </row>
    <row r="32822" spans="1:11">
      <c r="A32822" s="108"/>
      <c r="B32822" s="108"/>
      <c r="K32822" s="107"/>
    </row>
    <row r="32823" spans="1:11">
      <c r="A32823" s="108"/>
      <c r="B32823" s="108"/>
      <c r="K32823" s="107"/>
    </row>
    <row r="32824" spans="1:11">
      <c r="A32824" s="108"/>
      <c r="B32824" s="108"/>
      <c r="K32824" s="107"/>
    </row>
    <row r="32825" spans="1:11">
      <c r="A32825" s="108"/>
      <c r="B32825" s="108"/>
      <c r="K32825" s="107"/>
    </row>
    <row r="32826" spans="1:11">
      <c r="A32826" s="108"/>
      <c r="B32826" s="108"/>
      <c r="K32826" s="107"/>
    </row>
    <row r="32827" spans="1:11">
      <c r="A32827" s="108"/>
      <c r="B32827" s="108"/>
      <c r="K32827" s="107"/>
    </row>
    <row r="32828" spans="1:11">
      <c r="A32828" s="108"/>
      <c r="B32828" s="108"/>
      <c r="K32828" s="107"/>
    </row>
    <row r="32829" spans="1:11">
      <c r="A32829" s="108"/>
      <c r="B32829" s="108"/>
      <c r="K32829" s="107"/>
    </row>
    <row r="32830" spans="1:11">
      <c r="A32830" s="108"/>
      <c r="B32830" s="108"/>
      <c r="K32830" s="107"/>
    </row>
    <row r="32831" spans="1:11">
      <c r="A32831" s="108"/>
      <c r="B32831" s="108"/>
      <c r="K32831" s="107"/>
    </row>
    <row r="32832" spans="1:11">
      <c r="A32832" s="108"/>
      <c r="B32832" s="108"/>
      <c r="K32832" s="107"/>
    </row>
    <row r="32833" spans="1:11">
      <c r="A32833" s="108"/>
      <c r="B32833" s="108"/>
      <c r="K32833" s="107"/>
    </row>
    <row r="32834" spans="1:11">
      <c r="A32834" s="108"/>
      <c r="B32834" s="108"/>
      <c r="K32834" s="107"/>
    </row>
    <row r="32835" spans="1:11">
      <c r="A32835" s="108"/>
      <c r="B32835" s="108"/>
      <c r="K32835" s="107"/>
    </row>
    <row r="32836" spans="1:11">
      <c r="A32836" s="108"/>
      <c r="B32836" s="108"/>
      <c r="K32836" s="107"/>
    </row>
    <row r="32837" spans="1:11">
      <c r="A32837" s="108"/>
      <c r="B32837" s="108"/>
      <c r="K32837" s="107"/>
    </row>
    <row r="32838" spans="1:11">
      <c r="A32838" s="108"/>
      <c r="B32838" s="108"/>
      <c r="K32838" s="107"/>
    </row>
    <row r="32839" spans="1:11">
      <c r="A32839" s="108"/>
      <c r="B32839" s="108"/>
      <c r="K32839" s="107"/>
    </row>
    <row r="32840" spans="1:11">
      <c r="A32840" s="108"/>
      <c r="B32840" s="108"/>
      <c r="K32840" s="107"/>
    </row>
    <row r="32841" spans="1:11">
      <c r="A32841" s="108"/>
      <c r="B32841" s="108"/>
      <c r="K32841" s="107"/>
    </row>
    <row r="32842" spans="1:11">
      <c r="A32842" s="108"/>
      <c r="B32842" s="108"/>
      <c r="K32842" s="107"/>
    </row>
    <row r="32843" spans="1:11">
      <c r="A32843" s="108"/>
      <c r="B32843" s="108"/>
      <c r="K32843" s="107"/>
    </row>
    <row r="32844" spans="1:11">
      <c r="A32844" s="108"/>
      <c r="B32844" s="108"/>
      <c r="K32844" s="107"/>
    </row>
    <row r="32845" spans="1:11">
      <c r="A32845" s="108"/>
      <c r="B32845" s="108"/>
      <c r="K32845" s="107"/>
    </row>
    <row r="32846" spans="1:11">
      <c r="A32846" s="108"/>
      <c r="B32846" s="108"/>
      <c r="K32846" s="107"/>
    </row>
    <row r="32847" spans="1:11">
      <c r="A32847" s="108"/>
      <c r="B32847" s="108"/>
      <c r="K32847" s="107"/>
    </row>
    <row r="32848" spans="1:11">
      <c r="A32848" s="108"/>
      <c r="B32848" s="108"/>
      <c r="K32848" s="107"/>
    </row>
    <row r="32849" spans="1:11">
      <c r="A32849" s="108"/>
      <c r="B32849" s="108"/>
      <c r="K32849" s="107"/>
    </row>
    <row r="32850" spans="1:11">
      <c r="A32850" s="108"/>
      <c r="B32850" s="108"/>
      <c r="K32850" s="107"/>
    </row>
    <row r="32851" spans="1:11">
      <c r="A32851" s="108"/>
      <c r="B32851" s="108"/>
      <c r="K32851" s="107"/>
    </row>
    <row r="32852" spans="1:11">
      <c r="A32852" s="108"/>
      <c r="B32852" s="108"/>
      <c r="K32852" s="107"/>
    </row>
    <row r="32853" spans="1:11">
      <c r="A32853" s="108"/>
      <c r="B32853" s="108"/>
      <c r="K32853" s="107"/>
    </row>
    <row r="32854" spans="1:11">
      <c r="A32854" s="108"/>
      <c r="B32854" s="108"/>
      <c r="K32854" s="107"/>
    </row>
    <row r="32855" spans="1:11">
      <c r="A32855" s="108"/>
      <c r="B32855" s="108"/>
      <c r="K32855" s="107"/>
    </row>
    <row r="32856" spans="1:11">
      <c r="A32856" s="108"/>
      <c r="B32856" s="108"/>
      <c r="K32856" s="107"/>
    </row>
    <row r="32857" spans="1:11">
      <c r="A32857" s="108"/>
      <c r="B32857" s="108"/>
      <c r="K32857" s="107"/>
    </row>
    <row r="32858" spans="1:11">
      <c r="A32858" s="108"/>
      <c r="B32858" s="108"/>
      <c r="K32858" s="107"/>
    </row>
    <row r="32859" spans="1:11">
      <c r="A32859" s="108"/>
      <c r="B32859" s="108"/>
      <c r="K32859" s="107"/>
    </row>
    <row r="32860" spans="1:11">
      <c r="A32860" s="108"/>
      <c r="B32860" s="108"/>
      <c r="K32860" s="107"/>
    </row>
    <row r="32861" spans="1:11">
      <c r="A32861" s="108"/>
      <c r="B32861" s="108"/>
      <c r="K32861" s="107"/>
    </row>
    <row r="32862" spans="1:11">
      <c r="A32862" s="108"/>
      <c r="B32862" s="108"/>
      <c r="K32862" s="107"/>
    </row>
    <row r="32863" spans="1:11">
      <c r="A32863" s="108"/>
      <c r="B32863" s="108"/>
      <c r="K32863" s="107"/>
    </row>
    <row r="32864" spans="1:11">
      <c r="A32864" s="108"/>
      <c r="B32864" s="108"/>
      <c r="K32864" s="107"/>
    </row>
    <row r="32865" spans="1:11">
      <c r="A32865" s="108"/>
      <c r="B32865" s="108"/>
      <c r="K32865" s="107"/>
    </row>
    <row r="32866" spans="1:11">
      <c r="A32866" s="108"/>
      <c r="B32866" s="108"/>
      <c r="K32866" s="107"/>
    </row>
    <row r="32867" spans="1:11">
      <c r="A32867" s="108"/>
      <c r="B32867" s="108"/>
      <c r="K32867" s="107"/>
    </row>
    <row r="32868" spans="1:11">
      <c r="A32868" s="108"/>
      <c r="B32868" s="108"/>
      <c r="K32868" s="107"/>
    </row>
    <row r="32869" spans="1:11">
      <c r="A32869" s="108"/>
      <c r="B32869" s="108"/>
      <c r="K32869" s="107"/>
    </row>
    <row r="32870" spans="1:11">
      <c r="A32870" s="108"/>
      <c r="B32870" s="108"/>
      <c r="K32870" s="107"/>
    </row>
    <row r="32871" spans="1:11">
      <c r="A32871" s="108"/>
      <c r="B32871" s="108"/>
      <c r="K32871" s="107"/>
    </row>
    <row r="32872" spans="1:11">
      <c r="A32872" s="108"/>
      <c r="B32872" s="108"/>
      <c r="K32872" s="107"/>
    </row>
    <row r="32873" spans="1:11">
      <c r="A32873" s="108"/>
      <c r="B32873" s="108"/>
      <c r="K32873" s="107"/>
    </row>
    <row r="32874" spans="1:11">
      <c r="A32874" s="108"/>
      <c r="B32874" s="108"/>
      <c r="K32874" s="107"/>
    </row>
    <row r="32875" spans="1:11">
      <c r="A32875" s="108"/>
      <c r="B32875" s="108"/>
      <c r="K32875" s="107"/>
    </row>
    <row r="32876" spans="1:11">
      <c r="A32876" s="108"/>
      <c r="B32876" s="108"/>
      <c r="K32876" s="107"/>
    </row>
    <row r="32877" spans="1:11">
      <c r="A32877" s="108"/>
      <c r="B32877" s="108"/>
      <c r="K32877" s="107"/>
    </row>
    <row r="32878" spans="1:11">
      <c r="A32878" s="108"/>
      <c r="B32878" s="108"/>
      <c r="K32878" s="107"/>
    </row>
    <row r="32879" spans="1:11">
      <c r="A32879" s="108"/>
      <c r="B32879" s="108"/>
      <c r="K32879" s="107"/>
    </row>
    <row r="32880" spans="1:11">
      <c r="A32880" s="108"/>
      <c r="B32880" s="108"/>
      <c r="K32880" s="107"/>
    </row>
    <row r="32881" spans="1:11">
      <c r="A32881" s="108"/>
      <c r="B32881" s="108"/>
      <c r="K32881" s="107"/>
    </row>
    <row r="32882" spans="1:11">
      <c r="A32882" s="108"/>
      <c r="B32882" s="108"/>
      <c r="K32882" s="107"/>
    </row>
    <row r="32883" spans="1:11">
      <c r="A32883" s="108"/>
      <c r="B32883" s="108"/>
      <c r="K32883" s="107"/>
    </row>
    <row r="32884" spans="1:11">
      <c r="A32884" s="108"/>
      <c r="B32884" s="108"/>
      <c r="K32884" s="107"/>
    </row>
    <row r="32885" spans="1:11">
      <c r="A32885" s="108"/>
      <c r="B32885" s="108"/>
      <c r="K32885" s="107"/>
    </row>
    <row r="32886" spans="1:11">
      <c r="A32886" s="108"/>
      <c r="B32886" s="108"/>
      <c r="K32886" s="107"/>
    </row>
    <row r="32887" spans="1:11">
      <c r="A32887" s="108"/>
      <c r="B32887" s="108"/>
      <c r="K32887" s="107"/>
    </row>
    <row r="32888" spans="1:11">
      <c r="A32888" s="108"/>
      <c r="B32888" s="108"/>
      <c r="K32888" s="107"/>
    </row>
    <row r="32889" spans="1:11">
      <c r="A32889" s="108"/>
      <c r="B32889" s="108"/>
      <c r="K32889" s="107"/>
    </row>
    <row r="32890" spans="1:11">
      <c r="A32890" s="108"/>
      <c r="B32890" s="108"/>
      <c r="K32890" s="107"/>
    </row>
    <row r="32891" spans="1:11">
      <c r="A32891" s="108"/>
      <c r="B32891" s="108"/>
      <c r="K32891" s="107"/>
    </row>
    <row r="32892" spans="1:11">
      <c r="A32892" s="108"/>
      <c r="B32892" s="108"/>
      <c r="K32892" s="107"/>
    </row>
    <row r="32893" spans="1:11">
      <c r="A32893" s="108"/>
      <c r="B32893" s="108"/>
      <c r="K32893" s="107"/>
    </row>
    <row r="32894" spans="1:11">
      <c r="A32894" s="108"/>
      <c r="B32894" s="108"/>
      <c r="K32894" s="107"/>
    </row>
    <row r="32895" spans="1:11">
      <c r="A32895" s="108"/>
      <c r="B32895" s="108"/>
      <c r="K32895" s="107"/>
    </row>
    <row r="32896" spans="1:11">
      <c r="A32896" s="108"/>
      <c r="B32896" s="108"/>
      <c r="K32896" s="107"/>
    </row>
    <row r="32897" spans="1:11">
      <c r="A32897" s="108"/>
      <c r="B32897" s="108"/>
      <c r="K32897" s="107"/>
    </row>
    <row r="32898" spans="1:11">
      <c r="A32898" s="108"/>
      <c r="B32898" s="108"/>
      <c r="K32898" s="107"/>
    </row>
    <row r="32899" spans="1:11">
      <c r="A32899" s="108"/>
      <c r="B32899" s="108"/>
      <c r="K32899" s="107"/>
    </row>
    <row r="32900" spans="1:11">
      <c r="A32900" s="108"/>
      <c r="B32900" s="108"/>
      <c r="K32900" s="107"/>
    </row>
    <row r="32901" spans="1:11">
      <c r="A32901" s="108"/>
      <c r="B32901" s="108"/>
      <c r="K32901" s="107"/>
    </row>
    <row r="32902" spans="1:11">
      <c r="A32902" s="108"/>
      <c r="B32902" s="108"/>
      <c r="K32902" s="107"/>
    </row>
    <row r="32903" spans="1:11">
      <c r="A32903" s="108"/>
      <c r="B32903" s="108"/>
      <c r="K32903" s="107"/>
    </row>
    <row r="32904" spans="1:11">
      <c r="A32904" s="108"/>
      <c r="B32904" s="108"/>
      <c r="K32904" s="107"/>
    </row>
    <row r="32905" spans="1:11">
      <c r="A32905" s="108"/>
      <c r="B32905" s="108"/>
      <c r="K32905" s="107"/>
    </row>
    <row r="32906" spans="1:11">
      <c r="A32906" s="108"/>
      <c r="B32906" s="108"/>
      <c r="K32906" s="107"/>
    </row>
    <row r="32907" spans="1:11">
      <c r="A32907" s="108"/>
      <c r="B32907" s="108"/>
      <c r="K32907" s="107"/>
    </row>
    <row r="32908" spans="1:11">
      <c r="A32908" s="108"/>
      <c r="B32908" s="108"/>
      <c r="K32908" s="107"/>
    </row>
    <row r="32909" spans="1:11">
      <c r="A32909" s="108"/>
      <c r="B32909" s="108"/>
      <c r="K32909" s="107"/>
    </row>
    <row r="32910" spans="1:11">
      <c r="A32910" s="108"/>
      <c r="B32910" s="108"/>
      <c r="K32910" s="107"/>
    </row>
    <row r="32911" spans="1:11">
      <c r="A32911" s="108"/>
      <c r="B32911" s="108"/>
      <c r="K32911" s="107"/>
    </row>
    <row r="32912" spans="1:11">
      <c r="A32912" s="108"/>
      <c r="B32912" s="108"/>
      <c r="K32912" s="107"/>
    </row>
    <row r="32913" spans="1:11">
      <c r="A32913" s="108"/>
      <c r="B32913" s="108"/>
      <c r="K32913" s="107"/>
    </row>
    <row r="32914" spans="1:11">
      <c r="A32914" s="108"/>
      <c r="B32914" s="108"/>
      <c r="K32914" s="107"/>
    </row>
    <row r="32915" spans="1:11">
      <c r="A32915" s="108"/>
      <c r="B32915" s="108"/>
      <c r="K32915" s="107"/>
    </row>
    <row r="32916" spans="1:11">
      <c r="A32916" s="108"/>
      <c r="B32916" s="108"/>
      <c r="K32916" s="107"/>
    </row>
    <row r="32917" spans="1:11">
      <c r="A32917" s="108"/>
      <c r="B32917" s="108"/>
      <c r="K32917" s="107"/>
    </row>
    <row r="32918" spans="1:11">
      <c r="A32918" s="108"/>
      <c r="B32918" s="108"/>
      <c r="K32918" s="107"/>
    </row>
    <row r="32919" spans="1:11">
      <c r="A32919" s="108"/>
      <c r="B32919" s="108"/>
      <c r="K32919" s="107"/>
    </row>
    <row r="32920" spans="1:11">
      <c r="A32920" s="108"/>
      <c r="B32920" s="108"/>
      <c r="K32920" s="107"/>
    </row>
    <row r="32921" spans="1:11">
      <c r="A32921" s="108"/>
      <c r="B32921" s="108"/>
      <c r="K32921" s="107"/>
    </row>
    <row r="32922" spans="1:11">
      <c r="A32922" s="108"/>
      <c r="B32922" s="108"/>
      <c r="K32922" s="107"/>
    </row>
    <row r="32923" spans="1:11">
      <c r="A32923" s="108"/>
      <c r="B32923" s="108"/>
      <c r="K32923" s="107"/>
    </row>
    <row r="32924" spans="1:11">
      <c r="A32924" s="108"/>
      <c r="B32924" s="108"/>
      <c r="K32924" s="107"/>
    </row>
    <row r="32925" spans="1:11">
      <c r="A32925" s="108"/>
      <c r="B32925" s="108"/>
      <c r="K32925" s="107"/>
    </row>
    <row r="32926" spans="1:11">
      <c r="A32926" s="108"/>
      <c r="B32926" s="108"/>
      <c r="K32926" s="107"/>
    </row>
    <row r="32927" spans="1:11">
      <c r="A32927" s="108"/>
      <c r="B32927" s="108"/>
      <c r="K32927" s="107"/>
    </row>
    <row r="32928" spans="1:11">
      <c r="A32928" s="108"/>
      <c r="B32928" s="108"/>
      <c r="K32928" s="107"/>
    </row>
    <row r="32929" spans="1:11">
      <c r="A32929" s="108"/>
      <c r="B32929" s="108"/>
      <c r="K32929" s="107"/>
    </row>
    <row r="32930" spans="1:11">
      <c r="A32930" s="108"/>
      <c r="B32930" s="108"/>
      <c r="K32930" s="107"/>
    </row>
    <row r="32931" spans="1:11">
      <c r="A32931" s="108"/>
      <c r="B32931" s="108"/>
      <c r="K32931" s="107"/>
    </row>
    <row r="32932" spans="1:11">
      <c r="A32932" s="108"/>
      <c r="B32932" s="108"/>
      <c r="K32932" s="107"/>
    </row>
    <row r="32933" spans="1:11">
      <c r="A32933" s="108"/>
      <c r="B32933" s="108"/>
      <c r="K32933" s="107"/>
    </row>
    <row r="32934" spans="1:11">
      <c r="A32934" s="108"/>
      <c r="B32934" s="108"/>
      <c r="K32934" s="107"/>
    </row>
    <row r="32935" spans="1:11">
      <c r="A32935" s="108"/>
      <c r="B32935" s="108"/>
      <c r="K32935" s="107"/>
    </row>
    <row r="32936" spans="1:11">
      <c r="A32936" s="108"/>
      <c r="B32936" s="108"/>
      <c r="K32936" s="107"/>
    </row>
    <row r="32937" spans="1:11">
      <c r="A32937" s="108"/>
      <c r="B32937" s="108"/>
      <c r="K32937" s="107"/>
    </row>
    <row r="32938" spans="1:11">
      <c r="A32938" s="108"/>
      <c r="B32938" s="108"/>
      <c r="K32938" s="107"/>
    </row>
    <row r="32939" spans="1:11">
      <c r="A32939" s="108"/>
      <c r="B32939" s="108"/>
      <c r="K32939" s="107"/>
    </row>
    <row r="32940" spans="1:11">
      <c r="A32940" s="108"/>
      <c r="B32940" s="108"/>
      <c r="K32940" s="107"/>
    </row>
    <row r="32941" spans="1:11">
      <c r="A32941" s="108"/>
      <c r="B32941" s="108"/>
      <c r="K32941" s="107"/>
    </row>
    <row r="32942" spans="1:11">
      <c r="A32942" s="108"/>
      <c r="B32942" s="108"/>
      <c r="K32942" s="107"/>
    </row>
    <row r="32943" spans="1:11">
      <c r="A32943" s="108"/>
      <c r="B32943" s="108"/>
      <c r="K32943" s="107"/>
    </row>
    <row r="32944" spans="1:11">
      <c r="A32944" s="108"/>
      <c r="B32944" s="108"/>
      <c r="K32944" s="107"/>
    </row>
    <row r="32945" spans="1:11">
      <c r="A32945" s="108"/>
      <c r="B32945" s="108"/>
      <c r="K32945" s="107"/>
    </row>
    <row r="32946" spans="1:11">
      <c r="A32946" s="108"/>
      <c r="B32946" s="108"/>
      <c r="K32946" s="107"/>
    </row>
    <row r="32947" spans="1:11">
      <c r="A32947" s="108"/>
      <c r="B32947" s="108"/>
      <c r="K32947" s="107"/>
    </row>
    <row r="32948" spans="1:11">
      <c r="A32948" s="108"/>
      <c r="B32948" s="108"/>
      <c r="K32948" s="107"/>
    </row>
    <row r="32949" spans="1:11">
      <c r="A32949" s="108"/>
      <c r="B32949" s="108"/>
      <c r="K32949" s="107"/>
    </row>
    <row r="32950" spans="1:11">
      <c r="A32950" s="108"/>
      <c r="B32950" s="108"/>
      <c r="K32950" s="107"/>
    </row>
    <row r="32951" spans="1:11">
      <c r="A32951" s="108"/>
      <c r="B32951" s="108"/>
      <c r="K32951" s="107"/>
    </row>
    <row r="32952" spans="1:11">
      <c r="A32952" s="108"/>
      <c r="B32952" s="108"/>
      <c r="K32952" s="107"/>
    </row>
    <row r="32953" spans="1:11">
      <c r="A32953" s="108"/>
      <c r="B32953" s="108"/>
      <c r="K32953" s="107"/>
    </row>
    <row r="32954" spans="1:11">
      <c r="A32954" s="108"/>
      <c r="B32954" s="108"/>
      <c r="K32954" s="107"/>
    </row>
    <row r="32955" spans="1:11">
      <c r="A32955" s="108"/>
      <c r="B32955" s="108"/>
      <c r="K32955" s="107"/>
    </row>
    <row r="32956" spans="1:11">
      <c r="A32956" s="108"/>
      <c r="B32956" s="108"/>
      <c r="K32956" s="107"/>
    </row>
    <row r="32957" spans="1:11">
      <c r="A32957" s="108"/>
      <c r="B32957" s="108"/>
      <c r="K32957" s="107"/>
    </row>
    <row r="32958" spans="1:11">
      <c r="A32958" s="108"/>
      <c r="B32958" s="108"/>
      <c r="K32958" s="107"/>
    </row>
    <row r="32959" spans="1:11">
      <c r="A32959" s="108"/>
      <c r="B32959" s="108"/>
      <c r="K32959" s="107"/>
    </row>
    <row r="32960" spans="1:11">
      <c r="A32960" s="108"/>
      <c r="B32960" s="108"/>
      <c r="K32960" s="107"/>
    </row>
    <row r="32961" spans="1:11">
      <c r="A32961" s="108"/>
      <c r="B32961" s="108"/>
      <c r="K32961" s="107"/>
    </row>
    <row r="32962" spans="1:11">
      <c r="A32962" s="108"/>
      <c r="B32962" s="108"/>
      <c r="K32962" s="107"/>
    </row>
    <row r="32963" spans="1:11">
      <c r="A32963" s="108"/>
      <c r="B32963" s="108"/>
      <c r="K32963" s="107"/>
    </row>
    <row r="32964" spans="1:11">
      <c r="A32964" s="108"/>
      <c r="B32964" s="108"/>
      <c r="K32964" s="107"/>
    </row>
    <row r="32965" spans="1:11">
      <c r="A32965" s="108"/>
      <c r="B32965" s="108"/>
      <c r="K32965" s="107"/>
    </row>
    <row r="32966" spans="1:11">
      <c r="A32966" s="108"/>
      <c r="B32966" s="108"/>
      <c r="K32966" s="107"/>
    </row>
    <row r="32967" spans="1:11">
      <c r="A32967" s="108"/>
      <c r="B32967" s="108"/>
      <c r="K32967" s="107"/>
    </row>
    <row r="32968" spans="1:11">
      <c r="A32968" s="108"/>
      <c r="B32968" s="108"/>
      <c r="K32968" s="107"/>
    </row>
    <row r="32969" spans="1:11">
      <c r="A32969" s="108"/>
      <c r="B32969" s="108"/>
      <c r="K32969" s="107"/>
    </row>
    <row r="32970" spans="1:11">
      <c r="A32970" s="108"/>
      <c r="B32970" s="108"/>
      <c r="K32970" s="107"/>
    </row>
    <row r="32971" spans="1:11">
      <c r="A32971" s="108"/>
      <c r="B32971" s="108"/>
      <c r="K32971" s="107"/>
    </row>
    <row r="32972" spans="1:11">
      <c r="A32972" s="108"/>
      <c r="B32972" s="108"/>
      <c r="K32972" s="107"/>
    </row>
    <row r="32973" spans="1:11">
      <c r="A32973" s="108"/>
      <c r="B32973" s="108"/>
      <c r="K32973" s="107"/>
    </row>
    <row r="32974" spans="1:11">
      <c r="A32974" s="108"/>
      <c r="B32974" s="108"/>
      <c r="K32974" s="107"/>
    </row>
    <row r="32975" spans="1:11">
      <c r="A32975" s="108"/>
      <c r="B32975" s="108"/>
      <c r="K32975" s="107"/>
    </row>
    <row r="32976" spans="1:11">
      <c r="A32976" s="108"/>
      <c r="B32976" s="108"/>
      <c r="K32976" s="107"/>
    </row>
    <row r="32977" spans="1:11">
      <c r="A32977" s="108"/>
      <c r="B32977" s="108"/>
      <c r="K32977" s="107"/>
    </row>
    <row r="32978" spans="1:11">
      <c r="A32978" s="108"/>
      <c r="B32978" s="108"/>
      <c r="K32978" s="107"/>
    </row>
    <row r="32979" spans="1:11">
      <c r="A32979" s="108"/>
      <c r="B32979" s="108"/>
      <c r="K32979" s="107"/>
    </row>
    <row r="32980" spans="1:11">
      <c r="A32980" s="108"/>
      <c r="B32980" s="108"/>
      <c r="K32980" s="107"/>
    </row>
    <row r="32981" spans="1:11">
      <c r="A32981" s="108"/>
      <c r="B32981" s="108"/>
      <c r="K32981" s="107"/>
    </row>
    <row r="32982" spans="1:11">
      <c r="A32982" s="108"/>
      <c r="B32982" s="108"/>
      <c r="K32982" s="107"/>
    </row>
    <row r="32983" spans="1:11">
      <c r="A32983" s="108"/>
      <c r="B32983" s="108"/>
      <c r="K32983" s="107"/>
    </row>
    <row r="32984" spans="1:11">
      <c r="A32984" s="108"/>
      <c r="B32984" s="108"/>
      <c r="K32984" s="107"/>
    </row>
    <row r="32985" spans="1:11">
      <c r="A32985" s="108"/>
      <c r="B32985" s="108"/>
      <c r="K32985" s="107"/>
    </row>
    <row r="32986" spans="1:11">
      <c r="A32986" s="108"/>
      <c r="B32986" s="108"/>
      <c r="K32986" s="107"/>
    </row>
    <row r="32987" spans="1:11">
      <c r="A32987" s="108"/>
      <c r="B32987" s="108"/>
      <c r="K32987" s="107"/>
    </row>
    <row r="32988" spans="1:11">
      <c r="A32988" s="108"/>
      <c r="B32988" s="108"/>
      <c r="K32988" s="107"/>
    </row>
    <row r="32989" spans="1:11">
      <c r="A32989" s="108"/>
      <c r="B32989" s="108"/>
      <c r="K32989" s="107"/>
    </row>
    <row r="32990" spans="1:11">
      <c r="A32990" s="108"/>
      <c r="B32990" s="108"/>
      <c r="K32990" s="107"/>
    </row>
    <row r="32991" spans="1:11">
      <c r="A32991" s="108"/>
      <c r="B32991" s="108"/>
      <c r="K32991" s="107"/>
    </row>
    <row r="32992" spans="1:11">
      <c r="A32992" s="108"/>
      <c r="B32992" s="108"/>
      <c r="K32992" s="107"/>
    </row>
    <row r="32993" spans="1:11">
      <c r="A32993" s="108"/>
      <c r="B32993" s="108"/>
      <c r="K32993" s="107"/>
    </row>
    <row r="32994" spans="1:11">
      <c r="A32994" s="108"/>
      <c r="B32994" s="108"/>
      <c r="K32994" s="107"/>
    </row>
    <row r="32995" spans="1:11">
      <c r="A32995" s="108"/>
      <c r="B32995" s="108"/>
      <c r="K32995" s="107"/>
    </row>
    <row r="32996" spans="1:11">
      <c r="A32996" s="108"/>
      <c r="B32996" s="108"/>
      <c r="K32996" s="107"/>
    </row>
    <row r="32997" spans="1:11">
      <c r="A32997" s="108"/>
      <c r="B32997" s="108"/>
      <c r="K32997" s="107"/>
    </row>
    <row r="32998" spans="1:11">
      <c r="A32998" s="108"/>
      <c r="B32998" s="108"/>
      <c r="K32998" s="107"/>
    </row>
    <row r="32999" spans="1:11">
      <c r="A32999" s="108"/>
      <c r="B32999" s="108"/>
      <c r="K32999" s="107"/>
    </row>
    <row r="33000" spans="1:11">
      <c r="A33000" s="108"/>
      <c r="B33000" s="108"/>
      <c r="K33000" s="107"/>
    </row>
    <row r="33001" spans="1:11">
      <c r="A33001" s="108"/>
      <c r="B33001" s="108"/>
      <c r="K33001" s="107"/>
    </row>
    <row r="33002" spans="1:11">
      <c r="A33002" s="108"/>
      <c r="B33002" s="108"/>
      <c r="K33002" s="107"/>
    </row>
    <row r="33003" spans="1:11">
      <c r="A33003" s="108"/>
      <c r="B33003" s="108"/>
      <c r="K33003" s="107"/>
    </row>
    <row r="33004" spans="1:11">
      <c r="A33004" s="108"/>
      <c r="B33004" s="108"/>
      <c r="K33004" s="107"/>
    </row>
    <row r="33005" spans="1:11">
      <c r="A33005" s="108"/>
      <c r="B33005" s="108"/>
      <c r="K33005" s="107"/>
    </row>
    <row r="33006" spans="1:11">
      <c r="A33006" s="108"/>
      <c r="B33006" s="108"/>
      <c r="K33006" s="107"/>
    </row>
    <row r="33007" spans="1:11">
      <c r="A33007" s="108"/>
      <c r="B33007" s="108"/>
      <c r="K33007" s="107"/>
    </row>
    <row r="33008" spans="1:11">
      <c r="A33008" s="108"/>
      <c r="B33008" s="108"/>
      <c r="K33008" s="107"/>
    </row>
    <row r="33009" spans="1:11">
      <c r="A33009" s="108"/>
      <c r="B33009" s="108"/>
      <c r="K33009" s="107"/>
    </row>
    <row r="33010" spans="1:11">
      <c r="A33010" s="108"/>
      <c r="B33010" s="108"/>
      <c r="K33010" s="107"/>
    </row>
    <row r="33011" spans="1:11">
      <c r="A33011" s="108"/>
      <c r="B33011" s="108"/>
      <c r="K33011" s="107"/>
    </row>
    <row r="33012" spans="1:11">
      <c r="A33012" s="108"/>
      <c r="B33012" s="108"/>
      <c r="K33012" s="107"/>
    </row>
    <row r="33013" spans="1:11">
      <c r="A33013" s="108"/>
      <c r="B33013" s="108"/>
      <c r="K33013" s="107"/>
    </row>
    <row r="33014" spans="1:11">
      <c r="A33014" s="108"/>
      <c r="B33014" s="108"/>
      <c r="K33014" s="107"/>
    </row>
    <row r="33015" spans="1:11">
      <c r="A33015" s="108"/>
      <c r="B33015" s="108"/>
      <c r="K33015" s="107"/>
    </row>
    <row r="33016" spans="1:11">
      <c r="A33016" s="108"/>
      <c r="B33016" s="108"/>
      <c r="K33016" s="107"/>
    </row>
    <row r="33017" spans="1:11">
      <c r="A33017" s="108"/>
      <c r="B33017" s="108"/>
      <c r="K33017" s="107"/>
    </row>
    <row r="33018" spans="1:11">
      <c r="A33018" s="108"/>
      <c r="B33018" s="108"/>
      <c r="K33018" s="107"/>
    </row>
    <row r="33019" spans="1:11">
      <c r="A33019" s="108"/>
      <c r="B33019" s="108"/>
      <c r="K33019" s="107"/>
    </row>
    <row r="33020" spans="1:11">
      <c r="A33020" s="108"/>
      <c r="B33020" s="108"/>
      <c r="K33020" s="107"/>
    </row>
    <row r="33021" spans="1:11">
      <c r="A33021" s="108"/>
      <c r="B33021" s="108"/>
      <c r="K33021" s="107"/>
    </row>
    <row r="33022" spans="1:11">
      <c r="A33022" s="108"/>
      <c r="B33022" s="108"/>
      <c r="K33022" s="107"/>
    </row>
    <row r="33023" spans="1:11">
      <c r="A33023" s="108"/>
      <c r="B33023" s="108"/>
      <c r="K33023" s="107"/>
    </row>
    <row r="33024" spans="1:11">
      <c r="A33024" s="108"/>
      <c r="B33024" s="108"/>
      <c r="K33024" s="107"/>
    </row>
    <row r="33025" spans="1:11">
      <c r="A33025" s="108"/>
      <c r="B33025" s="108"/>
      <c r="K33025" s="107"/>
    </row>
    <row r="33026" spans="1:11">
      <c r="A33026" s="108"/>
      <c r="B33026" s="108"/>
      <c r="K33026" s="107"/>
    </row>
    <row r="33027" spans="1:11">
      <c r="A33027" s="108"/>
      <c r="B33027" s="108"/>
      <c r="K33027" s="107"/>
    </row>
    <row r="33028" spans="1:11">
      <c r="A33028" s="108"/>
      <c r="B33028" s="108"/>
      <c r="K33028" s="107"/>
    </row>
    <row r="33029" spans="1:11">
      <c r="A33029" s="108"/>
      <c r="B33029" s="108"/>
      <c r="K33029" s="107"/>
    </row>
    <row r="33030" spans="1:11">
      <c r="A33030" s="108"/>
      <c r="B33030" s="108"/>
      <c r="K33030" s="107"/>
    </row>
    <row r="33031" spans="1:11">
      <c r="A33031" s="108"/>
      <c r="B33031" s="108"/>
      <c r="K33031" s="107"/>
    </row>
    <row r="33032" spans="1:11">
      <c r="A33032" s="108"/>
      <c r="B33032" s="108"/>
      <c r="K33032" s="107"/>
    </row>
    <row r="33033" spans="1:11">
      <c r="A33033" s="108"/>
      <c r="B33033" s="108"/>
      <c r="K33033" s="107"/>
    </row>
    <row r="33034" spans="1:11">
      <c r="A33034" s="108"/>
      <c r="B33034" s="108"/>
      <c r="K33034" s="107"/>
    </row>
    <row r="33035" spans="1:11">
      <c r="A33035" s="108"/>
      <c r="B33035" s="108"/>
      <c r="K33035" s="107"/>
    </row>
    <row r="33036" spans="1:11">
      <c r="A33036" s="108"/>
      <c r="B33036" s="108"/>
      <c r="K33036" s="107"/>
    </row>
    <row r="33037" spans="1:11">
      <c r="A33037" s="108"/>
      <c r="B33037" s="108"/>
      <c r="K33037" s="107"/>
    </row>
    <row r="33038" spans="1:11">
      <c r="A33038" s="108"/>
      <c r="B33038" s="108"/>
      <c r="K33038" s="107"/>
    </row>
    <row r="33039" spans="1:11">
      <c r="A33039" s="108"/>
      <c r="B33039" s="108"/>
      <c r="K33039" s="107"/>
    </row>
    <row r="33040" spans="1:11">
      <c r="A33040" s="108"/>
      <c r="B33040" s="108"/>
      <c r="K33040" s="107"/>
    </row>
    <row r="33041" spans="1:11">
      <c r="A33041" s="108"/>
      <c r="B33041" s="108"/>
      <c r="K33041" s="107"/>
    </row>
    <row r="33042" spans="1:11">
      <c r="A33042" s="108"/>
      <c r="B33042" s="108"/>
      <c r="K33042" s="107"/>
    </row>
    <row r="33043" spans="1:11">
      <c r="A33043" s="108"/>
      <c r="B33043" s="108"/>
      <c r="K33043" s="107"/>
    </row>
    <row r="33044" spans="1:11">
      <c r="A33044" s="108"/>
      <c r="B33044" s="108"/>
      <c r="K33044" s="107"/>
    </row>
    <row r="33045" spans="1:11">
      <c r="A33045" s="108"/>
      <c r="B33045" s="108"/>
      <c r="K33045" s="107"/>
    </row>
    <row r="33046" spans="1:11">
      <c r="A33046" s="108"/>
      <c r="B33046" s="108"/>
      <c r="K33046" s="107"/>
    </row>
    <row r="33047" spans="1:11">
      <c r="A33047" s="108"/>
      <c r="B33047" s="108"/>
      <c r="K33047" s="107"/>
    </row>
    <row r="33048" spans="1:11">
      <c r="A33048" s="108"/>
      <c r="B33048" s="108"/>
      <c r="K33048" s="107"/>
    </row>
    <row r="33049" spans="1:11">
      <c r="A33049" s="108"/>
      <c r="B33049" s="108"/>
      <c r="K33049" s="107"/>
    </row>
    <row r="33050" spans="1:11">
      <c r="A33050" s="108"/>
      <c r="B33050" s="108"/>
      <c r="K33050" s="107"/>
    </row>
    <row r="33051" spans="1:11">
      <c r="A33051" s="108"/>
      <c r="B33051" s="108"/>
      <c r="K33051" s="107"/>
    </row>
    <row r="33052" spans="1:11">
      <c r="A33052" s="108"/>
      <c r="B33052" s="108"/>
      <c r="K33052" s="107"/>
    </row>
    <row r="33053" spans="1:11">
      <c r="A33053" s="108"/>
      <c r="B33053" s="108"/>
      <c r="K33053" s="107"/>
    </row>
    <row r="33054" spans="1:11">
      <c r="A33054" s="108"/>
      <c r="B33054" s="108"/>
      <c r="K33054" s="107"/>
    </row>
    <row r="33055" spans="1:11">
      <c r="A33055" s="108"/>
      <c r="B33055" s="108"/>
      <c r="K33055" s="107"/>
    </row>
    <row r="33056" spans="1:11">
      <c r="A33056" s="108"/>
      <c r="B33056" s="108"/>
      <c r="K33056" s="107"/>
    </row>
    <row r="33057" spans="1:11">
      <c r="A33057" s="108"/>
      <c r="B33057" s="108"/>
      <c r="K33057" s="107"/>
    </row>
    <row r="33058" spans="1:11">
      <c r="A33058" s="108"/>
      <c r="B33058" s="108"/>
      <c r="K33058" s="107"/>
    </row>
    <row r="33059" spans="1:11">
      <c r="A33059" s="108"/>
      <c r="B33059" s="108"/>
      <c r="K33059" s="107"/>
    </row>
    <row r="33060" spans="1:11">
      <c r="A33060" s="108"/>
      <c r="B33060" s="108"/>
      <c r="K33060" s="107"/>
    </row>
    <row r="33061" spans="1:11">
      <c r="A33061" s="108"/>
      <c r="B33061" s="108"/>
      <c r="K33061" s="107"/>
    </row>
    <row r="33062" spans="1:11">
      <c r="A33062" s="108"/>
      <c r="B33062" s="108"/>
      <c r="K33062" s="107"/>
    </row>
    <row r="33063" spans="1:11">
      <c r="A33063" s="108"/>
      <c r="B33063" s="108"/>
      <c r="K33063" s="107"/>
    </row>
    <row r="33064" spans="1:11">
      <c r="A33064" s="108"/>
      <c r="B33064" s="108"/>
      <c r="K33064" s="107"/>
    </row>
    <row r="33065" spans="1:11">
      <c r="A33065" s="108"/>
      <c r="B33065" s="108"/>
      <c r="K33065" s="107"/>
    </row>
    <row r="33066" spans="1:11">
      <c r="A33066" s="108"/>
      <c r="B33066" s="108"/>
      <c r="K33066" s="107"/>
    </row>
    <row r="33067" spans="1:11">
      <c r="A33067" s="108"/>
      <c r="B33067" s="108"/>
      <c r="K33067" s="107"/>
    </row>
    <row r="33068" spans="1:11">
      <c r="A33068" s="108"/>
      <c r="B33068" s="108"/>
      <c r="K33068" s="107"/>
    </row>
    <row r="33069" spans="1:11">
      <c r="A33069" s="108"/>
      <c r="B33069" s="108"/>
      <c r="K33069" s="107"/>
    </row>
    <row r="33070" spans="1:11">
      <c r="A33070" s="108"/>
      <c r="B33070" s="108"/>
      <c r="K33070" s="107"/>
    </row>
    <row r="33071" spans="1:11">
      <c r="A33071" s="108"/>
      <c r="B33071" s="108"/>
      <c r="K33071" s="107"/>
    </row>
    <row r="33072" spans="1:11">
      <c r="A33072" s="108"/>
      <c r="B33072" s="108"/>
      <c r="K33072" s="107"/>
    </row>
    <row r="33073" spans="1:11">
      <c r="A33073" s="108"/>
      <c r="B33073" s="108"/>
      <c r="K33073" s="107"/>
    </row>
    <row r="33074" spans="1:11">
      <c r="A33074" s="108"/>
      <c r="B33074" s="108"/>
      <c r="K33074" s="107"/>
    </row>
    <row r="33075" spans="1:11">
      <c r="A33075" s="108"/>
      <c r="B33075" s="108"/>
      <c r="K33075" s="107"/>
    </row>
    <row r="33076" spans="1:11">
      <c r="A33076" s="108"/>
      <c r="B33076" s="108"/>
      <c r="K33076" s="107"/>
    </row>
    <row r="33077" spans="1:11">
      <c r="A33077" s="108"/>
      <c r="B33077" s="108"/>
      <c r="K33077" s="107"/>
    </row>
    <row r="33078" spans="1:11">
      <c r="A33078" s="108"/>
      <c r="B33078" s="108"/>
      <c r="K33078" s="107"/>
    </row>
    <row r="33079" spans="1:11">
      <c r="A33079" s="108"/>
      <c r="B33079" s="108"/>
      <c r="K33079" s="107"/>
    </row>
    <row r="33080" spans="1:11">
      <c r="A33080" s="108"/>
      <c r="B33080" s="108"/>
      <c r="K33080" s="107"/>
    </row>
    <row r="33081" spans="1:11">
      <c r="A33081" s="108"/>
      <c r="B33081" s="108"/>
      <c r="K33081" s="107"/>
    </row>
    <row r="33082" spans="1:11">
      <c r="A33082" s="108"/>
      <c r="B33082" s="108"/>
      <c r="K33082" s="107"/>
    </row>
    <row r="33083" spans="1:11">
      <c r="A33083" s="108"/>
      <c r="B33083" s="108"/>
      <c r="K33083" s="107"/>
    </row>
    <row r="33084" spans="1:11">
      <c r="A33084" s="108"/>
      <c r="B33084" s="108"/>
      <c r="K33084" s="107"/>
    </row>
    <row r="33085" spans="1:11">
      <c r="A33085" s="108"/>
      <c r="B33085" s="108"/>
      <c r="K33085" s="107"/>
    </row>
    <row r="33086" spans="1:11">
      <c r="A33086" s="108"/>
      <c r="B33086" s="108"/>
      <c r="K33086" s="107"/>
    </row>
    <row r="33087" spans="1:11">
      <c r="A33087" s="108"/>
      <c r="B33087" s="108"/>
      <c r="K33087" s="107"/>
    </row>
    <row r="33088" spans="1:11">
      <c r="A33088" s="108"/>
      <c r="B33088" s="108"/>
      <c r="K33088" s="107"/>
    </row>
    <row r="33089" spans="1:11">
      <c r="A33089" s="108"/>
      <c r="B33089" s="108"/>
      <c r="K33089" s="107"/>
    </row>
    <row r="33090" spans="1:11">
      <c r="A33090" s="108"/>
      <c r="B33090" s="108"/>
      <c r="K33090" s="107"/>
    </row>
    <row r="33091" spans="1:11">
      <c r="A33091" s="108"/>
      <c r="B33091" s="108"/>
      <c r="K33091" s="107"/>
    </row>
    <row r="33092" spans="1:11">
      <c r="A33092" s="108"/>
      <c r="B33092" s="108"/>
      <c r="K33092" s="107"/>
    </row>
    <row r="33093" spans="1:11">
      <c r="A33093" s="108"/>
      <c r="B33093" s="108"/>
      <c r="K33093" s="107"/>
    </row>
    <row r="33094" spans="1:11">
      <c r="A33094" s="108"/>
      <c r="B33094" s="108"/>
      <c r="K33094" s="107"/>
    </row>
    <row r="33095" spans="1:11">
      <c r="A33095" s="108"/>
      <c r="B33095" s="108"/>
      <c r="K33095" s="107"/>
    </row>
    <row r="33096" spans="1:11">
      <c r="A33096" s="108"/>
      <c r="B33096" s="108"/>
      <c r="K33096" s="107"/>
    </row>
    <row r="33097" spans="1:11">
      <c r="A33097" s="108"/>
      <c r="B33097" s="108"/>
      <c r="K33097" s="107"/>
    </row>
    <row r="33098" spans="1:11">
      <c r="A33098" s="108"/>
      <c r="B33098" s="108"/>
      <c r="K33098" s="107"/>
    </row>
    <row r="33099" spans="1:11">
      <c r="A33099" s="108"/>
      <c r="B33099" s="108"/>
      <c r="K33099" s="107"/>
    </row>
    <row r="33100" spans="1:11">
      <c r="A33100" s="108"/>
      <c r="B33100" s="108"/>
      <c r="K33100" s="107"/>
    </row>
    <row r="33101" spans="1:11">
      <c r="A33101" s="108"/>
      <c r="B33101" s="108"/>
      <c r="K33101" s="107"/>
    </row>
    <row r="33102" spans="1:11">
      <c r="A33102" s="108"/>
      <c r="B33102" s="108"/>
      <c r="K33102" s="107"/>
    </row>
    <row r="33103" spans="1:11">
      <c r="A33103" s="108"/>
      <c r="B33103" s="108"/>
      <c r="K33103" s="107"/>
    </row>
    <row r="33104" spans="1:11">
      <c r="A33104" s="108"/>
      <c r="B33104" s="108"/>
      <c r="K33104" s="107"/>
    </row>
    <row r="33105" spans="1:11">
      <c r="A33105" s="108"/>
      <c r="B33105" s="108"/>
      <c r="K33105" s="107"/>
    </row>
    <row r="33106" spans="1:11">
      <c r="A33106" s="108"/>
      <c r="B33106" s="108"/>
      <c r="K33106" s="107"/>
    </row>
    <row r="33107" spans="1:11">
      <c r="A33107" s="108"/>
      <c r="B33107" s="108"/>
      <c r="K33107" s="107"/>
    </row>
    <row r="33108" spans="1:11">
      <c r="A33108" s="108"/>
      <c r="B33108" s="108"/>
      <c r="K33108" s="107"/>
    </row>
    <row r="33109" spans="1:11">
      <c r="A33109" s="108"/>
      <c r="B33109" s="108"/>
      <c r="K33109" s="107"/>
    </row>
    <row r="33110" spans="1:11">
      <c r="A33110" s="108"/>
      <c r="B33110" s="108"/>
      <c r="K33110" s="107"/>
    </row>
    <row r="33111" spans="1:11">
      <c r="A33111" s="108"/>
      <c r="B33111" s="108"/>
      <c r="K33111" s="107"/>
    </row>
    <row r="33112" spans="1:11">
      <c r="A33112" s="108"/>
      <c r="B33112" s="108"/>
      <c r="K33112" s="107"/>
    </row>
    <row r="33113" spans="1:11">
      <c r="A33113" s="108"/>
      <c r="B33113" s="108"/>
      <c r="K33113" s="107"/>
    </row>
    <row r="33114" spans="1:11">
      <c r="A33114" s="108"/>
      <c r="B33114" s="108"/>
      <c r="K33114" s="107"/>
    </row>
    <row r="33115" spans="1:11">
      <c r="A33115" s="108"/>
      <c r="B33115" s="108"/>
      <c r="K33115" s="107"/>
    </row>
    <row r="33116" spans="1:11">
      <c r="A33116" s="108"/>
      <c r="B33116" s="108"/>
      <c r="K33116" s="107"/>
    </row>
    <row r="33117" spans="1:11">
      <c r="A33117" s="108"/>
      <c r="B33117" s="108"/>
      <c r="K33117" s="107"/>
    </row>
    <row r="33118" spans="1:11">
      <c r="A33118" s="108"/>
      <c r="B33118" s="108"/>
      <c r="K33118" s="107"/>
    </row>
    <row r="33119" spans="1:11">
      <c r="A33119" s="108"/>
      <c r="B33119" s="108"/>
      <c r="K33119" s="107"/>
    </row>
    <row r="33120" spans="1:11">
      <c r="A33120" s="108"/>
      <c r="B33120" s="108"/>
      <c r="K33120" s="107"/>
    </row>
    <row r="33121" spans="1:11">
      <c r="A33121" s="108"/>
      <c r="B33121" s="108"/>
      <c r="K33121" s="107"/>
    </row>
    <row r="33122" spans="1:11">
      <c r="A33122" s="108"/>
      <c r="B33122" s="108"/>
      <c r="K33122" s="107"/>
    </row>
    <row r="33123" spans="1:11">
      <c r="A33123" s="108"/>
      <c r="B33123" s="108"/>
      <c r="K33123" s="107"/>
    </row>
    <row r="33124" spans="1:11">
      <c r="A33124" s="108"/>
      <c r="B33124" s="108"/>
      <c r="K33124" s="107"/>
    </row>
    <row r="33125" spans="1:11">
      <c r="A33125" s="108"/>
      <c r="B33125" s="108"/>
      <c r="K33125" s="107"/>
    </row>
    <row r="33126" spans="1:11">
      <c r="A33126" s="108"/>
      <c r="B33126" s="108"/>
      <c r="K33126" s="107"/>
    </row>
    <row r="33127" spans="1:11">
      <c r="A33127" s="108"/>
      <c r="B33127" s="108"/>
      <c r="K33127" s="107"/>
    </row>
    <row r="33128" spans="1:11">
      <c r="A33128" s="108"/>
      <c r="B33128" s="108"/>
      <c r="K33128" s="107"/>
    </row>
    <row r="33129" spans="1:11">
      <c r="A33129" s="108"/>
      <c r="B33129" s="108"/>
      <c r="K33129" s="107"/>
    </row>
    <row r="33130" spans="1:11">
      <c r="A33130" s="108"/>
      <c r="B33130" s="108"/>
      <c r="K33130" s="107"/>
    </row>
    <row r="33131" spans="1:11">
      <c r="A33131" s="108"/>
      <c r="B33131" s="108"/>
      <c r="K33131" s="107"/>
    </row>
    <row r="33132" spans="1:11">
      <c r="A33132" s="108"/>
      <c r="B33132" s="108"/>
      <c r="K33132" s="107"/>
    </row>
    <row r="33133" spans="1:11">
      <c r="A33133" s="108"/>
      <c r="B33133" s="108"/>
      <c r="K33133" s="107"/>
    </row>
    <row r="33134" spans="1:11">
      <c r="A33134" s="108"/>
      <c r="B33134" s="108"/>
      <c r="K33134" s="107"/>
    </row>
    <row r="33135" spans="1:11">
      <c r="A33135" s="108"/>
      <c r="B33135" s="108"/>
      <c r="K33135" s="107"/>
    </row>
    <row r="33136" spans="1:11">
      <c r="A33136" s="108"/>
      <c r="B33136" s="108"/>
      <c r="K33136" s="107"/>
    </row>
    <row r="33137" spans="1:11">
      <c r="A33137" s="108"/>
      <c r="B33137" s="108"/>
      <c r="K33137" s="107"/>
    </row>
    <row r="33138" spans="1:11">
      <c r="A33138" s="108"/>
      <c r="B33138" s="108"/>
      <c r="K33138" s="107"/>
    </row>
    <row r="33139" spans="1:11">
      <c r="A33139" s="108"/>
      <c r="B33139" s="108"/>
      <c r="K33139" s="107"/>
    </row>
    <row r="33140" spans="1:11">
      <c r="A33140" s="108"/>
      <c r="B33140" s="108"/>
      <c r="K33140" s="107"/>
    </row>
    <row r="33141" spans="1:11">
      <c r="A33141" s="108"/>
      <c r="B33141" s="108"/>
      <c r="K33141" s="107"/>
    </row>
    <row r="33142" spans="1:11">
      <c r="A33142" s="108"/>
      <c r="B33142" s="108"/>
      <c r="K33142" s="107"/>
    </row>
    <row r="33143" spans="1:11">
      <c r="A33143" s="108"/>
      <c r="B33143" s="108"/>
      <c r="K33143" s="107"/>
    </row>
    <row r="33144" spans="1:11">
      <c r="A33144" s="108"/>
      <c r="B33144" s="108"/>
      <c r="K33144" s="107"/>
    </row>
    <row r="33145" spans="1:11">
      <c r="A33145" s="108"/>
      <c r="B33145" s="108"/>
      <c r="K33145" s="107"/>
    </row>
    <row r="33146" spans="1:11">
      <c r="A33146" s="108"/>
      <c r="B33146" s="108"/>
      <c r="K33146" s="107"/>
    </row>
    <row r="33147" spans="1:11">
      <c r="A33147" s="108"/>
      <c r="B33147" s="108"/>
      <c r="K33147" s="107"/>
    </row>
    <row r="33148" spans="1:11">
      <c r="A33148" s="108"/>
      <c r="B33148" s="108"/>
      <c r="K33148" s="107"/>
    </row>
    <row r="33149" spans="1:11">
      <c r="A33149" s="108"/>
      <c r="B33149" s="108"/>
      <c r="K33149" s="107"/>
    </row>
    <row r="33150" spans="1:11">
      <c r="A33150" s="108"/>
      <c r="B33150" s="108"/>
      <c r="K33150" s="107"/>
    </row>
    <row r="33151" spans="1:11">
      <c r="A33151" s="108"/>
      <c r="B33151" s="108"/>
      <c r="K33151" s="107"/>
    </row>
    <row r="33152" spans="1:11">
      <c r="A33152" s="108"/>
      <c r="B33152" s="108"/>
      <c r="K33152" s="107"/>
    </row>
    <row r="33153" spans="1:11">
      <c r="A33153" s="108"/>
      <c r="B33153" s="108"/>
      <c r="K33153" s="107"/>
    </row>
    <row r="33154" spans="1:11">
      <c r="A33154" s="108"/>
      <c r="B33154" s="108"/>
      <c r="K33154" s="107"/>
    </row>
    <row r="33155" spans="1:11">
      <c r="A33155" s="108"/>
      <c r="B33155" s="108"/>
      <c r="K33155" s="107"/>
    </row>
    <row r="33156" spans="1:11">
      <c r="A33156" s="108"/>
      <c r="B33156" s="108"/>
      <c r="K33156" s="107"/>
    </row>
    <row r="33157" spans="1:11">
      <c r="A33157" s="108"/>
      <c r="B33157" s="108"/>
      <c r="K33157" s="107"/>
    </row>
    <row r="33158" spans="1:11">
      <c r="A33158" s="108"/>
      <c r="B33158" s="108"/>
      <c r="K33158" s="107"/>
    </row>
    <row r="33159" spans="1:11">
      <c r="A33159" s="108"/>
      <c r="B33159" s="108"/>
      <c r="K33159" s="107"/>
    </row>
    <row r="33160" spans="1:11">
      <c r="A33160" s="108"/>
      <c r="B33160" s="108"/>
      <c r="K33160" s="107"/>
    </row>
    <row r="33161" spans="1:11">
      <c r="A33161" s="108"/>
      <c r="B33161" s="108"/>
      <c r="K33161" s="107"/>
    </row>
    <row r="33162" spans="1:11">
      <c r="A33162" s="108"/>
      <c r="B33162" s="108"/>
      <c r="K33162" s="107"/>
    </row>
    <row r="33163" spans="1:11">
      <c r="A33163" s="108"/>
      <c r="B33163" s="108"/>
      <c r="K33163" s="107"/>
    </row>
    <row r="33164" spans="1:11">
      <c r="A33164" s="108"/>
      <c r="B33164" s="108"/>
      <c r="K33164" s="107"/>
    </row>
    <row r="33165" spans="1:11">
      <c r="A33165" s="108"/>
      <c r="B33165" s="108"/>
      <c r="K33165" s="107"/>
    </row>
    <row r="33166" spans="1:11">
      <c r="A33166" s="108"/>
      <c r="B33166" s="108"/>
      <c r="K33166" s="107"/>
    </row>
    <row r="33167" spans="1:11">
      <c r="A33167" s="108"/>
      <c r="B33167" s="108"/>
      <c r="K33167" s="107"/>
    </row>
    <row r="33168" spans="1:11">
      <c r="A33168" s="108"/>
      <c r="B33168" s="108"/>
      <c r="K33168" s="107"/>
    </row>
    <row r="33169" spans="1:11">
      <c r="A33169" s="108"/>
      <c r="B33169" s="108"/>
      <c r="K33169" s="107"/>
    </row>
    <row r="33170" spans="1:11">
      <c r="A33170" s="108"/>
      <c r="B33170" s="108"/>
      <c r="K33170" s="107"/>
    </row>
    <row r="33171" spans="1:11">
      <c r="A33171" s="108"/>
      <c r="B33171" s="108"/>
      <c r="K33171" s="107"/>
    </row>
    <row r="33172" spans="1:11">
      <c r="A33172" s="108"/>
      <c r="B33172" s="108"/>
      <c r="K33172" s="107"/>
    </row>
    <row r="33173" spans="1:11">
      <c r="A33173" s="108"/>
      <c r="B33173" s="108"/>
      <c r="K33173" s="107"/>
    </row>
    <row r="33174" spans="1:11">
      <c r="A33174" s="108"/>
      <c r="B33174" s="108"/>
      <c r="K33174" s="107"/>
    </row>
    <row r="33175" spans="1:11">
      <c r="A33175" s="108"/>
      <c r="B33175" s="108"/>
      <c r="K33175" s="107"/>
    </row>
    <row r="33176" spans="1:11">
      <c r="A33176" s="108"/>
      <c r="B33176" s="108"/>
      <c r="K33176" s="107"/>
    </row>
    <row r="33177" spans="1:11">
      <c r="A33177" s="108"/>
      <c r="B33177" s="108"/>
      <c r="K33177" s="107"/>
    </row>
    <row r="33178" spans="1:11">
      <c r="A33178" s="108"/>
      <c r="B33178" s="108"/>
      <c r="K33178" s="107"/>
    </row>
    <row r="33179" spans="1:11">
      <c r="A33179" s="108"/>
      <c r="B33179" s="108"/>
      <c r="K33179" s="107"/>
    </row>
    <row r="33180" spans="1:11">
      <c r="A33180" s="108"/>
      <c r="B33180" s="108"/>
      <c r="K33180" s="107"/>
    </row>
    <row r="33181" spans="1:11">
      <c r="A33181" s="108"/>
      <c r="B33181" s="108"/>
      <c r="K33181" s="107"/>
    </row>
    <row r="33182" spans="1:11">
      <c r="A33182" s="108"/>
      <c r="B33182" s="108"/>
      <c r="K33182" s="107"/>
    </row>
    <row r="33183" spans="1:11">
      <c r="A33183" s="108"/>
      <c r="B33183" s="108"/>
      <c r="K33183" s="107"/>
    </row>
    <row r="33184" spans="1:11">
      <c r="A33184" s="108"/>
      <c r="B33184" s="108"/>
      <c r="K33184" s="107"/>
    </row>
    <row r="33185" spans="1:11">
      <c r="A33185" s="108"/>
      <c r="B33185" s="108"/>
      <c r="K33185" s="107"/>
    </row>
    <row r="33186" spans="1:11">
      <c r="A33186" s="108"/>
      <c r="B33186" s="108"/>
      <c r="K33186" s="107"/>
    </row>
    <row r="33187" spans="1:11">
      <c r="A33187" s="108"/>
      <c r="B33187" s="108"/>
      <c r="K33187" s="107"/>
    </row>
    <row r="33188" spans="1:11">
      <c r="A33188" s="108"/>
      <c r="B33188" s="108"/>
      <c r="K33188" s="107"/>
    </row>
    <row r="33189" spans="1:11">
      <c r="A33189" s="108"/>
      <c r="B33189" s="108"/>
      <c r="K33189" s="107"/>
    </row>
    <row r="33190" spans="1:11">
      <c r="A33190" s="108"/>
      <c r="B33190" s="108"/>
      <c r="K33190" s="107"/>
    </row>
    <row r="33191" spans="1:11">
      <c r="A33191" s="108"/>
      <c r="B33191" s="108"/>
      <c r="K33191" s="107"/>
    </row>
    <row r="33192" spans="1:11">
      <c r="A33192" s="108"/>
      <c r="B33192" s="108"/>
      <c r="K33192" s="107"/>
    </row>
    <row r="33193" spans="1:11">
      <c r="A33193" s="108"/>
      <c r="B33193" s="108"/>
      <c r="K33193" s="107"/>
    </row>
    <row r="33194" spans="1:11">
      <c r="A33194" s="108"/>
      <c r="B33194" s="108"/>
      <c r="K33194" s="107"/>
    </row>
    <row r="33195" spans="1:11">
      <c r="A33195" s="108"/>
      <c r="B33195" s="108"/>
      <c r="K33195" s="107"/>
    </row>
    <row r="33196" spans="1:11">
      <c r="A33196" s="108"/>
      <c r="B33196" s="108"/>
      <c r="K33196" s="107"/>
    </row>
    <row r="33197" spans="1:11">
      <c r="A33197" s="108"/>
      <c r="B33197" s="108"/>
      <c r="K33197" s="107"/>
    </row>
    <row r="33198" spans="1:11">
      <c r="A33198" s="108"/>
      <c r="B33198" s="108"/>
      <c r="K33198" s="107"/>
    </row>
    <row r="33199" spans="1:11">
      <c r="A33199" s="108"/>
      <c r="B33199" s="108"/>
      <c r="K33199" s="107"/>
    </row>
    <row r="33200" spans="1:11">
      <c r="A33200" s="108"/>
      <c r="B33200" s="108"/>
      <c r="K33200" s="107"/>
    </row>
    <row r="33201" spans="1:11">
      <c r="A33201" s="108"/>
      <c r="B33201" s="108"/>
      <c r="K33201" s="107"/>
    </row>
    <row r="33202" spans="1:11">
      <c r="A33202" s="108"/>
      <c r="B33202" s="108"/>
      <c r="K33202" s="107"/>
    </row>
    <row r="33203" spans="1:11">
      <c r="A33203" s="108"/>
      <c r="B33203" s="108"/>
      <c r="K33203" s="107"/>
    </row>
    <row r="33204" spans="1:11">
      <c r="A33204" s="108"/>
      <c r="B33204" s="108"/>
      <c r="K33204" s="107"/>
    </row>
    <row r="33205" spans="1:11">
      <c r="A33205" s="108"/>
      <c r="B33205" s="108"/>
      <c r="K33205" s="107"/>
    </row>
    <row r="33206" spans="1:11">
      <c r="A33206" s="108"/>
      <c r="B33206" s="108"/>
      <c r="K33206" s="107"/>
    </row>
    <row r="33207" spans="1:11">
      <c r="A33207" s="108"/>
      <c r="B33207" s="108"/>
      <c r="K33207" s="107"/>
    </row>
    <row r="33208" spans="1:11">
      <c r="A33208" s="108"/>
      <c r="B33208" s="108"/>
      <c r="K33208" s="107"/>
    </row>
    <row r="33209" spans="1:11">
      <c r="A33209" s="108"/>
      <c r="B33209" s="108"/>
      <c r="K33209" s="107"/>
    </row>
    <row r="33210" spans="1:11">
      <c r="A33210" s="108"/>
      <c r="B33210" s="108"/>
      <c r="K33210" s="107"/>
    </row>
    <row r="33211" spans="1:11">
      <c r="A33211" s="108"/>
      <c r="B33211" s="108"/>
      <c r="K33211" s="107"/>
    </row>
    <row r="33212" spans="1:11">
      <c r="A33212" s="108"/>
      <c r="B33212" s="108"/>
      <c r="K33212" s="107"/>
    </row>
    <row r="33213" spans="1:11">
      <c r="A33213" s="108"/>
      <c r="B33213" s="108"/>
      <c r="K33213" s="107"/>
    </row>
    <row r="33214" spans="1:11">
      <c r="A33214" s="108"/>
      <c r="B33214" s="108"/>
      <c r="K33214" s="107"/>
    </row>
    <row r="33215" spans="1:11">
      <c r="A33215" s="108"/>
      <c r="B33215" s="108"/>
      <c r="K33215" s="107"/>
    </row>
    <row r="33216" spans="1:11">
      <c r="A33216" s="108"/>
      <c r="B33216" s="108"/>
      <c r="K33216" s="107"/>
    </row>
    <row r="33217" spans="1:11">
      <c r="A33217" s="108"/>
      <c r="B33217" s="108"/>
      <c r="K33217" s="107"/>
    </row>
    <row r="33218" spans="1:11">
      <c r="A33218" s="108"/>
      <c r="B33218" s="108"/>
      <c r="K33218" s="107"/>
    </row>
    <row r="33219" spans="1:11">
      <c r="A33219" s="108"/>
      <c r="B33219" s="108"/>
      <c r="K33219" s="107"/>
    </row>
    <row r="33220" spans="1:11">
      <c r="A33220" s="108"/>
      <c r="B33220" s="108"/>
      <c r="K33220" s="107"/>
    </row>
    <row r="33221" spans="1:11">
      <c r="A33221" s="108"/>
      <c r="B33221" s="108"/>
      <c r="K33221" s="107"/>
    </row>
    <row r="33222" spans="1:11">
      <c r="A33222" s="108"/>
      <c r="B33222" s="108"/>
      <c r="K33222" s="107"/>
    </row>
    <row r="33223" spans="1:11">
      <c r="A33223" s="108"/>
      <c r="B33223" s="108"/>
      <c r="K33223" s="107"/>
    </row>
    <row r="33224" spans="1:11">
      <c r="A33224" s="108"/>
      <c r="B33224" s="108"/>
      <c r="K33224" s="107"/>
    </row>
    <row r="33225" spans="1:11">
      <c r="A33225" s="108"/>
      <c r="B33225" s="108"/>
      <c r="K33225" s="107"/>
    </row>
    <row r="33226" spans="1:11">
      <c r="A33226" s="108"/>
      <c r="B33226" s="108"/>
      <c r="K33226" s="107"/>
    </row>
    <row r="33227" spans="1:11">
      <c r="A33227" s="108"/>
      <c r="B33227" s="108"/>
      <c r="K33227" s="107"/>
    </row>
    <row r="33228" spans="1:11">
      <c r="A33228" s="108"/>
      <c r="B33228" s="108"/>
      <c r="K33228" s="107"/>
    </row>
    <row r="33229" spans="1:11">
      <c r="A33229" s="108"/>
      <c r="B33229" s="108"/>
      <c r="K33229" s="107"/>
    </row>
    <row r="33230" spans="1:11">
      <c r="A33230" s="108"/>
      <c r="B33230" s="108"/>
      <c r="K33230" s="107"/>
    </row>
    <row r="33231" spans="1:11">
      <c r="A33231" s="108"/>
      <c r="B33231" s="108"/>
      <c r="K33231" s="107"/>
    </row>
    <row r="33232" spans="1:11">
      <c r="A33232" s="108"/>
      <c r="B33232" s="108"/>
      <c r="K33232" s="107"/>
    </row>
    <row r="33233" spans="1:11">
      <c r="A33233" s="108"/>
      <c r="B33233" s="108"/>
      <c r="K33233" s="107"/>
    </row>
    <row r="33234" spans="1:11">
      <c r="A33234" s="108"/>
      <c r="B33234" s="108"/>
      <c r="K33234" s="107"/>
    </row>
    <row r="33235" spans="1:11">
      <c r="A33235" s="108"/>
      <c r="B33235" s="108"/>
      <c r="K33235" s="107"/>
    </row>
    <row r="33236" spans="1:11">
      <c r="A33236" s="108"/>
      <c r="B33236" s="108"/>
      <c r="K33236" s="107"/>
    </row>
    <row r="33237" spans="1:11">
      <c r="A33237" s="108"/>
      <c r="B33237" s="108"/>
      <c r="K33237" s="107"/>
    </row>
    <row r="33238" spans="1:11">
      <c r="A33238" s="108"/>
      <c r="B33238" s="108"/>
      <c r="K33238" s="107"/>
    </row>
    <row r="33239" spans="1:11">
      <c r="A33239" s="108"/>
      <c r="B33239" s="108"/>
      <c r="K33239" s="107"/>
    </row>
    <row r="33240" spans="1:11">
      <c r="A33240" s="108"/>
      <c r="B33240" s="108"/>
      <c r="K33240" s="107"/>
    </row>
    <row r="33241" spans="1:11">
      <c r="A33241" s="108"/>
      <c r="B33241" s="108"/>
      <c r="K33241" s="107"/>
    </row>
    <row r="33242" spans="1:11">
      <c r="A33242" s="108"/>
      <c r="B33242" s="108"/>
      <c r="K33242" s="107"/>
    </row>
    <row r="33243" spans="1:11">
      <c r="A33243" s="108"/>
      <c r="B33243" s="108"/>
      <c r="K33243" s="107"/>
    </row>
    <row r="33244" spans="1:11">
      <c r="A33244" s="108"/>
      <c r="B33244" s="108"/>
      <c r="K33244" s="107"/>
    </row>
    <row r="33245" spans="1:11">
      <c r="A33245" s="108"/>
      <c r="B33245" s="108"/>
      <c r="K33245" s="107"/>
    </row>
    <row r="33246" spans="1:11">
      <c r="A33246" s="108"/>
      <c r="B33246" s="108"/>
      <c r="K33246" s="107"/>
    </row>
    <row r="33247" spans="1:11">
      <c r="A33247" s="108"/>
      <c r="B33247" s="108"/>
      <c r="K33247" s="107"/>
    </row>
    <row r="33248" spans="1:11">
      <c r="A33248" s="108"/>
      <c r="B33248" s="108"/>
      <c r="K33248" s="107"/>
    </row>
    <row r="33249" spans="1:11">
      <c r="A33249" s="108"/>
      <c r="B33249" s="108"/>
      <c r="K33249" s="107"/>
    </row>
    <row r="33250" spans="1:11">
      <c r="A33250" s="108"/>
      <c r="B33250" s="108"/>
      <c r="K33250" s="107"/>
    </row>
    <row r="33251" spans="1:11">
      <c r="A33251" s="108"/>
      <c r="B33251" s="108"/>
      <c r="K33251" s="107"/>
    </row>
    <row r="33252" spans="1:11">
      <c r="A33252" s="108"/>
      <c r="B33252" s="108"/>
      <c r="K33252" s="107"/>
    </row>
    <row r="33253" spans="1:11">
      <c r="A33253" s="108"/>
      <c r="B33253" s="108"/>
      <c r="K33253" s="107"/>
    </row>
    <row r="33254" spans="1:11">
      <c r="A33254" s="108"/>
      <c r="B33254" s="108"/>
      <c r="K33254" s="107"/>
    </row>
    <row r="33255" spans="1:11">
      <c r="A33255" s="108"/>
      <c r="B33255" s="108"/>
      <c r="K33255" s="107"/>
    </row>
    <row r="33256" spans="1:11">
      <c r="A33256" s="108"/>
      <c r="B33256" s="108"/>
      <c r="K33256" s="107"/>
    </row>
    <row r="33257" spans="1:11">
      <c r="A33257" s="108"/>
      <c r="B33257" s="108"/>
      <c r="K33257" s="107"/>
    </row>
    <row r="33258" spans="1:11">
      <c r="A33258" s="108"/>
      <c r="B33258" s="108"/>
      <c r="K33258" s="107"/>
    </row>
    <row r="33259" spans="1:11">
      <c r="A33259" s="108"/>
      <c r="B33259" s="108"/>
      <c r="K33259" s="107"/>
    </row>
    <row r="33260" spans="1:11">
      <c r="A33260" s="108"/>
      <c r="B33260" s="108"/>
      <c r="K33260" s="107"/>
    </row>
    <row r="33261" spans="1:11">
      <c r="A33261" s="108"/>
      <c r="B33261" s="108"/>
      <c r="K33261" s="107"/>
    </row>
    <row r="33262" spans="1:11">
      <c r="A33262" s="108"/>
      <c r="B33262" s="108"/>
      <c r="K33262" s="107"/>
    </row>
    <row r="33263" spans="1:11">
      <c r="A33263" s="108"/>
      <c r="B33263" s="108"/>
      <c r="K33263" s="107"/>
    </row>
    <row r="33264" spans="1:11">
      <c r="A33264" s="108"/>
      <c r="B33264" s="108"/>
      <c r="K33264" s="107"/>
    </row>
    <row r="33265" spans="1:11">
      <c r="A33265" s="108"/>
      <c r="B33265" s="108"/>
      <c r="K33265" s="107"/>
    </row>
    <row r="33266" spans="1:11">
      <c r="A33266" s="108"/>
      <c r="B33266" s="108"/>
      <c r="K33266" s="107"/>
    </row>
    <row r="33267" spans="1:11">
      <c r="A33267" s="108"/>
      <c r="B33267" s="108"/>
      <c r="K33267" s="107"/>
    </row>
    <row r="33268" spans="1:11">
      <c r="A33268" s="108"/>
      <c r="B33268" s="108"/>
      <c r="K33268" s="107"/>
    </row>
    <row r="33269" spans="1:11">
      <c r="A33269" s="108"/>
      <c r="B33269" s="108"/>
      <c r="K33269" s="107"/>
    </row>
    <row r="33270" spans="1:11">
      <c r="A33270" s="108"/>
      <c r="B33270" s="108"/>
      <c r="K33270" s="107"/>
    </row>
    <row r="33271" spans="1:11">
      <c r="A33271" s="108"/>
      <c r="B33271" s="108"/>
      <c r="K33271" s="107"/>
    </row>
    <row r="33272" spans="1:11">
      <c r="A33272" s="108"/>
      <c r="B33272" s="108"/>
      <c r="K33272" s="107"/>
    </row>
    <row r="33273" spans="1:11">
      <c r="A33273" s="108"/>
      <c r="B33273" s="108"/>
      <c r="K33273" s="107"/>
    </row>
    <row r="33274" spans="1:11">
      <c r="A33274" s="108"/>
      <c r="B33274" s="108"/>
      <c r="K33274" s="107"/>
    </row>
    <row r="33275" spans="1:11">
      <c r="A33275" s="108"/>
      <c r="B33275" s="108"/>
      <c r="K33275" s="107"/>
    </row>
    <row r="33276" spans="1:11">
      <c r="A33276" s="108"/>
      <c r="B33276" s="108"/>
      <c r="K33276" s="107"/>
    </row>
    <row r="33277" spans="1:11">
      <c r="A33277" s="108"/>
      <c r="B33277" s="108"/>
      <c r="K33277" s="107"/>
    </row>
    <row r="33278" spans="1:11">
      <c r="A33278" s="108"/>
      <c r="B33278" s="108"/>
      <c r="K33278" s="107"/>
    </row>
    <row r="33279" spans="1:11">
      <c r="A33279" s="108"/>
      <c r="B33279" s="108"/>
      <c r="K33279" s="107"/>
    </row>
    <row r="33280" spans="1:11">
      <c r="A33280" s="108"/>
      <c r="B33280" s="108"/>
      <c r="K33280" s="107"/>
    </row>
    <row r="33281" spans="1:11">
      <c r="A33281" s="108"/>
      <c r="B33281" s="108"/>
      <c r="K33281" s="107"/>
    </row>
    <row r="33282" spans="1:11">
      <c r="A33282" s="108"/>
      <c r="B33282" s="108"/>
      <c r="K33282" s="107"/>
    </row>
    <row r="33283" spans="1:11">
      <c r="A33283" s="108"/>
      <c r="B33283" s="108"/>
      <c r="K33283" s="107"/>
    </row>
    <row r="33284" spans="1:11">
      <c r="A33284" s="108"/>
      <c r="B33284" s="108"/>
      <c r="K33284" s="107"/>
    </row>
    <row r="33285" spans="1:11">
      <c r="A33285" s="108"/>
      <c r="B33285" s="108"/>
      <c r="K33285" s="107"/>
    </row>
    <row r="33286" spans="1:11">
      <c r="A33286" s="108"/>
      <c r="B33286" s="108"/>
      <c r="K33286" s="107"/>
    </row>
    <row r="33287" spans="1:11">
      <c r="A33287" s="108"/>
      <c r="B33287" s="108"/>
      <c r="K33287" s="107"/>
    </row>
    <row r="33288" spans="1:11">
      <c r="A33288" s="108"/>
      <c r="B33288" s="108"/>
      <c r="K33288" s="107"/>
    </row>
    <row r="33289" spans="1:11">
      <c r="A33289" s="108"/>
      <c r="B33289" s="108"/>
      <c r="K33289" s="107"/>
    </row>
    <row r="33290" spans="1:11">
      <c r="A33290" s="108"/>
      <c r="B33290" s="108"/>
      <c r="K33290" s="107"/>
    </row>
    <row r="33291" spans="1:11">
      <c r="A33291" s="108"/>
      <c r="B33291" s="108"/>
      <c r="K33291" s="107"/>
    </row>
    <row r="33292" spans="1:11">
      <c r="A33292" s="108"/>
      <c r="B33292" s="108"/>
      <c r="K33292" s="107"/>
    </row>
    <row r="33293" spans="1:11">
      <c r="A33293" s="108"/>
      <c r="B33293" s="108"/>
      <c r="K33293" s="107"/>
    </row>
    <row r="33294" spans="1:11">
      <c r="A33294" s="108"/>
      <c r="B33294" s="108"/>
      <c r="K33294" s="107"/>
    </row>
    <row r="33295" spans="1:11">
      <c r="A33295" s="108"/>
      <c r="B33295" s="108"/>
      <c r="K33295" s="107"/>
    </row>
    <row r="33296" spans="1:11">
      <c r="A33296" s="108"/>
      <c r="B33296" s="108"/>
      <c r="K33296" s="107"/>
    </row>
    <row r="33297" spans="1:11">
      <c r="A33297" s="108"/>
      <c r="B33297" s="108"/>
      <c r="K33297" s="107"/>
    </row>
    <row r="33298" spans="1:11">
      <c r="A33298" s="108"/>
      <c r="B33298" s="108"/>
      <c r="K33298" s="107"/>
    </row>
    <row r="33299" spans="1:11">
      <c r="A33299" s="108"/>
      <c r="B33299" s="108"/>
      <c r="K33299" s="107"/>
    </row>
    <row r="33300" spans="1:11">
      <c r="A33300" s="108"/>
      <c r="B33300" s="108"/>
      <c r="K33300" s="107"/>
    </row>
    <row r="33301" spans="1:11">
      <c r="A33301" s="108"/>
      <c r="B33301" s="108"/>
      <c r="K33301" s="107"/>
    </row>
    <row r="33302" spans="1:11">
      <c r="A33302" s="108"/>
      <c r="B33302" s="108"/>
      <c r="K33302" s="107"/>
    </row>
    <row r="33303" spans="1:11">
      <c r="A33303" s="108"/>
      <c r="B33303" s="108"/>
      <c r="K33303" s="107"/>
    </row>
    <row r="33304" spans="1:11">
      <c r="A33304" s="108"/>
      <c r="B33304" s="108"/>
      <c r="K33304" s="107"/>
    </row>
    <row r="33305" spans="1:11">
      <c r="A33305" s="108"/>
      <c r="B33305" s="108"/>
      <c r="K33305" s="107"/>
    </row>
    <row r="33306" spans="1:11">
      <c r="A33306" s="108"/>
      <c r="B33306" s="108"/>
      <c r="K33306" s="107"/>
    </row>
    <row r="33307" spans="1:11">
      <c r="A33307" s="108"/>
      <c r="B33307" s="108"/>
      <c r="K33307" s="107"/>
    </row>
    <row r="33308" spans="1:11">
      <c r="A33308" s="108"/>
      <c r="B33308" s="108"/>
      <c r="K33308" s="107"/>
    </row>
    <row r="33309" spans="1:11">
      <c r="A33309" s="108"/>
      <c r="B33309" s="108"/>
      <c r="K33309" s="107"/>
    </row>
    <row r="33310" spans="1:11">
      <c r="A33310" s="108"/>
      <c r="B33310" s="108"/>
      <c r="K33310" s="107"/>
    </row>
    <row r="33311" spans="1:11">
      <c r="A33311" s="108"/>
      <c r="B33311" s="108"/>
      <c r="K33311" s="107"/>
    </row>
    <row r="33312" spans="1:11">
      <c r="A33312" s="108"/>
      <c r="B33312" s="108"/>
      <c r="K33312" s="107"/>
    </row>
    <row r="33313" spans="1:11">
      <c r="A33313" s="108"/>
      <c r="B33313" s="108"/>
      <c r="K33313" s="107"/>
    </row>
    <row r="33314" spans="1:11">
      <c r="A33314" s="108"/>
      <c r="B33314" s="108"/>
      <c r="K33314" s="107"/>
    </row>
    <row r="33315" spans="1:11">
      <c r="A33315" s="108"/>
      <c r="B33315" s="108"/>
      <c r="K33315" s="107"/>
    </row>
    <row r="33316" spans="1:11">
      <c r="A33316" s="108"/>
      <c r="B33316" s="108"/>
      <c r="K33316" s="107"/>
    </row>
    <row r="33317" spans="1:11">
      <c r="A33317" s="108"/>
      <c r="B33317" s="108"/>
      <c r="K33317" s="107"/>
    </row>
    <row r="33318" spans="1:11">
      <c r="A33318" s="108"/>
      <c r="B33318" s="108"/>
      <c r="K33318" s="107"/>
    </row>
    <row r="33319" spans="1:11">
      <c r="A33319" s="108"/>
      <c r="B33319" s="108"/>
      <c r="K33319" s="107"/>
    </row>
    <row r="33320" spans="1:11">
      <c r="A33320" s="108"/>
      <c r="B33320" s="108"/>
      <c r="K33320" s="107"/>
    </row>
    <row r="33321" spans="1:11">
      <c r="A33321" s="108"/>
      <c r="B33321" s="108"/>
      <c r="K33321" s="107"/>
    </row>
    <row r="33322" spans="1:11">
      <c r="A33322" s="108"/>
      <c r="B33322" s="108"/>
      <c r="K33322" s="107"/>
    </row>
    <row r="33323" spans="1:11">
      <c r="A33323" s="108"/>
      <c r="B33323" s="108"/>
      <c r="K33323" s="107"/>
    </row>
    <row r="33324" spans="1:11">
      <c r="A33324" s="108"/>
      <c r="B33324" s="108"/>
      <c r="K33324" s="107"/>
    </row>
    <row r="33325" spans="1:11">
      <c r="A33325" s="108"/>
      <c r="B33325" s="108"/>
      <c r="K33325" s="107"/>
    </row>
    <row r="33326" spans="1:11">
      <c r="A33326" s="108"/>
      <c r="B33326" s="108"/>
      <c r="K33326" s="107"/>
    </row>
    <row r="33327" spans="1:11">
      <c r="A33327" s="108"/>
      <c r="B33327" s="108"/>
      <c r="K33327" s="107"/>
    </row>
    <row r="33328" spans="1:11">
      <c r="A33328" s="108"/>
      <c r="B33328" s="108"/>
      <c r="K33328" s="107"/>
    </row>
    <row r="33329" spans="1:11">
      <c r="A33329" s="108"/>
      <c r="B33329" s="108"/>
      <c r="K33329" s="107"/>
    </row>
    <row r="33330" spans="1:11">
      <c r="A33330" s="108"/>
      <c r="B33330" s="108"/>
      <c r="K33330" s="107"/>
    </row>
    <row r="33331" spans="1:11">
      <c r="A33331" s="108"/>
      <c r="B33331" s="108"/>
      <c r="K33331" s="107"/>
    </row>
    <row r="33332" spans="1:11">
      <c r="A33332" s="108"/>
      <c r="B33332" s="108"/>
      <c r="K33332" s="107"/>
    </row>
    <row r="33333" spans="1:11">
      <c r="A33333" s="108"/>
      <c r="B33333" s="108"/>
      <c r="K33333" s="107"/>
    </row>
    <row r="33334" spans="1:11">
      <c r="A33334" s="108"/>
      <c r="B33334" s="108"/>
      <c r="K33334" s="107"/>
    </row>
    <row r="33335" spans="1:11">
      <c r="A33335" s="108"/>
      <c r="B33335" s="108"/>
      <c r="K33335" s="107"/>
    </row>
    <row r="33336" spans="1:11">
      <c r="A33336" s="108"/>
      <c r="B33336" s="108"/>
      <c r="K33336" s="107"/>
    </row>
    <row r="33337" spans="1:11">
      <c r="A33337" s="108"/>
      <c r="B33337" s="108"/>
      <c r="K33337" s="107"/>
    </row>
    <row r="33338" spans="1:11">
      <c r="A33338" s="108"/>
      <c r="B33338" s="108"/>
      <c r="K33338" s="107"/>
    </row>
    <row r="33339" spans="1:11">
      <c r="A33339" s="108"/>
      <c r="B33339" s="108"/>
      <c r="K33339" s="107"/>
    </row>
    <row r="33340" spans="1:11">
      <c r="A33340" s="108"/>
      <c r="B33340" s="108"/>
      <c r="K33340" s="107"/>
    </row>
    <row r="33341" spans="1:11">
      <c r="A33341" s="108"/>
      <c r="B33341" s="108"/>
      <c r="K33341" s="107"/>
    </row>
    <row r="33342" spans="1:11">
      <c r="A33342" s="108"/>
      <c r="B33342" s="108"/>
      <c r="K33342" s="107"/>
    </row>
    <row r="33343" spans="1:11">
      <c r="A33343" s="108"/>
      <c r="B33343" s="108"/>
      <c r="K33343" s="107"/>
    </row>
    <row r="33344" spans="1:11">
      <c r="A33344" s="108"/>
      <c r="B33344" s="108"/>
      <c r="K33344" s="107"/>
    </row>
    <row r="33345" spans="1:11">
      <c r="A33345" s="108"/>
      <c r="B33345" s="108"/>
      <c r="K33345" s="107"/>
    </row>
    <row r="33346" spans="1:11">
      <c r="A33346" s="108"/>
      <c r="B33346" s="108"/>
      <c r="K33346" s="107"/>
    </row>
    <row r="33347" spans="1:11">
      <c r="A33347" s="108"/>
      <c r="B33347" s="108"/>
      <c r="K33347" s="107"/>
    </row>
    <row r="33348" spans="1:11">
      <c r="A33348" s="108"/>
      <c r="B33348" s="108"/>
      <c r="K33348" s="107"/>
    </row>
    <row r="33349" spans="1:11">
      <c r="A33349" s="108"/>
      <c r="B33349" s="108"/>
      <c r="K33349" s="107"/>
    </row>
    <row r="33350" spans="1:11">
      <c r="A33350" s="108"/>
      <c r="B33350" s="108"/>
      <c r="K33350" s="107"/>
    </row>
    <row r="33351" spans="1:11">
      <c r="A33351" s="108"/>
      <c r="B33351" s="108"/>
      <c r="K33351" s="107"/>
    </row>
    <row r="33352" spans="1:11">
      <c r="A33352" s="108"/>
      <c r="B33352" s="108"/>
      <c r="K33352" s="107"/>
    </row>
    <row r="33353" spans="1:11">
      <c r="A33353" s="108"/>
      <c r="B33353" s="108"/>
      <c r="K33353" s="107"/>
    </row>
    <row r="33354" spans="1:11">
      <c r="A33354" s="108"/>
      <c r="B33354" s="108"/>
      <c r="K33354" s="107"/>
    </row>
    <row r="33355" spans="1:11">
      <c r="A33355" s="108"/>
      <c r="B33355" s="108"/>
      <c r="K33355" s="107"/>
    </row>
    <row r="33356" spans="1:11">
      <c r="A33356" s="108"/>
      <c r="B33356" s="108"/>
      <c r="K33356" s="107"/>
    </row>
    <row r="33357" spans="1:11">
      <c r="A33357" s="108"/>
      <c r="B33357" s="108"/>
      <c r="K33357" s="107"/>
    </row>
    <row r="33358" spans="1:11">
      <c r="A33358" s="108"/>
      <c r="B33358" s="108"/>
      <c r="K33358" s="107"/>
    </row>
    <row r="33359" spans="1:11">
      <c r="A33359" s="108"/>
      <c r="B33359" s="108"/>
      <c r="K33359" s="107"/>
    </row>
    <row r="33360" spans="1:11">
      <c r="A33360" s="108"/>
      <c r="B33360" s="108"/>
      <c r="K33360" s="107"/>
    </row>
    <row r="33361" spans="1:11">
      <c r="A33361" s="108"/>
      <c r="B33361" s="108"/>
      <c r="K33361" s="107"/>
    </row>
    <row r="33362" spans="1:11">
      <c r="A33362" s="108"/>
      <c r="B33362" s="108"/>
      <c r="K33362" s="107"/>
    </row>
    <row r="33363" spans="1:11">
      <c r="A33363" s="108"/>
      <c r="B33363" s="108"/>
      <c r="K33363" s="107"/>
    </row>
    <row r="33364" spans="1:11">
      <c r="A33364" s="108"/>
      <c r="B33364" s="108"/>
      <c r="K33364" s="107"/>
    </row>
    <row r="33365" spans="1:11">
      <c r="A33365" s="108"/>
      <c r="B33365" s="108"/>
      <c r="K33365" s="107"/>
    </row>
    <row r="33366" spans="1:11">
      <c r="A33366" s="108"/>
      <c r="B33366" s="108"/>
      <c r="K33366" s="107"/>
    </row>
    <row r="33367" spans="1:11">
      <c r="A33367" s="108"/>
      <c r="B33367" s="108"/>
      <c r="K33367" s="107"/>
    </row>
    <row r="33368" spans="1:11">
      <c r="A33368" s="108"/>
      <c r="B33368" s="108"/>
      <c r="K33368" s="107"/>
    </row>
    <row r="33369" spans="1:11">
      <c r="A33369" s="108"/>
      <c r="B33369" s="108"/>
      <c r="K33369" s="107"/>
    </row>
    <row r="33370" spans="1:11">
      <c r="A33370" s="108"/>
      <c r="B33370" s="108"/>
      <c r="K33370" s="107"/>
    </row>
    <row r="33371" spans="1:11">
      <c r="A33371" s="108"/>
      <c r="B33371" s="108"/>
      <c r="K33371" s="107"/>
    </row>
    <row r="33372" spans="1:11">
      <c r="A33372" s="108"/>
      <c r="B33372" s="108"/>
      <c r="K33372" s="107"/>
    </row>
    <row r="33373" spans="1:11">
      <c r="A33373" s="108"/>
      <c r="B33373" s="108"/>
      <c r="K33373" s="107"/>
    </row>
    <row r="33374" spans="1:11">
      <c r="A33374" s="108"/>
      <c r="B33374" s="108"/>
      <c r="K33374" s="107"/>
    </row>
    <row r="33375" spans="1:11">
      <c r="A33375" s="108"/>
      <c r="B33375" s="108"/>
      <c r="K33375" s="107"/>
    </row>
    <row r="33376" spans="1:11">
      <c r="A33376" s="108"/>
      <c r="B33376" s="108"/>
      <c r="K33376" s="107"/>
    </row>
    <row r="33377" spans="1:11">
      <c r="A33377" s="108"/>
      <c r="B33377" s="108"/>
      <c r="K33377" s="107"/>
    </row>
    <row r="33378" spans="1:11">
      <c r="A33378" s="108"/>
      <c r="B33378" s="108"/>
      <c r="K33378" s="107"/>
    </row>
    <row r="33379" spans="1:11">
      <c r="A33379" s="108"/>
      <c r="B33379" s="108"/>
      <c r="K33379" s="107"/>
    </row>
    <row r="33380" spans="1:11">
      <c r="A33380" s="108"/>
      <c r="B33380" s="108"/>
      <c r="K33380" s="107"/>
    </row>
    <row r="33381" spans="1:11">
      <c r="A33381" s="108"/>
      <c r="B33381" s="108"/>
      <c r="K33381" s="107"/>
    </row>
    <row r="33382" spans="1:11">
      <c r="A33382" s="108"/>
      <c r="B33382" s="108"/>
      <c r="K33382" s="107"/>
    </row>
    <row r="33383" spans="1:11">
      <c r="A33383" s="108"/>
      <c r="B33383" s="108"/>
      <c r="K33383" s="107"/>
    </row>
    <row r="33384" spans="1:11">
      <c r="A33384" s="108"/>
      <c r="B33384" s="108"/>
      <c r="K33384" s="107"/>
    </row>
    <row r="33385" spans="1:11">
      <c r="A33385" s="108"/>
      <c r="B33385" s="108"/>
      <c r="K33385" s="107"/>
    </row>
    <row r="33386" spans="1:11">
      <c r="A33386" s="108"/>
      <c r="B33386" s="108"/>
      <c r="K33386" s="107"/>
    </row>
    <row r="33387" spans="1:11">
      <c r="A33387" s="108"/>
      <c r="B33387" s="108"/>
      <c r="K33387" s="107"/>
    </row>
    <row r="33388" spans="1:11">
      <c r="A33388" s="108"/>
      <c r="B33388" s="108"/>
      <c r="K33388" s="107"/>
    </row>
    <row r="33389" spans="1:11">
      <c r="A33389" s="108"/>
      <c r="B33389" s="108"/>
      <c r="K33389" s="107"/>
    </row>
    <row r="33390" spans="1:11">
      <c r="A33390" s="108"/>
      <c r="B33390" s="108"/>
      <c r="K33390" s="107"/>
    </row>
    <row r="33391" spans="1:11">
      <c r="A33391" s="108"/>
      <c r="B33391" s="108"/>
      <c r="K33391" s="107"/>
    </row>
    <row r="33392" spans="1:11">
      <c r="A33392" s="108"/>
      <c r="B33392" s="108"/>
      <c r="K33392" s="107"/>
    </row>
    <row r="33393" spans="1:11">
      <c r="A33393" s="108"/>
      <c r="B33393" s="108"/>
      <c r="K33393" s="107"/>
    </row>
    <row r="33394" spans="1:11">
      <c r="A33394" s="108"/>
      <c r="B33394" s="108"/>
      <c r="K33394" s="107"/>
    </row>
    <row r="33395" spans="1:11">
      <c r="A33395" s="108"/>
      <c r="B33395" s="108"/>
      <c r="K33395" s="107"/>
    </row>
    <row r="33396" spans="1:11">
      <c r="A33396" s="108"/>
      <c r="B33396" s="108"/>
      <c r="K33396" s="107"/>
    </row>
    <row r="33397" spans="1:11">
      <c r="A33397" s="108"/>
      <c r="B33397" s="108"/>
      <c r="K33397" s="107"/>
    </row>
    <row r="33398" spans="1:11">
      <c r="A33398" s="108"/>
      <c r="B33398" s="108"/>
      <c r="K33398" s="107"/>
    </row>
    <row r="33399" spans="1:11">
      <c r="A33399" s="108"/>
      <c r="B33399" s="108"/>
      <c r="K33399" s="107"/>
    </row>
    <row r="33400" spans="1:11">
      <c r="A33400" s="108"/>
      <c r="B33400" s="108"/>
      <c r="K33400" s="107"/>
    </row>
    <row r="33401" spans="1:11">
      <c r="A33401" s="108"/>
      <c r="B33401" s="108"/>
      <c r="K33401" s="107"/>
    </row>
    <row r="33402" spans="1:11">
      <c r="A33402" s="108"/>
      <c r="B33402" s="108"/>
      <c r="K33402" s="107"/>
    </row>
    <row r="33403" spans="1:11">
      <c r="A33403" s="108"/>
      <c r="B33403" s="108"/>
      <c r="K33403" s="107"/>
    </row>
    <row r="33404" spans="1:11">
      <c r="A33404" s="108"/>
      <c r="B33404" s="108"/>
      <c r="K33404" s="107"/>
    </row>
    <row r="33405" spans="1:11">
      <c r="A33405" s="108"/>
      <c r="B33405" s="108"/>
      <c r="K33405" s="107"/>
    </row>
    <row r="33406" spans="1:11">
      <c r="A33406" s="108"/>
      <c r="B33406" s="108"/>
      <c r="K33406" s="107"/>
    </row>
    <row r="33407" spans="1:11">
      <c r="A33407" s="108"/>
      <c r="B33407" s="108"/>
      <c r="K33407" s="107"/>
    </row>
    <row r="33408" spans="1:11">
      <c r="A33408" s="108"/>
      <c r="B33408" s="108"/>
      <c r="K33408" s="107"/>
    </row>
    <row r="33409" spans="1:11">
      <c r="A33409" s="108"/>
      <c r="B33409" s="108"/>
      <c r="K33409" s="107"/>
    </row>
    <row r="33410" spans="1:11">
      <c r="A33410" s="108"/>
      <c r="B33410" s="108"/>
      <c r="K33410" s="107"/>
    </row>
    <row r="33411" spans="1:11">
      <c r="A33411" s="108"/>
      <c r="B33411" s="108"/>
      <c r="K33411" s="107"/>
    </row>
    <row r="33412" spans="1:11">
      <c r="A33412" s="108"/>
      <c r="B33412" s="108"/>
      <c r="K33412" s="107"/>
    </row>
    <row r="33413" spans="1:11">
      <c r="A33413" s="108"/>
      <c r="B33413" s="108"/>
      <c r="K33413" s="107"/>
    </row>
    <row r="33414" spans="1:11">
      <c r="A33414" s="108"/>
      <c r="B33414" s="108"/>
      <c r="K33414" s="107"/>
    </row>
    <row r="33415" spans="1:11">
      <c r="A33415" s="108"/>
      <c r="B33415" s="108"/>
      <c r="K33415" s="107"/>
    </row>
    <row r="33416" spans="1:11">
      <c r="A33416" s="108"/>
      <c r="B33416" s="108"/>
      <c r="K33416" s="107"/>
    </row>
    <row r="33417" spans="1:11">
      <c r="A33417" s="108"/>
      <c r="B33417" s="108"/>
      <c r="K33417" s="107"/>
    </row>
    <row r="33418" spans="1:11">
      <c r="A33418" s="108"/>
      <c r="B33418" s="108"/>
      <c r="K33418" s="107"/>
    </row>
    <row r="33419" spans="1:11">
      <c r="A33419" s="108"/>
      <c r="B33419" s="108"/>
      <c r="K33419" s="107"/>
    </row>
    <row r="33420" spans="1:11">
      <c r="A33420" s="108"/>
      <c r="B33420" s="108"/>
      <c r="K33420" s="107"/>
    </row>
    <row r="33421" spans="1:11">
      <c r="A33421" s="108"/>
      <c r="B33421" s="108"/>
      <c r="K33421" s="107"/>
    </row>
    <row r="33422" spans="1:11">
      <c r="A33422" s="108"/>
      <c r="B33422" s="108"/>
      <c r="K33422" s="107"/>
    </row>
    <row r="33423" spans="1:11">
      <c r="A33423" s="108"/>
      <c r="B33423" s="108"/>
      <c r="K33423" s="107"/>
    </row>
    <row r="33424" spans="1:11">
      <c r="A33424" s="108"/>
      <c r="B33424" s="108"/>
      <c r="K33424" s="107"/>
    </row>
    <row r="33425" spans="1:11">
      <c r="A33425" s="108"/>
      <c r="B33425" s="108"/>
      <c r="K33425" s="107"/>
    </row>
    <row r="33426" spans="1:11">
      <c r="A33426" s="108"/>
      <c r="B33426" s="108"/>
      <c r="K33426" s="107"/>
    </row>
    <row r="33427" spans="1:11">
      <c r="A33427" s="108"/>
      <c r="B33427" s="108"/>
      <c r="K33427" s="107"/>
    </row>
    <row r="33428" spans="1:11">
      <c r="A33428" s="108"/>
      <c r="B33428" s="108"/>
      <c r="K33428" s="107"/>
    </row>
    <row r="33429" spans="1:11">
      <c r="A33429" s="108"/>
      <c r="B33429" s="108"/>
      <c r="K33429" s="107"/>
    </row>
    <row r="33430" spans="1:11">
      <c r="A33430" s="108"/>
      <c r="B33430" s="108"/>
      <c r="K33430" s="107"/>
    </row>
    <row r="33431" spans="1:11">
      <c r="A33431" s="108"/>
      <c r="B33431" s="108"/>
      <c r="K33431" s="107"/>
    </row>
    <row r="33432" spans="1:11">
      <c r="A33432" s="108"/>
      <c r="B33432" s="108"/>
      <c r="K33432" s="107"/>
    </row>
    <row r="33433" spans="1:11">
      <c r="A33433" s="108"/>
      <c r="B33433" s="108"/>
      <c r="K33433" s="107"/>
    </row>
    <row r="33434" spans="1:11">
      <c r="A33434" s="108"/>
      <c r="B33434" s="108"/>
      <c r="K33434" s="107"/>
    </row>
    <row r="33435" spans="1:11">
      <c r="A33435" s="108"/>
      <c r="B33435" s="108"/>
      <c r="K33435" s="107"/>
    </row>
    <row r="33436" spans="1:11">
      <c r="A33436" s="108"/>
      <c r="B33436" s="108"/>
      <c r="K33436" s="107"/>
    </row>
    <row r="33437" spans="1:11">
      <c r="A33437" s="108"/>
      <c r="B33437" s="108"/>
      <c r="K33437" s="107"/>
    </row>
    <row r="33438" spans="1:11">
      <c r="A33438" s="108"/>
      <c r="B33438" s="108"/>
      <c r="K33438" s="107"/>
    </row>
    <row r="33439" spans="1:11">
      <c r="A33439" s="108"/>
      <c r="B33439" s="108"/>
      <c r="K33439" s="107"/>
    </row>
    <row r="33440" spans="1:11">
      <c r="A33440" s="108"/>
      <c r="B33440" s="108"/>
      <c r="K33440" s="107"/>
    </row>
    <row r="33441" spans="1:11">
      <c r="A33441" s="108"/>
      <c r="B33441" s="108"/>
      <c r="K33441" s="107"/>
    </row>
    <row r="33442" spans="1:11">
      <c r="A33442" s="108"/>
      <c r="B33442" s="108"/>
      <c r="K33442" s="107"/>
    </row>
    <row r="33443" spans="1:11">
      <c r="A33443" s="108"/>
      <c r="B33443" s="108"/>
      <c r="K33443" s="107"/>
    </row>
    <row r="33444" spans="1:11">
      <c r="A33444" s="108"/>
      <c r="B33444" s="108"/>
      <c r="K33444" s="107"/>
    </row>
    <row r="33445" spans="1:11">
      <c r="A33445" s="108"/>
      <c r="B33445" s="108"/>
      <c r="K33445" s="107"/>
    </row>
    <row r="33446" spans="1:11">
      <c r="A33446" s="108"/>
      <c r="B33446" s="108"/>
      <c r="K33446" s="107"/>
    </row>
    <row r="33447" spans="1:11">
      <c r="A33447" s="108"/>
      <c r="B33447" s="108"/>
      <c r="K33447" s="107"/>
    </row>
    <row r="33448" spans="1:11">
      <c r="A33448" s="108"/>
      <c r="B33448" s="108"/>
      <c r="K33448" s="107"/>
    </row>
    <row r="33449" spans="1:11">
      <c r="A33449" s="108"/>
      <c r="B33449" s="108"/>
      <c r="K33449" s="107"/>
    </row>
    <row r="33450" spans="1:11">
      <c r="A33450" s="108"/>
      <c r="B33450" s="108"/>
      <c r="K33450" s="107"/>
    </row>
    <row r="33451" spans="1:11">
      <c r="A33451" s="108"/>
      <c r="B33451" s="108"/>
      <c r="K33451" s="107"/>
    </row>
    <row r="33452" spans="1:11">
      <c r="A33452" s="108"/>
      <c r="B33452" s="108"/>
      <c r="K33452" s="107"/>
    </row>
    <row r="33453" spans="1:11">
      <c r="A33453" s="108"/>
      <c r="B33453" s="108"/>
      <c r="K33453" s="107"/>
    </row>
    <row r="33454" spans="1:11">
      <c r="A33454" s="108"/>
      <c r="B33454" s="108"/>
      <c r="K33454" s="107"/>
    </row>
    <row r="33455" spans="1:11">
      <c r="A33455" s="108"/>
      <c r="B33455" s="108"/>
      <c r="K33455" s="107"/>
    </row>
    <row r="33456" spans="1:11">
      <c r="A33456" s="108"/>
      <c r="B33456" s="108"/>
      <c r="K33456" s="107"/>
    </row>
    <row r="33457" spans="1:11">
      <c r="A33457" s="108"/>
      <c r="B33457" s="108"/>
      <c r="K33457" s="107"/>
    </row>
    <row r="33458" spans="1:11">
      <c r="A33458" s="108"/>
      <c r="B33458" s="108"/>
      <c r="K33458" s="107"/>
    </row>
    <row r="33459" spans="1:11">
      <c r="A33459" s="108"/>
      <c r="B33459" s="108"/>
      <c r="K33459" s="107"/>
    </row>
    <row r="33460" spans="1:11">
      <c r="A33460" s="108"/>
      <c r="B33460" s="108"/>
      <c r="K33460" s="107"/>
    </row>
    <row r="33461" spans="1:11">
      <c r="A33461" s="108"/>
      <c r="B33461" s="108"/>
      <c r="K33461" s="107"/>
    </row>
    <row r="33462" spans="1:11">
      <c r="A33462" s="108"/>
      <c r="B33462" s="108"/>
      <c r="K33462" s="107"/>
    </row>
    <row r="33463" spans="1:11">
      <c r="A33463" s="108"/>
      <c r="B33463" s="108"/>
      <c r="K33463" s="107"/>
    </row>
    <row r="33464" spans="1:11">
      <c r="A33464" s="108"/>
      <c r="B33464" s="108"/>
      <c r="K33464" s="107"/>
    </row>
    <row r="33465" spans="1:11">
      <c r="A33465" s="108"/>
      <c r="B33465" s="108"/>
      <c r="K33465" s="107"/>
    </row>
    <row r="33466" spans="1:11">
      <c r="A33466" s="108"/>
      <c r="B33466" s="108"/>
      <c r="K33466" s="107"/>
    </row>
    <row r="33467" spans="1:11">
      <c r="A33467" s="108"/>
      <c r="B33467" s="108"/>
      <c r="K33467" s="107"/>
    </row>
    <row r="33468" spans="1:11">
      <c r="A33468" s="108"/>
      <c r="B33468" s="108"/>
      <c r="K33468" s="107"/>
    </row>
    <row r="33469" spans="1:11">
      <c r="A33469" s="108"/>
      <c r="B33469" s="108"/>
      <c r="K33469" s="107"/>
    </row>
    <row r="33470" spans="1:11">
      <c r="A33470" s="108"/>
      <c r="B33470" s="108"/>
      <c r="K33470" s="107"/>
    </row>
    <row r="33471" spans="1:11">
      <c r="A33471" s="108"/>
      <c r="B33471" s="108"/>
      <c r="K33471" s="107"/>
    </row>
    <row r="33472" spans="1:11">
      <c r="A33472" s="108"/>
      <c r="B33472" s="108"/>
      <c r="K33472" s="107"/>
    </row>
    <row r="33473" spans="1:11">
      <c r="A33473" s="108"/>
      <c r="B33473" s="108"/>
      <c r="K33473" s="107"/>
    </row>
    <row r="33474" spans="1:11">
      <c r="A33474" s="108"/>
      <c r="B33474" s="108"/>
      <c r="K33474" s="107"/>
    </row>
    <row r="33475" spans="1:11">
      <c r="A33475" s="108"/>
      <c r="B33475" s="108"/>
      <c r="K33475" s="107"/>
    </row>
    <row r="33476" spans="1:11">
      <c r="A33476" s="108"/>
      <c r="B33476" s="108"/>
      <c r="K33476" s="107"/>
    </row>
    <row r="33477" spans="1:11">
      <c r="A33477" s="108"/>
      <c r="B33477" s="108"/>
      <c r="K33477" s="107"/>
    </row>
    <row r="33478" spans="1:11">
      <c r="A33478" s="108"/>
      <c r="B33478" s="108"/>
      <c r="K33478" s="107"/>
    </row>
    <row r="33479" spans="1:11">
      <c r="A33479" s="108"/>
      <c r="B33479" s="108"/>
      <c r="K33479" s="107"/>
    </row>
    <row r="33480" spans="1:11">
      <c r="A33480" s="108"/>
      <c r="B33480" s="108"/>
      <c r="K33480" s="107"/>
    </row>
    <row r="33481" spans="1:11">
      <c r="A33481" s="108"/>
      <c r="B33481" s="108"/>
      <c r="K33481" s="107"/>
    </row>
    <row r="33482" spans="1:11">
      <c r="A33482" s="108"/>
      <c r="B33482" s="108"/>
      <c r="K33482" s="107"/>
    </row>
    <row r="33483" spans="1:11">
      <c r="A33483" s="108"/>
      <c r="B33483" s="108"/>
      <c r="K33483" s="107"/>
    </row>
    <row r="33484" spans="1:11">
      <c r="A33484" s="108"/>
      <c r="B33484" s="108"/>
      <c r="K33484" s="107"/>
    </row>
    <row r="33485" spans="1:11">
      <c r="A33485" s="108"/>
      <c r="B33485" s="108"/>
      <c r="K33485" s="107"/>
    </row>
    <row r="33486" spans="1:11">
      <c r="A33486" s="108"/>
      <c r="B33486" s="108"/>
      <c r="K33486" s="107"/>
    </row>
    <row r="33487" spans="1:11">
      <c r="A33487" s="108"/>
      <c r="B33487" s="108"/>
      <c r="K33487" s="107"/>
    </row>
    <row r="33488" spans="1:11">
      <c r="A33488" s="108"/>
      <c r="B33488" s="108"/>
      <c r="K33488" s="107"/>
    </row>
    <row r="33489" spans="1:11">
      <c r="A33489" s="108"/>
      <c r="B33489" s="108"/>
      <c r="K33489" s="107"/>
    </row>
    <row r="33490" spans="1:11">
      <c r="A33490" s="108"/>
      <c r="B33490" s="108"/>
      <c r="K33490" s="107"/>
    </row>
    <row r="33491" spans="1:11">
      <c r="A33491" s="108"/>
      <c r="B33491" s="108"/>
      <c r="K33491" s="107"/>
    </row>
    <row r="33492" spans="1:11">
      <c r="A33492" s="108"/>
      <c r="B33492" s="108"/>
      <c r="K33492" s="107"/>
    </row>
    <row r="33493" spans="1:11">
      <c r="A33493" s="108"/>
      <c r="B33493" s="108"/>
      <c r="K33493" s="107"/>
    </row>
    <row r="33494" spans="1:11">
      <c r="A33494" s="108"/>
      <c r="B33494" s="108"/>
      <c r="K33494" s="107"/>
    </row>
    <row r="33495" spans="1:11">
      <c r="A33495" s="108"/>
      <c r="B33495" s="108"/>
      <c r="K33495" s="107"/>
    </row>
    <row r="33496" spans="1:11">
      <c r="A33496" s="108"/>
      <c r="B33496" s="108"/>
      <c r="K33496" s="107"/>
    </row>
    <row r="33497" spans="1:11">
      <c r="A33497" s="108"/>
      <c r="B33497" s="108"/>
      <c r="K33497" s="107"/>
    </row>
    <row r="33498" spans="1:11">
      <c r="A33498" s="108"/>
      <c r="B33498" s="108"/>
      <c r="K33498" s="107"/>
    </row>
    <row r="33499" spans="1:11">
      <c r="A33499" s="108"/>
      <c r="B33499" s="108"/>
      <c r="K33499" s="107"/>
    </row>
    <row r="33500" spans="1:11">
      <c r="A33500" s="108"/>
      <c r="B33500" s="108"/>
      <c r="K33500" s="107"/>
    </row>
    <row r="33501" spans="1:11">
      <c r="A33501" s="108"/>
      <c r="B33501" s="108"/>
      <c r="K33501" s="107"/>
    </row>
    <row r="33502" spans="1:11">
      <c r="A33502" s="108"/>
      <c r="B33502" s="108"/>
      <c r="K33502" s="107"/>
    </row>
    <row r="33503" spans="1:11">
      <c r="A33503" s="108"/>
      <c r="B33503" s="108"/>
      <c r="K33503" s="107"/>
    </row>
    <row r="33504" spans="1:11">
      <c r="A33504" s="108"/>
      <c r="B33504" s="108"/>
      <c r="K33504" s="107"/>
    </row>
    <row r="33505" spans="1:11">
      <c r="A33505" s="108"/>
      <c r="B33505" s="108"/>
      <c r="K33505" s="107"/>
    </row>
    <row r="33506" spans="1:11">
      <c r="A33506" s="108"/>
      <c r="B33506" s="108"/>
      <c r="K33506" s="107"/>
    </row>
    <row r="33507" spans="1:11">
      <c r="A33507" s="108"/>
      <c r="B33507" s="108"/>
      <c r="K33507" s="107"/>
    </row>
    <row r="33508" spans="1:11">
      <c r="A33508" s="108"/>
      <c r="B33508" s="108"/>
      <c r="K33508" s="107"/>
    </row>
    <row r="33509" spans="1:11">
      <c r="A33509" s="108"/>
      <c r="B33509" s="108"/>
      <c r="K33509" s="107"/>
    </row>
    <row r="33510" spans="1:11">
      <c r="A33510" s="108"/>
      <c r="B33510" s="108"/>
      <c r="K33510" s="107"/>
    </row>
    <row r="33511" spans="1:11">
      <c r="A33511" s="108"/>
      <c r="B33511" s="108"/>
      <c r="K33511" s="107"/>
    </row>
    <row r="33512" spans="1:11">
      <c r="A33512" s="108"/>
      <c r="B33512" s="108"/>
      <c r="K33512" s="107"/>
    </row>
    <row r="33513" spans="1:11">
      <c r="A33513" s="108"/>
      <c r="B33513" s="108"/>
      <c r="K33513" s="107"/>
    </row>
    <row r="33514" spans="1:11">
      <c r="A33514" s="108"/>
      <c r="B33514" s="108"/>
      <c r="K33514" s="107"/>
    </row>
    <row r="33515" spans="1:11">
      <c r="A33515" s="108"/>
      <c r="B33515" s="108"/>
      <c r="K33515" s="107"/>
    </row>
    <row r="33516" spans="1:11">
      <c r="A33516" s="108"/>
      <c r="B33516" s="108"/>
      <c r="K33516" s="107"/>
    </row>
    <row r="33517" spans="1:11">
      <c r="A33517" s="108"/>
      <c r="B33517" s="108"/>
      <c r="K33517" s="107"/>
    </row>
    <row r="33518" spans="1:11">
      <c r="A33518" s="108"/>
      <c r="B33518" s="108"/>
      <c r="K33518" s="107"/>
    </row>
    <row r="33519" spans="1:11">
      <c r="A33519" s="108"/>
      <c r="B33519" s="108"/>
      <c r="K33519" s="107"/>
    </row>
    <row r="33520" spans="1:11">
      <c r="A33520" s="108"/>
      <c r="B33520" s="108"/>
      <c r="K33520" s="107"/>
    </row>
    <row r="33521" spans="1:11">
      <c r="A33521" s="108"/>
      <c r="B33521" s="108"/>
      <c r="K33521" s="107"/>
    </row>
    <row r="33522" spans="1:11">
      <c r="A33522" s="108"/>
      <c r="B33522" s="108"/>
      <c r="K33522" s="107"/>
    </row>
    <row r="33523" spans="1:11">
      <c r="A33523" s="108"/>
      <c r="B33523" s="108"/>
      <c r="K33523" s="107"/>
    </row>
    <row r="33524" spans="1:11">
      <c r="A33524" s="108"/>
      <c r="B33524" s="108"/>
      <c r="K33524" s="107"/>
    </row>
    <row r="33525" spans="1:11">
      <c r="A33525" s="108"/>
      <c r="B33525" s="108"/>
      <c r="K33525" s="107"/>
    </row>
    <row r="33526" spans="1:11">
      <c r="A33526" s="108"/>
      <c r="B33526" s="108"/>
      <c r="K33526" s="107"/>
    </row>
    <row r="33527" spans="1:11">
      <c r="A33527" s="108"/>
      <c r="B33527" s="108"/>
      <c r="K33527" s="107"/>
    </row>
    <row r="33528" spans="1:11">
      <c r="A33528" s="108"/>
      <c r="B33528" s="108"/>
      <c r="K33528" s="107"/>
    </row>
    <row r="33529" spans="1:11">
      <c r="A33529" s="108"/>
      <c r="B33529" s="108"/>
      <c r="K33529" s="107"/>
    </row>
    <row r="33530" spans="1:11">
      <c r="A33530" s="108"/>
      <c r="B33530" s="108"/>
      <c r="K33530" s="107"/>
    </row>
    <row r="33531" spans="1:11">
      <c r="A33531" s="108"/>
      <c r="B33531" s="108"/>
      <c r="K33531" s="107"/>
    </row>
    <row r="33532" spans="1:11">
      <c r="A33532" s="108"/>
      <c r="B33532" s="108"/>
      <c r="K33532" s="107"/>
    </row>
    <row r="33533" spans="1:11">
      <c r="A33533" s="108"/>
      <c r="B33533" s="108"/>
      <c r="K33533" s="107"/>
    </row>
    <row r="33534" spans="1:11">
      <c r="A33534" s="108"/>
      <c r="B33534" s="108"/>
      <c r="K33534" s="107"/>
    </row>
    <row r="33535" spans="1:11">
      <c r="A33535" s="108"/>
      <c r="B33535" s="108"/>
      <c r="K33535" s="107"/>
    </row>
    <row r="33536" spans="1:11">
      <c r="A33536" s="108"/>
      <c r="B33536" s="108"/>
      <c r="K33536" s="107"/>
    </row>
    <row r="33537" spans="1:11">
      <c r="A33537" s="108"/>
      <c r="B33537" s="108"/>
      <c r="K33537" s="107"/>
    </row>
    <row r="33538" spans="1:11">
      <c r="A33538" s="108"/>
      <c r="B33538" s="108"/>
      <c r="K33538" s="107"/>
    </row>
    <row r="33539" spans="1:11">
      <c r="A33539" s="108"/>
      <c r="B33539" s="108"/>
      <c r="K33539" s="107"/>
    </row>
    <row r="33540" spans="1:11">
      <c r="A33540" s="108"/>
      <c r="B33540" s="108"/>
      <c r="K33540" s="107"/>
    </row>
    <row r="33541" spans="1:11">
      <c r="A33541" s="108"/>
      <c r="B33541" s="108"/>
      <c r="K33541" s="107"/>
    </row>
    <row r="33542" spans="1:11">
      <c r="A33542" s="108"/>
      <c r="B33542" s="108"/>
      <c r="K33542" s="107"/>
    </row>
    <row r="33543" spans="1:11">
      <c r="A33543" s="108"/>
      <c r="B33543" s="108"/>
      <c r="K33543" s="107"/>
    </row>
    <row r="33544" spans="1:11">
      <c r="A33544" s="108"/>
      <c r="B33544" s="108"/>
      <c r="K33544" s="107"/>
    </row>
    <row r="33545" spans="1:11">
      <c r="A33545" s="108"/>
      <c r="B33545" s="108"/>
      <c r="K33545" s="107"/>
    </row>
    <row r="33546" spans="1:11">
      <c r="A33546" s="108"/>
      <c r="B33546" s="108"/>
      <c r="K33546" s="107"/>
    </row>
    <row r="33547" spans="1:11">
      <c r="A33547" s="108"/>
      <c r="B33547" s="108"/>
      <c r="K33547" s="107"/>
    </row>
    <row r="33548" spans="1:11">
      <c r="A33548" s="108"/>
      <c r="B33548" s="108"/>
      <c r="K33548" s="107"/>
    </row>
    <row r="33549" spans="1:11">
      <c r="A33549" s="108"/>
      <c r="B33549" s="108"/>
      <c r="K33549" s="107"/>
    </row>
    <row r="33550" spans="1:11">
      <c r="A33550" s="108"/>
      <c r="B33550" s="108"/>
      <c r="K33550" s="107"/>
    </row>
    <row r="33551" spans="1:11">
      <c r="A33551" s="108"/>
      <c r="B33551" s="108"/>
      <c r="K33551" s="107"/>
    </row>
    <row r="33552" spans="1:11">
      <c r="A33552" s="108"/>
      <c r="B33552" s="108"/>
      <c r="K33552" s="107"/>
    </row>
    <row r="33553" spans="1:11">
      <c r="A33553" s="108"/>
      <c r="B33553" s="108"/>
      <c r="K33553" s="107"/>
    </row>
    <row r="33554" spans="1:11">
      <c r="A33554" s="108"/>
      <c r="B33554" s="108"/>
      <c r="K33554" s="107"/>
    </row>
    <row r="33555" spans="1:11">
      <c r="A33555" s="108"/>
      <c r="B33555" s="108"/>
      <c r="K33555" s="107"/>
    </row>
    <row r="33556" spans="1:11">
      <c r="A33556" s="108"/>
      <c r="B33556" s="108"/>
      <c r="K33556" s="107"/>
    </row>
    <row r="33557" spans="1:11">
      <c r="A33557" s="108"/>
      <c r="B33557" s="108"/>
      <c r="K33557" s="107"/>
    </row>
    <row r="33558" spans="1:11">
      <c r="A33558" s="108"/>
      <c r="B33558" s="108"/>
      <c r="K33558" s="107"/>
    </row>
    <row r="33559" spans="1:11">
      <c r="A33559" s="108"/>
      <c r="B33559" s="108"/>
      <c r="K33559" s="107"/>
    </row>
    <row r="33560" spans="1:11">
      <c r="A33560" s="108"/>
      <c r="B33560" s="108"/>
      <c r="K33560" s="107"/>
    </row>
    <row r="33561" spans="1:11">
      <c r="A33561" s="108"/>
      <c r="B33561" s="108"/>
      <c r="K33561" s="107"/>
    </row>
    <row r="33562" spans="1:11">
      <c r="A33562" s="108"/>
      <c r="B33562" s="108"/>
      <c r="K33562" s="107"/>
    </row>
    <row r="33563" spans="1:11">
      <c r="A33563" s="108"/>
      <c r="B33563" s="108"/>
      <c r="K33563" s="107"/>
    </row>
    <row r="33564" spans="1:11">
      <c r="A33564" s="108"/>
      <c r="B33564" s="108"/>
      <c r="K33564" s="107"/>
    </row>
    <row r="33565" spans="1:11">
      <c r="A33565" s="108"/>
      <c r="B33565" s="108"/>
      <c r="K33565" s="107"/>
    </row>
    <row r="33566" spans="1:11">
      <c r="A33566" s="108"/>
      <c r="B33566" s="108"/>
      <c r="K33566" s="107"/>
    </row>
    <row r="33567" spans="1:11">
      <c r="A33567" s="108"/>
      <c r="B33567" s="108"/>
      <c r="K33567" s="107"/>
    </row>
    <row r="33568" spans="1:11">
      <c r="A33568" s="108"/>
      <c r="B33568" s="108"/>
      <c r="K33568" s="107"/>
    </row>
    <row r="33569" spans="1:11">
      <c r="A33569" s="108"/>
      <c r="B33569" s="108"/>
      <c r="K33569" s="107"/>
    </row>
    <row r="33570" spans="1:11">
      <c r="A33570" s="108"/>
      <c r="B33570" s="108"/>
      <c r="K33570" s="107"/>
    </row>
    <row r="33571" spans="1:11">
      <c r="A33571" s="108"/>
      <c r="B33571" s="108"/>
      <c r="K33571" s="107"/>
    </row>
    <row r="33572" spans="1:11">
      <c r="A33572" s="108"/>
      <c r="B33572" s="108"/>
      <c r="K33572" s="107"/>
    </row>
    <row r="33573" spans="1:11">
      <c r="A33573" s="108"/>
      <c r="B33573" s="108"/>
      <c r="K33573" s="107"/>
    </row>
    <row r="33574" spans="1:11">
      <c r="A33574" s="108"/>
      <c r="B33574" s="108"/>
      <c r="K33574" s="107"/>
    </row>
    <row r="33575" spans="1:11">
      <c r="A33575" s="108"/>
      <c r="B33575" s="108"/>
      <c r="K33575" s="107"/>
    </row>
    <row r="33576" spans="1:11">
      <c r="A33576" s="108"/>
      <c r="B33576" s="108"/>
      <c r="K33576" s="107"/>
    </row>
    <row r="33577" spans="1:11">
      <c r="A33577" s="108"/>
      <c r="B33577" s="108"/>
      <c r="K33577" s="107"/>
    </row>
    <row r="33578" spans="1:11">
      <c r="A33578" s="108"/>
      <c r="B33578" s="108"/>
      <c r="K33578" s="107"/>
    </row>
    <row r="33579" spans="1:11">
      <c r="A33579" s="108"/>
      <c r="B33579" s="108"/>
      <c r="K33579" s="107"/>
    </row>
    <row r="33580" spans="1:11">
      <c r="A33580" s="108"/>
      <c r="B33580" s="108"/>
      <c r="K33580" s="107"/>
    </row>
    <row r="33581" spans="1:11">
      <c r="A33581" s="108"/>
      <c r="B33581" s="108"/>
      <c r="K33581" s="107"/>
    </row>
    <row r="33582" spans="1:11">
      <c r="A33582" s="108"/>
      <c r="B33582" s="108"/>
      <c r="K33582" s="107"/>
    </row>
    <row r="33583" spans="1:11">
      <c r="A33583" s="108"/>
      <c r="B33583" s="108"/>
      <c r="K33583" s="107"/>
    </row>
    <row r="33584" spans="1:11">
      <c r="A33584" s="108"/>
      <c r="B33584" s="108"/>
      <c r="K33584" s="107"/>
    </row>
    <row r="33585" spans="1:11">
      <c r="A33585" s="108"/>
      <c r="B33585" s="108"/>
      <c r="K33585" s="107"/>
    </row>
    <row r="33586" spans="1:11">
      <c r="A33586" s="108"/>
      <c r="B33586" s="108"/>
      <c r="K33586" s="107"/>
    </row>
    <row r="33587" spans="1:11">
      <c r="A33587" s="108"/>
      <c r="B33587" s="108"/>
      <c r="K33587" s="107"/>
    </row>
    <row r="33588" spans="1:11">
      <c r="A33588" s="108"/>
      <c r="B33588" s="108"/>
      <c r="K33588" s="107"/>
    </row>
    <row r="33589" spans="1:11">
      <c r="A33589" s="108"/>
      <c r="B33589" s="108"/>
      <c r="K33589" s="107"/>
    </row>
    <row r="33590" spans="1:11">
      <c r="A33590" s="108"/>
      <c r="B33590" s="108"/>
      <c r="K33590" s="107"/>
    </row>
    <row r="33591" spans="1:11">
      <c r="A33591" s="108"/>
      <c r="B33591" s="108"/>
      <c r="K33591" s="107"/>
    </row>
    <row r="33592" spans="1:11">
      <c r="A33592" s="108"/>
      <c r="B33592" s="108"/>
      <c r="K33592" s="107"/>
    </row>
    <row r="33593" spans="1:11">
      <c r="A33593" s="108"/>
      <c r="B33593" s="108"/>
      <c r="K33593" s="107"/>
    </row>
    <row r="33594" spans="1:11">
      <c r="A33594" s="108"/>
      <c r="B33594" s="108"/>
      <c r="K33594" s="107"/>
    </row>
    <row r="33595" spans="1:11">
      <c r="A33595" s="108"/>
      <c r="B33595" s="108"/>
      <c r="K33595" s="107"/>
    </row>
    <row r="33596" spans="1:11">
      <c r="A33596" s="108"/>
      <c r="B33596" s="108"/>
      <c r="K33596" s="107"/>
    </row>
    <row r="33597" spans="1:11">
      <c r="A33597" s="108"/>
      <c r="B33597" s="108"/>
      <c r="K33597" s="107"/>
    </row>
    <row r="33598" spans="1:11">
      <c r="A33598" s="108"/>
      <c r="B33598" s="108"/>
      <c r="K33598" s="107"/>
    </row>
    <row r="33599" spans="1:11">
      <c r="A33599" s="108"/>
      <c r="B33599" s="108"/>
      <c r="K33599" s="107"/>
    </row>
    <row r="33600" spans="1:11">
      <c r="A33600" s="108"/>
      <c r="B33600" s="108"/>
      <c r="K33600" s="107"/>
    </row>
    <row r="33601" spans="1:11">
      <c r="A33601" s="108"/>
      <c r="B33601" s="108"/>
      <c r="K33601" s="107"/>
    </row>
    <row r="33602" spans="1:11">
      <c r="A33602" s="108"/>
      <c r="B33602" s="108"/>
      <c r="K33602" s="107"/>
    </row>
    <row r="33603" spans="1:11">
      <c r="A33603" s="108"/>
      <c r="B33603" s="108"/>
      <c r="K33603" s="107"/>
    </row>
    <row r="33604" spans="1:11">
      <c r="A33604" s="108"/>
      <c r="B33604" s="108"/>
      <c r="K33604" s="107"/>
    </row>
    <row r="33605" spans="1:11">
      <c r="A33605" s="108"/>
      <c r="B33605" s="108"/>
      <c r="K33605" s="107"/>
    </row>
    <row r="33606" spans="1:11">
      <c r="A33606" s="108"/>
      <c r="B33606" s="108"/>
      <c r="K33606" s="107"/>
    </row>
    <row r="33607" spans="1:11">
      <c r="A33607" s="108"/>
      <c r="B33607" s="108"/>
      <c r="K33607" s="107"/>
    </row>
    <row r="33608" spans="1:11">
      <c r="A33608" s="108"/>
      <c r="B33608" s="108"/>
      <c r="K33608" s="107"/>
    </row>
    <row r="33609" spans="1:11">
      <c r="A33609" s="108"/>
      <c r="B33609" s="108"/>
      <c r="K33609" s="107"/>
    </row>
    <row r="33610" spans="1:11">
      <c r="A33610" s="108"/>
      <c r="B33610" s="108"/>
      <c r="K33610" s="107"/>
    </row>
    <row r="33611" spans="1:11">
      <c r="A33611" s="108"/>
      <c r="B33611" s="108"/>
      <c r="K33611" s="107"/>
    </row>
    <row r="33612" spans="1:11">
      <c r="A33612" s="108"/>
      <c r="B33612" s="108"/>
      <c r="K33612" s="107"/>
    </row>
    <row r="33613" spans="1:11">
      <c r="A33613" s="108"/>
      <c r="B33613" s="108"/>
      <c r="K33613" s="107"/>
    </row>
    <row r="33614" spans="1:11">
      <c r="A33614" s="108"/>
      <c r="B33614" s="108"/>
      <c r="K33614" s="107"/>
    </row>
    <row r="33615" spans="1:11">
      <c r="A33615" s="108"/>
      <c r="B33615" s="108"/>
      <c r="K33615" s="107"/>
    </row>
    <row r="33616" spans="1:11">
      <c r="A33616" s="108"/>
      <c r="B33616" s="108"/>
      <c r="K33616" s="107"/>
    </row>
    <row r="33617" spans="1:11">
      <c r="A33617" s="108"/>
      <c r="B33617" s="108"/>
      <c r="K33617" s="107"/>
    </row>
    <row r="33618" spans="1:11">
      <c r="A33618" s="108"/>
      <c r="B33618" s="108"/>
      <c r="K33618" s="107"/>
    </row>
    <row r="33619" spans="1:11">
      <c r="A33619" s="108"/>
      <c r="B33619" s="108"/>
      <c r="K33619" s="107"/>
    </row>
    <row r="33620" spans="1:11">
      <c r="A33620" s="108"/>
      <c r="B33620" s="108"/>
      <c r="K33620" s="107"/>
    </row>
    <row r="33621" spans="1:11">
      <c r="A33621" s="108"/>
      <c r="B33621" s="108"/>
      <c r="K33621" s="107"/>
    </row>
    <row r="33622" spans="1:11">
      <c r="A33622" s="108"/>
      <c r="B33622" s="108"/>
      <c r="K33622" s="107"/>
    </row>
    <row r="33623" spans="1:11">
      <c r="A33623" s="108"/>
      <c r="B33623" s="108"/>
      <c r="K33623" s="107"/>
    </row>
    <row r="33624" spans="1:11">
      <c r="A33624" s="108"/>
      <c r="B33624" s="108"/>
      <c r="K33624" s="107"/>
    </row>
    <row r="33625" spans="1:11">
      <c r="A33625" s="108"/>
      <c r="B33625" s="108"/>
      <c r="K33625" s="107"/>
    </row>
    <row r="33626" spans="1:11">
      <c r="A33626" s="108"/>
      <c r="B33626" s="108"/>
      <c r="K33626" s="107"/>
    </row>
    <row r="33627" spans="1:11">
      <c r="A33627" s="108"/>
      <c r="B33627" s="108"/>
      <c r="K33627" s="107"/>
    </row>
    <row r="33628" spans="1:11">
      <c r="A33628" s="108"/>
      <c r="B33628" s="108"/>
      <c r="K33628" s="107"/>
    </row>
    <row r="33629" spans="1:11">
      <c r="A33629" s="108"/>
      <c r="B33629" s="108"/>
      <c r="K33629" s="107"/>
    </row>
    <row r="33630" spans="1:11">
      <c r="A33630" s="108"/>
      <c r="B33630" s="108"/>
      <c r="K33630" s="107"/>
    </row>
    <row r="33631" spans="1:11">
      <c r="A33631" s="108"/>
      <c r="B33631" s="108"/>
      <c r="K33631" s="107"/>
    </row>
    <row r="33632" spans="1:11">
      <c r="A33632" s="108"/>
      <c r="B33632" s="108"/>
      <c r="K33632" s="107"/>
    </row>
    <row r="33633" spans="1:11">
      <c r="A33633" s="108"/>
      <c r="B33633" s="108"/>
      <c r="K33633" s="107"/>
    </row>
    <row r="33634" spans="1:11">
      <c r="A33634" s="108"/>
      <c r="B33634" s="108"/>
      <c r="K33634" s="107"/>
    </row>
    <row r="33635" spans="1:11">
      <c r="A33635" s="108"/>
      <c r="B33635" s="108"/>
      <c r="K33635" s="107"/>
    </row>
    <row r="33636" spans="1:11">
      <c r="A33636" s="108"/>
      <c r="B33636" s="108"/>
      <c r="K33636" s="107"/>
    </row>
    <row r="33637" spans="1:11">
      <c r="A33637" s="108"/>
      <c r="B33637" s="108"/>
      <c r="K33637" s="107"/>
    </row>
    <row r="33638" spans="1:11">
      <c r="A33638" s="108"/>
      <c r="B33638" s="108"/>
      <c r="K33638" s="107"/>
    </row>
    <row r="33639" spans="1:11">
      <c r="A33639" s="108"/>
      <c r="B33639" s="108"/>
      <c r="K33639" s="107"/>
    </row>
    <row r="33640" spans="1:11">
      <c r="A33640" s="108"/>
      <c r="B33640" s="108"/>
      <c r="K33640" s="107"/>
    </row>
    <row r="33641" spans="1:11">
      <c r="A33641" s="108"/>
      <c r="B33641" s="108"/>
      <c r="K33641" s="107"/>
    </row>
    <row r="33642" spans="1:11">
      <c r="A33642" s="108"/>
      <c r="B33642" s="108"/>
      <c r="K33642" s="107"/>
    </row>
    <row r="33643" spans="1:11">
      <c r="A33643" s="108"/>
      <c r="B33643" s="108"/>
      <c r="K33643" s="107"/>
    </row>
    <row r="33644" spans="1:11">
      <c r="A33644" s="108"/>
      <c r="B33644" s="108"/>
      <c r="K33644" s="107"/>
    </row>
    <row r="33645" spans="1:11">
      <c r="A33645" s="108"/>
      <c r="B33645" s="108"/>
      <c r="K33645" s="107"/>
    </row>
    <row r="33646" spans="1:11">
      <c r="A33646" s="108"/>
      <c r="B33646" s="108"/>
      <c r="K33646" s="107"/>
    </row>
    <row r="33647" spans="1:11">
      <c r="A33647" s="108"/>
      <c r="B33647" s="108"/>
      <c r="K33647" s="107"/>
    </row>
    <row r="33648" spans="1:11">
      <c r="A33648" s="108"/>
      <c r="B33648" s="108"/>
      <c r="K33648" s="107"/>
    </row>
    <row r="33649" spans="1:11">
      <c r="A33649" s="108"/>
      <c r="B33649" s="108"/>
      <c r="K33649" s="107"/>
    </row>
    <row r="33650" spans="1:11">
      <c r="A33650" s="108"/>
      <c r="B33650" s="108"/>
      <c r="K33650" s="107"/>
    </row>
    <row r="33651" spans="1:11">
      <c r="A33651" s="108"/>
      <c r="B33651" s="108"/>
      <c r="K33651" s="107"/>
    </row>
    <row r="33652" spans="1:11">
      <c r="A33652" s="108"/>
      <c r="B33652" s="108"/>
      <c r="K33652" s="107"/>
    </row>
    <row r="33653" spans="1:11">
      <c r="A33653" s="108"/>
      <c r="B33653" s="108"/>
      <c r="K33653" s="107"/>
    </row>
    <row r="33654" spans="1:11">
      <c r="A33654" s="108"/>
      <c r="B33654" s="108"/>
      <c r="K33654" s="107"/>
    </row>
    <row r="33655" spans="1:11">
      <c r="A33655" s="108"/>
      <c r="B33655" s="108"/>
      <c r="K33655" s="107"/>
    </row>
    <row r="33656" spans="1:11">
      <c r="A33656" s="108"/>
      <c r="B33656" s="108"/>
      <c r="K33656" s="107"/>
    </row>
    <row r="33657" spans="1:11">
      <c r="A33657" s="108"/>
      <c r="B33657" s="108"/>
      <c r="K33657" s="107"/>
    </row>
    <row r="33658" spans="1:11">
      <c r="A33658" s="108"/>
      <c r="B33658" s="108"/>
      <c r="K33658" s="107"/>
    </row>
    <row r="33659" spans="1:11">
      <c r="A33659" s="108"/>
      <c r="B33659" s="108"/>
      <c r="K33659" s="107"/>
    </row>
    <row r="33660" spans="1:11">
      <c r="A33660" s="108"/>
      <c r="B33660" s="108"/>
      <c r="K33660" s="107"/>
    </row>
    <row r="33661" spans="1:11">
      <c r="A33661" s="108"/>
      <c r="B33661" s="108"/>
      <c r="K33661" s="107"/>
    </row>
    <row r="33662" spans="1:11">
      <c r="A33662" s="108"/>
      <c r="B33662" s="108"/>
      <c r="K33662" s="107"/>
    </row>
    <row r="33663" spans="1:11">
      <c r="A33663" s="108"/>
      <c r="B33663" s="108"/>
      <c r="K33663" s="107"/>
    </row>
    <row r="33664" spans="1:11">
      <c r="A33664" s="108"/>
      <c r="B33664" s="108"/>
      <c r="K33664" s="107"/>
    </row>
    <row r="33665" spans="1:11">
      <c r="A33665" s="108"/>
      <c r="B33665" s="108"/>
      <c r="K33665" s="107"/>
    </row>
    <row r="33666" spans="1:11">
      <c r="A33666" s="108"/>
      <c r="B33666" s="108"/>
      <c r="K33666" s="107"/>
    </row>
    <row r="33667" spans="1:11">
      <c r="A33667" s="108"/>
      <c r="B33667" s="108"/>
      <c r="K33667" s="107"/>
    </row>
    <row r="33668" spans="1:11">
      <c r="A33668" s="108"/>
      <c r="B33668" s="108"/>
      <c r="K33668" s="107"/>
    </row>
    <row r="33669" spans="1:11">
      <c r="A33669" s="108"/>
      <c r="B33669" s="108"/>
      <c r="K33669" s="107"/>
    </row>
    <row r="33670" spans="1:11">
      <c r="A33670" s="108"/>
      <c r="B33670" s="108"/>
      <c r="K33670" s="107"/>
    </row>
    <row r="33671" spans="1:11">
      <c r="A33671" s="108"/>
      <c r="B33671" s="108"/>
      <c r="K33671" s="107"/>
    </row>
    <row r="33672" spans="1:11">
      <c r="A33672" s="108"/>
      <c r="B33672" s="108"/>
      <c r="K33672" s="107"/>
    </row>
    <row r="33673" spans="1:11">
      <c r="A33673" s="108"/>
      <c r="B33673" s="108"/>
      <c r="K33673" s="107"/>
    </row>
    <row r="33674" spans="1:11">
      <c r="A33674" s="108"/>
      <c r="B33674" s="108"/>
      <c r="K33674" s="107"/>
    </row>
    <row r="33675" spans="1:11">
      <c r="A33675" s="108"/>
      <c r="B33675" s="108"/>
      <c r="K33675" s="107"/>
    </row>
    <row r="33676" spans="1:11">
      <c r="A33676" s="108"/>
      <c r="B33676" s="108"/>
      <c r="K33676" s="107"/>
    </row>
    <row r="33677" spans="1:11">
      <c r="A33677" s="108"/>
      <c r="B33677" s="108"/>
      <c r="K33677" s="107"/>
    </row>
    <row r="33678" spans="1:11">
      <c r="A33678" s="108"/>
      <c r="B33678" s="108"/>
      <c r="K33678" s="107"/>
    </row>
    <row r="33679" spans="1:11">
      <c r="A33679" s="108"/>
      <c r="B33679" s="108"/>
      <c r="K33679" s="107"/>
    </row>
    <row r="33680" spans="1:11">
      <c r="A33680" s="108"/>
      <c r="B33680" s="108"/>
      <c r="K33680" s="107"/>
    </row>
    <row r="33681" spans="1:11">
      <c r="A33681" s="108"/>
      <c r="B33681" s="108"/>
      <c r="K33681" s="107"/>
    </row>
    <row r="33682" spans="1:11">
      <c r="A33682" s="108"/>
      <c r="B33682" s="108"/>
      <c r="K33682" s="107"/>
    </row>
    <row r="33683" spans="1:11">
      <c r="A33683" s="108"/>
      <c r="B33683" s="108"/>
      <c r="K33683" s="107"/>
    </row>
    <row r="33684" spans="1:11">
      <c r="A33684" s="108"/>
      <c r="B33684" s="108"/>
      <c r="K33684" s="107"/>
    </row>
    <row r="33685" spans="1:11">
      <c r="A33685" s="108"/>
      <c r="B33685" s="108"/>
      <c r="K33685" s="107"/>
    </row>
    <row r="33686" spans="1:11">
      <c r="A33686" s="108"/>
      <c r="B33686" s="108"/>
      <c r="K33686" s="107"/>
    </row>
    <row r="33687" spans="1:11">
      <c r="A33687" s="108"/>
      <c r="B33687" s="108"/>
      <c r="K33687" s="107"/>
    </row>
    <row r="33688" spans="1:11">
      <c r="A33688" s="108"/>
      <c r="B33688" s="108"/>
      <c r="K33688" s="107"/>
    </row>
    <row r="33689" spans="1:11">
      <c r="A33689" s="108"/>
      <c r="B33689" s="108"/>
      <c r="K33689" s="107"/>
    </row>
    <row r="33690" spans="1:11">
      <c r="A33690" s="108"/>
      <c r="B33690" s="108"/>
      <c r="K33690" s="107"/>
    </row>
    <row r="33691" spans="1:11">
      <c r="A33691" s="108"/>
      <c r="B33691" s="108"/>
      <c r="K33691" s="107"/>
    </row>
    <row r="33692" spans="1:11">
      <c r="A33692" s="108"/>
      <c r="B33692" s="108"/>
      <c r="K33692" s="107"/>
    </row>
    <row r="33693" spans="1:11">
      <c r="A33693" s="108"/>
      <c r="B33693" s="108"/>
      <c r="K33693" s="107"/>
    </row>
    <row r="33694" spans="1:11">
      <c r="A33694" s="108"/>
      <c r="B33694" s="108"/>
      <c r="K33694" s="107"/>
    </row>
    <row r="33695" spans="1:11">
      <c r="A33695" s="108"/>
      <c r="B33695" s="108"/>
      <c r="K33695" s="107"/>
    </row>
    <row r="33696" spans="1:11">
      <c r="A33696" s="108"/>
      <c r="B33696" s="108"/>
      <c r="K33696" s="107"/>
    </row>
    <row r="33697" spans="1:11">
      <c r="A33697" s="108"/>
      <c r="B33697" s="108"/>
      <c r="K33697" s="107"/>
    </row>
    <row r="33698" spans="1:11">
      <c r="A33698" s="108"/>
      <c r="B33698" s="108"/>
      <c r="K33698" s="107"/>
    </row>
    <row r="33699" spans="1:11">
      <c r="A33699" s="108"/>
      <c r="B33699" s="108"/>
      <c r="K33699" s="107"/>
    </row>
    <row r="33700" spans="1:11">
      <c r="A33700" s="108"/>
      <c r="B33700" s="108"/>
      <c r="K33700" s="107"/>
    </row>
    <row r="33701" spans="1:11">
      <c r="A33701" s="108"/>
      <c r="B33701" s="108"/>
      <c r="K33701" s="107"/>
    </row>
    <row r="33702" spans="1:11">
      <c r="A33702" s="108"/>
      <c r="B33702" s="108"/>
      <c r="K33702" s="107"/>
    </row>
    <row r="33703" spans="1:11">
      <c r="A33703" s="108"/>
      <c r="B33703" s="108"/>
      <c r="K33703" s="107"/>
    </row>
    <row r="33704" spans="1:11">
      <c r="A33704" s="108"/>
      <c r="B33704" s="108"/>
      <c r="K33704" s="107"/>
    </row>
    <row r="33705" spans="1:11">
      <c r="A33705" s="108"/>
      <c r="B33705" s="108"/>
      <c r="K33705" s="107"/>
    </row>
    <row r="33706" spans="1:11">
      <c r="A33706" s="108"/>
      <c r="B33706" s="108"/>
      <c r="K33706" s="107"/>
    </row>
    <row r="33707" spans="1:11">
      <c r="A33707" s="108"/>
      <c r="B33707" s="108"/>
      <c r="K33707" s="107"/>
    </row>
    <row r="33708" spans="1:11">
      <c r="A33708" s="108"/>
      <c r="B33708" s="108"/>
      <c r="K33708" s="107"/>
    </row>
    <row r="33709" spans="1:11">
      <c r="A33709" s="108"/>
      <c r="B33709" s="108"/>
      <c r="K33709" s="107"/>
    </row>
    <row r="33710" spans="1:11">
      <c r="A33710" s="108"/>
      <c r="B33710" s="108"/>
      <c r="K33710" s="107"/>
    </row>
    <row r="33711" spans="1:11">
      <c r="A33711" s="108"/>
      <c r="B33711" s="108"/>
      <c r="K33711" s="107"/>
    </row>
    <row r="33712" spans="1:11">
      <c r="A33712" s="108"/>
      <c r="B33712" s="108"/>
      <c r="K33712" s="107"/>
    </row>
    <row r="33713" spans="1:11">
      <c r="A33713" s="108"/>
      <c r="B33713" s="108"/>
      <c r="K33713" s="107"/>
    </row>
    <row r="33714" spans="1:11">
      <c r="A33714" s="108"/>
      <c r="B33714" s="108"/>
      <c r="K33714" s="107"/>
    </row>
    <row r="33715" spans="1:11">
      <c r="A33715" s="108"/>
      <c r="B33715" s="108"/>
      <c r="K33715" s="107"/>
    </row>
    <row r="33716" spans="1:11">
      <c r="A33716" s="108"/>
      <c r="B33716" s="108"/>
      <c r="K33716" s="107"/>
    </row>
    <row r="33717" spans="1:11">
      <c r="A33717" s="108"/>
      <c r="B33717" s="108"/>
      <c r="K33717" s="107"/>
    </row>
    <row r="33718" spans="1:11">
      <c r="A33718" s="108"/>
      <c r="B33718" s="108"/>
      <c r="K33718" s="107"/>
    </row>
    <row r="33719" spans="1:11">
      <c r="A33719" s="108"/>
      <c r="B33719" s="108"/>
      <c r="K33719" s="107"/>
    </row>
    <row r="33720" spans="1:11">
      <c r="A33720" s="108"/>
      <c r="B33720" s="108"/>
      <c r="K33720" s="107"/>
    </row>
    <row r="33721" spans="1:11">
      <c r="A33721" s="108"/>
      <c r="B33721" s="108"/>
      <c r="K33721" s="107"/>
    </row>
    <row r="33722" spans="1:11">
      <c r="A33722" s="108"/>
      <c r="B33722" s="108"/>
      <c r="K33722" s="107"/>
    </row>
    <row r="33723" spans="1:11">
      <c r="A33723" s="108"/>
      <c r="B33723" s="108"/>
      <c r="K33723" s="107"/>
    </row>
    <row r="33724" spans="1:11">
      <c r="A33724" s="108"/>
      <c r="B33724" s="108"/>
      <c r="K33724" s="107"/>
    </row>
    <row r="33725" spans="1:11">
      <c r="A33725" s="108"/>
      <c r="B33725" s="108"/>
      <c r="K33725" s="107"/>
    </row>
    <row r="33726" spans="1:11">
      <c r="A33726" s="108"/>
      <c r="B33726" s="108"/>
      <c r="K33726" s="107"/>
    </row>
    <row r="33727" spans="1:11">
      <c r="A33727" s="108"/>
      <c r="B33727" s="108"/>
      <c r="K33727" s="107"/>
    </row>
    <row r="33728" spans="1:11">
      <c r="A33728" s="108"/>
      <c r="B33728" s="108"/>
      <c r="K33728" s="107"/>
    </row>
    <row r="33729" spans="1:11">
      <c r="A33729" s="108"/>
      <c r="B33729" s="108"/>
      <c r="K33729" s="107"/>
    </row>
    <row r="33730" spans="1:11">
      <c r="A33730" s="108"/>
      <c r="B33730" s="108"/>
      <c r="K33730" s="107"/>
    </row>
    <row r="33731" spans="1:11">
      <c r="A33731" s="108"/>
      <c r="B33731" s="108"/>
      <c r="K33731" s="107"/>
    </row>
    <row r="33732" spans="1:11">
      <c r="A33732" s="108"/>
      <c r="B33732" s="108"/>
      <c r="K33732" s="107"/>
    </row>
    <row r="33733" spans="1:11">
      <c r="A33733" s="108"/>
      <c r="B33733" s="108"/>
      <c r="K33733" s="107"/>
    </row>
    <row r="33734" spans="1:11">
      <c r="A33734" s="108"/>
      <c r="B33734" s="108"/>
      <c r="K33734" s="107"/>
    </row>
    <row r="33735" spans="1:11">
      <c r="A33735" s="108"/>
      <c r="B33735" s="108"/>
      <c r="K33735" s="107"/>
    </row>
    <row r="33736" spans="1:11">
      <c r="A33736" s="108"/>
      <c r="B33736" s="108"/>
      <c r="K33736" s="107"/>
    </row>
    <row r="33737" spans="1:11">
      <c r="A33737" s="108"/>
      <c r="B33737" s="108"/>
      <c r="K33737" s="107"/>
    </row>
    <row r="33738" spans="1:11">
      <c r="A33738" s="108"/>
      <c r="B33738" s="108"/>
      <c r="K33738" s="107"/>
    </row>
    <row r="33739" spans="1:11">
      <c r="A33739" s="108"/>
      <c r="B33739" s="108"/>
      <c r="K33739" s="107"/>
    </row>
    <row r="33740" spans="1:11">
      <c r="A33740" s="108"/>
      <c r="B33740" s="108"/>
      <c r="K33740" s="107"/>
    </row>
    <row r="33741" spans="1:11">
      <c r="A33741" s="108"/>
      <c r="B33741" s="108"/>
      <c r="K33741" s="107"/>
    </row>
    <row r="33742" spans="1:11">
      <c r="A33742" s="108"/>
      <c r="B33742" s="108"/>
      <c r="K33742" s="107"/>
    </row>
    <row r="33743" spans="1:11">
      <c r="A33743" s="108"/>
      <c r="B33743" s="108"/>
      <c r="K33743" s="107"/>
    </row>
    <row r="33744" spans="1:11">
      <c r="A33744" s="108"/>
      <c r="B33744" s="108"/>
      <c r="K33744" s="107"/>
    </row>
    <row r="33745" spans="1:11">
      <c r="A33745" s="108"/>
      <c r="B33745" s="108"/>
      <c r="K33745" s="107"/>
    </row>
    <row r="33746" spans="1:11">
      <c r="A33746" s="108"/>
      <c r="B33746" s="108"/>
      <c r="K33746" s="107"/>
    </row>
    <row r="33747" spans="1:11">
      <c r="A33747" s="108"/>
      <c r="B33747" s="108"/>
      <c r="K33747" s="107"/>
    </row>
    <row r="33748" spans="1:11">
      <c r="A33748" s="108"/>
      <c r="B33748" s="108"/>
      <c r="K33748" s="107"/>
    </row>
    <row r="33749" spans="1:11">
      <c r="A33749" s="108"/>
      <c r="B33749" s="108"/>
      <c r="K33749" s="107"/>
    </row>
    <row r="33750" spans="1:11">
      <c r="A33750" s="108"/>
      <c r="B33750" s="108"/>
      <c r="K33750" s="107"/>
    </row>
    <row r="33751" spans="1:11">
      <c r="A33751" s="108"/>
      <c r="B33751" s="108"/>
      <c r="K33751" s="107"/>
    </row>
    <row r="33752" spans="1:11">
      <c r="A33752" s="108"/>
      <c r="B33752" s="108"/>
      <c r="K33752" s="107"/>
    </row>
    <row r="33753" spans="1:11">
      <c r="A33753" s="108"/>
      <c r="B33753" s="108"/>
      <c r="K33753" s="107"/>
    </row>
    <row r="33754" spans="1:11">
      <c r="A33754" s="108"/>
      <c r="B33754" s="108"/>
      <c r="K33754" s="107"/>
    </row>
    <row r="33755" spans="1:11">
      <c r="A33755" s="108"/>
      <c r="B33755" s="108"/>
      <c r="K33755" s="107"/>
    </row>
    <row r="33756" spans="1:11">
      <c r="A33756" s="108"/>
      <c r="B33756" s="108"/>
      <c r="K33756" s="107"/>
    </row>
    <row r="33757" spans="1:11">
      <c r="A33757" s="108"/>
      <c r="B33757" s="108"/>
      <c r="K33757" s="107"/>
    </row>
    <row r="33758" spans="1:11">
      <c r="A33758" s="108"/>
      <c r="B33758" s="108"/>
      <c r="K33758" s="107"/>
    </row>
    <row r="33759" spans="1:11">
      <c r="A33759" s="108"/>
      <c r="B33759" s="108"/>
      <c r="K33759" s="107"/>
    </row>
    <row r="33760" spans="1:11">
      <c r="A33760" s="108"/>
      <c r="B33760" s="108"/>
      <c r="K33760" s="107"/>
    </row>
    <row r="33761" spans="1:11">
      <c r="A33761" s="108"/>
      <c r="B33761" s="108"/>
      <c r="K33761" s="107"/>
    </row>
    <row r="33762" spans="1:11">
      <c r="A33762" s="108"/>
      <c r="B33762" s="108"/>
      <c r="K33762" s="107"/>
    </row>
    <row r="33763" spans="1:11">
      <c r="A33763" s="108"/>
      <c r="B33763" s="108"/>
      <c r="K33763" s="107"/>
    </row>
    <row r="33764" spans="1:11">
      <c r="A33764" s="108"/>
      <c r="B33764" s="108"/>
      <c r="K33764" s="107"/>
    </row>
    <row r="33765" spans="1:11">
      <c r="A33765" s="108"/>
      <c r="B33765" s="108"/>
      <c r="K33765" s="107"/>
    </row>
    <row r="33766" spans="1:11">
      <c r="A33766" s="108"/>
      <c r="B33766" s="108"/>
      <c r="K33766" s="107"/>
    </row>
    <row r="33767" spans="1:11">
      <c r="A33767" s="108"/>
      <c r="B33767" s="108"/>
      <c r="K33767" s="107"/>
    </row>
    <row r="33768" spans="1:11">
      <c r="A33768" s="108"/>
      <c r="B33768" s="108"/>
      <c r="K33768" s="107"/>
    </row>
    <row r="33769" spans="1:11">
      <c r="A33769" s="108"/>
      <c r="B33769" s="108"/>
      <c r="K33769" s="107"/>
    </row>
    <row r="33770" spans="1:11">
      <c r="A33770" s="108"/>
      <c r="B33770" s="108"/>
      <c r="K33770" s="107"/>
    </row>
    <row r="33771" spans="1:11">
      <c r="A33771" s="108"/>
      <c r="B33771" s="108"/>
      <c r="K33771" s="107"/>
    </row>
    <row r="33772" spans="1:11">
      <c r="A33772" s="108"/>
      <c r="B33772" s="108"/>
      <c r="K33772" s="107"/>
    </row>
    <row r="33773" spans="1:11">
      <c r="A33773" s="108"/>
      <c r="B33773" s="108"/>
      <c r="K33773" s="107"/>
    </row>
    <row r="33774" spans="1:11">
      <c r="A33774" s="108"/>
      <c r="B33774" s="108"/>
      <c r="K33774" s="107"/>
    </row>
    <row r="33775" spans="1:11">
      <c r="A33775" s="108"/>
      <c r="B33775" s="108"/>
      <c r="K33775" s="107"/>
    </row>
    <row r="33776" spans="1:11">
      <c r="A33776" s="108"/>
      <c r="B33776" s="108"/>
      <c r="K33776" s="107"/>
    </row>
    <row r="33777" spans="1:11">
      <c r="A33777" s="108"/>
      <c r="B33777" s="108"/>
      <c r="K33777" s="107"/>
    </row>
    <row r="33778" spans="1:11">
      <c r="A33778" s="108"/>
      <c r="B33778" s="108"/>
      <c r="K33778" s="107"/>
    </row>
    <row r="33779" spans="1:11">
      <c r="A33779" s="108"/>
      <c r="B33779" s="108"/>
      <c r="K33779" s="107"/>
    </row>
    <row r="33780" spans="1:11">
      <c r="A33780" s="108"/>
      <c r="B33780" s="108"/>
      <c r="K33780" s="107"/>
    </row>
    <row r="33781" spans="1:11">
      <c r="A33781" s="108"/>
      <c r="B33781" s="108"/>
      <c r="K33781" s="107"/>
    </row>
    <row r="33782" spans="1:11">
      <c r="A33782" s="108"/>
      <c r="B33782" s="108"/>
      <c r="K33782" s="107"/>
    </row>
    <row r="33783" spans="1:11">
      <c r="A33783" s="108"/>
      <c r="B33783" s="108"/>
      <c r="K33783" s="107"/>
    </row>
    <row r="33784" spans="1:11">
      <c r="A33784" s="108"/>
      <c r="B33784" s="108"/>
      <c r="K33784" s="107"/>
    </row>
    <row r="33785" spans="1:11">
      <c r="A33785" s="108"/>
      <c r="B33785" s="108"/>
      <c r="K33785" s="107"/>
    </row>
    <row r="33786" spans="1:11">
      <c r="A33786" s="108"/>
      <c r="B33786" s="108"/>
      <c r="K33786" s="107"/>
    </row>
    <row r="33787" spans="1:11">
      <c r="A33787" s="108"/>
      <c r="B33787" s="108"/>
      <c r="K33787" s="107"/>
    </row>
    <row r="33788" spans="1:11">
      <c r="A33788" s="108"/>
      <c r="B33788" s="108"/>
      <c r="K33788" s="107"/>
    </row>
    <row r="33789" spans="1:11">
      <c r="A33789" s="108"/>
      <c r="B33789" s="108"/>
      <c r="K33789" s="107"/>
    </row>
    <row r="33790" spans="1:11">
      <c r="A33790" s="108"/>
      <c r="B33790" s="108"/>
      <c r="K33790" s="107"/>
    </row>
    <row r="33791" spans="1:11">
      <c r="A33791" s="108"/>
      <c r="B33791" s="108"/>
      <c r="K33791" s="107"/>
    </row>
    <row r="33792" spans="1:11">
      <c r="A33792" s="108"/>
      <c r="B33792" s="108"/>
      <c r="K33792" s="107"/>
    </row>
    <row r="33793" spans="1:11">
      <c r="A33793" s="108"/>
      <c r="B33793" s="108"/>
      <c r="K33793" s="107"/>
    </row>
    <row r="33794" spans="1:11">
      <c r="A33794" s="108"/>
      <c r="B33794" s="108"/>
      <c r="K33794" s="107"/>
    </row>
    <row r="33795" spans="1:11">
      <c r="A33795" s="108"/>
      <c r="B33795" s="108"/>
      <c r="K33795" s="107"/>
    </row>
    <row r="33796" spans="1:11">
      <c r="A33796" s="108"/>
      <c r="B33796" s="108"/>
      <c r="K33796" s="107"/>
    </row>
    <row r="33797" spans="1:11">
      <c r="A33797" s="108"/>
      <c r="B33797" s="108"/>
      <c r="K33797" s="107"/>
    </row>
    <row r="33798" spans="1:11">
      <c r="A33798" s="108"/>
      <c r="B33798" s="108"/>
      <c r="K33798" s="107"/>
    </row>
    <row r="33799" spans="1:11">
      <c r="A33799" s="108"/>
      <c r="B33799" s="108"/>
      <c r="K33799" s="107"/>
    </row>
    <row r="33800" spans="1:11">
      <c r="A33800" s="108"/>
      <c r="B33800" s="108"/>
      <c r="K33800" s="107"/>
    </row>
    <row r="33801" spans="1:11">
      <c r="A33801" s="108"/>
      <c r="B33801" s="108"/>
      <c r="K33801" s="107"/>
    </row>
    <row r="33802" spans="1:11">
      <c r="A33802" s="108"/>
      <c r="B33802" s="108"/>
      <c r="K33802" s="107"/>
    </row>
    <row r="33803" spans="1:11">
      <c r="A33803" s="108"/>
      <c r="B33803" s="108"/>
      <c r="K33803" s="107"/>
    </row>
    <row r="33804" spans="1:11">
      <c r="A33804" s="108"/>
      <c r="B33804" s="108"/>
      <c r="K33804" s="107"/>
    </row>
    <row r="33805" spans="1:11">
      <c r="A33805" s="108"/>
      <c r="B33805" s="108"/>
      <c r="K33805" s="107"/>
    </row>
    <row r="33806" spans="1:11">
      <c r="A33806" s="108"/>
      <c r="B33806" s="108"/>
      <c r="K33806" s="107"/>
    </row>
    <row r="33807" spans="1:11">
      <c r="A33807" s="108"/>
      <c r="B33807" s="108"/>
      <c r="K33807" s="107"/>
    </row>
    <row r="33808" spans="1:11">
      <c r="A33808" s="108"/>
      <c r="B33808" s="108"/>
      <c r="K33808" s="107"/>
    </row>
    <row r="33809" spans="1:11">
      <c r="A33809" s="108"/>
      <c r="B33809" s="108"/>
      <c r="K33809" s="107"/>
    </row>
    <row r="33810" spans="1:11">
      <c r="A33810" s="108"/>
      <c r="B33810" s="108"/>
      <c r="K33810" s="107"/>
    </row>
    <row r="33811" spans="1:11">
      <c r="A33811" s="108"/>
      <c r="B33811" s="108"/>
      <c r="K33811" s="107"/>
    </row>
    <row r="33812" spans="1:11">
      <c r="A33812" s="108"/>
      <c r="B33812" s="108"/>
      <c r="K33812" s="107"/>
    </row>
    <row r="33813" spans="1:11">
      <c r="A33813" s="108"/>
      <c r="B33813" s="108"/>
      <c r="K33813" s="107"/>
    </row>
    <row r="33814" spans="1:11">
      <c r="A33814" s="108"/>
      <c r="B33814" s="108"/>
      <c r="K33814" s="107"/>
    </row>
    <row r="33815" spans="1:11">
      <c r="A33815" s="108"/>
      <c r="B33815" s="108"/>
      <c r="K33815" s="107"/>
    </row>
    <row r="33816" spans="1:11">
      <c r="A33816" s="108"/>
      <c r="B33816" s="108"/>
      <c r="K33816" s="107"/>
    </row>
    <row r="33817" spans="1:11">
      <c r="A33817" s="108"/>
      <c r="B33817" s="108"/>
      <c r="K33817" s="107"/>
    </row>
    <row r="33818" spans="1:11">
      <c r="A33818" s="108"/>
      <c r="B33818" s="108"/>
      <c r="K33818" s="107"/>
    </row>
    <row r="33819" spans="1:11">
      <c r="A33819" s="108"/>
      <c r="B33819" s="108"/>
      <c r="K33819" s="107"/>
    </row>
    <row r="33820" spans="1:11">
      <c r="A33820" s="108"/>
      <c r="B33820" s="108"/>
      <c r="K33820" s="107"/>
    </row>
    <row r="33821" spans="1:11">
      <c r="A33821" s="108"/>
      <c r="B33821" s="108"/>
      <c r="K33821" s="107"/>
    </row>
    <row r="33822" spans="1:11">
      <c r="A33822" s="108"/>
      <c r="B33822" s="108"/>
      <c r="K33822" s="107"/>
    </row>
    <row r="33823" spans="1:11">
      <c r="A33823" s="108"/>
      <c r="B33823" s="108"/>
      <c r="K33823" s="107"/>
    </row>
    <row r="33824" spans="1:11">
      <c r="A33824" s="108"/>
      <c r="B33824" s="108"/>
      <c r="K33824" s="107"/>
    </row>
    <row r="33825" spans="1:11">
      <c r="A33825" s="108"/>
      <c r="B33825" s="108"/>
      <c r="K33825" s="107"/>
    </row>
    <row r="33826" spans="1:11">
      <c r="A33826" s="108"/>
      <c r="B33826" s="108"/>
      <c r="K33826" s="107"/>
    </row>
    <row r="33827" spans="1:11">
      <c r="A33827" s="108"/>
      <c r="B33827" s="108"/>
      <c r="K33827" s="107"/>
    </row>
    <row r="33828" spans="1:11">
      <c r="A33828" s="108"/>
      <c r="B33828" s="108"/>
      <c r="K33828" s="107"/>
    </row>
    <row r="33829" spans="1:11">
      <c r="A33829" s="108"/>
      <c r="B33829" s="108"/>
      <c r="K33829" s="107"/>
    </row>
    <row r="33830" spans="1:11">
      <c r="A33830" s="108"/>
      <c r="B33830" s="108"/>
      <c r="K33830" s="107"/>
    </row>
    <row r="33831" spans="1:11">
      <c r="A33831" s="108"/>
      <c r="B33831" s="108"/>
      <c r="K33831" s="107"/>
    </row>
    <row r="33832" spans="1:11">
      <c r="A33832" s="108"/>
      <c r="B33832" s="108"/>
      <c r="K33832" s="107"/>
    </row>
    <row r="33833" spans="1:11">
      <c r="A33833" s="108"/>
      <c r="B33833" s="108"/>
      <c r="K33833" s="107"/>
    </row>
    <row r="33834" spans="1:11">
      <c r="A33834" s="108"/>
      <c r="B33834" s="108"/>
      <c r="K33834" s="107"/>
    </row>
    <row r="33835" spans="1:11">
      <c r="A33835" s="108"/>
      <c r="B33835" s="108"/>
      <c r="K33835" s="107"/>
    </row>
    <row r="33836" spans="1:11">
      <c r="A33836" s="108"/>
      <c r="B33836" s="108"/>
      <c r="K33836" s="107"/>
    </row>
    <row r="33837" spans="1:11">
      <c r="A33837" s="108"/>
      <c r="B33837" s="108"/>
      <c r="K33837" s="107"/>
    </row>
    <row r="33838" spans="1:11">
      <c r="A33838" s="108"/>
      <c r="B33838" s="108"/>
      <c r="K33838" s="107"/>
    </row>
    <row r="33839" spans="1:11">
      <c r="A33839" s="108"/>
      <c r="B33839" s="108"/>
      <c r="K33839" s="107"/>
    </row>
    <row r="33840" spans="1:11">
      <c r="A33840" s="108"/>
      <c r="B33840" s="108"/>
      <c r="K33840" s="107"/>
    </row>
    <row r="33841" spans="1:11">
      <c r="A33841" s="108"/>
      <c r="B33841" s="108"/>
      <c r="K33841" s="107"/>
    </row>
    <row r="33842" spans="1:11">
      <c r="A33842" s="108"/>
      <c r="B33842" s="108"/>
      <c r="K33842" s="107"/>
    </row>
    <row r="33843" spans="1:11">
      <c r="A33843" s="108"/>
      <c r="B33843" s="108"/>
      <c r="K33843" s="107"/>
    </row>
    <row r="33844" spans="1:11">
      <c r="A33844" s="108"/>
      <c r="B33844" s="108"/>
      <c r="K33844" s="107"/>
    </row>
    <row r="33845" spans="1:11">
      <c r="A33845" s="108"/>
      <c r="B33845" s="108"/>
      <c r="K33845" s="107"/>
    </row>
    <row r="33846" spans="1:11">
      <c r="A33846" s="108"/>
      <c r="B33846" s="108"/>
      <c r="K33846" s="107"/>
    </row>
    <row r="33847" spans="1:11">
      <c r="A33847" s="108"/>
      <c r="B33847" s="108"/>
      <c r="K33847" s="107"/>
    </row>
    <row r="33848" spans="1:11">
      <c r="A33848" s="108"/>
      <c r="B33848" s="108"/>
      <c r="K33848" s="107"/>
    </row>
    <row r="33849" spans="1:11">
      <c r="A33849" s="108"/>
      <c r="B33849" s="108"/>
      <c r="K33849" s="107"/>
    </row>
    <row r="33850" spans="1:11">
      <c r="A33850" s="108"/>
      <c r="B33850" s="108"/>
      <c r="K33850" s="107"/>
    </row>
    <row r="33851" spans="1:11">
      <c r="A33851" s="108"/>
      <c r="B33851" s="108"/>
      <c r="K33851" s="107"/>
    </row>
    <row r="33852" spans="1:11">
      <c r="A33852" s="108"/>
      <c r="B33852" s="108"/>
      <c r="K33852" s="107"/>
    </row>
    <row r="33853" spans="1:11">
      <c r="A33853" s="108"/>
      <c r="B33853" s="108"/>
      <c r="K33853" s="107"/>
    </row>
    <row r="33854" spans="1:11">
      <c r="A33854" s="108"/>
      <c r="B33854" s="108"/>
      <c r="K33854" s="107"/>
    </row>
    <row r="33855" spans="1:11">
      <c r="A33855" s="108"/>
      <c r="B33855" s="108"/>
      <c r="K33855" s="107"/>
    </row>
    <row r="33856" spans="1:11">
      <c r="A33856" s="108"/>
      <c r="B33856" s="108"/>
      <c r="K33856" s="107"/>
    </row>
    <row r="33857" spans="1:11">
      <c r="A33857" s="108"/>
      <c r="B33857" s="108"/>
      <c r="K33857" s="107"/>
    </row>
    <row r="33858" spans="1:11">
      <c r="A33858" s="108"/>
      <c r="B33858" s="108"/>
      <c r="K33858" s="107"/>
    </row>
    <row r="33859" spans="1:11">
      <c r="A33859" s="108"/>
      <c r="B33859" s="108"/>
      <c r="K33859" s="107"/>
    </row>
    <row r="33860" spans="1:11">
      <c r="A33860" s="108"/>
      <c r="B33860" s="108"/>
      <c r="K33860" s="107"/>
    </row>
    <row r="33861" spans="1:11">
      <c r="A33861" s="108"/>
      <c r="B33861" s="108"/>
      <c r="K33861" s="107"/>
    </row>
    <row r="33862" spans="1:11">
      <c r="A33862" s="108"/>
      <c r="B33862" s="108"/>
      <c r="K33862" s="107"/>
    </row>
    <row r="33863" spans="1:11">
      <c r="A33863" s="108"/>
      <c r="B33863" s="108"/>
      <c r="K33863" s="107"/>
    </row>
    <row r="33864" spans="1:11">
      <c r="A33864" s="108"/>
      <c r="B33864" s="108"/>
      <c r="K33864" s="107"/>
    </row>
    <row r="33865" spans="1:11">
      <c r="A33865" s="108"/>
      <c r="B33865" s="108"/>
      <c r="K33865" s="107"/>
    </row>
    <row r="33866" spans="1:11">
      <c r="A33866" s="108"/>
      <c r="B33866" s="108"/>
      <c r="K33866" s="107"/>
    </row>
    <row r="33867" spans="1:11">
      <c r="A33867" s="108"/>
      <c r="B33867" s="108"/>
      <c r="K33867" s="107"/>
    </row>
    <row r="33868" spans="1:11">
      <c r="A33868" s="108"/>
      <c r="B33868" s="108"/>
      <c r="K33868" s="107"/>
    </row>
    <row r="33869" spans="1:11">
      <c r="A33869" s="108"/>
      <c r="B33869" s="108"/>
      <c r="K33869" s="107"/>
    </row>
    <row r="33870" spans="1:11">
      <c r="A33870" s="108"/>
      <c r="B33870" s="108"/>
      <c r="K33870" s="107"/>
    </row>
    <row r="33871" spans="1:11">
      <c r="A33871" s="108"/>
      <c r="B33871" s="108"/>
      <c r="K33871" s="107"/>
    </row>
    <row r="33872" spans="1:11">
      <c r="A33872" s="108"/>
      <c r="B33872" s="108"/>
      <c r="K33872" s="107"/>
    </row>
    <row r="33873" spans="1:11">
      <c r="A33873" s="108"/>
      <c r="B33873" s="108"/>
      <c r="K33873" s="107"/>
    </row>
    <row r="33874" spans="1:11">
      <c r="A33874" s="108"/>
      <c r="B33874" s="108"/>
      <c r="K33874" s="107"/>
    </row>
    <row r="33875" spans="1:11">
      <c r="A33875" s="108"/>
      <c r="B33875" s="108"/>
      <c r="K33875" s="107"/>
    </row>
    <row r="33876" spans="1:11">
      <c r="A33876" s="108"/>
      <c r="B33876" s="108"/>
      <c r="K33876" s="107"/>
    </row>
    <row r="33877" spans="1:11">
      <c r="A33877" s="108"/>
      <c r="B33877" s="108"/>
      <c r="K33877" s="107"/>
    </row>
    <row r="33878" spans="1:11">
      <c r="A33878" s="108"/>
      <c r="B33878" s="108"/>
      <c r="K33878" s="107"/>
    </row>
    <row r="33879" spans="1:11">
      <c r="A33879" s="108"/>
      <c r="B33879" s="108"/>
      <c r="K33879" s="107"/>
    </row>
    <row r="33880" spans="1:11">
      <c r="A33880" s="108"/>
      <c r="B33880" s="108"/>
      <c r="K33880" s="107"/>
    </row>
    <row r="33881" spans="1:11">
      <c r="A33881" s="108"/>
      <c r="B33881" s="108"/>
      <c r="K33881" s="107"/>
    </row>
    <row r="33882" spans="1:11">
      <c r="A33882" s="108"/>
      <c r="B33882" s="108"/>
      <c r="K33882" s="107"/>
    </row>
    <row r="33883" spans="1:11">
      <c r="A33883" s="108"/>
      <c r="B33883" s="108"/>
      <c r="K33883" s="107"/>
    </row>
    <row r="33884" spans="1:11">
      <c r="A33884" s="108"/>
      <c r="B33884" s="108"/>
      <c r="K33884" s="107"/>
    </row>
    <row r="33885" spans="1:11">
      <c r="A33885" s="108"/>
      <c r="B33885" s="108"/>
      <c r="K33885" s="107"/>
    </row>
    <row r="33886" spans="1:11">
      <c r="A33886" s="108"/>
      <c r="B33886" s="108"/>
      <c r="K33886" s="107"/>
    </row>
    <row r="33887" spans="1:11">
      <c r="A33887" s="108"/>
      <c r="B33887" s="108"/>
      <c r="K33887" s="107"/>
    </row>
    <row r="33888" spans="1:11">
      <c r="A33888" s="108"/>
      <c r="B33888" s="108"/>
      <c r="K33888" s="107"/>
    </row>
    <row r="33889" spans="1:11">
      <c r="A33889" s="108"/>
      <c r="B33889" s="108"/>
      <c r="K33889" s="107"/>
    </row>
    <row r="33890" spans="1:11">
      <c r="A33890" s="108"/>
      <c r="B33890" s="108"/>
      <c r="K33890" s="107"/>
    </row>
    <row r="33891" spans="1:11">
      <c r="A33891" s="108"/>
      <c r="B33891" s="108"/>
      <c r="K33891" s="107"/>
    </row>
    <row r="33892" spans="1:11">
      <c r="A33892" s="108"/>
      <c r="B33892" s="108"/>
      <c r="K33892" s="107"/>
    </row>
    <row r="33893" spans="1:11">
      <c r="A33893" s="108"/>
      <c r="B33893" s="108"/>
      <c r="K33893" s="107"/>
    </row>
    <row r="33894" spans="1:11">
      <c r="A33894" s="108"/>
      <c r="B33894" s="108"/>
      <c r="K33894" s="107"/>
    </row>
    <row r="33895" spans="1:11">
      <c r="A33895" s="108"/>
      <c r="B33895" s="108"/>
      <c r="K33895" s="107"/>
    </row>
    <row r="33896" spans="1:11">
      <c r="A33896" s="108"/>
      <c r="B33896" s="108"/>
      <c r="K33896" s="107"/>
    </row>
    <row r="33897" spans="1:11">
      <c r="A33897" s="108"/>
      <c r="B33897" s="108"/>
      <c r="K33897" s="107"/>
    </row>
    <row r="33898" spans="1:11">
      <c r="A33898" s="108"/>
      <c r="B33898" s="108"/>
      <c r="K33898" s="107"/>
    </row>
    <row r="33899" spans="1:11">
      <c r="A33899" s="108"/>
      <c r="B33899" s="108"/>
      <c r="K33899" s="107"/>
    </row>
    <row r="33900" spans="1:11">
      <c r="A33900" s="108"/>
      <c r="B33900" s="108"/>
      <c r="K33900" s="107"/>
    </row>
    <row r="33901" spans="1:11">
      <c r="A33901" s="108"/>
      <c r="B33901" s="108"/>
      <c r="K33901" s="107"/>
    </row>
    <row r="33902" spans="1:11">
      <c r="A33902" s="108"/>
      <c r="B33902" s="108"/>
      <c r="K33902" s="107"/>
    </row>
    <row r="33903" spans="1:11">
      <c r="A33903" s="108"/>
      <c r="B33903" s="108"/>
      <c r="K33903" s="107"/>
    </row>
    <row r="33904" spans="1:11">
      <c r="A33904" s="108"/>
      <c r="B33904" s="108"/>
      <c r="K33904" s="107"/>
    </row>
    <row r="33905" spans="1:11">
      <c r="A33905" s="108"/>
      <c r="B33905" s="108"/>
      <c r="K33905" s="107"/>
    </row>
    <row r="33906" spans="1:11">
      <c r="A33906" s="108"/>
      <c r="B33906" s="108"/>
      <c r="K33906" s="107"/>
    </row>
    <row r="33907" spans="1:11">
      <c r="A33907" s="108"/>
      <c r="B33907" s="108"/>
      <c r="K33907" s="107"/>
    </row>
    <row r="33908" spans="1:11">
      <c r="A33908" s="108"/>
      <c r="B33908" s="108"/>
      <c r="K33908" s="107"/>
    </row>
    <row r="33909" spans="1:11">
      <c r="A33909" s="108"/>
      <c r="B33909" s="108"/>
      <c r="K33909" s="107"/>
    </row>
    <row r="33910" spans="1:11">
      <c r="A33910" s="108"/>
      <c r="B33910" s="108"/>
      <c r="K33910" s="107"/>
    </row>
    <row r="33911" spans="1:11">
      <c r="A33911" s="108"/>
      <c r="B33911" s="108"/>
      <c r="K33911" s="107"/>
    </row>
    <row r="33912" spans="1:11">
      <c r="A33912" s="108"/>
      <c r="B33912" s="108"/>
      <c r="K33912" s="107"/>
    </row>
    <row r="33913" spans="1:11">
      <c r="A33913" s="108"/>
      <c r="B33913" s="108"/>
      <c r="K33913" s="107"/>
    </row>
    <row r="33914" spans="1:11">
      <c r="A33914" s="108"/>
      <c r="B33914" s="108"/>
      <c r="K33914" s="107"/>
    </row>
    <row r="33915" spans="1:11">
      <c r="A33915" s="108"/>
      <c r="B33915" s="108"/>
      <c r="K33915" s="107"/>
    </row>
    <row r="33916" spans="1:11">
      <c r="A33916" s="108"/>
      <c r="B33916" s="108"/>
      <c r="K33916" s="107"/>
    </row>
    <row r="33917" spans="1:11">
      <c r="A33917" s="108"/>
      <c r="B33917" s="108"/>
      <c r="K33917" s="107"/>
    </row>
    <row r="33918" spans="1:11">
      <c r="A33918" s="108"/>
      <c r="B33918" s="108"/>
      <c r="K33918" s="107"/>
    </row>
    <row r="33919" spans="1:11">
      <c r="A33919" s="108"/>
      <c r="B33919" s="108"/>
      <c r="K33919" s="107"/>
    </row>
    <row r="33920" spans="1:11">
      <c r="A33920" s="108"/>
      <c r="B33920" s="108"/>
      <c r="K33920" s="107"/>
    </row>
    <row r="33921" spans="1:11">
      <c r="A33921" s="108"/>
      <c r="B33921" s="108"/>
      <c r="K33921" s="107"/>
    </row>
    <row r="33922" spans="1:11">
      <c r="A33922" s="108"/>
      <c r="B33922" s="108"/>
      <c r="K33922" s="107"/>
    </row>
    <row r="33923" spans="1:11">
      <c r="A33923" s="108"/>
      <c r="B33923" s="108"/>
      <c r="K33923" s="107"/>
    </row>
    <row r="33924" spans="1:11">
      <c r="A33924" s="108"/>
      <c r="B33924" s="108"/>
      <c r="K33924" s="107"/>
    </row>
    <row r="33925" spans="1:11">
      <c r="A33925" s="108"/>
      <c r="B33925" s="108"/>
      <c r="K33925" s="107"/>
    </row>
    <row r="33926" spans="1:11">
      <c r="A33926" s="108"/>
      <c r="B33926" s="108"/>
      <c r="K33926" s="107"/>
    </row>
    <row r="33927" spans="1:11">
      <c r="A33927" s="108"/>
      <c r="B33927" s="108"/>
      <c r="K33927" s="107"/>
    </row>
    <row r="33928" spans="1:11">
      <c r="A33928" s="108"/>
      <c r="B33928" s="108"/>
      <c r="K33928" s="107"/>
    </row>
    <row r="33929" spans="1:11">
      <c r="A33929" s="108"/>
      <c r="B33929" s="108"/>
      <c r="K33929" s="107"/>
    </row>
    <row r="33930" spans="1:11">
      <c r="A33930" s="108"/>
      <c r="B33930" s="108"/>
      <c r="K33930" s="107"/>
    </row>
    <row r="33931" spans="1:11">
      <c r="A33931" s="108"/>
      <c r="B33931" s="108"/>
      <c r="K33931" s="107"/>
    </row>
    <row r="33932" spans="1:11">
      <c r="A33932" s="108"/>
      <c r="B33932" s="108"/>
      <c r="K33932" s="107"/>
    </row>
    <row r="33933" spans="1:11">
      <c r="A33933" s="108"/>
      <c r="B33933" s="108"/>
      <c r="K33933" s="107"/>
    </row>
    <row r="33934" spans="1:11">
      <c r="A33934" s="108"/>
      <c r="B33934" s="108"/>
      <c r="K33934" s="107"/>
    </row>
    <row r="33935" spans="1:11">
      <c r="A33935" s="108"/>
      <c r="B33935" s="108"/>
      <c r="K33935" s="107"/>
    </row>
    <row r="33936" spans="1:11">
      <c r="A33936" s="108"/>
      <c r="B33936" s="108"/>
      <c r="K33936" s="107"/>
    </row>
    <row r="33937" spans="1:11">
      <c r="A33937" s="108"/>
      <c r="B33937" s="108"/>
      <c r="K33937" s="107"/>
    </row>
    <row r="33938" spans="1:11">
      <c r="A33938" s="108"/>
      <c r="B33938" s="108"/>
      <c r="K33938" s="107"/>
    </row>
    <row r="33939" spans="1:11">
      <c r="A33939" s="108"/>
      <c r="B33939" s="108"/>
      <c r="K33939" s="107"/>
    </row>
    <row r="33940" spans="1:11">
      <c r="A33940" s="108"/>
      <c r="B33940" s="108"/>
      <c r="K33940" s="107"/>
    </row>
    <row r="33941" spans="1:11">
      <c r="A33941" s="108"/>
      <c r="B33941" s="108"/>
      <c r="K33941" s="107"/>
    </row>
    <row r="33942" spans="1:11">
      <c r="A33942" s="108"/>
      <c r="B33942" s="108"/>
      <c r="K33942" s="107"/>
    </row>
    <row r="33943" spans="1:11">
      <c r="A33943" s="108"/>
      <c r="B33943" s="108"/>
      <c r="K33943" s="107"/>
    </row>
    <row r="33944" spans="1:11">
      <c r="A33944" s="108"/>
      <c r="B33944" s="108"/>
      <c r="K33944" s="107"/>
    </row>
    <row r="33945" spans="1:11">
      <c r="A33945" s="108"/>
      <c r="B33945" s="108"/>
      <c r="K33945" s="107"/>
    </row>
    <row r="33946" spans="1:11">
      <c r="A33946" s="108"/>
      <c r="B33946" s="108"/>
      <c r="K33946" s="107"/>
    </row>
    <row r="33947" spans="1:11">
      <c r="A33947" s="108"/>
      <c r="B33947" s="108"/>
      <c r="K33947" s="107"/>
    </row>
    <row r="33948" spans="1:11">
      <c r="A33948" s="108"/>
      <c r="B33948" s="108"/>
      <c r="K33948" s="107"/>
    </row>
    <row r="33949" spans="1:11">
      <c r="A33949" s="108"/>
      <c r="B33949" s="108"/>
      <c r="K33949" s="107"/>
    </row>
    <row r="33950" spans="1:11">
      <c r="A33950" s="108"/>
      <c r="B33950" s="108"/>
      <c r="K33950" s="107"/>
    </row>
    <row r="33951" spans="1:11">
      <c r="A33951" s="108"/>
      <c r="B33951" s="108"/>
      <c r="K33951" s="107"/>
    </row>
    <row r="33952" spans="1:11">
      <c r="A33952" s="108"/>
      <c r="B33952" s="108"/>
      <c r="K33952" s="107"/>
    </row>
    <row r="33953" spans="1:11">
      <c r="A33953" s="108"/>
      <c r="B33953" s="108"/>
      <c r="K33953" s="107"/>
    </row>
    <row r="33954" spans="1:11">
      <c r="A33954" s="108"/>
      <c r="B33954" s="108"/>
      <c r="K33954" s="107"/>
    </row>
    <row r="33955" spans="1:11">
      <c r="A33955" s="108"/>
      <c r="B33955" s="108"/>
      <c r="K33955" s="107"/>
    </row>
    <row r="33956" spans="1:11">
      <c r="A33956" s="108"/>
      <c r="B33956" s="108"/>
      <c r="K33956" s="107"/>
    </row>
    <row r="33957" spans="1:11">
      <c r="A33957" s="108"/>
      <c r="B33957" s="108"/>
      <c r="K33957" s="107"/>
    </row>
    <row r="33958" spans="1:11">
      <c r="A33958" s="108"/>
      <c r="B33958" s="108"/>
      <c r="K33958" s="107"/>
    </row>
    <row r="33959" spans="1:11">
      <c r="A33959" s="108"/>
      <c r="B33959" s="108"/>
      <c r="K33959" s="107"/>
    </row>
    <row r="33960" spans="1:11">
      <c r="A33960" s="108"/>
      <c r="B33960" s="108"/>
      <c r="K33960" s="107"/>
    </row>
    <row r="33961" spans="1:11">
      <c r="A33961" s="108"/>
      <c r="B33961" s="108"/>
      <c r="K33961" s="107"/>
    </row>
    <row r="33962" spans="1:11">
      <c r="A33962" s="108"/>
      <c r="B33962" s="108"/>
      <c r="K33962" s="107"/>
    </row>
    <row r="33963" spans="1:11">
      <c r="A33963" s="108"/>
      <c r="B33963" s="108"/>
      <c r="K33963" s="107"/>
    </row>
    <row r="33964" spans="1:11">
      <c r="A33964" s="108"/>
      <c r="B33964" s="108"/>
      <c r="K33964" s="107"/>
    </row>
    <row r="33965" spans="1:11">
      <c r="A33965" s="108"/>
      <c r="B33965" s="108"/>
      <c r="K33965" s="107"/>
    </row>
    <row r="33966" spans="1:11">
      <c r="A33966" s="108"/>
      <c r="B33966" s="108"/>
      <c r="K33966" s="107"/>
    </row>
    <row r="33967" spans="1:11">
      <c r="A33967" s="108"/>
      <c r="B33967" s="108"/>
      <c r="K33967" s="107"/>
    </row>
    <row r="33968" spans="1:11">
      <c r="A33968" s="108"/>
      <c r="B33968" s="108"/>
      <c r="K33968" s="107"/>
    </row>
    <row r="33969" spans="1:11">
      <c r="A33969" s="108"/>
      <c r="B33969" s="108"/>
      <c r="K33969" s="107"/>
    </row>
    <row r="33970" spans="1:11">
      <c r="A33970" s="108"/>
      <c r="B33970" s="108"/>
      <c r="K33970" s="107"/>
    </row>
    <row r="33971" spans="1:11">
      <c r="A33971" s="108"/>
      <c r="B33971" s="108"/>
      <c r="K33971" s="107"/>
    </row>
    <row r="33972" spans="1:11">
      <c r="A33972" s="108"/>
      <c r="B33972" s="108"/>
      <c r="K33972" s="107"/>
    </row>
    <row r="33973" spans="1:11">
      <c r="A33973" s="108"/>
      <c r="B33973" s="108"/>
      <c r="K33973" s="107"/>
    </row>
    <row r="33974" spans="1:11">
      <c r="A33974" s="108"/>
      <c r="B33974" s="108"/>
      <c r="K33974" s="107"/>
    </row>
    <row r="33975" spans="1:11">
      <c r="A33975" s="108"/>
      <c r="B33975" s="108"/>
      <c r="K33975" s="107"/>
    </row>
    <row r="33976" spans="1:11">
      <c r="A33976" s="108"/>
      <c r="B33976" s="108"/>
      <c r="K33976" s="107"/>
    </row>
    <row r="33977" spans="1:11">
      <c r="A33977" s="108"/>
      <c r="B33977" s="108"/>
      <c r="K33977" s="107"/>
    </row>
    <row r="33978" spans="1:11">
      <c r="A33978" s="108"/>
      <c r="B33978" s="108"/>
      <c r="K33978" s="107"/>
    </row>
    <row r="33979" spans="1:11">
      <c r="A33979" s="108"/>
      <c r="B33979" s="108"/>
      <c r="K33979" s="107"/>
    </row>
    <row r="33980" spans="1:11">
      <c r="A33980" s="108"/>
      <c r="B33980" s="108"/>
      <c r="K33980" s="107"/>
    </row>
    <row r="33981" spans="1:11">
      <c r="A33981" s="108"/>
      <c r="B33981" s="108"/>
      <c r="K33981" s="107"/>
    </row>
    <row r="33982" spans="1:11">
      <c r="A33982" s="108"/>
      <c r="B33982" s="108"/>
      <c r="K33982" s="107"/>
    </row>
    <row r="33983" spans="1:11">
      <c r="A33983" s="108"/>
      <c r="B33983" s="108"/>
      <c r="K33983" s="107"/>
    </row>
    <row r="33984" spans="1:11">
      <c r="A33984" s="108"/>
      <c r="B33984" s="108"/>
      <c r="K33984" s="107"/>
    </row>
    <row r="33985" spans="1:11">
      <c r="A33985" s="108"/>
      <c r="B33985" s="108"/>
      <c r="K33985" s="107"/>
    </row>
    <row r="33986" spans="1:11">
      <c r="A33986" s="108"/>
      <c r="B33986" s="108"/>
      <c r="K33986" s="107"/>
    </row>
    <row r="33987" spans="1:11">
      <c r="A33987" s="108"/>
      <c r="B33987" s="108"/>
      <c r="K33987" s="107"/>
    </row>
    <row r="33988" spans="1:11">
      <c r="A33988" s="108"/>
      <c r="B33988" s="108"/>
      <c r="K33988" s="107"/>
    </row>
    <row r="33989" spans="1:11">
      <c r="A33989" s="108"/>
      <c r="B33989" s="108"/>
      <c r="K33989" s="107"/>
    </row>
    <row r="33990" spans="1:11">
      <c r="A33990" s="108"/>
      <c r="B33990" s="108"/>
      <c r="K33990" s="107"/>
    </row>
    <row r="33991" spans="1:11">
      <c r="A33991" s="108"/>
      <c r="B33991" s="108"/>
      <c r="K33991" s="107"/>
    </row>
    <row r="33992" spans="1:11">
      <c r="A33992" s="108"/>
      <c r="B33992" s="108"/>
      <c r="K33992" s="107"/>
    </row>
    <row r="33993" spans="1:11">
      <c r="A33993" s="108"/>
      <c r="B33993" s="108"/>
      <c r="K33993" s="107"/>
    </row>
    <row r="33994" spans="1:11">
      <c r="A33994" s="108"/>
      <c r="B33994" s="108"/>
      <c r="K33994" s="107"/>
    </row>
    <row r="33995" spans="1:11">
      <c r="A33995" s="108"/>
      <c r="B33995" s="108"/>
      <c r="K33995" s="107"/>
    </row>
    <row r="33996" spans="1:11">
      <c r="A33996" s="108"/>
      <c r="B33996" s="108"/>
      <c r="K33996" s="107"/>
    </row>
    <row r="33997" spans="1:11">
      <c r="A33997" s="108"/>
      <c r="B33997" s="108"/>
      <c r="K33997" s="107"/>
    </row>
    <row r="33998" spans="1:11">
      <c r="A33998" s="108"/>
      <c r="B33998" s="108"/>
      <c r="K33998" s="107"/>
    </row>
    <row r="33999" spans="1:11">
      <c r="A33999" s="108"/>
      <c r="B33999" s="108"/>
      <c r="K33999" s="107"/>
    </row>
    <row r="34000" spans="1:11">
      <c r="A34000" s="108"/>
      <c r="B34000" s="108"/>
      <c r="K34000" s="107"/>
    </row>
    <row r="34001" spans="1:11">
      <c r="A34001" s="108"/>
      <c r="B34001" s="108"/>
      <c r="K34001" s="107"/>
    </row>
    <row r="34002" spans="1:11">
      <c r="A34002" s="108"/>
      <c r="B34002" s="108"/>
      <c r="K34002" s="107"/>
    </row>
    <row r="34003" spans="1:11">
      <c r="A34003" s="108"/>
      <c r="B34003" s="108"/>
      <c r="K34003" s="107"/>
    </row>
    <row r="34004" spans="1:11">
      <c r="A34004" s="108"/>
      <c r="B34004" s="108"/>
      <c r="K34004" s="107"/>
    </row>
    <row r="34005" spans="1:11">
      <c r="A34005" s="108"/>
      <c r="B34005" s="108"/>
      <c r="K34005" s="107"/>
    </row>
    <row r="34006" spans="1:11">
      <c r="A34006" s="108"/>
      <c r="B34006" s="108"/>
      <c r="K34006" s="107"/>
    </row>
    <row r="34007" spans="1:11">
      <c r="A34007" s="108"/>
      <c r="B34007" s="108"/>
      <c r="K34007" s="107"/>
    </row>
    <row r="34008" spans="1:11">
      <c r="A34008" s="108"/>
      <c r="B34008" s="108"/>
      <c r="K34008" s="107"/>
    </row>
    <row r="34009" spans="1:11">
      <c r="A34009" s="108"/>
      <c r="B34009" s="108"/>
      <c r="K34009" s="107"/>
    </row>
    <row r="34010" spans="1:11">
      <c r="A34010" s="108"/>
      <c r="B34010" s="108"/>
      <c r="K34010" s="107"/>
    </row>
    <row r="34011" spans="1:11">
      <c r="A34011" s="108"/>
      <c r="B34011" s="108"/>
      <c r="K34011" s="107"/>
    </row>
    <row r="34012" spans="1:11">
      <c r="A34012" s="108"/>
      <c r="B34012" s="108"/>
      <c r="K34012" s="107"/>
    </row>
    <row r="34013" spans="1:11">
      <c r="A34013" s="108"/>
      <c r="B34013" s="108"/>
      <c r="K34013" s="107"/>
    </row>
    <row r="34014" spans="1:11">
      <c r="A34014" s="108"/>
      <c r="B34014" s="108"/>
      <c r="K34014" s="107"/>
    </row>
    <row r="34015" spans="1:11">
      <c r="A34015" s="108"/>
      <c r="B34015" s="108"/>
      <c r="K34015" s="107"/>
    </row>
    <row r="34016" spans="1:11">
      <c r="A34016" s="108"/>
      <c r="B34016" s="108"/>
      <c r="K34016" s="107"/>
    </row>
    <row r="34017" spans="1:11">
      <c r="A34017" s="108"/>
      <c r="B34017" s="108"/>
      <c r="K34017" s="107"/>
    </row>
    <row r="34018" spans="1:11">
      <c r="A34018" s="108"/>
      <c r="B34018" s="108"/>
      <c r="K34018" s="107"/>
    </row>
    <row r="34019" spans="1:11">
      <c r="A34019" s="108"/>
      <c r="B34019" s="108"/>
      <c r="K34019" s="107"/>
    </row>
    <row r="34020" spans="1:11">
      <c r="A34020" s="108"/>
      <c r="B34020" s="108"/>
      <c r="K34020" s="107"/>
    </row>
    <row r="34021" spans="1:11">
      <c r="A34021" s="108"/>
      <c r="B34021" s="108"/>
      <c r="K34021" s="107"/>
    </row>
    <row r="34022" spans="1:11">
      <c r="A34022" s="108"/>
      <c r="B34022" s="108"/>
      <c r="K34022" s="107"/>
    </row>
    <row r="34023" spans="1:11">
      <c r="A34023" s="108"/>
      <c r="B34023" s="108"/>
      <c r="K34023" s="107"/>
    </row>
    <row r="34024" spans="1:11">
      <c r="A34024" s="108"/>
      <c r="B34024" s="108"/>
      <c r="K34024" s="107"/>
    </row>
    <row r="34025" spans="1:11">
      <c r="A34025" s="108"/>
      <c r="B34025" s="108"/>
      <c r="K34025" s="107"/>
    </row>
    <row r="34026" spans="1:11">
      <c r="A34026" s="108"/>
      <c r="B34026" s="108"/>
      <c r="K34026" s="107"/>
    </row>
    <row r="34027" spans="1:11">
      <c r="A34027" s="108"/>
      <c r="B34027" s="108"/>
      <c r="K34027" s="107"/>
    </row>
    <row r="34028" spans="1:11">
      <c r="A34028" s="108"/>
      <c r="B34028" s="108"/>
      <c r="K34028" s="107"/>
    </row>
    <row r="34029" spans="1:11">
      <c r="A34029" s="108"/>
      <c r="B34029" s="108"/>
      <c r="K34029" s="107"/>
    </row>
    <row r="34030" spans="1:11">
      <c r="A34030" s="108"/>
      <c r="B34030" s="108"/>
      <c r="K34030" s="107"/>
    </row>
    <row r="34031" spans="1:11">
      <c r="A34031" s="108"/>
      <c r="B34031" s="108"/>
      <c r="K34031" s="107"/>
    </row>
    <row r="34032" spans="1:11">
      <c r="A34032" s="108"/>
      <c r="B34032" s="108"/>
      <c r="K34032" s="107"/>
    </row>
    <row r="34033" spans="1:11">
      <c r="A34033" s="108"/>
      <c r="B34033" s="108"/>
      <c r="K34033" s="107"/>
    </row>
    <row r="34034" spans="1:11">
      <c r="A34034" s="108"/>
      <c r="B34034" s="108"/>
      <c r="K34034" s="107"/>
    </row>
    <row r="34035" spans="1:11">
      <c r="A34035" s="108"/>
      <c r="B34035" s="108"/>
      <c r="K34035" s="107"/>
    </row>
    <row r="34036" spans="1:11">
      <c r="A34036" s="108"/>
      <c r="B34036" s="108"/>
      <c r="K34036" s="107"/>
    </row>
    <row r="34037" spans="1:11">
      <c r="A34037" s="108"/>
      <c r="B34037" s="108"/>
      <c r="K34037" s="107"/>
    </row>
    <row r="34038" spans="1:11">
      <c r="A34038" s="108"/>
      <c r="B34038" s="108"/>
      <c r="K34038" s="107"/>
    </row>
    <row r="34039" spans="1:11">
      <c r="A34039" s="108"/>
      <c r="B34039" s="108"/>
      <c r="K34039" s="107"/>
    </row>
    <row r="34040" spans="1:11">
      <c r="A34040" s="108"/>
      <c r="B34040" s="108"/>
      <c r="K34040" s="107"/>
    </row>
    <row r="34041" spans="1:11">
      <c r="A34041" s="108"/>
      <c r="B34041" s="108"/>
      <c r="K34041" s="107"/>
    </row>
    <row r="34042" spans="1:11">
      <c r="A34042" s="108"/>
      <c r="B34042" s="108"/>
      <c r="K34042" s="107"/>
    </row>
    <row r="34043" spans="1:11">
      <c r="A34043" s="108"/>
      <c r="B34043" s="108"/>
      <c r="K34043" s="107"/>
    </row>
    <row r="34044" spans="1:11">
      <c r="A34044" s="108"/>
      <c r="B34044" s="108"/>
      <c r="K34044" s="107"/>
    </row>
    <row r="34045" spans="1:11">
      <c r="A34045" s="108"/>
      <c r="B34045" s="108"/>
      <c r="K34045" s="107"/>
    </row>
    <row r="34046" spans="1:11">
      <c r="A34046" s="108"/>
      <c r="B34046" s="108"/>
      <c r="K34046" s="107"/>
    </row>
    <row r="34047" spans="1:11">
      <c r="A34047" s="108"/>
      <c r="B34047" s="108"/>
      <c r="K34047" s="107"/>
    </row>
    <row r="34048" spans="1:11">
      <c r="A34048" s="108"/>
      <c r="B34048" s="108"/>
      <c r="K34048" s="107"/>
    </row>
    <row r="34049" spans="1:11">
      <c r="A34049" s="108"/>
      <c r="B34049" s="108"/>
      <c r="K34049" s="107"/>
    </row>
    <row r="34050" spans="1:11">
      <c r="A34050" s="108"/>
      <c r="B34050" s="108"/>
      <c r="K34050" s="107"/>
    </row>
    <row r="34051" spans="1:11">
      <c r="A34051" s="108"/>
      <c r="B34051" s="108"/>
      <c r="K34051" s="107"/>
    </row>
    <row r="34052" spans="1:11">
      <c r="A34052" s="108"/>
      <c r="B34052" s="108"/>
      <c r="K34052" s="107"/>
    </row>
    <row r="34053" spans="1:11">
      <c r="A34053" s="108"/>
      <c r="B34053" s="108"/>
      <c r="K34053" s="107"/>
    </row>
    <row r="34054" spans="1:11">
      <c r="A34054" s="108"/>
      <c r="B34054" s="108"/>
      <c r="K34054" s="107"/>
    </row>
    <row r="34055" spans="1:11">
      <c r="A34055" s="108"/>
      <c r="B34055" s="108"/>
      <c r="K34055" s="107"/>
    </row>
    <row r="34056" spans="1:11">
      <c r="A34056" s="108"/>
      <c r="B34056" s="108"/>
      <c r="K34056" s="107"/>
    </row>
    <row r="34057" spans="1:11">
      <c r="A34057" s="108"/>
      <c r="B34057" s="108"/>
      <c r="K34057" s="107"/>
    </row>
    <row r="34058" spans="1:11">
      <c r="A34058" s="108"/>
      <c r="B34058" s="108"/>
      <c r="K34058" s="107"/>
    </row>
    <row r="34059" spans="1:11">
      <c r="A34059" s="108"/>
      <c r="B34059" s="108"/>
      <c r="K34059" s="107"/>
    </row>
    <row r="34060" spans="1:11">
      <c r="A34060" s="108"/>
      <c r="B34060" s="108"/>
      <c r="K34060" s="107"/>
    </row>
    <row r="34061" spans="1:11">
      <c r="A34061" s="108"/>
      <c r="B34061" s="108"/>
      <c r="K34061" s="107"/>
    </row>
    <row r="34062" spans="1:11">
      <c r="A34062" s="108"/>
      <c r="B34062" s="108"/>
      <c r="K34062" s="107"/>
    </row>
    <row r="34063" spans="1:11">
      <c r="A34063" s="108"/>
      <c r="B34063" s="108"/>
      <c r="K34063" s="107"/>
    </row>
    <row r="34064" spans="1:11">
      <c r="A34064" s="108"/>
      <c r="B34064" s="108"/>
      <c r="K34064" s="107"/>
    </row>
    <row r="34065" spans="1:11">
      <c r="A34065" s="108"/>
      <c r="B34065" s="108"/>
      <c r="K34065" s="107"/>
    </row>
    <row r="34066" spans="1:11">
      <c r="A34066" s="108"/>
      <c r="B34066" s="108"/>
      <c r="K34066" s="107"/>
    </row>
    <row r="34067" spans="1:11">
      <c r="A34067" s="108"/>
      <c r="B34067" s="108"/>
      <c r="K34067" s="107"/>
    </row>
    <row r="34068" spans="1:11">
      <c r="A34068" s="108"/>
      <c r="B34068" s="108"/>
      <c r="K34068" s="107"/>
    </row>
    <row r="34069" spans="1:11">
      <c r="A34069" s="108"/>
      <c r="B34069" s="108"/>
      <c r="K34069" s="107"/>
    </row>
    <row r="34070" spans="1:11">
      <c r="A34070" s="108"/>
      <c r="B34070" s="108"/>
      <c r="K34070" s="107"/>
    </row>
    <row r="34071" spans="1:11">
      <c r="A34071" s="108"/>
      <c r="B34071" s="108"/>
      <c r="K34071" s="107"/>
    </row>
    <row r="34072" spans="1:11">
      <c r="A34072" s="108"/>
      <c r="B34072" s="108"/>
      <c r="K34072" s="107"/>
    </row>
    <row r="34073" spans="1:11">
      <c r="A34073" s="108"/>
      <c r="B34073" s="108"/>
      <c r="K34073" s="107"/>
    </row>
    <row r="34074" spans="1:11">
      <c r="A34074" s="108"/>
      <c r="B34074" s="108"/>
      <c r="K34074" s="107"/>
    </row>
    <row r="34075" spans="1:11">
      <c r="A34075" s="108"/>
      <c r="B34075" s="108"/>
      <c r="K34075" s="107"/>
    </row>
    <row r="34076" spans="1:11">
      <c r="A34076" s="108"/>
      <c r="B34076" s="108"/>
      <c r="K34076" s="107"/>
    </row>
    <row r="34077" spans="1:11">
      <c r="A34077" s="108"/>
      <c r="B34077" s="108"/>
      <c r="K34077" s="107"/>
    </row>
    <row r="34078" spans="1:11">
      <c r="A34078" s="108"/>
      <c r="B34078" s="108"/>
      <c r="K34078" s="107"/>
    </row>
    <row r="34079" spans="1:11">
      <c r="A34079" s="108"/>
      <c r="B34079" s="108"/>
      <c r="K34079" s="107"/>
    </row>
    <row r="34080" spans="1:11">
      <c r="A34080" s="108"/>
      <c r="B34080" s="108"/>
      <c r="K34080" s="107"/>
    </row>
    <row r="34081" spans="1:11">
      <c r="A34081" s="108"/>
      <c r="B34081" s="108"/>
      <c r="K34081" s="107"/>
    </row>
    <row r="34082" spans="1:11">
      <c r="A34082" s="108"/>
      <c r="B34082" s="108"/>
      <c r="K34082" s="107"/>
    </row>
    <row r="34083" spans="1:11">
      <c r="A34083" s="108"/>
      <c r="B34083" s="108"/>
      <c r="K34083" s="107"/>
    </row>
    <row r="34084" spans="1:11">
      <c r="A34084" s="108"/>
      <c r="B34084" s="108"/>
      <c r="K34084" s="107"/>
    </row>
    <row r="34085" spans="1:11">
      <c r="A34085" s="108"/>
      <c r="B34085" s="108"/>
      <c r="K34085" s="107"/>
    </row>
    <row r="34086" spans="1:11">
      <c r="A34086" s="108"/>
      <c r="B34086" s="108"/>
      <c r="K34086" s="107"/>
    </row>
    <row r="34087" spans="1:11">
      <c r="A34087" s="108"/>
      <c r="B34087" s="108"/>
      <c r="K34087" s="107"/>
    </row>
    <row r="34088" spans="1:11">
      <c r="A34088" s="108"/>
      <c r="B34088" s="108"/>
      <c r="K34088" s="107"/>
    </row>
    <row r="34089" spans="1:11">
      <c r="A34089" s="108"/>
      <c r="B34089" s="108"/>
      <c r="K34089" s="107"/>
    </row>
    <row r="34090" spans="1:11">
      <c r="A34090" s="108"/>
      <c r="B34090" s="108"/>
      <c r="K34090" s="107"/>
    </row>
    <row r="34091" spans="1:11">
      <c r="A34091" s="108"/>
      <c r="B34091" s="108"/>
      <c r="K34091" s="107"/>
    </row>
    <row r="34092" spans="1:11">
      <c r="A34092" s="108"/>
      <c r="B34092" s="108"/>
      <c r="K34092" s="107"/>
    </row>
    <row r="34093" spans="1:11">
      <c r="A34093" s="108"/>
      <c r="B34093" s="108"/>
      <c r="K34093" s="107"/>
    </row>
    <row r="34094" spans="1:11">
      <c r="A34094" s="108"/>
      <c r="B34094" s="108"/>
      <c r="K34094" s="107"/>
    </row>
    <row r="34095" spans="1:11">
      <c r="A34095" s="108"/>
      <c r="B34095" s="108"/>
      <c r="K34095" s="107"/>
    </row>
    <row r="34096" spans="1:11">
      <c r="A34096" s="108"/>
      <c r="B34096" s="108"/>
      <c r="K34096" s="107"/>
    </row>
    <row r="34097" spans="1:11">
      <c r="A34097" s="108"/>
      <c r="B34097" s="108"/>
      <c r="K34097" s="107"/>
    </row>
    <row r="34098" spans="1:11">
      <c r="A34098" s="108"/>
      <c r="B34098" s="108"/>
      <c r="K34098" s="107"/>
    </row>
    <row r="34099" spans="1:11">
      <c r="A34099" s="108"/>
      <c r="B34099" s="108"/>
      <c r="K34099" s="107"/>
    </row>
    <row r="34100" spans="1:11">
      <c r="A34100" s="108"/>
      <c r="B34100" s="108"/>
      <c r="K34100" s="107"/>
    </row>
    <row r="34101" spans="1:11">
      <c r="A34101" s="108"/>
      <c r="B34101" s="108"/>
      <c r="K34101" s="107"/>
    </row>
    <row r="34102" spans="1:11">
      <c r="A34102" s="108"/>
      <c r="B34102" s="108"/>
      <c r="K34102" s="107"/>
    </row>
    <row r="34103" spans="1:11">
      <c r="A34103" s="108"/>
      <c r="B34103" s="108"/>
      <c r="K34103" s="107"/>
    </row>
    <row r="34104" spans="1:11">
      <c r="A34104" s="108"/>
      <c r="B34104" s="108"/>
      <c r="K34104" s="107"/>
    </row>
    <row r="34105" spans="1:11">
      <c r="A34105" s="108"/>
      <c r="B34105" s="108"/>
      <c r="K34105" s="107"/>
    </row>
    <row r="34106" spans="1:11">
      <c r="A34106" s="108"/>
      <c r="B34106" s="108"/>
      <c r="K34106" s="107"/>
    </row>
    <row r="34107" spans="1:11">
      <c r="A34107" s="108"/>
      <c r="B34107" s="108"/>
      <c r="K34107" s="107"/>
    </row>
    <row r="34108" spans="1:11">
      <c r="A34108" s="108"/>
      <c r="B34108" s="108"/>
      <c r="K34108" s="107"/>
    </row>
    <row r="34109" spans="1:11">
      <c r="A34109" s="108"/>
      <c r="B34109" s="108"/>
      <c r="K34109" s="107"/>
    </row>
    <row r="34110" spans="1:11">
      <c r="A34110" s="108"/>
      <c r="B34110" s="108"/>
      <c r="K34110" s="107"/>
    </row>
    <row r="34111" spans="1:11">
      <c r="A34111" s="108"/>
      <c r="B34111" s="108"/>
      <c r="K34111" s="107"/>
    </row>
    <row r="34112" spans="1:11">
      <c r="A34112" s="108"/>
      <c r="B34112" s="108"/>
      <c r="K34112" s="107"/>
    </row>
    <row r="34113" spans="1:11">
      <c r="A34113" s="108"/>
      <c r="B34113" s="108"/>
      <c r="K34113" s="107"/>
    </row>
    <row r="34114" spans="1:11">
      <c r="A34114" s="108"/>
      <c r="B34114" s="108"/>
      <c r="K34114" s="107"/>
    </row>
    <row r="34115" spans="1:11">
      <c r="A34115" s="108"/>
      <c r="B34115" s="108"/>
      <c r="K34115" s="107"/>
    </row>
    <row r="34116" spans="1:11">
      <c r="A34116" s="108"/>
      <c r="B34116" s="108"/>
      <c r="K34116" s="107"/>
    </row>
    <row r="34117" spans="1:11">
      <c r="A34117" s="108"/>
      <c r="B34117" s="108"/>
      <c r="K34117" s="107"/>
    </row>
    <row r="34118" spans="1:11">
      <c r="A34118" s="108"/>
      <c r="B34118" s="108"/>
      <c r="K34118" s="107"/>
    </row>
    <row r="34119" spans="1:11">
      <c r="A34119" s="108"/>
      <c r="B34119" s="108"/>
      <c r="K34119" s="107"/>
    </row>
    <row r="34120" spans="1:11">
      <c r="A34120" s="108"/>
      <c r="B34120" s="108"/>
      <c r="K34120" s="107"/>
    </row>
    <row r="34121" spans="1:11">
      <c r="A34121" s="108"/>
      <c r="B34121" s="108"/>
      <c r="K34121" s="107"/>
    </row>
    <row r="34122" spans="1:11">
      <c r="A34122" s="108"/>
      <c r="B34122" s="108"/>
      <c r="K34122" s="107"/>
    </row>
    <row r="34123" spans="1:11">
      <c r="A34123" s="108"/>
      <c r="B34123" s="108"/>
      <c r="K34123" s="107"/>
    </row>
    <row r="34124" spans="1:11">
      <c r="A34124" s="108"/>
      <c r="B34124" s="108"/>
      <c r="K34124" s="107"/>
    </row>
    <row r="34125" spans="1:11">
      <c r="A34125" s="108"/>
      <c r="B34125" s="108"/>
      <c r="K34125" s="107"/>
    </row>
    <row r="34126" spans="1:11">
      <c r="A34126" s="108"/>
      <c r="B34126" s="108"/>
      <c r="K34126" s="107"/>
    </row>
    <row r="34127" spans="1:11">
      <c r="A34127" s="108"/>
      <c r="B34127" s="108"/>
      <c r="K34127" s="107"/>
    </row>
    <row r="34128" spans="1:11">
      <c r="A34128" s="108"/>
      <c r="B34128" s="108"/>
      <c r="K34128" s="107"/>
    </row>
    <row r="34129" spans="1:11">
      <c r="A34129" s="108"/>
      <c r="B34129" s="108"/>
      <c r="K34129" s="107"/>
    </row>
    <row r="34130" spans="1:11">
      <c r="A34130" s="108"/>
      <c r="B34130" s="108"/>
      <c r="K34130" s="107"/>
    </row>
    <row r="34131" spans="1:11">
      <c r="A34131" s="108"/>
      <c r="B34131" s="108"/>
      <c r="K34131" s="107"/>
    </row>
    <row r="34132" spans="1:11">
      <c r="A34132" s="108"/>
      <c r="B34132" s="108"/>
      <c r="K34132" s="107"/>
    </row>
    <row r="34133" spans="1:11">
      <c r="A34133" s="108"/>
      <c r="B34133" s="108"/>
      <c r="K34133" s="107"/>
    </row>
    <row r="34134" spans="1:11">
      <c r="A34134" s="108"/>
      <c r="B34134" s="108"/>
      <c r="K34134" s="107"/>
    </row>
    <row r="34135" spans="1:11">
      <c r="A34135" s="108"/>
      <c r="B34135" s="108"/>
      <c r="K34135" s="107"/>
    </row>
    <row r="34136" spans="1:11">
      <c r="A34136" s="108"/>
      <c r="B34136" s="108"/>
      <c r="K34136" s="107"/>
    </row>
    <row r="34137" spans="1:11">
      <c r="A34137" s="108"/>
      <c r="B34137" s="108"/>
      <c r="K34137" s="107"/>
    </row>
    <row r="34138" spans="1:11">
      <c r="A34138" s="108"/>
      <c r="B34138" s="108"/>
      <c r="K34138" s="107"/>
    </row>
    <row r="34139" spans="1:11">
      <c r="A34139" s="108"/>
      <c r="B34139" s="108"/>
      <c r="K34139" s="107"/>
    </row>
    <row r="34140" spans="1:11">
      <c r="A34140" s="108"/>
      <c r="B34140" s="108"/>
      <c r="K34140" s="107"/>
    </row>
    <row r="34141" spans="1:11">
      <c r="A34141" s="108"/>
      <c r="B34141" s="108"/>
      <c r="K34141" s="107"/>
    </row>
    <row r="34142" spans="1:11">
      <c r="A34142" s="108"/>
      <c r="B34142" s="108"/>
      <c r="K34142" s="107"/>
    </row>
    <row r="34143" spans="1:11">
      <c r="A34143" s="108"/>
      <c r="B34143" s="108"/>
      <c r="K34143" s="107"/>
    </row>
    <row r="34144" spans="1:11">
      <c r="A34144" s="108"/>
      <c r="B34144" s="108"/>
      <c r="K34144" s="107"/>
    </row>
    <row r="34145" spans="1:11">
      <c r="A34145" s="108"/>
      <c r="B34145" s="108"/>
      <c r="K34145" s="107"/>
    </row>
    <row r="34146" spans="1:11">
      <c r="A34146" s="108"/>
      <c r="B34146" s="108"/>
      <c r="K34146" s="107"/>
    </row>
    <row r="34147" spans="1:11">
      <c r="A34147" s="108"/>
      <c r="B34147" s="108"/>
      <c r="K34147" s="107"/>
    </row>
    <row r="34148" spans="1:11">
      <c r="A34148" s="108"/>
      <c r="B34148" s="108"/>
      <c r="K34148" s="107"/>
    </row>
    <row r="34149" spans="1:11">
      <c r="A34149" s="108"/>
      <c r="B34149" s="108"/>
      <c r="K34149" s="107"/>
    </row>
    <row r="34150" spans="1:11">
      <c r="A34150" s="108"/>
      <c r="B34150" s="108"/>
      <c r="K34150" s="107"/>
    </row>
    <row r="34151" spans="1:11">
      <c r="A34151" s="108"/>
      <c r="B34151" s="108"/>
      <c r="K34151" s="107"/>
    </row>
    <row r="34152" spans="1:11">
      <c r="A34152" s="108"/>
      <c r="B34152" s="108"/>
      <c r="K34152" s="107"/>
    </row>
    <row r="34153" spans="1:11">
      <c r="A34153" s="108"/>
      <c r="B34153" s="108"/>
      <c r="K34153" s="107"/>
    </row>
    <row r="34154" spans="1:11">
      <c r="A34154" s="108"/>
      <c r="B34154" s="108"/>
      <c r="K34154" s="107"/>
    </row>
    <row r="34155" spans="1:11">
      <c r="A34155" s="108"/>
      <c r="B34155" s="108"/>
      <c r="K34155" s="107"/>
    </row>
    <row r="34156" spans="1:11">
      <c r="A34156" s="108"/>
      <c r="B34156" s="108"/>
      <c r="K34156" s="107"/>
    </row>
    <row r="34157" spans="1:11">
      <c r="A34157" s="108"/>
      <c r="B34157" s="108"/>
      <c r="K34157" s="107"/>
    </row>
    <row r="34158" spans="1:11">
      <c r="A34158" s="108"/>
      <c r="B34158" s="108"/>
      <c r="K34158" s="107"/>
    </row>
    <row r="34159" spans="1:11">
      <c r="A34159" s="108"/>
      <c r="B34159" s="108"/>
      <c r="K34159" s="107"/>
    </row>
    <row r="34160" spans="1:11">
      <c r="A34160" s="108"/>
      <c r="B34160" s="108"/>
      <c r="K34160" s="107"/>
    </row>
    <row r="34161" spans="1:11">
      <c r="A34161" s="108"/>
      <c r="B34161" s="108"/>
      <c r="K34161" s="107"/>
    </row>
    <row r="34162" spans="1:11">
      <c r="A34162" s="108"/>
      <c r="B34162" s="108"/>
      <c r="K34162" s="107"/>
    </row>
    <row r="34163" spans="1:11">
      <c r="A34163" s="108"/>
      <c r="B34163" s="108"/>
      <c r="K34163" s="107"/>
    </row>
    <row r="34164" spans="1:11">
      <c r="A34164" s="108"/>
      <c r="B34164" s="108"/>
      <c r="K34164" s="107"/>
    </row>
    <row r="34165" spans="1:11">
      <c r="A34165" s="108"/>
      <c r="B34165" s="108"/>
      <c r="K34165" s="107"/>
    </row>
    <row r="34166" spans="1:11">
      <c r="A34166" s="108"/>
      <c r="B34166" s="108"/>
      <c r="K34166" s="107"/>
    </row>
    <row r="34167" spans="1:11">
      <c r="A34167" s="108"/>
      <c r="B34167" s="108"/>
      <c r="K34167" s="107"/>
    </row>
    <row r="34168" spans="1:11">
      <c r="A34168" s="108"/>
      <c r="B34168" s="108"/>
      <c r="K34168" s="107"/>
    </row>
    <row r="34169" spans="1:11">
      <c r="A34169" s="108"/>
      <c r="B34169" s="108"/>
      <c r="K34169" s="107"/>
    </row>
    <row r="34170" spans="1:11">
      <c r="A34170" s="108"/>
      <c r="B34170" s="108"/>
      <c r="K34170" s="107"/>
    </row>
    <row r="34171" spans="1:11">
      <c r="A34171" s="108"/>
      <c r="B34171" s="108"/>
      <c r="K34171" s="107"/>
    </row>
    <row r="34172" spans="1:11">
      <c r="A34172" s="108"/>
      <c r="B34172" s="108"/>
      <c r="K34172" s="107"/>
    </row>
    <row r="34173" spans="1:11">
      <c r="A34173" s="108"/>
      <c r="B34173" s="108"/>
      <c r="K34173" s="107"/>
    </row>
    <row r="34174" spans="1:11">
      <c r="A34174" s="108"/>
      <c r="B34174" s="108"/>
      <c r="K34174" s="107"/>
    </row>
    <row r="34175" spans="1:11">
      <c r="A34175" s="108"/>
      <c r="B34175" s="108"/>
      <c r="K34175" s="107"/>
    </row>
    <row r="34176" spans="1:11">
      <c r="A34176" s="108"/>
      <c r="B34176" s="108"/>
      <c r="K34176" s="107"/>
    </row>
    <row r="34177" spans="1:11">
      <c r="A34177" s="108"/>
      <c r="B34177" s="108"/>
      <c r="K34177" s="107"/>
    </row>
    <row r="34178" spans="1:11">
      <c r="A34178" s="108"/>
      <c r="B34178" s="108"/>
      <c r="K34178" s="107"/>
    </row>
    <row r="34179" spans="1:11">
      <c r="A34179" s="108"/>
      <c r="B34179" s="108"/>
      <c r="K34179" s="107"/>
    </row>
    <row r="34180" spans="1:11">
      <c r="A34180" s="108"/>
      <c r="B34180" s="108"/>
      <c r="K34180" s="107"/>
    </row>
    <row r="34181" spans="1:11">
      <c r="A34181" s="108"/>
      <c r="B34181" s="108"/>
      <c r="K34181" s="107"/>
    </row>
    <row r="34182" spans="1:11">
      <c r="A34182" s="108"/>
      <c r="B34182" s="108"/>
      <c r="K34182" s="107"/>
    </row>
    <row r="34183" spans="1:11">
      <c r="A34183" s="108"/>
      <c r="B34183" s="108"/>
      <c r="K34183" s="107"/>
    </row>
    <row r="34184" spans="1:11">
      <c r="A34184" s="108"/>
      <c r="B34184" s="108"/>
      <c r="K34184" s="107"/>
    </row>
    <row r="34185" spans="1:11">
      <c r="A34185" s="108"/>
      <c r="B34185" s="108"/>
      <c r="K34185" s="107"/>
    </row>
    <row r="34186" spans="1:11">
      <c r="A34186" s="108"/>
      <c r="B34186" s="108"/>
      <c r="K34186" s="107"/>
    </row>
    <row r="34187" spans="1:11">
      <c r="A34187" s="108"/>
      <c r="B34187" s="108"/>
      <c r="K34187" s="107"/>
    </row>
    <row r="34188" spans="1:11">
      <c r="A34188" s="108"/>
      <c r="B34188" s="108"/>
      <c r="K34188" s="107"/>
    </row>
    <row r="34189" spans="1:11">
      <c r="A34189" s="108"/>
      <c r="B34189" s="108"/>
      <c r="K34189" s="107"/>
    </row>
    <row r="34190" spans="1:11">
      <c r="A34190" s="108"/>
      <c r="B34190" s="108"/>
      <c r="K34190" s="107"/>
    </row>
    <row r="34191" spans="1:11">
      <c r="A34191" s="108"/>
      <c r="B34191" s="108"/>
      <c r="K34191" s="107"/>
    </row>
    <row r="34192" spans="1:11">
      <c r="A34192" s="108"/>
      <c r="B34192" s="108"/>
      <c r="K34192" s="107"/>
    </row>
    <row r="34193" spans="1:11">
      <c r="A34193" s="108"/>
      <c r="B34193" s="108"/>
      <c r="K34193" s="107"/>
    </row>
    <row r="34194" spans="1:11">
      <c r="A34194" s="108"/>
      <c r="B34194" s="108"/>
      <c r="K34194" s="107"/>
    </row>
    <row r="34195" spans="1:11">
      <c r="A34195" s="108"/>
      <c r="B34195" s="108"/>
      <c r="K34195" s="107"/>
    </row>
    <row r="34196" spans="1:11">
      <c r="A34196" s="108"/>
      <c r="B34196" s="108"/>
      <c r="K34196" s="107"/>
    </row>
    <row r="34197" spans="1:11">
      <c r="A34197" s="108"/>
      <c r="B34197" s="108"/>
      <c r="K34197" s="107"/>
    </row>
    <row r="34198" spans="1:11">
      <c r="A34198" s="108"/>
      <c r="B34198" s="108"/>
      <c r="K34198" s="107"/>
    </row>
    <row r="34199" spans="1:11">
      <c r="A34199" s="108"/>
      <c r="B34199" s="108"/>
      <c r="K34199" s="107"/>
    </row>
    <row r="34200" spans="1:11">
      <c r="A34200" s="108"/>
      <c r="B34200" s="108"/>
      <c r="K34200" s="107"/>
    </row>
    <row r="34201" spans="1:11">
      <c r="A34201" s="108"/>
      <c r="B34201" s="108"/>
      <c r="K34201" s="107"/>
    </row>
    <row r="34202" spans="1:11">
      <c r="A34202" s="108"/>
      <c r="B34202" s="108"/>
      <c r="K34202" s="107"/>
    </row>
    <row r="34203" spans="1:11">
      <c r="A34203" s="108"/>
      <c r="B34203" s="108"/>
      <c r="K34203" s="107"/>
    </row>
    <row r="34204" spans="1:11">
      <c r="A34204" s="108"/>
      <c r="B34204" s="108"/>
      <c r="K34204" s="107"/>
    </row>
    <row r="34205" spans="1:11">
      <c r="A34205" s="108"/>
      <c r="B34205" s="108"/>
      <c r="K34205" s="107"/>
    </row>
    <row r="34206" spans="1:11">
      <c r="A34206" s="108"/>
      <c r="B34206" s="108"/>
      <c r="K34206" s="107"/>
    </row>
    <row r="34207" spans="1:11">
      <c r="A34207" s="108"/>
      <c r="B34207" s="108"/>
      <c r="K34207" s="107"/>
    </row>
    <row r="34208" spans="1:11">
      <c r="A34208" s="108"/>
      <c r="B34208" s="108"/>
      <c r="K34208" s="107"/>
    </row>
    <row r="34209" spans="1:11">
      <c r="A34209" s="108"/>
      <c r="B34209" s="108"/>
      <c r="K34209" s="107"/>
    </row>
    <row r="34210" spans="1:11">
      <c r="A34210" s="108"/>
      <c r="B34210" s="108"/>
      <c r="K34210" s="107"/>
    </row>
    <row r="34211" spans="1:11">
      <c r="A34211" s="108"/>
      <c r="B34211" s="108"/>
      <c r="K34211" s="107"/>
    </row>
    <row r="34212" spans="1:11">
      <c r="A34212" s="108"/>
      <c r="B34212" s="108"/>
      <c r="K34212" s="107"/>
    </row>
    <row r="34213" spans="1:11">
      <c r="A34213" s="108"/>
      <c r="B34213" s="108"/>
      <c r="K34213" s="107"/>
    </row>
    <row r="34214" spans="1:11">
      <c r="A34214" s="108"/>
      <c r="B34214" s="108"/>
      <c r="K34214" s="107"/>
    </row>
    <row r="34215" spans="1:11">
      <c r="A34215" s="108"/>
      <c r="B34215" s="108"/>
      <c r="K34215" s="107"/>
    </row>
    <row r="34216" spans="1:11">
      <c r="A34216" s="108"/>
      <c r="B34216" s="108"/>
      <c r="K34216" s="107"/>
    </row>
    <row r="34217" spans="1:11">
      <c r="A34217" s="108"/>
      <c r="B34217" s="108"/>
      <c r="K34217" s="107"/>
    </row>
    <row r="34218" spans="1:11">
      <c r="A34218" s="108"/>
      <c r="B34218" s="108"/>
      <c r="K34218" s="107"/>
    </row>
    <row r="34219" spans="1:11">
      <c r="A34219" s="108"/>
      <c r="B34219" s="108"/>
      <c r="K34219" s="107"/>
    </row>
    <row r="34220" spans="1:11">
      <c r="A34220" s="108"/>
      <c r="B34220" s="108"/>
      <c r="K34220" s="107"/>
    </row>
    <row r="34221" spans="1:11">
      <c r="A34221" s="108"/>
      <c r="B34221" s="108"/>
      <c r="K34221" s="107"/>
    </row>
    <row r="34222" spans="1:11">
      <c r="A34222" s="108"/>
      <c r="B34222" s="108"/>
      <c r="K34222" s="107"/>
    </row>
    <row r="34223" spans="1:11">
      <c r="A34223" s="108"/>
      <c r="B34223" s="108"/>
      <c r="K34223" s="107"/>
    </row>
    <row r="34224" spans="1:11">
      <c r="A34224" s="108"/>
      <c r="B34224" s="108"/>
      <c r="K34224" s="107"/>
    </row>
    <row r="34225" spans="1:11">
      <c r="A34225" s="108"/>
      <c r="B34225" s="108"/>
      <c r="K34225" s="107"/>
    </row>
    <row r="34226" spans="1:11">
      <c r="A34226" s="108"/>
      <c r="B34226" s="108"/>
      <c r="K34226" s="107"/>
    </row>
    <row r="34227" spans="1:11">
      <c r="A34227" s="108"/>
      <c r="B34227" s="108"/>
      <c r="K34227" s="107"/>
    </row>
    <row r="34228" spans="1:11">
      <c r="A34228" s="108"/>
      <c r="B34228" s="108"/>
      <c r="K34228" s="107"/>
    </row>
    <row r="34229" spans="1:11">
      <c r="A34229" s="108"/>
      <c r="B34229" s="108"/>
      <c r="K34229" s="107"/>
    </row>
    <row r="34230" spans="1:11">
      <c r="A34230" s="108"/>
      <c r="B34230" s="108"/>
      <c r="K34230" s="107"/>
    </row>
    <row r="34231" spans="1:11">
      <c r="A34231" s="108"/>
      <c r="B34231" s="108"/>
      <c r="K34231" s="107"/>
    </row>
    <row r="34232" spans="1:11">
      <c r="A34232" s="108"/>
      <c r="B34232" s="108"/>
      <c r="K34232" s="107"/>
    </row>
    <row r="34233" spans="1:11">
      <c r="A34233" s="108"/>
      <c r="B34233" s="108"/>
      <c r="K34233" s="107"/>
    </row>
    <row r="34234" spans="1:11">
      <c r="A34234" s="108"/>
      <c r="B34234" s="108"/>
      <c r="K34234" s="107"/>
    </row>
    <row r="34235" spans="1:11">
      <c r="A34235" s="108"/>
      <c r="B34235" s="108"/>
      <c r="K34235" s="107"/>
    </row>
    <row r="34236" spans="1:11">
      <c r="A34236" s="108"/>
      <c r="B34236" s="108"/>
      <c r="K34236" s="107"/>
    </row>
    <row r="34237" spans="1:11">
      <c r="A34237" s="108"/>
      <c r="B34237" s="108"/>
      <c r="K34237" s="107"/>
    </row>
    <row r="34238" spans="1:11">
      <c r="A34238" s="108"/>
      <c r="B34238" s="108"/>
      <c r="K34238" s="107"/>
    </row>
    <row r="34239" spans="1:11">
      <c r="A34239" s="108"/>
      <c r="B34239" s="108"/>
      <c r="K34239" s="107"/>
    </row>
    <row r="34240" spans="1:11">
      <c r="A34240" s="108"/>
      <c r="B34240" s="108"/>
      <c r="K34240" s="107"/>
    </row>
    <row r="34241" spans="1:11">
      <c r="A34241" s="108"/>
      <c r="B34241" s="108"/>
      <c r="K34241" s="107"/>
    </row>
    <row r="34242" spans="1:11">
      <c r="A34242" s="108"/>
      <c r="B34242" s="108"/>
      <c r="K34242" s="107"/>
    </row>
    <row r="34243" spans="1:11">
      <c r="A34243" s="108"/>
      <c r="B34243" s="108"/>
      <c r="K34243" s="107"/>
    </row>
    <row r="34244" spans="1:11">
      <c r="A34244" s="108"/>
      <c r="B34244" s="108"/>
      <c r="K34244" s="107"/>
    </row>
    <row r="34245" spans="1:11">
      <c r="A34245" s="108"/>
      <c r="B34245" s="108"/>
      <c r="K34245" s="107"/>
    </row>
    <row r="34246" spans="1:11">
      <c r="A34246" s="108"/>
      <c r="B34246" s="108"/>
      <c r="K34246" s="107"/>
    </row>
    <row r="34247" spans="1:11">
      <c r="A34247" s="108"/>
      <c r="B34247" s="108"/>
      <c r="K34247" s="107"/>
    </row>
    <row r="34248" spans="1:11">
      <c r="A34248" s="108"/>
      <c r="B34248" s="108"/>
      <c r="K34248" s="107"/>
    </row>
    <row r="34249" spans="1:11">
      <c r="A34249" s="108"/>
      <c r="B34249" s="108"/>
      <c r="K34249" s="107"/>
    </row>
    <row r="34250" spans="1:11">
      <c r="A34250" s="108"/>
      <c r="B34250" s="108"/>
      <c r="K34250" s="107"/>
    </row>
    <row r="34251" spans="1:11">
      <c r="A34251" s="108"/>
      <c r="B34251" s="108"/>
      <c r="K34251" s="107"/>
    </row>
    <row r="34252" spans="1:11">
      <c r="A34252" s="108"/>
      <c r="B34252" s="108"/>
      <c r="K34252" s="107"/>
    </row>
    <row r="34253" spans="1:11">
      <c r="A34253" s="108"/>
      <c r="B34253" s="108"/>
      <c r="K34253" s="107"/>
    </row>
    <row r="34254" spans="1:11">
      <c r="A34254" s="108"/>
      <c r="B34254" s="108"/>
      <c r="K34254" s="107"/>
    </row>
    <row r="34255" spans="1:11">
      <c r="A34255" s="108"/>
      <c r="B34255" s="108"/>
      <c r="K34255" s="107"/>
    </row>
    <row r="34256" spans="1:11">
      <c r="A34256" s="108"/>
      <c r="B34256" s="108"/>
      <c r="K34256" s="107"/>
    </row>
    <row r="34257" spans="1:11">
      <c r="A34257" s="108"/>
      <c r="B34257" s="108"/>
      <c r="K34257" s="107"/>
    </row>
    <row r="34258" spans="1:11">
      <c r="A34258" s="108"/>
      <c r="B34258" s="108"/>
      <c r="K34258" s="107"/>
    </row>
    <row r="34259" spans="1:11">
      <c r="A34259" s="108"/>
      <c r="B34259" s="108"/>
      <c r="K34259" s="107"/>
    </row>
    <row r="34260" spans="1:11">
      <c r="A34260" s="108"/>
      <c r="B34260" s="108"/>
      <c r="K34260" s="107"/>
    </row>
    <row r="34261" spans="1:11">
      <c r="A34261" s="108"/>
      <c r="B34261" s="108"/>
      <c r="K34261" s="107"/>
    </row>
    <row r="34262" spans="1:11">
      <c r="A34262" s="108"/>
      <c r="B34262" s="108"/>
      <c r="K34262" s="107"/>
    </row>
    <row r="34263" spans="1:11">
      <c r="A34263" s="108"/>
      <c r="B34263" s="108"/>
      <c r="K34263" s="107"/>
    </row>
    <row r="34264" spans="1:11">
      <c r="A34264" s="108"/>
      <c r="B34264" s="108"/>
      <c r="K34264" s="107"/>
    </row>
    <row r="34265" spans="1:11">
      <c r="A34265" s="108"/>
      <c r="B34265" s="108"/>
      <c r="K34265" s="107"/>
    </row>
    <row r="34266" spans="1:11">
      <c r="A34266" s="108"/>
      <c r="B34266" s="108"/>
      <c r="K34266" s="107"/>
    </row>
    <row r="34267" spans="1:11">
      <c r="A34267" s="108"/>
      <c r="B34267" s="108"/>
      <c r="K34267" s="107"/>
    </row>
    <row r="34268" spans="1:11">
      <c r="A34268" s="108"/>
      <c r="B34268" s="108"/>
      <c r="K34268" s="107"/>
    </row>
    <row r="34269" spans="1:11">
      <c r="A34269" s="108"/>
      <c r="B34269" s="108"/>
      <c r="K34269" s="107"/>
    </row>
    <row r="34270" spans="1:11">
      <c r="A34270" s="108"/>
      <c r="B34270" s="108"/>
      <c r="K34270" s="107"/>
    </row>
    <row r="34271" spans="1:11">
      <c r="A34271" s="108"/>
      <c r="B34271" s="108"/>
      <c r="K34271" s="107"/>
    </row>
    <row r="34272" spans="1:11">
      <c r="A34272" s="108"/>
      <c r="B34272" s="108"/>
      <c r="K34272" s="107"/>
    </row>
    <row r="34273" spans="1:11">
      <c r="A34273" s="108"/>
      <c r="B34273" s="108"/>
      <c r="K34273" s="107"/>
    </row>
    <row r="34274" spans="1:11">
      <c r="A34274" s="108"/>
      <c r="B34274" s="108"/>
      <c r="K34274" s="107"/>
    </row>
    <row r="34275" spans="1:11">
      <c r="A34275" s="108"/>
      <c r="B34275" s="108"/>
      <c r="K34275" s="107"/>
    </row>
    <row r="34276" spans="1:11">
      <c r="A34276" s="108"/>
      <c r="B34276" s="108"/>
      <c r="K34276" s="107"/>
    </row>
    <row r="34277" spans="1:11">
      <c r="A34277" s="108"/>
      <c r="B34277" s="108"/>
      <c r="K34277" s="107"/>
    </row>
    <row r="34278" spans="1:11">
      <c r="A34278" s="108"/>
      <c r="B34278" s="108"/>
      <c r="K34278" s="107"/>
    </row>
    <row r="34279" spans="1:11">
      <c r="A34279" s="108"/>
      <c r="B34279" s="108"/>
      <c r="K34279" s="107"/>
    </row>
    <row r="34280" spans="1:11">
      <c r="A34280" s="108"/>
      <c r="B34280" s="108"/>
      <c r="K34280" s="107"/>
    </row>
    <row r="34281" spans="1:11">
      <c r="A34281" s="108"/>
      <c r="B34281" s="108"/>
      <c r="K34281" s="107"/>
    </row>
    <row r="34282" spans="1:11">
      <c r="A34282" s="108"/>
      <c r="B34282" s="108"/>
      <c r="K34282" s="107"/>
    </row>
    <row r="34283" spans="1:11">
      <c r="A34283" s="108"/>
      <c r="B34283" s="108"/>
      <c r="K34283" s="107"/>
    </row>
    <row r="34284" spans="1:11">
      <c r="A34284" s="108"/>
      <c r="B34284" s="108"/>
      <c r="K34284" s="107"/>
    </row>
    <row r="34285" spans="1:11">
      <c r="A34285" s="108"/>
      <c r="B34285" s="108"/>
      <c r="K34285" s="107"/>
    </row>
    <row r="34286" spans="1:11">
      <c r="A34286" s="108"/>
      <c r="B34286" s="108"/>
      <c r="K34286" s="107"/>
    </row>
    <row r="34287" spans="1:11">
      <c r="A34287" s="108"/>
      <c r="B34287" s="108"/>
      <c r="K34287" s="107"/>
    </row>
    <row r="34288" spans="1:11">
      <c r="A34288" s="108"/>
      <c r="B34288" s="108"/>
      <c r="K34288" s="107"/>
    </row>
    <row r="34289" spans="1:11">
      <c r="A34289" s="108"/>
      <c r="B34289" s="108"/>
      <c r="K34289" s="107"/>
    </row>
    <row r="34290" spans="1:11">
      <c r="A34290" s="108"/>
      <c r="B34290" s="108"/>
      <c r="K34290" s="107"/>
    </row>
    <row r="34291" spans="1:11">
      <c r="A34291" s="108"/>
      <c r="B34291" s="108"/>
      <c r="K34291" s="107"/>
    </row>
    <row r="34292" spans="1:11">
      <c r="A34292" s="108"/>
      <c r="B34292" s="108"/>
      <c r="K34292" s="107"/>
    </row>
    <row r="34293" spans="1:11">
      <c r="A34293" s="108"/>
      <c r="B34293" s="108"/>
      <c r="K34293" s="107"/>
    </row>
    <row r="34294" spans="1:11">
      <c r="A34294" s="108"/>
      <c r="B34294" s="108"/>
      <c r="K34294" s="107"/>
    </row>
    <row r="34295" spans="1:11">
      <c r="A34295" s="108"/>
      <c r="B34295" s="108"/>
      <c r="K34295" s="107"/>
    </row>
    <row r="34296" spans="1:11">
      <c r="A34296" s="108"/>
      <c r="B34296" s="108"/>
      <c r="K34296" s="107"/>
    </row>
    <row r="34297" spans="1:11">
      <c r="A34297" s="108"/>
      <c r="B34297" s="108"/>
      <c r="K34297" s="107"/>
    </row>
    <row r="34298" spans="1:11">
      <c r="A34298" s="108"/>
      <c r="B34298" s="108"/>
      <c r="K34298" s="107"/>
    </row>
    <row r="34299" spans="1:11">
      <c r="A34299" s="108"/>
      <c r="B34299" s="108"/>
      <c r="K34299" s="107"/>
    </row>
    <row r="34300" spans="1:11">
      <c r="A34300" s="108"/>
      <c r="B34300" s="108"/>
      <c r="K34300" s="107"/>
    </row>
    <row r="34301" spans="1:11">
      <c r="A34301" s="108"/>
      <c r="B34301" s="108"/>
      <c r="K34301" s="107"/>
    </row>
    <row r="34302" spans="1:11">
      <c r="A34302" s="108"/>
      <c r="B34302" s="108"/>
      <c r="K34302" s="107"/>
    </row>
    <row r="34303" spans="1:11">
      <c r="A34303" s="108"/>
      <c r="B34303" s="108"/>
      <c r="K34303" s="107"/>
    </row>
    <row r="34304" spans="1:11">
      <c r="A34304" s="108"/>
      <c r="B34304" s="108"/>
      <c r="K34304" s="107"/>
    </row>
    <row r="34305" spans="1:11">
      <c r="A34305" s="108"/>
      <c r="B34305" s="108"/>
      <c r="K34305" s="107"/>
    </row>
    <row r="34306" spans="1:11">
      <c r="A34306" s="108"/>
      <c r="B34306" s="108"/>
      <c r="K34306" s="107"/>
    </row>
    <row r="34307" spans="1:11">
      <c r="A34307" s="108"/>
      <c r="B34307" s="108"/>
      <c r="K34307" s="107"/>
    </row>
    <row r="34308" spans="1:11">
      <c r="A34308" s="108"/>
      <c r="B34308" s="108"/>
      <c r="K34308" s="107"/>
    </row>
    <row r="34309" spans="1:11">
      <c r="A34309" s="108"/>
      <c r="B34309" s="108"/>
      <c r="K34309" s="107"/>
    </row>
    <row r="34310" spans="1:11">
      <c r="A34310" s="108"/>
      <c r="B34310" s="108"/>
      <c r="K34310" s="107"/>
    </row>
    <row r="34311" spans="1:11">
      <c r="A34311" s="108"/>
      <c r="B34311" s="108"/>
      <c r="K34311" s="107"/>
    </row>
    <row r="34312" spans="1:11">
      <c r="A34312" s="108"/>
      <c r="B34312" s="108"/>
      <c r="K34312" s="107"/>
    </row>
    <row r="34313" spans="1:11">
      <c r="A34313" s="108"/>
      <c r="B34313" s="108"/>
      <c r="K34313" s="107"/>
    </row>
    <row r="34314" spans="1:11">
      <c r="A34314" s="108"/>
      <c r="B34314" s="108"/>
      <c r="K34314" s="107"/>
    </row>
    <row r="34315" spans="1:11">
      <c r="A34315" s="108"/>
      <c r="B34315" s="108"/>
      <c r="K34315" s="107"/>
    </row>
    <row r="34316" spans="1:11">
      <c r="A34316" s="108"/>
      <c r="B34316" s="108"/>
      <c r="K34316" s="107"/>
    </row>
    <row r="34317" spans="1:11">
      <c r="A34317" s="108"/>
      <c r="B34317" s="108"/>
      <c r="K34317" s="107"/>
    </row>
    <row r="34318" spans="1:11">
      <c r="A34318" s="108"/>
      <c r="B34318" s="108"/>
      <c r="K34318" s="107"/>
    </row>
    <row r="34319" spans="1:11">
      <c r="A34319" s="108"/>
      <c r="B34319" s="108"/>
      <c r="K34319" s="107"/>
    </row>
    <row r="34320" spans="1:11">
      <c r="A34320" s="108"/>
      <c r="B34320" s="108"/>
      <c r="K34320" s="107"/>
    </row>
    <row r="34321" spans="1:11">
      <c r="A34321" s="108"/>
      <c r="B34321" s="108"/>
      <c r="K34321" s="107"/>
    </row>
    <row r="34322" spans="1:11">
      <c r="A34322" s="108"/>
      <c r="B34322" s="108"/>
      <c r="K34322" s="107"/>
    </row>
    <row r="34323" spans="1:11">
      <c r="A34323" s="108"/>
      <c r="B34323" s="108"/>
      <c r="K34323" s="107"/>
    </row>
    <row r="34324" spans="1:11">
      <c r="A34324" s="108"/>
      <c r="B34324" s="108"/>
      <c r="K34324" s="107"/>
    </row>
    <row r="34325" spans="1:11">
      <c r="A34325" s="108"/>
      <c r="B34325" s="108"/>
      <c r="K34325" s="107"/>
    </row>
    <row r="34326" spans="1:11">
      <c r="A34326" s="108"/>
      <c r="B34326" s="108"/>
      <c r="K34326" s="107"/>
    </row>
    <row r="34327" spans="1:11">
      <c r="A34327" s="108"/>
      <c r="B34327" s="108"/>
      <c r="K34327" s="107"/>
    </row>
    <row r="34328" spans="1:11">
      <c r="A34328" s="108"/>
      <c r="B34328" s="108"/>
      <c r="K34328" s="107"/>
    </row>
    <row r="34329" spans="1:11">
      <c r="A34329" s="108"/>
      <c r="B34329" s="108"/>
      <c r="K34329" s="107"/>
    </row>
    <row r="34330" spans="1:11">
      <c r="A34330" s="108"/>
      <c r="B34330" s="108"/>
      <c r="K34330" s="107"/>
    </row>
    <row r="34331" spans="1:11">
      <c r="A34331" s="108"/>
      <c r="B34331" s="108"/>
      <c r="K34331" s="107"/>
    </row>
    <row r="34332" spans="1:11">
      <c r="A34332" s="108"/>
      <c r="B34332" s="108"/>
      <c r="K34332" s="107"/>
    </row>
    <row r="34333" spans="1:11">
      <c r="A34333" s="108"/>
      <c r="B34333" s="108"/>
      <c r="K34333" s="107"/>
    </row>
    <row r="34334" spans="1:11">
      <c r="A34334" s="108"/>
      <c r="B34334" s="108"/>
      <c r="K34334" s="107"/>
    </row>
    <row r="34335" spans="1:11">
      <c r="A34335" s="108"/>
      <c r="B34335" s="108"/>
      <c r="K34335" s="107"/>
    </row>
    <row r="34336" spans="1:11">
      <c r="A34336" s="108"/>
      <c r="B34336" s="108"/>
      <c r="K34336" s="107"/>
    </row>
    <row r="34337" spans="1:11">
      <c r="A34337" s="108"/>
      <c r="B34337" s="108"/>
      <c r="K34337" s="107"/>
    </row>
    <row r="34338" spans="1:11">
      <c r="A34338" s="108"/>
      <c r="B34338" s="108"/>
      <c r="K34338" s="107"/>
    </row>
    <row r="34339" spans="1:11">
      <c r="A34339" s="108"/>
      <c r="B34339" s="108"/>
      <c r="K34339" s="107"/>
    </row>
    <row r="34340" spans="1:11">
      <c r="A34340" s="108"/>
      <c r="B34340" s="108"/>
      <c r="K34340" s="107"/>
    </row>
    <row r="34341" spans="1:11">
      <c r="A34341" s="108"/>
      <c r="B34341" s="108"/>
      <c r="K34341" s="107"/>
    </row>
    <row r="34342" spans="1:11">
      <c r="A34342" s="108"/>
      <c r="B34342" s="108"/>
      <c r="K34342" s="107"/>
    </row>
    <row r="34343" spans="1:11">
      <c r="A34343" s="108"/>
      <c r="B34343" s="108"/>
      <c r="K34343" s="107"/>
    </row>
    <row r="34344" spans="1:11">
      <c r="A34344" s="108"/>
      <c r="B34344" s="108"/>
      <c r="K34344" s="107"/>
    </row>
    <row r="34345" spans="1:11">
      <c r="A34345" s="108"/>
      <c r="B34345" s="108"/>
      <c r="K34345" s="107"/>
    </row>
    <row r="34346" spans="1:11">
      <c r="A34346" s="108"/>
      <c r="B34346" s="108"/>
      <c r="K34346" s="107"/>
    </row>
    <row r="34347" spans="1:11">
      <c r="A34347" s="108"/>
      <c r="B34347" s="108"/>
      <c r="K34347" s="107"/>
    </row>
    <row r="34348" spans="1:11">
      <c r="A34348" s="108"/>
      <c r="B34348" s="108"/>
      <c r="K34348" s="107"/>
    </row>
    <row r="34349" spans="1:11">
      <c r="A34349" s="108"/>
      <c r="B34349" s="108"/>
      <c r="K34349" s="107"/>
    </row>
    <row r="34350" spans="1:11">
      <c r="A34350" s="108"/>
      <c r="B34350" s="108"/>
      <c r="K34350" s="107"/>
    </row>
    <row r="34351" spans="1:11">
      <c r="A34351" s="108"/>
      <c r="B34351" s="108"/>
      <c r="K34351" s="107"/>
    </row>
    <row r="34352" spans="1:11">
      <c r="A34352" s="108"/>
      <c r="B34352" s="108"/>
      <c r="K34352" s="107"/>
    </row>
    <row r="34353" spans="1:11">
      <c r="A34353" s="108"/>
      <c r="B34353" s="108"/>
      <c r="K34353" s="107"/>
    </row>
    <row r="34354" spans="1:11">
      <c r="A34354" s="108"/>
      <c r="B34354" s="108"/>
      <c r="K34354" s="107"/>
    </row>
    <row r="34355" spans="1:11">
      <c r="A34355" s="108"/>
      <c r="B34355" s="108"/>
      <c r="K34355" s="107"/>
    </row>
    <row r="34356" spans="1:11">
      <c r="A34356" s="108"/>
      <c r="B34356" s="108"/>
      <c r="K34356" s="107"/>
    </row>
    <row r="34357" spans="1:11">
      <c r="A34357" s="108"/>
      <c r="B34357" s="108"/>
      <c r="K34357" s="107"/>
    </row>
    <row r="34358" spans="1:11">
      <c r="A34358" s="108"/>
      <c r="B34358" s="108"/>
      <c r="K34358" s="107"/>
    </row>
    <row r="34359" spans="1:11">
      <c r="A34359" s="108"/>
      <c r="B34359" s="108"/>
      <c r="K34359" s="107"/>
    </row>
    <row r="34360" spans="1:11">
      <c r="A34360" s="108"/>
      <c r="B34360" s="108"/>
      <c r="K34360" s="107"/>
    </row>
    <row r="34361" spans="1:11">
      <c r="A34361" s="108"/>
      <c r="B34361" s="108"/>
      <c r="K34361" s="107"/>
    </row>
    <row r="34362" spans="1:11">
      <c r="A34362" s="108"/>
      <c r="B34362" s="108"/>
      <c r="K34362" s="107"/>
    </row>
    <row r="34363" spans="1:11">
      <c r="A34363" s="108"/>
      <c r="B34363" s="108"/>
      <c r="K34363" s="107"/>
    </row>
    <row r="34364" spans="1:11">
      <c r="A34364" s="108"/>
      <c r="B34364" s="108"/>
      <c r="K34364" s="107"/>
    </row>
    <row r="34365" spans="1:11">
      <c r="A34365" s="108"/>
      <c r="B34365" s="108"/>
      <c r="K34365" s="107"/>
    </row>
    <row r="34366" spans="1:11">
      <c r="A34366" s="108"/>
      <c r="B34366" s="108"/>
      <c r="K34366" s="107"/>
    </row>
    <row r="34367" spans="1:11">
      <c r="A34367" s="108"/>
      <c r="B34367" s="108"/>
      <c r="K34367" s="107"/>
    </row>
    <row r="34368" spans="1:11">
      <c r="A34368" s="108"/>
      <c r="B34368" s="108"/>
      <c r="K34368" s="107"/>
    </row>
    <row r="34369" spans="1:11">
      <c r="A34369" s="108"/>
      <c r="B34369" s="108"/>
      <c r="K34369" s="107"/>
    </row>
    <row r="34370" spans="1:11">
      <c r="A34370" s="108"/>
      <c r="B34370" s="108"/>
      <c r="K34370" s="107"/>
    </row>
    <row r="34371" spans="1:11">
      <c r="A34371" s="108"/>
      <c r="B34371" s="108"/>
      <c r="K34371" s="107"/>
    </row>
    <row r="34372" spans="1:11">
      <c r="A34372" s="108"/>
      <c r="B34372" s="108"/>
      <c r="K34372" s="107"/>
    </row>
    <row r="34373" spans="1:11">
      <c r="A34373" s="108"/>
      <c r="B34373" s="108"/>
      <c r="K34373" s="107"/>
    </row>
    <row r="34374" spans="1:11">
      <c r="A34374" s="108"/>
      <c r="B34374" s="108"/>
      <c r="K34374" s="107"/>
    </row>
    <row r="34375" spans="1:11">
      <c r="A34375" s="108"/>
      <c r="B34375" s="108"/>
      <c r="K34375" s="107"/>
    </row>
    <row r="34376" spans="1:11">
      <c r="A34376" s="108"/>
      <c r="B34376" s="108"/>
      <c r="K34376" s="107"/>
    </row>
    <row r="34377" spans="1:11">
      <c r="A34377" s="108"/>
      <c r="B34377" s="108"/>
      <c r="K34377" s="107"/>
    </row>
    <row r="34378" spans="1:11">
      <c r="A34378" s="108"/>
      <c r="B34378" s="108"/>
      <c r="K34378" s="107"/>
    </row>
    <row r="34379" spans="1:11">
      <c r="A34379" s="108"/>
      <c r="B34379" s="108"/>
      <c r="K34379" s="107"/>
    </row>
    <row r="34380" spans="1:11">
      <c r="A34380" s="108"/>
      <c r="B34380" s="108"/>
      <c r="K34380" s="107"/>
    </row>
    <row r="34381" spans="1:11">
      <c r="A34381" s="108"/>
      <c r="B34381" s="108"/>
      <c r="K34381" s="107"/>
    </row>
    <row r="34382" spans="1:11">
      <c r="A34382" s="108"/>
      <c r="B34382" s="108"/>
      <c r="K34382" s="107"/>
    </row>
    <row r="34383" spans="1:11">
      <c r="A34383" s="108"/>
      <c r="B34383" s="108"/>
      <c r="K34383" s="107"/>
    </row>
    <row r="34384" spans="1:11">
      <c r="A34384" s="108"/>
      <c r="B34384" s="108"/>
      <c r="K34384" s="107"/>
    </row>
    <row r="34385" spans="1:11">
      <c r="A34385" s="108"/>
      <c r="B34385" s="108"/>
      <c r="K34385" s="107"/>
    </row>
    <row r="34386" spans="1:11">
      <c r="A34386" s="108"/>
      <c r="B34386" s="108"/>
      <c r="K34386" s="107"/>
    </row>
    <row r="34387" spans="1:11">
      <c r="A34387" s="108"/>
      <c r="B34387" s="108"/>
      <c r="K34387" s="107"/>
    </row>
    <row r="34388" spans="1:11">
      <c r="A34388" s="108"/>
      <c r="B34388" s="108"/>
      <c r="K34388" s="107"/>
    </row>
    <row r="34389" spans="1:11">
      <c r="A34389" s="108"/>
      <c r="B34389" s="108"/>
      <c r="K34389" s="107"/>
    </row>
    <row r="34390" spans="1:11">
      <c r="A34390" s="108"/>
      <c r="B34390" s="108"/>
      <c r="K34390" s="107"/>
    </row>
    <row r="34391" spans="1:11">
      <c r="A34391" s="108"/>
      <c r="B34391" s="108"/>
      <c r="K34391" s="107"/>
    </row>
    <row r="34392" spans="1:11">
      <c r="A34392" s="108"/>
      <c r="B34392" s="108"/>
      <c r="K34392" s="107"/>
    </row>
    <row r="34393" spans="1:11">
      <c r="A34393" s="108"/>
      <c r="B34393" s="108"/>
      <c r="K34393" s="107"/>
    </row>
    <row r="34394" spans="1:11">
      <c r="A34394" s="108"/>
      <c r="B34394" s="108"/>
      <c r="K34394" s="107"/>
    </row>
    <row r="34395" spans="1:11">
      <c r="A34395" s="108"/>
      <c r="B34395" s="108"/>
      <c r="K34395" s="107"/>
    </row>
    <row r="34396" spans="1:11">
      <c r="A34396" s="108"/>
      <c r="B34396" s="108"/>
      <c r="K34396" s="107"/>
    </row>
    <row r="34397" spans="1:11">
      <c r="A34397" s="108"/>
      <c r="B34397" s="108"/>
      <c r="K34397" s="107"/>
    </row>
    <row r="34398" spans="1:11">
      <c r="A34398" s="108"/>
      <c r="B34398" s="108"/>
      <c r="K34398" s="107"/>
    </row>
    <row r="34399" spans="1:11">
      <c r="A34399" s="108"/>
      <c r="B34399" s="108"/>
      <c r="K34399" s="107"/>
    </row>
    <row r="34400" spans="1:11">
      <c r="A34400" s="108"/>
      <c r="B34400" s="108"/>
      <c r="K34400" s="107"/>
    </row>
    <row r="34401" spans="1:11">
      <c r="A34401" s="108"/>
      <c r="B34401" s="108"/>
      <c r="K34401" s="107"/>
    </row>
    <row r="34402" spans="1:11">
      <c r="A34402" s="108"/>
      <c r="B34402" s="108"/>
      <c r="K34402" s="107"/>
    </row>
    <row r="34403" spans="1:11">
      <c r="A34403" s="108"/>
      <c r="B34403" s="108"/>
      <c r="K34403" s="107"/>
    </row>
    <row r="34404" spans="1:11">
      <c r="A34404" s="108"/>
      <c r="B34404" s="108"/>
      <c r="K34404" s="107"/>
    </row>
    <row r="34405" spans="1:11">
      <c r="A34405" s="108"/>
      <c r="B34405" s="108"/>
      <c r="K34405" s="107"/>
    </row>
    <row r="34406" spans="1:11">
      <c r="A34406" s="108"/>
      <c r="B34406" s="108"/>
      <c r="K34406" s="107"/>
    </row>
    <row r="34407" spans="1:11">
      <c r="A34407" s="108"/>
      <c r="B34407" s="108"/>
      <c r="K34407" s="107"/>
    </row>
    <row r="34408" spans="1:11">
      <c r="A34408" s="108"/>
      <c r="B34408" s="108"/>
      <c r="K34408" s="107"/>
    </row>
    <row r="34409" spans="1:11">
      <c r="A34409" s="108"/>
      <c r="B34409" s="108"/>
      <c r="K34409" s="107"/>
    </row>
    <row r="34410" spans="1:11">
      <c r="A34410" s="108"/>
      <c r="B34410" s="108"/>
      <c r="K34410" s="107"/>
    </row>
    <row r="34411" spans="1:11">
      <c r="A34411" s="108"/>
      <c r="B34411" s="108"/>
      <c r="K34411" s="107"/>
    </row>
    <row r="34412" spans="1:11">
      <c r="A34412" s="108"/>
      <c r="B34412" s="108"/>
      <c r="K34412" s="107"/>
    </row>
    <row r="34413" spans="1:11">
      <c r="A34413" s="108"/>
      <c r="B34413" s="108"/>
      <c r="K34413" s="107"/>
    </row>
    <row r="34414" spans="1:11">
      <c r="A34414" s="108"/>
      <c r="B34414" s="108"/>
      <c r="K34414" s="107"/>
    </row>
    <row r="34415" spans="1:11">
      <c r="A34415" s="108"/>
      <c r="B34415" s="108"/>
      <c r="K34415" s="107"/>
    </row>
    <row r="34416" spans="1:11">
      <c r="A34416" s="108"/>
      <c r="B34416" s="108"/>
      <c r="K34416" s="107"/>
    </row>
    <row r="34417" spans="1:11">
      <c r="A34417" s="108"/>
      <c r="B34417" s="108"/>
      <c r="K34417" s="107"/>
    </row>
    <row r="34418" spans="1:11">
      <c r="A34418" s="108"/>
      <c r="B34418" s="108"/>
      <c r="K34418" s="107"/>
    </row>
    <row r="34419" spans="1:11">
      <c r="A34419" s="108"/>
      <c r="B34419" s="108"/>
      <c r="K34419" s="107"/>
    </row>
    <row r="34420" spans="1:11">
      <c r="A34420" s="108"/>
      <c r="B34420" s="108"/>
      <c r="K34420" s="107"/>
    </row>
    <row r="34421" spans="1:11">
      <c r="A34421" s="108"/>
      <c r="B34421" s="108"/>
      <c r="K34421" s="107"/>
    </row>
    <row r="34422" spans="1:11">
      <c r="A34422" s="108"/>
      <c r="B34422" s="108"/>
      <c r="K34422" s="107"/>
    </row>
    <row r="34423" spans="1:11">
      <c r="A34423" s="108"/>
      <c r="B34423" s="108"/>
      <c r="K34423" s="107"/>
    </row>
    <row r="34424" spans="1:11">
      <c r="A34424" s="108"/>
      <c r="B34424" s="108"/>
      <c r="K34424" s="107"/>
    </row>
    <row r="34425" spans="1:11">
      <c r="A34425" s="108"/>
      <c r="B34425" s="108"/>
      <c r="K34425" s="107"/>
    </row>
    <row r="34426" spans="1:11">
      <c r="A34426" s="108"/>
      <c r="B34426" s="108"/>
      <c r="K34426" s="107"/>
    </row>
    <row r="34427" spans="1:11">
      <c r="A34427" s="108"/>
      <c r="B34427" s="108"/>
      <c r="K34427" s="107"/>
    </row>
    <row r="34428" spans="1:11">
      <c r="A34428" s="108"/>
      <c r="B34428" s="108"/>
      <c r="K34428" s="107"/>
    </row>
    <row r="34429" spans="1:11">
      <c r="A34429" s="108"/>
      <c r="B34429" s="108"/>
      <c r="K34429" s="107"/>
    </row>
    <row r="34430" spans="1:11">
      <c r="A34430" s="108"/>
      <c r="B34430" s="108"/>
      <c r="K34430" s="107"/>
    </row>
    <row r="34431" spans="1:11">
      <c r="A34431" s="108"/>
      <c r="B34431" s="108"/>
      <c r="K34431" s="107"/>
    </row>
    <row r="34432" spans="1:11">
      <c r="A34432" s="108"/>
      <c r="B34432" s="108"/>
      <c r="K34432" s="107"/>
    </row>
    <row r="34433" spans="1:11">
      <c r="A34433" s="108"/>
      <c r="B34433" s="108"/>
      <c r="K34433" s="107"/>
    </row>
    <row r="34434" spans="1:11">
      <c r="A34434" s="108"/>
      <c r="B34434" s="108"/>
      <c r="K34434" s="107"/>
    </row>
    <row r="34435" spans="1:11">
      <c r="A34435" s="108"/>
      <c r="B34435" s="108"/>
      <c r="K34435" s="107"/>
    </row>
    <row r="34436" spans="1:11">
      <c r="A34436" s="108"/>
      <c r="B34436" s="108"/>
      <c r="K34436" s="107"/>
    </row>
    <row r="34437" spans="1:11">
      <c r="A34437" s="108"/>
      <c r="B34437" s="108"/>
      <c r="K34437" s="107"/>
    </row>
    <row r="34438" spans="1:11">
      <c r="A34438" s="108"/>
      <c r="B34438" s="108"/>
      <c r="K34438" s="107"/>
    </row>
    <row r="34439" spans="1:11">
      <c r="A34439" s="108"/>
      <c r="B34439" s="108"/>
      <c r="K34439" s="107"/>
    </row>
    <row r="34440" spans="1:11">
      <c r="A34440" s="108"/>
      <c r="B34440" s="108"/>
      <c r="K34440" s="107"/>
    </row>
    <row r="34441" spans="1:11">
      <c r="A34441" s="108"/>
      <c r="B34441" s="108"/>
      <c r="K34441" s="107"/>
    </row>
    <row r="34442" spans="1:11">
      <c r="A34442" s="108"/>
      <c r="B34442" s="108"/>
      <c r="K34442" s="107"/>
    </row>
    <row r="34443" spans="1:11">
      <c r="A34443" s="108"/>
      <c r="B34443" s="108"/>
      <c r="K34443" s="107"/>
    </row>
    <row r="34444" spans="1:11">
      <c r="A34444" s="108"/>
      <c r="B34444" s="108"/>
      <c r="K34444" s="107"/>
    </row>
    <row r="34445" spans="1:11">
      <c r="A34445" s="108"/>
      <c r="B34445" s="108"/>
      <c r="K34445" s="107"/>
    </row>
    <row r="34446" spans="1:11">
      <c r="A34446" s="108"/>
      <c r="B34446" s="108"/>
      <c r="K34446" s="107"/>
    </row>
    <row r="34447" spans="1:11">
      <c r="A34447" s="108"/>
      <c r="B34447" s="108"/>
      <c r="K34447" s="107"/>
    </row>
    <row r="34448" spans="1:11">
      <c r="A34448" s="108"/>
      <c r="B34448" s="108"/>
      <c r="K34448" s="107"/>
    </row>
    <row r="34449" spans="1:11">
      <c r="A34449" s="108"/>
      <c r="B34449" s="108"/>
      <c r="K34449" s="107"/>
    </row>
    <row r="34450" spans="1:11">
      <c r="A34450" s="108"/>
      <c r="B34450" s="108"/>
      <c r="K34450" s="107"/>
    </row>
    <row r="34451" spans="1:11">
      <c r="A34451" s="108"/>
      <c r="B34451" s="108"/>
      <c r="K34451" s="107"/>
    </row>
    <row r="34452" spans="1:11">
      <c r="A34452" s="108"/>
      <c r="B34452" s="108"/>
      <c r="K34452" s="107"/>
    </row>
    <row r="34453" spans="1:11">
      <c r="A34453" s="108"/>
      <c r="B34453" s="108"/>
      <c r="K34453" s="107"/>
    </row>
    <row r="34454" spans="1:11">
      <c r="A34454" s="108"/>
      <c r="B34454" s="108"/>
      <c r="K34454" s="107"/>
    </row>
    <row r="34455" spans="1:11">
      <c r="A34455" s="108"/>
      <c r="B34455" s="108"/>
      <c r="K34455" s="107"/>
    </row>
    <row r="34456" spans="1:11">
      <c r="A34456" s="108"/>
      <c r="B34456" s="108"/>
      <c r="K34456" s="107"/>
    </row>
    <row r="34457" spans="1:11">
      <c r="A34457" s="108"/>
      <c r="B34457" s="108"/>
      <c r="K34457" s="107"/>
    </row>
    <row r="34458" spans="1:11">
      <c r="A34458" s="108"/>
      <c r="B34458" s="108"/>
      <c r="K34458" s="107"/>
    </row>
    <row r="34459" spans="1:11">
      <c r="A34459" s="108"/>
      <c r="B34459" s="108"/>
      <c r="K34459" s="107"/>
    </row>
    <row r="34460" spans="1:11">
      <c r="A34460" s="108"/>
      <c r="B34460" s="108"/>
      <c r="K34460" s="107"/>
    </row>
    <row r="34461" spans="1:11">
      <c r="A34461" s="108"/>
      <c r="B34461" s="108"/>
      <c r="K34461" s="107"/>
    </row>
    <row r="34462" spans="1:11">
      <c r="A34462" s="108"/>
      <c r="B34462" s="108"/>
      <c r="K34462" s="107"/>
    </row>
    <row r="34463" spans="1:11">
      <c r="A34463" s="108"/>
      <c r="B34463" s="108"/>
      <c r="K34463" s="107"/>
    </row>
    <row r="34464" spans="1:11">
      <c r="A34464" s="108"/>
      <c r="B34464" s="108"/>
      <c r="K34464" s="107"/>
    </row>
    <row r="34465" spans="1:11">
      <c r="A34465" s="108"/>
      <c r="B34465" s="108"/>
      <c r="K34465" s="107"/>
    </row>
    <row r="34466" spans="1:11">
      <c r="A34466" s="108"/>
      <c r="B34466" s="108"/>
      <c r="K34466" s="107"/>
    </row>
    <row r="34467" spans="1:11">
      <c r="A34467" s="108"/>
      <c r="B34467" s="108"/>
      <c r="K34467" s="107"/>
    </row>
    <row r="34468" spans="1:11">
      <c r="A34468" s="108"/>
      <c r="B34468" s="108"/>
      <c r="K34468" s="107"/>
    </row>
    <row r="34469" spans="1:11">
      <c r="A34469" s="108"/>
      <c r="B34469" s="108"/>
      <c r="K34469" s="107"/>
    </row>
    <row r="34470" spans="1:11">
      <c r="A34470" s="108"/>
      <c r="B34470" s="108"/>
      <c r="K34470" s="107"/>
    </row>
    <row r="34471" spans="1:11">
      <c r="A34471" s="108"/>
      <c r="B34471" s="108"/>
      <c r="K34471" s="107"/>
    </row>
    <row r="34472" spans="1:11">
      <c r="A34472" s="108"/>
      <c r="B34472" s="108"/>
      <c r="K34472" s="107"/>
    </row>
    <row r="34473" spans="1:11">
      <c r="A34473" s="108"/>
      <c r="B34473" s="108"/>
      <c r="K34473" s="107"/>
    </row>
    <row r="34474" spans="1:11">
      <c r="A34474" s="108"/>
      <c r="B34474" s="108"/>
      <c r="K34474" s="107"/>
    </row>
    <row r="34475" spans="1:11">
      <c r="A34475" s="108"/>
      <c r="B34475" s="108"/>
      <c r="K34475" s="107"/>
    </row>
    <row r="34476" spans="1:11">
      <c r="A34476" s="108"/>
      <c r="B34476" s="108"/>
      <c r="K34476" s="107"/>
    </row>
    <row r="34477" spans="1:11">
      <c r="A34477" s="108"/>
      <c r="B34477" s="108"/>
      <c r="K34477" s="107"/>
    </row>
    <row r="34478" spans="1:11">
      <c r="A34478" s="108"/>
      <c r="B34478" s="108"/>
      <c r="K34478" s="107"/>
    </row>
    <row r="34479" spans="1:11">
      <c r="A34479" s="108"/>
      <c r="B34479" s="108"/>
      <c r="K34479" s="107"/>
    </row>
    <row r="34480" spans="1:11">
      <c r="A34480" s="108"/>
      <c r="B34480" s="108"/>
      <c r="K34480" s="107"/>
    </row>
    <row r="34481" spans="1:11">
      <c r="A34481" s="108"/>
      <c r="B34481" s="108"/>
      <c r="K34481" s="107"/>
    </row>
    <row r="34482" spans="1:11">
      <c r="A34482" s="108"/>
      <c r="B34482" s="108"/>
      <c r="K34482" s="107"/>
    </row>
    <row r="34483" spans="1:11">
      <c r="A34483" s="108"/>
      <c r="B34483" s="108"/>
      <c r="K34483" s="107"/>
    </row>
    <row r="34484" spans="1:11">
      <c r="A34484" s="108"/>
      <c r="B34484" s="108"/>
      <c r="K34484" s="107"/>
    </row>
    <row r="34485" spans="1:11">
      <c r="A34485" s="108"/>
      <c r="B34485" s="108"/>
      <c r="K34485" s="107"/>
    </row>
    <row r="34486" spans="1:11">
      <c r="A34486" s="108"/>
      <c r="B34486" s="108"/>
      <c r="K34486" s="107"/>
    </row>
    <row r="34487" spans="1:11">
      <c r="A34487" s="108"/>
      <c r="B34487" s="108"/>
      <c r="K34487" s="107"/>
    </row>
    <row r="34488" spans="1:11">
      <c r="A34488" s="108"/>
      <c r="B34488" s="108"/>
      <c r="K34488" s="107"/>
    </row>
    <row r="34489" spans="1:11">
      <c r="A34489" s="108"/>
      <c r="B34489" s="108"/>
      <c r="K34489" s="107"/>
    </row>
    <row r="34490" spans="1:11">
      <c r="A34490" s="108"/>
      <c r="B34490" s="108"/>
      <c r="K34490" s="107"/>
    </row>
    <row r="34491" spans="1:11">
      <c r="A34491" s="108"/>
      <c r="B34491" s="108"/>
      <c r="K34491" s="107"/>
    </row>
    <row r="34492" spans="1:11">
      <c r="A34492" s="108"/>
      <c r="B34492" s="108"/>
      <c r="K34492" s="107"/>
    </row>
    <row r="34493" spans="1:11">
      <c r="A34493" s="108"/>
      <c r="B34493" s="108"/>
      <c r="K34493" s="107"/>
    </row>
    <row r="34494" spans="1:11">
      <c r="A34494" s="108"/>
      <c r="B34494" s="108"/>
      <c r="K34494" s="107"/>
    </row>
    <row r="34495" spans="1:11">
      <c r="A34495" s="108"/>
      <c r="B34495" s="108"/>
      <c r="K34495" s="107"/>
    </row>
    <row r="34496" spans="1:11">
      <c r="A34496" s="108"/>
      <c r="B34496" s="108"/>
      <c r="K34496" s="107"/>
    </row>
    <row r="34497" spans="1:11">
      <c r="A34497" s="108"/>
      <c r="B34497" s="108"/>
      <c r="K34497" s="107"/>
    </row>
    <row r="34498" spans="1:11">
      <c r="A34498" s="108"/>
      <c r="B34498" s="108"/>
      <c r="K34498" s="107"/>
    </row>
    <row r="34499" spans="1:11">
      <c r="A34499" s="108"/>
      <c r="B34499" s="108"/>
      <c r="K34499" s="107"/>
    </row>
    <row r="34500" spans="1:11">
      <c r="A34500" s="108"/>
      <c r="B34500" s="108"/>
      <c r="K34500" s="107"/>
    </row>
    <row r="34501" spans="1:11">
      <c r="A34501" s="108"/>
      <c r="B34501" s="108"/>
      <c r="K34501" s="107"/>
    </row>
    <row r="34502" spans="1:11">
      <c r="A34502" s="108"/>
      <c r="B34502" s="108"/>
      <c r="K34502" s="107"/>
    </row>
    <row r="34503" spans="1:11">
      <c r="A34503" s="108"/>
      <c r="B34503" s="108"/>
      <c r="K34503" s="107"/>
    </row>
    <row r="34504" spans="1:11">
      <c r="A34504" s="108"/>
      <c r="B34504" s="108"/>
      <c r="K34504" s="107"/>
    </row>
    <row r="34505" spans="1:11">
      <c r="A34505" s="108"/>
      <c r="B34505" s="108"/>
      <c r="K34505" s="107"/>
    </row>
    <row r="34506" spans="1:11">
      <c r="A34506" s="108"/>
      <c r="B34506" s="108"/>
      <c r="K34506" s="107"/>
    </row>
    <row r="34507" spans="1:11">
      <c r="A34507" s="108"/>
      <c r="B34507" s="108"/>
      <c r="K34507" s="107"/>
    </row>
    <row r="34508" spans="1:11">
      <c r="A34508" s="108"/>
      <c r="B34508" s="108"/>
      <c r="K34508" s="107"/>
    </row>
    <row r="34509" spans="1:11">
      <c r="A34509" s="108"/>
      <c r="B34509" s="108"/>
      <c r="K34509" s="107"/>
    </row>
    <row r="34510" spans="1:11">
      <c r="A34510" s="108"/>
      <c r="B34510" s="108"/>
      <c r="K34510" s="107"/>
    </row>
    <row r="34511" spans="1:11">
      <c r="A34511" s="108"/>
      <c r="B34511" s="108"/>
      <c r="K34511" s="107"/>
    </row>
    <row r="34512" spans="1:11">
      <c r="A34512" s="108"/>
      <c r="B34512" s="108"/>
      <c r="K34512" s="107"/>
    </row>
    <row r="34513" spans="1:11">
      <c r="A34513" s="108"/>
      <c r="B34513" s="108"/>
      <c r="K34513" s="107"/>
    </row>
    <row r="34514" spans="1:11">
      <c r="A34514" s="108"/>
      <c r="B34514" s="108"/>
      <c r="K34514" s="107"/>
    </row>
    <row r="34515" spans="1:11">
      <c r="A34515" s="108"/>
      <c r="B34515" s="108"/>
      <c r="K34515" s="107"/>
    </row>
    <row r="34516" spans="1:11">
      <c r="A34516" s="108"/>
      <c r="B34516" s="108"/>
      <c r="K34516" s="107"/>
    </row>
    <row r="34517" spans="1:11">
      <c r="A34517" s="108"/>
      <c r="B34517" s="108"/>
      <c r="K34517" s="107"/>
    </row>
    <row r="34518" spans="1:11">
      <c r="A34518" s="108"/>
      <c r="B34518" s="108"/>
      <c r="K34518" s="107"/>
    </row>
    <row r="34519" spans="1:11">
      <c r="A34519" s="108"/>
      <c r="B34519" s="108"/>
      <c r="K34519" s="107"/>
    </row>
    <row r="34520" spans="1:11">
      <c r="A34520" s="108"/>
      <c r="B34520" s="108"/>
      <c r="K34520" s="107"/>
    </row>
    <row r="34521" spans="1:11">
      <c r="A34521" s="108"/>
      <c r="B34521" s="108"/>
      <c r="K34521" s="107"/>
    </row>
    <row r="34522" spans="1:11">
      <c r="A34522" s="108"/>
      <c r="B34522" s="108"/>
      <c r="K34522" s="107"/>
    </row>
    <row r="34523" spans="1:11">
      <c r="A34523" s="108"/>
      <c r="B34523" s="108"/>
      <c r="K34523" s="107"/>
    </row>
    <row r="34524" spans="1:11">
      <c r="A34524" s="108"/>
      <c r="B34524" s="108"/>
      <c r="K34524" s="107"/>
    </row>
    <row r="34525" spans="1:11">
      <c r="A34525" s="108"/>
      <c r="B34525" s="108"/>
      <c r="K34525" s="107"/>
    </row>
    <row r="34526" spans="1:11">
      <c r="A34526" s="108"/>
      <c r="B34526" s="108"/>
      <c r="K34526" s="107"/>
    </row>
    <row r="34527" spans="1:11">
      <c r="A34527" s="108"/>
      <c r="B34527" s="108"/>
      <c r="K34527" s="107"/>
    </row>
    <row r="34528" spans="1:11">
      <c r="A34528" s="108"/>
      <c r="B34528" s="108"/>
      <c r="K34528" s="107"/>
    </row>
    <row r="34529" spans="1:11">
      <c r="A34529" s="108"/>
      <c r="B34529" s="108"/>
      <c r="K34529" s="107"/>
    </row>
    <row r="34530" spans="1:11">
      <c r="A34530" s="108"/>
      <c r="B34530" s="108"/>
      <c r="K34530" s="107"/>
    </row>
    <row r="34531" spans="1:11">
      <c r="A34531" s="108"/>
      <c r="B34531" s="108"/>
      <c r="K34531" s="107"/>
    </row>
    <row r="34532" spans="1:11">
      <c r="A34532" s="108"/>
      <c r="B34532" s="108"/>
      <c r="K34532" s="107"/>
    </row>
    <row r="34533" spans="1:11">
      <c r="A34533" s="108"/>
      <c r="B34533" s="108"/>
      <c r="K34533" s="107"/>
    </row>
    <row r="34534" spans="1:11">
      <c r="A34534" s="108"/>
      <c r="B34534" s="108"/>
      <c r="K34534" s="107"/>
    </row>
    <row r="34535" spans="1:11">
      <c r="A34535" s="108"/>
      <c r="B34535" s="108"/>
      <c r="K34535" s="107"/>
    </row>
    <row r="34536" spans="1:11">
      <c r="A34536" s="108"/>
      <c r="B34536" s="108"/>
      <c r="K34536" s="107"/>
    </row>
    <row r="34537" spans="1:11">
      <c r="A34537" s="108"/>
      <c r="B34537" s="108"/>
      <c r="K34537" s="107"/>
    </row>
    <row r="34538" spans="1:11">
      <c r="A34538" s="108"/>
      <c r="B34538" s="108"/>
      <c r="K34538" s="107"/>
    </row>
    <row r="34539" spans="1:11">
      <c r="A34539" s="108"/>
      <c r="B34539" s="108"/>
      <c r="K34539" s="107"/>
    </row>
    <row r="34540" spans="1:11">
      <c r="A34540" s="108"/>
      <c r="B34540" s="108"/>
      <c r="K34540" s="107"/>
    </row>
    <row r="34541" spans="1:11">
      <c r="A34541" s="108"/>
      <c r="B34541" s="108"/>
      <c r="K34541" s="107"/>
    </row>
    <row r="34542" spans="1:11">
      <c r="A34542" s="108"/>
      <c r="B34542" s="108"/>
      <c r="K34542" s="107"/>
    </row>
    <row r="34543" spans="1:11">
      <c r="A34543" s="108"/>
      <c r="B34543" s="108"/>
      <c r="K34543" s="107"/>
    </row>
    <row r="34544" spans="1:11">
      <c r="A34544" s="108"/>
      <c r="B34544" s="108"/>
      <c r="K34544" s="107"/>
    </row>
    <row r="34545" spans="1:11">
      <c r="A34545" s="108"/>
      <c r="B34545" s="108"/>
      <c r="K34545" s="107"/>
    </row>
    <row r="34546" spans="1:11">
      <c r="A34546" s="108"/>
      <c r="B34546" s="108"/>
      <c r="K34546" s="107"/>
    </row>
    <row r="34547" spans="1:11">
      <c r="A34547" s="108"/>
      <c r="B34547" s="108"/>
      <c r="K34547" s="107"/>
    </row>
    <row r="34548" spans="1:11">
      <c r="A34548" s="108"/>
      <c r="B34548" s="108"/>
      <c r="K34548" s="107"/>
    </row>
    <row r="34549" spans="1:11">
      <c r="A34549" s="108"/>
      <c r="B34549" s="108"/>
      <c r="K34549" s="107"/>
    </row>
    <row r="34550" spans="1:11">
      <c r="A34550" s="108"/>
      <c r="B34550" s="108"/>
      <c r="K34550" s="107"/>
    </row>
    <row r="34551" spans="1:11">
      <c r="A34551" s="108"/>
      <c r="B34551" s="108"/>
      <c r="K34551" s="107"/>
    </row>
    <row r="34552" spans="1:11">
      <c r="A34552" s="108"/>
      <c r="B34552" s="108"/>
      <c r="K34552" s="107"/>
    </row>
    <row r="34553" spans="1:11">
      <c r="A34553" s="108"/>
      <c r="B34553" s="108"/>
      <c r="K34553" s="107"/>
    </row>
    <row r="34554" spans="1:11">
      <c r="A34554" s="108"/>
      <c r="B34554" s="108"/>
      <c r="K34554" s="107"/>
    </row>
    <row r="34555" spans="1:11">
      <c r="A34555" s="108"/>
      <c r="B34555" s="108"/>
      <c r="K34555" s="107"/>
    </row>
    <row r="34556" spans="1:11">
      <c r="A34556" s="108"/>
      <c r="B34556" s="108"/>
      <c r="K34556" s="107"/>
    </row>
    <row r="34557" spans="1:11">
      <c r="A34557" s="108"/>
      <c r="B34557" s="108"/>
      <c r="K34557" s="107"/>
    </row>
    <row r="34558" spans="1:11">
      <c r="A34558" s="108"/>
      <c r="B34558" s="108"/>
      <c r="K34558" s="107"/>
    </row>
    <row r="34559" spans="1:11">
      <c r="A34559" s="108"/>
      <c r="B34559" s="108"/>
      <c r="K34559" s="107"/>
    </row>
    <row r="34560" spans="1:11">
      <c r="A34560" s="108"/>
      <c r="B34560" s="108"/>
      <c r="K34560" s="107"/>
    </row>
    <row r="34561" spans="1:11">
      <c r="A34561" s="108"/>
      <c r="B34561" s="108"/>
      <c r="K34561" s="107"/>
    </row>
    <row r="34562" spans="1:11">
      <c r="A34562" s="108"/>
      <c r="B34562" s="108"/>
      <c r="K34562" s="107"/>
    </row>
    <row r="34563" spans="1:11">
      <c r="A34563" s="108"/>
      <c r="B34563" s="108"/>
      <c r="K34563" s="107"/>
    </row>
    <row r="34564" spans="1:11">
      <c r="A34564" s="108"/>
      <c r="B34564" s="108"/>
      <c r="K34564" s="107"/>
    </row>
    <row r="34565" spans="1:11">
      <c r="A34565" s="108"/>
      <c r="B34565" s="108"/>
      <c r="K34565" s="107"/>
    </row>
    <row r="34566" spans="1:11">
      <c r="A34566" s="108"/>
      <c r="B34566" s="108"/>
      <c r="K34566" s="107"/>
    </row>
    <row r="34567" spans="1:11">
      <c r="A34567" s="108"/>
      <c r="B34567" s="108"/>
      <c r="K34567" s="107"/>
    </row>
    <row r="34568" spans="1:11">
      <c r="A34568" s="108"/>
      <c r="B34568" s="108"/>
      <c r="K34568" s="107"/>
    </row>
    <row r="34569" spans="1:11">
      <c r="A34569" s="108"/>
      <c r="B34569" s="108"/>
      <c r="K34569" s="107"/>
    </row>
    <row r="34570" spans="1:11">
      <c r="A34570" s="108"/>
      <c r="B34570" s="108"/>
      <c r="K34570" s="107"/>
    </row>
    <row r="34571" spans="1:11">
      <c r="A34571" s="108"/>
      <c r="B34571" s="108"/>
      <c r="K34571" s="107"/>
    </row>
    <row r="34572" spans="1:11">
      <c r="A34572" s="108"/>
      <c r="B34572" s="108"/>
      <c r="K34572" s="107"/>
    </row>
    <row r="34573" spans="1:11">
      <c r="A34573" s="108"/>
      <c r="B34573" s="108"/>
      <c r="K34573" s="107"/>
    </row>
    <row r="34574" spans="1:11">
      <c r="A34574" s="108"/>
      <c r="B34574" s="108"/>
      <c r="K34574" s="107"/>
    </row>
    <row r="34575" spans="1:11">
      <c r="A34575" s="108"/>
      <c r="B34575" s="108"/>
      <c r="K34575" s="107"/>
    </row>
    <row r="34576" spans="1:11">
      <c r="A34576" s="108"/>
      <c r="B34576" s="108"/>
      <c r="K34576" s="107"/>
    </row>
    <row r="34577" spans="1:11">
      <c r="A34577" s="108"/>
      <c r="B34577" s="108"/>
      <c r="K34577" s="107"/>
    </row>
    <row r="34578" spans="1:11">
      <c r="A34578" s="108"/>
      <c r="B34578" s="108"/>
      <c r="K34578" s="107"/>
    </row>
    <row r="34579" spans="1:11">
      <c r="A34579" s="108"/>
      <c r="B34579" s="108"/>
      <c r="K34579" s="107"/>
    </row>
    <row r="34580" spans="1:11">
      <c r="A34580" s="108"/>
      <c r="B34580" s="108"/>
      <c r="K34580" s="107"/>
    </row>
    <row r="34581" spans="1:11">
      <c r="A34581" s="108"/>
      <c r="B34581" s="108"/>
      <c r="K34581" s="107"/>
    </row>
    <row r="34582" spans="1:11">
      <c r="A34582" s="108"/>
      <c r="B34582" s="108"/>
      <c r="K34582" s="107"/>
    </row>
    <row r="34583" spans="1:11">
      <c r="A34583" s="108"/>
      <c r="B34583" s="108"/>
      <c r="K34583" s="107"/>
    </row>
    <row r="34584" spans="1:11">
      <c r="A34584" s="108"/>
      <c r="B34584" s="108"/>
      <c r="K34584" s="107"/>
    </row>
    <row r="34585" spans="1:11">
      <c r="A34585" s="108"/>
      <c r="B34585" s="108"/>
      <c r="K34585" s="107"/>
    </row>
    <row r="34586" spans="1:11">
      <c r="A34586" s="108"/>
      <c r="B34586" s="108"/>
      <c r="K34586" s="107"/>
    </row>
    <row r="34587" spans="1:11">
      <c r="A34587" s="108"/>
      <c r="B34587" s="108"/>
      <c r="K34587" s="107"/>
    </row>
    <row r="34588" spans="1:11">
      <c r="A34588" s="108"/>
      <c r="B34588" s="108"/>
      <c r="K34588" s="107"/>
    </row>
    <row r="34589" spans="1:11">
      <c r="A34589" s="108"/>
      <c r="B34589" s="108"/>
      <c r="K34589" s="107"/>
    </row>
    <row r="34590" spans="1:11">
      <c r="A34590" s="108"/>
      <c r="B34590" s="108"/>
      <c r="K34590" s="107"/>
    </row>
    <row r="34591" spans="1:11">
      <c r="A34591" s="108"/>
      <c r="B34591" s="108"/>
      <c r="K34591" s="107"/>
    </row>
    <row r="34592" spans="1:11">
      <c r="A34592" s="108"/>
      <c r="B34592" s="108"/>
      <c r="K34592" s="107"/>
    </row>
    <row r="34593" spans="1:11">
      <c r="A34593" s="108"/>
      <c r="B34593" s="108"/>
      <c r="K34593" s="107"/>
    </row>
    <row r="34594" spans="1:11">
      <c r="A34594" s="108"/>
      <c r="B34594" s="108"/>
      <c r="K34594" s="107"/>
    </row>
    <row r="34595" spans="1:11">
      <c r="A34595" s="108"/>
      <c r="B34595" s="108"/>
      <c r="K34595" s="107"/>
    </row>
    <row r="34596" spans="1:11">
      <c r="A34596" s="108"/>
      <c r="B34596" s="108"/>
      <c r="K34596" s="107"/>
    </row>
    <row r="34597" spans="1:11">
      <c r="A34597" s="108"/>
      <c r="B34597" s="108"/>
      <c r="K34597" s="107"/>
    </row>
    <row r="34598" spans="1:11">
      <c r="A34598" s="108"/>
      <c r="B34598" s="108"/>
      <c r="K34598" s="107"/>
    </row>
    <row r="34599" spans="1:11">
      <c r="A34599" s="108"/>
      <c r="B34599" s="108"/>
      <c r="K34599" s="107"/>
    </row>
    <row r="34600" spans="1:11">
      <c r="A34600" s="108"/>
      <c r="B34600" s="108"/>
      <c r="K34600" s="107"/>
    </row>
    <row r="34601" spans="1:11">
      <c r="A34601" s="108"/>
      <c r="B34601" s="108"/>
      <c r="K34601" s="107"/>
    </row>
    <row r="34602" spans="1:11">
      <c r="A34602" s="108"/>
      <c r="B34602" s="108"/>
      <c r="K34602" s="107"/>
    </row>
    <row r="34603" spans="1:11">
      <c r="A34603" s="108"/>
      <c r="B34603" s="108"/>
      <c r="K34603" s="107"/>
    </row>
    <row r="34604" spans="1:11">
      <c r="A34604" s="108"/>
      <c r="B34604" s="108"/>
      <c r="K34604" s="107"/>
    </row>
    <row r="34605" spans="1:11">
      <c r="A34605" s="108"/>
      <c r="B34605" s="108"/>
      <c r="K34605" s="107"/>
    </row>
    <row r="34606" spans="1:11">
      <c r="A34606" s="108"/>
      <c r="B34606" s="108"/>
      <c r="K34606" s="107"/>
    </row>
    <row r="34607" spans="1:11">
      <c r="A34607" s="108"/>
      <c r="B34607" s="108"/>
      <c r="K34607" s="107"/>
    </row>
    <row r="34608" spans="1:11">
      <c r="A34608" s="108"/>
      <c r="B34608" s="108"/>
      <c r="K34608" s="107"/>
    </row>
    <row r="34609" spans="1:11">
      <c r="A34609" s="108"/>
      <c r="B34609" s="108"/>
      <c r="K34609" s="107"/>
    </row>
    <row r="34610" spans="1:11">
      <c r="A34610" s="108"/>
      <c r="B34610" s="108"/>
      <c r="K34610" s="107"/>
    </row>
    <row r="34611" spans="1:11">
      <c r="A34611" s="108"/>
      <c r="B34611" s="108"/>
      <c r="K34611" s="107"/>
    </row>
    <row r="34612" spans="1:11">
      <c r="A34612" s="108"/>
      <c r="B34612" s="108"/>
      <c r="K34612" s="107"/>
    </row>
    <row r="34613" spans="1:11">
      <c r="A34613" s="108"/>
      <c r="B34613" s="108"/>
      <c r="K34613" s="107"/>
    </row>
    <row r="34614" spans="1:11">
      <c r="A34614" s="108"/>
      <c r="B34614" s="108"/>
      <c r="K34614" s="107"/>
    </row>
    <row r="34615" spans="1:11">
      <c r="A34615" s="108"/>
      <c r="B34615" s="108"/>
      <c r="K34615" s="107"/>
    </row>
    <row r="34616" spans="1:11">
      <c r="A34616" s="108"/>
      <c r="B34616" s="108"/>
      <c r="K34616" s="107"/>
    </row>
    <row r="34617" spans="1:11">
      <c r="A34617" s="108"/>
      <c r="B34617" s="108"/>
      <c r="K34617" s="107"/>
    </row>
    <row r="34618" spans="1:11">
      <c r="A34618" s="108"/>
      <c r="B34618" s="108"/>
      <c r="K34618" s="107"/>
    </row>
    <row r="34619" spans="1:11">
      <c r="A34619" s="108"/>
      <c r="B34619" s="108"/>
      <c r="K34619" s="107"/>
    </row>
    <row r="34620" spans="1:11">
      <c r="A34620" s="108"/>
      <c r="B34620" s="108"/>
      <c r="K34620" s="107"/>
    </row>
    <row r="34621" spans="1:11">
      <c r="A34621" s="108"/>
      <c r="B34621" s="108"/>
      <c r="K34621" s="107"/>
    </row>
    <row r="34622" spans="1:11">
      <c r="A34622" s="108"/>
      <c r="B34622" s="108"/>
      <c r="K34622" s="107"/>
    </row>
    <row r="34623" spans="1:11">
      <c r="A34623" s="108"/>
      <c r="B34623" s="108"/>
      <c r="K34623" s="107"/>
    </row>
    <row r="34624" spans="1:11">
      <c r="A34624" s="108"/>
      <c r="B34624" s="108"/>
      <c r="K34624" s="107"/>
    </row>
    <row r="34625" spans="1:11">
      <c r="A34625" s="108"/>
      <c r="B34625" s="108"/>
      <c r="K34625" s="107"/>
    </row>
    <row r="34626" spans="1:11">
      <c r="A34626" s="108"/>
      <c r="B34626" s="108"/>
      <c r="K34626" s="107"/>
    </row>
    <row r="34627" spans="1:11">
      <c r="A34627" s="108"/>
      <c r="B34627" s="108"/>
      <c r="K34627" s="107"/>
    </row>
    <row r="34628" spans="1:11">
      <c r="A34628" s="108"/>
      <c r="B34628" s="108"/>
      <c r="K34628" s="107"/>
    </row>
    <row r="34629" spans="1:11">
      <c r="A34629" s="108"/>
      <c r="B34629" s="108"/>
      <c r="K34629" s="107"/>
    </row>
    <row r="34630" spans="1:11">
      <c r="A34630" s="108"/>
      <c r="B34630" s="108"/>
      <c r="K34630" s="107"/>
    </row>
    <row r="34631" spans="1:11">
      <c r="A34631" s="108"/>
      <c r="B34631" s="108"/>
      <c r="K34631" s="107"/>
    </row>
    <row r="34632" spans="1:11">
      <c r="A34632" s="108"/>
      <c r="B34632" s="108"/>
      <c r="K34632" s="107"/>
    </row>
    <row r="34633" spans="1:11">
      <c r="A34633" s="108"/>
      <c r="B34633" s="108"/>
      <c r="K34633" s="107"/>
    </row>
    <row r="34634" spans="1:11">
      <c r="A34634" s="108"/>
      <c r="B34634" s="108"/>
      <c r="K34634" s="107"/>
    </row>
    <row r="34635" spans="1:11">
      <c r="A34635" s="108"/>
      <c r="B34635" s="108"/>
      <c r="K34635" s="107"/>
    </row>
    <row r="34636" spans="1:11">
      <c r="A34636" s="108"/>
      <c r="B34636" s="108"/>
      <c r="K34636" s="107"/>
    </row>
    <row r="34637" spans="1:11">
      <c r="A34637" s="108"/>
      <c r="B34637" s="108"/>
      <c r="K34637" s="107"/>
    </row>
    <row r="34638" spans="1:11">
      <c r="A34638" s="108"/>
      <c r="B34638" s="108"/>
      <c r="K34638" s="107"/>
    </row>
    <row r="34639" spans="1:11">
      <c r="A34639" s="108"/>
      <c r="B34639" s="108"/>
      <c r="K34639" s="107"/>
    </row>
    <row r="34640" spans="1:11">
      <c r="A34640" s="108"/>
      <c r="B34640" s="108"/>
      <c r="K34640" s="107"/>
    </row>
    <row r="34641" spans="1:11">
      <c r="A34641" s="108"/>
      <c r="B34641" s="108"/>
      <c r="K34641" s="107"/>
    </row>
    <row r="34642" spans="1:11">
      <c r="A34642" s="108"/>
      <c r="B34642" s="108"/>
      <c r="K34642" s="107"/>
    </row>
    <row r="34643" spans="1:11">
      <c r="A34643" s="108"/>
      <c r="B34643" s="108"/>
      <c r="K34643" s="107"/>
    </row>
    <row r="34644" spans="1:11">
      <c r="A34644" s="108"/>
      <c r="B34644" s="108"/>
      <c r="K34644" s="107"/>
    </row>
    <row r="34645" spans="1:11">
      <c r="A34645" s="108"/>
      <c r="B34645" s="108"/>
      <c r="K34645" s="107"/>
    </row>
    <row r="34646" spans="1:11">
      <c r="A34646" s="108"/>
      <c r="B34646" s="108"/>
      <c r="K34646" s="107"/>
    </row>
    <row r="34647" spans="1:11">
      <c r="A34647" s="108"/>
      <c r="B34647" s="108"/>
      <c r="K34647" s="107"/>
    </row>
    <row r="34648" spans="1:11">
      <c r="A34648" s="108"/>
      <c r="B34648" s="108"/>
      <c r="K34648" s="107"/>
    </row>
    <row r="34649" spans="1:11">
      <c r="A34649" s="108"/>
      <c r="B34649" s="108"/>
      <c r="K34649" s="107"/>
    </row>
    <row r="34650" spans="1:11">
      <c r="A34650" s="108"/>
      <c r="B34650" s="108"/>
      <c r="K34650" s="107"/>
    </row>
    <row r="34651" spans="1:11">
      <c r="A34651" s="108"/>
      <c r="B34651" s="108"/>
      <c r="K34651" s="107"/>
    </row>
    <row r="34652" spans="1:11">
      <c r="A34652" s="108"/>
      <c r="B34652" s="108"/>
      <c r="K34652" s="107"/>
    </row>
    <row r="34653" spans="1:11">
      <c r="A34653" s="108"/>
      <c r="B34653" s="108"/>
      <c r="K34653" s="107"/>
    </row>
    <row r="34654" spans="1:11">
      <c r="A34654" s="108"/>
      <c r="B34654" s="108"/>
      <c r="K34654" s="107"/>
    </row>
    <row r="34655" spans="1:11">
      <c r="A34655" s="108"/>
      <c r="B34655" s="108"/>
      <c r="K34655" s="107"/>
    </row>
    <row r="34656" spans="1:11">
      <c r="A34656" s="108"/>
      <c r="B34656" s="108"/>
      <c r="K34656" s="107"/>
    </row>
    <row r="34657" spans="1:11">
      <c r="A34657" s="108"/>
      <c r="B34657" s="108"/>
      <c r="K34657" s="107"/>
    </row>
    <row r="34658" spans="1:11">
      <c r="A34658" s="108"/>
      <c r="B34658" s="108"/>
      <c r="K34658" s="107"/>
    </row>
    <row r="34659" spans="1:11">
      <c r="A34659" s="108"/>
      <c r="B34659" s="108"/>
      <c r="K34659" s="107"/>
    </row>
    <row r="34660" spans="1:11">
      <c r="A34660" s="108"/>
      <c r="B34660" s="108"/>
      <c r="K34660" s="107"/>
    </row>
    <row r="34661" spans="1:11">
      <c r="A34661" s="108"/>
      <c r="B34661" s="108"/>
      <c r="K34661" s="107"/>
    </row>
    <row r="34662" spans="1:11">
      <c r="A34662" s="108"/>
      <c r="B34662" s="108"/>
      <c r="K34662" s="107"/>
    </row>
    <row r="34663" spans="1:11">
      <c r="A34663" s="108"/>
      <c r="B34663" s="108"/>
      <c r="K34663" s="107"/>
    </row>
    <row r="34664" spans="1:11">
      <c r="A34664" s="108"/>
      <c r="B34664" s="108"/>
      <c r="K34664" s="107"/>
    </row>
    <row r="34665" spans="1:11">
      <c r="A34665" s="108"/>
      <c r="B34665" s="108"/>
      <c r="K34665" s="107"/>
    </row>
    <row r="34666" spans="1:11">
      <c r="A34666" s="108"/>
      <c r="B34666" s="108"/>
      <c r="K34666" s="107"/>
    </row>
    <row r="34667" spans="1:11">
      <c r="A34667" s="108"/>
      <c r="B34667" s="108"/>
      <c r="K34667" s="107"/>
    </row>
    <row r="34668" spans="1:11">
      <c r="A34668" s="108"/>
      <c r="B34668" s="108"/>
      <c r="K34668" s="107"/>
    </row>
    <row r="34669" spans="1:11">
      <c r="A34669" s="108"/>
      <c r="B34669" s="108"/>
      <c r="K34669" s="107"/>
    </row>
    <row r="34670" spans="1:11">
      <c r="A34670" s="108"/>
      <c r="B34670" s="108"/>
      <c r="K34670" s="107"/>
    </row>
    <row r="34671" spans="1:11">
      <c r="A34671" s="108"/>
      <c r="B34671" s="108"/>
      <c r="K34671" s="107"/>
    </row>
    <row r="34672" spans="1:11">
      <c r="A34672" s="108"/>
      <c r="B34672" s="108"/>
      <c r="K34672" s="107"/>
    </row>
    <row r="34673" spans="1:11">
      <c r="A34673" s="108"/>
      <c r="B34673" s="108"/>
      <c r="K34673" s="107"/>
    </row>
    <row r="34674" spans="1:11">
      <c r="A34674" s="108"/>
      <c r="B34674" s="108"/>
      <c r="K34674" s="107"/>
    </row>
    <row r="34675" spans="1:11">
      <c r="A34675" s="108"/>
      <c r="B34675" s="108"/>
      <c r="K34675" s="107"/>
    </row>
    <row r="34676" spans="1:11">
      <c r="A34676" s="108"/>
      <c r="B34676" s="108"/>
      <c r="K34676" s="107"/>
    </row>
    <row r="34677" spans="1:11">
      <c r="A34677" s="108"/>
      <c r="B34677" s="108"/>
      <c r="K34677" s="107"/>
    </row>
    <row r="34678" spans="1:11">
      <c r="A34678" s="108"/>
      <c r="B34678" s="108"/>
      <c r="K34678" s="107"/>
    </row>
    <row r="34679" spans="1:11">
      <c r="A34679" s="108"/>
      <c r="B34679" s="108"/>
      <c r="K34679" s="107"/>
    </row>
    <row r="34680" spans="1:11">
      <c r="A34680" s="108"/>
      <c r="B34680" s="108"/>
      <c r="K34680" s="107"/>
    </row>
    <row r="34681" spans="1:11">
      <c r="A34681" s="108"/>
      <c r="B34681" s="108"/>
      <c r="K34681" s="107"/>
    </row>
    <row r="34682" spans="1:11">
      <c r="A34682" s="108"/>
      <c r="B34682" s="108"/>
      <c r="K34682" s="107"/>
    </row>
    <row r="34683" spans="1:11">
      <c r="A34683" s="108"/>
      <c r="B34683" s="108"/>
      <c r="K34683" s="107"/>
    </row>
    <row r="34684" spans="1:11">
      <c r="A34684" s="108"/>
      <c r="B34684" s="108"/>
      <c r="K34684" s="107"/>
    </row>
    <row r="34685" spans="1:11">
      <c r="A34685" s="108"/>
      <c r="B34685" s="108"/>
      <c r="K34685" s="107"/>
    </row>
    <row r="34686" spans="1:11">
      <c r="A34686" s="108"/>
      <c r="B34686" s="108"/>
      <c r="K34686" s="107"/>
    </row>
    <row r="34687" spans="1:11">
      <c r="A34687" s="108"/>
      <c r="B34687" s="108"/>
      <c r="K34687" s="107"/>
    </row>
    <row r="34688" spans="1:11">
      <c r="A34688" s="108"/>
      <c r="B34688" s="108"/>
      <c r="K34688" s="107"/>
    </row>
    <row r="34689" spans="1:11">
      <c r="A34689" s="108"/>
      <c r="B34689" s="108"/>
      <c r="K34689" s="107"/>
    </row>
    <row r="34690" spans="1:11">
      <c r="A34690" s="108"/>
      <c r="B34690" s="108"/>
      <c r="K34690" s="107"/>
    </row>
    <row r="34691" spans="1:11">
      <c r="A34691" s="108"/>
      <c r="B34691" s="108"/>
      <c r="K34691" s="107"/>
    </row>
    <row r="34692" spans="1:11">
      <c r="A34692" s="108"/>
      <c r="B34692" s="108"/>
      <c r="K34692" s="107"/>
    </row>
    <row r="34693" spans="1:11">
      <c r="A34693" s="108"/>
      <c r="B34693" s="108"/>
      <c r="K34693" s="107"/>
    </row>
    <row r="34694" spans="1:11">
      <c r="A34694" s="108"/>
      <c r="B34694" s="108"/>
      <c r="K34694" s="107"/>
    </row>
    <row r="34695" spans="1:11">
      <c r="A34695" s="108"/>
      <c r="B34695" s="108"/>
      <c r="K34695" s="107"/>
    </row>
    <row r="34696" spans="1:11">
      <c r="A34696" s="108"/>
      <c r="B34696" s="108"/>
      <c r="K34696" s="107"/>
    </row>
    <row r="34697" spans="1:11">
      <c r="A34697" s="108"/>
      <c r="B34697" s="108"/>
      <c r="K34697" s="107"/>
    </row>
    <row r="34698" spans="1:11">
      <c r="A34698" s="108"/>
      <c r="B34698" s="108"/>
      <c r="K34698" s="107"/>
    </row>
    <row r="34699" spans="1:11">
      <c r="A34699" s="108"/>
      <c r="B34699" s="108"/>
      <c r="K34699" s="107"/>
    </row>
    <row r="34700" spans="1:11">
      <c r="A34700" s="108"/>
      <c r="B34700" s="108"/>
      <c r="K34700" s="107"/>
    </row>
    <row r="34701" spans="1:11">
      <c r="A34701" s="108"/>
      <c r="B34701" s="108"/>
      <c r="K34701" s="107"/>
    </row>
    <row r="34702" spans="1:11">
      <c r="A34702" s="108"/>
      <c r="B34702" s="108"/>
      <c r="K34702" s="107"/>
    </row>
    <row r="34703" spans="1:11">
      <c r="A34703" s="108"/>
      <c r="B34703" s="108"/>
      <c r="K34703" s="107"/>
    </row>
    <row r="34704" spans="1:11">
      <c r="A34704" s="108"/>
      <c r="B34704" s="108"/>
      <c r="K34704" s="107"/>
    </row>
    <row r="34705" spans="1:11">
      <c r="A34705" s="108"/>
      <c r="B34705" s="108"/>
      <c r="K34705" s="107"/>
    </row>
    <row r="34706" spans="1:11">
      <c r="A34706" s="108"/>
      <c r="B34706" s="108"/>
      <c r="K34706" s="107"/>
    </row>
    <row r="34707" spans="1:11">
      <c r="A34707" s="108"/>
      <c r="B34707" s="108"/>
      <c r="K34707" s="107"/>
    </row>
    <row r="34708" spans="1:11">
      <c r="A34708" s="108"/>
      <c r="B34708" s="108"/>
      <c r="K34708" s="107"/>
    </row>
    <row r="34709" spans="1:11">
      <c r="A34709" s="108"/>
      <c r="B34709" s="108"/>
      <c r="K34709" s="107"/>
    </row>
    <row r="34710" spans="1:11">
      <c r="A34710" s="108"/>
      <c r="B34710" s="108"/>
      <c r="K34710" s="107"/>
    </row>
    <row r="34711" spans="1:11">
      <c r="A34711" s="108"/>
      <c r="B34711" s="108"/>
      <c r="K34711" s="107"/>
    </row>
    <row r="34712" spans="1:11">
      <c r="A34712" s="108"/>
      <c r="B34712" s="108"/>
      <c r="K34712" s="107"/>
    </row>
    <row r="34713" spans="1:11">
      <c r="A34713" s="108"/>
      <c r="B34713" s="108"/>
      <c r="K34713" s="107"/>
    </row>
    <row r="34714" spans="1:11">
      <c r="A34714" s="108"/>
      <c r="B34714" s="108"/>
      <c r="K34714" s="107"/>
    </row>
    <row r="34715" spans="1:11">
      <c r="A34715" s="108"/>
      <c r="B34715" s="108"/>
      <c r="K34715" s="107"/>
    </row>
    <row r="34716" spans="1:11">
      <c r="A34716" s="108"/>
      <c r="B34716" s="108"/>
      <c r="K34716" s="107"/>
    </row>
    <row r="34717" spans="1:11">
      <c r="A34717" s="108"/>
      <c r="B34717" s="108"/>
      <c r="K34717" s="107"/>
    </row>
    <row r="34718" spans="1:11">
      <c r="A34718" s="108"/>
      <c r="B34718" s="108"/>
      <c r="K34718" s="107"/>
    </row>
    <row r="34719" spans="1:11">
      <c r="A34719" s="108"/>
      <c r="B34719" s="108"/>
      <c r="K34719" s="107"/>
    </row>
    <row r="34720" spans="1:11">
      <c r="A34720" s="108"/>
      <c r="B34720" s="108"/>
      <c r="K34720" s="107"/>
    </row>
    <row r="34721" spans="1:11">
      <c r="A34721" s="108"/>
      <c r="B34721" s="108"/>
      <c r="K34721" s="107"/>
    </row>
    <row r="34722" spans="1:11">
      <c r="A34722" s="108"/>
      <c r="B34722" s="108"/>
      <c r="K34722" s="107"/>
    </row>
    <row r="34723" spans="1:11">
      <c r="A34723" s="108"/>
      <c r="B34723" s="108"/>
      <c r="K34723" s="107"/>
    </row>
    <row r="34724" spans="1:11">
      <c r="A34724" s="108"/>
      <c r="B34724" s="108"/>
      <c r="K34724" s="107"/>
    </row>
    <row r="34725" spans="1:11">
      <c r="A34725" s="108"/>
      <c r="B34725" s="108"/>
      <c r="K34725" s="107"/>
    </row>
    <row r="34726" spans="1:11">
      <c r="A34726" s="108"/>
      <c r="B34726" s="108"/>
      <c r="K34726" s="107"/>
    </row>
    <row r="34727" spans="1:11">
      <c r="A34727" s="108"/>
      <c r="B34727" s="108"/>
      <c r="K34727" s="107"/>
    </row>
    <row r="34728" spans="1:11">
      <c r="A34728" s="108"/>
      <c r="B34728" s="108"/>
      <c r="K34728" s="107"/>
    </row>
    <row r="34729" spans="1:11">
      <c r="A34729" s="108"/>
      <c r="B34729" s="108"/>
      <c r="K34729" s="107"/>
    </row>
    <row r="34730" spans="1:11">
      <c r="A34730" s="108"/>
      <c r="B34730" s="108"/>
      <c r="K34730" s="107"/>
    </row>
    <row r="34731" spans="1:11">
      <c r="A34731" s="108"/>
      <c r="B34731" s="108"/>
      <c r="K34731" s="107"/>
    </row>
    <row r="34732" spans="1:11">
      <c r="A34732" s="108"/>
      <c r="B34732" s="108"/>
      <c r="K34732" s="107"/>
    </row>
    <row r="34733" spans="1:11">
      <c r="A34733" s="108"/>
      <c r="B34733" s="108"/>
      <c r="K34733" s="107"/>
    </row>
    <row r="34734" spans="1:11">
      <c r="A34734" s="108"/>
      <c r="B34734" s="108"/>
      <c r="K34734" s="107"/>
    </row>
    <row r="34735" spans="1:11">
      <c r="A34735" s="108"/>
      <c r="B34735" s="108"/>
      <c r="K34735" s="107"/>
    </row>
    <row r="34736" spans="1:11">
      <c r="A34736" s="108"/>
      <c r="B34736" s="108"/>
      <c r="K34736" s="107"/>
    </row>
    <row r="34737" spans="1:11">
      <c r="A34737" s="108"/>
      <c r="B34737" s="108"/>
      <c r="K34737" s="107"/>
    </row>
    <row r="34738" spans="1:11">
      <c r="A34738" s="108"/>
      <c r="B34738" s="108"/>
      <c r="K34738" s="107"/>
    </row>
    <row r="34739" spans="1:11">
      <c r="A34739" s="108"/>
      <c r="B34739" s="108"/>
      <c r="K34739" s="107"/>
    </row>
    <row r="34740" spans="1:11">
      <c r="A34740" s="108"/>
      <c r="B34740" s="108"/>
      <c r="K34740" s="107"/>
    </row>
    <row r="34741" spans="1:11">
      <c r="A34741" s="108"/>
      <c r="B34741" s="108"/>
      <c r="K34741" s="107"/>
    </row>
    <row r="34742" spans="1:11">
      <c r="A34742" s="108"/>
      <c r="B34742" s="108"/>
      <c r="K34742" s="107"/>
    </row>
    <row r="34743" spans="1:11">
      <c r="A34743" s="108"/>
      <c r="B34743" s="108"/>
      <c r="K34743" s="107"/>
    </row>
    <row r="34744" spans="1:11">
      <c r="A34744" s="108"/>
      <c r="B34744" s="108"/>
      <c r="K34744" s="107"/>
    </row>
    <row r="34745" spans="1:11">
      <c r="A34745" s="108"/>
      <c r="B34745" s="108"/>
      <c r="K34745" s="107"/>
    </row>
    <row r="34746" spans="1:11">
      <c r="A34746" s="108"/>
      <c r="B34746" s="108"/>
      <c r="K34746" s="107"/>
    </row>
    <row r="34747" spans="1:11">
      <c r="A34747" s="108"/>
      <c r="B34747" s="108"/>
      <c r="K34747" s="107"/>
    </row>
    <row r="34748" spans="1:11">
      <c r="A34748" s="108"/>
      <c r="B34748" s="108"/>
      <c r="K34748" s="107"/>
    </row>
    <row r="34749" spans="1:11">
      <c r="A34749" s="108"/>
      <c r="B34749" s="108"/>
      <c r="K34749" s="107"/>
    </row>
    <row r="34750" spans="1:11">
      <c r="A34750" s="108"/>
      <c r="B34750" s="108"/>
      <c r="K34750" s="107"/>
    </row>
    <row r="34751" spans="1:11">
      <c r="A34751" s="108"/>
      <c r="B34751" s="108"/>
      <c r="K34751" s="107"/>
    </row>
    <row r="34752" spans="1:11">
      <c r="A34752" s="108"/>
      <c r="B34752" s="108"/>
      <c r="K34752" s="107"/>
    </row>
    <row r="34753" spans="1:11">
      <c r="A34753" s="108"/>
      <c r="B34753" s="108"/>
      <c r="K34753" s="107"/>
    </row>
    <row r="34754" spans="1:11">
      <c r="A34754" s="108"/>
      <c r="B34754" s="108"/>
      <c r="K34754" s="107"/>
    </row>
    <row r="34755" spans="1:11">
      <c r="A34755" s="108"/>
      <c r="B34755" s="108"/>
      <c r="K34755" s="107"/>
    </row>
    <row r="34756" spans="1:11">
      <c r="A34756" s="108"/>
      <c r="B34756" s="108"/>
      <c r="K34756" s="107"/>
    </row>
    <row r="34757" spans="1:11">
      <c r="A34757" s="108"/>
      <c r="B34757" s="108"/>
      <c r="K34757" s="107"/>
    </row>
    <row r="34758" spans="1:11">
      <c r="A34758" s="108"/>
      <c r="B34758" s="108"/>
      <c r="K34758" s="107"/>
    </row>
    <row r="34759" spans="1:11">
      <c r="A34759" s="108"/>
      <c r="B34759" s="108"/>
      <c r="K34759" s="107"/>
    </row>
    <row r="34760" spans="1:11">
      <c r="A34760" s="108"/>
      <c r="B34760" s="108"/>
      <c r="K34760" s="107"/>
    </row>
    <row r="34761" spans="1:11">
      <c r="A34761" s="108"/>
      <c r="B34761" s="108"/>
      <c r="K34761" s="107"/>
    </row>
    <row r="34762" spans="1:11">
      <c r="A34762" s="108"/>
      <c r="B34762" s="108"/>
      <c r="K34762" s="107"/>
    </row>
    <row r="34763" spans="1:11">
      <c r="A34763" s="108"/>
      <c r="B34763" s="108"/>
      <c r="K34763" s="107"/>
    </row>
    <row r="34764" spans="1:11">
      <c r="A34764" s="108"/>
      <c r="B34764" s="108"/>
      <c r="K34764" s="107"/>
    </row>
    <row r="34765" spans="1:11">
      <c r="A34765" s="108"/>
      <c r="B34765" s="108"/>
      <c r="K34765" s="107"/>
    </row>
    <row r="34766" spans="1:11">
      <c r="A34766" s="108"/>
      <c r="B34766" s="108"/>
      <c r="K34766" s="107"/>
    </row>
    <row r="34767" spans="1:11">
      <c r="A34767" s="108"/>
      <c r="B34767" s="108"/>
      <c r="K34767" s="107"/>
    </row>
    <row r="34768" spans="1:11">
      <c r="A34768" s="108"/>
      <c r="B34768" s="108"/>
      <c r="K34768" s="107"/>
    </row>
    <row r="34769" spans="1:11">
      <c r="A34769" s="108"/>
      <c r="B34769" s="108"/>
      <c r="K34769" s="107"/>
    </row>
    <row r="34770" spans="1:11">
      <c r="A34770" s="108"/>
      <c r="B34770" s="108"/>
      <c r="K34770" s="107"/>
    </row>
    <row r="34771" spans="1:11">
      <c r="A34771" s="108"/>
      <c r="B34771" s="108"/>
      <c r="K34771" s="107"/>
    </row>
    <row r="34772" spans="1:11">
      <c r="A34772" s="108"/>
      <c r="B34772" s="108"/>
      <c r="K34772" s="107"/>
    </row>
    <row r="34773" spans="1:11">
      <c r="A34773" s="108"/>
      <c r="B34773" s="108"/>
      <c r="K34773" s="107"/>
    </row>
    <row r="34774" spans="1:11">
      <c r="A34774" s="108"/>
      <c r="B34774" s="108"/>
      <c r="K34774" s="107"/>
    </row>
    <row r="34775" spans="1:11">
      <c r="A34775" s="108"/>
      <c r="B34775" s="108"/>
      <c r="K34775" s="107"/>
    </row>
    <row r="34776" spans="1:11">
      <c r="A34776" s="108"/>
      <c r="B34776" s="108"/>
      <c r="K34776" s="107"/>
    </row>
    <row r="34777" spans="1:11">
      <c r="A34777" s="108"/>
      <c r="B34777" s="108"/>
      <c r="K34777" s="107"/>
    </row>
    <row r="34778" spans="1:11">
      <c r="A34778" s="108"/>
      <c r="B34778" s="108"/>
      <c r="K34778" s="107"/>
    </row>
    <row r="34779" spans="1:11">
      <c r="A34779" s="108"/>
      <c r="B34779" s="108"/>
      <c r="K34779" s="107"/>
    </row>
    <row r="34780" spans="1:11">
      <c r="A34780" s="108"/>
      <c r="B34780" s="108"/>
      <c r="K34780" s="107"/>
    </row>
    <row r="34781" spans="1:11">
      <c r="A34781" s="108"/>
      <c r="B34781" s="108"/>
      <c r="K34781" s="107"/>
    </row>
    <row r="34782" spans="1:11">
      <c r="A34782" s="108"/>
      <c r="B34782" s="108"/>
      <c r="K34782" s="107"/>
    </row>
    <row r="34783" spans="1:11">
      <c r="A34783" s="108"/>
      <c r="B34783" s="108"/>
      <c r="K34783" s="107"/>
    </row>
    <row r="34784" spans="1:11">
      <c r="A34784" s="108"/>
      <c r="B34784" s="108"/>
      <c r="K34784" s="107"/>
    </row>
    <row r="34785" spans="1:11">
      <c r="A34785" s="108"/>
      <c r="B34785" s="108"/>
      <c r="K34785" s="107"/>
    </row>
    <row r="34786" spans="1:11">
      <c r="A34786" s="108"/>
      <c r="B34786" s="108"/>
      <c r="K34786" s="107"/>
    </row>
    <row r="34787" spans="1:11">
      <c r="A34787" s="108"/>
      <c r="B34787" s="108"/>
      <c r="K34787" s="107"/>
    </row>
    <row r="34788" spans="1:11">
      <c r="A34788" s="108"/>
      <c r="B34788" s="108"/>
      <c r="K34788" s="107"/>
    </row>
    <row r="34789" spans="1:11">
      <c r="A34789" s="108"/>
      <c r="B34789" s="108"/>
      <c r="K34789" s="107"/>
    </row>
    <row r="34790" spans="1:11">
      <c r="A34790" s="108"/>
      <c r="B34790" s="108"/>
      <c r="K34790" s="107"/>
    </row>
    <row r="34791" spans="1:11">
      <c r="A34791" s="108"/>
      <c r="B34791" s="108"/>
      <c r="K34791" s="107"/>
    </row>
    <row r="34792" spans="1:11">
      <c r="A34792" s="108"/>
      <c r="B34792" s="108"/>
      <c r="K34792" s="107"/>
    </row>
    <row r="34793" spans="1:11">
      <c r="A34793" s="108"/>
      <c r="B34793" s="108"/>
      <c r="K34793" s="107"/>
    </row>
    <row r="34794" spans="1:11">
      <c r="A34794" s="108"/>
      <c r="B34794" s="108"/>
      <c r="K34794" s="107"/>
    </row>
    <row r="34795" spans="1:11">
      <c r="A34795" s="108"/>
      <c r="B34795" s="108"/>
      <c r="K34795" s="107"/>
    </row>
    <row r="34796" spans="1:11">
      <c r="A34796" s="108"/>
      <c r="B34796" s="108"/>
      <c r="K34796" s="107"/>
    </row>
    <row r="34797" spans="1:11">
      <c r="A34797" s="108"/>
      <c r="B34797" s="108"/>
      <c r="K34797" s="107"/>
    </row>
    <row r="34798" spans="1:11">
      <c r="A34798" s="108"/>
      <c r="B34798" s="108"/>
      <c r="K34798" s="107"/>
    </row>
    <row r="34799" spans="1:11">
      <c r="A34799" s="108"/>
      <c r="B34799" s="108"/>
      <c r="K34799" s="107"/>
    </row>
    <row r="34800" spans="1:11">
      <c r="A34800" s="108"/>
      <c r="B34800" s="108"/>
      <c r="K34800" s="107"/>
    </row>
    <row r="34801" spans="1:11">
      <c r="A34801" s="108"/>
      <c r="B34801" s="108"/>
      <c r="K34801" s="107"/>
    </row>
    <row r="34802" spans="1:11">
      <c r="A34802" s="108"/>
      <c r="B34802" s="108"/>
      <c r="K34802" s="107"/>
    </row>
    <row r="34803" spans="1:11">
      <c r="A34803" s="108"/>
      <c r="B34803" s="108"/>
      <c r="K34803" s="107"/>
    </row>
    <row r="34804" spans="1:11">
      <c r="A34804" s="108"/>
      <c r="B34804" s="108"/>
      <c r="K34804" s="107"/>
    </row>
    <row r="34805" spans="1:11">
      <c r="A34805" s="108"/>
      <c r="B34805" s="108"/>
      <c r="K34805" s="107"/>
    </row>
    <row r="34806" spans="1:11">
      <c r="A34806" s="108"/>
      <c r="B34806" s="108"/>
      <c r="K34806" s="107"/>
    </row>
    <row r="34807" spans="1:11">
      <c r="A34807" s="108"/>
      <c r="B34807" s="108"/>
      <c r="K34807" s="107"/>
    </row>
    <row r="34808" spans="1:11">
      <c r="A34808" s="108"/>
      <c r="B34808" s="108"/>
      <c r="K34808" s="107"/>
    </row>
    <row r="34809" spans="1:11">
      <c r="A34809" s="108"/>
      <c r="B34809" s="108"/>
      <c r="K34809" s="107"/>
    </row>
    <row r="34810" spans="1:11">
      <c r="A34810" s="108"/>
      <c r="B34810" s="108"/>
      <c r="K34810" s="107"/>
    </row>
    <row r="34811" spans="1:11">
      <c r="A34811" s="108"/>
      <c r="B34811" s="108"/>
      <c r="K34811" s="107"/>
    </row>
    <row r="34812" spans="1:11">
      <c r="A34812" s="108"/>
      <c r="B34812" s="108"/>
      <c r="K34812" s="107"/>
    </row>
    <row r="34813" spans="1:11">
      <c r="A34813" s="108"/>
      <c r="B34813" s="108"/>
      <c r="K34813" s="107"/>
    </row>
    <row r="34814" spans="1:11">
      <c r="A34814" s="108"/>
      <c r="B34814" s="108"/>
      <c r="K34814" s="107"/>
    </row>
    <row r="34815" spans="1:11">
      <c r="A34815" s="108"/>
      <c r="B34815" s="108"/>
      <c r="K34815" s="107"/>
    </row>
    <row r="34816" spans="1:11">
      <c r="A34816" s="108"/>
      <c r="B34816" s="108"/>
      <c r="K34816" s="107"/>
    </row>
    <row r="34817" spans="1:11">
      <c r="A34817" s="108"/>
      <c r="B34817" s="108"/>
      <c r="K34817" s="107"/>
    </row>
    <row r="34818" spans="1:11">
      <c r="A34818" s="108"/>
      <c r="B34818" s="108"/>
      <c r="K34818" s="107"/>
    </row>
    <row r="34819" spans="1:11">
      <c r="A34819" s="108"/>
      <c r="B34819" s="108"/>
      <c r="K34819" s="107"/>
    </row>
    <row r="34820" spans="1:11">
      <c r="A34820" s="108"/>
      <c r="B34820" s="108"/>
      <c r="K34820" s="107"/>
    </row>
    <row r="34821" spans="1:11">
      <c r="A34821" s="108"/>
      <c r="B34821" s="108"/>
      <c r="K34821" s="107"/>
    </row>
    <row r="34822" spans="1:11">
      <c r="A34822" s="108"/>
      <c r="B34822" s="108"/>
      <c r="K34822" s="107"/>
    </row>
    <row r="34823" spans="1:11">
      <c r="A34823" s="108"/>
      <c r="B34823" s="108"/>
      <c r="K34823" s="107"/>
    </row>
    <row r="34824" spans="1:11">
      <c r="A34824" s="108"/>
      <c r="B34824" s="108"/>
      <c r="K34824" s="107"/>
    </row>
    <row r="34825" spans="1:11">
      <c r="A34825" s="108"/>
      <c r="B34825" s="108"/>
      <c r="K34825" s="107"/>
    </row>
    <row r="34826" spans="1:11">
      <c r="A34826" s="108"/>
      <c r="B34826" s="108"/>
      <c r="K34826" s="107"/>
    </row>
    <row r="34827" spans="1:11">
      <c r="A34827" s="108"/>
      <c r="B34827" s="108"/>
      <c r="K34827" s="107"/>
    </row>
    <row r="34828" spans="1:11">
      <c r="A34828" s="108"/>
      <c r="B34828" s="108"/>
      <c r="K34828" s="107"/>
    </row>
    <row r="34829" spans="1:11">
      <c r="A34829" s="108"/>
      <c r="B34829" s="108"/>
      <c r="K34829" s="107"/>
    </row>
    <row r="34830" spans="1:11">
      <c r="A34830" s="108"/>
      <c r="B34830" s="108"/>
      <c r="K34830" s="107"/>
    </row>
    <row r="34831" spans="1:11">
      <c r="A34831" s="108"/>
      <c r="B34831" s="108"/>
      <c r="K34831" s="107"/>
    </row>
    <row r="34832" spans="1:11">
      <c r="A34832" s="108"/>
      <c r="B34832" s="108"/>
      <c r="K34832" s="107"/>
    </row>
    <row r="34833" spans="1:11">
      <c r="A34833" s="108"/>
      <c r="B34833" s="108"/>
      <c r="K34833" s="107"/>
    </row>
    <row r="34834" spans="1:11">
      <c r="A34834" s="108"/>
      <c r="B34834" s="108"/>
      <c r="K34834" s="107"/>
    </row>
    <row r="34835" spans="1:11">
      <c r="A34835" s="108"/>
      <c r="B34835" s="108"/>
      <c r="K34835" s="107"/>
    </row>
    <row r="34836" spans="1:11">
      <c r="A34836" s="108"/>
      <c r="B34836" s="108"/>
      <c r="K34836" s="107"/>
    </row>
    <row r="34837" spans="1:11">
      <c r="A34837" s="108"/>
      <c r="B34837" s="108"/>
      <c r="K34837" s="107"/>
    </row>
    <row r="34838" spans="1:11">
      <c r="A34838" s="108"/>
      <c r="B34838" s="108"/>
      <c r="K34838" s="107"/>
    </row>
    <row r="34839" spans="1:11">
      <c r="A34839" s="108"/>
      <c r="B34839" s="108"/>
      <c r="K34839" s="107"/>
    </row>
    <row r="34840" spans="1:11">
      <c r="A34840" s="108"/>
      <c r="B34840" s="108"/>
      <c r="K34840" s="107"/>
    </row>
    <row r="34841" spans="1:11">
      <c r="A34841" s="108"/>
      <c r="B34841" s="108"/>
      <c r="K34841" s="107"/>
    </row>
    <row r="34842" spans="1:11">
      <c r="A34842" s="108"/>
      <c r="B34842" s="108"/>
      <c r="K34842" s="107"/>
    </row>
    <row r="34843" spans="1:11">
      <c r="A34843" s="108"/>
      <c r="B34843" s="108"/>
      <c r="K34843" s="107"/>
    </row>
    <row r="34844" spans="1:11">
      <c r="A34844" s="108"/>
      <c r="B34844" s="108"/>
      <c r="K34844" s="107"/>
    </row>
    <row r="34845" spans="1:11">
      <c r="A34845" s="108"/>
      <c r="B34845" s="108"/>
      <c r="K34845" s="107"/>
    </row>
    <row r="34846" spans="1:11">
      <c r="A34846" s="108"/>
      <c r="B34846" s="108"/>
      <c r="K34846" s="107"/>
    </row>
    <row r="34847" spans="1:11">
      <c r="A34847" s="108"/>
      <c r="B34847" s="108"/>
      <c r="K34847" s="107"/>
    </row>
    <row r="34848" spans="1:11">
      <c r="A34848" s="108"/>
      <c r="B34848" s="108"/>
      <c r="K34848" s="107"/>
    </row>
    <row r="34849" spans="1:11">
      <c r="A34849" s="108"/>
      <c r="B34849" s="108"/>
      <c r="K34849" s="107"/>
    </row>
    <row r="34850" spans="1:11">
      <c r="A34850" s="108"/>
      <c r="B34850" s="108"/>
      <c r="K34850" s="107"/>
    </row>
    <row r="34851" spans="1:11">
      <c r="A34851" s="108"/>
      <c r="B34851" s="108"/>
      <c r="K34851" s="107"/>
    </row>
    <row r="34852" spans="1:11">
      <c r="A34852" s="108"/>
      <c r="B34852" s="108"/>
      <c r="K34852" s="107"/>
    </row>
    <row r="34853" spans="1:11">
      <c r="A34853" s="108"/>
      <c r="B34853" s="108"/>
      <c r="K34853" s="107"/>
    </row>
    <row r="34854" spans="1:11">
      <c r="A34854" s="108"/>
      <c r="B34854" s="108"/>
      <c r="K34854" s="107"/>
    </row>
    <row r="34855" spans="1:11">
      <c r="A34855" s="108"/>
      <c r="B34855" s="108"/>
      <c r="K34855" s="107"/>
    </row>
    <row r="34856" spans="1:11">
      <c r="A34856" s="108"/>
      <c r="B34856" s="108"/>
      <c r="K34856" s="107"/>
    </row>
    <row r="34857" spans="1:11">
      <c r="A34857" s="108"/>
      <c r="B34857" s="108"/>
      <c r="K34857" s="107"/>
    </row>
    <row r="34858" spans="1:11">
      <c r="A34858" s="108"/>
      <c r="B34858" s="108"/>
      <c r="K34858" s="107"/>
    </row>
    <row r="34859" spans="1:11">
      <c r="A34859" s="108"/>
      <c r="B34859" s="108"/>
      <c r="K34859" s="107"/>
    </row>
    <row r="34860" spans="1:11">
      <c r="A34860" s="108"/>
      <c r="B34860" s="108"/>
      <c r="K34860" s="107"/>
    </row>
    <row r="34861" spans="1:11">
      <c r="A34861" s="108"/>
      <c r="B34861" s="108"/>
      <c r="K34861" s="107"/>
    </row>
    <row r="34862" spans="1:11">
      <c r="A34862" s="108"/>
      <c r="B34862" s="108"/>
      <c r="K34862" s="107"/>
    </row>
    <row r="34863" spans="1:11">
      <c r="A34863" s="108"/>
      <c r="B34863" s="108"/>
      <c r="K34863" s="107"/>
    </row>
    <row r="34864" spans="1:11">
      <c r="A34864" s="108"/>
      <c r="B34864" s="108"/>
      <c r="K34864" s="107"/>
    </row>
    <row r="34865" spans="1:11">
      <c r="A34865" s="108"/>
      <c r="B34865" s="108"/>
      <c r="K34865" s="107"/>
    </row>
    <row r="34866" spans="1:11">
      <c r="A34866" s="108"/>
      <c r="B34866" s="108"/>
      <c r="K34866" s="107"/>
    </row>
    <row r="34867" spans="1:11">
      <c r="A34867" s="108"/>
      <c r="B34867" s="108"/>
      <c r="K34867" s="107"/>
    </row>
    <row r="34868" spans="1:11">
      <c r="A34868" s="108"/>
      <c r="B34868" s="108"/>
      <c r="K34868" s="107"/>
    </row>
    <row r="34869" spans="1:11">
      <c r="A34869" s="108"/>
      <c r="B34869" s="108"/>
      <c r="K34869" s="107"/>
    </row>
    <row r="34870" spans="1:11">
      <c r="A34870" s="108"/>
      <c r="B34870" s="108"/>
      <c r="K34870" s="107"/>
    </row>
    <row r="34871" spans="1:11">
      <c r="A34871" s="108"/>
      <c r="B34871" s="108"/>
      <c r="K34871" s="107"/>
    </row>
    <row r="34872" spans="1:11">
      <c r="A34872" s="108"/>
      <c r="B34872" s="108"/>
      <c r="K34872" s="107"/>
    </row>
    <row r="34873" spans="1:11">
      <c r="A34873" s="108"/>
      <c r="B34873" s="108"/>
      <c r="K34873" s="107"/>
    </row>
    <row r="34874" spans="1:11">
      <c r="A34874" s="108"/>
      <c r="B34874" s="108"/>
      <c r="K34874" s="107"/>
    </row>
    <row r="34875" spans="1:11">
      <c r="A34875" s="108"/>
      <c r="B34875" s="108"/>
      <c r="K34875" s="107"/>
    </row>
    <row r="34876" spans="1:11">
      <c r="A34876" s="108"/>
      <c r="B34876" s="108"/>
      <c r="K34876" s="107"/>
    </row>
    <row r="34877" spans="1:11">
      <c r="A34877" s="108"/>
      <c r="B34877" s="108"/>
      <c r="K34877" s="107"/>
    </row>
    <row r="34878" spans="1:11">
      <c r="A34878" s="108"/>
      <c r="B34878" s="108"/>
      <c r="K34878" s="107"/>
    </row>
    <row r="34879" spans="1:11">
      <c r="A34879" s="108"/>
      <c r="B34879" s="108"/>
      <c r="K34879" s="107"/>
    </row>
    <row r="34880" spans="1:11">
      <c r="A34880" s="108"/>
      <c r="B34880" s="108"/>
      <c r="K34880" s="107"/>
    </row>
    <row r="34881" spans="1:11">
      <c r="A34881" s="108"/>
      <c r="B34881" s="108"/>
      <c r="K34881" s="107"/>
    </row>
    <row r="34882" spans="1:11">
      <c r="A34882" s="108"/>
      <c r="B34882" s="108"/>
      <c r="K34882" s="107"/>
    </row>
    <row r="34883" spans="1:11">
      <c r="A34883" s="108"/>
      <c r="B34883" s="108"/>
      <c r="K34883" s="107"/>
    </row>
    <row r="34884" spans="1:11">
      <c r="A34884" s="108"/>
      <c r="B34884" s="108"/>
      <c r="K34884" s="107"/>
    </row>
    <row r="34885" spans="1:11">
      <c r="A34885" s="108"/>
      <c r="B34885" s="108"/>
      <c r="K34885" s="107"/>
    </row>
    <row r="34886" spans="1:11">
      <c r="A34886" s="108"/>
      <c r="B34886" s="108"/>
      <c r="K34886" s="107"/>
    </row>
    <row r="34887" spans="1:11">
      <c r="A34887" s="108"/>
      <c r="B34887" s="108"/>
      <c r="K34887" s="107"/>
    </row>
    <row r="34888" spans="1:11">
      <c r="A34888" s="108"/>
      <c r="B34888" s="108"/>
      <c r="K34888" s="107"/>
    </row>
    <row r="34889" spans="1:11">
      <c r="A34889" s="108"/>
      <c r="B34889" s="108"/>
      <c r="K34889" s="107"/>
    </row>
    <row r="34890" spans="1:11">
      <c r="A34890" s="108"/>
      <c r="B34890" s="108"/>
      <c r="K34890" s="107"/>
    </row>
    <row r="34891" spans="1:11">
      <c r="A34891" s="108"/>
      <c r="B34891" s="108"/>
      <c r="K34891" s="107"/>
    </row>
    <row r="34892" spans="1:11">
      <c r="A34892" s="108"/>
      <c r="B34892" s="108"/>
      <c r="K34892" s="107"/>
    </row>
    <row r="34893" spans="1:11">
      <c r="A34893" s="108"/>
      <c r="B34893" s="108"/>
      <c r="K34893" s="107"/>
    </row>
    <row r="34894" spans="1:11">
      <c r="A34894" s="108"/>
      <c r="B34894" s="108"/>
      <c r="K34894" s="107"/>
    </row>
    <row r="34895" spans="1:11">
      <c r="A34895" s="108"/>
      <c r="B34895" s="108"/>
      <c r="K34895" s="107"/>
    </row>
    <row r="34896" spans="1:11">
      <c r="A34896" s="108"/>
      <c r="B34896" s="108"/>
      <c r="K34896" s="107"/>
    </row>
    <row r="34897" spans="1:11">
      <c r="A34897" s="108"/>
      <c r="B34897" s="108"/>
      <c r="K34897" s="107"/>
    </row>
    <row r="34898" spans="1:11">
      <c r="A34898" s="108"/>
      <c r="B34898" s="108"/>
      <c r="K34898" s="107"/>
    </row>
    <row r="34899" spans="1:11">
      <c r="A34899" s="108"/>
      <c r="B34899" s="108"/>
      <c r="K34899" s="107"/>
    </row>
    <row r="34900" spans="1:11">
      <c r="A34900" s="108"/>
      <c r="B34900" s="108"/>
      <c r="K34900" s="107"/>
    </row>
    <row r="34901" spans="1:11">
      <c r="A34901" s="108"/>
      <c r="B34901" s="108"/>
      <c r="K34901" s="107"/>
    </row>
    <row r="34902" spans="1:11">
      <c r="A34902" s="108"/>
      <c r="B34902" s="108"/>
      <c r="K34902" s="107"/>
    </row>
    <row r="34903" spans="1:11">
      <c r="A34903" s="108"/>
      <c r="B34903" s="108"/>
      <c r="K34903" s="107"/>
    </row>
    <row r="34904" spans="1:11">
      <c r="A34904" s="108"/>
      <c r="B34904" s="108"/>
      <c r="K34904" s="107"/>
    </row>
    <row r="34905" spans="1:11">
      <c r="A34905" s="108"/>
      <c r="B34905" s="108"/>
      <c r="K34905" s="107"/>
    </row>
    <row r="34906" spans="1:11">
      <c r="A34906" s="108"/>
      <c r="B34906" s="108"/>
      <c r="K34906" s="107"/>
    </row>
    <row r="34907" spans="1:11">
      <c r="A34907" s="108"/>
      <c r="B34907" s="108"/>
      <c r="K34907" s="107"/>
    </row>
    <row r="34908" spans="1:11">
      <c r="A34908" s="108"/>
      <c r="B34908" s="108"/>
      <c r="K34908" s="107"/>
    </row>
    <row r="34909" spans="1:11">
      <c r="A34909" s="108"/>
      <c r="B34909" s="108"/>
      <c r="K34909" s="107"/>
    </row>
    <row r="34910" spans="1:11">
      <c r="A34910" s="108"/>
      <c r="B34910" s="108"/>
      <c r="K34910" s="107"/>
    </row>
    <row r="34911" spans="1:11">
      <c r="A34911" s="108"/>
      <c r="B34911" s="108"/>
      <c r="K34911" s="107"/>
    </row>
    <row r="34912" spans="1:11">
      <c r="A34912" s="108"/>
      <c r="B34912" s="108"/>
      <c r="K34912" s="107"/>
    </row>
    <row r="34913" spans="1:11">
      <c r="A34913" s="108"/>
      <c r="B34913" s="108"/>
      <c r="K34913" s="107"/>
    </row>
    <row r="34914" spans="1:11">
      <c r="A34914" s="108"/>
      <c r="B34914" s="108"/>
      <c r="K34914" s="107"/>
    </row>
    <row r="34915" spans="1:11">
      <c r="A34915" s="108"/>
      <c r="B34915" s="108"/>
      <c r="K34915" s="107"/>
    </row>
    <row r="34916" spans="1:11">
      <c r="A34916" s="108"/>
      <c r="B34916" s="108"/>
      <c r="K34916" s="107"/>
    </row>
    <row r="34917" spans="1:11">
      <c r="A34917" s="108"/>
      <c r="B34917" s="108"/>
      <c r="K34917" s="107"/>
    </row>
    <row r="34918" spans="1:11">
      <c r="A34918" s="108"/>
      <c r="B34918" s="108"/>
      <c r="K34918" s="107"/>
    </row>
    <row r="34919" spans="1:11">
      <c r="A34919" s="108"/>
      <c r="B34919" s="108"/>
      <c r="K34919" s="107"/>
    </row>
    <row r="34920" spans="1:11">
      <c r="A34920" s="108"/>
      <c r="B34920" s="108"/>
      <c r="K34920" s="107"/>
    </row>
    <row r="34921" spans="1:11">
      <c r="A34921" s="108"/>
      <c r="B34921" s="108"/>
      <c r="K34921" s="107"/>
    </row>
    <row r="34922" spans="1:11">
      <c r="A34922" s="108"/>
      <c r="B34922" s="108"/>
      <c r="K34922" s="107"/>
    </row>
    <row r="34923" spans="1:11">
      <c r="A34923" s="108"/>
      <c r="B34923" s="108"/>
      <c r="K34923" s="107"/>
    </row>
    <row r="34924" spans="1:11">
      <c r="A34924" s="108"/>
      <c r="B34924" s="108"/>
      <c r="K34924" s="107"/>
    </row>
    <row r="34925" spans="1:11">
      <c r="A34925" s="108"/>
      <c r="B34925" s="108"/>
      <c r="K34925" s="107"/>
    </row>
    <row r="34926" spans="1:11">
      <c r="A34926" s="108"/>
      <c r="B34926" s="108"/>
      <c r="K34926" s="107"/>
    </row>
    <row r="34927" spans="1:11">
      <c r="A34927" s="108"/>
      <c r="B34927" s="108"/>
      <c r="K34927" s="107"/>
    </row>
    <row r="34928" spans="1:11">
      <c r="A34928" s="108"/>
      <c r="B34928" s="108"/>
      <c r="K34928" s="107"/>
    </row>
    <row r="34929" spans="1:11">
      <c r="A34929" s="108"/>
      <c r="B34929" s="108"/>
      <c r="K34929" s="107"/>
    </row>
    <row r="34930" spans="1:11">
      <c r="A34930" s="108"/>
      <c r="B34930" s="108"/>
      <c r="K34930" s="107"/>
    </row>
    <row r="34931" spans="1:11">
      <c r="A34931" s="108"/>
      <c r="B34931" s="108"/>
      <c r="K34931" s="107"/>
    </row>
    <row r="34932" spans="1:11">
      <c r="A34932" s="108"/>
      <c r="B34932" s="108"/>
      <c r="K34932" s="107"/>
    </row>
    <row r="34933" spans="1:11">
      <c r="A34933" s="108"/>
      <c r="B34933" s="108"/>
      <c r="K34933" s="107"/>
    </row>
    <row r="34934" spans="1:11">
      <c r="A34934" s="108"/>
      <c r="B34934" s="108"/>
      <c r="K34934" s="107"/>
    </row>
    <row r="34935" spans="1:11">
      <c r="A34935" s="108"/>
      <c r="B34935" s="108"/>
      <c r="K34935" s="107"/>
    </row>
    <row r="34936" spans="1:11">
      <c r="A34936" s="108"/>
      <c r="B34936" s="108"/>
      <c r="K34936" s="107"/>
    </row>
    <row r="34937" spans="1:11">
      <c r="A34937" s="108"/>
      <c r="B34937" s="108"/>
      <c r="K34937" s="107"/>
    </row>
    <row r="34938" spans="1:11">
      <c r="A34938" s="108"/>
      <c r="B34938" s="108"/>
      <c r="K34938" s="107"/>
    </row>
    <row r="34939" spans="1:11">
      <c r="A34939" s="108"/>
      <c r="B34939" s="108"/>
      <c r="K34939" s="107"/>
    </row>
    <row r="34940" spans="1:11">
      <c r="A34940" s="108"/>
      <c r="B34940" s="108"/>
      <c r="K34940" s="107"/>
    </row>
    <row r="34941" spans="1:11">
      <c r="A34941" s="108"/>
      <c r="B34941" s="108"/>
      <c r="K34941" s="107"/>
    </row>
    <row r="34942" spans="1:11">
      <c r="A34942" s="108"/>
      <c r="B34942" s="108"/>
      <c r="K34942" s="107"/>
    </row>
    <row r="34943" spans="1:11">
      <c r="A34943" s="108"/>
      <c r="B34943" s="108"/>
      <c r="K34943" s="107"/>
    </row>
    <row r="34944" spans="1:11">
      <c r="A34944" s="108"/>
      <c r="B34944" s="108"/>
      <c r="K34944" s="107"/>
    </row>
    <row r="34945" spans="1:11">
      <c r="A34945" s="108"/>
      <c r="B34945" s="108"/>
      <c r="K34945" s="107"/>
    </row>
    <row r="34946" spans="1:11">
      <c r="A34946" s="108"/>
      <c r="B34946" s="108"/>
      <c r="K34946" s="107"/>
    </row>
    <row r="34947" spans="1:11">
      <c r="A34947" s="108"/>
      <c r="B34947" s="108"/>
      <c r="K34947" s="107"/>
    </row>
    <row r="34948" spans="1:11">
      <c r="A34948" s="108"/>
      <c r="B34948" s="108"/>
      <c r="K34948" s="107"/>
    </row>
    <row r="34949" spans="1:11">
      <c r="A34949" s="108"/>
      <c r="B34949" s="108"/>
      <c r="K34949" s="107"/>
    </row>
    <row r="34950" spans="1:11">
      <c r="A34950" s="108"/>
      <c r="B34950" s="108"/>
      <c r="K34950" s="107"/>
    </row>
    <row r="34951" spans="1:11">
      <c r="A34951" s="108"/>
      <c r="B34951" s="108"/>
      <c r="K34951" s="107"/>
    </row>
    <row r="34952" spans="1:11">
      <c r="A34952" s="108"/>
      <c r="B34952" s="108"/>
      <c r="K34952" s="107"/>
    </row>
    <row r="34953" spans="1:11">
      <c r="A34953" s="108"/>
      <c r="B34953" s="108"/>
      <c r="K34953" s="107"/>
    </row>
    <row r="34954" spans="1:11">
      <c r="A34954" s="108"/>
      <c r="B34954" s="108"/>
      <c r="K34954" s="107"/>
    </row>
    <row r="34955" spans="1:11">
      <c r="A34955" s="108"/>
      <c r="B34955" s="108"/>
      <c r="K34955" s="107"/>
    </row>
    <row r="34956" spans="1:11">
      <c r="A34956" s="108"/>
      <c r="B34956" s="108"/>
      <c r="K34956" s="107"/>
    </row>
    <row r="34957" spans="1:11">
      <c r="A34957" s="108"/>
      <c r="B34957" s="108"/>
      <c r="K34957" s="107"/>
    </row>
    <row r="34958" spans="1:11">
      <c r="A34958" s="108"/>
      <c r="B34958" s="108"/>
      <c r="K34958" s="107"/>
    </row>
    <row r="34959" spans="1:11">
      <c r="A34959" s="108"/>
      <c r="B34959" s="108"/>
      <c r="K34959" s="107"/>
    </row>
    <row r="34960" spans="1:11">
      <c r="A34960" s="108"/>
      <c r="B34960" s="108"/>
      <c r="K34960" s="107"/>
    </row>
    <row r="34961" spans="1:11">
      <c r="A34961" s="108"/>
      <c r="B34961" s="108"/>
      <c r="K34961" s="107"/>
    </row>
    <row r="34962" spans="1:11">
      <c r="A34962" s="108"/>
      <c r="B34962" s="108"/>
      <c r="K34962" s="107"/>
    </row>
    <row r="34963" spans="1:11">
      <c r="A34963" s="108"/>
      <c r="B34963" s="108"/>
      <c r="K34963" s="107"/>
    </row>
    <row r="34964" spans="1:11">
      <c r="A34964" s="108"/>
      <c r="B34964" s="108"/>
      <c r="K34964" s="107"/>
    </row>
    <row r="34965" spans="1:11">
      <c r="A34965" s="108"/>
      <c r="B34965" s="108"/>
      <c r="K34965" s="107"/>
    </row>
    <row r="34966" spans="1:11">
      <c r="A34966" s="108"/>
      <c r="B34966" s="108"/>
      <c r="K34966" s="107"/>
    </row>
    <row r="34967" spans="1:11">
      <c r="A34967" s="108"/>
      <c r="B34967" s="108"/>
      <c r="K34967" s="107"/>
    </row>
    <row r="34968" spans="1:11">
      <c r="A34968" s="108"/>
      <c r="B34968" s="108"/>
      <c r="K34968" s="107"/>
    </row>
    <row r="34969" spans="1:11">
      <c r="A34969" s="108"/>
      <c r="B34969" s="108"/>
      <c r="K34969" s="107"/>
    </row>
    <row r="34970" spans="1:11">
      <c r="A34970" s="108"/>
      <c r="B34970" s="108"/>
      <c r="K34970" s="107"/>
    </row>
    <row r="34971" spans="1:11">
      <c r="A34971" s="108"/>
      <c r="B34971" s="108"/>
      <c r="K34971" s="107"/>
    </row>
    <row r="34972" spans="1:11">
      <c r="A34972" s="108"/>
      <c r="B34972" s="108"/>
      <c r="K34972" s="107"/>
    </row>
    <row r="34973" spans="1:11">
      <c r="A34973" s="108"/>
      <c r="B34973" s="108"/>
      <c r="K34973" s="107"/>
    </row>
    <row r="34974" spans="1:11">
      <c r="A34974" s="108"/>
      <c r="B34974" s="108"/>
      <c r="K34974" s="107"/>
    </row>
    <row r="34975" spans="1:11">
      <c r="A34975" s="108"/>
      <c r="B34975" s="108"/>
      <c r="K34975" s="107"/>
    </row>
    <row r="34976" spans="1:11">
      <c r="A34976" s="108"/>
      <c r="B34976" s="108"/>
      <c r="K34976" s="107"/>
    </row>
    <row r="34977" spans="1:11">
      <c r="A34977" s="108"/>
      <c r="B34977" s="108"/>
      <c r="K34977" s="107"/>
    </row>
    <row r="34978" spans="1:11">
      <c r="A34978" s="108"/>
      <c r="B34978" s="108"/>
      <c r="K34978" s="107"/>
    </row>
    <row r="34979" spans="1:11">
      <c r="A34979" s="108"/>
      <c r="B34979" s="108"/>
      <c r="K34979" s="107"/>
    </row>
    <row r="34980" spans="1:11">
      <c r="A34980" s="108"/>
      <c r="B34980" s="108"/>
      <c r="K34980" s="107"/>
    </row>
    <row r="34981" spans="1:11">
      <c r="A34981" s="108"/>
      <c r="B34981" s="108"/>
      <c r="K34981" s="107"/>
    </row>
    <row r="34982" spans="1:11">
      <c r="A34982" s="108"/>
      <c r="B34982" s="108"/>
      <c r="K34982" s="107"/>
    </row>
    <row r="34983" spans="1:11">
      <c r="A34983" s="108"/>
      <c r="B34983" s="108"/>
      <c r="K34983" s="107"/>
    </row>
    <row r="34984" spans="1:11">
      <c r="A34984" s="108"/>
      <c r="B34984" s="108"/>
      <c r="K34984" s="107"/>
    </row>
    <row r="34985" spans="1:11">
      <c r="A34985" s="108"/>
      <c r="B34985" s="108"/>
      <c r="K34985" s="107"/>
    </row>
    <row r="34986" spans="1:11">
      <c r="A34986" s="108"/>
      <c r="B34986" s="108"/>
      <c r="K34986" s="107"/>
    </row>
    <row r="34987" spans="1:11">
      <c r="A34987" s="108"/>
      <c r="B34987" s="108"/>
      <c r="K34987" s="107"/>
    </row>
    <row r="34988" spans="1:11">
      <c r="A34988" s="108"/>
      <c r="B34988" s="108"/>
      <c r="K34988" s="107"/>
    </row>
    <row r="34989" spans="1:11">
      <c r="A34989" s="108"/>
      <c r="B34989" s="108"/>
      <c r="K34989" s="107"/>
    </row>
    <row r="34990" spans="1:11">
      <c r="A34990" s="108"/>
      <c r="B34990" s="108"/>
      <c r="K34990" s="107"/>
    </row>
    <row r="34991" spans="1:11">
      <c r="A34991" s="108"/>
      <c r="B34991" s="108"/>
      <c r="K34991" s="107"/>
    </row>
    <row r="34992" spans="1:11">
      <c r="A34992" s="108"/>
      <c r="B34992" s="108"/>
      <c r="K34992" s="107"/>
    </row>
    <row r="34993" spans="1:11">
      <c r="A34993" s="108"/>
      <c r="B34993" s="108"/>
      <c r="K34993" s="107"/>
    </row>
    <row r="34994" spans="1:11">
      <c r="A34994" s="108"/>
      <c r="B34994" s="108"/>
      <c r="K34994" s="107"/>
    </row>
    <row r="34995" spans="1:11">
      <c r="A34995" s="108"/>
      <c r="B34995" s="108"/>
      <c r="K34995" s="107"/>
    </row>
    <row r="34996" spans="1:11">
      <c r="A34996" s="108"/>
      <c r="B34996" s="108"/>
      <c r="K34996" s="107"/>
    </row>
    <row r="34997" spans="1:11">
      <c r="A34997" s="108"/>
      <c r="B34997" s="108"/>
      <c r="K34997" s="107"/>
    </row>
    <row r="34998" spans="1:11">
      <c r="A34998" s="108"/>
      <c r="B34998" s="108"/>
      <c r="K34998" s="107"/>
    </row>
    <row r="34999" spans="1:11">
      <c r="A34999" s="108"/>
      <c r="B34999" s="108"/>
      <c r="K34999" s="107"/>
    </row>
    <row r="35000" spans="1:11">
      <c r="A35000" s="108"/>
      <c r="B35000" s="108"/>
      <c r="K35000" s="107"/>
    </row>
    <row r="35001" spans="1:11">
      <c r="A35001" s="108"/>
      <c r="B35001" s="108"/>
      <c r="K35001" s="107"/>
    </row>
    <row r="35002" spans="1:11">
      <c r="A35002" s="108"/>
      <c r="B35002" s="108"/>
      <c r="K35002" s="107"/>
    </row>
    <row r="35003" spans="1:11">
      <c r="A35003" s="108"/>
      <c r="B35003" s="108"/>
      <c r="K35003" s="107"/>
    </row>
    <row r="35004" spans="1:11">
      <c r="A35004" s="108"/>
      <c r="B35004" s="108"/>
      <c r="K35004" s="107"/>
    </row>
    <row r="35005" spans="1:11">
      <c r="A35005" s="108"/>
      <c r="B35005" s="108"/>
      <c r="K35005" s="107"/>
    </row>
    <row r="35006" spans="1:11">
      <c r="A35006" s="108"/>
      <c r="B35006" s="108"/>
      <c r="K35006" s="107"/>
    </row>
    <row r="35007" spans="1:11">
      <c r="A35007" s="108"/>
      <c r="B35007" s="108"/>
      <c r="K35007" s="107"/>
    </row>
    <row r="35008" spans="1:11">
      <c r="A35008" s="108"/>
      <c r="B35008" s="108"/>
      <c r="K35008" s="107"/>
    </row>
    <row r="35009" spans="1:11">
      <c r="A35009" s="108"/>
      <c r="B35009" s="108"/>
      <c r="K35009" s="107"/>
    </row>
    <row r="35010" spans="1:11">
      <c r="A35010" s="108"/>
      <c r="B35010" s="108"/>
      <c r="K35010" s="107"/>
    </row>
    <row r="35011" spans="1:11">
      <c r="A35011" s="108"/>
      <c r="B35011" s="108"/>
      <c r="K35011" s="107"/>
    </row>
    <row r="35012" spans="1:11">
      <c r="A35012" s="108"/>
      <c r="B35012" s="108"/>
      <c r="K35012" s="107"/>
    </row>
    <row r="35013" spans="1:11">
      <c r="A35013" s="108"/>
      <c r="B35013" s="108"/>
      <c r="K35013" s="107"/>
    </row>
    <row r="35014" spans="1:11">
      <c r="A35014" s="108"/>
      <c r="B35014" s="108"/>
      <c r="K35014" s="107"/>
    </row>
    <row r="35015" spans="1:11">
      <c r="A35015" s="108"/>
      <c r="B35015" s="108"/>
      <c r="K35015" s="107"/>
    </row>
    <row r="35016" spans="1:11">
      <c r="A35016" s="108"/>
      <c r="B35016" s="108"/>
      <c r="K35016" s="107"/>
    </row>
    <row r="35017" spans="1:11">
      <c r="A35017" s="108"/>
      <c r="B35017" s="108"/>
      <c r="K35017" s="107"/>
    </row>
    <row r="35018" spans="1:11">
      <c r="A35018" s="108"/>
      <c r="B35018" s="108"/>
      <c r="K35018" s="107"/>
    </row>
    <row r="35019" spans="1:11">
      <c r="A35019" s="108"/>
      <c r="B35019" s="108"/>
      <c r="K35019" s="107"/>
    </row>
    <row r="35020" spans="1:11">
      <c r="A35020" s="108"/>
      <c r="B35020" s="108"/>
      <c r="K35020" s="107"/>
    </row>
    <row r="35021" spans="1:11">
      <c r="A35021" s="108"/>
      <c r="B35021" s="108"/>
      <c r="K35021" s="107"/>
    </row>
    <row r="35022" spans="1:11">
      <c r="A35022" s="108"/>
      <c r="B35022" s="108"/>
      <c r="K35022" s="107"/>
    </row>
    <row r="35023" spans="1:11">
      <c r="A35023" s="108"/>
      <c r="B35023" s="108"/>
      <c r="K35023" s="107"/>
    </row>
    <row r="35024" spans="1:11">
      <c r="A35024" s="108"/>
      <c r="B35024" s="108"/>
      <c r="K35024" s="107"/>
    </row>
    <row r="35025" spans="1:11">
      <c r="A35025" s="108"/>
      <c r="B35025" s="108"/>
      <c r="K35025" s="107"/>
    </row>
    <row r="35026" spans="1:11">
      <c r="A35026" s="108"/>
      <c r="B35026" s="108"/>
      <c r="K35026" s="107"/>
    </row>
    <row r="35027" spans="1:11">
      <c r="A35027" s="108"/>
      <c r="B35027" s="108"/>
      <c r="K35027" s="107"/>
    </row>
    <row r="35028" spans="1:11">
      <c r="A35028" s="108"/>
      <c r="B35028" s="108"/>
      <c r="K35028" s="107"/>
    </row>
    <row r="35029" spans="1:11">
      <c r="A35029" s="108"/>
      <c r="B35029" s="108"/>
      <c r="K35029" s="107"/>
    </row>
    <row r="35030" spans="1:11">
      <c r="A35030" s="108"/>
      <c r="B35030" s="108"/>
      <c r="K35030" s="107"/>
    </row>
    <row r="35031" spans="1:11">
      <c r="A35031" s="108"/>
      <c r="B35031" s="108"/>
      <c r="K35031" s="107"/>
    </row>
    <row r="35032" spans="1:11">
      <c r="A35032" s="108"/>
      <c r="B35032" s="108"/>
      <c r="K35032" s="107"/>
    </row>
    <row r="35033" spans="1:11">
      <c r="A35033" s="108"/>
      <c r="B35033" s="108"/>
      <c r="K35033" s="107"/>
    </row>
    <row r="35034" spans="1:11">
      <c r="A35034" s="108"/>
      <c r="B35034" s="108"/>
      <c r="K35034" s="107"/>
    </row>
    <row r="35035" spans="1:11">
      <c r="A35035" s="108"/>
      <c r="B35035" s="108"/>
      <c r="K35035" s="107"/>
    </row>
    <row r="35036" spans="1:11">
      <c r="A35036" s="108"/>
      <c r="B35036" s="108"/>
      <c r="K35036" s="107"/>
    </row>
    <row r="35037" spans="1:11">
      <c r="A35037" s="108"/>
      <c r="B35037" s="108"/>
      <c r="K35037" s="107"/>
    </row>
    <row r="35038" spans="1:11">
      <c r="A35038" s="108"/>
      <c r="B35038" s="108"/>
      <c r="K35038" s="107"/>
    </row>
    <row r="35039" spans="1:11">
      <c r="A35039" s="108"/>
      <c r="B35039" s="108"/>
      <c r="K35039" s="107"/>
    </row>
    <row r="35040" spans="1:11">
      <c r="A35040" s="108"/>
      <c r="B35040" s="108"/>
      <c r="K35040" s="107"/>
    </row>
    <row r="35041" spans="1:11">
      <c r="A35041" s="108"/>
      <c r="B35041" s="108"/>
      <c r="K35041" s="107"/>
    </row>
    <row r="35042" spans="1:11">
      <c r="A35042" s="108"/>
      <c r="B35042" s="108"/>
      <c r="K35042" s="107"/>
    </row>
    <row r="35043" spans="1:11">
      <c r="A35043" s="108"/>
      <c r="B35043" s="108"/>
      <c r="K35043" s="107"/>
    </row>
    <row r="35044" spans="1:11">
      <c r="A35044" s="108"/>
      <c r="B35044" s="108"/>
      <c r="K35044" s="107"/>
    </row>
    <row r="35045" spans="1:11">
      <c r="A35045" s="108"/>
      <c r="B35045" s="108"/>
      <c r="K35045" s="107"/>
    </row>
    <row r="35046" spans="1:11">
      <c r="A35046" s="108"/>
      <c r="B35046" s="108"/>
      <c r="K35046" s="107"/>
    </row>
    <row r="35047" spans="1:11">
      <c r="A35047" s="108"/>
      <c r="B35047" s="108"/>
      <c r="K35047" s="107"/>
    </row>
    <row r="35048" spans="1:11">
      <c r="A35048" s="108"/>
      <c r="B35048" s="108"/>
      <c r="K35048" s="107"/>
    </row>
    <row r="35049" spans="1:11">
      <c r="A35049" s="108"/>
      <c r="B35049" s="108"/>
      <c r="K35049" s="107"/>
    </row>
    <row r="35050" spans="1:11">
      <c r="A35050" s="108"/>
      <c r="B35050" s="108"/>
      <c r="K35050" s="107"/>
    </row>
    <row r="35051" spans="1:11">
      <c r="A35051" s="108"/>
      <c r="B35051" s="108"/>
      <c r="K35051" s="107"/>
    </row>
    <row r="35052" spans="1:11">
      <c r="A35052" s="108"/>
      <c r="B35052" s="108"/>
      <c r="K35052" s="107"/>
    </row>
    <row r="35053" spans="1:11">
      <c r="A35053" s="108"/>
      <c r="B35053" s="108"/>
      <c r="K35053" s="107"/>
    </row>
    <row r="35054" spans="1:11">
      <c r="A35054" s="108"/>
      <c r="B35054" s="108"/>
      <c r="K35054" s="107"/>
    </row>
    <row r="35055" spans="1:11">
      <c r="A35055" s="108"/>
      <c r="B35055" s="108"/>
      <c r="K35055" s="107"/>
    </row>
    <row r="35056" spans="1:11">
      <c r="A35056" s="108"/>
      <c r="B35056" s="108"/>
      <c r="K35056" s="107"/>
    </row>
    <row r="35057" spans="1:11">
      <c r="A35057" s="108"/>
      <c r="B35057" s="108"/>
      <c r="K35057" s="107"/>
    </row>
    <row r="35058" spans="1:11">
      <c r="A35058" s="108"/>
      <c r="B35058" s="108"/>
      <c r="K35058" s="107"/>
    </row>
    <row r="35059" spans="1:11">
      <c r="A35059" s="108"/>
      <c r="B35059" s="108"/>
      <c r="K35059" s="107"/>
    </row>
    <row r="35060" spans="1:11">
      <c r="A35060" s="108"/>
      <c r="B35060" s="108"/>
      <c r="K35060" s="107"/>
    </row>
    <row r="35061" spans="1:11">
      <c r="A35061" s="108"/>
      <c r="B35061" s="108"/>
      <c r="K35061" s="107"/>
    </row>
    <row r="35062" spans="1:11">
      <c r="A35062" s="108"/>
      <c r="B35062" s="108"/>
      <c r="K35062" s="107"/>
    </row>
    <row r="35063" spans="1:11">
      <c r="A35063" s="108"/>
      <c r="B35063" s="108"/>
      <c r="K35063" s="107"/>
    </row>
    <row r="35064" spans="1:11">
      <c r="A35064" s="108"/>
      <c r="B35064" s="108"/>
      <c r="K35064" s="107"/>
    </row>
    <row r="35065" spans="1:11">
      <c r="A35065" s="108"/>
      <c r="B35065" s="108"/>
      <c r="K35065" s="107"/>
    </row>
    <row r="35066" spans="1:11">
      <c r="A35066" s="108"/>
      <c r="B35066" s="108"/>
      <c r="K35066" s="107"/>
    </row>
    <row r="35067" spans="1:11">
      <c r="A35067" s="108"/>
      <c r="B35067" s="108"/>
      <c r="K35067" s="107"/>
    </row>
    <row r="35068" spans="1:11">
      <c r="A35068" s="108"/>
      <c r="B35068" s="108"/>
      <c r="K35068" s="107"/>
    </row>
    <row r="35069" spans="1:11">
      <c r="A35069" s="108"/>
      <c r="B35069" s="108"/>
      <c r="K35069" s="107"/>
    </row>
    <row r="35070" spans="1:11">
      <c r="A35070" s="108"/>
      <c r="B35070" s="108"/>
      <c r="K35070" s="107"/>
    </row>
    <row r="35071" spans="1:11">
      <c r="A35071" s="108"/>
      <c r="B35071" s="108"/>
      <c r="K35071" s="107"/>
    </row>
    <row r="35072" spans="1:11">
      <c r="A35072" s="108"/>
      <c r="B35072" s="108"/>
      <c r="K35072" s="107"/>
    </row>
    <row r="35073" spans="1:11">
      <c r="A35073" s="108"/>
      <c r="B35073" s="108"/>
      <c r="K35073" s="107"/>
    </row>
    <row r="35074" spans="1:11">
      <c r="A35074" s="108"/>
      <c r="B35074" s="108"/>
      <c r="K35074" s="107"/>
    </row>
    <row r="35075" spans="1:11">
      <c r="A35075" s="108"/>
      <c r="B35075" s="108"/>
      <c r="K35075" s="107"/>
    </row>
    <row r="35076" spans="1:11">
      <c r="A35076" s="108"/>
      <c r="B35076" s="108"/>
      <c r="K35076" s="107"/>
    </row>
    <row r="35077" spans="1:11">
      <c r="A35077" s="108"/>
      <c r="B35077" s="108"/>
      <c r="K35077" s="107"/>
    </row>
    <row r="35078" spans="1:11">
      <c r="A35078" s="108"/>
      <c r="B35078" s="108"/>
      <c r="K35078" s="107"/>
    </row>
    <row r="35079" spans="1:11">
      <c r="A35079" s="108"/>
      <c r="B35079" s="108"/>
      <c r="K35079" s="107"/>
    </row>
    <row r="35080" spans="1:11">
      <c r="A35080" s="108"/>
      <c r="B35080" s="108"/>
      <c r="K35080" s="107"/>
    </row>
    <row r="35081" spans="1:11">
      <c r="A35081" s="108"/>
      <c r="B35081" s="108"/>
      <c r="K35081" s="107"/>
    </row>
    <row r="35082" spans="1:11">
      <c r="A35082" s="108"/>
      <c r="B35082" s="108"/>
      <c r="K35082" s="107"/>
    </row>
    <row r="35083" spans="1:11">
      <c r="A35083" s="108"/>
      <c r="B35083" s="108"/>
      <c r="K35083" s="107"/>
    </row>
    <row r="35084" spans="1:11">
      <c r="A35084" s="108"/>
      <c r="B35084" s="108"/>
      <c r="K35084" s="107"/>
    </row>
    <row r="35085" spans="1:11">
      <c r="A35085" s="108"/>
      <c r="B35085" s="108"/>
      <c r="K35085" s="107"/>
    </row>
    <row r="35086" spans="1:11">
      <c r="A35086" s="108"/>
      <c r="B35086" s="108"/>
      <c r="K35086" s="107"/>
    </row>
    <row r="35087" spans="1:11">
      <c r="A35087" s="108"/>
      <c r="B35087" s="108"/>
      <c r="K35087" s="107"/>
    </row>
    <row r="35088" spans="1:11">
      <c r="A35088" s="108"/>
      <c r="B35088" s="108"/>
      <c r="K35088" s="107"/>
    </row>
    <row r="35089" spans="1:11">
      <c r="A35089" s="108"/>
      <c r="B35089" s="108"/>
      <c r="K35089" s="107"/>
    </row>
    <row r="35090" spans="1:11">
      <c r="A35090" s="108"/>
      <c r="B35090" s="108"/>
      <c r="K35090" s="107"/>
    </row>
    <row r="35091" spans="1:11">
      <c r="A35091" s="108"/>
      <c r="B35091" s="108"/>
      <c r="K35091" s="107"/>
    </row>
    <row r="35092" spans="1:11">
      <c r="A35092" s="108"/>
      <c r="B35092" s="108"/>
      <c r="K35092" s="107"/>
    </row>
    <row r="35093" spans="1:11">
      <c r="A35093" s="108"/>
      <c r="B35093" s="108"/>
      <c r="K35093" s="107"/>
    </row>
    <row r="35094" spans="1:11">
      <c r="A35094" s="108"/>
      <c r="B35094" s="108"/>
      <c r="K35094" s="107"/>
    </row>
    <row r="35095" spans="1:11">
      <c r="A35095" s="108"/>
      <c r="B35095" s="108"/>
      <c r="K35095" s="107"/>
    </row>
    <row r="35096" spans="1:11">
      <c r="A35096" s="108"/>
      <c r="B35096" s="108"/>
      <c r="K35096" s="107"/>
    </row>
    <row r="35097" spans="1:11">
      <c r="A35097" s="108"/>
      <c r="B35097" s="108"/>
      <c r="K35097" s="107"/>
    </row>
    <row r="35098" spans="1:11">
      <c r="A35098" s="108"/>
      <c r="B35098" s="108"/>
      <c r="K35098" s="107"/>
    </row>
    <row r="35099" spans="1:11">
      <c r="A35099" s="108"/>
      <c r="B35099" s="108"/>
      <c r="K35099" s="107"/>
    </row>
    <row r="35100" spans="1:11">
      <c r="A35100" s="108"/>
      <c r="B35100" s="108"/>
      <c r="K35100" s="107"/>
    </row>
    <row r="35101" spans="1:11">
      <c r="A35101" s="108"/>
      <c r="B35101" s="108"/>
      <c r="K35101" s="107"/>
    </row>
    <row r="35102" spans="1:11">
      <c r="A35102" s="108"/>
      <c r="B35102" s="108"/>
      <c r="K35102" s="107"/>
    </row>
    <row r="35103" spans="1:11">
      <c r="A35103" s="108"/>
      <c r="B35103" s="108"/>
      <c r="K35103" s="107"/>
    </row>
    <row r="35104" spans="1:11">
      <c r="A35104" s="108"/>
      <c r="B35104" s="108"/>
      <c r="K35104" s="107"/>
    </row>
    <row r="35105" spans="1:11">
      <c r="A35105" s="108"/>
      <c r="B35105" s="108"/>
      <c r="K35105" s="107"/>
    </row>
    <row r="35106" spans="1:11">
      <c r="A35106" s="108"/>
      <c r="B35106" s="108"/>
      <c r="K35106" s="107"/>
    </row>
    <row r="35107" spans="1:11">
      <c r="A35107" s="108"/>
      <c r="B35107" s="108"/>
      <c r="K35107" s="107"/>
    </row>
    <row r="35108" spans="1:11">
      <c r="A35108" s="108"/>
      <c r="B35108" s="108"/>
      <c r="K35108" s="107"/>
    </row>
    <row r="35109" spans="1:11">
      <c r="A35109" s="108"/>
      <c r="B35109" s="108"/>
      <c r="K35109" s="107"/>
    </row>
    <row r="35110" spans="1:11">
      <c r="A35110" s="108"/>
      <c r="B35110" s="108"/>
      <c r="K35110" s="107"/>
    </row>
    <row r="35111" spans="1:11">
      <c r="A35111" s="108"/>
      <c r="B35111" s="108"/>
      <c r="K35111" s="107"/>
    </row>
    <row r="35112" spans="1:11">
      <c r="A35112" s="108"/>
      <c r="B35112" s="108"/>
      <c r="K35112" s="107"/>
    </row>
    <row r="35113" spans="1:11">
      <c r="A35113" s="108"/>
      <c r="B35113" s="108"/>
      <c r="K35113" s="107"/>
    </row>
    <row r="35114" spans="1:11">
      <c r="A35114" s="108"/>
      <c r="B35114" s="108"/>
      <c r="K35114" s="107"/>
    </row>
    <row r="35115" spans="1:11">
      <c r="A35115" s="108"/>
      <c r="B35115" s="108"/>
      <c r="K35115" s="107"/>
    </row>
    <row r="35116" spans="1:11">
      <c r="A35116" s="108"/>
      <c r="B35116" s="108"/>
      <c r="K35116" s="107"/>
    </row>
    <row r="35117" spans="1:11">
      <c r="A35117" s="108"/>
      <c r="B35117" s="108"/>
      <c r="K35117" s="107"/>
    </row>
    <row r="35118" spans="1:11">
      <c r="A35118" s="108"/>
      <c r="B35118" s="108"/>
      <c r="K35118" s="107"/>
    </row>
    <row r="35119" spans="1:11">
      <c r="A35119" s="108"/>
      <c r="B35119" s="108"/>
      <c r="K35119" s="107"/>
    </row>
    <row r="35120" spans="1:11">
      <c r="A35120" s="108"/>
      <c r="B35120" s="108"/>
      <c r="K35120" s="107"/>
    </row>
    <row r="35121" spans="1:11">
      <c r="A35121" s="108"/>
      <c r="B35121" s="108"/>
      <c r="K35121" s="107"/>
    </row>
    <row r="35122" spans="1:11">
      <c r="A35122" s="108"/>
      <c r="B35122" s="108"/>
      <c r="K35122" s="107"/>
    </row>
    <row r="35123" spans="1:11">
      <c r="A35123" s="108"/>
      <c r="B35123" s="108"/>
      <c r="K35123" s="107"/>
    </row>
    <row r="35124" spans="1:11">
      <c r="A35124" s="108"/>
      <c r="B35124" s="108"/>
      <c r="K35124" s="107"/>
    </row>
    <row r="35125" spans="1:11">
      <c r="A35125" s="108"/>
      <c r="B35125" s="108"/>
      <c r="K35125" s="107"/>
    </row>
    <row r="35126" spans="1:11">
      <c r="A35126" s="108"/>
      <c r="B35126" s="108"/>
      <c r="K35126" s="107"/>
    </row>
    <row r="35127" spans="1:11">
      <c r="A35127" s="108"/>
      <c r="B35127" s="108"/>
      <c r="K35127" s="107"/>
    </row>
    <row r="35128" spans="1:11">
      <c r="A35128" s="108"/>
      <c r="B35128" s="108"/>
      <c r="K35128" s="107"/>
    </row>
    <row r="35129" spans="1:11">
      <c r="A35129" s="108"/>
      <c r="B35129" s="108"/>
      <c r="K35129" s="107"/>
    </row>
    <row r="35130" spans="1:11">
      <c r="A35130" s="108"/>
      <c r="B35130" s="108"/>
      <c r="K35130" s="107"/>
    </row>
    <row r="35131" spans="1:11">
      <c r="A35131" s="108"/>
      <c r="B35131" s="108"/>
      <c r="K35131" s="107"/>
    </row>
    <row r="35132" spans="1:11">
      <c r="A35132" s="108"/>
      <c r="B35132" s="108"/>
      <c r="K35132" s="107"/>
    </row>
    <row r="35133" spans="1:11">
      <c r="A35133" s="108"/>
      <c r="B35133" s="108"/>
      <c r="K35133" s="107"/>
    </row>
    <row r="35134" spans="1:11">
      <c r="A35134" s="108"/>
      <c r="B35134" s="108"/>
      <c r="K35134" s="107"/>
    </row>
    <row r="35135" spans="1:11">
      <c r="A35135" s="108"/>
      <c r="B35135" s="108"/>
      <c r="K35135" s="107"/>
    </row>
    <row r="35136" spans="1:11">
      <c r="A35136" s="108"/>
      <c r="B35136" s="108"/>
      <c r="K35136" s="107"/>
    </row>
    <row r="35137" spans="1:11">
      <c r="A35137" s="108"/>
      <c r="B35137" s="108"/>
      <c r="K35137" s="107"/>
    </row>
    <row r="35138" spans="1:11">
      <c r="A35138" s="108"/>
      <c r="B35138" s="108"/>
      <c r="K35138" s="107"/>
    </row>
    <row r="35139" spans="1:11">
      <c r="A35139" s="108"/>
      <c r="B35139" s="108"/>
      <c r="K35139" s="107"/>
    </row>
    <row r="35140" spans="1:11">
      <c r="A35140" s="108"/>
      <c r="B35140" s="108"/>
      <c r="K35140" s="107"/>
    </row>
    <row r="35141" spans="1:11">
      <c r="A35141" s="108"/>
      <c r="B35141" s="108"/>
      <c r="K35141" s="107"/>
    </row>
    <row r="35142" spans="1:11">
      <c r="A35142" s="108"/>
      <c r="B35142" s="108"/>
      <c r="K35142" s="107"/>
    </row>
    <row r="35143" spans="1:11">
      <c r="A35143" s="108"/>
      <c r="B35143" s="108"/>
      <c r="K35143" s="107"/>
    </row>
    <row r="35144" spans="1:11">
      <c r="A35144" s="108"/>
      <c r="B35144" s="108"/>
      <c r="K35144" s="107"/>
    </row>
    <row r="35145" spans="1:11">
      <c r="A35145" s="108"/>
      <c r="B35145" s="108"/>
      <c r="K35145" s="107"/>
    </row>
    <row r="35146" spans="1:11">
      <c r="A35146" s="108"/>
      <c r="B35146" s="108"/>
      <c r="K35146" s="107"/>
    </row>
    <row r="35147" spans="1:11">
      <c r="A35147" s="108"/>
      <c r="B35147" s="108"/>
      <c r="K35147" s="107"/>
    </row>
    <row r="35148" spans="1:11">
      <c r="A35148" s="108"/>
      <c r="B35148" s="108"/>
      <c r="K35148" s="107"/>
    </row>
    <row r="35149" spans="1:11">
      <c r="A35149" s="108"/>
      <c r="B35149" s="108"/>
      <c r="K35149" s="107"/>
    </row>
    <row r="35150" spans="1:11">
      <c r="A35150" s="108"/>
      <c r="B35150" s="108"/>
      <c r="K35150" s="107"/>
    </row>
    <row r="35151" spans="1:11">
      <c r="A35151" s="108"/>
      <c r="B35151" s="108"/>
      <c r="K35151" s="107"/>
    </row>
    <row r="35152" spans="1:11">
      <c r="A35152" s="108"/>
      <c r="B35152" s="108"/>
      <c r="K35152" s="107"/>
    </row>
    <row r="35153" spans="1:11">
      <c r="A35153" s="108"/>
      <c r="B35153" s="108"/>
      <c r="K35153" s="107"/>
    </row>
    <row r="35154" spans="1:11">
      <c r="A35154" s="108"/>
      <c r="B35154" s="108"/>
      <c r="K35154" s="107"/>
    </row>
    <row r="35155" spans="1:11">
      <c r="A35155" s="108"/>
      <c r="B35155" s="108"/>
      <c r="K35155" s="107"/>
    </row>
    <row r="35156" spans="1:11">
      <c r="A35156" s="108"/>
      <c r="B35156" s="108"/>
      <c r="K35156" s="107"/>
    </row>
    <row r="35157" spans="1:11">
      <c r="A35157" s="108"/>
      <c r="B35157" s="108"/>
      <c r="K35157" s="107"/>
    </row>
    <row r="35158" spans="1:11">
      <c r="A35158" s="108"/>
      <c r="B35158" s="108"/>
      <c r="K35158" s="107"/>
    </row>
    <row r="35159" spans="1:11">
      <c r="A35159" s="108"/>
      <c r="B35159" s="108"/>
      <c r="K35159" s="107"/>
    </row>
    <row r="35160" spans="1:11">
      <c r="A35160" s="108"/>
      <c r="B35160" s="108"/>
      <c r="K35160" s="107"/>
    </row>
    <row r="35161" spans="1:11">
      <c r="A35161" s="108"/>
      <c r="B35161" s="108"/>
      <c r="K35161" s="107"/>
    </row>
    <row r="35162" spans="1:11">
      <c r="A35162" s="108"/>
      <c r="B35162" s="108"/>
      <c r="K35162" s="107"/>
    </row>
    <row r="35163" spans="1:11">
      <c r="A35163" s="108"/>
      <c r="B35163" s="108"/>
      <c r="K35163" s="107"/>
    </row>
    <row r="35164" spans="1:11">
      <c r="A35164" s="108"/>
      <c r="B35164" s="108"/>
      <c r="K35164" s="107"/>
    </row>
    <row r="35165" spans="1:11">
      <c r="A35165" s="108"/>
      <c r="B35165" s="108"/>
      <c r="K35165" s="107"/>
    </row>
    <row r="35166" spans="1:11">
      <c r="A35166" s="108"/>
      <c r="B35166" s="108"/>
      <c r="K35166" s="107"/>
    </row>
    <row r="35167" spans="1:11">
      <c r="A35167" s="108"/>
      <c r="B35167" s="108"/>
      <c r="K35167" s="107"/>
    </row>
    <row r="35168" spans="1:11">
      <c r="A35168" s="108"/>
      <c r="B35168" s="108"/>
      <c r="K35168" s="107"/>
    </row>
    <row r="35169" spans="1:11">
      <c r="A35169" s="108"/>
      <c r="B35169" s="108"/>
      <c r="K35169" s="107"/>
    </row>
    <row r="35170" spans="1:11">
      <c r="A35170" s="108"/>
      <c r="B35170" s="108"/>
      <c r="K35170" s="107"/>
    </row>
    <row r="35171" spans="1:11">
      <c r="A35171" s="108"/>
      <c r="B35171" s="108"/>
      <c r="K35171" s="107"/>
    </row>
    <row r="35172" spans="1:11">
      <c r="A35172" s="108"/>
      <c r="B35172" s="108"/>
      <c r="K35172" s="107"/>
    </row>
    <row r="35173" spans="1:11">
      <c r="A35173" s="108"/>
      <c r="B35173" s="108"/>
      <c r="K35173" s="107"/>
    </row>
    <row r="35174" spans="1:11">
      <c r="A35174" s="108"/>
      <c r="B35174" s="108"/>
      <c r="K35174" s="107"/>
    </row>
    <row r="35175" spans="1:11">
      <c r="A35175" s="108"/>
      <c r="B35175" s="108"/>
      <c r="K35175" s="107"/>
    </row>
    <row r="35176" spans="1:11">
      <c r="A35176" s="108"/>
      <c r="B35176" s="108"/>
      <c r="K35176" s="107"/>
    </row>
    <row r="35177" spans="1:11">
      <c r="A35177" s="108"/>
      <c r="B35177" s="108"/>
      <c r="K35177" s="107"/>
    </row>
    <row r="35178" spans="1:11">
      <c r="A35178" s="108"/>
      <c r="B35178" s="108"/>
      <c r="K35178" s="107"/>
    </row>
    <row r="35179" spans="1:11">
      <c r="A35179" s="108"/>
      <c r="B35179" s="108"/>
      <c r="K35179" s="107"/>
    </row>
    <row r="35180" spans="1:11">
      <c r="A35180" s="108"/>
      <c r="B35180" s="108"/>
      <c r="K35180" s="107"/>
    </row>
    <row r="35181" spans="1:11">
      <c r="A35181" s="108"/>
      <c r="B35181" s="108"/>
      <c r="K35181" s="107"/>
    </row>
    <row r="35182" spans="1:11">
      <c r="A35182" s="108"/>
      <c r="B35182" s="108"/>
      <c r="K35182" s="107"/>
    </row>
    <row r="35183" spans="1:11">
      <c r="A35183" s="108"/>
      <c r="B35183" s="108"/>
      <c r="K35183" s="107"/>
    </row>
    <row r="35184" spans="1:11">
      <c r="A35184" s="108"/>
      <c r="B35184" s="108"/>
      <c r="K35184" s="107"/>
    </row>
    <row r="35185" spans="1:11">
      <c r="A35185" s="108"/>
      <c r="B35185" s="108"/>
      <c r="K35185" s="107"/>
    </row>
    <row r="35186" spans="1:11">
      <c r="A35186" s="108"/>
      <c r="B35186" s="108"/>
      <c r="K35186" s="107"/>
    </row>
    <row r="35187" spans="1:11">
      <c r="A35187" s="108"/>
      <c r="B35187" s="108"/>
      <c r="K35187" s="107"/>
    </row>
    <row r="35188" spans="1:11">
      <c r="A35188" s="108"/>
      <c r="B35188" s="108"/>
      <c r="K35188" s="107"/>
    </row>
    <row r="35189" spans="1:11">
      <c r="A35189" s="108"/>
      <c r="B35189" s="108"/>
      <c r="K35189" s="107"/>
    </row>
    <row r="35190" spans="1:11">
      <c r="A35190" s="108"/>
      <c r="B35190" s="108"/>
      <c r="K35190" s="107"/>
    </row>
    <row r="35191" spans="1:11">
      <c r="A35191" s="108"/>
      <c r="B35191" s="108"/>
      <c r="K35191" s="107"/>
    </row>
    <row r="35192" spans="1:11">
      <c r="A35192" s="108"/>
      <c r="B35192" s="108"/>
      <c r="K35192" s="107"/>
    </row>
    <row r="35193" spans="1:11">
      <c r="A35193" s="108"/>
      <c r="B35193" s="108"/>
      <c r="K35193" s="107"/>
    </row>
    <row r="35194" spans="1:11">
      <c r="A35194" s="108"/>
      <c r="B35194" s="108"/>
      <c r="K35194" s="107"/>
    </row>
    <row r="35195" spans="1:11">
      <c r="A35195" s="108"/>
      <c r="B35195" s="108"/>
      <c r="K35195" s="107"/>
    </row>
    <row r="35196" spans="1:11">
      <c r="A35196" s="108"/>
      <c r="B35196" s="108"/>
      <c r="K35196" s="107"/>
    </row>
    <row r="35197" spans="1:11">
      <c r="A35197" s="108"/>
      <c r="B35197" s="108"/>
      <c r="K35197" s="107"/>
    </row>
    <row r="35198" spans="1:11">
      <c r="A35198" s="108"/>
      <c r="B35198" s="108"/>
      <c r="K35198" s="107"/>
    </row>
    <row r="35199" spans="1:11">
      <c r="A35199" s="108"/>
      <c r="B35199" s="108"/>
      <c r="K35199" s="107"/>
    </row>
    <row r="35200" spans="1:11">
      <c r="A35200" s="108"/>
      <c r="B35200" s="108"/>
      <c r="K35200" s="107"/>
    </row>
    <row r="35201" spans="1:11">
      <c r="A35201" s="108"/>
      <c r="B35201" s="108"/>
      <c r="K35201" s="107"/>
    </row>
    <row r="35202" spans="1:11">
      <c r="A35202" s="108"/>
      <c r="B35202" s="108"/>
      <c r="K35202" s="107"/>
    </row>
    <row r="35203" spans="1:11">
      <c r="A35203" s="108"/>
      <c r="B35203" s="108"/>
      <c r="K35203" s="107"/>
    </row>
    <row r="35204" spans="1:11">
      <c r="A35204" s="108"/>
      <c r="B35204" s="108"/>
      <c r="K35204" s="107"/>
    </row>
    <row r="35205" spans="1:11">
      <c r="A35205" s="108"/>
      <c r="B35205" s="108"/>
      <c r="K35205" s="107"/>
    </row>
    <row r="35206" spans="1:11">
      <c r="A35206" s="108"/>
      <c r="B35206" s="108"/>
      <c r="K35206" s="107"/>
    </row>
    <row r="35207" spans="1:11">
      <c r="A35207" s="108"/>
      <c r="B35207" s="108"/>
      <c r="K35207" s="107"/>
    </row>
    <row r="35208" spans="1:11">
      <c r="A35208" s="108"/>
      <c r="B35208" s="108"/>
      <c r="K35208" s="107"/>
    </row>
    <row r="35209" spans="1:11">
      <c r="A35209" s="108"/>
      <c r="B35209" s="108"/>
      <c r="K35209" s="107"/>
    </row>
    <row r="35210" spans="1:11">
      <c r="A35210" s="108"/>
      <c r="B35210" s="108"/>
      <c r="K35210" s="107"/>
    </row>
    <row r="35211" spans="1:11">
      <c r="A35211" s="108"/>
      <c r="B35211" s="108"/>
      <c r="K35211" s="107"/>
    </row>
    <row r="35212" spans="1:11">
      <c r="A35212" s="108"/>
      <c r="B35212" s="108"/>
      <c r="K35212" s="107"/>
    </row>
    <row r="35213" spans="1:11">
      <c r="A35213" s="108"/>
      <c r="B35213" s="108"/>
      <c r="K35213" s="107"/>
    </row>
    <row r="35214" spans="1:11">
      <c r="A35214" s="108"/>
      <c r="B35214" s="108"/>
      <c r="K35214" s="107"/>
    </row>
    <row r="35215" spans="1:11">
      <c r="A35215" s="108"/>
      <c r="B35215" s="108"/>
      <c r="K35215" s="107"/>
    </row>
    <row r="35216" spans="1:11">
      <c r="A35216" s="108"/>
      <c r="B35216" s="108"/>
      <c r="K35216" s="107"/>
    </row>
    <row r="35217" spans="1:11">
      <c r="A35217" s="108"/>
      <c r="B35217" s="108"/>
      <c r="K35217" s="107"/>
    </row>
    <row r="35218" spans="1:11">
      <c r="A35218" s="108"/>
      <c r="B35218" s="108"/>
      <c r="K35218" s="107"/>
    </row>
    <row r="35219" spans="1:11">
      <c r="A35219" s="108"/>
      <c r="B35219" s="108"/>
      <c r="K35219" s="107"/>
    </row>
    <row r="35220" spans="1:11">
      <c r="A35220" s="108"/>
      <c r="B35220" s="108"/>
      <c r="K35220" s="107"/>
    </row>
    <row r="35221" spans="1:11">
      <c r="A35221" s="108"/>
      <c r="B35221" s="108"/>
      <c r="K35221" s="107"/>
    </row>
    <row r="35222" spans="1:11">
      <c r="A35222" s="108"/>
      <c r="B35222" s="108"/>
      <c r="K35222" s="107"/>
    </row>
    <row r="35223" spans="1:11">
      <c r="A35223" s="108"/>
      <c r="B35223" s="108"/>
      <c r="K35223" s="107"/>
    </row>
    <row r="35224" spans="1:11">
      <c r="A35224" s="108"/>
      <c r="B35224" s="108"/>
      <c r="K35224" s="107"/>
    </row>
    <row r="35225" spans="1:11">
      <c r="A35225" s="108"/>
      <c r="B35225" s="108"/>
      <c r="K35225" s="107"/>
    </row>
    <row r="35226" spans="1:11">
      <c r="A35226" s="108"/>
      <c r="B35226" s="108"/>
      <c r="K35226" s="107"/>
    </row>
    <row r="35227" spans="1:11">
      <c r="A35227" s="108"/>
      <c r="B35227" s="108"/>
      <c r="K35227" s="107"/>
    </row>
    <row r="35228" spans="1:11">
      <c r="A35228" s="108"/>
      <c r="B35228" s="108"/>
      <c r="K35228" s="107"/>
    </row>
    <row r="35229" spans="1:11">
      <c r="A35229" s="108"/>
      <c r="B35229" s="108"/>
      <c r="K35229" s="107"/>
    </row>
    <row r="35230" spans="1:11">
      <c r="A35230" s="108"/>
      <c r="B35230" s="108"/>
      <c r="K35230" s="107"/>
    </row>
    <row r="35231" spans="1:11">
      <c r="A35231" s="108"/>
      <c r="B35231" s="108"/>
      <c r="K35231" s="107"/>
    </row>
    <row r="35232" spans="1:11">
      <c r="A35232" s="108"/>
      <c r="B35232" s="108"/>
      <c r="K35232" s="107"/>
    </row>
    <row r="35233" spans="1:11">
      <c r="A35233" s="108"/>
      <c r="B35233" s="108"/>
      <c r="K35233" s="107"/>
    </row>
    <row r="35234" spans="1:11">
      <c r="A35234" s="108"/>
      <c r="B35234" s="108"/>
      <c r="K35234" s="107"/>
    </row>
    <row r="35235" spans="1:11">
      <c r="A35235" s="108"/>
      <c r="B35235" s="108"/>
      <c r="K35235" s="107"/>
    </row>
    <row r="35236" spans="1:11">
      <c r="A35236" s="108"/>
      <c r="B35236" s="108"/>
      <c r="K35236" s="107"/>
    </row>
    <row r="35237" spans="1:11">
      <c r="A35237" s="108"/>
      <c r="B35237" s="108"/>
      <c r="K35237" s="107"/>
    </row>
    <row r="35238" spans="1:11">
      <c r="A35238" s="108"/>
      <c r="B35238" s="108"/>
      <c r="K35238" s="107"/>
    </row>
    <row r="35239" spans="1:11">
      <c r="A35239" s="108"/>
      <c r="B35239" s="108"/>
      <c r="K35239" s="107"/>
    </row>
    <row r="35240" spans="1:11">
      <c r="A35240" s="108"/>
      <c r="B35240" s="108"/>
      <c r="K35240" s="107"/>
    </row>
    <row r="35241" spans="1:11">
      <c r="A35241" s="108"/>
      <c r="B35241" s="108"/>
      <c r="K35241" s="107"/>
    </row>
    <row r="35242" spans="1:11">
      <c r="A35242" s="108"/>
      <c r="B35242" s="108"/>
      <c r="K35242" s="107"/>
    </row>
    <row r="35243" spans="1:11">
      <c r="A35243" s="108"/>
      <c r="B35243" s="108"/>
      <c r="K35243" s="107"/>
    </row>
    <row r="35244" spans="1:11">
      <c r="A35244" s="108"/>
      <c r="B35244" s="108"/>
      <c r="K35244" s="107"/>
    </row>
    <row r="35245" spans="1:11">
      <c r="A35245" s="108"/>
      <c r="B35245" s="108"/>
      <c r="K35245" s="107"/>
    </row>
    <row r="35246" spans="1:11">
      <c r="A35246" s="108"/>
      <c r="B35246" s="108"/>
      <c r="K35246" s="107"/>
    </row>
    <row r="35247" spans="1:11">
      <c r="A35247" s="108"/>
      <c r="B35247" s="108"/>
      <c r="K35247" s="107"/>
    </row>
    <row r="35248" spans="1:11">
      <c r="A35248" s="108"/>
      <c r="B35248" s="108"/>
      <c r="K35248" s="107"/>
    </row>
    <row r="35249" spans="1:11">
      <c r="A35249" s="108"/>
      <c r="B35249" s="108"/>
      <c r="K35249" s="107"/>
    </row>
    <row r="35250" spans="1:11">
      <c r="A35250" s="108"/>
      <c r="B35250" s="108"/>
      <c r="K35250" s="107"/>
    </row>
    <row r="35251" spans="1:11">
      <c r="A35251" s="108"/>
      <c r="B35251" s="108"/>
      <c r="K35251" s="107"/>
    </row>
    <row r="35252" spans="1:11">
      <c r="A35252" s="108"/>
      <c r="B35252" s="108"/>
      <c r="K35252" s="107"/>
    </row>
    <row r="35253" spans="1:11">
      <c r="A35253" s="108"/>
      <c r="B35253" s="108"/>
      <c r="K35253" s="107"/>
    </row>
    <row r="35254" spans="1:11">
      <c r="A35254" s="108"/>
      <c r="B35254" s="108"/>
      <c r="K35254" s="107"/>
    </row>
    <row r="35255" spans="1:11">
      <c r="A35255" s="108"/>
      <c r="B35255" s="108"/>
      <c r="K35255" s="107"/>
    </row>
    <row r="35256" spans="1:11">
      <c r="A35256" s="108"/>
      <c r="B35256" s="108"/>
      <c r="K35256" s="107"/>
    </row>
    <row r="35257" spans="1:11">
      <c r="A35257" s="108"/>
      <c r="B35257" s="108"/>
      <c r="K35257" s="107"/>
    </row>
    <row r="35258" spans="1:11">
      <c r="A35258" s="108"/>
      <c r="B35258" s="108"/>
      <c r="K35258" s="107"/>
    </row>
    <row r="35259" spans="1:11">
      <c r="A35259" s="108"/>
      <c r="B35259" s="108"/>
      <c r="K35259" s="107"/>
    </row>
    <row r="35260" spans="1:11">
      <c r="A35260" s="108"/>
      <c r="B35260" s="108"/>
      <c r="K35260" s="107"/>
    </row>
    <row r="35261" spans="1:11">
      <c r="A35261" s="108"/>
      <c r="B35261" s="108"/>
      <c r="K35261" s="107"/>
    </row>
    <row r="35262" spans="1:11">
      <c r="A35262" s="108"/>
      <c r="B35262" s="108"/>
      <c r="K35262" s="107"/>
    </row>
    <row r="35263" spans="1:11">
      <c r="A35263" s="108"/>
      <c r="B35263" s="108"/>
      <c r="K35263" s="107"/>
    </row>
    <row r="35264" spans="1:11">
      <c r="A35264" s="108"/>
      <c r="B35264" s="108"/>
      <c r="K35264" s="107"/>
    </row>
    <row r="35265" spans="1:11">
      <c r="A35265" s="108"/>
      <c r="B35265" s="108"/>
      <c r="K35265" s="107"/>
    </row>
    <row r="35266" spans="1:11">
      <c r="A35266" s="108"/>
      <c r="B35266" s="108"/>
      <c r="K35266" s="107"/>
    </row>
    <row r="35267" spans="1:11">
      <c r="A35267" s="108"/>
      <c r="B35267" s="108"/>
      <c r="K35267" s="107"/>
    </row>
    <row r="35268" spans="1:11">
      <c r="A35268" s="108"/>
      <c r="B35268" s="108"/>
      <c r="K35268" s="107"/>
    </row>
    <row r="35269" spans="1:11">
      <c r="A35269" s="108"/>
      <c r="B35269" s="108"/>
      <c r="K35269" s="107"/>
    </row>
    <row r="35270" spans="1:11">
      <c r="A35270" s="108"/>
      <c r="B35270" s="108"/>
      <c r="K35270" s="107"/>
    </row>
    <row r="35271" spans="1:11">
      <c r="A35271" s="108"/>
      <c r="B35271" s="108"/>
      <c r="K35271" s="107"/>
    </row>
    <row r="35272" spans="1:11">
      <c r="A35272" s="108"/>
      <c r="B35272" s="108"/>
      <c r="K35272" s="107"/>
    </row>
    <row r="35273" spans="1:11">
      <c r="A35273" s="108"/>
      <c r="B35273" s="108"/>
      <c r="K35273" s="107"/>
    </row>
    <row r="35274" spans="1:11">
      <c r="A35274" s="108"/>
      <c r="B35274" s="108"/>
      <c r="K35274" s="107"/>
    </row>
    <row r="35275" spans="1:11">
      <c r="A35275" s="108"/>
      <c r="B35275" s="108"/>
      <c r="K35275" s="107"/>
    </row>
    <row r="35276" spans="1:11">
      <c r="A35276" s="108"/>
      <c r="B35276" s="108"/>
      <c r="K35276" s="107"/>
    </row>
    <row r="35277" spans="1:11">
      <c r="A35277" s="108"/>
      <c r="B35277" s="108"/>
      <c r="K35277" s="107"/>
    </row>
    <row r="35278" spans="1:11">
      <c r="A35278" s="108"/>
      <c r="B35278" s="108"/>
      <c r="K35278" s="107"/>
    </row>
    <row r="35279" spans="1:11">
      <c r="A35279" s="108"/>
      <c r="B35279" s="108"/>
      <c r="K35279" s="107"/>
    </row>
    <row r="35280" spans="1:11">
      <c r="A35280" s="108"/>
      <c r="B35280" s="108"/>
      <c r="K35280" s="107"/>
    </row>
    <row r="35281" spans="1:11">
      <c r="A35281" s="108"/>
      <c r="B35281" s="108"/>
      <c r="K35281" s="107"/>
    </row>
    <row r="35282" spans="1:11">
      <c r="A35282" s="108"/>
      <c r="B35282" s="108"/>
      <c r="K35282" s="107"/>
    </row>
    <row r="35283" spans="1:11">
      <c r="A35283" s="108"/>
      <c r="B35283" s="108"/>
      <c r="K35283" s="107"/>
    </row>
    <row r="35284" spans="1:11">
      <c r="A35284" s="108"/>
      <c r="B35284" s="108"/>
      <c r="K35284" s="107"/>
    </row>
    <row r="35285" spans="1:11">
      <c r="A35285" s="108"/>
      <c r="B35285" s="108"/>
      <c r="K35285" s="107"/>
    </row>
    <row r="35286" spans="1:11">
      <c r="A35286" s="108"/>
      <c r="B35286" s="108"/>
      <c r="K35286" s="107"/>
    </row>
    <row r="35287" spans="1:11">
      <c r="A35287" s="108"/>
      <c r="B35287" s="108"/>
      <c r="K35287" s="107"/>
    </row>
    <row r="35288" spans="1:11">
      <c r="A35288" s="108"/>
      <c r="B35288" s="108"/>
      <c r="K35288" s="107"/>
    </row>
    <row r="35289" spans="1:11">
      <c r="A35289" s="108"/>
      <c r="B35289" s="108"/>
      <c r="K35289" s="107"/>
    </row>
    <row r="35290" spans="1:11">
      <c r="A35290" s="108"/>
      <c r="B35290" s="108"/>
      <c r="K35290" s="107"/>
    </row>
    <row r="35291" spans="1:11">
      <c r="A35291" s="108"/>
      <c r="B35291" s="108"/>
      <c r="K35291" s="107"/>
    </row>
    <row r="35292" spans="1:11">
      <c r="A35292" s="108"/>
      <c r="B35292" s="108"/>
      <c r="K35292" s="107"/>
    </row>
    <row r="35293" spans="1:11">
      <c r="A35293" s="108"/>
      <c r="B35293" s="108"/>
      <c r="K35293" s="107"/>
    </row>
    <row r="35294" spans="1:11">
      <c r="A35294" s="108"/>
      <c r="B35294" s="108"/>
      <c r="K35294" s="107"/>
    </row>
    <row r="35295" spans="1:11">
      <c r="A35295" s="108"/>
      <c r="B35295" s="108"/>
      <c r="K35295" s="107"/>
    </row>
    <row r="35296" spans="1:11">
      <c r="A35296" s="108"/>
      <c r="B35296" s="108"/>
      <c r="K35296" s="107"/>
    </row>
    <row r="35297" spans="1:11">
      <c r="A35297" s="108"/>
      <c r="B35297" s="108"/>
      <c r="K35297" s="107"/>
    </row>
    <row r="35298" spans="1:11">
      <c r="A35298" s="108"/>
      <c r="B35298" s="108"/>
      <c r="K35298" s="107"/>
    </row>
    <row r="35299" spans="1:11">
      <c r="A35299" s="108"/>
      <c r="B35299" s="108"/>
      <c r="K35299" s="107"/>
    </row>
    <row r="35300" spans="1:11">
      <c r="A35300" s="108"/>
      <c r="B35300" s="108"/>
      <c r="K35300" s="107"/>
    </row>
    <row r="35301" spans="1:11">
      <c r="A35301" s="108"/>
      <c r="B35301" s="108"/>
      <c r="K35301" s="107"/>
    </row>
    <row r="35302" spans="1:11">
      <c r="A35302" s="108"/>
      <c r="B35302" s="108"/>
      <c r="K35302" s="107"/>
    </row>
    <row r="35303" spans="1:11">
      <c r="A35303" s="108"/>
      <c r="B35303" s="108"/>
      <c r="K35303" s="107"/>
    </row>
    <row r="35304" spans="1:11">
      <c r="A35304" s="108"/>
      <c r="B35304" s="108"/>
      <c r="K35304" s="107"/>
    </row>
    <row r="35305" spans="1:11">
      <c r="A35305" s="108"/>
      <c r="B35305" s="108"/>
      <c r="K35305" s="107"/>
    </row>
    <row r="35306" spans="1:11">
      <c r="A35306" s="108"/>
      <c r="B35306" s="108"/>
      <c r="K35306" s="107"/>
    </row>
    <row r="35307" spans="1:11">
      <c r="A35307" s="108"/>
      <c r="B35307" s="108"/>
      <c r="K35307" s="107"/>
    </row>
    <row r="35308" spans="1:11">
      <c r="A35308" s="108"/>
      <c r="B35308" s="108"/>
      <c r="K35308" s="107"/>
    </row>
    <row r="35309" spans="1:11">
      <c r="A35309" s="108"/>
      <c r="B35309" s="108"/>
      <c r="K35309" s="107"/>
    </row>
    <row r="35310" spans="1:11">
      <c r="A35310" s="108"/>
      <c r="B35310" s="108"/>
      <c r="K35310" s="107"/>
    </row>
    <row r="35311" spans="1:11">
      <c r="A35311" s="108"/>
      <c r="B35311" s="108"/>
      <c r="K35311" s="107"/>
    </row>
    <row r="35312" spans="1:11">
      <c r="A35312" s="108"/>
      <c r="B35312" s="108"/>
      <c r="K35312" s="107"/>
    </row>
    <row r="35313" spans="1:11">
      <c r="A35313" s="108"/>
      <c r="B35313" s="108"/>
      <c r="K35313" s="107"/>
    </row>
    <row r="35314" spans="1:11">
      <c r="A35314" s="108"/>
      <c r="B35314" s="108"/>
      <c r="K35314" s="107"/>
    </row>
    <row r="35315" spans="1:11">
      <c r="A35315" s="108"/>
      <c r="B35315" s="108"/>
      <c r="K35315" s="107"/>
    </row>
    <row r="35316" spans="1:11">
      <c r="A35316" s="108"/>
      <c r="B35316" s="108"/>
      <c r="K35316" s="107"/>
    </row>
    <row r="35317" spans="1:11">
      <c r="A35317" s="108"/>
      <c r="B35317" s="108"/>
      <c r="K35317" s="107"/>
    </row>
    <row r="35318" spans="1:11">
      <c r="A35318" s="108"/>
      <c r="B35318" s="108"/>
      <c r="K35318" s="107"/>
    </row>
    <row r="35319" spans="1:11">
      <c r="A35319" s="108"/>
      <c r="B35319" s="108"/>
      <c r="K35319" s="107"/>
    </row>
    <row r="35320" spans="1:11">
      <c r="A35320" s="108"/>
      <c r="B35320" s="108"/>
      <c r="K35320" s="107"/>
    </row>
    <row r="35321" spans="1:11">
      <c r="A35321" s="108"/>
      <c r="B35321" s="108"/>
      <c r="K35321" s="107"/>
    </row>
    <row r="35322" spans="1:11">
      <c r="A35322" s="108"/>
      <c r="B35322" s="108"/>
      <c r="K35322" s="107"/>
    </row>
    <row r="35323" spans="1:11">
      <c r="A35323" s="108"/>
      <c r="B35323" s="108"/>
      <c r="K35323" s="107"/>
    </row>
    <row r="35324" spans="1:11">
      <c r="A35324" s="108"/>
      <c r="B35324" s="108"/>
      <c r="K35324" s="107"/>
    </row>
    <row r="35325" spans="1:11">
      <c r="A35325" s="108"/>
      <c r="B35325" s="108"/>
      <c r="K35325" s="107"/>
    </row>
    <row r="35326" spans="1:11">
      <c r="A35326" s="108"/>
      <c r="B35326" s="108"/>
      <c r="K35326" s="107"/>
    </row>
    <row r="35327" spans="1:11">
      <c r="A35327" s="108"/>
      <c r="B35327" s="108"/>
      <c r="K35327" s="107"/>
    </row>
    <row r="35328" spans="1:11">
      <c r="A35328" s="108"/>
      <c r="B35328" s="108"/>
      <c r="K35328" s="107"/>
    </row>
    <row r="35329" spans="1:11">
      <c r="A35329" s="108"/>
      <c r="B35329" s="108"/>
      <c r="K35329" s="107"/>
    </row>
    <row r="35330" spans="1:11">
      <c r="A35330" s="108"/>
      <c r="B35330" s="108"/>
      <c r="K35330" s="107"/>
    </row>
    <row r="35331" spans="1:11">
      <c r="A35331" s="108"/>
      <c r="B35331" s="108"/>
      <c r="K35331" s="107"/>
    </row>
    <row r="35332" spans="1:11">
      <c r="A35332" s="108"/>
      <c r="B35332" s="108"/>
      <c r="K35332" s="107"/>
    </row>
    <row r="35333" spans="1:11">
      <c r="A35333" s="108"/>
      <c r="B35333" s="108"/>
      <c r="K35333" s="107"/>
    </row>
    <row r="35334" spans="1:11">
      <c r="A35334" s="108"/>
      <c r="B35334" s="108"/>
      <c r="K35334" s="107"/>
    </row>
    <row r="35335" spans="1:11">
      <c r="A35335" s="108"/>
      <c r="B35335" s="108"/>
      <c r="K35335" s="107"/>
    </row>
    <row r="35336" spans="1:11">
      <c r="A35336" s="108"/>
      <c r="B35336" s="108"/>
      <c r="K35336" s="107"/>
    </row>
    <row r="35337" spans="1:11">
      <c r="A35337" s="108"/>
      <c r="B35337" s="108"/>
      <c r="K35337" s="107"/>
    </row>
    <row r="35338" spans="1:11">
      <c r="A35338" s="108"/>
      <c r="B35338" s="108"/>
      <c r="K35338" s="107"/>
    </row>
    <row r="35339" spans="1:11">
      <c r="A35339" s="108"/>
      <c r="B35339" s="108"/>
      <c r="K35339" s="107"/>
    </row>
    <row r="35340" spans="1:11">
      <c r="A35340" s="108"/>
      <c r="B35340" s="108"/>
      <c r="K35340" s="107"/>
    </row>
    <row r="35341" spans="1:11">
      <c r="A35341" s="108"/>
      <c r="B35341" s="108"/>
      <c r="K35341" s="107"/>
    </row>
    <row r="35342" spans="1:11">
      <c r="A35342" s="108"/>
      <c r="B35342" s="108"/>
      <c r="K35342" s="107"/>
    </row>
    <row r="35343" spans="1:11">
      <c r="A35343" s="108"/>
      <c r="B35343" s="108"/>
      <c r="K35343" s="107"/>
    </row>
    <row r="35344" spans="1:11">
      <c r="A35344" s="108"/>
      <c r="B35344" s="108"/>
      <c r="K35344" s="107"/>
    </row>
    <row r="35345" spans="1:11">
      <c r="A35345" s="108"/>
      <c r="B35345" s="108"/>
      <c r="K35345" s="107"/>
    </row>
    <row r="35346" spans="1:11">
      <c r="A35346" s="108"/>
      <c r="B35346" s="108"/>
      <c r="K35346" s="107"/>
    </row>
    <row r="35347" spans="1:11">
      <c r="A35347" s="108"/>
      <c r="B35347" s="108"/>
      <c r="K35347" s="107"/>
    </row>
    <row r="35348" spans="1:11">
      <c r="A35348" s="108"/>
      <c r="B35348" s="108"/>
      <c r="K35348" s="107"/>
    </row>
    <row r="35349" spans="1:11">
      <c r="A35349" s="108"/>
      <c r="B35349" s="108"/>
      <c r="K35349" s="107"/>
    </row>
    <row r="35350" spans="1:11">
      <c r="A35350" s="108"/>
      <c r="B35350" s="108"/>
      <c r="K35350" s="107"/>
    </row>
    <row r="35351" spans="1:11">
      <c r="A35351" s="108"/>
      <c r="B35351" s="108"/>
      <c r="K35351" s="107"/>
    </row>
    <row r="35352" spans="1:11">
      <c r="A35352" s="108"/>
      <c r="B35352" s="108"/>
      <c r="K35352" s="107"/>
    </row>
    <row r="35353" spans="1:11">
      <c r="A35353" s="108"/>
      <c r="B35353" s="108"/>
      <c r="K35353" s="107"/>
    </row>
    <row r="35354" spans="1:11">
      <c r="A35354" s="108"/>
      <c r="B35354" s="108"/>
      <c r="K35354" s="107"/>
    </row>
    <row r="35355" spans="1:11">
      <c r="A35355" s="108"/>
      <c r="B35355" s="108"/>
      <c r="K35355" s="107"/>
    </row>
    <row r="35356" spans="1:11">
      <c r="A35356" s="108"/>
      <c r="B35356" s="108"/>
      <c r="K35356" s="107"/>
    </row>
    <row r="35357" spans="1:11">
      <c r="A35357" s="108"/>
      <c r="B35357" s="108"/>
      <c r="K35357" s="107"/>
    </row>
    <row r="35358" spans="1:11">
      <c r="A35358" s="108"/>
      <c r="B35358" s="108"/>
      <c r="K35358" s="107"/>
    </row>
    <row r="35359" spans="1:11">
      <c r="A35359" s="108"/>
      <c r="B35359" s="108"/>
      <c r="K35359" s="107"/>
    </row>
    <row r="35360" spans="1:11">
      <c r="A35360" s="108"/>
      <c r="B35360" s="108"/>
      <c r="K35360" s="107"/>
    </row>
    <row r="35361" spans="1:11">
      <c r="A35361" s="108"/>
      <c r="B35361" s="108"/>
      <c r="K35361" s="107"/>
    </row>
    <row r="35362" spans="1:11">
      <c r="A35362" s="108"/>
      <c r="B35362" s="108"/>
      <c r="K35362" s="107"/>
    </row>
    <row r="35363" spans="1:11">
      <c r="A35363" s="108"/>
      <c r="B35363" s="108"/>
      <c r="K35363" s="107"/>
    </row>
    <row r="35364" spans="1:11">
      <c r="A35364" s="108"/>
      <c r="B35364" s="108"/>
      <c r="K35364" s="107"/>
    </row>
    <row r="35365" spans="1:11">
      <c r="A35365" s="108"/>
      <c r="B35365" s="108"/>
      <c r="K35365" s="107"/>
    </row>
    <row r="35366" spans="1:11">
      <c r="A35366" s="108"/>
      <c r="B35366" s="108"/>
      <c r="K35366" s="107"/>
    </row>
    <row r="35367" spans="1:11">
      <c r="A35367" s="108"/>
      <c r="B35367" s="108"/>
      <c r="K35367" s="107"/>
    </row>
    <row r="35368" spans="1:11">
      <c r="A35368" s="108"/>
      <c r="B35368" s="108"/>
      <c r="K35368" s="107"/>
    </row>
    <row r="35369" spans="1:11">
      <c r="A35369" s="108"/>
      <c r="B35369" s="108"/>
      <c r="K35369" s="107"/>
    </row>
    <row r="35370" spans="1:11">
      <c r="A35370" s="108"/>
      <c r="B35370" s="108"/>
      <c r="K35370" s="107"/>
    </row>
    <row r="35371" spans="1:11">
      <c r="A35371" s="108"/>
      <c r="B35371" s="108"/>
      <c r="K35371" s="107"/>
    </row>
    <row r="35372" spans="1:11">
      <c r="A35372" s="108"/>
      <c r="B35372" s="108"/>
      <c r="K35372" s="107"/>
    </row>
    <row r="35373" spans="1:11">
      <c r="A35373" s="108"/>
      <c r="B35373" s="108"/>
      <c r="K35373" s="107"/>
    </row>
    <row r="35374" spans="1:11">
      <c r="A35374" s="108"/>
      <c r="B35374" s="108"/>
      <c r="K35374" s="107"/>
    </row>
    <row r="35375" spans="1:11">
      <c r="A35375" s="108"/>
      <c r="B35375" s="108"/>
      <c r="K35375" s="107"/>
    </row>
    <row r="35376" spans="1:11">
      <c r="A35376" s="108"/>
      <c r="B35376" s="108"/>
      <c r="K35376" s="107"/>
    </row>
    <row r="35377" spans="1:11">
      <c r="A35377" s="108"/>
      <c r="B35377" s="108"/>
      <c r="K35377" s="107"/>
    </row>
    <row r="35378" spans="1:11">
      <c r="A35378" s="108"/>
      <c r="B35378" s="108"/>
      <c r="K35378" s="107"/>
    </row>
    <row r="35379" spans="1:11">
      <c r="A35379" s="108"/>
      <c r="B35379" s="108"/>
      <c r="K35379" s="107"/>
    </row>
    <row r="35380" spans="1:11">
      <c r="A35380" s="108"/>
      <c r="B35380" s="108"/>
      <c r="K35380" s="107"/>
    </row>
    <row r="35381" spans="1:11">
      <c r="A35381" s="108"/>
      <c r="B35381" s="108"/>
      <c r="K35381" s="107"/>
    </row>
    <row r="35382" spans="1:11">
      <c r="A35382" s="108"/>
      <c r="B35382" s="108"/>
      <c r="K35382" s="107"/>
    </row>
    <row r="35383" spans="1:11">
      <c r="A35383" s="108"/>
      <c r="B35383" s="108"/>
      <c r="K35383" s="107"/>
    </row>
    <row r="35384" spans="1:11">
      <c r="A35384" s="108"/>
      <c r="B35384" s="108"/>
      <c r="K35384" s="107"/>
    </row>
    <row r="35385" spans="1:11">
      <c r="A35385" s="108"/>
      <c r="B35385" s="108"/>
      <c r="K35385" s="107"/>
    </row>
    <row r="35386" spans="1:11">
      <c r="A35386" s="108"/>
      <c r="B35386" s="108"/>
      <c r="K35386" s="107"/>
    </row>
    <row r="35387" spans="1:11">
      <c r="A35387" s="108"/>
      <c r="B35387" s="108"/>
      <c r="K35387" s="107"/>
    </row>
    <row r="35388" spans="1:11">
      <c r="A35388" s="108"/>
      <c r="B35388" s="108"/>
      <c r="K35388" s="107"/>
    </row>
    <row r="35389" spans="1:11">
      <c r="A35389" s="108"/>
      <c r="B35389" s="108"/>
      <c r="K35389" s="107"/>
    </row>
    <row r="35390" spans="1:11">
      <c r="A35390" s="108"/>
      <c r="B35390" s="108"/>
      <c r="K35390" s="107"/>
    </row>
    <row r="35391" spans="1:11">
      <c r="A35391" s="108"/>
      <c r="B35391" s="108"/>
      <c r="K35391" s="107"/>
    </row>
    <row r="35392" spans="1:11">
      <c r="A35392" s="108"/>
      <c r="B35392" s="108"/>
      <c r="K35392" s="107"/>
    </row>
    <row r="35393" spans="1:11">
      <c r="A35393" s="108"/>
      <c r="B35393" s="108"/>
      <c r="K35393" s="107"/>
    </row>
    <row r="35394" spans="1:11">
      <c r="A35394" s="108"/>
      <c r="B35394" s="108"/>
      <c r="K35394" s="107"/>
    </row>
    <row r="35395" spans="1:11">
      <c r="A35395" s="108"/>
      <c r="B35395" s="108"/>
      <c r="K35395" s="107"/>
    </row>
    <row r="35396" spans="1:11">
      <c r="A35396" s="108"/>
      <c r="B35396" s="108"/>
      <c r="K35396" s="107"/>
    </row>
    <row r="35397" spans="1:11">
      <c r="A35397" s="108"/>
      <c r="B35397" s="108"/>
      <c r="K35397" s="107"/>
    </row>
    <row r="35398" spans="1:11">
      <c r="A35398" s="108"/>
      <c r="B35398" s="108"/>
      <c r="K35398" s="107"/>
    </row>
    <row r="35399" spans="1:11">
      <c r="A35399" s="108"/>
      <c r="B35399" s="108"/>
      <c r="K35399" s="107"/>
    </row>
    <row r="35400" spans="1:11">
      <c r="A35400" s="108"/>
      <c r="B35400" s="108"/>
      <c r="K35400" s="107"/>
    </row>
    <row r="35401" spans="1:11">
      <c r="A35401" s="108"/>
      <c r="B35401" s="108"/>
      <c r="K35401" s="107"/>
    </row>
    <row r="35402" spans="1:11">
      <c r="A35402" s="108"/>
      <c r="B35402" s="108"/>
      <c r="K35402" s="107"/>
    </row>
    <row r="35403" spans="1:11">
      <c r="A35403" s="108"/>
      <c r="B35403" s="108"/>
      <c r="K35403" s="107"/>
    </row>
    <row r="35404" spans="1:11">
      <c r="A35404" s="108"/>
      <c r="B35404" s="108"/>
      <c r="K35404" s="107"/>
    </row>
    <row r="35405" spans="1:11">
      <c r="A35405" s="108"/>
      <c r="B35405" s="108"/>
      <c r="K35405" s="107"/>
    </row>
    <row r="35406" spans="1:11">
      <c r="A35406" s="108"/>
      <c r="B35406" s="108"/>
      <c r="K35406" s="107"/>
    </row>
    <row r="35407" spans="1:11">
      <c r="A35407" s="108"/>
      <c r="B35407" s="108"/>
      <c r="K35407" s="107"/>
    </row>
    <row r="35408" spans="1:11">
      <c r="A35408" s="108"/>
      <c r="B35408" s="108"/>
      <c r="K35408" s="107"/>
    </row>
    <row r="35409" spans="1:11">
      <c r="A35409" s="108"/>
      <c r="B35409" s="108"/>
      <c r="K35409" s="107"/>
    </row>
    <row r="35410" spans="1:11">
      <c r="A35410" s="108"/>
      <c r="B35410" s="108"/>
      <c r="K35410" s="107"/>
    </row>
    <row r="35411" spans="1:11">
      <c r="A35411" s="108"/>
      <c r="B35411" s="108"/>
      <c r="K35411" s="107"/>
    </row>
    <row r="35412" spans="1:11">
      <c r="A35412" s="108"/>
      <c r="B35412" s="108"/>
      <c r="K35412" s="107"/>
    </row>
    <row r="35413" spans="1:11">
      <c r="A35413" s="108"/>
      <c r="B35413" s="108"/>
      <c r="K35413" s="107"/>
    </row>
    <row r="35414" spans="1:11">
      <c r="A35414" s="108"/>
      <c r="B35414" s="108"/>
      <c r="K35414" s="107"/>
    </row>
    <row r="35415" spans="1:11">
      <c r="A35415" s="108"/>
      <c r="B35415" s="108"/>
      <c r="K35415" s="107"/>
    </row>
    <row r="35416" spans="1:11">
      <c r="A35416" s="108"/>
      <c r="B35416" s="108"/>
      <c r="K35416" s="107"/>
    </row>
    <row r="35417" spans="1:11">
      <c r="A35417" s="108"/>
      <c r="B35417" s="108"/>
      <c r="K35417" s="107"/>
    </row>
    <row r="35418" spans="1:11">
      <c r="A35418" s="108"/>
      <c r="B35418" s="108"/>
      <c r="K35418" s="107"/>
    </row>
    <row r="35419" spans="1:11">
      <c r="A35419" s="108"/>
      <c r="B35419" s="108"/>
      <c r="K35419" s="107"/>
    </row>
    <row r="35420" spans="1:11">
      <c r="A35420" s="108"/>
      <c r="B35420" s="108"/>
      <c r="K35420" s="107"/>
    </row>
    <row r="35421" spans="1:11">
      <c r="A35421" s="108"/>
      <c r="B35421" s="108"/>
      <c r="K35421" s="107"/>
    </row>
    <row r="35422" spans="1:11">
      <c r="A35422" s="108"/>
      <c r="B35422" s="108"/>
      <c r="K35422" s="107"/>
    </row>
    <row r="35423" spans="1:11">
      <c r="A35423" s="108"/>
      <c r="B35423" s="108"/>
      <c r="K35423" s="107"/>
    </row>
    <row r="35424" spans="1:11">
      <c r="A35424" s="108"/>
      <c r="B35424" s="108"/>
      <c r="K35424" s="107"/>
    </row>
    <row r="35425" spans="1:11">
      <c r="A35425" s="108"/>
      <c r="B35425" s="108"/>
      <c r="K35425" s="107"/>
    </row>
    <row r="35426" spans="1:11">
      <c r="A35426" s="108"/>
      <c r="B35426" s="108"/>
      <c r="K35426" s="107"/>
    </row>
    <row r="35427" spans="1:11">
      <c r="A35427" s="108"/>
      <c r="B35427" s="108"/>
      <c r="K35427" s="107"/>
    </row>
    <row r="35428" spans="1:11">
      <c r="A35428" s="108"/>
      <c r="B35428" s="108"/>
      <c r="K35428" s="107"/>
    </row>
    <row r="35429" spans="1:11">
      <c r="A35429" s="108"/>
      <c r="B35429" s="108"/>
      <c r="K35429" s="107"/>
    </row>
    <row r="35430" spans="1:11">
      <c r="A35430" s="108"/>
      <c r="B35430" s="108"/>
      <c r="K35430" s="107"/>
    </row>
    <row r="35431" spans="1:11">
      <c r="A35431" s="108"/>
      <c r="B35431" s="108"/>
      <c r="K35431" s="107"/>
    </row>
    <row r="35432" spans="1:11">
      <c r="A35432" s="108"/>
      <c r="B35432" s="108"/>
      <c r="K35432" s="107"/>
    </row>
    <row r="35433" spans="1:11">
      <c r="A35433" s="108"/>
      <c r="B35433" s="108"/>
      <c r="K35433" s="107"/>
    </row>
    <row r="35434" spans="1:11">
      <c r="A35434" s="108"/>
      <c r="B35434" s="108"/>
      <c r="K35434" s="107"/>
    </row>
    <row r="35435" spans="1:11">
      <c r="A35435" s="108"/>
      <c r="B35435" s="108"/>
      <c r="K35435" s="107"/>
    </row>
    <row r="35436" spans="1:11">
      <c r="A35436" s="108"/>
      <c r="B35436" s="108"/>
      <c r="K35436" s="107"/>
    </row>
    <row r="35437" spans="1:11">
      <c r="A35437" s="108"/>
      <c r="B35437" s="108"/>
      <c r="K35437" s="107"/>
    </row>
    <row r="35438" spans="1:11">
      <c r="A35438" s="108"/>
      <c r="B35438" s="108"/>
      <c r="K35438" s="107"/>
    </row>
    <row r="35439" spans="1:11">
      <c r="A35439" s="108"/>
      <c r="B35439" s="108"/>
      <c r="K35439" s="107"/>
    </row>
    <row r="35440" spans="1:11">
      <c r="A35440" s="108"/>
      <c r="B35440" s="108"/>
      <c r="K35440" s="107"/>
    </row>
    <row r="35441" spans="1:11">
      <c r="A35441" s="108"/>
      <c r="B35441" s="108"/>
      <c r="K35441" s="107"/>
    </row>
    <row r="35442" spans="1:11">
      <c r="A35442" s="108"/>
      <c r="B35442" s="108"/>
      <c r="K35442" s="107"/>
    </row>
    <row r="35443" spans="1:11">
      <c r="A35443" s="108"/>
      <c r="B35443" s="108"/>
      <c r="K35443" s="107"/>
    </row>
    <row r="35444" spans="1:11">
      <c r="A35444" s="108"/>
      <c r="B35444" s="108"/>
      <c r="K35444" s="107"/>
    </row>
    <row r="35445" spans="1:11">
      <c r="A35445" s="108"/>
      <c r="B35445" s="108"/>
      <c r="K35445" s="107"/>
    </row>
    <row r="35446" spans="1:11">
      <c r="A35446" s="108"/>
      <c r="B35446" s="108"/>
      <c r="K35446" s="107"/>
    </row>
    <row r="35447" spans="1:11">
      <c r="A35447" s="108"/>
      <c r="B35447" s="108"/>
      <c r="K35447" s="107"/>
    </row>
    <row r="35448" spans="1:11">
      <c r="A35448" s="108"/>
      <c r="B35448" s="108"/>
      <c r="K35448" s="107"/>
    </row>
    <row r="35449" spans="1:11">
      <c r="A35449" s="108"/>
      <c r="B35449" s="108"/>
      <c r="K35449" s="107"/>
    </row>
    <row r="35450" spans="1:11">
      <c r="A35450" s="108"/>
      <c r="B35450" s="108"/>
      <c r="K35450" s="107"/>
    </row>
    <row r="35451" spans="1:11">
      <c r="A35451" s="108"/>
      <c r="B35451" s="108"/>
      <c r="K35451" s="107"/>
    </row>
    <row r="35452" spans="1:11">
      <c r="A35452" s="108"/>
      <c r="B35452" s="108"/>
      <c r="K35452" s="107"/>
    </row>
    <row r="35453" spans="1:11">
      <c r="A35453" s="108"/>
      <c r="B35453" s="108"/>
      <c r="K35453" s="107"/>
    </row>
    <row r="35454" spans="1:11">
      <c r="A35454" s="108"/>
      <c r="B35454" s="108"/>
      <c r="K35454" s="107"/>
    </row>
    <row r="35455" spans="1:11">
      <c r="A35455" s="108"/>
      <c r="B35455" s="108"/>
      <c r="K35455" s="107"/>
    </row>
    <row r="35456" spans="1:11">
      <c r="A35456" s="108"/>
      <c r="B35456" s="108"/>
      <c r="K35456" s="107"/>
    </row>
    <row r="35457" spans="1:11">
      <c r="A35457" s="108"/>
      <c r="B35457" s="108"/>
      <c r="K35457" s="107"/>
    </row>
    <row r="35458" spans="1:11">
      <c r="A35458" s="108"/>
      <c r="B35458" s="108"/>
      <c r="K35458" s="107"/>
    </row>
    <row r="35459" spans="1:11">
      <c r="A35459" s="108"/>
      <c r="B35459" s="108"/>
      <c r="K35459" s="107"/>
    </row>
    <row r="35460" spans="1:11">
      <c r="A35460" s="108"/>
      <c r="B35460" s="108"/>
      <c r="K35460" s="107"/>
    </row>
    <row r="35461" spans="1:11">
      <c r="A35461" s="108"/>
      <c r="B35461" s="108"/>
      <c r="K35461" s="107"/>
    </row>
    <row r="35462" spans="1:11">
      <c r="A35462" s="108"/>
      <c r="B35462" s="108"/>
      <c r="K35462" s="107"/>
    </row>
    <row r="35463" spans="1:11">
      <c r="A35463" s="108"/>
      <c r="B35463" s="108"/>
      <c r="K35463" s="107"/>
    </row>
    <row r="35464" spans="1:11">
      <c r="A35464" s="108"/>
      <c r="B35464" s="108"/>
      <c r="K35464" s="107"/>
    </row>
    <row r="35465" spans="1:11">
      <c r="A35465" s="108"/>
      <c r="B35465" s="108"/>
      <c r="K35465" s="107"/>
    </row>
    <row r="35466" spans="1:11">
      <c r="A35466" s="108"/>
      <c r="B35466" s="108"/>
      <c r="K35466" s="107"/>
    </row>
    <row r="35467" spans="1:11">
      <c r="A35467" s="108"/>
      <c r="B35467" s="108"/>
      <c r="K35467" s="107"/>
    </row>
    <row r="35468" spans="1:11">
      <c r="A35468" s="108"/>
      <c r="B35468" s="108"/>
      <c r="K35468" s="107"/>
    </row>
    <row r="35469" spans="1:11">
      <c r="A35469" s="108"/>
      <c r="B35469" s="108"/>
      <c r="K35469" s="107"/>
    </row>
    <row r="35470" spans="1:11">
      <c r="A35470" s="108"/>
      <c r="B35470" s="108"/>
      <c r="K35470" s="107"/>
    </row>
    <row r="35471" spans="1:11">
      <c r="A35471" s="108"/>
      <c r="B35471" s="108"/>
      <c r="K35471" s="107"/>
    </row>
    <row r="35472" spans="1:11">
      <c r="A35472" s="108"/>
      <c r="B35472" s="108"/>
      <c r="K35472" s="107"/>
    </row>
    <row r="35473" spans="1:11">
      <c r="A35473" s="108"/>
      <c r="B35473" s="108"/>
      <c r="K35473" s="107"/>
    </row>
    <row r="35474" spans="1:11">
      <c r="A35474" s="108"/>
      <c r="B35474" s="108"/>
      <c r="K35474" s="107"/>
    </row>
    <row r="35475" spans="1:11">
      <c r="A35475" s="108"/>
      <c r="B35475" s="108"/>
      <c r="K35475" s="107"/>
    </row>
    <row r="35476" spans="1:11">
      <c r="A35476" s="108"/>
      <c r="B35476" s="108"/>
      <c r="K35476" s="107"/>
    </row>
    <row r="35477" spans="1:11">
      <c r="A35477" s="108"/>
      <c r="B35477" s="108"/>
      <c r="K35477" s="107"/>
    </row>
    <row r="35478" spans="1:11">
      <c r="A35478" s="108"/>
      <c r="B35478" s="108"/>
      <c r="K35478" s="107"/>
    </row>
    <row r="35479" spans="1:11">
      <c r="A35479" s="108"/>
      <c r="B35479" s="108"/>
      <c r="K35479" s="107"/>
    </row>
    <row r="35480" spans="1:11">
      <c r="A35480" s="108"/>
      <c r="B35480" s="108"/>
      <c r="K35480" s="107"/>
    </row>
    <row r="35481" spans="1:11">
      <c r="A35481" s="108"/>
      <c r="B35481" s="108"/>
      <c r="K35481" s="107"/>
    </row>
    <row r="35482" spans="1:11">
      <c r="A35482" s="108"/>
      <c r="B35482" s="108"/>
      <c r="K35482" s="107"/>
    </row>
    <row r="35483" spans="1:11">
      <c r="A35483" s="108"/>
      <c r="B35483" s="108"/>
      <c r="K35483" s="107"/>
    </row>
    <row r="35484" spans="1:11">
      <c r="A35484" s="108"/>
      <c r="B35484" s="108"/>
      <c r="K35484" s="107"/>
    </row>
    <row r="35485" spans="1:11">
      <c r="A35485" s="108"/>
      <c r="B35485" s="108"/>
      <c r="K35485" s="107"/>
    </row>
    <row r="35486" spans="1:11">
      <c r="A35486" s="108"/>
      <c r="B35486" s="108"/>
      <c r="K35486" s="107"/>
    </row>
    <row r="35487" spans="1:11">
      <c r="A35487" s="108"/>
      <c r="B35487" s="108"/>
      <c r="K35487" s="107"/>
    </row>
    <row r="35488" spans="1:11">
      <c r="A35488" s="108"/>
      <c r="B35488" s="108"/>
      <c r="K35488" s="107"/>
    </row>
    <row r="35489" spans="1:11">
      <c r="A35489" s="108"/>
      <c r="B35489" s="108"/>
      <c r="K35489" s="107"/>
    </row>
    <row r="35490" spans="1:11">
      <c r="A35490" s="108"/>
      <c r="B35490" s="108"/>
      <c r="K35490" s="107"/>
    </row>
    <row r="35491" spans="1:11">
      <c r="A35491" s="108"/>
      <c r="B35491" s="108"/>
      <c r="K35491" s="107"/>
    </row>
    <row r="35492" spans="1:11">
      <c r="A35492" s="108"/>
      <c r="B35492" s="108"/>
      <c r="K35492" s="107"/>
    </row>
    <row r="35493" spans="1:11">
      <c r="A35493" s="108"/>
      <c r="B35493" s="108"/>
      <c r="K35493" s="107"/>
    </row>
    <row r="35494" spans="1:11">
      <c r="A35494" s="108"/>
      <c r="B35494" s="108"/>
      <c r="K35494" s="107"/>
    </row>
    <row r="35495" spans="1:11">
      <c r="A35495" s="108"/>
      <c r="B35495" s="108"/>
      <c r="K35495" s="107"/>
    </row>
    <row r="35496" spans="1:11">
      <c r="A35496" s="108"/>
      <c r="B35496" s="108"/>
      <c r="K35496" s="107"/>
    </row>
    <row r="35497" spans="1:11">
      <c r="A35497" s="108"/>
      <c r="B35497" s="108"/>
      <c r="K35497" s="107"/>
    </row>
    <row r="35498" spans="1:11">
      <c r="A35498" s="108"/>
      <c r="B35498" s="108"/>
      <c r="K35498" s="107"/>
    </row>
    <row r="35499" spans="1:11">
      <c r="A35499" s="108"/>
      <c r="B35499" s="108"/>
      <c r="K35499" s="107"/>
    </row>
    <row r="35500" spans="1:11">
      <c r="A35500" s="108"/>
      <c r="B35500" s="108"/>
      <c r="K35500" s="107"/>
    </row>
    <row r="35501" spans="1:11">
      <c r="A35501" s="108"/>
      <c r="B35501" s="108"/>
      <c r="K35501" s="107"/>
    </row>
    <row r="35502" spans="1:11">
      <c r="A35502" s="108"/>
      <c r="B35502" s="108"/>
      <c r="K35502" s="107"/>
    </row>
    <row r="35503" spans="1:11">
      <c r="A35503" s="108"/>
      <c r="B35503" s="108"/>
      <c r="K35503" s="107"/>
    </row>
    <row r="35504" spans="1:11">
      <c r="A35504" s="108"/>
      <c r="B35504" s="108"/>
      <c r="K35504" s="107"/>
    </row>
    <row r="35505" spans="1:11">
      <c r="A35505" s="108"/>
      <c r="B35505" s="108"/>
      <c r="K35505" s="107"/>
    </row>
    <row r="35506" spans="1:11">
      <c r="A35506" s="108"/>
      <c r="B35506" s="108"/>
      <c r="K35506" s="107"/>
    </row>
    <row r="35507" spans="1:11">
      <c r="A35507" s="108"/>
      <c r="B35507" s="108"/>
      <c r="K35507" s="107"/>
    </row>
    <row r="35508" spans="1:11">
      <c r="A35508" s="108"/>
      <c r="B35508" s="108"/>
      <c r="K35508" s="107"/>
    </row>
    <row r="35509" spans="1:11">
      <c r="A35509" s="108"/>
      <c r="B35509" s="108"/>
      <c r="K35509" s="107"/>
    </row>
    <row r="35510" spans="1:11">
      <c r="A35510" s="108"/>
      <c r="B35510" s="108"/>
      <c r="K35510" s="107"/>
    </row>
    <row r="35511" spans="1:11">
      <c r="A35511" s="108"/>
      <c r="B35511" s="108"/>
      <c r="K35511" s="107"/>
    </row>
    <row r="35512" spans="1:11">
      <c r="A35512" s="108"/>
      <c r="B35512" s="108"/>
      <c r="K35512" s="107"/>
    </row>
    <row r="35513" spans="1:11">
      <c r="A35513" s="108"/>
      <c r="B35513" s="108"/>
      <c r="K35513" s="107"/>
    </row>
    <row r="35514" spans="1:11">
      <c r="A35514" s="108"/>
      <c r="B35514" s="108"/>
      <c r="K35514" s="107"/>
    </row>
    <row r="35515" spans="1:11">
      <c r="A35515" s="108"/>
      <c r="B35515" s="108"/>
      <c r="K35515" s="107"/>
    </row>
    <row r="35516" spans="1:11">
      <c r="A35516" s="108"/>
      <c r="B35516" s="108"/>
      <c r="K35516" s="107"/>
    </row>
    <row r="35517" spans="1:11">
      <c r="A35517" s="108"/>
      <c r="B35517" s="108"/>
      <c r="K35517" s="107"/>
    </row>
    <row r="35518" spans="1:11">
      <c r="A35518" s="108"/>
      <c r="B35518" s="108"/>
      <c r="K35518" s="107"/>
    </row>
    <row r="35519" spans="1:11">
      <c r="A35519" s="108"/>
      <c r="B35519" s="108"/>
      <c r="K35519" s="107"/>
    </row>
    <row r="35520" spans="1:11">
      <c r="A35520" s="108"/>
      <c r="B35520" s="108"/>
      <c r="K35520" s="107"/>
    </row>
    <row r="35521" spans="1:11">
      <c r="A35521" s="108"/>
      <c r="B35521" s="108"/>
      <c r="K35521" s="107"/>
    </row>
    <row r="35522" spans="1:11">
      <c r="A35522" s="108"/>
      <c r="B35522" s="108"/>
      <c r="K35522" s="107"/>
    </row>
    <row r="35523" spans="1:11">
      <c r="A35523" s="108"/>
      <c r="B35523" s="108"/>
      <c r="K35523" s="107"/>
    </row>
    <row r="35524" spans="1:11">
      <c r="A35524" s="108"/>
      <c r="B35524" s="108"/>
      <c r="K35524" s="107"/>
    </row>
    <row r="35525" spans="1:11">
      <c r="A35525" s="108"/>
      <c r="B35525" s="108"/>
      <c r="K35525" s="107"/>
    </row>
    <row r="35526" spans="1:11">
      <c r="A35526" s="108"/>
      <c r="B35526" s="108"/>
      <c r="K35526" s="107"/>
    </row>
    <row r="35527" spans="1:11">
      <c r="A35527" s="108"/>
      <c r="B35527" s="108"/>
      <c r="K35527" s="107"/>
    </row>
    <row r="35528" spans="1:11">
      <c r="A35528" s="108"/>
      <c r="B35528" s="108"/>
      <c r="K35528" s="107"/>
    </row>
    <row r="35529" spans="1:11">
      <c r="A35529" s="108"/>
      <c r="B35529" s="108"/>
      <c r="K35529" s="107"/>
    </row>
    <row r="35530" spans="1:11">
      <c r="A35530" s="108"/>
      <c r="B35530" s="108"/>
      <c r="K35530" s="107"/>
    </row>
    <row r="35531" spans="1:11">
      <c r="A35531" s="108"/>
      <c r="B35531" s="108"/>
      <c r="K35531" s="107"/>
    </row>
    <row r="35532" spans="1:11">
      <c r="A35532" s="108"/>
      <c r="B35532" s="108"/>
      <c r="K35532" s="107"/>
    </row>
    <row r="35533" spans="1:11">
      <c r="A35533" s="108"/>
      <c r="B35533" s="108"/>
      <c r="K35533" s="107"/>
    </row>
    <row r="35534" spans="1:11">
      <c r="A35534" s="108"/>
      <c r="B35534" s="108"/>
      <c r="K35534" s="107"/>
    </row>
    <row r="35535" spans="1:11">
      <c r="A35535" s="108"/>
      <c r="B35535" s="108"/>
      <c r="K35535" s="107"/>
    </row>
    <row r="35536" spans="1:11">
      <c r="A35536" s="108"/>
      <c r="B35536" s="108"/>
      <c r="K35536" s="107"/>
    </row>
    <row r="35537" spans="1:11">
      <c r="A35537" s="108"/>
      <c r="B35537" s="108"/>
      <c r="K35537" s="107"/>
    </row>
    <row r="35538" spans="1:11">
      <c r="A35538" s="108"/>
      <c r="B35538" s="108"/>
      <c r="K35538" s="107"/>
    </row>
    <row r="35539" spans="1:11">
      <c r="A35539" s="108"/>
      <c r="B35539" s="108"/>
      <c r="K35539" s="107"/>
    </row>
    <row r="35540" spans="1:11">
      <c r="A35540" s="108"/>
      <c r="B35540" s="108"/>
      <c r="K35540" s="107"/>
    </row>
    <row r="35541" spans="1:11">
      <c r="A35541" s="108"/>
      <c r="B35541" s="108"/>
      <c r="K35541" s="107"/>
    </row>
    <row r="35542" spans="1:11">
      <c r="A35542" s="108"/>
      <c r="B35542" s="108"/>
      <c r="K35542" s="107"/>
    </row>
    <row r="35543" spans="1:11">
      <c r="A35543" s="108"/>
      <c r="B35543" s="108"/>
      <c r="K35543" s="107"/>
    </row>
    <row r="35544" spans="1:11">
      <c r="A35544" s="108"/>
      <c r="B35544" s="108"/>
      <c r="K35544" s="107"/>
    </row>
    <row r="35545" spans="1:11">
      <c r="A35545" s="108"/>
      <c r="B35545" s="108"/>
      <c r="K35545" s="107"/>
    </row>
    <row r="35546" spans="1:11">
      <c r="A35546" s="108"/>
      <c r="B35546" s="108"/>
      <c r="K35546" s="107"/>
    </row>
    <row r="35547" spans="1:11">
      <c r="A35547" s="108"/>
      <c r="B35547" s="108"/>
      <c r="K35547" s="107"/>
    </row>
    <row r="35548" spans="1:11">
      <c r="A35548" s="108"/>
      <c r="B35548" s="108"/>
      <c r="K35548" s="107"/>
    </row>
    <row r="35549" spans="1:11">
      <c r="A35549" s="108"/>
      <c r="B35549" s="108"/>
      <c r="K35549" s="107"/>
    </row>
    <row r="35550" spans="1:11">
      <c r="A35550" s="108"/>
      <c r="B35550" s="108"/>
      <c r="K35550" s="107"/>
    </row>
    <row r="35551" spans="1:11">
      <c r="A35551" s="108"/>
      <c r="B35551" s="108"/>
      <c r="K35551" s="107"/>
    </row>
    <row r="35552" spans="1:11">
      <c r="A35552" s="108"/>
      <c r="B35552" s="108"/>
      <c r="K35552" s="107"/>
    </row>
    <row r="35553" spans="1:11">
      <c r="A35553" s="108"/>
      <c r="B35553" s="108"/>
      <c r="K35553" s="107"/>
    </row>
    <row r="35554" spans="1:11">
      <c r="A35554" s="108"/>
      <c r="B35554" s="108"/>
      <c r="K35554" s="107"/>
    </row>
    <row r="35555" spans="1:11">
      <c r="A35555" s="108"/>
      <c r="B35555" s="108"/>
      <c r="K35555" s="107"/>
    </row>
    <row r="35556" spans="1:11">
      <c r="A35556" s="108"/>
      <c r="B35556" s="108"/>
      <c r="K35556" s="107"/>
    </row>
    <row r="35557" spans="1:11">
      <c r="A35557" s="108"/>
      <c r="B35557" s="108"/>
      <c r="K35557" s="107"/>
    </row>
    <row r="35558" spans="1:11">
      <c r="A35558" s="108"/>
      <c r="B35558" s="108"/>
      <c r="K35558" s="107"/>
    </row>
    <row r="35559" spans="1:11">
      <c r="A35559" s="108"/>
      <c r="B35559" s="108"/>
      <c r="K35559" s="107"/>
    </row>
    <row r="35560" spans="1:11">
      <c r="A35560" s="108"/>
      <c r="B35560" s="108"/>
      <c r="K35560" s="107"/>
    </row>
    <row r="35561" spans="1:11">
      <c r="A35561" s="108"/>
      <c r="B35561" s="108"/>
      <c r="K35561" s="107"/>
    </row>
    <row r="35562" spans="1:11">
      <c r="A35562" s="108"/>
      <c r="B35562" s="108"/>
      <c r="K35562" s="107"/>
    </row>
    <row r="35563" spans="1:11">
      <c r="A35563" s="108"/>
      <c r="B35563" s="108"/>
      <c r="K35563" s="107"/>
    </row>
    <row r="35564" spans="1:11">
      <c r="A35564" s="108"/>
      <c r="B35564" s="108"/>
      <c r="K35564" s="107"/>
    </row>
    <row r="35565" spans="1:11">
      <c r="A35565" s="108"/>
      <c r="B35565" s="108"/>
      <c r="K35565" s="107"/>
    </row>
    <row r="35566" spans="1:11">
      <c r="A35566" s="108"/>
      <c r="B35566" s="108"/>
      <c r="K35566" s="107"/>
    </row>
    <row r="35567" spans="1:11">
      <c r="A35567" s="108"/>
      <c r="B35567" s="108"/>
      <c r="K35567" s="107"/>
    </row>
    <row r="35568" spans="1:11">
      <c r="A35568" s="108"/>
      <c r="B35568" s="108"/>
      <c r="K35568" s="107"/>
    </row>
    <row r="35569" spans="1:11">
      <c r="A35569" s="108"/>
      <c r="B35569" s="108"/>
      <c r="K35569" s="107"/>
    </row>
    <row r="35570" spans="1:11">
      <c r="A35570" s="108"/>
      <c r="B35570" s="108"/>
      <c r="K35570" s="107"/>
    </row>
    <row r="35571" spans="1:11">
      <c r="A35571" s="108"/>
      <c r="B35571" s="108"/>
      <c r="K35571" s="107"/>
    </row>
    <row r="35572" spans="1:11">
      <c r="A35572" s="108"/>
      <c r="B35572" s="108"/>
      <c r="K35572" s="107"/>
    </row>
    <row r="35573" spans="1:11">
      <c r="A35573" s="108"/>
      <c r="B35573" s="108"/>
      <c r="K35573" s="107"/>
    </row>
    <row r="35574" spans="1:11">
      <c r="A35574" s="108"/>
      <c r="B35574" s="108"/>
      <c r="K35574" s="107"/>
    </row>
    <row r="35575" spans="1:11">
      <c r="A35575" s="108"/>
      <c r="B35575" s="108"/>
      <c r="K35575" s="107"/>
    </row>
    <row r="35576" spans="1:11">
      <c r="A35576" s="108"/>
      <c r="B35576" s="108"/>
      <c r="K35576" s="107"/>
    </row>
    <row r="35577" spans="1:11">
      <c r="A35577" s="108"/>
      <c r="B35577" s="108"/>
      <c r="K35577" s="107"/>
    </row>
    <row r="35578" spans="1:11">
      <c r="A35578" s="108"/>
      <c r="B35578" s="108"/>
      <c r="K35578" s="107"/>
    </row>
    <row r="35579" spans="1:11">
      <c r="A35579" s="108"/>
      <c r="B35579" s="108"/>
      <c r="K35579" s="107"/>
    </row>
    <row r="35580" spans="1:11">
      <c r="A35580" s="108"/>
      <c r="B35580" s="108"/>
      <c r="K35580" s="107"/>
    </row>
    <row r="35581" spans="1:11">
      <c r="A35581" s="108"/>
      <c r="B35581" s="108"/>
      <c r="K35581" s="107"/>
    </row>
    <row r="35582" spans="1:11">
      <c r="A35582" s="108"/>
      <c r="B35582" s="108"/>
      <c r="K35582" s="107"/>
    </row>
    <row r="35583" spans="1:11">
      <c r="A35583" s="108"/>
      <c r="B35583" s="108"/>
      <c r="K35583" s="107"/>
    </row>
    <row r="35584" spans="1:11">
      <c r="A35584" s="108"/>
      <c r="B35584" s="108"/>
      <c r="K35584" s="107"/>
    </row>
    <row r="35585" spans="1:11">
      <c r="A35585" s="108"/>
      <c r="B35585" s="108"/>
      <c r="K35585" s="107"/>
    </row>
    <row r="35586" spans="1:11">
      <c r="A35586" s="108"/>
      <c r="B35586" s="108"/>
      <c r="K35586" s="107"/>
    </row>
    <row r="35587" spans="1:11">
      <c r="A35587" s="108"/>
      <c r="B35587" s="108"/>
      <c r="K35587" s="107"/>
    </row>
    <row r="35588" spans="1:11">
      <c r="A35588" s="108"/>
      <c r="B35588" s="108"/>
      <c r="K35588" s="107"/>
    </row>
    <row r="35589" spans="1:11">
      <c r="A35589" s="108"/>
      <c r="B35589" s="108"/>
      <c r="K35589" s="107"/>
    </row>
    <row r="35590" spans="1:11">
      <c r="A35590" s="108"/>
      <c r="B35590" s="108"/>
      <c r="K35590" s="107"/>
    </row>
    <row r="35591" spans="1:11">
      <c r="A35591" s="108"/>
      <c r="B35591" s="108"/>
      <c r="K35591" s="107"/>
    </row>
    <row r="35592" spans="1:11">
      <c r="A35592" s="108"/>
      <c r="B35592" s="108"/>
      <c r="K35592" s="107"/>
    </row>
    <row r="35593" spans="1:11">
      <c r="A35593" s="108"/>
      <c r="B35593" s="108"/>
      <c r="K35593" s="107"/>
    </row>
    <row r="35594" spans="1:11">
      <c r="A35594" s="108"/>
      <c r="B35594" s="108"/>
      <c r="K35594" s="107"/>
    </row>
    <row r="35595" spans="1:11">
      <c r="A35595" s="108"/>
      <c r="B35595" s="108"/>
      <c r="K35595" s="107"/>
    </row>
    <row r="35596" spans="1:11">
      <c r="A35596" s="108"/>
      <c r="B35596" s="108"/>
      <c r="K35596" s="107"/>
    </row>
    <row r="35597" spans="1:11">
      <c r="A35597" s="108"/>
      <c r="B35597" s="108"/>
      <c r="K35597" s="107"/>
    </row>
    <row r="35598" spans="1:11">
      <c r="A35598" s="108"/>
      <c r="B35598" s="108"/>
      <c r="K35598" s="107"/>
    </row>
    <row r="35599" spans="1:11">
      <c r="A35599" s="108"/>
      <c r="B35599" s="108"/>
      <c r="K35599" s="107"/>
    </row>
    <row r="35600" spans="1:11">
      <c r="A35600" s="108"/>
      <c r="B35600" s="108"/>
      <c r="K35600" s="107"/>
    </row>
    <row r="35601" spans="1:11">
      <c r="A35601" s="108"/>
      <c r="B35601" s="108"/>
      <c r="K35601" s="107"/>
    </row>
    <row r="35602" spans="1:11">
      <c r="A35602" s="108"/>
      <c r="B35602" s="108"/>
      <c r="K35602" s="107"/>
    </row>
    <row r="35603" spans="1:11">
      <c r="A35603" s="108"/>
      <c r="B35603" s="108"/>
      <c r="K35603" s="107"/>
    </row>
    <row r="35604" spans="1:11">
      <c r="A35604" s="108"/>
      <c r="B35604" s="108"/>
      <c r="K35604" s="107"/>
    </row>
    <row r="35605" spans="1:11">
      <c r="A35605" s="108"/>
      <c r="B35605" s="108"/>
      <c r="K35605" s="107"/>
    </row>
    <row r="35606" spans="1:11">
      <c r="A35606" s="108"/>
      <c r="B35606" s="108"/>
      <c r="K35606" s="107"/>
    </row>
    <row r="35607" spans="1:11">
      <c r="A35607" s="108"/>
      <c r="B35607" s="108"/>
      <c r="K35607" s="107"/>
    </row>
    <row r="35608" spans="1:11">
      <c r="A35608" s="108"/>
      <c r="B35608" s="108"/>
      <c r="K35608" s="107"/>
    </row>
    <row r="35609" spans="1:11">
      <c r="A35609" s="108"/>
      <c r="B35609" s="108"/>
      <c r="K35609" s="107"/>
    </row>
    <row r="35610" spans="1:11">
      <c r="A35610" s="108"/>
      <c r="B35610" s="108"/>
      <c r="K35610" s="107"/>
    </row>
    <row r="35611" spans="1:11">
      <c r="A35611" s="108"/>
      <c r="B35611" s="108"/>
      <c r="K35611" s="107"/>
    </row>
    <row r="35612" spans="1:11">
      <c r="A35612" s="108"/>
      <c r="B35612" s="108"/>
      <c r="K35612" s="107"/>
    </row>
    <row r="35613" spans="1:11">
      <c r="A35613" s="108"/>
      <c r="B35613" s="108"/>
      <c r="K35613" s="107"/>
    </row>
    <row r="35614" spans="1:11">
      <c r="A35614" s="108"/>
      <c r="B35614" s="108"/>
      <c r="K35614" s="107"/>
    </row>
    <row r="35615" spans="1:11">
      <c r="A35615" s="108"/>
      <c r="B35615" s="108"/>
      <c r="K35615" s="107"/>
    </row>
    <row r="35616" spans="1:11">
      <c r="A35616" s="108"/>
      <c r="B35616" s="108"/>
      <c r="K35616" s="107"/>
    </row>
    <row r="35617" spans="1:11">
      <c r="A35617" s="108"/>
      <c r="B35617" s="108"/>
      <c r="K35617" s="107"/>
    </row>
    <row r="35618" spans="1:11">
      <c r="A35618" s="108"/>
      <c r="B35618" s="108"/>
      <c r="K35618" s="107"/>
    </row>
    <row r="35619" spans="1:11">
      <c r="A35619" s="108"/>
      <c r="B35619" s="108"/>
      <c r="K35619" s="107"/>
    </row>
    <row r="35620" spans="1:11">
      <c r="A35620" s="108"/>
      <c r="B35620" s="108"/>
      <c r="K35620" s="107"/>
    </row>
    <row r="35621" spans="1:11">
      <c r="A35621" s="108"/>
      <c r="B35621" s="108"/>
      <c r="K35621" s="107"/>
    </row>
    <row r="35622" spans="1:11">
      <c r="A35622" s="108"/>
      <c r="B35622" s="108"/>
      <c r="K35622" s="107"/>
    </row>
    <row r="35623" spans="1:11">
      <c r="A35623" s="108"/>
      <c r="B35623" s="108"/>
      <c r="K35623" s="107"/>
    </row>
    <row r="35624" spans="1:11">
      <c r="A35624" s="108"/>
      <c r="B35624" s="108"/>
      <c r="K35624" s="107"/>
    </row>
    <row r="35625" spans="1:11">
      <c r="A35625" s="108"/>
      <c r="B35625" s="108"/>
      <c r="K35625" s="107"/>
    </row>
    <row r="35626" spans="1:11">
      <c r="A35626" s="108"/>
      <c r="B35626" s="108"/>
      <c r="K35626" s="107"/>
    </row>
    <row r="35627" spans="1:11">
      <c r="A35627" s="108"/>
      <c r="B35627" s="108"/>
      <c r="K35627" s="107"/>
    </row>
    <row r="35628" spans="1:11">
      <c r="A35628" s="108"/>
      <c r="B35628" s="108"/>
      <c r="K35628" s="107"/>
    </row>
    <row r="35629" spans="1:11">
      <c r="A35629" s="108"/>
      <c r="B35629" s="108"/>
      <c r="K35629" s="107"/>
    </row>
    <row r="35630" spans="1:11">
      <c r="A35630" s="108"/>
      <c r="B35630" s="108"/>
      <c r="K35630" s="107"/>
    </row>
    <row r="35631" spans="1:11">
      <c r="A35631" s="108"/>
      <c r="B35631" s="108"/>
      <c r="K35631" s="107"/>
    </row>
    <row r="35632" spans="1:11">
      <c r="A35632" s="108"/>
      <c r="B35632" s="108"/>
      <c r="K35632" s="107"/>
    </row>
    <row r="35633" spans="1:11">
      <c r="A35633" s="108"/>
      <c r="B35633" s="108"/>
      <c r="K35633" s="107"/>
    </row>
    <row r="35634" spans="1:11">
      <c r="A35634" s="108"/>
      <c r="B35634" s="108"/>
      <c r="K35634" s="107"/>
    </row>
    <row r="35635" spans="1:11">
      <c r="A35635" s="108"/>
      <c r="B35635" s="108"/>
      <c r="K35635" s="107"/>
    </row>
    <row r="35636" spans="1:11">
      <c r="A35636" s="108"/>
      <c r="B35636" s="108"/>
      <c r="K35636" s="107"/>
    </row>
    <row r="35637" spans="1:11">
      <c r="A35637" s="108"/>
      <c r="B35637" s="108"/>
      <c r="K35637" s="107"/>
    </row>
    <row r="35638" spans="1:11">
      <c r="A35638" s="108"/>
      <c r="B35638" s="108"/>
      <c r="K35638" s="107"/>
    </row>
    <row r="35639" spans="1:11">
      <c r="A35639" s="108"/>
      <c r="B35639" s="108"/>
      <c r="K35639" s="107"/>
    </row>
    <row r="35640" spans="1:11">
      <c r="A35640" s="108"/>
      <c r="B35640" s="108"/>
      <c r="K35640" s="107"/>
    </row>
    <row r="35641" spans="1:11">
      <c r="A35641" s="108"/>
      <c r="B35641" s="108"/>
      <c r="K35641" s="107"/>
    </row>
    <row r="35642" spans="1:11">
      <c r="A35642" s="108"/>
      <c r="B35642" s="108"/>
      <c r="K35642" s="107"/>
    </row>
    <row r="35643" spans="1:11">
      <c r="A35643" s="108"/>
      <c r="B35643" s="108"/>
      <c r="K35643" s="107"/>
    </row>
    <row r="35644" spans="1:11">
      <c r="A35644" s="108"/>
      <c r="B35644" s="108"/>
      <c r="K35644" s="107"/>
    </row>
    <row r="35645" spans="1:11">
      <c r="A35645" s="108"/>
      <c r="B35645" s="108"/>
      <c r="K35645" s="107"/>
    </row>
    <row r="35646" spans="1:11">
      <c r="A35646" s="108"/>
      <c r="B35646" s="108"/>
      <c r="K35646" s="107"/>
    </row>
    <row r="35647" spans="1:11">
      <c r="A35647" s="108"/>
      <c r="B35647" s="108"/>
      <c r="K35647" s="107"/>
    </row>
    <row r="35648" spans="1:11">
      <c r="A35648" s="108"/>
      <c r="B35648" s="108"/>
      <c r="K35648" s="107"/>
    </row>
    <row r="35649" spans="1:11">
      <c r="A35649" s="108"/>
      <c r="B35649" s="108"/>
      <c r="K35649" s="107"/>
    </row>
    <row r="35650" spans="1:11">
      <c r="A35650" s="108"/>
      <c r="B35650" s="108"/>
      <c r="K35650" s="107"/>
    </row>
    <row r="35651" spans="1:11">
      <c r="A35651" s="108"/>
      <c r="B35651" s="108"/>
      <c r="K35651" s="107"/>
    </row>
    <row r="35652" spans="1:11">
      <c r="A35652" s="108"/>
      <c r="B35652" s="108"/>
      <c r="K35652" s="107"/>
    </row>
    <row r="35653" spans="1:11">
      <c r="A35653" s="108"/>
      <c r="B35653" s="108"/>
      <c r="K35653" s="107"/>
    </row>
    <row r="35654" spans="1:11">
      <c r="A35654" s="108"/>
      <c r="B35654" s="108"/>
      <c r="K35654" s="107"/>
    </row>
    <row r="35655" spans="1:11">
      <c r="A35655" s="108"/>
      <c r="B35655" s="108"/>
      <c r="K35655" s="107"/>
    </row>
    <row r="35656" spans="1:11">
      <c r="A35656" s="108"/>
      <c r="B35656" s="108"/>
      <c r="K35656" s="107"/>
    </row>
    <row r="35657" spans="1:11">
      <c r="A35657" s="108"/>
      <c r="B35657" s="108"/>
      <c r="K35657" s="107"/>
    </row>
    <row r="35658" spans="1:11">
      <c r="A35658" s="108"/>
      <c r="B35658" s="108"/>
      <c r="K35658" s="107"/>
    </row>
    <row r="35659" spans="1:11">
      <c r="A35659" s="108"/>
      <c r="B35659" s="108"/>
      <c r="K35659" s="107"/>
    </row>
    <row r="35660" spans="1:11">
      <c r="A35660" s="108"/>
      <c r="B35660" s="108"/>
      <c r="K35660" s="107"/>
    </row>
    <row r="35661" spans="1:11">
      <c r="A35661" s="108"/>
      <c r="B35661" s="108"/>
      <c r="K35661" s="107"/>
    </row>
    <row r="35662" spans="1:11">
      <c r="A35662" s="108"/>
      <c r="B35662" s="108"/>
      <c r="K35662" s="107"/>
    </row>
    <row r="35663" spans="1:11">
      <c r="A35663" s="108"/>
      <c r="B35663" s="108"/>
      <c r="K35663" s="107"/>
    </row>
    <row r="35664" spans="1:11">
      <c r="A35664" s="108"/>
      <c r="B35664" s="108"/>
      <c r="K35664" s="107"/>
    </row>
    <row r="35665" spans="1:11">
      <c r="A35665" s="108"/>
      <c r="B35665" s="108"/>
      <c r="K35665" s="107"/>
    </row>
    <row r="35666" spans="1:11">
      <c r="A35666" s="108"/>
      <c r="B35666" s="108"/>
      <c r="K35666" s="107"/>
    </row>
    <row r="35667" spans="1:11">
      <c r="A35667" s="108"/>
      <c r="B35667" s="108"/>
      <c r="K35667" s="107"/>
    </row>
    <row r="35668" spans="1:11">
      <c r="A35668" s="108"/>
      <c r="B35668" s="108"/>
      <c r="K35668" s="107"/>
    </row>
    <row r="35669" spans="1:11">
      <c r="A35669" s="108"/>
      <c r="B35669" s="108"/>
      <c r="K35669" s="107"/>
    </row>
    <row r="35670" spans="1:11">
      <c r="A35670" s="108"/>
      <c r="B35670" s="108"/>
      <c r="K35670" s="107"/>
    </row>
    <row r="35671" spans="1:11">
      <c r="A35671" s="108"/>
      <c r="B35671" s="108"/>
      <c r="K35671" s="107"/>
    </row>
    <row r="35672" spans="1:11">
      <c r="A35672" s="108"/>
      <c r="B35672" s="108"/>
      <c r="K35672" s="107"/>
    </row>
    <row r="35673" spans="1:11">
      <c r="A35673" s="108"/>
      <c r="B35673" s="108"/>
      <c r="K35673" s="107"/>
    </row>
    <row r="35674" spans="1:11">
      <c r="A35674" s="108"/>
      <c r="B35674" s="108"/>
      <c r="K35674" s="107"/>
    </row>
    <row r="35675" spans="1:11">
      <c r="A35675" s="108"/>
      <c r="B35675" s="108"/>
      <c r="K35675" s="107"/>
    </row>
    <row r="35676" spans="1:11">
      <c r="A35676" s="108"/>
      <c r="B35676" s="108"/>
      <c r="K35676" s="107"/>
    </row>
    <row r="35677" spans="1:11">
      <c r="A35677" s="108"/>
      <c r="B35677" s="108"/>
      <c r="K35677" s="107"/>
    </row>
    <row r="35678" spans="1:11">
      <c r="A35678" s="108"/>
      <c r="B35678" s="108"/>
      <c r="K35678" s="107"/>
    </row>
    <row r="35679" spans="1:11">
      <c r="A35679" s="108"/>
      <c r="B35679" s="108"/>
      <c r="K35679" s="107"/>
    </row>
    <row r="35680" spans="1:11">
      <c r="A35680" s="108"/>
      <c r="B35680" s="108"/>
      <c r="K35680" s="107"/>
    </row>
    <row r="35681" spans="1:11">
      <c r="A35681" s="108"/>
      <c r="B35681" s="108"/>
      <c r="K35681" s="107"/>
    </row>
    <row r="35682" spans="1:11">
      <c r="A35682" s="108"/>
      <c r="B35682" s="108"/>
      <c r="K35682" s="107"/>
    </row>
    <row r="35683" spans="1:11">
      <c r="A35683" s="108"/>
      <c r="B35683" s="108"/>
      <c r="K35683" s="107"/>
    </row>
    <row r="35684" spans="1:11">
      <c r="A35684" s="108"/>
      <c r="B35684" s="108"/>
      <c r="K35684" s="107"/>
    </row>
    <row r="35685" spans="1:11">
      <c r="A35685" s="108"/>
      <c r="B35685" s="108"/>
      <c r="K35685" s="107"/>
    </row>
    <row r="35686" spans="1:11">
      <c r="A35686" s="108"/>
      <c r="B35686" s="108"/>
      <c r="K35686" s="107"/>
    </row>
    <row r="35687" spans="1:11">
      <c r="A35687" s="108"/>
      <c r="B35687" s="108"/>
      <c r="K35687" s="107"/>
    </row>
    <row r="35688" spans="1:11">
      <c r="A35688" s="108"/>
      <c r="B35688" s="108"/>
      <c r="K35688" s="107"/>
    </row>
    <row r="35689" spans="1:11">
      <c r="A35689" s="108"/>
      <c r="B35689" s="108"/>
      <c r="K35689" s="107"/>
    </row>
    <row r="35690" spans="1:11">
      <c r="A35690" s="108"/>
      <c r="B35690" s="108"/>
      <c r="K35690" s="107"/>
    </row>
    <row r="35691" spans="1:11">
      <c r="A35691" s="108"/>
      <c r="B35691" s="108"/>
      <c r="K35691" s="107"/>
    </row>
    <row r="35692" spans="1:11">
      <c r="A35692" s="108"/>
      <c r="B35692" s="108"/>
      <c r="K35692" s="107"/>
    </row>
    <row r="35693" spans="1:11">
      <c r="A35693" s="108"/>
      <c r="B35693" s="108"/>
      <c r="K35693" s="107"/>
    </row>
    <row r="35694" spans="1:11">
      <c r="A35694" s="108"/>
      <c r="B35694" s="108"/>
      <c r="K35694" s="107"/>
    </row>
    <row r="35695" spans="1:11">
      <c r="A35695" s="108"/>
      <c r="B35695" s="108"/>
      <c r="K35695" s="107"/>
    </row>
    <row r="35696" spans="1:11">
      <c r="A35696" s="108"/>
      <c r="B35696" s="108"/>
      <c r="K35696" s="107"/>
    </row>
    <row r="35697" spans="1:11">
      <c r="A35697" s="108"/>
      <c r="B35697" s="108"/>
      <c r="K35697" s="107"/>
    </row>
    <row r="35698" spans="1:11">
      <c r="A35698" s="108"/>
      <c r="B35698" s="108"/>
      <c r="K35698" s="107"/>
    </row>
    <row r="35699" spans="1:11">
      <c r="A35699" s="108"/>
      <c r="B35699" s="108"/>
      <c r="K35699" s="107"/>
    </row>
    <row r="35700" spans="1:11">
      <c r="A35700" s="108"/>
      <c r="B35700" s="108"/>
      <c r="K35700" s="107"/>
    </row>
    <row r="35701" spans="1:11">
      <c r="A35701" s="108"/>
      <c r="B35701" s="108"/>
      <c r="K35701" s="107"/>
    </row>
    <row r="35702" spans="1:11">
      <c r="A35702" s="108"/>
      <c r="B35702" s="108"/>
      <c r="K35702" s="107"/>
    </row>
    <row r="35703" spans="1:11">
      <c r="A35703" s="108"/>
      <c r="B35703" s="108"/>
      <c r="K35703" s="107"/>
    </row>
    <row r="35704" spans="1:11">
      <c r="A35704" s="108"/>
      <c r="B35704" s="108"/>
      <c r="K35704" s="107"/>
    </row>
    <row r="35705" spans="1:11">
      <c r="A35705" s="108"/>
      <c r="B35705" s="108"/>
      <c r="K35705" s="107"/>
    </row>
    <row r="35706" spans="1:11">
      <c r="A35706" s="108"/>
      <c r="B35706" s="108"/>
      <c r="K35706" s="107"/>
    </row>
    <row r="35707" spans="1:11">
      <c r="A35707" s="108"/>
      <c r="B35707" s="108"/>
      <c r="K35707" s="107"/>
    </row>
    <row r="35708" spans="1:11">
      <c r="A35708" s="108"/>
      <c r="B35708" s="108"/>
      <c r="K35708" s="107"/>
    </row>
    <row r="35709" spans="1:11">
      <c r="A35709" s="108"/>
      <c r="B35709" s="108"/>
      <c r="K35709" s="107"/>
    </row>
    <row r="35710" spans="1:11">
      <c r="A35710" s="108"/>
      <c r="B35710" s="108"/>
      <c r="K35710" s="107"/>
    </row>
    <row r="35711" spans="1:11">
      <c r="A35711" s="108"/>
      <c r="B35711" s="108"/>
      <c r="K35711" s="107"/>
    </row>
    <row r="35712" spans="1:11">
      <c r="A35712" s="108"/>
      <c r="B35712" s="108"/>
      <c r="K35712" s="107"/>
    </row>
    <row r="35713" spans="1:11">
      <c r="A35713" s="108"/>
      <c r="B35713" s="108"/>
      <c r="K35713" s="107"/>
    </row>
    <row r="35714" spans="1:11">
      <c r="A35714" s="108"/>
      <c r="B35714" s="108"/>
      <c r="K35714" s="107"/>
    </row>
    <row r="35715" spans="1:11">
      <c r="A35715" s="108"/>
      <c r="B35715" s="108"/>
      <c r="K35715" s="107"/>
    </row>
    <row r="35716" spans="1:11">
      <c r="A35716" s="108"/>
      <c r="B35716" s="108"/>
      <c r="K35716" s="107"/>
    </row>
    <row r="35717" spans="1:11">
      <c r="A35717" s="108"/>
      <c r="B35717" s="108"/>
      <c r="K35717" s="107"/>
    </row>
    <row r="35718" spans="1:11">
      <c r="A35718" s="108"/>
      <c r="B35718" s="108"/>
      <c r="K35718" s="107"/>
    </row>
    <row r="35719" spans="1:11">
      <c r="A35719" s="108"/>
      <c r="B35719" s="108"/>
      <c r="K35719" s="107"/>
    </row>
    <row r="35720" spans="1:11">
      <c r="A35720" s="108"/>
      <c r="B35720" s="108"/>
      <c r="K35720" s="107"/>
    </row>
    <row r="35721" spans="1:11">
      <c r="A35721" s="108"/>
      <c r="B35721" s="108"/>
      <c r="K35721" s="107"/>
    </row>
    <row r="35722" spans="1:11">
      <c r="A35722" s="108"/>
      <c r="B35722" s="108"/>
      <c r="K35722" s="107"/>
    </row>
    <row r="35723" spans="1:11">
      <c r="A35723" s="108"/>
      <c r="B35723" s="108"/>
      <c r="K35723" s="107"/>
    </row>
    <row r="35724" spans="1:11">
      <c r="A35724" s="108"/>
      <c r="B35724" s="108"/>
      <c r="K35724" s="107"/>
    </row>
    <row r="35725" spans="1:11">
      <c r="A35725" s="108"/>
      <c r="B35725" s="108"/>
      <c r="K35725" s="107"/>
    </row>
    <row r="35726" spans="1:11">
      <c r="A35726" s="108"/>
      <c r="B35726" s="108"/>
      <c r="K35726" s="107"/>
    </row>
    <row r="35727" spans="1:11">
      <c r="A35727" s="108"/>
      <c r="B35727" s="108"/>
      <c r="K35727" s="107"/>
    </row>
    <row r="35728" spans="1:11">
      <c r="A35728" s="108"/>
      <c r="B35728" s="108"/>
      <c r="K35728" s="107"/>
    </row>
    <row r="35729" spans="1:11">
      <c r="A35729" s="108"/>
      <c r="B35729" s="108"/>
      <c r="K35729" s="107"/>
    </row>
    <row r="35730" spans="1:11">
      <c r="A35730" s="108"/>
      <c r="B35730" s="108"/>
      <c r="K35730" s="107"/>
    </row>
    <row r="35731" spans="1:11">
      <c r="A35731" s="108"/>
      <c r="B35731" s="108"/>
      <c r="K35731" s="107"/>
    </row>
    <row r="35732" spans="1:11">
      <c r="A35732" s="108"/>
      <c r="B35732" s="108"/>
      <c r="K35732" s="107"/>
    </row>
    <row r="35733" spans="1:11">
      <c r="A35733" s="108"/>
      <c r="B35733" s="108"/>
      <c r="K35733" s="107"/>
    </row>
    <row r="35734" spans="1:11">
      <c r="A35734" s="108"/>
      <c r="B35734" s="108"/>
      <c r="K35734" s="107"/>
    </row>
    <row r="35735" spans="1:11">
      <c r="A35735" s="108"/>
      <c r="B35735" s="108"/>
      <c r="K35735" s="107"/>
    </row>
    <row r="35736" spans="1:11">
      <c r="A35736" s="108"/>
      <c r="B35736" s="108"/>
      <c r="K35736" s="107"/>
    </row>
    <row r="35737" spans="1:11">
      <c r="A35737" s="108"/>
      <c r="B35737" s="108"/>
      <c r="K35737" s="107"/>
    </row>
    <row r="35738" spans="1:11">
      <c r="A35738" s="108"/>
      <c r="B35738" s="108"/>
      <c r="K35738" s="107"/>
    </row>
    <row r="35739" spans="1:11">
      <c r="A35739" s="108"/>
      <c r="B35739" s="108"/>
      <c r="K35739" s="107"/>
    </row>
    <row r="35740" spans="1:11">
      <c r="A35740" s="108"/>
      <c r="B35740" s="108"/>
      <c r="K35740" s="107"/>
    </row>
    <row r="35741" spans="1:11">
      <c r="A35741" s="108"/>
      <c r="B35741" s="108"/>
      <c r="K35741" s="107"/>
    </row>
    <row r="35742" spans="1:11">
      <c r="A35742" s="108"/>
      <c r="B35742" s="108"/>
      <c r="K35742" s="107"/>
    </row>
    <row r="35743" spans="1:11">
      <c r="A35743" s="108"/>
      <c r="B35743" s="108"/>
      <c r="K35743" s="107"/>
    </row>
    <row r="35744" spans="1:11">
      <c r="A35744" s="108"/>
      <c r="B35744" s="108"/>
      <c r="K35744" s="107"/>
    </row>
    <row r="35745" spans="1:11">
      <c r="A35745" s="108"/>
      <c r="B35745" s="108"/>
      <c r="K35745" s="107"/>
    </row>
    <row r="35746" spans="1:11">
      <c r="A35746" s="108"/>
      <c r="B35746" s="108"/>
      <c r="K35746" s="107"/>
    </row>
    <row r="35747" spans="1:11">
      <c r="A35747" s="108"/>
      <c r="B35747" s="108"/>
      <c r="K35747" s="107"/>
    </row>
    <row r="35748" spans="1:11">
      <c r="A35748" s="108"/>
      <c r="B35748" s="108"/>
      <c r="K35748" s="107"/>
    </row>
    <row r="35749" spans="1:11">
      <c r="A35749" s="108"/>
      <c r="B35749" s="108"/>
      <c r="K35749" s="107"/>
    </row>
    <row r="35750" spans="1:11">
      <c r="A35750" s="108"/>
      <c r="B35750" s="108"/>
      <c r="K35750" s="107"/>
    </row>
    <row r="35751" spans="1:11">
      <c r="A35751" s="108"/>
      <c r="B35751" s="108"/>
      <c r="K35751" s="107"/>
    </row>
    <row r="35752" spans="1:11">
      <c r="A35752" s="108"/>
      <c r="B35752" s="108"/>
      <c r="K35752" s="107"/>
    </row>
    <row r="35753" spans="1:11">
      <c r="A35753" s="108"/>
      <c r="B35753" s="108"/>
      <c r="K35753" s="107"/>
    </row>
    <row r="35754" spans="1:11">
      <c r="A35754" s="108"/>
      <c r="B35754" s="108"/>
      <c r="K35754" s="107"/>
    </row>
    <row r="35755" spans="1:11">
      <c r="A35755" s="108"/>
      <c r="B35755" s="108"/>
      <c r="K35755" s="107"/>
    </row>
    <row r="35756" spans="1:11">
      <c r="A35756" s="108"/>
      <c r="B35756" s="108"/>
      <c r="K35756" s="107"/>
    </row>
    <row r="35757" spans="1:11">
      <c r="A35757" s="108"/>
      <c r="B35757" s="108"/>
      <c r="K35757" s="107"/>
    </row>
    <row r="35758" spans="1:11">
      <c r="A35758" s="108"/>
      <c r="B35758" s="108"/>
      <c r="K35758" s="107"/>
    </row>
    <row r="35759" spans="1:11">
      <c r="A35759" s="108"/>
      <c r="B35759" s="108"/>
      <c r="K35759" s="107"/>
    </row>
    <row r="35760" spans="1:11">
      <c r="A35760" s="108"/>
      <c r="B35760" s="108"/>
      <c r="K35760" s="107"/>
    </row>
    <row r="35761" spans="1:11">
      <c r="A35761" s="108"/>
      <c r="B35761" s="108"/>
      <c r="K35761" s="107"/>
    </row>
    <row r="35762" spans="1:11">
      <c r="A35762" s="108"/>
      <c r="B35762" s="108"/>
      <c r="K35762" s="107"/>
    </row>
    <row r="35763" spans="1:11">
      <c r="A35763" s="108"/>
      <c r="B35763" s="108"/>
      <c r="K35763" s="107"/>
    </row>
    <row r="35764" spans="1:11">
      <c r="A35764" s="108"/>
      <c r="B35764" s="108"/>
      <c r="K35764" s="107"/>
    </row>
    <row r="35765" spans="1:11">
      <c r="A35765" s="108"/>
      <c r="B35765" s="108"/>
      <c r="K35765" s="107"/>
    </row>
    <row r="35766" spans="1:11">
      <c r="A35766" s="108"/>
      <c r="B35766" s="108"/>
      <c r="K35766" s="107"/>
    </row>
    <row r="35767" spans="1:11">
      <c r="A35767" s="108"/>
      <c r="B35767" s="108"/>
      <c r="K35767" s="107"/>
    </row>
    <row r="35768" spans="1:11">
      <c r="A35768" s="108"/>
      <c r="B35768" s="108"/>
      <c r="K35768" s="107"/>
    </row>
    <row r="35769" spans="1:11">
      <c r="A35769" s="108"/>
      <c r="B35769" s="108"/>
      <c r="K35769" s="107"/>
    </row>
    <row r="35770" spans="1:11">
      <c r="A35770" s="108"/>
      <c r="B35770" s="108"/>
      <c r="K35770" s="107"/>
    </row>
    <row r="35771" spans="1:11">
      <c r="A35771" s="108"/>
      <c r="B35771" s="108"/>
      <c r="K35771" s="107"/>
    </row>
    <row r="35772" spans="1:11">
      <c r="A35772" s="108"/>
      <c r="B35772" s="108"/>
      <c r="K35772" s="107"/>
    </row>
    <row r="35773" spans="1:11">
      <c r="A35773" s="108"/>
      <c r="B35773" s="108"/>
      <c r="K35773" s="107"/>
    </row>
    <row r="35774" spans="1:11">
      <c r="A35774" s="108"/>
      <c r="B35774" s="108"/>
      <c r="K35774" s="107"/>
    </row>
    <row r="35775" spans="1:11">
      <c r="A35775" s="108"/>
      <c r="B35775" s="108"/>
      <c r="K35775" s="107"/>
    </row>
    <row r="35776" spans="1:11">
      <c r="A35776" s="108"/>
      <c r="B35776" s="108"/>
      <c r="K35776" s="107"/>
    </row>
    <row r="35777" spans="1:11">
      <c r="A35777" s="108"/>
      <c r="B35777" s="108"/>
      <c r="K35777" s="107"/>
    </row>
    <row r="35778" spans="1:11">
      <c r="A35778" s="108"/>
      <c r="B35778" s="108"/>
      <c r="K35778" s="107"/>
    </row>
    <row r="35779" spans="1:11">
      <c r="A35779" s="108"/>
      <c r="B35779" s="108"/>
      <c r="K35779" s="107"/>
    </row>
    <row r="35780" spans="1:11">
      <c r="A35780" s="108"/>
      <c r="B35780" s="108"/>
      <c r="K35780" s="107"/>
    </row>
    <row r="35781" spans="1:11">
      <c r="A35781" s="108"/>
      <c r="B35781" s="108"/>
      <c r="K35781" s="107"/>
    </row>
    <row r="35782" spans="1:11">
      <c r="A35782" s="108"/>
      <c r="B35782" s="108"/>
      <c r="K35782" s="107"/>
    </row>
    <row r="35783" spans="1:11">
      <c r="A35783" s="108"/>
      <c r="B35783" s="108"/>
      <c r="K35783" s="107"/>
    </row>
    <row r="35784" spans="1:11">
      <c r="A35784" s="108"/>
      <c r="B35784" s="108"/>
      <c r="K35784" s="107"/>
    </row>
    <row r="35785" spans="1:11">
      <c r="A35785" s="108"/>
      <c r="B35785" s="108"/>
      <c r="K35785" s="107"/>
    </row>
    <row r="35786" spans="1:11">
      <c r="A35786" s="108"/>
      <c r="B35786" s="108"/>
      <c r="K35786" s="107"/>
    </row>
    <row r="35787" spans="1:11">
      <c r="A35787" s="108"/>
      <c r="B35787" s="108"/>
      <c r="K35787" s="107"/>
    </row>
    <row r="35788" spans="1:11">
      <c r="A35788" s="108"/>
      <c r="B35788" s="108"/>
      <c r="K35788" s="107"/>
    </row>
    <row r="35789" spans="1:11">
      <c r="A35789" s="108"/>
      <c r="B35789" s="108"/>
      <c r="K35789" s="107"/>
    </row>
    <row r="35790" spans="1:11">
      <c r="A35790" s="108"/>
      <c r="B35790" s="108"/>
      <c r="K35790" s="107"/>
    </row>
    <row r="35791" spans="1:11">
      <c r="A35791" s="108"/>
      <c r="B35791" s="108"/>
      <c r="K35791" s="107"/>
    </row>
    <row r="35792" spans="1:11">
      <c r="A35792" s="108"/>
      <c r="B35792" s="108"/>
      <c r="K35792" s="107"/>
    </row>
    <row r="35793" spans="1:11">
      <c r="A35793" s="108"/>
      <c r="B35793" s="108"/>
      <c r="K35793" s="107"/>
    </row>
    <row r="35794" spans="1:11">
      <c r="A35794" s="108"/>
      <c r="B35794" s="108"/>
      <c r="K35794" s="107"/>
    </row>
    <row r="35795" spans="1:11">
      <c r="A35795" s="108"/>
      <c r="B35795" s="108"/>
      <c r="K35795" s="107"/>
    </row>
    <row r="35796" spans="1:11">
      <c r="A35796" s="108"/>
      <c r="B35796" s="108"/>
      <c r="K35796" s="107"/>
    </row>
    <row r="35797" spans="1:11">
      <c r="A35797" s="108"/>
      <c r="B35797" s="108"/>
      <c r="K35797" s="107"/>
    </row>
    <row r="35798" spans="1:11">
      <c r="A35798" s="108"/>
      <c r="B35798" s="108"/>
      <c r="K35798" s="107"/>
    </row>
    <row r="35799" spans="1:11">
      <c r="A35799" s="108"/>
      <c r="B35799" s="108"/>
      <c r="K35799" s="107"/>
    </row>
    <row r="35800" spans="1:11">
      <c r="A35800" s="108"/>
      <c r="B35800" s="108"/>
      <c r="K35800" s="107"/>
    </row>
    <row r="35801" spans="1:11">
      <c r="A35801" s="108"/>
      <c r="B35801" s="108"/>
      <c r="K35801" s="107"/>
    </row>
    <row r="35802" spans="1:11">
      <c r="A35802" s="108"/>
      <c r="B35802" s="108"/>
      <c r="K35802" s="107"/>
    </row>
    <row r="35803" spans="1:11">
      <c r="A35803" s="108"/>
      <c r="B35803" s="108"/>
      <c r="K35803" s="107"/>
    </row>
    <row r="35804" spans="1:11">
      <c r="A35804" s="108"/>
      <c r="B35804" s="108"/>
      <c r="K35804" s="107"/>
    </row>
    <row r="35805" spans="1:11">
      <c r="A35805" s="108"/>
      <c r="B35805" s="108"/>
      <c r="K35805" s="107"/>
    </row>
    <row r="35806" spans="1:11">
      <c r="A35806" s="108"/>
      <c r="B35806" s="108"/>
      <c r="K35806" s="107"/>
    </row>
    <row r="35807" spans="1:11">
      <c r="A35807" s="108"/>
      <c r="B35807" s="108"/>
      <c r="K35807" s="107"/>
    </row>
    <row r="35808" spans="1:11">
      <c r="A35808" s="108"/>
      <c r="B35808" s="108"/>
      <c r="K35808" s="107"/>
    </row>
    <row r="35809" spans="1:11">
      <c r="A35809" s="108"/>
      <c r="B35809" s="108"/>
      <c r="K35809" s="107"/>
    </row>
    <row r="35810" spans="1:11">
      <c r="A35810" s="108"/>
      <c r="B35810" s="108"/>
      <c r="K35810" s="107"/>
    </row>
    <row r="35811" spans="1:11">
      <c r="A35811" s="108"/>
      <c r="B35811" s="108"/>
      <c r="K35811" s="107"/>
    </row>
    <row r="35812" spans="1:11">
      <c r="A35812" s="108"/>
      <c r="B35812" s="108"/>
      <c r="K35812" s="107"/>
    </row>
    <row r="35813" spans="1:11">
      <c r="A35813" s="108"/>
      <c r="B35813" s="108"/>
      <c r="K35813" s="107"/>
    </row>
    <row r="35814" spans="1:11">
      <c r="A35814" s="108"/>
      <c r="B35814" s="108"/>
      <c r="K35814" s="107"/>
    </row>
    <row r="35815" spans="1:11">
      <c r="A35815" s="108"/>
      <c r="B35815" s="108"/>
      <c r="K35815" s="107"/>
    </row>
    <row r="35816" spans="1:11">
      <c r="A35816" s="108"/>
      <c r="B35816" s="108"/>
      <c r="K35816" s="107"/>
    </row>
    <row r="35817" spans="1:11">
      <c r="A35817" s="108"/>
      <c r="B35817" s="108"/>
      <c r="K35817" s="107"/>
    </row>
    <row r="35818" spans="1:11">
      <c r="A35818" s="108"/>
      <c r="B35818" s="108"/>
      <c r="K35818" s="107"/>
    </row>
    <row r="35819" spans="1:11">
      <c r="A35819" s="108"/>
      <c r="B35819" s="108"/>
      <c r="K35819" s="107"/>
    </row>
    <row r="35820" spans="1:11">
      <c r="A35820" s="108"/>
      <c r="B35820" s="108"/>
      <c r="K35820" s="107"/>
    </row>
    <row r="35821" spans="1:11">
      <c r="A35821" s="108"/>
      <c r="B35821" s="108"/>
      <c r="K35821" s="107"/>
    </row>
    <row r="35822" spans="1:11">
      <c r="A35822" s="108"/>
      <c r="B35822" s="108"/>
      <c r="K35822" s="107"/>
    </row>
    <row r="35823" spans="1:11">
      <c r="A35823" s="108"/>
      <c r="B35823" s="108"/>
      <c r="K35823" s="107"/>
    </row>
    <row r="35824" spans="1:11">
      <c r="A35824" s="108"/>
      <c r="B35824" s="108"/>
      <c r="K35824" s="107"/>
    </row>
    <row r="35825" spans="1:11">
      <c r="A35825" s="108"/>
      <c r="B35825" s="108"/>
      <c r="K35825" s="107"/>
    </row>
    <row r="35826" spans="1:11">
      <c r="A35826" s="108"/>
      <c r="B35826" s="108"/>
      <c r="K35826" s="107"/>
    </row>
    <row r="35827" spans="1:11">
      <c r="A35827" s="108"/>
      <c r="B35827" s="108"/>
      <c r="K35827" s="107"/>
    </row>
    <row r="35828" spans="1:11">
      <c r="A35828" s="108"/>
      <c r="B35828" s="108"/>
      <c r="K35828" s="107"/>
    </row>
    <row r="35829" spans="1:11">
      <c r="A35829" s="108"/>
      <c r="B35829" s="108"/>
      <c r="K35829" s="107"/>
    </row>
    <row r="35830" spans="1:11">
      <c r="A35830" s="108"/>
      <c r="B35830" s="108"/>
      <c r="K35830" s="107"/>
    </row>
    <row r="35831" spans="1:11">
      <c r="A35831" s="108"/>
      <c r="B35831" s="108"/>
      <c r="K35831" s="107"/>
    </row>
    <row r="35832" spans="1:11">
      <c r="A35832" s="108"/>
      <c r="B35832" s="108"/>
      <c r="K35832" s="107"/>
    </row>
    <row r="35833" spans="1:11">
      <c r="A35833" s="108"/>
      <c r="B35833" s="108"/>
      <c r="K35833" s="107"/>
    </row>
    <row r="35834" spans="1:11">
      <c r="A35834" s="108"/>
      <c r="B35834" s="108"/>
      <c r="K35834" s="107"/>
    </row>
    <row r="35835" spans="1:11">
      <c r="A35835" s="108"/>
      <c r="B35835" s="108"/>
      <c r="K35835" s="107"/>
    </row>
    <row r="35836" spans="1:11">
      <c r="A35836" s="108"/>
      <c r="B35836" s="108"/>
      <c r="K35836" s="107"/>
    </row>
    <row r="35837" spans="1:11">
      <c r="A35837" s="108"/>
      <c r="B35837" s="108"/>
      <c r="K35837" s="107"/>
    </row>
    <row r="35838" spans="1:11">
      <c r="A35838" s="108"/>
      <c r="B35838" s="108"/>
      <c r="K35838" s="107"/>
    </row>
    <row r="35839" spans="1:11">
      <c r="A35839" s="108"/>
      <c r="B35839" s="108"/>
      <c r="K35839" s="107"/>
    </row>
    <row r="35840" spans="1:11">
      <c r="A35840" s="108"/>
      <c r="B35840" s="108"/>
      <c r="K35840" s="107"/>
    </row>
    <row r="35841" spans="1:11">
      <c r="A35841" s="108"/>
      <c r="B35841" s="108"/>
      <c r="K35841" s="107"/>
    </row>
    <row r="35842" spans="1:11">
      <c r="A35842" s="108"/>
      <c r="B35842" s="108"/>
      <c r="K35842" s="107"/>
    </row>
    <row r="35843" spans="1:11">
      <c r="A35843" s="108"/>
      <c r="B35843" s="108"/>
      <c r="K35843" s="107"/>
    </row>
    <row r="35844" spans="1:11">
      <c r="A35844" s="108"/>
      <c r="B35844" s="108"/>
      <c r="K35844" s="107"/>
    </row>
    <row r="35845" spans="1:11">
      <c r="A35845" s="108"/>
      <c r="B35845" s="108"/>
      <c r="K35845" s="107"/>
    </row>
    <row r="35846" spans="1:11">
      <c r="A35846" s="108"/>
      <c r="B35846" s="108"/>
      <c r="K35846" s="107"/>
    </row>
    <row r="35847" spans="1:11">
      <c r="A35847" s="108"/>
      <c r="B35847" s="108"/>
      <c r="K35847" s="107"/>
    </row>
    <row r="35848" spans="1:11">
      <c r="A35848" s="108"/>
      <c r="B35848" s="108"/>
      <c r="K35848" s="107"/>
    </row>
    <row r="35849" spans="1:11">
      <c r="A35849" s="108"/>
      <c r="B35849" s="108"/>
      <c r="K35849" s="107"/>
    </row>
    <row r="35850" spans="1:11">
      <c r="A35850" s="108"/>
      <c r="B35850" s="108"/>
      <c r="K35850" s="107"/>
    </row>
    <row r="35851" spans="1:11">
      <c r="A35851" s="108"/>
      <c r="B35851" s="108"/>
      <c r="K35851" s="107"/>
    </row>
    <row r="35852" spans="1:11">
      <c r="A35852" s="108"/>
      <c r="B35852" s="108"/>
      <c r="K35852" s="107"/>
    </row>
    <row r="35853" spans="1:11">
      <c r="A35853" s="108"/>
      <c r="B35853" s="108"/>
      <c r="K35853" s="107"/>
    </row>
    <row r="35854" spans="1:11">
      <c r="A35854" s="108"/>
      <c r="B35854" s="108"/>
      <c r="K35854" s="107"/>
    </row>
    <row r="35855" spans="1:11">
      <c r="A35855" s="108"/>
      <c r="B35855" s="108"/>
      <c r="K35855" s="107"/>
    </row>
    <row r="35856" spans="1:11">
      <c r="A35856" s="108"/>
      <c r="B35856" s="108"/>
      <c r="K35856" s="107"/>
    </row>
    <row r="35857" spans="1:11">
      <c r="A35857" s="108"/>
      <c r="B35857" s="108"/>
      <c r="K35857" s="107"/>
    </row>
    <row r="35858" spans="1:11">
      <c r="A35858" s="108"/>
      <c r="B35858" s="108"/>
      <c r="K35858" s="107"/>
    </row>
    <row r="35859" spans="1:11">
      <c r="A35859" s="108"/>
      <c r="B35859" s="108"/>
      <c r="K35859" s="107"/>
    </row>
    <row r="35860" spans="1:11">
      <c r="A35860" s="108"/>
      <c r="B35860" s="108"/>
      <c r="K35860" s="107"/>
    </row>
    <row r="35861" spans="1:11">
      <c r="A35861" s="108"/>
      <c r="B35861" s="108"/>
      <c r="K35861" s="107"/>
    </row>
    <row r="35862" spans="1:11">
      <c r="A35862" s="108"/>
      <c r="B35862" s="108"/>
      <c r="K35862" s="107"/>
    </row>
    <row r="35863" spans="1:11">
      <c r="A35863" s="108"/>
      <c r="B35863" s="108"/>
      <c r="K35863" s="107"/>
    </row>
    <row r="35864" spans="1:11">
      <c r="A35864" s="108"/>
      <c r="B35864" s="108"/>
      <c r="K35864" s="107"/>
    </row>
    <row r="35865" spans="1:11">
      <c r="A35865" s="108"/>
      <c r="B35865" s="108"/>
      <c r="K35865" s="107"/>
    </row>
    <row r="35866" spans="1:11">
      <c r="A35866" s="108"/>
      <c r="B35866" s="108"/>
      <c r="K35866" s="107"/>
    </row>
    <row r="35867" spans="1:11">
      <c r="A35867" s="108"/>
      <c r="B35867" s="108"/>
      <c r="K35867" s="107"/>
    </row>
    <row r="35868" spans="1:11">
      <c r="A35868" s="108"/>
      <c r="B35868" s="108"/>
      <c r="K35868" s="107"/>
    </row>
    <row r="35869" spans="1:11">
      <c r="A35869" s="108"/>
      <c r="B35869" s="108"/>
      <c r="K35869" s="107"/>
    </row>
    <row r="35870" spans="1:11">
      <c r="A35870" s="108"/>
      <c r="B35870" s="108"/>
      <c r="K35870" s="107"/>
    </row>
    <row r="35871" spans="1:11">
      <c r="A35871" s="108"/>
      <c r="B35871" s="108"/>
      <c r="K35871" s="107"/>
    </row>
    <row r="35872" spans="1:11">
      <c r="A35872" s="108"/>
      <c r="B35872" s="108"/>
      <c r="K35872" s="107"/>
    </row>
    <row r="35873" spans="1:11">
      <c r="A35873" s="108"/>
      <c r="B35873" s="108"/>
      <c r="K35873" s="107"/>
    </row>
    <row r="35874" spans="1:11">
      <c r="A35874" s="108"/>
      <c r="B35874" s="108"/>
      <c r="K35874" s="107"/>
    </row>
    <row r="35875" spans="1:11">
      <c r="A35875" s="108"/>
      <c r="B35875" s="108"/>
      <c r="K35875" s="107"/>
    </row>
    <row r="35876" spans="1:11">
      <c r="A35876" s="108"/>
      <c r="B35876" s="108"/>
      <c r="K35876" s="107"/>
    </row>
    <row r="35877" spans="1:11">
      <c r="A35877" s="108"/>
      <c r="B35877" s="108"/>
      <c r="K35877" s="107"/>
    </row>
    <row r="35878" spans="1:11">
      <c r="A35878" s="108"/>
      <c r="B35878" s="108"/>
      <c r="K35878" s="107"/>
    </row>
    <row r="35879" spans="1:11">
      <c r="A35879" s="108"/>
      <c r="B35879" s="108"/>
      <c r="K35879" s="107"/>
    </row>
    <row r="35880" spans="1:11">
      <c r="A35880" s="108"/>
      <c r="B35880" s="108"/>
      <c r="K35880" s="107"/>
    </row>
    <row r="35881" spans="1:11">
      <c r="A35881" s="108"/>
      <c r="B35881" s="108"/>
      <c r="K35881" s="107"/>
    </row>
    <row r="35882" spans="1:11">
      <c r="A35882" s="108"/>
      <c r="B35882" s="108"/>
      <c r="K35882" s="107"/>
    </row>
    <row r="35883" spans="1:11">
      <c r="A35883" s="108"/>
      <c r="B35883" s="108"/>
      <c r="K35883" s="107"/>
    </row>
    <row r="35884" spans="1:11">
      <c r="A35884" s="108"/>
      <c r="B35884" s="108"/>
      <c r="K35884" s="107"/>
    </row>
    <row r="35885" spans="1:11">
      <c r="A35885" s="108"/>
      <c r="B35885" s="108"/>
      <c r="K35885" s="107"/>
    </row>
    <row r="35886" spans="1:11">
      <c r="A35886" s="108"/>
      <c r="B35886" s="108"/>
      <c r="K35886" s="107"/>
    </row>
    <row r="35887" spans="1:11">
      <c r="A35887" s="108"/>
      <c r="B35887" s="108"/>
      <c r="K35887" s="107"/>
    </row>
    <row r="35888" spans="1:11">
      <c r="A35888" s="108"/>
      <c r="B35888" s="108"/>
      <c r="K35888" s="107"/>
    </row>
    <row r="35889" spans="1:11">
      <c r="A35889" s="108"/>
      <c r="B35889" s="108"/>
      <c r="K35889" s="107"/>
    </row>
    <row r="35890" spans="1:11">
      <c r="A35890" s="108"/>
      <c r="B35890" s="108"/>
      <c r="K35890" s="107"/>
    </row>
    <row r="35891" spans="1:11">
      <c r="A35891" s="108"/>
      <c r="B35891" s="108"/>
      <c r="K35891" s="107"/>
    </row>
    <row r="35892" spans="1:11">
      <c r="A35892" s="108"/>
      <c r="B35892" s="108"/>
      <c r="K35892" s="107"/>
    </row>
    <row r="35893" spans="1:11">
      <c r="A35893" s="108"/>
      <c r="B35893" s="108"/>
      <c r="K35893" s="107"/>
    </row>
    <row r="35894" spans="1:11">
      <c r="A35894" s="108"/>
      <c r="B35894" s="108"/>
      <c r="K35894" s="107"/>
    </row>
    <row r="35895" spans="1:11">
      <c r="A35895" s="108"/>
      <c r="B35895" s="108"/>
      <c r="K35895" s="107"/>
    </row>
    <row r="35896" spans="1:11">
      <c r="A35896" s="108"/>
      <c r="B35896" s="108"/>
      <c r="K35896" s="107"/>
    </row>
    <row r="35897" spans="1:11">
      <c r="A35897" s="108"/>
      <c r="B35897" s="108"/>
      <c r="K35897" s="107"/>
    </row>
    <row r="35898" spans="1:11">
      <c r="A35898" s="108"/>
      <c r="B35898" s="108"/>
      <c r="K35898" s="107"/>
    </row>
    <row r="35899" spans="1:11">
      <c r="A35899" s="108"/>
      <c r="B35899" s="108"/>
      <c r="K35899" s="107"/>
    </row>
    <row r="35900" spans="1:11">
      <c r="A35900" s="108"/>
      <c r="B35900" s="108"/>
      <c r="K35900" s="107"/>
    </row>
    <row r="35901" spans="1:11">
      <c r="A35901" s="108"/>
      <c r="B35901" s="108"/>
      <c r="K35901" s="107"/>
    </row>
    <row r="35902" spans="1:11">
      <c r="A35902" s="108"/>
      <c r="B35902" s="108"/>
      <c r="K35902" s="107"/>
    </row>
    <row r="35903" spans="1:11">
      <c r="A35903" s="108"/>
      <c r="B35903" s="108"/>
      <c r="K35903" s="107"/>
    </row>
    <row r="35904" spans="1:11">
      <c r="A35904" s="108"/>
      <c r="B35904" s="108"/>
      <c r="K35904" s="107"/>
    </row>
    <row r="35905" spans="1:11">
      <c r="A35905" s="108"/>
      <c r="B35905" s="108"/>
      <c r="K35905" s="107"/>
    </row>
    <row r="35906" spans="1:11">
      <c r="A35906" s="108"/>
      <c r="B35906" s="108"/>
      <c r="K35906" s="107"/>
    </row>
    <row r="35907" spans="1:11">
      <c r="A35907" s="108"/>
      <c r="B35907" s="108"/>
      <c r="K35907" s="107"/>
    </row>
    <row r="35908" spans="1:11">
      <c r="A35908" s="108"/>
      <c r="B35908" s="108"/>
      <c r="K35908" s="107"/>
    </row>
    <row r="35909" spans="1:11">
      <c r="A35909" s="108"/>
      <c r="B35909" s="108"/>
      <c r="K35909" s="107"/>
    </row>
    <row r="35910" spans="1:11">
      <c r="A35910" s="108"/>
      <c r="B35910" s="108"/>
      <c r="K35910" s="107"/>
    </row>
    <row r="35911" spans="1:11">
      <c r="A35911" s="108"/>
      <c r="B35911" s="108"/>
      <c r="K35911" s="107"/>
    </row>
    <row r="35912" spans="1:11">
      <c r="A35912" s="108"/>
      <c r="B35912" s="108"/>
      <c r="K35912" s="107"/>
    </row>
    <row r="35913" spans="1:11">
      <c r="A35913" s="108"/>
      <c r="B35913" s="108"/>
      <c r="K35913" s="107"/>
    </row>
    <row r="35914" spans="1:11">
      <c r="A35914" s="108"/>
      <c r="B35914" s="108"/>
      <c r="K35914" s="107"/>
    </row>
    <row r="35915" spans="1:11">
      <c r="A35915" s="108"/>
      <c r="B35915" s="108"/>
      <c r="K35915" s="107"/>
    </row>
    <row r="35916" spans="1:11">
      <c r="A35916" s="108"/>
      <c r="B35916" s="108"/>
      <c r="K35916" s="107"/>
    </row>
    <row r="35917" spans="1:11">
      <c r="A35917" s="108"/>
      <c r="B35917" s="108"/>
      <c r="K35917" s="107"/>
    </row>
    <row r="35918" spans="1:11">
      <c r="A35918" s="108"/>
      <c r="B35918" s="108"/>
      <c r="K35918" s="107"/>
    </row>
    <row r="35919" spans="1:11">
      <c r="A35919" s="108"/>
      <c r="B35919" s="108"/>
      <c r="K35919" s="107"/>
    </row>
    <row r="35920" spans="1:11">
      <c r="A35920" s="108"/>
      <c r="B35920" s="108"/>
      <c r="K35920" s="107"/>
    </row>
    <row r="35921" spans="1:11">
      <c r="A35921" s="108"/>
      <c r="B35921" s="108"/>
      <c r="K35921" s="107"/>
    </row>
    <row r="35922" spans="1:11">
      <c r="A35922" s="108"/>
      <c r="B35922" s="108"/>
      <c r="K35922" s="107"/>
    </row>
    <row r="35923" spans="1:11">
      <c r="A35923" s="108"/>
      <c r="B35923" s="108"/>
      <c r="K35923" s="107"/>
    </row>
    <row r="35924" spans="1:11">
      <c r="A35924" s="108"/>
      <c r="B35924" s="108"/>
      <c r="K35924" s="107"/>
    </row>
    <row r="35925" spans="1:11">
      <c r="A35925" s="108"/>
      <c r="B35925" s="108"/>
      <c r="K35925" s="107"/>
    </row>
    <row r="35926" spans="1:11">
      <c r="A35926" s="108"/>
      <c r="B35926" s="108"/>
      <c r="K35926" s="107"/>
    </row>
    <row r="35927" spans="1:11">
      <c r="A35927" s="108"/>
      <c r="B35927" s="108"/>
      <c r="K35927" s="107"/>
    </row>
    <row r="35928" spans="1:11">
      <c r="A35928" s="108"/>
      <c r="B35928" s="108"/>
      <c r="K35928" s="107"/>
    </row>
    <row r="35929" spans="1:11">
      <c r="A35929" s="108"/>
      <c r="B35929" s="108"/>
      <c r="K35929" s="107"/>
    </row>
    <row r="35930" spans="1:11">
      <c r="A35930" s="108"/>
      <c r="B35930" s="108"/>
      <c r="K35930" s="107"/>
    </row>
    <row r="35931" spans="1:11">
      <c r="A35931" s="108"/>
      <c r="B35931" s="108"/>
      <c r="K35931" s="107"/>
    </row>
    <row r="35932" spans="1:11">
      <c r="A35932" s="108"/>
      <c r="B35932" s="108"/>
      <c r="K35932" s="107"/>
    </row>
    <row r="35933" spans="1:11">
      <c r="A35933" s="108"/>
      <c r="B35933" s="108"/>
      <c r="K35933" s="107"/>
    </row>
    <row r="35934" spans="1:11">
      <c r="A35934" s="108"/>
      <c r="B35934" s="108"/>
      <c r="K35934" s="107"/>
    </row>
    <row r="35935" spans="1:11">
      <c r="A35935" s="108"/>
      <c r="B35935" s="108"/>
      <c r="K35935" s="107"/>
    </row>
    <row r="35936" spans="1:11">
      <c r="A35936" s="108"/>
      <c r="B35936" s="108"/>
      <c r="K35936" s="107"/>
    </row>
    <row r="35937" spans="1:11">
      <c r="A35937" s="108"/>
      <c r="B35937" s="108"/>
      <c r="K35937" s="107"/>
    </row>
    <row r="35938" spans="1:11">
      <c r="A35938" s="108"/>
      <c r="B35938" s="108"/>
      <c r="K35938" s="107"/>
    </row>
    <row r="35939" spans="1:11">
      <c r="A35939" s="108"/>
      <c r="B35939" s="108"/>
      <c r="K35939" s="107"/>
    </row>
    <row r="35940" spans="1:11">
      <c r="A35940" s="108"/>
      <c r="B35940" s="108"/>
      <c r="K35940" s="107"/>
    </row>
    <row r="35941" spans="1:11">
      <c r="A35941" s="108"/>
      <c r="B35941" s="108"/>
      <c r="K35941" s="107"/>
    </row>
    <row r="35942" spans="1:11">
      <c r="A35942" s="108"/>
      <c r="B35942" s="108"/>
      <c r="K35942" s="107"/>
    </row>
    <row r="35943" spans="1:11">
      <c r="A35943" s="108"/>
      <c r="B35943" s="108"/>
      <c r="K35943" s="107"/>
    </row>
    <row r="35944" spans="1:11">
      <c r="A35944" s="108"/>
      <c r="B35944" s="108"/>
      <c r="K35944" s="107"/>
    </row>
    <row r="35945" spans="1:11">
      <c r="A35945" s="108"/>
      <c r="B35945" s="108"/>
      <c r="K35945" s="107"/>
    </row>
    <row r="35946" spans="1:11">
      <c r="A35946" s="108"/>
      <c r="B35946" s="108"/>
      <c r="K35946" s="107"/>
    </row>
    <row r="35947" spans="1:11">
      <c r="A35947" s="108"/>
      <c r="B35947" s="108"/>
      <c r="K35947" s="107"/>
    </row>
    <row r="35948" spans="1:11">
      <c r="A35948" s="108"/>
      <c r="B35948" s="108"/>
      <c r="K35948" s="107"/>
    </row>
    <row r="35949" spans="1:11">
      <c r="A35949" s="108"/>
      <c r="B35949" s="108"/>
      <c r="K35949" s="107"/>
    </row>
    <row r="35950" spans="1:11">
      <c r="A35950" s="108"/>
      <c r="B35950" s="108"/>
      <c r="K35950" s="107"/>
    </row>
    <row r="35951" spans="1:11">
      <c r="A35951" s="108"/>
      <c r="B35951" s="108"/>
      <c r="K35951" s="107"/>
    </row>
    <row r="35952" spans="1:11">
      <c r="A35952" s="108"/>
      <c r="B35952" s="108"/>
      <c r="K35952" s="107"/>
    </row>
    <row r="35953" spans="1:11">
      <c r="A35953" s="108"/>
      <c r="B35953" s="108"/>
      <c r="K35953" s="107"/>
    </row>
    <row r="35954" spans="1:11">
      <c r="A35954" s="108"/>
      <c r="B35954" s="108"/>
      <c r="K35954" s="107"/>
    </row>
    <row r="35955" spans="1:11">
      <c r="A35955" s="108"/>
      <c r="B35955" s="108"/>
      <c r="K35955" s="107"/>
    </row>
    <row r="35956" spans="1:11">
      <c r="A35956" s="108"/>
      <c r="B35956" s="108"/>
      <c r="K35956" s="107"/>
    </row>
    <row r="35957" spans="1:11">
      <c r="A35957" s="108"/>
      <c r="B35957" s="108"/>
      <c r="K35957" s="107"/>
    </row>
    <row r="35958" spans="1:11">
      <c r="A35958" s="108"/>
      <c r="B35958" s="108"/>
      <c r="K35958" s="107"/>
    </row>
    <row r="35959" spans="1:11">
      <c r="A35959" s="108"/>
      <c r="B35959" s="108"/>
      <c r="K35959" s="107"/>
    </row>
    <row r="35960" spans="1:11">
      <c r="A35960" s="108"/>
      <c r="B35960" s="108"/>
      <c r="K35960" s="107"/>
    </row>
    <row r="35961" spans="1:11">
      <c r="A35961" s="108"/>
      <c r="B35961" s="108"/>
      <c r="K35961" s="107"/>
    </row>
    <row r="35962" spans="1:11">
      <c r="A35962" s="108"/>
      <c r="B35962" s="108"/>
      <c r="K35962" s="107"/>
    </row>
    <row r="35963" spans="1:11">
      <c r="A35963" s="108"/>
      <c r="B35963" s="108"/>
      <c r="K35963" s="107"/>
    </row>
    <row r="35964" spans="1:11">
      <c r="A35964" s="108"/>
      <c r="B35964" s="108"/>
      <c r="K35964" s="107"/>
    </row>
    <row r="35965" spans="1:11">
      <c r="A35965" s="108"/>
      <c r="B35965" s="108"/>
      <c r="K35965" s="107"/>
    </row>
    <row r="35966" spans="1:11">
      <c r="A35966" s="108"/>
      <c r="B35966" s="108"/>
      <c r="K35966" s="107"/>
    </row>
    <row r="35967" spans="1:11">
      <c r="A35967" s="108"/>
      <c r="B35967" s="108"/>
      <c r="K35967" s="107"/>
    </row>
    <row r="35968" spans="1:11">
      <c r="A35968" s="108"/>
      <c r="B35968" s="108"/>
      <c r="K35968" s="107"/>
    </row>
    <row r="35969" spans="1:11">
      <c r="A35969" s="108"/>
      <c r="B35969" s="108"/>
      <c r="K35969" s="107"/>
    </row>
    <row r="35970" spans="1:11">
      <c r="A35970" s="108"/>
      <c r="B35970" s="108"/>
      <c r="K35970" s="107"/>
    </row>
    <row r="35971" spans="1:11">
      <c r="A35971" s="108"/>
      <c r="B35971" s="108"/>
      <c r="K35971" s="107"/>
    </row>
    <row r="35972" spans="1:11">
      <c r="A35972" s="108"/>
      <c r="B35972" s="108"/>
      <c r="K35972" s="107"/>
    </row>
    <row r="35973" spans="1:11">
      <c r="A35973" s="108"/>
      <c r="B35973" s="108"/>
      <c r="K35973" s="107"/>
    </row>
    <row r="35974" spans="1:11">
      <c r="A35974" s="108"/>
      <c r="B35974" s="108"/>
      <c r="K35974" s="107"/>
    </row>
    <row r="35975" spans="1:11">
      <c r="A35975" s="108"/>
      <c r="B35975" s="108"/>
      <c r="K35975" s="107"/>
    </row>
    <row r="35976" spans="1:11">
      <c r="A35976" s="108"/>
      <c r="B35976" s="108"/>
      <c r="K35976" s="107"/>
    </row>
    <row r="35977" spans="1:11">
      <c r="A35977" s="108"/>
      <c r="B35977" s="108"/>
      <c r="K35977" s="107"/>
    </row>
    <row r="35978" spans="1:11">
      <c r="A35978" s="108"/>
      <c r="B35978" s="108"/>
      <c r="K35978" s="107"/>
    </row>
    <row r="35979" spans="1:11">
      <c r="A35979" s="108"/>
      <c r="B35979" s="108"/>
      <c r="K35979" s="107"/>
    </row>
    <row r="35980" spans="1:11">
      <c r="A35980" s="108"/>
      <c r="B35980" s="108"/>
      <c r="K35980" s="107"/>
    </row>
    <row r="35981" spans="1:11">
      <c r="A35981" s="108"/>
      <c r="B35981" s="108"/>
      <c r="K35981" s="107"/>
    </row>
    <row r="35982" spans="1:11">
      <c r="A35982" s="108"/>
      <c r="B35982" s="108"/>
      <c r="K35982" s="107"/>
    </row>
    <row r="35983" spans="1:11">
      <c r="A35983" s="108"/>
      <c r="B35983" s="108"/>
      <c r="K35983" s="107"/>
    </row>
    <row r="35984" spans="1:11">
      <c r="A35984" s="108"/>
      <c r="B35984" s="108"/>
      <c r="K35984" s="107"/>
    </row>
    <row r="35985" spans="1:11">
      <c r="A35985" s="108"/>
      <c r="B35985" s="108"/>
      <c r="K35985" s="107"/>
    </row>
    <row r="35986" spans="1:11">
      <c r="A35986" s="108"/>
      <c r="B35986" s="108"/>
      <c r="K35986" s="107"/>
    </row>
    <row r="35987" spans="1:11">
      <c r="A35987" s="108"/>
      <c r="B35987" s="108"/>
      <c r="K35987" s="107"/>
    </row>
    <row r="35988" spans="1:11">
      <c r="A35988" s="108"/>
      <c r="B35988" s="108"/>
      <c r="K35988" s="107"/>
    </row>
    <row r="35989" spans="1:11">
      <c r="A35989" s="108"/>
      <c r="B35989" s="108"/>
      <c r="K35989" s="107"/>
    </row>
    <row r="35990" spans="1:11">
      <c r="A35990" s="108"/>
      <c r="B35990" s="108"/>
      <c r="K35990" s="107"/>
    </row>
    <row r="35991" spans="1:11">
      <c r="A35991" s="108"/>
      <c r="B35991" s="108"/>
      <c r="K35991" s="107"/>
    </row>
    <row r="35992" spans="1:11">
      <c r="A35992" s="108"/>
      <c r="B35992" s="108"/>
      <c r="K35992" s="107"/>
    </row>
    <row r="35993" spans="1:11">
      <c r="A35993" s="108"/>
      <c r="B35993" s="108"/>
      <c r="K35993" s="107"/>
    </row>
    <row r="35994" spans="1:11">
      <c r="A35994" s="108"/>
      <c r="B35994" s="108"/>
      <c r="K35994" s="107"/>
    </row>
    <row r="35995" spans="1:11">
      <c r="A35995" s="108"/>
      <c r="B35995" s="108"/>
      <c r="K35995" s="107"/>
    </row>
    <row r="35996" spans="1:11">
      <c r="A35996" s="108"/>
      <c r="B35996" s="108"/>
      <c r="K35996" s="107"/>
    </row>
    <row r="35997" spans="1:11">
      <c r="A35997" s="108"/>
      <c r="B35997" s="108"/>
      <c r="K35997" s="107"/>
    </row>
    <row r="35998" spans="1:11">
      <c r="A35998" s="108"/>
      <c r="B35998" s="108"/>
      <c r="K35998" s="107"/>
    </row>
    <row r="35999" spans="1:11">
      <c r="A35999" s="108"/>
      <c r="B35999" s="108"/>
      <c r="K35999" s="107"/>
    </row>
    <row r="36000" spans="1:11">
      <c r="A36000" s="108"/>
      <c r="B36000" s="108"/>
      <c r="K36000" s="107"/>
    </row>
    <row r="36001" spans="1:11">
      <c r="A36001" s="108"/>
      <c r="B36001" s="108"/>
      <c r="K36001" s="107"/>
    </row>
    <row r="36002" spans="1:11">
      <c r="A36002" s="108"/>
      <c r="B36002" s="108"/>
      <c r="K36002" s="107"/>
    </row>
    <row r="36003" spans="1:11">
      <c r="A36003" s="108"/>
      <c r="B36003" s="108"/>
      <c r="K36003" s="107"/>
    </row>
    <row r="36004" spans="1:11">
      <c r="A36004" s="108"/>
      <c r="B36004" s="108"/>
      <c r="K36004" s="107"/>
    </row>
    <row r="36005" spans="1:11">
      <c r="A36005" s="108"/>
      <c r="B36005" s="108"/>
      <c r="K36005" s="107"/>
    </row>
    <row r="36006" spans="1:11">
      <c r="A36006" s="108"/>
      <c r="B36006" s="108"/>
      <c r="K36006" s="107"/>
    </row>
    <row r="36007" spans="1:11">
      <c r="A36007" s="108"/>
      <c r="B36007" s="108"/>
      <c r="K36007" s="107"/>
    </row>
    <row r="36008" spans="1:11">
      <c r="A36008" s="108"/>
      <c r="B36008" s="108"/>
      <c r="K36008" s="107"/>
    </row>
    <row r="36009" spans="1:11">
      <c r="A36009" s="108"/>
      <c r="B36009" s="108"/>
      <c r="K36009" s="107"/>
    </row>
    <row r="36010" spans="1:11">
      <c r="A36010" s="108"/>
      <c r="B36010" s="108"/>
      <c r="K36010" s="107"/>
    </row>
    <row r="36011" spans="1:11">
      <c r="A36011" s="108"/>
      <c r="B36011" s="108"/>
      <c r="K36011" s="107"/>
    </row>
    <row r="36012" spans="1:11">
      <c r="A36012" s="108"/>
      <c r="B36012" s="108"/>
      <c r="K36012" s="107"/>
    </row>
    <row r="36013" spans="1:11">
      <c r="A36013" s="108"/>
      <c r="B36013" s="108"/>
      <c r="K36013" s="107"/>
    </row>
    <row r="36014" spans="1:11">
      <c r="A36014" s="108"/>
      <c r="B36014" s="108"/>
      <c r="K36014" s="107"/>
    </row>
    <row r="36015" spans="1:11">
      <c r="A36015" s="108"/>
      <c r="B36015" s="108"/>
      <c r="K36015" s="107"/>
    </row>
    <row r="36016" spans="1:11">
      <c r="A36016" s="108"/>
      <c r="B36016" s="108"/>
      <c r="K36016" s="107"/>
    </row>
    <row r="36017" spans="1:11">
      <c r="A36017" s="108"/>
      <c r="B36017" s="108"/>
      <c r="K36017" s="107"/>
    </row>
    <row r="36018" spans="1:11">
      <c r="A36018" s="108"/>
      <c r="B36018" s="108"/>
      <c r="K36018" s="107"/>
    </row>
    <row r="36019" spans="1:11">
      <c r="A36019" s="108"/>
      <c r="B36019" s="108"/>
      <c r="K36019" s="107"/>
    </row>
    <row r="36020" spans="1:11">
      <c r="A36020" s="108"/>
      <c r="B36020" s="108"/>
      <c r="K36020" s="107"/>
    </row>
    <row r="36021" spans="1:11">
      <c r="A36021" s="108"/>
      <c r="B36021" s="108"/>
      <c r="K36021" s="107"/>
    </row>
    <row r="36022" spans="1:11">
      <c r="A36022" s="108"/>
      <c r="B36022" s="108"/>
      <c r="K36022" s="107"/>
    </row>
    <row r="36023" spans="1:11">
      <c r="A36023" s="108"/>
      <c r="B36023" s="108"/>
      <c r="K36023" s="107"/>
    </row>
    <row r="36024" spans="1:11">
      <c r="A36024" s="108"/>
      <c r="B36024" s="108"/>
      <c r="K36024" s="107"/>
    </row>
    <row r="36025" spans="1:11">
      <c r="A36025" s="108"/>
      <c r="B36025" s="108"/>
      <c r="K36025" s="107"/>
    </row>
    <row r="36026" spans="1:11">
      <c r="A36026" s="108"/>
      <c r="B36026" s="108"/>
      <c r="K36026" s="107"/>
    </row>
    <row r="36027" spans="1:11">
      <c r="A36027" s="108"/>
      <c r="B36027" s="108"/>
      <c r="K36027" s="107"/>
    </row>
    <row r="36028" spans="1:11">
      <c r="A36028" s="108"/>
      <c r="B36028" s="108"/>
      <c r="K36028" s="107"/>
    </row>
    <row r="36029" spans="1:11">
      <c r="A36029" s="108"/>
      <c r="B36029" s="108"/>
      <c r="K36029" s="107"/>
    </row>
    <row r="36030" spans="1:11">
      <c r="A36030" s="108"/>
      <c r="B36030" s="108"/>
      <c r="K36030" s="107"/>
    </row>
    <row r="36031" spans="1:11">
      <c r="A36031" s="108"/>
      <c r="B36031" s="108"/>
      <c r="K36031" s="107"/>
    </row>
    <row r="36032" spans="1:11">
      <c r="A36032" s="108"/>
      <c r="B36032" s="108"/>
      <c r="K36032" s="107"/>
    </row>
    <row r="36033" spans="1:11">
      <c r="A36033" s="108"/>
      <c r="B36033" s="108"/>
      <c r="K36033" s="107"/>
    </row>
    <row r="36034" spans="1:11">
      <c r="A36034" s="108"/>
      <c r="B36034" s="108"/>
      <c r="K36034" s="107"/>
    </row>
    <row r="36035" spans="1:11">
      <c r="A36035" s="108"/>
      <c r="B36035" s="108"/>
      <c r="K36035" s="107"/>
    </row>
    <row r="36036" spans="1:11">
      <c r="A36036" s="108"/>
      <c r="B36036" s="108"/>
      <c r="K36036" s="107"/>
    </row>
    <row r="36037" spans="1:11">
      <c r="A36037" s="108"/>
      <c r="B36037" s="108"/>
      <c r="K36037" s="107"/>
    </row>
    <row r="36038" spans="1:11">
      <c r="A36038" s="108"/>
      <c r="B36038" s="108"/>
      <c r="K36038" s="107"/>
    </row>
    <row r="36039" spans="1:11">
      <c r="A36039" s="108"/>
      <c r="B36039" s="108"/>
      <c r="K36039" s="107"/>
    </row>
    <row r="36040" spans="1:11">
      <c r="A36040" s="108"/>
      <c r="B36040" s="108"/>
      <c r="K36040" s="107"/>
    </row>
    <row r="36041" spans="1:11">
      <c r="A36041" s="108"/>
      <c r="B36041" s="108"/>
      <c r="K36041" s="107"/>
    </row>
    <row r="36042" spans="1:11">
      <c r="A36042" s="108"/>
      <c r="B36042" s="108"/>
      <c r="K36042" s="107"/>
    </row>
    <row r="36043" spans="1:11">
      <c r="A36043" s="108"/>
      <c r="B36043" s="108"/>
      <c r="K36043" s="107"/>
    </row>
    <row r="36044" spans="1:11">
      <c r="A36044" s="108"/>
      <c r="B36044" s="108"/>
      <c r="K36044" s="107"/>
    </row>
    <row r="36045" spans="1:11">
      <c r="A36045" s="108"/>
      <c r="B36045" s="108"/>
      <c r="K36045" s="107"/>
    </row>
    <row r="36046" spans="1:11">
      <c r="A36046" s="108"/>
      <c r="B36046" s="108"/>
      <c r="K36046" s="107"/>
    </row>
    <row r="36047" spans="1:11">
      <c r="A36047" s="108"/>
      <c r="B36047" s="108"/>
      <c r="K36047" s="107"/>
    </row>
    <row r="36048" spans="1:11">
      <c r="A36048" s="108"/>
      <c r="B36048" s="108"/>
      <c r="K36048" s="107"/>
    </row>
    <row r="36049" spans="1:11">
      <c r="A36049" s="108"/>
      <c r="B36049" s="108"/>
      <c r="K36049" s="107"/>
    </row>
    <row r="36050" spans="1:11">
      <c r="A36050" s="108"/>
      <c r="B36050" s="108"/>
      <c r="K36050" s="107"/>
    </row>
    <row r="36051" spans="1:11">
      <c r="A36051" s="108"/>
      <c r="B36051" s="108"/>
      <c r="K36051" s="107"/>
    </row>
    <row r="36052" spans="1:11">
      <c r="A36052" s="108"/>
      <c r="B36052" s="108"/>
      <c r="K36052" s="107"/>
    </row>
    <row r="36053" spans="1:11">
      <c r="A36053" s="108"/>
      <c r="B36053" s="108"/>
      <c r="K36053" s="107"/>
    </row>
    <row r="36054" spans="1:11">
      <c r="A36054" s="108"/>
      <c r="B36054" s="108"/>
      <c r="K36054" s="107"/>
    </row>
    <row r="36055" spans="1:11">
      <c r="A36055" s="108"/>
      <c r="B36055" s="108"/>
      <c r="K36055" s="107"/>
    </row>
    <row r="36056" spans="1:11">
      <c r="A36056" s="108"/>
      <c r="B36056" s="108"/>
      <c r="K36056" s="107"/>
    </row>
    <row r="36057" spans="1:11">
      <c r="A36057" s="108"/>
      <c r="B36057" s="108"/>
      <c r="K36057" s="107"/>
    </row>
    <row r="36058" spans="1:11">
      <c r="A36058" s="108"/>
      <c r="B36058" s="108"/>
      <c r="K36058" s="107"/>
    </row>
    <row r="36059" spans="1:11">
      <c r="A36059" s="108"/>
      <c r="B36059" s="108"/>
      <c r="K36059" s="107"/>
    </row>
    <row r="36060" spans="1:11">
      <c r="A36060" s="108"/>
      <c r="B36060" s="108"/>
      <c r="K36060" s="107"/>
    </row>
    <row r="36061" spans="1:11">
      <c r="A36061" s="108"/>
      <c r="B36061" s="108"/>
      <c r="K36061" s="107"/>
    </row>
    <row r="36062" spans="1:11">
      <c r="A36062" s="108"/>
      <c r="B36062" s="108"/>
      <c r="K36062" s="107"/>
    </row>
    <row r="36063" spans="1:11">
      <c r="A36063" s="108"/>
      <c r="B36063" s="108"/>
      <c r="K36063" s="107"/>
    </row>
    <row r="36064" spans="1:11">
      <c r="A36064" s="108"/>
      <c r="B36064" s="108"/>
      <c r="K36064" s="107"/>
    </row>
    <row r="36065" spans="1:11">
      <c r="A36065" s="108"/>
      <c r="B36065" s="108"/>
      <c r="K36065" s="107"/>
    </row>
    <row r="36066" spans="1:11">
      <c r="A36066" s="108"/>
      <c r="B36066" s="108"/>
      <c r="K36066" s="107"/>
    </row>
    <row r="36067" spans="1:11">
      <c r="A36067" s="108"/>
      <c r="B36067" s="108"/>
      <c r="K36067" s="107"/>
    </row>
    <row r="36068" spans="1:11">
      <c r="A36068" s="108"/>
      <c r="B36068" s="108"/>
      <c r="K36068" s="107"/>
    </row>
    <row r="36069" spans="1:11">
      <c r="A36069" s="108"/>
      <c r="B36069" s="108"/>
      <c r="K36069" s="107"/>
    </row>
    <row r="36070" spans="1:11">
      <c r="A36070" s="108"/>
      <c r="B36070" s="108"/>
      <c r="K36070" s="107"/>
    </row>
    <row r="36071" spans="1:11">
      <c r="A36071" s="108"/>
      <c r="B36071" s="108"/>
      <c r="K36071" s="107"/>
    </row>
    <row r="36072" spans="1:11">
      <c r="A36072" s="108"/>
      <c r="B36072" s="108"/>
      <c r="K36072" s="107"/>
    </row>
    <row r="36073" spans="1:11">
      <c r="A36073" s="108"/>
      <c r="B36073" s="108"/>
      <c r="K36073" s="107"/>
    </row>
    <row r="36074" spans="1:11">
      <c r="A36074" s="108"/>
      <c r="B36074" s="108"/>
      <c r="K36074" s="107"/>
    </row>
    <row r="36075" spans="1:11">
      <c r="A36075" s="108"/>
      <c r="B36075" s="108"/>
      <c r="K36075" s="107"/>
    </row>
    <row r="36076" spans="1:11">
      <c r="A36076" s="108"/>
      <c r="B36076" s="108"/>
      <c r="K36076" s="107"/>
    </row>
    <row r="36077" spans="1:11">
      <c r="A36077" s="108"/>
      <c r="B36077" s="108"/>
      <c r="K36077" s="107"/>
    </row>
    <row r="36078" spans="1:11">
      <c r="A36078" s="108"/>
      <c r="B36078" s="108"/>
      <c r="K36078" s="107"/>
    </row>
    <row r="36079" spans="1:11">
      <c r="A36079" s="108"/>
      <c r="B36079" s="108"/>
      <c r="K36079" s="107"/>
    </row>
    <row r="36080" spans="1:11">
      <c r="A36080" s="108"/>
      <c r="B36080" s="108"/>
      <c r="K36080" s="107"/>
    </row>
    <row r="36081" spans="1:11">
      <c r="A36081" s="108"/>
      <c r="B36081" s="108"/>
      <c r="K36081" s="107"/>
    </row>
    <row r="36082" spans="1:11">
      <c r="A36082" s="108"/>
      <c r="B36082" s="108"/>
      <c r="K36082" s="107"/>
    </row>
    <row r="36083" spans="1:11">
      <c r="A36083" s="108"/>
      <c r="B36083" s="108"/>
      <c r="K36083" s="107"/>
    </row>
    <row r="36084" spans="1:11">
      <c r="A36084" s="108"/>
      <c r="B36084" s="108"/>
      <c r="K36084" s="107"/>
    </row>
    <row r="36085" spans="1:11">
      <c r="A36085" s="108"/>
      <c r="B36085" s="108"/>
      <c r="K36085" s="107"/>
    </row>
    <row r="36086" spans="1:11">
      <c r="A36086" s="108"/>
      <c r="B36086" s="108"/>
      <c r="K36086" s="107"/>
    </row>
    <row r="36087" spans="1:11">
      <c r="A36087" s="108"/>
      <c r="B36087" s="108"/>
      <c r="K36087" s="107"/>
    </row>
    <row r="36088" spans="1:11">
      <c r="A36088" s="108"/>
      <c r="B36088" s="108"/>
      <c r="K36088" s="107"/>
    </row>
    <row r="36089" spans="1:11">
      <c r="A36089" s="108"/>
      <c r="B36089" s="108"/>
      <c r="K36089" s="107"/>
    </row>
    <row r="36090" spans="1:11">
      <c r="A36090" s="108"/>
      <c r="B36090" s="108"/>
      <c r="K36090" s="107"/>
    </row>
    <row r="36091" spans="1:11">
      <c r="A36091" s="108"/>
      <c r="B36091" s="108"/>
      <c r="K36091" s="107"/>
    </row>
    <row r="36092" spans="1:11">
      <c r="A36092" s="108"/>
      <c r="B36092" s="108"/>
      <c r="K36092" s="107"/>
    </row>
    <row r="36093" spans="1:11">
      <c r="A36093" s="108"/>
      <c r="B36093" s="108"/>
      <c r="K36093" s="107"/>
    </row>
    <row r="36094" spans="1:11">
      <c r="A36094" s="108"/>
      <c r="B36094" s="108"/>
      <c r="K36094" s="107"/>
    </row>
    <row r="36095" spans="1:11">
      <c r="A36095" s="108"/>
      <c r="B36095" s="108"/>
      <c r="K36095" s="107"/>
    </row>
    <row r="36096" spans="1:11">
      <c r="A36096" s="108"/>
      <c r="B36096" s="108"/>
      <c r="K36096" s="107"/>
    </row>
    <row r="36097" spans="1:11">
      <c r="A36097" s="108"/>
      <c r="B36097" s="108"/>
      <c r="K36097" s="107"/>
    </row>
    <row r="36098" spans="1:11">
      <c r="A36098" s="108"/>
      <c r="B36098" s="108"/>
      <c r="K36098" s="107"/>
    </row>
    <row r="36099" spans="1:11">
      <c r="A36099" s="108"/>
      <c r="B36099" s="108"/>
      <c r="K36099" s="107"/>
    </row>
    <row r="36100" spans="1:11">
      <c r="A36100" s="108"/>
      <c r="B36100" s="108"/>
      <c r="K36100" s="107"/>
    </row>
    <row r="36101" spans="1:11">
      <c r="A36101" s="108"/>
      <c r="B36101" s="108"/>
      <c r="K36101" s="107"/>
    </row>
    <row r="36102" spans="1:11">
      <c r="A36102" s="108"/>
      <c r="B36102" s="108"/>
      <c r="K36102" s="107"/>
    </row>
    <row r="36103" spans="1:11">
      <c r="A36103" s="108"/>
      <c r="B36103" s="108"/>
      <c r="K36103" s="107"/>
    </row>
    <row r="36104" spans="1:11">
      <c r="A36104" s="108"/>
      <c r="B36104" s="108"/>
      <c r="K36104" s="107"/>
    </row>
    <row r="36105" spans="1:11">
      <c r="A36105" s="108"/>
      <c r="B36105" s="108"/>
      <c r="K36105" s="107"/>
    </row>
    <row r="36106" spans="1:11">
      <c r="A36106" s="108"/>
      <c r="B36106" s="108"/>
      <c r="K36106" s="107"/>
    </row>
    <row r="36107" spans="1:11">
      <c r="A36107" s="108"/>
      <c r="B36107" s="108"/>
      <c r="K36107" s="107"/>
    </row>
    <row r="36108" spans="1:11">
      <c r="A36108" s="108"/>
      <c r="B36108" s="108"/>
      <c r="K36108" s="107"/>
    </row>
    <row r="36109" spans="1:11">
      <c r="A36109" s="108"/>
      <c r="B36109" s="108"/>
      <c r="K36109" s="107"/>
    </row>
    <row r="36110" spans="1:11">
      <c r="A36110" s="108"/>
      <c r="B36110" s="108"/>
      <c r="K36110" s="107"/>
    </row>
    <row r="36111" spans="1:11">
      <c r="A36111" s="108"/>
      <c r="B36111" s="108"/>
      <c r="K36111" s="107"/>
    </row>
    <row r="36112" spans="1:11">
      <c r="A36112" s="108"/>
      <c r="B36112" s="108"/>
      <c r="K36112" s="107"/>
    </row>
    <row r="36113" spans="1:11">
      <c r="A36113" s="108"/>
      <c r="B36113" s="108"/>
      <c r="K36113" s="107"/>
    </row>
    <row r="36114" spans="1:11">
      <c r="A36114" s="108"/>
      <c r="B36114" s="108"/>
      <c r="K36114" s="107"/>
    </row>
    <row r="36115" spans="1:11">
      <c r="A36115" s="108"/>
      <c r="B36115" s="108"/>
      <c r="K36115" s="107"/>
    </row>
    <row r="36116" spans="1:11">
      <c r="A36116" s="108"/>
      <c r="B36116" s="108"/>
      <c r="K36116" s="107"/>
    </row>
    <row r="36117" spans="1:11">
      <c r="A36117" s="108"/>
      <c r="B36117" s="108"/>
      <c r="K36117" s="107"/>
    </row>
    <row r="36118" spans="1:11">
      <c r="A36118" s="108"/>
      <c r="B36118" s="108"/>
      <c r="K36118" s="107"/>
    </row>
    <row r="36119" spans="1:11">
      <c r="A36119" s="108"/>
      <c r="B36119" s="108"/>
      <c r="K36119" s="107"/>
    </row>
    <row r="36120" spans="1:11">
      <c r="A36120" s="108"/>
      <c r="B36120" s="108"/>
      <c r="K36120" s="107"/>
    </row>
    <row r="36121" spans="1:11">
      <c r="A36121" s="108"/>
      <c r="B36121" s="108"/>
      <c r="K36121" s="107"/>
    </row>
    <row r="36122" spans="1:11">
      <c r="A36122" s="108"/>
      <c r="B36122" s="108"/>
      <c r="K36122" s="107"/>
    </row>
    <row r="36123" spans="1:11">
      <c r="A36123" s="108"/>
      <c r="B36123" s="108"/>
      <c r="K36123" s="107"/>
    </row>
    <row r="36124" spans="1:11">
      <c r="A36124" s="108"/>
      <c r="B36124" s="108"/>
      <c r="K36124" s="107"/>
    </row>
    <row r="36125" spans="1:11">
      <c r="A36125" s="108"/>
      <c r="B36125" s="108"/>
      <c r="K36125" s="107"/>
    </row>
    <row r="36126" spans="1:11">
      <c r="A36126" s="108"/>
      <c r="B36126" s="108"/>
      <c r="K36126" s="107"/>
    </row>
    <row r="36127" spans="1:11">
      <c r="A36127" s="108"/>
      <c r="B36127" s="108"/>
      <c r="K36127" s="107"/>
    </row>
    <row r="36128" spans="1:11">
      <c r="A36128" s="108"/>
      <c r="B36128" s="108"/>
      <c r="K36128" s="107"/>
    </row>
    <row r="36129" spans="1:11">
      <c r="A36129" s="108"/>
      <c r="B36129" s="108"/>
      <c r="K36129" s="107"/>
    </row>
    <row r="36130" spans="1:11">
      <c r="A36130" s="108"/>
      <c r="B36130" s="108"/>
      <c r="K36130" s="107"/>
    </row>
    <row r="36131" spans="1:11">
      <c r="A36131" s="108"/>
      <c r="B36131" s="108"/>
      <c r="K36131" s="107"/>
    </row>
    <row r="36132" spans="1:11">
      <c r="A36132" s="108"/>
      <c r="B36132" s="108"/>
      <c r="K36132" s="107"/>
    </row>
    <row r="36133" spans="1:11">
      <c r="A36133" s="108"/>
      <c r="B36133" s="108"/>
      <c r="K36133" s="107"/>
    </row>
    <row r="36134" spans="1:11">
      <c r="A36134" s="108"/>
      <c r="B36134" s="108"/>
      <c r="K36134" s="107"/>
    </row>
    <row r="36135" spans="1:11">
      <c r="A36135" s="108"/>
      <c r="B36135" s="108"/>
      <c r="K36135" s="107"/>
    </row>
    <row r="36136" spans="1:11">
      <c r="A36136" s="108"/>
      <c r="B36136" s="108"/>
      <c r="K36136" s="107"/>
    </row>
    <row r="36137" spans="1:11">
      <c r="A36137" s="108"/>
      <c r="B36137" s="108"/>
      <c r="K36137" s="107"/>
    </row>
    <row r="36138" spans="1:11">
      <c r="A36138" s="108"/>
      <c r="B36138" s="108"/>
      <c r="K36138" s="107"/>
    </row>
    <row r="36139" spans="1:11">
      <c r="A36139" s="108"/>
      <c r="B36139" s="108"/>
      <c r="K36139" s="107"/>
    </row>
    <row r="36140" spans="1:11">
      <c r="A36140" s="108"/>
      <c r="B36140" s="108"/>
      <c r="K36140" s="107"/>
    </row>
    <row r="36141" spans="1:11">
      <c r="A36141" s="108"/>
      <c r="B36141" s="108"/>
      <c r="K36141" s="107"/>
    </row>
    <row r="36142" spans="1:11">
      <c r="A36142" s="108"/>
      <c r="B36142" s="108"/>
      <c r="K36142" s="107"/>
    </row>
    <row r="36143" spans="1:11">
      <c r="A36143" s="108"/>
      <c r="B36143" s="108"/>
      <c r="K36143" s="107"/>
    </row>
    <row r="36144" spans="1:11">
      <c r="A36144" s="108"/>
      <c r="B36144" s="108"/>
      <c r="K36144" s="107"/>
    </row>
    <row r="36145" spans="1:11">
      <c r="A36145" s="108"/>
      <c r="B36145" s="108"/>
      <c r="K36145" s="107"/>
    </row>
    <row r="36146" spans="1:11">
      <c r="A36146" s="108"/>
      <c r="B36146" s="108"/>
      <c r="K36146" s="107"/>
    </row>
    <row r="36147" spans="1:11">
      <c r="A36147" s="108"/>
      <c r="B36147" s="108"/>
      <c r="K36147" s="107"/>
    </row>
    <row r="36148" spans="1:11">
      <c r="A36148" s="108"/>
      <c r="B36148" s="108"/>
      <c r="K36148" s="107"/>
    </row>
    <row r="36149" spans="1:11">
      <c r="A36149" s="108"/>
      <c r="B36149" s="108"/>
      <c r="K36149" s="107"/>
    </row>
    <row r="36150" spans="1:11">
      <c r="A36150" s="108"/>
      <c r="B36150" s="108"/>
      <c r="K36150" s="107"/>
    </row>
    <row r="36151" spans="1:11">
      <c r="A36151" s="108"/>
      <c r="B36151" s="108"/>
      <c r="K36151" s="107"/>
    </row>
    <row r="36152" spans="1:11">
      <c r="A36152" s="108"/>
      <c r="B36152" s="108"/>
      <c r="K36152" s="107"/>
    </row>
    <row r="36153" spans="1:11">
      <c r="A36153" s="108"/>
      <c r="B36153" s="108"/>
      <c r="K36153" s="107"/>
    </row>
    <row r="36154" spans="1:11">
      <c r="A36154" s="108"/>
      <c r="B36154" s="108"/>
      <c r="K36154" s="107"/>
    </row>
    <row r="36155" spans="1:11">
      <c r="A36155" s="108"/>
      <c r="B36155" s="108"/>
      <c r="K36155" s="107"/>
    </row>
    <row r="36156" spans="1:11">
      <c r="A36156" s="108"/>
      <c r="B36156" s="108"/>
      <c r="K36156" s="107"/>
    </row>
    <row r="36157" spans="1:11">
      <c r="A36157" s="108"/>
      <c r="B36157" s="108"/>
      <c r="K36157" s="107"/>
    </row>
    <row r="36158" spans="1:11">
      <c r="A36158" s="108"/>
      <c r="B36158" s="108"/>
      <c r="K36158" s="107"/>
    </row>
    <row r="36159" spans="1:11">
      <c r="A36159" s="108"/>
      <c r="B36159" s="108"/>
      <c r="K36159" s="107"/>
    </row>
    <row r="36160" spans="1:11">
      <c r="A36160" s="108"/>
      <c r="B36160" s="108"/>
      <c r="K36160" s="107"/>
    </row>
    <row r="36161" spans="1:11">
      <c r="A36161" s="108"/>
      <c r="B36161" s="108"/>
      <c r="K36161" s="107"/>
    </row>
    <row r="36162" spans="1:11">
      <c r="A36162" s="108"/>
      <c r="B36162" s="108"/>
      <c r="K36162" s="107"/>
    </row>
    <row r="36163" spans="1:11">
      <c r="A36163" s="108"/>
      <c r="B36163" s="108"/>
      <c r="K36163" s="107"/>
    </row>
    <row r="36164" spans="1:11">
      <c r="A36164" s="108"/>
      <c r="B36164" s="108"/>
      <c r="K36164" s="107"/>
    </row>
    <row r="36165" spans="1:11">
      <c r="A36165" s="108"/>
      <c r="B36165" s="108"/>
      <c r="K36165" s="107"/>
    </row>
    <row r="36166" spans="1:11">
      <c r="A36166" s="108"/>
      <c r="B36166" s="108"/>
      <c r="K36166" s="107"/>
    </row>
    <row r="36167" spans="1:11">
      <c r="A36167" s="108"/>
      <c r="B36167" s="108"/>
      <c r="K36167" s="107"/>
    </row>
    <row r="36168" spans="1:11">
      <c r="A36168" s="108"/>
      <c r="B36168" s="108"/>
      <c r="K36168" s="107"/>
    </row>
    <row r="36169" spans="1:11">
      <c r="A36169" s="108"/>
      <c r="B36169" s="108"/>
      <c r="K36169" s="107"/>
    </row>
    <row r="36170" spans="1:11">
      <c r="A36170" s="108"/>
      <c r="B36170" s="108"/>
      <c r="K36170" s="107"/>
    </row>
    <row r="36171" spans="1:11">
      <c r="A36171" s="108"/>
      <c r="B36171" s="108"/>
      <c r="K36171" s="107"/>
    </row>
    <row r="36172" spans="1:11">
      <c r="A36172" s="108"/>
      <c r="B36172" s="108"/>
      <c r="K36172" s="107"/>
    </row>
    <row r="36173" spans="1:11">
      <c r="A36173" s="108"/>
      <c r="B36173" s="108"/>
      <c r="K36173" s="107"/>
    </row>
    <row r="36174" spans="1:11">
      <c r="A36174" s="108"/>
      <c r="B36174" s="108"/>
      <c r="K36174" s="107"/>
    </row>
    <row r="36175" spans="1:11">
      <c r="A36175" s="108"/>
      <c r="B36175" s="108"/>
      <c r="K36175" s="107"/>
    </row>
    <row r="36176" spans="1:11">
      <c r="A36176" s="108"/>
      <c r="B36176" s="108"/>
      <c r="K36176" s="107"/>
    </row>
    <row r="36177" spans="1:11">
      <c r="A36177" s="108"/>
      <c r="B36177" s="108"/>
      <c r="K36177" s="107"/>
    </row>
    <row r="36178" spans="1:11">
      <c r="A36178" s="108"/>
      <c r="B36178" s="108"/>
      <c r="K36178" s="107"/>
    </row>
    <row r="36179" spans="1:11">
      <c r="A36179" s="108"/>
      <c r="B36179" s="108"/>
      <c r="K36179" s="107"/>
    </row>
    <row r="36180" spans="1:11">
      <c r="A36180" s="108"/>
      <c r="B36180" s="108"/>
      <c r="K36180" s="107"/>
    </row>
    <row r="36181" spans="1:11">
      <c r="A36181" s="108"/>
      <c r="B36181" s="108"/>
      <c r="K36181" s="107"/>
    </row>
    <row r="36182" spans="1:11">
      <c r="A36182" s="108"/>
      <c r="B36182" s="108"/>
      <c r="K36182" s="107"/>
    </row>
    <row r="36183" spans="1:11">
      <c r="A36183" s="108"/>
      <c r="B36183" s="108"/>
      <c r="K36183" s="107"/>
    </row>
    <row r="36184" spans="1:11">
      <c r="A36184" s="108"/>
      <c r="B36184" s="108"/>
      <c r="K36184" s="107"/>
    </row>
    <row r="36185" spans="1:11">
      <c r="A36185" s="108"/>
      <c r="B36185" s="108"/>
      <c r="K36185" s="107"/>
    </row>
    <row r="36186" spans="1:11">
      <c r="A36186" s="108"/>
      <c r="B36186" s="108"/>
      <c r="K36186" s="107"/>
    </row>
    <row r="36187" spans="1:11">
      <c r="A36187" s="108"/>
      <c r="B36187" s="108"/>
      <c r="K36187" s="107"/>
    </row>
    <row r="36188" spans="1:11">
      <c r="A36188" s="108"/>
      <c r="B36188" s="108"/>
      <c r="K36188" s="107"/>
    </row>
    <row r="36189" spans="1:11">
      <c r="A36189" s="108"/>
      <c r="B36189" s="108"/>
      <c r="K36189" s="107"/>
    </row>
    <row r="36190" spans="1:11">
      <c r="A36190" s="108"/>
      <c r="B36190" s="108"/>
      <c r="K36190" s="107"/>
    </row>
    <row r="36191" spans="1:11">
      <c r="A36191" s="108"/>
      <c r="B36191" s="108"/>
      <c r="K36191" s="107"/>
    </row>
    <row r="36192" spans="1:11">
      <c r="A36192" s="108"/>
      <c r="B36192" s="108"/>
      <c r="K36192" s="107"/>
    </row>
    <row r="36193" spans="1:11">
      <c r="A36193" s="108"/>
      <c r="B36193" s="108"/>
      <c r="K36193" s="107"/>
    </row>
    <row r="36194" spans="1:11">
      <c r="A36194" s="108"/>
      <c r="B36194" s="108"/>
      <c r="K36194" s="107"/>
    </row>
    <row r="36195" spans="1:11">
      <c r="A36195" s="108"/>
      <c r="B36195" s="108"/>
      <c r="K36195" s="107"/>
    </row>
    <row r="36196" spans="1:11">
      <c r="A36196" s="108"/>
      <c r="B36196" s="108"/>
      <c r="K36196" s="107"/>
    </row>
    <row r="36197" spans="1:11">
      <c r="A36197" s="108"/>
      <c r="B36197" s="108"/>
      <c r="K36197" s="107"/>
    </row>
    <row r="36198" spans="1:11">
      <c r="A36198" s="108"/>
      <c r="B36198" s="108"/>
      <c r="K36198" s="107"/>
    </row>
    <row r="36199" spans="1:11">
      <c r="A36199" s="108"/>
      <c r="B36199" s="108"/>
      <c r="K36199" s="107"/>
    </row>
    <row r="36200" spans="1:11">
      <c r="A36200" s="108"/>
      <c r="B36200" s="108"/>
      <c r="K36200" s="107"/>
    </row>
    <row r="36201" spans="1:11">
      <c r="A36201" s="108"/>
      <c r="B36201" s="108"/>
      <c r="K36201" s="107"/>
    </row>
    <row r="36202" spans="1:11">
      <c r="A36202" s="108"/>
      <c r="B36202" s="108"/>
      <c r="K36202" s="107"/>
    </row>
    <row r="36203" spans="1:11">
      <c r="A36203" s="108"/>
      <c r="B36203" s="108"/>
      <c r="K36203" s="107"/>
    </row>
    <row r="36204" spans="1:11">
      <c r="A36204" s="108"/>
      <c r="B36204" s="108"/>
      <c r="K36204" s="107"/>
    </row>
    <row r="36205" spans="1:11">
      <c r="A36205" s="108"/>
      <c r="B36205" s="108"/>
      <c r="K36205" s="107"/>
    </row>
    <row r="36206" spans="1:11">
      <c r="A36206" s="108"/>
      <c r="B36206" s="108"/>
      <c r="K36206" s="107"/>
    </row>
    <row r="36207" spans="1:11">
      <c r="A36207" s="108"/>
      <c r="B36207" s="108"/>
      <c r="K36207" s="107"/>
    </row>
    <row r="36208" spans="1:11">
      <c r="A36208" s="108"/>
      <c r="B36208" s="108"/>
      <c r="K36208" s="107"/>
    </row>
    <row r="36209" spans="1:11">
      <c r="A36209" s="108"/>
      <c r="B36209" s="108"/>
      <c r="K36209" s="107"/>
    </row>
    <row r="36210" spans="1:11">
      <c r="A36210" s="108"/>
      <c r="B36210" s="108"/>
      <c r="K36210" s="107"/>
    </row>
    <row r="36211" spans="1:11">
      <c r="A36211" s="108"/>
      <c r="B36211" s="108"/>
      <c r="K36211" s="107"/>
    </row>
    <row r="36212" spans="1:11">
      <c r="A36212" s="108"/>
      <c r="B36212" s="108"/>
      <c r="K36212" s="107"/>
    </row>
    <row r="36213" spans="1:11">
      <c r="A36213" s="108"/>
      <c r="B36213" s="108"/>
      <c r="K36213" s="107"/>
    </row>
    <row r="36214" spans="1:11">
      <c r="A36214" s="108"/>
      <c r="B36214" s="108"/>
      <c r="K36214" s="107"/>
    </row>
    <row r="36215" spans="1:11">
      <c r="A36215" s="108"/>
      <c r="B36215" s="108"/>
      <c r="K36215" s="107"/>
    </row>
    <row r="36216" spans="1:11">
      <c r="A36216" s="108"/>
      <c r="B36216" s="108"/>
      <c r="K36216" s="107"/>
    </row>
    <row r="36217" spans="1:11">
      <c r="A36217" s="108"/>
      <c r="B36217" s="108"/>
      <c r="K36217" s="107"/>
    </row>
    <row r="36218" spans="1:11">
      <c r="A36218" s="108"/>
      <c r="B36218" s="108"/>
      <c r="K36218" s="107"/>
    </row>
    <row r="36219" spans="1:11">
      <c r="A36219" s="108"/>
      <c r="B36219" s="108"/>
      <c r="K36219" s="107"/>
    </row>
    <row r="36220" spans="1:11">
      <c r="A36220" s="108"/>
      <c r="B36220" s="108"/>
      <c r="K36220" s="107"/>
    </row>
    <row r="36221" spans="1:11">
      <c r="A36221" s="108"/>
      <c r="B36221" s="108"/>
      <c r="K36221" s="107"/>
    </row>
    <row r="36222" spans="1:11">
      <c r="A36222" s="108"/>
      <c r="B36222" s="108"/>
      <c r="K36222" s="107"/>
    </row>
    <row r="36223" spans="1:11">
      <c r="A36223" s="108"/>
      <c r="B36223" s="108"/>
      <c r="K36223" s="107"/>
    </row>
    <row r="36224" spans="1:11">
      <c r="A36224" s="108"/>
      <c r="B36224" s="108"/>
      <c r="K36224" s="107"/>
    </row>
    <row r="36225" spans="1:11">
      <c r="A36225" s="108"/>
      <c r="B36225" s="108"/>
      <c r="K36225" s="107"/>
    </row>
    <row r="36226" spans="1:11">
      <c r="A36226" s="108"/>
      <c r="B36226" s="108"/>
      <c r="K36226" s="107"/>
    </row>
    <row r="36227" spans="1:11">
      <c r="A36227" s="108"/>
      <c r="B36227" s="108"/>
      <c r="K36227" s="107"/>
    </row>
    <row r="36228" spans="1:11">
      <c r="A36228" s="108"/>
      <c r="B36228" s="108"/>
      <c r="K36228" s="107"/>
    </row>
    <row r="36229" spans="1:11">
      <c r="A36229" s="108"/>
      <c r="B36229" s="108"/>
      <c r="K36229" s="107"/>
    </row>
    <row r="36230" spans="1:11">
      <c r="A36230" s="108"/>
      <c r="B36230" s="108"/>
      <c r="K36230" s="107"/>
    </row>
    <row r="36231" spans="1:11">
      <c r="A36231" s="108"/>
      <c r="B36231" s="108"/>
      <c r="K36231" s="107"/>
    </row>
    <row r="36232" spans="1:11">
      <c r="A36232" s="108"/>
      <c r="B36232" s="108"/>
      <c r="K36232" s="107"/>
    </row>
    <row r="36233" spans="1:11">
      <c r="A36233" s="108"/>
      <c r="B36233" s="108"/>
      <c r="K36233" s="107"/>
    </row>
    <row r="36234" spans="1:11">
      <c r="A36234" s="108"/>
      <c r="B36234" s="108"/>
      <c r="K36234" s="107"/>
    </row>
    <row r="36235" spans="1:11">
      <c r="A36235" s="108"/>
      <c r="B36235" s="108"/>
      <c r="K36235" s="107"/>
    </row>
    <row r="36236" spans="1:11">
      <c r="A36236" s="108"/>
      <c r="B36236" s="108"/>
      <c r="K36236" s="107"/>
    </row>
    <row r="36237" spans="1:11">
      <c r="A36237" s="108"/>
      <c r="B36237" s="108"/>
      <c r="K36237" s="107"/>
    </row>
    <row r="36238" spans="1:11">
      <c r="A36238" s="108"/>
      <c r="B36238" s="108"/>
      <c r="K36238" s="107"/>
    </row>
    <row r="36239" spans="1:11">
      <c r="A36239" s="108"/>
      <c r="B36239" s="108"/>
      <c r="K36239" s="107"/>
    </row>
    <row r="36240" spans="1:11">
      <c r="A36240" s="108"/>
      <c r="B36240" s="108"/>
      <c r="K36240" s="107"/>
    </row>
    <row r="36241" spans="1:11">
      <c r="A36241" s="108"/>
      <c r="B36241" s="108"/>
      <c r="K36241" s="107"/>
    </row>
    <row r="36242" spans="1:11">
      <c r="A36242" s="108"/>
      <c r="B36242" s="108"/>
      <c r="K36242" s="107"/>
    </row>
    <row r="36243" spans="1:11">
      <c r="A36243" s="108"/>
      <c r="B36243" s="108"/>
      <c r="K36243" s="107"/>
    </row>
    <row r="36244" spans="1:11">
      <c r="A36244" s="108"/>
      <c r="B36244" s="108"/>
      <c r="K36244" s="107"/>
    </row>
    <row r="36245" spans="1:11">
      <c r="A36245" s="108"/>
      <c r="B36245" s="108"/>
      <c r="K36245" s="107"/>
    </row>
    <row r="36246" spans="1:11">
      <c r="A36246" s="108"/>
      <c r="B36246" s="108"/>
      <c r="K36246" s="107"/>
    </row>
    <row r="36247" spans="1:11">
      <c r="A36247" s="108"/>
      <c r="B36247" s="108"/>
      <c r="K36247" s="107"/>
    </row>
    <row r="36248" spans="1:11">
      <c r="A36248" s="108"/>
      <c r="B36248" s="108"/>
      <c r="K36248" s="107"/>
    </row>
    <row r="36249" spans="1:11">
      <c r="A36249" s="108"/>
      <c r="B36249" s="108"/>
      <c r="K36249" s="107"/>
    </row>
    <row r="36250" spans="1:11">
      <c r="A36250" s="108"/>
      <c r="B36250" s="108"/>
      <c r="K36250" s="107"/>
    </row>
    <row r="36251" spans="1:11">
      <c r="A36251" s="108"/>
      <c r="B36251" s="108"/>
      <c r="K36251" s="107"/>
    </row>
    <row r="36252" spans="1:11">
      <c r="A36252" s="108"/>
      <c r="B36252" s="108"/>
      <c r="K36252" s="107"/>
    </row>
    <row r="36253" spans="1:11">
      <c r="A36253" s="108"/>
      <c r="B36253" s="108"/>
      <c r="K36253" s="107"/>
    </row>
    <row r="36254" spans="1:11">
      <c r="A36254" s="108"/>
      <c r="B36254" s="108"/>
      <c r="K36254" s="107"/>
    </row>
    <row r="36255" spans="1:11">
      <c r="A36255" s="108"/>
      <c r="B36255" s="108"/>
      <c r="K36255" s="107"/>
    </row>
    <row r="36256" spans="1:11">
      <c r="A36256" s="108"/>
      <c r="B36256" s="108"/>
      <c r="K36256" s="107"/>
    </row>
    <row r="36257" spans="1:11">
      <c r="A36257" s="108"/>
      <c r="B36257" s="108"/>
      <c r="K36257" s="107"/>
    </row>
    <row r="36258" spans="1:11">
      <c r="A36258" s="108"/>
      <c r="B36258" s="108"/>
      <c r="K36258" s="107"/>
    </row>
    <row r="36259" spans="1:11">
      <c r="A36259" s="108"/>
      <c r="B36259" s="108"/>
      <c r="K36259" s="107"/>
    </row>
    <row r="36260" spans="1:11">
      <c r="A36260" s="108"/>
      <c r="B36260" s="108"/>
      <c r="K36260" s="107"/>
    </row>
    <row r="36261" spans="1:11">
      <c r="A36261" s="108"/>
      <c r="B36261" s="108"/>
      <c r="K36261" s="107"/>
    </row>
    <row r="36262" spans="1:11">
      <c r="A36262" s="108"/>
      <c r="B36262" s="108"/>
      <c r="K36262" s="107"/>
    </row>
    <row r="36263" spans="1:11">
      <c r="A36263" s="108"/>
      <c r="B36263" s="108"/>
      <c r="K36263" s="107"/>
    </row>
    <row r="36264" spans="1:11">
      <c r="A36264" s="108"/>
      <c r="B36264" s="108"/>
      <c r="K36264" s="107"/>
    </row>
    <row r="36265" spans="1:11">
      <c r="A36265" s="108"/>
      <c r="B36265" s="108"/>
      <c r="K36265" s="107"/>
    </row>
    <row r="36266" spans="1:11">
      <c r="A36266" s="108"/>
      <c r="B36266" s="108"/>
      <c r="K36266" s="107"/>
    </row>
    <row r="36267" spans="1:11">
      <c r="A36267" s="108"/>
      <c r="B36267" s="108"/>
      <c r="K36267" s="107"/>
    </row>
    <row r="36268" spans="1:11">
      <c r="A36268" s="108"/>
      <c r="B36268" s="108"/>
      <c r="K36268" s="107"/>
    </row>
    <row r="36269" spans="1:11">
      <c r="A36269" s="108"/>
      <c r="B36269" s="108"/>
      <c r="K36269" s="107"/>
    </row>
    <row r="36270" spans="1:11">
      <c r="A36270" s="108"/>
      <c r="B36270" s="108"/>
      <c r="K36270" s="107"/>
    </row>
    <row r="36271" spans="1:11">
      <c r="A36271" s="108"/>
      <c r="B36271" s="108"/>
      <c r="K36271" s="107"/>
    </row>
    <row r="36272" spans="1:11">
      <c r="A36272" s="108"/>
      <c r="B36272" s="108"/>
      <c r="K36272" s="107"/>
    </row>
    <row r="36273" spans="1:11">
      <c r="A36273" s="108"/>
      <c r="B36273" s="108"/>
      <c r="K36273" s="107"/>
    </row>
    <row r="36274" spans="1:11">
      <c r="A36274" s="108"/>
      <c r="B36274" s="108"/>
      <c r="K36274" s="107"/>
    </row>
    <row r="36275" spans="1:11">
      <c r="A36275" s="108"/>
      <c r="B36275" s="108"/>
      <c r="K36275" s="107"/>
    </row>
    <row r="36276" spans="1:11">
      <c r="A36276" s="108"/>
      <c r="B36276" s="108"/>
      <c r="K36276" s="107"/>
    </row>
    <row r="36277" spans="1:11">
      <c r="A36277" s="108"/>
      <c r="B36277" s="108"/>
      <c r="K36277" s="107"/>
    </row>
    <row r="36278" spans="1:11">
      <c r="A36278" s="108"/>
      <c r="B36278" s="108"/>
      <c r="K36278" s="107"/>
    </row>
    <row r="36279" spans="1:11">
      <c r="A36279" s="108"/>
      <c r="B36279" s="108"/>
      <c r="K36279" s="107"/>
    </row>
    <row r="36280" spans="1:11">
      <c r="A36280" s="108"/>
      <c r="B36280" s="108"/>
      <c r="K36280" s="107"/>
    </row>
    <row r="36281" spans="1:11">
      <c r="A36281" s="108"/>
      <c r="B36281" s="108"/>
      <c r="K36281" s="107"/>
    </row>
    <row r="36282" spans="1:11">
      <c r="A36282" s="108"/>
      <c r="B36282" s="108"/>
      <c r="K36282" s="107"/>
    </row>
    <row r="36283" spans="1:11">
      <c r="A36283" s="108"/>
      <c r="B36283" s="108"/>
      <c r="K36283" s="107"/>
    </row>
    <row r="36284" spans="1:11">
      <c r="A36284" s="108"/>
      <c r="B36284" s="108"/>
      <c r="K36284" s="107"/>
    </row>
    <row r="36285" spans="1:11">
      <c r="A36285" s="108"/>
      <c r="B36285" s="108"/>
      <c r="K36285" s="107"/>
    </row>
    <row r="36286" spans="1:11">
      <c r="A36286" s="108"/>
      <c r="B36286" s="108"/>
      <c r="K36286" s="107"/>
    </row>
    <row r="36287" spans="1:11">
      <c r="A36287" s="108"/>
      <c r="B36287" s="108"/>
      <c r="K36287" s="107"/>
    </row>
    <row r="36288" spans="1:11">
      <c r="A36288" s="108"/>
      <c r="B36288" s="108"/>
      <c r="K36288" s="107"/>
    </row>
    <row r="36289" spans="1:11">
      <c r="A36289" s="108"/>
      <c r="B36289" s="108"/>
      <c r="K36289" s="107"/>
    </row>
    <row r="36290" spans="1:11">
      <c r="A36290" s="108"/>
      <c r="B36290" s="108"/>
      <c r="K36290" s="107"/>
    </row>
    <row r="36291" spans="1:11">
      <c r="A36291" s="108"/>
      <c r="B36291" s="108"/>
      <c r="K36291" s="107"/>
    </row>
    <row r="36292" spans="1:11">
      <c r="A36292" s="108"/>
      <c r="B36292" s="108"/>
      <c r="K36292" s="107"/>
    </row>
    <row r="36293" spans="1:11">
      <c r="A36293" s="108"/>
      <c r="B36293" s="108"/>
      <c r="K36293" s="107"/>
    </row>
    <row r="36294" spans="1:11">
      <c r="A36294" s="108"/>
      <c r="B36294" s="108"/>
      <c r="K36294" s="107"/>
    </row>
    <row r="36295" spans="1:11">
      <c r="A36295" s="108"/>
      <c r="B36295" s="108"/>
      <c r="K36295" s="107"/>
    </row>
    <row r="36296" spans="1:11">
      <c r="A36296" s="108"/>
      <c r="B36296" s="108"/>
      <c r="K36296" s="107"/>
    </row>
    <row r="36297" spans="1:11">
      <c r="A36297" s="108"/>
      <c r="B36297" s="108"/>
      <c r="K36297" s="107"/>
    </row>
    <row r="36298" spans="1:11">
      <c r="A36298" s="108"/>
      <c r="B36298" s="108"/>
      <c r="K36298" s="107"/>
    </row>
    <row r="36299" spans="1:11">
      <c r="A36299" s="108"/>
      <c r="B36299" s="108"/>
      <c r="K36299" s="107"/>
    </row>
    <row r="36300" spans="1:11">
      <c r="A36300" s="108"/>
      <c r="B36300" s="108"/>
      <c r="K36300" s="107"/>
    </row>
    <row r="36301" spans="1:11">
      <c r="A36301" s="108"/>
      <c r="B36301" s="108"/>
      <c r="K36301" s="107"/>
    </row>
    <row r="36302" spans="1:11">
      <c r="A36302" s="108"/>
      <c r="B36302" s="108"/>
      <c r="K36302" s="107"/>
    </row>
    <row r="36303" spans="1:11">
      <c r="A36303" s="108"/>
      <c r="B36303" s="108"/>
      <c r="K36303" s="107"/>
    </row>
    <row r="36304" spans="1:11">
      <c r="A36304" s="108"/>
      <c r="B36304" s="108"/>
      <c r="K36304" s="107"/>
    </row>
    <row r="36305" spans="1:11">
      <c r="A36305" s="108"/>
      <c r="B36305" s="108"/>
      <c r="K36305" s="107"/>
    </row>
    <row r="36306" spans="1:11">
      <c r="A36306" s="108"/>
      <c r="B36306" s="108"/>
      <c r="K36306" s="107"/>
    </row>
    <row r="36307" spans="1:11">
      <c r="A36307" s="108"/>
      <c r="B36307" s="108"/>
      <c r="K36307" s="107"/>
    </row>
    <row r="36308" spans="1:11">
      <c r="A36308" s="108"/>
      <c r="B36308" s="108"/>
      <c r="K36308" s="107"/>
    </row>
    <row r="36309" spans="1:11">
      <c r="A36309" s="108"/>
      <c r="B36309" s="108"/>
      <c r="K36309" s="107"/>
    </row>
    <row r="36310" spans="1:11">
      <c r="A36310" s="108"/>
      <c r="B36310" s="108"/>
      <c r="K36310" s="107"/>
    </row>
    <row r="36311" spans="1:11">
      <c r="A36311" s="108"/>
      <c r="B36311" s="108"/>
      <c r="K36311" s="107"/>
    </row>
    <row r="36312" spans="1:11">
      <c r="A36312" s="108"/>
      <c r="B36312" s="108"/>
      <c r="K36312" s="107"/>
    </row>
    <row r="36313" spans="1:11">
      <c r="A36313" s="108"/>
      <c r="B36313" s="108"/>
      <c r="K36313" s="107"/>
    </row>
    <row r="36314" spans="1:11">
      <c r="A36314" s="108"/>
      <c r="B36314" s="108"/>
      <c r="K36314" s="107"/>
    </row>
    <row r="36315" spans="1:11">
      <c r="A36315" s="108"/>
      <c r="B36315" s="108"/>
      <c r="K36315" s="107"/>
    </row>
    <row r="36316" spans="1:11">
      <c r="A36316" s="108"/>
      <c r="B36316" s="108"/>
      <c r="K36316" s="107"/>
    </row>
    <row r="36317" spans="1:11">
      <c r="A36317" s="108"/>
      <c r="B36317" s="108"/>
      <c r="K36317" s="107"/>
    </row>
    <row r="36318" spans="1:11">
      <c r="A36318" s="108"/>
      <c r="B36318" s="108"/>
      <c r="K36318" s="107"/>
    </row>
    <row r="36319" spans="1:11">
      <c r="A36319" s="108"/>
      <c r="B36319" s="108"/>
      <c r="K36319" s="107"/>
    </row>
    <row r="36320" spans="1:11">
      <c r="A36320" s="108"/>
      <c r="B36320" s="108"/>
      <c r="K36320" s="107"/>
    </row>
    <row r="36321" spans="1:11">
      <c r="A36321" s="108"/>
      <c r="B36321" s="108"/>
      <c r="K36321" s="107"/>
    </row>
    <row r="36322" spans="1:11">
      <c r="A36322" s="108"/>
      <c r="B36322" s="108"/>
      <c r="K36322" s="107"/>
    </row>
    <row r="36323" spans="1:11">
      <c r="A36323" s="108"/>
      <c r="B36323" s="108"/>
      <c r="K36323" s="107"/>
    </row>
    <row r="36324" spans="1:11">
      <c r="A36324" s="108"/>
      <c r="B36324" s="108"/>
      <c r="K36324" s="107"/>
    </row>
    <row r="36325" spans="1:11">
      <c r="A36325" s="108"/>
      <c r="B36325" s="108"/>
      <c r="K36325" s="107"/>
    </row>
    <row r="36326" spans="1:11">
      <c r="A36326" s="108"/>
      <c r="B36326" s="108"/>
      <c r="K36326" s="107"/>
    </row>
    <row r="36327" spans="1:11">
      <c r="A36327" s="108"/>
      <c r="B36327" s="108"/>
      <c r="K36327" s="107"/>
    </row>
    <row r="36328" spans="1:11">
      <c r="A36328" s="108"/>
      <c r="B36328" s="108"/>
      <c r="K36328" s="107"/>
    </row>
    <row r="36329" spans="1:11">
      <c r="A36329" s="108"/>
      <c r="B36329" s="108"/>
      <c r="K36329" s="107"/>
    </row>
    <row r="36330" spans="1:11">
      <c r="A36330" s="108"/>
      <c r="B36330" s="108"/>
      <c r="K36330" s="107"/>
    </row>
    <row r="36331" spans="1:11">
      <c r="A36331" s="108"/>
      <c r="B36331" s="108"/>
      <c r="K36331" s="107"/>
    </row>
    <row r="36332" spans="1:11">
      <c r="A36332" s="108"/>
      <c r="B36332" s="108"/>
      <c r="K36332" s="107"/>
    </row>
    <row r="36333" spans="1:11">
      <c r="A36333" s="108"/>
      <c r="B36333" s="108"/>
      <c r="K36333" s="107"/>
    </row>
    <row r="36334" spans="1:11">
      <c r="A36334" s="108"/>
      <c r="B36334" s="108"/>
      <c r="K36334" s="107"/>
    </row>
    <row r="36335" spans="1:11">
      <c r="A36335" s="108"/>
      <c r="B36335" s="108"/>
      <c r="K36335" s="107"/>
    </row>
    <row r="36336" spans="1:11">
      <c r="A36336" s="108"/>
      <c r="B36336" s="108"/>
      <c r="K36336" s="107"/>
    </row>
    <row r="36337" spans="1:11">
      <c r="A36337" s="108"/>
      <c r="B36337" s="108"/>
      <c r="K36337" s="107"/>
    </row>
    <row r="36338" spans="1:11">
      <c r="A36338" s="108"/>
      <c r="B36338" s="108"/>
      <c r="K36338" s="107"/>
    </row>
    <row r="36339" spans="1:11">
      <c r="A36339" s="108"/>
      <c r="B36339" s="108"/>
      <c r="K36339" s="107"/>
    </row>
    <row r="36340" spans="1:11">
      <c r="A36340" s="108"/>
      <c r="B36340" s="108"/>
      <c r="K36340" s="107"/>
    </row>
    <row r="36341" spans="1:11">
      <c r="A36341" s="108"/>
      <c r="B36341" s="108"/>
      <c r="K36341" s="107"/>
    </row>
    <row r="36342" spans="1:11">
      <c r="A36342" s="108"/>
      <c r="B36342" s="108"/>
      <c r="K36342" s="107"/>
    </row>
    <row r="36343" spans="1:11">
      <c r="A36343" s="108"/>
      <c r="B36343" s="108"/>
      <c r="K36343" s="107"/>
    </row>
    <row r="36344" spans="1:11">
      <c r="A36344" s="108"/>
      <c r="B36344" s="108"/>
      <c r="K36344" s="107"/>
    </row>
    <row r="36345" spans="1:11">
      <c r="A36345" s="108"/>
      <c r="B36345" s="108"/>
      <c r="K36345" s="107"/>
    </row>
    <row r="36346" spans="1:11">
      <c r="A36346" s="108"/>
      <c r="B36346" s="108"/>
      <c r="K36346" s="107"/>
    </row>
    <row r="36347" spans="1:11">
      <c r="A36347" s="108"/>
      <c r="B36347" s="108"/>
      <c r="K36347" s="107"/>
    </row>
    <row r="36348" spans="1:11">
      <c r="A36348" s="108"/>
      <c r="B36348" s="108"/>
      <c r="K36348" s="107"/>
    </row>
    <row r="36349" spans="1:11">
      <c r="A36349" s="108"/>
      <c r="B36349" s="108"/>
      <c r="K36349" s="107"/>
    </row>
    <row r="36350" spans="1:11">
      <c r="A36350" s="108"/>
      <c r="B36350" s="108"/>
      <c r="K36350" s="107"/>
    </row>
    <row r="36351" spans="1:11">
      <c r="A36351" s="108"/>
      <c r="B36351" s="108"/>
      <c r="K36351" s="107"/>
    </row>
    <row r="36352" spans="1:11">
      <c r="A36352" s="108"/>
      <c r="B36352" s="108"/>
      <c r="K36352" s="107"/>
    </row>
    <row r="36353" spans="1:11">
      <c r="A36353" s="108"/>
      <c r="B36353" s="108"/>
      <c r="K36353" s="107"/>
    </row>
    <row r="36354" spans="1:11">
      <c r="A36354" s="108"/>
      <c r="B36354" s="108"/>
      <c r="K36354" s="107"/>
    </row>
    <row r="36355" spans="1:11">
      <c r="A36355" s="108"/>
      <c r="B36355" s="108"/>
      <c r="K36355" s="107"/>
    </row>
    <row r="36356" spans="1:11">
      <c r="A36356" s="108"/>
      <c r="B36356" s="108"/>
      <c r="K36356" s="107"/>
    </row>
    <row r="36357" spans="1:11">
      <c r="A36357" s="108"/>
      <c r="B36357" s="108"/>
      <c r="K36357" s="107"/>
    </row>
    <row r="36358" spans="1:11">
      <c r="A36358" s="108"/>
      <c r="B36358" s="108"/>
      <c r="K36358" s="107"/>
    </row>
    <row r="36359" spans="1:11">
      <c r="A36359" s="108"/>
      <c r="B36359" s="108"/>
      <c r="K36359" s="107"/>
    </row>
    <row r="36360" spans="1:11">
      <c r="A36360" s="108"/>
      <c r="B36360" s="108"/>
      <c r="K36360" s="107"/>
    </row>
    <row r="36361" spans="1:11">
      <c r="A36361" s="108"/>
      <c r="B36361" s="108"/>
      <c r="K36361" s="107"/>
    </row>
    <row r="36362" spans="1:11">
      <c r="A36362" s="108"/>
      <c r="B36362" s="108"/>
      <c r="K36362" s="107"/>
    </row>
    <row r="36363" spans="1:11">
      <c r="A36363" s="108"/>
      <c r="B36363" s="108"/>
      <c r="K36363" s="107"/>
    </row>
    <row r="36364" spans="1:11">
      <c r="A36364" s="108"/>
      <c r="B36364" s="108"/>
      <c r="K36364" s="107"/>
    </row>
    <row r="36365" spans="1:11">
      <c r="A36365" s="108"/>
      <c r="B36365" s="108"/>
      <c r="K36365" s="107"/>
    </row>
    <row r="36366" spans="1:11">
      <c r="A36366" s="108"/>
      <c r="B36366" s="108"/>
      <c r="K36366" s="107"/>
    </row>
    <row r="36367" spans="1:11">
      <c r="A36367" s="108"/>
      <c r="B36367" s="108"/>
      <c r="K36367" s="107"/>
    </row>
    <row r="36368" spans="1:11">
      <c r="A36368" s="108"/>
      <c r="B36368" s="108"/>
      <c r="K36368" s="107"/>
    </row>
    <row r="36369" spans="1:11">
      <c r="A36369" s="108"/>
      <c r="B36369" s="108"/>
      <c r="K36369" s="107"/>
    </row>
    <row r="36370" spans="1:11">
      <c r="A36370" s="108"/>
      <c r="B36370" s="108"/>
      <c r="K36370" s="107"/>
    </row>
    <row r="36371" spans="1:11">
      <c r="A36371" s="108"/>
      <c r="B36371" s="108"/>
      <c r="K36371" s="107"/>
    </row>
    <row r="36372" spans="1:11">
      <c r="A36372" s="108"/>
      <c r="B36372" s="108"/>
      <c r="K36372" s="107"/>
    </row>
    <row r="36373" spans="1:11">
      <c r="A36373" s="108"/>
      <c r="B36373" s="108"/>
      <c r="K36373" s="107"/>
    </row>
    <row r="36374" spans="1:11">
      <c r="A36374" s="108"/>
      <c r="B36374" s="108"/>
      <c r="K36374" s="107"/>
    </row>
    <row r="36375" spans="1:11">
      <c r="A36375" s="108"/>
      <c r="B36375" s="108"/>
      <c r="K36375" s="107"/>
    </row>
    <row r="36376" spans="1:11">
      <c r="A36376" s="108"/>
      <c r="B36376" s="108"/>
      <c r="K36376" s="107"/>
    </row>
    <row r="36377" spans="1:11">
      <c r="A36377" s="108"/>
      <c r="B36377" s="108"/>
      <c r="K36377" s="107"/>
    </row>
    <row r="36378" spans="1:11">
      <c r="A36378" s="108"/>
      <c r="B36378" s="108"/>
      <c r="K36378" s="107"/>
    </row>
    <row r="36379" spans="1:11">
      <c r="A36379" s="108"/>
      <c r="B36379" s="108"/>
      <c r="K36379" s="107"/>
    </row>
    <row r="36380" spans="1:11">
      <c r="A36380" s="108"/>
      <c r="B36380" s="108"/>
      <c r="K36380" s="107"/>
    </row>
    <row r="36381" spans="1:11">
      <c r="A36381" s="108"/>
      <c r="B36381" s="108"/>
      <c r="K36381" s="107"/>
    </row>
    <row r="36382" spans="1:11">
      <c r="A36382" s="108"/>
      <c r="B36382" s="108"/>
      <c r="K36382" s="107"/>
    </row>
    <row r="36383" spans="1:11">
      <c r="A36383" s="108"/>
      <c r="B36383" s="108"/>
      <c r="K36383" s="107"/>
    </row>
    <row r="36384" spans="1:11">
      <c r="A36384" s="108"/>
      <c r="B36384" s="108"/>
      <c r="K36384" s="107"/>
    </row>
    <row r="36385" spans="1:11">
      <c r="A36385" s="108"/>
      <c r="B36385" s="108"/>
      <c r="K36385" s="107"/>
    </row>
    <row r="36386" spans="1:11">
      <c r="A36386" s="108"/>
      <c r="B36386" s="108"/>
      <c r="K36386" s="107"/>
    </row>
    <row r="36387" spans="1:11">
      <c r="A36387" s="108"/>
      <c r="B36387" s="108"/>
      <c r="K36387" s="107"/>
    </row>
    <row r="36388" spans="1:11">
      <c r="A36388" s="108"/>
      <c r="B36388" s="108"/>
      <c r="K36388" s="107"/>
    </row>
    <row r="36389" spans="1:11">
      <c r="A36389" s="108"/>
      <c r="B36389" s="108"/>
      <c r="K36389" s="107"/>
    </row>
    <row r="36390" spans="1:11">
      <c r="A36390" s="108"/>
      <c r="B36390" s="108"/>
      <c r="K36390" s="107"/>
    </row>
    <row r="36391" spans="1:11">
      <c r="A36391" s="108"/>
      <c r="B36391" s="108"/>
      <c r="K36391" s="107"/>
    </row>
    <row r="36392" spans="1:11">
      <c r="A36392" s="108"/>
      <c r="B36392" s="108"/>
      <c r="K36392" s="107"/>
    </row>
    <row r="36393" spans="1:11">
      <c r="A36393" s="108"/>
      <c r="B36393" s="108"/>
      <c r="K36393" s="107"/>
    </row>
    <row r="36394" spans="1:11">
      <c r="A36394" s="108"/>
      <c r="B36394" s="108"/>
      <c r="K36394" s="107"/>
    </row>
    <row r="36395" spans="1:11">
      <c r="A36395" s="108"/>
      <c r="B36395" s="108"/>
      <c r="K36395" s="107"/>
    </row>
    <row r="36396" spans="1:11">
      <c r="A36396" s="108"/>
      <c r="B36396" s="108"/>
      <c r="K36396" s="107"/>
    </row>
    <row r="36397" spans="1:11">
      <c r="A36397" s="108"/>
      <c r="B36397" s="108"/>
      <c r="K36397" s="107"/>
    </row>
    <row r="36398" spans="1:11">
      <c r="A36398" s="108"/>
      <c r="B36398" s="108"/>
      <c r="K36398" s="107"/>
    </row>
    <row r="36399" spans="1:11">
      <c r="A36399" s="108"/>
      <c r="B36399" s="108"/>
      <c r="K36399" s="107"/>
    </row>
    <row r="36400" spans="1:11">
      <c r="A36400" s="108"/>
      <c r="B36400" s="108"/>
      <c r="K36400" s="107"/>
    </row>
    <row r="36401" spans="1:11">
      <c r="A36401" s="108"/>
      <c r="B36401" s="108"/>
      <c r="K36401" s="107"/>
    </row>
    <row r="36402" spans="1:11">
      <c r="A36402" s="108"/>
      <c r="B36402" s="108"/>
      <c r="K36402" s="107"/>
    </row>
    <row r="36403" spans="1:11">
      <c r="A36403" s="108"/>
      <c r="B36403" s="108"/>
      <c r="K36403" s="107"/>
    </row>
    <row r="36404" spans="1:11">
      <c r="A36404" s="108"/>
      <c r="B36404" s="108"/>
      <c r="K36404" s="107"/>
    </row>
    <row r="36405" spans="1:11">
      <c r="A36405" s="108"/>
      <c r="B36405" s="108"/>
      <c r="K36405" s="107"/>
    </row>
    <row r="36406" spans="1:11">
      <c r="A36406" s="108"/>
      <c r="B36406" s="108"/>
      <c r="K36406" s="107"/>
    </row>
    <row r="36407" spans="1:11">
      <c r="A36407" s="108"/>
      <c r="B36407" s="108"/>
      <c r="K36407" s="107"/>
    </row>
    <row r="36408" spans="1:11">
      <c r="A36408" s="108"/>
      <c r="B36408" s="108"/>
      <c r="K36408" s="107"/>
    </row>
    <row r="36409" spans="1:11">
      <c r="A36409" s="108"/>
      <c r="B36409" s="108"/>
      <c r="K36409" s="107"/>
    </row>
    <row r="36410" spans="1:11">
      <c r="A36410" s="108"/>
      <c r="B36410" s="108"/>
      <c r="K36410" s="107"/>
    </row>
    <row r="36411" spans="1:11">
      <c r="A36411" s="108"/>
      <c r="B36411" s="108"/>
      <c r="K36411" s="107"/>
    </row>
    <row r="36412" spans="1:11">
      <c r="A36412" s="108"/>
      <c r="B36412" s="108"/>
      <c r="K36412" s="107"/>
    </row>
    <row r="36413" spans="1:11">
      <c r="A36413" s="108"/>
      <c r="B36413" s="108"/>
      <c r="K36413" s="107"/>
    </row>
    <row r="36414" spans="1:11">
      <c r="A36414" s="108"/>
      <c r="B36414" s="108"/>
      <c r="K36414" s="107"/>
    </row>
    <row r="36415" spans="1:11">
      <c r="A36415" s="108"/>
      <c r="B36415" s="108"/>
      <c r="K36415" s="107"/>
    </row>
    <row r="36416" spans="1:11">
      <c r="A36416" s="108"/>
      <c r="B36416" s="108"/>
      <c r="K36416" s="107"/>
    </row>
    <row r="36417" spans="1:11">
      <c r="A36417" s="108"/>
      <c r="B36417" s="108"/>
      <c r="K36417" s="107"/>
    </row>
    <row r="36418" spans="1:11">
      <c r="A36418" s="108"/>
      <c r="B36418" s="108"/>
      <c r="K36418" s="107"/>
    </row>
    <row r="36419" spans="1:11">
      <c r="A36419" s="108"/>
      <c r="B36419" s="108"/>
      <c r="K36419" s="107"/>
    </row>
    <row r="36420" spans="1:11">
      <c r="A36420" s="108"/>
      <c r="B36420" s="108"/>
      <c r="K36420" s="107"/>
    </row>
    <row r="36421" spans="1:11">
      <c r="A36421" s="108"/>
      <c r="B36421" s="108"/>
      <c r="K36421" s="107"/>
    </row>
    <row r="36422" spans="1:11">
      <c r="A36422" s="108"/>
      <c r="B36422" s="108"/>
      <c r="K36422" s="107"/>
    </row>
    <row r="36423" spans="1:11">
      <c r="A36423" s="108"/>
      <c r="B36423" s="108"/>
      <c r="K36423" s="107"/>
    </row>
    <row r="36424" spans="1:11">
      <c r="A36424" s="108"/>
      <c r="B36424" s="108"/>
      <c r="K36424" s="107"/>
    </row>
    <row r="36425" spans="1:11">
      <c r="A36425" s="108"/>
      <c r="B36425" s="108"/>
      <c r="K36425" s="107"/>
    </row>
    <row r="36426" spans="1:11">
      <c r="A36426" s="108"/>
      <c r="B36426" s="108"/>
      <c r="K36426" s="107"/>
    </row>
    <row r="36427" spans="1:11">
      <c r="A36427" s="108"/>
      <c r="B36427" s="108"/>
      <c r="K36427" s="107"/>
    </row>
    <row r="36428" spans="1:11">
      <c r="A36428" s="108"/>
      <c r="B36428" s="108"/>
      <c r="K36428" s="107"/>
    </row>
    <row r="36429" spans="1:11">
      <c r="A36429" s="108"/>
      <c r="B36429" s="108"/>
      <c r="K36429" s="107"/>
    </row>
    <row r="36430" spans="1:11">
      <c r="A36430" s="108"/>
      <c r="B36430" s="108"/>
      <c r="K36430" s="107"/>
    </row>
    <row r="36431" spans="1:11">
      <c r="A36431" s="108"/>
      <c r="B36431" s="108"/>
      <c r="K36431" s="107"/>
    </row>
    <row r="36432" spans="1:11">
      <c r="A36432" s="108"/>
      <c r="B36432" s="108"/>
      <c r="K36432" s="107"/>
    </row>
    <row r="36433" spans="1:11">
      <c r="A36433" s="108"/>
      <c r="B36433" s="108"/>
      <c r="K36433" s="107"/>
    </row>
    <row r="36434" spans="1:11">
      <c r="A36434" s="108"/>
      <c r="B36434" s="108"/>
      <c r="K36434" s="107"/>
    </row>
    <row r="36435" spans="1:11">
      <c r="A36435" s="108"/>
      <c r="B36435" s="108"/>
      <c r="K36435" s="107"/>
    </row>
    <row r="36436" spans="1:11">
      <c r="A36436" s="108"/>
      <c r="B36436" s="108"/>
      <c r="K36436" s="107"/>
    </row>
    <row r="36437" spans="1:11">
      <c r="A36437" s="108"/>
      <c r="B36437" s="108"/>
      <c r="K36437" s="107"/>
    </row>
    <row r="36438" spans="1:11">
      <c r="A36438" s="108"/>
      <c r="B36438" s="108"/>
      <c r="K36438" s="107"/>
    </row>
    <row r="36439" spans="1:11">
      <c r="A36439" s="108"/>
      <c r="B36439" s="108"/>
      <c r="K36439" s="107"/>
    </row>
    <row r="36440" spans="1:11">
      <c r="A36440" s="108"/>
      <c r="B36440" s="108"/>
      <c r="K36440" s="107"/>
    </row>
    <row r="36441" spans="1:11">
      <c r="A36441" s="108"/>
      <c r="B36441" s="108"/>
      <c r="K36441" s="107"/>
    </row>
    <row r="36442" spans="1:11">
      <c r="A36442" s="108"/>
      <c r="B36442" s="108"/>
      <c r="K36442" s="107"/>
    </row>
    <row r="36443" spans="1:11">
      <c r="A36443" s="108"/>
      <c r="B36443" s="108"/>
      <c r="K36443" s="107"/>
    </row>
    <row r="36444" spans="1:11">
      <c r="A36444" s="108"/>
      <c r="B36444" s="108"/>
      <c r="K36444" s="107"/>
    </row>
    <row r="36445" spans="1:11">
      <c r="A36445" s="108"/>
      <c r="B36445" s="108"/>
      <c r="K36445" s="107"/>
    </row>
    <row r="36446" spans="1:11">
      <c r="A36446" s="108"/>
      <c r="B36446" s="108"/>
      <c r="K36446" s="107"/>
    </row>
    <row r="36447" spans="1:11">
      <c r="A36447" s="108"/>
      <c r="B36447" s="108"/>
      <c r="K36447" s="107"/>
    </row>
    <row r="36448" spans="1:11">
      <c r="A36448" s="108"/>
      <c r="B36448" s="108"/>
      <c r="K36448" s="107"/>
    </row>
    <row r="36449" spans="1:11">
      <c r="A36449" s="108"/>
      <c r="B36449" s="108"/>
      <c r="K36449" s="107"/>
    </row>
    <row r="36450" spans="1:11">
      <c r="A36450" s="108"/>
      <c r="B36450" s="108"/>
      <c r="K36450" s="107"/>
    </row>
    <row r="36451" spans="1:11">
      <c r="A36451" s="108"/>
      <c r="B36451" s="108"/>
      <c r="K36451" s="107"/>
    </row>
    <row r="36452" spans="1:11">
      <c r="A36452" s="108"/>
      <c r="B36452" s="108"/>
      <c r="K36452" s="107"/>
    </row>
    <row r="36453" spans="1:11">
      <c r="A36453" s="108"/>
      <c r="B36453" s="108"/>
      <c r="K36453" s="107"/>
    </row>
    <row r="36454" spans="1:11">
      <c r="A36454" s="108"/>
      <c r="B36454" s="108"/>
      <c r="K36454" s="107"/>
    </row>
    <row r="36455" spans="1:11">
      <c r="A36455" s="108"/>
      <c r="B36455" s="108"/>
      <c r="K36455" s="107"/>
    </row>
    <row r="36456" spans="1:11">
      <c r="A36456" s="108"/>
      <c r="B36456" s="108"/>
      <c r="K36456" s="107"/>
    </row>
    <row r="36457" spans="1:11">
      <c r="A36457" s="108"/>
      <c r="B36457" s="108"/>
      <c r="K36457" s="107"/>
    </row>
    <row r="36458" spans="1:11">
      <c r="A36458" s="108"/>
      <c r="B36458" s="108"/>
      <c r="K36458" s="107"/>
    </row>
    <row r="36459" spans="1:11">
      <c r="A36459" s="108"/>
      <c r="B36459" s="108"/>
      <c r="K36459" s="107"/>
    </row>
    <row r="36460" spans="1:11">
      <c r="A36460" s="108"/>
      <c r="B36460" s="108"/>
      <c r="K36460" s="107"/>
    </row>
    <row r="36461" spans="1:11">
      <c r="A36461" s="108"/>
      <c r="B36461" s="108"/>
      <c r="K36461" s="107"/>
    </row>
    <row r="36462" spans="1:11">
      <c r="A36462" s="108"/>
      <c r="B36462" s="108"/>
      <c r="K36462" s="107"/>
    </row>
    <row r="36463" spans="1:11">
      <c r="A36463" s="108"/>
      <c r="B36463" s="108"/>
      <c r="K36463" s="107"/>
    </row>
    <row r="36464" spans="1:11">
      <c r="A36464" s="108"/>
      <c r="B36464" s="108"/>
      <c r="K36464" s="107"/>
    </row>
    <row r="36465" spans="1:11">
      <c r="A36465" s="108"/>
      <c r="B36465" s="108"/>
      <c r="K36465" s="107"/>
    </row>
    <row r="36466" spans="1:11">
      <c r="A36466" s="108"/>
      <c r="B36466" s="108"/>
      <c r="K36466" s="107"/>
    </row>
    <row r="36467" spans="1:11">
      <c r="A36467" s="108"/>
      <c r="B36467" s="108"/>
      <c r="K36467" s="107"/>
    </row>
    <row r="36468" spans="1:11">
      <c r="A36468" s="108"/>
      <c r="B36468" s="108"/>
      <c r="K36468" s="107"/>
    </row>
    <row r="36469" spans="1:11">
      <c r="A36469" s="108"/>
      <c r="B36469" s="108"/>
      <c r="K36469" s="107"/>
    </row>
    <row r="36470" spans="1:11">
      <c r="A36470" s="108"/>
      <c r="B36470" s="108"/>
      <c r="K36470" s="107"/>
    </row>
    <row r="36471" spans="1:11">
      <c r="A36471" s="108"/>
      <c r="B36471" s="108"/>
      <c r="K36471" s="107"/>
    </row>
    <row r="36472" spans="1:11">
      <c r="A36472" s="108"/>
      <c r="B36472" s="108"/>
      <c r="K36472" s="107"/>
    </row>
    <row r="36473" spans="1:11">
      <c r="A36473" s="108"/>
      <c r="B36473" s="108"/>
      <c r="K36473" s="107"/>
    </row>
    <row r="36474" spans="1:11">
      <c r="A36474" s="108"/>
      <c r="B36474" s="108"/>
      <c r="K36474" s="107"/>
    </row>
    <row r="36475" spans="1:11">
      <c r="A36475" s="108"/>
      <c r="B36475" s="108"/>
      <c r="K36475" s="107"/>
    </row>
    <row r="36476" spans="1:11">
      <c r="A36476" s="108"/>
      <c r="B36476" s="108"/>
      <c r="K36476" s="107"/>
    </row>
    <row r="36477" spans="1:11">
      <c r="A36477" s="108"/>
      <c r="B36477" s="108"/>
      <c r="K36477" s="107"/>
    </row>
    <row r="36478" spans="1:11">
      <c r="A36478" s="108"/>
      <c r="B36478" s="108"/>
      <c r="K36478" s="107"/>
    </row>
    <row r="36479" spans="1:11">
      <c r="A36479" s="108"/>
      <c r="B36479" s="108"/>
      <c r="K36479" s="107"/>
    </row>
    <row r="36480" spans="1:11">
      <c r="A36480" s="108"/>
      <c r="B36480" s="108"/>
      <c r="K36480" s="107"/>
    </row>
    <row r="36481" spans="1:11">
      <c r="A36481" s="108"/>
      <c r="B36481" s="108"/>
      <c r="K36481" s="107"/>
    </row>
    <row r="36482" spans="1:11">
      <c r="A36482" s="108"/>
      <c r="B36482" s="108"/>
      <c r="K36482" s="107"/>
    </row>
    <row r="36483" spans="1:11">
      <c r="A36483" s="108"/>
      <c r="B36483" s="108"/>
      <c r="K36483" s="107"/>
    </row>
    <row r="36484" spans="1:11">
      <c r="A36484" s="108"/>
      <c r="B36484" s="108"/>
      <c r="K36484" s="107"/>
    </row>
    <row r="36485" spans="1:11">
      <c r="A36485" s="108"/>
      <c r="B36485" s="108"/>
      <c r="K36485" s="107"/>
    </row>
    <row r="36486" spans="1:11">
      <c r="A36486" s="108"/>
      <c r="B36486" s="108"/>
      <c r="K36486" s="107"/>
    </row>
    <row r="36487" spans="1:11">
      <c r="A36487" s="108"/>
      <c r="B36487" s="108"/>
      <c r="K36487" s="107"/>
    </row>
    <row r="36488" spans="1:11">
      <c r="A36488" s="108"/>
      <c r="B36488" s="108"/>
      <c r="K36488" s="107"/>
    </row>
    <row r="36489" spans="1:11">
      <c r="A36489" s="108"/>
      <c r="B36489" s="108"/>
      <c r="K36489" s="107"/>
    </row>
    <row r="36490" spans="1:11">
      <c r="A36490" s="108"/>
      <c r="B36490" s="108"/>
      <c r="K36490" s="107"/>
    </row>
    <row r="36491" spans="1:11">
      <c r="A36491" s="108"/>
      <c r="B36491" s="108"/>
      <c r="K36491" s="107"/>
    </row>
    <row r="36492" spans="1:11">
      <c r="A36492" s="108"/>
      <c r="B36492" s="108"/>
      <c r="K36492" s="107"/>
    </row>
    <row r="36493" spans="1:11">
      <c r="A36493" s="108"/>
      <c r="B36493" s="108"/>
      <c r="K36493" s="107"/>
    </row>
    <row r="36494" spans="1:11">
      <c r="A36494" s="108"/>
      <c r="B36494" s="108"/>
      <c r="K36494" s="107"/>
    </row>
    <row r="36495" spans="1:11">
      <c r="A36495" s="108"/>
      <c r="B36495" s="108"/>
      <c r="K36495" s="107"/>
    </row>
    <row r="36496" spans="1:11">
      <c r="A36496" s="108"/>
      <c r="B36496" s="108"/>
      <c r="K36496" s="107"/>
    </row>
    <row r="36497" spans="1:11">
      <c r="A36497" s="108"/>
      <c r="B36497" s="108"/>
      <c r="K36497" s="107"/>
    </row>
    <row r="36498" spans="1:11">
      <c r="A36498" s="108"/>
      <c r="B36498" s="108"/>
      <c r="K36498" s="107"/>
    </row>
    <row r="36499" spans="1:11">
      <c r="A36499" s="108"/>
      <c r="B36499" s="108"/>
      <c r="K36499" s="107"/>
    </row>
    <row r="36500" spans="1:11">
      <c r="A36500" s="108"/>
      <c r="B36500" s="108"/>
      <c r="K36500" s="107"/>
    </row>
    <row r="36501" spans="1:11">
      <c r="A36501" s="108"/>
      <c r="B36501" s="108"/>
      <c r="K36501" s="107"/>
    </row>
    <row r="36502" spans="1:11">
      <c r="A36502" s="108"/>
      <c r="B36502" s="108"/>
      <c r="K36502" s="107"/>
    </row>
    <row r="36503" spans="1:11">
      <c r="A36503" s="108"/>
      <c r="B36503" s="108"/>
      <c r="K36503" s="107"/>
    </row>
    <row r="36504" spans="1:11">
      <c r="A36504" s="108"/>
      <c r="B36504" s="108"/>
      <c r="K36504" s="107"/>
    </row>
    <row r="36505" spans="1:11">
      <c r="A36505" s="108"/>
      <c r="B36505" s="108"/>
      <c r="K36505" s="107"/>
    </row>
    <row r="36506" spans="1:11">
      <c r="A36506" s="108"/>
      <c r="B36506" s="108"/>
      <c r="K36506" s="107"/>
    </row>
    <row r="36507" spans="1:11">
      <c r="A36507" s="108"/>
      <c r="B36507" s="108"/>
      <c r="K36507" s="107"/>
    </row>
    <row r="36508" spans="1:11">
      <c r="A36508" s="108"/>
      <c r="B36508" s="108"/>
      <c r="K36508" s="107"/>
    </row>
    <row r="36509" spans="1:11">
      <c r="A36509" s="108"/>
      <c r="B36509" s="108"/>
      <c r="K36509" s="107"/>
    </row>
    <row r="36510" spans="1:11">
      <c r="A36510" s="108"/>
      <c r="B36510" s="108"/>
      <c r="K36510" s="107"/>
    </row>
    <row r="36511" spans="1:11">
      <c r="A36511" s="108"/>
      <c r="B36511" s="108"/>
      <c r="K36511" s="107"/>
    </row>
    <row r="36512" spans="1:11">
      <c r="A36512" s="108"/>
      <c r="B36512" s="108"/>
      <c r="K36512" s="107"/>
    </row>
    <row r="36513" spans="1:11">
      <c r="A36513" s="108"/>
      <c r="B36513" s="108"/>
      <c r="K36513" s="107"/>
    </row>
    <row r="36514" spans="1:11">
      <c r="A36514" s="108"/>
      <c r="B36514" s="108"/>
      <c r="K36514" s="107"/>
    </row>
    <row r="36515" spans="1:11">
      <c r="A36515" s="108"/>
      <c r="B36515" s="108"/>
      <c r="K36515" s="107"/>
    </row>
    <row r="36516" spans="1:11">
      <c r="A36516" s="108"/>
      <c r="B36516" s="108"/>
      <c r="K36516" s="107"/>
    </row>
    <row r="36517" spans="1:11">
      <c r="A36517" s="108"/>
      <c r="B36517" s="108"/>
      <c r="K36517" s="107"/>
    </row>
    <row r="36518" spans="1:11">
      <c r="A36518" s="108"/>
      <c r="B36518" s="108"/>
      <c r="K36518" s="107"/>
    </row>
    <row r="36519" spans="1:11">
      <c r="A36519" s="108"/>
      <c r="B36519" s="108"/>
      <c r="K36519" s="107"/>
    </row>
    <row r="36520" spans="1:11">
      <c r="A36520" s="108"/>
      <c r="B36520" s="108"/>
      <c r="K36520" s="107"/>
    </row>
    <row r="36521" spans="1:11">
      <c r="A36521" s="108"/>
      <c r="B36521" s="108"/>
      <c r="K36521" s="107"/>
    </row>
    <row r="36522" spans="1:11">
      <c r="A36522" s="108"/>
      <c r="B36522" s="108"/>
      <c r="K36522" s="107"/>
    </row>
    <row r="36523" spans="1:11">
      <c r="A36523" s="108"/>
      <c r="B36523" s="108"/>
      <c r="K36523" s="107"/>
    </row>
    <row r="36524" spans="1:11">
      <c r="A36524" s="108"/>
      <c r="B36524" s="108"/>
      <c r="K36524" s="107"/>
    </row>
    <row r="36525" spans="1:11">
      <c r="A36525" s="108"/>
      <c r="B36525" s="108"/>
      <c r="K36525" s="107"/>
    </row>
    <row r="36526" spans="1:11">
      <c r="A36526" s="108"/>
      <c r="B36526" s="108"/>
      <c r="K36526" s="107"/>
    </row>
    <row r="36527" spans="1:11">
      <c r="A36527" s="108"/>
      <c r="B36527" s="108"/>
      <c r="K36527" s="107"/>
    </row>
    <row r="36528" spans="1:11">
      <c r="A36528" s="108"/>
      <c r="B36528" s="108"/>
      <c r="K36528" s="107"/>
    </row>
    <row r="36529" spans="1:11">
      <c r="A36529" s="108"/>
      <c r="B36529" s="108"/>
      <c r="K36529" s="107"/>
    </row>
    <row r="36530" spans="1:11">
      <c r="A36530" s="108"/>
      <c r="B36530" s="108"/>
      <c r="K36530" s="107"/>
    </row>
    <row r="36531" spans="1:11">
      <c r="A36531" s="108"/>
      <c r="B36531" s="108"/>
      <c r="K36531" s="107"/>
    </row>
    <row r="36532" spans="1:11">
      <c r="A36532" s="108"/>
      <c r="B36532" s="108"/>
      <c r="K36532" s="107"/>
    </row>
    <row r="36533" spans="1:11">
      <c r="A36533" s="108"/>
      <c r="B36533" s="108"/>
      <c r="K36533" s="107"/>
    </row>
    <row r="36534" spans="1:11">
      <c r="A36534" s="108"/>
      <c r="B36534" s="108"/>
      <c r="K36534" s="107"/>
    </row>
    <row r="36535" spans="1:11">
      <c r="A36535" s="108"/>
      <c r="B36535" s="108"/>
      <c r="K36535" s="107"/>
    </row>
    <row r="36536" spans="1:11">
      <c r="A36536" s="108"/>
      <c r="B36536" s="108"/>
      <c r="K36536" s="107"/>
    </row>
    <row r="36537" spans="1:11">
      <c r="A36537" s="108"/>
      <c r="B36537" s="108"/>
      <c r="K36537" s="107"/>
    </row>
    <row r="36538" spans="1:11">
      <c r="A36538" s="108"/>
      <c r="B36538" s="108"/>
      <c r="K36538" s="107"/>
    </row>
    <row r="36539" spans="1:11">
      <c r="A36539" s="108"/>
      <c r="B36539" s="108"/>
      <c r="K36539" s="107"/>
    </row>
    <row r="36540" spans="1:11">
      <c r="A36540" s="108"/>
      <c r="B36540" s="108"/>
      <c r="K36540" s="107"/>
    </row>
    <row r="36541" spans="1:11">
      <c r="A36541" s="108"/>
      <c r="B36541" s="108"/>
      <c r="K36541" s="107"/>
    </row>
    <row r="36542" spans="1:11">
      <c r="A36542" s="108"/>
      <c r="B36542" s="108"/>
      <c r="K36542" s="107"/>
    </row>
    <row r="36543" spans="1:11">
      <c r="A36543" s="108"/>
      <c r="B36543" s="108"/>
      <c r="K36543" s="107"/>
    </row>
    <row r="36544" spans="1:11">
      <c r="A36544" s="108"/>
      <c r="B36544" s="108"/>
      <c r="K36544" s="107"/>
    </row>
    <row r="36545" spans="1:11">
      <c r="A36545" s="108"/>
      <c r="B36545" s="108"/>
      <c r="K36545" s="107"/>
    </row>
    <row r="36546" spans="1:11">
      <c r="A36546" s="108"/>
      <c r="B36546" s="108"/>
      <c r="K36546" s="107"/>
    </row>
    <row r="36547" spans="1:11">
      <c r="A36547" s="108"/>
      <c r="B36547" s="108"/>
      <c r="K36547" s="107"/>
    </row>
    <row r="36548" spans="1:11">
      <c r="A36548" s="108"/>
      <c r="B36548" s="108"/>
      <c r="K36548" s="107"/>
    </row>
    <row r="36549" spans="1:11">
      <c r="A36549" s="108"/>
      <c r="B36549" s="108"/>
      <c r="K36549" s="107"/>
    </row>
    <row r="36550" spans="1:11">
      <c r="A36550" s="108"/>
      <c r="B36550" s="108"/>
      <c r="K36550" s="107"/>
    </row>
    <row r="36551" spans="1:11">
      <c r="A36551" s="108"/>
      <c r="B36551" s="108"/>
      <c r="K36551" s="107"/>
    </row>
    <row r="36552" spans="1:11">
      <c r="A36552" s="108"/>
      <c r="B36552" s="108"/>
      <c r="K36552" s="107"/>
    </row>
    <row r="36553" spans="1:11">
      <c r="A36553" s="108"/>
      <c r="B36553" s="108"/>
      <c r="K36553" s="107"/>
    </row>
    <row r="36554" spans="1:11">
      <c r="A36554" s="108"/>
      <c r="B36554" s="108"/>
      <c r="K36554" s="107"/>
    </row>
    <row r="36555" spans="1:11">
      <c r="A36555" s="108"/>
      <c r="B36555" s="108"/>
      <c r="K36555" s="107"/>
    </row>
    <row r="36556" spans="1:11">
      <c r="A36556" s="108"/>
      <c r="B36556" s="108"/>
      <c r="K36556" s="107"/>
    </row>
    <row r="36557" spans="1:11">
      <c r="A36557" s="108"/>
      <c r="B36557" s="108"/>
      <c r="K36557" s="107"/>
    </row>
    <row r="36558" spans="1:11">
      <c r="A36558" s="108"/>
      <c r="B36558" s="108"/>
      <c r="K36558" s="107"/>
    </row>
    <row r="36559" spans="1:11">
      <c r="A36559" s="108"/>
      <c r="B36559" s="108"/>
      <c r="K36559" s="107"/>
    </row>
    <row r="36560" spans="1:11">
      <c r="A36560" s="108"/>
      <c r="B36560" s="108"/>
      <c r="K36560" s="107"/>
    </row>
    <row r="36561" spans="1:11">
      <c r="A36561" s="108"/>
      <c r="B36561" s="108"/>
      <c r="K36561" s="107"/>
    </row>
    <row r="36562" spans="1:11">
      <c r="A36562" s="108"/>
      <c r="B36562" s="108"/>
      <c r="K36562" s="107"/>
    </row>
    <row r="36563" spans="1:11">
      <c r="A36563" s="108"/>
      <c r="B36563" s="108"/>
      <c r="K36563" s="107"/>
    </row>
    <row r="36564" spans="1:11">
      <c r="A36564" s="108"/>
      <c r="B36564" s="108"/>
      <c r="K36564" s="107"/>
    </row>
    <row r="36565" spans="1:11">
      <c r="A36565" s="108"/>
      <c r="B36565" s="108"/>
      <c r="K36565" s="107"/>
    </row>
    <row r="36566" spans="1:11">
      <c r="A36566" s="108"/>
      <c r="B36566" s="108"/>
      <c r="K36566" s="107"/>
    </row>
    <row r="36567" spans="1:11">
      <c r="A36567" s="108"/>
      <c r="B36567" s="108"/>
      <c r="K36567" s="107"/>
    </row>
    <row r="36568" spans="1:11">
      <c r="A36568" s="108"/>
      <c r="B36568" s="108"/>
      <c r="K36568" s="107"/>
    </row>
    <row r="36569" spans="1:11">
      <c r="A36569" s="108"/>
      <c r="B36569" s="108"/>
      <c r="K36569" s="107"/>
    </row>
    <row r="36570" spans="1:11">
      <c r="A36570" s="108"/>
      <c r="B36570" s="108"/>
      <c r="K36570" s="107"/>
    </row>
    <row r="36571" spans="1:11">
      <c r="A36571" s="108"/>
      <c r="B36571" s="108"/>
      <c r="K36571" s="107"/>
    </row>
    <row r="36572" spans="1:11">
      <c r="A36572" s="108"/>
      <c r="B36572" s="108"/>
      <c r="K36572" s="107"/>
    </row>
    <row r="36573" spans="1:11">
      <c r="A36573" s="108"/>
      <c r="B36573" s="108"/>
      <c r="K36573" s="107"/>
    </row>
    <row r="36574" spans="1:11">
      <c r="A36574" s="108"/>
      <c r="B36574" s="108"/>
      <c r="K36574" s="107"/>
    </row>
    <row r="36575" spans="1:11">
      <c r="A36575" s="108"/>
      <c r="B36575" s="108"/>
      <c r="K36575" s="107"/>
    </row>
    <row r="36576" spans="1:11">
      <c r="A36576" s="108"/>
      <c r="B36576" s="108"/>
      <c r="K36576" s="107"/>
    </row>
    <row r="36577" spans="1:11">
      <c r="A36577" s="108"/>
      <c r="B36577" s="108"/>
      <c r="K36577" s="107"/>
    </row>
    <row r="36578" spans="1:11">
      <c r="A36578" s="108"/>
      <c r="B36578" s="108"/>
      <c r="K36578" s="107"/>
    </row>
    <row r="36579" spans="1:11">
      <c r="A36579" s="108"/>
      <c r="B36579" s="108"/>
      <c r="K36579" s="107"/>
    </row>
    <row r="36580" spans="1:11">
      <c r="A36580" s="108"/>
      <c r="B36580" s="108"/>
      <c r="K36580" s="107"/>
    </row>
    <row r="36581" spans="1:11">
      <c r="A36581" s="108"/>
      <c r="B36581" s="108"/>
      <c r="K36581" s="107"/>
    </row>
    <row r="36582" spans="1:11">
      <c r="A36582" s="108"/>
      <c r="B36582" s="108"/>
      <c r="K36582" s="107"/>
    </row>
    <row r="36583" spans="1:11">
      <c r="A36583" s="108"/>
      <c r="B36583" s="108"/>
      <c r="K36583" s="107"/>
    </row>
    <row r="36584" spans="1:11">
      <c r="A36584" s="108"/>
      <c r="B36584" s="108"/>
      <c r="K36584" s="107"/>
    </row>
    <row r="36585" spans="1:11">
      <c r="A36585" s="108"/>
      <c r="B36585" s="108"/>
      <c r="K36585" s="107"/>
    </row>
    <row r="36586" spans="1:11">
      <c r="A36586" s="108"/>
      <c r="B36586" s="108"/>
      <c r="K36586" s="107"/>
    </row>
    <row r="36587" spans="1:11">
      <c r="A36587" s="108"/>
      <c r="B36587" s="108"/>
      <c r="K36587" s="107"/>
    </row>
    <row r="36588" spans="1:11">
      <c r="A36588" s="108"/>
      <c r="B36588" s="108"/>
      <c r="K36588" s="107"/>
    </row>
    <row r="36589" spans="1:11">
      <c r="A36589" s="108"/>
      <c r="B36589" s="108"/>
      <c r="K36589" s="107"/>
    </row>
    <row r="36590" spans="1:11">
      <c r="A36590" s="108"/>
      <c r="B36590" s="108"/>
      <c r="K36590" s="107"/>
    </row>
    <row r="36591" spans="1:11">
      <c r="A36591" s="108"/>
      <c r="B36591" s="108"/>
      <c r="K36591" s="107"/>
    </row>
    <row r="36592" spans="1:11">
      <c r="A36592" s="108"/>
      <c r="B36592" s="108"/>
      <c r="K36592" s="107"/>
    </row>
    <row r="36593" spans="1:11">
      <c r="A36593" s="108"/>
      <c r="B36593" s="108"/>
      <c r="K36593" s="107"/>
    </row>
    <row r="36594" spans="1:11">
      <c r="A36594" s="108"/>
      <c r="B36594" s="108"/>
      <c r="K36594" s="107"/>
    </row>
    <row r="36595" spans="1:11">
      <c r="A36595" s="108"/>
      <c r="B36595" s="108"/>
      <c r="K36595" s="107"/>
    </row>
    <row r="36596" spans="1:11">
      <c r="A36596" s="108"/>
      <c r="B36596" s="108"/>
      <c r="K36596" s="107"/>
    </row>
    <row r="36597" spans="1:11">
      <c r="A36597" s="108"/>
      <c r="B36597" s="108"/>
      <c r="K36597" s="107"/>
    </row>
    <row r="36598" spans="1:11">
      <c r="A36598" s="108"/>
      <c r="B36598" s="108"/>
      <c r="K36598" s="107"/>
    </row>
    <row r="36599" spans="1:11">
      <c r="A36599" s="108"/>
      <c r="B36599" s="108"/>
      <c r="K36599" s="107"/>
    </row>
    <row r="36600" spans="1:11">
      <c r="A36600" s="108"/>
      <c r="B36600" s="108"/>
      <c r="K36600" s="107"/>
    </row>
    <row r="36601" spans="1:11">
      <c r="A36601" s="108"/>
      <c r="B36601" s="108"/>
      <c r="K36601" s="107"/>
    </row>
    <row r="36602" spans="1:11">
      <c r="A36602" s="108"/>
      <c r="B36602" s="108"/>
      <c r="K36602" s="107"/>
    </row>
    <row r="36603" spans="1:11">
      <c r="A36603" s="108"/>
      <c r="B36603" s="108"/>
      <c r="K36603" s="107"/>
    </row>
    <row r="36604" spans="1:11">
      <c r="A36604" s="108"/>
      <c r="B36604" s="108"/>
      <c r="K36604" s="107"/>
    </row>
    <row r="36605" spans="1:11">
      <c r="A36605" s="108"/>
      <c r="B36605" s="108"/>
      <c r="K36605" s="107"/>
    </row>
    <row r="36606" spans="1:11">
      <c r="A36606" s="108"/>
      <c r="B36606" s="108"/>
      <c r="K36606" s="107"/>
    </row>
    <row r="36607" spans="1:11">
      <c r="A36607" s="108"/>
      <c r="B36607" s="108"/>
      <c r="K36607" s="107"/>
    </row>
    <row r="36608" spans="1:11">
      <c r="A36608" s="108"/>
      <c r="B36608" s="108"/>
      <c r="K36608" s="107"/>
    </row>
    <row r="36609" spans="1:11">
      <c r="A36609" s="108"/>
      <c r="B36609" s="108"/>
      <c r="K36609" s="107"/>
    </row>
    <row r="36610" spans="1:11">
      <c r="A36610" s="108"/>
      <c r="B36610" s="108"/>
      <c r="K36610" s="107"/>
    </row>
    <row r="36611" spans="1:11">
      <c r="A36611" s="108"/>
      <c r="B36611" s="108"/>
      <c r="K36611" s="107"/>
    </row>
    <row r="36612" spans="1:11">
      <c r="A36612" s="108"/>
      <c r="B36612" s="108"/>
      <c r="K36612" s="107"/>
    </row>
    <row r="36613" spans="1:11">
      <c r="A36613" s="108"/>
      <c r="B36613" s="108"/>
      <c r="K36613" s="107"/>
    </row>
    <row r="36614" spans="1:11">
      <c r="A36614" s="108"/>
      <c r="B36614" s="108"/>
      <c r="K36614" s="107"/>
    </row>
    <row r="36615" spans="1:11">
      <c r="A36615" s="108"/>
      <c r="B36615" s="108"/>
      <c r="K36615" s="107"/>
    </row>
    <row r="36616" spans="1:11">
      <c r="A36616" s="108"/>
      <c r="B36616" s="108"/>
      <c r="K36616" s="107"/>
    </row>
    <row r="36617" spans="1:11">
      <c r="A36617" s="108"/>
      <c r="B36617" s="108"/>
      <c r="K36617" s="107"/>
    </row>
    <row r="36618" spans="1:11">
      <c r="A36618" s="108"/>
      <c r="B36618" s="108"/>
      <c r="K36618" s="107"/>
    </row>
    <row r="36619" spans="1:11">
      <c r="A36619" s="108"/>
      <c r="B36619" s="108"/>
      <c r="K36619" s="107"/>
    </row>
    <row r="36620" spans="1:11">
      <c r="A36620" s="108"/>
      <c r="B36620" s="108"/>
      <c r="K36620" s="107"/>
    </row>
    <row r="36621" spans="1:11">
      <c r="A36621" s="108"/>
      <c r="B36621" s="108"/>
      <c r="K36621" s="107"/>
    </row>
    <row r="36622" spans="1:11">
      <c r="A36622" s="108"/>
      <c r="B36622" s="108"/>
      <c r="K36622" s="107"/>
    </row>
    <row r="36623" spans="1:11">
      <c r="A36623" s="108"/>
      <c r="B36623" s="108"/>
      <c r="K36623" s="107"/>
    </row>
    <row r="36624" spans="1:11">
      <c r="A36624" s="108"/>
      <c r="B36624" s="108"/>
      <c r="K36624" s="107"/>
    </row>
    <row r="36625" spans="1:11">
      <c r="A36625" s="108"/>
      <c r="B36625" s="108"/>
      <c r="K36625" s="107"/>
    </row>
    <row r="36626" spans="1:11">
      <c r="A36626" s="108"/>
      <c r="B36626" s="108"/>
      <c r="K36626" s="107"/>
    </row>
    <row r="36627" spans="1:11">
      <c r="A36627" s="108"/>
      <c r="B36627" s="108"/>
      <c r="K36627" s="107"/>
    </row>
    <row r="36628" spans="1:11">
      <c r="A36628" s="108"/>
      <c r="B36628" s="108"/>
      <c r="K36628" s="107"/>
    </row>
    <row r="36629" spans="1:11">
      <c r="A36629" s="108"/>
      <c r="B36629" s="108"/>
      <c r="K36629" s="107"/>
    </row>
    <row r="36630" spans="1:11">
      <c r="A36630" s="108"/>
      <c r="B36630" s="108"/>
      <c r="K36630" s="107"/>
    </row>
    <row r="36631" spans="1:11">
      <c r="A36631" s="108"/>
      <c r="B36631" s="108"/>
      <c r="K36631" s="107"/>
    </row>
    <row r="36632" spans="1:11">
      <c r="A36632" s="108"/>
      <c r="B36632" s="108"/>
      <c r="K36632" s="107"/>
    </row>
    <row r="36633" spans="1:11">
      <c r="A36633" s="108"/>
      <c r="B36633" s="108"/>
      <c r="K36633" s="107"/>
    </row>
    <row r="36634" spans="1:11">
      <c r="A36634" s="108"/>
      <c r="B36634" s="108"/>
      <c r="K36634" s="107"/>
    </row>
    <row r="36635" spans="1:11">
      <c r="A36635" s="108"/>
      <c r="B36635" s="108"/>
      <c r="K36635" s="107"/>
    </row>
    <row r="36636" spans="1:11">
      <c r="A36636" s="108"/>
      <c r="B36636" s="108"/>
      <c r="K36636" s="107"/>
    </row>
    <row r="36637" spans="1:11">
      <c r="A36637" s="108"/>
      <c r="B36637" s="108"/>
      <c r="K36637" s="107"/>
    </row>
    <row r="36638" spans="1:11">
      <c r="A36638" s="108"/>
      <c r="B36638" s="108"/>
      <c r="K36638" s="107"/>
    </row>
    <row r="36639" spans="1:11">
      <c r="A36639" s="108"/>
      <c r="B36639" s="108"/>
      <c r="K36639" s="107"/>
    </row>
    <row r="36640" spans="1:11">
      <c r="A36640" s="108"/>
      <c r="B36640" s="108"/>
      <c r="K36640" s="107"/>
    </row>
    <row r="36641" spans="1:11">
      <c r="A36641" s="108"/>
      <c r="B36641" s="108"/>
      <c r="K36641" s="107"/>
    </row>
    <row r="36642" spans="1:11">
      <c r="A36642" s="108"/>
      <c r="B36642" s="108"/>
      <c r="K36642" s="107"/>
    </row>
    <row r="36643" spans="1:11">
      <c r="A36643" s="108"/>
      <c r="B36643" s="108"/>
      <c r="K36643" s="107"/>
    </row>
    <row r="36644" spans="1:11">
      <c r="A36644" s="108"/>
      <c r="B36644" s="108"/>
      <c r="K36644" s="107"/>
    </row>
    <row r="36645" spans="1:11">
      <c r="A36645" s="108"/>
      <c r="B36645" s="108"/>
      <c r="K36645" s="107"/>
    </row>
    <row r="36646" spans="1:11">
      <c r="A36646" s="108"/>
      <c r="B36646" s="108"/>
      <c r="K36646" s="107"/>
    </row>
    <row r="36647" spans="1:11">
      <c r="A36647" s="108"/>
      <c r="B36647" s="108"/>
      <c r="K36647" s="107"/>
    </row>
    <row r="36648" spans="1:11">
      <c r="A36648" s="108"/>
      <c r="B36648" s="108"/>
      <c r="K36648" s="107"/>
    </row>
    <row r="36649" spans="1:11">
      <c r="A36649" s="108"/>
      <c r="B36649" s="108"/>
      <c r="K36649" s="107"/>
    </row>
    <row r="36650" spans="1:11">
      <c r="A36650" s="108"/>
      <c r="B36650" s="108"/>
      <c r="K36650" s="107"/>
    </row>
    <row r="36651" spans="1:11">
      <c r="A36651" s="108"/>
      <c r="B36651" s="108"/>
      <c r="K36651" s="107"/>
    </row>
    <row r="36652" spans="1:11">
      <c r="A36652" s="108"/>
      <c r="B36652" s="108"/>
      <c r="K36652" s="107"/>
    </row>
    <row r="36653" spans="1:11">
      <c r="A36653" s="108"/>
      <c r="B36653" s="108"/>
      <c r="K36653" s="107"/>
    </row>
    <row r="36654" spans="1:11">
      <c r="A36654" s="108"/>
      <c r="B36654" s="108"/>
      <c r="K36654" s="107"/>
    </row>
    <row r="36655" spans="1:11">
      <c r="A36655" s="108"/>
      <c r="B36655" s="108"/>
      <c r="K36655" s="107"/>
    </row>
    <row r="36656" spans="1:11">
      <c r="A36656" s="108"/>
      <c r="B36656" s="108"/>
      <c r="K36656" s="107"/>
    </row>
    <row r="36657" spans="1:11">
      <c r="A36657" s="108"/>
      <c r="B36657" s="108"/>
      <c r="K36657" s="107"/>
    </row>
    <row r="36658" spans="1:11">
      <c r="A36658" s="108"/>
      <c r="B36658" s="108"/>
      <c r="K36658" s="107"/>
    </row>
    <row r="36659" spans="1:11">
      <c r="A36659" s="108"/>
      <c r="B36659" s="108"/>
      <c r="K36659" s="107"/>
    </row>
    <row r="36660" spans="1:11">
      <c r="A36660" s="108"/>
      <c r="B36660" s="108"/>
      <c r="K36660" s="107"/>
    </row>
    <row r="36661" spans="1:11">
      <c r="A36661" s="108"/>
      <c r="B36661" s="108"/>
      <c r="K36661" s="107"/>
    </row>
    <row r="36662" spans="1:11">
      <c r="A36662" s="108"/>
      <c r="B36662" s="108"/>
      <c r="K36662" s="107"/>
    </row>
    <row r="36663" spans="1:11">
      <c r="A36663" s="108"/>
      <c r="B36663" s="108"/>
      <c r="K36663" s="107"/>
    </row>
    <row r="36664" spans="1:11">
      <c r="A36664" s="108"/>
      <c r="B36664" s="108"/>
      <c r="K36664" s="107"/>
    </row>
    <row r="36665" spans="1:11">
      <c r="A36665" s="108"/>
      <c r="B36665" s="108"/>
      <c r="K36665" s="107"/>
    </row>
    <row r="36666" spans="1:11">
      <c r="A36666" s="108"/>
      <c r="B36666" s="108"/>
      <c r="K36666" s="107"/>
    </row>
    <row r="36667" spans="1:11">
      <c r="A36667" s="108"/>
      <c r="B36667" s="108"/>
      <c r="K36667" s="107"/>
    </row>
    <row r="36668" spans="1:11">
      <c r="A36668" s="108"/>
      <c r="B36668" s="108"/>
      <c r="K36668" s="107"/>
    </row>
    <row r="36669" spans="1:11">
      <c r="A36669" s="108"/>
      <c r="B36669" s="108"/>
      <c r="K36669" s="107"/>
    </row>
    <row r="36670" spans="1:11">
      <c r="A36670" s="108"/>
      <c r="B36670" s="108"/>
      <c r="K36670" s="107"/>
    </row>
    <row r="36671" spans="1:11">
      <c r="A36671" s="108"/>
      <c r="B36671" s="108"/>
      <c r="K36671" s="107"/>
    </row>
    <row r="36672" spans="1:11">
      <c r="A36672" s="108"/>
      <c r="B36672" s="108"/>
      <c r="K36672" s="107"/>
    </row>
    <row r="36673" spans="1:11">
      <c r="A36673" s="108"/>
      <c r="B36673" s="108"/>
      <c r="K36673" s="107"/>
    </row>
    <row r="36674" spans="1:11">
      <c r="A36674" s="108"/>
      <c r="B36674" s="108"/>
      <c r="K36674" s="107"/>
    </row>
    <row r="36675" spans="1:11">
      <c r="A36675" s="108"/>
      <c r="B36675" s="108"/>
      <c r="K36675" s="107"/>
    </row>
    <row r="36676" spans="1:11">
      <c r="A36676" s="108"/>
      <c r="B36676" s="108"/>
      <c r="K36676" s="107"/>
    </row>
    <row r="36677" spans="1:11">
      <c r="A36677" s="108"/>
      <c r="B36677" s="108"/>
      <c r="K36677" s="107"/>
    </row>
    <row r="36678" spans="1:11">
      <c r="A36678" s="108"/>
      <c r="B36678" s="108"/>
      <c r="K36678" s="107"/>
    </row>
    <row r="36679" spans="1:11">
      <c r="A36679" s="108"/>
      <c r="B36679" s="108"/>
      <c r="K36679" s="107"/>
    </row>
    <row r="36680" spans="1:11">
      <c r="A36680" s="108"/>
      <c r="B36680" s="108"/>
      <c r="K36680" s="107"/>
    </row>
    <row r="36681" spans="1:11">
      <c r="A36681" s="108"/>
      <c r="B36681" s="108"/>
      <c r="K36681" s="107"/>
    </row>
    <row r="36682" spans="1:11">
      <c r="A36682" s="108"/>
      <c r="B36682" s="108"/>
      <c r="K36682" s="107"/>
    </row>
    <row r="36683" spans="1:11">
      <c r="A36683" s="108"/>
      <c r="B36683" s="108"/>
      <c r="K36683" s="107"/>
    </row>
    <row r="36684" spans="1:11">
      <c r="A36684" s="108"/>
      <c r="B36684" s="108"/>
      <c r="K36684" s="107"/>
    </row>
    <row r="36685" spans="1:11">
      <c r="A36685" s="108"/>
      <c r="B36685" s="108"/>
      <c r="K36685" s="107"/>
    </row>
    <row r="36686" spans="1:11">
      <c r="A36686" s="108"/>
      <c r="B36686" s="108"/>
      <c r="K36686" s="107"/>
    </row>
    <row r="36687" spans="1:11">
      <c r="A36687" s="108"/>
      <c r="B36687" s="108"/>
      <c r="K36687" s="107"/>
    </row>
    <row r="36688" spans="1:11">
      <c r="A36688" s="108"/>
      <c r="B36688" s="108"/>
      <c r="K36688" s="107"/>
    </row>
    <row r="36689" spans="1:11">
      <c r="A36689" s="108"/>
      <c r="B36689" s="108"/>
      <c r="K36689" s="107"/>
    </row>
    <row r="36690" spans="1:11">
      <c r="A36690" s="108"/>
      <c r="B36690" s="108"/>
      <c r="K36690" s="107"/>
    </row>
    <row r="36691" spans="1:11">
      <c r="A36691" s="108"/>
      <c r="B36691" s="108"/>
      <c r="K36691" s="107"/>
    </row>
    <row r="36692" spans="1:11">
      <c r="A36692" s="108"/>
      <c r="B36692" s="108"/>
      <c r="K36692" s="107"/>
    </row>
    <row r="36693" spans="1:11">
      <c r="A36693" s="108"/>
      <c r="B36693" s="108"/>
      <c r="K36693" s="107"/>
    </row>
    <row r="36694" spans="1:11">
      <c r="A36694" s="108"/>
      <c r="B36694" s="108"/>
      <c r="K36694" s="107"/>
    </row>
    <row r="36695" spans="1:11">
      <c r="A36695" s="108"/>
      <c r="B36695" s="108"/>
      <c r="K36695" s="107"/>
    </row>
    <row r="36696" spans="1:11">
      <c r="A36696" s="108"/>
      <c r="B36696" s="108"/>
      <c r="K36696" s="107"/>
    </row>
    <row r="36697" spans="1:11">
      <c r="A36697" s="108"/>
      <c r="B36697" s="108"/>
      <c r="K36697" s="107"/>
    </row>
    <row r="36698" spans="1:11">
      <c r="A36698" s="108"/>
      <c r="B36698" s="108"/>
      <c r="K36698" s="107"/>
    </row>
    <row r="36699" spans="1:11">
      <c r="A36699" s="108"/>
      <c r="B36699" s="108"/>
      <c r="K36699" s="107"/>
    </row>
    <row r="36700" spans="1:11">
      <c r="A36700" s="108"/>
      <c r="B36700" s="108"/>
      <c r="K36700" s="107"/>
    </row>
    <row r="36701" spans="1:11">
      <c r="A36701" s="108"/>
      <c r="B36701" s="108"/>
      <c r="K36701" s="107"/>
    </row>
    <row r="36702" spans="1:11">
      <c r="A36702" s="108"/>
      <c r="B36702" s="108"/>
      <c r="K36702" s="107"/>
    </row>
    <row r="36703" spans="1:11">
      <c r="A36703" s="108"/>
      <c r="B36703" s="108"/>
      <c r="K36703" s="107"/>
    </row>
    <row r="36704" spans="1:11">
      <c r="A36704" s="108"/>
      <c r="B36704" s="108"/>
      <c r="K36704" s="107"/>
    </row>
    <row r="36705" spans="1:11">
      <c r="A36705" s="108"/>
      <c r="B36705" s="108"/>
      <c r="K36705" s="107"/>
    </row>
    <row r="36706" spans="1:11">
      <c r="A36706" s="108"/>
      <c r="B36706" s="108"/>
      <c r="K36706" s="107"/>
    </row>
    <row r="36707" spans="1:11">
      <c r="A36707" s="108"/>
      <c r="B36707" s="108"/>
      <c r="K36707" s="107"/>
    </row>
    <row r="36708" spans="1:11">
      <c r="A36708" s="108"/>
      <c r="B36708" s="108"/>
      <c r="K36708" s="107"/>
    </row>
    <row r="36709" spans="1:11">
      <c r="A36709" s="108"/>
      <c r="B36709" s="108"/>
      <c r="K36709" s="107"/>
    </row>
    <row r="36710" spans="1:11">
      <c r="A36710" s="108"/>
      <c r="B36710" s="108"/>
      <c r="K36710" s="107"/>
    </row>
    <row r="36711" spans="1:11">
      <c r="A36711" s="108"/>
      <c r="B36711" s="108"/>
      <c r="K36711" s="107"/>
    </row>
    <row r="36712" spans="1:11">
      <c r="A36712" s="108"/>
      <c r="B36712" s="108"/>
      <c r="K36712" s="107"/>
    </row>
    <row r="36713" spans="1:11">
      <c r="A36713" s="108"/>
      <c r="B36713" s="108"/>
      <c r="K36713" s="107"/>
    </row>
    <row r="36714" spans="1:11">
      <c r="A36714" s="108"/>
      <c r="B36714" s="108"/>
      <c r="K36714" s="107"/>
    </row>
    <row r="36715" spans="1:11">
      <c r="A36715" s="108"/>
      <c r="B36715" s="108"/>
      <c r="K36715" s="107"/>
    </row>
    <row r="36716" spans="1:11">
      <c r="A36716" s="108"/>
      <c r="B36716" s="108"/>
      <c r="K36716" s="107"/>
    </row>
    <row r="36717" spans="1:11">
      <c r="A36717" s="108"/>
      <c r="B36717" s="108"/>
      <c r="K36717" s="107"/>
    </row>
    <row r="36718" spans="1:11">
      <c r="A36718" s="108"/>
      <c r="B36718" s="108"/>
      <c r="K36718" s="107"/>
    </row>
    <row r="36719" spans="1:11">
      <c r="A36719" s="108"/>
      <c r="B36719" s="108"/>
      <c r="K36719" s="107"/>
    </row>
    <row r="36720" spans="1:11">
      <c r="A36720" s="108"/>
      <c r="B36720" s="108"/>
      <c r="K36720" s="107"/>
    </row>
    <row r="36721" spans="1:11">
      <c r="A36721" s="108"/>
      <c r="B36721" s="108"/>
      <c r="K36721" s="107"/>
    </row>
    <row r="36722" spans="1:11">
      <c r="A36722" s="108"/>
      <c r="B36722" s="108"/>
      <c r="K36722" s="107"/>
    </row>
    <row r="36723" spans="1:11">
      <c r="A36723" s="108"/>
      <c r="B36723" s="108"/>
      <c r="K36723" s="107"/>
    </row>
    <row r="36724" spans="1:11">
      <c r="A36724" s="108"/>
      <c r="B36724" s="108"/>
      <c r="K36724" s="107"/>
    </row>
    <row r="36725" spans="1:11">
      <c r="A36725" s="108"/>
      <c r="B36725" s="108"/>
      <c r="K36725" s="107"/>
    </row>
    <row r="36726" spans="1:11">
      <c r="A36726" s="108"/>
      <c r="B36726" s="108"/>
      <c r="K36726" s="107"/>
    </row>
    <row r="36727" spans="1:11">
      <c r="A36727" s="108"/>
      <c r="B36727" s="108"/>
      <c r="K36727" s="107"/>
    </row>
    <row r="36728" spans="1:11">
      <c r="A36728" s="108"/>
      <c r="B36728" s="108"/>
      <c r="K36728" s="107"/>
    </row>
    <row r="36729" spans="1:11">
      <c r="A36729" s="108"/>
      <c r="B36729" s="108"/>
      <c r="K36729" s="107"/>
    </row>
    <row r="36730" spans="1:11">
      <c r="A36730" s="108"/>
      <c r="B36730" s="108"/>
      <c r="K36730" s="107"/>
    </row>
    <row r="36731" spans="1:11">
      <c r="A36731" s="108"/>
      <c r="B36731" s="108"/>
      <c r="K36731" s="107"/>
    </row>
    <row r="36732" spans="1:11">
      <c r="A36732" s="108"/>
      <c r="B36732" s="108"/>
      <c r="K36732" s="107"/>
    </row>
    <row r="36733" spans="1:11">
      <c r="A36733" s="108"/>
      <c r="B36733" s="108"/>
      <c r="K36733" s="107"/>
    </row>
    <row r="36734" spans="1:11">
      <c r="A36734" s="108"/>
      <c r="B36734" s="108"/>
      <c r="K36734" s="107"/>
    </row>
    <row r="36735" spans="1:11">
      <c r="A36735" s="108"/>
      <c r="B36735" s="108"/>
      <c r="K36735" s="107"/>
    </row>
    <row r="36736" spans="1:11">
      <c r="A36736" s="108"/>
      <c r="B36736" s="108"/>
      <c r="K36736" s="107"/>
    </row>
    <row r="36737" spans="1:11">
      <c r="A36737" s="108"/>
      <c r="B36737" s="108"/>
      <c r="K36737" s="107"/>
    </row>
    <row r="36738" spans="1:11">
      <c r="A36738" s="108"/>
      <c r="B36738" s="108"/>
      <c r="K36738" s="107"/>
    </row>
    <row r="36739" spans="1:11">
      <c r="A36739" s="108"/>
      <c r="B36739" s="108"/>
      <c r="K36739" s="107"/>
    </row>
    <row r="36740" spans="1:11">
      <c r="A36740" s="108"/>
      <c r="B36740" s="108"/>
      <c r="K36740" s="107"/>
    </row>
    <row r="36741" spans="1:11">
      <c r="A36741" s="108"/>
      <c r="B36741" s="108"/>
      <c r="K36741" s="107"/>
    </row>
    <row r="36742" spans="1:11">
      <c r="A36742" s="108"/>
      <c r="B36742" s="108"/>
      <c r="K36742" s="107"/>
    </row>
    <row r="36743" spans="1:11">
      <c r="A36743" s="108"/>
      <c r="B36743" s="108"/>
      <c r="K36743" s="107"/>
    </row>
    <row r="36744" spans="1:11">
      <c r="A36744" s="108"/>
      <c r="B36744" s="108"/>
      <c r="K36744" s="107"/>
    </row>
    <row r="36745" spans="1:11">
      <c r="A36745" s="108"/>
      <c r="B36745" s="108"/>
      <c r="K36745" s="107"/>
    </row>
    <row r="36746" spans="1:11">
      <c r="A36746" s="108"/>
      <c r="B36746" s="108"/>
      <c r="K36746" s="107"/>
    </row>
    <row r="36747" spans="1:11">
      <c r="A36747" s="108"/>
      <c r="B36747" s="108"/>
      <c r="K36747" s="107"/>
    </row>
    <row r="36748" spans="1:11">
      <c r="A36748" s="108"/>
      <c r="B36748" s="108"/>
      <c r="K36748" s="107"/>
    </row>
    <row r="36749" spans="1:11">
      <c r="A36749" s="108"/>
      <c r="B36749" s="108"/>
      <c r="K36749" s="107"/>
    </row>
    <row r="36750" spans="1:11">
      <c r="A36750" s="108"/>
      <c r="B36750" s="108"/>
      <c r="K36750" s="107"/>
    </row>
    <row r="36751" spans="1:11">
      <c r="A36751" s="108"/>
      <c r="B36751" s="108"/>
      <c r="K36751" s="107"/>
    </row>
    <row r="36752" spans="1:11">
      <c r="A36752" s="108"/>
      <c r="B36752" s="108"/>
      <c r="K36752" s="107"/>
    </row>
    <row r="36753" spans="1:11">
      <c r="A36753" s="108"/>
      <c r="B36753" s="108"/>
      <c r="K36753" s="107"/>
    </row>
    <row r="36754" spans="1:11">
      <c r="A36754" s="108"/>
      <c r="B36754" s="108"/>
      <c r="K36754" s="107"/>
    </row>
    <row r="36755" spans="1:11">
      <c r="A36755" s="108"/>
      <c r="B36755" s="108"/>
      <c r="K36755" s="107"/>
    </row>
    <row r="36756" spans="1:11">
      <c r="A36756" s="108"/>
      <c r="B36756" s="108"/>
      <c r="K36756" s="107"/>
    </row>
    <row r="36757" spans="1:11">
      <c r="A36757" s="108"/>
      <c r="B36757" s="108"/>
      <c r="K36757" s="107"/>
    </row>
    <row r="36758" spans="1:11">
      <c r="A36758" s="108"/>
      <c r="B36758" s="108"/>
      <c r="K36758" s="107"/>
    </row>
    <row r="36759" spans="1:11">
      <c r="A36759" s="108"/>
      <c r="B36759" s="108"/>
      <c r="K36759" s="107"/>
    </row>
    <row r="36760" spans="1:11">
      <c r="A36760" s="108"/>
      <c r="B36760" s="108"/>
      <c r="K36760" s="107"/>
    </row>
    <row r="36761" spans="1:11">
      <c r="A36761" s="108"/>
      <c r="B36761" s="108"/>
      <c r="K36761" s="107"/>
    </row>
    <row r="36762" spans="1:11">
      <c r="A36762" s="108"/>
      <c r="B36762" s="108"/>
      <c r="K36762" s="107"/>
    </row>
    <row r="36763" spans="1:11">
      <c r="A36763" s="108"/>
      <c r="B36763" s="108"/>
      <c r="K36763" s="107"/>
    </row>
    <row r="36764" spans="1:11">
      <c r="A36764" s="108"/>
      <c r="B36764" s="108"/>
      <c r="K36764" s="107"/>
    </row>
    <row r="36765" spans="1:11">
      <c r="A36765" s="108"/>
      <c r="B36765" s="108"/>
      <c r="K36765" s="107"/>
    </row>
    <row r="36766" spans="1:11">
      <c r="A36766" s="108"/>
      <c r="B36766" s="108"/>
      <c r="K36766" s="107"/>
    </row>
    <row r="36767" spans="1:11">
      <c r="A36767" s="108"/>
      <c r="B36767" s="108"/>
      <c r="K36767" s="107"/>
    </row>
    <row r="36768" spans="1:11">
      <c r="A36768" s="108"/>
      <c r="B36768" s="108"/>
      <c r="K36768" s="107"/>
    </row>
    <row r="36769" spans="1:11">
      <c r="A36769" s="108"/>
      <c r="B36769" s="108"/>
      <c r="K36769" s="107"/>
    </row>
    <row r="36770" spans="1:11">
      <c r="A36770" s="108"/>
      <c r="B36770" s="108"/>
      <c r="K36770" s="107"/>
    </row>
    <row r="36771" spans="1:11">
      <c r="A36771" s="108"/>
      <c r="B36771" s="108"/>
      <c r="K36771" s="107"/>
    </row>
    <row r="36772" spans="1:11">
      <c r="A36772" s="108"/>
      <c r="B36772" s="108"/>
      <c r="K36772" s="107"/>
    </row>
    <row r="36773" spans="1:11">
      <c r="A36773" s="108"/>
      <c r="B36773" s="108"/>
      <c r="K36773" s="107"/>
    </row>
    <row r="36774" spans="1:11">
      <c r="A36774" s="108"/>
      <c r="B36774" s="108"/>
      <c r="K36774" s="107"/>
    </row>
    <row r="36775" spans="1:11">
      <c r="A36775" s="108"/>
      <c r="B36775" s="108"/>
      <c r="K36775" s="107"/>
    </row>
    <row r="36776" spans="1:11">
      <c r="A36776" s="108"/>
      <c r="B36776" s="108"/>
      <c r="K36776" s="107"/>
    </row>
    <row r="36777" spans="1:11">
      <c r="A36777" s="108"/>
      <c r="B36777" s="108"/>
      <c r="K36777" s="107"/>
    </row>
    <row r="36778" spans="1:11">
      <c r="A36778" s="108"/>
      <c r="B36778" s="108"/>
      <c r="K36778" s="107"/>
    </row>
    <row r="36779" spans="1:11">
      <c r="A36779" s="108"/>
      <c r="B36779" s="108"/>
      <c r="K36779" s="107"/>
    </row>
    <row r="36780" spans="1:11">
      <c r="A36780" s="108"/>
      <c r="B36780" s="108"/>
      <c r="K36780" s="107"/>
    </row>
    <row r="36781" spans="1:11">
      <c r="A36781" s="108"/>
      <c r="B36781" s="108"/>
      <c r="K36781" s="107"/>
    </row>
    <row r="36782" spans="1:11">
      <c r="A36782" s="108"/>
      <c r="B36782" s="108"/>
      <c r="K36782" s="107"/>
    </row>
    <row r="36783" spans="1:11">
      <c r="A36783" s="108"/>
      <c r="B36783" s="108"/>
      <c r="K36783" s="107"/>
    </row>
    <row r="36784" spans="1:11">
      <c r="A36784" s="108"/>
      <c r="B36784" s="108"/>
      <c r="K36784" s="107"/>
    </row>
    <row r="36785" spans="1:11">
      <c r="A36785" s="108"/>
      <c r="B36785" s="108"/>
      <c r="K36785" s="107"/>
    </row>
    <row r="36786" spans="1:11">
      <c r="A36786" s="108"/>
      <c r="B36786" s="108"/>
      <c r="K36786" s="107"/>
    </row>
    <row r="36787" spans="1:11">
      <c r="A36787" s="108"/>
      <c r="B36787" s="108"/>
      <c r="K36787" s="107"/>
    </row>
    <row r="36788" spans="1:11">
      <c r="A36788" s="108"/>
      <c r="B36788" s="108"/>
      <c r="K36788" s="107"/>
    </row>
    <row r="36789" spans="1:11">
      <c r="A36789" s="108"/>
      <c r="B36789" s="108"/>
      <c r="K36789" s="107"/>
    </row>
    <row r="36790" spans="1:11">
      <c r="A36790" s="108"/>
      <c r="B36790" s="108"/>
      <c r="K36790" s="107"/>
    </row>
    <row r="36791" spans="1:11">
      <c r="A36791" s="108"/>
      <c r="B36791" s="108"/>
      <c r="K36791" s="107"/>
    </row>
    <row r="36792" spans="1:11">
      <c r="A36792" s="108"/>
      <c r="B36792" s="108"/>
      <c r="K36792" s="107"/>
    </row>
    <row r="36793" spans="1:11">
      <c r="A36793" s="108"/>
      <c r="B36793" s="108"/>
      <c r="K36793" s="107"/>
    </row>
    <row r="36794" spans="1:11">
      <c r="A36794" s="108"/>
      <c r="B36794" s="108"/>
      <c r="K36794" s="107"/>
    </row>
    <row r="36795" spans="1:11">
      <c r="A36795" s="108"/>
      <c r="B36795" s="108"/>
      <c r="K36795" s="107"/>
    </row>
    <row r="36796" spans="1:11">
      <c r="A36796" s="108"/>
      <c r="B36796" s="108"/>
      <c r="K36796" s="107"/>
    </row>
    <row r="36797" spans="1:11">
      <c r="A36797" s="108"/>
      <c r="B36797" s="108"/>
      <c r="K36797" s="107"/>
    </row>
    <row r="36798" spans="1:11">
      <c r="A36798" s="108"/>
      <c r="B36798" s="108"/>
      <c r="K36798" s="107"/>
    </row>
    <row r="36799" spans="1:11">
      <c r="A36799" s="108"/>
      <c r="B36799" s="108"/>
      <c r="K36799" s="107"/>
    </row>
    <row r="36800" spans="1:11">
      <c r="A36800" s="108"/>
      <c r="B36800" s="108"/>
      <c r="K36800" s="107"/>
    </row>
    <row r="36801" spans="1:11">
      <c r="A36801" s="108"/>
      <c r="B36801" s="108"/>
      <c r="K36801" s="107"/>
    </row>
    <row r="36802" spans="1:11">
      <c r="A36802" s="108"/>
      <c r="B36802" s="108"/>
      <c r="K36802" s="107"/>
    </row>
    <row r="36803" spans="1:11">
      <c r="A36803" s="108"/>
      <c r="B36803" s="108"/>
      <c r="K36803" s="107"/>
    </row>
    <row r="36804" spans="1:11">
      <c r="A36804" s="108"/>
      <c r="B36804" s="108"/>
      <c r="K36804" s="107"/>
    </row>
    <row r="36805" spans="1:11">
      <c r="A36805" s="108"/>
      <c r="B36805" s="108"/>
      <c r="K36805" s="107"/>
    </row>
    <row r="36806" spans="1:11">
      <c r="A36806" s="108"/>
      <c r="B36806" s="108"/>
      <c r="K36806" s="107"/>
    </row>
    <row r="36807" spans="1:11">
      <c r="A36807" s="108"/>
      <c r="B36807" s="108"/>
      <c r="K36807" s="107"/>
    </row>
    <row r="36808" spans="1:11">
      <c r="A36808" s="108"/>
      <c r="B36808" s="108"/>
      <c r="K36808" s="107"/>
    </row>
    <row r="36809" spans="1:11">
      <c r="A36809" s="108"/>
      <c r="B36809" s="108"/>
      <c r="K36809" s="107"/>
    </row>
    <row r="36810" spans="1:11">
      <c r="A36810" s="108"/>
      <c r="B36810" s="108"/>
      <c r="K36810" s="107"/>
    </row>
    <row r="36811" spans="1:11">
      <c r="A36811" s="108"/>
      <c r="B36811" s="108"/>
      <c r="K36811" s="107"/>
    </row>
    <row r="36812" spans="1:11">
      <c r="A36812" s="108"/>
      <c r="B36812" s="108"/>
      <c r="K36812" s="107"/>
    </row>
    <row r="36813" spans="1:11">
      <c r="A36813" s="108"/>
      <c r="B36813" s="108"/>
      <c r="K36813" s="107"/>
    </row>
    <row r="36814" spans="1:11">
      <c r="A36814" s="108"/>
      <c r="B36814" s="108"/>
      <c r="K36814" s="107"/>
    </row>
    <row r="36815" spans="1:11">
      <c r="A36815" s="108"/>
      <c r="B36815" s="108"/>
      <c r="K36815" s="107"/>
    </row>
    <row r="36816" spans="1:11">
      <c r="A36816" s="108"/>
      <c r="B36816" s="108"/>
      <c r="K36816" s="107"/>
    </row>
    <row r="36817" spans="1:11">
      <c r="A36817" s="108"/>
      <c r="B36817" s="108"/>
      <c r="K36817" s="107"/>
    </row>
    <row r="36818" spans="1:11">
      <c r="A36818" s="108"/>
      <c r="B36818" s="108"/>
      <c r="K36818" s="107"/>
    </row>
    <row r="36819" spans="1:11">
      <c r="A36819" s="108"/>
      <c r="B36819" s="108"/>
      <c r="K36819" s="107"/>
    </row>
    <row r="36820" spans="1:11">
      <c r="A36820" s="108"/>
      <c r="B36820" s="108"/>
      <c r="K36820" s="107"/>
    </row>
    <row r="36821" spans="1:11">
      <c r="A36821" s="108"/>
      <c r="B36821" s="108"/>
      <c r="K36821" s="107"/>
    </row>
    <row r="36822" spans="1:11">
      <c r="A36822" s="108"/>
      <c r="B36822" s="108"/>
      <c r="K36822" s="107"/>
    </row>
    <row r="36823" spans="1:11">
      <c r="A36823" s="108"/>
      <c r="B36823" s="108"/>
      <c r="K36823" s="107"/>
    </row>
    <row r="36824" spans="1:11">
      <c r="A36824" s="108"/>
      <c r="B36824" s="108"/>
      <c r="K36824" s="107"/>
    </row>
    <row r="36825" spans="1:11">
      <c r="A36825" s="108"/>
      <c r="B36825" s="108"/>
      <c r="K36825" s="107"/>
    </row>
    <row r="36826" spans="1:11">
      <c r="A36826" s="108"/>
      <c r="B36826" s="108"/>
      <c r="K36826" s="107"/>
    </row>
    <row r="36827" spans="1:11">
      <c r="A36827" s="108"/>
      <c r="B36827" s="108"/>
      <c r="K36827" s="107"/>
    </row>
    <row r="36828" spans="1:11">
      <c r="A36828" s="108"/>
      <c r="B36828" s="108"/>
      <c r="K36828" s="107"/>
    </row>
    <row r="36829" spans="1:11">
      <c r="A36829" s="108"/>
      <c r="B36829" s="108"/>
      <c r="K36829" s="107"/>
    </row>
    <row r="36830" spans="1:11">
      <c r="A36830" s="108"/>
      <c r="B36830" s="108"/>
      <c r="K36830" s="107"/>
    </row>
    <row r="36831" spans="1:11">
      <c r="A36831" s="108"/>
      <c r="B36831" s="108"/>
      <c r="K36831" s="107"/>
    </row>
    <row r="36832" spans="1:11">
      <c r="A36832" s="108"/>
      <c r="B36832" s="108"/>
      <c r="K36832" s="107"/>
    </row>
    <row r="36833" spans="1:11">
      <c r="A36833" s="108"/>
      <c r="B36833" s="108"/>
      <c r="K36833" s="107"/>
    </row>
    <row r="36834" spans="1:11">
      <c r="A36834" s="108"/>
      <c r="B36834" s="108"/>
      <c r="K36834" s="107"/>
    </row>
    <row r="36835" spans="1:11">
      <c r="A36835" s="108"/>
      <c r="B36835" s="108"/>
      <c r="K36835" s="107"/>
    </row>
    <row r="36836" spans="1:11">
      <c r="A36836" s="108"/>
      <c r="B36836" s="108"/>
      <c r="K36836" s="107"/>
    </row>
    <row r="36837" spans="1:11">
      <c r="A36837" s="108"/>
      <c r="B36837" s="108"/>
      <c r="K36837" s="107"/>
    </row>
    <row r="36838" spans="1:11">
      <c r="A36838" s="108"/>
      <c r="B36838" s="108"/>
      <c r="K36838" s="107"/>
    </row>
    <row r="36839" spans="1:11">
      <c r="A36839" s="108"/>
      <c r="B36839" s="108"/>
      <c r="K36839" s="107"/>
    </row>
    <row r="36840" spans="1:11">
      <c r="A36840" s="108"/>
      <c r="B36840" s="108"/>
      <c r="K36840" s="107"/>
    </row>
    <row r="36841" spans="1:11">
      <c r="A36841" s="108"/>
      <c r="B36841" s="108"/>
      <c r="K36841" s="107"/>
    </row>
    <row r="36842" spans="1:11">
      <c r="A36842" s="108"/>
      <c r="B36842" s="108"/>
      <c r="K36842" s="107"/>
    </row>
    <row r="36843" spans="1:11">
      <c r="A36843" s="108"/>
      <c r="B36843" s="108"/>
      <c r="K36843" s="107"/>
    </row>
    <row r="36844" spans="1:11">
      <c r="A36844" s="108"/>
      <c r="B36844" s="108"/>
      <c r="K36844" s="107"/>
    </row>
    <row r="36845" spans="1:11">
      <c r="A36845" s="108"/>
      <c r="B36845" s="108"/>
      <c r="K36845" s="107"/>
    </row>
    <row r="36846" spans="1:11">
      <c r="A36846" s="108"/>
      <c r="B36846" s="108"/>
      <c r="K36846" s="107"/>
    </row>
    <row r="36847" spans="1:11">
      <c r="A36847" s="108"/>
      <c r="B36847" s="108"/>
      <c r="K36847" s="107"/>
    </row>
    <row r="36848" spans="1:11">
      <c r="A36848" s="108"/>
      <c r="B36848" s="108"/>
      <c r="K36848" s="107"/>
    </row>
    <row r="36849" spans="1:11">
      <c r="A36849" s="108"/>
      <c r="B36849" s="108"/>
      <c r="K36849" s="107"/>
    </row>
    <row r="36850" spans="1:11">
      <c r="A36850" s="108"/>
      <c r="B36850" s="108"/>
      <c r="K36850" s="107"/>
    </row>
    <row r="36851" spans="1:11">
      <c r="A36851" s="108"/>
      <c r="B36851" s="108"/>
      <c r="K36851" s="107"/>
    </row>
    <row r="36852" spans="1:11">
      <c r="A36852" s="108"/>
      <c r="B36852" s="108"/>
      <c r="K36852" s="107"/>
    </row>
    <row r="36853" spans="1:11">
      <c r="A36853" s="108"/>
      <c r="B36853" s="108"/>
      <c r="K36853" s="107"/>
    </row>
    <row r="36854" spans="1:11">
      <c r="A36854" s="108"/>
      <c r="B36854" s="108"/>
      <c r="K36854" s="107"/>
    </row>
    <row r="36855" spans="1:11">
      <c r="A36855" s="108"/>
      <c r="B36855" s="108"/>
      <c r="K36855" s="107"/>
    </row>
    <row r="36856" spans="1:11">
      <c r="A36856" s="108"/>
      <c r="B36856" s="108"/>
      <c r="K36856" s="107"/>
    </row>
    <row r="36857" spans="1:11">
      <c r="A36857" s="108"/>
      <c r="B36857" s="108"/>
      <c r="K36857" s="107"/>
    </row>
    <row r="36858" spans="1:11">
      <c r="A36858" s="108"/>
      <c r="B36858" s="108"/>
      <c r="K36858" s="107"/>
    </row>
    <row r="36859" spans="1:11">
      <c r="A36859" s="108"/>
      <c r="B36859" s="108"/>
      <c r="K36859" s="107"/>
    </row>
    <row r="36860" spans="1:11">
      <c r="A36860" s="108"/>
      <c r="B36860" s="108"/>
      <c r="K36860" s="107"/>
    </row>
    <row r="36861" spans="1:11">
      <c r="A36861" s="108"/>
      <c r="B36861" s="108"/>
      <c r="K36861" s="107"/>
    </row>
    <row r="36862" spans="1:11">
      <c r="A36862" s="108"/>
      <c r="B36862" s="108"/>
      <c r="K36862" s="107"/>
    </row>
    <row r="36863" spans="1:11">
      <c r="A36863" s="108"/>
      <c r="B36863" s="108"/>
      <c r="K36863" s="107"/>
    </row>
    <row r="36864" spans="1:11">
      <c r="A36864" s="108"/>
      <c r="B36864" s="108"/>
      <c r="K36864" s="107"/>
    </row>
    <row r="36865" spans="1:11">
      <c r="A36865" s="108"/>
      <c r="B36865" s="108"/>
      <c r="K36865" s="107"/>
    </row>
    <row r="36866" spans="1:11">
      <c r="A36866" s="108"/>
      <c r="B36866" s="108"/>
      <c r="K36866" s="107"/>
    </row>
    <row r="36867" spans="1:11">
      <c r="A36867" s="108"/>
      <c r="B36867" s="108"/>
      <c r="K36867" s="107"/>
    </row>
    <row r="36868" spans="1:11">
      <c r="A36868" s="108"/>
      <c r="B36868" s="108"/>
      <c r="K36868" s="107"/>
    </row>
    <row r="36869" spans="1:11">
      <c r="A36869" s="108"/>
      <c r="B36869" s="108"/>
      <c r="K36869" s="107"/>
    </row>
    <row r="36870" spans="1:11">
      <c r="A36870" s="108"/>
      <c r="B36870" s="108"/>
      <c r="K36870" s="107"/>
    </row>
    <row r="36871" spans="1:11">
      <c r="A36871" s="108"/>
      <c r="B36871" s="108"/>
      <c r="K36871" s="107"/>
    </row>
    <row r="36872" spans="1:11">
      <c r="A36872" s="108"/>
      <c r="B36872" s="108"/>
      <c r="K36872" s="107"/>
    </row>
    <row r="36873" spans="1:11">
      <c r="A36873" s="108"/>
      <c r="B36873" s="108"/>
      <c r="K36873" s="107"/>
    </row>
    <row r="36874" spans="1:11">
      <c r="A36874" s="108"/>
      <c r="B36874" s="108"/>
      <c r="K36874" s="107"/>
    </row>
    <row r="36875" spans="1:11">
      <c r="A36875" s="108"/>
      <c r="B36875" s="108"/>
      <c r="K36875" s="107"/>
    </row>
    <row r="36876" spans="1:11">
      <c r="A36876" s="108"/>
      <c r="B36876" s="108"/>
      <c r="K36876" s="107"/>
    </row>
    <row r="36877" spans="1:11">
      <c r="A36877" s="108"/>
      <c r="B36877" s="108"/>
      <c r="K36877" s="107"/>
    </row>
    <row r="36878" spans="1:11">
      <c r="A36878" s="108"/>
      <c r="B36878" s="108"/>
      <c r="K36878" s="107"/>
    </row>
    <row r="36879" spans="1:11">
      <c r="A36879" s="108"/>
      <c r="B36879" s="108"/>
      <c r="K36879" s="107"/>
    </row>
    <row r="36880" spans="1:11">
      <c r="A36880" s="108"/>
      <c r="B36880" s="108"/>
      <c r="K36880" s="107"/>
    </row>
    <row r="36881" spans="1:11">
      <c r="A36881" s="108"/>
      <c r="B36881" s="108"/>
      <c r="K36881" s="107"/>
    </row>
    <row r="36882" spans="1:11">
      <c r="A36882" s="108"/>
      <c r="B36882" s="108"/>
      <c r="K36882" s="107"/>
    </row>
    <row r="36883" spans="1:11">
      <c r="A36883" s="108"/>
      <c r="B36883" s="108"/>
      <c r="K36883" s="107"/>
    </row>
    <row r="36884" spans="1:11">
      <c r="A36884" s="108"/>
      <c r="B36884" s="108"/>
      <c r="K36884" s="107"/>
    </row>
    <row r="36885" spans="1:11">
      <c r="A36885" s="108"/>
      <c r="B36885" s="108"/>
      <c r="K36885" s="107"/>
    </row>
    <row r="36886" spans="1:11">
      <c r="A36886" s="108"/>
      <c r="B36886" s="108"/>
      <c r="K36886" s="107"/>
    </row>
    <row r="36887" spans="1:11">
      <c r="A36887" s="108"/>
      <c r="B36887" s="108"/>
      <c r="K36887" s="107"/>
    </row>
    <row r="36888" spans="1:11">
      <c r="A36888" s="108"/>
      <c r="B36888" s="108"/>
      <c r="K36888" s="107"/>
    </row>
    <row r="36889" spans="1:11">
      <c r="A36889" s="108"/>
      <c r="B36889" s="108"/>
      <c r="K36889" s="107"/>
    </row>
    <row r="36890" spans="1:11">
      <c r="A36890" s="108"/>
      <c r="B36890" s="108"/>
      <c r="K36890" s="107"/>
    </row>
    <row r="36891" spans="1:11">
      <c r="A36891" s="108"/>
      <c r="B36891" s="108"/>
      <c r="K36891" s="107"/>
    </row>
    <row r="36892" spans="1:11">
      <c r="A36892" s="108"/>
      <c r="B36892" s="108"/>
      <c r="K36892" s="107"/>
    </row>
    <row r="36893" spans="1:11">
      <c r="A36893" s="108"/>
      <c r="B36893" s="108"/>
      <c r="K36893" s="107"/>
    </row>
    <row r="36894" spans="1:11">
      <c r="A36894" s="108"/>
      <c r="B36894" s="108"/>
      <c r="K36894" s="107"/>
    </row>
    <row r="36895" spans="1:11">
      <c r="A36895" s="108"/>
      <c r="B36895" s="108"/>
      <c r="K36895" s="107"/>
    </row>
    <row r="36896" spans="1:11">
      <c r="A36896" s="108"/>
      <c r="B36896" s="108"/>
      <c r="K36896" s="107"/>
    </row>
    <row r="36897" spans="1:11">
      <c r="A36897" s="108"/>
      <c r="B36897" s="108"/>
      <c r="K36897" s="107"/>
    </row>
    <row r="36898" spans="1:11">
      <c r="A36898" s="108"/>
      <c r="B36898" s="108"/>
      <c r="K36898" s="107"/>
    </row>
    <row r="36899" spans="1:11">
      <c r="A36899" s="108"/>
      <c r="B36899" s="108"/>
      <c r="K36899" s="107"/>
    </row>
    <row r="36900" spans="1:11">
      <c r="A36900" s="108"/>
      <c r="B36900" s="108"/>
      <c r="K36900" s="107"/>
    </row>
    <row r="36901" spans="1:11">
      <c r="A36901" s="108"/>
      <c r="B36901" s="108"/>
      <c r="K36901" s="107"/>
    </row>
    <row r="36902" spans="1:11">
      <c r="A36902" s="108"/>
      <c r="B36902" s="108"/>
      <c r="K36902" s="107"/>
    </row>
    <row r="36903" spans="1:11">
      <c r="A36903" s="108"/>
      <c r="B36903" s="108"/>
      <c r="K36903" s="107"/>
    </row>
    <row r="36904" spans="1:11">
      <c r="A36904" s="108"/>
      <c r="B36904" s="108"/>
      <c r="K36904" s="107"/>
    </row>
    <row r="36905" spans="1:11">
      <c r="A36905" s="108"/>
      <c r="B36905" s="108"/>
      <c r="K36905" s="107"/>
    </row>
    <row r="36906" spans="1:11">
      <c r="A36906" s="108"/>
      <c r="B36906" s="108"/>
      <c r="K36906" s="107"/>
    </row>
    <row r="36907" spans="1:11">
      <c r="A36907" s="108"/>
      <c r="B36907" s="108"/>
      <c r="K36907" s="107"/>
    </row>
    <row r="36908" spans="1:11">
      <c r="A36908" s="108"/>
      <c r="B36908" s="108"/>
      <c r="K36908" s="107"/>
    </row>
    <row r="36909" spans="1:11">
      <c r="A36909" s="108"/>
      <c r="B36909" s="108"/>
      <c r="K36909" s="107"/>
    </row>
    <row r="36910" spans="1:11">
      <c r="A36910" s="108"/>
      <c r="B36910" s="108"/>
      <c r="K36910" s="107"/>
    </row>
    <row r="36911" spans="1:11">
      <c r="A36911" s="108"/>
      <c r="B36911" s="108"/>
      <c r="K36911" s="107"/>
    </row>
    <row r="36912" spans="1:11">
      <c r="A36912" s="108"/>
      <c r="B36912" s="108"/>
      <c r="K36912" s="107"/>
    </row>
    <row r="36913" spans="1:11">
      <c r="A36913" s="108"/>
      <c r="B36913" s="108"/>
      <c r="K36913" s="107"/>
    </row>
    <row r="36914" spans="1:11">
      <c r="A36914" s="108"/>
      <c r="B36914" s="108"/>
      <c r="K36914" s="107"/>
    </row>
    <row r="36915" spans="1:11">
      <c r="A36915" s="108"/>
      <c r="B36915" s="108"/>
      <c r="K36915" s="107"/>
    </row>
    <row r="36916" spans="1:11">
      <c r="A36916" s="108"/>
      <c r="B36916" s="108"/>
      <c r="K36916" s="107"/>
    </row>
    <row r="36917" spans="1:11">
      <c r="A36917" s="108"/>
      <c r="B36917" s="108"/>
      <c r="K36917" s="107"/>
    </row>
    <row r="36918" spans="1:11">
      <c r="A36918" s="108"/>
      <c r="B36918" s="108"/>
      <c r="K36918" s="107"/>
    </row>
    <row r="36919" spans="1:11">
      <c r="A36919" s="108"/>
      <c r="B36919" s="108"/>
      <c r="K36919" s="107"/>
    </row>
    <row r="36920" spans="1:11">
      <c r="A36920" s="108"/>
      <c r="B36920" s="108"/>
      <c r="K36920" s="107"/>
    </row>
    <row r="36921" spans="1:11">
      <c r="A36921" s="108"/>
      <c r="B36921" s="108"/>
      <c r="K36921" s="107"/>
    </row>
    <row r="36922" spans="1:11">
      <c r="A36922" s="108"/>
      <c r="B36922" s="108"/>
      <c r="K36922" s="107"/>
    </row>
    <row r="36923" spans="1:11">
      <c r="A36923" s="108"/>
      <c r="B36923" s="108"/>
      <c r="K36923" s="107"/>
    </row>
    <row r="36924" spans="1:11">
      <c r="A36924" s="108"/>
      <c r="B36924" s="108"/>
      <c r="K36924" s="107"/>
    </row>
    <row r="36925" spans="1:11">
      <c r="A36925" s="108"/>
      <c r="B36925" s="108"/>
      <c r="K36925" s="107"/>
    </row>
    <row r="36926" spans="1:11">
      <c r="A36926" s="108"/>
      <c r="B36926" s="108"/>
      <c r="K36926" s="107"/>
    </row>
    <row r="36927" spans="1:11">
      <c r="A36927" s="108"/>
      <c r="B36927" s="108"/>
      <c r="K36927" s="107"/>
    </row>
    <row r="36928" spans="1:11">
      <c r="A36928" s="108"/>
      <c r="B36928" s="108"/>
      <c r="K36928" s="107"/>
    </row>
    <row r="36929" spans="1:11">
      <c r="A36929" s="108"/>
      <c r="B36929" s="108"/>
      <c r="K36929" s="107"/>
    </row>
    <row r="36930" spans="1:11">
      <c r="A36930" s="108"/>
      <c r="B36930" s="108"/>
      <c r="K36930" s="107"/>
    </row>
    <row r="36931" spans="1:11">
      <c r="A36931" s="108"/>
      <c r="B36931" s="108"/>
      <c r="K36931" s="107"/>
    </row>
    <row r="36932" spans="1:11">
      <c r="A36932" s="108"/>
      <c r="B36932" s="108"/>
      <c r="K36932" s="107"/>
    </row>
    <row r="36933" spans="1:11">
      <c r="A36933" s="108"/>
      <c r="B36933" s="108"/>
      <c r="K36933" s="107"/>
    </row>
    <row r="36934" spans="1:11">
      <c r="A36934" s="108"/>
      <c r="B36934" s="108"/>
      <c r="K36934" s="107"/>
    </row>
    <row r="36935" spans="1:11">
      <c r="A36935" s="108"/>
      <c r="B36935" s="108"/>
      <c r="K36935" s="107"/>
    </row>
    <row r="36936" spans="1:11">
      <c r="A36936" s="108"/>
      <c r="B36936" s="108"/>
      <c r="K36936" s="107"/>
    </row>
    <row r="36937" spans="1:11">
      <c r="A36937" s="108"/>
      <c r="B36937" s="108"/>
      <c r="K36937" s="107"/>
    </row>
    <row r="36938" spans="1:11">
      <c r="A36938" s="108"/>
      <c r="B36938" s="108"/>
      <c r="K36938" s="107"/>
    </row>
    <row r="36939" spans="1:11">
      <c r="A36939" s="108"/>
      <c r="B36939" s="108"/>
      <c r="K36939" s="107"/>
    </row>
    <row r="36940" spans="1:11">
      <c r="A36940" s="108"/>
      <c r="B36940" s="108"/>
      <c r="K36940" s="107"/>
    </row>
    <row r="36941" spans="1:11">
      <c r="A36941" s="108"/>
      <c r="B36941" s="108"/>
      <c r="K36941" s="107"/>
    </row>
    <row r="36942" spans="1:11">
      <c r="A36942" s="108"/>
      <c r="B36942" s="108"/>
      <c r="K36942" s="107"/>
    </row>
    <row r="36943" spans="1:11">
      <c r="A36943" s="108"/>
      <c r="B36943" s="108"/>
      <c r="K36943" s="107"/>
    </row>
    <row r="36944" spans="1:11">
      <c r="A36944" s="108"/>
      <c r="B36944" s="108"/>
      <c r="K36944" s="107"/>
    </row>
    <row r="36945" spans="1:11">
      <c r="A36945" s="108"/>
      <c r="B36945" s="108"/>
      <c r="K36945" s="107"/>
    </row>
    <row r="36946" spans="1:11">
      <c r="A36946" s="108"/>
      <c r="B36946" s="108"/>
      <c r="K36946" s="107"/>
    </row>
    <row r="36947" spans="1:11">
      <c r="A36947" s="108"/>
      <c r="B36947" s="108"/>
      <c r="K36947" s="107"/>
    </row>
    <row r="36948" spans="1:11">
      <c r="A36948" s="108"/>
      <c r="B36948" s="108"/>
      <c r="K36948" s="107"/>
    </row>
    <row r="36949" spans="1:11">
      <c r="A36949" s="108"/>
      <c r="B36949" s="108"/>
      <c r="K36949" s="107"/>
    </row>
    <row r="36950" spans="1:11">
      <c r="A36950" s="108"/>
      <c r="B36950" s="108"/>
      <c r="K36950" s="107"/>
    </row>
    <row r="36951" spans="1:11">
      <c r="A36951" s="108"/>
      <c r="B36951" s="108"/>
      <c r="K36951" s="107"/>
    </row>
    <row r="36952" spans="1:11">
      <c r="A36952" s="108"/>
      <c r="B36952" s="108"/>
      <c r="K36952" s="107"/>
    </row>
    <row r="36953" spans="1:11">
      <c r="A36953" s="108"/>
      <c r="B36953" s="108"/>
      <c r="K36953" s="107"/>
    </row>
    <row r="36954" spans="1:11">
      <c r="A36954" s="108"/>
      <c r="B36954" s="108"/>
      <c r="K36954" s="107"/>
    </row>
    <row r="36955" spans="1:11">
      <c r="A36955" s="108"/>
      <c r="B36955" s="108"/>
      <c r="K36955" s="107"/>
    </row>
    <row r="36956" spans="1:11">
      <c r="A36956" s="108"/>
      <c r="B36956" s="108"/>
      <c r="K36956" s="107"/>
    </row>
    <row r="36957" spans="1:11">
      <c r="A36957" s="108"/>
      <c r="B36957" s="108"/>
      <c r="K36957" s="107"/>
    </row>
    <row r="36958" spans="1:11">
      <c r="A36958" s="108"/>
      <c r="B36958" s="108"/>
      <c r="K36958" s="107"/>
    </row>
    <row r="36959" spans="1:11">
      <c r="A36959" s="108"/>
      <c r="B36959" s="108"/>
      <c r="K36959" s="107"/>
    </row>
    <row r="36960" spans="1:11">
      <c r="A36960" s="108"/>
      <c r="B36960" s="108"/>
      <c r="K36960" s="107"/>
    </row>
    <row r="36961" spans="1:11">
      <c r="A36961" s="108"/>
      <c r="B36961" s="108"/>
      <c r="K36961" s="107"/>
    </row>
    <row r="36962" spans="1:11">
      <c r="A36962" s="108"/>
      <c r="B36962" s="108"/>
      <c r="K36962" s="107"/>
    </row>
    <row r="36963" spans="1:11">
      <c r="A36963" s="108"/>
      <c r="B36963" s="108"/>
      <c r="K36963" s="107"/>
    </row>
    <row r="36964" spans="1:11">
      <c r="A36964" s="108"/>
      <c r="B36964" s="108"/>
      <c r="K36964" s="107"/>
    </row>
    <row r="36965" spans="1:11">
      <c r="A36965" s="108"/>
      <c r="B36965" s="108"/>
      <c r="K36965" s="107"/>
    </row>
    <row r="36966" spans="1:11">
      <c r="A36966" s="108"/>
      <c r="B36966" s="108"/>
      <c r="K36966" s="107"/>
    </row>
    <row r="36967" spans="1:11">
      <c r="A36967" s="108"/>
      <c r="B36967" s="108"/>
      <c r="K36967" s="107"/>
    </row>
    <row r="36968" spans="1:11">
      <c r="A36968" s="108"/>
      <c r="B36968" s="108"/>
      <c r="K36968" s="107"/>
    </row>
    <row r="36969" spans="1:11">
      <c r="A36969" s="108"/>
      <c r="B36969" s="108"/>
      <c r="K36969" s="107"/>
    </row>
    <row r="36970" spans="1:11">
      <c r="A36970" s="108"/>
      <c r="B36970" s="108"/>
      <c r="K36970" s="107"/>
    </row>
    <row r="36971" spans="1:11">
      <c r="A36971" s="108"/>
      <c r="B36971" s="108"/>
      <c r="K36971" s="107"/>
    </row>
    <row r="36972" spans="1:11">
      <c r="A36972" s="108"/>
      <c r="B36972" s="108"/>
      <c r="K36972" s="107"/>
    </row>
    <row r="36973" spans="1:11">
      <c r="A36973" s="108"/>
      <c r="B36973" s="108"/>
      <c r="K36973" s="107"/>
    </row>
    <row r="36974" spans="1:11">
      <c r="A36974" s="108"/>
      <c r="B36974" s="108"/>
      <c r="K36974" s="107"/>
    </row>
    <row r="36975" spans="1:11">
      <c r="A36975" s="108"/>
      <c r="B36975" s="108"/>
      <c r="K36975" s="107"/>
    </row>
    <row r="36976" spans="1:11">
      <c r="A36976" s="108"/>
      <c r="B36976" s="108"/>
      <c r="K36976" s="107"/>
    </row>
    <row r="36977" spans="1:11">
      <c r="A36977" s="108"/>
      <c r="B36977" s="108"/>
      <c r="K36977" s="107"/>
    </row>
    <row r="36978" spans="1:11">
      <c r="A36978" s="108"/>
      <c r="B36978" s="108"/>
      <c r="K36978" s="107"/>
    </row>
    <row r="36979" spans="1:11">
      <c r="A36979" s="108"/>
      <c r="B36979" s="108"/>
      <c r="K36979" s="107"/>
    </row>
    <row r="36980" spans="1:11">
      <c r="A36980" s="108"/>
      <c r="B36980" s="108"/>
      <c r="K36980" s="107"/>
    </row>
    <row r="36981" spans="1:11">
      <c r="A36981" s="108"/>
      <c r="B36981" s="108"/>
      <c r="K36981" s="107"/>
    </row>
    <row r="36982" spans="1:11">
      <c r="A36982" s="108"/>
      <c r="B36982" s="108"/>
      <c r="K36982" s="107"/>
    </row>
    <row r="36983" spans="1:11">
      <c r="A36983" s="108"/>
      <c r="B36983" s="108"/>
      <c r="K36983" s="107"/>
    </row>
    <row r="36984" spans="1:11">
      <c r="A36984" s="108"/>
      <c r="B36984" s="108"/>
      <c r="K36984" s="107"/>
    </row>
    <row r="36985" spans="1:11">
      <c r="A36985" s="108"/>
      <c r="B36985" s="108"/>
      <c r="K36985" s="107"/>
    </row>
    <row r="36986" spans="1:11">
      <c r="A36986" s="108"/>
      <c r="B36986" s="108"/>
      <c r="K36986" s="107"/>
    </row>
    <row r="36987" spans="1:11">
      <c r="A36987" s="108"/>
      <c r="B36987" s="108"/>
      <c r="K36987" s="107"/>
    </row>
    <row r="36988" spans="1:11">
      <c r="A36988" s="108"/>
      <c r="B36988" s="108"/>
      <c r="K36988" s="107"/>
    </row>
    <row r="36989" spans="1:11">
      <c r="A36989" s="108"/>
      <c r="B36989" s="108"/>
      <c r="K36989" s="107"/>
    </row>
    <row r="36990" spans="1:11">
      <c r="A36990" s="108"/>
      <c r="B36990" s="108"/>
      <c r="K36990" s="107"/>
    </row>
    <row r="36991" spans="1:11">
      <c r="A36991" s="108"/>
      <c r="B36991" s="108"/>
      <c r="K36991" s="107"/>
    </row>
    <row r="36992" spans="1:11">
      <c r="A36992" s="108"/>
      <c r="B36992" s="108"/>
      <c r="K36992" s="107"/>
    </row>
    <row r="36993" spans="1:11">
      <c r="A36993" s="108"/>
      <c r="B36993" s="108"/>
      <c r="K36993" s="107"/>
    </row>
    <row r="36994" spans="1:11">
      <c r="A36994" s="108"/>
      <c r="B36994" s="108"/>
      <c r="K36994" s="107"/>
    </row>
    <row r="36995" spans="1:11">
      <c r="A36995" s="108"/>
      <c r="B36995" s="108"/>
      <c r="K36995" s="107"/>
    </row>
    <row r="36996" spans="1:11">
      <c r="A36996" s="108"/>
      <c r="B36996" s="108"/>
      <c r="K36996" s="107"/>
    </row>
    <row r="36997" spans="1:11">
      <c r="A36997" s="108"/>
      <c r="B36997" s="108"/>
      <c r="K36997" s="107"/>
    </row>
    <row r="36998" spans="1:11">
      <c r="A36998" s="108"/>
      <c r="B36998" s="108"/>
      <c r="K36998" s="107"/>
    </row>
    <row r="36999" spans="1:11">
      <c r="A36999" s="108"/>
      <c r="B36999" s="108"/>
      <c r="K36999" s="107"/>
    </row>
    <row r="37000" spans="1:11">
      <c r="A37000" s="108"/>
      <c r="B37000" s="108"/>
      <c r="K37000" s="107"/>
    </row>
    <row r="37001" spans="1:11">
      <c r="A37001" s="108"/>
      <c r="B37001" s="108"/>
      <c r="K37001" s="107"/>
    </row>
    <row r="37002" spans="1:11">
      <c r="A37002" s="108"/>
      <c r="B37002" s="108"/>
      <c r="K37002" s="107"/>
    </row>
    <row r="37003" spans="1:11">
      <c r="A37003" s="108"/>
      <c r="B37003" s="108"/>
      <c r="K37003" s="107"/>
    </row>
    <row r="37004" spans="1:11">
      <c r="A37004" s="108"/>
      <c r="B37004" s="108"/>
      <c r="K37004" s="107"/>
    </row>
    <row r="37005" spans="1:11">
      <c r="A37005" s="108"/>
      <c r="B37005" s="108"/>
      <c r="K37005" s="107"/>
    </row>
    <row r="37006" spans="1:11">
      <c r="A37006" s="108"/>
      <c r="B37006" s="108"/>
      <c r="K37006" s="107"/>
    </row>
    <row r="37007" spans="1:11">
      <c r="A37007" s="108"/>
      <c r="B37007" s="108"/>
      <c r="K37007" s="107"/>
    </row>
    <row r="37008" spans="1:11">
      <c r="A37008" s="108"/>
      <c r="B37008" s="108"/>
      <c r="K37008" s="107"/>
    </row>
    <row r="37009" spans="1:11">
      <c r="A37009" s="108"/>
      <c r="B37009" s="108"/>
      <c r="K37009" s="107"/>
    </row>
    <row r="37010" spans="1:11">
      <c r="A37010" s="108"/>
      <c r="B37010" s="108"/>
      <c r="K37010" s="107"/>
    </row>
    <row r="37011" spans="1:11">
      <c r="A37011" s="108"/>
      <c r="B37011" s="108"/>
      <c r="K37011" s="107"/>
    </row>
    <row r="37012" spans="1:11">
      <c r="A37012" s="108"/>
      <c r="B37012" s="108"/>
      <c r="K37012" s="107"/>
    </row>
    <row r="37013" spans="1:11">
      <c r="A37013" s="108"/>
      <c r="B37013" s="108"/>
      <c r="K37013" s="107"/>
    </row>
    <row r="37014" spans="1:11">
      <c r="A37014" s="108"/>
      <c r="B37014" s="108"/>
      <c r="K37014" s="107"/>
    </row>
    <row r="37015" spans="1:11">
      <c r="A37015" s="108"/>
      <c r="B37015" s="108"/>
      <c r="K37015" s="107"/>
    </row>
    <row r="37016" spans="1:11">
      <c r="A37016" s="108"/>
      <c r="B37016" s="108"/>
      <c r="K37016" s="107"/>
    </row>
    <row r="37017" spans="1:11">
      <c r="A37017" s="108"/>
      <c r="B37017" s="108"/>
      <c r="K37017" s="107"/>
    </row>
    <row r="37018" spans="1:11">
      <c r="A37018" s="108"/>
      <c r="B37018" s="108"/>
      <c r="K37018" s="107"/>
    </row>
    <row r="37019" spans="1:11">
      <c r="A37019" s="108"/>
      <c r="B37019" s="108"/>
      <c r="K37019" s="107"/>
    </row>
    <row r="37020" spans="1:11">
      <c r="A37020" s="108"/>
      <c r="B37020" s="108"/>
      <c r="K37020" s="107"/>
    </row>
    <row r="37021" spans="1:11">
      <c r="A37021" s="108"/>
      <c r="B37021" s="108"/>
      <c r="K37021" s="107"/>
    </row>
    <row r="37022" spans="1:11">
      <c r="A37022" s="108"/>
      <c r="B37022" s="108"/>
      <c r="K37022" s="107"/>
    </row>
    <row r="37023" spans="1:11">
      <c r="A37023" s="108"/>
      <c r="B37023" s="108"/>
      <c r="K37023" s="107"/>
    </row>
    <row r="37024" spans="1:11">
      <c r="A37024" s="108"/>
      <c r="B37024" s="108"/>
      <c r="K37024" s="107"/>
    </row>
    <row r="37025" spans="1:11">
      <c r="A37025" s="108"/>
      <c r="B37025" s="108"/>
      <c r="K37025" s="107"/>
    </row>
    <row r="37026" spans="1:11">
      <c r="A37026" s="108"/>
      <c r="B37026" s="108"/>
      <c r="K37026" s="107"/>
    </row>
    <row r="37027" spans="1:11">
      <c r="A37027" s="108"/>
      <c r="B37027" s="108"/>
      <c r="K37027" s="107"/>
    </row>
    <row r="37028" spans="1:11">
      <c r="A37028" s="108"/>
      <c r="B37028" s="108"/>
      <c r="K37028" s="107"/>
    </row>
    <row r="37029" spans="1:11">
      <c r="A37029" s="108"/>
      <c r="B37029" s="108"/>
      <c r="K37029" s="107"/>
    </row>
    <row r="37030" spans="1:11">
      <c r="A37030" s="108"/>
      <c r="B37030" s="108"/>
      <c r="K37030" s="107"/>
    </row>
    <row r="37031" spans="1:11">
      <c r="A37031" s="108"/>
      <c r="B37031" s="108"/>
      <c r="K37031" s="107"/>
    </row>
    <row r="37032" spans="1:11">
      <c r="A37032" s="108"/>
      <c r="B37032" s="108"/>
      <c r="K37032" s="107"/>
    </row>
    <row r="37033" spans="1:11">
      <c r="A37033" s="108"/>
      <c r="B37033" s="108"/>
      <c r="K37033" s="107"/>
    </row>
    <row r="37034" spans="1:11">
      <c r="A37034" s="108"/>
      <c r="B37034" s="108"/>
      <c r="K37034" s="107"/>
    </row>
    <row r="37035" spans="1:11">
      <c r="A37035" s="108"/>
      <c r="B37035" s="108"/>
      <c r="K37035" s="107"/>
    </row>
    <row r="37036" spans="1:11">
      <c r="A37036" s="108"/>
      <c r="B37036" s="108"/>
      <c r="K37036" s="107"/>
    </row>
    <row r="37037" spans="1:11">
      <c r="A37037" s="108"/>
      <c r="B37037" s="108"/>
      <c r="K37037" s="107"/>
    </row>
    <row r="37038" spans="1:11">
      <c r="A37038" s="108"/>
      <c r="B37038" s="108"/>
      <c r="K37038" s="107"/>
    </row>
    <row r="37039" spans="1:11">
      <c r="A37039" s="108"/>
      <c r="B37039" s="108"/>
      <c r="K37039" s="107"/>
    </row>
    <row r="37040" spans="1:11">
      <c r="A37040" s="108"/>
      <c r="B37040" s="108"/>
      <c r="K37040" s="107"/>
    </row>
    <row r="37041" spans="1:11">
      <c r="A37041" s="108"/>
      <c r="B37041" s="108"/>
      <c r="K37041" s="107"/>
    </row>
    <row r="37042" spans="1:11">
      <c r="A37042" s="108"/>
      <c r="B37042" s="108"/>
      <c r="K37042" s="107"/>
    </row>
    <row r="37043" spans="1:11">
      <c r="A37043" s="108"/>
      <c r="B37043" s="108"/>
      <c r="K37043" s="107"/>
    </row>
    <row r="37044" spans="1:11">
      <c r="A37044" s="108"/>
      <c r="B37044" s="108"/>
      <c r="K37044" s="107"/>
    </row>
    <row r="37045" spans="1:11">
      <c r="A37045" s="108"/>
      <c r="B37045" s="108"/>
      <c r="K37045" s="107"/>
    </row>
    <row r="37046" spans="1:11">
      <c r="A37046" s="108"/>
      <c r="B37046" s="108"/>
      <c r="K37046" s="107"/>
    </row>
    <row r="37047" spans="1:11">
      <c r="A37047" s="108"/>
      <c r="B37047" s="108"/>
      <c r="K37047" s="107"/>
    </row>
    <row r="37048" spans="1:11">
      <c r="A37048" s="108"/>
      <c r="B37048" s="108"/>
      <c r="K37048" s="107"/>
    </row>
    <row r="37049" spans="1:11">
      <c r="A37049" s="108"/>
      <c r="B37049" s="108"/>
      <c r="K37049" s="107"/>
    </row>
    <row r="37050" spans="1:11">
      <c r="A37050" s="108"/>
      <c r="B37050" s="108"/>
      <c r="K37050" s="107"/>
    </row>
    <row r="37051" spans="1:11">
      <c r="A37051" s="108"/>
      <c r="B37051" s="108"/>
      <c r="K37051" s="107"/>
    </row>
    <row r="37052" spans="1:11">
      <c r="A37052" s="108"/>
      <c r="B37052" s="108"/>
      <c r="K37052" s="107"/>
    </row>
    <row r="37053" spans="1:11">
      <c r="A37053" s="108"/>
      <c r="B37053" s="108"/>
      <c r="K37053" s="107"/>
    </row>
    <row r="37054" spans="1:11">
      <c r="A37054" s="108"/>
      <c r="B37054" s="108"/>
      <c r="K37054" s="107"/>
    </row>
    <row r="37055" spans="1:11">
      <c r="A37055" s="108"/>
      <c r="B37055" s="108"/>
      <c r="K37055" s="107"/>
    </row>
    <row r="37056" spans="1:11">
      <c r="A37056" s="108"/>
      <c r="B37056" s="108"/>
      <c r="K37056" s="107"/>
    </row>
    <row r="37057" spans="1:11">
      <c r="A37057" s="108"/>
      <c r="B37057" s="108"/>
      <c r="K37057" s="107"/>
    </row>
    <row r="37058" spans="1:11">
      <c r="A37058" s="108"/>
      <c r="B37058" s="108"/>
      <c r="K37058" s="107"/>
    </row>
    <row r="37059" spans="1:11">
      <c r="A37059" s="108"/>
      <c r="B37059" s="108"/>
      <c r="K37059" s="107"/>
    </row>
    <row r="37060" spans="1:11">
      <c r="A37060" s="108"/>
      <c r="B37060" s="108"/>
      <c r="K37060" s="107"/>
    </row>
    <row r="37061" spans="1:11">
      <c r="A37061" s="108"/>
      <c r="B37061" s="108"/>
      <c r="K37061" s="107"/>
    </row>
    <row r="37062" spans="1:11">
      <c r="A37062" s="108"/>
      <c r="B37062" s="108"/>
      <c r="K37062" s="107"/>
    </row>
    <row r="37063" spans="1:11">
      <c r="A37063" s="108"/>
      <c r="B37063" s="108"/>
      <c r="K37063" s="107"/>
    </row>
    <row r="37064" spans="1:11">
      <c r="A37064" s="108"/>
      <c r="B37064" s="108"/>
      <c r="K37064" s="107"/>
    </row>
    <row r="37065" spans="1:11">
      <c r="A37065" s="108"/>
      <c r="B37065" s="108"/>
      <c r="K37065" s="107"/>
    </row>
    <row r="37066" spans="1:11">
      <c r="A37066" s="108"/>
      <c r="B37066" s="108"/>
      <c r="K37066" s="107"/>
    </row>
    <row r="37067" spans="1:11">
      <c r="A37067" s="108"/>
      <c r="B37067" s="108"/>
      <c r="K37067" s="107"/>
    </row>
    <row r="37068" spans="1:11">
      <c r="A37068" s="108"/>
      <c r="B37068" s="108"/>
      <c r="K37068" s="107"/>
    </row>
    <row r="37069" spans="1:11">
      <c r="A37069" s="108"/>
      <c r="B37069" s="108"/>
      <c r="K37069" s="107"/>
    </row>
    <row r="37070" spans="1:11">
      <c r="A37070" s="108"/>
      <c r="B37070" s="108"/>
      <c r="K37070" s="107"/>
    </row>
    <row r="37071" spans="1:11">
      <c r="A37071" s="108"/>
      <c r="B37071" s="108"/>
      <c r="K37071" s="107"/>
    </row>
    <row r="37072" spans="1:11">
      <c r="A37072" s="108"/>
      <c r="B37072" s="108"/>
      <c r="K37072" s="107"/>
    </row>
    <row r="37073" spans="1:11">
      <c r="A37073" s="108"/>
      <c r="B37073" s="108"/>
      <c r="K37073" s="107"/>
    </row>
    <row r="37074" spans="1:11">
      <c r="A37074" s="108"/>
      <c r="B37074" s="108"/>
      <c r="K37074" s="107"/>
    </row>
    <row r="37075" spans="1:11">
      <c r="A37075" s="108"/>
      <c r="B37075" s="108"/>
      <c r="K37075" s="107"/>
    </row>
    <row r="37076" spans="1:11">
      <c r="A37076" s="108"/>
      <c r="B37076" s="108"/>
      <c r="K37076" s="107"/>
    </row>
    <row r="37077" spans="1:11">
      <c r="A37077" s="108"/>
      <c r="B37077" s="108"/>
      <c r="K37077" s="107"/>
    </row>
    <row r="37078" spans="1:11">
      <c r="A37078" s="108"/>
      <c r="B37078" s="108"/>
      <c r="K37078" s="107"/>
    </row>
    <row r="37079" spans="1:11">
      <c r="A37079" s="108"/>
      <c r="B37079" s="108"/>
      <c r="K37079" s="107"/>
    </row>
    <row r="37080" spans="1:11">
      <c r="A37080" s="108"/>
      <c r="B37080" s="108"/>
      <c r="K37080" s="107"/>
    </row>
    <row r="37081" spans="1:11">
      <c r="A37081" s="108"/>
      <c r="B37081" s="108"/>
      <c r="K37081" s="107"/>
    </row>
    <row r="37082" spans="1:11">
      <c r="A37082" s="108"/>
      <c r="B37082" s="108"/>
      <c r="K37082" s="107"/>
    </row>
    <row r="37083" spans="1:11">
      <c r="A37083" s="108"/>
      <c r="B37083" s="108"/>
      <c r="K37083" s="107"/>
    </row>
    <row r="37084" spans="1:11">
      <c r="A37084" s="108"/>
      <c r="B37084" s="108"/>
      <c r="K37084" s="107"/>
    </row>
    <row r="37085" spans="1:11">
      <c r="A37085" s="108"/>
      <c r="B37085" s="108"/>
      <c r="K37085" s="107"/>
    </row>
    <row r="37086" spans="1:11">
      <c r="A37086" s="108"/>
      <c r="B37086" s="108"/>
      <c r="K37086" s="107"/>
    </row>
    <row r="37087" spans="1:11">
      <c r="A37087" s="108"/>
      <c r="B37087" s="108"/>
      <c r="K37087" s="107"/>
    </row>
    <row r="37088" spans="1:11">
      <c r="A37088" s="108"/>
      <c r="B37088" s="108"/>
      <c r="K37088" s="107"/>
    </row>
    <row r="37089" spans="1:11">
      <c r="A37089" s="108"/>
      <c r="B37089" s="108"/>
      <c r="K37089" s="107"/>
    </row>
    <row r="37090" spans="1:11">
      <c r="A37090" s="108"/>
      <c r="B37090" s="108"/>
      <c r="K37090" s="107"/>
    </row>
    <row r="37091" spans="1:11">
      <c r="A37091" s="108"/>
      <c r="B37091" s="108"/>
      <c r="K37091" s="107"/>
    </row>
    <row r="37092" spans="1:11">
      <c r="A37092" s="108"/>
      <c r="B37092" s="108"/>
      <c r="K37092" s="107"/>
    </row>
    <row r="37093" spans="1:11">
      <c r="A37093" s="108"/>
      <c r="B37093" s="108"/>
      <c r="K37093" s="107"/>
    </row>
    <row r="37094" spans="1:11">
      <c r="A37094" s="108"/>
      <c r="B37094" s="108"/>
      <c r="K37094" s="107"/>
    </row>
    <row r="37095" spans="1:11">
      <c r="A37095" s="108"/>
      <c r="B37095" s="108"/>
      <c r="K37095" s="107"/>
    </row>
    <row r="37096" spans="1:11">
      <c r="A37096" s="108"/>
      <c r="B37096" s="108"/>
      <c r="K37096" s="107"/>
    </row>
    <row r="37097" spans="1:11">
      <c r="A37097" s="108"/>
      <c r="B37097" s="108"/>
      <c r="K37097" s="107"/>
    </row>
    <row r="37098" spans="1:11">
      <c r="A37098" s="108"/>
      <c r="B37098" s="108"/>
      <c r="K37098" s="107"/>
    </row>
    <row r="37099" spans="1:11">
      <c r="A37099" s="108"/>
      <c r="B37099" s="108"/>
      <c r="K37099" s="107"/>
    </row>
    <row r="37100" spans="1:11">
      <c r="A37100" s="108"/>
      <c r="B37100" s="108"/>
      <c r="K37100" s="107"/>
    </row>
    <row r="37101" spans="1:11">
      <c r="A37101" s="108"/>
      <c r="B37101" s="108"/>
      <c r="K37101" s="107"/>
    </row>
    <row r="37102" spans="1:11">
      <c r="A37102" s="108"/>
      <c r="B37102" s="108"/>
      <c r="K37102" s="107"/>
    </row>
    <row r="37103" spans="1:11">
      <c r="A37103" s="108"/>
      <c r="B37103" s="108"/>
      <c r="K37103" s="107"/>
    </row>
    <row r="37104" spans="1:11">
      <c r="A37104" s="108"/>
      <c r="B37104" s="108"/>
      <c r="K37104" s="107"/>
    </row>
    <row r="37105" spans="1:11">
      <c r="A37105" s="108"/>
      <c r="B37105" s="108"/>
      <c r="K37105" s="107"/>
    </row>
    <row r="37106" spans="1:11">
      <c r="A37106" s="108"/>
      <c r="B37106" s="108"/>
      <c r="K37106" s="107"/>
    </row>
    <row r="37107" spans="1:11">
      <c r="A37107" s="108"/>
      <c r="B37107" s="108"/>
      <c r="K37107" s="107"/>
    </row>
    <row r="37108" spans="1:11">
      <c r="A37108" s="108"/>
      <c r="B37108" s="108"/>
      <c r="K37108" s="107"/>
    </row>
    <row r="37109" spans="1:11">
      <c r="A37109" s="108"/>
      <c r="B37109" s="108"/>
      <c r="K37109" s="107"/>
    </row>
    <row r="37110" spans="1:11">
      <c r="A37110" s="108"/>
      <c r="B37110" s="108"/>
      <c r="K37110" s="107"/>
    </row>
    <row r="37111" spans="1:11">
      <c r="A37111" s="108"/>
      <c r="B37111" s="108"/>
      <c r="K37111" s="107"/>
    </row>
    <row r="37112" spans="1:11">
      <c r="A37112" s="108"/>
      <c r="B37112" s="108"/>
      <c r="K37112" s="107"/>
    </row>
    <row r="37113" spans="1:11">
      <c r="A37113" s="108"/>
      <c r="B37113" s="108"/>
      <c r="K37113" s="107"/>
    </row>
    <row r="37114" spans="1:11">
      <c r="A37114" s="108"/>
      <c r="B37114" s="108"/>
      <c r="K37114" s="107"/>
    </row>
    <row r="37115" spans="1:11">
      <c r="A37115" s="108"/>
      <c r="B37115" s="108"/>
      <c r="K37115" s="107"/>
    </row>
    <row r="37116" spans="1:11">
      <c r="A37116" s="108"/>
      <c r="B37116" s="108"/>
      <c r="K37116" s="107"/>
    </row>
    <row r="37117" spans="1:11">
      <c r="A37117" s="108"/>
      <c r="B37117" s="108"/>
      <c r="K37117" s="107"/>
    </row>
    <row r="37118" spans="1:11">
      <c r="A37118" s="108"/>
      <c r="B37118" s="108"/>
      <c r="K37118" s="107"/>
    </row>
    <row r="37119" spans="1:11">
      <c r="A37119" s="108"/>
      <c r="B37119" s="108"/>
      <c r="K37119" s="107"/>
    </row>
    <row r="37120" spans="1:11">
      <c r="A37120" s="108"/>
      <c r="B37120" s="108"/>
      <c r="K37120" s="107"/>
    </row>
    <row r="37121" spans="1:11">
      <c r="A37121" s="108"/>
      <c r="B37121" s="108"/>
      <c r="K37121" s="107"/>
    </row>
    <row r="37122" spans="1:11">
      <c r="A37122" s="108"/>
      <c r="B37122" s="108"/>
      <c r="K37122" s="107"/>
    </row>
    <row r="37123" spans="1:11">
      <c r="A37123" s="108"/>
      <c r="B37123" s="108"/>
      <c r="K37123" s="107"/>
    </row>
    <row r="37124" spans="1:11">
      <c r="A37124" s="108"/>
      <c r="B37124" s="108"/>
      <c r="K37124" s="107"/>
    </row>
    <row r="37125" spans="1:11">
      <c r="A37125" s="108"/>
      <c r="B37125" s="108"/>
      <c r="K37125" s="107"/>
    </row>
    <row r="37126" spans="1:11">
      <c r="A37126" s="108"/>
      <c r="B37126" s="108"/>
      <c r="K37126" s="107"/>
    </row>
    <row r="37127" spans="1:11">
      <c r="A37127" s="108"/>
      <c r="B37127" s="108"/>
      <c r="K37127" s="107"/>
    </row>
    <row r="37128" spans="1:11">
      <c r="A37128" s="108"/>
      <c r="B37128" s="108"/>
      <c r="K37128" s="107"/>
    </row>
    <row r="37129" spans="1:11">
      <c r="A37129" s="108"/>
      <c r="B37129" s="108"/>
      <c r="K37129" s="107"/>
    </row>
    <row r="37130" spans="1:11">
      <c r="A37130" s="108"/>
      <c r="B37130" s="108"/>
      <c r="K37130" s="107"/>
    </row>
    <row r="37131" spans="1:11">
      <c r="A37131" s="108"/>
      <c r="B37131" s="108"/>
      <c r="K37131" s="107"/>
    </row>
    <row r="37132" spans="1:11">
      <c r="A37132" s="108"/>
      <c r="B37132" s="108"/>
      <c r="K37132" s="107"/>
    </row>
    <row r="37133" spans="1:11">
      <c r="A37133" s="108"/>
      <c r="B37133" s="108"/>
      <c r="K37133" s="107"/>
    </row>
    <row r="37134" spans="1:11">
      <c r="A37134" s="108"/>
      <c r="B37134" s="108"/>
      <c r="K37134" s="107"/>
    </row>
    <row r="37135" spans="1:11">
      <c r="A37135" s="108"/>
      <c r="B37135" s="108"/>
      <c r="K37135" s="107"/>
    </row>
    <row r="37136" spans="1:11">
      <c r="A37136" s="108"/>
      <c r="B37136" s="108"/>
      <c r="K37136" s="107"/>
    </row>
    <row r="37137" spans="1:11">
      <c r="A37137" s="108"/>
      <c r="B37137" s="108"/>
      <c r="K37137" s="107"/>
    </row>
    <row r="37138" spans="1:11">
      <c r="A37138" s="108"/>
      <c r="B37138" s="108"/>
      <c r="K37138" s="107"/>
    </row>
    <row r="37139" spans="1:11">
      <c r="A37139" s="108"/>
      <c r="B37139" s="108"/>
      <c r="K37139" s="107"/>
    </row>
    <row r="37140" spans="1:11">
      <c r="A37140" s="108"/>
      <c r="B37140" s="108"/>
      <c r="K37140" s="107"/>
    </row>
    <row r="37141" spans="1:11">
      <c r="A37141" s="108"/>
      <c r="B37141" s="108"/>
      <c r="K37141" s="107"/>
    </row>
    <row r="37142" spans="1:11">
      <c r="A37142" s="108"/>
      <c r="B37142" s="108"/>
      <c r="K37142" s="107"/>
    </row>
    <row r="37143" spans="1:11">
      <c r="A37143" s="108"/>
      <c r="B37143" s="108"/>
      <c r="K37143" s="107"/>
    </row>
    <row r="37144" spans="1:11">
      <c r="A37144" s="108"/>
      <c r="B37144" s="108"/>
      <c r="K37144" s="107"/>
    </row>
    <row r="37145" spans="1:11">
      <c r="A37145" s="108"/>
      <c r="B37145" s="108"/>
      <c r="K37145" s="107"/>
    </row>
    <row r="37146" spans="1:11">
      <c r="A37146" s="108"/>
      <c r="B37146" s="108"/>
      <c r="K37146" s="107"/>
    </row>
    <row r="37147" spans="1:11">
      <c r="A37147" s="108"/>
      <c r="B37147" s="108"/>
      <c r="K37147" s="107"/>
    </row>
    <row r="37148" spans="1:11">
      <c r="A37148" s="108"/>
      <c r="B37148" s="108"/>
      <c r="K37148" s="107"/>
    </row>
    <row r="37149" spans="1:11">
      <c r="A37149" s="108"/>
      <c r="B37149" s="108"/>
      <c r="K37149" s="107"/>
    </row>
    <row r="37150" spans="1:11">
      <c r="A37150" s="108"/>
      <c r="B37150" s="108"/>
      <c r="K37150" s="107"/>
    </row>
    <row r="37151" spans="1:11">
      <c r="A37151" s="108"/>
      <c r="B37151" s="108"/>
      <c r="K37151" s="107"/>
    </row>
    <row r="37152" spans="1:11">
      <c r="A37152" s="108"/>
      <c r="B37152" s="108"/>
      <c r="K37152" s="107"/>
    </row>
    <row r="37153" spans="1:11">
      <c r="A37153" s="108"/>
      <c r="B37153" s="108"/>
      <c r="K37153" s="107"/>
    </row>
    <row r="37154" spans="1:11">
      <c r="A37154" s="108"/>
      <c r="B37154" s="108"/>
      <c r="K37154" s="107"/>
    </row>
    <row r="37155" spans="1:11">
      <c r="A37155" s="108"/>
      <c r="B37155" s="108"/>
      <c r="K37155" s="107"/>
    </row>
    <row r="37156" spans="1:11">
      <c r="A37156" s="108"/>
      <c r="B37156" s="108"/>
      <c r="K37156" s="107"/>
    </row>
    <row r="37157" spans="1:11">
      <c r="A37157" s="108"/>
      <c r="B37157" s="108"/>
      <c r="K37157" s="107"/>
    </row>
    <row r="37158" spans="1:11">
      <c r="A37158" s="108"/>
      <c r="B37158" s="108"/>
      <c r="K37158" s="107"/>
    </row>
    <row r="37159" spans="1:11">
      <c r="A37159" s="108"/>
      <c r="B37159" s="108"/>
      <c r="K37159" s="107"/>
    </row>
    <row r="37160" spans="1:11">
      <c r="A37160" s="108"/>
      <c r="B37160" s="108"/>
      <c r="K37160" s="107"/>
    </row>
    <row r="37161" spans="1:11">
      <c r="A37161" s="108"/>
      <c r="B37161" s="108"/>
      <c r="K37161" s="107"/>
    </row>
    <row r="37162" spans="1:11">
      <c r="A37162" s="108"/>
      <c r="B37162" s="108"/>
      <c r="K37162" s="107"/>
    </row>
    <row r="37163" spans="1:11">
      <c r="A37163" s="108"/>
      <c r="B37163" s="108"/>
      <c r="K37163" s="107"/>
    </row>
    <row r="37164" spans="1:11">
      <c r="A37164" s="108"/>
      <c r="B37164" s="108"/>
      <c r="K37164" s="107"/>
    </row>
    <row r="37165" spans="1:11">
      <c r="A37165" s="108"/>
      <c r="B37165" s="108"/>
      <c r="K37165" s="107"/>
    </row>
    <row r="37166" spans="1:11">
      <c r="A37166" s="108"/>
      <c r="B37166" s="108"/>
      <c r="K37166" s="107"/>
    </row>
    <row r="37167" spans="1:11">
      <c r="A37167" s="108"/>
      <c r="B37167" s="108"/>
      <c r="K37167" s="107"/>
    </row>
    <row r="37168" spans="1:11">
      <c r="A37168" s="108"/>
      <c r="B37168" s="108"/>
      <c r="K37168" s="107"/>
    </row>
    <row r="37169" spans="1:11">
      <c r="A37169" s="108"/>
      <c r="B37169" s="108"/>
      <c r="K37169" s="107"/>
    </row>
    <row r="37170" spans="1:11">
      <c r="A37170" s="108"/>
      <c r="B37170" s="108"/>
      <c r="K37170" s="107"/>
    </row>
    <row r="37171" spans="1:11">
      <c r="A37171" s="108"/>
      <c r="B37171" s="108"/>
      <c r="K37171" s="107"/>
    </row>
    <row r="37172" spans="1:11">
      <c r="A37172" s="108"/>
      <c r="B37172" s="108"/>
      <c r="K37172" s="107"/>
    </row>
    <row r="37173" spans="1:11">
      <c r="A37173" s="108"/>
      <c r="B37173" s="108"/>
      <c r="K37173" s="107"/>
    </row>
    <row r="37174" spans="1:11">
      <c r="A37174" s="108"/>
      <c r="B37174" s="108"/>
      <c r="K37174" s="107"/>
    </row>
    <row r="37175" spans="1:11">
      <c r="A37175" s="108"/>
      <c r="B37175" s="108"/>
      <c r="K37175" s="107"/>
    </row>
    <row r="37176" spans="1:11">
      <c r="A37176" s="108"/>
      <c r="B37176" s="108"/>
      <c r="K37176" s="107"/>
    </row>
    <row r="37177" spans="1:11">
      <c r="A37177" s="108"/>
      <c r="B37177" s="108"/>
      <c r="K37177" s="107"/>
    </row>
    <row r="37178" spans="1:11">
      <c r="A37178" s="108"/>
      <c r="B37178" s="108"/>
      <c r="K37178" s="107"/>
    </row>
    <row r="37179" spans="1:11">
      <c r="A37179" s="108"/>
      <c r="B37179" s="108"/>
      <c r="K37179" s="107"/>
    </row>
    <row r="37180" spans="1:11">
      <c r="A37180" s="108"/>
      <c r="B37180" s="108"/>
      <c r="K37180" s="107"/>
    </row>
    <row r="37181" spans="1:11">
      <c r="A37181" s="108"/>
      <c r="B37181" s="108"/>
      <c r="K37181" s="107"/>
    </row>
    <row r="37182" spans="1:11">
      <c r="A37182" s="108"/>
      <c r="B37182" s="108"/>
      <c r="K37182" s="107"/>
    </row>
    <row r="37183" spans="1:11">
      <c r="A37183" s="108"/>
      <c r="B37183" s="108"/>
      <c r="K37183" s="107"/>
    </row>
    <row r="37184" spans="1:11">
      <c r="A37184" s="108"/>
      <c r="B37184" s="108"/>
      <c r="K37184" s="107"/>
    </row>
    <row r="37185" spans="1:11">
      <c r="A37185" s="108"/>
      <c r="B37185" s="108"/>
      <c r="K37185" s="107"/>
    </row>
    <row r="37186" spans="1:11">
      <c r="A37186" s="108"/>
      <c r="B37186" s="108"/>
      <c r="K37186" s="107"/>
    </row>
    <row r="37187" spans="1:11">
      <c r="A37187" s="108"/>
      <c r="B37187" s="108"/>
      <c r="K37187" s="107"/>
    </row>
    <row r="37188" spans="1:11">
      <c r="A37188" s="108"/>
      <c r="B37188" s="108"/>
      <c r="K37188" s="107"/>
    </row>
    <row r="37189" spans="1:11">
      <c r="A37189" s="108"/>
      <c r="B37189" s="108"/>
      <c r="K37189" s="107"/>
    </row>
    <row r="37190" spans="1:11">
      <c r="A37190" s="108"/>
      <c r="B37190" s="108"/>
      <c r="K37190" s="107"/>
    </row>
    <row r="37191" spans="1:11">
      <c r="A37191" s="108"/>
      <c r="B37191" s="108"/>
      <c r="K37191" s="107"/>
    </row>
    <row r="37192" spans="1:11">
      <c r="A37192" s="108"/>
      <c r="B37192" s="108"/>
      <c r="K37192" s="107"/>
    </row>
    <row r="37193" spans="1:11">
      <c r="A37193" s="108"/>
      <c r="B37193" s="108"/>
      <c r="K37193" s="107"/>
    </row>
    <row r="37194" spans="1:11">
      <c r="A37194" s="108"/>
      <c r="B37194" s="108"/>
      <c r="K37194" s="107"/>
    </row>
    <row r="37195" spans="1:11">
      <c r="A37195" s="108"/>
      <c r="B37195" s="108"/>
      <c r="K37195" s="107"/>
    </row>
    <row r="37196" spans="1:11">
      <c r="A37196" s="108"/>
      <c r="B37196" s="108"/>
      <c r="K37196" s="107"/>
    </row>
    <row r="37197" spans="1:11">
      <c r="A37197" s="108"/>
      <c r="B37197" s="108"/>
      <c r="K37197" s="107"/>
    </row>
    <row r="37198" spans="1:11">
      <c r="A37198" s="108"/>
      <c r="B37198" s="108"/>
      <c r="K37198" s="107"/>
    </row>
    <row r="37199" spans="1:11">
      <c r="A37199" s="108"/>
      <c r="B37199" s="108"/>
      <c r="K37199" s="107"/>
    </row>
    <row r="37200" spans="1:11">
      <c r="A37200" s="108"/>
      <c r="B37200" s="108"/>
      <c r="K37200" s="107"/>
    </row>
    <row r="37201" spans="1:11">
      <c r="A37201" s="108"/>
      <c r="B37201" s="108"/>
      <c r="K37201" s="107"/>
    </row>
    <row r="37202" spans="1:11">
      <c r="A37202" s="108"/>
      <c r="B37202" s="108"/>
      <c r="K37202" s="107"/>
    </row>
    <row r="37203" spans="1:11">
      <c r="A37203" s="108"/>
      <c r="B37203" s="108"/>
      <c r="K37203" s="107"/>
    </row>
    <row r="37204" spans="1:11">
      <c r="A37204" s="108"/>
      <c r="B37204" s="108"/>
      <c r="K37204" s="107"/>
    </row>
    <row r="37205" spans="1:11">
      <c r="A37205" s="108"/>
      <c r="B37205" s="108"/>
      <c r="K37205" s="107"/>
    </row>
    <row r="37206" spans="1:11">
      <c r="A37206" s="108"/>
      <c r="B37206" s="108"/>
      <c r="K37206" s="107"/>
    </row>
    <row r="37207" spans="1:11">
      <c r="A37207" s="108"/>
      <c r="B37207" s="108"/>
      <c r="K37207" s="107"/>
    </row>
    <row r="37208" spans="1:11">
      <c r="A37208" s="108"/>
      <c r="B37208" s="108"/>
      <c r="K37208" s="107"/>
    </row>
    <row r="37209" spans="1:11">
      <c r="A37209" s="108"/>
      <c r="B37209" s="108"/>
      <c r="K37209" s="107"/>
    </row>
    <row r="37210" spans="1:11">
      <c r="A37210" s="108"/>
      <c r="B37210" s="108"/>
      <c r="K37210" s="107"/>
    </row>
    <row r="37211" spans="1:11">
      <c r="A37211" s="108"/>
      <c r="B37211" s="108"/>
      <c r="K37211" s="107"/>
    </row>
    <row r="37212" spans="1:11">
      <c r="A37212" s="108"/>
      <c r="B37212" s="108"/>
      <c r="K37212" s="107"/>
    </row>
    <row r="37213" spans="1:11">
      <c r="A37213" s="108"/>
      <c r="B37213" s="108"/>
      <c r="K37213" s="107"/>
    </row>
    <row r="37214" spans="1:11">
      <c r="A37214" s="108"/>
      <c r="B37214" s="108"/>
      <c r="K37214" s="107"/>
    </row>
    <row r="37215" spans="1:11">
      <c r="A37215" s="108"/>
      <c r="B37215" s="108"/>
      <c r="K37215" s="107"/>
    </row>
    <row r="37216" spans="1:11">
      <c r="A37216" s="108"/>
      <c r="B37216" s="108"/>
      <c r="K37216" s="107"/>
    </row>
    <row r="37217" spans="1:11">
      <c r="A37217" s="108"/>
      <c r="B37217" s="108"/>
      <c r="K37217" s="107"/>
    </row>
    <row r="37218" spans="1:11">
      <c r="A37218" s="108"/>
      <c r="B37218" s="108"/>
      <c r="K37218" s="107"/>
    </row>
    <row r="37219" spans="1:11">
      <c r="A37219" s="108"/>
      <c r="B37219" s="108"/>
      <c r="K37219" s="107"/>
    </row>
    <row r="37220" spans="1:11">
      <c r="A37220" s="108"/>
      <c r="B37220" s="108"/>
      <c r="K37220" s="107"/>
    </row>
    <row r="37221" spans="1:11">
      <c r="A37221" s="108"/>
      <c r="B37221" s="108"/>
      <c r="K37221" s="107"/>
    </row>
    <row r="37222" spans="1:11">
      <c r="A37222" s="108"/>
      <c r="B37222" s="108"/>
      <c r="K37222" s="107"/>
    </row>
    <row r="37223" spans="1:11">
      <c r="A37223" s="108"/>
      <c r="B37223" s="108"/>
      <c r="K37223" s="107"/>
    </row>
    <row r="37224" spans="1:11">
      <c r="A37224" s="108"/>
      <c r="B37224" s="108"/>
      <c r="K37224" s="107"/>
    </row>
    <row r="37225" spans="1:11">
      <c r="A37225" s="108"/>
      <c r="B37225" s="108"/>
      <c r="K37225" s="107"/>
    </row>
    <row r="37226" spans="1:11">
      <c r="A37226" s="108"/>
      <c r="B37226" s="108"/>
      <c r="K37226" s="107"/>
    </row>
    <row r="37227" spans="1:11">
      <c r="A37227" s="108"/>
      <c r="B37227" s="108"/>
      <c r="K37227" s="107"/>
    </row>
    <row r="37228" spans="1:11">
      <c r="A37228" s="108"/>
      <c r="B37228" s="108"/>
      <c r="K37228" s="107"/>
    </row>
    <row r="37229" spans="1:11">
      <c r="A37229" s="108"/>
      <c r="B37229" s="108"/>
      <c r="K37229" s="107"/>
    </row>
    <row r="37230" spans="1:11">
      <c r="A37230" s="108"/>
      <c r="B37230" s="108"/>
      <c r="K37230" s="107"/>
    </row>
    <row r="37231" spans="1:11">
      <c r="A37231" s="108"/>
      <c r="B37231" s="108"/>
      <c r="K37231" s="107"/>
    </row>
    <row r="37232" spans="1:11">
      <c r="A37232" s="108"/>
      <c r="B37232" s="108"/>
      <c r="K37232" s="107"/>
    </row>
    <row r="37233" spans="1:11">
      <c r="A37233" s="108"/>
      <c r="B37233" s="108"/>
      <c r="K37233" s="107"/>
    </row>
    <row r="37234" spans="1:11">
      <c r="A37234" s="108"/>
      <c r="B37234" s="108"/>
      <c r="K37234" s="107"/>
    </row>
    <row r="37235" spans="1:11">
      <c r="A37235" s="108"/>
      <c r="B37235" s="108"/>
      <c r="K37235" s="107"/>
    </row>
    <row r="37236" spans="1:11">
      <c r="A37236" s="108"/>
      <c r="B37236" s="108"/>
      <c r="K37236" s="107"/>
    </row>
    <row r="37237" spans="1:11">
      <c r="A37237" s="108"/>
      <c r="B37237" s="108"/>
      <c r="K37237" s="107"/>
    </row>
    <row r="37238" spans="1:11">
      <c r="A37238" s="108"/>
      <c r="B37238" s="108"/>
      <c r="K37238" s="107"/>
    </row>
    <row r="37239" spans="1:11">
      <c r="A37239" s="108"/>
      <c r="B37239" s="108"/>
      <c r="K37239" s="107"/>
    </row>
    <row r="37240" spans="1:11">
      <c r="A37240" s="108"/>
      <c r="B37240" s="108"/>
      <c r="K37240" s="107"/>
    </row>
    <row r="37241" spans="1:11">
      <c r="A37241" s="108"/>
      <c r="B37241" s="108"/>
      <c r="K37241" s="107"/>
    </row>
    <row r="37242" spans="1:11">
      <c r="A37242" s="108"/>
      <c r="B37242" s="108"/>
      <c r="K37242" s="107"/>
    </row>
    <row r="37243" spans="1:11">
      <c r="A37243" s="108"/>
      <c r="B37243" s="108"/>
      <c r="K37243" s="107"/>
    </row>
    <row r="37244" spans="1:11">
      <c r="A37244" s="108"/>
      <c r="B37244" s="108"/>
      <c r="K37244" s="107"/>
    </row>
    <row r="37245" spans="1:11">
      <c r="A37245" s="108"/>
      <c r="B37245" s="108"/>
      <c r="K37245" s="107"/>
    </row>
    <row r="37246" spans="1:11">
      <c r="A37246" s="108"/>
      <c r="B37246" s="108"/>
      <c r="K37246" s="107"/>
    </row>
    <row r="37247" spans="1:11">
      <c r="A37247" s="108"/>
      <c r="B37247" s="108"/>
      <c r="K37247" s="107"/>
    </row>
    <row r="37248" spans="1:11">
      <c r="A37248" s="108"/>
      <c r="B37248" s="108"/>
      <c r="K37248" s="107"/>
    </row>
    <row r="37249" spans="1:11">
      <c r="A37249" s="108"/>
      <c r="B37249" s="108"/>
      <c r="K37249" s="107"/>
    </row>
    <row r="37250" spans="1:11">
      <c r="A37250" s="108"/>
      <c r="B37250" s="108"/>
      <c r="K37250" s="107"/>
    </row>
    <row r="37251" spans="1:11">
      <c r="A37251" s="108"/>
      <c r="B37251" s="108"/>
      <c r="K37251" s="107"/>
    </row>
    <row r="37252" spans="1:11">
      <c r="A37252" s="108"/>
      <c r="B37252" s="108"/>
      <c r="K37252" s="107"/>
    </row>
    <row r="37253" spans="1:11">
      <c r="A37253" s="108"/>
      <c r="B37253" s="108"/>
      <c r="K37253" s="107"/>
    </row>
    <row r="37254" spans="1:11">
      <c r="A37254" s="108"/>
      <c r="B37254" s="108"/>
      <c r="K37254" s="107"/>
    </row>
    <row r="37255" spans="1:11">
      <c r="A37255" s="108"/>
      <c r="B37255" s="108"/>
      <c r="K37255" s="107"/>
    </row>
    <row r="37256" spans="1:11">
      <c r="A37256" s="108"/>
      <c r="B37256" s="108"/>
      <c r="K37256" s="107"/>
    </row>
    <row r="37257" spans="1:11">
      <c r="A37257" s="108"/>
      <c r="B37257" s="108"/>
      <c r="K37257" s="107"/>
    </row>
    <row r="37258" spans="1:11">
      <c r="A37258" s="108"/>
      <c r="B37258" s="108"/>
      <c r="K37258" s="107"/>
    </row>
    <row r="37259" spans="1:11">
      <c r="A37259" s="108"/>
      <c r="B37259" s="108"/>
      <c r="K37259" s="107"/>
    </row>
    <row r="37260" spans="1:11">
      <c r="A37260" s="108"/>
      <c r="B37260" s="108"/>
      <c r="K37260" s="107"/>
    </row>
    <row r="37261" spans="1:11">
      <c r="A37261" s="108"/>
      <c r="B37261" s="108"/>
      <c r="K37261" s="107"/>
    </row>
    <row r="37262" spans="1:11">
      <c r="A37262" s="108"/>
      <c r="B37262" s="108"/>
      <c r="K37262" s="107"/>
    </row>
    <row r="37263" spans="1:11">
      <c r="A37263" s="108"/>
      <c r="B37263" s="108"/>
      <c r="K37263" s="107"/>
    </row>
    <row r="37264" spans="1:11">
      <c r="A37264" s="108"/>
      <c r="B37264" s="108"/>
      <c r="K37264" s="107"/>
    </row>
    <row r="37265" spans="1:11">
      <c r="A37265" s="108"/>
      <c r="B37265" s="108"/>
      <c r="K37265" s="107"/>
    </row>
    <row r="37266" spans="1:11">
      <c r="A37266" s="108"/>
      <c r="B37266" s="108"/>
      <c r="K37266" s="107"/>
    </row>
    <row r="37267" spans="1:11">
      <c r="A37267" s="108"/>
      <c r="B37267" s="108"/>
      <c r="K37267" s="107"/>
    </row>
    <row r="37268" spans="1:11">
      <c r="A37268" s="108"/>
      <c r="B37268" s="108"/>
      <c r="K37268" s="107"/>
    </row>
    <row r="37269" spans="1:11">
      <c r="A37269" s="108"/>
      <c r="B37269" s="108"/>
      <c r="K37269" s="107"/>
    </row>
    <row r="37270" spans="1:11">
      <c r="A37270" s="108"/>
      <c r="B37270" s="108"/>
      <c r="K37270" s="107"/>
    </row>
    <row r="37271" spans="1:11">
      <c r="A37271" s="108"/>
      <c r="B37271" s="108"/>
      <c r="K37271" s="107"/>
    </row>
    <row r="37272" spans="1:11">
      <c r="A37272" s="108"/>
      <c r="B37272" s="108"/>
      <c r="K37272" s="107"/>
    </row>
    <row r="37273" spans="1:11">
      <c r="A37273" s="108"/>
      <c r="B37273" s="108"/>
      <c r="K37273" s="107"/>
    </row>
    <row r="37274" spans="1:11">
      <c r="A37274" s="108"/>
      <c r="B37274" s="108"/>
      <c r="K37274" s="107"/>
    </row>
    <row r="37275" spans="1:11">
      <c r="A37275" s="108"/>
      <c r="B37275" s="108"/>
      <c r="K37275" s="107"/>
    </row>
    <row r="37276" spans="1:11">
      <c r="A37276" s="108"/>
      <c r="B37276" s="108"/>
      <c r="K37276" s="107"/>
    </row>
    <row r="37277" spans="1:11">
      <c r="A37277" s="108"/>
      <c r="B37277" s="108"/>
      <c r="K37277" s="107"/>
    </row>
    <row r="37278" spans="1:11">
      <c r="A37278" s="108"/>
      <c r="B37278" s="108"/>
      <c r="K37278" s="107"/>
    </row>
    <row r="37279" spans="1:11">
      <c r="A37279" s="108"/>
      <c r="B37279" s="108"/>
      <c r="K37279" s="107"/>
    </row>
    <row r="37280" spans="1:11">
      <c r="A37280" s="108"/>
      <c r="B37280" s="108"/>
      <c r="K37280" s="107"/>
    </row>
    <row r="37281" spans="1:11">
      <c r="A37281" s="108"/>
      <c r="B37281" s="108"/>
      <c r="K37281" s="107"/>
    </row>
    <row r="37282" spans="1:11">
      <c r="A37282" s="108"/>
      <c r="B37282" s="108"/>
      <c r="K37282" s="107"/>
    </row>
    <row r="37283" spans="1:11">
      <c r="A37283" s="108"/>
      <c r="B37283" s="108"/>
      <c r="K37283" s="107"/>
    </row>
    <row r="37284" spans="1:11">
      <c r="A37284" s="108"/>
      <c r="B37284" s="108"/>
      <c r="K37284" s="107"/>
    </row>
    <row r="37285" spans="1:11">
      <c r="A37285" s="108"/>
      <c r="B37285" s="108"/>
      <c r="K37285" s="107"/>
    </row>
    <row r="37286" spans="1:11">
      <c r="A37286" s="108"/>
      <c r="B37286" s="108"/>
      <c r="K37286" s="107"/>
    </row>
    <row r="37287" spans="1:11">
      <c r="A37287" s="108"/>
      <c r="B37287" s="108"/>
      <c r="K37287" s="107"/>
    </row>
    <row r="37288" spans="1:11">
      <c r="A37288" s="108"/>
      <c r="B37288" s="108"/>
      <c r="K37288" s="107"/>
    </row>
    <row r="37289" spans="1:11">
      <c r="A37289" s="108"/>
      <c r="B37289" s="108"/>
      <c r="K37289" s="107"/>
    </row>
    <row r="37290" spans="1:11">
      <c r="A37290" s="108"/>
      <c r="B37290" s="108"/>
      <c r="K37290" s="107"/>
    </row>
    <row r="37291" spans="1:11">
      <c r="A37291" s="108"/>
      <c r="B37291" s="108"/>
      <c r="K37291" s="107"/>
    </row>
    <row r="37292" spans="1:11">
      <c r="A37292" s="108"/>
      <c r="B37292" s="108"/>
      <c r="K37292" s="107"/>
    </row>
    <row r="37293" spans="1:11">
      <c r="A37293" s="108"/>
      <c r="B37293" s="108"/>
      <c r="K37293" s="107"/>
    </row>
    <row r="37294" spans="1:11">
      <c r="A37294" s="108"/>
      <c r="B37294" s="108"/>
      <c r="K37294" s="107"/>
    </row>
    <row r="37295" spans="1:11">
      <c r="A37295" s="108"/>
      <c r="B37295" s="108"/>
      <c r="K37295" s="107"/>
    </row>
    <row r="37296" spans="1:11">
      <c r="A37296" s="108"/>
      <c r="B37296" s="108"/>
      <c r="K37296" s="107"/>
    </row>
    <row r="37297" spans="1:11">
      <c r="A37297" s="108"/>
      <c r="B37297" s="108"/>
      <c r="K37297" s="107"/>
    </row>
    <row r="37298" spans="1:11">
      <c r="A37298" s="108"/>
      <c r="B37298" s="108"/>
      <c r="K37298" s="107"/>
    </row>
    <row r="37299" spans="1:11">
      <c r="A37299" s="108"/>
      <c r="B37299" s="108"/>
      <c r="K37299" s="107"/>
    </row>
    <row r="37300" spans="1:11">
      <c r="A37300" s="108"/>
      <c r="B37300" s="108"/>
      <c r="K37300" s="107"/>
    </row>
    <row r="37301" spans="1:11">
      <c r="A37301" s="108"/>
      <c r="B37301" s="108"/>
      <c r="K37301" s="107"/>
    </row>
    <row r="37302" spans="1:11">
      <c r="A37302" s="108"/>
      <c r="B37302" s="108"/>
      <c r="K37302" s="107"/>
    </row>
    <row r="37303" spans="1:11">
      <c r="A37303" s="108"/>
      <c r="B37303" s="108"/>
      <c r="K37303" s="107"/>
    </row>
    <row r="37304" spans="1:11">
      <c r="A37304" s="108"/>
      <c r="B37304" s="108"/>
      <c r="K37304" s="107"/>
    </row>
    <row r="37305" spans="1:11">
      <c r="A37305" s="108"/>
      <c r="B37305" s="108"/>
      <c r="K37305" s="107"/>
    </row>
    <row r="37306" spans="1:11">
      <c r="A37306" s="108"/>
      <c r="B37306" s="108"/>
      <c r="K37306" s="107"/>
    </row>
    <row r="37307" spans="1:11">
      <c r="A37307" s="108"/>
      <c r="B37307" s="108"/>
      <c r="K37307" s="107"/>
    </row>
    <row r="37308" spans="1:11">
      <c r="A37308" s="108"/>
      <c r="B37308" s="108"/>
      <c r="K37308" s="107"/>
    </row>
    <row r="37309" spans="1:11">
      <c r="A37309" s="108"/>
      <c r="B37309" s="108"/>
      <c r="K37309" s="107"/>
    </row>
    <row r="37310" spans="1:11">
      <c r="A37310" s="108"/>
      <c r="B37310" s="108"/>
      <c r="K37310" s="107"/>
    </row>
    <row r="37311" spans="1:11">
      <c r="A37311" s="108"/>
      <c r="B37311" s="108"/>
      <c r="K37311" s="107"/>
    </row>
    <row r="37312" spans="1:11">
      <c r="A37312" s="108"/>
      <c r="B37312" s="108"/>
      <c r="K37312" s="107"/>
    </row>
    <row r="37313" spans="1:11">
      <c r="A37313" s="108"/>
      <c r="B37313" s="108"/>
      <c r="K37313" s="107"/>
    </row>
    <row r="37314" spans="1:11">
      <c r="A37314" s="108"/>
      <c r="B37314" s="108"/>
      <c r="K37314" s="107"/>
    </row>
    <row r="37315" spans="1:11">
      <c r="A37315" s="108"/>
      <c r="B37315" s="108"/>
      <c r="K37315" s="107"/>
    </row>
    <row r="37316" spans="1:11">
      <c r="A37316" s="108"/>
      <c r="B37316" s="108"/>
      <c r="K37316" s="107"/>
    </row>
    <row r="37317" spans="1:11">
      <c r="A37317" s="108"/>
      <c r="B37317" s="108"/>
      <c r="K37317" s="107"/>
    </row>
    <row r="37318" spans="1:11">
      <c r="A37318" s="108"/>
      <c r="B37318" s="108"/>
      <c r="K37318" s="107"/>
    </row>
    <row r="37319" spans="1:11">
      <c r="A37319" s="108"/>
      <c r="B37319" s="108"/>
      <c r="K37319" s="107"/>
    </row>
    <row r="37320" spans="1:11">
      <c r="A37320" s="108"/>
      <c r="B37320" s="108"/>
      <c r="K37320" s="107"/>
    </row>
    <row r="37321" spans="1:11">
      <c r="A37321" s="108"/>
      <c r="B37321" s="108"/>
      <c r="K37321" s="107"/>
    </row>
    <row r="37322" spans="1:11">
      <c r="A37322" s="108"/>
      <c r="B37322" s="108"/>
      <c r="K37322" s="107"/>
    </row>
    <row r="37323" spans="1:11">
      <c r="A37323" s="108"/>
      <c r="B37323" s="108"/>
      <c r="K37323" s="107"/>
    </row>
    <row r="37324" spans="1:11">
      <c r="A37324" s="108"/>
      <c r="B37324" s="108"/>
      <c r="K37324" s="107"/>
    </row>
    <row r="37325" spans="1:11">
      <c r="A37325" s="108"/>
      <c r="B37325" s="108"/>
      <c r="K37325" s="107"/>
    </row>
    <row r="37326" spans="1:11">
      <c r="A37326" s="108"/>
      <c r="B37326" s="108"/>
      <c r="K37326" s="107"/>
    </row>
    <row r="37327" spans="1:11">
      <c r="A37327" s="108"/>
      <c r="B37327" s="108"/>
      <c r="K37327" s="107"/>
    </row>
    <row r="37328" spans="1:11">
      <c r="A37328" s="108"/>
      <c r="B37328" s="108"/>
      <c r="K37328" s="107"/>
    </row>
    <row r="37329" spans="1:11">
      <c r="A37329" s="108"/>
      <c r="B37329" s="108"/>
      <c r="K37329" s="107"/>
    </row>
    <row r="37330" spans="1:11">
      <c r="A37330" s="108"/>
      <c r="B37330" s="108"/>
      <c r="K37330" s="107"/>
    </row>
    <row r="37331" spans="1:11">
      <c r="A37331" s="108"/>
      <c r="B37331" s="108"/>
      <c r="K37331" s="107"/>
    </row>
    <row r="37332" spans="1:11">
      <c r="A37332" s="108"/>
      <c r="B37332" s="108"/>
      <c r="K37332" s="107"/>
    </row>
    <row r="37333" spans="1:11">
      <c r="A37333" s="108"/>
      <c r="B37333" s="108"/>
      <c r="K37333" s="107"/>
    </row>
    <row r="37334" spans="1:11">
      <c r="A37334" s="108"/>
      <c r="B37334" s="108"/>
      <c r="K37334" s="107"/>
    </row>
    <row r="37335" spans="1:11">
      <c r="A37335" s="108"/>
      <c r="B37335" s="108"/>
      <c r="K37335" s="107"/>
    </row>
    <row r="37336" spans="1:11">
      <c r="A37336" s="108"/>
      <c r="B37336" s="108"/>
      <c r="K37336" s="107"/>
    </row>
    <row r="37337" spans="1:11">
      <c r="A37337" s="108"/>
      <c r="B37337" s="108"/>
      <c r="K37337" s="107"/>
    </row>
    <row r="37338" spans="1:11">
      <c r="A37338" s="108"/>
      <c r="B37338" s="108"/>
      <c r="K37338" s="107"/>
    </row>
    <row r="37339" spans="1:11">
      <c r="A37339" s="108"/>
      <c r="B37339" s="108"/>
      <c r="K37339" s="107"/>
    </row>
    <row r="37340" spans="1:11">
      <c r="A37340" s="108"/>
      <c r="B37340" s="108"/>
      <c r="K37340" s="107"/>
    </row>
    <row r="37341" spans="1:11">
      <c r="A37341" s="108"/>
      <c r="B37341" s="108"/>
      <c r="K37341" s="107"/>
    </row>
    <row r="37342" spans="1:11">
      <c r="A37342" s="108"/>
      <c r="B37342" s="108"/>
      <c r="K37342" s="107"/>
    </row>
    <row r="37343" spans="1:11">
      <c r="A37343" s="108"/>
      <c r="B37343" s="108"/>
      <c r="K37343" s="107"/>
    </row>
    <row r="37344" spans="1:11">
      <c r="A37344" s="108"/>
      <c r="B37344" s="108"/>
      <c r="K37344" s="107"/>
    </row>
    <row r="37345" spans="1:11">
      <c r="A37345" s="108"/>
      <c r="B37345" s="108"/>
      <c r="K37345" s="107"/>
    </row>
    <row r="37346" spans="1:11">
      <c r="A37346" s="108"/>
      <c r="B37346" s="108"/>
      <c r="K37346" s="107"/>
    </row>
    <row r="37347" spans="1:11">
      <c r="A37347" s="108"/>
      <c r="B37347" s="108"/>
      <c r="K37347" s="107"/>
    </row>
    <row r="37348" spans="1:11">
      <c r="A37348" s="108"/>
      <c r="B37348" s="108"/>
      <c r="K37348" s="107"/>
    </row>
    <row r="37349" spans="1:11">
      <c r="A37349" s="108"/>
      <c r="B37349" s="108"/>
      <c r="K37349" s="107"/>
    </row>
    <row r="37350" spans="1:11">
      <c r="A37350" s="108"/>
      <c r="B37350" s="108"/>
      <c r="K37350" s="107"/>
    </row>
    <row r="37351" spans="1:11">
      <c r="A37351" s="108"/>
      <c r="B37351" s="108"/>
      <c r="K37351" s="107"/>
    </row>
    <row r="37352" spans="1:11">
      <c r="A37352" s="108"/>
      <c r="B37352" s="108"/>
      <c r="K37352" s="107"/>
    </row>
    <row r="37353" spans="1:11">
      <c r="A37353" s="108"/>
      <c r="B37353" s="108"/>
      <c r="K37353" s="107"/>
    </row>
    <row r="37354" spans="1:11">
      <c r="A37354" s="108"/>
      <c r="B37354" s="108"/>
      <c r="K37354" s="107"/>
    </row>
    <row r="37355" spans="1:11">
      <c r="A37355" s="108"/>
      <c r="B37355" s="108"/>
      <c r="K37355" s="107"/>
    </row>
    <row r="37356" spans="1:11">
      <c r="A37356" s="108"/>
      <c r="B37356" s="108"/>
      <c r="K37356" s="107"/>
    </row>
    <row r="37357" spans="1:11">
      <c r="A37357" s="108"/>
      <c r="B37357" s="108"/>
      <c r="K37357" s="107"/>
    </row>
    <row r="37358" spans="1:11">
      <c r="A37358" s="108"/>
      <c r="B37358" s="108"/>
      <c r="K37358" s="107"/>
    </row>
    <row r="37359" spans="1:11">
      <c r="A37359" s="108"/>
      <c r="B37359" s="108"/>
      <c r="K37359" s="107"/>
    </row>
    <row r="37360" spans="1:11">
      <c r="A37360" s="108"/>
      <c r="B37360" s="108"/>
      <c r="K37360" s="107"/>
    </row>
    <row r="37361" spans="1:11">
      <c r="A37361" s="108"/>
      <c r="B37361" s="108"/>
      <c r="K37361" s="107"/>
    </row>
    <row r="37362" spans="1:11">
      <c r="A37362" s="108"/>
      <c r="B37362" s="108"/>
      <c r="K37362" s="107"/>
    </row>
    <row r="37363" spans="1:11">
      <c r="A37363" s="108"/>
      <c r="B37363" s="108"/>
      <c r="K37363" s="107"/>
    </row>
    <row r="37364" spans="1:11">
      <c r="A37364" s="108"/>
      <c r="B37364" s="108"/>
      <c r="K37364" s="107"/>
    </row>
    <row r="37365" spans="1:11">
      <c r="A37365" s="108"/>
      <c r="B37365" s="108"/>
      <c r="K37365" s="107"/>
    </row>
    <row r="37366" spans="1:11">
      <c r="A37366" s="108"/>
      <c r="B37366" s="108"/>
      <c r="K37366" s="107"/>
    </row>
    <row r="37367" spans="1:11">
      <c r="A37367" s="108"/>
      <c r="B37367" s="108"/>
      <c r="K37367" s="107"/>
    </row>
    <row r="37368" spans="1:11">
      <c r="A37368" s="108"/>
      <c r="B37368" s="108"/>
      <c r="K37368" s="107"/>
    </row>
    <row r="37369" spans="1:11">
      <c r="A37369" s="108"/>
      <c r="B37369" s="108"/>
      <c r="K37369" s="107"/>
    </row>
    <row r="37370" spans="1:11">
      <c r="A37370" s="108"/>
      <c r="B37370" s="108"/>
      <c r="K37370" s="107"/>
    </row>
    <row r="37371" spans="1:11">
      <c r="A37371" s="108"/>
      <c r="B37371" s="108"/>
      <c r="K37371" s="107"/>
    </row>
    <row r="37372" spans="1:11">
      <c r="A37372" s="108"/>
      <c r="B37372" s="108"/>
      <c r="K37372" s="107"/>
    </row>
    <row r="37373" spans="1:11">
      <c r="A37373" s="108"/>
      <c r="B37373" s="108"/>
      <c r="K37373" s="107"/>
    </row>
    <row r="37374" spans="1:11">
      <c r="A37374" s="108"/>
      <c r="B37374" s="108"/>
      <c r="K37374" s="107"/>
    </row>
    <row r="37375" spans="1:11">
      <c r="A37375" s="108"/>
      <c r="B37375" s="108"/>
      <c r="K37375" s="107"/>
    </row>
    <row r="37376" spans="1:11">
      <c r="A37376" s="108"/>
      <c r="B37376" s="108"/>
      <c r="K37376" s="107"/>
    </row>
    <row r="37377" spans="1:11">
      <c r="A37377" s="108"/>
      <c r="B37377" s="108"/>
      <c r="K37377" s="107"/>
    </row>
    <row r="37378" spans="1:11">
      <c r="A37378" s="108"/>
      <c r="B37378" s="108"/>
      <c r="K37378" s="107"/>
    </row>
    <row r="37379" spans="1:11">
      <c r="A37379" s="108"/>
      <c r="B37379" s="108"/>
      <c r="K37379" s="107"/>
    </row>
    <row r="37380" spans="1:11">
      <c r="A37380" s="108"/>
      <c r="B37380" s="108"/>
      <c r="K37380" s="107"/>
    </row>
    <row r="37381" spans="1:11">
      <c r="A37381" s="108"/>
      <c r="B37381" s="108"/>
      <c r="K37381" s="107"/>
    </row>
    <row r="37382" spans="1:11">
      <c r="A37382" s="108"/>
      <c r="B37382" s="108"/>
      <c r="K37382" s="107"/>
    </row>
    <row r="37383" spans="1:11">
      <c r="A37383" s="108"/>
      <c r="B37383" s="108"/>
      <c r="K37383" s="107"/>
    </row>
    <row r="37384" spans="1:11">
      <c r="A37384" s="108"/>
      <c r="B37384" s="108"/>
      <c r="K37384" s="107"/>
    </row>
    <row r="37385" spans="1:11">
      <c r="A37385" s="108"/>
      <c r="B37385" s="108"/>
      <c r="K37385" s="107"/>
    </row>
    <row r="37386" spans="1:11">
      <c r="A37386" s="108"/>
      <c r="B37386" s="108"/>
      <c r="K37386" s="107"/>
    </row>
    <row r="37387" spans="1:11">
      <c r="A37387" s="108"/>
      <c r="B37387" s="108"/>
      <c r="K37387" s="107"/>
    </row>
    <row r="37388" spans="1:11">
      <c r="A37388" s="108"/>
      <c r="B37388" s="108"/>
      <c r="K37388" s="107"/>
    </row>
    <row r="37389" spans="1:11">
      <c r="A37389" s="108"/>
      <c r="B37389" s="108"/>
      <c r="K37389" s="107"/>
    </row>
    <row r="37390" spans="1:11">
      <c r="A37390" s="108"/>
      <c r="B37390" s="108"/>
      <c r="K37390" s="107"/>
    </row>
    <row r="37391" spans="1:11">
      <c r="A37391" s="108"/>
      <c r="B37391" s="108"/>
      <c r="K37391" s="107"/>
    </row>
    <row r="37392" spans="1:11">
      <c r="A37392" s="108"/>
      <c r="B37392" s="108"/>
      <c r="K37392" s="107"/>
    </row>
    <row r="37393" spans="1:11">
      <c r="A37393" s="108"/>
      <c r="B37393" s="108"/>
      <c r="K37393" s="107"/>
    </row>
    <row r="37394" spans="1:11">
      <c r="A37394" s="108"/>
      <c r="B37394" s="108"/>
      <c r="K37394" s="107"/>
    </row>
    <row r="37395" spans="1:11">
      <c r="A37395" s="108"/>
      <c r="B37395" s="108"/>
      <c r="K37395" s="107"/>
    </row>
    <row r="37396" spans="1:11">
      <c r="A37396" s="108"/>
      <c r="B37396" s="108"/>
      <c r="K37396" s="107"/>
    </row>
    <row r="37397" spans="1:11">
      <c r="A37397" s="108"/>
      <c r="B37397" s="108"/>
      <c r="K37397" s="107"/>
    </row>
    <row r="37398" spans="1:11">
      <c r="A37398" s="108"/>
      <c r="B37398" s="108"/>
      <c r="K37398" s="107"/>
    </row>
    <row r="37399" spans="1:11">
      <c r="A37399" s="108"/>
      <c r="B37399" s="108"/>
      <c r="K37399" s="107"/>
    </row>
    <row r="37400" spans="1:11">
      <c r="A37400" s="108"/>
      <c r="B37400" s="108"/>
      <c r="K37400" s="107"/>
    </row>
    <row r="37401" spans="1:11">
      <c r="A37401" s="108"/>
      <c r="B37401" s="108"/>
      <c r="K37401" s="107"/>
    </row>
    <row r="37402" spans="1:11">
      <c r="A37402" s="108"/>
      <c r="B37402" s="108"/>
      <c r="K37402" s="107"/>
    </row>
    <row r="37403" spans="1:11">
      <c r="A37403" s="108"/>
      <c r="B37403" s="108"/>
      <c r="K37403" s="107"/>
    </row>
    <row r="37404" spans="1:11">
      <c r="A37404" s="108"/>
      <c r="B37404" s="108"/>
      <c r="K37404" s="107"/>
    </row>
    <row r="37405" spans="1:11">
      <c r="A37405" s="108"/>
      <c r="B37405" s="108"/>
      <c r="K37405" s="107"/>
    </row>
    <row r="37406" spans="1:11">
      <c r="A37406" s="108"/>
      <c r="B37406" s="108"/>
      <c r="K37406" s="107"/>
    </row>
    <row r="37407" spans="1:11">
      <c r="A37407" s="108"/>
      <c r="B37407" s="108"/>
      <c r="K37407" s="107"/>
    </row>
    <row r="37408" spans="1:11">
      <c r="A37408" s="108"/>
      <c r="B37408" s="108"/>
      <c r="K37408" s="107"/>
    </row>
    <row r="37409" spans="1:11">
      <c r="A37409" s="108"/>
      <c r="B37409" s="108"/>
      <c r="K37409" s="107"/>
    </row>
    <row r="37410" spans="1:11">
      <c r="A37410" s="108"/>
      <c r="B37410" s="108"/>
      <c r="K37410" s="107"/>
    </row>
    <row r="37411" spans="1:11">
      <c r="A37411" s="108"/>
      <c r="B37411" s="108"/>
      <c r="K37411" s="107"/>
    </row>
    <row r="37412" spans="1:11">
      <c r="A37412" s="108"/>
      <c r="B37412" s="108"/>
      <c r="K37412" s="107"/>
    </row>
    <row r="37413" spans="1:11">
      <c r="A37413" s="108"/>
      <c r="B37413" s="108"/>
      <c r="K37413" s="107"/>
    </row>
    <row r="37414" spans="1:11">
      <c r="A37414" s="108"/>
      <c r="B37414" s="108"/>
      <c r="K37414" s="107"/>
    </row>
    <row r="37415" spans="1:11">
      <c r="A37415" s="108"/>
      <c r="B37415" s="108"/>
      <c r="K37415" s="107"/>
    </row>
    <row r="37416" spans="1:11">
      <c r="A37416" s="108"/>
      <c r="B37416" s="108"/>
      <c r="K37416" s="107"/>
    </row>
    <row r="37417" spans="1:11">
      <c r="A37417" s="108"/>
      <c r="B37417" s="108"/>
      <c r="K37417" s="107"/>
    </row>
    <row r="37418" spans="1:11">
      <c r="A37418" s="108"/>
      <c r="B37418" s="108"/>
      <c r="K37418" s="107"/>
    </row>
    <row r="37419" spans="1:11">
      <c r="A37419" s="108"/>
      <c r="B37419" s="108"/>
      <c r="K37419" s="107"/>
    </row>
    <row r="37420" spans="1:11">
      <c r="A37420" s="108"/>
      <c r="B37420" s="108"/>
      <c r="K37420" s="107"/>
    </row>
    <row r="37421" spans="1:11">
      <c r="A37421" s="108"/>
      <c r="B37421" s="108"/>
      <c r="K37421" s="107"/>
    </row>
    <row r="37422" spans="1:11">
      <c r="A37422" s="108"/>
      <c r="B37422" s="108"/>
      <c r="K37422" s="107"/>
    </row>
    <row r="37423" spans="1:11">
      <c r="A37423" s="108"/>
      <c r="B37423" s="108"/>
      <c r="K37423" s="107"/>
    </row>
    <row r="37424" spans="1:11">
      <c r="A37424" s="108"/>
      <c r="B37424" s="108"/>
      <c r="K37424" s="107"/>
    </row>
    <row r="37425" spans="1:11">
      <c r="A37425" s="108"/>
      <c r="B37425" s="108"/>
      <c r="K37425" s="107"/>
    </row>
    <row r="37426" spans="1:11">
      <c r="A37426" s="108"/>
      <c r="B37426" s="108"/>
      <c r="K37426" s="107"/>
    </row>
    <row r="37427" spans="1:11">
      <c r="A37427" s="108"/>
      <c r="B37427" s="108"/>
      <c r="K37427" s="107"/>
    </row>
    <row r="37428" spans="1:11">
      <c r="A37428" s="108"/>
      <c r="B37428" s="108"/>
      <c r="K37428" s="107"/>
    </row>
    <row r="37429" spans="1:11">
      <c r="A37429" s="108"/>
      <c r="B37429" s="108"/>
      <c r="K37429" s="107"/>
    </row>
    <row r="37430" spans="1:11">
      <c r="A37430" s="108"/>
      <c r="B37430" s="108"/>
      <c r="K37430" s="107"/>
    </row>
    <row r="37431" spans="1:11">
      <c r="A37431" s="108"/>
      <c r="B37431" s="108"/>
      <c r="K37431" s="107"/>
    </row>
    <row r="37432" spans="1:11">
      <c r="A37432" s="108"/>
      <c r="B37432" s="108"/>
      <c r="K37432" s="107"/>
    </row>
    <row r="37433" spans="1:11">
      <c r="A37433" s="108"/>
      <c r="B37433" s="108"/>
      <c r="K37433" s="107"/>
    </row>
    <row r="37434" spans="1:11">
      <c r="A37434" s="108"/>
      <c r="B37434" s="108"/>
      <c r="K37434" s="107"/>
    </row>
    <row r="37435" spans="1:11">
      <c r="A37435" s="108"/>
      <c r="B37435" s="108"/>
      <c r="K37435" s="107"/>
    </row>
    <row r="37436" spans="1:11">
      <c r="A37436" s="108"/>
      <c r="B37436" s="108"/>
      <c r="K37436" s="107"/>
    </row>
    <row r="37437" spans="1:11">
      <c r="A37437" s="108"/>
      <c r="B37437" s="108"/>
      <c r="K37437" s="107"/>
    </row>
    <row r="37438" spans="1:11">
      <c r="A37438" s="108"/>
      <c r="B37438" s="108"/>
      <c r="K37438" s="107"/>
    </row>
    <row r="37439" spans="1:11">
      <c r="A37439" s="108"/>
      <c r="B37439" s="108"/>
      <c r="K37439" s="107"/>
    </row>
    <row r="37440" spans="1:11">
      <c r="A37440" s="108"/>
      <c r="B37440" s="108"/>
      <c r="K37440" s="107"/>
    </row>
    <row r="37441" spans="1:11">
      <c r="A37441" s="108"/>
      <c r="B37441" s="108"/>
      <c r="K37441" s="107"/>
    </row>
    <row r="37442" spans="1:11">
      <c r="A37442" s="108"/>
      <c r="B37442" s="108"/>
      <c r="K37442" s="107"/>
    </row>
    <row r="37443" spans="1:11">
      <c r="A37443" s="108"/>
      <c r="B37443" s="108"/>
      <c r="K37443" s="107"/>
    </row>
    <row r="37444" spans="1:11">
      <c r="A37444" s="108"/>
      <c r="B37444" s="108"/>
      <c r="K37444" s="107"/>
    </row>
    <row r="37445" spans="1:11">
      <c r="A37445" s="108"/>
      <c r="B37445" s="108"/>
      <c r="K37445" s="107"/>
    </row>
    <row r="37446" spans="1:11">
      <c r="A37446" s="108"/>
      <c r="B37446" s="108"/>
      <c r="K37446" s="107"/>
    </row>
    <row r="37447" spans="1:11">
      <c r="A37447" s="108"/>
      <c r="B37447" s="108"/>
      <c r="K37447" s="107"/>
    </row>
    <row r="37448" spans="1:11">
      <c r="A37448" s="108"/>
      <c r="B37448" s="108"/>
      <c r="K37448" s="107"/>
    </row>
    <row r="37449" spans="1:11">
      <c r="A37449" s="108"/>
      <c r="B37449" s="108"/>
      <c r="K37449" s="107"/>
    </row>
    <row r="37450" spans="1:11">
      <c r="A37450" s="108"/>
      <c r="B37450" s="108"/>
      <c r="K37450" s="107"/>
    </row>
    <row r="37451" spans="1:11">
      <c r="A37451" s="108"/>
      <c r="B37451" s="108"/>
      <c r="K37451" s="107"/>
    </row>
    <row r="37452" spans="1:11">
      <c r="A37452" s="108"/>
      <c r="B37452" s="108"/>
      <c r="K37452" s="107"/>
    </row>
    <row r="37453" spans="1:11">
      <c r="A37453" s="108"/>
      <c r="B37453" s="108"/>
      <c r="K37453" s="107"/>
    </row>
    <row r="37454" spans="1:11">
      <c r="A37454" s="108"/>
      <c r="B37454" s="108"/>
      <c r="K37454" s="107"/>
    </row>
    <row r="37455" spans="1:11">
      <c r="A37455" s="108"/>
      <c r="B37455" s="108"/>
      <c r="K37455" s="107"/>
    </row>
    <row r="37456" spans="1:11">
      <c r="A37456" s="108"/>
      <c r="B37456" s="108"/>
      <c r="K37456" s="107"/>
    </row>
    <row r="37457" spans="1:11">
      <c r="A37457" s="108"/>
      <c r="B37457" s="108"/>
      <c r="K37457" s="107"/>
    </row>
    <row r="37458" spans="1:11">
      <c r="A37458" s="108"/>
      <c r="B37458" s="108"/>
      <c r="K37458" s="107"/>
    </row>
    <row r="37459" spans="1:11">
      <c r="A37459" s="108"/>
      <c r="B37459" s="108"/>
      <c r="K37459" s="107"/>
    </row>
    <row r="37460" spans="1:11">
      <c r="A37460" s="108"/>
      <c r="B37460" s="108"/>
      <c r="K37460" s="107"/>
    </row>
    <row r="37461" spans="1:11">
      <c r="A37461" s="108"/>
      <c r="B37461" s="108"/>
      <c r="K37461" s="107"/>
    </row>
    <row r="37462" spans="1:11">
      <c r="A37462" s="108"/>
      <c r="B37462" s="108"/>
      <c r="K37462" s="107"/>
    </row>
    <row r="37463" spans="1:11">
      <c r="A37463" s="108"/>
      <c r="B37463" s="108"/>
      <c r="K37463" s="107"/>
    </row>
    <row r="37464" spans="1:11">
      <c r="A37464" s="108"/>
      <c r="B37464" s="108"/>
      <c r="K37464" s="107"/>
    </row>
    <row r="37465" spans="1:11">
      <c r="A37465" s="108"/>
      <c r="B37465" s="108"/>
      <c r="K37465" s="107"/>
    </row>
    <row r="37466" spans="1:11">
      <c r="A37466" s="108"/>
      <c r="B37466" s="108"/>
      <c r="K37466" s="107"/>
    </row>
    <row r="37467" spans="1:11">
      <c r="A37467" s="108"/>
      <c r="B37467" s="108"/>
      <c r="K37467" s="107"/>
    </row>
    <row r="37468" spans="1:11">
      <c r="A37468" s="108"/>
      <c r="B37468" s="108"/>
      <c r="K37468" s="107"/>
    </row>
    <row r="37469" spans="1:11">
      <c r="A37469" s="108"/>
      <c r="B37469" s="108"/>
      <c r="K37469" s="107"/>
    </row>
    <row r="37470" spans="1:11">
      <c r="A37470" s="108"/>
      <c r="B37470" s="108"/>
      <c r="K37470" s="107"/>
    </row>
    <row r="37471" spans="1:11">
      <c r="A37471" s="108"/>
      <c r="B37471" s="108"/>
      <c r="K37471" s="107"/>
    </row>
    <row r="37472" spans="1:11">
      <c r="A37472" s="108"/>
      <c r="B37472" s="108"/>
      <c r="K37472" s="107"/>
    </row>
    <row r="37473" spans="1:11">
      <c r="A37473" s="108"/>
      <c r="B37473" s="108"/>
      <c r="K37473" s="107"/>
    </row>
    <row r="37474" spans="1:11">
      <c r="A37474" s="108"/>
      <c r="B37474" s="108"/>
      <c r="K37474" s="107"/>
    </row>
    <row r="37475" spans="1:11">
      <c r="A37475" s="108"/>
      <c r="B37475" s="108"/>
      <c r="K37475" s="107"/>
    </row>
    <row r="37476" spans="1:11">
      <c r="A37476" s="108"/>
      <c r="B37476" s="108"/>
      <c r="K37476" s="107"/>
    </row>
    <row r="37477" spans="1:11">
      <c r="A37477" s="108"/>
      <c r="B37477" s="108"/>
      <c r="K37477" s="107"/>
    </row>
    <row r="37478" spans="1:11">
      <c r="A37478" s="108"/>
      <c r="B37478" s="108"/>
      <c r="K37478" s="107"/>
    </row>
    <row r="37479" spans="1:11">
      <c r="A37479" s="108"/>
      <c r="B37479" s="108"/>
      <c r="K37479" s="107"/>
    </row>
    <row r="37480" spans="1:11">
      <c r="A37480" s="108"/>
      <c r="B37480" s="108"/>
      <c r="K37480" s="107"/>
    </row>
    <row r="37481" spans="1:11">
      <c r="A37481" s="108"/>
      <c r="B37481" s="108"/>
      <c r="K37481" s="107"/>
    </row>
    <row r="37482" spans="1:11">
      <c r="A37482" s="108"/>
      <c r="B37482" s="108"/>
      <c r="K37482" s="107"/>
    </row>
    <row r="37483" spans="1:11">
      <c r="A37483" s="108"/>
      <c r="B37483" s="108"/>
      <c r="K37483" s="107"/>
    </row>
    <row r="37484" spans="1:11">
      <c r="A37484" s="108"/>
      <c r="B37484" s="108"/>
      <c r="K37484" s="107"/>
    </row>
    <row r="37485" spans="1:11">
      <c r="A37485" s="108"/>
      <c r="B37485" s="108"/>
      <c r="K37485" s="107"/>
    </row>
    <row r="37486" spans="1:11">
      <c r="A37486" s="108"/>
      <c r="B37486" s="108"/>
      <c r="K37486" s="107"/>
    </row>
    <row r="37487" spans="1:11">
      <c r="A37487" s="108"/>
      <c r="B37487" s="108"/>
      <c r="K37487" s="107"/>
    </row>
    <row r="37488" spans="1:11">
      <c r="A37488" s="108"/>
      <c r="B37488" s="108"/>
      <c r="K37488" s="107"/>
    </row>
    <row r="37489" spans="1:11">
      <c r="A37489" s="108"/>
      <c r="B37489" s="108"/>
      <c r="K37489" s="107"/>
    </row>
    <row r="37490" spans="1:11">
      <c r="A37490" s="108"/>
      <c r="B37490" s="108"/>
      <c r="K37490" s="107"/>
    </row>
    <row r="37491" spans="1:11">
      <c r="A37491" s="108"/>
      <c r="B37491" s="108"/>
      <c r="K37491" s="107"/>
    </row>
    <row r="37492" spans="1:11">
      <c r="A37492" s="108"/>
      <c r="B37492" s="108"/>
      <c r="K37492" s="107"/>
    </row>
    <row r="37493" spans="1:11">
      <c r="A37493" s="108"/>
      <c r="B37493" s="108"/>
      <c r="K37493" s="107"/>
    </row>
    <row r="37494" spans="1:11">
      <c r="A37494" s="108"/>
      <c r="B37494" s="108"/>
      <c r="K37494" s="107"/>
    </row>
    <row r="37495" spans="1:11">
      <c r="A37495" s="108"/>
      <c r="B37495" s="108"/>
      <c r="K37495" s="107"/>
    </row>
    <row r="37496" spans="1:11">
      <c r="A37496" s="108"/>
      <c r="B37496" s="108"/>
      <c r="K37496" s="107"/>
    </row>
    <row r="37497" spans="1:11">
      <c r="A37497" s="108"/>
      <c r="B37497" s="108"/>
      <c r="K37497" s="107"/>
    </row>
    <row r="37498" spans="1:11">
      <c r="A37498" s="108"/>
      <c r="B37498" s="108"/>
      <c r="K37498" s="107"/>
    </row>
    <row r="37499" spans="1:11">
      <c r="A37499" s="108"/>
      <c r="B37499" s="108"/>
      <c r="K37499" s="107"/>
    </row>
    <row r="37500" spans="1:11">
      <c r="A37500" s="108"/>
      <c r="B37500" s="108"/>
      <c r="K37500" s="107"/>
    </row>
    <row r="37501" spans="1:11">
      <c r="A37501" s="108"/>
      <c r="B37501" s="108"/>
      <c r="K37501" s="107"/>
    </row>
    <row r="37502" spans="1:11">
      <c r="A37502" s="108"/>
      <c r="B37502" s="108"/>
      <c r="K37502" s="107"/>
    </row>
    <row r="37503" spans="1:11">
      <c r="A37503" s="108"/>
      <c r="B37503" s="108"/>
      <c r="K37503" s="107"/>
    </row>
    <row r="37504" spans="1:11">
      <c r="A37504" s="108"/>
      <c r="B37504" s="108"/>
      <c r="K37504" s="107"/>
    </row>
    <row r="37505" spans="1:11">
      <c r="A37505" s="108"/>
      <c r="B37505" s="108"/>
      <c r="K37505" s="107"/>
    </row>
    <row r="37506" spans="1:11">
      <c r="A37506" s="108"/>
      <c r="B37506" s="108"/>
      <c r="K37506" s="107"/>
    </row>
    <row r="37507" spans="1:11">
      <c r="A37507" s="108"/>
      <c r="B37507" s="108"/>
      <c r="K37507" s="107"/>
    </row>
    <row r="37508" spans="1:11">
      <c r="A37508" s="108"/>
      <c r="B37508" s="108"/>
      <c r="K37508" s="107"/>
    </row>
    <row r="37509" spans="1:11">
      <c r="A37509" s="108"/>
      <c r="B37509" s="108"/>
      <c r="K37509" s="107"/>
    </row>
    <row r="37510" spans="1:11">
      <c r="A37510" s="108"/>
      <c r="B37510" s="108"/>
      <c r="K37510" s="107"/>
    </row>
    <row r="37511" spans="1:11">
      <c r="A37511" s="108"/>
      <c r="B37511" s="108"/>
      <c r="K37511" s="107"/>
    </row>
    <row r="37512" spans="1:11">
      <c r="A37512" s="108"/>
      <c r="B37512" s="108"/>
      <c r="K37512" s="107"/>
    </row>
    <row r="37513" spans="1:11">
      <c r="A37513" s="108"/>
      <c r="B37513" s="108"/>
      <c r="K37513" s="107"/>
    </row>
    <row r="37514" spans="1:11">
      <c r="A37514" s="108"/>
      <c r="B37514" s="108"/>
      <c r="K37514" s="107"/>
    </row>
    <row r="37515" spans="1:11">
      <c r="A37515" s="108"/>
      <c r="B37515" s="108"/>
      <c r="K37515" s="107"/>
    </row>
    <row r="37516" spans="1:11">
      <c r="A37516" s="108"/>
      <c r="B37516" s="108"/>
      <c r="K37516" s="107"/>
    </row>
    <row r="37517" spans="1:11">
      <c r="A37517" s="108"/>
      <c r="B37517" s="108"/>
      <c r="K37517" s="107"/>
    </row>
    <row r="37518" spans="1:11">
      <c r="A37518" s="108"/>
      <c r="B37518" s="108"/>
      <c r="K37518" s="107"/>
    </row>
    <row r="37519" spans="1:11">
      <c r="A37519" s="108"/>
      <c r="B37519" s="108"/>
      <c r="K37519" s="107"/>
    </row>
    <row r="37520" spans="1:11">
      <c r="A37520" s="108"/>
      <c r="B37520" s="108"/>
      <c r="K37520" s="107"/>
    </row>
    <row r="37521" spans="1:11">
      <c r="A37521" s="108"/>
      <c r="B37521" s="108"/>
      <c r="K37521" s="107"/>
    </row>
    <row r="37522" spans="1:11">
      <c r="A37522" s="108"/>
      <c r="B37522" s="108"/>
      <c r="K37522" s="107"/>
    </row>
    <row r="37523" spans="1:11">
      <c r="A37523" s="108"/>
      <c r="B37523" s="108"/>
      <c r="K37523" s="107"/>
    </row>
    <row r="37524" spans="1:11">
      <c r="A37524" s="108"/>
      <c r="B37524" s="108"/>
      <c r="K37524" s="107"/>
    </row>
    <row r="37525" spans="1:11">
      <c r="A37525" s="108"/>
      <c r="B37525" s="108"/>
      <c r="K37525" s="107"/>
    </row>
    <row r="37526" spans="1:11">
      <c r="A37526" s="108"/>
      <c r="B37526" s="108"/>
      <c r="K37526" s="107"/>
    </row>
    <row r="37527" spans="1:11">
      <c r="A37527" s="108"/>
      <c r="B37527" s="108"/>
      <c r="K37527" s="107"/>
    </row>
    <row r="37528" spans="1:11">
      <c r="A37528" s="108"/>
      <c r="B37528" s="108"/>
      <c r="K37528" s="107"/>
    </row>
    <row r="37529" spans="1:11">
      <c r="A37529" s="108"/>
      <c r="B37529" s="108"/>
      <c r="K37529" s="107"/>
    </row>
    <row r="37530" spans="1:11">
      <c r="A37530" s="108"/>
      <c r="B37530" s="108"/>
      <c r="K37530" s="107"/>
    </row>
    <row r="37531" spans="1:11">
      <c r="A37531" s="108"/>
      <c r="B37531" s="108"/>
      <c r="K37531" s="107"/>
    </row>
    <row r="37532" spans="1:11">
      <c r="A37532" s="108"/>
      <c r="B37532" s="108"/>
      <c r="K37532" s="107"/>
    </row>
    <row r="37533" spans="1:11">
      <c r="A37533" s="108"/>
      <c r="B37533" s="108"/>
      <c r="K37533" s="107"/>
    </row>
    <row r="37534" spans="1:11">
      <c r="A37534" s="108"/>
      <c r="B37534" s="108"/>
      <c r="K37534" s="107"/>
    </row>
    <row r="37535" spans="1:11">
      <c r="A37535" s="108"/>
      <c r="B37535" s="108"/>
      <c r="K37535" s="107"/>
    </row>
    <row r="37536" spans="1:11">
      <c r="A37536" s="108"/>
      <c r="B37536" s="108"/>
      <c r="K37536" s="107"/>
    </row>
    <row r="37537" spans="1:11">
      <c r="A37537" s="108"/>
      <c r="B37537" s="108"/>
      <c r="K37537" s="107"/>
    </row>
    <row r="37538" spans="1:11">
      <c r="A37538" s="108"/>
      <c r="B37538" s="108"/>
      <c r="K37538" s="107"/>
    </row>
    <row r="37539" spans="1:11">
      <c r="A37539" s="108"/>
      <c r="B37539" s="108"/>
      <c r="K37539" s="107"/>
    </row>
    <row r="37540" spans="1:11">
      <c r="A37540" s="108"/>
      <c r="B37540" s="108"/>
      <c r="K37540" s="107"/>
    </row>
    <row r="37541" spans="1:11">
      <c r="A37541" s="108"/>
      <c r="B37541" s="108"/>
      <c r="K37541" s="107"/>
    </row>
    <row r="37542" spans="1:11">
      <c r="A37542" s="108"/>
      <c r="B37542" s="108"/>
      <c r="K37542" s="107"/>
    </row>
    <row r="37543" spans="1:11">
      <c r="A37543" s="108"/>
      <c r="B37543" s="108"/>
      <c r="K37543" s="107"/>
    </row>
    <row r="37544" spans="1:11">
      <c r="A37544" s="108"/>
      <c r="B37544" s="108"/>
      <c r="K37544" s="107"/>
    </row>
    <row r="37545" spans="1:11">
      <c r="A37545" s="108"/>
      <c r="B37545" s="108"/>
      <c r="K37545" s="107"/>
    </row>
    <row r="37546" spans="1:11">
      <c r="A37546" s="108"/>
      <c r="B37546" s="108"/>
      <c r="K37546" s="107"/>
    </row>
    <row r="37547" spans="1:11">
      <c r="A37547" s="108"/>
      <c r="B37547" s="108"/>
      <c r="K37547" s="107"/>
    </row>
    <row r="37548" spans="1:11">
      <c r="A37548" s="108"/>
      <c r="B37548" s="108"/>
      <c r="K37548" s="107"/>
    </row>
    <row r="37549" spans="1:11">
      <c r="A37549" s="108"/>
      <c r="B37549" s="108"/>
      <c r="K37549" s="107"/>
    </row>
    <row r="37550" spans="1:11">
      <c r="A37550" s="108"/>
      <c r="B37550" s="108"/>
      <c r="K37550" s="107"/>
    </row>
    <row r="37551" spans="1:11">
      <c r="A37551" s="108"/>
      <c r="B37551" s="108"/>
      <c r="K37551" s="107"/>
    </row>
    <row r="37552" spans="1:11">
      <c r="A37552" s="108"/>
      <c r="B37552" s="108"/>
      <c r="K37552" s="107"/>
    </row>
    <row r="37553" spans="1:11">
      <c r="A37553" s="108"/>
      <c r="B37553" s="108"/>
      <c r="K37553" s="107"/>
    </row>
    <row r="37554" spans="1:11">
      <c r="A37554" s="108"/>
      <c r="B37554" s="108"/>
      <c r="K37554" s="107"/>
    </row>
    <row r="37555" spans="1:11">
      <c r="A37555" s="108"/>
      <c r="B37555" s="108"/>
      <c r="K37555" s="107"/>
    </row>
    <row r="37556" spans="1:11">
      <c r="A37556" s="108"/>
      <c r="B37556" s="108"/>
      <c r="K37556" s="107"/>
    </row>
    <row r="37557" spans="1:11">
      <c r="A37557" s="108"/>
      <c r="B37557" s="108"/>
      <c r="K37557" s="107"/>
    </row>
    <row r="37558" spans="1:11">
      <c r="A37558" s="108"/>
      <c r="B37558" s="108"/>
      <c r="K37558" s="107"/>
    </row>
    <row r="37559" spans="1:11">
      <c r="A37559" s="108"/>
      <c r="B37559" s="108"/>
      <c r="K37559" s="107"/>
    </row>
    <row r="37560" spans="1:11">
      <c r="A37560" s="108"/>
      <c r="B37560" s="108"/>
      <c r="K37560" s="107"/>
    </row>
    <row r="37561" spans="1:11">
      <c r="A37561" s="108"/>
      <c r="B37561" s="108"/>
      <c r="K37561" s="107"/>
    </row>
    <row r="37562" spans="1:11">
      <c r="A37562" s="108"/>
      <c r="B37562" s="108"/>
      <c r="K37562" s="107"/>
    </row>
    <row r="37563" spans="1:11">
      <c r="A37563" s="108"/>
      <c r="B37563" s="108"/>
      <c r="K37563" s="107"/>
    </row>
    <row r="37564" spans="1:11">
      <c r="A37564" s="108"/>
      <c r="B37564" s="108"/>
      <c r="K37564" s="107"/>
    </row>
    <row r="37565" spans="1:11">
      <c r="A37565" s="108"/>
      <c r="B37565" s="108"/>
      <c r="K37565" s="107"/>
    </row>
    <row r="37566" spans="1:11">
      <c r="A37566" s="108"/>
      <c r="B37566" s="108"/>
      <c r="K37566" s="107"/>
    </row>
    <row r="37567" spans="1:11">
      <c r="A37567" s="108"/>
      <c r="B37567" s="108"/>
      <c r="K37567" s="107"/>
    </row>
    <row r="37568" spans="1:11">
      <c r="A37568" s="108"/>
      <c r="B37568" s="108"/>
      <c r="K37568" s="107"/>
    </row>
    <row r="37569" spans="1:11">
      <c r="A37569" s="108"/>
      <c r="B37569" s="108"/>
      <c r="K37569" s="107"/>
    </row>
    <row r="37570" spans="1:11">
      <c r="A37570" s="108"/>
      <c r="B37570" s="108"/>
      <c r="K37570" s="107"/>
    </row>
    <row r="37571" spans="1:11">
      <c r="A37571" s="108"/>
      <c r="B37571" s="108"/>
      <c r="K37571" s="107"/>
    </row>
    <row r="37572" spans="1:11">
      <c r="A37572" s="108"/>
      <c r="B37572" s="108"/>
      <c r="K37572" s="107"/>
    </row>
    <row r="37573" spans="1:11">
      <c r="A37573" s="108"/>
      <c r="B37573" s="108"/>
      <c r="K37573" s="107"/>
    </row>
    <row r="37574" spans="1:11">
      <c r="A37574" s="108"/>
      <c r="B37574" s="108"/>
      <c r="K37574" s="107"/>
    </row>
    <row r="37575" spans="1:11">
      <c r="A37575" s="108"/>
      <c r="B37575" s="108"/>
      <c r="K37575" s="107"/>
    </row>
    <row r="37576" spans="1:11">
      <c r="A37576" s="108"/>
      <c r="B37576" s="108"/>
      <c r="K37576" s="107"/>
    </row>
    <row r="37577" spans="1:11">
      <c r="A37577" s="108"/>
      <c r="B37577" s="108"/>
      <c r="K37577" s="107"/>
    </row>
    <row r="37578" spans="1:11">
      <c r="A37578" s="108"/>
      <c r="B37578" s="108"/>
      <c r="K37578" s="107"/>
    </row>
    <row r="37579" spans="1:11">
      <c r="A37579" s="108"/>
      <c r="B37579" s="108"/>
      <c r="K37579" s="107"/>
    </row>
    <row r="37580" spans="1:11">
      <c r="A37580" s="108"/>
      <c r="B37580" s="108"/>
      <c r="K37580" s="107"/>
    </row>
    <row r="37581" spans="1:11">
      <c r="A37581" s="108"/>
      <c r="B37581" s="108"/>
      <c r="K37581" s="107"/>
    </row>
    <row r="37582" spans="1:11">
      <c r="A37582" s="108"/>
      <c r="B37582" s="108"/>
      <c r="K37582" s="107"/>
    </row>
    <row r="37583" spans="1:11">
      <c r="A37583" s="108"/>
      <c r="B37583" s="108"/>
      <c r="K37583" s="107"/>
    </row>
    <row r="37584" spans="1:11">
      <c r="A37584" s="108"/>
      <c r="B37584" s="108"/>
      <c r="K37584" s="107"/>
    </row>
    <row r="37585" spans="1:11">
      <c r="A37585" s="108"/>
      <c r="B37585" s="108"/>
      <c r="K37585" s="107"/>
    </row>
    <row r="37586" spans="1:11">
      <c r="A37586" s="108"/>
      <c r="B37586" s="108"/>
      <c r="K37586" s="107"/>
    </row>
    <row r="37587" spans="1:11">
      <c r="A37587" s="108"/>
      <c r="B37587" s="108"/>
      <c r="K37587" s="107"/>
    </row>
    <row r="37588" spans="1:11">
      <c r="A37588" s="108"/>
      <c r="B37588" s="108"/>
      <c r="K37588" s="107"/>
    </row>
    <row r="37589" spans="1:11">
      <c r="A37589" s="108"/>
      <c r="B37589" s="108"/>
      <c r="K37589" s="107"/>
    </row>
    <row r="37590" spans="1:11">
      <c r="A37590" s="108"/>
      <c r="B37590" s="108"/>
      <c r="K37590" s="107"/>
    </row>
    <row r="37591" spans="1:11">
      <c r="A37591" s="108"/>
      <c r="B37591" s="108"/>
      <c r="K37591" s="107"/>
    </row>
    <row r="37592" spans="1:11">
      <c r="A37592" s="108"/>
      <c r="B37592" s="108"/>
      <c r="K37592" s="107"/>
    </row>
    <row r="37593" spans="1:11">
      <c r="A37593" s="108"/>
      <c r="B37593" s="108"/>
      <c r="K37593" s="107"/>
    </row>
    <row r="37594" spans="1:11">
      <c r="A37594" s="108"/>
      <c r="B37594" s="108"/>
      <c r="K37594" s="107"/>
    </row>
    <row r="37595" spans="1:11">
      <c r="A37595" s="108"/>
      <c r="B37595" s="108"/>
      <c r="K37595" s="107"/>
    </row>
    <row r="37596" spans="1:11">
      <c r="A37596" s="108"/>
      <c r="B37596" s="108"/>
      <c r="K37596" s="107"/>
    </row>
    <row r="37597" spans="1:11">
      <c r="A37597" s="108"/>
      <c r="B37597" s="108"/>
      <c r="K37597" s="107"/>
    </row>
    <row r="37598" spans="1:11">
      <c r="A37598" s="108"/>
      <c r="B37598" s="108"/>
      <c r="K37598" s="107"/>
    </row>
    <row r="37599" spans="1:11">
      <c r="A37599" s="108"/>
      <c r="B37599" s="108"/>
      <c r="K37599" s="107"/>
    </row>
    <row r="37600" spans="1:11">
      <c r="A37600" s="108"/>
      <c r="B37600" s="108"/>
      <c r="K37600" s="107"/>
    </row>
    <row r="37601" spans="1:11">
      <c r="A37601" s="108"/>
      <c r="B37601" s="108"/>
      <c r="K37601" s="107"/>
    </row>
    <row r="37602" spans="1:11">
      <c r="A37602" s="108"/>
      <c r="B37602" s="108"/>
      <c r="K37602" s="107"/>
    </row>
    <row r="37603" spans="1:11">
      <c r="A37603" s="108"/>
      <c r="B37603" s="108"/>
      <c r="K37603" s="107"/>
    </row>
    <row r="37604" spans="1:11">
      <c r="A37604" s="108"/>
      <c r="B37604" s="108"/>
      <c r="K37604" s="107"/>
    </row>
    <row r="37605" spans="1:11">
      <c r="A37605" s="108"/>
      <c r="B37605" s="108"/>
      <c r="K37605" s="107"/>
    </row>
    <row r="37606" spans="1:11">
      <c r="A37606" s="108"/>
      <c r="B37606" s="108"/>
      <c r="K37606" s="107"/>
    </row>
    <row r="37607" spans="1:11">
      <c r="A37607" s="108"/>
      <c r="B37607" s="108"/>
      <c r="K37607" s="107"/>
    </row>
    <row r="37608" spans="1:11">
      <c r="A37608" s="108"/>
      <c r="B37608" s="108"/>
      <c r="K37608" s="107"/>
    </row>
    <row r="37609" spans="1:11">
      <c r="A37609" s="108"/>
      <c r="B37609" s="108"/>
      <c r="K37609" s="107"/>
    </row>
    <row r="37610" spans="1:11">
      <c r="A37610" s="108"/>
      <c r="B37610" s="108"/>
      <c r="K37610" s="107"/>
    </row>
    <row r="37611" spans="1:11">
      <c r="A37611" s="108"/>
      <c r="B37611" s="108"/>
      <c r="K37611" s="107"/>
    </row>
    <row r="37612" spans="1:11">
      <c r="A37612" s="108"/>
      <c r="B37612" s="108"/>
      <c r="K37612" s="107"/>
    </row>
    <row r="37613" spans="1:11">
      <c r="A37613" s="108"/>
      <c r="B37613" s="108"/>
      <c r="K37613" s="107"/>
    </row>
    <row r="37614" spans="1:11">
      <c r="A37614" s="108"/>
      <c r="B37614" s="108"/>
      <c r="K37614" s="107"/>
    </row>
    <row r="37615" spans="1:11">
      <c r="A37615" s="108"/>
      <c r="B37615" s="108"/>
      <c r="K37615" s="107"/>
    </row>
    <row r="37616" spans="1:11">
      <c r="A37616" s="108"/>
      <c r="B37616" s="108"/>
      <c r="K37616" s="107"/>
    </row>
    <row r="37617" spans="1:11">
      <c r="A37617" s="108"/>
      <c r="B37617" s="108"/>
      <c r="K37617" s="107"/>
    </row>
    <row r="37618" spans="1:11">
      <c r="A37618" s="108"/>
      <c r="B37618" s="108"/>
      <c r="K37618" s="107"/>
    </row>
    <row r="37619" spans="1:11">
      <c r="A37619" s="108"/>
      <c r="B37619" s="108"/>
      <c r="K37619" s="107"/>
    </row>
    <row r="37620" spans="1:11">
      <c r="A37620" s="108"/>
      <c r="B37620" s="108"/>
      <c r="K37620" s="107"/>
    </row>
    <row r="37621" spans="1:11">
      <c r="A37621" s="108"/>
      <c r="B37621" s="108"/>
      <c r="K37621" s="107"/>
    </row>
    <row r="37622" spans="1:11">
      <c r="A37622" s="108"/>
      <c r="B37622" s="108"/>
      <c r="K37622" s="107"/>
    </row>
    <row r="37623" spans="1:11">
      <c r="A37623" s="108"/>
      <c r="B37623" s="108"/>
      <c r="K37623" s="107"/>
    </row>
    <row r="37624" spans="1:11">
      <c r="A37624" s="108"/>
      <c r="B37624" s="108"/>
      <c r="K37624" s="107"/>
    </row>
    <row r="37625" spans="1:11">
      <c r="A37625" s="108"/>
      <c r="B37625" s="108"/>
      <c r="K37625" s="107"/>
    </row>
    <row r="37626" spans="1:11">
      <c r="A37626" s="108"/>
      <c r="B37626" s="108"/>
      <c r="K37626" s="107"/>
    </row>
    <row r="37627" spans="1:11">
      <c r="A37627" s="108"/>
      <c r="B37627" s="108"/>
      <c r="K37627" s="107"/>
    </row>
    <row r="37628" spans="1:11">
      <c r="A37628" s="108"/>
      <c r="B37628" s="108"/>
      <c r="K37628" s="107"/>
    </row>
    <row r="37629" spans="1:11">
      <c r="A37629" s="108"/>
      <c r="B37629" s="108"/>
      <c r="K37629" s="107"/>
    </row>
    <row r="37630" spans="1:11">
      <c r="A37630" s="108"/>
      <c r="B37630" s="108"/>
      <c r="K37630" s="107"/>
    </row>
    <row r="37631" spans="1:11">
      <c r="A37631" s="108"/>
      <c r="B37631" s="108"/>
      <c r="K37631" s="107"/>
    </row>
    <row r="37632" spans="1:11">
      <c r="A37632" s="108"/>
      <c r="B37632" s="108"/>
      <c r="K37632" s="107"/>
    </row>
    <row r="37633" spans="1:11">
      <c r="A37633" s="108"/>
      <c r="B37633" s="108"/>
      <c r="K37633" s="107"/>
    </row>
    <row r="37634" spans="1:11">
      <c r="A37634" s="108"/>
      <c r="B37634" s="108"/>
      <c r="K37634" s="107"/>
    </row>
    <row r="37635" spans="1:11">
      <c r="A37635" s="108"/>
      <c r="B37635" s="108"/>
      <c r="K37635" s="107"/>
    </row>
    <row r="37636" spans="1:11">
      <c r="A37636" s="108"/>
      <c r="B37636" s="108"/>
      <c r="K37636" s="107"/>
    </row>
    <row r="37637" spans="1:11">
      <c r="A37637" s="108"/>
      <c r="B37637" s="108"/>
      <c r="K37637" s="107"/>
    </row>
    <row r="37638" spans="1:11">
      <c r="A37638" s="108"/>
      <c r="B37638" s="108"/>
      <c r="K37638" s="107"/>
    </row>
    <row r="37639" spans="1:11">
      <c r="A37639" s="108"/>
      <c r="B37639" s="108"/>
      <c r="K37639" s="107"/>
    </row>
    <row r="37640" spans="1:11">
      <c r="A37640" s="108"/>
      <c r="B37640" s="108"/>
      <c r="K37640" s="107"/>
    </row>
    <row r="37641" spans="1:11">
      <c r="A37641" s="108"/>
      <c r="B37641" s="108"/>
      <c r="K37641" s="107"/>
    </row>
    <row r="37642" spans="1:11">
      <c r="A37642" s="108"/>
      <c r="B37642" s="108"/>
      <c r="K37642" s="107"/>
    </row>
    <row r="37643" spans="1:11">
      <c r="A37643" s="108"/>
      <c r="B37643" s="108"/>
      <c r="K37643" s="107"/>
    </row>
    <row r="37644" spans="1:11">
      <c r="A37644" s="108"/>
      <c r="B37644" s="108"/>
      <c r="K37644" s="107"/>
    </row>
    <row r="37645" spans="1:11">
      <c r="A37645" s="108"/>
      <c r="B37645" s="108"/>
      <c r="K37645" s="107"/>
    </row>
    <row r="37646" spans="1:11">
      <c r="A37646" s="108"/>
      <c r="B37646" s="108"/>
      <c r="K37646" s="107"/>
    </row>
    <row r="37647" spans="1:11">
      <c r="A37647" s="108"/>
      <c r="B37647" s="108"/>
      <c r="K37647" s="107"/>
    </row>
    <row r="37648" spans="1:11">
      <c r="A37648" s="108"/>
      <c r="B37648" s="108"/>
      <c r="K37648" s="107"/>
    </row>
    <row r="37649" spans="1:11">
      <c r="A37649" s="108"/>
      <c r="B37649" s="108"/>
      <c r="K37649" s="107"/>
    </row>
    <row r="37650" spans="1:11">
      <c r="A37650" s="108"/>
      <c r="B37650" s="108"/>
      <c r="K37650" s="107"/>
    </row>
    <row r="37651" spans="1:11">
      <c r="A37651" s="108"/>
      <c r="B37651" s="108"/>
      <c r="K37651" s="107"/>
    </row>
    <row r="37652" spans="1:11">
      <c r="A37652" s="108"/>
      <c r="B37652" s="108"/>
      <c r="K37652" s="107"/>
    </row>
    <row r="37653" spans="1:11">
      <c r="A37653" s="108"/>
      <c r="B37653" s="108"/>
      <c r="K37653" s="107"/>
    </row>
    <row r="37654" spans="1:11">
      <c r="A37654" s="108"/>
      <c r="B37654" s="108"/>
      <c r="K37654" s="107"/>
    </row>
    <row r="37655" spans="1:11">
      <c r="A37655" s="108"/>
      <c r="B37655" s="108"/>
      <c r="K37655" s="107"/>
    </row>
    <row r="37656" spans="1:11">
      <c r="A37656" s="108"/>
      <c r="B37656" s="108"/>
      <c r="K37656" s="107"/>
    </row>
    <row r="37657" spans="1:11">
      <c r="A37657" s="108"/>
      <c r="B37657" s="108"/>
      <c r="K37657" s="107"/>
    </row>
    <row r="37658" spans="1:11">
      <c r="A37658" s="108"/>
      <c r="B37658" s="108"/>
      <c r="K37658" s="107"/>
    </row>
    <row r="37659" spans="1:11">
      <c r="A37659" s="108"/>
      <c r="B37659" s="108"/>
      <c r="K37659" s="107"/>
    </row>
    <row r="37660" spans="1:11">
      <c r="A37660" s="108"/>
      <c r="B37660" s="108"/>
      <c r="K37660" s="107"/>
    </row>
    <row r="37661" spans="1:11">
      <c r="A37661" s="108"/>
      <c r="B37661" s="108"/>
      <c r="K37661" s="107"/>
    </row>
    <row r="37662" spans="1:11">
      <c r="A37662" s="108"/>
      <c r="B37662" s="108"/>
      <c r="K37662" s="107"/>
    </row>
    <row r="37663" spans="1:11">
      <c r="A37663" s="108"/>
      <c r="B37663" s="108"/>
      <c r="K37663" s="107"/>
    </row>
    <row r="37664" spans="1:11">
      <c r="A37664" s="108"/>
      <c r="B37664" s="108"/>
      <c r="K37664" s="107"/>
    </row>
    <row r="37665" spans="1:11">
      <c r="A37665" s="108"/>
      <c r="B37665" s="108"/>
      <c r="K37665" s="107"/>
    </row>
    <row r="37666" spans="1:11">
      <c r="A37666" s="108"/>
      <c r="B37666" s="108"/>
      <c r="K37666" s="107"/>
    </row>
    <row r="37667" spans="1:11">
      <c r="A37667" s="108"/>
      <c r="B37667" s="108"/>
      <c r="K37667" s="107"/>
    </row>
    <row r="37668" spans="1:11">
      <c r="A37668" s="108"/>
      <c r="B37668" s="108"/>
      <c r="K37668" s="107"/>
    </row>
    <row r="37669" spans="1:11">
      <c r="A37669" s="108"/>
      <c r="B37669" s="108"/>
      <c r="K37669" s="107"/>
    </row>
    <row r="37670" spans="1:11">
      <c r="A37670" s="108"/>
      <c r="B37670" s="108"/>
      <c r="K37670" s="107"/>
    </row>
    <row r="37671" spans="1:11">
      <c r="A37671" s="108"/>
      <c r="B37671" s="108"/>
      <c r="K37671" s="107"/>
    </row>
    <row r="37672" spans="1:11">
      <c r="A37672" s="108"/>
      <c r="B37672" s="108"/>
      <c r="K37672" s="107"/>
    </row>
    <row r="37673" spans="1:11">
      <c r="A37673" s="108"/>
      <c r="B37673" s="108"/>
      <c r="K37673" s="107"/>
    </row>
    <row r="37674" spans="1:11">
      <c r="A37674" s="108"/>
      <c r="B37674" s="108"/>
      <c r="K37674" s="107"/>
    </row>
    <row r="37675" spans="1:11">
      <c r="A37675" s="108"/>
      <c r="B37675" s="108"/>
      <c r="K37675" s="107"/>
    </row>
    <row r="37676" spans="1:11">
      <c r="A37676" s="108"/>
      <c r="B37676" s="108"/>
      <c r="K37676" s="107"/>
    </row>
    <row r="37677" spans="1:11">
      <c r="A37677" s="108"/>
      <c r="B37677" s="108"/>
      <c r="K37677" s="107"/>
    </row>
    <row r="37678" spans="1:11">
      <c r="A37678" s="108"/>
      <c r="B37678" s="108"/>
      <c r="K37678" s="107"/>
    </row>
    <row r="37679" spans="1:11">
      <c r="A37679" s="108"/>
      <c r="B37679" s="108"/>
      <c r="K37679" s="107"/>
    </row>
    <row r="37680" spans="1:11">
      <c r="A37680" s="108"/>
      <c r="B37680" s="108"/>
      <c r="K37680" s="107"/>
    </row>
    <row r="37681" spans="1:11">
      <c r="A37681" s="108"/>
      <c r="B37681" s="108"/>
      <c r="K37681" s="107"/>
    </row>
    <row r="37682" spans="1:11">
      <c r="A37682" s="108"/>
      <c r="B37682" s="108"/>
      <c r="K37682" s="107"/>
    </row>
    <row r="37683" spans="1:11">
      <c r="A37683" s="108"/>
      <c r="B37683" s="108"/>
      <c r="K37683" s="107"/>
    </row>
    <row r="37684" spans="1:11">
      <c r="A37684" s="108"/>
      <c r="B37684" s="108"/>
      <c r="K37684" s="107"/>
    </row>
    <row r="37685" spans="1:11">
      <c r="A37685" s="108"/>
      <c r="B37685" s="108"/>
      <c r="K37685" s="107"/>
    </row>
    <row r="37686" spans="1:11">
      <c r="A37686" s="108"/>
      <c r="B37686" s="108"/>
      <c r="K37686" s="107"/>
    </row>
    <row r="37687" spans="1:11">
      <c r="A37687" s="108"/>
      <c r="B37687" s="108"/>
      <c r="K37687" s="107"/>
    </row>
    <row r="37688" spans="1:11">
      <c r="A37688" s="108"/>
      <c r="B37688" s="108"/>
      <c r="K37688" s="107"/>
    </row>
    <row r="37689" spans="1:11">
      <c r="A37689" s="108"/>
      <c r="B37689" s="108"/>
      <c r="K37689" s="107"/>
    </row>
    <row r="37690" spans="1:11">
      <c r="A37690" s="108"/>
      <c r="B37690" s="108"/>
      <c r="K37690" s="107"/>
    </row>
    <row r="37691" spans="1:11">
      <c r="A37691" s="108"/>
      <c r="B37691" s="108"/>
      <c r="K37691" s="107"/>
    </row>
    <row r="37692" spans="1:11">
      <c r="A37692" s="108"/>
      <c r="B37692" s="108"/>
      <c r="K37692" s="107"/>
    </row>
    <row r="37693" spans="1:11">
      <c r="A37693" s="108"/>
      <c r="B37693" s="108"/>
      <c r="K37693" s="107"/>
    </row>
    <row r="37694" spans="1:11">
      <c r="A37694" s="108"/>
      <c r="B37694" s="108"/>
      <c r="K37694" s="107"/>
    </row>
    <row r="37695" spans="1:11">
      <c r="A37695" s="108"/>
      <c r="B37695" s="108"/>
      <c r="K37695" s="107"/>
    </row>
    <row r="37696" spans="1:11">
      <c r="A37696" s="108"/>
      <c r="B37696" s="108"/>
      <c r="K37696" s="107"/>
    </row>
    <row r="37697" spans="1:11">
      <c r="A37697" s="108"/>
      <c r="B37697" s="108"/>
      <c r="K37697" s="107"/>
    </row>
    <row r="37698" spans="1:11">
      <c r="A37698" s="108"/>
      <c r="B37698" s="108"/>
      <c r="K37698" s="107"/>
    </row>
    <row r="37699" spans="1:11">
      <c r="A37699" s="108"/>
      <c r="B37699" s="108"/>
      <c r="K37699" s="107"/>
    </row>
    <row r="37700" spans="1:11">
      <c r="A37700" s="108"/>
      <c r="B37700" s="108"/>
      <c r="K37700" s="107"/>
    </row>
    <row r="37701" spans="1:11">
      <c r="A37701" s="108"/>
      <c r="B37701" s="108"/>
      <c r="K37701" s="107"/>
    </row>
    <row r="37702" spans="1:11">
      <c r="A37702" s="108"/>
      <c r="B37702" s="108"/>
      <c r="K37702" s="107"/>
    </row>
    <row r="37703" spans="1:11">
      <c r="A37703" s="108"/>
      <c r="B37703" s="108"/>
      <c r="K37703" s="107"/>
    </row>
    <row r="37704" spans="1:11">
      <c r="A37704" s="108"/>
      <c r="B37704" s="108"/>
      <c r="K37704" s="107"/>
    </row>
    <row r="37705" spans="1:11">
      <c r="A37705" s="108"/>
      <c r="B37705" s="108"/>
      <c r="K37705" s="107"/>
    </row>
    <row r="37706" spans="1:11">
      <c r="A37706" s="108"/>
      <c r="B37706" s="108"/>
      <c r="K37706" s="107"/>
    </row>
    <row r="37707" spans="1:11">
      <c r="A37707" s="108"/>
      <c r="B37707" s="108"/>
      <c r="K37707" s="107"/>
    </row>
    <row r="37708" spans="1:11">
      <c r="A37708" s="108"/>
      <c r="B37708" s="108"/>
      <c r="K37708" s="107"/>
    </row>
    <row r="37709" spans="1:11">
      <c r="A37709" s="108"/>
      <c r="B37709" s="108"/>
      <c r="K37709" s="107"/>
    </row>
    <row r="37710" spans="1:11">
      <c r="A37710" s="108"/>
      <c r="B37710" s="108"/>
      <c r="K37710" s="107"/>
    </row>
    <row r="37711" spans="1:11">
      <c r="A37711" s="108"/>
      <c r="B37711" s="108"/>
      <c r="K37711" s="107"/>
    </row>
    <row r="37712" spans="1:11">
      <c r="A37712" s="108"/>
      <c r="B37712" s="108"/>
      <c r="K37712" s="107"/>
    </row>
    <row r="37713" spans="1:11">
      <c r="A37713" s="108"/>
      <c r="B37713" s="108"/>
      <c r="K37713" s="107"/>
    </row>
    <row r="37714" spans="1:11">
      <c r="A37714" s="108"/>
      <c r="B37714" s="108"/>
      <c r="K37714" s="107"/>
    </row>
    <row r="37715" spans="1:11">
      <c r="A37715" s="108"/>
      <c r="B37715" s="108"/>
      <c r="K37715" s="107"/>
    </row>
    <row r="37716" spans="1:11">
      <c r="A37716" s="108"/>
      <c r="B37716" s="108"/>
      <c r="K37716" s="107"/>
    </row>
    <row r="37717" spans="1:11">
      <c r="A37717" s="108"/>
      <c r="B37717" s="108"/>
      <c r="K37717" s="107"/>
    </row>
    <row r="37718" spans="1:11">
      <c r="A37718" s="108"/>
      <c r="B37718" s="108"/>
      <c r="K37718" s="107"/>
    </row>
    <row r="37719" spans="1:11">
      <c r="A37719" s="108"/>
      <c r="B37719" s="108"/>
      <c r="K37719" s="107"/>
    </row>
    <row r="37720" spans="1:11">
      <c r="A37720" s="108"/>
      <c r="B37720" s="108"/>
      <c r="K37720" s="107"/>
    </row>
    <row r="37721" spans="1:11">
      <c r="A37721" s="108"/>
      <c r="B37721" s="108"/>
      <c r="K37721" s="107"/>
    </row>
    <row r="37722" spans="1:11">
      <c r="A37722" s="108"/>
      <c r="B37722" s="108"/>
      <c r="K37722" s="107"/>
    </row>
    <row r="37723" spans="1:11">
      <c r="A37723" s="108"/>
      <c r="B37723" s="108"/>
      <c r="K37723" s="107"/>
    </row>
    <row r="37724" spans="1:11">
      <c r="A37724" s="108"/>
      <c r="B37724" s="108"/>
      <c r="K37724" s="107"/>
    </row>
    <row r="37725" spans="1:11">
      <c r="A37725" s="108"/>
      <c r="B37725" s="108"/>
      <c r="K37725" s="107"/>
    </row>
    <row r="37726" spans="1:11">
      <c r="A37726" s="108"/>
      <c r="B37726" s="108"/>
      <c r="K37726" s="107"/>
    </row>
    <row r="37727" spans="1:11">
      <c r="A37727" s="108"/>
      <c r="B37727" s="108"/>
      <c r="K37727" s="107"/>
    </row>
    <row r="37728" spans="1:11">
      <c r="A37728" s="108"/>
      <c r="B37728" s="108"/>
      <c r="K37728" s="107"/>
    </row>
    <row r="37729" spans="1:11">
      <c r="A37729" s="108"/>
      <c r="B37729" s="108"/>
      <c r="K37729" s="107"/>
    </row>
    <row r="37730" spans="1:11">
      <c r="A37730" s="108"/>
      <c r="B37730" s="108"/>
      <c r="K37730" s="107"/>
    </row>
    <row r="37731" spans="1:11">
      <c r="A37731" s="108"/>
      <c r="B37731" s="108"/>
      <c r="K37731" s="107"/>
    </row>
    <row r="37732" spans="1:11">
      <c r="A37732" s="108"/>
      <c r="B37732" s="108"/>
      <c r="K37732" s="107"/>
    </row>
    <row r="37733" spans="1:11">
      <c r="A37733" s="108"/>
      <c r="B37733" s="108"/>
      <c r="K37733" s="107"/>
    </row>
    <row r="37734" spans="1:11">
      <c r="A37734" s="108"/>
      <c r="B37734" s="108"/>
      <c r="K37734" s="107"/>
    </row>
    <row r="37735" spans="1:11">
      <c r="A37735" s="108"/>
      <c r="B37735" s="108"/>
      <c r="K37735" s="107"/>
    </row>
    <row r="37736" spans="1:11">
      <c r="A37736" s="108"/>
      <c r="B37736" s="108"/>
      <c r="K37736" s="107"/>
    </row>
    <row r="37737" spans="1:11">
      <c r="A37737" s="108"/>
      <c r="B37737" s="108"/>
      <c r="K37737" s="107"/>
    </row>
    <row r="37738" spans="1:11">
      <c r="A37738" s="108"/>
      <c r="B37738" s="108"/>
      <c r="K37738" s="107"/>
    </row>
    <row r="37739" spans="1:11">
      <c r="A37739" s="108"/>
      <c r="B37739" s="108"/>
      <c r="K37739" s="107"/>
    </row>
    <row r="37740" spans="1:11">
      <c r="A37740" s="108"/>
      <c r="B37740" s="108"/>
      <c r="K37740" s="107"/>
    </row>
    <row r="37741" spans="1:11">
      <c r="A37741" s="108"/>
      <c r="B37741" s="108"/>
      <c r="K37741" s="107"/>
    </row>
    <row r="37742" spans="1:11">
      <c r="A37742" s="108"/>
      <c r="B37742" s="108"/>
      <c r="K37742" s="107"/>
    </row>
    <row r="37743" spans="1:11">
      <c r="A37743" s="108"/>
      <c r="B37743" s="108"/>
      <c r="K37743" s="107"/>
    </row>
    <row r="37744" spans="1:11">
      <c r="A37744" s="108"/>
      <c r="B37744" s="108"/>
      <c r="K37744" s="107"/>
    </row>
    <row r="37745" spans="1:11">
      <c r="A37745" s="108"/>
      <c r="B37745" s="108"/>
      <c r="K37745" s="107"/>
    </row>
    <row r="37746" spans="1:11">
      <c r="A37746" s="108"/>
      <c r="B37746" s="108"/>
      <c r="K37746" s="107"/>
    </row>
    <row r="37747" spans="1:11">
      <c r="A37747" s="108"/>
      <c r="B37747" s="108"/>
      <c r="K37747" s="107"/>
    </row>
    <row r="37748" spans="1:11">
      <c r="A37748" s="108"/>
      <c r="B37748" s="108"/>
      <c r="K37748" s="107"/>
    </row>
    <row r="37749" spans="1:11">
      <c r="A37749" s="108"/>
      <c r="B37749" s="108"/>
      <c r="K37749" s="107"/>
    </row>
    <row r="37750" spans="1:11">
      <c r="A37750" s="108"/>
      <c r="B37750" s="108"/>
      <c r="K37750" s="107"/>
    </row>
    <row r="37751" spans="1:11">
      <c r="A37751" s="108"/>
      <c r="B37751" s="108"/>
      <c r="K37751" s="107"/>
    </row>
    <row r="37752" spans="1:11">
      <c r="A37752" s="108"/>
      <c r="B37752" s="108"/>
      <c r="K37752" s="107"/>
    </row>
    <row r="37753" spans="1:11">
      <c r="A37753" s="108"/>
      <c r="B37753" s="108"/>
      <c r="K37753" s="107"/>
    </row>
    <row r="37754" spans="1:11">
      <c r="A37754" s="108"/>
      <c r="B37754" s="108"/>
      <c r="K37754" s="107"/>
    </row>
    <row r="37755" spans="1:11">
      <c r="A37755" s="108"/>
      <c r="B37755" s="108"/>
      <c r="K37755" s="107"/>
    </row>
    <row r="37756" spans="1:11">
      <c r="A37756" s="108"/>
      <c r="B37756" s="108"/>
      <c r="K37756" s="107"/>
    </row>
    <row r="37757" spans="1:11">
      <c r="A37757" s="108"/>
      <c r="B37757" s="108"/>
      <c r="K37757" s="107"/>
    </row>
    <row r="37758" spans="1:11">
      <c r="A37758" s="108"/>
      <c r="B37758" s="108"/>
      <c r="K37758" s="107"/>
    </row>
    <row r="37759" spans="1:11">
      <c r="A37759" s="108"/>
      <c r="B37759" s="108"/>
      <c r="K37759" s="107"/>
    </row>
    <row r="37760" spans="1:11">
      <c r="A37760" s="108"/>
      <c r="B37760" s="108"/>
      <c r="K37760" s="107"/>
    </row>
    <row r="37761" spans="1:11">
      <c r="A37761" s="108"/>
      <c r="B37761" s="108"/>
      <c r="K37761" s="107"/>
    </row>
    <row r="37762" spans="1:11">
      <c r="A37762" s="108"/>
      <c r="B37762" s="108"/>
      <c r="K37762" s="107"/>
    </row>
    <row r="37763" spans="1:11">
      <c r="A37763" s="108"/>
      <c r="B37763" s="108"/>
      <c r="K37763" s="107"/>
    </row>
    <row r="37764" spans="1:11">
      <c r="A37764" s="108"/>
      <c r="B37764" s="108"/>
      <c r="K37764" s="107"/>
    </row>
    <row r="37765" spans="1:11">
      <c r="A37765" s="108"/>
      <c r="B37765" s="108"/>
      <c r="K37765" s="107"/>
    </row>
    <row r="37766" spans="1:11">
      <c r="A37766" s="108"/>
      <c r="B37766" s="108"/>
      <c r="K37766" s="107"/>
    </row>
    <row r="37767" spans="1:11">
      <c r="A37767" s="108"/>
      <c r="B37767" s="108"/>
      <c r="K37767" s="107"/>
    </row>
    <row r="37768" spans="1:11">
      <c r="A37768" s="108"/>
      <c r="B37768" s="108"/>
      <c r="K37768" s="107"/>
    </row>
    <row r="37769" spans="1:11">
      <c r="A37769" s="108"/>
      <c r="B37769" s="108"/>
      <c r="K37769" s="107"/>
    </row>
    <row r="37770" spans="1:11">
      <c r="A37770" s="108"/>
      <c r="B37770" s="108"/>
      <c r="K37770" s="107"/>
    </row>
    <row r="37771" spans="1:11">
      <c r="A37771" s="108"/>
      <c r="B37771" s="108"/>
      <c r="K37771" s="107"/>
    </row>
    <row r="37772" spans="1:11">
      <c r="A37772" s="108"/>
      <c r="B37772" s="108"/>
      <c r="K37772" s="107"/>
    </row>
    <row r="37773" spans="1:11">
      <c r="A37773" s="108"/>
      <c r="B37773" s="108"/>
      <c r="K37773" s="107"/>
    </row>
    <row r="37774" spans="1:11">
      <c r="A37774" s="108"/>
      <c r="B37774" s="108"/>
      <c r="K37774" s="107"/>
    </row>
    <row r="37775" spans="1:11">
      <c r="A37775" s="108"/>
      <c r="B37775" s="108"/>
      <c r="K37775" s="107"/>
    </row>
    <row r="37776" spans="1:11">
      <c r="A37776" s="108"/>
      <c r="B37776" s="108"/>
      <c r="K37776" s="107"/>
    </row>
    <row r="37777" spans="1:11">
      <c r="A37777" s="108"/>
      <c r="B37777" s="108"/>
      <c r="K37777" s="107"/>
    </row>
    <row r="37778" spans="1:11">
      <c r="A37778" s="108"/>
      <c r="B37778" s="108"/>
      <c r="K37778" s="107"/>
    </row>
    <row r="37779" spans="1:11">
      <c r="A37779" s="108"/>
      <c r="B37779" s="108"/>
      <c r="K37779" s="107"/>
    </row>
    <row r="37780" spans="1:11">
      <c r="A37780" s="108"/>
      <c r="B37780" s="108"/>
      <c r="K37780" s="107"/>
    </row>
    <row r="37781" spans="1:11">
      <c r="A37781" s="108"/>
      <c r="B37781" s="108"/>
      <c r="K37781" s="107"/>
    </row>
    <row r="37782" spans="1:11">
      <c r="A37782" s="108"/>
      <c r="B37782" s="108"/>
      <c r="K37782" s="107"/>
    </row>
    <row r="37783" spans="1:11">
      <c r="A37783" s="108"/>
      <c r="B37783" s="108"/>
      <c r="K37783" s="107"/>
    </row>
    <row r="37784" spans="1:11">
      <c r="A37784" s="108"/>
      <c r="B37784" s="108"/>
      <c r="K37784" s="107"/>
    </row>
    <row r="37785" spans="1:11">
      <c r="A37785" s="108"/>
      <c r="B37785" s="108"/>
      <c r="K37785" s="107"/>
    </row>
    <row r="37786" spans="1:11">
      <c r="A37786" s="108"/>
      <c r="B37786" s="108"/>
      <c r="K37786" s="107"/>
    </row>
    <row r="37787" spans="1:11">
      <c r="A37787" s="108"/>
      <c r="B37787" s="108"/>
      <c r="K37787" s="107"/>
    </row>
    <row r="37788" spans="1:11">
      <c r="A37788" s="108"/>
      <c r="B37788" s="108"/>
      <c r="K37788" s="107"/>
    </row>
    <row r="37789" spans="1:11">
      <c r="A37789" s="108"/>
      <c r="B37789" s="108"/>
      <c r="K37789" s="107"/>
    </row>
    <row r="37790" spans="1:11">
      <c r="A37790" s="108"/>
      <c r="B37790" s="108"/>
      <c r="K37790" s="107"/>
    </row>
    <row r="37791" spans="1:11">
      <c r="A37791" s="108"/>
      <c r="B37791" s="108"/>
      <c r="K37791" s="107"/>
    </row>
    <row r="37792" spans="1:11">
      <c r="A37792" s="108"/>
      <c r="B37792" s="108"/>
      <c r="K37792" s="107"/>
    </row>
    <row r="37793" spans="1:11">
      <c r="A37793" s="108"/>
      <c r="B37793" s="108"/>
      <c r="K37793" s="107"/>
    </row>
    <row r="37794" spans="1:11">
      <c r="A37794" s="108"/>
      <c r="B37794" s="108"/>
      <c r="K37794" s="107"/>
    </row>
    <row r="37795" spans="1:11">
      <c r="A37795" s="108"/>
      <c r="B37795" s="108"/>
      <c r="K37795" s="107"/>
    </row>
    <row r="37796" spans="1:11">
      <c r="A37796" s="108"/>
      <c r="B37796" s="108"/>
      <c r="K37796" s="107"/>
    </row>
    <row r="37797" spans="1:11">
      <c r="A37797" s="108"/>
      <c r="B37797" s="108"/>
      <c r="K37797" s="107"/>
    </row>
    <row r="37798" spans="1:11">
      <c r="A37798" s="108"/>
      <c r="B37798" s="108"/>
      <c r="K37798" s="107"/>
    </row>
    <row r="37799" spans="1:11">
      <c r="A37799" s="108"/>
      <c r="B37799" s="108"/>
      <c r="K37799" s="107"/>
    </row>
    <row r="37800" spans="1:11">
      <c r="A37800" s="108"/>
      <c r="B37800" s="108"/>
      <c r="K37800" s="107"/>
    </row>
    <row r="37801" spans="1:11">
      <c r="A37801" s="108"/>
      <c r="B37801" s="108"/>
      <c r="K37801" s="107"/>
    </row>
    <row r="37802" spans="1:11">
      <c r="A37802" s="108"/>
      <c r="B37802" s="108"/>
      <c r="K37802" s="107"/>
    </row>
    <row r="37803" spans="1:11">
      <c r="A37803" s="108"/>
      <c r="B37803" s="108"/>
      <c r="K37803" s="107"/>
    </row>
    <row r="37804" spans="1:11">
      <c r="A37804" s="108"/>
      <c r="B37804" s="108"/>
      <c r="K37804" s="107"/>
    </row>
    <row r="37805" spans="1:11">
      <c r="A37805" s="108"/>
      <c r="B37805" s="108"/>
      <c r="K37805" s="107"/>
    </row>
    <row r="37806" spans="1:11">
      <c r="A37806" s="108"/>
      <c r="B37806" s="108"/>
      <c r="K37806" s="107"/>
    </row>
    <row r="37807" spans="1:11">
      <c r="A37807" s="108"/>
      <c r="B37807" s="108"/>
      <c r="K37807" s="107"/>
    </row>
    <row r="37808" spans="1:11">
      <c r="A37808" s="108"/>
      <c r="B37808" s="108"/>
      <c r="K37808" s="107"/>
    </row>
    <row r="37809" spans="1:11">
      <c r="A37809" s="108"/>
      <c r="B37809" s="108"/>
      <c r="K37809" s="107"/>
    </row>
    <row r="37810" spans="1:11">
      <c r="A37810" s="108"/>
      <c r="B37810" s="108"/>
      <c r="K37810" s="107"/>
    </row>
    <row r="37811" spans="1:11">
      <c r="A37811" s="108"/>
      <c r="B37811" s="108"/>
      <c r="K37811" s="107"/>
    </row>
    <row r="37812" spans="1:11">
      <c r="A37812" s="108"/>
      <c r="B37812" s="108"/>
      <c r="K37812" s="107"/>
    </row>
    <row r="37813" spans="1:11">
      <c r="A37813" s="108"/>
      <c r="B37813" s="108"/>
      <c r="K37813" s="107"/>
    </row>
    <row r="37814" spans="1:11">
      <c r="A37814" s="108"/>
      <c r="B37814" s="108"/>
      <c r="K37814" s="107"/>
    </row>
    <row r="37815" spans="1:11">
      <c r="A37815" s="108"/>
      <c r="B37815" s="108"/>
      <c r="K37815" s="107"/>
    </row>
    <row r="37816" spans="1:11">
      <c r="A37816" s="108"/>
      <c r="B37816" s="108"/>
      <c r="K37816" s="107"/>
    </row>
    <row r="37817" spans="1:11">
      <c r="A37817" s="108"/>
      <c r="B37817" s="108"/>
      <c r="K37817" s="107"/>
    </row>
    <row r="37818" spans="1:11">
      <c r="A37818" s="108"/>
      <c r="B37818" s="108"/>
      <c r="K37818" s="107"/>
    </row>
    <row r="37819" spans="1:11">
      <c r="A37819" s="108"/>
      <c r="B37819" s="108"/>
      <c r="K37819" s="107"/>
    </row>
    <row r="37820" spans="1:11">
      <c r="A37820" s="108"/>
      <c r="B37820" s="108"/>
      <c r="K37820" s="107"/>
    </row>
    <row r="37821" spans="1:11">
      <c r="A37821" s="108"/>
      <c r="B37821" s="108"/>
      <c r="K37821" s="107"/>
    </row>
    <row r="37822" spans="1:11">
      <c r="A37822" s="108"/>
      <c r="B37822" s="108"/>
      <c r="K37822" s="107"/>
    </row>
    <row r="37823" spans="1:11">
      <c r="A37823" s="108"/>
      <c r="B37823" s="108"/>
      <c r="K37823" s="107"/>
    </row>
    <row r="37824" spans="1:11">
      <c r="A37824" s="108"/>
      <c r="B37824" s="108"/>
      <c r="K37824" s="107"/>
    </row>
    <row r="37825" spans="1:11">
      <c r="A37825" s="108"/>
      <c r="B37825" s="108"/>
      <c r="K37825" s="107"/>
    </row>
    <row r="37826" spans="1:11">
      <c r="A37826" s="108"/>
      <c r="B37826" s="108"/>
      <c r="K37826" s="107"/>
    </row>
    <row r="37827" spans="1:11">
      <c r="A37827" s="108"/>
      <c r="B37827" s="108"/>
      <c r="K37827" s="107"/>
    </row>
    <row r="37828" spans="1:11">
      <c r="A37828" s="108"/>
      <c r="B37828" s="108"/>
      <c r="K37828" s="107"/>
    </row>
    <row r="37829" spans="1:11">
      <c r="A37829" s="108"/>
      <c r="B37829" s="108"/>
      <c r="K37829" s="107"/>
    </row>
    <row r="37830" spans="1:11">
      <c r="A37830" s="108"/>
      <c r="B37830" s="108"/>
      <c r="K37830" s="107"/>
    </row>
    <row r="37831" spans="1:11">
      <c r="A37831" s="108"/>
      <c r="B37831" s="108"/>
      <c r="K37831" s="107"/>
    </row>
    <row r="37832" spans="1:11">
      <c r="A37832" s="108"/>
      <c r="B37832" s="108"/>
      <c r="K37832" s="107"/>
    </row>
    <row r="37833" spans="1:11">
      <c r="A37833" s="108"/>
      <c r="B37833" s="108"/>
      <c r="K37833" s="107"/>
    </row>
    <row r="37834" spans="1:11">
      <c r="A37834" s="108"/>
      <c r="B37834" s="108"/>
      <c r="K37834" s="107"/>
    </row>
    <row r="37835" spans="1:11">
      <c r="A37835" s="108"/>
      <c r="B37835" s="108"/>
      <c r="K37835" s="107"/>
    </row>
    <row r="37836" spans="1:11">
      <c r="A37836" s="108"/>
      <c r="B37836" s="108"/>
      <c r="K37836" s="107"/>
    </row>
    <row r="37837" spans="1:11">
      <c r="A37837" s="108"/>
      <c r="B37837" s="108"/>
      <c r="K37837" s="107"/>
    </row>
    <row r="37838" spans="1:11">
      <c r="A37838" s="108"/>
      <c r="B37838" s="108"/>
      <c r="K37838" s="107"/>
    </row>
    <row r="37839" spans="1:11">
      <c r="A37839" s="108"/>
      <c r="B37839" s="108"/>
      <c r="K37839" s="107"/>
    </row>
    <row r="37840" spans="1:11">
      <c r="A37840" s="108"/>
      <c r="B37840" s="108"/>
      <c r="K37840" s="107"/>
    </row>
    <row r="37841" spans="1:11">
      <c r="A37841" s="108"/>
      <c r="B37841" s="108"/>
      <c r="K37841" s="107"/>
    </row>
    <row r="37842" spans="1:11">
      <c r="A37842" s="108"/>
      <c r="B37842" s="108"/>
      <c r="K37842" s="107"/>
    </row>
    <row r="37843" spans="1:11">
      <c r="A37843" s="108"/>
      <c r="B37843" s="108"/>
      <c r="K37843" s="107"/>
    </row>
    <row r="37844" spans="1:11">
      <c r="A37844" s="108"/>
      <c r="B37844" s="108"/>
      <c r="K37844" s="107"/>
    </row>
    <row r="37845" spans="1:11">
      <c r="A37845" s="108"/>
      <c r="B37845" s="108"/>
      <c r="K37845" s="107"/>
    </row>
    <row r="37846" spans="1:11">
      <c r="A37846" s="108"/>
      <c r="B37846" s="108"/>
      <c r="K37846" s="107"/>
    </row>
    <row r="37847" spans="1:11">
      <c r="A37847" s="108"/>
      <c r="B37847" s="108"/>
      <c r="K37847" s="107"/>
    </row>
    <row r="37848" spans="1:11">
      <c r="A37848" s="108"/>
      <c r="B37848" s="108"/>
      <c r="K37848" s="107"/>
    </row>
    <row r="37849" spans="1:11">
      <c r="A37849" s="108"/>
      <c r="B37849" s="108"/>
      <c r="K37849" s="107"/>
    </row>
    <row r="37850" spans="1:11">
      <c r="A37850" s="108"/>
      <c r="B37850" s="108"/>
      <c r="K37850" s="107"/>
    </row>
    <row r="37851" spans="1:11">
      <c r="A37851" s="108"/>
      <c r="B37851" s="108"/>
      <c r="K37851" s="107"/>
    </row>
    <row r="37852" spans="1:11">
      <c r="A37852" s="108"/>
      <c r="B37852" s="108"/>
      <c r="K37852" s="107"/>
    </row>
    <row r="37853" spans="1:11">
      <c r="A37853" s="108"/>
      <c r="B37853" s="108"/>
      <c r="K37853" s="107"/>
    </row>
    <row r="37854" spans="1:11">
      <c r="A37854" s="108"/>
      <c r="B37854" s="108"/>
      <c r="K37854" s="107"/>
    </row>
    <row r="37855" spans="1:11">
      <c r="A37855" s="108"/>
      <c r="B37855" s="108"/>
      <c r="K37855" s="107"/>
    </row>
    <row r="37856" spans="1:11">
      <c r="A37856" s="108"/>
      <c r="B37856" s="108"/>
      <c r="K37856" s="107"/>
    </row>
    <row r="37857" spans="1:11">
      <c r="A37857" s="108"/>
      <c r="B37857" s="108"/>
      <c r="K37857" s="107"/>
    </row>
    <row r="37858" spans="1:11">
      <c r="A37858" s="108"/>
      <c r="B37858" s="108"/>
      <c r="K37858" s="107"/>
    </row>
    <row r="37859" spans="1:11">
      <c r="A37859" s="108"/>
      <c r="B37859" s="108"/>
      <c r="K37859" s="107"/>
    </row>
    <row r="37860" spans="1:11">
      <c r="A37860" s="108"/>
      <c r="B37860" s="108"/>
      <c r="K37860" s="107"/>
    </row>
    <row r="37861" spans="1:11">
      <c r="A37861" s="108"/>
      <c r="B37861" s="108"/>
      <c r="K37861" s="107"/>
    </row>
    <row r="37862" spans="1:11">
      <c r="A37862" s="108"/>
      <c r="B37862" s="108"/>
      <c r="K37862" s="107"/>
    </row>
    <row r="37863" spans="1:11">
      <c r="A37863" s="108"/>
      <c r="B37863" s="108"/>
      <c r="K37863" s="107"/>
    </row>
    <row r="37864" spans="1:11">
      <c r="A37864" s="108"/>
      <c r="B37864" s="108"/>
      <c r="K37864" s="107"/>
    </row>
    <row r="37865" spans="1:11">
      <c r="A37865" s="108"/>
      <c r="B37865" s="108"/>
      <c r="K37865" s="107"/>
    </row>
    <row r="37866" spans="1:11">
      <c r="A37866" s="108"/>
      <c r="B37866" s="108"/>
      <c r="K37866" s="107"/>
    </row>
    <row r="37867" spans="1:11">
      <c r="A37867" s="108"/>
      <c r="B37867" s="108"/>
      <c r="K37867" s="107"/>
    </row>
    <row r="37868" spans="1:11">
      <c r="A37868" s="108"/>
      <c r="B37868" s="108"/>
      <c r="K37868" s="107"/>
    </row>
    <row r="37869" spans="1:11">
      <c r="A37869" s="108"/>
      <c r="B37869" s="108"/>
      <c r="K37869" s="107"/>
    </row>
    <row r="37870" spans="1:11">
      <c r="A37870" s="108"/>
      <c r="B37870" s="108"/>
      <c r="K37870" s="107"/>
    </row>
    <row r="37871" spans="1:11">
      <c r="A37871" s="108"/>
      <c r="B37871" s="108"/>
      <c r="K37871" s="107"/>
    </row>
    <row r="37872" spans="1:11">
      <c r="A37872" s="108"/>
      <c r="B37872" s="108"/>
      <c r="K37872" s="107"/>
    </row>
    <row r="37873" spans="1:11">
      <c r="A37873" s="108"/>
      <c r="B37873" s="108"/>
      <c r="K37873" s="107"/>
    </row>
    <row r="37874" spans="1:11">
      <c r="A37874" s="108"/>
      <c r="B37874" s="108"/>
      <c r="K37874" s="107"/>
    </row>
    <row r="37875" spans="1:11">
      <c r="A37875" s="108"/>
      <c r="B37875" s="108"/>
      <c r="K37875" s="107"/>
    </row>
    <row r="37876" spans="1:11">
      <c r="A37876" s="108"/>
      <c r="B37876" s="108"/>
      <c r="K37876" s="107"/>
    </row>
    <row r="37877" spans="1:11">
      <c r="A37877" s="108"/>
      <c r="B37877" s="108"/>
      <c r="K37877" s="107"/>
    </row>
    <row r="37878" spans="1:11">
      <c r="A37878" s="108"/>
      <c r="B37878" s="108"/>
      <c r="K37878" s="107"/>
    </row>
    <row r="37879" spans="1:11">
      <c r="A37879" s="108"/>
      <c r="B37879" s="108"/>
      <c r="K37879" s="107"/>
    </row>
    <row r="37880" spans="1:11">
      <c r="A37880" s="108"/>
      <c r="B37880" s="108"/>
      <c r="K37880" s="107"/>
    </row>
    <row r="37881" spans="1:11">
      <c r="A37881" s="108"/>
      <c r="B37881" s="108"/>
      <c r="K37881" s="107"/>
    </row>
    <row r="37882" spans="1:11">
      <c r="A37882" s="108"/>
      <c r="B37882" s="108"/>
      <c r="K37882" s="107"/>
    </row>
    <row r="37883" spans="1:11">
      <c r="A37883" s="108"/>
      <c r="B37883" s="108"/>
      <c r="K37883" s="107"/>
    </row>
    <row r="37884" spans="1:11">
      <c r="A37884" s="108"/>
      <c r="B37884" s="108"/>
      <c r="K37884" s="107"/>
    </row>
    <row r="37885" spans="1:11">
      <c r="A37885" s="108"/>
      <c r="B37885" s="108"/>
      <c r="K37885" s="107"/>
    </row>
    <row r="37886" spans="1:11">
      <c r="A37886" s="108"/>
      <c r="B37886" s="108"/>
      <c r="K37886" s="107"/>
    </row>
    <row r="37887" spans="1:11">
      <c r="A37887" s="108"/>
      <c r="B37887" s="108"/>
      <c r="K37887" s="107"/>
    </row>
    <row r="37888" spans="1:11">
      <c r="A37888" s="108"/>
      <c r="B37888" s="108"/>
      <c r="K37888" s="107"/>
    </row>
    <row r="37889" spans="1:11">
      <c r="A37889" s="108"/>
      <c r="B37889" s="108"/>
      <c r="K37889" s="107"/>
    </row>
    <row r="37890" spans="1:11">
      <c r="A37890" s="108"/>
      <c r="B37890" s="108"/>
      <c r="K37890" s="107"/>
    </row>
    <row r="37891" spans="1:11">
      <c r="A37891" s="108"/>
      <c r="B37891" s="108"/>
      <c r="K37891" s="107"/>
    </row>
    <row r="37892" spans="1:11">
      <c r="A37892" s="108"/>
      <c r="B37892" s="108"/>
      <c r="K37892" s="107"/>
    </row>
    <row r="37893" spans="1:11">
      <c r="A37893" s="108"/>
      <c r="B37893" s="108"/>
      <c r="K37893" s="107"/>
    </row>
    <row r="37894" spans="1:11">
      <c r="A37894" s="108"/>
      <c r="B37894" s="108"/>
      <c r="K37894" s="107"/>
    </row>
    <row r="37895" spans="1:11">
      <c r="A37895" s="108"/>
      <c r="B37895" s="108"/>
      <c r="K37895" s="107"/>
    </row>
    <row r="37896" spans="1:11">
      <c r="A37896" s="108"/>
      <c r="B37896" s="108"/>
      <c r="K37896" s="107"/>
    </row>
    <row r="37897" spans="1:11">
      <c r="A37897" s="108"/>
      <c r="B37897" s="108"/>
      <c r="K37897" s="107"/>
    </row>
    <row r="37898" spans="1:11">
      <c r="A37898" s="108"/>
      <c r="B37898" s="108"/>
      <c r="K37898" s="107"/>
    </row>
    <row r="37899" spans="1:11">
      <c r="A37899" s="108"/>
      <c r="B37899" s="108"/>
      <c r="K37899" s="107"/>
    </row>
    <row r="37900" spans="1:11">
      <c r="A37900" s="108"/>
      <c r="B37900" s="108"/>
      <c r="K37900" s="107"/>
    </row>
    <row r="37901" spans="1:11">
      <c r="A37901" s="108"/>
      <c r="B37901" s="108"/>
      <c r="K37901" s="107"/>
    </row>
    <row r="37902" spans="1:11">
      <c r="A37902" s="108"/>
      <c r="B37902" s="108"/>
      <c r="K37902" s="107"/>
    </row>
    <row r="37903" spans="1:11">
      <c r="A37903" s="108"/>
      <c r="B37903" s="108"/>
      <c r="K37903" s="107"/>
    </row>
    <row r="37904" spans="1:11">
      <c r="A37904" s="108"/>
      <c r="B37904" s="108"/>
      <c r="K37904" s="107"/>
    </row>
    <row r="37905" spans="1:11">
      <c r="A37905" s="108"/>
      <c r="B37905" s="108"/>
      <c r="K37905" s="107"/>
    </row>
    <row r="37906" spans="1:11">
      <c r="A37906" s="108"/>
      <c r="B37906" s="108"/>
      <c r="K37906" s="107"/>
    </row>
    <row r="37907" spans="1:11">
      <c r="A37907" s="108"/>
      <c r="B37907" s="108"/>
      <c r="K37907" s="107"/>
    </row>
    <row r="37908" spans="1:11">
      <c r="A37908" s="108"/>
      <c r="B37908" s="108"/>
      <c r="K37908" s="107"/>
    </row>
    <row r="37909" spans="1:11">
      <c r="A37909" s="108"/>
      <c r="B37909" s="108"/>
      <c r="K37909" s="107"/>
    </row>
    <row r="37910" spans="1:11">
      <c r="A37910" s="108"/>
      <c r="B37910" s="108"/>
      <c r="K37910" s="107"/>
    </row>
    <row r="37911" spans="1:11">
      <c r="A37911" s="108"/>
      <c r="B37911" s="108"/>
      <c r="K37911" s="107"/>
    </row>
    <row r="37912" spans="1:11">
      <c r="A37912" s="108"/>
      <c r="B37912" s="108"/>
      <c r="K37912" s="107"/>
    </row>
    <row r="37913" spans="1:11">
      <c r="A37913" s="108"/>
      <c r="B37913" s="108"/>
      <c r="K37913" s="107"/>
    </row>
    <row r="37914" spans="1:11">
      <c r="A37914" s="108"/>
      <c r="B37914" s="108"/>
      <c r="K37914" s="107"/>
    </row>
    <row r="37915" spans="1:11">
      <c r="A37915" s="108"/>
      <c r="B37915" s="108"/>
      <c r="K37915" s="107"/>
    </row>
    <row r="37916" spans="1:11">
      <c r="A37916" s="108"/>
      <c r="B37916" s="108"/>
      <c r="K37916" s="107"/>
    </row>
    <row r="37917" spans="1:11">
      <c r="A37917" s="108"/>
      <c r="B37917" s="108"/>
      <c r="K37917" s="107"/>
    </row>
    <row r="37918" spans="1:11">
      <c r="A37918" s="108"/>
      <c r="B37918" s="108"/>
      <c r="K37918" s="107"/>
    </row>
    <row r="37919" spans="1:11">
      <c r="A37919" s="108"/>
      <c r="B37919" s="108"/>
      <c r="K37919" s="107"/>
    </row>
    <row r="37920" spans="1:11">
      <c r="A37920" s="108"/>
      <c r="B37920" s="108"/>
      <c r="K37920" s="107"/>
    </row>
    <row r="37921" spans="1:11">
      <c r="A37921" s="108"/>
      <c r="B37921" s="108"/>
      <c r="K37921" s="107"/>
    </row>
    <row r="37922" spans="1:11">
      <c r="A37922" s="108"/>
      <c r="B37922" s="108"/>
      <c r="K37922" s="107"/>
    </row>
    <row r="37923" spans="1:11">
      <c r="A37923" s="108"/>
      <c r="B37923" s="108"/>
      <c r="K37923" s="107"/>
    </row>
    <row r="37924" spans="1:11">
      <c r="A37924" s="108"/>
      <c r="B37924" s="108"/>
      <c r="K37924" s="107"/>
    </row>
    <row r="37925" spans="1:11">
      <c r="A37925" s="108"/>
      <c r="B37925" s="108"/>
      <c r="K37925" s="107"/>
    </row>
    <row r="37926" spans="1:11">
      <c r="A37926" s="108"/>
      <c r="B37926" s="108"/>
      <c r="K37926" s="107"/>
    </row>
    <row r="37927" spans="1:11">
      <c r="A37927" s="108"/>
      <c r="B37927" s="108"/>
      <c r="K37927" s="107"/>
    </row>
    <row r="37928" spans="1:11">
      <c r="A37928" s="108"/>
      <c r="B37928" s="108"/>
      <c r="K37928" s="107"/>
    </row>
    <row r="37929" spans="1:11">
      <c r="A37929" s="108"/>
      <c r="B37929" s="108"/>
      <c r="K37929" s="107"/>
    </row>
    <row r="37930" spans="1:11">
      <c r="A37930" s="108"/>
      <c r="B37930" s="108"/>
      <c r="K37930" s="107"/>
    </row>
    <row r="37931" spans="1:11">
      <c r="A37931" s="108"/>
      <c r="B37931" s="108"/>
      <c r="K37931" s="107"/>
    </row>
    <row r="37932" spans="1:11">
      <c r="A37932" s="108"/>
      <c r="B37932" s="108"/>
      <c r="K37932" s="107"/>
    </row>
    <row r="37933" spans="1:11">
      <c r="A37933" s="108"/>
      <c r="B37933" s="108"/>
      <c r="K37933" s="107"/>
    </row>
    <row r="37934" spans="1:11">
      <c r="A37934" s="108"/>
      <c r="B37934" s="108"/>
      <c r="K37934" s="107"/>
    </row>
    <row r="37935" spans="1:11">
      <c r="A37935" s="108"/>
      <c r="B37935" s="108"/>
      <c r="K37935" s="107"/>
    </row>
    <row r="37936" spans="1:11">
      <c r="A37936" s="108"/>
      <c r="B37936" s="108"/>
      <c r="K37936" s="107"/>
    </row>
    <row r="37937" spans="1:11">
      <c r="A37937" s="108"/>
      <c r="B37937" s="108"/>
      <c r="K37937" s="107"/>
    </row>
    <row r="37938" spans="1:11">
      <c r="A37938" s="108"/>
      <c r="B37938" s="108"/>
      <c r="K37938" s="107"/>
    </row>
    <row r="37939" spans="1:11">
      <c r="A37939" s="108"/>
      <c r="B37939" s="108"/>
      <c r="K37939" s="107"/>
    </row>
    <row r="37940" spans="1:11">
      <c r="A37940" s="108"/>
      <c r="B37940" s="108"/>
      <c r="K37940" s="107"/>
    </row>
    <row r="37941" spans="1:11">
      <c r="A37941" s="108"/>
      <c r="B37941" s="108"/>
      <c r="K37941" s="107"/>
    </row>
    <row r="37942" spans="1:11">
      <c r="A37942" s="108"/>
      <c r="B37942" s="108"/>
      <c r="K37942" s="107"/>
    </row>
    <row r="37943" spans="1:11">
      <c r="A37943" s="108"/>
      <c r="B37943" s="108"/>
      <c r="K37943" s="107"/>
    </row>
    <row r="37944" spans="1:11">
      <c r="A37944" s="108"/>
      <c r="B37944" s="108"/>
      <c r="K37944" s="107"/>
    </row>
    <row r="37945" spans="1:11">
      <c r="A37945" s="108"/>
      <c r="B37945" s="108"/>
      <c r="K37945" s="107"/>
    </row>
    <row r="37946" spans="1:11">
      <c r="A37946" s="108"/>
      <c r="B37946" s="108"/>
      <c r="K37946" s="107"/>
    </row>
    <row r="37947" spans="1:11">
      <c r="A37947" s="108"/>
      <c r="B37947" s="108"/>
      <c r="K37947" s="107"/>
    </row>
    <row r="37948" spans="1:11">
      <c r="A37948" s="108"/>
      <c r="B37948" s="108"/>
      <c r="K37948" s="107"/>
    </row>
    <row r="37949" spans="1:11">
      <c r="A37949" s="108"/>
      <c r="B37949" s="108"/>
      <c r="K37949" s="107"/>
    </row>
    <row r="37950" spans="1:11">
      <c r="A37950" s="108"/>
      <c r="B37950" s="108"/>
      <c r="K37950" s="107"/>
    </row>
    <row r="37951" spans="1:11">
      <c r="A37951" s="108"/>
      <c r="B37951" s="108"/>
      <c r="K37951" s="107"/>
    </row>
    <row r="37952" spans="1:11">
      <c r="A37952" s="108"/>
      <c r="B37952" s="108"/>
      <c r="K37952" s="107"/>
    </row>
    <row r="37953" spans="1:11">
      <c r="A37953" s="108"/>
      <c r="B37953" s="108"/>
      <c r="K37953" s="107"/>
    </row>
    <row r="37954" spans="1:11">
      <c r="A37954" s="108"/>
      <c r="B37954" s="108"/>
      <c r="K37954" s="107"/>
    </row>
    <row r="37955" spans="1:11">
      <c r="A37955" s="108"/>
      <c r="B37955" s="108"/>
      <c r="K37955" s="107"/>
    </row>
    <row r="37956" spans="1:11">
      <c r="A37956" s="108"/>
      <c r="B37956" s="108"/>
      <c r="K37956" s="107"/>
    </row>
    <row r="37957" spans="1:11">
      <c r="A37957" s="108"/>
      <c r="B37957" s="108"/>
      <c r="K37957" s="107"/>
    </row>
    <row r="37958" spans="1:11">
      <c r="A37958" s="108"/>
      <c r="B37958" s="108"/>
      <c r="K37958" s="107"/>
    </row>
    <row r="37959" spans="1:11">
      <c r="A37959" s="108"/>
      <c r="B37959" s="108"/>
      <c r="K37959" s="107"/>
    </row>
    <row r="37960" spans="1:11">
      <c r="A37960" s="108"/>
      <c r="B37960" s="108"/>
      <c r="K37960" s="107"/>
    </row>
    <row r="37961" spans="1:11">
      <c r="A37961" s="108"/>
      <c r="B37961" s="108"/>
      <c r="K37961" s="107"/>
    </row>
    <row r="37962" spans="1:11">
      <c r="A37962" s="108"/>
      <c r="B37962" s="108"/>
      <c r="K37962" s="107"/>
    </row>
    <row r="37963" spans="1:11">
      <c r="A37963" s="108"/>
      <c r="B37963" s="108"/>
      <c r="K37963" s="107"/>
    </row>
    <row r="37964" spans="1:11">
      <c r="A37964" s="108"/>
      <c r="B37964" s="108"/>
      <c r="K37964" s="107"/>
    </row>
    <row r="37965" spans="1:11">
      <c r="A37965" s="108"/>
      <c r="B37965" s="108"/>
      <c r="K37965" s="107"/>
    </row>
    <row r="37966" spans="1:11">
      <c r="A37966" s="108"/>
      <c r="B37966" s="108"/>
      <c r="K37966" s="107"/>
    </row>
    <row r="37967" spans="1:11">
      <c r="A37967" s="108"/>
      <c r="B37967" s="108"/>
      <c r="K37967" s="107"/>
    </row>
    <row r="37968" spans="1:11">
      <c r="A37968" s="108"/>
      <c r="B37968" s="108"/>
      <c r="K37968" s="107"/>
    </row>
    <row r="37969" spans="1:11">
      <c r="A37969" s="108"/>
      <c r="B37969" s="108"/>
      <c r="K37969" s="107"/>
    </row>
    <row r="37970" spans="1:11">
      <c r="A37970" s="108"/>
      <c r="B37970" s="108"/>
      <c r="K37970" s="107"/>
    </row>
    <row r="37971" spans="1:11">
      <c r="A37971" s="108"/>
      <c r="B37971" s="108"/>
      <c r="K37971" s="107"/>
    </row>
    <row r="37972" spans="1:11">
      <c r="A37972" s="108"/>
      <c r="B37972" s="108"/>
      <c r="K37972" s="107"/>
    </row>
    <row r="37973" spans="1:11">
      <c r="A37973" s="108"/>
      <c r="B37973" s="108"/>
      <c r="K37973" s="107"/>
    </row>
    <row r="37974" spans="1:11">
      <c r="A37974" s="108"/>
      <c r="B37974" s="108"/>
      <c r="K37974" s="107"/>
    </row>
    <row r="37975" spans="1:11">
      <c r="A37975" s="108"/>
      <c r="B37975" s="108"/>
      <c r="K37975" s="107"/>
    </row>
    <row r="37976" spans="1:11">
      <c r="A37976" s="108"/>
      <c r="B37976" s="108"/>
      <c r="K37976" s="107"/>
    </row>
    <row r="37977" spans="1:11">
      <c r="A37977" s="108"/>
      <c r="B37977" s="108"/>
      <c r="K37977" s="107"/>
    </row>
    <row r="37978" spans="1:11">
      <c r="A37978" s="108"/>
      <c r="B37978" s="108"/>
      <c r="K37978" s="107"/>
    </row>
    <row r="37979" spans="1:11">
      <c r="A37979" s="108"/>
      <c r="B37979" s="108"/>
      <c r="K37979" s="107"/>
    </row>
    <row r="37980" spans="1:11">
      <c r="A37980" s="108"/>
      <c r="B37980" s="108"/>
      <c r="K37980" s="107"/>
    </row>
    <row r="37981" spans="1:11">
      <c r="A37981" s="108"/>
      <c r="B37981" s="108"/>
      <c r="K37981" s="107"/>
    </row>
    <row r="37982" spans="1:11">
      <c r="A37982" s="108"/>
      <c r="B37982" s="108"/>
      <c r="K37982" s="107"/>
    </row>
    <row r="37983" spans="1:11">
      <c r="A37983" s="108"/>
      <c r="B37983" s="108"/>
      <c r="K37983" s="107"/>
    </row>
    <row r="37984" spans="1:11">
      <c r="A37984" s="108"/>
      <c r="B37984" s="108"/>
      <c r="K37984" s="107"/>
    </row>
    <row r="37985" spans="1:11">
      <c r="A37985" s="108"/>
      <c r="B37985" s="108"/>
      <c r="K37985" s="107"/>
    </row>
    <row r="37986" spans="1:11">
      <c r="A37986" s="108"/>
      <c r="B37986" s="108"/>
      <c r="K37986" s="107"/>
    </row>
    <row r="37987" spans="1:11">
      <c r="A37987" s="108"/>
      <c r="B37987" s="108"/>
      <c r="K37987" s="107"/>
    </row>
    <row r="37988" spans="1:11">
      <c r="A37988" s="108"/>
      <c r="B37988" s="108"/>
      <c r="K37988" s="107"/>
    </row>
    <row r="37989" spans="1:11">
      <c r="A37989" s="108"/>
      <c r="B37989" s="108"/>
      <c r="K37989" s="107"/>
    </row>
    <row r="37990" spans="1:11">
      <c r="A37990" s="108"/>
      <c r="B37990" s="108"/>
      <c r="K37990" s="107"/>
    </row>
    <row r="37991" spans="1:11">
      <c r="A37991" s="108"/>
      <c r="B37991" s="108"/>
      <c r="K37991" s="107"/>
    </row>
    <row r="37992" spans="1:11">
      <c r="A37992" s="108"/>
      <c r="B37992" s="108"/>
      <c r="K37992" s="107"/>
    </row>
    <row r="37993" spans="1:11">
      <c r="A37993" s="108"/>
      <c r="B37993" s="108"/>
      <c r="K37993" s="107"/>
    </row>
    <row r="37994" spans="1:11">
      <c r="A37994" s="108"/>
      <c r="B37994" s="108"/>
      <c r="K37994" s="107"/>
    </row>
    <row r="37995" spans="1:11">
      <c r="A37995" s="108"/>
      <c r="B37995" s="108"/>
      <c r="K37995" s="107"/>
    </row>
    <row r="37996" spans="1:11">
      <c r="A37996" s="108"/>
      <c r="B37996" s="108"/>
      <c r="K37996" s="107"/>
    </row>
    <row r="37997" spans="1:11">
      <c r="A37997" s="108"/>
      <c r="B37997" s="108"/>
      <c r="K37997" s="107"/>
    </row>
    <row r="37998" spans="1:11">
      <c r="A37998" s="108"/>
      <c r="B37998" s="108"/>
      <c r="K37998" s="107"/>
    </row>
    <row r="37999" spans="1:11">
      <c r="A37999" s="108"/>
      <c r="B37999" s="108"/>
      <c r="K37999" s="107"/>
    </row>
    <row r="38000" spans="1:11">
      <c r="A38000" s="108"/>
      <c r="B38000" s="108"/>
      <c r="K38000" s="107"/>
    </row>
    <row r="38001" spans="1:11">
      <c r="A38001" s="108"/>
      <c r="B38001" s="108"/>
      <c r="K38001" s="107"/>
    </row>
    <row r="38002" spans="1:11">
      <c r="A38002" s="108"/>
      <c r="B38002" s="108"/>
      <c r="K38002" s="107"/>
    </row>
    <row r="38003" spans="1:11">
      <c r="A38003" s="108"/>
      <c r="B38003" s="108"/>
      <c r="K38003" s="107"/>
    </row>
    <row r="38004" spans="1:11">
      <c r="A38004" s="108"/>
      <c r="B38004" s="108"/>
      <c r="K38004" s="107"/>
    </row>
    <row r="38005" spans="1:11">
      <c r="A38005" s="108"/>
      <c r="B38005" s="108"/>
      <c r="K38005" s="107"/>
    </row>
    <row r="38006" spans="1:11">
      <c r="A38006" s="108"/>
      <c r="B38006" s="108"/>
      <c r="K38006" s="107"/>
    </row>
    <row r="38007" spans="1:11">
      <c r="A38007" s="108"/>
      <c r="B38007" s="108"/>
      <c r="K38007" s="107"/>
    </row>
    <row r="38008" spans="1:11">
      <c r="A38008" s="108"/>
      <c r="B38008" s="108"/>
      <c r="K38008" s="107"/>
    </row>
    <row r="38009" spans="1:11">
      <c r="A38009" s="108"/>
      <c r="B38009" s="108"/>
      <c r="K38009" s="107"/>
    </row>
    <row r="38010" spans="1:11">
      <c r="A38010" s="108"/>
      <c r="B38010" s="108"/>
      <c r="K38010" s="107"/>
    </row>
    <row r="38011" spans="1:11">
      <c r="A38011" s="108"/>
      <c r="B38011" s="108"/>
      <c r="K38011" s="107"/>
    </row>
    <row r="38012" spans="1:11">
      <c r="A38012" s="108"/>
      <c r="B38012" s="108"/>
      <c r="K38012" s="107"/>
    </row>
    <row r="38013" spans="1:11">
      <c r="A38013" s="108"/>
      <c r="B38013" s="108"/>
      <c r="K38013" s="107"/>
    </row>
    <row r="38014" spans="1:11">
      <c r="A38014" s="108"/>
      <c r="B38014" s="108"/>
      <c r="K38014" s="107"/>
    </row>
    <row r="38015" spans="1:11">
      <c r="A38015" s="108"/>
      <c r="B38015" s="108"/>
      <c r="K38015" s="107"/>
    </row>
    <row r="38016" spans="1:11">
      <c r="A38016" s="108"/>
      <c r="B38016" s="108"/>
      <c r="K38016" s="107"/>
    </row>
    <row r="38017" spans="1:11">
      <c r="A38017" s="108"/>
      <c r="B38017" s="108"/>
      <c r="K38017" s="107"/>
    </row>
    <row r="38018" spans="1:11">
      <c r="A38018" s="108"/>
      <c r="B38018" s="108"/>
      <c r="K38018" s="107"/>
    </row>
    <row r="38019" spans="1:11">
      <c r="A38019" s="108"/>
      <c r="B38019" s="108"/>
      <c r="K38019" s="107"/>
    </row>
    <row r="38020" spans="1:11">
      <c r="A38020" s="108"/>
      <c r="B38020" s="108"/>
      <c r="K38020" s="107"/>
    </row>
    <row r="38021" spans="1:11">
      <c r="A38021" s="108"/>
      <c r="B38021" s="108"/>
      <c r="K38021" s="107"/>
    </row>
    <row r="38022" spans="1:11">
      <c r="A38022" s="108"/>
      <c r="B38022" s="108"/>
      <c r="K38022" s="107"/>
    </row>
    <row r="38023" spans="1:11">
      <c r="A38023" s="108"/>
      <c r="B38023" s="108"/>
      <c r="K38023" s="107"/>
    </row>
    <row r="38024" spans="1:11">
      <c r="A38024" s="108"/>
      <c r="B38024" s="108"/>
      <c r="K38024" s="107"/>
    </row>
    <row r="38025" spans="1:11">
      <c r="A38025" s="108"/>
      <c r="B38025" s="108"/>
      <c r="K38025" s="107"/>
    </row>
    <row r="38026" spans="1:11">
      <c r="A38026" s="108"/>
      <c r="B38026" s="108"/>
      <c r="K38026" s="107"/>
    </row>
    <row r="38027" spans="1:11">
      <c r="A38027" s="108"/>
      <c r="B38027" s="108"/>
      <c r="K38027" s="107"/>
    </row>
    <row r="38028" spans="1:11">
      <c r="A38028" s="108"/>
      <c r="B38028" s="108"/>
      <c r="K38028" s="107"/>
    </row>
    <row r="38029" spans="1:11">
      <c r="A38029" s="108"/>
      <c r="B38029" s="108"/>
      <c r="K38029" s="107"/>
    </row>
    <row r="38030" spans="1:11">
      <c r="A38030" s="108"/>
      <c r="B38030" s="108"/>
      <c r="K38030" s="107"/>
    </row>
    <row r="38031" spans="1:11">
      <c r="A38031" s="108"/>
      <c r="B38031" s="108"/>
      <c r="K38031" s="107"/>
    </row>
    <row r="38032" spans="1:11">
      <c r="A38032" s="108"/>
      <c r="B38032" s="108"/>
      <c r="K38032" s="107"/>
    </row>
    <row r="38033" spans="1:11">
      <c r="A38033" s="108"/>
      <c r="B38033" s="108"/>
      <c r="K38033" s="107"/>
    </row>
    <row r="38034" spans="1:11">
      <c r="A38034" s="108"/>
      <c r="B38034" s="108"/>
      <c r="K38034" s="107"/>
    </row>
    <row r="38035" spans="1:11">
      <c r="A38035" s="108"/>
      <c r="B38035" s="108"/>
      <c r="K38035" s="107"/>
    </row>
    <row r="38036" spans="1:11">
      <c r="A38036" s="108"/>
      <c r="B38036" s="108"/>
      <c r="K38036" s="107"/>
    </row>
    <row r="38037" spans="1:11">
      <c r="A38037" s="108"/>
      <c r="B38037" s="108"/>
      <c r="K38037" s="107"/>
    </row>
    <row r="38038" spans="1:11">
      <c r="A38038" s="108"/>
      <c r="B38038" s="108"/>
      <c r="K38038" s="107"/>
    </row>
    <row r="38039" spans="1:11">
      <c r="A38039" s="108"/>
      <c r="B38039" s="108"/>
      <c r="K38039" s="107"/>
    </row>
    <row r="38040" spans="1:11">
      <c r="A38040" s="108"/>
      <c r="B38040" s="108"/>
      <c r="K38040" s="107"/>
    </row>
    <row r="38041" spans="1:11">
      <c r="A38041" s="108"/>
      <c r="B38041" s="108"/>
      <c r="K38041" s="107"/>
    </row>
    <row r="38042" spans="1:11">
      <c r="A38042" s="108"/>
      <c r="B38042" s="108"/>
      <c r="K38042" s="107"/>
    </row>
    <row r="38043" spans="1:11">
      <c r="A38043" s="108"/>
      <c r="B38043" s="108"/>
      <c r="K38043" s="107"/>
    </row>
    <row r="38044" spans="1:11">
      <c r="A38044" s="108"/>
      <c r="B38044" s="108"/>
      <c r="K38044" s="107"/>
    </row>
    <row r="38045" spans="1:11">
      <c r="A38045" s="108"/>
      <c r="B38045" s="108"/>
      <c r="K38045" s="107"/>
    </row>
    <row r="38046" spans="1:11">
      <c r="A38046" s="108"/>
      <c r="B38046" s="108"/>
      <c r="K38046" s="107"/>
    </row>
    <row r="38047" spans="1:11">
      <c r="A38047" s="108"/>
      <c r="B38047" s="108"/>
      <c r="K38047" s="107"/>
    </row>
    <row r="38048" spans="1:11">
      <c r="A38048" s="108"/>
      <c r="B38048" s="108"/>
      <c r="K38048" s="107"/>
    </row>
    <row r="38049" spans="1:11">
      <c r="A38049" s="108"/>
      <c r="B38049" s="108"/>
      <c r="K38049" s="107"/>
    </row>
    <row r="38050" spans="1:11">
      <c r="A38050" s="108"/>
      <c r="B38050" s="108"/>
      <c r="K38050" s="107"/>
    </row>
    <row r="38051" spans="1:11">
      <c r="A38051" s="108"/>
      <c r="B38051" s="108"/>
      <c r="K38051" s="107"/>
    </row>
    <row r="38052" spans="1:11">
      <c r="A38052" s="108"/>
      <c r="B38052" s="108"/>
      <c r="K38052" s="107"/>
    </row>
    <row r="38053" spans="1:11">
      <c r="A38053" s="108"/>
      <c r="B38053" s="108"/>
      <c r="K38053" s="107"/>
    </row>
    <row r="38054" spans="1:11">
      <c r="A38054" s="108"/>
      <c r="B38054" s="108"/>
      <c r="K38054" s="107"/>
    </row>
    <row r="38055" spans="1:11">
      <c r="A38055" s="108"/>
      <c r="B38055" s="108"/>
      <c r="K38055" s="107"/>
    </row>
    <row r="38056" spans="1:11">
      <c r="A38056" s="108"/>
      <c r="B38056" s="108"/>
      <c r="K38056" s="107"/>
    </row>
    <row r="38057" spans="1:11">
      <c r="A38057" s="108"/>
      <c r="B38057" s="108"/>
      <c r="K38057" s="107"/>
    </row>
    <row r="38058" spans="1:11">
      <c r="A38058" s="108"/>
      <c r="B38058" s="108"/>
      <c r="K38058" s="107"/>
    </row>
    <row r="38059" spans="1:11">
      <c r="A38059" s="108"/>
      <c r="B38059" s="108"/>
      <c r="K38059" s="107"/>
    </row>
    <row r="38060" spans="1:11">
      <c r="A38060" s="108"/>
      <c r="B38060" s="108"/>
      <c r="K38060" s="107"/>
    </row>
    <row r="38061" spans="1:11">
      <c r="A38061" s="108"/>
      <c r="B38061" s="108"/>
      <c r="K38061" s="107"/>
    </row>
    <row r="38062" spans="1:11">
      <c r="A38062" s="108"/>
      <c r="B38062" s="108"/>
      <c r="K38062" s="107"/>
    </row>
    <row r="38063" spans="1:11">
      <c r="A38063" s="108"/>
      <c r="B38063" s="108"/>
      <c r="K38063" s="107"/>
    </row>
    <row r="38064" spans="1:11">
      <c r="A38064" s="108"/>
      <c r="B38064" s="108"/>
      <c r="K38064" s="107"/>
    </row>
    <row r="38065" spans="1:11">
      <c r="A38065" s="108"/>
      <c r="B38065" s="108"/>
      <c r="K38065" s="107"/>
    </row>
    <row r="38066" spans="1:11">
      <c r="A38066" s="108"/>
      <c r="B38066" s="108"/>
      <c r="K38066" s="107"/>
    </row>
    <row r="38067" spans="1:11">
      <c r="A38067" s="108"/>
      <c r="B38067" s="108"/>
      <c r="K38067" s="107"/>
    </row>
    <row r="38068" spans="1:11">
      <c r="A38068" s="108"/>
      <c r="B38068" s="108"/>
      <c r="K38068" s="107"/>
    </row>
    <row r="38069" spans="1:11">
      <c r="A38069" s="108"/>
      <c r="B38069" s="108"/>
      <c r="K38069" s="107"/>
    </row>
    <row r="38070" spans="1:11">
      <c r="A38070" s="108"/>
      <c r="B38070" s="108"/>
      <c r="K38070" s="107"/>
    </row>
    <row r="38071" spans="1:11">
      <c r="A38071" s="108"/>
      <c r="B38071" s="108"/>
      <c r="K38071" s="107"/>
    </row>
    <row r="38072" spans="1:11">
      <c r="A38072" s="108"/>
      <c r="B38072" s="108"/>
      <c r="K38072" s="107"/>
    </row>
    <row r="38073" spans="1:11">
      <c r="A38073" s="108"/>
      <c r="B38073" s="108"/>
      <c r="K38073" s="107"/>
    </row>
    <row r="38074" spans="1:11">
      <c r="A38074" s="108"/>
      <c r="B38074" s="108"/>
      <c r="K38074" s="107"/>
    </row>
    <row r="38075" spans="1:11">
      <c r="A38075" s="108"/>
      <c r="B38075" s="108"/>
      <c r="K38075" s="107"/>
    </row>
    <row r="38076" spans="1:11">
      <c r="A38076" s="108"/>
      <c r="B38076" s="108"/>
      <c r="K38076" s="107"/>
    </row>
    <row r="38077" spans="1:11">
      <c r="A38077" s="108"/>
      <c r="B38077" s="108"/>
      <c r="K38077" s="107"/>
    </row>
    <row r="38078" spans="1:11">
      <c r="A38078" s="108"/>
      <c r="B38078" s="108"/>
      <c r="K38078" s="107"/>
    </row>
    <row r="38079" spans="1:11">
      <c r="A38079" s="108"/>
      <c r="B38079" s="108"/>
      <c r="K38079" s="107"/>
    </row>
    <row r="38080" spans="1:11">
      <c r="A38080" s="108"/>
      <c r="B38080" s="108"/>
      <c r="K38080" s="107"/>
    </row>
    <row r="38081" spans="1:11">
      <c r="A38081" s="108"/>
      <c r="B38081" s="108"/>
      <c r="K38081" s="107"/>
    </row>
    <row r="38082" spans="1:11">
      <c r="A38082" s="108"/>
      <c r="B38082" s="108"/>
      <c r="K38082" s="107"/>
    </row>
    <row r="38083" spans="1:11">
      <c r="A38083" s="108"/>
      <c r="B38083" s="108"/>
      <c r="K38083" s="107"/>
    </row>
    <row r="38084" spans="1:11">
      <c r="A38084" s="108"/>
      <c r="B38084" s="108"/>
      <c r="K38084" s="107"/>
    </row>
    <row r="38085" spans="1:11">
      <c r="A38085" s="108"/>
      <c r="B38085" s="108"/>
      <c r="K38085" s="107"/>
    </row>
    <row r="38086" spans="1:11">
      <c r="A38086" s="108"/>
      <c r="B38086" s="108"/>
      <c r="K38086" s="107"/>
    </row>
    <row r="38087" spans="1:11">
      <c r="A38087" s="108"/>
      <c r="B38087" s="108"/>
      <c r="K38087" s="107"/>
    </row>
    <row r="38088" spans="1:11">
      <c r="A38088" s="108"/>
      <c r="B38088" s="108"/>
      <c r="K38088" s="107"/>
    </row>
    <row r="38089" spans="1:11">
      <c r="A38089" s="108"/>
      <c r="B38089" s="108"/>
      <c r="K38089" s="107"/>
    </row>
    <row r="38090" spans="1:11">
      <c r="A38090" s="108"/>
      <c r="B38090" s="108"/>
      <c r="K38090" s="107"/>
    </row>
    <row r="38091" spans="1:11">
      <c r="A38091" s="108"/>
      <c r="B38091" s="108"/>
      <c r="K38091" s="107"/>
    </row>
    <row r="38092" spans="1:11">
      <c r="A38092" s="108"/>
      <c r="B38092" s="108"/>
      <c r="K38092" s="107"/>
    </row>
    <row r="38093" spans="1:11">
      <c r="A38093" s="108"/>
      <c r="B38093" s="108"/>
      <c r="K38093" s="107"/>
    </row>
    <row r="38094" spans="1:11">
      <c r="A38094" s="108"/>
      <c r="B38094" s="108"/>
      <c r="K38094" s="107"/>
    </row>
    <row r="38095" spans="1:11">
      <c r="A38095" s="108"/>
      <c r="B38095" s="108"/>
      <c r="K38095" s="107"/>
    </row>
    <row r="38096" spans="1:11">
      <c r="A38096" s="108"/>
      <c r="B38096" s="108"/>
      <c r="K38096" s="107"/>
    </row>
    <row r="38097" spans="1:11">
      <c r="A38097" s="108"/>
      <c r="B38097" s="108"/>
      <c r="K38097" s="107"/>
    </row>
    <row r="38098" spans="1:11">
      <c r="A38098" s="108"/>
      <c r="B38098" s="108"/>
      <c r="K38098" s="107"/>
    </row>
    <row r="38099" spans="1:11">
      <c r="A38099" s="108"/>
      <c r="B38099" s="108"/>
      <c r="K38099" s="107"/>
    </row>
    <row r="38100" spans="1:11">
      <c r="A38100" s="108"/>
      <c r="B38100" s="108"/>
      <c r="K38100" s="107"/>
    </row>
    <row r="38101" spans="1:11">
      <c r="A38101" s="108"/>
      <c r="B38101" s="108"/>
      <c r="K38101" s="107"/>
    </row>
    <row r="38102" spans="1:11">
      <c r="A38102" s="108"/>
      <c r="B38102" s="108"/>
      <c r="K38102" s="107"/>
    </row>
    <row r="38103" spans="1:11">
      <c r="A38103" s="108"/>
      <c r="B38103" s="108"/>
      <c r="K38103" s="107"/>
    </row>
    <row r="38104" spans="1:11">
      <c r="A38104" s="108"/>
      <c r="B38104" s="108"/>
      <c r="K38104" s="107"/>
    </row>
    <row r="38105" spans="1:11">
      <c r="A38105" s="108"/>
      <c r="B38105" s="108"/>
      <c r="K38105" s="107"/>
    </row>
    <row r="38106" spans="1:11">
      <c r="A38106" s="108"/>
      <c r="B38106" s="108"/>
      <c r="K38106" s="107"/>
    </row>
    <row r="38107" spans="1:11">
      <c r="A38107" s="108"/>
      <c r="B38107" s="108"/>
      <c r="K38107" s="107"/>
    </row>
    <row r="38108" spans="1:11">
      <c r="A38108" s="108"/>
      <c r="B38108" s="108"/>
      <c r="K38108" s="107"/>
    </row>
    <row r="38109" spans="1:11">
      <c r="A38109" s="108"/>
      <c r="B38109" s="108"/>
      <c r="K38109" s="107"/>
    </row>
    <row r="38110" spans="1:11">
      <c r="A38110" s="108"/>
      <c r="B38110" s="108"/>
      <c r="K38110" s="107"/>
    </row>
    <row r="38111" spans="1:11">
      <c r="A38111" s="108"/>
      <c r="B38111" s="108"/>
      <c r="K38111" s="107"/>
    </row>
    <row r="38112" spans="1:11">
      <c r="A38112" s="108"/>
      <c r="B38112" s="108"/>
      <c r="K38112" s="107"/>
    </row>
    <row r="38113" spans="1:11">
      <c r="A38113" s="108"/>
      <c r="B38113" s="108"/>
      <c r="K38113" s="107"/>
    </row>
    <row r="38114" spans="1:11">
      <c r="A38114" s="108"/>
      <c r="B38114" s="108"/>
      <c r="K38114" s="107"/>
    </row>
    <row r="38115" spans="1:11">
      <c r="A38115" s="108"/>
      <c r="B38115" s="108"/>
      <c r="K38115" s="107"/>
    </row>
    <row r="38116" spans="1:11">
      <c r="A38116" s="108"/>
      <c r="B38116" s="108"/>
      <c r="K38116" s="107"/>
    </row>
    <row r="38117" spans="1:11">
      <c r="A38117" s="108"/>
      <c r="B38117" s="108"/>
      <c r="K38117" s="107"/>
    </row>
    <row r="38118" spans="1:11">
      <c r="A38118" s="108"/>
      <c r="B38118" s="108"/>
      <c r="K38118" s="107"/>
    </row>
    <row r="38119" spans="1:11">
      <c r="A38119" s="108"/>
      <c r="B38119" s="108"/>
      <c r="K38119" s="107"/>
    </row>
    <row r="38120" spans="1:11">
      <c r="A38120" s="108"/>
      <c r="B38120" s="108"/>
      <c r="K38120" s="107"/>
    </row>
    <row r="38121" spans="1:11">
      <c r="A38121" s="108"/>
      <c r="B38121" s="108"/>
      <c r="K38121" s="107"/>
    </row>
    <row r="38122" spans="1:11">
      <c r="A38122" s="108"/>
      <c r="B38122" s="108"/>
      <c r="K38122" s="107"/>
    </row>
    <row r="38123" spans="1:11">
      <c r="A38123" s="108"/>
      <c r="B38123" s="108"/>
      <c r="K38123" s="107"/>
    </row>
    <row r="38124" spans="1:11">
      <c r="A38124" s="108"/>
      <c r="B38124" s="108"/>
      <c r="K38124" s="107"/>
    </row>
    <row r="38125" spans="1:11">
      <c r="A38125" s="108"/>
      <c r="B38125" s="108"/>
      <c r="K38125" s="107"/>
    </row>
    <row r="38126" spans="1:11">
      <c r="A38126" s="108"/>
      <c r="B38126" s="108"/>
      <c r="K38126" s="107"/>
    </row>
    <row r="38127" spans="1:11">
      <c r="A38127" s="108"/>
      <c r="B38127" s="108"/>
      <c r="K38127" s="107"/>
    </row>
    <row r="38128" spans="1:11">
      <c r="A38128" s="108"/>
      <c r="B38128" s="108"/>
      <c r="K38128" s="107"/>
    </row>
    <row r="38129" spans="1:11">
      <c r="A38129" s="108"/>
      <c r="B38129" s="108"/>
      <c r="K38129" s="107"/>
    </row>
    <row r="38130" spans="1:11">
      <c r="A38130" s="108"/>
      <c r="B38130" s="108"/>
      <c r="K38130" s="107"/>
    </row>
    <row r="38131" spans="1:11">
      <c r="A38131" s="108"/>
      <c r="B38131" s="108"/>
      <c r="K38131" s="107"/>
    </row>
    <row r="38132" spans="1:11">
      <c r="A38132" s="108"/>
      <c r="B38132" s="108"/>
      <c r="K38132" s="107"/>
    </row>
    <row r="38133" spans="1:11">
      <c r="A38133" s="108"/>
      <c r="B38133" s="108"/>
      <c r="K38133" s="107"/>
    </row>
    <row r="38134" spans="1:11">
      <c r="A38134" s="108"/>
      <c r="B38134" s="108"/>
      <c r="K38134" s="107"/>
    </row>
    <row r="38135" spans="1:11">
      <c r="A38135" s="108"/>
      <c r="B38135" s="108"/>
      <c r="K38135" s="107"/>
    </row>
    <row r="38136" spans="1:11">
      <c r="A38136" s="108"/>
      <c r="B38136" s="108"/>
      <c r="K38136" s="107"/>
    </row>
    <row r="38137" spans="1:11">
      <c r="A38137" s="108"/>
      <c r="B38137" s="108"/>
      <c r="K38137" s="107"/>
    </row>
    <row r="38138" spans="1:11">
      <c r="A38138" s="108"/>
      <c r="B38138" s="108"/>
      <c r="K38138" s="107"/>
    </row>
    <row r="38139" spans="1:11">
      <c r="A38139" s="108"/>
      <c r="B38139" s="108"/>
      <c r="K38139" s="107"/>
    </row>
    <row r="38140" spans="1:11">
      <c r="A38140" s="108"/>
      <c r="B38140" s="108"/>
      <c r="K38140" s="107"/>
    </row>
    <row r="38141" spans="1:11">
      <c r="A38141" s="108"/>
      <c r="B38141" s="108"/>
      <c r="K38141" s="107"/>
    </row>
    <row r="38142" spans="1:11">
      <c r="A38142" s="108"/>
      <c r="B38142" s="108"/>
      <c r="K38142" s="107"/>
    </row>
    <row r="38143" spans="1:11">
      <c r="A38143" s="108"/>
      <c r="B38143" s="108"/>
      <c r="K38143" s="107"/>
    </row>
    <row r="38144" spans="1:11">
      <c r="A38144" s="108"/>
      <c r="B38144" s="108"/>
      <c r="K38144" s="107"/>
    </row>
    <row r="38145" spans="1:11">
      <c r="A38145" s="108"/>
      <c r="B38145" s="108"/>
      <c r="K38145" s="107"/>
    </row>
    <row r="38146" spans="1:11">
      <c r="A38146" s="108"/>
      <c r="B38146" s="108"/>
      <c r="K38146" s="107"/>
    </row>
    <row r="38147" spans="1:11">
      <c r="A38147" s="108"/>
      <c r="B38147" s="108"/>
      <c r="K38147" s="107"/>
    </row>
    <row r="38148" spans="1:11">
      <c r="A38148" s="108"/>
      <c r="B38148" s="108"/>
      <c r="K38148" s="107"/>
    </row>
    <row r="38149" spans="1:11">
      <c r="A38149" s="108"/>
      <c r="B38149" s="108"/>
      <c r="K38149" s="107"/>
    </row>
    <row r="38150" spans="1:11">
      <c r="A38150" s="108"/>
      <c r="B38150" s="108"/>
      <c r="K38150" s="107"/>
    </row>
    <row r="38151" spans="1:11">
      <c r="A38151" s="108"/>
      <c r="B38151" s="108"/>
      <c r="K38151" s="107"/>
    </row>
    <row r="38152" spans="1:11">
      <c r="A38152" s="108"/>
      <c r="B38152" s="108"/>
      <c r="K38152" s="107"/>
    </row>
    <row r="38153" spans="1:11">
      <c r="A38153" s="108"/>
      <c r="B38153" s="108"/>
      <c r="K38153" s="107"/>
    </row>
    <row r="38154" spans="1:11">
      <c r="A38154" s="108"/>
      <c r="B38154" s="108"/>
      <c r="K38154" s="107"/>
    </row>
    <row r="38155" spans="1:11">
      <c r="A38155" s="108"/>
      <c r="B38155" s="108"/>
      <c r="K38155" s="107"/>
    </row>
    <row r="38156" spans="1:11">
      <c r="A38156" s="108"/>
      <c r="B38156" s="108"/>
      <c r="K38156" s="107"/>
    </row>
    <row r="38157" spans="1:11">
      <c r="A38157" s="108"/>
      <c r="B38157" s="108"/>
      <c r="K38157" s="107"/>
    </row>
    <row r="38158" spans="1:11">
      <c r="A38158" s="108"/>
      <c r="B38158" s="108"/>
      <c r="K38158" s="107"/>
    </row>
    <row r="38159" spans="1:11">
      <c r="A38159" s="108"/>
      <c r="B38159" s="108"/>
      <c r="K38159" s="107"/>
    </row>
    <row r="38160" spans="1:11">
      <c r="A38160" s="108"/>
      <c r="B38160" s="108"/>
      <c r="K38160" s="107"/>
    </row>
    <row r="38161" spans="1:11">
      <c r="A38161" s="108"/>
      <c r="B38161" s="108"/>
      <c r="K38161" s="107"/>
    </row>
    <row r="38162" spans="1:11">
      <c r="A38162" s="108"/>
      <c r="B38162" s="108"/>
      <c r="K38162" s="107"/>
    </row>
    <row r="38163" spans="1:11">
      <c r="A38163" s="108"/>
      <c r="B38163" s="108"/>
      <c r="K38163" s="107"/>
    </row>
    <row r="38164" spans="1:11">
      <c r="A38164" s="108"/>
      <c r="B38164" s="108"/>
      <c r="K38164" s="107"/>
    </row>
    <row r="38165" spans="1:11">
      <c r="A38165" s="108"/>
      <c r="B38165" s="108"/>
      <c r="K38165" s="107"/>
    </row>
    <row r="38166" spans="1:11">
      <c r="A38166" s="108"/>
      <c r="B38166" s="108"/>
      <c r="K38166" s="107"/>
    </row>
    <row r="38167" spans="1:11">
      <c r="A38167" s="108"/>
      <c r="B38167" s="108"/>
      <c r="K38167" s="107"/>
    </row>
    <row r="38168" spans="1:11">
      <c r="A38168" s="108"/>
      <c r="B38168" s="108"/>
      <c r="K38168" s="107"/>
    </row>
    <row r="38169" spans="1:11">
      <c r="A38169" s="108"/>
      <c r="B38169" s="108"/>
      <c r="K38169" s="107"/>
    </row>
    <row r="38170" spans="1:11">
      <c r="A38170" s="108"/>
      <c r="B38170" s="108"/>
      <c r="K38170" s="107"/>
    </row>
    <row r="38171" spans="1:11">
      <c r="A38171" s="108"/>
      <c r="B38171" s="108"/>
      <c r="K38171" s="107"/>
    </row>
    <row r="38172" spans="1:11">
      <c r="A38172" s="108"/>
      <c r="B38172" s="108"/>
      <c r="K38172" s="107"/>
    </row>
    <row r="38173" spans="1:11">
      <c r="A38173" s="108"/>
      <c r="B38173" s="108"/>
      <c r="K38173" s="107"/>
    </row>
    <row r="38174" spans="1:11">
      <c r="A38174" s="108"/>
      <c r="B38174" s="108"/>
      <c r="K38174" s="107"/>
    </row>
    <row r="38175" spans="1:11">
      <c r="A38175" s="108"/>
      <c r="B38175" s="108"/>
      <c r="K38175" s="107"/>
    </row>
    <row r="38176" spans="1:11">
      <c r="A38176" s="108"/>
      <c r="B38176" s="108"/>
      <c r="K38176" s="107"/>
    </row>
    <row r="38177" spans="1:11">
      <c r="A38177" s="108"/>
      <c r="B38177" s="108"/>
      <c r="K38177" s="107"/>
    </row>
    <row r="38178" spans="1:11">
      <c r="A38178" s="108"/>
      <c r="B38178" s="108"/>
      <c r="K38178" s="107"/>
    </row>
    <row r="38179" spans="1:11">
      <c r="A38179" s="108"/>
      <c r="B38179" s="108"/>
      <c r="K38179" s="107"/>
    </row>
    <row r="38180" spans="1:11">
      <c r="A38180" s="108"/>
      <c r="B38180" s="108"/>
      <c r="K38180" s="107"/>
    </row>
    <row r="38181" spans="1:11">
      <c r="A38181" s="108"/>
      <c r="B38181" s="108"/>
      <c r="K38181" s="107"/>
    </row>
    <row r="38182" spans="1:11">
      <c r="A38182" s="108"/>
      <c r="B38182" s="108"/>
      <c r="K38182" s="107"/>
    </row>
    <row r="38183" spans="1:11">
      <c r="A38183" s="108"/>
      <c r="B38183" s="108"/>
      <c r="K38183" s="107"/>
    </row>
    <row r="38184" spans="1:11">
      <c r="A38184" s="108"/>
      <c r="B38184" s="108"/>
      <c r="K38184" s="107"/>
    </row>
    <row r="38185" spans="1:11">
      <c r="A38185" s="108"/>
      <c r="B38185" s="108"/>
      <c r="K38185" s="107"/>
    </row>
    <row r="38186" spans="1:11">
      <c r="A38186" s="108"/>
      <c r="B38186" s="108"/>
      <c r="K38186" s="107"/>
    </row>
    <row r="38187" spans="1:11">
      <c r="A38187" s="108"/>
      <c r="B38187" s="108"/>
      <c r="K38187" s="107"/>
    </row>
    <row r="38188" spans="1:11">
      <c r="A38188" s="108"/>
      <c r="B38188" s="108"/>
      <c r="K38188" s="107"/>
    </row>
    <row r="38189" spans="1:11">
      <c r="A38189" s="108"/>
      <c r="B38189" s="108"/>
      <c r="K38189" s="107"/>
    </row>
    <row r="38190" spans="1:11">
      <c r="A38190" s="108"/>
      <c r="B38190" s="108"/>
      <c r="K38190" s="107"/>
    </row>
    <row r="38191" spans="1:11">
      <c r="A38191" s="108"/>
      <c r="B38191" s="108"/>
      <c r="K38191" s="107"/>
    </row>
    <row r="38192" spans="1:11">
      <c r="A38192" s="108"/>
      <c r="B38192" s="108"/>
      <c r="K38192" s="107"/>
    </row>
    <row r="38193" spans="1:11">
      <c r="A38193" s="108"/>
      <c r="B38193" s="108"/>
      <c r="K38193" s="107"/>
    </row>
    <row r="38194" spans="1:11">
      <c r="A38194" s="108"/>
      <c r="B38194" s="108"/>
      <c r="K38194" s="107"/>
    </row>
    <row r="38195" spans="1:11">
      <c r="A38195" s="108"/>
      <c r="B38195" s="108"/>
      <c r="K38195" s="107"/>
    </row>
    <row r="38196" spans="1:11">
      <c r="A38196" s="108"/>
      <c r="B38196" s="108"/>
      <c r="K38196" s="107"/>
    </row>
    <row r="38197" spans="1:11">
      <c r="A38197" s="108"/>
      <c r="B38197" s="108"/>
      <c r="K38197" s="107"/>
    </row>
    <row r="38198" spans="1:11">
      <c r="A38198" s="108"/>
      <c r="B38198" s="108"/>
      <c r="K38198" s="107"/>
    </row>
    <row r="38199" spans="1:11">
      <c r="A38199" s="108"/>
      <c r="B38199" s="108"/>
      <c r="K38199" s="107"/>
    </row>
    <row r="38200" spans="1:11">
      <c r="A38200" s="108"/>
      <c r="B38200" s="108"/>
      <c r="K38200" s="107"/>
    </row>
    <row r="38201" spans="1:11">
      <c r="A38201" s="108"/>
      <c r="B38201" s="108"/>
      <c r="K38201" s="107"/>
    </row>
    <row r="38202" spans="1:11">
      <c r="A38202" s="108"/>
      <c r="B38202" s="108"/>
      <c r="K38202" s="107"/>
    </row>
    <row r="38203" spans="1:11">
      <c r="A38203" s="108"/>
      <c r="B38203" s="108"/>
      <c r="K38203" s="107"/>
    </row>
    <row r="38204" spans="1:11">
      <c r="A38204" s="108"/>
      <c r="B38204" s="108"/>
      <c r="K38204" s="107"/>
    </row>
    <row r="38205" spans="1:11">
      <c r="A38205" s="108"/>
      <c r="B38205" s="108"/>
      <c r="K38205" s="107"/>
    </row>
    <row r="38206" spans="1:11">
      <c r="A38206" s="108"/>
      <c r="B38206" s="108"/>
      <c r="K38206" s="107"/>
    </row>
    <row r="38207" spans="1:11">
      <c r="A38207" s="108"/>
      <c r="B38207" s="108"/>
      <c r="K38207" s="107"/>
    </row>
    <row r="38208" spans="1:11">
      <c r="A38208" s="108"/>
      <c r="B38208" s="108"/>
      <c r="K38208" s="107"/>
    </row>
    <row r="38209" spans="1:11">
      <c r="A38209" s="108"/>
      <c r="B38209" s="108"/>
      <c r="K38209" s="107"/>
    </row>
    <row r="38210" spans="1:11">
      <c r="A38210" s="108"/>
      <c r="B38210" s="108"/>
      <c r="K38210" s="107"/>
    </row>
    <row r="38211" spans="1:11">
      <c r="A38211" s="108"/>
      <c r="B38211" s="108"/>
      <c r="K38211" s="107"/>
    </row>
    <row r="38212" spans="1:11">
      <c r="A38212" s="108"/>
      <c r="B38212" s="108"/>
      <c r="K38212" s="107"/>
    </row>
    <row r="38213" spans="1:11">
      <c r="A38213" s="108"/>
      <c r="B38213" s="108"/>
      <c r="K38213" s="107"/>
    </row>
    <row r="38214" spans="1:11">
      <c r="A38214" s="108"/>
      <c r="B38214" s="108"/>
      <c r="K38214" s="107"/>
    </row>
    <row r="38215" spans="1:11">
      <c r="A38215" s="108"/>
      <c r="B38215" s="108"/>
      <c r="K38215" s="107"/>
    </row>
    <row r="38216" spans="1:11">
      <c r="A38216" s="108"/>
      <c r="B38216" s="108"/>
      <c r="K38216" s="107"/>
    </row>
    <row r="38217" spans="1:11">
      <c r="A38217" s="108"/>
      <c r="B38217" s="108"/>
      <c r="K38217" s="107"/>
    </row>
    <row r="38218" spans="1:11">
      <c r="A38218" s="108"/>
      <c r="B38218" s="108"/>
      <c r="K38218" s="107"/>
    </row>
    <row r="38219" spans="1:11">
      <c r="A38219" s="108"/>
      <c r="B38219" s="108"/>
      <c r="K38219" s="107"/>
    </row>
    <row r="38220" spans="1:11">
      <c r="A38220" s="108"/>
      <c r="B38220" s="108"/>
      <c r="K38220" s="107"/>
    </row>
    <row r="38221" spans="1:11">
      <c r="A38221" s="108"/>
      <c r="B38221" s="108"/>
      <c r="K38221" s="107"/>
    </row>
    <row r="38222" spans="1:11">
      <c r="A38222" s="108"/>
      <c r="B38222" s="108"/>
      <c r="K38222" s="107"/>
    </row>
    <row r="38223" spans="1:11">
      <c r="A38223" s="108"/>
      <c r="B38223" s="108"/>
      <c r="K38223" s="107"/>
    </row>
    <row r="38224" spans="1:11">
      <c r="A38224" s="108"/>
      <c r="B38224" s="108"/>
      <c r="K38224" s="107"/>
    </row>
    <row r="38225" spans="1:11">
      <c r="A38225" s="108"/>
      <c r="B38225" s="108"/>
      <c r="K38225" s="107"/>
    </row>
    <row r="38226" spans="1:11">
      <c r="A38226" s="108"/>
      <c r="B38226" s="108"/>
      <c r="K38226" s="107"/>
    </row>
    <row r="38227" spans="1:11">
      <c r="A38227" s="108"/>
      <c r="B38227" s="108"/>
      <c r="K38227" s="107"/>
    </row>
    <row r="38228" spans="1:11">
      <c r="A38228" s="108"/>
      <c r="B38228" s="108"/>
      <c r="K38228" s="107"/>
    </row>
    <row r="38229" spans="1:11">
      <c r="A38229" s="108"/>
      <c r="B38229" s="108"/>
      <c r="K38229" s="107"/>
    </row>
    <row r="38230" spans="1:11">
      <c r="A38230" s="108"/>
      <c r="B38230" s="108"/>
      <c r="K38230" s="107"/>
    </row>
    <row r="38231" spans="1:11">
      <c r="A38231" s="108"/>
      <c r="B38231" s="108"/>
      <c r="K38231" s="107"/>
    </row>
    <row r="38232" spans="1:11">
      <c r="A38232" s="108"/>
      <c r="B38232" s="108"/>
      <c r="K38232" s="107"/>
    </row>
    <row r="38233" spans="1:11">
      <c r="A38233" s="108"/>
      <c r="B38233" s="108"/>
      <c r="K38233" s="107"/>
    </row>
    <row r="38234" spans="1:11">
      <c r="A38234" s="108"/>
      <c r="B38234" s="108"/>
      <c r="K38234" s="107"/>
    </row>
    <row r="38235" spans="1:11">
      <c r="A38235" s="108"/>
      <c r="B38235" s="108"/>
      <c r="K38235" s="107"/>
    </row>
    <row r="38236" spans="1:11">
      <c r="A38236" s="108"/>
      <c r="B38236" s="108"/>
      <c r="K38236" s="107"/>
    </row>
    <row r="38237" spans="1:11">
      <c r="A38237" s="108"/>
      <c r="B38237" s="108"/>
      <c r="K38237" s="107"/>
    </row>
    <row r="38238" spans="1:11">
      <c r="A38238" s="108"/>
      <c r="B38238" s="108"/>
      <c r="K38238" s="107"/>
    </row>
    <row r="38239" spans="1:11">
      <c r="A38239" s="108"/>
      <c r="B38239" s="108"/>
      <c r="K38239" s="107"/>
    </row>
    <row r="38240" spans="1:11">
      <c r="A38240" s="108"/>
      <c r="B38240" s="108"/>
      <c r="K38240" s="107"/>
    </row>
    <row r="38241" spans="1:11">
      <c r="A38241" s="108"/>
      <c r="B38241" s="108"/>
      <c r="K38241" s="107"/>
    </row>
    <row r="38242" spans="1:11">
      <c r="A38242" s="108"/>
      <c r="B38242" s="108"/>
      <c r="K38242" s="107"/>
    </row>
    <row r="38243" spans="1:11">
      <c r="A38243" s="108"/>
      <c r="B38243" s="108"/>
      <c r="K38243" s="107"/>
    </row>
    <row r="38244" spans="1:11">
      <c r="A38244" s="108"/>
      <c r="B38244" s="108"/>
      <c r="K38244" s="107"/>
    </row>
    <row r="38245" spans="1:11">
      <c r="A38245" s="108"/>
      <c r="B38245" s="108"/>
      <c r="K38245" s="107"/>
    </row>
    <row r="38246" spans="1:11">
      <c r="A38246" s="108"/>
      <c r="B38246" s="108"/>
      <c r="K38246" s="107"/>
    </row>
    <row r="38247" spans="1:11">
      <c r="A38247" s="108"/>
      <c r="B38247" s="108"/>
      <c r="K38247" s="107"/>
    </row>
    <row r="38248" spans="1:11">
      <c r="A38248" s="108"/>
      <c r="B38248" s="108"/>
      <c r="K38248" s="107"/>
    </row>
    <row r="38249" spans="1:11">
      <c r="A38249" s="108"/>
      <c r="B38249" s="108"/>
      <c r="K38249" s="107"/>
    </row>
    <row r="38250" spans="1:11">
      <c r="A38250" s="108"/>
      <c r="B38250" s="108"/>
      <c r="K38250" s="107"/>
    </row>
    <row r="38251" spans="1:11">
      <c r="A38251" s="108"/>
      <c r="B38251" s="108"/>
      <c r="K38251" s="107"/>
    </row>
    <row r="38252" spans="1:11">
      <c r="A38252" s="108"/>
      <c r="B38252" s="108"/>
      <c r="K38252" s="107"/>
    </row>
    <row r="38253" spans="1:11">
      <c r="A38253" s="108"/>
      <c r="B38253" s="108"/>
      <c r="K38253" s="107"/>
    </row>
    <row r="38254" spans="1:11">
      <c r="A38254" s="108"/>
      <c r="B38254" s="108"/>
      <c r="K38254" s="107"/>
    </row>
    <row r="38255" spans="1:11">
      <c r="A38255" s="108"/>
      <c r="B38255" s="108"/>
      <c r="K38255" s="107"/>
    </row>
    <row r="38256" spans="1:11">
      <c r="A38256" s="108"/>
      <c r="B38256" s="108"/>
      <c r="K38256" s="107"/>
    </row>
    <row r="38257" spans="1:11">
      <c r="A38257" s="108"/>
      <c r="B38257" s="108"/>
      <c r="K38257" s="107"/>
    </row>
    <row r="38258" spans="1:11">
      <c r="A38258" s="108"/>
      <c r="B38258" s="108"/>
      <c r="K38258" s="107"/>
    </row>
    <row r="38259" spans="1:11">
      <c r="A38259" s="108"/>
      <c r="B38259" s="108"/>
      <c r="K38259" s="107"/>
    </row>
    <row r="38260" spans="1:11">
      <c r="A38260" s="108"/>
      <c r="B38260" s="108"/>
      <c r="K38260" s="107"/>
    </row>
    <row r="38261" spans="1:11">
      <c r="A38261" s="108"/>
      <c r="B38261" s="108"/>
      <c r="K38261" s="107"/>
    </row>
    <row r="38262" spans="1:11">
      <c r="A38262" s="108"/>
      <c r="B38262" s="108"/>
      <c r="K38262" s="107"/>
    </row>
    <row r="38263" spans="1:11">
      <c r="A38263" s="108"/>
      <c r="B38263" s="108"/>
      <c r="K38263" s="107"/>
    </row>
    <row r="38264" spans="1:11">
      <c r="A38264" s="108"/>
      <c r="B38264" s="108"/>
      <c r="K38264" s="107"/>
    </row>
    <row r="38265" spans="1:11">
      <c r="A38265" s="108"/>
      <c r="B38265" s="108"/>
      <c r="K38265" s="107"/>
    </row>
    <row r="38266" spans="1:11">
      <c r="A38266" s="108"/>
      <c r="B38266" s="108"/>
      <c r="K38266" s="107"/>
    </row>
    <row r="38267" spans="1:11">
      <c r="A38267" s="108"/>
      <c r="B38267" s="108"/>
      <c r="K38267" s="107"/>
    </row>
    <row r="38268" spans="1:11">
      <c r="A38268" s="108"/>
      <c r="B38268" s="108"/>
      <c r="K38268" s="107"/>
    </row>
    <row r="38269" spans="1:11">
      <c r="A38269" s="108"/>
      <c r="B38269" s="108"/>
      <c r="K38269" s="107"/>
    </row>
    <row r="38270" spans="1:11">
      <c r="A38270" s="108"/>
      <c r="B38270" s="108"/>
      <c r="K38270" s="107"/>
    </row>
    <row r="38271" spans="1:11">
      <c r="A38271" s="108"/>
      <c r="B38271" s="108"/>
      <c r="K38271" s="107"/>
    </row>
    <row r="38272" spans="1:11">
      <c r="A38272" s="108"/>
      <c r="B38272" s="108"/>
      <c r="K38272" s="107"/>
    </row>
    <row r="38273" spans="1:11">
      <c r="A38273" s="108"/>
      <c r="B38273" s="108"/>
      <c r="K38273" s="107"/>
    </row>
    <row r="38274" spans="1:11">
      <c r="A38274" s="108"/>
      <c r="B38274" s="108"/>
      <c r="K38274" s="107"/>
    </row>
    <row r="38275" spans="1:11">
      <c r="A38275" s="108"/>
      <c r="B38275" s="108"/>
      <c r="K38275" s="107"/>
    </row>
    <row r="38276" spans="1:11">
      <c r="A38276" s="108"/>
      <c r="B38276" s="108"/>
      <c r="K38276" s="107"/>
    </row>
    <row r="38277" spans="1:11">
      <c r="A38277" s="108"/>
      <c r="B38277" s="108"/>
      <c r="K38277" s="107"/>
    </row>
    <row r="38278" spans="1:11">
      <c r="A38278" s="108"/>
      <c r="B38278" s="108"/>
      <c r="K38278" s="107"/>
    </row>
    <row r="38279" spans="1:11">
      <c r="A38279" s="108"/>
      <c r="B38279" s="108"/>
      <c r="K38279" s="107"/>
    </row>
    <row r="38280" spans="1:11">
      <c r="A38280" s="108"/>
      <c r="B38280" s="108"/>
      <c r="K38280" s="107"/>
    </row>
    <row r="38281" spans="1:11">
      <c r="A38281" s="108"/>
      <c r="B38281" s="108"/>
      <c r="K38281" s="107"/>
    </row>
    <row r="38282" spans="1:11">
      <c r="A38282" s="108"/>
      <c r="B38282" s="108"/>
      <c r="K38282" s="107"/>
    </row>
    <row r="38283" spans="1:11">
      <c r="A38283" s="108"/>
      <c r="B38283" s="108"/>
      <c r="K38283" s="107"/>
    </row>
    <row r="38284" spans="1:11">
      <c r="A38284" s="108"/>
      <c r="B38284" s="108"/>
      <c r="K38284" s="107"/>
    </row>
    <row r="38285" spans="1:11">
      <c r="A38285" s="108"/>
      <c r="B38285" s="108"/>
      <c r="K38285" s="107"/>
    </row>
    <row r="38286" spans="1:11">
      <c r="A38286" s="108"/>
      <c r="B38286" s="108"/>
      <c r="K38286" s="107"/>
    </row>
    <row r="38287" spans="1:11">
      <c r="A38287" s="108"/>
      <c r="B38287" s="108"/>
      <c r="K38287" s="107"/>
    </row>
    <row r="38288" spans="1:11">
      <c r="A38288" s="108"/>
      <c r="B38288" s="108"/>
      <c r="K38288" s="107"/>
    </row>
    <row r="38289" spans="1:11">
      <c r="A38289" s="108"/>
      <c r="B38289" s="108"/>
      <c r="K38289" s="107"/>
    </row>
    <row r="38290" spans="1:11">
      <c r="A38290" s="108"/>
      <c r="B38290" s="108"/>
      <c r="K38290" s="107"/>
    </row>
    <row r="38291" spans="1:11">
      <c r="A38291" s="108"/>
      <c r="B38291" s="108"/>
      <c r="K38291" s="107"/>
    </row>
    <row r="38292" spans="1:11">
      <c r="A38292" s="108"/>
      <c r="B38292" s="108"/>
      <c r="K38292" s="107"/>
    </row>
    <row r="38293" spans="1:11">
      <c r="A38293" s="108"/>
      <c r="B38293" s="108"/>
      <c r="K38293" s="107"/>
    </row>
    <row r="38294" spans="1:11">
      <c r="A38294" s="108"/>
      <c r="B38294" s="108"/>
      <c r="K38294" s="107"/>
    </row>
    <row r="38295" spans="1:11">
      <c r="A38295" s="108"/>
      <c r="B38295" s="108"/>
      <c r="K38295" s="107"/>
    </row>
    <row r="38296" spans="1:11">
      <c r="A38296" s="108"/>
      <c r="B38296" s="108"/>
      <c r="K38296" s="107"/>
    </row>
    <row r="38297" spans="1:11">
      <c r="A38297" s="108"/>
      <c r="B38297" s="108"/>
      <c r="K38297" s="107"/>
    </row>
    <row r="38298" spans="1:11">
      <c r="A38298" s="108"/>
      <c r="B38298" s="108"/>
      <c r="K38298" s="107"/>
    </row>
    <row r="38299" spans="1:11">
      <c r="A38299" s="108"/>
      <c r="B38299" s="108"/>
      <c r="K38299" s="107"/>
    </row>
    <row r="38300" spans="1:11">
      <c r="A38300" s="108"/>
      <c r="B38300" s="108"/>
      <c r="K38300" s="107"/>
    </row>
    <row r="38301" spans="1:11">
      <c r="A38301" s="108"/>
      <c r="B38301" s="108"/>
      <c r="K38301" s="107"/>
    </row>
    <row r="38302" spans="1:11">
      <c r="A38302" s="108"/>
      <c r="B38302" s="108"/>
      <c r="K38302" s="107"/>
    </row>
    <row r="38303" spans="1:11">
      <c r="A38303" s="108"/>
      <c r="B38303" s="108"/>
      <c r="K38303" s="107"/>
    </row>
    <row r="38304" spans="1:11">
      <c r="A38304" s="108"/>
      <c r="B38304" s="108"/>
      <c r="K38304" s="107"/>
    </row>
    <row r="38305" spans="1:11">
      <c r="A38305" s="108"/>
      <c r="B38305" s="108"/>
      <c r="K38305" s="107"/>
    </row>
    <row r="38306" spans="1:11">
      <c r="A38306" s="108"/>
      <c r="B38306" s="108"/>
      <c r="K38306" s="107"/>
    </row>
    <row r="38307" spans="1:11">
      <c r="A38307" s="108"/>
      <c r="B38307" s="108"/>
      <c r="K38307" s="107"/>
    </row>
    <row r="38308" spans="1:11">
      <c r="A38308" s="108"/>
      <c r="B38308" s="108"/>
      <c r="K38308" s="107"/>
    </row>
    <row r="38309" spans="1:11">
      <c r="A38309" s="108"/>
      <c r="B38309" s="108"/>
      <c r="K38309" s="107"/>
    </row>
    <row r="38310" spans="1:11">
      <c r="A38310" s="108"/>
      <c r="B38310" s="108"/>
      <c r="K38310" s="107"/>
    </row>
    <row r="38311" spans="1:11">
      <c r="A38311" s="108"/>
      <c r="B38311" s="108"/>
      <c r="K38311" s="107"/>
    </row>
    <row r="38312" spans="1:11">
      <c r="A38312" s="108"/>
      <c r="B38312" s="108"/>
      <c r="K38312" s="107"/>
    </row>
    <row r="38313" spans="1:11">
      <c r="A38313" s="108"/>
      <c r="B38313" s="108"/>
      <c r="K38313" s="107"/>
    </row>
    <row r="38314" spans="1:11">
      <c r="A38314" s="108"/>
      <c r="B38314" s="108"/>
      <c r="K38314" s="107"/>
    </row>
    <row r="38315" spans="1:11">
      <c r="A38315" s="108"/>
      <c r="B38315" s="108"/>
      <c r="K38315" s="107"/>
    </row>
    <row r="38316" spans="1:11">
      <c r="A38316" s="108"/>
      <c r="B38316" s="108"/>
      <c r="K38316" s="107"/>
    </row>
    <row r="38317" spans="1:11">
      <c r="A38317" s="108"/>
      <c r="B38317" s="108"/>
      <c r="K38317" s="107"/>
    </row>
    <row r="38318" spans="1:11">
      <c r="A38318" s="108"/>
      <c r="B38318" s="108"/>
      <c r="K38318" s="107"/>
    </row>
    <row r="38319" spans="1:11">
      <c r="A38319" s="108"/>
      <c r="B38319" s="108"/>
      <c r="K38319" s="107"/>
    </row>
    <row r="38320" spans="1:11">
      <c r="A38320" s="108"/>
      <c r="B38320" s="108"/>
      <c r="K38320" s="107"/>
    </row>
    <row r="38321" spans="1:11">
      <c r="A38321" s="108"/>
      <c r="B38321" s="108"/>
      <c r="K38321" s="107"/>
    </row>
    <row r="38322" spans="1:11">
      <c r="A38322" s="108"/>
      <c r="B38322" s="108"/>
      <c r="K38322" s="107"/>
    </row>
    <row r="38323" spans="1:11">
      <c r="A38323" s="108"/>
      <c r="B38323" s="108"/>
      <c r="K38323" s="107"/>
    </row>
    <row r="38324" spans="1:11">
      <c r="A38324" s="108"/>
      <c r="B38324" s="108"/>
      <c r="K38324" s="107"/>
    </row>
    <row r="38325" spans="1:11">
      <c r="A38325" s="108"/>
      <c r="B38325" s="108"/>
      <c r="K38325" s="107"/>
    </row>
    <row r="38326" spans="1:11">
      <c r="A38326" s="108"/>
      <c r="B38326" s="108"/>
      <c r="K38326" s="107"/>
    </row>
    <row r="38327" spans="1:11">
      <c r="A38327" s="108"/>
      <c r="B38327" s="108"/>
      <c r="K38327" s="107"/>
    </row>
    <row r="38328" spans="1:11">
      <c r="A38328" s="108"/>
      <c r="B38328" s="108"/>
      <c r="K38328" s="107"/>
    </row>
    <row r="38329" spans="1:11">
      <c r="A38329" s="108"/>
      <c r="B38329" s="108"/>
      <c r="K38329" s="107"/>
    </row>
    <row r="38330" spans="1:11">
      <c r="A38330" s="108"/>
      <c r="B38330" s="108"/>
      <c r="K38330" s="107"/>
    </row>
    <row r="38331" spans="1:11">
      <c r="A38331" s="108"/>
      <c r="B38331" s="108"/>
      <c r="K38331" s="107"/>
    </row>
    <row r="38332" spans="1:11">
      <c r="A38332" s="108"/>
      <c r="B38332" s="108"/>
      <c r="K38332" s="107"/>
    </row>
    <row r="38333" spans="1:11">
      <c r="A38333" s="108"/>
      <c r="B38333" s="108"/>
      <c r="K38333" s="107"/>
    </row>
    <row r="38334" spans="1:11">
      <c r="A38334" s="108"/>
      <c r="B38334" s="108"/>
      <c r="K38334" s="107"/>
    </row>
    <row r="38335" spans="1:11">
      <c r="A38335" s="108"/>
      <c r="B38335" s="108"/>
      <c r="K38335" s="107"/>
    </row>
    <row r="38336" spans="1:11">
      <c r="A38336" s="108"/>
      <c r="B38336" s="108"/>
      <c r="K38336" s="107"/>
    </row>
    <row r="38337" spans="1:11">
      <c r="A38337" s="108"/>
      <c r="B38337" s="108"/>
      <c r="K38337" s="107"/>
    </row>
    <row r="38338" spans="1:11">
      <c r="A38338" s="108"/>
      <c r="B38338" s="108"/>
      <c r="K38338" s="107"/>
    </row>
    <row r="38339" spans="1:11">
      <c r="A38339" s="108"/>
      <c r="B38339" s="108"/>
      <c r="K38339" s="107"/>
    </row>
    <row r="38340" spans="1:11">
      <c r="A38340" s="108"/>
      <c r="B38340" s="108"/>
      <c r="K38340" s="107"/>
    </row>
    <row r="38341" spans="1:11">
      <c r="A38341" s="108"/>
      <c r="B38341" s="108"/>
      <c r="K38341" s="107"/>
    </row>
    <row r="38342" spans="1:11">
      <c r="A38342" s="108"/>
      <c r="B38342" s="108"/>
      <c r="K38342" s="107"/>
    </row>
    <row r="38343" spans="1:11">
      <c r="A38343" s="108"/>
      <c r="B38343" s="108"/>
      <c r="K38343" s="107"/>
    </row>
    <row r="38344" spans="1:11">
      <c r="A38344" s="108"/>
      <c r="B38344" s="108"/>
      <c r="K38344" s="107"/>
    </row>
    <row r="38345" spans="1:11">
      <c r="A38345" s="108"/>
      <c r="B38345" s="108"/>
      <c r="K38345" s="107"/>
    </row>
    <row r="38346" spans="1:11">
      <c r="A38346" s="108"/>
      <c r="B38346" s="108"/>
      <c r="K38346" s="107"/>
    </row>
    <row r="38347" spans="1:11">
      <c r="A38347" s="108"/>
      <c r="B38347" s="108"/>
      <c r="K38347" s="107"/>
    </row>
    <row r="38348" spans="1:11">
      <c r="A38348" s="108"/>
      <c r="B38348" s="108"/>
      <c r="K38348" s="107"/>
    </row>
    <row r="38349" spans="1:11">
      <c r="A38349" s="108"/>
      <c r="B38349" s="108"/>
      <c r="K38349" s="107"/>
    </row>
    <row r="38350" spans="1:11">
      <c r="A38350" s="108"/>
      <c r="B38350" s="108"/>
      <c r="K38350" s="107"/>
    </row>
    <row r="38351" spans="1:11">
      <c r="A38351" s="108"/>
      <c r="B38351" s="108"/>
      <c r="K38351" s="107"/>
    </row>
    <row r="38352" spans="1:11">
      <c r="A38352" s="108"/>
      <c r="B38352" s="108"/>
      <c r="K38352" s="107"/>
    </row>
    <row r="38353" spans="1:11">
      <c r="A38353" s="108"/>
      <c r="B38353" s="108"/>
      <c r="K38353" s="107"/>
    </row>
    <row r="38354" spans="1:11">
      <c r="A38354" s="108"/>
      <c r="B38354" s="108"/>
      <c r="K38354" s="107"/>
    </row>
    <row r="38355" spans="1:11">
      <c r="A38355" s="108"/>
      <c r="B38355" s="108"/>
      <c r="K38355" s="107"/>
    </row>
    <row r="38356" spans="1:11">
      <c r="A38356" s="108"/>
      <c r="B38356" s="108"/>
      <c r="K38356" s="107"/>
    </row>
    <row r="38357" spans="1:11">
      <c r="A38357" s="108"/>
      <c r="B38357" s="108"/>
      <c r="K38357" s="107"/>
    </row>
    <row r="38358" spans="1:11">
      <c r="A38358" s="108"/>
      <c r="B38358" s="108"/>
      <c r="K38358" s="107"/>
    </row>
    <row r="38359" spans="1:11">
      <c r="A38359" s="108"/>
      <c r="B38359" s="108"/>
      <c r="K38359" s="107"/>
    </row>
    <row r="38360" spans="1:11">
      <c r="A38360" s="108"/>
      <c r="B38360" s="108"/>
      <c r="K38360" s="107"/>
    </row>
    <row r="38361" spans="1:11">
      <c r="A38361" s="108"/>
      <c r="B38361" s="108"/>
      <c r="K38361" s="107"/>
    </row>
    <row r="38362" spans="1:11">
      <c r="A38362" s="108"/>
      <c r="B38362" s="108"/>
      <c r="K38362" s="107"/>
    </row>
    <row r="38363" spans="1:11">
      <c r="A38363" s="108"/>
      <c r="B38363" s="108"/>
      <c r="K38363" s="107"/>
    </row>
    <row r="38364" spans="1:11">
      <c r="A38364" s="108"/>
      <c r="B38364" s="108"/>
      <c r="K38364" s="107"/>
    </row>
    <row r="38365" spans="1:11">
      <c r="A38365" s="108"/>
      <c r="B38365" s="108"/>
      <c r="K38365" s="107"/>
    </row>
    <row r="38366" spans="1:11">
      <c r="A38366" s="108"/>
      <c r="B38366" s="108"/>
      <c r="K38366" s="107"/>
    </row>
    <row r="38367" spans="1:11">
      <c r="A38367" s="108"/>
      <c r="B38367" s="108"/>
      <c r="K38367" s="107"/>
    </row>
    <row r="38368" spans="1:11">
      <c r="A38368" s="108"/>
      <c r="B38368" s="108"/>
      <c r="K38368" s="107"/>
    </row>
    <row r="38369" spans="1:11">
      <c r="A38369" s="108"/>
      <c r="B38369" s="108"/>
      <c r="K38369" s="107"/>
    </row>
    <row r="38370" spans="1:11">
      <c r="A38370" s="108"/>
      <c r="B38370" s="108"/>
      <c r="K38370" s="107"/>
    </row>
    <row r="38371" spans="1:11">
      <c r="A38371" s="108"/>
      <c r="B38371" s="108"/>
      <c r="K38371" s="107"/>
    </row>
    <row r="38372" spans="1:11">
      <c r="A38372" s="108"/>
      <c r="B38372" s="108"/>
      <c r="K38372" s="107"/>
    </row>
    <row r="38373" spans="1:11">
      <c r="A38373" s="108"/>
      <c r="B38373" s="108"/>
      <c r="K38373" s="107"/>
    </row>
    <row r="38374" spans="1:11">
      <c r="A38374" s="108"/>
      <c r="B38374" s="108"/>
      <c r="K38374" s="107"/>
    </row>
    <row r="38375" spans="1:11">
      <c r="A38375" s="108"/>
      <c r="B38375" s="108"/>
      <c r="K38375" s="107"/>
    </row>
    <row r="38376" spans="1:11">
      <c r="A38376" s="108"/>
      <c r="B38376" s="108"/>
      <c r="K38376" s="107"/>
    </row>
    <row r="38377" spans="1:11">
      <c r="A38377" s="108"/>
      <c r="B38377" s="108"/>
      <c r="K38377" s="107"/>
    </row>
    <row r="38378" spans="1:11">
      <c r="A38378" s="108"/>
      <c r="B38378" s="108"/>
      <c r="K38378" s="107"/>
    </row>
    <row r="38379" spans="1:11">
      <c r="A38379" s="108"/>
      <c r="B38379" s="108"/>
      <c r="K38379" s="107"/>
    </row>
    <row r="38380" spans="1:11">
      <c r="A38380" s="108"/>
      <c r="B38380" s="108"/>
      <c r="K38380" s="107"/>
    </row>
    <row r="38381" spans="1:11">
      <c r="A38381" s="108"/>
      <c r="B38381" s="108"/>
      <c r="K38381" s="107"/>
    </row>
    <row r="38382" spans="1:11">
      <c r="A38382" s="108"/>
      <c r="B38382" s="108"/>
      <c r="K38382" s="107"/>
    </row>
    <row r="38383" spans="1:11">
      <c r="A38383" s="108"/>
      <c r="B38383" s="108"/>
      <c r="K38383" s="107"/>
    </row>
    <row r="38384" spans="1:11">
      <c r="A38384" s="108"/>
      <c r="B38384" s="108"/>
      <c r="K38384" s="107"/>
    </row>
    <row r="38385" spans="1:11">
      <c r="A38385" s="108"/>
      <c r="B38385" s="108"/>
      <c r="K38385" s="107"/>
    </row>
    <row r="38386" spans="1:11">
      <c r="A38386" s="108"/>
      <c r="B38386" s="108"/>
      <c r="K38386" s="107"/>
    </row>
    <row r="38387" spans="1:11">
      <c r="A38387" s="108"/>
      <c r="B38387" s="108"/>
      <c r="K38387" s="107"/>
    </row>
    <row r="38388" spans="1:11">
      <c r="A38388" s="108"/>
      <c r="B38388" s="108"/>
      <c r="K38388" s="107"/>
    </row>
    <row r="38389" spans="1:11">
      <c r="A38389" s="108"/>
      <c r="B38389" s="108"/>
      <c r="K38389" s="107"/>
    </row>
    <row r="38390" spans="1:11">
      <c r="A38390" s="108"/>
      <c r="B38390" s="108"/>
      <c r="K38390" s="107"/>
    </row>
    <row r="38391" spans="1:11">
      <c r="A38391" s="108"/>
      <c r="B38391" s="108"/>
      <c r="K38391" s="107"/>
    </row>
    <row r="38392" spans="1:11">
      <c r="A38392" s="108"/>
      <c r="B38392" s="108"/>
      <c r="K38392" s="107"/>
    </row>
    <row r="38393" spans="1:11">
      <c r="A38393" s="108"/>
      <c r="B38393" s="108"/>
      <c r="K38393" s="107"/>
    </row>
    <row r="38394" spans="1:11">
      <c r="A38394" s="108"/>
      <c r="B38394" s="108"/>
      <c r="K38394" s="107"/>
    </row>
    <row r="38395" spans="1:11">
      <c r="A38395" s="108"/>
      <c r="B38395" s="108"/>
      <c r="K38395" s="107"/>
    </row>
    <row r="38396" spans="1:11">
      <c r="A38396" s="108"/>
      <c r="B38396" s="108"/>
      <c r="K38396" s="107"/>
    </row>
    <row r="38397" spans="1:11">
      <c r="A38397" s="108"/>
      <c r="B38397" s="108"/>
      <c r="K38397" s="107"/>
    </row>
    <row r="38398" spans="1:11">
      <c r="A38398" s="108"/>
      <c r="B38398" s="108"/>
      <c r="K38398" s="107"/>
    </row>
    <row r="38399" spans="1:11">
      <c r="A38399" s="108"/>
      <c r="B38399" s="108"/>
      <c r="K38399" s="107"/>
    </row>
    <row r="38400" spans="1:11">
      <c r="A38400" s="108"/>
      <c r="B38400" s="108"/>
      <c r="K38400" s="107"/>
    </row>
    <row r="38401" spans="1:11">
      <c r="A38401" s="108"/>
      <c r="B38401" s="108"/>
      <c r="K38401" s="107"/>
    </row>
    <row r="38402" spans="1:11">
      <c r="A38402" s="108"/>
      <c r="B38402" s="108"/>
      <c r="K38402" s="107"/>
    </row>
    <row r="38403" spans="1:11">
      <c r="A38403" s="108"/>
      <c r="B38403" s="108"/>
      <c r="K38403" s="107"/>
    </row>
    <row r="38404" spans="1:11">
      <c r="A38404" s="108"/>
      <c r="B38404" s="108"/>
      <c r="K38404" s="107"/>
    </row>
    <row r="38405" spans="1:11">
      <c r="A38405" s="108"/>
      <c r="B38405" s="108"/>
      <c r="K38405" s="107"/>
    </row>
    <row r="38406" spans="1:11">
      <c r="A38406" s="108"/>
      <c r="B38406" s="108"/>
      <c r="K38406" s="107"/>
    </row>
    <row r="38407" spans="1:11">
      <c r="A38407" s="108"/>
      <c r="B38407" s="108"/>
      <c r="K38407" s="107"/>
    </row>
    <row r="38408" spans="1:11">
      <c r="A38408" s="108"/>
      <c r="B38408" s="108"/>
      <c r="K38408" s="107"/>
    </row>
    <row r="38409" spans="1:11">
      <c r="A38409" s="108"/>
      <c r="B38409" s="108"/>
      <c r="K38409" s="107"/>
    </row>
    <row r="38410" spans="1:11">
      <c r="A38410" s="108"/>
      <c r="B38410" s="108"/>
      <c r="K38410" s="107"/>
    </row>
    <row r="38411" spans="1:11">
      <c r="A38411" s="108"/>
      <c r="B38411" s="108"/>
      <c r="K38411" s="107"/>
    </row>
    <row r="38412" spans="1:11">
      <c r="A38412" s="108"/>
      <c r="B38412" s="108"/>
      <c r="K38412" s="107"/>
    </row>
    <row r="38413" spans="1:11">
      <c r="A38413" s="108"/>
      <c r="B38413" s="108"/>
      <c r="K38413" s="107"/>
    </row>
    <row r="38414" spans="1:11">
      <c r="A38414" s="108"/>
      <c r="B38414" s="108"/>
      <c r="K38414" s="107"/>
    </row>
    <row r="38415" spans="1:11">
      <c r="A38415" s="108"/>
      <c r="B38415" s="108"/>
      <c r="K38415" s="107"/>
    </row>
    <row r="38416" spans="1:11">
      <c r="A38416" s="108"/>
      <c r="B38416" s="108"/>
      <c r="K38416" s="107"/>
    </row>
    <row r="38417" spans="1:11">
      <c r="A38417" s="108"/>
      <c r="B38417" s="108"/>
      <c r="K38417" s="107"/>
    </row>
    <row r="38418" spans="1:11">
      <c r="A38418" s="108"/>
      <c r="B38418" s="108"/>
      <c r="K38418" s="107"/>
    </row>
    <row r="38419" spans="1:11">
      <c r="A38419" s="108"/>
      <c r="B38419" s="108"/>
      <c r="K38419" s="107"/>
    </row>
    <row r="38420" spans="1:11">
      <c r="A38420" s="108"/>
      <c r="B38420" s="108"/>
      <c r="K38420" s="107"/>
    </row>
    <row r="38421" spans="1:11">
      <c r="A38421" s="108"/>
      <c r="B38421" s="108"/>
      <c r="K38421" s="107"/>
    </row>
    <row r="38422" spans="1:11">
      <c r="A38422" s="108"/>
      <c r="B38422" s="108"/>
      <c r="K38422" s="107"/>
    </row>
    <row r="38423" spans="1:11">
      <c r="A38423" s="108"/>
      <c r="B38423" s="108"/>
      <c r="K38423" s="107"/>
    </row>
    <row r="38424" spans="1:11">
      <c r="A38424" s="108"/>
      <c r="B38424" s="108"/>
      <c r="K38424" s="107"/>
    </row>
    <row r="38425" spans="1:11">
      <c r="A38425" s="108"/>
      <c r="B38425" s="108"/>
      <c r="K38425" s="107"/>
    </row>
    <row r="38426" spans="1:11">
      <c r="A38426" s="108"/>
      <c r="B38426" s="108"/>
      <c r="K38426" s="107"/>
    </row>
    <row r="38427" spans="1:11">
      <c r="A38427" s="108"/>
      <c r="B38427" s="108"/>
      <c r="K38427" s="107"/>
    </row>
    <row r="38428" spans="1:11">
      <c r="A38428" s="108"/>
      <c r="B38428" s="108"/>
      <c r="K38428" s="107"/>
    </row>
    <row r="38429" spans="1:11">
      <c r="A38429" s="108"/>
      <c r="B38429" s="108"/>
      <c r="K38429" s="107"/>
    </row>
    <row r="38430" spans="1:11">
      <c r="A38430" s="108"/>
      <c r="B38430" s="108"/>
      <c r="K38430" s="107"/>
    </row>
    <row r="38431" spans="1:11">
      <c r="A38431" s="108"/>
      <c r="B38431" s="108"/>
      <c r="K38431" s="107"/>
    </row>
    <row r="38432" spans="1:11">
      <c r="A38432" s="108"/>
      <c r="B38432" s="108"/>
      <c r="K38432" s="107"/>
    </row>
    <row r="38433" spans="1:11">
      <c r="A38433" s="108"/>
      <c r="B38433" s="108"/>
      <c r="K38433" s="107"/>
    </row>
    <row r="38434" spans="1:11">
      <c r="A38434" s="108"/>
      <c r="B38434" s="108"/>
      <c r="K38434" s="107"/>
    </row>
    <row r="38435" spans="1:11">
      <c r="A38435" s="108"/>
      <c r="B38435" s="108"/>
      <c r="K38435" s="107"/>
    </row>
    <row r="38436" spans="1:11">
      <c r="A38436" s="108"/>
      <c r="B38436" s="108"/>
      <c r="K38436" s="107"/>
    </row>
    <row r="38437" spans="1:11">
      <c r="A38437" s="108"/>
      <c r="B38437" s="108"/>
      <c r="K38437" s="107"/>
    </row>
    <row r="38438" spans="1:11">
      <c r="A38438" s="108"/>
      <c r="B38438" s="108"/>
      <c r="K38438" s="107"/>
    </row>
    <row r="38439" spans="1:11">
      <c r="A38439" s="108"/>
      <c r="B38439" s="108"/>
      <c r="K38439" s="107"/>
    </row>
    <row r="38440" spans="1:11">
      <c r="A38440" s="108"/>
      <c r="B38440" s="108"/>
      <c r="K38440" s="107"/>
    </row>
    <row r="38441" spans="1:11">
      <c r="A38441" s="108"/>
      <c r="B38441" s="108"/>
      <c r="K38441" s="107"/>
    </row>
    <row r="38442" spans="1:11">
      <c r="A38442" s="108"/>
      <c r="B38442" s="108"/>
      <c r="K38442" s="107"/>
    </row>
    <row r="38443" spans="1:11">
      <c r="A38443" s="108"/>
      <c r="B38443" s="108"/>
      <c r="K38443" s="107"/>
    </row>
    <row r="38444" spans="1:11">
      <c r="A38444" s="108"/>
      <c r="B38444" s="108"/>
      <c r="K38444" s="107"/>
    </row>
    <row r="38445" spans="1:11">
      <c r="A38445" s="108"/>
      <c r="B38445" s="108"/>
      <c r="K38445" s="107"/>
    </row>
    <row r="38446" spans="1:11">
      <c r="A38446" s="108"/>
      <c r="B38446" s="108"/>
      <c r="K38446" s="107"/>
    </row>
    <row r="38447" spans="1:11">
      <c r="A38447" s="108"/>
      <c r="B38447" s="108"/>
      <c r="K38447" s="107"/>
    </row>
    <row r="38448" spans="1:11">
      <c r="A38448" s="108"/>
      <c r="B38448" s="108"/>
      <c r="K38448" s="107"/>
    </row>
    <row r="38449" spans="1:11">
      <c r="A38449" s="108"/>
      <c r="B38449" s="108"/>
      <c r="K38449" s="107"/>
    </row>
    <row r="38450" spans="1:11">
      <c r="A38450" s="108"/>
      <c r="B38450" s="108"/>
      <c r="K38450" s="107"/>
    </row>
    <row r="38451" spans="1:11">
      <c r="A38451" s="108"/>
      <c r="B38451" s="108"/>
      <c r="K38451" s="107"/>
    </row>
    <row r="38452" spans="1:11">
      <c r="A38452" s="108"/>
      <c r="B38452" s="108"/>
      <c r="K38452" s="107"/>
    </row>
    <row r="38453" spans="1:11">
      <c r="A38453" s="108"/>
      <c r="B38453" s="108"/>
      <c r="K38453" s="107"/>
    </row>
    <row r="38454" spans="1:11">
      <c r="A38454" s="108"/>
      <c r="B38454" s="108"/>
      <c r="K38454" s="107"/>
    </row>
    <row r="38455" spans="1:11">
      <c r="A38455" s="108"/>
      <c r="B38455" s="108"/>
      <c r="K38455" s="107"/>
    </row>
    <row r="38456" spans="1:11">
      <c r="A38456" s="108"/>
      <c r="B38456" s="108"/>
      <c r="K38456" s="107"/>
    </row>
    <row r="38457" spans="1:11">
      <c r="A38457" s="108"/>
      <c r="B38457" s="108"/>
      <c r="K38457" s="107"/>
    </row>
    <row r="38458" spans="1:11">
      <c r="A38458" s="108"/>
      <c r="B38458" s="108"/>
      <c r="K38458" s="107"/>
    </row>
    <row r="38459" spans="1:11">
      <c r="A38459" s="108"/>
      <c r="B38459" s="108"/>
      <c r="K38459" s="107"/>
    </row>
    <row r="38460" spans="1:11">
      <c r="A38460" s="108"/>
      <c r="B38460" s="108"/>
      <c r="K38460" s="107"/>
    </row>
    <row r="38461" spans="1:11">
      <c r="A38461" s="108"/>
      <c r="B38461" s="108"/>
      <c r="K38461" s="107"/>
    </row>
    <row r="38462" spans="1:11">
      <c r="A38462" s="108"/>
      <c r="B38462" s="108"/>
      <c r="K38462" s="107"/>
    </row>
    <row r="38463" spans="1:11">
      <c r="A38463" s="108"/>
      <c r="B38463" s="108"/>
      <c r="K38463" s="107"/>
    </row>
    <row r="38464" spans="1:11">
      <c r="A38464" s="108"/>
      <c r="B38464" s="108"/>
      <c r="K38464" s="107"/>
    </row>
    <row r="38465" spans="1:11">
      <c r="A38465" s="108"/>
      <c r="B38465" s="108"/>
      <c r="K38465" s="107"/>
    </row>
    <row r="38466" spans="1:11">
      <c r="A38466" s="108"/>
      <c r="B38466" s="108"/>
      <c r="K38466" s="107"/>
    </row>
    <row r="38467" spans="1:11">
      <c r="A38467" s="108"/>
      <c r="B38467" s="108"/>
      <c r="K38467" s="107"/>
    </row>
    <row r="38468" spans="1:11">
      <c r="A38468" s="108"/>
      <c r="B38468" s="108"/>
      <c r="K38468" s="107"/>
    </row>
    <row r="38469" spans="1:11">
      <c r="A38469" s="108"/>
      <c r="B38469" s="108"/>
      <c r="K38469" s="107"/>
    </row>
    <row r="38470" spans="1:11">
      <c r="A38470" s="108"/>
      <c r="B38470" s="108"/>
      <c r="K38470" s="107"/>
    </row>
    <row r="38471" spans="1:11">
      <c r="A38471" s="108"/>
      <c r="B38471" s="108"/>
      <c r="K38471" s="107"/>
    </row>
    <row r="38472" spans="1:11">
      <c r="A38472" s="108"/>
      <c r="B38472" s="108"/>
      <c r="K38472" s="107"/>
    </row>
    <row r="38473" spans="1:11">
      <c r="A38473" s="108"/>
      <c r="B38473" s="108"/>
      <c r="K38473" s="107"/>
    </row>
    <row r="38474" spans="1:11">
      <c r="A38474" s="108"/>
      <c r="B38474" s="108"/>
      <c r="K38474" s="107"/>
    </row>
    <row r="38475" spans="1:11">
      <c r="A38475" s="108"/>
      <c r="B38475" s="108"/>
      <c r="K38475" s="107"/>
    </row>
    <row r="38476" spans="1:11">
      <c r="A38476" s="108"/>
      <c r="B38476" s="108"/>
      <c r="K38476" s="107"/>
    </row>
    <row r="38477" spans="1:11">
      <c r="A38477" s="108"/>
      <c r="B38477" s="108"/>
      <c r="K38477" s="107"/>
    </row>
    <row r="38478" spans="1:11">
      <c r="A38478" s="108"/>
      <c r="B38478" s="108"/>
      <c r="K38478" s="107"/>
    </row>
    <row r="38479" spans="1:11">
      <c r="A38479" s="108"/>
      <c r="B38479" s="108"/>
      <c r="K38479" s="107"/>
    </row>
    <row r="38480" spans="1:11">
      <c r="A38480" s="108"/>
      <c r="B38480" s="108"/>
      <c r="K38480" s="107"/>
    </row>
    <row r="38481" spans="1:11">
      <c r="A38481" s="108"/>
      <c r="B38481" s="108"/>
      <c r="K38481" s="107"/>
    </row>
    <row r="38482" spans="1:11">
      <c r="A38482" s="108"/>
      <c r="B38482" s="108"/>
      <c r="K38482" s="107"/>
    </row>
    <row r="38483" spans="1:11">
      <c r="A38483" s="108"/>
      <c r="B38483" s="108"/>
      <c r="K38483" s="107"/>
    </row>
    <row r="38484" spans="1:11">
      <c r="A38484" s="108"/>
      <c r="B38484" s="108"/>
      <c r="K38484" s="107"/>
    </row>
    <row r="38485" spans="1:11">
      <c r="A38485" s="108"/>
      <c r="B38485" s="108"/>
      <c r="K38485" s="107"/>
    </row>
    <row r="38486" spans="1:11">
      <c r="A38486" s="108"/>
      <c r="B38486" s="108"/>
      <c r="K38486" s="107"/>
    </row>
    <row r="38487" spans="1:11">
      <c r="A38487" s="108"/>
      <c r="B38487" s="108"/>
      <c r="K38487" s="107"/>
    </row>
    <row r="38488" spans="1:11">
      <c r="A38488" s="108"/>
      <c r="B38488" s="108"/>
      <c r="K38488" s="107"/>
    </row>
    <row r="38489" spans="1:11">
      <c r="A38489" s="108"/>
      <c r="B38489" s="108"/>
      <c r="K38489" s="107"/>
    </row>
    <row r="38490" spans="1:11">
      <c r="A38490" s="108"/>
      <c r="B38490" s="108"/>
      <c r="K38490" s="107"/>
    </row>
    <row r="38491" spans="1:11">
      <c r="A38491" s="108"/>
      <c r="B38491" s="108"/>
      <c r="K38491" s="107"/>
    </row>
    <row r="38492" spans="1:11">
      <c r="A38492" s="108"/>
      <c r="B38492" s="108"/>
      <c r="K38492" s="107"/>
    </row>
    <row r="38493" spans="1:11">
      <c r="A38493" s="108"/>
      <c r="B38493" s="108"/>
      <c r="K38493" s="107"/>
    </row>
    <row r="38494" spans="1:11">
      <c r="A38494" s="108"/>
      <c r="B38494" s="108"/>
      <c r="K38494" s="107"/>
    </row>
    <row r="38495" spans="1:11">
      <c r="A38495" s="108"/>
      <c r="B38495" s="108"/>
      <c r="K38495" s="107"/>
    </row>
    <row r="38496" spans="1:11">
      <c r="A38496" s="108"/>
      <c r="B38496" s="108"/>
      <c r="K38496" s="107"/>
    </row>
    <row r="38497" spans="1:11">
      <c r="A38497" s="108"/>
      <c r="B38497" s="108"/>
      <c r="K38497" s="107"/>
    </row>
    <row r="38498" spans="1:11">
      <c r="A38498" s="108"/>
      <c r="B38498" s="108"/>
      <c r="K38498" s="107"/>
    </row>
    <row r="38499" spans="1:11">
      <c r="A38499" s="108"/>
      <c r="B38499" s="108"/>
      <c r="K38499" s="107"/>
    </row>
    <row r="38500" spans="1:11">
      <c r="A38500" s="108"/>
      <c r="B38500" s="108"/>
      <c r="K38500" s="107"/>
    </row>
    <row r="38501" spans="1:11">
      <c r="A38501" s="108"/>
      <c r="B38501" s="108"/>
      <c r="K38501" s="107"/>
    </row>
    <row r="38502" spans="1:11">
      <c r="A38502" s="108"/>
      <c r="B38502" s="108"/>
      <c r="K38502" s="107"/>
    </row>
    <row r="38503" spans="1:11">
      <c r="A38503" s="108"/>
      <c r="B38503" s="108"/>
      <c r="K38503" s="107"/>
    </row>
    <row r="38504" spans="1:11">
      <c r="A38504" s="108"/>
      <c r="B38504" s="108"/>
      <c r="K38504" s="107"/>
    </row>
    <row r="38505" spans="1:11">
      <c r="A38505" s="108"/>
      <c r="B38505" s="108"/>
      <c r="K38505" s="107"/>
    </row>
    <row r="38506" spans="1:11">
      <c r="A38506" s="108"/>
      <c r="B38506" s="108"/>
      <c r="K38506" s="107"/>
    </row>
    <row r="38507" spans="1:11">
      <c r="A38507" s="108"/>
      <c r="B38507" s="108"/>
      <c r="K38507" s="107"/>
    </row>
    <row r="38508" spans="1:11">
      <c r="A38508" s="108"/>
      <c r="B38508" s="108"/>
      <c r="K38508" s="107"/>
    </row>
    <row r="38509" spans="1:11">
      <c r="A38509" s="108"/>
      <c r="B38509" s="108"/>
      <c r="K38509" s="107"/>
    </row>
    <row r="38510" spans="1:11">
      <c r="A38510" s="108"/>
      <c r="B38510" s="108"/>
      <c r="K38510" s="107"/>
    </row>
    <row r="38511" spans="1:11">
      <c r="A38511" s="108"/>
      <c r="B38511" s="108"/>
      <c r="K38511" s="107"/>
    </row>
    <row r="38512" spans="1:11">
      <c r="A38512" s="108"/>
      <c r="B38512" s="108"/>
      <c r="K38512" s="107"/>
    </row>
    <row r="38513" spans="1:11">
      <c r="A38513" s="108"/>
      <c r="B38513" s="108"/>
      <c r="K38513" s="107"/>
    </row>
    <row r="38514" spans="1:11">
      <c r="A38514" s="108"/>
      <c r="B38514" s="108"/>
      <c r="K38514" s="107"/>
    </row>
    <row r="38515" spans="1:11">
      <c r="A38515" s="108"/>
      <c r="B38515" s="108"/>
      <c r="K38515" s="107"/>
    </row>
    <row r="38516" spans="1:11">
      <c r="A38516" s="108"/>
      <c r="B38516" s="108"/>
      <c r="K38516" s="107"/>
    </row>
    <row r="38517" spans="1:11">
      <c r="A38517" s="108"/>
      <c r="B38517" s="108"/>
      <c r="K38517" s="107"/>
    </row>
    <row r="38518" spans="1:11">
      <c r="A38518" s="108"/>
      <c r="B38518" s="108"/>
      <c r="K38518" s="107"/>
    </row>
    <row r="38519" spans="1:11">
      <c r="A38519" s="108"/>
      <c r="B38519" s="108"/>
      <c r="K38519" s="107"/>
    </row>
    <row r="38520" spans="1:11">
      <c r="A38520" s="108"/>
      <c r="B38520" s="108"/>
      <c r="K38520" s="107"/>
    </row>
    <row r="38521" spans="1:11">
      <c r="A38521" s="108"/>
      <c r="B38521" s="108"/>
      <c r="K38521" s="107"/>
    </row>
    <row r="38522" spans="1:11">
      <c r="A38522" s="108"/>
      <c r="B38522" s="108"/>
      <c r="K38522" s="107"/>
    </row>
    <row r="38523" spans="1:11">
      <c r="A38523" s="108"/>
      <c r="B38523" s="108"/>
      <c r="K38523" s="107"/>
    </row>
    <row r="38524" spans="1:11">
      <c r="A38524" s="108"/>
      <c r="B38524" s="108"/>
      <c r="K38524" s="107"/>
    </row>
    <row r="38525" spans="1:11">
      <c r="A38525" s="108"/>
      <c r="B38525" s="108"/>
      <c r="K38525" s="107"/>
    </row>
    <row r="38526" spans="1:11">
      <c r="A38526" s="108"/>
      <c r="B38526" s="108"/>
      <c r="K38526" s="107"/>
    </row>
    <row r="38527" spans="1:11">
      <c r="A38527" s="108"/>
      <c r="B38527" s="108"/>
      <c r="K38527" s="107"/>
    </row>
    <row r="38528" spans="1:11">
      <c r="A38528" s="108"/>
      <c r="B38528" s="108"/>
      <c r="K38528" s="107"/>
    </row>
    <row r="38529" spans="1:11">
      <c r="A38529" s="108"/>
      <c r="B38529" s="108"/>
      <c r="K38529" s="107"/>
    </row>
    <row r="38530" spans="1:11">
      <c r="A38530" s="108"/>
      <c r="B38530" s="108"/>
      <c r="K38530" s="107"/>
    </row>
    <row r="38531" spans="1:11">
      <c r="A38531" s="108"/>
      <c r="B38531" s="108"/>
      <c r="K38531" s="107"/>
    </row>
    <row r="38532" spans="1:11">
      <c r="A38532" s="108"/>
      <c r="B38532" s="108"/>
      <c r="K38532" s="107"/>
    </row>
    <row r="38533" spans="1:11">
      <c r="A38533" s="108"/>
      <c r="B38533" s="108"/>
      <c r="K38533" s="107"/>
    </row>
    <row r="38534" spans="1:11">
      <c r="A38534" s="108"/>
      <c r="B38534" s="108"/>
      <c r="K38534" s="107"/>
    </row>
    <row r="38535" spans="1:11">
      <c r="A38535" s="108"/>
      <c r="B38535" s="108"/>
      <c r="K38535" s="107"/>
    </row>
    <row r="38536" spans="1:11">
      <c r="A38536" s="108"/>
      <c r="B38536" s="108"/>
      <c r="K38536" s="107"/>
    </row>
    <row r="38537" spans="1:11">
      <c r="A38537" s="108"/>
      <c r="B38537" s="108"/>
      <c r="K38537" s="107"/>
    </row>
    <row r="38538" spans="1:11">
      <c r="A38538" s="108"/>
      <c r="B38538" s="108"/>
      <c r="K38538" s="107"/>
    </row>
    <row r="38539" spans="1:11">
      <c r="A38539" s="108"/>
      <c r="B38539" s="108"/>
      <c r="K38539" s="107"/>
    </row>
    <row r="38540" spans="1:11">
      <c r="A38540" s="108"/>
      <c r="B38540" s="108"/>
      <c r="K38540" s="107"/>
    </row>
    <row r="38541" spans="1:11">
      <c r="A38541" s="108"/>
      <c r="B38541" s="108"/>
      <c r="K38541" s="107"/>
    </row>
    <row r="38542" spans="1:11">
      <c r="A38542" s="108"/>
      <c r="B38542" s="108"/>
      <c r="K38542" s="107"/>
    </row>
    <row r="38543" spans="1:11">
      <c r="A38543" s="108"/>
      <c r="B38543" s="108"/>
      <c r="K38543" s="107"/>
    </row>
    <row r="38544" spans="1:11">
      <c r="A38544" s="108"/>
      <c r="B38544" s="108"/>
      <c r="K38544" s="107"/>
    </row>
    <row r="38545" spans="1:11">
      <c r="A38545" s="108"/>
      <c r="B38545" s="108"/>
      <c r="K38545" s="107"/>
    </row>
    <row r="38546" spans="1:11">
      <c r="A38546" s="108"/>
      <c r="B38546" s="108"/>
      <c r="K38546" s="107"/>
    </row>
    <row r="38547" spans="1:11">
      <c r="A38547" s="108"/>
      <c r="B38547" s="108"/>
      <c r="K38547" s="107"/>
    </row>
    <row r="38548" spans="1:11">
      <c r="A38548" s="108"/>
      <c r="B38548" s="108"/>
      <c r="K38548" s="107"/>
    </row>
    <row r="38549" spans="1:11">
      <c r="A38549" s="108"/>
      <c r="B38549" s="108"/>
      <c r="K38549" s="107"/>
    </row>
    <row r="38550" spans="1:11">
      <c r="A38550" s="108"/>
      <c r="B38550" s="108"/>
      <c r="K38550" s="107"/>
    </row>
    <row r="38551" spans="1:11">
      <c r="A38551" s="108"/>
      <c r="B38551" s="108"/>
      <c r="K38551" s="107"/>
    </row>
    <row r="38552" spans="1:11">
      <c r="A38552" s="108"/>
      <c r="B38552" s="108"/>
      <c r="K38552" s="107"/>
    </row>
    <row r="38553" spans="1:11">
      <c r="A38553" s="108"/>
      <c r="B38553" s="108"/>
      <c r="K38553" s="107"/>
    </row>
    <row r="38554" spans="1:11">
      <c r="A38554" s="108"/>
      <c r="B38554" s="108"/>
      <c r="K38554" s="107"/>
    </row>
    <row r="38555" spans="1:11">
      <c r="A38555" s="108"/>
      <c r="B38555" s="108"/>
      <c r="K38555" s="107"/>
    </row>
    <row r="38556" spans="1:11">
      <c r="A38556" s="108"/>
      <c r="B38556" s="108"/>
      <c r="K38556" s="107"/>
    </row>
    <row r="38557" spans="1:11">
      <c r="A38557" s="108"/>
      <c r="B38557" s="108"/>
      <c r="K38557" s="107"/>
    </row>
    <row r="38558" spans="1:11">
      <c r="A38558" s="108"/>
      <c r="B38558" s="108"/>
      <c r="K38558" s="107"/>
    </row>
    <row r="38559" spans="1:11">
      <c r="A38559" s="108"/>
      <c r="B38559" s="108"/>
      <c r="K38559" s="107"/>
    </row>
    <row r="38560" spans="1:11">
      <c r="A38560" s="108"/>
      <c r="B38560" s="108"/>
      <c r="K38560" s="107"/>
    </row>
    <row r="38561" spans="1:11">
      <c r="A38561" s="108"/>
      <c r="B38561" s="108"/>
      <c r="K38561" s="107"/>
    </row>
    <row r="38562" spans="1:11">
      <c r="A38562" s="108"/>
      <c r="B38562" s="108"/>
      <c r="K38562" s="107"/>
    </row>
    <row r="38563" spans="1:11">
      <c r="A38563" s="108"/>
      <c r="B38563" s="108"/>
      <c r="K38563" s="107"/>
    </row>
    <row r="38564" spans="1:11">
      <c r="A38564" s="108"/>
      <c r="B38564" s="108"/>
      <c r="K38564" s="107"/>
    </row>
    <row r="38565" spans="1:11">
      <c r="A38565" s="108"/>
      <c r="B38565" s="108"/>
      <c r="K38565" s="107"/>
    </row>
    <row r="38566" spans="1:11">
      <c r="A38566" s="108"/>
      <c r="B38566" s="108"/>
      <c r="K38566" s="107"/>
    </row>
    <row r="38567" spans="1:11">
      <c r="A38567" s="108"/>
      <c r="B38567" s="108"/>
      <c r="K38567" s="107"/>
    </row>
    <row r="38568" spans="1:11">
      <c r="A38568" s="108"/>
      <c r="B38568" s="108"/>
      <c r="K38568" s="107"/>
    </row>
    <row r="38569" spans="1:11">
      <c r="A38569" s="108"/>
      <c r="B38569" s="108"/>
      <c r="K38569" s="107"/>
    </row>
    <row r="38570" spans="1:11">
      <c r="A38570" s="108"/>
      <c r="B38570" s="108"/>
      <c r="K38570" s="107"/>
    </row>
    <row r="38571" spans="1:11">
      <c r="A38571" s="108"/>
      <c r="B38571" s="108"/>
      <c r="K38571" s="107"/>
    </row>
    <row r="38572" spans="1:11">
      <c r="A38572" s="108"/>
      <c r="B38572" s="108"/>
      <c r="K38572" s="107"/>
    </row>
    <row r="38573" spans="1:11">
      <c r="A38573" s="108"/>
      <c r="B38573" s="108"/>
      <c r="K38573" s="107"/>
    </row>
    <row r="38574" spans="1:11">
      <c r="A38574" s="108"/>
      <c r="B38574" s="108"/>
      <c r="K38574" s="107"/>
    </row>
    <row r="38575" spans="1:11">
      <c r="A38575" s="108"/>
      <c r="B38575" s="108"/>
      <c r="K38575" s="107"/>
    </row>
    <row r="38576" spans="1:11">
      <c r="A38576" s="108"/>
      <c r="B38576" s="108"/>
      <c r="K38576" s="107"/>
    </row>
    <row r="38577" spans="1:11">
      <c r="A38577" s="108"/>
      <c r="B38577" s="108"/>
      <c r="K38577" s="107"/>
    </row>
    <row r="38578" spans="1:11">
      <c r="A38578" s="108"/>
      <c r="B38578" s="108"/>
      <c r="K38578" s="107"/>
    </row>
    <row r="38579" spans="1:11">
      <c r="A38579" s="108"/>
      <c r="B38579" s="108"/>
      <c r="K38579" s="107"/>
    </row>
    <row r="38580" spans="1:11">
      <c r="A38580" s="108"/>
      <c r="B38580" s="108"/>
      <c r="K38580" s="107"/>
    </row>
    <row r="38581" spans="1:11">
      <c r="A38581" s="108"/>
      <c r="B38581" s="108"/>
      <c r="K38581" s="107"/>
    </row>
    <row r="38582" spans="1:11">
      <c r="A38582" s="108"/>
      <c r="B38582" s="108"/>
      <c r="K38582" s="107"/>
    </row>
    <row r="38583" spans="1:11">
      <c r="A38583" s="108"/>
      <c r="B38583" s="108"/>
      <c r="K38583" s="107"/>
    </row>
    <row r="38584" spans="1:11">
      <c r="A38584" s="108"/>
      <c r="B38584" s="108"/>
      <c r="K38584" s="107"/>
    </row>
    <row r="38585" spans="1:11">
      <c r="A38585" s="108"/>
      <c r="B38585" s="108"/>
      <c r="K38585" s="107"/>
    </row>
    <row r="38586" spans="1:11">
      <c r="A38586" s="108"/>
      <c r="B38586" s="108"/>
      <c r="K38586" s="107"/>
    </row>
    <row r="38587" spans="1:11">
      <c r="A38587" s="108"/>
      <c r="B38587" s="108"/>
      <c r="K38587" s="107"/>
    </row>
    <row r="38588" spans="1:11">
      <c r="A38588" s="108"/>
      <c r="B38588" s="108"/>
      <c r="K38588" s="107"/>
    </row>
    <row r="38589" spans="1:11">
      <c r="A38589" s="108"/>
      <c r="B38589" s="108"/>
      <c r="K38589" s="107"/>
    </row>
    <row r="38590" spans="1:11">
      <c r="A38590" s="108"/>
      <c r="B38590" s="108"/>
      <c r="K38590" s="107"/>
    </row>
    <row r="38591" spans="1:11">
      <c r="A38591" s="108"/>
      <c r="B38591" s="108"/>
      <c r="K38591" s="107"/>
    </row>
    <row r="38592" spans="1:11">
      <c r="A38592" s="108"/>
      <c r="B38592" s="108"/>
      <c r="K38592" s="107"/>
    </row>
    <row r="38593" spans="1:11">
      <c r="A38593" s="108"/>
      <c r="B38593" s="108"/>
      <c r="K38593" s="107"/>
    </row>
    <row r="38594" spans="1:11">
      <c r="A38594" s="108"/>
      <c r="B38594" s="108"/>
      <c r="K38594" s="107"/>
    </row>
    <row r="38595" spans="1:11">
      <c r="A38595" s="108"/>
      <c r="B38595" s="108"/>
      <c r="K38595" s="107"/>
    </row>
    <row r="38596" spans="1:11">
      <c r="A38596" s="108"/>
      <c r="B38596" s="108"/>
      <c r="K38596" s="107"/>
    </row>
    <row r="38597" spans="1:11">
      <c r="A38597" s="108"/>
      <c r="B38597" s="108"/>
      <c r="K38597" s="107"/>
    </row>
    <row r="38598" spans="1:11">
      <c r="A38598" s="108"/>
      <c r="B38598" s="108"/>
      <c r="K38598" s="107"/>
    </row>
    <row r="38599" spans="1:11">
      <c r="A38599" s="108"/>
      <c r="B38599" s="108"/>
      <c r="K38599" s="107"/>
    </row>
    <row r="38600" spans="1:11">
      <c r="A38600" s="108"/>
      <c r="B38600" s="108"/>
      <c r="K38600" s="107"/>
    </row>
    <row r="38601" spans="1:11">
      <c r="A38601" s="108"/>
      <c r="B38601" s="108"/>
      <c r="K38601" s="107"/>
    </row>
    <row r="38602" spans="1:11">
      <c r="A38602" s="108"/>
      <c r="B38602" s="108"/>
      <c r="K38602" s="107"/>
    </row>
    <row r="38603" spans="1:11">
      <c r="A38603" s="108"/>
      <c r="B38603" s="108"/>
      <c r="K38603" s="107"/>
    </row>
    <row r="38604" spans="1:11">
      <c r="A38604" s="108"/>
      <c r="B38604" s="108"/>
      <c r="K38604" s="107"/>
    </row>
    <row r="38605" spans="1:11">
      <c r="A38605" s="108"/>
      <c r="B38605" s="108"/>
      <c r="K38605" s="107"/>
    </row>
    <row r="38606" spans="1:11">
      <c r="A38606" s="108"/>
      <c r="B38606" s="108"/>
      <c r="K38606" s="107"/>
    </row>
    <row r="38607" spans="1:11">
      <c r="A38607" s="108"/>
      <c r="B38607" s="108"/>
      <c r="K38607" s="107"/>
    </row>
    <row r="38608" spans="1:11">
      <c r="A38608" s="108"/>
      <c r="B38608" s="108"/>
      <c r="K38608" s="107"/>
    </row>
    <row r="38609" spans="1:11">
      <c r="A38609" s="108"/>
      <c r="B38609" s="108"/>
      <c r="K38609" s="107"/>
    </row>
    <row r="38610" spans="1:11">
      <c r="A38610" s="108"/>
      <c r="B38610" s="108"/>
      <c r="K38610" s="107"/>
    </row>
    <row r="38611" spans="1:11">
      <c r="A38611" s="108"/>
      <c r="B38611" s="108"/>
      <c r="K38611" s="107"/>
    </row>
    <row r="38612" spans="1:11">
      <c r="A38612" s="108"/>
      <c r="B38612" s="108"/>
      <c r="K38612" s="107"/>
    </row>
    <row r="38613" spans="1:11">
      <c r="A38613" s="108"/>
      <c r="B38613" s="108"/>
      <c r="K38613" s="107"/>
    </row>
    <row r="38614" spans="1:11">
      <c r="A38614" s="108"/>
      <c r="B38614" s="108"/>
      <c r="K38614" s="107"/>
    </row>
    <row r="38615" spans="1:11">
      <c r="A38615" s="108"/>
      <c r="B38615" s="108"/>
      <c r="K38615" s="107"/>
    </row>
    <row r="38616" spans="1:11">
      <c r="A38616" s="108"/>
      <c r="B38616" s="108"/>
      <c r="K38616" s="107"/>
    </row>
    <row r="38617" spans="1:11">
      <c r="A38617" s="108"/>
      <c r="B38617" s="108"/>
      <c r="K38617" s="107"/>
    </row>
    <row r="38618" spans="1:11">
      <c r="A38618" s="108"/>
      <c r="B38618" s="108"/>
      <c r="K38618" s="107"/>
    </row>
    <row r="38619" spans="1:11">
      <c r="A38619" s="108"/>
      <c r="B38619" s="108"/>
      <c r="K38619" s="107"/>
    </row>
    <row r="38620" spans="1:11">
      <c r="A38620" s="108"/>
      <c r="B38620" s="108"/>
      <c r="K38620" s="107"/>
    </row>
    <row r="38621" spans="1:11">
      <c r="A38621" s="108"/>
      <c r="B38621" s="108"/>
      <c r="K38621" s="107"/>
    </row>
    <row r="38622" spans="1:11">
      <c r="A38622" s="108"/>
      <c r="B38622" s="108"/>
      <c r="K38622" s="107"/>
    </row>
    <row r="38623" spans="1:11">
      <c r="A38623" s="108"/>
      <c r="B38623" s="108"/>
      <c r="K38623" s="107"/>
    </row>
    <row r="38624" spans="1:11">
      <c r="A38624" s="108"/>
      <c r="B38624" s="108"/>
      <c r="K38624" s="107"/>
    </row>
    <row r="38625" spans="1:11">
      <c r="A38625" s="108"/>
      <c r="B38625" s="108"/>
      <c r="K38625" s="107"/>
    </row>
    <row r="38626" spans="1:11">
      <c r="A38626" s="108"/>
      <c r="B38626" s="108"/>
      <c r="K38626" s="107"/>
    </row>
    <row r="38627" spans="1:11">
      <c r="A38627" s="108"/>
      <c r="B38627" s="108"/>
      <c r="K38627" s="107"/>
    </row>
    <row r="38628" spans="1:11">
      <c r="A38628" s="108"/>
      <c r="B38628" s="108"/>
      <c r="K38628" s="107"/>
    </row>
    <row r="38629" spans="1:11">
      <c r="A38629" s="108"/>
      <c r="B38629" s="108"/>
      <c r="K38629" s="107"/>
    </row>
    <row r="38630" spans="1:11">
      <c r="A38630" s="108"/>
      <c r="B38630" s="108"/>
      <c r="K38630" s="107"/>
    </row>
    <row r="38631" spans="1:11">
      <c r="A38631" s="108"/>
      <c r="B38631" s="108"/>
      <c r="K38631" s="107"/>
    </row>
    <row r="38632" spans="1:11">
      <c r="A38632" s="108"/>
      <c r="B38632" s="108"/>
      <c r="K38632" s="107"/>
    </row>
    <row r="38633" spans="1:11">
      <c r="A38633" s="108"/>
      <c r="B38633" s="108"/>
      <c r="K38633" s="107"/>
    </row>
    <row r="38634" spans="1:11">
      <c r="A38634" s="108"/>
      <c r="B38634" s="108"/>
      <c r="K38634" s="107"/>
    </row>
    <row r="38635" spans="1:11">
      <c r="A38635" s="108"/>
      <c r="B38635" s="108"/>
      <c r="K38635" s="107"/>
    </row>
    <row r="38636" spans="1:11">
      <c r="A38636" s="108"/>
      <c r="B38636" s="108"/>
      <c r="K38636" s="107"/>
    </row>
    <row r="38637" spans="1:11">
      <c r="A38637" s="108"/>
      <c r="B38637" s="108"/>
      <c r="K38637" s="107"/>
    </row>
    <row r="38638" spans="1:11">
      <c r="A38638" s="108"/>
      <c r="B38638" s="108"/>
      <c r="K38638" s="107"/>
    </row>
    <row r="38639" spans="1:11">
      <c r="A38639" s="108"/>
      <c r="B38639" s="108"/>
      <c r="K38639" s="107"/>
    </row>
    <row r="38640" spans="1:11">
      <c r="A38640" s="108"/>
      <c r="B38640" s="108"/>
      <c r="K38640" s="107"/>
    </row>
    <row r="38641" spans="1:11">
      <c r="A38641" s="108"/>
      <c r="B38641" s="108"/>
      <c r="K38641" s="107"/>
    </row>
    <row r="38642" spans="1:11">
      <c r="A38642" s="108"/>
      <c r="B38642" s="108"/>
      <c r="K38642" s="107"/>
    </row>
    <row r="38643" spans="1:11">
      <c r="A38643" s="108"/>
      <c r="B38643" s="108"/>
      <c r="K38643" s="107"/>
    </row>
    <row r="38644" spans="1:11">
      <c r="A38644" s="108"/>
      <c r="B38644" s="108"/>
      <c r="K38644" s="107"/>
    </row>
    <row r="38645" spans="1:11">
      <c r="A38645" s="108"/>
      <c r="B38645" s="108"/>
      <c r="K38645" s="107"/>
    </row>
    <row r="38646" spans="1:11">
      <c r="A38646" s="108"/>
      <c r="B38646" s="108"/>
      <c r="K38646" s="107"/>
    </row>
    <row r="38647" spans="1:11">
      <c r="A38647" s="108"/>
      <c r="B38647" s="108"/>
      <c r="K38647" s="107"/>
    </row>
    <row r="38648" spans="1:11">
      <c r="A38648" s="108"/>
      <c r="B38648" s="108"/>
      <c r="K38648" s="107"/>
    </row>
    <row r="38649" spans="1:11">
      <c r="A38649" s="108"/>
      <c r="B38649" s="108"/>
      <c r="K38649" s="107"/>
    </row>
    <row r="38650" spans="1:11">
      <c r="A38650" s="108"/>
      <c r="B38650" s="108"/>
      <c r="K38650" s="107"/>
    </row>
    <row r="38651" spans="1:11">
      <c r="A38651" s="108"/>
      <c r="B38651" s="108"/>
      <c r="K38651" s="107"/>
    </row>
    <row r="38652" spans="1:11">
      <c r="A38652" s="108"/>
      <c r="B38652" s="108"/>
      <c r="K38652" s="107"/>
    </row>
    <row r="38653" spans="1:11">
      <c r="A38653" s="108"/>
      <c r="B38653" s="108"/>
      <c r="K38653" s="107"/>
    </row>
    <row r="38654" spans="1:11">
      <c r="A38654" s="108"/>
      <c r="B38654" s="108"/>
      <c r="K38654" s="107"/>
    </row>
    <row r="38655" spans="1:11">
      <c r="A38655" s="108"/>
      <c r="B38655" s="108"/>
      <c r="K38655" s="107"/>
    </row>
    <row r="38656" spans="1:11">
      <c r="A38656" s="108"/>
      <c r="B38656" s="108"/>
      <c r="K38656" s="107"/>
    </row>
    <row r="38657" spans="1:11">
      <c r="A38657" s="108"/>
      <c r="B38657" s="108"/>
      <c r="K38657" s="107"/>
    </row>
    <row r="38658" spans="1:11">
      <c r="A38658" s="108"/>
      <c r="B38658" s="108"/>
      <c r="K38658" s="107"/>
    </row>
    <row r="38659" spans="1:11">
      <c r="A38659" s="108"/>
      <c r="B38659" s="108"/>
      <c r="K38659" s="107"/>
    </row>
    <row r="38660" spans="1:11">
      <c r="A38660" s="108"/>
      <c r="B38660" s="108"/>
      <c r="K38660" s="107"/>
    </row>
    <row r="38661" spans="1:11">
      <c r="A38661" s="108"/>
      <c r="B38661" s="108"/>
      <c r="K38661" s="107"/>
    </row>
    <row r="38662" spans="1:11">
      <c r="A38662" s="108"/>
      <c r="B38662" s="108"/>
      <c r="K38662" s="107"/>
    </row>
    <row r="38663" spans="1:11">
      <c r="A38663" s="108"/>
      <c r="B38663" s="108"/>
      <c r="K38663" s="107"/>
    </row>
    <row r="38664" spans="1:11">
      <c r="A38664" s="108"/>
      <c r="B38664" s="108"/>
      <c r="K38664" s="107"/>
    </row>
    <row r="38665" spans="1:11">
      <c r="A38665" s="108"/>
      <c r="B38665" s="108"/>
      <c r="K38665" s="107"/>
    </row>
    <row r="38666" spans="1:11">
      <c r="A38666" s="108"/>
      <c r="B38666" s="108"/>
      <c r="K38666" s="107"/>
    </row>
    <row r="38667" spans="1:11">
      <c r="A38667" s="108"/>
      <c r="B38667" s="108"/>
      <c r="K38667" s="107"/>
    </row>
    <row r="38668" spans="1:11">
      <c r="A38668" s="108"/>
      <c r="B38668" s="108"/>
      <c r="K38668" s="107"/>
    </row>
    <row r="38669" spans="1:11">
      <c r="A38669" s="108"/>
      <c r="B38669" s="108"/>
      <c r="K38669" s="107"/>
    </row>
    <row r="38670" spans="1:11">
      <c r="A38670" s="108"/>
      <c r="B38670" s="108"/>
      <c r="K38670" s="107"/>
    </row>
    <row r="38671" spans="1:11">
      <c r="A38671" s="108"/>
      <c r="B38671" s="108"/>
      <c r="K38671" s="107"/>
    </row>
    <row r="38672" spans="1:11">
      <c r="A38672" s="108"/>
      <c r="B38672" s="108"/>
      <c r="K38672" s="107"/>
    </row>
    <row r="38673" spans="1:11">
      <c r="A38673" s="108"/>
      <c r="B38673" s="108"/>
      <c r="K38673" s="107"/>
    </row>
    <row r="38674" spans="1:11">
      <c r="A38674" s="108"/>
      <c r="B38674" s="108"/>
      <c r="K38674" s="107"/>
    </row>
    <row r="38675" spans="1:11">
      <c r="A38675" s="108"/>
      <c r="B38675" s="108"/>
      <c r="K38675" s="107"/>
    </row>
    <row r="38676" spans="1:11">
      <c r="A38676" s="108"/>
      <c r="B38676" s="108"/>
      <c r="K38676" s="107"/>
    </row>
    <row r="38677" spans="1:11">
      <c r="A38677" s="108"/>
      <c r="B38677" s="108"/>
      <c r="K38677" s="107"/>
    </row>
    <row r="38678" spans="1:11">
      <c r="A38678" s="108"/>
      <c r="B38678" s="108"/>
      <c r="K38678" s="107"/>
    </row>
    <row r="38679" spans="1:11">
      <c r="A38679" s="108"/>
      <c r="B38679" s="108"/>
      <c r="K38679" s="107"/>
    </row>
    <row r="38680" spans="1:11">
      <c r="A38680" s="108"/>
      <c r="B38680" s="108"/>
      <c r="K38680" s="107"/>
    </row>
    <row r="38681" spans="1:11">
      <c r="A38681" s="108"/>
      <c r="B38681" s="108"/>
      <c r="K38681" s="107"/>
    </row>
    <row r="38682" spans="1:11">
      <c r="A38682" s="108"/>
      <c r="B38682" s="108"/>
      <c r="K38682" s="107"/>
    </row>
    <row r="38683" spans="1:11">
      <c r="A38683" s="108"/>
      <c r="B38683" s="108"/>
      <c r="K38683" s="107"/>
    </row>
    <row r="38684" spans="1:11">
      <c r="A38684" s="108"/>
      <c r="B38684" s="108"/>
      <c r="K38684" s="107"/>
    </row>
    <row r="38685" spans="1:11">
      <c r="A38685" s="108"/>
      <c r="B38685" s="108"/>
      <c r="K38685" s="107"/>
    </row>
    <row r="38686" spans="1:11">
      <c r="A38686" s="108"/>
      <c r="B38686" s="108"/>
      <c r="K38686" s="107"/>
    </row>
    <row r="38687" spans="1:11">
      <c r="A38687" s="108"/>
      <c r="B38687" s="108"/>
      <c r="K38687" s="107"/>
    </row>
    <row r="38688" spans="1:11">
      <c r="A38688" s="108"/>
      <c r="B38688" s="108"/>
      <c r="K38688" s="107"/>
    </row>
    <row r="38689" spans="1:11">
      <c r="A38689" s="108"/>
      <c r="B38689" s="108"/>
      <c r="K38689" s="107"/>
    </row>
    <row r="38690" spans="1:11">
      <c r="A38690" s="108"/>
      <c r="B38690" s="108"/>
      <c r="K38690" s="107"/>
    </row>
    <row r="38691" spans="1:11">
      <c r="A38691" s="108"/>
      <c r="B38691" s="108"/>
      <c r="K38691" s="107"/>
    </row>
    <row r="38692" spans="1:11">
      <c r="A38692" s="108"/>
      <c r="B38692" s="108"/>
      <c r="K38692" s="107"/>
    </row>
    <row r="38693" spans="1:11">
      <c r="A38693" s="108"/>
      <c r="B38693" s="108"/>
      <c r="K38693" s="107"/>
    </row>
    <row r="38694" spans="1:11">
      <c r="A38694" s="108"/>
      <c r="B38694" s="108"/>
      <c r="K38694" s="107"/>
    </row>
    <row r="38695" spans="1:11">
      <c r="A38695" s="108"/>
      <c r="B38695" s="108"/>
      <c r="K38695" s="107"/>
    </row>
    <row r="38696" spans="1:11">
      <c r="A38696" s="108"/>
      <c r="B38696" s="108"/>
      <c r="K38696" s="107"/>
    </row>
    <row r="38697" spans="1:11">
      <c r="A38697" s="108"/>
      <c r="B38697" s="108"/>
      <c r="K38697" s="107"/>
    </row>
    <row r="38698" spans="1:11">
      <c r="A38698" s="108"/>
      <c r="B38698" s="108"/>
      <c r="K38698" s="107"/>
    </row>
    <row r="38699" spans="1:11">
      <c r="A38699" s="108"/>
      <c r="B38699" s="108"/>
      <c r="K38699" s="107"/>
    </row>
    <row r="38700" spans="1:11">
      <c r="A38700" s="108"/>
      <c r="B38700" s="108"/>
      <c r="K38700" s="107"/>
    </row>
    <row r="38701" spans="1:11">
      <c r="A38701" s="108"/>
      <c r="B38701" s="108"/>
      <c r="K38701" s="107"/>
    </row>
    <row r="38702" spans="1:11">
      <c r="A38702" s="108"/>
      <c r="B38702" s="108"/>
      <c r="K38702" s="107"/>
    </row>
    <row r="38703" spans="1:11">
      <c r="A38703" s="108"/>
      <c r="B38703" s="108"/>
      <c r="K38703" s="107"/>
    </row>
    <row r="38704" spans="1:11">
      <c r="A38704" s="108"/>
      <c r="B38704" s="108"/>
      <c r="K38704" s="107"/>
    </row>
    <row r="38705" spans="1:11">
      <c r="A38705" s="108"/>
      <c r="B38705" s="108"/>
      <c r="K38705" s="107"/>
    </row>
    <row r="38706" spans="1:11">
      <c r="A38706" s="108"/>
      <c r="B38706" s="108"/>
      <c r="K38706" s="107"/>
    </row>
    <row r="38707" spans="1:11">
      <c r="A38707" s="108"/>
      <c r="B38707" s="108"/>
      <c r="K38707" s="107"/>
    </row>
    <row r="38708" spans="1:11">
      <c r="A38708" s="108"/>
      <c r="B38708" s="108"/>
      <c r="K38708" s="107"/>
    </row>
    <row r="38709" spans="1:11">
      <c r="A38709" s="108"/>
      <c r="B38709" s="108"/>
      <c r="K38709" s="107"/>
    </row>
    <row r="38710" spans="1:11">
      <c r="A38710" s="108"/>
      <c r="B38710" s="108"/>
      <c r="K38710" s="107"/>
    </row>
    <row r="38711" spans="1:11">
      <c r="A38711" s="108"/>
      <c r="B38711" s="108"/>
      <c r="K38711" s="107"/>
    </row>
    <row r="38712" spans="1:11">
      <c r="A38712" s="108"/>
      <c r="B38712" s="108"/>
      <c r="K38712" s="107"/>
    </row>
    <row r="38713" spans="1:11">
      <c r="A38713" s="108"/>
      <c r="B38713" s="108"/>
      <c r="K38713" s="107"/>
    </row>
    <row r="38714" spans="1:11">
      <c r="A38714" s="108"/>
      <c r="B38714" s="108"/>
      <c r="K38714" s="107"/>
    </row>
    <row r="38715" spans="1:11">
      <c r="A38715" s="108"/>
      <c r="B38715" s="108"/>
      <c r="K38715" s="107"/>
    </row>
    <row r="38716" spans="1:11">
      <c r="A38716" s="108"/>
      <c r="B38716" s="108"/>
      <c r="K38716" s="107"/>
    </row>
    <row r="38717" spans="1:11">
      <c r="A38717" s="108"/>
      <c r="B38717" s="108"/>
      <c r="K38717" s="107"/>
    </row>
    <row r="38718" spans="1:11">
      <c r="A38718" s="108"/>
      <c r="B38718" s="108"/>
      <c r="K38718" s="107"/>
    </row>
    <row r="38719" spans="1:11">
      <c r="A38719" s="108"/>
      <c r="B38719" s="108"/>
      <c r="K38719" s="107"/>
    </row>
    <row r="38720" spans="1:11">
      <c r="A38720" s="108"/>
      <c r="B38720" s="108"/>
      <c r="K38720" s="107"/>
    </row>
    <row r="38721" spans="1:11">
      <c r="A38721" s="108"/>
      <c r="B38721" s="108"/>
      <c r="K38721" s="107"/>
    </row>
    <row r="38722" spans="1:11">
      <c r="A38722" s="108"/>
      <c r="B38722" s="108"/>
      <c r="K38722" s="107"/>
    </row>
    <row r="38723" spans="1:11">
      <c r="A38723" s="108"/>
      <c r="B38723" s="108"/>
      <c r="K38723" s="107"/>
    </row>
    <row r="38724" spans="1:11">
      <c r="A38724" s="108"/>
      <c r="B38724" s="108"/>
      <c r="K38724" s="107"/>
    </row>
    <row r="38725" spans="1:11">
      <c r="A38725" s="108"/>
      <c r="B38725" s="108"/>
      <c r="K38725" s="107"/>
    </row>
    <row r="38726" spans="1:11">
      <c r="A38726" s="108"/>
      <c r="B38726" s="108"/>
      <c r="K38726" s="107"/>
    </row>
    <row r="38727" spans="1:11">
      <c r="A38727" s="108"/>
      <c r="B38727" s="108"/>
      <c r="K38727" s="107"/>
    </row>
    <row r="38728" spans="1:11">
      <c r="A38728" s="108"/>
      <c r="B38728" s="108"/>
      <c r="K38728" s="107"/>
    </row>
    <row r="38729" spans="1:11">
      <c r="A38729" s="108"/>
      <c r="B38729" s="108"/>
      <c r="K38729" s="107"/>
    </row>
    <row r="38730" spans="1:11">
      <c r="A38730" s="108"/>
      <c r="B38730" s="108"/>
      <c r="K38730" s="107"/>
    </row>
    <row r="38731" spans="1:11">
      <c r="A38731" s="108"/>
      <c r="B38731" s="108"/>
      <c r="K38731" s="107"/>
    </row>
    <row r="38732" spans="1:11">
      <c r="A38732" s="108"/>
      <c r="B38732" s="108"/>
      <c r="K38732" s="107"/>
    </row>
    <row r="38733" spans="1:11">
      <c r="A38733" s="108"/>
      <c r="B38733" s="108"/>
      <c r="K38733" s="107"/>
    </row>
    <row r="38734" spans="1:11">
      <c r="A38734" s="108"/>
      <c r="B38734" s="108"/>
      <c r="K38734" s="107"/>
    </row>
    <row r="38735" spans="1:11">
      <c r="A38735" s="108"/>
      <c r="B38735" s="108"/>
      <c r="K38735" s="107"/>
    </row>
    <row r="38736" spans="1:11">
      <c r="A38736" s="108"/>
      <c r="B38736" s="108"/>
      <c r="K38736" s="107"/>
    </row>
    <row r="38737" spans="1:11">
      <c r="A38737" s="108"/>
      <c r="B38737" s="108"/>
      <c r="K38737" s="107"/>
    </row>
    <row r="38738" spans="1:11">
      <c r="A38738" s="108"/>
      <c r="B38738" s="108"/>
      <c r="K38738" s="107"/>
    </row>
    <row r="38739" spans="1:11">
      <c r="A38739" s="108"/>
      <c r="B38739" s="108"/>
      <c r="K38739" s="107"/>
    </row>
    <row r="38740" spans="1:11">
      <c r="A38740" s="108"/>
      <c r="B38740" s="108"/>
      <c r="K38740" s="107"/>
    </row>
    <row r="38741" spans="1:11">
      <c r="A38741" s="108"/>
      <c r="B38741" s="108"/>
      <c r="K38741" s="107"/>
    </row>
    <row r="38742" spans="1:11">
      <c r="A38742" s="108"/>
      <c r="B38742" s="108"/>
      <c r="K38742" s="107"/>
    </row>
    <row r="38743" spans="1:11">
      <c r="A38743" s="108"/>
      <c r="B38743" s="108"/>
      <c r="K38743" s="107"/>
    </row>
    <row r="38744" spans="1:11">
      <c r="A38744" s="108"/>
      <c r="B38744" s="108"/>
      <c r="K38744" s="107"/>
    </row>
    <row r="38745" spans="1:11">
      <c r="A38745" s="108"/>
      <c r="B38745" s="108"/>
      <c r="K38745" s="107"/>
    </row>
    <row r="38746" spans="1:11">
      <c r="A38746" s="108"/>
      <c r="B38746" s="108"/>
      <c r="K38746" s="107"/>
    </row>
    <row r="38747" spans="1:11">
      <c r="A38747" s="108"/>
      <c r="B38747" s="108"/>
      <c r="K38747" s="107"/>
    </row>
    <row r="38748" spans="1:11">
      <c r="A38748" s="108"/>
      <c r="B38748" s="108"/>
      <c r="K38748" s="107"/>
    </row>
    <row r="38749" spans="1:11">
      <c r="A38749" s="108"/>
      <c r="B38749" s="108"/>
      <c r="K38749" s="107"/>
    </row>
    <row r="38750" spans="1:11">
      <c r="A38750" s="108"/>
      <c r="B38750" s="108"/>
      <c r="K38750" s="107"/>
    </row>
    <row r="38751" spans="1:11">
      <c r="A38751" s="108"/>
      <c r="B38751" s="108"/>
      <c r="K38751" s="107"/>
    </row>
    <row r="38752" spans="1:11">
      <c r="A38752" s="108"/>
      <c r="B38752" s="108"/>
      <c r="K38752" s="107"/>
    </row>
    <row r="38753" spans="1:11">
      <c r="A38753" s="108"/>
      <c r="B38753" s="108"/>
      <c r="K38753" s="107"/>
    </row>
    <row r="38754" spans="1:11">
      <c r="A38754" s="108"/>
      <c r="B38754" s="108"/>
      <c r="K38754" s="107"/>
    </row>
    <row r="38755" spans="1:11">
      <c r="A38755" s="108"/>
      <c r="B38755" s="108"/>
      <c r="K38755" s="107"/>
    </row>
    <row r="38756" spans="1:11">
      <c r="A38756" s="108"/>
      <c r="B38756" s="108"/>
      <c r="K38756" s="107"/>
    </row>
    <row r="38757" spans="1:11">
      <c r="A38757" s="108"/>
      <c r="B38757" s="108"/>
      <c r="K38757" s="107"/>
    </row>
    <row r="38758" spans="1:11">
      <c r="A38758" s="108"/>
      <c r="B38758" s="108"/>
      <c r="K38758" s="107"/>
    </row>
    <row r="38759" spans="1:11">
      <c r="A38759" s="108"/>
      <c r="B38759" s="108"/>
      <c r="K38759" s="107"/>
    </row>
    <row r="38760" spans="1:11">
      <c r="A38760" s="108"/>
      <c r="B38760" s="108"/>
      <c r="K38760" s="107"/>
    </row>
    <row r="38761" spans="1:11">
      <c r="A38761" s="108"/>
      <c r="B38761" s="108"/>
      <c r="K38761" s="107"/>
    </row>
    <row r="38762" spans="1:11">
      <c r="A38762" s="108"/>
      <c r="B38762" s="108"/>
      <c r="K38762" s="107"/>
    </row>
    <row r="38763" spans="1:11">
      <c r="A38763" s="108"/>
      <c r="B38763" s="108"/>
      <c r="K38763" s="107"/>
    </row>
    <row r="38764" spans="1:11">
      <c r="A38764" s="108"/>
      <c r="B38764" s="108"/>
      <c r="K38764" s="107"/>
    </row>
    <row r="38765" spans="1:11">
      <c r="A38765" s="108"/>
      <c r="B38765" s="108"/>
      <c r="K38765" s="107"/>
    </row>
    <row r="38766" spans="1:11">
      <c r="A38766" s="108"/>
      <c r="B38766" s="108"/>
      <c r="K38766" s="107"/>
    </row>
    <row r="38767" spans="1:11">
      <c r="A38767" s="108"/>
      <c r="B38767" s="108"/>
      <c r="K38767" s="107"/>
    </row>
    <row r="38768" spans="1:11">
      <c r="A38768" s="108"/>
      <c r="B38768" s="108"/>
      <c r="K38768" s="107"/>
    </row>
    <row r="38769" spans="1:11">
      <c r="A38769" s="108"/>
      <c r="B38769" s="108"/>
      <c r="K38769" s="107"/>
    </row>
    <row r="38770" spans="1:11">
      <c r="A38770" s="108"/>
      <c r="B38770" s="108"/>
      <c r="K38770" s="107"/>
    </row>
    <row r="38771" spans="1:11">
      <c r="A38771" s="108"/>
      <c r="B38771" s="108"/>
      <c r="K38771" s="107"/>
    </row>
    <row r="38772" spans="1:11">
      <c r="A38772" s="108"/>
      <c r="B38772" s="108"/>
      <c r="K38772" s="107"/>
    </row>
    <row r="38773" spans="1:11">
      <c r="A38773" s="108"/>
      <c r="B38773" s="108"/>
      <c r="K38773" s="107"/>
    </row>
    <row r="38774" spans="1:11">
      <c r="A38774" s="108"/>
      <c r="B38774" s="108"/>
      <c r="K38774" s="107"/>
    </row>
    <row r="38775" spans="1:11">
      <c r="A38775" s="108"/>
      <c r="B38775" s="108"/>
      <c r="K38775" s="107"/>
    </row>
    <row r="38776" spans="1:11">
      <c r="A38776" s="108"/>
      <c r="B38776" s="108"/>
      <c r="K38776" s="107"/>
    </row>
    <row r="38777" spans="1:11">
      <c r="A38777" s="108"/>
      <c r="B38777" s="108"/>
      <c r="K38777" s="107"/>
    </row>
    <row r="38778" spans="1:11">
      <c r="A38778" s="108"/>
      <c r="B38778" s="108"/>
      <c r="K38778" s="107"/>
    </row>
    <row r="38779" spans="1:11">
      <c r="A38779" s="108"/>
      <c r="B38779" s="108"/>
      <c r="K38779" s="107"/>
    </row>
    <row r="38780" spans="1:11">
      <c r="A38780" s="108"/>
      <c r="B38780" s="108"/>
      <c r="K38780" s="107"/>
    </row>
    <row r="38781" spans="1:11">
      <c r="A38781" s="108"/>
      <c r="B38781" s="108"/>
      <c r="K38781" s="107"/>
    </row>
    <row r="38782" spans="1:11">
      <c r="A38782" s="108"/>
      <c r="B38782" s="108"/>
      <c r="K38782" s="107"/>
    </row>
    <row r="38783" spans="1:11">
      <c r="A38783" s="108"/>
      <c r="B38783" s="108"/>
      <c r="K38783" s="107"/>
    </row>
    <row r="38784" spans="1:11">
      <c r="A38784" s="108"/>
      <c r="B38784" s="108"/>
      <c r="K38784" s="107"/>
    </row>
    <row r="38785" spans="1:11">
      <c r="A38785" s="108"/>
      <c r="B38785" s="108"/>
      <c r="K38785" s="107"/>
    </row>
    <row r="38786" spans="1:11">
      <c r="A38786" s="108"/>
      <c r="B38786" s="108"/>
      <c r="K38786" s="107"/>
    </row>
    <row r="38787" spans="1:11">
      <c r="A38787" s="108"/>
      <c r="B38787" s="108"/>
      <c r="K38787" s="107"/>
    </row>
    <row r="38788" spans="1:11">
      <c r="A38788" s="108"/>
      <c r="B38788" s="108"/>
      <c r="K38788" s="107"/>
    </row>
    <row r="38789" spans="1:11">
      <c r="A38789" s="108"/>
      <c r="B38789" s="108"/>
      <c r="K38789" s="107"/>
    </row>
    <row r="38790" spans="1:11">
      <c r="A38790" s="108"/>
      <c r="B38790" s="108"/>
      <c r="K38790" s="107"/>
    </row>
    <row r="38791" spans="1:11">
      <c r="A38791" s="108"/>
      <c r="B38791" s="108"/>
      <c r="K38791" s="107"/>
    </row>
    <row r="38792" spans="1:11">
      <c r="A38792" s="108"/>
      <c r="B38792" s="108"/>
      <c r="K38792" s="107"/>
    </row>
    <row r="38793" spans="1:11">
      <c r="A38793" s="108"/>
      <c r="B38793" s="108"/>
      <c r="K38793" s="107"/>
    </row>
    <row r="38794" spans="1:11">
      <c r="A38794" s="108"/>
      <c r="B38794" s="108"/>
      <c r="K38794" s="107"/>
    </row>
    <row r="38795" spans="1:11">
      <c r="A38795" s="108"/>
      <c r="B38795" s="108"/>
      <c r="K38795" s="107"/>
    </row>
    <row r="38796" spans="1:11">
      <c r="A38796" s="108"/>
      <c r="B38796" s="108"/>
      <c r="K38796" s="107"/>
    </row>
    <row r="38797" spans="1:11">
      <c r="A38797" s="108"/>
      <c r="B38797" s="108"/>
      <c r="K38797" s="107"/>
    </row>
    <row r="38798" spans="1:11">
      <c r="A38798" s="108"/>
      <c r="B38798" s="108"/>
      <c r="K38798" s="107"/>
    </row>
    <row r="38799" spans="1:11">
      <c r="A38799" s="108"/>
      <c r="B38799" s="108"/>
      <c r="K38799" s="107"/>
    </row>
    <row r="38800" spans="1:11">
      <c r="A38800" s="108"/>
      <c r="B38800" s="108"/>
      <c r="K38800" s="107"/>
    </row>
    <row r="38801" spans="1:11">
      <c r="A38801" s="108"/>
      <c r="B38801" s="108"/>
      <c r="K38801" s="107"/>
    </row>
    <row r="38802" spans="1:11">
      <c r="A38802" s="108"/>
      <c r="B38802" s="108"/>
      <c r="K38802" s="107"/>
    </row>
    <row r="38803" spans="1:11">
      <c r="A38803" s="108"/>
      <c r="B38803" s="108"/>
      <c r="K38803" s="107"/>
    </row>
    <row r="38804" spans="1:11">
      <c r="A38804" s="108"/>
      <c r="B38804" s="108"/>
      <c r="K38804" s="107"/>
    </row>
    <row r="38805" spans="1:11">
      <c r="A38805" s="108"/>
      <c r="B38805" s="108"/>
      <c r="K38805" s="107"/>
    </row>
    <row r="38806" spans="1:11">
      <c r="A38806" s="108"/>
      <c r="B38806" s="108"/>
      <c r="K38806" s="107"/>
    </row>
    <row r="38807" spans="1:11">
      <c r="A38807" s="108"/>
      <c r="B38807" s="108"/>
      <c r="K38807" s="107"/>
    </row>
    <row r="38808" spans="1:11">
      <c r="A38808" s="108"/>
      <c r="B38808" s="108"/>
      <c r="K38808" s="107"/>
    </row>
    <row r="38809" spans="1:11">
      <c r="A38809" s="108"/>
      <c r="B38809" s="108"/>
      <c r="K38809" s="107"/>
    </row>
    <row r="38810" spans="1:11">
      <c r="A38810" s="108"/>
      <c r="B38810" s="108"/>
      <c r="K38810" s="107"/>
    </row>
    <row r="38811" spans="1:11">
      <c r="A38811" s="108"/>
      <c r="B38811" s="108"/>
      <c r="K38811" s="107"/>
    </row>
    <row r="38812" spans="1:11">
      <c r="A38812" s="108"/>
      <c r="B38812" s="108"/>
      <c r="K38812" s="107"/>
    </row>
    <row r="38813" spans="1:11">
      <c r="A38813" s="108"/>
      <c r="B38813" s="108"/>
      <c r="K38813" s="107"/>
    </row>
    <row r="38814" spans="1:11">
      <c r="A38814" s="108"/>
      <c r="B38814" s="108"/>
      <c r="K38814" s="107"/>
    </row>
    <row r="38815" spans="1:11">
      <c r="A38815" s="108"/>
      <c r="B38815" s="108"/>
      <c r="K38815" s="107"/>
    </row>
    <row r="38816" spans="1:11">
      <c r="A38816" s="108"/>
      <c r="B38816" s="108"/>
      <c r="K38816" s="107"/>
    </row>
    <row r="38817" spans="1:11">
      <c r="A38817" s="108"/>
      <c r="B38817" s="108"/>
      <c r="K38817" s="107"/>
    </row>
    <row r="38818" spans="1:11">
      <c r="A38818" s="108"/>
      <c r="B38818" s="108"/>
      <c r="K38818" s="107"/>
    </row>
    <row r="38819" spans="1:11">
      <c r="A38819" s="108"/>
      <c r="B38819" s="108"/>
      <c r="K38819" s="107"/>
    </row>
    <row r="38820" spans="1:11">
      <c r="A38820" s="108"/>
      <c r="B38820" s="108"/>
      <c r="K38820" s="107"/>
    </row>
    <row r="38821" spans="1:11">
      <c r="A38821" s="108"/>
      <c r="B38821" s="108"/>
      <c r="K38821" s="107"/>
    </row>
    <row r="38822" spans="1:11">
      <c r="A38822" s="108"/>
      <c r="B38822" s="108"/>
      <c r="K38822" s="107"/>
    </row>
    <row r="38823" spans="1:11">
      <c r="A38823" s="108"/>
      <c r="B38823" s="108"/>
      <c r="K38823" s="107"/>
    </row>
    <row r="38824" spans="1:11">
      <c r="A38824" s="108"/>
      <c r="B38824" s="108"/>
      <c r="K38824" s="107"/>
    </row>
    <row r="38825" spans="1:11">
      <c r="A38825" s="108"/>
      <c r="B38825" s="108"/>
      <c r="K38825" s="107"/>
    </row>
    <row r="38826" spans="1:11">
      <c r="A38826" s="108"/>
      <c r="B38826" s="108"/>
      <c r="K38826" s="107"/>
    </row>
    <row r="38827" spans="1:11">
      <c r="A38827" s="108"/>
      <c r="B38827" s="108"/>
      <c r="K38827" s="107"/>
    </row>
    <row r="38828" spans="1:11">
      <c r="A38828" s="108"/>
      <c r="B38828" s="108"/>
      <c r="K38828" s="107"/>
    </row>
    <row r="38829" spans="1:11">
      <c r="A38829" s="108"/>
      <c r="B38829" s="108"/>
      <c r="K38829" s="107"/>
    </row>
    <row r="38830" spans="1:11">
      <c r="A38830" s="108"/>
      <c r="B38830" s="108"/>
      <c r="K38830" s="107"/>
    </row>
    <row r="38831" spans="1:11">
      <c r="A38831" s="108"/>
      <c r="B38831" s="108"/>
      <c r="K38831" s="107"/>
    </row>
    <row r="38832" spans="1:11">
      <c r="A38832" s="108"/>
      <c r="B38832" s="108"/>
      <c r="K38832" s="107"/>
    </row>
    <row r="38833" spans="1:11">
      <c r="A38833" s="108"/>
      <c r="B38833" s="108"/>
      <c r="K38833" s="107"/>
    </row>
    <row r="38834" spans="1:11">
      <c r="A38834" s="108"/>
      <c r="B38834" s="108"/>
      <c r="K38834" s="107"/>
    </row>
    <row r="38835" spans="1:11">
      <c r="A38835" s="108"/>
      <c r="B38835" s="108"/>
      <c r="K38835" s="107"/>
    </row>
    <row r="38836" spans="1:11">
      <c r="A38836" s="108"/>
      <c r="B38836" s="108"/>
      <c r="K38836" s="107"/>
    </row>
    <row r="38837" spans="1:11">
      <c r="A38837" s="108"/>
      <c r="B38837" s="108"/>
      <c r="K38837" s="107"/>
    </row>
    <row r="38838" spans="1:11">
      <c r="A38838" s="108"/>
      <c r="B38838" s="108"/>
      <c r="K38838" s="107"/>
    </row>
    <row r="38839" spans="1:11">
      <c r="A38839" s="108"/>
      <c r="B38839" s="108"/>
      <c r="K38839" s="107"/>
    </row>
    <row r="38840" spans="1:11">
      <c r="A38840" s="108"/>
      <c r="B38840" s="108"/>
      <c r="K38840" s="107"/>
    </row>
    <row r="38841" spans="1:11">
      <c r="A38841" s="108"/>
      <c r="B38841" s="108"/>
      <c r="K38841" s="107"/>
    </row>
    <row r="38842" spans="1:11">
      <c r="A38842" s="108"/>
      <c r="B38842" s="108"/>
      <c r="K38842" s="107"/>
    </row>
    <row r="38843" spans="1:11">
      <c r="A38843" s="108"/>
      <c r="B38843" s="108"/>
      <c r="K38843" s="107"/>
    </row>
    <row r="38844" spans="1:11">
      <c r="A38844" s="108"/>
      <c r="B38844" s="108"/>
      <c r="K38844" s="107"/>
    </row>
    <row r="38845" spans="1:11">
      <c r="A38845" s="108"/>
      <c r="B38845" s="108"/>
      <c r="K38845" s="107"/>
    </row>
    <row r="38846" spans="1:11">
      <c r="A38846" s="108"/>
      <c r="B38846" s="108"/>
      <c r="K38846" s="107"/>
    </row>
    <row r="38847" spans="1:11">
      <c r="A38847" s="108"/>
      <c r="B38847" s="108"/>
      <c r="K38847" s="107"/>
    </row>
    <row r="38848" spans="1:11">
      <c r="A38848" s="108"/>
      <c r="B38848" s="108"/>
      <c r="K38848" s="107"/>
    </row>
    <row r="38849" spans="1:11">
      <c r="A38849" s="108"/>
      <c r="B38849" s="108"/>
      <c r="K38849" s="107"/>
    </row>
    <row r="38850" spans="1:11">
      <c r="A38850" s="108"/>
      <c r="B38850" s="108"/>
      <c r="K38850" s="107"/>
    </row>
    <row r="38851" spans="1:11">
      <c r="A38851" s="108"/>
      <c r="B38851" s="108"/>
      <c r="K38851" s="107"/>
    </row>
    <row r="38852" spans="1:11">
      <c r="A38852" s="108"/>
      <c r="B38852" s="108"/>
      <c r="K38852" s="107"/>
    </row>
    <row r="38853" spans="1:11">
      <c r="A38853" s="108"/>
      <c r="B38853" s="108"/>
      <c r="K38853" s="107"/>
    </row>
    <row r="38854" spans="1:11">
      <c r="A38854" s="108"/>
      <c r="B38854" s="108"/>
      <c r="K38854" s="107"/>
    </row>
    <row r="38855" spans="1:11">
      <c r="A38855" s="108"/>
      <c r="B38855" s="108"/>
      <c r="K38855" s="107"/>
    </row>
    <row r="38856" spans="1:11">
      <c r="A38856" s="108"/>
      <c r="B38856" s="108"/>
      <c r="K38856" s="107"/>
    </row>
    <row r="38857" spans="1:11">
      <c r="A38857" s="108"/>
      <c r="B38857" s="108"/>
      <c r="K38857" s="107"/>
    </row>
    <row r="38858" spans="1:11">
      <c r="A38858" s="108"/>
      <c r="B38858" s="108"/>
      <c r="K38858" s="107"/>
    </row>
    <row r="38859" spans="1:11">
      <c r="A38859" s="108"/>
      <c r="B38859" s="108"/>
      <c r="K38859" s="107"/>
    </row>
    <row r="38860" spans="1:11">
      <c r="A38860" s="108"/>
      <c r="B38860" s="108"/>
      <c r="K38860" s="107"/>
    </row>
    <row r="38861" spans="1:11">
      <c r="A38861" s="108"/>
      <c r="B38861" s="108"/>
      <c r="K38861" s="107"/>
    </row>
    <row r="38862" spans="1:11">
      <c r="A38862" s="108"/>
      <c r="B38862" s="108"/>
      <c r="K38862" s="107"/>
    </row>
    <row r="38863" spans="1:11">
      <c r="A38863" s="108"/>
      <c r="B38863" s="108"/>
      <c r="K38863" s="107"/>
    </row>
    <row r="38864" spans="1:11">
      <c r="A38864" s="108"/>
      <c r="B38864" s="108"/>
      <c r="K38864" s="107"/>
    </row>
    <row r="38865" spans="1:11">
      <c r="A38865" s="108"/>
      <c r="B38865" s="108"/>
      <c r="K38865" s="107"/>
    </row>
    <row r="38866" spans="1:11">
      <c r="A38866" s="108"/>
      <c r="B38866" s="108"/>
      <c r="K38866" s="107"/>
    </row>
    <row r="38867" spans="1:11">
      <c r="A38867" s="108"/>
      <c r="B38867" s="108"/>
      <c r="K38867" s="107"/>
    </row>
    <row r="38868" spans="1:11">
      <c r="A38868" s="108"/>
      <c r="B38868" s="108"/>
      <c r="K38868" s="107"/>
    </row>
    <row r="38869" spans="1:11">
      <c r="A38869" s="108"/>
      <c r="B38869" s="108"/>
      <c r="K38869" s="107"/>
    </row>
    <row r="38870" spans="1:11">
      <c r="A38870" s="108"/>
      <c r="B38870" s="108"/>
      <c r="K38870" s="107"/>
    </row>
    <row r="38871" spans="1:11">
      <c r="A38871" s="108"/>
      <c r="B38871" s="108"/>
      <c r="K38871" s="107"/>
    </row>
    <row r="38872" spans="1:11">
      <c r="A38872" s="108"/>
      <c r="B38872" s="108"/>
      <c r="K38872" s="107"/>
    </row>
    <row r="38873" spans="1:11">
      <c r="A38873" s="108"/>
      <c r="B38873" s="108"/>
      <c r="K38873" s="107"/>
    </row>
    <row r="38874" spans="1:11">
      <c r="A38874" s="108"/>
      <c r="B38874" s="108"/>
      <c r="K38874" s="107"/>
    </row>
    <row r="38875" spans="1:11">
      <c r="A38875" s="108"/>
      <c r="B38875" s="108"/>
      <c r="K38875" s="107"/>
    </row>
    <row r="38876" spans="1:11">
      <c r="A38876" s="108"/>
      <c r="B38876" s="108"/>
      <c r="K38876" s="107"/>
    </row>
    <row r="38877" spans="1:11">
      <c r="A38877" s="108"/>
      <c r="B38877" s="108"/>
      <c r="K38877" s="107"/>
    </row>
    <row r="38878" spans="1:11">
      <c r="A38878" s="108"/>
      <c r="B38878" s="108"/>
      <c r="K38878" s="107"/>
    </row>
    <row r="38879" spans="1:11">
      <c r="A38879" s="108"/>
      <c r="B38879" s="108"/>
      <c r="K38879" s="107"/>
    </row>
    <row r="38880" spans="1:11">
      <c r="A38880" s="108"/>
      <c r="B38880" s="108"/>
      <c r="K38880" s="107"/>
    </row>
    <row r="38881" spans="1:11">
      <c r="A38881" s="108"/>
      <c r="B38881" s="108"/>
      <c r="K38881" s="107"/>
    </row>
    <row r="38882" spans="1:11">
      <c r="A38882" s="108"/>
      <c r="B38882" s="108"/>
      <c r="K38882" s="107"/>
    </row>
    <row r="38883" spans="1:11">
      <c r="A38883" s="108"/>
      <c r="B38883" s="108"/>
      <c r="K38883" s="107"/>
    </row>
    <row r="38884" spans="1:11">
      <c r="A38884" s="108"/>
      <c r="B38884" s="108"/>
      <c r="K38884" s="107"/>
    </row>
    <row r="38885" spans="1:11">
      <c r="A38885" s="108"/>
      <c r="B38885" s="108"/>
      <c r="K38885" s="107"/>
    </row>
    <row r="38886" spans="1:11">
      <c r="A38886" s="108"/>
      <c r="B38886" s="108"/>
      <c r="K38886" s="107"/>
    </row>
    <row r="38887" spans="1:11">
      <c r="A38887" s="108"/>
      <c r="B38887" s="108"/>
      <c r="K38887" s="107"/>
    </row>
    <row r="38888" spans="1:11">
      <c r="A38888" s="108"/>
      <c r="B38888" s="108"/>
      <c r="K38888" s="107"/>
    </row>
    <row r="38889" spans="1:11">
      <c r="A38889" s="108"/>
      <c r="B38889" s="108"/>
      <c r="K38889" s="107"/>
    </row>
    <row r="38890" spans="1:11">
      <c r="A38890" s="108"/>
      <c r="B38890" s="108"/>
      <c r="K38890" s="107"/>
    </row>
    <row r="38891" spans="1:11">
      <c r="A38891" s="108"/>
      <c r="B38891" s="108"/>
      <c r="K38891" s="107"/>
    </row>
    <row r="38892" spans="1:11">
      <c r="A38892" s="108"/>
      <c r="B38892" s="108"/>
      <c r="K38892" s="107"/>
    </row>
    <row r="38893" spans="1:11">
      <c r="A38893" s="108"/>
      <c r="B38893" s="108"/>
      <c r="K38893" s="107"/>
    </row>
    <row r="38894" spans="1:11">
      <c r="A38894" s="108"/>
      <c r="B38894" s="108"/>
      <c r="K38894" s="107"/>
    </row>
    <row r="38895" spans="1:11">
      <c r="A38895" s="108"/>
      <c r="B38895" s="108"/>
      <c r="K38895" s="107"/>
    </row>
    <row r="38896" spans="1:11">
      <c r="A38896" s="108"/>
      <c r="B38896" s="108"/>
      <c r="K38896" s="107"/>
    </row>
    <row r="38897" spans="1:11">
      <c r="A38897" s="108"/>
      <c r="B38897" s="108"/>
      <c r="K38897" s="107"/>
    </row>
    <row r="38898" spans="1:11">
      <c r="A38898" s="108"/>
      <c r="B38898" s="108"/>
      <c r="K38898" s="107"/>
    </row>
    <row r="38899" spans="1:11">
      <c r="A38899" s="108"/>
      <c r="B38899" s="108"/>
      <c r="K38899" s="107"/>
    </row>
    <row r="38900" spans="1:11">
      <c r="A38900" s="108"/>
      <c r="B38900" s="108"/>
      <c r="K38900" s="107"/>
    </row>
    <row r="38901" spans="1:11">
      <c r="A38901" s="108"/>
      <c r="B38901" s="108"/>
      <c r="K38901" s="107"/>
    </row>
    <row r="38902" spans="1:11">
      <c r="A38902" s="108"/>
      <c r="B38902" s="108"/>
      <c r="K38902" s="107"/>
    </row>
    <row r="38903" spans="1:11">
      <c r="A38903" s="108"/>
      <c r="B38903" s="108"/>
      <c r="K38903" s="107"/>
    </row>
    <row r="38904" spans="1:11">
      <c r="A38904" s="108"/>
      <c r="B38904" s="108"/>
      <c r="K38904" s="107"/>
    </row>
    <row r="38905" spans="1:11">
      <c r="A38905" s="108"/>
      <c r="B38905" s="108"/>
      <c r="K38905" s="107"/>
    </row>
    <row r="38906" spans="1:11">
      <c r="A38906" s="108"/>
      <c r="B38906" s="108"/>
      <c r="K38906" s="107"/>
    </row>
    <row r="38907" spans="1:11">
      <c r="A38907" s="108"/>
      <c r="B38907" s="108"/>
      <c r="K38907" s="107"/>
    </row>
    <row r="38908" spans="1:11">
      <c r="A38908" s="108"/>
      <c r="B38908" s="108"/>
      <c r="K38908" s="107"/>
    </row>
    <row r="38909" spans="1:11">
      <c r="A38909" s="108"/>
      <c r="B38909" s="108"/>
      <c r="K38909" s="107"/>
    </row>
    <row r="38910" spans="1:11">
      <c r="A38910" s="108"/>
      <c r="B38910" s="108"/>
      <c r="K38910" s="107"/>
    </row>
    <row r="38911" spans="1:11">
      <c r="A38911" s="108"/>
      <c r="B38911" s="108"/>
      <c r="K38911" s="107"/>
    </row>
    <row r="38912" spans="1:11">
      <c r="A38912" s="108"/>
      <c r="B38912" s="108"/>
      <c r="K38912" s="107"/>
    </row>
    <row r="38913" spans="1:11">
      <c r="A38913" s="108"/>
      <c r="B38913" s="108"/>
      <c r="K38913" s="107"/>
    </row>
    <row r="38914" spans="1:11">
      <c r="A38914" s="108"/>
      <c r="B38914" s="108"/>
      <c r="K38914" s="107"/>
    </row>
    <row r="38915" spans="1:11">
      <c r="A38915" s="108"/>
      <c r="B38915" s="108"/>
      <c r="K38915" s="107"/>
    </row>
    <row r="38916" spans="1:11">
      <c r="A38916" s="108"/>
      <c r="B38916" s="108"/>
      <c r="K38916" s="107"/>
    </row>
    <row r="38917" spans="1:11">
      <c r="A38917" s="108"/>
      <c r="B38917" s="108"/>
      <c r="K38917" s="107"/>
    </row>
    <row r="38918" spans="1:11">
      <c r="A38918" s="108"/>
      <c r="B38918" s="108"/>
      <c r="K38918" s="107"/>
    </row>
    <row r="38919" spans="1:11">
      <c r="A38919" s="108"/>
      <c r="B38919" s="108"/>
      <c r="K38919" s="107"/>
    </row>
    <row r="38920" spans="1:11">
      <c r="A38920" s="108"/>
      <c r="B38920" s="108"/>
      <c r="K38920" s="107"/>
    </row>
    <row r="38921" spans="1:11">
      <c r="A38921" s="108"/>
      <c r="B38921" s="108"/>
      <c r="K38921" s="107"/>
    </row>
    <row r="38922" spans="1:11">
      <c r="A38922" s="108"/>
      <c r="B38922" s="108"/>
      <c r="K38922" s="107"/>
    </row>
    <row r="38923" spans="1:11">
      <c r="A38923" s="108"/>
      <c r="B38923" s="108"/>
      <c r="K38923" s="107"/>
    </row>
    <row r="38924" spans="1:11">
      <c r="A38924" s="108"/>
      <c r="B38924" s="108"/>
      <c r="K38924" s="107"/>
    </row>
    <row r="38925" spans="1:11">
      <c r="A38925" s="108"/>
      <c r="B38925" s="108"/>
      <c r="K38925" s="107"/>
    </row>
    <row r="38926" spans="1:11">
      <c r="A38926" s="108"/>
      <c r="B38926" s="108"/>
      <c r="K38926" s="107"/>
    </row>
    <row r="38927" spans="1:11">
      <c r="A38927" s="108"/>
      <c r="B38927" s="108"/>
      <c r="K38927" s="107"/>
    </row>
    <row r="38928" spans="1:11">
      <c r="A38928" s="108"/>
      <c r="B38928" s="108"/>
      <c r="K38928" s="107"/>
    </row>
    <row r="38929" spans="1:11">
      <c r="A38929" s="108"/>
      <c r="B38929" s="108"/>
      <c r="K38929" s="107"/>
    </row>
    <row r="38930" spans="1:11">
      <c r="A38930" s="108"/>
      <c r="B38930" s="108"/>
      <c r="K38930" s="107"/>
    </row>
    <row r="38931" spans="1:11">
      <c r="A38931" s="108"/>
      <c r="B38931" s="108"/>
      <c r="K38931" s="107"/>
    </row>
    <row r="38932" spans="1:11">
      <c r="A38932" s="108"/>
      <c r="B38932" s="108"/>
      <c r="K38932" s="107"/>
    </row>
    <row r="38933" spans="1:11">
      <c r="A38933" s="108"/>
      <c r="B38933" s="108"/>
      <c r="K38933" s="107"/>
    </row>
    <row r="38934" spans="1:11">
      <c r="A38934" s="108"/>
      <c r="B38934" s="108"/>
      <c r="K38934" s="107"/>
    </row>
    <row r="38935" spans="1:11">
      <c r="A38935" s="108"/>
      <c r="B38935" s="108"/>
      <c r="K38935" s="107"/>
    </row>
    <row r="38936" spans="1:11">
      <c r="A38936" s="108"/>
      <c r="B38936" s="108"/>
      <c r="K38936" s="107"/>
    </row>
    <row r="38937" spans="1:11">
      <c r="A38937" s="108"/>
      <c r="B38937" s="108"/>
      <c r="K38937" s="107"/>
    </row>
    <row r="38938" spans="1:11">
      <c r="A38938" s="108"/>
      <c r="B38938" s="108"/>
      <c r="K38938" s="107"/>
    </row>
    <row r="38939" spans="1:11">
      <c r="A38939" s="108"/>
      <c r="B38939" s="108"/>
      <c r="K38939" s="107"/>
    </row>
    <row r="38940" spans="1:11">
      <c r="A38940" s="108"/>
      <c r="B38940" s="108"/>
      <c r="K38940" s="107"/>
    </row>
    <row r="38941" spans="1:11">
      <c r="A38941" s="108"/>
      <c r="B38941" s="108"/>
      <c r="K38941" s="107"/>
    </row>
    <row r="38942" spans="1:11">
      <c r="A38942" s="108"/>
      <c r="B38942" s="108"/>
      <c r="K38942" s="107"/>
    </row>
    <row r="38943" spans="1:11">
      <c r="A38943" s="108"/>
      <c r="B38943" s="108"/>
      <c r="K38943" s="107"/>
    </row>
    <row r="38944" spans="1:11">
      <c r="A38944" s="108"/>
      <c r="B38944" s="108"/>
      <c r="K38944" s="107"/>
    </row>
    <row r="38945" spans="1:11">
      <c r="A38945" s="108"/>
      <c r="B38945" s="108"/>
      <c r="K38945" s="107"/>
    </row>
    <row r="38946" spans="1:11">
      <c r="A38946" s="108"/>
      <c r="B38946" s="108"/>
      <c r="K38946" s="107"/>
    </row>
    <row r="38947" spans="1:11">
      <c r="A38947" s="108"/>
      <c r="B38947" s="108"/>
      <c r="K38947" s="107"/>
    </row>
    <row r="38948" spans="1:11">
      <c r="A38948" s="108"/>
      <c r="B38948" s="108"/>
      <c r="K38948" s="107"/>
    </row>
    <row r="38949" spans="1:11">
      <c r="A38949" s="108"/>
      <c r="B38949" s="108"/>
      <c r="K38949" s="107"/>
    </row>
    <row r="38950" spans="1:11">
      <c r="A38950" s="108"/>
      <c r="B38950" s="108"/>
      <c r="K38950" s="107"/>
    </row>
    <row r="38951" spans="1:11">
      <c r="A38951" s="108"/>
      <c r="B38951" s="108"/>
      <c r="K38951" s="107"/>
    </row>
    <row r="38952" spans="1:11">
      <c r="A38952" s="108"/>
      <c r="B38952" s="108"/>
      <c r="K38952" s="107"/>
    </row>
    <row r="38953" spans="1:11">
      <c r="A38953" s="108"/>
      <c r="B38953" s="108"/>
      <c r="K38953" s="107"/>
    </row>
    <row r="38954" spans="1:11">
      <c r="A38954" s="108"/>
      <c r="B38954" s="108"/>
      <c r="K38954" s="107"/>
    </row>
    <row r="38955" spans="1:11">
      <c r="A38955" s="108"/>
      <c r="B38955" s="108"/>
      <c r="K38955" s="107"/>
    </row>
    <row r="38956" spans="1:11">
      <c r="A38956" s="108"/>
      <c r="B38956" s="108"/>
      <c r="K38956" s="107"/>
    </row>
    <row r="38957" spans="1:11">
      <c r="A38957" s="108"/>
      <c r="B38957" s="108"/>
      <c r="K38957" s="107"/>
    </row>
    <row r="38958" spans="1:11">
      <c r="A38958" s="108"/>
      <c r="B38958" s="108"/>
      <c r="K38958" s="107"/>
    </row>
    <row r="38959" spans="1:11">
      <c r="A38959" s="108"/>
      <c r="B38959" s="108"/>
      <c r="K38959" s="107"/>
    </row>
    <row r="38960" spans="1:11">
      <c r="A38960" s="108"/>
      <c r="B38960" s="108"/>
      <c r="K38960" s="107"/>
    </row>
    <row r="38961" spans="1:11">
      <c r="A38961" s="108"/>
      <c r="B38961" s="108"/>
      <c r="K38961" s="107"/>
    </row>
    <row r="38962" spans="1:11">
      <c r="A38962" s="108"/>
      <c r="B38962" s="108"/>
      <c r="K38962" s="107"/>
    </row>
    <row r="38963" spans="1:11">
      <c r="A38963" s="108"/>
      <c r="B38963" s="108"/>
      <c r="K38963" s="107"/>
    </row>
    <row r="38964" spans="1:11">
      <c r="A38964" s="108"/>
      <c r="B38964" s="108"/>
      <c r="K38964" s="107"/>
    </row>
    <row r="38965" spans="1:11">
      <c r="A38965" s="108"/>
      <c r="B38965" s="108"/>
      <c r="K38965" s="107"/>
    </row>
    <row r="38966" spans="1:11">
      <c r="A38966" s="108"/>
      <c r="B38966" s="108"/>
      <c r="K38966" s="107"/>
    </row>
    <row r="38967" spans="1:11">
      <c r="A38967" s="108"/>
      <c r="B38967" s="108"/>
      <c r="K38967" s="107"/>
    </row>
    <row r="38968" spans="1:11">
      <c r="A38968" s="108"/>
      <c r="B38968" s="108"/>
      <c r="K38968" s="107"/>
    </row>
    <row r="38969" spans="1:11">
      <c r="A38969" s="108"/>
      <c r="B38969" s="108"/>
      <c r="K38969" s="107"/>
    </row>
    <row r="38970" spans="1:11">
      <c r="A38970" s="108"/>
      <c r="B38970" s="108"/>
      <c r="K38970" s="107"/>
    </row>
    <row r="38971" spans="1:11">
      <c r="A38971" s="108"/>
      <c r="B38971" s="108"/>
      <c r="K38971" s="107"/>
    </row>
    <row r="38972" spans="1:11">
      <c r="A38972" s="108"/>
      <c r="B38972" s="108"/>
      <c r="K38972" s="107"/>
    </row>
    <row r="38973" spans="1:11">
      <c r="A38973" s="108"/>
      <c r="B38973" s="108"/>
      <c r="K38973" s="107"/>
    </row>
    <row r="38974" spans="1:11">
      <c r="A38974" s="108"/>
      <c r="B38974" s="108"/>
      <c r="K38974" s="107"/>
    </row>
    <row r="38975" spans="1:11">
      <c r="A38975" s="108"/>
      <c r="B38975" s="108"/>
      <c r="K38975" s="107"/>
    </row>
    <row r="38976" spans="1:11">
      <c r="A38976" s="108"/>
      <c r="B38976" s="108"/>
      <c r="K38976" s="107"/>
    </row>
    <row r="38977" spans="1:11">
      <c r="A38977" s="108"/>
      <c r="B38977" s="108"/>
      <c r="K38977" s="107"/>
    </row>
    <row r="38978" spans="1:11">
      <c r="A38978" s="108"/>
      <c r="B38978" s="108"/>
      <c r="K38978" s="107"/>
    </row>
    <row r="38979" spans="1:11">
      <c r="A38979" s="108"/>
      <c r="B38979" s="108"/>
      <c r="K38979" s="107"/>
    </row>
    <row r="38980" spans="1:11">
      <c r="A38980" s="108"/>
      <c r="B38980" s="108"/>
      <c r="K38980" s="107"/>
    </row>
    <row r="38981" spans="1:11">
      <c r="A38981" s="108"/>
      <c r="B38981" s="108"/>
      <c r="K38981" s="107"/>
    </row>
    <row r="38982" spans="1:11">
      <c r="A38982" s="108"/>
      <c r="B38982" s="108"/>
      <c r="K38982" s="107"/>
    </row>
    <row r="38983" spans="1:11">
      <c r="A38983" s="108"/>
      <c r="B38983" s="108"/>
      <c r="K38983" s="107"/>
    </row>
    <row r="38984" spans="1:11">
      <c r="A38984" s="108"/>
      <c r="B38984" s="108"/>
      <c r="K38984" s="107"/>
    </row>
    <row r="38985" spans="1:11">
      <c r="A38985" s="108"/>
      <c r="B38985" s="108"/>
      <c r="K38985" s="107"/>
    </row>
    <row r="38986" spans="1:11">
      <c r="A38986" s="108"/>
      <c r="B38986" s="108"/>
      <c r="K38986" s="107"/>
    </row>
    <row r="38987" spans="1:11">
      <c r="A38987" s="108"/>
      <c r="B38987" s="108"/>
      <c r="K38987" s="107"/>
    </row>
    <row r="38988" spans="1:11">
      <c r="A38988" s="108"/>
      <c r="B38988" s="108"/>
      <c r="K38988" s="107"/>
    </row>
    <row r="38989" spans="1:11">
      <c r="A38989" s="108"/>
      <c r="B38989" s="108"/>
      <c r="K38989" s="107"/>
    </row>
    <row r="38990" spans="1:11">
      <c r="A38990" s="108"/>
      <c r="B38990" s="108"/>
      <c r="K38990" s="107"/>
    </row>
    <row r="38991" spans="1:11">
      <c r="A38991" s="108"/>
      <c r="B38991" s="108"/>
      <c r="K38991" s="107"/>
    </row>
    <row r="38992" spans="1:11">
      <c r="A38992" s="108"/>
      <c r="B38992" s="108"/>
      <c r="K38992" s="107"/>
    </row>
    <row r="38993" spans="1:11">
      <c r="A38993" s="108"/>
      <c r="B38993" s="108"/>
      <c r="K38993" s="107"/>
    </row>
    <row r="38994" spans="1:11">
      <c r="A38994" s="108"/>
      <c r="B38994" s="108"/>
      <c r="K38994" s="107"/>
    </row>
    <row r="38995" spans="1:11">
      <c r="A38995" s="108"/>
      <c r="B38995" s="108"/>
      <c r="K38995" s="107"/>
    </row>
    <row r="38996" spans="1:11">
      <c r="A38996" s="108"/>
      <c r="B38996" s="108"/>
      <c r="K38996" s="107"/>
    </row>
    <row r="38997" spans="1:11">
      <c r="A38997" s="108"/>
      <c r="B38997" s="108"/>
      <c r="K38997" s="107"/>
    </row>
    <row r="38998" spans="1:11">
      <c r="A38998" s="108"/>
      <c r="B38998" s="108"/>
      <c r="K38998" s="107"/>
    </row>
    <row r="38999" spans="1:11">
      <c r="A38999" s="108"/>
      <c r="B38999" s="108"/>
      <c r="K38999" s="107"/>
    </row>
    <row r="39000" spans="1:11">
      <c r="A39000" s="108"/>
      <c r="B39000" s="108"/>
      <c r="K39000" s="107"/>
    </row>
    <row r="39001" spans="1:11">
      <c r="A39001" s="108"/>
      <c r="B39001" s="108"/>
      <c r="K39001" s="107"/>
    </row>
    <row r="39002" spans="1:11">
      <c r="A39002" s="108"/>
      <c r="B39002" s="108"/>
      <c r="K39002" s="107"/>
    </row>
    <row r="39003" spans="1:11">
      <c r="A39003" s="108"/>
      <c r="B39003" s="108"/>
      <c r="K39003" s="107"/>
    </row>
    <row r="39004" spans="1:11">
      <c r="A39004" s="108"/>
      <c r="B39004" s="108"/>
      <c r="K39004" s="107"/>
    </row>
    <row r="39005" spans="1:11">
      <c r="A39005" s="108"/>
      <c r="B39005" s="108"/>
      <c r="K39005" s="107"/>
    </row>
    <row r="39006" spans="1:11">
      <c r="A39006" s="108"/>
      <c r="B39006" s="108"/>
      <c r="K39006" s="107"/>
    </row>
    <row r="39007" spans="1:11">
      <c r="A39007" s="108"/>
      <c r="B39007" s="108"/>
      <c r="K39007" s="107"/>
    </row>
    <row r="39008" spans="1:11">
      <c r="A39008" s="108"/>
      <c r="B39008" s="108"/>
      <c r="K39008" s="107"/>
    </row>
    <row r="39009" spans="1:11">
      <c r="A39009" s="108"/>
      <c r="B39009" s="108"/>
      <c r="K39009" s="107"/>
    </row>
    <row r="39010" spans="1:11">
      <c r="A39010" s="108"/>
      <c r="B39010" s="108"/>
      <c r="K39010" s="107"/>
    </row>
    <row r="39011" spans="1:11">
      <c r="A39011" s="108"/>
      <c r="B39011" s="108"/>
      <c r="K39011" s="107"/>
    </row>
    <row r="39012" spans="1:11">
      <c r="A39012" s="108"/>
      <c r="B39012" s="108"/>
      <c r="K39012" s="107"/>
    </row>
    <row r="39013" spans="1:11">
      <c r="A39013" s="108"/>
      <c r="B39013" s="108"/>
      <c r="K39013" s="107"/>
    </row>
    <row r="39014" spans="1:11">
      <c r="A39014" s="108"/>
      <c r="B39014" s="108"/>
      <c r="K39014" s="107"/>
    </row>
    <row r="39015" spans="1:11">
      <c r="A39015" s="108"/>
      <c r="B39015" s="108"/>
      <c r="K39015" s="107"/>
    </row>
    <row r="39016" spans="1:11">
      <c r="A39016" s="108"/>
      <c r="B39016" s="108"/>
      <c r="K39016" s="107"/>
    </row>
    <row r="39017" spans="1:11">
      <c r="A39017" s="108"/>
      <c r="B39017" s="108"/>
      <c r="K39017" s="107"/>
    </row>
    <row r="39018" spans="1:11">
      <c r="A39018" s="108"/>
      <c r="B39018" s="108"/>
      <c r="K39018" s="107"/>
    </row>
    <row r="39019" spans="1:11">
      <c r="A39019" s="108"/>
      <c r="B39019" s="108"/>
      <c r="K39019" s="107"/>
    </row>
    <row r="39020" spans="1:11">
      <c r="A39020" s="108"/>
      <c r="B39020" s="108"/>
      <c r="K39020" s="107"/>
    </row>
    <row r="39021" spans="1:11">
      <c r="A39021" s="108"/>
      <c r="B39021" s="108"/>
      <c r="K39021" s="107"/>
    </row>
    <row r="39022" spans="1:11">
      <c r="A39022" s="108"/>
      <c r="B39022" s="108"/>
      <c r="K39022" s="107"/>
    </row>
    <row r="39023" spans="1:11">
      <c r="A39023" s="108"/>
      <c r="B39023" s="108"/>
      <c r="K39023" s="107"/>
    </row>
    <row r="39024" spans="1:11">
      <c r="A39024" s="108"/>
      <c r="B39024" s="108"/>
      <c r="K39024" s="107"/>
    </row>
    <row r="39025" spans="1:11">
      <c r="A39025" s="108"/>
      <c r="B39025" s="108"/>
      <c r="K39025" s="107"/>
    </row>
    <row r="39026" spans="1:11">
      <c r="A39026" s="108"/>
      <c r="B39026" s="108"/>
      <c r="K39026" s="107"/>
    </row>
    <row r="39027" spans="1:11">
      <c r="A39027" s="108"/>
      <c r="B39027" s="108"/>
      <c r="K39027" s="107"/>
    </row>
    <row r="39028" spans="1:11">
      <c r="A39028" s="108"/>
      <c r="B39028" s="108"/>
      <c r="K39028" s="107"/>
    </row>
    <row r="39029" spans="1:11">
      <c r="A39029" s="108"/>
      <c r="B39029" s="108"/>
      <c r="K39029" s="107"/>
    </row>
    <row r="39030" spans="1:11">
      <c r="A39030" s="108"/>
      <c r="B39030" s="108"/>
      <c r="K39030" s="107"/>
    </row>
    <row r="39031" spans="1:11">
      <c r="A39031" s="108"/>
      <c r="B39031" s="108"/>
      <c r="K39031" s="107"/>
    </row>
    <row r="39032" spans="1:11">
      <c r="A39032" s="108"/>
      <c r="B39032" s="108"/>
      <c r="K39032" s="107"/>
    </row>
    <row r="39033" spans="1:11">
      <c r="A39033" s="108"/>
      <c r="B39033" s="108"/>
      <c r="K39033" s="107"/>
    </row>
    <row r="39034" spans="1:11">
      <c r="A39034" s="108"/>
      <c r="B39034" s="108"/>
      <c r="K39034" s="107"/>
    </row>
    <row r="39035" spans="1:11">
      <c r="A39035" s="108"/>
      <c r="B39035" s="108"/>
      <c r="K39035" s="107"/>
    </row>
    <row r="39036" spans="1:11">
      <c r="A39036" s="108"/>
      <c r="B39036" s="108"/>
      <c r="K39036" s="107"/>
    </row>
    <row r="39037" spans="1:11">
      <c r="A39037" s="108"/>
      <c r="B39037" s="108"/>
      <c r="K39037" s="107"/>
    </row>
    <row r="39038" spans="1:11">
      <c r="A39038" s="108"/>
      <c r="B39038" s="108"/>
      <c r="K39038" s="107"/>
    </row>
    <row r="39039" spans="1:11">
      <c r="A39039" s="108"/>
      <c r="B39039" s="108"/>
      <c r="K39039" s="107"/>
    </row>
    <row r="39040" spans="1:11">
      <c r="A39040" s="108"/>
      <c r="B39040" s="108"/>
      <c r="K39040" s="107"/>
    </row>
    <row r="39041" spans="1:11">
      <c r="A39041" s="108"/>
      <c r="B39041" s="108"/>
      <c r="K39041" s="107"/>
    </row>
    <row r="39042" spans="1:11">
      <c r="A39042" s="108"/>
      <c r="B39042" s="108"/>
      <c r="K39042" s="107"/>
    </row>
    <row r="39043" spans="1:11">
      <c r="A39043" s="108"/>
      <c r="B39043" s="108"/>
      <c r="K39043" s="107"/>
    </row>
    <row r="39044" spans="1:11">
      <c r="A39044" s="108"/>
      <c r="B39044" s="108"/>
      <c r="K39044" s="107"/>
    </row>
    <row r="39045" spans="1:11">
      <c r="A39045" s="108"/>
      <c r="B39045" s="108"/>
      <c r="K39045" s="107"/>
    </row>
    <row r="39046" spans="1:11">
      <c r="A39046" s="108"/>
      <c r="B39046" s="108"/>
      <c r="K39046" s="107"/>
    </row>
    <row r="39047" spans="1:11">
      <c r="A39047" s="108"/>
      <c r="B39047" s="108"/>
      <c r="K39047" s="107"/>
    </row>
    <row r="39048" spans="1:11">
      <c r="A39048" s="108"/>
      <c r="B39048" s="108"/>
      <c r="K39048" s="107"/>
    </row>
    <row r="39049" spans="1:11">
      <c r="A39049" s="108"/>
      <c r="B39049" s="108"/>
      <c r="K39049" s="107"/>
    </row>
    <row r="39050" spans="1:11">
      <c r="A39050" s="108"/>
      <c r="B39050" s="108"/>
      <c r="K39050" s="107"/>
    </row>
    <row r="39051" spans="1:11">
      <c r="A39051" s="108"/>
      <c r="B39051" s="108"/>
      <c r="K39051" s="107"/>
    </row>
    <row r="39052" spans="1:11">
      <c r="A39052" s="108"/>
      <c r="B39052" s="108"/>
      <c r="K39052" s="107"/>
    </row>
    <row r="39053" spans="1:11">
      <c r="A39053" s="108"/>
      <c r="B39053" s="108"/>
      <c r="K39053" s="107"/>
    </row>
    <row r="39054" spans="1:11">
      <c r="A39054" s="108"/>
      <c r="B39054" s="108"/>
      <c r="K39054" s="107"/>
    </row>
    <row r="39055" spans="1:11">
      <c r="A39055" s="108"/>
      <c r="B39055" s="108"/>
      <c r="K39055" s="107"/>
    </row>
    <row r="39056" spans="1:11">
      <c r="A39056" s="108"/>
      <c r="B39056" s="108"/>
      <c r="K39056" s="107"/>
    </row>
    <row r="39057" spans="1:11">
      <c r="A39057" s="108"/>
      <c r="B39057" s="108"/>
      <c r="K39057" s="107"/>
    </row>
    <row r="39058" spans="1:11">
      <c r="A39058" s="108"/>
      <c r="B39058" s="108"/>
      <c r="K39058" s="107"/>
    </row>
    <row r="39059" spans="1:11">
      <c r="A39059" s="108"/>
      <c r="B39059" s="108"/>
      <c r="K39059" s="107"/>
    </row>
    <row r="39060" spans="1:11">
      <c r="A39060" s="108"/>
      <c r="B39060" s="108"/>
      <c r="K39060" s="107"/>
    </row>
    <row r="39061" spans="1:11">
      <c r="A39061" s="108"/>
      <c r="B39061" s="108"/>
      <c r="K39061" s="107"/>
    </row>
    <row r="39062" spans="1:11">
      <c r="A39062" s="108"/>
      <c r="B39062" s="108"/>
      <c r="K39062" s="107"/>
    </row>
    <row r="39063" spans="1:11">
      <c r="A39063" s="108"/>
      <c r="B39063" s="108"/>
      <c r="K39063" s="107"/>
    </row>
    <row r="39064" spans="1:11">
      <c r="A39064" s="108"/>
      <c r="B39064" s="108"/>
      <c r="K39064" s="107"/>
    </row>
    <row r="39065" spans="1:11">
      <c r="A39065" s="108"/>
      <c r="B39065" s="108"/>
      <c r="K39065" s="107"/>
    </row>
    <row r="39066" spans="1:11">
      <c r="A39066" s="108"/>
      <c r="B39066" s="108"/>
      <c r="K39066" s="107"/>
    </row>
    <row r="39067" spans="1:11">
      <c r="A39067" s="108"/>
      <c r="B39067" s="108"/>
      <c r="K39067" s="107"/>
    </row>
    <row r="39068" spans="1:11">
      <c r="A39068" s="108"/>
      <c r="B39068" s="108"/>
      <c r="K39068" s="107"/>
    </row>
    <row r="39069" spans="1:11">
      <c r="A39069" s="108"/>
      <c r="B39069" s="108"/>
      <c r="K39069" s="107"/>
    </row>
    <row r="39070" spans="1:11">
      <c r="A39070" s="108"/>
      <c r="B39070" s="108"/>
      <c r="K39070" s="107"/>
    </row>
    <row r="39071" spans="1:11">
      <c r="A39071" s="108"/>
      <c r="B39071" s="108"/>
      <c r="K39071" s="107"/>
    </row>
    <row r="39072" spans="1:11">
      <c r="A39072" s="108"/>
      <c r="B39072" s="108"/>
      <c r="K39072" s="107"/>
    </row>
    <row r="39073" spans="1:11">
      <c r="A39073" s="108"/>
      <c r="B39073" s="108"/>
      <c r="K39073" s="107"/>
    </row>
    <row r="39074" spans="1:11">
      <c r="A39074" s="108"/>
      <c r="B39074" s="108"/>
      <c r="K39074" s="107"/>
    </row>
    <row r="39075" spans="1:11">
      <c r="A39075" s="108"/>
      <c r="B39075" s="108"/>
      <c r="K39075" s="107"/>
    </row>
    <row r="39076" spans="1:11">
      <c r="A39076" s="108"/>
      <c r="B39076" s="108"/>
      <c r="K39076" s="107"/>
    </row>
    <row r="39077" spans="1:11">
      <c r="A39077" s="108"/>
      <c r="B39077" s="108"/>
      <c r="K39077" s="107"/>
    </row>
    <row r="39078" spans="1:11">
      <c r="A39078" s="108"/>
      <c r="B39078" s="108"/>
      <c r="K39078" s="107"/>
    </row>
    <row r="39079" spans="1:11">
      <c r="A39079" s="108"/>
      <c r="B39079" s="108"/>
      <c r="K39079" s="107"/>
    </row>
    <row r="39080" spans="1:11">
      <c r="A39080" s="108"/>
      <c r="B39080" s="108"/>
      <c r="K39080" s="107"/>
    </row>
    <row r="39081" spans="1:11">
      <c r="A39081" s="108"/>
      <c r="B39081" s="108"/>
      <c r="K39081" s="107"/>
    </row>
    <row r="39082" spans="1:11">
      <c r="A39082" s="108"/>
      <c r="B39082" s="108"/>
      <c r="K39082" s="107"/>
    </row>
    <row r="39083" spans="1:11">
      <c r="A39083" s="108"/>
      <c r="B39083" s="108"/>
      <c r="K39083" s="107"/>
    </row>
    <row r="39084" spans="1:11">
      <c r="A39084" s="108"/>
      <c r="B39084" s="108"/>
      <c r="K39084" s="107"/>
    </row>
    <row r="39085" spans="1:11">
      <c r="A39085" s="108"/>
      <c r="B39085" s="108"/>
      <c r="K39085" s="107"/>
    </row>
    <row r="39086" spans="1:11">
      <c r="A39086" s="108"/>
      <c r="B39086" s="108"/>
      <c r="K39086" s="107"/>
    </row>
    <row r="39087" spans="1:11">
      <c r="A39087" s="108"/>
      <c r="B39087" s="108"/>
      <c r="K39087" s="107"/>
    </row>
    <row r="39088" spans="1:11">
      <c r="A39088" s="108"/>
      <c r="B39088" s="108"/>
      <c r="K39088" s="107"/>
    </row>
    <row r="39089" spans="1:11">
      <c r="A39089" s="108"/>
      <c r="B39089" s="108"/>
      <c r="K39089" s="107"/>
    </row>
    <row r="39090" spans="1:11">
      <c r="A39090" s="108"/>
      <c r="B39090" s="108"/>
      <c r="K39090" s="107"/>
    </row>
    <row r="39091" spans="1:11">
      <c r="A39091" s="108"/>
      <c r="B39091" s="108"/>
      <c r="K39091" s="107"/>
    </row>
    <row r="39092" spans="1:11">
      <c r="A39092" s="108"/>
      <c r="B39092" s="108"/>
      <c r="K39092" s="107"/>
    </row>
    <row r="39093" spans="1:11">
      <c r="A39093" s="108"/>
      <c r="B39093" s="108"/>
      <c r="K39093" s="107"/>
    </row>
    <row r="39094" spans="1:11">
      <c r="A39094" s="108"/>
      <c r="B39094" s="108"/>
      <c r="K39094" s="107"/>
    </row>
    <row r="39095" spans="1:11">
      <c r="A39095" s="108"/>
      <c r="B39095" s="108"/>
      <c r="K39095" s="107"/>
    </row>
    <row r="39096" spans="1:11">
      <c r="A39096" s="108"/>
      <c r="B39096" s="108"/>
      <c r="K39096" s="107"/>
    </row>
    <row r="39097" spans="1:11">
      <c r="A39097" s="108"/>
      <c r="B39097" s="108"/>
      <c r="K39097" s="107"/>
    </row>
    <row r="39098" spans="1:11">
      <c r="A39098" s="108"/>
      <c r="B39098" s="108"/>
      <c r="K39098" s="107"/>
    </row>
    <row r="39099" spans="1:11">
      <c r="A39099" s="108"/>
      <c r="B39099" s="108"/>
      <c r="K39099" s="107"/>
    </row>
    <row r="39100" spans="1:11">
      <c r="A39100" s="108"/>
      <c r="B39100" s="108"/>
      <c r="K39100" s="107"/>
    </row>
    <row r="39101" spans="1:11">
      <c r="A39101" s="108"/>
      <c r="B39101" s="108"/>
      <c r="K39101" s="107"/>
    </row>
    <row r="39102" spans="1:11">
      <c r="A39102" s="108"/>
      <c r="B39102" s="108"/>
      <c r="K39102" s="107"/>
    </row>
    <row r="39103" spans="1:11">
      <c r="A39103" s="108"/>
      <c r="B39103" s="108"/>
      <c r="K39103" s="107"/>
    </row>
    <row r="39104" spans="1:11">
      <c r="A39104" s="108"/>
      <c r="B39104" s="108"/>
      <c r="K39104" s="107"/>
    </row>
    <row r="39105" spans="1:11">
      <c r="A39105" s="108"/>
      <c r="B39105" s="108"/>
      <c r="K39105" s="107"/>
    </row>
    <row r="39106" spans="1:11">
      <c r="A39106" s="108"/>
      <c r="B39106" s="108"/>
      <c r="K39106" s="107"/>
    </row>
    <row r="39107" spans="1:11">
      <c r="A39107" s="108"/>
      <c r="B39107" s="108"/>
      <c r="K39107" s="107"/>
    </row>
    <row r="39108" spans="1:11">
      <c r="A39108" s="108"/>
      <c r="B39108" s="108"/>
      <c r="K39108" s="107"/>
    </row>
    <row r="39109" spans="1:11">
      <c r="A39109" s="108"/>
      <c r="B39109" s="108"/>
      <c r="K39109" s="107"/>
    </row>
    <row r="39110" spans="1:11">
      <c r="A39110" s="108"/>
      <c r="B39110" s="108"/>
      <c r="K39110" s="107"/>
    </row>
    <row r="39111" spans="1:11">
      <c r="A39111" s="108"/>
      <c r="B39111" s="108"/>
      <c r="K39111" s="107"/>
    </row>
    <row r="39112" spans="1:11">
      <c r="A39112" s="108"/>
      <c r="B39112" s="108"/>
      <c r="K39112" s="107"/>
    </row>
    <row r="39113" spans="1:11">
      <c r="A39113" s="108"/>
      <c r="B39113" s="108"/>
      <c r="K39113" s="107"/>
    </row>
    <row r="39114" spans="1:11">
      <c r="A39114" s="108"/>
      <c r="B39114" s="108"/>
      <c r="K39114" s="107"/>
    </row>
    <row r="39115" spans="1:11">
      <c r="A39115" s="108"/>
      <c r="B39115" s="108"/>
      <c r="K39115" s="107"/>
    </row>
    <row r="39116" spans="1:11">
      <c r="A39116" s="108"/>
      <c r="B39116" s="108"/>
      <c r="K39116" s="107"/>
    </row>
    <row r="39117" spans="1:11">
      <c r="A39117" s="108"/>
      <c r="B39117" s="108"/>
      <c r="K39117" s="107"/>
    </row>
    <row r="39118" spans="1:11">
      <c r="A39118" s="108"/>
      <c r="B39118" s="108"/>
      <c r="K39118" s="107"/>
    </row>
    <row r="39119" spans="1:11">
      <c r="A39119" s="108"/>
      <c r="B39119" s="108"/>
      <c r="K39119" s="107"/>
    </row>
    <row r="39120" spans="1:11">
      <c r="A39120" s="108"/>
      <c r="B39120" s="108"/>
      <c r="K39120" s="107"/>
    </row>
    <row r="39121" spans="1:11">
      <c r="A39121" s="108"/>
      <c r="B39121" s="108"/>
      <c r="K39121" s="107"/>
    </row>
    <row r="39122" spans="1:11">
      <c r="A39122" s="108"/>
      <c r="B39122" s="108"/>
      <c r="K39122" s="107"/>
    </row>
    <row r="39123" spans="1:11">
      <c r="A39123" s="108"/>
      <c r="B39123" s="108"/>
      <c r="K39123" s="107"/>
    </row>
    <row r="39124" spans="1:11">
      <c r="A39124" s="108"/>
      <c r="B39124" s="108"/>
      <c r="K39124" s="107"/>
    </row>
    <row r="39125" spans="1:11">
      <c r="A39125" s="108"/>
      <c r="B39125" s="108"/>
      <c r="K39125" s="107"/>
    </row>
    <row r="39126" spans="1:11">
      <c r="A39126" s="108"/>
      <c r="B39126" s="108"/>
      <c r="K39126" s="107"/>
    </row>
    <row r="39127" spans="1:11">
      <c r="A39127" s="108"/>
      <c r="B39127" s="108"/>
      <c r="K39127" s="107"/>
    </row>
    <row r="39128" spans="1:11">
      <c r="A39128" s="108"/>
      <c r="B39128" s="108"/>
      <c r="K39128" s="107"/>
    </row>
    <row r="39129" spans="1:11">
      <c r="A39129" s="108"/>
      <c r="B39129" s="108"/>
      <c r="K39129" s="107"/>
    </row>
    <row r="39130" spans="1:11">
      <c r="A39130" s="108"/>
      <c r="B39130" s="108"/>
      <c r="K39130" s="107"/>
    </row>
    <row r="39131" spans="1:11">
      <c r="A39131" s="108"/>
      <c r="B39131" s="108"/>
      <c r="K39131" s="107"/>
    </row>
    <row r="39132" spans="1:11">
      <c r="A39132" s="108"/>
      <c r="B39132" s="108"/>
      <c r="K39132" s="107"/>
    </row>
    <row r="39133" spans="1:11">
      <c r="A39133" s="108"/>
      <c r="B39133" s="108"/>
      <c r="K39133" s="107"/>
    </row>
    <row r="39134" spans="1:11">
      <c r="A39134" s="108"/>
      <c r="B39134" s="108"/>
      <c r="K39134" s="107"/>
    </row>
    <row r="39135" spans="1:11">
      <c r="A39135" s="108"/>
      <c r="B39135" s="108"/>
      <c r="K39135" s="107"/>
    </row>
    <row r="39136" spans="1:11">
      <c r="A39136" s="108"/>
      <c r="B39136" s="108"/>
      <c r="K39136" s="107"/>
    </row>
    <row r="39137" spans="1:11">
      <c r="A39137" s="108"/>
      <c r="B39137" s="108"/>
      <c r="K39137" s="107"/>
    </row>
    <row r="39138" spans="1:11">
      <c r="A39138" s="108"/>
      <c r="B39138" s="108"/>
      <c r="K39138" s="107"/>
    </row>
    <row r="39139" spans="1:11">
      <c r="A39139" s="108"/>
      <c r="B39139" s="108"/>
      <c r="K39139" s="107"/>
    </row>
    <row r="39140" spans="1:11">
      <c r="A39140" s="108"/>
      <c r="B39140" s="108"/>
      <c r="K39140" s="107"/>
    </row>
    <row r="39141" spans="1:11">
      <c r="A39141" s="108"/>
      <c r="B39141" s="108"/>
      <c r="K39141" s="107"/>
    </row>
    <row r="39142" spans="1:11">
      <c r="A39142" s="108"/>
      <c r="B39142" s="108"/>
      <c r="K39142" s="107"/>
    </row>
    <row r="39143" spans="1:11">
      <c r="A39143" s="108"/>
      <c r="B39143" s="108"/>
      <c r="K39143" s="107"/>
    </row>
    <row r="39144" spans="1:11">
      <c r="A39144" s="108"/>
      <c r="B39144" s="108"/>
      <c r="K39144" s="107"/>
    </row>
    <row r="39145" spans="1:11">
      <c r="A39145" s="108"/>
      <c r="B39145" s="108"/>
      <c r="K39145" s="107"/>
    </row>
    <row r="39146" spans="1:11">
      <c r="A39146" s="108"/>
      <c r="B39146" s="108"/>
      <c r="K39146" s="107"/>
    </row>
    <row r="39147" spans="1:11">
      <c r="A39147" s="108"/>
      <c r="B39147" s="108"/>
      <c r="K39147" s="107"/>
    </row>
    <row r="39148" spans="1:11">
      <c r="A39148" s="108"/>
      <c r="B39148" s="108"/>
      <c r="K39148" s="107"/>
    </row>
    <row r="39149" spans="1:11">
      <c r="A39149" s="108"/>
      <c r="B39149" s="108"/>
      <c r="K39149" s="107"/>
    </row>
    <row r="39150" spans="1:11">
      <c r="A39150" s="108"/>
      <c r="B39150" s="108"/>
      <c r="K39150" s="107"/>
    </row>
    <row r="39151" spans="1:11">
      <c r="A39151" s="108"/>
      <c r="B39151" s="108"/>
      <c r="K39151" s="107"/>
    </row>
    <row r="39152" spans="1:11">
      <c r="A39152" s="108"/>
      <c r="B39152" s="108"/>
      <c r="K39152" s="107"/>
    </row>
    <row r="39153" spans="1:11">
      <c r="A39153" s="108"/>
      <c r="B39153" s="108"/>
      <c r="K39153" s="107"/>
    </row>
    <row r="39154" spans="1:11">
      <c r="A39154" s="108"/>
      <c r="B39154" s="108"/>
      <c r="K39154" s="107"/>
    </row>
    <row r="39155" spans="1:11">
      <c r="A39155" s="108"/>
      <c r="B39155" s="108"/>
      <c r="K39155" s="107"/>
    </row>
    <row r="39156" spans="1:11">
      <c r="A39156" s="108"/>
      <c r="B39156" s="108"/>
      <c r="K39156" s="107"/>
    </row>
    <row r="39157" spans="1:11">
      <c r="A39157" s="108"/>
      <c r="B39157" s="108"/>
      <c r="K39157" s="107"/>
    </row>
    <row r="39158" spans="1:11">
      <c r="A39158" s="108"/>
      <c r="B39158" s="108"/>
      <c r="K39158" s="107"/>
    </row>
    <row r="39159" spans="1:11">
      <c r="A39159" s="108"/>
      <c r="B39159" s="108"/>
      <c r="K39159" s="107"/>
    </row>
    <row r="39160" spans="1:11">
      <c r="A39160" s="108"/>
      <c r="B39160" s="108"/>
      <c r="K39160" s="107"/>
    </row>
    <row r="39161" spans="1:11">
      <c r="A39161" s="108"/>
      <c r="B39161" s="108"/>
      <c r="K39161" s="107"/>
    </row>
    <row r="39162" spans="1:11">
      <c r="A39162" s="108"/>
      <c r="B39162" s="108"/>
      <c r="K39162" s="107"/>
    </row>
    <row r="39163" spans="1:11">
      <c r="A39163" s="108"/>
      <c r="B39163" s="108"/>
      <c r="K39163" s="107"/>
    </row>
    <row r="39164" spans="1:11">
      <c r="A39164" s="108"/>
      <c r="B39164" s="108"/>
      <c r="K39164" s="107"/>
    </row>
    <row r="39165" spans="1:11">
      <c r="A39165" s="108"/>
      <c r="B39165" s="108"/>
      <c r="K39165" s="107"/>
    </row>
    <row r="39166" spans="1:11">
      <c r="A39166" s="108"/>
      <c r="B39166" s="108"/>
      <c r="K39166" s="107"/>
    </row>
    <row r="39167" spans="1:11">
      <c r="A39167" s="108"/>
      <c r="B39167" s="108"/>
      <c r="K39167" s="107"/>
    </row>
    <row r="39168" spans="1:11">
      <c r="A39168" s="108"/>
      <c r="B39168" s="108"/>
      <c r="K39168" s="107"/>
    </row>
    <row r="39169" spans="1:11">
      <c r="A39169" s="108"/>
      <c r="B39169" s="108"/>
      <c r="K39169" s="107"/>
    </row>
    <row r="39170" spans="1:11">
      <c r="A39170" s="108"/>
      <c r="B39170" s="108"/>
      <c r="K39170" s="107"/>
    </row>
    <row r="39171" spans="1:11">
      <c r="A39171" s="108"/>
      <c r="B39171" s="108"/>
      <c r="K39171" s="107"/>
    </row>
    <row r="39172" spans="1:11">
      <c r="A39172" s="108"/>
      <c r="B39172" s="108"/>
      <c r="K39172" s="107"/>
    </row>
    <row r="39173" spans="1:11">
      <c r="A39173" s="108"/>
      <c r="B39173" s="108"/>
      <c r="K39173" s="107"/>
    </row>
    <row r="39174" spans="1:11">
      <c r="A39174" s="108"/>
      <c r="B39174" s="108"/>
      <c r="K39174" s="107"/>
    </row>
    <row r="39175" spans="1:11">
      <c r="A39175" s="108"/>
      <c r="B39175" s="108"/>
      <c r="K39175" s="107"/>
    </row>
    <row r="39176" spans="1:11">
      <c r="A39176" s="108"/>
      <c r="B39176" s="108"/>
      <c r="K39176" s="107"/>
    </row>
    <row r="39177" spans="1:11">
      <c r="A39177" s="108"/>
      <c r="B39177" s="108"/>
      <c r="K39177" s="107"/>
    </row>
    <row r="39178" spans="1:11">
      <c r="A39178" s="108"/>
      <c r="B39178" s="108"/>
      <c r="K39178" s="107"/>
    </row>
    <row r="39179" spans="1:11">
      <c r="A39179" s="108"/>
      <c r="B39179" s="108"/>
      <c r="K39179" s="107"/>
    </row>
    <row r="39180" spans="1:11">
      <c r="A39180" s="108"/>
      <c r="B39180" s="108"/>
      <c r="K39180" s="107"/>
    </row>
    <row r="39181" spans="1:11">
      <c r="A39181" s="108"/>
      <c r="B39181" s="108"/>
      <c r="K39181" s="107"/>
    </row>
    <row r="39182" spans="1:11">
      <c r="A39182" s="108"/>
      <c r="B39182" s="108"/>
      <c r="K39182" s="107"/>
    </row>
    <row r="39183" spans="1:11">
      <c r="A39183" s="108"/>
      <c r="B39183" s="108"/>
      <c r="K39183" s="107"/>
    </row>
    <row r="39184" spans="1:11">
      <c r="A39184" s="108"/>
      <c r="B39184" s="108"/>
      <c r="K39184" s="107"/>
    </row>
    <row r="39185" spans="1:11">
      <c r="A39185" s="108"/>
      <c r="B39185" s="108"/>
      <c r="K39185" s="107"/>
    </row>
    <row r="39186" spans="1:11">
      <c r="A39186" s="108"/>
      <c r="B39186" s="108"/>
      <c r="K39186" s="107"/>
    </row>
    <row r="39187" spans="1:11">
      <c r="A39187" s="108"/>
      <c r="B39187" s="108"/>
      <c r="K39187" s="107"/>
    </row>
    <row r="39188" spans="1:11">
      <c r="A39188" s="108"/>
      <c r="B39188" s="108"/>
      <c r="K39188" s="107"/>
    </row>
    <row r="39189" spans="1:11">
      <c r="A39189" s="108"/>
      <c r="B39189" s="108"/>
      <c r="K39189" s="107"/>
    </row>
    <row r="39190" spans="1:11">
      <c r="A39190" s="108"/>
      <c r="B39190" s="108"/>
      <c r="K39190" s="107"/>
    </row>
    <row r="39191" spans="1:11">
      <c r="A39191" s="108"/>
      <c r="B39191" s="108"/>
      <c r="K39191" s="107"/>
    </row>
    <row r="39192" spans="1:11">
      <c r="A39192" s="108"/>
      <c r="B39192" s="108"/>
      <c r="K39192" s="107"/>
    </row>
    <row r="39193" spans="1:11">
      <c r="A39193" s="108"/>
      <c r="B39193" s="108"/>
      <c r="K39193" s="107"/>
    </row>
    <row r="39194" spans="1:11">
      <c r="A39194" s="108"/>
      <c r="B39194" s="108"/>
      <c r="K39194" s="107"/>
    </row>
    <row r="39195" spans="1:11">
      <c r="A39195" s="108"/>
      <c r="B39195" s="108"/>
      <c r="K39195" s="107"/>
    </row>
    <row r="39196" spans="1:11">
      <c r="A39196" s="108"/>
      <c r="B39196" s="108"/>
      <c r="K39196" s="107"/>
    </row>
    <row r="39197" spans="1:11">
      <c r="A39197" s="108"/>
      <c r="B39197" s="108"/>
      <c r="K39197" s="107"/>
    </row>
    <row r="39198" spans="1:11">
      <c r="A39198" s="108"/>
      <c r="B39198" s="108"/>
      <c r="K39198" s="107"/>
    </row>
    <row r="39199" spans="1:11">
      <c r="A39199" s="108"/>
      <c r="B39199" s="108"/>
      <c r="K39199" s="107"/>
    </row>
    <row r="39200" spans="1:11">
      <c r="A39200" s="108"/>
      <c r="B39200" s="108"/>
      <c r="K39200" s="107"/>
    </row>
    <row r="39201" spans="1:11">
      <c r="A39201" s="108"/>
      <c r="B39201" s="108"/>
      <c r="K39201" s="107"/>
    </row>
    <row r="39202" spans="1:11">
      <c r="A39202" s="108"/>
      <c r="B39202" s="108"/>
      <c r="K39202" s="107"/>
    </row>
    <row r="39203" spans="1:11">
      <c r="A39203" s="108"/>
      <c r="B39203" s="108"/>
      <c r="K39203" s="107"/>
    </row>
    <row r="39204" spans="1:11">
      <c r="A39204" s="108"/>
      <c r="B39204" s="108"/>
      <c r="K39204" s="107"/>
    </row>
    <row r="39205" spans="1:11">
      <c r="A39205" s="108"/>
      <c r="B39205" s="108"/>
      <c r="K39205" s="107"/>
    </row>
    <row r="39206" spans="1:11">
      <c r="A39206" s="108"/>
      <c r="B39206" s="108"/>
      <c r="K39206" s="107"/>
    </row>
    <row r="39207" spans="1:11">
      <c r="A39207" s="108"/>
      <c r="B39207" s="108"/>
      <c r="K39207" s="107"/>
    </row>
    <row r="39208" spans="1:11">
      <c r="A39208" s="108"/>
      <c r="B39208" s="108"/>
      <c r="K39208" s="107"/>
    </row>
    <row r="39209" spans="1:11">
      <c r="A39209" s="108"/>
      <c r="B39209" s="108"/>
      <c r="K39209" s="107"/>
    </row>
    <row r="39210" spans="1:11">
      <c r="A39210" s="108"/>
      <c r="B39210" s="108"/>
      <c r="K39210" s="107"/>
    </row>
    <row r="39211" spans="1:11">
      <c r="A39211" s="108"/>
      <c r="B39211" s="108"/>
      <c r="K39211" s="107"/>
    </row>
    <row r="39212" spans="1:11">
      <c r="A39212" s="108"/>
      <c r="B39212" s="108"/>
      <c r="K39212" s="107"/>
    </row>
    <row r="39213" spans="1:11">
      <c r="A39213" s="108"/>
      <c r="B39213" s="108"/>
      <c r="K39213" s="107"/>
    </row>
    <row r="39214" spans="1:11">
      <c r="A39214" s="108"/>
      <c r="B39214" s="108"/>
      <c r="K39214" s="107"/>
    </row>
    <row r="39215" spans="1:11">
      <c r="A39215" s="108"/>
      <c r="B39215" s="108"/>
      <c r="K39215" s="107"/>
    </row>
    <row r="39216" spans="1:11">
      <c r="A39216" s="108"/>
      <c r="B39216" s="108"/>
      <c r="K39216" s="107"/>
    </row>
    <row r="39217" spans="1:11">
      <c r="A39217" s="108"/>
      <c r="B39217" s="108"/>
      <c r="K39217" s="107"/>
    </row>
    <row r="39218" spans="1:11">
      <c r="A39218" s="108"/>
      <c r="B39218" s="108"/>
      <c r="K39218" s="107"/>
    </row>
    <row r="39219" spans="1:11">
      <c r="A39219" s="108"/>
      <c r="B39219" s="108"/>
      <c r="K39219" s="107"/>
    </row>
    <row r="39220" spans="1:11">
      <c r="A39220" s="108"/>
      <c r="B39220" s="108"/>
      <c r="K39220" s="107"/>
    </row>
    <row r="39221" spans="1:11">
      <c r="A39221" s="108"/>
      <c r="B39221" s="108"/>
      <c r="K39221" s="107"/>
    </row>
    <row r="39222" spans="1:11">
      <c r="A39222" s="108"/>
      <c r="B39222" s="108"/>
      <c r="K39222" s="107"/>
    </row>
    <row r="39223" spans="1:11">
      <c r="A39223" s="108"/>
      <c r="B39223" s="108"/>
      <c r="K39223" s="107"/>
    </row>
    <row r="39224" spans="1:11">
      <c r="A39224" s="108"/>
      <c r="B39224" s="108"/>
      <c r="K39224" s="107"/>
    </row>
    <row r="39225" spans="1:11">
      <c r="A39225" s="108"/>
      <c r="B39225" s="108"/>
      <c r="K39225" s="107"/>
    </row>
    <row r="39226" spans="1:11">
      <c r="A39226" s="108"/>
      <c r="B39226" s="108"/>
      <c r="K39226" s="107"/>
    </row>
    <row r="39227" spans="1:11">
      <c r="A39227" s="108"/>
      <c r="B39227" s="108"/>
      <c r="K39227" s="107"/>
    </row>
    <row r="39228" spans="1:11">
      <c r="A39228" s="108"/>
      <c r="B39228" s="108"/>
      <c r="K39228" s="107"/>
    </row>
    <row r="39229" spans="1:11">
      <c r="A39229" s="108"/>
      <c r="B39229" s="108"/>
      <c r="K39229" s="107"/>
    </row>
    <row r="39230" spans="1:11">
      <c r="A39230" s="108"/>
      <c r="B39230" s="108"/>
      <c r="K39230" s="107"/>
    </row>
    <row r="39231" spans="1:11">
      <c r="A39231" s="108"/>
      <c r="B39231" s="108"/>
      <c r="K39231" s="107"/>
    </row>
    <row r="39232" spans="1:11">
      <c r="A39232" s="108"/>
      <c r="B39232" s="108"/>
      <c r="K39232" s="107"/>
    </row>
    <row r="39233" spans="1:11">
      <c r="A39233" s="108"/>
      <c r="B39233" s="108"/>
      <c r="K39233" s="107"/>
    </row>
    <row r="39234" spans="1:11">
      <c r="A39234" s="108"/>
      <c r="B39234" s="108"/>
      <c r="K39234" s="107"/>
    </row>
    <row r="39235" spans="1:11">
      <c r="A39235" s="108"/>
      <c r="B39235" s="108"/>
      <c r="K39235" s="107"/>
    </row>
    <row r="39236" spans="1:11">
      <c r="A39236" s="108"/>
      <c r="B39236" s="108"/>
      <c r="K39236" s="107"/>
    </row>
    <row r="39237" spans="1:11">
      <c r="A39237" s="108"/>
      <c r="B39237" s="108"/>
      <c r="K39237" s="107"/>
    </row>
    <row r="39238" spans="1:11">
      <c r="A39238" s="108"/>
      <c r="B39238" s="108"/>
      <c r="K39238" s="107"/>
    </row>
    <row r="39239" spans="1:11">
      <c r="A39239" s="108"/>
      <c r="B39239" s="108"/>
      <c r="K39239" s="107"/>
    </row>
    <row r="39240" spans="1:11">
      <c r="A39240" s="108"/>
      <c r="B39240" s="108"/>
      <c r="K39240" s="107"/>
    </row>
    <row r="39241" spans="1:11">
      <c r="A39241" s="108"/>
      <c r="B39241" s="108"/>
      <c r="K39241" s="107"/>
    </row>
    <row r="39242" spans="1:11">
      <c r="A39242" s="108"/>
      <c r="B39242" s="108"/>
      <c r="K39242" s="107"/>
    </row>
    <row r="39243" spans="1:11">
      <c r="A39243" s="108"/>
      <c r="B39243" s="108"/>
      <c r="K39243" s="107"/>
    </row>
    <row r="39244" spans="1:11">
      <c r="A39244" s="108"/>
      <c r="B39244" s="108"/>
      <c r="K39244" s="107"/>
    </row>
    <row r="39245" spans="1:11">
      <c r="A39245" s="108"/>
      <c r="B39245" s="108"/>
      <c r="K39245" s="107"/>
    </row>
    <row r="39246" spans="1:11">
      <c r="A39246" s="108"/>
      <c r="B39246" s="108"/>
      <c r="K39246" s="107"/>
    </row>
    <row r="39247" spans="1:11">
      <c r="A39247" s="108"/>
      <c r="B39247" s="108"/>
      <c r="K39247" s="107"/>
    </row>
    <row r="39248" spans="1:11">
      <c r="A39248" s="108"/>
      <c r="B39248" s="108"/>
      <c r="K39248" s="107"/>
    </row>
    <row r="39249" spans="1:11">
      <c r="A39249" s="108"/>
      <c r="B39249" s="108"/>
      <c r="K39249" s="107"/>
    </row>
    <row r="39250" spans="1:11">
      <c r="A39250" s="108"/>
      <c r="B39250" s="108"/>
      <c r="K39250" s="107"/>
    </row>
    <row r="39251" spans="1:11">
      <c r="A39251" s="108"/>
      <c r="B39251" s="108"/>
      <c r="K39251" s="107"/>
    </row>
    <row r="39252" spans="1:11">
      <c r="A39252" s="108"/>
      <c r="B39252" s="108"/>
      <c r="K39252" s="107"/>
    </row>
    <row r="39253" spans="1:11">
      <c r="A39253" s="108"/>
      <c r="B39253" s="108"/>
      <c r="K39253" s="107"/>
    </row>
    <row r="39254" spans="1:11">
      <c r="A39254" s="108"/>
      <c r="B39254" s="108"/>
      <c r="K39254" s="107"/>
    </row>
    <row r="39255" spans="1:11">
      <c r="A39255" s="108"/>
      <c r="B39255" s="108"/>
      <c r="K39255" s="107"/>
    </row>
    <row r="39256" spans="1:11">
      <c r="A39256" s="108"/>
      <c r="B39256" s="108"/>
      <c r="K39256" s="107"/>
    </row>
    <row r="39257" spans="1:11">
      <c r="A39257" s="108"/>
      <c r="B39257" s="108"/>
      <c r="K39257" s="107"/>
    </row>
    <row r="39258" spans="1:11">
      <c r="A39258" s="108"/>
      <c r="B39258" s="108"/>
      <c r="K39258" s="107"/>
    </row>
    <row r="39259" spans="1:11">
      <c r="A39259" s="108"/>
      <c r="B39259" s="108"/>
      <c r="K39259" s="107"/>
    </row>
    <row r="39260" spans="1:11">
      <c r="A39260" s="108"/>
      <c r="B39260" s="108"/>
      <c r="K39260" s="107"/>
    </row>
    <row r="39261" spans="1:11">
      <c r="A39261" s="108"/>
      <c r="B39261" s="108"/>
      <c r="K39261" s="107"/>
    </row>
    <row r="39262" spans="1:11">
      <c r="A39262" s="108"/>
      <c r="B39262" s="108"/>
      <c r="K39262" s="107"/>
    </row>
    <row r="39263" spans="1:11">
      <c r="A39263" s="108"/>
      <c r="B39263" s="108"/>
      <c r="K39263" s="107"/>
    </row>
    <row r="39264" spans="1:11">
      <c r="A39264" s="108"/>
      <c r="B39264" s="108"/>
      <c r="K39264" s="107"/>
    </row>
    <row r="39265" spans="1:11">
      <c r="A39265" s="108"/>
      <c r="B39265" s="108"/>
      <c r="K39265" s="107"/>
    </row>
    <row r="39266" spans="1:11">
      <c r="A39266" s="108"/>
      <c r="B39266" s="108"/>
      <c r="K39266" s="107"/>
    </row>
    <row r="39267" spans="1:11">
      <c r="A39267" s="108"/>
      <c r="B39267" s="108"/>
      <c r="K39267" s="107"/>
    </row>
    <row r="39268" spans="1:11">
      <c r="A39268" s="108"/>
      <c r="B39268" s="108"/>
      <c r="K39268" s="107"/>
    </row>
    <row r="39269" spans="1:11">
      <c r="A39269" s="108"/>
      <c r="B39269" s="108"/>
      <c r="K39269" s="107"/>
    </row>
    <row r="39270" spans="1:11">
      <c r="A39270" s="108"/>
      <c r="B39270" s="108"/>
      <c r="K39270" s="107"/>
    </row>
    <row r="39271" spans="1:11">
      <c r="A39271" s="108"/>
      <c r="B39271" s="108"/>
      <c r="K39271" s="107"/>
    </row>
    <row r="39272" spans="1:11">
      <c r="A39272" s="108"/>
      <c r="B39272" s="108"/>
      <c r="K39272" s="107"/>
    </row>
    <row r="39273" spans="1:11">
      <c r="A39273" s="108"/>
      <c r="B39273" s="108"/>
      <c r="K39273" s="107"/>
    </row>
    <row r="39274" spans="1:11">
      <c r="A39274" s="108"/>
      <c r="B39274" s="108"/>
      <c r="K39274" s="107"/>
    </row>
    <row r="39275" spans="1:11">
      <c r="A39275" s="108"/>
      <c r="B39275" s="108"/>
      <c r="K39275" s="107"/>
    </row>
    <row r="39276" spans="1:11">
      <c r="A39276" s="108"/>
      <c r="B39276" s="108"/>
      <c r="K39276" s="107"/>
    </row>
    <row r="39277" spans="1:11">
      <c r="A39277" s="108"/>
      <c r="B39277" s="108"/>
      <c r="K39277" s="107"/>
    </row>
    <row r="39278" spans="1:11">
      <c r="A39278" s="108"/>
      <c r="B39278" s="108"/>
      <c r="K39278" s="107"/>
    </row>
    <row r="39279" spans="1:11">
      <c r="A39279" s="108"/>
      <c r="B39279" s="108"/>
      <c r="K39279" s="107"/>
    </row>
    <row r="39280" spans="1:11">
      <c r="A39280" s="108"/>
      <c r="B39280" s="108"/>
      <c r="K39280" s="107"/>
    </row>
    <row r="39281" spans="1:11">
      <c r="A39281" s="108"/>
      <c r="B39281" s="108"/>
      <c r="K39281" s="107"/>
    </row>
    <row r="39282" spans="1:11">
      <c r="A39282" s="108"/>
      <c r="B39282" s="108"/>
      <c r="K39282" s="107"/>
    </row>
    <row r="39283" spans="1:11">
      <c r="A39283" s="108"/>
      <c r="B39283" s="108"/>
      <c r="K39283" s="107"/>
    </row>
    <row r="39284" spans="1:11">
      <c r="A39284" s="108"/>
      <c r="B39284" s="108"/>
      <c r="K39284" s="107"/>
    </row>
    <row r="39285" spans="1:11">
      <c r="A39285" s="108"/>
      <c r="B39285" s="108"/>
      <c r="K39285" s="107"/>
    </row>
    <row r="39286" spans="1:11">
      <c r="A39286" s="108"/>
      <c r="B39286" s="108"/>
      <c r="K39286" s="107"/>
    </row>
    <row r="39287" spans="1:11">
      <c r="A39287" s="108"/>
      <c r="B39287" s="108"/>
      <c r="K39287" s="107"/>
    </row>
    <row r="39288" spans="1:11">
      <c r="A39288" s="108"/>
      <c r="B39288" s="108"/>
      <c r="K39288" s="107"/>
    </row>
    <row r="39289" spans="1:11">
      <c r="A39289" s="108"/>
      <c r="B39289" s="108"/>
      <c r="K39289" s="107"/>
    </row>
    <row r="39290" spans="1:11">
      <c r="A39290" s="108"/>
      <c r="B39290" s="108"/>
      <c r="K39290" s="107"/>
    </row>
    <row r="39291" spans="1:11">
      <c r="A39291" s="108"/>
      <c r="B39291" s="108"/>
      <c r="K39291" s="107"/>
    </row>
    <row r="39292" spans="1:11">
      <c r="A39292" s="108"/>
      <c r="B39292" s="108"/>
      <c r="K39292" s="107"/>
    </row>
    <row r="39293" spans="1:11">
      <c r="A39293" s="108"/>
      <c r="B39293" s="108"/>
      <c r="K39293" s="107"/>
    </row>
    <row r="39294" spans="1:11">
      <c r="A39294" s="108"/>
      <c r="B39294" s="108"/>
      <c r="K39294" s="107"/>
    </row>
    <row r="39295" spans="1:11">
      <c r="A39295" s="108"/>
      <c r="B39295" s="108"/>
      <c r="K39295" s="107"/>
    </row>
    <row r="39296" spans="1:11">
      <c r="A39296" s="108"/>
      <c r="B39296" s="108"/>
      <c r="K39296" s="107"/>
    </row>
    <row r="39297" spans="1:11">
      <c r="A39297" s="108"/>
      <c r="B39297" s="108"/>
      <c r="K39297" s="107"/>
    </row>
    <row r="39298" spans="1:11">
      <c r="A39298" s="108"/>
      <c r="B39298" s="108"/>
      <c r="K39298" s="107"/>
    </row>
    <row r="39299" spans="1:11">
      <c r="A39299" s="108"/>
      <c r="B39299" s="108"/>
      <c r="K39299" s="107"/>
    </row>
    <row r="39300" spans="1:11">
      <c r="A39300" s="108"/>
      <c r="B39300" s="108"/>
      <c r="K39300" s="107"/>
    </row>
    <row r="39301" spans="1:11">
      <c r="A39301" s="108"/>
      <c r="B39301" s="108"/>
      <c r="K39301" s="107"/>
    </row>
    <row r="39302" spans="1:11">
      <c r="A39302" s="108"/>
      <c r="B39302" s="108"/>
      <c r="K39302" s="107"/>
    </row>
    <row r="39303" spans="1:11">
      <c r="A39303" s="108"/>
      <c r="B39303" s="108"/>
      <c r="K39303" s="107"/>
    </row>
    <row r="39304" spans="1:11">
      <c r="A39304" s="108"/>
      <c r="B39304" s="108"/>
      <c r="K39304" s="107"/>
    </row>
    <row r="39305" spans="1:11">
      <c r="A39305" s="108"/>
      <c r="B39305" s="108"/>
      <c r="K39305" s="107"/>
    </row>
    <row r="39306" spans="1:11">
      <c r="A39306" s="108"/>
      <c r="B39306" s="108"/>
      <c r="K39306" s="107"/>
    </row>
    <row r="39307" spans="1:11">
      <c r="A39307" s="108"/>
      <c r="B39307" s="108"/>
      <c r="K39307" s="107"/>
    </row>
    <row r="39308" spans="1:11">
      <c r="A39308" s="108"/>
      <c r="B39308" s="108"/>
      <c r="K39308" s="107"/>
    </row>
    <row r="39309" spans="1:11">
      <c r="A39309" s="108"/>
      <c r="B39309" s="108"/>
      <c r="K39309" s="107"/>
    </row>
    <row r="39310" spans="1:11">
      <c r="A39310" s="108"/>
      <c r="B39310" s="108"/>
      <c r="K39310" s="107"/>
    </row>
    <row r="39311" spans="1:11">
      <c r="A39311" s="108"/>
      <c r="B39311" s="108"/>
      <c r="K39311" s="107"/>
    </row>
    <row r="39312" spans="1:11">
      <c r="A39312" s="108"/>
      <c r="B39312" s="108"/>
      <c r="K39312" s="107"/>
    </row>
    <row r="39313" spans="1:11">
      <c r="A39313" s="108"/>
      <c r="B39313" s="108"/>
      <c r="K39313" s="107"/>
    </row>
    <row r="39314" spans="1:11">
      <c r="A39314" s="108"/>
      <c r="B39314" s="108"/>
      <c r="K39314" s="107"/>
    </row>
    <row r="39315" spans="1:11">
      <c r="A39315" s="108"/>
      <c r="B39315" s="108"/>
      <c r="K39315" s="107"/>
    </row>
    <row r="39316" spans="1:11">
      <c r="A39316" s="108"/>
      <c r="B39316" s="108"/>
      <c r="K39316" s="107"/>
    </row>
    <row r="39317" spans="1:11">
      <c r="A39317" s="108"/>
      <c r="B39317" s="108"/>
      <c r="K39317" s="107"/>
    </row>
    <row r="39318" spans="1:11">
      <c r="A39318" s="108"/>
      <c r="B39318" s="108"/>
      <c r="K39318" s="107"/>
    </row>
    <row r="39319" spans="1:11">
      <c r="A39319" s="108"/>
      <c r="B39319" s="108"/>
      <c r="K39319" s="107"/>
    </row>
    <row r="39320" spans="1:11">
      <c r="A39320" s="108"/>
      <c r="B39320" s="108"/>
      <c r="K39320" s="107"/>
    </row>
    <row r="39321" spans="1:11">
      <c r="A39321" s="108"/>
      <c r="B39321" s="108"/>
      <c r="K39321" s="107"/>
    </row>
    <row r="39322" spans="1:11">
      <c r="A39322" s="108"/>
      <c r="B39322" s="108"/>
      <c r="K39322" s="107"/>
    </row>
    <row r="39323" spans="1:11">
      <c r="A39323" s="108"/>
      <c r="B39323" s="108"/>
      <c r="K39323" s="107"/>
    </row>
    <row r="39324" spans="1:11">
      <c r="A39324" s="108"/>
      <c r="B39324" s="108"/>
      <c r="K39324" s="107"/>
    </row>
    <row r="39325" spans="1:11">
      <c r="A39325" s="108"/>
      <c r="B39325" s="108"/>
      <c r="K39325" s="107"/>
    </row>
    <row r="39326" spans="1:11">
      <c r="A39326" s="108"/>
      <c r="B39326" s="108"/>
      <c r="K39326" s="107"/>
    </row>
    <row r="39327" spans="1:11">
      <c r="A39327" s="108"/>
      <c r="B39327" s="108"/>
      <c r="K39327" s="107"/>
    </row>
    <row r="39328" spans="1:11">
      <c r="A39328" s="108"/>
      <c r="B39328" s="108"/>
      <c r="K39328" s="107"/>
    </row>
    <row r="39329" spans="1:11">
      <c r="A39329" s="108"/>
      <c r="B39329" s="108"/>
      <c r="K39329" s="107"/>
    </row>
    <row r="39330" spans="1:11">
      <c r="A39330" s="108"/>
      <c r="B39330" s="108"/>
      <c r="K39330" s="107"/>
    </row>
    <row r="39331" spans="1:11">
      <c r="A39331" s="108"/>
      <c r="B39331" s="108"/>
      <c r="K39331" s="107"/>
    </row>
    <row r="39332" spans="1:11">
      <c r="A39332" s="108"/>
      <c r="B39332" s="108"/>
      <c r="K39332" s="107"/>
    </row>
    <row r="39333" spans="1:11">
      <c r="A39333" s="108"/>
      <c r="B39333" s="108"/>
      <c r="K39333" s="107"/>
    </row>
    <row r="39334" spans="1:11">
      <c r="A39334" s="108"/>
      <c r="B39334" s="108"/>
      <c r="K39334" s="107"/>
    </row>
    <row r="39335" spans="1:11">
      <c r="A39335" s="108"/>
      <c r="B39335" s="108"/>
      <c r="K39335" s="107"/>
    </row>
    <row r="39336" spans="1:11">
      <c r="A39336" s="108"/>
      <c r="B39336" s="108"/>
      <c r="K39336" s="107"/>
    </row>
    <row r="39337" spans="1:11">
      <c r="A39337" s="108"/>
      <c r="B39337" s="108"/>
      <c r="K39337" s="107"/>
    </row>
    <row r="39338" spans="1:11">
      <c r="A39338" s="108"/>
      <c r="B39338" s="108"/>
      <c r="K39338" s="107"/>
    </row>
    <row r="39339" spans="1:11">
      <c r="A39339" s="108"/>
      <c r="B39339" s="108"/>
      <c r="K39339" s="107"/>
    </row>
    <row r="39340" spans="1:11">
      <c r="A39340" s="108"/>
      <c r="B39340" s="108"/>
      <c r="K39340" s="107"/>
    </row>
    <row r="39341" spans="1:11">
      <c r="A39341" s="108"/>
      <c r="B39341" s="108"/>
      <c r="K39341" s="107"/>
    </row>
    <row r="39342" spans="1:11">
      <c r="A39342" s="108"/>
      <c r="B39342" s="108"/>
      <c r="K39342" s="107"/>
    </row>
    <row r="39343" spans="1:11">
      <c r="A39343" s="108"/>
      <c r="B39343" s="108"/>
      <c r="K39343" s="107"/>
    </row>
    <row r="39344" spans="1:11">
      <c r="A39344" s="108"/>
      <c r="B39344" s="108"/>
      <c r="K39344" s="107"/>
    </row>
    <row r="39345" spans="1:11">
      <c r="A39345" s="108"/>
      <c r="B39345" s="108"/>
      <c r="K39345" s="107"/>
    </row>
    <row r="39346" spans="1:11">
      <c r="A39346" s="108"/>
      <c r="B39346" s="108"/>
      <c r="K39346" s="107"/>
    </row>
    <row r="39347" spans="1:11">
      <c r="A39347" s="108"/>
      <c r="B39347" s="108"/>
      <c r="K39347" s="107"/>
    </row>
    <row r="39348" spans="1:11">
      <c r="A39348" s="108"/>
      <c r="B39348" s="108"/>
      <c r="K39348" s="107"/>
    </row>
    <row r="39349" spans="1:11">
      <c r="A39349" s="108"/>
      <c r="B39349" s="108"/>
      <c r="K39349" s="107"/>
    </row>
    <row r="39350" spans="1:11">
      <c r="A39350" s="108"/>
      <c r="B39350" s="108"/>
      <c r="K39350" s="107"/>
    </row>
    <row r="39351" spans="1:11">
      <c r="A39351" s="108"/>
      <c r="B39351" s="108"/>
      <c r="K39351" s="107"/>
    </row>
    <row r="39352" spans="1:11">
      <c r="A39352" s="108"/>
      <c r="B39352" s="108"/>
      <c r="K39352" s="107"/>
    </row>
    <row r="39353" spans="1:11">
      <c r="A39353" s="108"/>
      <c r="B39353" s="108"/>
      <c r="K39353" s="107"/>
    </row>
    <row r="39354" spans="1:11">
      <c r="A39354" s="108"/>
      <c r="B39354" s="108"/>
      <c r="K39354" s="107"/>
    </row>
    <row r="39355" spans="1:11">
      <c r="A39355" s="108"/>
      <c r="B39355" s="108"/>
      <c r="K39355" s="107"/>
    </row>
    <row r="39356" spans="1:11">
      <c r="A39356" s="108"/>
      <c r="B39356" s="108"/>
      <c r="K39356" s="107"/>
    </row>
    <row r="39357" spans="1:11">
      <c r="A39357" s="108"/>
      <c r="B39357" s="108"/>
      <c r="K39357" s="107"/>
    </row>
    <row r="39358" spans="1:11">
      <c r="A39358" s="108"/>
      <c r="B39358" s="108"/>
      <c r="K39358" s="107"/>
    </row>
    <row r="39359" spans="1:11">
      <c r="A39359" s="108"/>
      <c r="B39359" s="108"/>
      <c r="K39359" s="107"/>
    </row>
    <row r="39360" spans="1:11">
      <c r="A39360" s="108"/>
      <c r="B39360" s="108"/>
      <c r="K39360" s="107"/>
    </row>
    <row r="39361" spans="1:11">
      <c r="A39361" s="108"/>
      <c r="B39361" s="108"/>
      <c r="K39361" s="107"/>
    </row>
    <row r="39362" spans="1:11">
      <c r="A39362" s="108"/>
      <c r="B39362" s="108"/>
      <c r="K39362" s="107"/>
    </row>
    <row r="39363" spans="1:11">
      <c r="A39363" s="108"/>
      <c r="B39363" s="108"/>
      <c r="K39363" s="107"/>
    </row>
    <row r="39364" spans="1:11">
      <c r="A39364" s="108"/>
      <c r="B39364" s="108"/>
      <c r="K39364" s="107"/>
    </row>
    <row r="39365" spans="1:11">
      <c r="A39365" s="108"/>
      <c r="B39365" s="108"/>
      <c r="K39365" s="107"/>
    </row>
    <row r="39366" spans="1:11">
      <c r="A39366" s="108"/>
      <c r="B39366" s="108"/>
      <c r="K39366" s="107"/>
    </row>
    <row r="39367" spans="1:11">
      <c r="A39367" s="108"/>
      <c r="B39367" s="108"/>
      <c r="K39367" s="107"/>
    </row>
    <row r="39368" spans="1:11">
      <c r="A39368" s="108"/>
      <c r="B39368" s="108"/>
      <c r="K39368" s="107"/>
    </row>
    <row r="39369" spans="1:11">
      <c r="A39369" s="108"/>
      <c r="B39369" s="108"/>
      <c r="K39369" s="107"/>
    </row>
    <row r="39370" spans="1:11">
      <c r="A39370" s="108"/>
      <c r="B39370" s="108"/>
      <c r="K39370" s="107"/>
    </row>
    <row r="39371" spans="1:11">
      <c r="A39371" s="108"/>
      <c r="B39371" s="108"/>
      <c r="K39371" s="107"/>
    </row>
    <row r="39372" spans="1:11">
      <c r="A39372" s="108"/>
      <c r="B39372" s="108"/>
      <c r="K39372" s="107"/>
    </row>
    <row r="39373" spans="1:11">
      <c r="A39373" s="108"/>
      <c r="B39373" s="108"/>
      <c r="K39373" s="107"/>
    </row>
    <row r="39374" spans="1:11">
      <c r="A39374" s="108"/>
      <c r="B39374" s="108"/>
      <c r="K39374" s="107"/>
    </row>
    <row r="39375" spans="1:11">
      <c r="A39375" s="108"/>
      <c r="B39375" s="108"/>
      <c r="K39375" s="107"/>
    </row>
    <row r="39376" spans="1:11">
      <c r="A39376" s="108"/>
      <c r="B39376" s="108"/>
      <c r="K39376" s="107"/>
    </row>
    <row r="39377" spans="1:11">
      <c r="A39377" s="108"/>
      <c r="B39377" s="108"/>
      <c r="K39377" s="107"/>
    </row>
    <row r="39378" spans="1:11">
      <c r="A39378" s="108"/>
      <c r="B39378" s="108"/>
      <c r="K39378" s="107"/>
    </row>
    <row r="39379" spans="1:11">
      <c r="A39379" s="108"/>
      <c r="B39379" s="108"/>
      <c r="K39379" s="107"/>
    </row>
    <row r="39380" spans="1:11">
      <c r="A39380" s="108"/>
      <c r="B39380" s="108"/>
      <c r="K39380" s="107"/>
    </row>
    <row r="39381" spans="1:11">
      <c r="A39381" s="108"/>
      <c r="B39381" s="108"/>
      <c r="K39381" s="107"/>
    </row>
    <row r="39382" spans="1:11">
      <c r="A39382" s="108"/>
      <c r="B39382" s="108"/>
      <c r="K39382" s="107"/>
    </row>
    <row r="39383" spans="1:11">
      <c r="A39383" s="108"/>
      <c r="B39383" s="108"/>
      <c r="K39383" s="107"/>
    </row>
    <row r="39384" spans="1:11">
      <c r="A39384" s="108"/>
      <c r="B39384" s="108"/>
      <c r="K39384" s="107"/>
    </row>
    <row r="39385" spans="1:11">
      <c r="A39385" s="108"/>
      <c r="B39385" s="108"/>
      <c r="K39385" s="107"/>
    </row>
    <row r="39386" spans="1:11">
      <c r="A39386" s="108"/>
      <c r="B39386" s="108"/>
      <c r="K39386" s="107"/>
    </row>
    <row r="39387" spans="1:11">
      <c r="A39387" s="108"/>
      <c r="B39387" s="108"/>
      <c r="K39387" s="107"/>
    </row>
    <row r="39388" spans="1:11">
      <c r="A39388" s="108"/>
      <c r="B39388" s="108"/>
      <c r="K39388" s="107"/>
    </row>
    <row r="39389" spans="1:11">
      <c r="A39389" s="108"/>
      <c r="B39389" s="108"/>
      <c r="K39389" s="107"/>
    </row>
    <row r="39390" spans="1:11">
      <c r="A39390" s="108"/>
      <c r="B39390" s="108"/>
      <c r="K39390" s="107"/>
    </row>
    <row r="39391" spans="1:11">
      <c r="A39391" s="108"/>
      <c r="B39391" s="108"/>
      <c r="K39391" s="107"/>
    </row>
    <row r="39392" spans="1:11">
      <c r="A39392" s="108"/>
      <c r="B39392" s="108"/>
      <c r="K39392" s="107"/>
    </row>
    <row r="39393" spans="1:11">
      <c r="A39393" s="108"/>
      <c r="B39393" s="108"/>
      <c r="K39393" s="107"/>
    </row>
    <row r="39394" spans="1:11">
      <c r="A39394" s="108"/>
      <c r="B39394" s="108"/>
      <c r="K39394" s="107"/>
    </row>
    <row r="39395" spans="1:11">
      <c r="A39395" s="108"/>
      <c r="B39395" s="108"/>
      <c r="K39395" s="107"/>
    </row>
    <row r="39396" spans="1:11">
      <c r="A39396" s="108"/>
      <c r="B39396" s="108"/>
      <c r="K39396" s="107"/>
    </row>
    <row r="39397" spans="1:11">
      <c r="A39397" s="108"/>
      <c r="B39397" s="108"/>
      <c r="K39397" s="107"/>
    </row>
    <row r="39398" spans="1:11">
      <c r="A39398" s="108"/>
      <c r="B39398" s="108"/>
      <c r="K39398" s="107"/>
    </row>
    <row r="39399" spans="1:11">
      <c r="A39399" s="108"/>
      <c r="B39399" s="108"/>
      <c r="K39399" s="107"/>
    </row>
    <row r="39400" spans="1:11">
      <c r="A39400" s="108"/>
      <c r="B39400" s="108"/>
      <c r="K39400" s="107"/>
    </row>
    <row r="39401" spans="1:11">
      <c r="A39401" s="108"/>
      <c r="B39401" s="108"/>
      <c r="K39401" s="107"/>
    </row>
    <row r="39402" spans="1:11">
      <c r="A39402" s="108"/>
      <c r="B39402" s="108"/>
      <c r="K39402" s="107"/>
    </row>
    <row r="39403" spans="1:11">
      <c r="A39403" s="108"/>
      <c r="B39403" s="108"/>
      <c r="K39403" s="107"/>
    </row>
    <row r="39404" spans="1:11">
      <c r="A39404" s="108"/>
      <c r="B39404" s="108"/>
      <c r="K39404" s="107"/>
    </row>
    <row r="39405" spans="1:11">
      <c r="A39405" s="108"/>
      <c r="B39405" s="108"/>
      <c r="K39405" s="107"/>
    </row>
    <row r="39406" spans="1:11">
      <c r="A39406" s="108"/>
      <c r="B39406" s="108"/>
      <c r="K39406" s="107"/>
    </row>
    <row r="39407" spans="1:11">
      <c r="A39407" s="108"/>
      <c r="B39407" s="108"/>
      <c r="K39407" s="107"/>
    </row>
    <row r="39408" spans="1:11">
      <c r="A39408" s="108"/>
      <c r="B39408" s="108"/>
      <c r="K39408" s="107"/>
    </row>
    <row r="39409" spans="1:11">
      <c r="A39409" s="108"/>
      <c r="B39409" s="108"/>
      <c r="K39409" s="107"/>
    </row>
    <row r="39410" spans="1:11">
      <c r="A39410" s="108"/>
      <c r="B39410" s="108"/>
      <c r="K39410" s="107"/>
    </row>
    <row r="39411" spans="1:11">
      <c r="A39411" s="108"/>
      <c r="B39411" s="108"/>
      <c r="K39411" s="107"/>
    </row>
    <row r="39412" spans="1:11">
      <c r="A39412" s="108"/>
      <c r="B39412" s="108"/>
      <c r="K39412" s="107"/>
    </row>
    <row r="39413" spans="1:11">
      <c r="A39413" s="108"/>
      <c r="B39413" s="108"/>
      <c r="K39413" s="107"/>
    </row>
    <row r="39414" spans="1:11">
      <c r="A39414" s="108"/>
      <c r="B39414" s="108"/>
      <c r="K39414" s="107"/>
    </row>
    <row r="39415" spans="1:11">
      <c r="A39415" s="108"/>
      <c r="B39415" s="108"/>
      <c r="K39415" s="107"/>
    </row>
    <row r="39416" spans="1:11">
      <c r="A39416" s="108"/>
      <c r="B39416" s="108"/>
      <c r="K39416" s="107"/>
    </row>
    <row r="39417" spans="1:11">
      <c r="A39417" s="108"/>
      <c r="B39417" s="108"/>
      <c r="K39417" s="107"/>
    </row>
    <row r="39418" spans="1:11">
      <c r="A39418" s="108"/>
      <c r="B39418" s="108"/>
      <c r="K39418" s="107"/>
    </row>
    <row r="39419" spans="1:11">
      <c r="A39419" s="108"/>
      <c r="B39419" s="108"/>
      <c r="K39419" s="107"/>
    </row>
    <row r="39420" spans="1:11">
      <c r="A39420" s="108"/>
      <c r="B39420" s="108"/>
      <c r="K39420" s="107"/>
    </row>
    <row r="39421" spans="1:11">
      <c r="A39421" s="108"/>
      <c r="B39421" s="108"/>
      <c r="K39421" s="107"/>
    </row>
    <row r="39422" spans="1:11">
      <c r="A39422" s="108"/>
      <c r="B39422" s="108"/>
      <c r="K39422" s="107"/>
    </row>
    <row r="39423" spans="1:11">
      <c r="A39423" s="108"/>
      <c r="B39423" s="108"/>
      <c r="K39423" s="107"/>
    </row>
    <row r="39424" spans="1:11">
      <c r="A39424" s="108"/>
      <c r="B39424" s="108"/>
      <c r="K39424" s="107"/>
    </row>
    <row r="39425" spans="1:11">
      <c r="A39425" s="108"/>
      <c r="B39425" s="108"/>
      <c r="K39425" s="107"/>
    </row>
    <row r="39426" spans="1:11">
      <c r="A39426" s="108"/>
      <c r="B39426" s="108"/>
      <c r="K39426" s="107"/>
    </row>
    <row r="39427" spans="1:11">
      <c r="A39427" s="108"/>
      <c r="B39427" s="108"/>
      <c r="K39427" s="107"/>
    </row>
    <row r="39428" spans="1:11">
      <c r="A39428" s="108"/>
      <c r="B39428" s="108"/>
      <c r="K39428" s="107"/>
    </row>
    <row r="39429" spans="1:11">
      <c r="A39429" s="108"/>
      <c r="B39429" s="108"/>
      <c r="K39429" s="107"/>
    </row>
    <row r="39430" spans="1:11">
      <c r="A39430" s="108"/>
      <c r="B39430" s="108"/>
      <c r="K39430" s="107"/>
    </row>
    <row r="39431" spans="1:11">
      <c r="A39431" s="108"/>
      <c r="B39431" s="108"/>
      <c r="K39431" s="107"/>
    </row>
    <row r="39432" spans="1:11">
      <c r="A39432" s="108"/>
      <c r="B39432" s="108"/>
      <c r="K39432" s="107"/>
    </row>
    <row r="39433" spans="1:11">
      <c r="A39433" s="108"/>
      <c r="B39433" s="108"/>
      <c r="K39433" s="107"/>
    </row>
    <row r="39434" spans="1:11">
      <c r="A39434" s="108"/>
      <c r="B39434" s="108"/>
      <c r="K39434" s="107"/>
    </row>
    <row r="39435" spans="1:11">
      <c r="A39435" s="108"/>
      <c r="B39435" s="108"/>
      <c r="K39435" s="107"/>
    </row>
    <row r="39436" spans="1:11">
      <c r="A39436" s="108"/>
      <c r="B39436" s="108"/>
      <c r="K39436" s="107"/>
    </row>
    <row r="39437" spans="1:11">
      <c r="A39437" s="108"/>
      <c r="B39437" s="108"/>
      <c r="K39437" s="107"/>
    </row>
    <row r="39438" spans="1:11">
      <c r="A39438" s="108"/>
      <c r="B39438" s="108"/>
      <c r="K39438" s="107"/>
    </row>
    <row r="39439" spans="1:11">
      <c r="A39439" s="108"/>
      <c r="B39439" s="108"/>
      <c r="K39439" s="107"/>
    </row>
    <row r="39440" spans="1:11">
      <c r="A39440" s="108"/>
      <c r="B39440" s="108"/>
      <c r="K39440" s="107"/>
    </row>
    <row r="39441" spans="1:11">
      <c r="A39441" s="108"/>
      <c r="B39441" s="108"/>
      <c r="K39441" s="107"/>
    </row>
    <row r="39442" spans="1:11">
      <c r="A39442" s="108"/>
      <c r="B39442" s="108"/>
      <c r="K39442" s="107"/>
    </row>
    <row r="39443" spans="1:11">
      <c r="A39443" s="108"/>
      <c r="B39443" s="108"/>
      <c r="K39443" s="107"/>
    </row>
    <row r="39444" spans="1:11">
      <c r="A39444" s="108"/>
      <c r="B39444" s="108"/>
      <c r="K39444" s="107"/>
    </row>
    <row r="39445" spans="1:11">
      <c r="A39445" s="108"/>
      <c r="B39445" s="108"/>
      <c r="K39445" s="107"/>
    </row>
    <row r="39446" spans="1:11">
      <c r="A39446" s="108"/>
      <c r="B39446" s="108"/>
      <c r="K39446" s="107"/>
    </row>
    <row r="39447" spans="1:11">
      <c r="A39447" s="108"/>
      <c r="B39447" s="108"/>
      <c r="K39447" s="107"/>
    </row>
    <row r="39448" spans="1:11">
      <c r="A39448" s="108"/>
      <c r="B39448" s="108"/>
      <c r="K39448" s="107"/>
    </row>
    <row r="39449" spans="1:11">
      <c r="A39449" s="108"/>
      <c r="B39449" s="108"/>
      <c r="K39449" s="107"/>
    </row>
    <row r="39450" spans="1:11">
      <c r="A39450" s="108"/>
      <c r="B39450" s="108"/>
      <c r="K39450" s="107"/>
    </row>
    <row r="39451" spans="1:11">
      <c r="A39451" s="108"/>
      <c r="B39451" s="108"/>
      <c r="K39451" s="107"/>
    </row>
    <row r="39452" spans="1:11">
      <c r="A39452" s="108"/>
      <c r="B39452" s="108"/>
      <c r="K39452" s="107"/>
    </row>
    <row r="39453" spans="1:11">
      <c r="A39453" s="108"/>
      <c r="B39453" s="108"/>
      <c r="K39453" s="107"/>
    </row>
    <row r="39454" spans="1:11">
      <c r="A39454" s="108"/>
      <c r="B39454" s="108"/>
      <c r="K39454" s="107"/>
    </row>
    <row r="39455" spans="1:11">
      <c r="A39455" s="108"/>
      <c r="B39455" s="108"/>
      <c r="K39455" s="107"/>
    </row>
    <row r="39456" spans="1:11">
      <c r="A39456" s="108"/>
      <c r="B39456" s="108"/>
      <c r="K39456" s="107"/>
    </row>
    <row r="39457" spans="1:11">
      <c r="A39457" s="108"/>
      <c r="B39457" s="108"/>
      <c r="K39457" s="107"/>
    </row>
    <row r="39458" spans="1:11">
      <c r="A39458" s="108"/>
      <c r="B39458" s="108"/>
      <c r="K39458" s="107"/>
    </row>
    <row r="39459" spans="1:11">
      <c r="A39459" s="108"/>
      <c r="B39459" s="108"/>
      <c r="K39459" s="107"/>
    </row>
    <row r="39460" spans="1:11">
      <c r="A39460" s="108"/>
      <c r="B39460" s="108"/>
      <c r="K39460" s="107"/>
    </row>
    <row r="39461" spans="1:11">
      <c r="A39461" s="108"/>
      <c r="B39461" s="108"/>
      <c r="K39461" s="107"/>
    </row>
    <row r="39462" spans="1:11">
      <c r="A39462" s="108"/>
      <c r="B39462" s="108"/>
      <c r="K39462" s="107"/>
    </row>
    <row r="39463" spans="1:11">
      <c r="A39463" s="108"/>
      <c r="B39463" s="108"/>
      <c r="K39463" s="107"/>
    </row>
    <row r="39464" spans="1:11">
      <c r="A39464" s="108"/>
      <c r="B39464" s="108"/>
      <c r="K39464" s="107"/>
    </row>
    <row r="39465" spans="1:11">
      <c r="A39465" s="108"/>
      <c r="B39465" s="108"/>
      <c r="K39465" s="107"/>
    </row>
    <row r="39466" spans="1:11">
      <c r="A39466" s="108"/>
      <c r="B39466" s="108"/>
      <c r="K39466" s="107"/>
    </row>
    <row r="39467" spans="1:11">
      <c r="A39467" s="108"/>
      <c r="B39467" s="108"/>
      <c r="K39467" s="107"/>
    </row>
    <row r="39468" spans="1:11">
      <c r="A39468" s="108"/>
      <c r="B39468" s="108"/>
      <c r="K39468" s="107"/>
    </row>
    <row r="39469" spans="1:11">
      <c r="A39469" s="108"/>
      <c r="B39469" s="108"/>
      <c r="K39469" s="107"/>
    </row>
    <row r="39470" spans="1:11">
      <c r="A39470" s="108"/>
      <c r="B39470" s="108"/>
      <c r="K39470" s="107"/>
    </row>
    <row r="39471" spans="1:11">
      <c r="A39471" s="108"/>
      <c r="B39471" s="108"/>
      <c r="K39471" s="107"/>
    </row>
    <row r="39472" spans="1:11">
      <c r="A39472" s="108"/>
      <c r="B39472" s="108"/>
      <c r="K39472" s="107"/>
    </row>
    <row r="39473" spans="1:11">
      <c r="A39473" s="108"/>
      <c r="B39473" s="108"/>
      <c r="K39473" s="107"/>
    </row>
    <row r="39474" spans="1:11">
      <c r="A39474" s="108"/>
      <c r="B39474" s="108"/>
      <c r="K39474" s="107"/>
    </row>
    <row r="39475" spans="1:11">
      <c r="A39475" s="108"/>
      <c r="B39475" s="108"/>
      <c r="K39475" s="107"/>
    </row>
    <row r="39476" spans="1:11">
      <c r="A39476" s="108"/>
      <c r="B39476" s="108"/>
      <c r="K39476" s="107"/>
    </row>
    <row r="39477" spans="1:11">
      <c r="A39477" s="108"/>
      <c r="B39477" s="108"/>
      <c r="K39477" s="107"/>
    </row>
    <row r="39478" spans="1:11">
      <c r="A39478" s="108"/>
      <c r="B39478" s="108"/>
      <c r="K39478" s="107"/>
    </row>
    <row r="39479" spans="1:11">
      <c r="A39479" s="108"/>
      <c r="B39479" s="108"/>
      <c r="K39479" s="107"/>
    </row>
    <row r="39480" spans="1:11">
      <c r="A39480" s="108"/>
      <c r="B39480" s="108"/>
      <c r="K39480" s="107"/>
    </row>
    <row r="39481" spans="1:11">
      <c r="A39481" s="108"/>
      <c r="B39481" s="108"/>
      <c r="K39481" s="107"/>
    </row>
    <row r="39482" spans="1:11">
      <c r="A39482" s="108"/>
      <c r="B39482" s="108"/>
      <c r="K39482" s="107"/>
    </row>
    <row r="39483" spans="1:11">
      <c r="A39483" s="108"/>
      <c r="B39483" s="108"/>
      <c r="K39483" s="107"/>
    </row>
    <row r="39484" spans="1:11">
      <c r="A39484" s="108"/>
      <c r="B39484" s="108"/>
      <c r="K39484" s="107"/>
    </row>
    <row r="39485" spans="1:11">
      <c r="A39485" s="108"/>
      <c r="B39485" s="108"/>
      <c r="K39485" s="107"/>
    </row>
    <row r="39486" spans="1:11">
      <c r="A39486" s="108"/>
      <c r="B39486" s="108"/>
      <c r="K39486" s="107"/>
    </row>
    <row r="39487" spans="1:11">
      <c r="A39487" s="108"/>
      <c r="B39487" s="108"/>
      <c r="K39487" s="107"/>
    </row>
    <row r="39488" spans="1:11">
      <c r="A39488" s="108"/>
      <c r="B39488" s="108"/>
      <c r="K39488" s="107"/>
    </row>
    <row r="39489" spans="1:11">
      <c r="A39489" s="108"/>
      <c r="B39489" s="108"/>
      <c r="K39489" s="107"/>
    </row>
    <row r="39490" spans="1:11">
      <c r="A39490" s="108"/>
      <c r="B39490" s="108"/>
      <c r="K39490" s="107"/>
    </row>
    <row r="39491" spans="1:11">
      <c r="A39491" s="108"/>
      <c r="B39491" s="108"/>
      <c r="K39491" s="107"/>
    </row>
    <row r="39492" spans="1:11">
      <c r="A39492" s="108"/>
      <c r="B39492" s="108"/>
      <c r="K39492" s="107"/>
    </row>
    <row r="39493" spans="1:11">
      <c r="A39493" s="108"/>
      <c r="B39493" s="108"/>
      <c r="K39493" s="107"/>
    </row>
    <row r="39494" spans="1:11">
      <c r="A39494" s="108"/>
      <c r="B39494" s="108"/>
      <c r="K39494" s="107"/>
    </row>
    <row r="39495" spans="1:11">
      <c r="A39495" s="108"/>
      <c r="B39495" s="108"/>
      <c r="K39495" s="107"/>
    </row>
    <row r="39496" spans="1:11">
      <c r="A39496" s="108"/>
      <c r="B39496" s="108"/>
      <c r="K39496" s="107"/>
    </row>
    <row r="39497" spans="1:11">
      <c r="A39497" s="108"/>
      <c r="B39497" s="108"/>
      <c r="K39497" s="107"/>
    </row>
    <row r="39498" spans="1:11">
      <c r="A39498" s="108"/>
      <c r="B39498" s="108"/>
      <c r="K39498" s="107"/>
    </row>
    <row r="39499" spans="1:11">
      <c r="A39499" s="108"/>
      <c r="B39499" s="108"/>
      <c r="K39499" s="107"/>
    </row>
    <row r="39500" spans="1:11">
      <c r="A39500" s="108"/>
      <c r="B39500" s="108"/>
      <c r="K39500" s="107"/>
    </row>
    <row r="39501" spans="1:11">
      <c r="A39501" s="108"/>
      <c r="B39501" s="108"/>
      <c r="K39501" s="107"/>
    </row>
    <row r="39502" spans="1:11">
      <c r="A39502" s="108"/>
      <c r="B39502" s="108"/>
      <c r="K39502" s="107"/>
    </row>
    <row r="39503" spans="1:11">
      <c r="A39503" s="108"/>
      <c r="B39503" s="108"/>
      <c r="K39503" s="107"/>
    </row>
    <row r="39504" spans="1:11">
      <c r="A39504" s="108"/>
      <c r="B39504" s="108"/>
      <c r="K39504" s="107"/>
    </row>
    <row r="39505" spans="1:11">
      <c r="A39505" s="108"/>
      <c r="B39505" s="108"/>
      <c r="K39505" s="107"/>
    </row>
    <row r="39506" spans="1:11">
      <c r="A39506" s="108"/>
      <c r="B39506" s="108"/>
      <c r="K39506" s="107"/>
    </row>
    <row r="39507" spans="1:11">
      <c r="A39507" s="108"/>
      <c r="B39507" s="108"/>
      <c r="K39507" s="107"/>
    </row>
    <row r="39508" spans="1:11">
      <c r="A39508" s="108"/>
      <c r="B39508" s="108"/>
      <c r="K39508" s="107"/>
    </row>
    <row r="39509" spans="1:11">
      <c r="A39509" s="108"/>
      <c r="B39509" s="108"/>
      <c r="K39509" s="107"/>
    </row>
    <row r="39510" spans="1:11">
      <c r="A39510" s="108"/>
      <c r="B39510" s="108"/>
      <c r="K39510" s="107"/>
    </row>
    <row r="39511" spans="1:11">
      <c r="A39511" s="108"/>
      <c r="B39511" s="108"/>
      <c r="K39511" s="107"/>
    </row>
    <row r="39512" spans="1:11">
      <c r="A39512" s="108"/>
      <c r="B39512" s="108"/>
      <c r="K39512" s="107"/>
    </row>
    <row r="39513" spans="1:11">
      <c r="A39513" s="108"/>
      <c r="B39513" s="108"/>
      <c r="K39513" s="107"/>
    </row>
    <row r="39514" spans="1:11">
      <c r="A39514" s="108"/>
      <c r="B39514" s="108"/>
      <c r="K39514" s="107"/>
    </row>
    <row r="39515" spans="1:11">
      <c r="A39515" s="108"/>
      <c r="B39515" s="108"/>
      <c r="K39515" s="107"/>
    </row>
    <row r="39516" spans="1:11">
      <c r="A39516" s="108"/>
      <c r="B39516" s="108"/>
      <c r="K39516" s="107"/>
    </row>
    <row r="39517" spans="1:11">
      <c r="A39517" s="108"/>
      <c r="B39517" s="108"/>
      <c r="K39517" s="107"/>
    </row>
    <row r="39518" spans="1:11">
      <c r="A39518" s="108"/>
      <c r="B39518" s="108"/>
      <c r="K39518" s="107"/>
    </row>
    <row r="39519" spans="1:11">
      <c r="A39519" s="108"/>
      <c r="B39519" s="108"/>
      <c r="K39519" s="107"/>
    </row>
    <row r="39520" spans="1:11">
      <c r="A39520" s="108"/>
      <c r="B39520" s="108"/>
      <c r="K39520" s="107"/>
    </row>
    <row r="39521" spans="1:11">
      <c r="A39521" s="108"/>
      <c r="B39521" s="108"/>
      <c r="K39521" s="107"/>
    </row>
    <row r="39522" spans="1:11">
      <c r="A39522" s="108"/>
      <c r="B39522" s="108"/>
      <c r="K39522" s="107"/>
    </row>
    <row r="39523" spans="1:11">
      <c r="A39523" s="108"/>
      <c r="B39523" s="108"/>
      <c r="K39523" s="107"/>
    </row>
    <row r="39524" spans="1:11">
      <c r="A39524" s="108"/>
      <c r="B39524" s="108"/>
      <c r="K39524" s="107"/>
    </row>
    <row r="39525" spans="1:11">
      <c r="A39525" s="108"/>
      <c r="B39525" s="108"/>
      <c r="K39525" s="107"/>
    </row>
    <row r="39526" spans="1:11">
      <c r="A39526" s="108"/>
      <c r="B39526" s="108"/>
      <c r="K39526" s="107"/>
    </row>
    <row r="39527" spans="1:11">
      <c r="A39527" s="108"/>
      <c r="B39527" s="108"/>
      <c r="K39527" s="107"/>
    </row>
    <row r="39528" spans="1:11">
      <c r="A39528" s="108"/>
      <c r="B39528" s="108"/>
      <c r="K39528" s="107"/>
    </row>
    <row r="39529" spans="1:11">
      <c r="A39529" s="108"/>
      <c r="B39529" s="108"/>
      <c r="K39529" s="107"/>
    </row>
    <row r="39530" spans="1:11">
      <c r="A39530" s="108"/>
      <c r="B39530" s="108"/>
      <c r="K39530" s="107"/>
    </row>
    <row r="39531" spans="1:11">
      <c r="A39531" s="108"/>
      <c r="B39531" s="108"/>
      <c r="K39531" s="107"/>
    </row>
    <row r="39532" spans="1:11">
      <c r="A39532" s="108"/>
      <c r="B39532" s="108"/>
      <c r="K39532" s="107"/>
    </row>
    <row r="39533" spans="1:11">
      <c r="A39533" s="108"/>
      <c r="B39533" s="108"/>
      <c r="K39533" s="107"/>
    </row>
    <row r="39534" spans="1:11">
      <c r="A39534" s="108"/>
      <c r="B39534" s="108"/>
      <c r="K39534" s="107"/>
    </row>
    <row r="39535" spans="1:11">
      <c r="A39535" s="108"/>
      <c r="B39535" s="108"/>
      <c r="K39535" s="107"/>
    </row>
    <row r="39536" spans="1:11">
      <c r="A39536" s="108"/>
      <c r="B39536" s="108"/>
      <c r="K39536" s="107"/>
    </row>
    <row r="39537" spans="1:11">
      <c r="A39537" s="108"/>
      <c r="B39537" s="108"/>
      <c r="K39537" s="107"/>
    </row>
    <row r="39538" spans="1:11">
      <c r="A39538" s="108"/>
      <c r="B39538" s="108"/>
      <c r="K39538" s="107"/>
    </row>
    <row r="39539" spans="1:11">
      <c r="A39539" s="108"/>
      <c r="B39539" s="108"/>
      <c r="K39539" s="107"/>
    </row>
    <row r="39540" spans="1:11">
      <c r="A39540" s="108"/>
      <c r="B39540" s="108"/>
      <c r="K39540" s="107"/>
    </row>
    <row r="39541" spans="1:11">
      <c r="A39541" s="108"/>
      <c r="B39541" s="108"/>
      <c r="K39541" s="107"/>
    </row>
    <row r="39542" spans="1:11">
      <c r="A39542" s="108"/>
      <c r="B39542" s="108"/>
      <c r="K39542" s="107"/>
    </row>
    <row r="39543" spans="1:11">
      <c r="A39543" s="108"/>
      <c r="B39543" s="108"/>
      <c r="K39543" s="107"/>
    </row>
    <row r="39544" spans="1:11">
      <c r="A39544" s="108"/>
      <c r="B39544" s="108"/>
      <c r="K39544" s="107"/>
    </row>
    <row r="39545" spans="1:11">
      <c r="A39545" s="108"/>
      <c r="B39545" s="108"/>
      <c r="K39545" s="107"/>
    </row>
    <row r="39546" spans="1:11">
      <c r="A39546" s="108"/>
      <c r="B39546" s="108"/>
      <c r="K39546" s="107"/>
    </row>
    <row r="39547" spans="1:11">
      <c r="A39547" s="108"/>
      <c r="B39547" s="108"/>
      <c r="K39547" s="107"/>
    </row>
    <row r="39548" spans="1:11">
      <c r="A39548" s="108"/>
      <c r="B39548" s="108"/>
      <c r="K39548" s="107"/>
    </row>
    <row r="39549" spans="1:11">
      <c r="A39549" s="108"/>
      <c r="B39549" s="108"/>
      <c r="K39549" s="107"/>
    </row>
    <row r="39550" spans="1:11">
      <c r="A39550" s="108"/>
      <c r="B39550" s="108"/>
      <c r="K39550" s="107"/>
    </row>
    <row r="39551" spans="1:11">
      <c r="A39551" s="108"/>
      <c r="B39551" s="108"/>
      <c r="K39551" s="107"/>
    </row>
    <row r="39552" spans="1:11">
      <c r="A39552" s="108"/>
      <c r="B39552" s="108"/>
      <c r="K39552" s="107"/>
    </row>
    <row r="39553" spans="1:11">
      <c r="A39553" s="108"/>
      <c r="B39553" s="108"/>
      <c r="K39553" s="107"/>
    </row>
    <row r="39554" spans="1:11">
      <c r="A39554" s="108"/>
      <c r="B39554" s="108"/>
      <c r="K39554" s="107"/>
    </row>
    <row r="39555" spans="1:11">
      <c r="A39555" s="108"/>
      <c r="B39555" s="108"/>
      <c r="K39555" s="107"/>
    </row>
    <row r="39556" spans="1:11">
      <c r="A39556" s="108"/>
      <c r="B39556" s="108"/>
      <c r="K39556" s="107"/>
    </row>
    <row r="39557" spans="1:11">
      <c r="A39557" s="108"/>
      <c r="B39557" s="108"/>
      <c r="K39557" s="107"/>
    </row>
    <row r="39558" spans="1:11">
      <c r="A39558" s="108"/>
      <c r="B39558" s="108"/>
      <c r="K39558" s="107"/>
    </row>
    <row r="39559" spans="1:11">
      <c r="A39559" s="108"/>
      <c r="B39559" s="108"/>
      <c r="K39559" s="107"/>
    </row>
    <row r="39560" spans="1:11">
      <c r="A39560" s="108"/>
      <c r="B39560" s="108"/>
      <c r="K39560" s="107"/>
    </row>
    <row r="39561" spans="1:11">
      <c r="A39561" s="108"/>
      <c r="B39561" s="108"/>
      <c r="K39561" s="107"/>
    </row>
    <row r="39562" spans="1:11">
      <c r="A39562" s="108"/>
      <c r="B39562" s="108"/>
      <c r="K39562" s="107"/>
    </row>
    <row r="39563" spans="1:11">
      <c r="A39563" s="108"/>
      <c r="B39563" s="108"/>
      <c r="K39563" s="107"/>
    </row>
    <row r="39564" spans="1:11">
      <c r="A39564" s="108"/>
      <c r="B39564" s="108"/>
      <c r="K39564" s="107"/>
    </row>
    <row r="39565" spans="1:11">
      <c r="A39565" s="108"/>
      <c r="B39565" s="108"/>
      <c r="K39565" s="107"/>
    </row>
    <row r="39566" spans="1:11">
      <c r="A39566" s="108"/>
      <c r="B39566" s="108"/>
      <c r="K39566" s="107"/>
    </row>
    <row r="39567" spans="1:11">
      <c r="A39567" s="108"/>
      <c r="B39567" s="108"/>
      <c r="K39567" s="107"/>
    </row>
    <row r="39568" spans="1:11">
      <c r="A39568" s="108"/>
      <c r="B39568" s="108"/>
      <c r="K39568" s="107"/>
    </row>
    <row r="39569" spans="1:11">
      <c r="A39569" s="108"/>
      <c r="B39569" s="108"/>
      <c r="K39569" s="107"/>
    </row>
    <row r="39570" spans="1:11">
      <c r="A39570" s="108"/>
      <c r="B39570" s="108"/>
      <c r="K39570" s="107"/>
    </row>
    <row r="39571" spans="1:11">
      <c r="A39571" s="108"/>
      <c r="B39571" s="108"/>
      <c r="K39571" s="107"/>
    </row>
    <row r="39572" spans="1:11">
      <c r="A39572" s="108"/>
      <c r="B39572" s="108"/>
      <c r="K39572" s="107"/>
    </row>
    <row r="39573" spans="1:11">
      <c r="A39573" s="108"/>
      <c r="B39573" s="108"/>
      <c r="K39573" s="107"/>
    </row>
    <row r="39574" spans="1:11">
      <c r="A39574" s="108"/>
      <c r="B39574" s="108"/>
      <c r="K39574" s="107"/>
    </row>
    <row r="39575" spans="1:11">
      <c r="A39575" s="108"/>
      <c r="B39575" s="108"/>
      <c r="K39575" s="107"/>
    </row>
    <row r="39576" spans="1:11">
      <c r="A39576" s="108"/>
      <c r="B39576" s="108"/>
      <c r="K39576" s="107"/>
    </row>
    <row r="39577" spans="1:11">
      <c r="A39577" s="108"/>
      <c r="B39577" s="108"/>
      <c r="K39577" s="107"/>
    </row>
    <row r="39578" spans="1:11">
      <c r="A39578" s="108"/>
      <c r="B39578" s="108"/>
      <c r="K39578" s="107"/>
    </row>
    <row r="39579" spans="1:11">
      <c r="A39579" s="108"/>
      <c r="B39579" s="108"/>
      <c r="K39579" s="107"/>
    </row>
    <row r="39580" spans="1:11">
      <c r="A39580" s="108"/>
      <c r="B39580" s="108"/>
      <c r="K39580" s="107"/>
    </row>
    <row r="39581" spans="1:11">
      <c r="A39581" s="108"/>
      <c r="B39581" s="108"/>
      <c r="K39581" s="107"/>
    </row>
    <row r="39582" spans="1:11">
      <c r="A39582" s="108"/>
      <c r="B39582" s="108"/>
      <c r="K39582" s="107"/>
    </row>
    <row r="39583" spans="1:11">
      <c r="A39583" s="108"/>
      <c r="B39583" s="108"/>
      <c r="K39583" s="107"/>
    </row>
    <row r="39584" spans="1:11">
      <c r="A39584" s="108"/>
      <c r="B39584" s="108"/>
      <c r="K39584" s="107"/>
    </row>
    <row r="39585" spans="1:11">
      <c r="A39585" s="108"/>
      <c r="B39585" s="108"/>
      <c r="K39585" s="107"/>
    </row>
    <row r="39586" spans="1:11">
      <c r="A39586" s="108"/>
      <c r="B39586" s="108"/>
      <c r="K39586" s="107"/>
    </row>
    <row r="39587" spans="1:11">
      <c r="A39587" s="108"/>
      <c r="B39587" s="108"/>
      <c r="K39587" s="107"/>
    </row>
    <row r="39588" spans="1:11">
      <c r="A39588" s="108"/>
      <c r="B39588" s="108"/>
      <c r="K39588" s="107"/>
    </row>
    <row r="39589" spans="1:11">
      <c r="A39589" s="108"/>
      <c r="B39589" s="108"/>
      <c r="K39589" s="107"/>
    </row>
    <row r="39590" spans="1:11">
      <c r="A39590" s="108"/>
      <c r="B39590" s="108"/>
      <c r="K39590" s="107"/>
    </row>
    <row r="39591" spans="1:11">
      <c r="A39591" s="108"/>
      <c r="B39591" s="108"/>
      <c r="K39591" s="107"/>
    </row>
    <row r="39592" spans="1:11">
      <c r="A39592" s="108"/>
      <c r="B39592" s="108"/>
      <c r="K39592" s="107"/>
    </row>
    <row r="39593" spans="1:11">
      <c r="A39593" s="108"/>
      <c r="B39593" s="108"/>
      <c r="K39593" s="107"/>
    </row>
    <row r="39594" spans="1:11">
      <c r="A39594" s="108"/>
      <c r="B39594" s="108"/>
      <c r="K39594" s="107"/>
    </row>
    <row r="39595" spans="1:11">
      <c r="A39595" s="108"/>
      <c r="B39595" s="108"/>
      <c r="K39595" s="107"/>
    </row>
    <row r="39596" spans="1:11">
      <c r="A39596" s="108"/>
      <c r="B39596" s="108"/>
      <c r="K39596" s="107"/>
    </row>
    <row r="39597" spans="1:11">
      <c r="A39597" s="108"/>
      <c r="B39597" s="108"/>
      <c r="K39597" s="107"/>
    </row>
    <row r="39598" spans="1:11">
      <c r="A39598" s="108"/>
      <c r="B39598" s="108"/>
      <c r="K39598" s="107"/>
    </row>
    <row r="39599" spans="1:11">
      <c r="A39599" s="108"/>
      <c r="B39599" s="108"/>
      <c r="K39599" s="107"/>
    </row>
    <row r="39600" spans="1:11">
      <c r="A39600" s="108"/>
      <c r="B39600" s="108"/>
      <c r="K39600" s="107"/>
    </row>
    <row r="39601" spans="1:11">
      <c r="A39601" s="108"/>
      <c r="B39601" s="108"/>
      <c r="K39601" s="107"/>
    </row>
    <row r="39602" spans="1:11">
      <c r="A39602" s="108"/>
      <c r="B39602" s="108"/>
      <c r="K39602" s="107"/>
    </row>
    <row r="39603" spans="1:11">
      <c r="A39603" s="108"/>
      <c r="B39603" s="108"/>
      <c r="K39603" s="107"/>
    </row>
    <row r="39604" spans="1:11">
      <c r="A39604" s="108"/>
      <c r="B39604" s="108"/>
      <c r="K39604" s="107"/>
    </row>
    <row r="39605" spans="1:11">
      <c r="A39605" s="108"/>
      <c r="B39605" s="108"/>
      <c r="K39605" s="107"/>
    </row>
    <row r="39606" spans="1:11">
      <c r="A39606" s="108"/>
      <c r="B39606" s="108"/>
      <c r="K39606" s="107"/>
    </row>
    <row r="39607" spans="1:11">
      <c r="A39607" s="108"/>
      <c r="B39607" s="108"/>
      <c r="K39607" s="107"/>
    </row>
    <row r="39608" spans="1:11">
      <c r="A39608" s="108"/>
      <c r="B39608" s="108"/>
      <c r="K39608" s="107"/>
    </row>
    <row r="39609" spans="1:11">
      <c r="A39609" s="108"/>
      <c r="B39609" s="108"/>
      <c r="K39609" s="107"/>
    </row>
    <row r="39610" spans="1:11">
      <c r="A39610" s="108"/>
      <c r="B39610" s="108"/>
      <c r="K39610" s="107"/>
    </row>
    <row r="39611" spans="1:11">
      <c r="A39611" s="108"/>
      <c r="B39611" s="108"/>
      <c r="K39611" s="107"/>
    </row>
    <row r="39612" spans="1:11">
      <c r="A39612" s="108"/>
      <c r="B39612" s="108"/>
      <c r="K39612" s="107"/>
    </row>
    <row r="39613" spans="1:11">
      <c r="A39613" s="108"/>
      <c r="B39613" s="108"/>
      <c r="K39613" s="107"/>
    </row>
    <row r="39614" spans="1:11">
      <c r="A39614" s="108"/>
      <c r="B39614" s="108"/>
      <c r="K39614" s="107"/>
    </row>
    <row r="39615" spans="1:11">
      <c r="A39615" s="108"/>
      <c r="B39615" s="108"/>
      <c r="K39615" s="107"/>
    </row>
    <row r="39616" spans="1:11">
      <c r="A39616" s="108"/>
      <c r="B39616" s="108"/>
      <c r="K39616" s="107"/>
    </row>
    <row r="39617" spans="1:11">
      <c r="A39617" s="108"/>
      <c r="B39617" s="108"/>
      <c r="K39617" s="107"/>
    </row>
    <row r="39618" spans="1:11">
      <c r="A39618" s="108"/>
      <c r="B39618" s="108"/>
      <c r="K39618" s="107"/>
    </row>
    <row r="39619" spans="1:11">
      <c r="A39619" s="108"/>
      <c r="B39619" s="108"/>
      <c r="K39619" s="107"/>
    </row>
    <row r="39620" spans="1:11">
      <c r="A39620" s="108"/>
      <c r="B39620" s="108"/>
      <c r="K39620" s="107"/>
    </row>
    <row r="39621" spans="1:11">
      <c r="A39621" s="108"/>
      <c r="B39621" s="108"/>
      <c r="K39621" s="107"/>
    </row>
    <row r="39622" spans="1:11">
      <c r="A39622" s="108"/>
      <c r="B39622" s="108"/>
      <c r="K39622" s="107"/>
    </row>
    <row r="39623" spans="1:11">
      <c r="A39623" s="108"/>
      <c r="B39623" s="108"/>
      <c r="K39623" s="107"/>
    </row>
    <row r="39624" spans="1:11">
      <c r="A39624" s="108"/>
      <c r="B39624" s="108"/>
      <c r="K39624" s="107"/>
    </row>
    <row r="39625" spans="1:11">
      <c r="A39625" s="108"/>
      <c r="B39625" s="108"/>
      <c r="K39625" s="107"/>
    </row>
    <row r="39626" spans="1:11">
      <c r="A39626" s="108"/>
      <c r="B39626" s="108"/>
      <c r="K39626" s="107"/>
    </row>
    <row r="39627" spans="1:11">
      <c r="A39627" s="108"/>
      <c r="B39627" s="108"/>
      <c r="K39627" s="107"/>
    </row>
    <row r="39628" spans="1:11">
      <c r="A39628" s="108"/>
      <c r="B39628" s="108"/>
      <c r="K39628" s="107"/>
    </row>
    <row r="39629" spans="1:11">
      <c r="A39629" s="108"/>
      <c r="B39629" s="108"/>
      <c r="K39629" s="107"/>
    </row>
    <row r="39630" spans="1:11">
      <c r="A39630" s="108"/>
      <c r="B39630" s="108"/>
      <c r="K39630" s="107"/>
    </row>
    <row r="39631" spans="1:11">
      <c r="A39631" s="108"/>
      <c r="B39631" s="108"/>
      <c r="K39631" s="107"/>
    </row>
    <row r="39632" spans="1:11">
      <c r="A39632" s="108"/>
      <c r="B39632" s="108"/>
      <c r="K39632" s="107"/>
    </row>
    <row r="39633" spans="1:11">
      <c r="A39633" s="108"/>
      <c r="B39633" s="108"/>
      <c r="K39633" s="107"/>
    </row>
    <row r="39634" spans="1:11">
      <c r="A39634" s="108"/>
      <c r="B39634" s="108"/>
      <c r="K39634" s="107"/>
    </row>
    <row r="39635" spans="1:11">
      <c r="A39635" s="108"/>
      <c r="B39635" s="108"/>
      <c r="K39635" s="107"/>
    </row>
    <row r="39636" spans="1:11">
      <c r="A39636" s="108"/>
      <c r="B39636" s="108"/>
      <c r="K39636" s="107"/>
    </row>
    <row r="39637" spans="1:11">
      <c r="A39637" s="108"/>
      <c r="B39637" s="108"/>
      <c r="K39637" s="107"/>
    </row>
    <row r="39638" spans="1:11">
      <c r="A39638" s="108"/>
      <c r="B39638" s="108"/>
      <c r="K39638" s="107"/>
    </row>
    <row r="39639" spans="1:11">
      <c r="A39639" s="108"/>
      <c r="B39639" s="108"/>
      <c r="K39639" s="107"/>
    </row>
    <row r="39640" spans="1:11">
      <c r="A39640" s="108"/>
      <c r="B39640" s="108"/>
      <c r="K39640" s="107"/>
    </row>
    <row r="39641" spans="1:11">
      <c r="A39641" s="108"/>
      <c r="B39641" s="108"/>
      <c r="K39641" s="107"/>
    </row>
    <row r="39642" spans="1:11">
      <c r="A39642" s="108"/>
      <c r="B39642" s="108"/>
      <c r="K39642" s="107"/>
    </row>
    <row r="39643" spans="1:11">
      <c r="A39643" s="108"/>
      <c r="B39643" s="108"/>
      <c r="K39643" s="107"/>
    </row>
    <row r="39644" spans="1:11">
      <c r="A39644" s="108"/>
      <c r="B39644" s="108"/>
      <c r="K39644" s="107"/>
    </row>
    <row r="39645" spans="1:11">
      <c r="A39645" s="108"/>
      <c r="B39645" s="108"/>
      <c r="K39645" s="107"/>
    </row>
    <row r="39646" spans="1:11">
      <c r="A39646" s="108"/>
      <c r="B39646" s="108"/>
      <c r="K39646" s="107"/>
    </row>
    <row r="39647" spans="1:11">
      <c r="A39647" s="108"/>
      <c r="B39647" s="108"/>
      <c r="K39647" s="107"/>
    </row>
    <row r="39648" spans="1:11">
      <c r="A39648" s="108"/>
      <c r="B39648" s="108"/>
      <c r="K39648" s="107"/>
    </row>
    <row r="39649" spans="1:11">
      <c r="A39649" s="108"/>
      <c r="B39649" s="108"/>
      <c r="K39649" s="107"/>
    </row>
    <row r="39650" spans="1:11">
      <c r="A39650" s="108"/>
      <c r="B39650" s="108"/>
      <c r="K39650" s="107"/>
    </row>
    <row r="39651" spans="1:11">
      <c r="A39651" s="108"/>
      <c r="B39651" s="108"/>
      <c r="K39651" s="107"/>
    </row>
    <row r="39652" spans="1:11">
      <c r="A39652" s="108"/>
      <c r="B39652" s="108"/>
      <c r="K39652" s="107"/>
    </row>
    <row r="39653" spans="1:11">
      <c r="A39653" s="108"/>
      <c r="B39653" s="108"/>
      <c r="K39653" s="107"/>
    </row>
    <row r="39654" spans="1:11">
      <c r="A39654" s="108"/>
      <c r="B39654" s="108"/>
      <c r="K39654" s="107"/>
    </row>
    <row r="39655" spans="1:11">
      <c r="A39655" s="108"/>
      <c r="B39655" s="108"/>
      <c r="K39655" s="107"/>
    </row>
    <row r="39656" spans="1:11">
      <c r="A39656" s="108"/>
      <c r="B39656" s="108"/>
      <c r="K39656" s="107"/>
    </row>
    <row r="39657" spans="1:11">
      <c r="A39657" s="108"/>
      <c r="B39657" s="108"/>
      <c r="K39657" s="107"/>
    </row>
    <row r="39658" spans="1:11">
      <c r="A39658" s="108"/>
      <c r="B39658" s="108"/>
      <c r="K39658" s="107"/>
    </row>
    <row r="39659" spans="1:11">
      <c r="A39659" s="108"/>
      <c r="B39659" s="108"/>
      <c r="K39659" s="107"/>
    </row>
    <row r="39660" spans="1:11">
      <c r="A39660" s="108"/>
      <c r="B39660" s="108"/>
      <c r="K39660" s="107"/>
    </row>
    <row r="39661" spans="1:11">
      <c r="A39661" s="108"/>
      <c r="B39661" s="108"/>
      <c r="K39661" s="107"/>
    </row>
    <row r="39662" spans="1:11">
      <c r="A39662" s="108"/>
      <c r="B39662" s="108"/>
      <c r="K39662" s="107"/>
    </row>
    <row r="39663" spans="1:11">
      <c r="A39663" s="108"/>
      <c r="B39663" s="108"/>
      <c r="K39663" s="107"/>
    </row>
    <row r="39664" spans="1:11">
      <c r="A39664" s="108"/>
      <c r="B39664" s="108"/>
      <c r="K39664" s="107"/>
    </row>
    <row r="39665" spans="1:11">
      <c r="A39665" s="108"/>
      <c r="B39665" s="108"/>
      <c r="K39665" s="107"/>
    </row>
    <row r="39666" spans="1:11">
      <c r="A39666" s="108"/>
      <c r="B39666" s="108"/>
      <c r="K39666" s="107"/>
    </row>
    <row r="39667" spans="1:11">
      <c r="A39667" s="108"/>
      <c r="B39667" s="108"/>
      <c r="K39667" s="107"/>
    </row>
    <row r="39668" spans="1:11">
      <c r="A39668" s="108"/>
      <c r="B39668" s="108"/>
      <c r="K39668" s="107"/>
    </row>
    <row r="39669" spans="1:11">
      <c r="A39669" s="108"/>
      <c r="B39669" s="108"/>
      <c r="K39669" s="107"/>
    </row>
    <row r="39670" spans="1:11">
      <c r="A39670" s="108"/>
      <c r="B39670" s="108"/>
      <c r="K39670" s="107"/>
    </row>
    <row r="39671" spans="1:11">
      <c r="A39671" s="108"/>
      <c r="B39671" s="108"/>
      <c r="K39671" s="107"/>
    </row>
    <row r="39672" spans="1:11">
      <c r="A39672" s="108"/>
      <c r="B39672" s="108"/>
      <c r="K39672" s="107"/>
    </row>
    <row r="39673" spans="1:11">
      <c r="A39673" s="108"/>
      <c r="B39673" s="108"/>
      <c r="K39673" s="107"/>
    </row>
    <row r="39674" spans="1:11">
      <c r="A39674" s="108"/>
      <c r="B39674" s="108"/>
      <c r="K39674" s="107"/>
    </row>
    <row r="39675" spans="1:11">
      <c r="A39675" s="108"/>
      <c r="B39675" s="108"/>
      <c r="K39675" s="107"/>
    </row>
    <row r="39676" spans="1:11">
      <c r="A39676" s="108"/>
      <c r="B39676" s="108"/>
      <c r="K39676" s="107"/>
    </row>
    <row r="39677" spans="1:11">
      <c r="A39677" s="108"/>
      <c r="B39677" s="108"/>
      <c r="K39677" s="107"/>
    </row>
    <row r="39678" spans="1:11">
      <c r="A39678" s="108"/>
      <c r="B39678" s="108"/>
      <c r="K39678" s="107"/>
    </row>
    <row r="39679" spans="1:11">
      <c r="A39679" s="108"/>
      <c r="B39679" s="108"/>
      <c r="K39679" s="107"/>
    </row>
    <row r="39680" spans="1:11">
      <c r="A39680" s="108"/>
      <c r="B39680" s="108"/>
      <c r="K39680" s="107"/>
    </row>
    <row r="39681" spans="1:11">
      <c r="A39681" s="108"/>
      <c r="B39681" s="108"/>
      <c r="K39681" s="107"/>
    </row>
    <row r="39682" spans="1:11">
      <c r="A39682" s="108"/>
      <c r="B39682" s="108"/>
      <c r="K39682" s="107"/>
    </row>
    <row r="39683" spans="1:11">
      <c r="A39683" s="108"/>
      <c r="B39683" s="108"/>
      <c r="K39683" s="107"/>
    </row>
    <row r="39684" spans="1:11">
      <c r="A39684" s="108"/>
      <c r="B39684" s="108"/>
      <c r="K39684" s="107"/>
    </row>
    <row r="39685" spans="1:11">
      <c r="A39685" s="108"/>
      <c r="B39685" s="108"/>
      <c r="K39685" s="107"/>
    </row>
    <row r="39686" spans="1:11">
      <c r="A39686" s="108"/>
      <c r="B39686" s="108"/>
      <c r="K39686" s="107"/>
    </row>
    <row r="39687" spans="1:11">
      <c r="A39687" s="108"/>
      <c r="B39687" s="108"/>
      <c r="K39687" s="107"/>
    </row>
    <row r="39688" spans="1:11">
      <c r="A39688" s="108"/>
      <c r="B39688" s="108"/>
      <c r="K39688" s="107"/>
    </row>
    <row r="39689" spans="1:11">
      <c r="A39689" s="108"/>
      <c r="B39689" s="108"/>
      <c r="K39689" s="107"/>
    </row>
    <row r="39690" spans="1:11">
      <c r="A39690" s="108"/>
      <c r="B39690" s="108"/>
      <c r="K39690" s="107"/>
    </row>
    <row r="39691" spans="1:11">
      <c r="A39691" s="108"/>
      <c r="B39691" s="108"/>
      <c r="K39691" s="107"/>
    </row>
    <row r="39692" spans="1:11">
      <c r="A39692" s="108"/>
      <c r="B39692" s="108"/>
      <c r="K39692" s="107"/>
    </row>
    <row r="39693" spans="1:11">
      <c r="A39693" s="108"/>
      <c r="B39693" s="108"/>
      <c r="K39693" s="107"/>
    </row>
    <row r="39694" spans="1:11">
      <c r="A39694" s="108"/>
      <c r="B39694" s="108"/>
      <c r="K39694" s="107"/>
    </row>
    <row r="39695" spans="1:11">
      <c r="A39695" s="108"/>
      <c r="B39695" s="108"/>
      <c r="K39695" s="107"/>
    </row>
    <row r="39696" spans="1:11">
      <c r="A39696" s="108"/>
      <c r="B39696" s="108"/>
      <c r="K39696" s="107"/>
    </row>
    <row r="39697" spans="1:11">
      <c r="A39697" s="108"/>
      <c r="B39697" s="108"/>
      <c r="K39697" s="107"/>
    </row>
    <row r="39698" spans="1:11">
      <c r="A39698" s="108"/>
      <c r="B39698" s="108"/>
      <c r="K39698" s="107"/>
    </row>
    <row r="39699" spans="1:11">
      <c r="A39699" s="108"/>
      <c r="B39699" s="108"/>
      <c r="K39699" s="107"/>
    </row>
    <row r="39700" spans="1:11">
      <c r="A39700" s="108"/>
      <c r="B39700" s="108"/>
      <c r="K39700" s="107"/>
    </row>
    <row r="39701" spans="1:11">
      <c r="A39701" s="108"/>
      <c r="B39701" s="108"/>
      <c r="K39701" s="107"/>
    </row>
    <row r="39702" spans="1:11">
      <c r="A39702" s="108"/>
      <c r="B39702" s="108"/>
      <c r="K39702" s="107"/>
    </row>
    <row r="39703" spans="1:11">
      <c r="A39703" s="108"/>
      <c r="B39703" s="108"/>
      <c r="K39703" s="107"/>
    </row>
    <row r="39704" spans="1:11">
      <c r="A39704" s="108"/>
      <c r="B39704" s="108"/>
      <c r="K39704" s="107"/>
    </row>
    <row r="39705" spans="1:11">
      <c r="A39705" s="108"/>
      <c r="B39705" s="108"/>
      <c r="K39705" s="107"/>
    </row>
    <row r="39706" spans="1:11">
      <c r="A39706" s="108"/>
      <c r="B39706" s="108"/>
      <c r="K39706" s="107"/>
    </row>
    <row r="39707" spans="1:11">
      <c r="A39707" s="108"/>
      <c r="B39707" s="108"/>
      <c r="K39707" s="107"/>
    </row>
    <row r="39708" spans="1:11">
      <c r="A39708" s="108"/>
      <c r="B39708" s="108"/>
      <c r="K39708" s="107"/>
    </row>
    <row r="39709" spans="1:11">
      <c r="A39709" s="108"/>
      <c r="B39709" s="108"/>
      <c r="K39709" s="107"/>
    </row>
    <row r="39710" spans="1:11">
      <c r="A39710" s="108"/>
      <c r="B39710" s="108"/>
      <c r="K39710" s="107"/>
    </row>
    <row r="39711" spans="1:11">
      <c r="A39711" s="108"/>
      <c r="B39711" s="108"/>
      <c r="K39711" s="107"/>
    </row>
    <row r="39712" spans="1:11">
      <c r="A39712" s="108"/>
      <c r="B39712" s="108"/>
      <c r="K39712" s="107"/>
    </row>
    <row r="39713" spans="1:11">
      <c r="A39713" s="108"/>
      <c r="B39713" s="108"/>
      <c r="K39713" s="107"/>
    </row>
    <row r="39714" spans="1:11">
      <c r="A39714" s="108"/>
      <c r="B39714" s="108"/>
      <c r="K39714" s="107"/>
    </row>
    <row r="39715" spans="1:11">
      <c r="A39715" s="108"/>
      <c r="B39715" s="108"/>
      <c r="K39715" s="107"/>
    </row>
    <row r="39716" spans="1:11">
      <c r="A39716" s="108"/>
      <c r="B39716" s="108"/>
      <c r="K39716" s="107"/>
    </row>
    <row r="39717" spans="1:11">
      <c r="A39717" s="108"/>
      <c r="B39717" s="108"/>
      <c r="K39717" s="107"/>
    </row>
    <row r="39718" spans="1:11">
      <c r="A39718" s="108"/>
      <c r="B39718" s="108"/>
      <c r="K39718" s="107"/>
    </row>
    <row r="39719" spans="1:11">
      <c r="A39719" s="108"/>
      <c r="B39719" s="108"/>
      <c r="K39719" s="107"/>
    </row>
    <row r="39720" spans="1:11">
      <c r="A39720" s="108"/>
      <c r="B39720" s="108"/>
      <c r="K39720" s="107"/>
    </row>
    <row r="39721" spans="1:11">
      <c r="A39721" s="108"/>
      <c r="B39721" s="108"/>
      <c r="K39721" s="107"/>
    </row>
    <row r="39722" spans="1:11">
      <c r="A39722" s="108"/>
      <c r="B39722" s="108"/>
      <c r="K39722" s="107"/>
    </row>
    <row r="39723" spans="1:11">
      <c r="A39723" s="108"/>
      <c r="B39723" s="108"/>
      <c r="K39723" s="107"/>
    </row>
    <row r="39724" spans="1:11">
      <c r="A39724" s="108"/>
      <c r="B39724" s="108"/>
      <c r="K39724" s="107"/>
    </row>
    <row r="39725" spans="1:11">
      <c r="A39725" s="108"/>
      <c r="B39725" s="108"/>
      <c r="K39725" s="107"/>
    </row>
    <row r="39726" spans="1:11">
      <c r="A39726" s="108"/>
      <c r="B39726" s="108"/>
      <c r="K39726" s="107"/>
    </row>
    <row r="39727" spans="1:11">
      <c r="A39727" s="108"/>
      <c r="B39727" s="108"/>
      <c r="K39727" s="107"/>
    </row>
    <row r="39728" spans="1:11">
      <c r="A39728" s="108"/>
      <c r="B39728" s="108"/>
      <c r="K39728" s="107"/>
    </row>
    <row r="39729" spans="1:11">
      <c r="A39729" s="108"/>
      <c r="B39729" s="108"/>
      <c r="K39729" s="107"/>
    </row>
    <row r="39730" spans="1:11">
      <c r="A39730" s="108"/>
      <c r="B39730" s="108"/>
      <c r="K39730" s="107"/>
    </row>
    <row r="39731" spans="1:11">
      <c r="A39731" s="108"/>
      <c r="B39731" s="108"/>
      <c r="K39731" s="107"/>
    </row>
    <row r="39732" spans="1:11">
      <c r="A39732" s="108"/>
      <c r="B39732" s="108"/>
      <c r="K39732" s="107"/>
    </row>
    <row r="39733" spans="1:11">
      <c r="A39733" s="108"/>
      <c r="B39733" s="108"/>
      <c r="K39733" s="107"/>
    </row>
    <row r="39734" spans="1:11">
      <c r="A39734" s="108"/>
      <c r="B39734" s="108"/>
      <c r="K39734" s="107"/>
    </row>
    <row r="39735" spans="1:11">
      <c r="A39735" s="108"/>
      <c r="B39735" s="108"/>
      <c r="K39735" s="107"/>
    </row>
    <row r="39736" spans="1:11">
      <c r="A39736" s="108"/>
      <c r="B39736" s="108"/>
      <c r="K39736" s="107"/>
    </row>
    <row r="39737" spans="1:11">
      <c r="A39737" s="108"/>
      <c r="B39737" s="108"/>
      <c r="K39737" s="107"/>
    </row>
    <row r="39738" spans="1:11">
      <c r="A39738" s="108"/>
      <c r="B39738" s="108"/>
      <c r="K39738" s="107"/>
    </row>
    <row r="39739" spans="1:11">
      <c r="A39739" s="108"/>
      <c r="B39739" s="108"/>
      <c r="K39739" s="107"/>
    </row>
    <row r="39740" spans="1:11">
      <c r="A39740" s="108"/>
      <c r="B39740" s="108"/>
      <c r="K39740" s="107"/>
    </row>
    <row r="39741" spans="1:11">
      <c r="A39741" s="108"/>
      <c r="B39741" s="108"/>
      <c r="K39741" s="107"/>
    </row>
    <row r="39742" spans="1:11">
      <c r="A39742" s="108"/>
      <c r="B39742" s="108"/>
      <c r="K39742" s="107"/>
    </row>
    <row r="39743" spans="1:11">
      <c r="A39743" s="108"/>
      <c r="B39743" s="108"/>
      <c r="K39743" s="107"/>
    </row>
    <row r="39744" spans="1:11">
      <c r="A39744" s="108"/>
      <c r="B39744" s="108"/>
      <c r="K39744" s="107"/>
    </row>
    <row r="39745" spans="1:11">
      <c r="A39745" s="108"/>
      <c r="B39745" s="108"/>
      <c r="K39745" s="107"/>
    </row>
    <row r="39746" spans="1:11">
      <c r="A39746" s="108"/>
      <c r="B39746" s="108"/>
      <c r="K39746" s="107"/>
    </row>
    <row r="39747" spans="1:11">
      <c r="A39747" s="108"/>
      <c r="B39747" s="108"/>
      <c r="K39747" s="107"/>
    </row>
    <row r="39748" spans="1:11">
      <c r="A39748" s="108"/>
      <c r="B39748" s="108"/>
      <c r="K39748" s="107"/>
    </row>
    <row r="39749" spans="1:11">
      <c r="A39749" s="108"/>
      <c r="B39749" s="108"/>
      <c r="K39749" s="107"/>
    </row>
    <row r="39750" spans="1:11">
      <c r="A39750" s="108"/>
      <c r="B39750" s="108"/>
      <c r="K39750" s="107"/>
    </row>
    <row r="39751" spans="1:11">
      <c r="A39751" s="108"/>
      <c r="B39751" s="108"/>
      <c r="K39751" s="107"/>
    </row>
    <row r="39752" spans="1:11">
      <c r="A39752" s="108"/>
      <c r="B39752" s="108"/>
      <c r="K39752" s="107"/>
    </row>
    <row r="39753" spans="1:11">
      <c r="A39753" s="108"/>
      <c r="B39753" s="108"/>
      <c r="K39753" s="107"/>
    </row>
    <row r="39754" spans="1:11">
      <c r="A39754" s="108"/>
      <c r="B39754" s="108"/>
      <c r="K39754" s="107"/>
    </row>
    <row r="39755" spans="1:11">
      <c r="A39755" s="108"/>
      <c r="B39755" s="108"/>
      <c r="K39755" s="107"/>
    </row>
    <row r="39756" spans="1:11">
      <c r="A39756" s="108"/>
      <c r="B39756" s="108"/>
      <c r="K39756" s="107"/>
    </row>
    <row r="39757" spans="1:11">
      <c r="A39757" s="108"/>
      <c r="B39757" s="108"/>
      <c r="K39757" s="107"/>
    </row>
    <row r="39758" spans="1:11">
      <c r="A39758" s="108"/>
      <c r="B39758" s="108"/>
      <c r="K39758" s="107"/>
    </row>
    <row r="39759" spans="1:11">
      <c r="A39759" s="108"/>
      <c r="B39759" s="108"/>
      <c r="K39759" s="107"/>
    </row>
    <row r="39760" spans="1:11">
      <c r="A39760" s="108"/>
      <c r="B39760" s="108"/>
      <c r="K39760" s="107"/>
    </row>
    <row r="39761" spans="1:11">
      <c r="A39761" s="108"/>
      <c r="B39761" s="108"/>
      <c r="K39761" s="107"/>
    </row>
    <row r="39762" spans="1:11">
      <c r="A39762" s="108"/>
      <c r="B39762" s="108"/>
      <c r="K39762" s="107"/>
    </row>
    <row r="39763" spans="1:11">
      <c r="A39763" s="108"/>
      <c r="B39763" s="108"/>
      <c r="K39763" s="107"/>
    </row>
    <row r="39764" spans="1:11">
      <c r="A39764" s="108"/>
      <c r="B39764" s="108"/>
      <c r="K39764" s="107"/>
    </row>
    <row r="39765" spans="1:11">
      <c r="A39765" s="108"/>
      <c r="B39765" s="108"/>
      <c r="K39765" s="107"/>
    </row>
    <row r="39766" spans="1:11">
      <c r="A39766" s="108"/>
      <c r="B39766" s="108"/>
      <c r="K39766" s="107"/>
    </row>
    <row r="39767" spans="1:11">
      <c r="A39767" s="108"/>
      <c r="B39767" s="108"/>
      <c r="K39767" s="107"/>
    </row>
    <row r="39768" spans="1:11">
      <c r="A39768" s="108"/>
      <c r="B39768" s="108"/>
      <c r="K39768" s="107"/>
    </row>
    <row r="39769" spans="1:11">
      <c r="A39769" s="108"/>
      <c r="B39769" s="108"/>
      <c r="K39769" s="107"/>
    </row>
    <row r="39770" spans="1:11">
      <c r="A39770" s="108"/>
      <c r="B39770" s="108"/>
      <c r="K39770" s="107"/>
    </row>
    <row r="39771" spans="1:11">
      <c r="A39771" s="108"/>
      <c r="B39771" s="108"/>
      <c r="K39771" s="107"/>
    </row>
    <row r="39772" spans="1:11">
      <c r="A39772" s="108"/>
      <c r="B39772" s="108"/>
      <c r="K39772" s="107"/>
    </row>
    <row r="39773" spans="1:11">
      <c r="A39773" s="108"/>
      <c r="B39773" s="108"/>
      <c r="K39773" s="107"/>
    </row>
    <row r="39774" spans="1:11">
      <c r="A39774" s="108"/>
      <c r="B39774" s="108"/>
      <c r="K39774" s="107"/>
    </row>
    <row r="39775" spans="1:11">
      <c r="A39775" s="108"/>
      <c r="B39775" s="108"/>
      <c r="K39775" s="107"/>
    </row>
    <row r="39776" spans="1:11">
      <c r="A39776" s="108"/>
      <c r="B39776" s="108"/>
      <c r="K39776" s="107"/>
    </row>
    <row r="39777" spans="1:11">
      <c r="A39777" s="108"/>
      <c r="B39777" s="108"/>
      <c r="K39777" s="107"/>
    </row>
    <row r="39778" spans="1:11">
      <c r="A39778" s="108"/>
      <c r="B39778" s="108"/>
      <c r="K39778" s="107"/>
    </row>
    <row r="39779" spans="1:11">
      <c r="A39779" s="108"/>
      <c r="B39779" s="108"/>
      <c r="K39779" s="107"/>
    </row>
    <row r="39780" spans="1:11">
      <c r="A39780" s="108"/>
      <c r="B39780" s="108"/>
      <c r="K39780" s="107"/>
    </row>
    <row r="39781" spans="1:11">
      <c r="A39781" s="108"/>
      <c r="B39781" s="108"/>
      <c r="K39781" s="107"/>
    </row>
    <row r="39782" spans="1:11">
      <c r="A39782" s="108"/>
      <c r="B39782" s="108"/>
      <c r="K39782" s="107"/>
    </row>
    <row r="39783" spans="1:11">
      <c r="A39783" s="108"/>
      <c r="B39783" s="108"/>
      <c r="K39783" s="107"/>
    </row>
    <row r="39784" spans="1:11">
      <c r="A39784" s="108"/>
      <c r="B39784" s="108"/>
      <c r="K39784" s="107"/>
    </row>
    <row r="39785" spans="1:11">
      <c r="A39785" s="108"/>
      <c r="B39785" s="108"/>
      <c r="K39785" s="107"/>
    </row>
    <row r="39786" spans="1:11">
      <c r="A39786" s="108"/>
      <c r="B39786" s="108"/>
      <c r="K39786" s="107"/>
    </row>
    <row r="39787" spans="1:11">
      <c r="A39787" s="108"/>
      <c r="B39787" s="108"/>
      <c r="K39787" s="107"/>
    </row>
    <row r="39788" spans="1:11">
      <c r="A39788" s="108"/>
      <c r="B39788" s="108"/>
      <c r="K39788" s="107"/>
    </row>
    <row r="39789" spans="1:11">
      <c r="A39789" s="108"/>
      <c r="B39789" s="108"/>
      <c r="K39789" s="107"/>
    </row>
    <row r="39790" spans="1:11">
      <c r="A39790" s="108"/>
      <c r="B39790" s="108"/>
      <c r="K39790" s="107"/>
    </row>
    <row r="39791" spans="1:11">
      <c r="A39791" s="108"/>
      <c r="B39791" s="108"/>
      <c r="K39791" s="107"/>
    </row>
    <row r="39792" spans="1:11">
      <c r="A39792" s="108"/>
      <c r="B39792" s="108"/>
      <c r="K39792" s="107"/>
    </row>
    <row r="39793" spans="1:11">
      <c r="A39793" s="108"/>
      <c r="B39793" s="108"/>
      <c r="K39793" s="107"/>
    </row>
    <row r="39794" spans="1:11">
      <c r="A39794" s="108"/>
      <c r="B39794" s="108"/>
      <c r="K39794" s="107"/>
    </row>
    <row r="39795" spans="1:11">
      <c r="A39795" s="108"/>
      <c r="B39795" s="108"/>
      <c r="K39795" s="107"/>
    </row>
    <row r="39796" spans="1:11">
      <c r="A39796" s="108"/>
      <c r="B39796" s="108"/>
      <c r="K39796" s="107"/>
    </row>
    <row r="39797" spans="1:11">
      <c r="A39797" s="108"/>
      <c r="B39797" s="108"/>
      <c r="K39797" s="107"/>
    </row>
    <row r="39798" spans="1:11">
      <c r="A39798" s="108"/>
      <c r="B39798" s="108"/>
      <c r="K39798" s="107"/>
    </row>
    <row r="39799" spans="1:11">
      <c r="A39799" s="108"/>
      <c r="B39799" s="108"/>
      <c r="K39799" s="107"/>
    </row>
    <row r="39800" spans="1:11">
      <c r="A39800" s="108"/>
      <c r="B39800" s="108"/>
      <c r="K39800" s="107"/>
    </row>
    <row r="39801" spans="1:11">
      <c r="A39801" s="108"/>
      <c r="B39801" s="108"/>
      <c r="K39801" s="107"/>
    </row>
    <row r="39802" spans="1:11">
      <c r="A39802" s="108"/>
      <c r="B39802" s="108"/>
      <c r="K39802" s="107"/>
    </row>
    <row r="39803" spans="1:11">
      <c r="A39803" s="108"/>
      <c r="B39803" s="108"/>
      <c r="K39803" s="107"/>
    </row>
    <row r="39804" spans="1:11">
      <c r="A39804" s="108"/>
      <c r="B39804" s="108"/>
      <c r="K39804" s="107"/>
    </row>
    <row r="39805" spans="1:11">
      <c r="A39805" s="108"/>
      <c r="B39805" s="108"/>
      <c r="K39805" s="107"/>
    </row>
    <row r="39806" spans="1:11">
      <c r="A39806" s="108"/>
      <c r="B39806" s="108"/>
      <c r="K39806" s="107"/>
    </row>
    <row r="39807" spans="1:11">
      <c r="A39807" s="108"/>
      <c r="B39807" s="108"/>
      <c r="K39807" s="107"/>
    </row>
    <row r="39808" spans="1:11">
      <c r="A39808" s="108"/>
      <c r="B39808" s="108"/>
      <c r="K39808" s="107"/>
    </row>
    <row r="39809" spans="1:11">
      <c r="A39809" s="108"/>
      <c r="B39809" s="108"/>
      <c r="K39809" s="107"/>
    </row>
    <row r="39810" spans="1:11">
      <c r="A39810" s="108"/>
      <c r="B39810" s="108"/>
      <c r="K39810" s="107"/>
    </row>
    <row r="39811" spans="1:11">
      <c r="A39811" s="108"/>
      <c r="B39811" s="108"/>
      <c r="K39811" s="107"/>
    </row>
    <row r="39812" spans="1:11">
      <c r="A39812" s="108"/>
      <c r="B39812" s="108"/>
      <c r="K39812" s="107"/>
    </row>
    <row r="39813" spans="1:11">
      <c r="A39813" s="108"/>
      <c r="B39813" s="108"/>
      <c r="K39813" s="107"/>
    </row>
    <row r="39814" spans="1:11">
      <c r="A39814" s="108"/>
      <c r="B39814" s="108"/>
      <c r="K39814" s="107"/>
    </row>
    <row r="39815" spans="1:11">
      <c r="A39815" s="108"/>
      <c r="B39815" s="108"/>
      <c r="K39815" s="107"/>
    </row>
    <row r="39816" spans="1:11">
      <c r="A39816" s="108"/>
      <c r="B39816" s="108"/>
      <c r="K39816" s="107"/>
    </row>
    <row r="39817" spans="1:11">
      <c r="A39817" s="108"/>
      <c r="B39817" s="108"/>
      <c r="K39817" s="107"/>
    </row>
    <row r="39818" spans="1:11">
      <c r="A39818" s="108"/>
      <c r="B39818" s="108"/>
      <c r="K39818" s="107"/>
    </row>
    <row r="39819" spans="1:11">
      <c r="A39819" s="108"/>
      <c r="B39819" s="108"/>
      <c r="K39819" s="107"/>
    </row>
    <row r="39820" spans="1:11">
      <c r="A39820" s="108"/>
      <c r="B39820" s="108"/>
      <c r="K39820" s="107"/>
    </row>
    <row r="39821" spans="1:11">
      <c r="A39821" s="108"/>
      <c r="B39821" s="108"/>
      <c r="K39821" s="107"/>
    </row>
    <row r="39822" spans="1:11">
      <c r="A39822" s="108"/>
      <c r="B39822" s="108"/>
      <c r="K39822" s="107"/>
    </row>
    <row r="39823" spans="1:11">
      <c r="A39823" s="108"/>
      <c r="B39823" s="108"/>
      <c r="K39823" s="107"/>
    </row>
    <row r="39824" spans="1:11">
      <c r="A39824" s="108"/>
      <c r="B39824" s="108"/>
      <c r="K39824" s="107"/>
    </row>
    <row r="39825" spans="1:11">
      <c r="A39825" s="108"/>
      <c r="B39825" s="108"/>
      <c r="K39825" s="107"/>
    </row>
    <row r="39826" spans="1:11">
      <c r="A39826" s="108"/>
      <c r="B39826" s="108"/>
      <c r="K39826" s="107"/>
    </row>
    <row r="39827" spans="1:11">
      <c r="A39827" s="108"/>
      <c r="B39827" s="108"/>
      <c r="K39827" s="107"/>
    </row>
    <row r="39828" spans="1:11">
      <c r="A39828" s="108"/>
      <c r="B39828" s="108"/>
      <c r="K39828" s="107"/>
    </row>
    <row r="39829" spans="1:11">
      <c r="A39829" s="108"/>
      <c r="B39829" s="108"/>
      <c r="K39829" s="107"/>
    </row>
    <row r="39830" spans="1:11">
      <c r="A39830" s="108"/>
      <c r="B39830" s="108"/>
      <c r="K39830" s="107"/>
    </row>
    <row r="39831" spans="1:11">
      <c r="A39831" s="108"/>
      <c r="B39831" s="108"/>
      <c r="K39831" s="107"/>
    </row>
    <row r="39832" spans="1:11">
      <c r="A39832" s="108"/>
      <c r="B39832" s="108"/>
      <c r="K39832" s="107"/>
    </row>
    <row r="39833" spans="1:11">
      <c r="A39833" s="108"/>
      <c r="B39833" s="108"/>
      <c r="K39833" s="107"/>
    </row>
    <row r="39834" spans="1:11">
      <c r="A39834" s="108"/>
      <c r="B39834" s="108"/>
      <c r="K39834" s="107"/>
    </row>
    <row r="39835" spans="1:11">
      <c r="A39835" s="108"/>
      <c r="B39835" s="108"/>
      <c r="K39835" s="107"/>
    </row>
    <row r="39836" spans="1:11">
      <c r="A39836" s="108"/>
      <c r="B39836" s="108"/>
      <c r="K39836" s="107"/>
    </row>
    <row r="39837" spans="1:11">
      <c r="A39837" s="108"/>
      <c r="B39837" s="108"/>
      <c r="K39837" s="107"/>
    </row>
    <row r="39838" spans="1:11">
      <c r="A39838" s="108"/>
      <c r="B39838" s="108"/>
      <c r="K39838" s="107"/>
    </row>
    <row r="39839" spans="1:11">
      <c r="A39839" s="108"/>
      <c r="B39839" s="108"/>
      <c r="K39839" s="107"/>
    </row>
    <row r="39840" spans="1:11">
      <c r="A39840" s="108"/>
      <c r="B39840" s="108"/>
      <c r="K39840" s="107"/>
    </row>
    <row r="39841" spans="1:11">
      <c r="A39841" s="108"/>
      <c r="B39841" s="108"/>
      <c r="K39841" s="107"/>
    </row>
    <row r="39842" spans="1:11">
      <c r="A39842" s="108"/>
      <c r="B39842" s="108"/>
      <c r="K39842" s="107"/>
    </row>
    <row r="39843" spans="1:11">
      <c r="A39843" s="108"/>
      <c r="B39843" s="108"/>
      <c r="K39843" s="107"/>
    </row>
    <row r="39844" spans="1:11">
      <c r="A39844" s="108"/>
      <c r="B39844" s="108"/>
      <c r="K39844" s="107"/>
    </row>
    <row r="39845" spans="1:11">
      <c r="A39845" s="108"/>
      <c r="B39845" s="108"/>
      <c r="K39845" s="107"/>
    </row>
    <row r="39846" spans="1:11">
      <c r="A39846" s="108"/>
      <c r="B39846" s="108"/>
      <c r="K39846" s="107"/>
    </row>
    <row r="39847" spans="1:11">
      <c r="A39847" s="108"/>
      <c r="B39847" s="108"/>
      <c r="K39847" s="107"/>
    </row>
    <row r="39848" spans="1:11">
      <c r="A39848" s="108"/>
      <c r="B39848" s="108"/>
      <c r="K39848" s="107"/>
    </row>
    <row r="39849" spans="1:11">
      <c r="A39849" s="108"/>
      <c r="B39849" s="108"/>
      <c r="K39849" s="107"/>
    </row>
    <row r="39850" spans="1:11">
      <c r="A39850" s="108"/>
      <c r="B39850" s="108"/>
      <c r="K39850" s="107"/>
    </row>
    <row r="39851" spans="1:11">
      <c r="A39851" s="108"/>
      <c r="B39851" s="108"/>
      <c r="K39851" s="107"/>
    </row>
    <row r="39852" spans="1:11">
      <c r="A39852" s="108"/>
      <c r="B39852" s="108"/>
      <c r="K39852" s="107"/>
    </row>
    <row r="39853" spans="1:11">
      <c r="A39853" s="108"/>
      <c r="B39853" s="108"/>
      <c r="K39853" s="107"/>
    </row>
    <row r="39854" spans="1:11">
      <c r="A39854" s="108"/>
      <c r="B39854" s="108"/>
      <c r="K39854" s="107"/>
    </row>
    <row r="39855" spans="1:11">
      <c r="A39855" s="108"/>
      <c r="B39855" s="108"/>
      <c r="K39855" s="107"/>
    </row>
    <row r="39856" spans="1:11">
      <c r="A39856" s="108"/>
      <c r="B39856" s="108"/>
      <c r="K39856" s="107"/>
    </row>
    <row r="39857" spans="1:11">
      <c r="A39857" s="108"/>
      <c r="B39857" s="108"/>
      <c r="K39857" s="107"/>
    </row>
    <row r="39858" spans="1:11">
      <c r="A39858" s="108"/>
      <c r="B39858" s="108"/>
      <c r="K39858" s="107"/>
    </row>
    <row r="39859" spans="1:11">
      <c r="A39859" s="108"/>
      <c r="B39859" s="108"/>
      <c r="K39859" s="107"/>
    </row>
    <row r="39860" spans="1:11">
      <c r="A39860" s="108"/>
      <c r="B39860" s="108"/>
      <c r="K39860" s="107"/>
    </row>
    <row r="39861" spans="1:11">
      <c r="A39861" s="108"/>
      <c r="B39861" s="108"/>
      <c r="K39861" s="107"/>
    </row>
    <row r="39862" spans="1:11">
      <c r="A39862" s="108"/>
      <c r="B39862" s="108"/>
      <c r="K39862" s="107"/>
    </row>
    <row r="39863" spans="1:11">
      <c r="A39863" s="108"/>
      <c r="B39863" s="108"/>
      <c r="K39863" s="107"/>
    </row>
    <row r="39864" spans="1:11">
      <c r="A39864" s="108"/>
      <c r="B39864" s="108"/>
      <c r="K39864" s="107"/>
    </row>
    <row r="39865" spans="1:11">
      <c r="A39865" s="108"/>
      <c r="B39865" s="108"/>
      <c r="K39865" s="107"/>
    </row>
    <row r="39866" spans="1:11">
      <c r="A39866" s="108"/>
      <c r="B39866" s="108"/>
      <c r="K39866" s="107"/>
    </row>
    <row r="39867" spans="1:11">
      <c r="A39867" s="108"/>
      <c r="B39867" s="108"/>
      <c r="K39867" s="107"/>
    </row>
    <row r="39868" spans="1:11">
      <c r="A39868" s="108"/>
      <c r="B39868" s="108"/>
      <c r="K39868" s="107"/>
    </row>
    <row r="39869" spans="1:11">
      <c r="A39869" s="108"/>
      <c r="B39869" s="108"/>
      <c r="K39869" s="107"/>
    </row>
    <row r="39870" spans="1:11">
      <c r="A39870" s="108"/>
      <c r="B39870" s="108"/>
      <c r="K39870" s="107"/>
    </row>
    <row r="39871" spans="1:11">
      <c r="A39871" s="108"/>
      <c r="B39871" s="108"/>
      <c r="K39871" s="107"/>
    </row>
    <row r="39872" spans="1:11">
      <c r="A39872" s="108"/>
      <c r="B39872" s="108"/>
      <c r="K39872" s="107"/>
    </row>
    <row r="39873" spans="1:11">
      <c r="A39873" s="108"/>
      <c r="B39873" s="108"/>
      <c r="K39873" s="107"/>
    </row>
    <row r="39874" spans="1:11">
      <c r="A39874" s="108"/>
      <c r="B39874" s="108"/>
      <c r="K39874" s="107"/>
    </row>
    <row r="39875" spans="1:11">
      <c r="A39875" s="108"/>
      <c r="B39875" s="108"/>
      <c r="K39875" s="107"/>
    </row>
    <row r="39876" spans="1:11">
      <c r="A39876" s="108"/>
      <c r="B39876" s="108"/>
      <c r="K39876" s="107"/>
    </row>
    <row r="39877" spans="1:11">
      <c r="A39877" s="108"/>
      <c r="B39877" s="108"/>
      <c r="K39877" s="107"/>
    </row>
    <row r="39878" spans="1:11">
      <c r="A39878" s="108"/>
      <c r="B39878" s="108"/>
      <c r="K39878" s="107"/>
    </row>
    <row r="39879" spans="1:11">
      <c r="A39879" s="108"/>
      <c r="B39879" s="108"/>
      <c r="K39879" s="107"/>
    </row>
    <row r="39880" spans="1:11">
      <c r="A39880" s="108"/>
      <c r="B39880" s="108"/>
      <c r="K39880" s="107"/>
    </row>
    <row r="39881" spans="1:11">
      <c r="A39881" s="108"/>
      <c r="B39881" s="108"/>
      <c r="K39881" s="107"/>
    </row>
    <row r="39882" spans="1:11">
      <c r="A39882" s="108"/>
      <c r="B39882" s="108"/>
      <c r="K39882" s="107"/>
    </row>
    <row r="39883" spans="1:11">
      <c r="A39883" s="108"/>
      <c r="B39883" s="108"/>
      <c r="K39883" s="107"/>
    </row>
    <row r="39884" spans="1:11">
      <c r="A39884" s="108"/>
      <c r="B39884" s="108"/>
      <c r="K39884" s="107"/>
    </row>
    <row r="39885" spans="1:11">
      <c r="A39885" s="108"/>
      <c r="B39885" s="108"/>
      <c r="K39885" s="107"/>
    </row>
    <row r="39886" spans="1:11">
      <c r="A39886" s="108"/>
      <c r="B39886" s="108"/>
      <c r="K39886" s="107"/>
    </row>
    <row r="39887" spans="1:11">
      <c r="A39887" s="108"/>
      <c r="B39887" s="108"/>
      <c r="K39887" s="107"/>
    </row>
    <row r="39888" spans="1:11">
      <c r="A39888" s="108"/>
      <c r="B39888" s="108"/>
      <c r="K39888" s="107"/>
    </row>
    <row r="39889" spans="1:11">
      <c r="A39889" s="108"/>
      <c r="B39889" s="108"/>
      <c r="K39889" s="107"/>
    </row>
    <row r="39890" spans="1:11">
      <c r="A39890" s="108"/>
      <c r="B39890" s="108"/>
      <c r="K39890" s="107"/>
    </row>
    <row r="39891" spans="1:11">
      <c r="A39891" s="108"/>
      <c r="B39891" s="108"/>
      <c r="K39891" s="107"/>
    </row>
    <row r="39892" spans="1:11">
      <c r="A39892" s="108"/>
      <c r="B39892" s="108"/>
      <c r="K39892" s="107"/>
    </row>
    <row r="39893" spans="1:11">
      <c r="A39893" s="108"/>
      <c r="B39893" s="108"/>
      <c r="K39893" s="107"/>
    </row>
    <row r="39894" spans="1:11">
      <c r="A39894" s="108"/>
      <c r="B39894" s="108"/>
      <c r="K39894" s="107"/>
    </row>
    <row r="39895" spans="1:11">
      <c r="A39895" s="108"/>
      <c r="B39895" s="108"/>
      <c r="K39895" s="107"/>
    </row>
    <row r="39896" spans="1:11">
      <c r="A39896" s="108"/>
      <c r="B39896" s="108"/>
      <c r="K39896" s="107"/>
    </row>
    <row r="39897" spans="1:11">
      <c r="A39897" s="108"/>
      <c r="B39897" s="108"/>
      <c r="K39897" s="107"/>
    </row>
    <row r="39898" spans="1:11">
      <c r="A39898" s="108"/>
      <c r="B39898" s="108"/>
      <c r="K39898" s="107"/>
    </row>
    <row r="39899" spans="1:11">
      <c r="A39899" s="108"/>
      <c r="B39899" s="108"/>
      <c r="K39899" s="107"/>
    </row>
    <row r="39900" spans="1:11">
      <c r="A39900" s="108"/>
      <c r="B39900" s="108"/>
      <c r="K39900" s="107"/>
    </row>
    <row r="39901" spans="1:11">
      <c r="A39901" s="108"/>
      <c r="B39901" s="108"/>
      <c r="K39901" s="107"/>
    </row>
    <row r="39902" spans="1:11">
      <c r="A39902" s="108"/>
      <c r="B39902" s="108"/>
      <c r="K39902" s="107"/>
    </row>
    <row r="39903" spans="1:11">
      <c r="A39903" s="108"/>
      <c r="B39903" s="108"/>
      <c r="K39903" s="107"/>
    </row>
    <row r="39904" spans="1:11">
      <c r="A39904" s="108"/>
      <c r="B39904" s="108"/>
      <c r="K39904" s="107"/>
    </row>
    <row r="39905" spans="1:11">
      <c r="A39905" s="108"/>
      <c r="B39905" s="108"/>
      <c r="K39905" s="107"/>
    </row>
    <row r="39906" spans="1:11">
      <c r="A39906" s="108"/>
      <c r="B39906" s="108"/>
      <c r="K39906" s="107"/>
    </row>
    <row r="39907" spans="1:11">
      <c r="A39907" s="108"/>
      <c r="B39907" s="108"/>
      <c r="K39907" s="107"/>
    </row>
    <row r="39908" spans="1:11">
      <c r="A39908" s="108"/>
      <c r="B39908" s="108"/>
      <c r="K39908" s="107"/>
    </row>
    <row r="39909" spans="1:11">
      <c r="A39909" s="108"/>
      <c r="B39909" s="108"/>
      <c r="K39909" s="107"/>
    </row>
    <row r="39910" spans="1:11">
      <c r="A39910" s="108"/>
      <c r="B39910" s="108"/>
      <c r="K39910" s="107"/>
    </row>
    <row r="39911" spans="1:11">
      <c r="A39911" s="108"/>
      <c r="B39911" s="108"/>
      <c r="K39911" s="107"/>
    </row>
    <row r="39912" spans="1:11">
      <c r="A39912" s="108"/>
      <c r="B39912" s="108"/>
      <c r="K39912" s="107"/>
    </row>
    <row r="39913" spans="1:11">
      <c r="A39913" s="108"/>
      <c r="B39913" s="108"/>
      <c r="K39913" s="107"/>
    </row>
    <row r="39914" spans="1:11">
      <c r="A39914" s="108"/>
      <c r="B39914" s="108"/>
      <c r="K39914" s="107"/>
    </row>
    <row r="39915" spans="1:11">
      <c r="A39915" s="108"/>
      <c r="B39915" s="108"/>
      <c r="K39915" s="107"/>
    </row>
    <row r="39916" spans="1:11">
      <c r="A39916" s="108"/>
      <c r="B39916" s="108"/>
      <c r="K39916" s="107"/>
    </row>
    <row r="39917" spans="1:11">
      <c r="A39917" s="108"/>
      <c r="B39917" s="108"/>
      <c r="K39917" s="107"/>
    </row>
    <row r="39918" spans="1:11">
      <c r="A39918" s="108"/>
      <c r="B39918" s="108"/>
      <c r="K39918" s="107"/>
    </row>
    <row r="39919" spans="1:11">
      <c r="A39919" s="108"/>
      <c r="B39919" s="108"/>
      <c r="K39919" s="107"/>
    </row>
    <row r="39920" spans="1:11">
      <c r="A39920" s="108"/>
      <c r="B39920" s="108"/>
      <c r="K39920" s="107"/>
    </row>
    <row r="39921" spans="1:11">
      <c r="A39921" s="108"/>
      <c r="B39921" s="108"/>
      <c r="K39921" s="107"/>
    </row>
    <row r="39922" spans="1:11">
      <c r="A39922" s="108"/>
      <c r="B39922" s="108"/>
      <c r="K39922" s="107"/>
    </row>
    <row r="39923" spans="1:11">
      <c r="A39923" s="108"/>
      <c r="B39923" s="108"/>
      <c r="K39923" s="107"/>
    </row>
    <row r="39924" spans="1:11">
      <c r="A39924" s="108"/>
      <c r="B39924" s="108"/>
      <c r="K39924" s="107"/>
    </row>
    <row r="39925" spans="1:11">
      <c r="A39925" s="108"/>
      <c r="B39925" s="108"/>
      <c r="K39925" s="107"/>
    </row>
    <row r="39926" spans="1:11">
      <c r="A39926" s="108"/>
      <c r="B39926" s="108"/>
      <c r="K39926" s="107"/>
    </row>
    <row r="39927" spans="1:11">
      <c r="A39927" s="108"/>
      <c r="B39927" s="108"/>
      <c r="K39927" s="107"/>
    </row>
    <row r="39928" spans="1:11">
      <c r="A39928" s="108"/>
      <c r="B39928" s="108"/>
      <c r="K39928" s="107"/>
    </row>
    <row r="39929" spans="1:11">
      <c r="A39929" s="108"/>
      <c r="B39929" s="108"/>
      <c r="K39929" s="107"/>
    </row>
    <row r="39930" spans="1:11">
      <c r="A39930" s="108"/>
      <c r="B39930" s="108"/>
      <c r="K39930" s="107"/>
    </row>
    <row r="39931" spans="1:11">
      <c r="A39931" s="108"/>
      <c r="B39931" s="108"/>
      <c r="K39931" s="107"/>
    </row>
    <row r="39932" spans="1:11">
      <c r="A39932" s="108"/>
      <c r="B39932" s="108"/>
      <c r="K39932" s="107"/>
    </row>
    <row r="39933" spans="1:11">
      <c r="A39933" s="108"/>
      <c r="B39933" s="108"/>
      <c r="K39933" s="107"/>
    </row>
    <row r="39934" spans="1:11">
      <c r="A39934" s="108"/>
      <c r="B39934" s="108"/>
      <c r="K39934" s="107"/>
    </row>
    <row r="39935" spans="1:11">
      <c r="A39935" s="108"/>
      <c r="B39935" s="108"/>
      <c r="K39935" s="107"/>
    </row>
    <row r="39936" spans="1:11">
      <c r="A39936" s="108"/>
      <c r="B39936" s="108"/>
      <c r="K39936" s="107"/>
    </row>
    <row r="39937" spans="1:11">
      <c r="A39937" s="108"/>
      <c r="B39937" s="108"/>
      <c r="K39937" s="107"/>
    </row>
    <row r="39938" spans="1:11">
      <c r="A39938" s="108"/>
      <c r="B39938" s="108"/>
      <c r="K39938" s="107"/>
    </row>
    <row r="39939" spans="1:11">
      <c r="A39939" s="108"/>
      <c r="B39939" s="108"/>
      <c r="K39939" s="107"/>
    </row>
    <row r="39940" spans="1:11">
      <c r="A39940" s="108"/>
      <c r="B39940" s="108"/>
      <c r="K39940" s="107"/>
    </row>
    <row r="39941" spans="1:11">
      <c r="A39941" s="108"/>
      <c r="B39941" s="108"/>
      <c r="K39941" s="107"/>
    </row>
    <row r="39942" spans="1:11">
      <c r="A39942" s="108"/>
      <c r="B39942" s="108"/>
      <c r="K39942" s="107"/>
    </row>
    <row r="39943" spans="1:11">
      <c r="A39943" s="108"/>
      <c r="B39943" s="108"/>
      <c r="K39943" s="107"/>
    </row>
    <row r="39944" spans="1:11">
      <c r="A39944" s="108"/>
      <c r="B39944" s="108"/>
      <c r="K39944" s="107"/>
    </row>
    <row r="39945" spans="1:11">
      <c r="A39945" s="108"/>
      <c r="B39945" s="108"/>
      <c r="K39945" s="107"/>
    </row>
    <row r="39946" spans="1:11">
      <c r="A39946" s="108"/>
      <c r="B39946" s="108"/>
      <c r="K39946" s="107"/>
    </row>
    <row r="39947" spans="1:11">
      <c r="A39947" s="108"/>
      <c r="B39947" s="108"/>
      <c r="K39947" s="107"/>
    </row>
    <row r="39948" spans="1:11">
      <c r="A39948" s="108"/>
      <c r="B39948" s="108"/>
      <c r="K39948" s="107"/>
    </row>
    <row r="39949" spans="1:11">
      <c r="A39949" s="108"/>
      <c r="B39949" s="108"/>
      <c r="K39949" s="107"/>
    </row>
    <row r="39950" spans="1:11">
      <c r="A39950" s="108"/>
      <c r="B39950" s="108"/>
      <c r="K39950" s="107"/>
    </row>
    <row r="39951" spans="1:11">
      <c r="A39951" s="108"/>
      <c r="B39951" s="108"/>
      <c r="K39951" s="107"/>
    </row>
    <row r="39952" spans="1:11">
      <c r="A39952" s="108"/>
      <c r="B39952" s="108"/>
      <c r="K39952" s="107"/>
    </row>
    <row r="39953" spans="1:11">
      <c r="A39953" s="108"/>
      <c r="B39953" s="108"/>
      <c r="K39953" s="107"/>
    </row>
    <row r="39954" spans="1:11">
      <c r="A39954" s="108"/>
      <c r="B39954" s="108"/>
      <c r="K39954" s="107"/>
    </row>
    <row r="39955" spans="1:11">
      <c r="A39955" s="108"/>
      <c r="B39955" s="108"/>
      <c r="K39955" s="107"/>
    </row>
    <row r="39956" spans="1:11">
      <c r="A39956" s="108"/>
      <c r="B39956" s="108"/>
      <c r="K39956" s="107"/>
    </row>
    <row r="39957" spans="1:11">
      <c r="A39957" s="108"/>
      <c r="B39957" s="108"/>
      <c r="K39957" s="107"/>
    </row>
    <row r="39958" spans="1:11">
      <c r="A39958" s="108"/>
      <c r="B39958" s="108"/>
      <c r="K39958" s="107"/>
    </row>
    <row r="39959" spans="1:11">
      <c r="A39959" s="108"/>
      <c r="B39959" s="108"/>
      <c r="K39959" s="107"/>
    </row>
    <row r="39960" spans="1:11">
      <c r="A39960" s="108"/>
      <c r="B39960" s="108"/>
      <c r="K39960" s="107"/>
    </row>
    <row r="39961" spans="1:11">
      <c r="A39961" s="108"/>
      <c r="B39961" s="108"/>
      <c r="K39961" s="107"/>
    </row>
    <row r="39962" spans="1:11">
      <c r="A39962" s="108"/>
      <c r="B39962" s="108"/>
      <c r="K39962" s="107"/>
    </row>
    <row r="39963" spans="1:11">
      <c r="A39963" s="108"/>
      <c r="B39963" s="108"/>
      <c r="K39963" s="107"/>
    </row>
    <row r="39964" spans="1:11">
      <c r="A39964" s="108"/>
      <c r="B39964" s="108"/>
      <c r="K39964" s="107"/>
    </row>
    <row r="39965" spans="1:11">
      <c r="A39965" s="108"/>
      <c r="B39965" s="108"/>
      <c r="K39965" s="107"/>
    </row>
    <row r="39966" spans="1:11">
      <c r="A39966" s="108"/>
      <c r="B39966" s="108"/>
      <c r="K39966" s="107"/>
    </row>
    <row r="39967" spans="1:11">
      <c r="A39967" s="108"/>
      <c r="B39967" s="108"/>
      <c r="K39967" s="107"/>
    </row>
    <row r="39968" spans="1:11">
      <c r="A39968" s="108"/>
      <c r="B39968" s="108"/>
      <c r="K39968" s="107"/>
    </row>
    <row r="39969" spans="1:11">
      <c r="A39969" s="108"/>
      <c r="B39969" s="108"/>
      <c r="K39969" s="107"/>
    </row>
    <row r="39970" spans="1:11">
      <c r="A39970" s="108"/>
      <c r="B39970" s="108"/>
      <c r="K39970" s="107"/>
    </row>
    <row r="39971" spans="1:11">
      <c r="A39971" s="108"/>
      <c r="B39971" s="108"/>
      <c r="K39971" s="107"/>
    </row>
    <row r="39972" spans="1:11">
      <c r="A39972" s="108"/>
      <c r="B39972" s="108"/>
      <c r="K39972" s="107"/>
    </row>
    <row r="39973" spans="1:11">
      <c r="A39973" s="108"/>
      <c r="B39973" s="108"/>
      <c r="K39973" s="107"/>
    </row>
    <row r="39974" spans="1:11">
      <c r="A39974" s="108"/>
      <c r="B39974" s="108"/>
      <c r="K39974" s="107"/>
    </row>
    <row r="39975" spans="1:11">
      <c r="A39975" s="108"/>
      <c r="B39975" s="108"/>
      <c r="K39975" s="107"/>
    </row>
    <row r="39976" spans="1:11">
      <c r="A39976" s="108"/>
      <c r="B39976" s="108"/>
      <c r="K39976" s="107"/>
    </row>
    <row r="39977" spans="1:11">
      <c r="A39977" s="108"/>
      <c r="B39977" s="108"/>
      <c r="K39977" s="107"/>
    </row>
    <row r="39978" spans="1:11">
      <c r="A39978" s="108"/>
      <c r="B39978" s="108"/>
      <c r="K39978" s="107"/>
    </row>
    <row r="39979" spans="1:11">
      <c r="A39979" s="108"/>
      <c r="B39979" s="108"/>
      <c r="K39979" s="107"/>
    </row>
    <row r="39980" spans="1:11">
      <c r="A39980" s="108"/>
      <c r="B39980" s="108"/>
      <c r="K39980" s="107"/>
    </row>
    <row r="39981" spans="1:11">
      <c r="A39981" s="108"/>
      <c r="B39981" s="108"/>
      <c r="K39981" s="107"/>
    </row>
    <row r="39982" spans="1:11">
      <c r="A39982" s="108"/>
      <c r="B39982" s="108"/>
      <c r="K39982" s="107"/>
    </row>
    <row r="39983" spans="1:11">
      <c r="A39983" s="108"/>
      <c r="B39983" s="108"/>
      <c r="K39983" s="107"/>
    </row>
    <row r="39984" spans="1:11">
      <c r="A39984" s="108"/>
      <c r="B39984" s="108"/>
      <c r="K39984" s="107"/>
    </row>
    <row r="39985" spans="1:11">
      <c r="A39985" s="108"/>
      <c r="B39985" s="108"/>
      <c r="K39985" s="107"/>
    </row>
    <row r="39986" spans="1:11">
      <c r="A39986" s="108"/>
      <c r="B39986" s="108"/>
      <c r="K39986" s="107"/>
    </row>
    <row r="39987" spans="1:11">
      <c r="A39987" s="108"/>
      <c r="B39987" s="108"/>
      <c r="K39987" s="107"/>
    </row>
    <row r="39988" spans="1:11">
      <c r="A39988" s="108"/>
      <c r="B39988" s="108"/>
      <c r="K39988" s="107"/>
    </row>
    <row r="39989" spans="1:11">
      <c r="A39989" s="108"/>
      <c r="B39989" s="108"/>
      <c r="K39989" s="107"/>
    </row>
    <row r="39990" spans="1:11">
      <c r="A39990" s="108"/>
      <c r="B39990" s="108"/>
      <c r="K39990" s="107"/>
    </row>
    <row r="39991" spans="1:11">
      <c r="A39991" s="108"/>
      <c r="B39991" s="108"/>
      <c r="K39991" s="107"/>
    </row>
    <row r="39992" spans="1:11">
      <c r="A39992" s="108"/>
      <c r="B39992" s="108"/>
      <c r="K39992" s="107"/>
    </row>
    <row r="39993" spans="1:11">
      <c r="A39993" s="108"/>
      <c r="B39993" s="108"/>
      <c r="K39993" s="107"/>
    </row>
    <row r="39994" spans="1:11">
      <c r="A39994" s="108"/>
      <c r="B39994" s="108"/>
      <c r="K39994" s="107"/>
    </row>
    <row r="39995" spans="1:11">
      <c r="A39995" s="108"/>
      <c r="B39995" s="108"/>
      <c r="K39995" s="107"/>
    </row>
    <row r="39996" spans="1:11">
      <c r="A39996" s="108"/>
      <c r="B39996" s="108"/>
      <c r="K39996" s="107"/>
    </row>
    <row r="39997" spans="1:11">
      <c r="A39997" s="108"/>
      <c r="B39997" s="108"/>
      <c r="K39997" s="107"/>
    </row>
    <row r="39998" spans="1:11">
      <c r="A39998" s="108"/>
      <c r="B39998" s="108"/>
      <c r="K39998" s="107"/>
    </row>
    <row r="39999" spans="1:11">
      <c r="A39999" s="108"/>
      <c r="B39999" s="108"/>
      <c r="K39999" s="107"/>
    </row>
    <row r="40000" spans="1:11">
      <c r="A40000" s="108"/>
      <c r="B40000" s="108"/>
      <c r="K40000" s="107"/>
    </row>
    <row r="40001" spans="1:11">
      <c r="A40001" s="108"/>
      <c r="B40001" s="108"/>
      <c r="K40001" s="107"/>
    </row>
    <row r="40002" spans="1:11">
      <c r="A40002" s="108"/>
      <c r="B40002" s="108"/>
      <c r="K40002" s="107"/>
    </row>
    <row r="40003" spans="1:11">
      <c r="A40003" s="108"/>
      <c r="B40003" s="108"/>
      <c r="K40003" s="107"/>
    </row>
    <row r="40004" spans="1:11">
      <c r="A40004" s="108"/>
      <c r="B40004" s="108"/>
      <c r="K40004" s="107"/>
    </row>
    <row r="40005" spans="1:11">
      <c r="A40005" s="108"/>
      <c r="B40005" s="108"/>
      <c r="K40005" s="107"/>
    </row>
    <row r="40006" spans="1:11">
      <c r="A40006" s="108"/>
      <c r="B40006" s="108"/>
      <c r="K40006" s="107"/>
    </row>
    <row r="40007" spans="1:11">
      <c r="A40007" s="108"/>
      <c r="B40007" s="108"/>
      <c r="K40007" s="107"/>
    </row>
    <row r="40008" spans="1:11">
      <c r="A40008" s="108"/>
      <c r="B40008" s="108"/>
      <c r="K40008" s="107"/>
    </row>
    <row r="40009" spans="1:11">
      <c r="A40009" s="108"/>
      <c r="B40009" s="108"/>
      <c r="K40009" s="107"/>
    </row>
    <row r="40010" spans="1:11">
      <c r="A40010" s="108"/>
      <c r="B40010" s="108"/>
      <c r="K40010" s="107"/>
    </row>
    <row r="40011" spans="1:11">
      <c r="A40011" s="108"/>
      <c r="B40011" s="108"/>
      <c r="K40011" s="107"/>
    </row>
    <row r="40012" spans="1:11">
      <c r="A40012" s="108"/>
      <c r="B40012" s="108"/>
      <c r="K40012" s="107"/>
    </row>
    <row r="40013" spans="1:11">
      <c r="A40013" s="108"/>
      <c r="B40013" s="108"/>
      <c r="K40013" s="107"/>
    </row>
    <row r="40014" spans="1:11">
      <c r="A40014" s="108"/>
      <c r="B40014" s="108"/>
      <c r="K40014" s="107"/>
    </row>
    <row r="40015" spans="1:11">
      <c r="A40015" s="108"/>
      <c r="B40015" s="108"/>
      <c r="K40015" s="107"/>
    </row>
    <row r="40016" spans="1:11">
      <c r="A40016" s="108"/>
      <c r="B40016" s="108"/>
      <c r="K40016" s="107"/>
    </row>
    <row r="40017" spans="1:11">
      <c r="A40017" s="108"/>
      <c r="B40017" s="108"/>
      <c r="K40017" s="107"/>
    </row>
    <row r="40018" spans="1:11">
      <c r="A40018" s="108"/>
      <c r="B40018" s="108"/>
      <c r="K40018" s="107"/>
    </row>
    <row r="40019" spans="1:11">
      <c r="A40019" s="108"/>
      <c r="B40019" s="108"/>
      <c r="K40019" s="107"/>
    </row>
    <row r="40020" spans="1:11">
      <c r="A40020" s="108"/>
      <c r="B40020" s="108"/>
      <c r="K40020" s="107"/>
    </row>
    <row r="40021" spans="1:11">
      <c r="A40021" s="108"/>
      <c r="B40021" s="108"/>
      <c r="K40021" s="107"/>
    </row>
    <row r="40022" spans="1:11">
      <c r="A40022" s="108"/>
      <c r="B40022" s="108"/>
      <c r="K40022" s="107"/>
    </row>
    <row r="40023" spans="1:11">
      <c r="A40023" s="108"/>
      <c r="B40023" s="108"/>
      <c r="K40023" s="107"/>
    </row>
    <row r="40024" spans="1:11">
      <c r="A40024" s="108"/>
      <c r="B40024" s="108"/>
      <c r="K40024" s="107"/>
    </row>
    <row r="40025" spans="1:11">
      <c r="A40025" s="108"/>
      <c r="B40025" s="108"/>
      <c r="K40025" s="107"/>
    </row>
    <row r="40026" spans="1:11">
      <c r="A40026" s="108"/>
      <c r="B40026" s="108"/>
      <c r="K40026" s="107"/>
    </row>
    <row r="40027" spans="1:11">
      <c r="A40027" s="108"/>
      <c r="B40027" s="108"/>
      <c r="K40027" s="107"/>
    </row>
    <row r="40028" spans="1:11">
      <c r="A40028" s="108"/>
      <c r="B40028" s="108"/>
      <c r="K40028" s="107"/>
    </row>
    <row r="40029" spans="1:11">
      <c r="A40029" s="108"/>
      <c r="B40029" s="108"/>
      <c r="K40029" s="107"/>
    </row>
    <row r="40030" spans="1:11">
      <c r="A40030" s="108"/>
      <c r="B40030" s="108"/>
      <c r="K40030" s="107"/>
    </row>
    <row r="40031" spans="1:11">
      <c r="A40031" s="108"/>
      <c r="B40031" s="108"/>
      <c r="K40031" s="107"/>
    </row>
    <row r="40032" spans="1:11">
      <c r="A40032" s="108"/>
      <c r="B40032" s="108"/>
      <c r="K40032" s="107"/>
    </row>
    <row r="40033" spans="1:11">
      <c r="A40033" s="108"/>
      <c r="B40033" s="108"/>
      <c r="K40033" s="107"/>
    </row>
    <row r="40034" spans="1:11">
      <c r="A40034" s="108"/>
      <c r="B40034" s="108"/>
      <c r="K40034" s="107"/>
    </row>
    <row r="40035" spans="1:11">
      <c r="A40035" s="108"/>
      <c r="B40035" s="108"/>
      <c r="K40035" s="107"/>
    </row>
    <row r="40036" spans="1:11">
      <c r="A40036" s="108"/>
      <c r="B40036" s="108"/>
      <c r="K40036" s="107"/>
    </row>
    <row r="40037" spans="1:11">
      <c r="A40037" s="108"/>
      <c r="B40037" s="108"/>
      <c r="K40037" s="107"/>
    </row>
    <row r="40038" spans="1:11">
      <c r="A40038" s="108"/>
      <c r="B40038" s="108"/>
      <c r="K40038" s="107"/>
    </row>
    <row r="40039" spans="1:11">
      <c r="A40039" s="108"/>
      <c r="B40039" s="108"/>
      <c r="K40039" s="107"/>
    </row>
    <row r="40040" spans="1:11">
      <c r="A40040" s="108"/>
      <c r="B40040" s="108"/>
      <c r="K40040" s="107"/>
    </row>
    <row r="40041" spans="1:11">
      <c r="A40041" s="108"/>
      <c r="B40041" s="108"/>
      <c r="K40041" s="107"/>
    </row>
    <row r="40042" spans="1:11">
      <c r="A40042" s="108"/>
      <c r="B40042" s="108"/>
      <c r="K40042" s="107"/>
    </row>
    <row r="40043" spans="1:11">
      <c r="A40043" s="108"/>
      <c r="B40043" s="108"/>
      <c r="K40043" s="107"/>
    </row>
    <row r="40044" spans="1:11">
      <c r="A40044" s="108"/>
      <c r="B40044" s="108"/>
      <c r="K40044" s="107"/>
    </row>
    <row r="40045" spans="1:11">
      <c r="A40045" s="108"/>
      <c r="B40045" s="108"/>
      <c r="K40045" s="107"/>
    </row>
    <row r="40046" spans="1:11">
      <c r="A40046" s="108"/>
      <c r="B40046" s="108"/>
      <c r="K40046" s="107"/>
    </row>
    <row r="40047" spans="1:11">
      <c r="A40047" s="108"/>
      <c r="B40047" s="108"/>
      <c r="K40047" s="107"/>
    </row>
    <row r="40048" spans="1:11">
      <c r="A40048" s="108"/>
      <c r="B40048" s="108"/>
      <c r="K40048" s="107"/>
    </row>
    <row r="40049" spans="1:11">
      <c r="A40049" s="108"/>
      <c r="B40049" s="108"/>
      <c r="K40049" s="107"/>
    </row>
    <row r="40050" spans="1:11">
      <c r="A40050" s="108"/>
      <c r="B40050" s="108"/>
      <c r="K40050" s="107"/>
    </row>
    <row r="40051" spans="1:11">
      <c r="A40051" s="108"/>
      <c r="B40051" s="108"/>
      <c r="K40051" s="107"/>
    </row>
    <row r="40052" spans="1:11">
      <c r="A40052" s="108"/>
      <c r="B40052" s="108"/>
      <c r="K40052" s="107"/>
    </row>
    <row r="40053" spans="1:11">
      <c r="A40053" s="108"/>
      <c r="B40053" s="108"/>
      <c r="K40053" s="107"/>
    </row>
    <row r="40054" spans="1:11">
      <c r="A40054" s="108"/>
      <c r="B40054" s="108"/>
      <c r="K40054" s="107"/>
    </row>
    <row r="40055" spans="1:11">
      <c r="A40055" s="108"/>
      <c r="B40055" s="108"/>
      <c r="K40055" s="107"/>
    </row>
    <row r="40056" spans="1:11">
      <c r="A40056" s="108"/>
      <c r="B40056" s="108"/>
      <c r="K40056" s="107"/>
    </row>
    <row r="40057" spans="1:11">
      <c r="A40057" s="108"/>
      <c r="B40057" s="108"/>
      <c r="K40057" s="107"/>
    </row>
    <row r="40058" spans="1:11">
      <c r="A40058" s="108"/>
      <c r="B40058" s="108"/>
      <c r="K40058" s="107"/>
    </row>
    <row r="40059" spans="1:11">
      <c r="A40059" s="108"/>
      <c r="B40059" s="108"/>
      <c r="K40059" s="107"/>
    </row>
    <row r="40060" spans="1:11">
      <c r="A40060" s="108"/>
      <c r="B40060" s="108"/>
      <c r="K40060" s="107"/>
    </row>
    <row r="40061" spans="1:11">
      <c r="A40061" s="108"/>
      <c r="B40061" s="108"/>
      <c r="K40061" s="107"/>
    </row>
    <row r="40062" spans="1:11">
      <c r="A40062" s="108"/>
      <c r="B40062" s="108"/>
      <c r="K40062" s="107"/>
    </row>
    <row r="40063" spans="1:11">
      <c r="A40063" s="108"/>
      <c r="B40063" s="108"/>
      <c r="K40063" s="107"/>
    </row>
    <row r="40064" spans="1:11">
      <c r="A40064" s="108"/>
      <c r="B40064" s="108"/>
      <c r="K40064" s="107"/>
    </row>
    <row r="40065" spans="1:11">
      <c r="A40065" s="108"/>
      <c r="B40065" s="108"/>
      <c r="K40065" s="107"/>
    </row>
    <row r="40066" spans="1:11">
      <c r="A40066" s="108"/>
      <c r="B40066" s="108"/>
      <c r="K40066" s="107"/>
    </row>
    <row r="40067" spans="1:11">
      <c r="A40067" s="108"/>
      <c r="B40067" s="108"/>
      <c r="K40067" s="107"/>
    </row>
    <row r="40068" spans="1:11">
      <c r="A40068" s="108"/>
      <c r="B40068" s="108"/>
      <c r="K40068" s="107"/>
    </row>
    <row r="40069" spans="1:11">
      <c r="A40069" s="108"/>
      <c r="B40069" s="108"/>
      <c r="K40069" s="107"/>
    </row>
    <row r="40070" spans="1:11">
      <c r="A40070" s="108"/>
      <c r="B40070" s="108"/>
      <c r="K40070" s="107"/>
    </row>
    <row r="40071" spans="1:11">
      <c r="A40071" s="108"/>
      <c r="B40071" s="108"/>
      <c r="K40071" s="107"/>
    </row>
    <row r="40072" spans="1:11">
      <c r="A40072" s="108"/>
      <c r="B40072" s="108"/>
      <c r="K40072" s="107"/>
    </row>
    <row r="40073" spans="1:11">
      <c r="A40073" s="108"/>
      <c r="B40073" s="108"/>
      <c r="K40073" s="107"/>
    </row>
    <row r="40074" spans="1:11">
      <c r="A40074" s="108"/>
      <c r="B40074" s="108"/>
      <c r="K40074" s="107"/>
    </row>
    <row r="40075" spans="1:11">
      <c r="A40075" s="108"/>
      <c r="B40075" s="108"/>
      <c r="K40075" s="107"/>
    </row>
    <row r="40076" spans="1:11">
      <c r="A40076" s="108"/>
      <c r="B40076" s="108"/>
      <c r="K40076" s="107"/>
    </row>
    <row r="40077" spans="1:11">
      <c r="A40077" s="108"/>
      <c r="B40077" s="108"/>
      <c r="K40077" s="107"/>
    </row>
    <row r="40078" spans="1:11">
      <c r="A40078" s="108"/>
      <c r="B40078" s="108"/>
      <c r="K40078" s="107"/>
    </row>
    <row r="40079" spans="1:11">
      <c r="A40079" s="108"/>
      <c r="B40079" s="108"/>
      <c r="K40079" s="107"/>
    </row>
    <row r="40080" spans="1:11">
      <c r="A40080" s="108"/>
      <c r="B40080" s="108"/>
      <c r="K40080" s="107"/>
    </row>
    <row r="40081" spans="1:11">
      <c r="A40081" s="108"/>
      <c r="B40081" s="108"/>
      <c r="K40081" s="107"/>
    </row>
    <row r="40082" spans="1:11">
      <c r="A40082" s="108"/>
      <c r="B40082" s="108"/>
      <c r="K40082" s="107"/>
    </row>
    <row r="40083" spans="1:11">
      <c r="A40083" s="108"/>
      <c r="B40083" s="108"/>
      <c r="K40083" s="107"/>
    </row>
    <row r="40084" spans="1:11">
      <c r="A40084" s="108"/>
      <c r="B40084" s="108"/>
      <c r="K40084" s="107"/>
    </row>
    <row r="40085" spans="1:11">
      <c r="A40085" s="108"/>
      <c r="B40085" s="108"/>
      <c r="K40085" s="107"/>
    </row>
    <row r="40086" spans="1:11">
      <c r="A40086" s="108"/>
      <c r="B40086" s="108"/>
      <c r="K40086" s="107"/>
    </row>
    <row r="40087" spans="1:11">
      <c r="A40087" s="108"/>
      <c r="B40087" s="108"/>
      <c r="K40087" s="107"/>
    </row>
    <row r="40088" spans="1:11">
      <c r="A40088" s="108"/>
      <c r="B40088" s="108"/>
      <c r="K40088" s="107"/>
    </row>
    <row r="40089" spans="1:11">
      <c r="A40089" s="108"/>
      <c r="B40089" s="108"/>
      <c r="K40089" s="107"/>
    </row>
    <row r="40090" spans="1:11">
      <c r="A40090" s="108"/>
      <c r="B40090" s="108"/>
      <c r="K40090" s="107"/>
    </row>
    <row r="40091" spans="1:11">
      <c r="A40091" s="108"/>
      <c r="B40091" s="108"/>
      <c r="K40091" s="107"/>
    </row>
    <row r="40092" spans="1:11">
      <c r="A40092" s="108"/>
      <c r="B40092" s="108"/>
      <c r="K40092" s="107"/>
    </row>
    <row r="40093" spans="1:11">
      <c r="A40093" s="108"/>
      <c r="B40093" s="108"/>
      <c r="K40093" s="107"/>
    </row>
    <row r="40094" spans="1:11">
      <c r="A40094" s="108"/>
      <c r="B40094" s="108"/>
      <c r="K40094" s="107"/>
    </row>
    <row r="40095" spans="1:11">
      <c r="A40095" s="108"/>
      <c r="B40095" s="108"/>
      <c r="K40095" s="107"/>
    </row>
    <row r="40096" spans="1:11">
      <c r="A40096" s="108"/>
      <c r="B40096" s="108"/>
      <c r="K40096" s="107"/>
    </row>
    <row r="40097" spans="1:11">
      <c r="A40097" s="108"/>
      <c r="B40097" s="108"/>
      <c r="K40097" s="107"/>
    </row>
    <row r="40098" spans="1:11">
      <c r="A40098" s="108"/>
      <c r="B40098" s="108"/>
      <c r="K40098" s="107"/>
    </row>
    <row r="40099" spans="1:11">
      <c r="A40099" s="108"/>
      <c r="B40099" s="108"/>
      <c r="K40099" s="107"/>
    </row>
    <row r="40100" spans="1:11">
      <c r="A40100" s="108"/>
      <c r="B40100" s="108"/>
      <c r="K40100" s="107"/>
    </row>
    <row r="40101" spans="1:11">
      <c r="A40101" s="108"/>
      <c r="B40101" s="108"/>
      <c r="K40101" s="107"/>
    </row>
    <row r="40102" spans="1:11">
      <c r="A40102" s="108"/>
      <c r="B40102" s="108"/>
      <c r="K40102" s="107"/>
    </row>
    <row r="40103" spans="1:11">
      <c r="A40103" s="108"/>
      <c r="B40103" s="108"/>
      <c r="K40103" s="107"/>
    </row>
    <row r="40104" spans="1:11">
      <c r="A40104" s="108"/>
      <c r="B40104" s="108"/>
      <c r="K40104" s="107"/>
    </row>
    <row r="40105" spans="1:11">
      <c r="A40105" s="108"/>
      <c r="B40105" s="108"/>
      <c r="K40105" s="107"/>
    </row>
    <row r="40106" spans="1:11">
      <c r="A40106" s="108"/>
      <c r="B40106" s="108"/>
      <c r="K40106" s="107"/>
    </row>
    <row r="40107" spans="1:11">
      <c r="A40107" s="108"/>
      <c r="B40107" s="108"/>
      <c r="K40107" s="107"/>
    </row>
    <row r="40108" spans="1:11">
      <c r="A40108" s="108"/>
      <c r="B40108" s="108"/>
      <c r="K40108" s="107"/>
    </row>
    <row r="40109" spans="1:11">
      <c r="A40109" s="108"/>
      <c r="B40109" s="108"/>
      <c r="K40109" s="107"/>
    </row>
    <row r="40110" spans="1:11">
      <c r="A40110" s="108"/>
      <c r="B40110" s="108"/>
      <c r="K40110" s="107"/>
    </row>
    <row r="40111" spans="1:11">
      <c r="A40111" s="108"/>
      <c r="B40111" s="108"/>
      <c r="K40111" s="107"/>
    </row>
    <row r="40112" spans="1:11">
      <c r="A40112" s="108"/>
      <c r="B40112" s="108"/>
      <c r="K40112" s="107"/>
    </row>
    <row r="40113" spans="1:11">
      <c r="A40113" s="108"/>
      <c r="B40113" s="108"/>
      <c r="K40113" s="107"/>
    </row>
    <row r="40114" spans="1:11">
      <c r="A40114" s="108"/>
      <c r="B40114" s="108"/>
      <c r="K40114" s="107"/>
    </row>
    <row r="40115" spans="1:11">
      <c r="A40115" s="108"/>
      <c r="B40115" s="108"/>
      <c r="K40115" s="107"/>
    </row>
    <row r="40116" spans="1:11">
      <c r="A40116" s="108"/>
      <c r="B40116" s="108"/>
      <c r="K40116" s="107"/>
    </row>
    <row r="40117" spans="1:11">
      <c r="A40117" s="108"/>
      <c r="B40117" s="108"/>
      <c r="K40117" s="107"/>
    </row>
    <row r="40118" spans="1:11">
      <c r="A40118" s="108"/>
      <c r="B40118" s="108"/>
      <c r="K40118" s="107"/>
    </row>
    <row r="40119" spans="1:11">
      <c r="A40119" s="108"/>
      <c r="B40119" s="108"/>
      <c r="K40119" s="107"/>
    </row>
    <row r="40120" spans="1:11">
      <c r="A40120" s="108"/>
      <c r="B40120" s="108"/>
      <c r="K40120" s="107"/>
    </row>
    <row r="40121" spans="1:11">
      <c r="A40121" s="108"/>
      <c r="B40121" s="108"/>
      <c r="K40121" s="107"/>
    </row>
    <row r="40122" spans="1:11">
      <c r="A40122" s="108"/>
      <c r="B40122" s="108"/>
      <c r="K40122" s="107"/>
    </row>
    <row r="40123" spans="1:11">
      <c r="A40123" s="108"/>
      <c r="B40123" s="108"/>
      <c r="K40123" s="107"/>
    </row>
    <row r="40124" spans="1:11">
      <c r="A40124" s="108"/>
      <c r="B40124" s="108"/>
      <c r="K40124" s="107"/>
    </row>
    <row r="40125" spans="1:11">
      <c r="A40125" s="108"/>
      <c r="B40125" s="108"/>
      <c r="K40125" s="107"/>
    </row>
    <row r="40126" spans="1:11">
      <c r="A40126" s="108"/>
      <c r="B40126" s="108"/>
      <c r="K40126" s="107"/>
    </row>
    <row r="40127" spans="1:11">
      <c r="A40127" s="108"/>
      <c r="B40127" s="108"/>
      <c r="K40127" s="107"/>
    </row>
    <row r="40128" spans="1:11">
      <c r="A40128" s="108"/>
      <c r="B40128" s="108"/>
      <c r="K40128" s="107"/>
    </row>
    <row r="40129" spans="1:11">
      <c r="A40129" s="108"/>
      <c r="B40129" s="108"/>
      <c r="K40129" s="107"/>
    </row>
    <row r="40130" spans="1:11">
      <c r="A40130" s="108"/>
      <c r="B40130" s="108"/>
      <c r="K40130" s="107"/>
    </row>
    <row r="40131" spans="1:11">
      <c r="A40131" s="108"/>
      <c r="B40131" s="108"/>
      <c r="K40131" s="107"/>
    </row>
    <row r="40132" spans="1:11">
      <c r="A40132" s="108"/>
      <c r="B40132" s="108"/>
      <c r="K40132" s="107"/>
    </row>
    <row r="40133" spans="1:11">
      <c r="A40133" s="108"/>
      <c r="B40133" s="108"/>
      <c r="K40133" s="107"/>
    </row>
    <row r="40134" spans="1:11">
      <c r="A40134" s="108"/>
      <c r="B40134" s="108"/>
      <c r="K40134" s="107"/>
    </row>
    <row r="40135" spans="1:11">
      <c r="A40135" s="108"/>
      <c r="B40135" s="108"/>
      <c r="K40135" s="107"/>
    </row>
    <row r="40136" spans="1:11">
      <c r="A40136" s="108"/>
      <c r="B40136" s="108"/>
      <c r="K40136" s="107"/>
    </row>
    <row r="40137" spans="1:11">
      <c r="A40137" s="108"/>
      <c r="B40137" s="108"/>
      <c r="K40137" s="107"/>
    </row>
    <row r="40138" spans="1:11">
      <c r="A40138" s="108"/>
      <c r="B40138" s="108"/>
      <c r="K40138" s="107"/>
    </row>
    <row r="40139" spans="1:11">
      <c r="A40139" s="108"/>
      <c r="B40139" s="108"/>
      <c r="K40139" s="107"/>
    </row>
    <row r="40140" spans="1:11">
      <c r="A40140" s="108"/>
      <c r="B40140" s="108"/>
      <c r="K40140" s="107"/>
    </row>
    <row r="40141" spans="1:11">
      <c r="A40141" s="108"/>
      <c r="B40141" s="108"/>
      <c r="K40141" s="107"/>
    </row>
    <row r="40142" spans="1:11">
      <c r="A40142" s="108"/>
      <c r="B40142" s="108"/>
      <c r="K40142" s="107"/>
    </row>
    <row r="40143" spans="1:11">
      <c r="A40143" s="108"/>
      <c r="B40143" s="108"/>
      <c r="K40143" s="107"/>
    </row>
    <row r="40144" spans="1:11">
      <c r="A40144" s="108"/>
      <c r="B40144" s="108"/>
      <c r="K40144" s="107"/>
    </row>
    <row r="40145" spans="1:11">
      <c r="A40145" s="108"/>
      <c r="B40145" s="108"/>
      <c r="K40145" s="107"/>
    </row>
    <row r="40146" spans="1:11">
      <c r="A40146" s="108"/>
      <c r="B40146" s="108"/>
      <c r="K40146" s="107"/>
    </row>
    <row r="40147" spans="1:11">
      <c r="A40147" s="108"/>
      <c r="B40147" s="108"/>
      <c r="K40147" s="107"/>
    </row>
    <row r="40148" spans="1:11">
      <c r="A40148" s="108"/>
      <c r="B40148" s="108"/>
      <c r="K40148" s="107"/>
    </row>
    <row r="40149" spans="1:11">
      <c r="A40149" s="108"/>
      <c r="B40149" s="108"/>
      <c r="K40149" s="107"/>
    </row>
    <row r="40150" spans="1:11">
      <c r="A40150" s="108"/>
      <c r="B40150" s="108"/>
      <c r="K40150" s="107"/>
    </row>
    <row r="40151" spans="1:11">
      <c r="A40151" s="108"/>
      <c r="B40151" s="108"/>
      <c r="K40151" s="107"/>
    </row>
    <row r="40152" spans="1:11">
      <c r="A40152" s="108"/>
      <c r="B40152" s="108"/>
      <c r="K40152" s="107"/>
    </row>
    <row r="40153" spans="1:11">
      <c r="A40153" s="108"/>
      <c r="B40153" s="108"/>
      <c r="K40153" s="107"/>
    </row>
    <row r="40154" spans="1:11">
      <c r="A40154" s="108"/>
      <c r="B40154" s="108"/>
      <c r="K40154" s="107"/>
    </row>
    <row r="40155" spans="1:11">
      <c r="A40155" s="108"/>
      <c r="B40155" s="108"/>
      <c r="K40155" s="107"/>
    </row>
    <row r="40156" spans="1:11">
      <c r="A40156" s="108"/>
      <c r="B40156" s="108"/>
      <c r="K40156" s="107"/>
    </row>
    <row r="40157" spans="1:11">
      <c r="A40157" s="108"/>
      <c r="B40157" s="108"/>
      <c r="K40157" s="107"/>
    </row>
    <row r="40158" spans="1:11">
      <c r="A40158" s="108"/>
      <c r="B40158" s="108"/>
      <c r="K40158" s="107"/>
    </row>
    <row r="40159" spans="1:11">
      <c r="A40159" s="108"/>
      <c r="B40159" s="108"/>
      <c r="K40159" s="107"/>
    </row>
    <row r="40160" spans="1:11">
      <c r="A40160" s="108"/>
      <c r="B40160" s="108"/>
      <c r="K40160" s="107"/>
    </row>
    <row r="40161" spans="1:11">
      <c r="A40161" s="108"/>
      <c r="B40161" s="108"/>
      <c r="K40161" s="107"/>
    </row>
    <row r="40162" spans="1:11">
      <c r="A40162" s="108"/>
      <c r="B40162" s="108"/>
      <c r="K40162" s="107"/>
    </row>
    <row r="40163" spans="1:11">
      <c r="A40163" s="108"/>
      <c r="B40163" s="108"/>
      <c r="K40163" s="107"/>
    </row>
    <row r="40164" spans="1:11">
      <c r="A40164" s="108"/>
      <c r="B40164" s="108"/>
      <c r="K40164" s="107"/>
    </row>
    <row r="40165" spans="1:11">
      <c r="A40165" s="108"/>
      <c r="B40165" s="108"/>
      <c r="K40165" s="107"/>
    </row>
    <row r="40166" spans="1:11">
      <c r="A40166" s="108"/>
      <c r="B40166" s="108"/>
      <c r="K40166" s="107"/>
    </row>
    <row r="40167" spans="1:11">
      <c r="A40167" s="108"/>
      <c r="B40167" s="108"/>
      <c r="K40167" s="107"/>
    </row>
    <row r="40168" spans="1:11">
      <c r="A40168" s="108"/>
      <c r="B40168" s="108"/>
      <c r="K40168" s="107"/>
    </row>
    <row r="40169" spans="1:11">
      <c r="A40169" s="108"/>
      <c r="B40169" s="108"/>
      <c r="K40169" s="107"/>
    </row>
    <row r="40170" spans="1:11">
      <c r="A40170" s="108"/>
      <c r="B40170" s="108"/>
      <c r="K40170" s="107"/>
    </row>
    <row r="40171" spans="1:11">
      <c r="A40171" s="108"/>
      <c r="B40171" s="108"/>
      <c r="K40171" s="107"/>
    </row>
    <row r="40172" spans="1:11">
      <c r="A40172" s="108"/>
      <c r="B40172" s="108"/>
      <c r="K40172" s="107"/>
    </row>
    <row r="40173" spans="1:11">
      <c r="A40173" s="108"/>
      <c r="B40173" s="108"/>
      <c r="K40173" s="107"/>
    </row>
    <row r="40174" spans="1:11">
      <c r="A40174" s="108"/>
      <c r="B40174" s="108"/>
      <c r="K40174" s="107"/>
    </row>
    <row r="40175" spans="1:11">
      <c r="A40175" s="108"/>
      <c r="B40175" s="108"/>
      <c r="K40175" s="107"/>
    </row>
    <row r="40176" spans="1:11">
      <c r="A40176" s="108"/>
      <c r="B40176" s="108"/>
      <c r="K40176" s="107"/>
    </row>
    <row r="40177" spans="1:11">
      <c r="A40177" s="108"/>
      <c r="B40177" s="108"/>
      <c r="K40177" s="107"/>
    </row>
    <row r="40178" spans="1:11">
      <c r="A40178" s="108"/>
      <c r="B40178" s="108"/>
      <c r="K40178" s="107"/>
    </row>
    <row r="40179" spans="1:11">
      <c r="A40179" s="108"/>
      <c r="B40179" s="108"/>
      <c r="K40179" s="107"/>
    </row>
    <row r="40180" spans="1:11">
      <c r="A40180" s="108"/>
      <c r="B40180" s="108"/>
      <c r="K40180" s="107"/>
    </row>
    <row r="40181" spans="1:11">
      <c r="A40181" s="108"/>
      <c r="B40181" s="108"/>
      <c r="K40181" s="107"/>
    </row>
    <row r="40182" spans="1:11">
      <c r="A40182" s="108"/>
      <c r="B40182" s="108"/>
      <c r="K40182" s="107"/>
    </row>
    <row r="40183" spans="1:11">
      <c r="A40183" s="108"/>
      <c r="B40183" s="108"/>
      <c r="K40183" s="107"/>
    </row>
    <row r="40184" spans="1:11">
      <c r="A40184" s="108"/>
      <c r="B40184" s="108"/>
      <c r="K40184" s="107"/>
    </row>
    <row r="40185" spans="1:11">
      <c r="A40185" s="108"/>
      <c r="B40185" s="108"/>
      <c r="K40185" s="107"/>
    </row>
    <row r="40186" spans="1:11">
      <c r="A40186" s="108"/>
      <c r="B40186" s="108"/>
      <c r="K40186" s="107"/>
    </row>
    <row r="40187" spans="1:11">
      <c r="A40187" s="108"/>
      <c r="B40187" s="108"/>
      <c r="K40187" s="107"/>
    </row>
    <row r="40188" spans="1:11">
      <c r="A40188" s="108"/>
      <c r="B40188" s="108"/>
      <c r="K40188" s="107"/>
    </row>
    <row r="40189" spans="1:11">
      <c r="A40189" s="108"/>
      <c r="B40189" s="108"/>
      <c r="K40189" s="107"/>
    </row>
    <row r="40190" spans="1:11">
      <c r="A40190" s="108"/>
      <c r="B40190" s="108"/>
      <c r="K40190" s="107"/>
    </row>
    <row r="40191" spans="1:11">
      <c r="A40191" s="108"/>
      <c r="B40191" s="108"/>
      <c r="K40191" s="107"/>
    </row>
    <row r="40192" spans="1:11">
      <c r="A40192" s="108"/>
      <c r="B40192" s="108"/>
      <c r="K40192" s="107"/>
    </row>
    <row r="40193" spans="1:11">
      <c r="A40193" s="108"/>
      <c r="B40193" s="108"/>
      <c r="K40193" s="107"/>
    </row>
    <row r="40194" spans="1:11">
      <c r="A40194" s="108"/>
      <c r="B40194" s="108"/>
      <c r="K40194" s="107"/>
    </row>
    <row r="40195" spans="1:11">
      <c r="A40195" s="108"/>
      <c r="B40195" s="108"/>
      <c r="K40195" s="107"/>
    </row>
    <row r="40196" spans="1:11">
      <c r="A40196" s="108"/>
      <c r="B40196" s="108"/>
      <c r="K40196" s="107"/>
    </row>
    <row r="40197" spans="1:11">
      <c r="A40197" s="108"/>
      <c r="B40197" s="108"/>
      <c r="K40197" s="107"/>
    </row>
    <row r="40198" spans="1:11">
      <c r="A40198" s="108"/>
      <c r="B40198" s="108"/>
      <c r="K40198" s="107"/>
    </row>
    <row r="40199" spans="1:11">
      <c r="A40199" s="108"/>
      <c r="B40199" s="108"/>
      <c r="K40199" s="107"/>
    </row>
    <row r="40200" spans="1:11">
      <c r="A40200" s="108"/>
      <c r="B40200" s="108"/>
      <c r="K40200" s="107"/>
    </row>
    <row r="40201" spans="1:11">
      <c r="A40201" s="108"/>
      <c r="B40201" s="108"/>
      <c r="K40201" s="107"/>
    </row>
    <row r="40202" spans="1:11">
      <c r="A40202" s="108"/>
      <c r="B40202" s="108"/>
      <c r="K40202" s="107"/>
    </row>
    <row r="40203" spans="1:11">
      <c r="A40203" s="108"/>
      <c r="B40203" s="108"/>
      <c r="K40203" s="107"/>
    </row>
    <row r="40204" spans="1:11">
      <c r="A40204" s="108"/>
      <c r="B40204" s="108"/>
      <c r="K40204" s="107"/>
    </row>
    <row r="40205" spans="1:11">
      <c r="A40205" s="108"/>
      <c r="B40205" s="108"/>
      <c r="K40205" s="107"/>
    </row>
    <row r="40206" spans="1:11">
      <c r="A40206" s="108"/>
      <c r="B40206" s="108"/>
      <c r="K40206" s="107"/>
    </row>
    <row r="40207" spans="1:11">
      <c r="A40207" s="108"/>
      <c r="B40207" s="108"/>
      <c r="K40207" s="107"/>
    </row>
    <row r="40208" spans="1:11">
      <c r="A40208" s="108"/>
      <c r="B40208" s="108"/>
      <c r="K40208" s="107"/>
    </row>
    <row r="40209" spans="1:11">
      <c r="A40209" s="108"/>
      <c r="B40209" s="108"/>
      <c r="K40209" s="107"/>
    </row>
    <row r="40210" spans="1:11">
      <c r="A40210" s="108"/>
      <c r="B40210" s="108"/>
      <c r="K40210" s="107"/>
    </row>
    <row r="40211" spans="1:11">
      <c r="A40211" s="108"/>
      <c r="B40211" s="108"/>
      <c r="K40211" s="107"/>
    </row>
    <row r="40212" spans="1:11">
      <c r="A40212" s="108"/>
      <c r="B40212" s="108"/>
      <c r="K40212" s="107"/>
    </row>
    <row r="40213" spans="1:11">
      <c r="A40213" s="108"/>
      <c r="B40213" s="108"/>
      <c r="K40213" s="107"/>
    </row>
    <row r="40214" spans="1:11">
      <c r="A40214" s="108"/>
      <c r="B40214" s="108"/>
      <c r="K40214" s="107"/>
    </row>
    <row r="40215" spans="1:11">
      <c r="A40215" s="108"/>
      <c r="B40215" s="108"/>
      <c r="K40215" s="107"/>
    </row>
    <row r="40216" spans="1:11">
      <c r="A40216" s="108"/>
      <c r="B40216" s="108"/>
      <c r="K40216" s="107"/>
    </row>
    <row r="40217" spans="1:11">
      <c r="A40217" s="108"/>
      <c r="B40217" s="108"/>
      <c r="K40217" s="107"/>
    </row>
    <row r="40218" spans="1:11">
      <c r="A40218" s="108"/>
      <c r="B40218" s="108"/>
      <c r="K40218" s="107"/>
    </row>
    <row r="40219" spans="1:11">
      <c r="A40219" s="108"/>
      <c r="B40219" s="108"/>
      <c r="K40219" s="107"/>
    </row>
    <row r="40220" spans="1:11">
      <c r="A40220" s="108"/>
      <c r="B40220" s="108"/>
      <c r="K40220" s="107"/>
    </row>
    <row r="40221" spans="1:11">
      <c r="A40221" s="108"/>
      <c r="B40221" s="108"/>
      <c r="K40221" s="107"/>
    </row>
    <row r="40222" spans="1:11">
      <c r="A40222" s="108"/>
      <c r="B40222" s="108"/>
      <c r="K40222" s="107"/>
    </row>
    <row r="40223" spans="1:11">
      <c r="A40223" s="108"/>
      <c r="B40223" s="108"/>
      <c r="K40223" s="107"/>
    </row>
  </sheetData>
  <autoFilter ref="I3:O16607" xr:uid="{00000000-0009-0000-0000-000003000000}"/>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10CCA-B98E-449D-984C-AF181588B2A9}">
  <sheetPr>
    <pageSetUpPr fitToPage="1"/>
  </sheetPr>
  <dimension ref="A1:Z1018"/>
  <sheetViews>
    <sheetView topLeftCell="A201" zoomScaleNormal="100" workbookViewId="0">
      <pane xSplit="1" topLeftCell="B1" activePane="topRight" state="frozen"/>
      <selection pane="topRight" activeCell="J217" sqref="J217"/>
    </sheetView>
  </sheetViews>
  <sheetFormatPr defaultColWidth="14.42578125" defaultRowHeight="15" customHeight="1"/>
  <cols>
    <col min="1" max="1" width="7.85546875" style="138" customWidth="1"/>
    <col min="2" max="2" width="11.7109375" style="138" customWidth="1"/>
    <col min="3" max="3" width="10.140625" style="138" customWidth="1"/>
    <col min="4" max="4" width="71.140625" style="138" customWidth="1"/>
    <col min="5" max="5" width="8.28515625" style="138" customWidth="1"/>
    <col min="6" max="6" width="11.7109375" style="138" customWidth="1"/>
    <col min="7" max="7" width="11.140625" style="138" customWidth="1"/>
    <col min="8" max="8" width="12.140625" style="138" customWidth="1"/>
    <col min="9" max="9" width="12.85546875" style="138" hidden="1" customWidth="1"/>
    <col min="10" max="10" width="9.140625" style="138" customWidth="1"/>
    <col min="11" max="12" width="12.28515625" style="138" customWidth="1"/>
    <col min="13" max="13" width="9.140625" style="138" customWidth="1"/>
    <col min="14" max="14" width="12.28515625" style="138" customWidth="1"/>
    <col min="15" max="15" width="9.140625" style="138" customWidth="1"/>
    <col min="16" max="16" width="11.28515625" style="138" customWidth="1"/>
    <col min="17" max="25" width="9.140625" style="138" customWidth="1"/>
    <col min="26" max="26" width="15.28515625" style="138" customWidth="1"/>
    <col min="27" max="16384" width="14.42578125" style="138"/>
  </cols>
  <sheetData>
    <row r="1" spans="1:26" ht="3.75" customHeight="1">
      <c r="A1" s="20"/>
      <c r="B1" s="21"/>
      <c r="C1" s="21"/>
      <c r="D1" s="22"/>
      <c r="E1" s="21"/>
      <c r="F1" s="10"/>
      <c r="G1" s="10"/>
      <c r="H1" s="10"/>
      <c r="I1" s="23"/>
      <c r="J1" s="2"/>
      <c r="K1" s="3"/>
      <c r="L1" s="1"/>
      <c r="M1" s="1"/>
      <c r="N1" s="4"/>
      <c r="O1" s="4"/>
      <c r="P1" s="4"/>
      <c r="Q1" s="4"/>
      <c r="R1" s="4"/>
      <c r="S1" s="4"/>
      <c r="T1" s="4"/>
      <c r="U1" s="4"/>
      <c r="V1" s="4"/>
      <c r="W1" s="4"/>
      <c r="X1" s="4"/>
      <c r="Y1" s="4"/>
      <c r="Z1" s="4"/>
    </row>
    <row r="2" spans="1:26" ht="45" customHeight="1">
      <c r="A2" s="446" t="s">
        <v>0</v>
      </c>
      <c r="B2" s="430"/>
      <c r="C2" s="430"/>
      <c r="D2" s="430"/>
      <c r="E2" s="430"/>
      <c r="F2" s="430"/>
      <c r="G2" s="430"/>
      <c r="H2" s="431"/>
      <c r="I2" s="23"/>
      <c r="J2" s="2"/>
      <c r="K2" s="3"/>
      <c r="L2" s="1"/>
      <c r="M2" s="1"/>
      <c r="N2" s="4"/>
      <c r="O2" s="4"/>
      <c r="P2" s="4"/>
      <c r="Q2" s="4"/>
      <c r="R2" s="4"/>
      <c r="S2" s="4"/>
      <c r="T2" s="4"/>
      <c r="U2" s="4"/>
      <c r="V2" s="4"/>
      <c r="W2" s="4"/>
      <c r="X2" s="4"/>
      <c r="Y2" s="4"/>
      <c r="Z2" s="4"/>
    </row>
    <row r="3" spans="1:26" ht="30" customHeight="1">
      <c r="A3" s="24"/>
      <c r="B3" s="21"/>
      <c r="C3" s="21"/>
      <c r="D3" s="22"/>
      <c r="E3" s="5" t="s">
        <v>1</v>
      </c>
      <c r="F3" s="447" t="s">
        <v>2</v>
      </c>
      <c r="G3" s="448"/>
      <c r="H3" s="449"/>
      <c r="I3" s="23"/>
      <c r="J3" s="2"/>
      <c r="K3" s="3"/>
      <c r="L3" s="1"/>
      <c r="M3" s="1"/>
      <c r="N3" s="4"/>
      <c r="O3" s="4"/>
      <c r="P3" s="4"/>
      <c r="Q3" s="4"/>
      <c r="R3" s="4"/>
      <c r="S3" s="4"/>
      <c r="T3" s="4"/>
      <c r="U3" s="4"/>
      <c r="V3" s="4"/>
      <c r="W3" s="4"/>
      <c r="X3" s="4"/>
      <c r="Y3" s="4"/>
      <c r="Z3" s="4"/>
    </row>
    <row r="4" spans="1:26" ht="30" customHeight="1">
      <c r="A4" s="24"/>
      <c r="B4" s="21"/>
      <c r="C4" s="21"/>
      <c r="D4" s="22"/>
      <c r="E4" s="5" t="s">
        <v>3</v>
      </c>
      <c r="F4" s="433" t="s">
        <v>4</v>
      </c>
      <c r="G4" s="430"/>
      <c r="H4" s="431"/>
      <c r="I4" s="23"/>
      <c r="J4" s="2"/>
      <c r="K4" s="3"/>
      <c r="L4" s="1"/>
      <c r="M4" s="1"/>
      <c r="N4" s="4"/>
      <c r="O4" s="4"/>
      <c r="P4" s="4"/>
      <c r="Q4" s="4"/>
      <c r="R4" s="4"/>
      <c r="S4" s="4"/>
      <c r="T4" s="4"/>
      <c r="U4" s="4"/>
      <c r="V4" s="4"/>
      <c r="W4" s="4"/>
      <c r="X4" s="4"/>
      <c r="Y4" s="4"/>
      <c r="Z4" s="4"/>
    </row>
    <row r="5" spans="1:26" ht="30" customHeight="1">
      <c r="A5" s="24"/>
      <c r="B5" s="21"/>
      <c r="C5" s="21"/>
      <c r="D5" s="22"/>
      <c r="E5" s="5" t="s">
        <v>5</v>
      </c>
      <c r="F5" s="433" t="s">
        <v>6</v>
      </c>
      <c r="G5" s="430"/>
      <c r="H5" s="431"/>
      <c r="I5" s="23"/>
      <c r="J5" s="2"/>
      <c r="K5" s="3"/>
      <c r="L5" s="1"/>
      <c r="M5" s="1"/>
      <c r="N5" s="4"/>
      <c r="O5" s="4"/>
      <c r="P5" s="4"/>
      <c r="Q5" s="4"/>
      <c r="R5" s="4"/>
      <c r="S5" s="4"/>
      <c r="T5" s="4"/>
      <c r="U5" s="4"/>
      <c r="V5" s="4"/>
      <c r="W5" s="4"/>
      <c r="X5" s="4"/>
      <c r="Y5" s="4"/>
      <c r="Z5" s="4"/>
    </row>
    <row r="6" spans="1:26" ht="30" customHeight="1">
      <c r="A6" s="24"/>
      <c r="B6" s="21"/>
      <c r="C6" s="21"/>
      <c r="D6" s="22"/>
      <c r="E6" s="5" t="s">
        <v>7</v>
      </c>
      <c r="F6" s="433" t="s">
        <v>8</v>
      </c>
      <c r="G6" s="430"/>
      <c r="H6" s="431"/>
      <c r="I6" s="23"/>
      <c r="J6" s="2"/>
      <c r="K6" s="3"/>
      <c r="L6" s="1"/>
      <c r="M6" s="1"/>
      <c r="N6" s="4"/>
      <c r="O6" s="4"/>
      <c r="P6" s="4"/>
      <c r="Q6" s="4"/>
      <c r="R6" s="4"/>
      <c r="S6" s="4"/>
      <c r="T6" s="4"/>
      <c r="U6" s="4"/>
      <c r="V6" s="4"/>
      <c r="W6" s="4"/>
      <c r="X6" s="4"/>
      <c r="Y6" s="4"/>
      <c r="Z6" s="4"/>
    </row>
    <row r="7" spans="1:26" ht="30" customHeight="1">
      <c r="A7" s="25"/>
      <c r="B7" s="26"/>
      <c r="C7" s="26"/>
      <c r="D7" s="27"/>
      <c r="E7" s="5" t="s">
        <v>9</v>
      </c>
      <c r="F7" s="429">
        <v>44130</v>
      </c>
      <c r="G7" s="430"/>
      <c r="H7" s="431"/>
      <c r="I7" s="23"/>
      <c r="J7" s="2"/>
      <c r="K7" s="3"/>
      <c r="L7" s="1"/>
      <c r="M7" s="1"/>
      <c r="N7" s="4"/>
      <c r="O7" s="4"/>
      <c r="P7" s="4"/>
      <c r="Q7" s="4"/>
      <c r="R7" s="4"/>
      <c r="S7" s="4"/>
      <c r="T7" s="4"/>
      <c r="U7" s="4"/>
      <c r="V7" s="4"/>
      <c r="W7" s="4"/>
      <c r="X7" s="4"/>
      <c r="Y7" s="4"/>
      <c r="Z7" s="4"/>
    </row>
    <row r="8" spans="1:26" ht="3.75" customHeight="1">
      <c r="A8" s="28"/>
      <c r="B8" s="6"/>
      <c r="C8" s="7"/>
      <c r="D8" s="8"/>
      <c r="E8" s="21"/>
      <c r="F8" s="10"/>
      <c r="G8" s="9"/>
      <c r="H8" s="10"/>
      <c r="I8" s="23"/>
      <c r="J8" s="2"/>
      <c r="K8" s="3"/>
      <c r="L8" s="1"/>
      <c r="M8" s="1"/>
      <c r="N8" s="4"/>
      <c r="O8" s="4"/>
      <c r="P8" s="4"/>
      <c r="Q8" s="4"/>
      <c r="R8" s="4"/>
      <c r="S8" s="4"/>
      <c r="T8" s="4"/>
      <c r="U8" s="4"/>
      <c r="V8" s="4"/>
      <c r="W8" s="4"/>
      <c r="X8" s="4"/>
      <c r="Y8" s="4"/>
      <c r="Z8" s="4"/>
    </row>
    <row r="9" spans="1:26" ht="22.5" customHeight="1">
      <c r="A9" s="512" t="s">
        <v>44</v>
      </c>
      <c r="B9" s="508"/>
      <c r="C9" s="508"/>
      <c r="D9" s="508"/>
      <c r="E9" s="508"/>
      <c r="F9" s="508"/>
      <c r="G9" s="508"/>
      <c r="H9" s="509"/>
      <c r="I9" s="23"/>
      <c r="J9" s="2"/>
      <c r="K9" s="3"/>
      <c r="L9" s="1"/>
      <c r="M9" s="2"/>
      <c r="N9" s="3"/>
      <c r="O9" s="3"/>
      <c r="P9" s="4"/>
      <c r="Q9" s="4"/>
      <c r="R9" s="4"/>
      <c r="S9" s="4"/>
      <c r="T9" s="4"/>
      <c r="U9" s="4"/>
      <c r="V9" s="4"/>
      <c r="W9" s="4"/>
      <c r="X9" s="4"/>
      <c r="Y9" s="4"/>
      <c r="Z9" s="4"/>
    </row>
    <row r="10" spans="1:26" ht="19.5" customHeight="1">
      <c r="A10" s="513" t="s">
        <v>10</v>
      </c>
      <c r="B10" s="515" t="s">
        <v>11</v>
      </c>
      <c r="C10" s="515" t="s">
        <v>12</v>
      </c>
      <c r="D10" s="516" t="s">
        <v>13</v>
      </c>
      <c r="E10" s="515" t="s">
        <v>14</v>
      </c>
      <c r="F10" s="517" t="s">
        <v>4826</v>
      </c>
      <c r="G10" s="518" t="s">
        <v>16</v>
      </c>
      <c r="H10" s="509"/>
      <c r="I10" s="23"/>
      <c r="J10" s="2"/>
      <c r="K10" s="3"/>
      <c r="L10" s="1"/>
      <c r="M10" s="2"/>
      <c r="N10" s="3"/>
      <c r="O10" s="3"/>
      <c r="P10" s="4"/>
      <c r="Q10" s="4"/>
      <c r="R10" s="4"/>
      <c r="S10" s="4"/>
      <c r="T10" s="4"/>
      <c r="U10" s="4"/>
      <c r="V10" s="4"/>
      <c r="W10" s="4"/>
      <c r="X10" s="4"/>
      <c r="Y10" s="4"/>
      <c r="Z10" s="4"/>
    </row>
    <row r="11" spans="1:26" ht="19.5" customHeight="1">
      <c r="A11" s="514"/>
      <c r="B11" s="514"/>
      <c r="C11" s="514"/>
      <c r="D11" s="514"/>
      <c r="E11" s="514"/>
      <c r="F11" s="514"/>
      <c r="G11" s="251" t="s">
        <v>17</v>
      </c>
      <c r="H11" s="251" t="s">
        <v>18</v>
      </c>
      <c r="I11" s="23"/>
      <c r="J11" s="2"/>
      <c r="K11" s="3"/>
      <c r="L11" s="1"/>
      <c r="M11" s="2"/>
      <c r="N11" s="3"/>
      <c r="O11" s="3"/>
      <c r="P11" s="4"/>
      <c r="Q11" s="4"/>
      <c r="R11" s="4"/>
      <c r="S11" s="4"/>
      <c r="T11" s="4"/>
      <c r="U11" s="4"/>
      <c r="V11" s="4"/>
      <c r="W11" s="4"/>
      <c r="X11" s="4"/>
      <c r="Y11" s="4"/>
      <c r="Z11" s="4"/>
    </row>
    <row r="12" spans="1:26" ht="19.5" customHeight="1">
      <c r="A12" s="252" t="s">
        <v>45</v>
      </c>
      <c r="B12" s="253"/>
      <c r="C12" s="254"/>
      <c r="D12" s="255" t="s">
        <v>46</v>
      </c>
      <c r="E12" s="256"/>
      <c r="F12" s="257"/>
      <c r="G12" s="257"/>
      <c r="H12" s="258"/>
      <c r="I12" s="23"/>
      <c r="J12" s="2"/>
      <c r="K12" s="3"/>
      <c r="L12" s="1"/>
      <c r="M12" s="2"/>
      <c r="N12" s="3"/>
      <c r="O12" s="3"/>
      <c r="P12" s="4"/>
      <c r="Q12" s="4"/>
      <c r="R12" s="4"/>
      <c r="S12" s="4"/>
      <c r="T12" s="4"/>
      <c r="U12" s="4"/>
      <c r="V12" s="4"/>
      <c r="W12" s="4"/>
      <c r="X12" s="4"/>
      <c r="Y12" s="4"/>
      <c r="Z12" s="4"/>
    </row>
    <row r="13" spans="1:26" ht="19.5" customHeight="1">
      <c r="A13" s="259" t="s">
        <v>47</v>
      </c>
      <c r="B13" s="260"/>
      <c r="C13" s="261"/>
      <c r="D13" s="262" t="s">
        <v>48</v>
      </c>
      <c r="E13" s="263"/>
      <c r="F13" s="264"/>
      <c r="G13" s="264"/>
      <c r="H13" s="265"/>
      <c r="I13" s="23"/>
      <c r="J13" s="2"/>
      <c r="K13" s="3"/>
      <c r="L13" s="1"/>
      <c r="M13" s="2"/>
      <c r="N13" s="3"/>
      <c r="O13" s="3"/>
      <c r="P13" s="4"/>
      <c r="Q13" s="4"/>
      <c r="R13" s="4"/>
      <c r="S13" s="4"/>
      <c r="T13" s="4"/>
      <c r="U13" s="4"/>
      <c r="V13" s="4"/>
      <c r="W13" s="4"/>
      <c r="X13" s="4"/>
      <c r="Y13" s="4"/>
      <c r="Z13" s="4"/>
    </row>
    <row r="14" spans="1:26" ht="21" customHeight="1">
      <c r="A14" s="266" t="s">
        <v>49</v>
      </c>
      <c r="B14" s="267" t="s">
        <v>24</v>
      </c>
      <c r="C14" s="267" t="s">
        <v>25</v>
      </c>
      <c r="D14" s="268" t="s">
        <v>50</v>
      </c>
      <c r="E14" s="269" t="s">
        <v>43</v>
      </c>
      <c r="F14" s="270">
        <v>30</v>
      </c>
      <c r="G14" s="270">
        <f>VLOOKUP(A14,PRECO_UNITARIO_CRC_PR!A:M,13,FALSE)</f>
        <v>0</v>
      </c>
      <c r="H14" s="271">
        <f>G14*F14</f>
        <v>0</v>
      </c>
      <c r="I14" s="23">
        <f>VLOOKUP(A14,PRECO_UNITARIO_CRC_PR!A:M,13,FALSE)</f>
        <v>0</v>
      </c>
      <c r="J14" s="3"/>
      <c r="K14" s="1"/>
      <c r="L14" s="1"/>
      <c r="M14" s="3"/>
      <c r="N14" s="1"/>
      <c r="O14" s="1"/>
      <c r="P14" s="2"/>
      <c r="Q14" s="4"/>
      <c r="R14" s="4"/>
      <c r="S14" s="4"/>
      <c r="T14" s="4"/>
      <c r="U14" s="4"/>
      <c r="V14" s="4"/>
      <c r="W14" s="4"/>
      <c r="X14" s="4"/>
      <c r="Y14" s="4"/>
      <c r="Z14" s="4"/>
    </row>
    <row r="15" spans="1:26" ht="36" customHeight="1">
      <c r="A15" s="272"/>
      <c r="B15" s="267"/>
      <c r="C15" s="267"/>
      <c r="D15" s="268" t="s">
        <v>51</v>
      </c>
      <c r="E15" s="269"/>
      <c r="F15" s="270"/>
      <c r="G15" s="271"/>
      <c r="H15" s="271"/>
      <c r="I15" s="23"/>
      <c r="J15" s="3"/>
      <c r="K15" s="1"/>
      <c r="L15" s="1"/>
      <c r="M15" s="3"/>
      <c r="N15" s="1"/>
      <c r="O15" s="1"/>
      <c r="P15" s="4"/>
      <c r="Q15" s="4"/>
      <c r="R15" s="4"/>
      <c r="S15" s="4"/>
      <c r="T15" s="4"/>
      <c r="U15" s="4"/>
      <c r="V15" s="4"/>
      <c r="W15" s="4"/>
      <c r="X15" s="4"/>
      <c r="Y15" s="4"/>
      <c r="Z15" s="4"/>
    </row>
    <row r="16" spans="1:26" ht="19.5" customHeight="1">
      <c r="A16" s="273" t="s">
        <v>52</v>
      </c>
      <c r="B16" s="260"/>
      <c r="C16" s="274"/>
      <c r="D16" s="262" t="s">
        <v>53</v>
      </c>
      <c r="E16" s="263"/>
      <c r="F16" s="264"/>
      <c r="G16" s="264"/>
      <c r="H16" s="265"/>
      <c r="I16" s="23"/>
      <c r="J16" s="3"/>
      <c r="K16" s="1"/>
      <c r="L16" s="1"/>
      <c r="M16" s="3"/>
      <c r="N16" s="1"/>
      <c r="O16" s="1"/>
      <c r="P16" s="4"/>
      <c r="Q16" s="4"/>
      <c r="R16" s="4"/>
      <c r="S16" s="4"/>
      <c r="T16" s="4"/>
      <c r="U16" s="4"/>
      <c r="V16" s="4"/>
      <c r="W16" s="4"/>
      <c r="X16" s="4"/>
      <c r="Y16" s="4"/>
      <c r="Z16" s="4"/>
    </row>
    <row r="17" spans="1:26" ht="21" customHeight="1">
      <c r="A17" s="275" t="s">
        <v>54</v>
      </c>
      <c r="B17" s="276" t="s">
        <v>55</v>
      </c>
      <c r="C17" s="269" t="s">
        <v>56</v>
      </c>
      <c r="D17" s="277" t="s">
        <v>57</v>
      </c>
      <c r="E17" s="276" t="s">
        <v>43</v>
      </c>
      <c r="F17" s="278">
        <v>66.55</v>
      </c>
      <c r="G17" s="279">
        <v>5.3</v>
      </c>
      <c r="H17" s="271">
        <f>G17*F17</f>
        <v>352.71499999999997</v>
      </c>
      <c r="I17" s="23">
        <f>VLOOKUP(A17,PRECO_UNITARIO_CRC_PR!A:M,13,FALSE)</f>
        <v>0</v>
      </c>
      <c r="J17" s="3"/>
      <c r="K17" s="1"/>
      <c r="L17" s="1"/>
      <c r="M17" s="3"/>
      <c r="N17" s="1"/>
      <c r="O17" s="1"/>
      <c r="P17" s="2"/>
      <c r="Q17" s="4"/>
      <c r="R17" s="4"/>
      <c r="S17" s="4"/>
      <c r="T17" s="4"/>
      <c r="U17" s="4"/>
      <c r="V17" s="4"/>
      <c r="W17" s="4"/>
      <c r="X17" s="4"/>
      <c r="Y17" s="4"/>
      <c r="Z17" s="4"/>
    </row>
    <row r="18" spans="1:26" ht="19.5" customHeight="1">
      <c r="A18" s="259" t="s">
        <v>58</v>
      </c>
      <c r="B18" s="260"/>
      <c r="C18" s="261"/>
      <c r="D18" s="262" t="s">
        <v>59</v>
      </c>
      <c r="E18" s="263"/>
      <c r="F18" s="264"/>
      <c r="G18" s="264"/>
      <c r="H18" s="265"/>
      <c r="I18" s="23">
        <f>VLOOKUP(A18,PRECO_UNITARIO_CRC_PR!A:M,13,FALSE)</f>
        <v>0</v>
      </c>
      <c r="J18" s="3"/>
      <c r="K18" s="1"/>
      <c r="L18" s="1"/>
      <c r="M18" s="3"/>
      <c r="N18" s="1"/>
      <c r="O18" s="1"/>
      <c r="P18" s="2"/>
      <c r="Q18" s="4"/>
      <c r="R18" s="4"/>
      <c r="S18" s="4"/>
      <c r="T18" s="4"/>
      <c r="U18" s="4"/>
      <c r="V18" s="4"/>
      <c r="W18" s="4"/>
      <c r="X18" s="4"/>
      <c r="Y18" s="4"/>
      <c r="Z18" s="4"/>
    </row>
    <row r="19" spans="1:26" ht="21" customHeight="1">
      <c r="A19" s="266" t="s">
        <v>60</v>
      </c>
      <c r="B19" s="267" t="s">
        <v>61</v>
      </c>
      <c r="C19" s="269" t="s">
        <v>56</v>
      </c>
      <c r="D19" s="280" t="s">
        <v>62</v>
      </c>
      <c r="E19" s="281" t="s">
        <v>43</v>
      </c>
      <c r="F19" s="278">
        <v>403.5</v>
      </c>
      <c r="G19" s="270">
        <f>VLOOKUP(A19,PRECO_UNITARIO_CRC_PR!A:M,13,FALSE)</f>
        <v>0</v>
      </c>
      <c r="H19" s="271">
        <f t="shared" ref="H19:H22" si="0">G19*F19</f>
        <v>0</v>
      </c>
      <c r="I19" s="23">
        <f>VLOOKUP(A19,PRECO_UNITARIO_CRC_PR!A:M,13,FALSE)</f>
        <v>0</v>
      </c>
      <c r="J19" s="3"/>
      <c r="K19" s="1"/>
      <c r="L19" s="1"/>
      <c r="M19" s="3"/>
      <c r="N19" s="1"/>
      <c r="O19" s="1"/>
      <c r="P19" s="2"/>
      <c r="Q19" s="4"/>
      <c r="R19" s="4"/>
      <c r="S19" s="4"/>
      <c r="T19" s="4"/>
      <c r="U19" s="4"/>
      <c r="V19" s="4"/>
      <c r="W19" s="4"/>
      <c r="X19" s="4"/>
      <c r="Y19" s="4"/>
      <c r="Z19" s="4"/>
    </row>
    <row r="20" spans="1:26" ht="36" customHeight="1">
      <c r="A20" s="266" t="s">
        <v>63</v>
      </c>
      <c r="B20" s="267" t="s">
        <v>64</v>
      </c>
      <c r="C20" s="269" t="s">
        <v>56</v>
      </c>
      <c r="D20" s="282" t="s">
        <v>65</v>
      </c>
      <c r="E20" s="281" t="s">
        <v>43</v>
      </c>
      <c r="F20" s="270">
        <v>121</v>
      </c>
      <c r="G20" s="270">
        <f>VLOOKUP(A20,PRECO_UNITARIO_CRC_PR!A:M,13,FALSE)</f>
        <v>0</v>
      </c>
      <c r="H20" s="271">
        <f t="shared" si="0"/>
        <v>0</v>
      </c>
      <c r="I20" s="23">
        <f>VLOOKUP(A20,PRECO_UNITARIO_CRC_PR!A:M,13,FALSE)</f>
        <v>0</v>
      </c>
      <c r="J20" s="3"/>
      <c r="K20" s="1"/>
      <c r="L20" s="1"/>
      <c r="M20" s="3"/>
      <c r="N20" s="1"/>
      <c r="O20" s="1"/>
      <c r="P20" s="2"/>
      <c r="Q20" s="4"/>
      <c r="R20" s="4"/>
      <c r="S20" s="4"/>
      <c r="T20" s="4"/>
      <c r="U20" s="4"/>
      <c r="V20" s="4"/>
      <c r="W20" s="4"/>
      <c r="X20" s="4"/>
      <c r="Y20" s="4"/>
      <c r="Z20" s="4"/>
    </row>
    <row r="21" spans="1:26" ht="36" customHeight="1">
      <c r="A21" s="266" t="s">
        <v>66</v>
      </c>
      <c r="B21" s="267" t="s">
        <v>67</v>
      </c>
      <c r="C21" s="269" t="s">
        <v>56</v>
      </c>
      <c r="D21" s="282" t="s">
        <v>68</v>
      </c>
      <c r="E21" s="281" t="s">
        <v>69</v>
      </c>
      <c r="F21" s="278">
        <v>5</v>
      </c>
      <c r="G21" s="270">
        <f>VLOOKUP(A21,PRECO_UNITARIO_CRC_PR!A:M,13,FALSE)</f>
        <v>0</v>
      </c>
      <c r="H21" s="271">
        <f t="shared" si="0"/>
        <v>0</v>
      </c>
      <c r="I21" s="23">
        <f>VLOOKUP(A21,PRECO_UNITARIO_CRC_PR!A:M,13,FALSE)</f>
        <v>0</v>
      </c>
      <c r="J21" s="3"/>
      <c r="K21" s="1"/>
      <c r="L21" s="1"/>
      <c r="M21" s="3"/>
      <c r="N21" s="1"/>
      <c r="O21" s="1"/>
      <c r="P21" s="2"/>
      <c r="Q21" s="4"/>
      <c r="R21" s="4"/>
      <c r="S21" s="4"/>
      <c r="T21" s="4"/>
      <c r="U21" s="4"/>
      <c r="V21" s="4"/>
      <c r="W21" s="4"/>
      <c r="X21" s="4"/>
      <c r="Y21" s="4"/>
      <c r="Z21" s="4"/>
    </row>
    <row r="22" spans="1:26" ht="21" customHeight="1">
      <c r="A22" s="266" t="s">
        <v>70</v>
      </c>
      <c r="B22" s="267" t="s">
        <v>24</v>
      </c>
      <c r="C22" s="267" t="s">
        <v>25</v>
      </c>
      <c r="D22" s="283" t="s">
        <v>71</v>
      </c>
      <c r="E22" s="284" t="s">
        <v>26</v>
      </c>
      <c r="F22" s="270">
        <v>71</v>
      </c>
      <c r="G22" s="270">
        <f>VLOOKUP(A22,PRECO_UNITARIO_CRC_PR!A:M,13,FALSE)</f>
        <v>0</v>
      </c>
      <c r="H22" s="271">
        <f t="shared" si="0"/>
        <v>0</v>
      </c>
      <c r="I22" s="23">
        <f>VLOOKUP(A22,PRECO_UNITARIO_CRC_PR!A:M,13,FALSE)</f>
        <v>0</v>
      </c>
      <c r="J22" s="3"/>
      <c r="K22" s="1"/>
      <c r="L22" s="1"/>
      <c r="M22" s="3"/>
      <c r="N22" s="1"/>
      <c r="O22" s="1"/>
      <c r="P22" s="2"/>
      <c r="Q22" s="4"/>
      <c r="R22" s="4"/>
      <c r="S22" s="4"/>
      <c r="T22" s="4"/>
      <c r="U22" s="4"/>
      <c r="V22" s="4"/>
      <c r="W22" s="4"/>
      <c r="X22" s="4"/>
      <c r="Y22" s="4"/>
      <c r="Z22" s="4"/>
    </row>
    <row r="23" spans="1:26" ht="51" customHeight="1">
      <c r="A23" s="285"/>
      <c r="B23" s="267"/>
      <c r="C23" s="267"/>
      <c r="D23" s="286" t="s">
        <v>72</v>
      </c>
      <c r="E23" s="284"/>
      <c r="F23" s="270"/>
      <c r="G23" s="270"/>
      <c r="H23" s="270"/>
      <c r="I23" s="23" t="e">
        <f>VLOOKUP(A23,PRECO_UNITARIO_CRC_PR!A:M,13,FALSE)</f>
        <v>#N/A</v>
      </c>
      <c r="J23" s="3"/>
      <c r="K23" s="1"/>
      <c r="L23" s="1"/>
      <c r="M23" s="3"/>
      <c r="N23" s="1"/>
      <c r="O23" s="1"/>
      <c r="P23" s="2"/>
      <c r="Q23" s="4"/>
      <c r="R23" s="4"/>
      <c r="S23" s="4"/>
      <c r="T23" s="4"/>
      <c r="U23" s="4"/>
      <c r="V23" s="4"/>
      <c r="W23" s="4"/>
      <c r="X23" s="4"/>
      <c r="Y23" s="4"/>
      <c r="Z23" s="4"/>
    </row>
    <row r="24" spans="1:26" ht="36" customHeight="1">
      <c r="A24" s="266" t="s">
        <v>73</v>
      </c>
      <c r="B24" s="267">
        <v>97644</v>
      </c>
      <c r="C24" s="276" t="s">
        <v>74</v>
      </c>
      <c r="D24" s="282" t="s">
        <v>75</v>
      </c>
      <c r="E24" s="281" t="s">
        <v>43</v>
      </c>
      <c r="F24" s="278">
        <v>19.91</v>
      </c>
      <c r="G24" s="270">
        <f>VLOOKUP(A24,PRECO_UNITARIO_CRC_PR!A:M,13,FALSE)</f>
        <v>0</v>
      </c>
      <c r="H24" s="271">
        <f t="shared" ref="H24:H26" si="1">G24*F24</f>
        <v>0</v>
      </c>
      <c r="I24" s="23">
        <f>VLOOKUP(A24,PRECO_UNITARIO_CRC_PR!A:M,13,FALSE)</f>
        <v>0</v>
      </c>
      <c r="J24" s="3"/>
      <c r="K24" s="1"/>
      <c r="L24" s="1"/>
      <c r="M24" s="3"/>
      <c r="N24" s="1"/>
      <c r="O24" s="1"/>
      <c r="P24" s="2"/>
      <c r="Q24" s="4"/>
      <c r="R24" s="4"/>
      <c r="S24" s="4"/>
      <c r="T24" s="4"/>
      <c r="U24" s="4"/>
      <c r="V24" s="4"/>
      <c r="W24" s="4"/>
      <c r="X24" s="4"/>
      <c r="Y24" s="4"/>
      <c r="Z24" s="4"/>
    </row>
    <row r="25" spans="1:26" ht="21" customHeight="1">
      <c r="A25" s="287" t="s">
        <v>76</v>
      </c>
      <c r="B25" s="288">
        <v>97665</v>
      </c>
      <c r="C25" s="289" t="s">
        <v>74</v>
      </c>
      <c r="D25" s="290" t="s">
        <v>77</v>
      </c>
      <c r="E25" s="291" t="s">
        <v>26</v>
      </c>
      <c r="F25" s="292">
        <v>35</v>
      </c>
      <c r="G25" s="270">
        <f>VLOOKUP(A25,PRECO_UNITARIO_CRC_PR!A:M,13,FALSE)</f>
        <v>0</v>
      </c>
      <c r="H25" s="271">
        <f t="shared" si="1"/>
        <v>0</v>
      </c>
      <c r="I25" s="23">
        <f>VLOOKUP(A25,PRECO_UNITARIO_CRC_PR!A:M,13,FALSE)</f>
        <v>0</v>
      </c>
      <c r="J25" s="3"/>
      <c r="K25" s="1"/>
      <c r="L25" s="1"/>
      <c r="M25" s="3"/>
      <c r="N25" s="1"/>
      <c r="O25" s="1"/>
      <c r="P25" s="2"/>
      <c r="Q25" s="4"/>
      <c r="R25" s="4"/>
      <c r="S25" s="4"/>
      <c r="T25" s="4"/>
      <c r="U25" s="4"/>
      <c r="V25" s="4"/>
      <c r="W25" s="4"/>
      <c r="X25" s="4"/>
      <c r="Y25" s="4"/>
      <c r="Z25" s="4"/>
    </row>
    <row r="26" spans="1:26" ht="21" customHeight="1">
      <c r="A26" s="272" t="s">
        <v>78</v>
      </c>
      <c r="B26" s="267" t="s">
        <v>24</v>
      </c>
      <c r="C26" s="267" t="s">
        <v>25</v>
      </c>
      <c r="D26" s="293" t="s">
        <v>79</v>
      </c>
      <c r="E26" s="294" t="s">
        <v>80</v>
      </c>
      <c r="F26" s="295">
        <v>1</v>
      </c>
      <c r="G26" s="295">
        <v>120</v>
      </c>
      <c r="H26" s="271">
        <f t="shared" si="1"/>
        <v>120</v>
      </c>
      <c r="I26" s="23">
        <f>VLOOKUP(A26,PRECO_UNITARIO_CRC_PR!A:M,13,FALSE)</f>
        <v>0</v>
      </c>
      <c r="J26" s="3"/>
      <c r="K26" s="1"/>
      <c r="L26" s="1"/>
      <c r="M26" s="3"/>
      <c r="N26" s="1"/>
      <c r="O26" s="1"/>
      <c r="P26" s="2"/>
      <c r="Q26" s="4"/>
      <c r="R26" s="4"/>
      <c r="S26" s="4"/>
      <c r="T26" s="4"/>
      <c r="U26" s="4"/>
      <c r="V26" s="4"/>
      <c r="W26" s="4"/>
      <c r="X26" s="4"/>
      <c r="Y26" s="4"/>
      <c r="Z26" s="4"/>
    </row>
    <row r="27" spans="1:26" ht="21" customHeight="1">
      <c r="A27" s="272"/>
      <c r="B27" s="267"/>
      <c r="C27" s="267"/>
      <c r="D27" s="293" t="s">
        <v>81</v>
      </c>
      <c r="E27" s="294"/>
      <c r="F27" s="295"/>
      <c r="G27" s="295"/>
      <c r="H27" s="295"/>
      <c r="I27" s="23"/>
      <c r="J27" s="3"/>
      <c r="K27" s="1"/>
      <c r="L27" s="1"/>
      <c r="M27" s="3"/>
      <c r="N27" s="1"/>
      <c r="O27" s="1"/>
      <c r="P27" s="2"/>
      <c r="Q27" s="4"/>
      <c r="R27" s="4"/>
      <c r="S27" s="4"/>
      <c r="T27" s="4"/>
      <c r="U27" s="4"/>
      <c r="V27" s="4"/>
      <c r="W27" s="4"/>
      <c r="X27" s="4"/>
      <c r="Y27" s="4"/>
      <c r="Z27" s="4"/>
    </row>
    <row r="28" spans="1:26" ht="21" customHeight="1">
      <c r="A28" s="296" t="s">
        <v>82</v>
      </c>
      <c r="B28" s="297"/>
      <c r="C28" s="298"/>
      <c r="D28" s="262" t="s">
        <v>83</v>
      </c>
      <c r="E28" s="263"/>
      <c r="F28" s="264"/>
      <c r="G28" s="264"/>
      <c r="H28" s="265"/>
      <c r="I28" s="23"/>
      <c r="J28" s="3"/>
      <c r="K28" s="1"/>
      <c r="L28" s="1"/>
      <c r="M28" s="3"/>
      <c r="N28" s="1"/>
      <c r="O28" s="1"/>
      <c r="P28" s="2"/>
      <c r="Q28" s="4"/>
      <c r="R28" s="4"/>
      <c r="S28" s="4"/>
      <c r="T28" s="4"/>
      <c r="U28" s="4"/>
      <c r="V28" s="4"/>
      <c r="W28" s="4"/>
      <c r="X28" s="4"/>
      <c r="Y28" s="4"/>
      <c r="Z28" s="4"/>
    </row>
    <row r="29" spans="1:26" ht="36" customHeight="1">
      <c r="A29" s="299" t="s">
        <v>84</v>
      </c>
      <c r="B29" s="276" t="s">
        <v>85</v>
      </c>
      <c r="C29" s="269" t="s">
        <v>56</v>
      </c>
      <c r="D29" s="300" t="s">
        <v>86</v>
      </c>
      <c r="E29" s="301" t="s">
        <v>69</v>
      </c>
      <c r="F29" s="302">
        <v>2</v>
      </c>
      <c r="G29" s="302">
        <v>84.74</v>
      </c>
      <c r="H29" s="271">
        <f>G29*F29</f>
        <v>169.48</v>
      </c>
      <c r="I29" s="23">
        <f>VLOOKUP(A29,PRECO_UNITARIO_CRC_PR!A:M,13,FALSE)</f>
        <v>0</v>
      </c>
      <c r="J29" s="3"/>
      <c r="K29" s="1"/>
      <c r="L29" s="1"/>
      <c r="M29" s="3"/>
      <c r="N29" s="1"/>
      <c r="O29" s="1"/>
      <c r="P29" s="2"/>
      <c r="Q29" s="4"/>
      <c r="R29" s="4"/>
      <c r="S29" s="4"/>
      <c r="T29" s="4"/>
      <c r="U29" s="4"/>
      <c r="V29" s="4"/>
      <c r="W29" s="4"/>
      <c r="X29" s="4"/>
      <c r="Y29" s="4"/>
      <c r="Z29" s="4"/>
    </row>
    <row r="30" spans="1:26" ht="21" customHeight="1">
      <c r="A30" s="259" t="s">
        <v>87</v>
      </c>
      <c r="B30" s="260"/>
      <c r="C30" s="261"/>
      <c r="D30" s="262" t="s">
        <v>88</v>
      </c>
      <c r="E30" s="263"/>
      <c r="F30" s="264"/>
      <c r="G30" s="264"/>
      <c r="H30" s="265"/>
      <c r="I30" s="23">
        <f>VLOOKUP(A30,PRECO_UNITARIO_CRC_PR!A:M,13,FALSE)</f>
        <v>0</v>
      </c>
      <c r="J30" s="3"/>
      <c r="K30" s="1"/>
      <c r="L30" s="1"/>
      <c r="M30" s="3"/>
      <c r="N30" s="1"/>
      <c r="O30" s="1"/>
      <c r="P30" s="2"/>
      <c r="Q30" s="4"/>
      <c r="R30" s="4"/>
      <c r="S30" s="4"/>
      <c r="T30" s="4"/>
      <c r="U30" s="4"/>
      <c r="V30" s="4"/>
      <c r="W30" s="4"/>
      <c r="X30" s="4"/>
      <c r="Y30" s="4"/>
      <c r="Z30" s="4"/>
    </row>
    <row r="31" spans="1:26" ht="21" customHeight="1">
      <c r="A31" s="266" t="s">
        <v>89</v>
      </c>
      <c r="B31" s="267" t="s">
        <v>24</v>
      </c>
      <c r="C31" s="303" t="s">
        <v>25</v>
      </c>
      <c r="D31" s="268" t="s">
        <v>90</v>
      </c>
      <c r="E31" s="284" t="s">
        <v>26</v>
      </c>
      <c r="F31" s="270">
        <v>10</v>
      </c>
      <c r="G31" s="270">
        <v>400</v>
      </c>
      <c r="H31" s="271">
        <f>G31*F31</f>
        <v>4000</v>
      </c>
      <c r="I31" s="23"/>
      <c r="J31" s="3"/>
      <c r="K31" s="1"/>
      <c r="L31" s="1"/>
      <c r="M31" s="3"/>
      <c r="N31" s="1"/>
      <c r="O31" s="1"/>
      <c r="P31" s="2"/>
      <c r="Q31" s="4"/>
      <c r="R31" s="4"/>
      <c r="S31" s="4"/>
      <c r="T31" s="4"/>
      <c r="U31" s="4"/>
      <c r="V31" s="4"/>
      <c r="W31" s="4"/>
      <c r="X31" s="4"/>
      <c r="Y31" s="4"/>
      <c r="Z31" s="4"/>
    </row>
    <row r="32" spans="1:26" ht="21" customHeight="1">
      <c r="A32" s="266" t="s">
        <v>91</v>
      </c>
      <c r="B32" s="267" t="s">
        <v>24</v>
      </c>
      <c r="C32" s="303" t="s">
        <v>25</v>
      </c>
      <c r="D32" s="268" t="s">
        <v>92</v>
      </c>
      <c r="E32" s="284" t="s">
        <v>26</v>
      </c>
      <c r="F32" s="270">
        <v>10</v>
      </c>
      <c r="G32" s="270" t="s">
        <v>24</v>
      </c>
      <c r="H32" s="271" t="s">
        <v>24</v>
      </c>
      <c r="I32" s="23"/>
      <c r="J32" s="3"/>
      <c r="K32" s="1"/>
      <c r="L32" s="1"/>
      <c r="M32" s="3"/>
      <c r="N32" s="1"/>
      <c r="O32" s="1"/>
      <c r="P32" s="2"/>
      <c r="Q32" s="4"/>
      <c r="R32" s="4"/>
      <c r="S32" s="4"/>
      <c r="T32" s="4"/>
      <c r="U32" s="4"/>
      <c r="V32" s="4"/>
      <c r="W32" s="4"/>
      <c r="X32" s="4"/>
      <c r="Y32" s="4"/>
      <c r="Z32" s="4"/>
    </row>
    <row r="33" spans="1:26" ht="21" customHeight="1">
      <c r="A33" s="266" t="s">
        <v>93</v>
      </c>
      <c r="B33" s="267" t="s">
        <v>24</v>
      </c>
      <c r="C33" s="303" t="s">
        <v>25</v>
      </c>
      <c r="D33" s="268" t="s">
        <v>94</v>
      </c>
      <c r="E33" s="284" t="s">
        <v>26</v>
      </c>
      <c r="F33" s="270">
        <v>20</v>
      </c>
      <c r="G33" s="270">
        <v>210</v>
      </c>
      <c r="H33" s="271">
        <f>G33*F33</f>
        <v>4200</v>
      </c>
      <c r="I33" s="23"/>
      <c r="J33" s="3"/>
      <c r="K33" s="1"/>
      <c r="L33" s="1"/>
      <c r="M33" s="3"/>
      <c r="N33" s="1"/>
      <c r="O33" s="1"/>
      <c r="P33" s="2"/>
      <c r="Q33" s="4"/>
      <c r="R33" s="4"/>
      <c r="S33" s="4"/>
      <c r="T33" s="4"/>
      <c r="U33" s="4"/>
      <c r="V33" s="4"/>
      <c r="W33" s="4"/>
      <c r="X33" s="4"/>
      <c r="Y33" s="4"/>
      <c r="Z33" s="4"/>
    </row>
    <row r="34" spans="1:26" ht="21" customHeight="1">
      <c r="A34" s="266" t="s">
        <v>95</v>
      </c>
      <c r="B34" s="267" t="s">
        <v>24</v>
      </c>
      <c r="C34" s="303" t="s">
        <v>25</v>
      </c>
      <c r="D34" s="268" t="s">
        <v>96</v>
      </c>
      <c r="E34" s="284" t="s">
        <v>26</v>
      </c>
      <c r="F34" s="270">
        <v>20</v>
      </c>
      <c r="G34" s="270">
        <v>0</v>
      </c>
      <c r="H34" s="271">
        <v>0</v>
      </c>
      <c r="I34" s="23"/>
      <c r="J34" s="3"/>
      <c r="K34" s="1"/>
      <c r="L34" s="1"/>
      <c r="M34" s="3"/>
      <c r="N34" s="1"/>
      <c r="O34" s="1"/>
      <c r="P34" s="2"/>
      <c r="Q34" s="4"/>
      <c r="R34" s="4"/>
      <c r="S34" s="4"/>
      <c r="T34" s="4"/>
      <c r="U34" s="4"/>
      <c r="V34" s="4"/>
      <c r="W34" s="4"/>
      <c r="X34" s="4"/>
      <c r="Y34" s="4"/>
      <c r="Z34" s="4"/>
    </row>
    <row r="35" spans="1:26" ht="21" customHeight="1">
      <c r="A35" s="304"/>
      <c r="B35" s="267"/>
      <c r="C35" s="303"/>
      <c r="D35" s="268" t="s">
        <v>97</v>
      </c>
      <c r="E35" s="284"/>
      <c r="F35" s="270"/>
      <c r="G35" s="270"/>
      <c r="H35" s="270"/>
      <c r="I35" s="23"/>
      <c r="J35" s="3"/>
      <c r="K35" s="1"/>
      <c r="L35" s="1"/>
      <c r="M35" s="3"/>
      <c r="N35" s="1"/>
      <c r="O35" s="1"/>
      <c r="P35" s="2"/>
      <c r="Q35" s="4"/>
      <c r="R35" s="4"/>
      <c r="S35" s="4"/>
      <c r="T35" s="4"/>
      <c r="U35" s="4"/>
      <c r="V35" s="4"/>
      <c r="W35" s="4"/>
      <c r="X35" s="4"/>
      <c r="Y35" s="4"/>
      <c r="Z35" s="4"/>
    </row>
    <row r="36" spans="1:26" ht="30" customHeight="1">
      <c r="A36" s="510"/>
      <c r="B36" s="508"/>
      <c r="C36" s="508"/>
      <c r="D36" s="508"/>
      <c r="E36" s="508"/>
      <c r="F36" s="509"/>
      <c r="G36" s="305" t="s">
        <v>18</v>
      </c>
      <c r="H36" s="305">
        <f>SUM(H14:H35)</f>
        <v>8842.1949999999997</v>
      </c>
      <c r="I36" s="23"/>
      <c r="J36" s="3"/>
      <c r="K36" s="1"/>
      <c r="L36" s="1"/>
      <c r="M36" s="3"/>
      <c r="N36" s="1"/>
      <c r="O36" s="1"/>
      <c r="P36" s="2"/>
      <c r="Q36" s="4"/>
      <c r="R36" s="4"/>
      <c r="S36" s="4"/>
      <c r="T36" s="4"/>
      <c r="U36" s="4"/>
      <c r="V36" s="4"/>
      <c r="W36" s="4"/>
      <c r="X36" s="4"/>
      <c r="Y36" s="4"/>
      <c r="Z36" s="4"/>
    </row>
    <row r="37" spans="1:26" ht="21" customHeight="1">
      <c r="A37" s="306"/>
      <c r="B37" s="307"/>
      <c r="C37" s="308"/>
      <c r="D37" s="309"/>
      <c r="E37" s="307"/>
      <c r="F37" s="310"/>
      <c r="G37" s="311"/>
      <c r="H37" s="311"/>
      <c r="I37" s="23"/>
      <c r="J37" s="3"/>
      <c r="K37" s="1"/>
      <c r="L37" s="1"/>
      <c r="M37" s="3"/>
      <c r="N37" s="1"/>
      <c r="O37" s="1"/>
      <c r="P37" s="2"/>
      <c r="Q37" s="4"/>
      <c r="R37" s="4"/>
      <c r="S37" s="4"/>
      <c r="T37" s="4"/>
      <c r="U37" s="4"/>
      <c r="V37" s="4"/>
      <c r="W37" s="4"/>
      <c r="X37" s="4"/>
      <c r="Y37" s="4"/>
      <c r="Z37" s="4"/>
    </row>
    <row r="38" spans="1:26" ht="19.5" customHeight="1">
      <c r="A38" s="252" t="s">
        <v>98</v>
      </c>
      <c r="B38" s="253" t="s">
        <v>11</v>
      </c>
      <c r="C38" s="253" t="s">
        <v>12</v>
      </c>
      <c r="D38" s="255" t="s">
        <v>99</v>
      </c>
      <c r="E38" s="253" t="s">
        <v>14</v>
      </c>
      <c r="F38" s="312" t="str">
        <f>F10</f>
        <v>QUANTID.</v>
      </c>
      <c r="G38" s="312" t="s">
        <v>17</v>
      </c>
      <c r="H38" s="312" t="s">
        <v>18</v>
      </c>
      <c r="I38" s="23">
        <f>VLOOKUP(A38,PRECO_UNITARIO_CRC_PR!A:M,13,FALSE)</f>
        <v>0</v>
      </c>
      <c r="J38" s="3"/>
      <c r="K38" s="1"/>
      <c r="L38" s="1"/>
      <c r="M38" s="3"/>
      <c r="N38" s="1"/>
      <c r="O38" s="1"/>
      <c r="P38" s="2"/>
      <c r="Q38" s="4"/>
      <c r="R38" s="4"/>
      <c r="S38" s="4"/>
      <c r="T38" s="4"/>
      <c r="U38" s="4"/>
      <c r="V38" s="4"/>
      <c r="W38" s="4"/>
      <c r="X38" s="4"/>
      <c r="Y38" s="4"/>
      <c r="Z38" s="4"/>
    </row>
    <row r="39" spans="1:26" ht="19.5" customHeight="1">
      <c r="A39" s="313" t="s">
        <v>100</v>
      </c>
      <c r="B39" s="314"/>
      <c r="C39" s="314"/>
      <c r="D39" s="262" t="s">
        <v>101</v>
      </c>
      <c r="E39" s="315"/>
      <c r="F39" s="316"/>
      <c r="G39" s="316"/>
      <c r="H39" s="317"/>
      <c r="I39" s="23">
        <f>VLOOKUP(A39,PRECO_UNITARIO_CRC_PR!A:M,13,FALSE)</f>
        <v>0</v>
      </c>
      <c r="J39" s="3"/>
      <c r="K39" s="1"/>
      <c r="L39" s="1"/>
      <c r="M39" s="3"/>
      <c r="N39" s="1"/>
      <c r="O39" s="1"/>
      <c r="P39" s="2"/>
      <c r="Q39" s="4"/>
      <c r="R39" s="4"/>
      <c r="S39" s="4"/>
      <c r="T39" s="4"/>
      <c r="U39" s="4"/>
      <c r="V39" s="4"/>
      <c r="W39" s="4"/>
      <c r="X39" s="4"/>
      <c r="Y39" s="4"/>
      <c r="Z39" s="4"/>
    </row>
    <row r="40" spans="1:26" ht="36" customHeight="1">
      <c r="A40" s="318" t="s">
        <v>102</v>
      </c>
      <c r="B40" s="267" t="s">
        <v>103</v>
      </c>
      <c r="C40" s="267" t="s">
        <v>104</v>
      </c>
      <c r="D40" s="268" t="s">
        <v>105</v>
      </c>
      <c r="E40" s="269" t="s">
        <v>43</v>
      </c>
      <c r="F40" s="271">
        <v>5.5</v>
      </c>
      <c r="G40" s="270">
        <f>VLOOKUP(A40,PRECO_UNITARIO_CRC_PR!A:M,13,FALSE)</f>
        <v>0</v>
      </c>
      <c r="H40" s="271">
        <f t="shared" ref="H40:H47" si="2">G40*F40</f>
        <v>0</v>
      </c>
      <c r="I40" s="23">
        <f>VLOOKUP(A40,PRECO_UNITARIO_CRC_PR!A:M,13,FALSE)</f>
        <v>0</v>
      </c>
      <c r="J40" s="3"/>
      <c r="K40" s="1"/>
      <c r="L40" s="1"/>
      <c r="M40" s="3"/>
      <c r="N40" s="1"/>
      <c r="O40" s="1"/>
      <c r="P40" s="2"/>
      <c r="Q40" s="4"/>
      <c r="R40" s="4"/>
      <c r="S40" s="4"/>
      <c r="T40" s="4"/>
      <c r="U40" s="4"/>
      <c r="V40" s="4"/>
      <c r="W40" s="4"/>
      <c r="X40" s="4"/>
      <c r="Y40" s="4"/>
      <c r="Z40" s="4"/>
    </row>
    <row r="41" spans="1:26" ht="36" customHeight="1">
      <c r="A41" s="318" t="s">
        <v>106</v>
      </c>
      <c r="B41" s="267" t="s">
        <v>107</v>
      </c>
      <c r="C41" s="267" t="s">
        <v>104</v>
      </c>
      <c r="D41" s="268" t="s">
        <v>108</v>
      </c>
      <c r="E41" s="269" t="s">
        <v>43</v>
      </c>
      <c r="F41" s="279">
        <v>5.5</v>
      </c>
      <c r="G41" s="270">
        <f>VLOOKUP(A41,PRECO_UNITARIO_CRC_PR!A:M,13,FALSE)</f>
        <v>0</v>
      </c>
      <c r="H41" s="271">
        <f t="shared" si="2"/>
        <v>0</v>
      </c>
      <c r="I41" s="23">
        <f>VLOOKUP(A41,PRECO_UNITARIO_CRC_PR!A:M,13,FALSE)</f>
        <v>0</v>
      </c>
      <c r="J41" s="3"/>
      <c r="K41" s="1"/>
      <c r="L41" s="1"/>
      <c r="M41" s="3"/>
      <c r="N41" s="1"/>
      <c r="O41" s="1"/>
      <c r="P41" s="2"/>
      <c r="Q41" s="4"/>
      <c r="R41" s="4"/>
      <c r="S41" s="4"/>
      <c r="T41" s="4"/>
      <c r="U41" s="4"/>
      <c r="V41" s="4"/>
      <c r="W41" s="4"/>
      <c r="X41" s="4"/>
      <c r="Y41" s="4"/>
      <c r="Z41" s="4"/>
    </row>
    <row r="42" spans="1:26" ht="36" customHeight="1">
      <c r="A42" s="318" t="s">
        <v>109</v>
      </c>
      <c r="B42" s="267" t="s">
        <v>110</v>
      </c>
      <c r="C42" s="267" t="s">
        <v>104</v>
      </c>
      <c r="D42" s="268" t="s">
        <v>111</v>
      </c>
      <c r="E42" s="269" t="s">
        <v>43</v>
      </c>
      <c r="F42" s="279">
        <v>5.5</v>
      </c>
      <c r="G42" s="270">
        <f>VLOOKUP(A42,PRECO_UNITARIO_CRC_PR!A:M,13,FALSE)</f>
        <v>0</v>
      </c>
      <c r="H42" s="271">
        <f t="shared" si="2"/>
        <v>0</v>
      </c>
      <c r="I42" s="23">
        <f>VLOOKUP(A42,PRECO_UNITARIO_CRC_PR!A:M,13,FALSE)</f>
        <v>0</v>
      </c>
      <c r="J42" s="3"/>
      <c r="K42" s="1"/>
      <c r="L42" s="1"/>
      <c r="M42" s="3"/>
      <c r="N42" s="1"/>
      <c r="O42" s="1"/>
      <c r="P42" s="2"/>
      <c r="Q42" s="4"/>
      <c r="R42" s="4"/>
      <c r="S42" s="4"/>
      <c r="T42" s="4"/>
      <c r="U42" s="4"/>
      <c r="V42" s="4"/>
      <c r="W42" s="4"/>
      <c r="X42" s="4"/>
      <c r="Y42" s="4"/>
      <c r="Z42" s="4"/>
    </row>
    <row r="43" spans="1:26" ht="21" customHeight="1">
      <c r="A43" s="318" t="s">
        <v>112</v>
      </c>
      <c r="B43" s="267" t="s">
        <v>113</v>
      </c>
      <c r="C43" s="267" t="s">
        <v>104</v>
      </c>
      <c r="D43" s="268" t="s">
        <v>114</v>
      </c>
      <c r="E43" s="269" t="s">
        <v>115</v>
      </c>
      <c r="F43" s="279">
        <v>19.600000000000001</v>
      </c>
      <c r="G43" s="270">
        <f>VLOOKUP(A43,PRECO_UNITARIO_CRC_PR!A:M,13,FALSE)</f>
        <v>0</v>
      </c>
      <c r="H43" s="271">
        <f t="shared" si="2"/>
        <v>0</v>
      </c>
      <c r="I43" s="23">
        <f>VLOOKUP(A43,PRECO_UNITARIO_CRC_PR!A:M,13,FALSE)</f>
        <v>0</v>
      </c>
      <c r="J43" s="3"/>
      <c r="K43" s="1"/>
      <c r="L43" s="1"/>
      <c r="M43" s="3"/>
      <c r="N43" s="1"/>
      <c r="O43" s="1"/>
      <c r="P43" s="2"/>
      <c r="Q43" s="4"/>
      <c r="R43" s="4"/>
      <c r="S43" s="4"/>
      <c r="T43" s="4"/>
      <c r="U43" s="4"/>
      <c r="V43" s="4"/>
      <c r="W43" s="4"/>
      <c r="X43" s="4"/>
      <c r="Y43" s="4"/>
      <c r="Z43" s="4"/>
    </row>
    <row r="44" spans="1:26" ht="36" customHeight="1">
      <c r="A44" s="318" t="s">
        <v>116</v>
      </c>
      <c r="B44" s="267" t="s">
        <v>117</v>
      </c>
      <c r="C44" s="267" t="s">
        <v>104</v>
      </c>
      <c r="D44" s="268" t="s">
        <v>118</v>
      </c>
      <c r="E44" s="269" t="s">
        <v>115</v>
      </c>
      <c r="F44" s="271">
        <v>11.7</v>
      </c>
      <c r="G44" s="270">
        <f>VLOOKUP(A44,PRECO_UNITARIO_CRC_PR!A:M,13,FALSE)</f>
        <v>0</v>
      </c>
      <c r="H44" s="271">
        <f t="shared" si="2"/>
        <v>0</v>
      </c>
      <c r="I44" s="23">
        <f>VLOOKUP(A44,PRECO_UNITARIO_CRC_PR!A:M,13,FALSE)</f>
        <v>0</v>
      </c>
      <c r="J44" s="3"/>
      <c r="K44" s="1"/>
      <c r="L44" s="1"/>
      <c r="M44" s="3"/>
      <c r="N44" s="1"/>
      <c r="O44" s="1"/>
      <c r="P44" s="2"/>
      <c r="Q44" s="4"/>
      <c r="R44" s="4"/>
      <c r="S44" s="4"/>
      <c r="T44" s="4"/>
      <c r="U44" s="4"/>
      <c r="V44" s="4"/>
      <c r="W44" s="4"/>
      <c r="X44" s="4"/>
      <c r="Y44" s="4"/>
      <c r="Z44" s="4"/>
    </row>
    <row r="45" spans="1:26" ht="21" customHeight="1">
      <c r="A45" s="318" t="s">
        <v>119</v>
      </c>
      <c r="B45" s="267" t="s">
        <v>120</v>
      </c>
      <c r="C45" s="267" t="s">
        <v>104</v>
      </c>
      <c r="D45" s="268" t="s">
        <v>121</v>
      </c>
      <c r="E45" s="269" t="s">
        <v>115</v>
      </c>
      <c r="F45" s="279">
        <v>16.2</v>
      </c>
      <c r="G45" s="270">
        <f>VLOOKUP(A45,PRECO_UNITARIO_CRC_PR!A:M,13,FALSE)</f>
        <v>0</v>
      </c>
      <c r="H45" s="271">
        <f t="shared" si="2"/>
        <v>0</v>
      </c>
      <c r="I45" s="23">
        <f>VLOOKUP(A45,PRECO_UNITARIO_CRC_PR!A:M,13,FALSE)</f>
        <v>0</v>
      </c>
      <c r="J45" s="3"/>
      <c r="K45" s="1"/>
      <c r="L45" s="1"/>
      <c r="M45" s="3"/>
      <c r="N45" s="1"/>
      <c r="O45" s="1"/>
      <c r="P45" s="2"/>
      <c r="Q45" s="4"/>
      <c r="R45" s="4"/>
      <c r="S45" s="4"/>
      <c r="T45" s="4"/>
      <c r="U45" s="4"/>
      <c r="V45" s="4"/>
      <c r="W45" s="4"/>
      <c r="X45" s="4"/>
      <c r="Y45" s="4"/>
      <c r="Z45" s="4"/>
    </row>
    <row r="46" spans="1:26" ht="21" customHeight="1">
      <c r="A46" s="318" t="s">
        <v>122</v>
      </c>
      <c r="B46" s="267" t="s">
        <v>123</v>
      </c>
      <c r="C46" s="267" t="s">
        <v>104</v>
      </c>
      <c r="D46" s="268" t="s">
        <v>124</v>
      </c>
      <c r="E46" s="269" t="s">
        <v>69</v>
      </c>
      <c r="F46" s="271">
        <v>0.75</v>
      </c>
      <c r="G46" s="270">
        <f>VLOOKUP(A46,PRECO_UNITARIO_CRC_PR!A:M,13,FALSE)</f>
        <v>0</v>
      </c>
      <c r="H46" s="271">
        <f t="shared" si="2"/>
        <v>0</v>
      </c>
      <c r="I46" s="23">
        <f>VLOOKUP(A46,PRECO_UNITARIO_CRC_PR!A:M,13,FALSE)</f>
        <v>0</v>
      </c>
      <c r="J46" s="3"/>
      <c r="K46" s="1"/>
      <c r="L46" s="1"/>
      <c r="M46" s="3"/>
      <c r="N46" s="1"/>
      <c r="O46" s="1"/>
      <c r="P46" s="2"/>
      <c r="Q46" s="4"/>
      <c r="R46" s="4"/>
      <c r="S46" s="4"/>
      <c r="T46" s="4"/>
      <c r="U46" s="4"/>
      <c r="V46" s="4"/>
      <c r="W46" s="4"/>
      <c r="X46" s="4"/>
      <c r="Y46" s="4"/>
      <c r="Z46" s="4"/>
    </row>
    <row r="47" spans="1:26" ht="73.5" customHeight="1">
      <c r="A47" s="318" t="s">
        <v>125</v>
      </c>
      <c r="B47" s="267" t="s">
        <v>126</v>
      </c>
      <c r="C47" s="267" t="s">
        <v>127</v>
      </c>
      <c r="D47" s="268" t="s">
        <v>128</v>
      </c>
      <c r="E47" s="269" t="s">
        <v>43</v>
      </c>
      <c r="F47" s="279">
        <v>1.85</v>
      </c>
      <c r="G47" s="270">
        <f>VLOOKUP(A47,PRECO_UNITARIO_CRC_PR!A:M,13,FALSE)</f>
        <v>0</v>
      </c>
      <c r="H47" s="271">
        <f t="shared" si="2"/>
        <v>0</v>
      </c>
      <c r="I47" s="23">
        <f>VLOOKUP(A47,PRECO_UNITARIO_CRC_PR!A:M,13,FALSE)</f>
        <v>0</v>
      </c>
      <c r="J47" s="3"/>
      <c r="K47" s="1"/>
      <c r="L47" s="1"/>
      <c r="M47" s="3"/>
      <c r="N47" s="1"/>
      <c r="O47" s="1"/>
      <c r="P47" s="2"/>
      <c r="Q47" s="4"/>
      <c r="R47" s="4"/>
      <c r="S47" s="4"/>
      <c r="T47" s="4"/>
      <c r="U47" s="4"/>
      <c r="V47" s="4"/>
      <c r="W47" s="4"/>
      <c r="X47" s="4"/>
      <c r="Y47" s="4"/>
      <c r="Z47" s="4"/>
    </row>
    <row r="48" spans="1:26" ht="19.5" customHeight="1">
      <c r="A48" s="313" t="s">
        <v>129</v>
      </c>
      <c r="B48" s="314"/>
      <c r="C48" s="319"/>
      <c r="D48" s="262" t="s">
        <v>130</v>
      </c>
      <c r="E48" s="263"/>
      <c r="F48" s="264"/>
      <c r="G48" s="264"/>
      <c r="H48" s="265"/>
      <c r="I48" s="23">
        <f>VLOOKUP(A48,PRECO_UNITARIO_CRC_PR!A:M,13,FALSE)</f>
        <v>0</v>
      </c>
      <c r="J48" s="3"/>
      <c r="K48" s="1"/>
      <c r="L48" s="1"/>
      <c r="M48" s="3"/>
      <c r="N48" s="1"/>
      <c r="O48" s="1"/>
      <c r="P48" s="2"/>
      <c r="Q48" s="4"/>
      <c r="R48" s="4"/>
      <c r="S48" s="4"/>
      <c r="T48" s="4"/>
      <c r="U48" s="4"/>
      <c r="V48" s="4"/>
      <c r="W48" s="4"/>
      <c r="X48" s="4"/>
      <c r="Y48" s="4"/>
      <c r="Z48" s="4"/>
    </row>
    <row r="49" spans="1:26" ht="21" customHeight="1">
      <c r="A49" s="318" t="s">
        <v>131</v>
      </c>
      <c r="B49" s="267" t="s">
        <v>132</v>
      </c>
      <c r="C49" s="267" t="s">
        <v>104</v>
      </c>
      <c r="D49" s="268" t="s">
        <v>133</v>
      </c>
      <c r="E49" s="269" t="s">
        <v>43</v>
      </c>
      <c r="F49" s="271">
        <v>5</v>
      </c>
      <c r="G49" s="270">
        <f>VLOOKUP(A49,PRECO_UNITARIO_CRC_PR!A:M,13,FALSE)</f>
        <v>0</v>
      </c>
      <c r="H49" s="271">
        <f t="shared" ref="H49:H56" si="3">G49*F49</f>
        <v>0</v>
      </c>
      <c r="I49" s="23">
        <f>VLOOKUP(A49,PRECO_UNITARIO_CRC_PR!A:M,13,FALSE)</f>
        <v>0</v>
      </c>
      <c r="J49" s="3"/>
      <c r="K49" s="1"/>
      <c r="L49" s="1"/>
      <c r="M49" s="3"/>
      <c r="N49" s="1"/>
      <c r="O49" s="1"/>
      <c r="P49" s="2"/>
      <c r="Q49" s="4"/>
      <c r="R49" s="4"/>
      <c r="S49" s="4"/>
      <c r="T49" s="4"/>
      <c r="U49" s="4"/>
      <c r="V49" s="4"/>
      <c r="W49" s="4"/>
      <c r="X49" s="4"/>
      <c r="Y49" s="4"/>
      <c r="Z49" s="4"/>
    </row>
    <row r="50" spans="1:26" ht="21" customHeight="1">
      <c r="A50" s="318" t="s">
        <v>134</v>
      </c>
      <c r="B50" s="267" t="s">
        <v>135</v>
      </c>
      <c r="C50" s="267" t="s">
        <v>104</v>
      </c>
      <c r="D50" s="268" t="s">
        <v>136</v>
      </c>
      <c r="E50" s="269" t="s">
        <v>43</v>
      </c>
      <c r="F50" s="271">
        <v>5</v>
      </c>
      <c r="G50" s="270">
        <f>VLOOKUP(A50,PRECO_UNITARIO_CRC_PR!A:M,13,FALSE)</f>
        <v>0</v>
      </c>
      <c r="H50" s="271">
        <f t="shared" si="3"/>
        <v>0</v>
      </c>
      <c r="I50" s="23">
        <f>VLOOKUP(A50,PRECO_UNITARIO_CRC_PR!A:M,13,FALSE)</f>
        <v>0</v>
      </c>
      <c r="J50" s="3"/>
      <c r="K50" s="1"/>
      <c r="L50" s="1"/>
      <c r="M50" s="3"/>
      <c r="N50" s="1"/>
      <c r="O50" s="1"/>
      <c r="P50" s="2"/>
      <c r="Q50" s="4"/>
      <c r="R50" s="4"/>
      <c r="S50" s="4"/>
      <c r="T50" s="4"/>
      <c r="U50" s="4"/>
      <c r="V50" s="4"/>
      <c r="W50" s="4"/>
      <c r="X50" s="4"/>
      <c r="Y50" s="4"/>
      <c r="Z50" s="4"/>
    </row>
    <row r="51" spans="1:26" ht="21" customHeight="1">
      <c r="A51" s="318" t="s">
        <v>137</v>
      </c>
      <c r="B51" s="267" t="s">
        <v>138</v>
      </c>
      <c r="C51" s="267" t="s">
        <v>104</v>
      </c>
      <c r="D51" s="268" t="s">
        <v>139</v>
      </c>
      <c r="E51" s="269" t="s">
        <v>43</v>
      </c>
      <c r="F51" s="271">
        <v>5</v>
      </c>
      <c r="G51" s="270">
        <f>VLOOKUP(A51,PRECO_UNITARIO_CRC_PR!A:M,13,FALSE)</f>
        <v>0</v>
      </c>
      <c r="H51" s="271">
        <f t="shared" si="3"/>
        <v>0</v>
      </c>
      <c r="I51" s="23">
        <f>VLOOKUP(A51,PRECO_UNITARIO_CRC_PR!A:M,13,FALSE)</f>
        <v>0</v>
      </c>
      <c r="J51" s="3"/>
      <c r="K51" s="1"/>
      <c r="L51" s="1"/>
      <c r="M51" s="3"/>
      <c r="N51" s="1"/>
      <c r="O51" s="1"/>
      <c r="P51" s="2"/>
      <c r="Q51" s="4"/>
      <c r="R51" s="4"/>
      <c r="S51" s="4"/>
      <c r="T51" s="4"/>
      <c r="U51" s="4"/>
      <c r="V51" s="4"/>
      <c r="W51" s="4"/>
      <c r="X51" s="4"/>
      <c r="Y51" s="4"/>
      <c r="Z51" s="4"/>
    </row>
    <row r="52" spans="1:26" ht="21" customHeight="1">
      <c r="A52" s="318" t="s">
        <v>140</v>
      </c>
      <c r="B52" s="267" t="s">
        <v>113</v>
      </c>
      <c r="C52" s="267" t="s">
        <v>104</v>
      </c>
      <c r="D52" s="268" t="s">
        <v>114</v>
      </c>
      <c r="E52" s="269" t="s">
        <v>115</v>
      </c>
      <c r="F52" s="271">
        <v>57.1</v>
      </c>
      <c r="G52" s="270">
        <f>VLOOKUP(A52,PRECO_UNITARIO_CRC_PR!A:M,13,FALSE)</f>
        <v>0</v>
      </c>
      <c r="H52" s="271">
        <f t="shared" si="3"/>
        <v>0</v>
      </c>
      <c r="I52" s="23">
        <f>VLOOKUP(A52,PRECO_UNITARIO_CRC_PR!A:M,13,FALSE)</f>
        <v>0</v>
      </c>
      <c r="J52" s="3"/>
      <c r="K52" s="1"/>
      <c r="L52" s="1"/>
      <c r="M52" s="3"/>
      <c r="N52" s="1"/>
      <c r="O52" s="1"/>
      <c r="P52" s="2"/>
      <c r="Q52" s="4"/>
      <c r="R52" s="4"/>
      <c r="S52" s="4"/>
      <c r="T52" s="4"/>
      <c r="U52" s="4"/>
      <c r="V52" s="4"/>
      <c r="W52" s="4"/>
      <c r="X52" s="4"/>
      <c r="Y52" s="4"/>
      <c r="Z52" s="4"/>
    </row>
    <row r="53" spans="1:26" ht="36" customHeight="1">
      <c r="A53" s="318" t="s">
        <v>141</v>
      </c>
      <c r="B53" s="267" t="s">
        <v>117</v>
      </c>
      <c r="C53" s="267" t="s">
        <v>104</v>
      </c>
      <c r="D53" s="268" t="s">
        <v>118</v>
      </c>
      <c r="E53" s="269" t="s">
        <v>115</v>
      </c>
      <c r="F53" s="271">
        <v>47.9</v>
      </c>
      <c r="G53" s="270">
        <f>VLOOKUP(A53,PRECO_UNITARIO_CRC_PR!A:M,13,FALSE)</f>
        <v>0</v>
      </c>
      <c r="H53" s="271">
        <f t="shared" si="3"/>
        <v>0</v>
      </c>
      <c r="I53" s="23">
        <f>VLOOKUP(A53,PRECO_UNITARIO_CRC_PR!A:M,13,FALSE)</f>
        <v>0</v>
      </c>
      <c r="J53" s="3"/>
      <c r="K53" s="1"/>
      <c r="L53" s="1"/>
      <c r="M53" s="3"/>
      <c r="N53" s="1"/>
      <c r="O53" s="1"/>
      <c r="P53" s="2"/>
      <c r="Q53" s="4"/>
      <c r="R53" s="4"/>
      <c r="S53" s="4"/>
      <c r="T53" s="4"/>
      <c r="U53" s="4"/>
      <c r="V53" s="4"/>
      <c r="W53" s="4"/>
      <c r="X53" s="4"/>
      <c r="Y53" s="4"/>
      <c r="Z53" s="4"/>
    </row>
    <row r="54" spans="1:26" ht="21" customHeight="1">
      <c r="A54" s="318" t="s">
        <v>142</v>
      </c>
      <c r="B54" s="267" t="s">
        <v>120</v>
      </c>
      <c r="C54" s="267" t="s">
        <v>104</v>
      </c>
      <c r="D54" s="268" t="s">
        <v>121</v>
      </c>
      <c r="E54" s="269" t="s">
        <v>115</v>
      </c>
      <c r="F54" s="271">
        <v>37</v>
      </c>
      <c r="G54" s="270">
        <f>VLOOKUP(A54,PRECO_UNITARIO_CRC_PR!A:M,13,FALSE)</f>
        <v>0</v>
      </c>
      <c r="H54" s="271">
        <f t="shared" si="3"/>
        <v>0</v>
      </c>
      <c r="I54" s="23">
        <f>VLOOKUP(A54,PRECO_UNITARIO_CRC_PR!A:M,13,FALSE)</f>
        <v>0</v>
      </c>
      <c r="J54" s="3"/>
      <c r="K54" s="1"/>
      <c r="L54" s="1"/>
      <c r="M54" s="3"/>
      <c r="N54" s="1"/>
      <c r="O54" s="1"/>
      <c r="P54" s="2"/>
      <c r="Q54" s="4"/>
      <c r="R54" s="4"/>
      <c r="S54" s="4"/>
      <c r="T54" s="4"/>
      <c r="U54" s="4"/>
      <c r="V54" s="4"/>
      <c r="W54" s="4"/>
      <c r="X54" s="4"/>
      <c r="Y54" s="4"/>
      <c r="Z54" s="4"/>
    </row>
    <row r="55" spans="1:26" ht="21" customHeight="1">
      <c r="A55" s="318" t="s">
        <v>143</v>
      </c>
      <c r="B55" s="267" t="s">
        <v>123</v>
      </c>
      <c r="C55" s="267" t="s">
        <v>104</v>
      </c>
      <c r="D55" s="268" t="s">
        <v>124</v>
      </c>
      <c r="E55" s="269" t="s">
        <v>69</v>
      </c>
      <c r="F55" s="271">
        <v>1.6870000000000001</v>
      </c>
      <c r="G55" s="270">
        <f>VLOOKUP(A55,PRECO_UNITARIO_CRC_PR!A:M,13,FALSE)</f>
        <v>0</v>
      </c>
      <c r="H55" s="271">
        <f t="shared" si="3"/>
        <v>0</v>
      </c>
      <c r="I55" s="23">
        <f>VLOOKUP(A55,PRECO_UNITARIO_CRC_PR!A:M,13,FALSE)</f>
        <v>0</v>
      </c>
      <c r="J55" s="3"/>
      <c r="K55" s="1"/>
      <c r="L55" s="1"/>
      <c r="M55" s="3"/>
      <c r="N55" s="1"/>
      <c r="O55" s="1"/>
      <c r="P55" s="2"/>
      <c r="Q55" s="4"/>
      <c r="R55" s="4"/>
      <c r="S55" s="4"/>
      <c r="T55" s="4"/>
      <c r="U55" s="4"/>
      <c r="V55" s="4"/>
      <c r="W55" s="4"/>
      <c r="X55" s="4"/>
      <c r="Y55" s="4"/>
      <c r="Z55" s="4"/>
    </row>
    <row r="56" spans="1:26" ht="73.5" customHeight="1">
      <c r="A56" s="318" t="s">
        <v>144</v>
      </c>
      <c r="B56" s="267" t="s">
        <v>126</v>
      </c>
      <c r="C56" s="267" t="s">
        <v>127</v>
      </c>
      <c r="D56" s="268" t="s">
        <v>128</v>
      </c>
      <c r="E56" s="269" t="s">
        <v>43</v>
      </c>
      <c r="F56" s="271">
        <v>1.3</v>
      </c>
      <c r="G56" s="270">
        <f>VLOOKUP(A56,PRECO_UNITARIO_CRC_PR!A:M,13,FALSE)</f>
        <v>0</v>
      </c>
      <c r="H56" s="271">
        <f t="shared" si="3"/>
        <v>0</v>
      </c>
      <c r="I56" s="23">
        <f>VLOOKUP(A56,PRECO_UNITARIO_CRC_PR!A:M,13,FALSE)</f>
        <v>0</v>
      </c>
      <c r="J56" s="3"/>
      <c r="K56" s="1"/>
      <c r="L56" s="1"/>
      <c r="M56" s="3"/>
      <c r="N56" s="1"/>
      <c r="O56" s="1"/>
      <c r="P56" s="2"/>
      <c r="Q56" s="4"/>
      <c r="R56" s="4"/>
      <c r="S56" s="4"/>
      <c r="T56" s="4"/>
      <c r="U56" s="4"/>
      <c r="V56" s="4"/>
      <c r="W56" s="4"/>
      <c r="X56" s="4"/>
      <c r="Y56" s="4"/>
      <c r="Z56" s="4"/>
    </row>
    <row r="57" spans="1:26" ht="30" customHeight="1">
      <c r="A57" s="507"/>
      <c r="B57" s="508"/>
      <c r="C57" s="508"/>
      <c r="D57" s="508"/>
      <c r="E57" s="508"/>
      <c r="F57" s="509"/>
      <c r="G57" s="305" t="s">
        <v>18</v>
      </c>
      <c r="H57" s="305">
        <f>SUM(H40:H56)</f>
        <v>0</v>
      </c>
      <c r="I57" s="23" t="e">
        <f>VLOOKUP(A57,PRECO_UNITARIO_CRC_PR!A:M,13,FALSE)</f>
        <v>#N/A</v>
      </c>
      <c r="J57" s="3"/>
      <c r="K57" s="1"/>
      <c r="L57" s="1"/>
      <c r="M57" s="3"/>
      <c r="N57" s="1"/>
      <c r="O57" s="1"/>
      <c r="P57" s="2"/>
      <c r="Q57" s="4"/>
      <c r="R57" s="4"/>
      <c r="S57" s="4"/>
      <c r="T57" s="4"/>
      <c r="U57" s="4"/>
      <c r="V57" s="4"/>
      <c r="W57" s="4"/>
      <c r="X57" s="4"/>
      <c r="Y57" s="4"/>
      <c r="Z57" s="4"/>
    </row>
    <row r="58" spans="1:26" ht="21" customHeight="1">
      <c r="A58" s="306"/>
      <c r="B58" s="307"/>
      <c r="C58" s="308"/>
      <c r="D58" s="309"/>
      <c r="E58" s="307"/>
      <c r="F58" s="310"/>
      <c r="G58" s="311"/>
      <c r="H58" s="311"/>
      <c r="I58" s="23" t="e">
        <f>VLOOKUP(A58,PRECO_UNITARIO_CRC_PR!A:M,13,FALSE)</f>
        <v>#N/A</v>
      </c>
      <c r="J58" s="3"/>
      <c r="K58" s="1"/>
      <c r="L58" s="1"/>
      <c r="M58" s="3"/>
      <c r="N58" s="1"/>
      <c r="O58" s="1"/>
      <c r="P58" s="2"/>
      <c r="Q58" s="4"/>
      <c r="R58" s="4"/>
      <c r="S58" s="4"/>
      <c r="T58" s="4"/>
      <c r="U58" s="4"/>
      <c r="V58" s="4"/>
      <c r="W58" s="4"/>
      <c r="X58" s="4"/>
      <c r="Y58" s="4"/>
      <c r="Z58" s="4"/>
    </row>
    <row r="59" spans="1:26" ht="19.5" customHeight="1">
      <c r="A59" s="252" t="s">
        <v>145</v>
      </c>
      <c r="B59" s="253" t="s">
        <v>11</v>
      </c>
      <c r="C59" s="253" t="s">
        <v>12</v>
      </c>
      <c r="D59" s="320" t="s">
        <v>146</v>
      </c>
      <c r="E59" s="253" t="s">
        <v>14</v>
      </c>
      <c r="F59" s="312" t="str">
        <f>F10</f>
        <v>QUANTID.</v>
      </c>
      <c r="G59" s="312" t="s">
        <v>17</v>
      </c>
      <c r="H59" s="312" t="s">
        <v>18</v>
      </c>
      <c r="I59" s="23">
        <f>VLOOKUP(A59,PRECO_UNITARIO_CRC_PR!A:M,13,FALSE)</f>
        <v>0</v>
      </c>
      <c r="J59" s="3"/>
      <c r="K59" s="1"/>
      <c r="L59" s="1"/>
      <c r="M59" s="3"/>
      <c r="N59" s="1"/>
      <c r="O59" s="1"/>
      <c r="P59" s="2"/>
      <c r="Q59" s="4"/>
      <c r="R59" s="4"/>
      <c r="S59" s="4"/>
      <c r="T59" s="4"/>
      <c r="U59" s="4"/>
      <c r="V59" s="4"/>
      <c r="W59" s="4"/>
      <c r="X59" s="4"/>
      <c r="Y59" s="4"/>
      <c r="Z59" s="4"/>
    </row>
    <row r="60" spans="1:26" ht="19.5" customHeight="1">
      <c r="A60" s="313" t="s">
        <v>147</v>
      </c>
      <c r="B60" s="314"/>
      <c r="C60" s="314"/>
      <c r="D60" s="262" t="s">
        <v>148</v>
      </c>
      <c r="E60" s="263"/>
      <c r="F60" s="264"/>
      <c r="G60" s="264"/>
      <c r="H60" s="265"/>
      <c r="I60" s="23">
        <f>VLOOKUP(A60,PRECO_UNITARIO_CRC_PR!A:M,13,FALSE)</f>
        <v>0</v>
      </c>
      <c r="J60" s="3"/>
      <c r="K60" s="1"/>
      <c r="L60" s="1"/>
      <c r="M60" s="3"/>
      <c r="N60" s="1"/>
      <c r="O60" s="1"/>
      <c r="P60" s="2"/>
      <c r="Q60" s="4"/>
      <c r="R60" s="4"/>
      <c r="S60" s="4"/>
      <c r="T60" s="4"/>
      <c r="U60" s="4"/>
      <c r="V60" s="4"/>
      <c r="W60" s="4"/>
      <c r="X60" s="4"/>
      <c r="Y60" s="4"/>
      <c r="Z60" s="4"/>
    </row>
    <row r="61" spans="1:26" ht="66" customHeight="1">
      <c r="A61" s="318" t="s">
        <v>149</v>
      </c>
      <c r="B61" s="267" t="s">
        <v>150</v>
      </c>
      <c r="C61" s="267" t="s">
        <v>56</v>
      </c>
      <c r="D61" s="268" t="s">
        <v>151</v>
      </c>
      <c r="E61" s="269" t="s">
        <v>43</v>
      </c>
      <c r="F61" s="271">
        <v>7.36</v>
      </c>
      <c r="G61" s="270">
        <f>VLOOKUP(A61,PRECO_UNITARIO_CRC_PR!A:M,13,FALSE)</f>
        <v>0</v>
      </c>
      <c r="H61" s="271">
        <f>G61*F61</f>
        <v>0</v>
      </c>
      <c r="I61" s="23">
        <f>VLOOKUP(A61,PRECO_UNITARIO_CRC_PR!A:M,13,FALSE)</f>
        <v>0</v>
      </c>
      <c r="J61" s="3"/>
      <c r="K61" s="1"/>
      <c r="L61" s="1"/>
      <c r="M61" s="3"/>
      <c r="N61" s="1"/>
      <c r="O61" s="1"/>
      <c r="P61" s="2"/>
      <c r="Q61" s="4"/>
      <c r="R61" s="4"/>
      <c r="S61" s="4"/>
      <c r="T61" s="4"/>
      <c r="U61" s="4"/>
      <c r="V61" s="4"/>
      <c r="W61" s="4"/>
      <c r="X61" s="4"/>
      <c r="Y61" s="4"/>
      <c r="Z61" s="4"/>
    </row>
    <row r="62" spans="1:26" ht="19.5" customHeight="1">
      <c r="A62" s="313" t="s">
        <v>152</v>
      </c>
      <c r="B62" s="314"/>
      <c r="C62" s="314"/>
      <c r="D62" s="262" t="s">
        <v>153</v>
      </c>
      <c r="E62" s="263"/>
      <c r="F62" s="264"/>
      <c r="G62" s="264"/>
      <c r="H62" s="265"/>
      <c r="I62" s="23">
        <f>VLOOKUP(A62,PRECO_UNITARIO_CRC_PR!A:M,13,FALSE)</f>
        <v>0</v>
      </c>
      <c r="J62" s="3"/>
      <c r="K62" s="1"/>
      <c r="L62" s="1"/>
      <c r="M62" s="3"/>
      <c r="N62" s="1"/>
      <c r="O62" s="1"/>
      <c r="P62" s="2"/>
      <c r="Q62" s="4"/>
      <c r="R62" s="4"/>
      <c r="S62" s="4"/>
      <c r="T62" s="4"/>
      <c r="U62" s="4"/>
      <c r="V62" s="4"/>
      <c r="W62" s="4"/>
      <c r="X62" s="4"/>
      <c r="Y62" s="4"/>
      <c r="Z62" s="4"/>
    </row>
    <row r="63" spans="1:26" ht="36" customHeight="1">
      <c r="A63" s="318" t="s">
        <v>154</v>
      </c>
      <c r="B63" s="267">
        <v>96369</v>
      </c>
      <c r="C63" s="267" t="s">
        <v>74</v>
      </c>
      <c r="D63" s="268" t="s">
        <v>155</v>
      </c>
      <c r="E63" s="269" t="s">
        <v>43</v>
      </c>
      <c r="F63" s="271">
        <v>12.12</v>
      </c>
      <c r="G63" s="270">
        <f>VLOOKUP(A63,PRECO_UNITARIO_CRC_PR!A:M,13,FALSE)</f>
        <v>0</v>
      </c>
      <c r="H63" s="271">
        <f>G63*F63</f>
        <v>0</v>
      </c>
      <c r="I63" s="23">
        <f>VLOOKUP(A63,PRECO_UNITARIO_CRC_PR!A:M,13,FALSE)</f>
        <v>0</v>
      </c>
      <c r="J63" s="3"/>
      <c r="K63" s="1"/>
      <c r="L63" s="1"/>
      <c r="M63" s="3"/>
      <c r="N63" s="1"/>
      <c r="O63" s="1"/>
      <c r="P63" s="2"/>
      <c r="Q63" s="4"/>
      <c r="R63" s="4"/>
      <c r="S63" s="4"/>
      <c r="T63" s="4"/>
      <c r="U63" s="4"/>
      <c r="V63" s="4"/>
      <c r="W63" s="4"/>
      <c r="X63" s="4"/>
      <c r="Y63" s="4"/>
      <c r="Z63" s="4"/>
    </row>
    <row r="64" spans="1:26" ht="30" customHeight="1">
      <c r="A64" s="510"/>
      <c r="B64" s="508"/>
      <c r="C64" s="508"/>
      <c r="D64" s="508"/>
      <c r="E64" s="508"/>
      <c r="F64" s="509"/>
      <c r="G64" s="305" t="s">
        <v>18</v>
      </c>
      <c r="H64" s="305">
        <f>SUM(H61:H63)</f>
        <v>0</v>
      </c>
      <c r="I64" s="23" t="e">
        <f>VLOOKUP(A64,PRECO_UNITARIO_CRC_PR!A:M,13,FALSE)</f>
        <v>#N/A</v>
      </c>
      <c r="J64" s="3"/>
      <c r="K64" s="1"/>
      <c r="L64" s="1"/>
      <c r="M64" s="3"/>
      <c r="N64" s="1"/>
      <c r="O64" s="1"/>
      <c r="P64" s="2"/>
      <c r="Q64" s="4"/>
      <c r="R64" s="4"/>
      <c r="S64" s="4"/>
      <c r="T64" s="4"/>
      <c r="U64" s="4"/>
      <c r="V64" s="4"/>
      <c r="W64" s="4"/>
      <c r="X64" s="4"/>
      <c r="Y64" s="4"/>
      <c r="Z64" s="4"/>
    </row>
    <row r="65" spans="1:26" ht="21" customHeight="1">
      <c r="A65" s="306"/>
      <c r="B65" s="307"/>
      <c r="C65" s="308"/>
      <c r="D65" s="309"/>
      <c r="E65" s="307"/>
      <c r="F65" s="310"/>
      <c r="G65" s="311"/>
      <c r="H65" s="311"/>
      <c r="I65" s="23" t="e">
        <f>VLOOKUP(A65,PRECO_UNITARIO_CRC_PR!A:M,13,FALSE)</f>
        <v>#N/A</v>
      </c>
      <c r="J65" s="3"/>
      <c r="K65" s="1"/>
      <c r="L65" s="1"/>
      <c r="M65" s="3"/>
      <c r="N65" s="1"/>
      <c r="O65" s="1"/>
      <c r="P65" s="2"/>
      <c r="Q65" s="4"/>
      <c r="R65" s="4"/>
      <c r="S65" s="4"/>
      <c r="T65" s="4"/>
      <c r="U65" s="4"/>
      <c r="V65" s="4"/>
      <c r="W65" s="4"/>
      <c r="X65" s="4"/>
      <c r="Y65" s="4"/>
      <c r="Z65" s="4"/>
    </row>
    <row r="66" spans="1:26" ht="19.5" customHeight="1">
      <c r="A66" s="252" t="s">
        <v>156</v>
      </c>
      <c r="B66" s="253" t="s">
        <v>11</v>
      </c>
      <c r="C66" s="253" t="s">
        <v>12</v>
      </c>
      <c r="D66" s="320" t="s">
        <v>157</v>
      </c>
      <c r="E66" s="253" t="s">
        <v>14</v>
      </c>
      <c r="F66" s="312" t="str">
        <f>F10</f>
        <v>QUANTID.</v>
      </c>
      <c r="G66" s="312" t="s">
        <v>17</v>
      </c>
      <c r="H66" s="312" t="s">
        <v>18</v>
      </c>
      <c r="I66" s="23">
        <f>VLOOKUP(A66,PRECO_UNITARIO_CRC_PR!A:M,13,FALSE)</f>
        <v>0</v>
      </c>
      <c r="J66" s="3"/>
      <c r="K66" s="1"/>
      <c r="L66" s="1"/>
      <c r="M66" s="3"/>
      <c r="N66" s="1"/>
      <c r="O66" s="1"/>
      <c r="P66" s="2"/>
      <c r="Q66" s="4"/>
      <c r="R66" s="4"/>
      <c r="S66" s="4"/>
      <c r="T66" s="4"/>
      <c r="U66" s="4"/>
      <c r="V66" s="4"/>
      <c r="W66" s="4"/>
      <c r="X66" s="4"/>
      <c r="Y66" s="4"/>
      <c r="Z66" s="4"/>
    </row>
    <row r="67" spans="1:26" ht="19.5" customHeight="1">
      <c r="A67" s="321" t="s">
        <v>158</v>
      </c>
      <c r="B67" s="322"/>
      <c r="C67" s="322"/>
      <c r="D67" s="323" t="s">
        <v>159</v>
      </c>
      <c r="E67" s="324"/>
      <c r="F67" s="325"/>
      <c r="G67" s="325"/>
      <c r="H67" s="326"/>
      <c r="I67" s="23">
        <f>VLOOKUP(A67,PRECO_UNITARIO_CRC_PR!A:M,13,FALSE)</f>
        <v>0</v>
      </c>
      <c r="J67" s="3"/>
      <c r="K67" s="1"/>
      <c r="L67" s="1"/>
      <c r="M67" s="3"/>
      <c r="N67" s="1"/>
      <c r="O67" s="1"/>
      <c r="P67" s="2"/>
      <c r="Q67" s="4"/>
      <c r="R67" s="4"/>
      <c r="S67" s="4"/>
      <c r="T67" s="4"/>
      <c r="U67" s="4"/>
      <c r="V67" s="4"/>
      <c r="W67" s="4"/>
      <c r="X67" s="4"/>
      <c r="Y67" s="4"/>
      <c r="Z67" s="4"/>
    </row>
    <row r="68" spans="1:26" ht="36" customHeight="1">
      <c r="A68" s="318" t="s">
        <v>160</v>
      </c>
      <c r="B68" s="267" t="s">
        <v>161</v>
      </c>
      <c r="C68" s="267" t="s">
        <v>56</v>
      </c>
      <c r="D68" s="268" t="s">
        <v>162</v>
      </c>
      <c r="E68" s="269" t="s">
        <v>43</v>
      </c>
      <c r="F68" s="271">
        <v>30</v>
      </c>
      <c r="G68" s="270">
        <f>VLOOKUP(A68,PRECO_UNITARIO_CRC_PR!A:M,13,FALSE)</f>
        <v>0</v>
      </c>
      <c r="H68" s="271">
        <f>G68*F68</f>
        <v>0</v>
      </c>
      <c r="I68" s="23">
        <f>VLOOKUP(A68,PRECO_UNITARIO_CRC_PR!A:M,13,FALSE)</f>
        <v>0</v>
      </c>
      <c r="J68" s="3"/>
      <c r="K68" s="1"/>
      <c r="L68" s="1"/>
      <c r="M68" s="3"/>
      <c r="N68" s="1"/>
      <c r="O68" s="1"/>
      <c r="P68" s="2"/>
      <c r="Q68" s="4"/>
      <c r="R68" s="4"/>
      <c r="S68" s="4"/>
      <c r="T68" s="4"/>
      <c r="U68" s="4"/>
      <c r="V68" s="4"/>
      <c r="W68" s="4"/>
      <c r="X68" s="4"/>
      <c r="Y68" s="4"/>
      <c r="Z68" s="4"/>
    </row>
    <row r="69" spans="1:26" ht="19.5" customHeight="1">
      <c r="A69" s="313" t="s">
        <v>163</v>
      </c>
      <c r="B69" s="314"/>
      <c r="C69" s="314"/>
      <c r="D69" s="262" t="s">
        <v>164</v>
      </c>
      <c r="E69" s="263"/>
      <c r="F69" s="264"/>
      <c r="G69" s="264"/>
      <c r="H69" s="265"/>
      <c r="I69" s="23">
        <f>VLOOKUP(A69,PRECO_UNITARIO_CRC_PR!A:M,13,FALSE)</f>
        <v>0</v>
      </c>
      <c r="J69" s="3"/>
      <c r="K69" s="1"/>
      <c r="L69" s="1"/>
      <c r="M69" s="3"/>
      <c r="N69" s="1"/>
      <c r="O69" s="1"/>
      <c r="P69" s="2"/>
      <c r="Q69" s="4"/>
      <c r="R69" s="4"/>
      <c r="S69" s="4"/>
      <c r="T69" s="4"/>
      <c r="U69" s="4"/>
      <c r="V69" s="4"/>
      <c r="W69" s="4"/>
      <c r="X69" s="4"/>
      <c r="Y69" s="4"/>
      <c r="Z69" s="4"/>
    </row>
    <row r="70" spans="1:26" ht="21" customHeight="1">
      <c r="A70" s="318" t="s">
        <v>165</v>
      </c>
      <c r="B70" s="267" t="s">
        <v>166</v>
      </c>
      <c r="C70" s="267" t="s">
        <v>56</v>
      </c>
      <c r="D70" s="268" t="s">
        <v>167</v>
      </c>
      <c r="E70" s="269" t="s">
        <v>43</v>
      </c>
      <c r="F70" s="271">
        <v>3</v>
      </c>
      <c r="G70" s="270">
        <f>VLOOKUP(A70,PRECO_UNITARIO_CRC_PR!A:M,13,FALSE)</f>
        <v>0</v>
      </c>
      <c r="H70" s="271">
        <f>G70*F70</f>
        <v>0</v>
      </c>
      <c r="I70" s="23">
        <f>VLOOKUP(A70,PRECO_UNITARIO_CRC_PR!A:M,13,FALSE)</f>
        <v>0</v>
      </c>
      <c r="J70" s="3"/>
      <c r="K70" s="1"/>
      <c r="L70" s="1"/>
      <c r="M70" s="3"/>
      <c r="N70" s="1"/>
      <c r="O70" s="1"/>
      <c r="P70" s="2"/>
      <c r="Q70" s="4"/>
      <c r="R70" s="4"/>
      <c r="S70" s="4"/>
      <c r="T70" s="4"/>
      <c r="U70" s="4"/>
      <c r="V70" s="4"/>
      <c r="W70" s="4"/>
      <c r="X70" s="4"/>
      <c r="Y70" s="4"/>
      <c r="Z70" s="4"/>
    </row>
    <row r="71" spans="1:26" ht="19.5" customHeight="1">
      <c r="A71" s="313" t="s">
        <v>168</v>
      </c>
      <c r="B71" s="314"/>
      <c r="C71" s="314"/>
      <c r="D71" s="262" t="s">
        <v>169</v>
      </c>
      <c r="E71" s="263"/>
      <c r="F71" s="264"/>
      <c r="G71" s="264"/>
      <c r="H71" s="265"/>
      <c r="I71" s="23">
        <f>VLOOKUP(A71,PRECO_UNITARIO_CRC_PR!A:M,13,FALSE)</f>
        <v>0</v>
      </c>
      <c r="J71" s="3"/>
      <c r="K71" s="1"/>
      <c r="L71" s="1"/>
      <c r="M71" s="3"/>
      <c r="N71" s="1"/>
      <c r="O71" s="1"/>
      <c r="P71" s="2"/>
      <c r="Q71" s="4"/>
      <c r="R71" s="4"/>
      <c r="S71" s="4"/>
      <c r="T71" s="4"/>
      <c r="U71" s="4"/>
      <c r="V71" s="4"/>
      <c r="W71" s="4"/>
      <c r="X71" s="4"/>
      <c r="Y71" s="4"/>
      <c r="Z71" s="4"/>
    </row>
    <row r="72" spans="1:26" ht="21" customHeight="1">
      <c r="A72" s="318" t="s">
        <v>170</v>
      </c>
      <c r="B72" s="267" t="s">
        <v>171</v>
      </c>
      <c r="C72" s="267" t="s">
        <v>74</v>
      </c>
      <c r="D72" s="268" t="s">
        <v>172</v>
      </c>
      <c r="E72" s="269" t="s">
        <v>43</v>
      </c>
      <c r="F72" s="271">
        <v>1</v>
      </c>
      <c r="G72" s="270">
        <f>VLOOKUP(A72,PRECO_UNITARIO_CRC_PR!A:M,13,FALSE)</f>
        <v>0</v>
      </c>
      <c r="H72" s="271">
        <f>G72*F72</f>
        <v>0</v>
      </c>
      <c r="I72" s="23">
        <f>VLOOKUP(A72,PRECO_UNITARIO_CRC_PR!A:M,13,FALSE)</f>
        <v>0</v>
      </c>
      <c r="J72" s="3"/>
      <c r="K72" s="1"/>
      <c r="L72" s="1"/>
      <c r="M72" s="3"/>
      <c r="N72" s="1"/>
      <c r="O72" s="1"/>
      <c r="P72" s="2"/>
      <c r="Q72" s="4"/>
      <c r="R72" s="4"/>
      <c r="S72" s="4"/>
      <c r="T72" s="4"/>
      <c r="U72" s="4"/>
      <c r="V72" s="4"/>
      <c r="W72" s="4"/>
      <c r="X72" s="4"/>
      <c r="Y72" s="4"/>
      <c r="Z72" s="4"/>
    </row>
    <row r="73" spans="1:26" ht="19.5" customHeight="1">
      <c r="A73" s="313" t="s">
        <v>173</v>
      </c>
      <c r="B73" s="314"/>
      <c r="C73" s="314"/>
      <c r="D73" s="262" t="s">
        <v>174</v>
      </c>
      <c r="E73" s="263"/>
      <c r="F73" s="264"/>
      <c r="G73" s="264"/>
      <c r="H73" s="265"/>
      <c r="I73" s="23">
        <f>VLOOKUP(A73,PRECO_UNITARIO_CRC_PR!A:M,13,FALSE)</f>
        <v>0</v>
      </c>
      <c r="J73" s="3"/>
      <c r="K73" s="1"/>
      <c r="L73" s="1"/>
      <c r="M73" s="3"/>
      <c r="N73" s="1"/>
      <c r="O73" s="1"/>
      <c r="P73" s="2"/>
      <c r="Q73" s="4"/>
      <c r="R73" s="4"/>
      <c r="S73" s="4"/>
      <c r="T73" s="4"/>
      <c r="U73" s="4"/>
      <c r="V73" s="4"/>
      <c r="W73" s="4"/>
      <c r="X73" s="4"/>
      <c r="Y73" s="4"/>
      <c r="Z73" s="4"/>
    </row>
    <row r="74" spans="1:26" ht="21" customHeight="1">
      <c r="A74" s="318" t="s">
        <v>175</v>
      </c>
      <c r="B74" s="267" t="s">
        <v>24</v>
      </c>
      <c r="C74" s="267" t="s">
        <v>25</v>
      </c>
      <c r="D74" s="268" t="s">
        <v>176</v>
      </c>
      <c r="E74" s="269" t="s">
        <v>43</v>
      </c>
      <c r="F74" s="271">
        <v>370</v>
      </c>
      <c r="G74" s="270">
        <v>74.044324000000003</v>
      </c>
      <c r="H74" s="271">
        <f>G74*F74</f>
        <v>27396.399880000001</v>
      </c>
      <c r="I74" s="23">
        <f>VLOOKUP(A74,PRECO_UNITARIO_CRC_PR!A:M,13,FALSE)</f>
        <v>0</v>
      </c>
      <c r="J74" s="3"/>
      <c r="K74" s="1"/>
      <c r="L74" s="1"/>
      <c r="M74" s="3"/>
      <c r="N74" s="1"/>
      <c r="O74" s="1"/>
      <c r="P74" s="2"/>
      <c r="Q74" s="4"/>
      <c r="R74" s="4"/>
      <c r="S74" s="4"/>
      <c r="T74" s="4"/>
      <c r="U74" s="4"/>
      <c r="V74" s="4"/>
      <c r="W74" s="4"/>
      <c r="X74" s="4"/>
      <c r="Y74" s="4"/>
      <c r="Z74" s="4"/>
    </row>
    <row r="75" spans="1:26" ht="21" customHeight="1">
      <c r="A75" s="327"/>
      <c r="B75" s="328"/>
      <c r="C75" s="328"/>
      <c r="D75" s="293" t="s">
        <v>177</v>
      </c>
      <c r="E75" s="328"/>
      <c r="F75" s="328"/>
      <c r="G75" s="329"/>
      <c r="H75" s="329"/>
      <c r="I75" s="23"/>
      <c r="J75" s="3"/>
      <c r="K75" s="1"/>
      <c r="L75" s="1"/>
      <c r="M75" s="3"/>
      <c r="N75" s="1"/>
      <c r="O75" s="1"/>
      <c r="P75" s="2"/>
      <c r="Q75" s="4"/>
      <c r="R75" s="4"/>
      <c r="S75" s="4"/>
      <c r="T75" s="4"/>
      <c r="U75" s="4"/>
      <c r="V75" s="4"/>
      <c r="W75" s="4"/>
      <c r="X75" s="4"/>
      <c r="Y75" s="4"/>
      <c r="Z75" s="4"/>
    </row>
    <row r="76" spans="1:26" ht="30" customHeight="1">
      <c r="A76" s="510"/>
      <c r="B76" s="508"/>
      <c r="C76" s="508"/>
      <c r="D76" s="508"/>
      <c r="E76" s="508"/>
      <c r="F76" s="509"/>
      <c r="G76" s="305" t="s">
        <v>18</v>
      </c>
      <c r="H76" s="305">
        <f>SUM(H68:H75)</f>
        <v>27396.399880000001</v>
      </c>
      <c r="I76" s="23" t="e">
        <f>VLOOKUP(A76,PRECO_UNITARIO_CRC_PR!A:M,13,FALSE)</f>
        <v>#N/A</v>
      </c>
      <c r="J76" s="3"/>
      <c r="K76" s="1"/>
      <c r="L76" s="1"/>
      <c r="M76" s="3"/>
      <c r="N76" s="1"/>
      <c r="O76" s="1"/>
      <c r="P76" s="2"/>
      <c r="Q76" s="4"/>
      <c r="R76" s="4"/>
      <c r="S76" s="4"/>
      <c r="T76" s="4"/>
      <c r="U76" s="4"/>
      <c r="V76" s="4"/>
      <c r="W76" s="4"/>
      <c r="X76" s="4"/>
      <c r="Y76" s="4"/>
      <c r="Z76" s="4"/>
    </row>
    <row r="77" spans="1:26" ht="21" customHeight="1">
      <c r="A77" s="306"/>
      <c r="B77" s="307"/>
      <c r="C77" s="308"/>
      <c r="D77" s="309"/>
      <c r="E77" s="307"/>
      <c r="F77" s="310"/>
      <c r="G77" s="311"/>
      <c r="H77" s="311"/>
      <c r="I77" s="23" t="e">
        <f>VLOOKUP(A77,PRECO_UNITARIO_CRC_PR!A:M,13,FALSE)</f>
        <v>#N/A</v>
      </c>
      <c r="J77" s="3"/>
      <c r="K77" s="1"/>
      <c r="L77" s="1"/>
      <c r="M77" s="3"/>
      <c r="N77" s="1"/>
      <c r="O77" s="1"/>
      <c r="P77" s="2"/>
      <c r="Q77" s="4"/>
      <c r="R77" s="4"/>
      <c r="S77" s="4"/>
      <c r="T77" s="4"/>
      <c r="U77" s="4"/>
      <c r="V77" s="4"/>
      <c r="W77" s="4"/>
      <c r="X77" s="4"/>
      <c r="Y77" s="4"/>
      <c r="Z77" s="4"/>
    </row>
    <row r="78" spans="1:26" ht="19.5" customHeight="1">
      <c r="A78" s="252" t="s">
        <v>178</v>
      </c>
      <c r="B78" s="253" t="s">
        <v>11</v>
      </c>
      <c r="C78" s="253" t="s">
        <v>12</v>
      </c>
      <c r="D78" s="255" t="s">
        <v>179</v>
      </c>
      <c r="E78" s="253" t="s">
        <v>14</v>
      </c>
      <c r="F78" s="312" t="str">
        <f>F10</f>
        <v>QUANTID.</v>
      </c>
      <c r="G78" s="312" t="s">
        <v>17</v>
      </c>
      <c r="H78" s="312" t="s">
        <v>18</v>
      </c>
      <c r="I78" s="23">
        <f>VLOOKUP(A78,PRECO_UNITARIO_CRC_PR!A:M,13,FALSE)</f>
        <v>0</v>
      </c>
      <c r="J78" s="3"/>
      <c r="K78" s="1"/>
      <c r="L78" s="1"/>
      <c r="M78" s="3"/>
      <c r="N78" s="1"/>
      <c r="O78" s="1"/>
      <c r="P78" s="2"/>
      <c r="Q78" s="4"/>
      <c r="R78" s="4"/>
      <c r="S78" s="4"/>
      <c r="T78" s="4"/>
      <c r="U78" s="4"/>
      <c r="V78" s="4"/>
      <c r="W78" s="4"/>
      <c r="X78" s="4"/>
      <c r="Y78" s="4"/>
      <c r="Z78" s="4"/>
    </row>
    <row r="79" spans="1:26" ht="19.5" customHeight="1">
      <c r="A79" s="313" t="s">
        <v>180</v>
      </c>
      <c r="B79" s="314"/>
      <c r="C79" s="314"/>
      <c r="D79" s="262" t="s">
        <v>181</v>
      </c>
      <c r="E79" s="263"/>
      <c r="F79" s="264"/>
      <c r="G79" s="264"/>
      <c r="H79" s="265"/>
      <c r="I79" s="23">
        <f>VLOOKUP(A79,PRECO_UNITARIO_CRC_PR!A:M,13,FALSE)</f>
        <v>0</v>
      </c>
      <c r="J79" s="3"/>
      <c r="K79" s="1"/>
      <c r="L79" s="1"/>
      <c r="M79" s="3"/>
      <c r="N79" s="1"/>
      <c r="O79" s="1"/>
      <c r="P79" s="2"/>
      <c r="Q79" s="4"/>
      <c r="R79" s="4"/>
      <c r="S79" s="4"/>
      <c r="T79" s="4"/>
      <c r="U79" s="4"/>
      <c r="V79" s="4"/>
      <c r="W79" s="4"/>
      <c r="X79" s="4"/>
      <c r="Y79" s="4"/>
      <c r="Z79" s="4"/>
    </row>
    <row r="80" spans="1:26" ht="21" customHeight="1">
      <c r="A80" s="318" t="s">
        <v>182</v>
      </c>
      <c r="B80" s="267" t="s">
        <v>183</v>
      </c>
      <c r="C80" s="267" t="s">
        <v>104</v>
      </c>
      <c r="D80" s="268" t="s">
        <v>184</v>
      </c>
      <c r="E80" s="269" t="s">
        <v>185</v>
      </c>
      <c r="F80" s="279">
        <v>176</v>
      </c>
      <c r="G80" s="270">
        <f>VLOOKUP(A80,PRECO_UNITARIO_CRC_PR!A:M,13,FALSE)</f>
        <v>0</v>
      </c>
      <c r="H80" s="271">
        <f>G80*F80</f>
        <v>0</v>
      </c>
      <c r="I80" s="23">
        <f>VLOOKUP(A80,PRECO_UNITARIO_CRC_PR!A:M,13,FALSE)</f>
        <v>0</v>
      </c>
      <c r="J80" s="3"/>
      <c r="K80" s="1"/>
      <c r="L80" s="1"/>
      <c r="M80" s="3"/>
      <c r="N80" s="1"/>
      <c r="O80" s="1"/>
      <c r="P80" s="2"/>
      <c r="Q80" s="4"/>
      <c r="R80" s="4"/>
      <c r="S80" s="4"/>
      <c r="T80" s="4"/>
      <c r="U80" s="4"/>
      <c r="V80" s="4"/>
      <c r="W80" s="4"/>
      <c r="X80" s="4"/>
      <c r="Y80" s="4"/>
      <c r="Z80" s="4"/>
    </row>
    <row r="81" spans="1:26" ht="21" customHeight="1">
      <c r="A81" s="318" t="s">
        <v>186</v>
      </c>
      <c r="B81" s="267" t="s">
        <v>187</v>
      </c>
      <c r="C81" s="267" t="s">
        <v>104</v>
      </c>
      <c r="D81" s="268" t="s">
        <v>188</v>
      </c>
      <c r="E81" s="269" t="s">
        <v>185</v>
      </c>
      <c r="F81" s="279">
        <v>105</v>
      </c>
      <c r="G81" s="270">
        <f>VLOOKUP(A81,PRECO_UNITARIO_CRC_PR!A:M,13,FALSE)</f>
        <v>0</v>
      </c>
      <c r="H81" s="271">
        <f t="shared" ref="H81:H84" si="4">G81*F81</f>
        <v>0</v>
      </c>
      <c r="I81" s="23">
        <f>VLOOKUP(A81,PRECO_UNITARIO_CRC_PR!A:M,13,FALSE)</f>
        <v>0</v>
      </c>
      <c r="J81" s="3"/>
      <c r="K81" s="1"/>
      <c r="L81" s="1"/>
      <c r="M81" s="3"/>
      <c r="N81" s="1"/>
      <c r="O81" s="1"/>
      <c r="P81" s="2"/>
      <c r="Q81" s="4"/>
      <c r="R81" s="4"/>
      <c r="S81" s="4"/>
      <c r="T81" s="4"/>
      <c r="U81" s="4"/>
      <c r="V81" s="4"/>
      <c r="W81" s="4"/>
      <c r="X81" s="4"/>
      <c r="Y81" s="4"/>
      <c r="Z81" s="4"/>
    </row>
    <row r="82" spans="1:26" ht="21" customHeight="1">
      <c r="A82" s="318" t="s">
        <v>189</v>
      </c>
      <c r="B82" s="267" t="s">
        <v>190</v>
      </c>
      <c r="C82" s="267" t="s">
        <v>104</v>
      </c>
      <c r="D82" s="268" t="s">
        <v>191</v>
      </c>
      <c r="E82" s="269" t="s">
        <v>185</v>
      </c>
      <c r="F82" s="271">
        <v>91</v>
      </c>
      <c r="G82" s="270">
        <f>VLOOKUP(A82,PRECO_UNITARIO_CRC_PR!A:M,13,FALSE)</f>
        <v>0</v>
      </c>
      <c r="H82" s="271">
        <f t="shared" si="4"/>
        <v>0</v>
      </c>
      <c r="I82" s="23">
        <f>VLOOKUP(A82,PRECO_UNITARIO_CRC_PR!A:M,13,FALSE)</f>
        <v>0</v>
      </c>
      <c r="J82" s="3"/>
      <c r="K82" s="1"/>
      <c r="L82" s="1"/>
      <c r="M82" s="3"/>
      <c r="N82" s="1"/>
      <c r="O82" s="1"/>
      <c r="P82" s="2"/>
      <c r="Q82" s="4"/>
      <c r="R82" s="4"/>
      <c r="S82" s="4"/>
      <c r="T82" s="4"/>
      <c r="U82" s="4"/>
      <c r="V82" s="4"/>
      <c r="W82" s="4"/>
      <c r="X82" s="4"/>
      <c r="Y82" s="4"/>
      <c r="Z82" s="4"/>
    </row>
    <row r="83" spans="1:26" ht="21" customHeight="1">
      <c r="A83" s="318" t="s">
        <v>192</v>
      </c>
      <c r="B83" s="267" t="s">
        <v>193</v>
      </c>
      <c r="C83" s="267" t="s">
        <v>104</v>
      </c>
      <c r="D83" s="268" t="s">
        <v>194</v>
      </c>
      <c r="E83" s="269" t="s">
        <v>26</v>
      </c>
      <c r="F83" s="271">
        <v>47</v>
      </c>
      <c r="G83" s="270">
        <f>VLOOKUP(A83,PRECO_UNITARIO_CRC_PR!A:M,13,FALSE)</f>
        <v>0</v>
      </c>
      <c r="H83" s="271">
        <f t="shared" si="4"/>
        <v>0</v>
      </c>
      <c r="I83" s="23"/>
      <c r="J83" s="3"/>
      <c r="K83" s="1"/>
      <c r="L83" s="1"/>
      <c r="M83" s="3"/>
      <c r="N83" s="1"/>
      <c r="O83" s="1"/>
      <c r="P83" s="2"/>
      <c r="Q83" s="4"/>
      <c r="R83" s="4"/>
      <c r="S83" s="4"/>
      <c r="T83" s="4"/>
      <c r="U83" s="4"/>
      <c r="V83" s="4"/>
      <c r="W83" s="4"/>
      <c r="X83" s="4"/>
      <c r="Y83" s="4"/>
      <c r="Z83" s="4"/>
    </row>
    <row r="84" spans="1:26" ht="21" customHeight="1">
      <c r="A84" s="318" t="s">
        <v>195</v>
      </c>
      <c r="B84" s="267" t="s">
        <v>24</v>
      </c>
      <c r="C84" s="267" t="s">
        <v>25</v>
      </c>
      <c r="D84" s="268" t="s">
        <v>196</v>
      </c>
      <c r="E84" s="269" t="s">
        <v>26</v>
      </c>
      <c r="F84" s="279">
        <v>72</v>
      </c>
      <c r="G84" s="271">
        <v>0.15</v>
      </c>
      <c r="H84" s="271">
        <f t="shared" si="4"/>
        <v>10.799999999999999</v>
      </c>
      <c r="I84" s="23"/>
      <c r="J84" s="3"/>
      <c r="K84" s="1"/>
      <c r="L84" s="1"/>
      <c r="M84" s="3"/>
      <c r="N84" s="1"/>
      <c r="O84" s="1"/>
      <c r="P84" s="2"/>
      <c r="Q84" s="4"/>
      <c r="R84" s="4"/>
      <c r="S84" s="4"/>
      <c r="T84" s="4"/>
      <c r="U84" s="4"/>
      <c r="V84" s="4"/>
      <c r="W84" s="4"/>
      <c r="X84" s="4"/>
      <c r="Y84" s="4"/>
      <c r="Z84" s="4"/>
    </row>
    <row r="85" spans="1:26" ht="21" customHeight="1">
      <c r="A85" s="318"/>
      <c r="B85" s="267"/>
      <c r="C85" s="267"/>
      <c r="D85" s="268" t="s">
        <v>4812</v>
      </c>
      <c r="E85" s="269"/>
      <c r="F85" s="279"/>
      <c r="G85" s="271"/>
      <c r="H85" s="271"/>
      <c r="I85" s="23"/>
      <c r="J85" s="3"/>
      <c r="K85" s="1"/>
      <c r="L85" s="1"/>
      <c r="M85" s="3"/>
      <c r="N85" s="1"/>
      <c r="O85" s="1"/>
      <c r="P85" s="2"/>
      <c r="Q85" s="4"/>
      <c r="R85" s="4"/>
      <c r="S85" s="4"/>
      <c r="T85" s="4"/>
      <c r="U85" s="4"/>
      <c r="V85" s="4"/>
      <c r="W85" s="4"/>
      <c r="X85" s="4"/>
      <c r="Y85" s="4"/>
      <c r="Z85" s="4"/>
    </row>
    <row r="86" spans="1:26" ht="36" customHeight="1">
      <c r="A86" s="318" t="s">
        <v>197</v>
      </c>
      <c r="B86" s="267" t="s">
        <v>24</v>
      </c>
      <c r="C86" s="267" t="s">
        <v>25</v>
      </c>
      <c r="D86" s="268" t="s">
        <v>198</v>
      </c>
      <c r="E86" s="269" t="s">
        <v>26</v>
      </c>
      <c r="F86" s="279">
        <v>120</v>
      </c>
      <c r="G86" s="271">
        <v>0.13</v>
      </c>
      <c r="H86" s="271">
        <f>G86*F86</f>
        <v>15.600000000000001</v>
      </c>
      <c r="I86" s="23"/>
      <c r="J86" s="3"/>
      <c r="K86" s="1"/>
      <c r="L86" s="1"/>
      <c r="M86" s="3"/>
      <c r="N86" s="1"/>
      <c r="O86" s="1"/>
      <c r="P86" s="2"/>
      <c r="Q86" s="4"/>
      <c r="R86" s="4"/>
      <c r="S86" s="4"/>
      <c r="T86" s="4"/>
      <c r="U86" s="4"/>
      <c r="V86" s="4"/>
      <c r="W86" s="4"/>
      <c r="X86" s="4"/>
      <c r="Y86" s="4"/>
      <c r="Z86" s="4"/>
    </row>
    <row r="87" spans="1:26" ht="21" customHeight="1">
      <c r="A87" s="318"/>
      <c r="B87" s="267"/>
      <c r="C87" s="267"/>
      <c r="D87" s="268" t="s">
        <v>4813</v>
      </c>
      <c r="E87" s="269"/>
      <c r="F87" s="279"/>
      <c r="G87" s="271"/>
      <c r="H87" s="271"/>
      <c r="I87" s="23"/>
      <c r="J87" s="3"/>
      <c r="K87" s="1"/>
      <c r="L87" s="1"/>
      <c r="M87" s="3"/>
      <c r="N87" s="1"/>
      <c r="O87" s="1"/>
      <c r="P87" s="2"/>
      <c r="Q87" s="4"/>
      <c r="R87" s="4"/>
      <c r="S87" s="4"/>
      <c r="T87" s="4"/>
      <c r="U87" s="4"/>
      <c r="V87" s="4"/>
      <c r="W87" s="4"/>
      <c r="X87" s="4"/>
      <c r="Y87" s="4"/>
      <c r="Z87" s="4"/>
    </row>
    <row r="88" spans="1:26" ht="19.5" customHeight="1">
      <c r="A88" s="313" t="s">
        <v>199</v>
      </c>
      <c r="B88" s="314"/>
      <c r="C88" s="314"/>
      <c r="D88" s="262" t="s">
        <v>200</v>
      </c>
      <c r="E88" s="263"/>
      <c r="F88" s="264"/>
      <c r="G88" s="264"/>
      <c r="H88" s="265"/>
      <c r="I88" s="23"/>
      <c r="J88" s="3"/>
      <c r="K88" s="1"/>
      <c r="L88" s="1"/>
      <c r="M88" s="3"/>
      <c r="N88" s="1"/>
      <c r="O88" s="1"/>
      <c r="P88" s="2"/>
      <c r="Q88" s="4"/>
      <c r="R88" s="4"/>
      <c r="S88" s="4"/>
      <c r="T88" s="4"/>
      <c r="U88" s="4"/>
      <c r="V88" s="4"/>
      <c r="W88" s="4"/>
      <c r="X88" s="4"/>
      <c r="Y88" s="4"/>
      <c r="Z88" s="4"/>
    </row>
    <row r="89" spans="1:26" ht="36" customHeight="1">
      <c r="A89" s="318" t="s">
        <v>201</v>
      </c>
      <c r="B89" s="267">
        <v>91953</v>
      </c>
      <c r="C89" s="267" t="s">
        <v>74</v>
      </c>
      <c r="D89" s="268" t="s">
        <v>202</v>
      </c>
      <c r="E89" s="267" t="s">
        <v>26</v>
      </c>
      <c r="F89" s="271">
        <v>3</v>
      </c>
      <c r="G89" s="270">
        <f>VLOOKUP(A89,PRECO_UNITARIO_CRC_PR!A:M,13,FALSE)</f>
        <v>0</v>
      </c>
      <c r="H89" s="271">
        <f t="shared" ref="H89:H93" si="5">G89*F89</f>
        <v>0</v>
      </c>
      <c r="I89" s="23"/>
      <c r="J89" s="3"/>
      <c r="K89" s="1"/>
      <c r="L89" s="1"/>
      <c r="M89" s="3"/>
      <c r="N89" s="1"/>
      <c r="O89" s="1"/>
      <c r="P89" s="2"/>
      <c r="Q89" s="4"/>
      <c r="R89" s="4"/>
      <c r="S89" s="4"/>
      <c r="T89" s="4"/>
      <c r="U89" s="4"/>
      <c r="V89" s="4"/>
      <c r="W89" s="4"/>
      <c r="X89" s="4"/>
      <c r="Y89" s="4"/>
      <c r="Z89" s="4"/>
    </row>
    <row r="90" spans="1:26" ht="36" customHeight="1">
      <c r="A90" s="318" t="s">
        <v>203</v>
      </c>
      <c r="B90" s="267">
        <v>91997</v>
      </c>
      <c r="C90" s="267" t="s">
        <v>74</v>
      </c>
      <c r="D90" s="268" t="s">
        <v>204</v>
      </c>
      <c r="E90" s="267" t="s">
        <v>26</v>
      </c>
      <c r="F90" s="271">
        <v>1</v>
      </c>
      <c r="G90" s="270">
        <f>VLOOKUP(A90,PRECO_UNITARIO_CRC_PR!A:M,13,FALSE)</f>
        <v>0</v>
      </c>
      <c r="H90" s="271">
        <f t="shared" si="5"/>
        <v>0</v>
      </c>
      <c r="I90" s="23"/>
      <c r="J90" s="3"/>
      <c r="K90" s="1"/>
      <c r="L90" s="1"/>
      <c r="M90" s="3"/>
      <c r="N90" s="1"/>
      <c r="O90" s="1"/>
      <c r="P90" s="2"/>
      <c r="Q90" s="4"/>
      <c r="R90" s="4"/>
      <c r="S90" s="4"/>
      <c r="T90" s="4"/>
      <c r="U90" s="4"/>
      <c r="V90" s="4"/>
      <c r="W90" s="4"/>
      <c r="X90" s="4"/>
      <c r="Y90" s="4"/>
      <c r="Z90" s="4"/>
    </row>
    <row r="91" spans="1:26" ht="36" customHeight="1">
      <c r="A91" s="318" t="s">
        <v>205</v>
      </c>
      <c r="B91" s="267">
        <v>92004</v>
      </c>
      <c r="C91" s="267" t="s">
        <v>74</v>
      </c>
      <c r="D91" s="268" t="s">
        <v>206</v>
      </c>
      <c r="E91" s="267" t="s">
        <v>26</v>
      </c>
      <c r="F91" s="271">
        <v>1</v>
      </c>
      <c r="G91" s="270">
        <f>VLOOKUP(A91,PRECO_UNITARIO_CRC_PR!A:M,13,FALSE)</f>
        <v>0</v>
      </c>
      <c r="H91" s="271">
        <f t="shared" si="5"/>
        <v>0</v>
      </c>
      <c r="I91" s="23"/>
      <c r="J91" s="3"/>
      <c r="K91" s="1"/>
      <c r="L91" s="1"/>
      <c r="M91" s="3"/>
      <c r="N91" s="1"/>
      <c r="O91" s="1"/>
      <c r="P91" s="2"/>
      <c r="Q91" s="4"/>
      <c r="R91" s="4"/>
      <c r="S91" s="4"/>
      <c r="T91" s="4"/>
      <c r="U91" s="4"/>
      <c r="V91" s="4"/>
      <c r="W91" s="4"/>
      <c r="X91" s="4"/>
      <c r="Y91" s="4"/>
      <c r="Z91" s="4"/>
    </row>
    <row r="92" spans="1:26" ht="36" customHeight="1">
      <c r="A92" s="318" t="s">
        <v>207</v>
      </c>
      <c r="B92" s="267">
        <v>92008</v>
      </c>
      <c r="C92" s="267" t="s">
        <v>74</v>
      </c>
      <c r="D92" s="268" t="s">
        <v>208</v>
      </c>
      <c r="E92" s="267" t="s">
        <v>26</v>
      </c>
      <c r="F92" s="271">
        <v>6</v>
      </c>
      <c r="G92" s="270">
        <f>VLOOKUP(A92,PRECO_UNITARIO_CRC_PR!A:M,13,FALSE)</f>
        <v>0</v>
      </c>
      <c r="H92" s="271">
        <f t="shared" si="5"/>
        <v>0</v>
      </c>
      <c r="I92" s="23"/>
      <c r="J92" s="3"/>
      <c r="K92" s="1"/>
      <c r="L92" s="1"/>
      <c r="M92" s="3"/>
      <c r="N92" s="1"/>
      <c r="O92" s="1"/>
      <c r="P92" s="2"/>
      <c r="Q92" s="4"/>
      <c r="R92" s="4"/>
      <c r="S92" s="4"/>
      <c r="T92" s="4"/>
      <c r="U92" s="4"/>
      <c r="V92" s="4"/>
      <c r="W92" s="4"/>
      <c r="X92" s="4"/>
      <c r="Y92" s="4"/>
      <c r="Z92" s="4"/>
    </row>
    <row r="93" spans="1:26" ht="36" customHeight="1">
      <c r="A93" s="318" t="s">
        <v>209</v>
      </c>
      <c r="B93" s="267" t="s">
        <v>24</v>
      </c>
      <c r="C93" s="267" t="s">
        <v>25</v>
      </c>
      <c r="D93" s="268" t="s">
        <v>4825</v>
      </c>
      <c r="E93" s="267" t="s">
        <v>26</v>
      </c>
      <c r="F93" s="271">
        <v>7</v>
      </c>
      <c r="G93" s="270">
        <f>VLOOKUP(A93,PRECO_UNITARIO_CRC_PR!A:M,13,FALSE)</f>
        <v>0</v>
      </c>
      <c r="H93" s="271">
        <f t="shared" si="5"/>
        <v>0</v>
      </c>
      <c r="I93" s="23"/>
      <c r="J93" s="3"/>
      <c r="K93" s="1"/>
      <c r="L93" s="1"/>
      <c r="M93" s="3"/>
      <c r="N93" s="1"/>
      <c r="O93" s="1"/>
      <c r="P93" s="2"/>
      <c r="Q93" s="4"/>
      <c r="R93" s="4"/>
      <c r="S93" s="4"/>
      <c r="T93" s="4"/>
      <c r="U93" s="4"/>
      <c r="V93" s="4"/>
      <c r="W93" s="4"/>
      <c r="X93" s="4"/>
      <c r="Y93" s="4"/>
      <c r="Z93" s="4"/>
    </row>
    <row r="94" spans="1:26" ht="51" customHeight="1">
      <c r="A94" s="327"/>
      <c r="B94" s="267"/>
      <c r="C94" s="267"/>
      <c r="D94" s="268" t="s">
        <v>210</v>
      </c>
      <c r="E94" s="267"/>
      <c r="F94" s="271"/>
      <c r="G94" s="271"/>
      <c r="H94" s="271"/>
      <c r="I94" s="23"/>
      <c r="J94" s="3"/>
      <c r="K94" s="1"/>
      <c r="L94" s="1"/>
      <c r="M94" s="3"/>
      <c r="N94" s="1"/>
      <c r="O94" s="1"/>
      <c r="P94" s="2"/>
      <c r="Q94" s="4"/>
      <c r="R94" s="4"/>
      <c r="S94" s="4"/>
      <c r="T94" s="4"/>
      <c r="U94" s="4"/>
      <c r="V94" s="4"/>
      <c r="W94" s="4"/>
      <c r="X94" s="4"/>
      <c r="Y94" s="4"/>
      <c r="Z94" s="4"/>
    </row>
    <row r="95" spans="1:26" ht="36" customHeight="1">
      <c r="A95" s="318" t="s">
        <v>211</v>
      </c>
      <c r="B95" s="267">
        <v>98307</v>
      </c>
      <c r="C95" s="267" t="s">
        <v>74</v>
      </c>
      <c r="D95" s="268" t="s">
        <v>212</v>
      </c>
      <c r="E95" s="267" t="s">
        <v>26</v>
      </c>
      <c r="F95" s="271">
        <v>5</v>
      </c>
      <c r="G95" s="270">
        <f>VLOOKUP(A95,PRECO_UNITARIO_CRC_PR!A:M,13,FALSE)</f>
        <v>0</v>
      </c>
      <c r="H95" s="271">
        <f>G95*F95</f>
        <v>0</v>
      </c>
      <c r="I95" s="23"/>
      <c r="J95" s="3"/>
      <c r="K95" s="1"/>
      <c r="L95" s="1"/>
      <c r="M95" s="3"/>
      <c r="N95" s="1"/>
      <c r="O95" s="1"/>
      <c r="P95" s="2"/>
      <c r="Q95" s="4"/>
      <c r="R95" s="4"/>
      <c r="S95" s="4"/>
      <c r="T95" s="4"/>
      <c r="U95" s="4"/>
      <c r="V95" s="4"/>
      <c r="W95" s="4"/>
      <c r="X95" s="4"/>
      <c r="Y95" s="4"/>
      <c r="Z95" s="4"/>
    </row>
    <row r="96" spans="1:26" ht="19.5" customHeight="1">
      <c r="A96" s="313" t="s">
        <v>213</v>
      </c>
      <c r="B96" s="314"/>
      <c r="C96" s="314"/>
      <c r="D96" s="262" t="s">
        <v>214</v>
      </c>
      <c r="E96" s="263"/>
      <c r="F96" s="264"/>
      <c r="G96" s="264"/>
      <c r="H96" s="265"/>
      <c r="I96" s="23"/>
      <c r="J96" s="3"/>
      <c r="K96" s="1"/>
      <c r="L96" s="1"/>
      <c r="M96" s="3"/>
      <c r="N96" s="1"/>
      <c r="O96" s="1"/>
      <c r="P96" s="2"/>
      <c r="Q96" s="4"/>
      <c r="R96" s="4"/>
      <c r="S96" s="4"/>
      <c r="T96" s="4"/>
      <c r="U96" s="4"/>
      <c r="V96" s="4"/>
      <c r="W96" s="4"/>
      <c r="X96" s="4"/>
      <c r="Y96" s="4"/>
      <c r="Z96" s="4"/>
    </row>
    <row r="97" spans="1:26" ht="21" customHeight="1">
      <c r="A97" s="318" t="s">
        <v>215</v>
      </c>
      <c r="B97" s="267" t="s">
        <v>24</v>
      </c>
      <c r="C97" s="267" t="s">
        <v>25</v>
      </c>
      <c r="D97" s="268" t="s">
        <v>216</v>
      </c>
      <c r="E97" s="269" t="s">
        <v>26</v>
      </c>
      <c r="F97" s="271">
        <v>24</v>
      </c>
      <c r="G97" s="270">
        <f>VLOOKUP(A97,PRECO_UNITARIO_CRC_PR!A:M,13,FALSE)</f>
        <v>0</v>
      </c>
      <c r="H97" s="271">
        <f>G97*F97</f>
        <v>0</v>
      </c>
      <c r="I97" s="23"/>
      <c r="J97" s="3"/>
      <c r="K97" s="1"/>
      <c r="L97" s="1"/>
      <c r="M97" s="3"/>
      <c r="N97" s="1"/>
      <c r="O97" s="1"/>
      <c r="P97" s="2"/>
      <c r="Q97" s="4"/>
      <c r="R97" s="4"/>
      <c r="S97" s="4"/>
      <c r="T97" s="4"/>
      <c r="U97" s="4"/>
      <c r="V97" s="4"/>
      <c r="W97" s="4"/>
      <c r="X97" s="4"/>
      <c r="Y97" s="4"/>
      <c r="Z97" s="4"/>
    </row>
    <row r="98" spans="1:26" ht="51" customHeight="1">
      <c r="A98" s="327"/>
      <c r="B98" s="330"/>
      <c r="C98" s="267"/>
      <c r="D98" s="268" t="s">
        <v>217</v>
      </c>
      <c r="E98" s="269"/>
      <c r="F98" s="271"/>
      <c r="G98" s="271"/>
      <c r="H98" s="271"/>
      <c r="I98" s="23"/>
      <c r="J98" s="3"/>
      <c r="K98" s="1"/>
      <c r="L98" s="1"/>
      <c r="M98" s="3"/>
      <c r="N98" s="1"/>
      <c r="O98" s="1"/>
      <c r="P98" s="2"/>
      <c r="Q98" s="4"/>
      <c r="R98" s="4"/>
      <c r="S98" s="4"/>
      <c r="T98" s="4"/>
      <c r="U98" s="4"/>
      <c r="V98" s="4"/>
      <c r="W98" s="4"/>
      <c r="X98" s="4"/>
      <c r="Y98" s="4"/>
      <c r="Z98" s="4"/>
    </row>
    <row r="99" spans="1:26" ht="30" customHeight="1">
      <c r="A99" s="510"/>
      <c r="B99" s="508"/>
      <c r="C99" s="508"/>
      <c r="D99" s="508"/>
      <c r="E99" s="508"/>
      <c r="F99" s="509"/>
      <c r="G99" s="305" t="s">
        <v>18</v>
      </c>
      <c r="H99" s="305">
        <f>SUM(H80:H98)</f>
        <v>26.4</v>
      </c>
      <c r="I99" s="23"/>
      <c r="J99" s="3"/>
      <c r="K99" s="1"/>
      <c r="L99" s="1"/>
      <c r="M99" s="3"/>
      <c r="N99" s="1"/>
      <c r="O99" s="1"/>
      <c r="P99" s="2"/>
      <c r="Q99" s="4"/>
      <c r="R99" s="4"/>
      <c r="S99" s="4"/>
      <c r="T99" s="4"/>
      <c r="U99" s="4"/>
      <c r="V99" s="4"/>
      <c r="W99" s="4"/>
      <c r="X99" s="4"/>
      <c r="Y99" s="4"/>
      <c r="Z99" s="4"/>
    </row>
    <row r="100" spans="1:26" ht="21" customHeight="1">
      <c r="A100" s="306"/>
      <c r="B100" s="307"/>
      <c r="C100" s="308"/>
      <c r="D100" s="309"/>
      <c r="E100" s="307"/>
      <c r="F100" s="310"/>
      <c r="G100" s="311"/>
      <c r="H100" s="311"/>
      <c r="I100" s="23"/>
      <c r="J100" s="3"/>
      <c r="K100" s="1"/>
      <c r="L100" s="1"/>
      <c r="M100" s="3"/>
      <c r="N100" s="1"/>
      <c r="O100" s="1"/>
      <c r="P100" s="2"/>
      <c r="Q100" s="4"/>
      <c r="R100" s="4"/>
      <c r="S100" s="4"/>
      <c r="T100" s="4"/>
      <c r="U100" s="4"/>
      <c r="V100" s="4"/>
      <c r="W100" s="4"/>
      <c r="X100" s="4"/>
      <c r="Y100" s="4"/>
      <c r="Z100" s="4"/>
    </row>
    <row r="101" spans="1:26" ht="19.5" customHeight="1">
      <c r="A101" s="252" t="s">
        <v>218</v>
      </c>
      <c r="B101" s="253" t="s">
        <v>11</v>
      </c>
      <c r="C101" s="253" t="s">
        <v>12</v>
      </c>
      <c r="D101" s="255" t="s">
        <v>219</v>
      </c>
      <c r="E101" s="253" t="s">
        <v>14</v>
      </c>
      <c r="F101" s="312" t="str">
        <f>F10</f>
        <v>QUANTID.</v>
      </c>
      <c r="G101" s="312" t="s">
        <v>17</v>
      </c>
      <c r="H101" s="312" t="s">
        <v>18</v>
      </c>
      <c r="I101" s="23"/>
      <c r="J101" s="3"/>
      <c r="K101" s="1"/>
      <c r="L101" s="1"/>
      <c r="M101" s="3"/>
      <c r="N101" s="1"/>
      <c r="O101" s="1"/>
      <c r="P101" s="2"/>
      <c r="Q101" s="4"/>
      <c r="R101" s="4"/>
      <c r="S101" s="4"/>
      <c r="T101" s="4"/>
      <c r="U101" s="4"/>
      <c r="V101" s="4"/>
      <c r="W101" s="4"/>
      <c r="X101" s="4"/>
      <c r="Y101" s="4"/>
      <c r="Z101" s="4"/>
    </row>
    <row r="102" spans="1:26" ht="19.5" customHeight="1">
      <c r="A102" s="313" t="s">
        <v>220</v>
      </c>
      <c r="B102" s="314"/>
      <c r="C102" s="314"/>
      <c r="D102" s="262" t="s">
        <v>221</v>
      </c>
      <c r="E102" s="263"/>
      <c r="F102" s="264"/>
      <c r="G102" s="264"/>
      <c r="H102" s="265"/>
      <c r="I102" s="23"/>
      <c r="J102" s="3"/>
      <c r="K102" s="1"/>
      <c r="L102" s="1"/>
      <c r="M102" s="3"/>
      <c r="N102" s="1"/>
      <c r="O102" s="1"/>
      <c r="P102" s="2"/>
      <c r="Q102" s="4"/>
      <c r="R102" s="4"/>
      <c r="S102" s="4"/>
      <c r="T102" s="4"/>
      <c r="U102" s="4"/>
      <c r="V102" s="4"/>
      <c r="W102" s="4"/>
      <c r="X102" s="4"/>
      <c r="Y102" s="4"/>
      <c r="Z102" s="4"/>
    </row>
    <row r="103" spans="1:26" ht="21" customHeight="1">
      <c r="A103" s="318" t="s">
        <v>222</v>
      </c>
      <c r="B103" s="267" t="s">
        <v>24</v>
      </c>
      <c r="C103" s="267" t="s">
        <v>25</v>
      </c>
      <c r="D103" s="268" t="s">
        <v>223</v>
      </c>
      <c r="E103" s="269" t="s">
        <v>80</v>
      </c>
      <c r="F103" s="279">
        <v>1</v>
      </c>
      <c r="G103" s="271">
        <v>11500</v>
      </c>
      <c r="H103" s="271">
        <f>G103*F103</f>
        <v>11500</v>
      </c>
      <c r="I103" s="23"/>
      <c r="J103" s="3"/>
      <c r="K103" s="1"/>
      <c r="L103" s="1"/>
      <c r="M103" s="3"/>
      <c r="N103" s="1"/>
      <c r="O103" s="1"/>
      <c r="P103" s="2"/>
      <c r="Q103" s="4"/>
      <c r="R103" s="4"/>
      <c r="S103" s="4"/>
      <c r="T103" s="4"/>
      <c r="U103" s="4"/>
      <c r="V103" s="4"/>
      <c r="W103" s="4"/>
      <c r="X103" s="4"/>
      <c r="Y103" s="4"/>
      <c r="Z103" s="4"/>
    </row>
    <row r="104" spans="1:26" ht="36" customHeight="1">
      <c r="A104" s="327"/>
      <c r="B104" s="267"/>
      <c r="C104" s="267"/>
      <c r="D104" s="268" t="s">
        <v>224</v>
      </c>
      <c r="E104" s="331"/>
      <c r="F104" s="332"/>
      <c r="G104" s="333"/>
      <c r="H104" s="333"/>
      <c r="I104" s="23"/>
      <c r="J104" s="3"/>
      <c r="K104" s="1"/>
      <c r="L104" s="1"/>
      <c r="M104" s="3"/>
      <c r="N104" s="1"/>
      <c r="O104" s="1"/>
      <c r="P104" s="2"/>
      <c r="Q104" s="4"/>
      <c r="R104" s="4"/>
      <c r="S104" s="4"/>
      <c r="T104" s="4"/>
      <c r="U104" s="4"/>
      <c r="V104" s="4"/>
      <c r="W104" s="4"/>
      <c r="X104" s="4"/>
      <c r="Y104" s="4"/>
      <c r="Z104" s="4"/>
    </row>
    <row r="105" spans="1:26" ht="36" customHeight="1">
      <c r="A105" s="334" t="s">
        <v>225</v>
      </c>
      <c r="B105" s="288" t="s">
        <v>24</v>
      </c>
      <c r="C105" s="288" t="s">
        <v>25</v>
      </c>
      <c r="D105" s="335" t="s">
        <v>226</v>
      </c>
      <c r="E105" s="288" t="s">
        <v>227</v>
      </c>
      <c r="F105" s="333">
        <v>90</v>
      </c>
      <c r="G105" s="333">
        <f>VLOOKUP(A105,PRECO_UNITARIO_CRC_PR!A:M,13,FALSE)</f>
        <v>0</v>
      </c>
      <c r="H105" s="333">
        <f>G105*F105</f>
        <v>0</v>
      </c>
      <c r="I105" s="23"/>
      <c r="J105" s="3"/>
      <c r="K105" s="1"/>
      <c r="L105" s="1"/>
      <c r="M105" s="3"/>
      <c r="N105" s="1"/>
      <c r="O105" s="1"/>
      <c r="P105" s="2"/>
      <c r="Q105" s="4"/>
      <c r="R105" s="4"/>
      <c r="S105" s="4"/>
      <c r="T105" s="4"/>
      <c r="U105" s="4"/>
      <c r="V105" s="4"/>
      <c r="W105" s="4"/>
      <c r="X105" s="4"/>
      <c r="Y105" s="4"/>
      <c r="Z105" s="4"/>
    </row>
    <row r="106" spans="1:26" ht="21" customHeight="1">
      <c r="A106" s="318"/>
      <c r="B106" s="267"/>
      <c r="C106" s="267"/>
      <c r="D106" s="268" t="s">
        <v>228</v>
      </c>
      <c r="E106" s="267"/>
      <c r="F106" s="279"/>
      <c r="G106" s="271"/>
      <c r="H106" s="271"/>
      <c r="I106" s="23"/>
      <c r="J106" s="3"/>
      <c r="K106" s="1"/>
      <c r="L106" s="1"/>
      <c r="M106" s="3"/>
      <c r="N106" s="1"/>
      <c r="O106" s="1"/>
      <c r="P106" s="2"/>
      <c r="Q106" s="4"/>
      <c r="R106" s="4"/>
      <c r="S106" s="4"/>
      <c r="T106" s="4"/>
      <c r="U106" s="4"/>
      <c r="V106" s="4"/>
      <c r="W106" s="4"/>
      <c r="X106" s="4"/>
      <c r="Y106" s="4"/>
      <c r="Z106" s="4"/>
    </row>
    <row r="107" spans="1:26" ht="30" customHeight="1">
      <c r="A107" s="510"/>
      <c r="B107" s="508"/>
      <c r="C107" s="508"/>
      <c r="D107" s="508"/>
      <c r="E107" s="508"/>
      <c r="F107" s="509"/>
      <c r="G107" s="305" t="s">
        <v>18</v>
      </c>
      <c r="H107" s="305">
        <f>SUM(H103:H106)</f>
        <v>11500</v>
      </c>
      <c r="I107" s="23"/>
      <c r="J107" s="3"/>
      <c r="K107" s="1"/>
      <c r="L107" s="1"/>
      <c r="M107" s="3"/>
      <c r="N107" s="1"/>
      <c r="O107" s="1"/>
      <c r="P107" s="2"/>
      <c r="Q107" s="4"/>
      <c r="R107" s="4"/>
      <c r="S107" s="4"/>
      <c r="T107" s="4"/>
      <c r="U107" s="4"/>
      <c r="V107" s="4"/>
      <c r="W107" s="4"/>
      <c r="X107" s="4"/>
      <c r="Y107" s="4"/>
      <c r="Z107" s="4"/>
    </row>
    <row r="108" spans="1:26" ht="21" customHeight="1">
      <c r="A108" s="306"/>
      <c r="B108" s="307"/>
      <c r="C108" s="308"/>
      <c r="D108" s="309"/>
      <c r="E108" s="307"/>
      <c r="F108" s="310"/>
      <c r="G108" s="311"/>
      <c r="H108" s="311"/>
      <c r="I108" s="23"/>
      <c r="J108" s="3"/>
      <c r="K108" s="1"/>
      <c r="L108" s="1"/>
      <c r="M108" s="3"/>
      <c r="N108" s="1"/>
      <c r="O108" s="1"/>
      <c r="P108" s="2"/>
      <c r="Q108" s="4"/>
      <c r="R108" s="4"/>
      <c r="S108" s="4"/>
      <c r="T108" s="4"/>
      <c r="U108" s="4"/>
      <c r="V108" s="4"/>
      <c r="W108" s="4"/>
      <c r="X108" s="4"/>
      <c r="Y108" s="4"/>
      <c r="Z108" s="4"/>
    </row>
    <row r="109" spans="1:26" ht="19.5" customHeight="1">
      <c r="A109" s="252" t="s">
        <v>229</v>
      </c>
      <c r="B109" s="253" t="s">
        <v>11</v>
      </c>
      <c r="C109" s="253" t="s">
        <v>12</v>
      </c>
      <c r="D109" s="255" t="s">
        <v>230</v>
      </c>
      <c r="E109" s="253" t="s">
        <v>14</v>
      </c>
      <c r="F109" s="312" t="str">
        <f>F10</f>
        <v>QUANTID.</v>
      </c>
      <c r="G109" s="312" t="s">
        <v>17</v>
      </c>
      <c r="H109" s="312" t="s">
        <v>18</v>
      </c>
      <c r="I109" s="23"/>
      <c r="J109" s="3"/>
      <c r="K109" s="1"/>
      <c r="L109" s="1"/>
      <c r="M109" s="3"/>
      <c r="N109" s="1"/>
      <c r="O109" s="1"/>
      <c r="P109" s="2"/>
      <c r="Q109" s="4"/>
      <c r="R109" s="4"/>
      <c r="S109" s="4"/>
      <c r="T109" s="4"/>
      <c r="U109" s="4"/>
      <c r="V109" s="4"/>
      <c r="W109" s="4"/>
      <c r="X109" s="4"/>
      <c r="Y109" s="4"/>
      <c r="Z109" s="4"/>
    </row>
    <row r="110" spans="1:26" ht="19.5" customHeight="1">
      <c r="A110" s="313" t="s">
        <v>231</v>
      </c>
      <c r="B110" s="314"/>
      <c r="C110" s="314"/>
      <c r="D110" s="262" t="s">
        <v>232</v>
      </c>
      <c r="E110" s="263"/>
      <c r="F110" s="264"/>
      <c r="G110" s="264"/>
      <c r="H110" s="265"/>
      <c r="I110" s="23"/>
      <c r="J110" s="3"/>
      <c r="K110" s="1"/>
      <c r="L110" s="1"/>
      <c r="M110" s="3"/>
      <c r="N110" s="1"/>
      <c r="O110" s="1"/>
      <c r="P110" s="2"/>
      <c r="Q110" s="4"/>
      <c r="R110" s="4"/>
      <c r="S110" s="4"/>
      <c r="T110" s="4"/>
      <c r="U110" s="4"/>
      <c r="V110" s="4"/>
      <c r="W110" s="4"/>
      <c r="X110" s="4"/>
      <c r="Y110" s="4"/>
      <c r="Z110" s="4"/>
    </row>
    <row r="111" spans="1:26" ht="36" customHeight="1">
      <c r="A111" s="318" t="s">
        <v>233</v>
      </c>
      <c r="B111" s="267" t="s">
        <v>234</v>
      </c>
      <c r="C111" s="267" t="s">
        <v>56</v>
      </c>
      <c r="D111" s="268" t="s">
        <v>235</v>
      </c>
      <c r="E111" s="269" t="s">
        <v>43</v>
      </c>
      <c r="F111" s="271">
        <v>6.36</v>
      </c>
      <c r="G111" s="270">
        <f>VLOOKUP(A111,PRECO_UNITARIO_CRC_PR!A:M,13,FALSE)</f>
        <v>0</v>
      </c>
      <c r="H111" s="271">
        <f t="shared" ref="H111:H114" si="6">G111*F111</f>
        <v>0</v>
      </c>
      <c r="I111" s="23"/>
      <c r="J111" s="3"/>
      <c r="K111" s="1"/>
      <c r="L111" s="1"/>
      <c r="M111" s="3"/>
      <c r="N111" s="1"/>
      <c r="O111" s="1"/>
      <c r="P111" s="2"/>
      <c r="Q111" s="4"/>
      <c r="R111" s="4"/>
      <c r="S111" s="4"/>
      <c r="T111" s="4"/>
      <c r="U111" s="4"/>
      <c r="V111" s="4"/>
      <c r="W111" s="4"/>
      <c r="X111" s="4"/>
      <c r="Y111" s="4"/>
      <c r="Z111" s="4"/>
    </row>
    <row r="112" spans="1:26" ht="36" customHeight="1">
      <c r="A112" s="318" t="s">
        <v>236</v>
      </c>
      <c r="B112" s="288" t="s">
        <v>237</v>
      </c>
      <c r="C112" s="288" t="s">
        <v>56</v>
      </c>
      <c r="D112" s="336" t="s">
        <v>238</v>
      </c>
      <c r="E112" s="331" t="s">
        <v>43</v>
      </c>
      <c r="F112" s="333">
        <v>6.36</v>
      </c>
      <c r="G112" s="270">
        <f>VLOOKUP(A112,PRECO_UNITARIO_CRC_PR!A:M,13,FALSE)</f>
        <v>0</v>
      </c>
      <c r="H112" s="271">
        <f t="shared" si="6"/>
        <v>0</v>
      </c>
      <c r="I112" s="23"/>
      <c r="J112" s="3"/>
      <c r="K112" s="1"/>
      <c r="L112" s="1"/>
      <c r="M112" s="3"/>
      <c r="N112" s="1"/>
      <c r="O112" s="1"/>
      <c r="P112" s="2"/>
      <c r="Q112" s="4"/>
      <c r="R112" s="4"/>
      <c r="S112" s="4"/>
      <c r="T112" s="4"/>
      <c r="U112" s="4"/>
      <c r="V112" s="4"/>
      <c r="W112" s="4"/>
      <c r="X112" s="4"/>
      <c r="Y112" s="4"/>
      <c r="Z112" s="4"/>
    </row>
    <row r="113" spans="1:26" ht="36" customHeight="1">
      <c r="A113" s="337" t="s">
        <v>239</v>
      </c>
      <c r="B113" s="267" t="s">
        <v>240</v>
      </c>
      <c r="C113" s="267" t="s">
        <v>56</v>
      </c>
      <c r="D113" s="268" t="s">
        <v>241</v>
      </c>
      <c r="E113" s="269" t="s">
        <v>43</v>
      </c>
      <c r="F113" s="271">
        <v>6.36</v>
      </c>
      <c r="G113" s="270">
        <f>VLOOKUP(A113,PRECO_UNITARIO_CRC_PR!A:M,13,FALSE)</f>
        <v>0</v>
      </c>
      <c r="H113" s="271">
        <f t="shared" si="6"/>
        <v>0</v>
      </c>
      <c r="I113" s="23"/>
      <c r="J113" s="3"/>
      <c r="K113" s="1"/>
      <c r="L113" s="1"/>
      <c r="M113" s="3"/>
      <c r="N113" s="1"/>
      <c r="O113" s="1"/>
      <c r="P113" s="2"/>
      <c r="Q113" s="4"/>
      <c r="R113" s="4"/>
      <c r="S113" s="4"/>
      <c r="T113" s="4"/>
      <c r="U113" s="4"/>
      <c r="V113" s="4"/>
      <c r="W113" s="4"/>
      <c r="X113" s="4"/>
      <c r="Y113" s="4"/>
      <c r="Z113" s="4"/>
    </row>
    <row r="114" spans="1:26" ht="51" customHeight="1">
      <c r="A114" s="337" t="s">
        <v>242</v>
      </c>
      <c r="B114" s="267">
        <v>87270</v>
      </c>
      <c r="C114" s="267" t="s">
        <v>74</v>
      </c>
      <c r="D114" s="338" t="s">
        <v>243</v>
      </c>
      <c r="E114" s="269" t="s">
        <v>43</v>
      </c>
      <c r="F114" s="271">
        <v>0.25</v>
      </c>
      <c r="G114" s="270">
        <f>VLOOKUP(A114,PRECO_UNITARIO_CRC_PR!A:M,13,FALSE)</f>
        <v>0</v>
      </c>
      <c r="H114" s="271">
        <f t="shared" si="6"/>
        <v>0</v>
      </c>
      <c r="I114" s="23"/>
      <c r="J114" s="3"/>
      <c r="K114" s="1"/>
      <c r="L114" s="1"/>
      <c r="M114" s="3"/>
      <c r="N114" s="1"/>
      <c r="O114" s="1"/>
      <c r="P114" s="2"/>
      <c r="Q114" s="4"/>
      <c r="R114" s="4"/>
      <c r="S114" s="4"/>
      <c r="T114" s="4"/>
      <c r="U114" s="4"/>
      <c r="V114" s="4"/>
      <c r="W114" s="4"/>
      <c r="X114" s="4"/>
      <c r="Y114" s="4"/>
      <c r="Z114" s="4"/>
    </row>
    <row r="115" spans="1:26" ht="19.5" customHeight="1">
      <c r="A115" s="313" t="s">
        <v>244</v>
      </c>
      <c r="B115" s="322"/>
      <c r="C115" s="322"/>
      <c r="D115" s="262" t="s">
        <v>245</v>
      </c>
      <c r="E115" s="324"/>
      <c r="F115" s="325"/>
      <c r="G115" s="325"/>
      <c r="H115" s="326"/>
      <c r="I115" s="23"/>
      <c r="J115" s="3"/>
      <c r="K115" s="1"/>
      <c r="L115" s="1"/>
      <c r="M115" s="3"/>
      <c r="N115" s="1"/>
      <c r="O115" s="1"/>
      <c r="P115" s="2"/>
      <c r="Q115" s="4"/>
      <c r="R115" s="4"/>
      <c r="S115" s="4"/>
      <c r="T115" s="4"/>
      <c r="U115" s="4"/>
      <c r="V115" s="4"/>
      <c r="W115" s="4"/>
      <c r="X115" s="4"/>
      <c r="Y115" s="4"/>
      <c r="Z115" s="4"/>
    </row>
    <row r="116" spans="1:26" ht="36" customHeight="1">
      <c r="A116" s="318" t="s">
        <v>246</v>
      </c>
      <c r="B116" s="267" t="s">
        <v>247</v>
      </c>
      <c r="C116" s="267" t="s">
        <v>56</v>
      </c>
      <c r="D116" s="339" t="s">
        <v>248</v>
      </c>
      <c r="E116" s="269" t="s">
        <v>43</v>
      </c>
      <c r="F116" s="271">
        <v>120</v>
      </c>
      <c r="G116" s="270">
        <f>VLOOKUP(A116,PRECO_UNITARIO_CRC_PR!A:M,13,FALSE)</f>
        <v>0</v>
      </c>
      <c r="H116" s="271">
        <f t="shared" ref="H116:H119" si="7">G116*F116</f>
        <v>0</v>
      </c>
      <c r="I116" s="23"/>
      <c r="J116" s="3"/>
      <c r="K116" s="1"/>
      <c r="L116" s="1"/>
      <c r="M116" s="3"/>
      <c r="N116" s="1"/>
      <c r="O116" s="1"/>
      <c r="P116" s="2"/>
      <c r="Q116" s="4"/>
      <c r="R116" s="4"/>
      <c r="S116" s="4"/>
      <c r="T116" s="4"/>
      <c r="U116" s="4"/>
      <c r="V116" s="4"/>
      <c r="W116" s="4"/>
      <c r="X116" s="4"/>
      <c r="Y116" s="4"/>
      <c r="Z116" s="4"/>
    </row>
    <row r="117" spans="1:26" ht="36" customHeight="1">
      <c r="A117" s="318" t="s">
        <v>249</v>
      </c>
      <c r="B117" s="267">
        <v>96114</v>
      </c>
      <c r="C117" s="267" t="s">
        <v>74</v>
      </c>
      <c r="D117" s="340" t="s">
        <v>250</v>
      </c>
      <c r="E117" s="269" t="s">
        <v>43</v>
      </c>
      <c r="F117" s="271">
        <v>120</v>
      </c>
      <c r="G117" s="270">
        <f>VLOOKUP(A117,PRECO_UNITARIO_CRC_PR!A:M,13,FALSE)</f>
        <v>0</v>
      </c>
      <c r="H117" s="271">
        <f t="shared" si="7"/>
        <v>0</v>
      </c>
      <c r="I117" s="23"/>
      <c r="J117" s="3"/>
      <c r="K117" s="1"/>
      <c r="L117" s="1"/>
      <c r="M117" s="3"/>
      <c r="N117" s="1"/>
      <c r="O117" s="1"/>
      <c r="P117" s="2"/>
      <c r="Q117" s="4"/>
      <c r="R117" s="4"/>
      <c r="S117" s="4"/>
      <c r="T117" s="4"/>
      <c r="U117" s="4"/>
      <c r="V117" s="4"/>
      <c r="W117" s="4"/>
      <c r="X117" s="4"/>
      <c r="Y117" s="4"/>
      <c r="Z117" s="4"/>
    </row>
    <row r="118" spans="1:26" ht="36" customHeight="1">
      <c r="A118" s="318" t="s">
        <v>251</v>
      </c>
      <c r="B118" s="267" t="s">
        <v>252</v>
      </c>
      <c r="C118" s="267" t="s">
        <v>56</v>
      </c>
      <c r="D118" s="268" t="s">
        <v>253</v>
      </c>
      <c r="E118" s="269" t="s">
        <v>43</v>
      </c>
      <c r="F118" s="271">
        <v>120</v>
      </c>
      <c r="G118" s="270">
        <f>VLOOKUP(A118,PRECO_UNITARIO_CRC_PR!A:M,13,FALSE)</f>
        <v>0</v>
      </c>
      <c r="H118" s="271">
        <f t="shared" si="7"/>
        <v>0</v>
      </c>
      <c r="I118" s="23"/>
      <c r="J118" s="3"/>
      <c r="K118" s="1"/>
      <c r="L118" s="1"/>
      <c r="M118" s="3"/>
      <c r="N118" s="1"/>
      <c r="O118" s="1"/>
      <c r="P118" s="2"/>
      <c r="Q118" s="4"/>
      <c r="R118" s="4"/>
      <c r="S118" s="4"/>
      <c r="T118" s="4"/>
      <c r="U118" s="4"/>
      <c r="V118" s="4"/>
      <c r="W118" s="4"/>
      <c r="X118" s="4"/>
      <c r="Y118" s="4"/>
      <c r="Z118" s="4"/>
    </row>
    <row r="119" spans="1:26" ht="36" customHeight="1">
      <c r="A119" s="318" t="s">
        <v>254</v>
      </c>
      <c r="B119" s="267" t="s">
        <v>24</v>
      </c>
      <c r="C119" s="267" t="s">
        <v>25</v>
      </c>
      <c r="D119" s="309" t="s">
        <v>255</v>
      </c>
      <c r="E119" s="267" t="s">
        <v>43</v>
      </c>
      <c r="F119" s="271">
        <v>3</v>
      </c>
      <c r="G119" s="270">
        <f>VLOOKUP(A119,PRECO_UNITARIO_CRC_PR!A:M,13,FALSE)</f>
        <v>0</v>
      </c>
      <c r="H119" s="271">
        <f t="shared" si="7"/>
        <v>0</v>
      </c>
      <c r="I119" s="23"/>
      <c r="J119" s="3"/>
      <c r="K119" s="1"/>
      <c r="L119" s="1"/>
      <c r="M119" s="3"/>
      <c r="N119" s="1"/>
      <c r="O119" s="1"/>
      <c r="P119" s="2"/>
      <c r="Q119" s="4"/>
      <c r="R119" s="4"/>
      <c r="S119" s="4"/>
      <c r="T119" s="4"/>
      <c r="U119" s="4"/>
      <c r="V119" s="4"/>
      <c r="W119" s="4"/>
      <c r="X119" s="4"/>
      <c r="Y119" s="4"/>
      <c r="Z119" s="4"/>
    </row>
    <row r="120" spans="1:26" ht="51" customHeight="1">
      <c r="A120" s="341"/>
      <c r="B120" s="267"/>
      <c r="C120" s="267"/>
      <c r="D120" s="268" t="s">
        <v>256</v>
      </c>
      <c r="E120" s="267"/>
      <c r="F120" s="271"/>
      <c r="G120" s="270"/>
      <c r="H120" s="271"/>
      <c r="I120" s="23"/>
      <c r="J120" s="3"/>
      <c r="K120" s="1"/>
      <c r="L120" s="1"/>
      <c r="M120" s="3"/>
      <c r="N120" s="1"/>
      <c r="O120" s="1"/>
      <c r="P120" s="2"/>
      <c r="Q120" s="4"/>
      <c r="R120" s="4"/>
      <c r="S120" s="4"/>
      <c r="T120" s="4"/>
      <c r="U120" s="4"/>
      <c r="V120" s="4"/>
      <c r="W120" s="4"/>
      <c r="X120" s="4"/>
      <c r="Y120" s="4"/>
      <c r="Z120" s="4"/>
    </row>
    <row r="121" spans="1:26" ht="19.5" customHeight="1">
      <c r="A121" s="313" t="s">
        <v>257</v>
      </c>
      <c r="B121" s="314"/>
      <c r="C121" s="314"/>
      <c r="D121" s="262" t="s">
        <v>258</v>
      </c>
      <c r="E121" s="263"/>
      <c r="F121" s="264"/>
      <c r="G121" s="264"/>
      <c r="H121" s="265"/>
      <c r="I121" s="23"/>
      <c r="J121" s="3"/>
      <c r="K121" s="1"/>
      <c r="L121" s="1"/>
      <c r="M121" s="3"/>
      <c r="N121" s="1"/>
      <c r="O121" s="1"/>
      <c r="P121" s="2"/>
      <c r="Q121" s="4"/>
      <c r="R121" s="4"/>
      <c r="S121" s="4"/>
      <c r="T121" s="4"/>
      <c r="U121" s="4"/>
      <c r="V121" s="4"/>
      <c r="W121" s="4"/>
      <c r="X121" s="4"/>
      <c r="Y121" s="4"/>
      <c r="Z121" s="4"/>
    </row>
    <row r="122" spans="1:26" ht="21" customHeight="1">
      <c r="A122" s="318" t="s">
        <v>259</v>
      </c>
      <c r="B122" s="267" t="s">
        <v>260</v>
      </c>
      <c r="C122" s="267" t="s">
        <v>56</v>
      </c>
      <c r="D122" s="309" t="s">
        <v>261</v>
      </c>
      <c r="E122" s="267" t="s">
        <v>69</v>
      </c>
      <c r="F122" s="271">
        <v>30</v>
      </c>
      <c r="G122" s="270">
        <f>VLOOKUP(A122,PRECO_UNITARIO_CRC_PR!A:M,13,FALSE)</f>
        <v>0</v>
      </c>
      <c r="H122" s="271">
        <f t="shared" ref="H122:H125" si="8">G122*F122</f>
        <v>0</v>
      </c>
      <c r="I122" s="23"/>
      <c r="J122" s="3"/>
      <c r="K122" s="1"/>
      <c r="L122" s="1"/>
      <c r="M122" s="3"/>
      <c r="N122" s="1"/>
      <c r="O122" s="1"/>
      <c r="P122" s="2"/>
      <c r="Q122" s="4"/>
      <c r="R122" s="4"/>
      <c r="S122" s="4"/>
      <c r="T122" s="4"/>
      <c r="U122" s="4"/>
      <c r="V122" s="4"/>
      <c r="W122" s="4"/>
      <c r="X122" s="4"/>
      <c r="Y122" s="4"/>
      <c r="Z122" s="4"/>
    </row>
    <row r="123" spans="1:26" ht="36" customHeight="1">
      <c r="A123" s="318" t="s">
        <v>262</v>
      </c>
      <c r="B123" s="267">
        <v>87246</v>
      </c>
      <c r="C123" s="267" t="s">
        <v>74</v>
      </c>
      <c r="D123" s="339" t="s">
        <v>263</v>
      </c>
      <c r="E123" s="267" t="s">
        <v>43</v>
      </c>
      <c r="F123" s="271">
        <v>1</v>
      </c>
      <c r="G123" s="270">
        <f>VLOOKUP(A123,PRECO_UNITARIO_CRC_PR!A:M,13,FALSE)</f>
        <v>0</v>
      </c>
      <c r="H123" s="271">
        <f t="shared" si="8"/>
        <v>0</v>
      </c>
      <c r="I123" s="23"/>
      <c r="J123" s="3"/>
      <c r="K123" s="1"/>
      <c r="L123" s="1"/>
      <c r="M123" s="3"/>
      <c r="N123" s="1"/>
      <c r="O123" s="1"/>
      <c r="P123" s="2"/>
      <c r="Q123" s="4"/>
      <c r="R123" s="4"/>
      <c r="S123" s="4"/>
      <c r="T123" s="4"/>
      <c r="U123" s="4"/>
      <c r="V123" s="4"/>
      <c r="W123" s="4"/>
      <c r="X123" s="4"/>
      <c r="Y123" s="4"/>
      <c r="Z123" s="4"/>
    </row>
    <row r="124" spans="1:26" ht="36" customHeight="1">
      <c r="A124" s="318" t="s">
        <v>264</v>
      </c>
      <c r="B124" s="267">
        <v>87262</v>
      </c>
      <c r="C124" s="267" t="s">
        <v>74</v>
      </c>
      <c r="D124" s="309" t="s">
        <v>265</v>
      </c>
      <c r="E124" s="267" t="s">
        <v>43</v>
      </c>
      <c r="F124" s="271">
        <v>9.85</v>
      </c>
      <c r="G124" s="270">
        <f>VLOOKUP(A124,PRECO_UNITARIO_CRC_PR!A:M,13,FALSE)</f>
        <v>0</v>
      </c>
      <c r="H124" s="271">
        <f t="shared" si="8"/>
        <v>0</v>
      </c>
      <c r="I124" s="23"/>
      <c r="J124" s="3"/>
      <c r="K124" s="1"/>
      <c r="L124" s="1"/>
      <c r="M124" s="3"/>
      <c r="N124" s="1"/>
      <c r="O124" s="1"/>
      <c r="P124" s="2"/>
      <c r="Q124" s="4"/>
      <c r="R124" s="4"/>
      <c r="S124" s="4"/>
      <c r="T124" s="4"/>
      <c r="U124" s="4"/>
      <c r="V124" s="4"/>
      <c r="W124" s="4"/>
      <c r="X124" s="4"/>
      <c r="Y124" s="4"/>
      <c r="Z124" s="4"/>
    </row>
    <row r="125" spans="1:26" ht="36" customHeight="1">
      <c r="A125" s="318" t="s">
        <v>266</v>
      </c>
      <c r="B125" s="267" t="s">
        <v>24</v>
      </c>
      <c r="C125" s="267" t="s">
        <v>25</v>
      </c>
      <c r="D125" s="339" t="s">
        <v>267</v>
      </c>
      <c r="E125" s="267" t="s">
        <v>43</v>
      </c>
      <c r="F125" s="271">
        <v>317.14999999999998</v>
      </c>
      <c r="G125" s="271">
        <v>119.88</v>
      </c>
      <c r="H125" s="271">
        <f t="shared" si="8"/>
        <v>38019.941999999995</v>
      </c>
      <c r="I125" s="23"/>
      <c r="J125" s="3"/>
      <c r="K125" s="1"/>
      <c r="L125" s="1"/>
      <c r="M125" s="3"/>
      <c r="N125" s="1"/>
      <c r="O125" s="1"/>
      <c r="P125" s="2"/>
      <c r="Q125" s="4"/>
      <c r="R125" s="4"/>
      <c r="S125" s="4"/>
      <c r="T125" s="4"/>
      <c r="U125" s="4"/>
      <c r="V125" s="4"/>
      <c r="W125" s="4"/>
      <c r="X125" s="4"/>
      <c r="Y125" s="4"/>
      <c r="Z125" s="4"/>
    </row>
    <row r="126" spans="1:26" ht="21" customHeight="1">
      <c r="A126" s="318"/>
      <c r="B126" s="267"/>
      <c r="C126" s="267"/>
      <c r="D126" s="339" t="s">
        <v>268</v>
      </c>
      <c r="E126" s="267"/>
      <c r="F126" s="271"/>
      <c r="G126" s="271"/>
      <c r="H126" s="271"/>
      <c r="I126" s="23"/>
      <c r="J126" s="3"/>
      <c r="K126" s="1"/>
      <c r="L126" s="1"/>
      <c r="M126" s="3"/>
      <c r="N126" s="1"/>
      <c r="O126" s="1"/>
      <c r="P126" s="2"/>
      <c r="Q126" s="4"/>
      <c r="R126" s="4"/>
      <c r="S126" s="4"/>
      <c r="T126" s="4"/>
      <c r="U126" s="4"/>
      <c r="V126" s="4"/>
      <c r="W126" s="4"/>
      <c r="X126" s="4"/>
      <c r="Y126" s="4"/>
      <c r="Z126" s="4"/>
    </row>
    <row r="127" spans="1:26" ht="36" customHeight="1">
      <c r="A127" s="318" t="s">
        <v>269</v>
      </c>
      <c r="B127" s="267" t="s">
        <v>270</v>
      </c>
      <c r="C127" s="267" t="s">
        <v>56</v>
      </c>
      <c r="D127" s="309" t="s">
        <v>271</v>
      </c>
      <c r="E127" s="267" t="s">
        <v>43</v>
      </c>
      <c r="F127" s="271">
        <v>87.1</v>
      </c>
      <c r="G127" s="270">
        <f>VLOOKUP(A127,PRECO_UNITARIO_CRC_PR!A:M,13,FALSE)</f>
        <v>0</v>
      </c>
      <c r="H127" s="271">
        <f t="shared" ref="H127:H128" si="9">G127*F127</f>
        <v>0</v>
      </c>
      <c r="I127" s="23"/>
      <c r="J127" s="3"/>
      <c r="K127" s="1"/>
      <c r="L127" s="1"/>
      <c r="M127" s="3"/>
      <c r="N127" s="1"/>
      <c r="O127" s="1"/>
      <c r="P127" s="2"/>
      <c r="Q127" s="4"/>
      <c r="R127" s="4"/>
      <c r="S127" s="4"/>
      <c r="T127" s="4"/>
      <c r="U127" s="4"/>
      <c r="V127" s="4"/>
      <c r="W127" s="4"/>
      <c r="X127" s="4"/>
      <c r="Y127" s="4"/>
      <c r="Z127" s="4"/>
    </row>
    <row r="128" spans="1:26" ht="36" customHeight="1">
      <c r="A128" s="318" t="s">
        <v>272</v>
      </c>
      <c r="B128" s="267" t="s">
        <v>24</v>
      </c>
      <c r="C128" s="267" t="s">
        <v>25</v>
      </c>
      <c r="D128" s="339" t="s">
        <v>273</v>
      </c>
      <c r="E128" s="267" t="s">
        <v>43</v>
      </c>
      <c r="F128" s="271">
        <v>87.1</v>
      </c>
      <c r="G128" s="271">
        <f>VLOOKUP(A128,PRECO_UNITARIO_CRC_PR!A:M,13,FALSE)</f>
        <v>0</v>
      </c>
      <c r="H128" s="271">
        <f t="shared" si="9"/>
        <v>0</v>
      </c>
      <c r="I128" s="23"/>
      <c r="J128" s="3"/>
      <c r="K128" s="1"/>
      <c r="L128" s="1"/>
      <c r="M128" s="3"/>
      <c r="N128" s="1"/>
      <c r="O128" s="1"/>
      <c r="P128" s="2"/>
      <c r="Q128" s="4"/>
      <c r="R128" s="4"/>
      <c r="S128" s="4"/>
      <c r="T128" s="4"/>
      <c r="U128" s="4"/>
      <c r="V128" s="4"/>
      <c r="W128" s="4"/>
      <c r="X128" s="4"/>
      <c r="Y128" s="4"/>
      <c r="Z128" s="4"/>
    </row>
    <row r="129" spans="1:26" ht="51" customHeight="1">
      <c r="A129" s="341"/>
      <c r="B129" s="267"/>
      <c r="C129" s="267"/>
      <c r="D129" s="268" t="s">
        <v>274</v>
      </c>
      <c r="E129" s="267"/>
      <c r="F129" s="271"/>
      <c r="G129" s="342"/>
      <c r="H129" s="271"/>
      <c r="I129" s="23"/>
      <c r="J129" s="3"/>
      <c r="K129" s="1"/>
      <c r="L129" s="1"/>
      <c r="M129" s="3"/>
      <c r="N129" s="1"/>
      <c r="O129" s="1"/>
      <c r="P129" s="2"/>
      <c r="Q129" s="4"/>
      <c r="R129" s="4"/>
      <c r="S129" s="4"/>
      <c r="T129" s="4"/>
      <c r="U129" s="4"/>
      <c r="V129" s="4"/>
      <c r="W129" s="4"/>
      <c r="X129" s="4"/>
      <c r="Y129" s="4"/>
      <c r="Z129" s="4"/>
    </row>
    <row r="130" spans="1:26" ht="36" customHeight="1">
      <c r="A130" s="318" t="s">
        <v>275</v>
      </c>
      <c r="B130" s="267" t="s">
        <v>276</v>
      </c>
      <c r="C130" s="267" t="s">
        <v>56</v>
      </c>
      <c r="D130" s="339" t="s">
        <v>277</v>
      </c>
      <c r="E130" s="267" t="s">
        <v>185</v>
      </c>
      <c r="F130" s="271">
        <v>38</v>
      </c>
      <c r="G130" s="270">
        <f>VLOOKUP(A130,PRECO_UNITARIO_CRC_PR!A:M,13,FALSE)</f>
        <v>0</v>
      </c>
      <c r="H130" s="271">
        <f>G130*F130</f>
        <v>0</v>
      </c>
      <c r="I130" s="23"/>
      <c r="J130" s="3"/>
      <c r="K130" s="1"/>
      <c r="L130" s="1"/>
      <c r="M130" s="3"/>
      <c r="N130" s="1"/>
      <c r="O130" s="1"/>
      <c r="P130" s="2"/>
      <c r="Q130" s="4"/>
      <c r="R130" s="4"/>
      <c r="S130" s="4"/>
      <c r="T130" s="4"/>
      <c r="U130" s="4"/>
      <c r="V130" s="4"/>
      <c r="W130" s="4"/>
      <c r="X130" s="4"/>
      <c r="Y130" s="4"/>
      <c r="Z130" s="4"/>
    </row>
    <row r="131" spans="1:26" ht="30" customHeight="1">
      <c r="A131" s="510"/>
      <c r="B131" s="508"/>
      <c r="C131" s="508"/>
      <c r="D131" s="508"/>
      <c r="E131" s="508"/>
      <c r="F131" s="509"/>
      <c r="G131" s="305" t="s">
        <v>18</v>
      </c>
      <c r="H131" s="305">
        <f>SUM(H111:H130)</f>
        <v>38019.941999999995</v>
      </c>
      <c r="I131" s="43"/>
      <c r="J131" s="3"/>
      <c r="K131" s="1"/>
      <c r="L131" s="3"/>
      <c r="M131" s="3"/>
      <c r="N131" s="1"/>
      <c r="O131" s="1"/>
      <c r="P131" s="2"/>
      <c r="Q131" s="4"/>
      <c r="R131" s="4"/>
      <c r="S131" s="4"/>
      <c r="T131" s="4"/>
      <c r="U131" s="4"/>
      <c r="V131" s="4"/>
      <c r="W131" s="4"/>
      <c r="X131" s="4"/>
      <c r="Y131" s="4"/>
      <c r="Z131" s="4"/>
    </row>
    <row r="132" spans="1:26" ht="22.5" customHeight="1">
      <c r="A132" s="306"/>
      <c r="B132" s="307"/>
      <c r="C132" s="308"/>
      <c r="D132" s="309"/>
      <c r="E132" s="307"/>
      <c r="F132" s="310"/>
      <c r="G132" s="311"/>
      <c r="H132" s="311"/>
      <c r="I132" s="23"/>
      <c r="J132" s="3"/>
      <c r="K132" s="1"/>
      <c r="L132" s="1"/>
      <c r="M132" s="3"/>
      <c r="N132" s="1"/>
      <c r="O132" s="1"/>
      <c r="P132" s="2"/>
      <c r="Q132" s="4"/>
      <c r="R132" s="4"/>
      <c r="S132" s="4"/>
      <c r="T132" s="4"/>
      <c r="U132" s="4"/>
      <c r="V132" s="4"/>
      <c r="W132" s="4"/>
      <c r="X132" s="4"/>
      <c r="Y132" s="4"/>
      <c r="Z132" s="4"/>
    </row>
    <row r="133" spans="1:26" ht="19.5" customHeight="1">
      <c r="A133" s="252" t="s">
        <v>278</v>
      </c>
      <c r="B133" s="253" t="s">
        <v>11</v>
      </c>
      <c r="C133" s="253" t="s">
        <v>12</v>
      </c>
      <c r="D133" s="255" t="s">
        <v>279</v>
      </c>
      <c r="E133" s="253" t="s">
        <v>14</v>
      </c>
      <c r="F133" s="312" t="str">
        <f>F10</f>
        <v>QUANTID.</v>
      </c>
      <c r="G133" s="312" t="s">
        <v>17</v>
      </c>
      <c r="H133" s="312" t="s">
        <v>18</v>
      </c>
      <c r="I133" s="23"/>
      <c r="J133" s="3"/>
      <c r="K133" s="1"/>
      <c r="L133" s="1"/>
      <c r="M133" s="3"/>
      <c r="N133" s="1"/>
      <c r="O133" s="1"/>
      <c r="P133" s="2"/>
      <c r="Q133" s="4"/>
      <c r="R133" s="4"/>
      <c r="S133" s="4"/>
      <c r="T133" s="4"/>
      <c r="U133" s="4"/>
      <c r="V133" s="4"/>
      <c r="W133" s="4"/>
      <c r="X133" s="4"/>
      <c r="Y133" s="4"/>
      <c r="Z133" s="4"/>
    </row>
    <row r="134" spans="1:26" ht="19.5" customHeight="1">
      <c r="A134" s="313" t="s">
        <v>280</v>
      </c>
      <c r="B134" s="314"/>
      <c r="C134" s="314"/>
      <c r="D134" s="262" t="s">
        <v>281</v>
      </c>
      <c r="E134" s="263"/>
      <c r="F134" s="264"/>
      <c r="G134" s="264"/>
      <c r="H134" s="265"/>
      <c r="I134" s="23"/>
      <c r="J134" s="3"/>
      <c r="K134" s="1"/>
      <c r="L134" s="1"/>
      <c r="M134" s="3"/>
      <c r="N134" s="1"/>
      <c r="O134" s="1"/>
      <c r="P134" s="2"/>
      <c r="Q134" s="4"/>
      <c r="R134" s="4"/>
      <c r="S134" s="4"/>
      <c r="T134" s="4"/>
      <c r="U134" s="4"/>
      <c r="V134" s="4"/>
      <c r="W134" s="4"/>
      <c r="X134" s="4"/>
      <c r="Y134" s="4"/>
      <c r="Z134" s="4"/>
    </row>
    <row r="135" spans="1:26" ht="66" customHeight="1">
      <c r="A135" s="318" t="s">
        <v>282</v>
      </c>
      <c r="B135" s="267" t="s">
        <v>24</v>
      </c>
      <c r="C135" s="267" t="s">
        <v>25</v>
      </c>
      <c r="D135" s="268" t="s">
        <v>283</v>
      </c>
      <c r="E135" s="267" t="s">
        <v>43</v>
      </c>
      <c r="F135" s="271">
        <v>2180</v>
      </c>
      <c r="G135" s="270">
        <f>VLOOKUP(A135,PRECO_UNITARIO_CRC_PR!A:M,13,FALSE)</f>
        <v>0</v>
      </c>
      <c r="H135" s="271">
        <f>G135*F135</f>
        <v>0</v>
      </c>
      <c r="I135" s="23"/>
      <c r="J135" s="3"/>
      <c r="K135" s="1"/>
      <c r="L135" s="1"/>
      <c r="M135" s="3"/>
      <c r="N135" s="1"/>
      <c r="O135" s="1"/>
      <c r="P135" s="2"/>
      <c r="Q135" s="4"/>
      <c r="R135" s="4"/>
      <c r="S135" s="4"/>
      <c r="T135" s="4"/>
      <c r="U135" s="4"/>
      <c r="V135" s="4"/>
      <c r="W135" s="4"/>
      <c r="X135" s="4"/>
      <c r="Y135" s="4"/>
      <c r="Z135" s="4"/>
    </row>
    <row r="136" spans="1:26" ht="51" customHeight="1">
      <c r="A136" s="341"/>
      <c r="B136" s="267"/>
      <c r="C136" s="267"/>
      <c r="D136" s="268" t="s">
        <v>284</v>
      </c>
      <c r="E136" s="267"/>
      <c r="F136" s="271"/>
      <c r="G136" s="271"/>
      <c r="H136" s="271"/>
      <c r="I136" s="23"/>
      <c r="J136" s="3"/>
      <c r="K136" s="1"/>
      <c r="L136" s="1"/>
      <c r="M136" s="3"/>
      <c r="N136" s="1"/>
      <c r="O136" s="1"/>
      <c r="P136" s="2"/>
      <c r="Q136" s="4"/>
      <c r="R136" s="4"/>
      <c r="S136" s="4"/>
      <c r="T136" s="4"/>
      <c r="U136" s="4"/>
      <c r="V136" s="4"/>
      <c r="W136" s="4"/>
      <c r="X136" s="4"/>
      <c r="Y136" s="4"/>
      <c r="Z136" s="4"/>
    </row>
    <row r="137" spans="1:26" ht="36" customHeight="1">
      <c r="A137" s="318" t="s">
        <v>285</v>
      </c>
      <c r="B137" s="267" t="s">
        <v>24</v>
      </c>
      <c r="C137" s="267" t="s">
        <v>25</v>
      </c>
      <c r="D137" s="268" t="s">
        <v>286</v>
      </c>
      <c r="E137" s="267" t="s">
        <v>43</v>
      </c>
      <c r="F137" s="271">
        <v>3720</v>
      </c>
      <c r="G137" s="270">
        <f>VLOOKUP(A137,PRECO_UNITARIO_CRC_PR!A:M,13,FALSE)</f>
        <v>0</v>
      </c>
      <c r="H137" s="271">
        <f>G137*F137</f>
        <v>0</v>
      </c>
      <c r="I137" s="23"/>
      <c r="J137" s="3"/>
      <c r="K137" s="1"/>
      <c r="L137" s="1"/>
      <c r="M137" s="3"/>
      <c r="N137" s="1"/>
      <c r="O137" s="1"/>
      <c r="P137" s="2"/>
      <c r="Q137" s="4"/>
      <c r="R137" s="4"/>
      <c r="S137" s="4"/>
      <c r="T137" s="4"/>
      <c r="U137" s="4"/>
      <c r="V137" s="4"/>
      <c r="W137" s="4"/>
      <c r="X137" s="4"/>
      <c r="Y137" s="4"/>
      <c r="Z137" s="4"/>
    </row>
    <row r="138" spans="1:26" ht="51" customHeight="1">
      <c r="A138" s="341"/>
      <c r="B138" s="267"/>
      <c r="C138" s="267"/>
      <c r="D138" s="268" t="s">
        <v>287</v>
      </c>
      <c r="E138" s="267"/>
      <c r="F138" s="271"/>
      <c r="G138" s="271"/>
      <c r="H138" s="271"/>
      <c r="I138" s="23"/>
      <c r="J138" s="3"/>
      <c r="K138" s="1"/>
      <c r="L138" s="1"/>
      <c r="M138" s="3"/>
      <c r="N138" s="1"/>
      <c r="O138" s="1"/>
      <c r="P138" s="2"/>
      <c r="Q138" s="4"/>
      <c r="R138" s="4"/>
      <c r="S138" s="4"/>
      <c r="T138" s="4"/>
      <c r="U138" s="4"/>
      <c r="V138" s="4"/>
      <c r="W138" s="4"/>
      <c r="X138" s="4"/>
      <c r="Y138" s="4"/>
      <c r="Z138" s="4"/>
    </row>
    <row r="139" spans="1:26" ht="19.5" customHeight="1">
      <c r="A139" s="313" t="s">
        <v>288</v>
      </c>
      <c r="B139" s="314"/>
      <c r="C139" s="314"/>
      <c r="D139" s="262" t="s">
        <v>258</v>
      </c>
      <c r="E139" s="263"/>
      <c r="F139" s="264"/>
      <c r="G139" s="264"/>
      <c r="H139" s="265"/>
      <c r="I139" s="23"/>
      <c r="J139" s="3"/>
      <c r="K139" s="1"/>
      <c r="L139" s="1"/>
      <c r="M139" s="3"/>
      <c r="N139" s="1"/>
      <c r="O139" s="1"/>
      <c r="P139" s="2"/>
      <c r="Q139" s="4"/>
      <c r="R139" s="4"/>
      <c r="S139" s="4"/>
      <c r="T139" s="4"/>
      <c r="U139" s="4"/>
      <c r="V139" s="4"/>
      <c r="W139" s="4"/>
      <c r="X139" s="4"/>
      <c r="Y139" s="4"/>
      <c r="Z139" s="4"/>
    </row>
    <row r="140" spans="1:26" ht="36" customHeight="1">
      <c r="A140" s="318" t="s">
        <v>289</v>
      </c>
      <c r="B140" s="267" t="s">
        <v>290</v>
      </c>
      <c r="C140" s="267" t="s">
        <v>291</v>
      </c>
      <c r="D140" s="268" t="s">
        <v>292</v>
      </c>
      <c r="E140" s="269" t="s">
        <v>43</v>
      </c>
      <c r="F140" s="271">
        <v>100</v>
      </c>
      <c r="G140" s="270">
        <f>VLOOKUP(A140,PRECO_UNITARIO_CRC_PR!A:M,13,FALSE)</f>
        <v>0</v>
      </c>
      <c r="H140" s="271">
        <f>G140*F140</f>
        <v>0</v>
      </c>
      <c r="I140" s="23"/>
      <c r="J140" s="3"/>
      <c r="K140" s="1"/>
      <c r="L140" s="1"/>
      <c r="M140" s="3"/>
      <c r="N140" s="1"/>
      <c r="O140" s="1"/>
      <c r="P140" s="2"/>
      <c r="Q140" s="4"/>
      <c r="R140" s="4"/>
      <c r="S140" s="4"/>
      <c r="T140" s="4"/>
      <c r="U140" s="4"/>
      <c r="V140" s="4"/>
      <c r="W140" s="4"/>
      <c r="X140" s="4"/>
      <c r="Y140" s="4"/>
      <c r="Z140" s="4"/>
    </row>
    <row r="141" spans="1:26" ht="19.5" customHeight="1">
      <c r="A141" s="313" t="s">
        <v>293</v>
      </c>
      <c r="B141" s="314"/>
      <c r="C141" s="314"/>
      <c r="D141" s="262" t="s">
        <v>245</v>
      </c>
      <c r="E141" s="263"/>
      <c r="F141" s="264"/>
      <c r="G141" s="264"/>
      <c r="H141" s="265"/>
      <c r="I141" s="23"/>
      <c r="J141" s="3"/>
      <c r="K141" s="1"/>
      <c r="L141" s="1"/>
      <c r="M141" s="3"/>
      <c r="N141" s="1"/>
      <c r="O141" s="1"/>
      <c r="P141" s="2"/>
      <c r="Q141" s="4"/>
      <c r="R141" s="4"/>
      <c r="S141" s="4"/>
      <c r="T141" s="4"/>
      <c r="U141" s="4"/>
      <c r="V141" s="4"/>
      <c r="W141" s="4"/>
      <c r="X141" s="4"/>
      <c r="Y141" s="4"/>
      <c r="Z141" s="4"/>
    </row>
    <row r="142" spans="1:26" ht="36" customHeight="1">
      <c r="A142" s="318" t="s">
        <v>294</v>
      </c>
      <c r="B142" s="267" t="s">
        <v>295</v>
      </c>
      <c r="C142" s="267" t="s">
        <v>296</v>
      </c>
      <c r="D142" s="268" t="s">
        <v>297</v>
      </c>
      <c r="E142" s="269" t="s">
        <v>43</v>
      </c>
      <c r="F142" s="271">
        <v>2770</v>
      </c>
      <c r="G142" s="270">
        <f>VLOOKUP(A142,PRECO_UNITARIO_CRC_PR!A:M,13,FALSE)</f>
        <v>0</v>
      </c>
      <c r="H142" s="271">
        <f>G142*F142</f>
        <v>0</v>
      </c>
      <c r="I142" s="23"/>
      <c r="J142" s="3"/>
      <c r="K142" s="1"/>
      <c r="L142" s="1"/>
      <c r="M142" s="3"/>
      <c r="N142" s="1"/>
      <c r="O142" s="1"/>
      <c r="P142" s="2"/>
      <c r="Q142" s="4"/>
      <c r="R142" s="4"/>
      <c r="S142" s="4"/>
      <c r="T142" s="4"/>
      <c r="U142" s="4"/>
      <c r="V142" s="4"/>
      <c r="W142" s="4"/>
      <c r="X142" s="4"/>
      <c r="Y142" s="4"/>
      <c r="Z142" s="4"/>
    </row>
    <row r="143" spans="1:26" ht="19.5" customHeight="1">
      <c r="A143" s="313" t="s">
        <v>298</v>
      </c>
      <c r="B143" s="314"/>
      <c r="C143" s="314"/>
      <c r="D143" s="262" t="s">
        <v>299</v>
      </c>
      <c r="E143" s="263"/>
      <c r="F143" s="264"/>
      <c r="G143" s="264"/>
      <c r="H143" s="265"/>
      <c r="I143" s="23"/>
      <c r="J143" s="3"/>
      <c r="K143" s="1"/>
      <c r="L143" s="1"/>
      <c r="M143" s="3"/>
      <c r="N143" s="1"/>
      <c r="O143" s="1"/>
      <c r="P143" s="2"/>
      <c r="Q143" s="4"/>
      <c r="R143" s="4"/>
      <c r="S143" s="4"/>
      <c r="T143" s="4"/>
      <c r="U143" s="4"/>
      <c r="V143" s="4"/>
      <c r="W143" s="4"/>
      <c r="X143" s="4"/>
      <c r="Y143" s="4"/>
      <c r="Z143" s="4"/>
    </row>
    <row r="144" spans="1:26" ht="21" customHeight="1">
      <c r="A144" s="318" t="s">
        <v>300</v>
      </c>
      <c r="B144" s="267" t="s">
        <v>301</v>
      </c>
      <c r="C144" s="267" t="s">
        <v>74</v>
      </c>
      <c r="D144" s="268" t="s">
        <v>302</v>
      </c>
      <c r="E144" s="269" t="s">
        <v>43</v>
      </c>
      <c r="F144" s="271">
        <v>30</v>
      </c>
      <c r="G144" s="270">
        <f>VLOOKUP(A144,PRECO_UNITARIO_CRC_PR!A:M,13,FALSE)</f>
        <v>0</v>
      </c>
      <c r="H144" s="271">
        <f>G144*F144</f>
        <v>0</v>
      </c>
      <c r="I144" s="23"/>
      <c r="J144" s="3"/>
      <c r="K144" s="1"/>
      <c r="L144" s="1"/>
      <c r="M144" s="3"/>
      <c r="N144" s="1"/>
      <c r="O144" s="1"/>
      <c r="P144" s="2"/>
      <c r="Q144" s="44"/>
      <c r="R144" s="44"/>
      <c r="S144" s="44"/>
      <c r="T144" s="44"/>
      <c r="U144" s="44"/>
      <c r="V144" s="44"/>
      <c r="W144" s="44"/>
      <c r="X144" s="44"/>
      <c r="Y144" s="44"/>
      <c r="Z144" s="44"/>
    </row>
    <row r="145" spans="1:26" ht="19.5" customHeight="1">
      <c r="A145" s="313" t="s">
        <v>303</v>
      </c>
      <c r="B145" s="314"/>
      <c r="C145" s="314"/>
      <c r="D145" s="262" t="s">
        <v>304</v>
      </c>
      <c r="E145" s="263"/>
      <c r="F145" s="264"/>
      <c r="G145" s="264"/>
      <c r="H145" s="265"/>
      <c r="I145" s="23"/>
      <c r="J145" s="3"/>
      <c r="K145" s="1"/>
      <c r="L145" s="1"/>
      <c r="M145" s="3"/>
      <c r="N145" s="1"/>
      <c r="O145" s="1"/>
      <c r="P145" s="2"/>
      <c r="Q145" s="4"/>
      <c r="R145" s="4"/>
      <c r="S145" s="4"/>
      <c r="T145" s="4"/>
      <c r="U145" s="4"/>
      <c r="V145" s="4"/>
      <c r="W145" s="4"/>
      <c r="X145" s="4"/>
      <c r="Y145" s="4"/>
      <c r="Z145" s="4"/>
    </row>
    <row r="146" spans="1:26" ht="21" customHeight="1">
      <c r="A146" s="318" t="s">
        <v>305</v>
      </c>
      <c r="B146" s="267" t="s">
        <v>306</v>
      </c>
      <c r="C146" s="267" t="s">
        <v>56</v>
      </c>
      <c r="D146" s="268" t="s">
        <v>307</v>
      </c>
      <c r="E146" s="269" t="s">
        <v>185</v>
      </c>
      <c r="F146" s="271">
        <v>55</v>
      </c>
      <c r="G146" s="270">
        <f>VLOOKUP(A146,PRECO_UNITARIO_CRC_PR!A:M,13,FALSE)</f>
        <v>0</v>
      </c>
      <c r="H146" s="271">
        <f>G146*F146</f>
        <v>0</v>
      </c>
      <c r="I146" s="23"/>
      <c r="J146" s="3"/>
      <c r="K146" s="1"/>
      <c r="L146" s="1"/>
      <c r="M146" s="3"/>
      <c r="N146" s="1"/>
      <c r="O146" s="1"/>
      <c r="P146" s="2"/>
      <c r="Q146" s="4"/>
      <c r="R146" s="4"/>
      <c r="S146" s="4"/>
      <c r="T146" s="4"/>
      <c r="U146" s="4"/>
      <c r="V146" s="4"/>
      <c r="W146" s="4"/>
      <c r="X146" s="4"/>
      <c r="Y146" s="4"/>
      <c r="Z146" s="4"/>
    </row>
    <row r="147" spans="1:26" ht="30" customHeight="1">
      <c r="A147" s="272"/>
      <c r="B147" s="343"/>
      <c r="C147" s="344"/>
      <c r="D147" s="345"/>
      <c r="E147" s="343"/>
      <c r="F147" s="346"/>
      <c r="G147" s="305" t="s">
        <v>18</v>
      </c>
      <c r="H147" s="305">
        <f>SUM(H135:H146)</f>
        <v>0</v>
      </c>
      <c r="I147" s="43"/>
      <c r="J147" s="3"/>
      <c r="K147" s="1"/>
      <c r="L147" s="3"/>
      <c r="M147" s="3"/>
      <c r="N147" s="1"/>
      <c r="O147" s="1"/>
      <c r="P147" s="2"/>
      <c r="Q147" s="4"/>
      <c r="R147" s="4"/>
      <c r="S147" s="4"/>
      <c r="T147" s="4"/>
      <c r="U147" s="4"/>
      <c r="V147" s="4"/>
      <c r="W147" s="4"/>
      <c r="X147" s="4"/>
      <c r="Y147" s="4"/>
      <c r="Z147" s="4"/>
    </row>
    <row r="148" spans="1:26" ht="30" customHeight="1">
      <c r="A148" s="306"/>
      <c r="B148" s="307"/>
      <c r="C148" s="308"/>
      <c r="D148" s="309"/>
      <c r="E148" s="307"/>
      <c r="F148" s="347"/>
      <c r="G148" s="347"/>
      <c r="H148" s="348"/>
      <c r="I148" s="23"/>
      <c r="J148" s="3"/>
      <c r="K148" s="1"/>
      <c r="L148" s="1"/>
      <c r="M148" s="3"/>
      <c r="N148" s="1"/>
      <c r="O148" s="1"/>
      <c r="P148" s="2"/>
      <c r="Q148" s="4"/>
      <c r="R148" s="4"/>
      <c r="S148" s="4"/>
      <c r="T148" s="4"/>
      <c r="U148" s="4"/>
      <c r="V148" s="4"/>
      <c r="W148" s="4"/>
      <c r="X148" s="4"/>
      <c r="Y148" s="4"/>
      <c r="Z148" s="4"/>
    </row>
    <row r="149" spans="1:26" ht="21" customHeight="1">
      <c r="A149" s="349" t="s">
        <v>308</v>
      </c>
      <c r="B149" s="350" t="s">
        <v>11</v>
      </c>
      <c r="C149" s="350" t="s">
        <v>12</v>
      </c>
      <c r="D149" s="351" t="s">
        <v>309</v>
      </c>
      <c r="E149" s="350" t="s">
        <v>14</v>
      </c>
      <c r="F149" s="362" t="str">
        <f>F10</f>
        <v>QUANTID.</v>
      </c>
      <c r="G149" s="350" t="s">
        <v>17</v>
      </c>
      <c r="H149" s="350" t="s">
        <v>18</v>
      </c>
      <c r="I149" s="23"/>
      <c r="J149" s="3"/>
      <c r="K149" s="1"/>
      <c r="L149" s="1"/>
      <c r="M149" s="3"/>
      <c r="N149" s="1"/>
      <c r="O149" s="1"/>
      <c r="P149" s="2"/>
      <c r="Q149" s="4"/>
      <c r="R149" s="4"/>
      <c r="S149" s="4"/>
      <c r="T149" s="4"/>
      <c r="U149" s="4"/>
      <c r="V149" s="4"/>
      <c r="W149" s="4"/>
      <c r="X149" s="4"/>
      <c r="Y149" s="4"/>
      <c r="Z149" s="4"/>
    </row>
    <row r="150" spans="1:26" ht="21" customHeight="1">
      <c r="A150" s="313" t="s">
        <v>310</v>
      </c>
      <c r="B150" s="314"/>
      <c r="C150" s="314"/>
      <c r="D150" s="262" t="s">
        <v>311</v>
      </c>
      <c r="E150" s="263"/>
      <c r="F150" s="263"/>
      <c r="G150" s="263"/>
      <c r="H150" s="352"/>
      <c r="I150" s="23"/>
      <c r="J150" s="3"/>
      <c r="K150" s="1"/>
      <c r="L150" s="1"/>
      <c r="M150" s="3"/>
      <c r="N150" s="1"/>
      <c r="O150" s="1"/>
      <c r="P150" s="2"/>
      <c r="Q150" s="4"/>
      <c r="R150" s="4"/>
      <c r="S150" s="4"/>
      <c r="T150" s="4"/>
      <c r="U150" s="4"/>
      <c r="V150" s="4"/>
      <c r="W150" s="4"/>
      <c r="X150" s="4"/>
      <c r="Y150" s="4"/>
      <c r="Z150" s="4"/>
    </row>
    <row r="151" spans="1:26" ht="36" customHeight="1">
      <c r="A151" s="318" t="s">
        <v>312</v>
      </c>
      <c r="B151" s="267" t="s">
        <v>313</v>
      </c>
      <c r="C151" s="353" t="s">
        <v>56</v>
      </c>
      <c r="D151" s="268" t="s">
        <v>314</v>
      </c>
      <c r="E151" s="269" t="s">
        <v>315</v>
      </c>
      <c r="F151" s="271">
        <v>2</v>
      </c>
      <c r="G151" s="270">
        <f>VLOOKUP(A151,PRECO_UNITARIO_CRC_PR!A:M,13,FALSE)</f>
        <v>0</v>
      </c>
      <c r="H151" s="271">
        <f t="shared" ref="H151:H153" si="10">G151*F151</f>
        <v>0</v>
      </c>
      <c r="I151" s="23"/>
      <c r="J151" s="3"/>
      <c r="K151" s="1"/>
      <c r="L151" s="1"/>
      <c r="M151" s="3"/>
      <c r="N151" s="1"/>
      <c r="O151" s="1"/>
      <c r="P151" s="2"/>
      <c r="Q151" s="4"/>
      <c r="R151" s="4"/>
      <c r="S151" s="4"/>
      <c r="T151" s="4"/>
      <c r="U151" s="4"/>
      <c r="V151" s="4"/>
      <c r="W151" s="4"/>
      <c r="X151" s="4"/>
      <c r="Y151" s="4"/>
      <c r="Z151" s="4"/>
    </row>
    <row r="152" spans="1:26" ht="36" customHeight="1">
      <c r="A152" s="318" t="s">
        <v>316</v>
      </c>
      <c r="B152" s="267" t="s">
        <v>317</v>
      </c>
      <c r="C152" s="353" t="s">
        <v>56</v>
      </c>
      <c r="D152" s="268" t="s">
        <v>318</v>
      </c>
      <c r="E152" s="269" t="s">
        <v>43</v>
      </c>
      <c r="F152" s="271">
        <v>2.89</v>
      </c>
      <c r="G152" s="270">
        <f>VLOOKUP(A152,PRECO_UNITARIO_CRC_PR!A:M,13,FALSE)</f>
        <v>0</v>
      </c>
      <c r="H152" s="271">
        <f t="shared" si="10"/>
        <v>0</v>
      </c>
      <c r="I152" s="23"/>
      <c r="J152" s="3"/>
      <c r="K152" s="1"/>
      <c r="L152" s="1"/>
      <c r="M152" s="3"/>
      <c r="N152" s="1"/>
      <c r="O152" s="1"/>
      <c r="P152" s="2"/>
      <c r="Q152" s="4"/>
      <c r="R152" s="4"/>
      <c r="S152" s="4"/>
      <c r="T152" s="4"/>
      <c r="U152" s="4"/>
      <c r="V152" s="4"/>
      <c r="W152" s="4"/>
      <c r="X152" s="4"/>
      <c r="Y152" s="4"/>
      <c r="Z152" s="4"/>
    </row>
    <row r="153" spans="1:26" ht="21" customHeight="1">
      <c r="A153" s="318" t="s">
        <v>319</v>
      </c>
      <c r="B153" s="267" t="s">
        <v>24</v>
      </c>
      <c r="C153" s="353" t="s">
        <v>25</v>
      </c>
      <c r="D153" s="268" t="s">
        <v>320</v>
      </c>
      <c r="E153" s="269" t="s">
        <v>26</v>
      </c>
      <c r="F153" s="271">
        <v>1</v>
      </c>
      <c r="G153" s="271">
        <v>1075</v>
      </c>
      <c r="H153" s="271">
        <f t="shared" si="10"/>
        <v>1075</v>
      </c>
      <c r="I153" s="23"/>
      <c r="J153" s="3"/>
      <c r="K153" s="1"/>
      <c r="L153" s="1"/>
      <c r="M153" s="3"/>
      <c r="N153" s="1"/>
      <c r="O153" s="1"/>
      <c r="P153" s="2"/>
      <c r="Q153" s="4"/>
      <c r="R153" s="4"/>
      <c r="S153" s="4"/>
      <c r="T153" s="4"/>
      <c r="U153" s="4"/>
      <c r="V153" s="4"/>
      <c r="W153" s="4"/>
      <c r="X153" s="4"/>
      <c r="Y153" s="4"/>
      <c r="Z153" s="4"/>
    </row>
    <row r="154" spans="1:26" ht="21" customHeight="1">
      <c r="A154" s="318"/>
      <c r="B154" s="267"/>
      <c r="C154" s="353"/>
      <c r="D154" s="268" t="s">
        <v>321</v>
      </c>
      <c r="E154" s="269"/>
      <c r="F154" s="271"/>
      <c r="G154" s="271"/>
      <c r="H154" s="271"/>
      <c r="I154" s="23"/>
      <c r="J154" s="3"/>
      <c r="K154" s="1"/>
      <c r="L154" s="1"/>
      <c r="M154" s="3"/>
      <c r="N154" s="1"/>
      <c r="O154" s="1"/>
      <c r="P154" s="2"/>
      <c r="Q154" s="4"/>
      <c r="R154" s="4"/>
      <c r="S154" s="4"/>
      <c r="T154" s="4"/>
      <c r="U154" s="4"/>
      <c r="V154" s="4"/>
      <c r="W154" s="4"/>
      <c r="X154" s="4"/>
      <c r="Y154" s="4"/>
      <c r="Z154" s="4"/>
    </row>
    <row r="155" spans="1:26" ht="30" customHeight="1">
      <c r="A155" s="272"/>
      <c r="B155" s="343"/>
      <c r="C155" s="344"/>
      <c r="D155" s="345"/>
      <c r="E155" s="343"/>
      <c r="F155" s="346"/>
      <c r="G155" s="305" t="s">
        <v>18</v>
      </c>
      <c r="H155" s="305">
        <f>SUM(H151:H154)</f>
        <v>1075</v>
      </c>
      <c r="I155" s="43"/>
      <c r="J155" s="3"/>
      <c r="K155" s="1"/>
      <c r="L155" s="3"/>
      <c r="M155" s="3"/>
      <c r="N155" s="1"/>
      <c r="O155" s="1"/>
      <c r="P155" s="2"/>
      <c r="Q155" s="4"/>
      <c r="R155" s="4"/>
      <c r="S155" s="4"/>
      <c r="T155" s="4"/>
      <c r="U155" s="4"/>
      <c r="V155" s="4"/>
      <c r="W155" s="4"/>
      <c r="X155" s="4"/>
      <c r="Y155" s="4"/>
      <c r="Z155" s="4"/>
    </row>
    <row r="156" spans="1:26" ht="30" customHeight="1">
      <c r="A156" s="306"/>
      <c r="B156" s="307"/>
      <c r="C156" s="308"/>
      <c r="D156" s="309"/>
      <c r="E156" s="307"/>
      <c r="F156" s="310"/>
      <c r="G156" s="311"/>
      <c r="H156" s="311"/>
      <c r="I156" s="23"/>
      <c r="J156" s="3"/>
      <c r="K156" s="1"/>
      <c r="L156" s="1"/>
      <c r="M156" s="3"/>
      <c r="N156" s="1"/>
      <c r="O156" s="1"/>
      <c r="P156" s="2"/>
      <c r="Q156" s="4"/>
      <c r="R156" s="4"/>
      <c r="S156" s="4"/>
      <c r="T156" s="4"/>
      <c r="U156" s="4"/>
      <c r="V156" s="4"/>
      <c r="W156" s="4"/>
      <c r="X156" s="4"/>
      <c r="Y156" s="4"/>
      <c r="Z156" s="4"/>
    </row>
    <row r="157" spans="1:26" ht="19.5" customHeight="1">
      <c r="A157" s="252" t="s">
        <v>322</v>
      </c>
      <c r="B157" s="253" t="s">
        <v>11</v>
      </c>
      <c r="C157" s="253" t="s">
        <v>12</v>
      </c>
      <c r="D157" s="255" t="s">
        <v>323</v>
      </c>
      <c r="E157" s="253" t="s">
        <v>14</v>
      </c>
      <c r="F157" s="312" t="str">
        <f>F10</f>
        <v>QUANTID.</v>
      </c>
      <c r="G157" s="312" t="s">
        <v>17</v>
      </c>
      <c r="H157" s="312" t="s">
        <v>18</v>
      </c>
      <c r="I157" s="23"/>
      <c r="J157" s="3"/>
      <c r="K157" s="1"/>
      <c r="L157" s="1"/>
      <c r="M157" s="3"/>
      <c r="N157" s="1"/>
      <c r="O157" s="1"/>
      <c r="P157" s="2"/>
      <c r="Q157" s="4"/>
      <c r="R157" s="4"/>
      <c r="S157" s="4"/>
      <c r="T157" s="4"/>
      <c r="U157" s="4"/>
      <c r="V157" s="4"/>
      <c r="W157" s="4"/>
      <c r="X157" s="4"/>
      <c r="Y157" s="4"/>
      <c r="Z157" s="4"/>
    </row>
    <row r="158" spans="1:26" ht="19.5" customHeight="1">
      <c r="A158" s="313" t="s">
        <v>324</v>
      </c>
      <c r="B158" s="314"/>
      <c r="C158" s="314"/>
      <c r="D158" s="262" t="s">
        <v>325</v>
      </c>
      <c r="E158" s="263"/>
      <c r="F158" s="264"/>
      <c r="G158" s="264"/>
      <c r="H158" s="265"/>
      <c r="I158" s="23"/>
      <c r="J158" s="3"/>
      <c r="K158" s="1"/>
      <c r="L158" s="1"/>
      <c r="M158" s="3"/>
      <c r="N158" s="1"/>
      <c r="O158" s="1"/>
      <c r="P158" s="2"/>
      <c r="Q158" s="4"/>
      <c r="R158" s="4"/>
      <c r="S158" s="4"/>
      <c r="T158" s="4"/>
      <c r="U158" s="4"/>
      <c r="V158" s="4"/>
      <c r="W158" s="4"/>
      <c r="X158" s="4"/>
      <c r="Y158" s="4"/>
      <c r="Z158" s="4"/>
    </row>
    <row r="159" spans="1:26" ht="21" customHeight="1">
      <c r="A159" s="318" t="s">
        <v>326</v>
      </c>
      <c r="B159" s="354">
        <v>100717</v>
      </c>
      <c r="C159" s="354" t="s">
        <v>74</v>
      </c>
      <c r="D159" s="355" t="s">
        <v>327</v>
      </c>
      <c r="E159" s="281" t="s">
        <v>43</v>
      </c>
      <c r="F159" s="278">
        <v>1</v>
      </c>
      <c r="G159" s="270">
        <f>VLOOKUP(A159,PRECO_UNITARIO_CRC_PR!A:M,13,FALSE)</f>
        <v>0</v>
      </c>
      <c r="H159" s="271">
        <f t="shared" ref="H159:H162" si="11">G159*F159</f>
        <v>0</v>
      </c>
      <c r="I159" s="43"/>
      <c r="J159" s="3"/>
      <c r="K159" s="1"/>
      <c r="L159" s="3"/>
      <c r="M159" s="3"/>
      <c r="N159" s="1"/>
      <c r="O159" s="1"/>
      <c r="P159" s="2"/>
      <c r="Q159" s="4"/>
      <c r="R159" s="4"/>
      <c r="S159" s="4"/>
      <c r="T159" s="4"/>
      <c r="U159" s="4"/>
      <c r="V159" s="4"/>
      <c r="W159" s="4"/>
      <c r="X159" s="4"/>
      <c r="Y159" s="4"/>
      <c r="Z159" s="4"/>
    </row>
    <row r="160" spans="1:26" ht="21" customHeight="1">
      <c r="A160" s="318" t="s">
        <v>328</v>
      </c>
      <c r="B160" s="354">
        <v>100718</v>
      </c>
      <c r="C160" s="354" t="s">
        <v>74</v>
      </c>
      <c r="D160" s="355" t="s">
        <v>329</v>
      </c>
      <c r="E160" s="281" t="s">
        <v>43</v>
      </c>
      <c r="F160" s="278">
        <v>2</v>
      </c>
      <c r="G160" s="270">
        <f>VLOOKUP(A160,PRECO_UNITARIO_CRC_PR!A:M,13,FALSE)</f>
        <v>0</v>
      </c>
      <c r="H160" s="271">
        <f t="shared" si="11"/>
        <v>0</v>
      </c>
      <c r="I160" s="43"/>
      <c r="J160" s="3"/>
      <c r="K160" s="1"/>
      <c r="L160" s="3"/>
      <c r="M160" s="3"/>
      <c r="N160" s="1"/>
      <c r="O160" s="1"/>
      <c r="P160" s="2"/>
      <c r="Q160" s="4"/>
      <c r="R160" s="4"/>
      <c r="S160" s="4"/>
      <c r="T160" s="4"/>
      <c r="U160" s="4"/>
      <c r="V160" s="4"/>
      <c r="W160" s="4"/>
      <c r="X160" s="4"/>
      <c r="Y160" s="4"/>
      <c r="Z160" s="4"/>
    </row>
    <row r="161" spans="1:26" ht="36" customHeight="1">
      <c r="A161" s="318" t="s">
        <v>330</v>
      </c>
      <c r="B161" s="354">
        <v>100720</v>
      </c>
      <c r="C161" s="354" t="s">
        <v>74</v>
      </c>
      <c r="D161" s="356" t="s">
        <v>331</v>
      </c>
      <c r="E161" s="281" t="s">
        <v>43</v>
      </c>
      <c r="F161" s="278">
        <v>1</v>
      </c>
      <c r="G161" s="270">
        <f>PRECO_UNITARIO_CRC_PR!L882</f>
        <v>0</v>
      </c>
      <c r="H161" s="271">
        <f t="shared" si="11"/>
        <v>0</v>
      </c>
      <c r="I161" s="43"/>
      <c r="J161" s="3"/>
      <c r="K161" s="1"/>
      <c r="L161" s="3"/>
      <c r="M161" s="3"/>
      <c r="N161" s="1"/>
      <c r="O161" s="1"/>
      <c r="P161" s="2"/>
      <c r="Q161" s="4"/>
      <c r="R161" s="4"/>
      <c r="S161" s="4"/>
      <c r="T161" s="4"/>
      <c r="U161" s="4"/>
      <c r="V161" s="4"/>
      <c r="W161" s="4"/>
      <c r="X161" s="4"/>
      <c r="Y161" s="4"/>
      <c r="Z161" s="4"/>
    </row>
    <row r="162" spans="1:26" ht="36" customHeight="1">
      <c r="A162" s="318" t="s">
        <v>332</v>
      </c>
      <c r="B162" s="267" t="s">
        <v>24</v>
      </c>
      <c r="C162" s="267" t="s">
        <v>25</v>
      </c>
      <c r="D162" s="283" t="s">
        <v>333</v>
      </c>
      <c r="E162" s="284" t="s">
        <v>80</v>
      </c>
      <c r="F162" s="270">
        <v>1</v>
      </c>
      <c r="G162" s="270">
        <v>4480</v>
      </c>
      <c r="H162" s="271">
        <f t="shared" si="11"/>
        <v>4480</v>
      </c>
      <c r="I162" s="43"/>
      <c r="J162" s="3"/>
      <c r="K162" s="1"/>
      <c r="L162" s="3"/>
      <c r="M162" s="3"/>
      <c r="N162" s="1"/>
      <c r="O162" s="1"/>
      <c r="P162" s="2"/>
      <c r="Q162" s="4"/>
      <c r="R162" s="4"/>
      <c r="S162" s="4"/>
      <c r="T162" s="4"/>
      <c r="U162" s="4"/>
      <c r="V162" s="4"/>
      <c r="W162" s="4"/>
      <c r="X162" s="4"/>
      <c r="Y162" s="4"/>
      <c r="Z162" s="4"/>
    </row>
    <row r="163" spans="1:26" ht="21" customHeight="1">
      <c r="A163" s="318"/>
      <c r="B163" s="267"/>
      <c r="C163" s="353"/>
      <c r="D163" s="283" t="s">
        <v>4814</v>
      </c>
      <c r="E163" s="281"/>
      <c r="F163" s="278"/>
      <c r="G163" s="271"/>
      <c r="H163" s="271"/>
      <c r="I163" s="23"/>
      <c r="J163" s="3"/>
      <c r="K163" s="1"/>
      <c r="L163" s="1"/>
      <c r="M163" s="3"/>
      <c r="N163" s="1"/>
      <c r="O163" s="1"/>
      <c r="P163" s="2"/>
      <c r="Q163" s="4"/>
      <c r="R163" s="4"/>
      <c r="S163" s="4"/>
      <c r="T163" s="4"/>
      <c r="U163" s="4"/>
      <c r="V163" s="4"/>
      <c r="W163" s="4"/>
      <c r="X163" s="4"/>
      <c r="Y163" s="4"/>
      <c r="Z163" s="4"/>
    </row>
    <row r="164" spans="1:26" ht="19.5" customHeight="1">
      <c r="A164" s="313" t="s">
        <v>334</v>
      </c>
      <c r="B164" s="314"/>
      <c r="C164" s="314"/>
      <c r="D164" s="262" t="s">
        <v>335</v>
      </c>
      <c r="E164" s="263"/>
      <c r="F164" s="264"/>
      <c r="G164" s="264"/>
      <c r="H164" s="265"/>
      <c r="I164" s="23"/>
      <c r="J164" s="3"/>
      <c r="K164" s="1"/>
      <c r="L164" s="1"/>
      <c r="M164" s="3"/>
      <c r="N164" s="1"/>
      <c r="O164" s="1"/>
      <c r="P164" s="2"/>
      <c r="Q164" s="4"/>
      <c r="R164" s="4"/>
      <c r="S164" s="4"/>
      <c r="T164" s="4"/>
      <c r="U164" s="4"/>
      <c r="V164" s="4"/>
      <c r="W164" s="4"/>
      <c r="X164" s="4"/>
      <c r="Y164" s="4"/>
      <c r="Z164" s="4"/>
    </row>
    <row r="165" spans="1:26" ht="21" customHeight="1">
      <c r="A165" s="318" t="s">
        <v>336</v>
      </c>
      <c r="B165" s="354">
        <v>95464</v>
      </c>
      <c r="C165" s="354" t="s">
        <v>74</v>
      </c>
      <c r="D165" s="355" t="s">
        <v>327</v>
      </c>
      <c r="E165" s="281" t="s">
        <v>43</v>
      </c>
      <c r="F165" s="278">
        <v>80.13</v>
      </c>
      <c r="G165" s="270">
        <f>VLOOKUP(A165,PRECO_UNITARIO_CRC_PR!A:M,13,FALSE)</f>
        <v>0</v>
      </c>
      <c r="H165" s="271">
        <f t="shared" ref="H165:H166" si="12">G165*F165</f>
        <v>0</v>
      </c>
      <c r="I165" s="43"/>
      <c r="J165" s="3"/>
      <c r="K165" s="1"/>
      <c r="L165" s="3"/>
      <c r="M165" s="3"/>
      <c r="N165" s="1"/>
      <c r="O165" s="1"/>
      <c r="P165" s="2"/>
      <c r="Q165" s="4"/>
      <c r="R165" s="4"/>
      <c r="S165" s="4"/>
      <c r="T165" s="4"/>
      <c r="U165" s="4"/>
      <c r="V165" s="4"/>
      <c r="W165" s="4"/>
      <c r="X165" s="4"/>
      <c r="Y165" s="4"/>
      <c r="Z165" s="4"/>
    </row>
    <row r="166" spans="1:26" ht="21" customHeight="1">
      <c r="A166" s="318" t="s">
        <v>337</v>
      </c>
      <c r="B166" s="354">
        <v>84679</v>
      </c>
      <c r="C166" s="354" t="s">
        <v>74</v>
      </c>
      <c r="D166" s="355" t="s">
        <v>338</v>
      </c>
      <c r="E166" s="281" t="s">
        <v>43</v>
      </c>
      <c r="F166" s="278">
        <v>80.13</v>
      </c>
      <c r="G166" s="270">
        <f>VLOOKUP(A166,PRECO_UNITARIO_CRC_PR!A:M,13,FALSE)</f>
        <v>0</v>
      </c>
      <c r="H166" s="271">
        <f t="shared" si="12"/>
        <v>0</v>
      </c>
      <c r="I166" s="43"/>
      <c r="J166" s="3"/>
      <c r="K166" s="1"/>
      <c r="L166" s="3"/>
      <c r="M166" s="3"/>
      <c r="N166" s="1"/>
      <c r="O166" s="1"/>
      <c r="P166" s="2"/>
      <c r="Q166" s="4"/>
      <c r="R166" s="4"/>
      <c r="S166" s="4"/>
      <c r="T166" s="4"/>
      <c r="U166" s="4"/>
      <c r="V166" s="4"/>
      <c r="W166" s="4"/>
      <c r="X166" s="4"/>
      <c r="Y166" s="4"/>
      <c r="Z166" s="4"/>
    </row>
    <row r="167" spans="1:26" ht="19.5" customHeight="1">
      <c r="A167" s="313" t="s">
        <v>339</v>
      </c>
      <c r="B167" s="314"/>
      <c r="C167" s="314"/>
      <c r="D167" s="262" t="s">
        <v>340</v>
      </c>
      <c r="E167" s="263"/>
      <c r="F167" s="264"/>
      <c r="G167" s="264"/>
      <c r="H167" s="265"/>
      <c r="I167" s="23"/>
      <c r="J167" s="3"/>
      <c r="K167" s="1"/>
      <c r="L167" s="1"/>
      <c r="M167" s="3"/>
      <c r="N167" s="1"/>
      <c r="O167" s="1"/>
      <c r="P167" s="2"/>
      <c r="Q167" s="4"/>
      <c r="R167" s="4"/>
      <c r="S167" s="4"/>
      <c r="T167" s="4"/>
      <c r="U167" s="4"/>
      <c r="V167" s="4"/>
      <c r="W167" s="4"/>
      <c r="X167" s="4"/>
      <c r="Y167" s="4"/>
      <c r="Z167" s="4"/>
    </row>
    <row r="168" spans="1:26" ht="21" customHeight="1">
      <c r="A168" s="318" t="s">
        <v>341</v>
      </c>
      <c r="B168" s="267" t="s">
        <v>24</v>
      </c>
      <c r="C168" s="267" t="s">
        <v>25</v>
      </c>
      <c r="D168" s="283" t="s">
        <v>342</v>
      </c>
      <c r="E168" s="284" t="s">
        <v>43</v>
      </c>
      <c r="F168" s="270">
        <v>50</v>
      </c>
      <c r="G168" s="270">
        <f>VLOOKUP(A168,PRECO_UNITARIO_CRC_PR!A:M,13,FALSE)</f>
        <v>0</v>
      </c>
      <c r="H168" s="271">
        <f>G168*F168</f>
        <v>0</v>
      </c>
      <c r="I168" s="43"/>
      <c r="J168" s="3"/>
      <c r="K168" s="1"/>
      <c r="L168" s="3"/>
      <c r="M168" s="3"/>
      <c r="N168" s="1"/>
      <c r="O168" s="1"/>
      <c r="P168" s="2"/>
      <c r="Q168" s="4"/>
      <c r="R168" s="4"/>
      <c r="S168" s="4"/>
      <c r="T168" s="4"/>
      <c r="U168" s="4"/>
      <c r="V168" s="4"/>
      <c r="W168" s="4"/>
      <c r="X168" s="4"/>
      <c r="Y168" s="4"/>
      <c r="Z168" s="4"/>
    </row>
    <row r="169" spans="1:26" ht="36" customHeight="1">
      <c r="A169" s="318"/>
      <c r="B169" s="267"/>
      <c r="C169" s="267"/>
      <c r="D169" s="268" t="s">
        <v>343</v>
      </c>
      <c r="E169" s="284"/>
      <c r="F169" s="270"/>
      <c r="G169" s="270"/>
      <c r="H169" s="271"/>
      <c r="I169" s="43"/>
      <c r="J169" s="3"/>
      <c r="K169" s="1"/>
      <c r="L169" s="3"/>
      <c r="M169" s="3"/>
      <c r="N169" s="1"/>
      <c r="O169" s="1"/>
      <c r="P169" s="2"/>
      <c r="Q169" s="4"/>
      <c r="R169" s="4"/>
      <c r="S169" s="4"/>
      <c r="T169" s="4"/>
      <c r="U169" s="4"/>
      <c r="V169" s="4"/>
      <c r="W169" s="4"/>
      <c r="X169" s="4"/>
      <c r="Y169" s="4"/>
      <c r="Z169" s="4"/>
    </row>
    <row r="170" spans="1:26" ht="36" customHeight="1">
      <c r="A170" s="318" t="s">
        <v>344</v>
      </c>
      <c r="B170" s="267">
        <v>87739</v>
      </c>
      <c r="C170" s="267" t="s">
        <v>74</v>
      </c>
      <c r="D170" s="283" t="s">
        <v>345</v>
      </c>
      <c r="E170" s="284" t="s">
        <v>43</v>
      </c>
      <c r="F170" s="270">
        <v>50</v>
      </c>
      <c r="G170" s="270">
        <f>VLOOKUP(A170,PRECO_UNITARIO_CRC_PR!A:M,13,FALSE)</f>
        <v>0</v>
      </c>
      <c r="H170" s="271">
        <f t="shared" ref="H170:H171" si="13">G170*F170</f>
        <v>0</v>
      </c>
      <c r="I170" s="43"/>
      <c r="J170" s="3"/>
      <c r="K170" s="1"/>
      <c r="L170" s="3"/>
      <c r="M170" s="3"/>
      <c r="N170" s="1"/>
      <c r="O170" s="1"/>
      <c r="P170" s="2"/>
      <c r="Q170" s="4"/>
      <c r="R170" s="4"/>
      <c r="S170" s="4"/>
      <c r="T170" s="4"/>
      <c r="U170" s="4"/>
      <c r="V170" s="4"/>
      <c r="W170" s="4"/>
      <c r="X170" s="4"/>
      <c r="Y170" s="4"/>
      <c r="Z170" s="4"/>
    </row>
    <row r="171" spans="1:26" ht="36" customHeight="1">
      <c r="A171" s="318" t="s">
        <v>346</v>
      </c>
      <c r="B171" s="267" t="s">
        <v>24</v>
      </c>
      <c r="C171" s="267" t="s">
        <v>25</v>
      </c>
      <c r="D171" s="283" t="s">
        <v>347</v>
      </c>
      <c r="E171" s="284" t="s">
        <v>43</v>
      </c>
      <c r="F171" s="270">
        <v>50</v>
      </c>
      <c r="G171" s="270">
        <f>VLOOKUP(A171,PRECO_UNITARIO_CRC_PR!A:M,13,FALSE)</f>
        <v>0</v>
      </c>
      <c r="H171" s="271">
        <f t="shared" si="13"/>
        <v>0</v>
      </c>
      <c r="I171" s="43"/>
      <c r="J171" s="3"/>
      <c r="K171" s="1"/>
      <c r="L171" s="3"/>
      <c r="M171" s="3"/>
      <c r="N171" s="1"/>
      <c r="O171" s="1"/>
      <c r="P171" s="2"/>
      <c r="Q171" s="4"/>
      <c r="R171" s="4"/>
      <c r="S171" s="4"/>
      <c r="T171" s="4"/>
      <c r="U171" s="4"/>
      <c r="V171" s="4"/>
      <c r="W171" s="4"/>
      <c r="X171" s="4"/>
      <c r="Y171" s="4"/>
      <c r="Z171" s="4"/>
    </row>
    <row r="172" spans="1:26" ht="36" customHeight="1">
      <c r="A172" s="357"/>
      <c r="B172" s="357"/>
      <c r="C172" s="357"/>
      <c r="D172" s="268" t="s">
        <v>348</v>
      </c>
      <c r="E172" s="327"/>
      <c r="F172" s="327"/>
      <c r="G172" s="329"/>
      <c r="H172" s="329"/>
      <c r="I172" s="43"/>
      <c r="J172" s="3"/>
      <c r="K172" s="1"/>
      <c r="L172" s="3"/>
      <c r="M172" s="3"/>
      <c r="N172" s="1"/>
      <c r="O172" s="1"/>
      <c r="P172" s="2"/>
      <c r="Q172" s="4"/>
      <c r="R172" s="4"/>
      <c r="S172" s="4"/>
      <c r="T172" s="4"/>
      <c r="U172" s="4"/>
      <c r="V172" s="4"/>
      <c r="W172" s="4"/>
      <c r="X172" s="4"/>
      <c r="Y172" s="4"/>
      <c r="Z172" s="4"/>
    </row>
    <row r="173" spans="1:26" ht="30" customHeight="1">
      <c r="A173" s="510"/>
      <c r="B173" s="508"/>
      <c r="C173" s="508"/>
      <c r="D173" s="508"/>
      <c r="E173" s="508"/>
      <c r="F173" s="509"/>
      <c r="G173" s="305" t="s">
        <v>18</v>
      </c>
      <c r="H173" s="305">
        <f>SUM(H158:H172)</f>
        <v>4480</v>
      </c>
      <c r="I173" s="43"/>
      <c r="J173" s="3"/>
      <c r="K173" s="1"/>
      <c r="L173" s="3"/>
      <c r="M173" s="3"/>
      <c r="N173" s="1"/>
      <c r="O173" s="1"/>
      <c r="P173" s="2"/>
      <c r="Q173" s="4"/>
      <c r="R173" s="4"/>
      <c r="S173" s="4"/>
      <c r="T173" s="4"/>
      <c r="U173" s="4"/>
      <c r="V173" s="4"/>
      <c r="W173" s="4"/>
      <c r="X173" s="4"/>
      <c r="Y173" s="4"/>
      <c r="Z173" s="4"/>
    </row>
    <row r="174" spans="1:26" ht="30" customHeight="1">
      <c r="A174" s="306"/>
      <c r="B174" s="307"/>
      <c r="C174" s="308"/>
      <c r="D174" s="309"/>
      <c r="E174" s="307"/>
      <c r="F174" s="310"/>
      <c r="G174" s="311"/>
      <c r="H174" s="311"/>
      <c r="I174" s="23"/>
      <c r="J174" s="3"/>
      <c r="K174" s="1"/>
      <c r="L174" s="1"/>
      <c r="M174" s="3"/>
      <c r="N174" s="1"/>
      <c r="O174" s="1"/>
      <c r="P174" s="2"/>
      <c r="Q174" s="4"/>
      <c r="R174" s="4"/>
      <c r="S174" s="4"/>
      <c r="T174" s="4"/>
      <c r="U174" s="4"/>
      <c r="V174" s="4"/>
      <c r="W174" s="4"/>
      <c r="X174" s="4"/>
      <c r="Y174" s="4"/>
      <c r="Z174" s="4"/>
    </row>
    <row r="175" spans="1:26" ht="19.149999999999999" customHeight="1">
      <c r="A175" s="252" t="s">
        <v>349</v>
      </c>
      <c r="B175" s="253" t="s">
        <v>11</v>
      </c>
      <c r="C175" s="253" t="s">
        <v>12</v>
      </c>
      <c r="D175" s="255" t="s">
        <v>350</v>
      </c>
      <c r="E175" s="253" t="s">
        <v>14</v>
      </c>
      <c r="F175" s="312" t="str">
        <f>F10</f>
        <v>QUANTID.</v>
      </c>
      <c r="G175" s="312" t="s">
        <v>17</v>
      </c>
      <c r="H175" s="312" t="s">
        <v>18</v>
      </c>
      <c r="I175" s="23"/>
      <c r="J175" s="3"/>
      <c r="K175" s="1"/>
      <c r="L175" s="1"/>
      <c r="M175" s="3"/>
      <c r="N175" s="1"/>
      <c r="O175" s="1"/>
      <c r="P175" s="2"/>
      <c r="Q175" s="4"/>
      <c r="R175" s="4"/>
      <c r="S175" s="4"/>
      <c r="T175" s="4"/>
      <c r="U175" s="4"/>
      <c r="V175" s="4"/>
      <c r="W175" s="4"/>
      <c r="X175" s="4"/>
      <c r="Y175" s="4"/>
      <c r="Z175" s="4"/>
    </row>
    <row r="176" spans="1:26" ht="19.5" customHeight="1">
      <c r="A176" s="313" t="s">
        <v>351</v>
      </c>
      <c r="B176" s="314"/>
      <c r="C176" s="314"/>
      <c r="D176" s="262" t="s">
        <v>352</v>
      </c>
      <c r="E176" s="263"/>
      <c r="F176" s="264"/>
      <c r="G176" s="264"/>
      <c r="H176" s="265"/>
      <c r="I176" s="23"/>
      <c r="J176" s="3"/>
      <c r="K176" s="1"/>
      <c r="L176" s="1"/>
      <c r="M176" s="3"/>
      <c r="N176" s="1"/>
      <c r="O176" s="1"/>
      <c r="P176" s="2"/>
      <c r="Q176" s="4"/>
      <c r="R176" s="4"/>
      <c r="S176" s="4"/>
      <c r="T176" s="4"/>
      <c r="U176" s="4"/>
      <c r="V176" s="4"/>
      <c r="W176" s="4"/>
      <c r="X176" s="4"/>
      <c r="Y176" s="4"/>
      <c r="Z176" s="4"/>
    </row>
    <row r="177" spans="1:26" ht="21" customHeight="1">
      <c r="A177" s="318" t="s">
        <v>353</v>
      </c>
      <c r="B177" s="267" t="s">
        <v>24</v>
      </c>
      <c r="C177" s="276" t="s">
        <v>25</v>
      </c>
      <c r="D177" s="283" t="s">
        <v>354</v>
      </c>
      <c r="E177" s="281" t="s">
        <v>80</v>
      </c>
      <c r="F177" s="278">
        <v>1</v>
      </c>
      <c r="G177" s="278">
        <v>25767</v>
      </c>
      <c r="H177" s="271">
        <f>G177*F177</f>
        <v>25767</v>
      </c>
      <c r="I177" s="23"/>
      <c r="J177" s="3"/>
      <c r="K177" s="1"/>
      <c r="L177" s="1"/>
      <c r="M177" s="3"/>
      <c r="N177" s="1"/>
      <c r="O177" s="1"/>
      <c r="P177" s="2"/>
      <c r="Q177" s="4"/>
      <c r="R177" s="4"/>
      <c r="S177" s="4"/>
      <c r="T177" s="4"/>
      <c r="U177" s="4"/>
      <c r="V177" s="4"/>
      <c r="W177" s="4"/>
      <c r="X177" s="4"/>
      <c r="Y177" s="4"/>
      <c r="Z177" s="4"/>
    </row>
    <row r="178" spans="1:26" ht="36" customHeight="1">
      <c r="A178" s="318"/>
      <c r="B178" s="267"/>
      <c r="C178" s="276"/>
      <c r="D178" s="283" t="s">
        <v>355</v>
      </c>
      <c r="E178" s="281"/>
      <c r="F178" s="278"/>
      <c r="G178" s="278"/>
      <c r="H178" s="278"/>
      <c r="I178" s="23"/>
      <c r="J178" s="3"/>
      <c r="K178" s="1"/>
      <c r="L178" s="1"/>
      <c r="M178" s="3"/>
      <c r="N178" s="1"/>
      <c r="O178" s="1"/>
      <c r="P178" s="2"/>
      <c r="Q178" s="4"/>
      <c r="R178" s="4"/>
      <c r="S178" s="4"/>
      <c r="T178" s="4"/>
      <c r="U178" s="4"/>
      <c r="V178" s="4"/>
      <c r="W178" s="4"/>
      <c r="X178" s="4"/>
      <c r="Y178" s="4"/>
      <c r="Z178" s="4"/>
    </row>
    <row r="179" spans="1:26" ht="30" customHeight="1">
      <c r="A179" s="358"/>
      <c r="B179" s="511"/>
      <c r="C179" s="508"/>
      <c r="D179" s="508"/>
      <c r="E179" s="508"/>
      <c r="F179" s="509"/>
      <c r="G179" s="305" t="s">
        <v>18</v>
      </c>
      <c r="H179" s="305">
        <f>SUM(H177:H178)</f>
        <v>25767</v>
      </c>
      <c r="I179" s="23"/>
      <c r="J179" s="3"/>
      <c r="K179" s="1"/>
      <c r="L179" s="1"/>
      <c r="M179" s="3"/>
      <c r="N179" s="1"/>
      <c r="O179" s="1"/>
      <c r="P179" s="2"/>
      <c r="Q179" s="4"/>
      <c r="R179" s="4"/>
      <c r="S179" s="4"/>
      <c r="T179" s="4"/>
      <c r="U179" s="4"/>
      <c r="V179" s="4"/>
      <c r="W179" s="4"/>
      <c r="X179" s="4"/>
      <c r="Y179" s="4"/>
      <c r="Z179" s="4"/>
    </row>
    <row r="180" spans="1:26" ht="30" customHeight="1">
      <c r="A180" s="306"/>
      <c r="B180" s="307"/>
      <c r="C180" s="308"/>
      <c r="D180" s="309"/>
      <c r="E180" s="307"/>
      <c r="F180" s="310"/>
      <c r="G180" s="311"/>
      <c r="H180" s="311"/>
      <c r="I180" s="23"/>
      <c r="J180" s="3"/>
      <c r="K180" s="1"/>
      <c r="L180" s="1"/>
      <c r="M180" s="3"/>
      <c r="N180" s="1"/>
      <c r="O180" s="1"/>
      <c r="P180" s="2"/>
      <c r="Q180" s="4"/>
      <c r="R180" s="4"/>
      <c r="S180" s="4"/>
      <c r="T180" s="4"/>
      <c r="U180" s="4"/>
      <c r="V180" s="4"/>
      <c r="W180" s="4"/>
      <c r="X180" s="4"/>
      <c r="Y180" s="4"/>
      <c r="Z180" s="4"/>
    </row>
    <row r="181" spans="1:26" ht="19.5" customHeight="1">
      <c r="A181" s="253" t="s">
        <v>356</v>
      </c>
      <c r="B181" s="253" t="s">
        <v>11</v>
      </c>
      <c r="C181" s="253" t="s">
        <v>12</v>
      </c>
      <c r="D181" s="359" t="s">
        <v>4823</v>
      </c>
      <c r="E181" s="253" t="s">
        <v>14</v>
      </c>
      <c r="F181" s="312" t="str">
        <f>F10</f>
        <v>QUANTID.</v>
      </c>
      <c r="G181" s="253" t="s">
        <v>17</v>
      </c>
      <c r="H181" s="253" t="s">
        <v>18</v>
      </c>
      <c r="I181" s="1"/>
      <c r="J181" s="3"/>
      <c r="K181" s="1"/>
      <c r="L181" s="1"/>
      <c r="M181" s="2"/>
      <c r="N181" s="1"/>
      <c r="O181" s="3"/>
      <c r="P181" s="1"/>
      <c r="Q181" s="1"/>
      <c r="R181" s="2"/>
      <c r="S181" s="4"/>
      <c r="T181" s="4"/>
      <c r="U181" s="4"/>
      <c r="V181" s="4"/>
      <c r="W181" s="4"/>
      <c r="X181" s="4"/>
      <c r="Y181" s="4"/>
      <c r="Z181" s="4"/>
    </row>
    <row r="182" spans="1:26" ht="19.5" customHeight="1">
      <c r="A182" s="314" t="s">
        <v>358</v>
      </c>
      <c r="B182" s="314"/>
      <c r="C182" s="314"/>
      <c r="D182" s="262" t="s">
        <v>28</v>
      </c>
      <c r="E182" s="263"/>
      <c r="F182" s="264"/>
      <c r="G182" s="264"/>
      <c r="H182" s="265"/>
      <c r="I182" s="1"/>
      <c r="J182" s="3"/>
      <c r="K182" s="1"/>
      <c r="L182" s="1"/>
      <c r="M182" s="2"/>
      <c r="N182" s="1"/>
      <c r="O182" s="3"/>
      <c r="P182" s="1"/>
      <c r="Q182" s="1"/>
      <c r="R182" s="2"/>
      <c r="S182" s="4"/>
      <c r="T182" s="4"/>
      <c r="U182" s="4"/>
      <c r="V182" s="4"/>
      <c r="W182" s="4"/>
      <c r="X182" s="4"/>
      <c r="Y182" s="4"/>
      <c r="Z182" s="4"/>
    </row>
    <row r="183" spans="1:26" ht="21" customHeight="1">
      <c r="A183" s="267" t="s">
        <v>4793</v>
      </c>
      <c r="B183" s="267" t="s">
        <v>24</v>
      </c>
      <c r="C183" s="267" t="s">
        <v>25</v>
      </c>
      <c r="D183" s="268" t="s">
        <v>29</v>
      </c>
      <c r="E183" s="269" t="s">
        <v>26</v>
      </c>
      <c r="F183" s="271">
        <v>5</v>
      </c>
      <c r="G183" s="271">
        <v>385</v>
      </c>
      <c r="H183" s="271">
        <f>F183*G183</f>
        <v>1925</v>
      </c>
      <c r="I183" s="1"/>
      <c r="J183" s="3"/>
      <c r="K183" s="1"/>
      <c r="L183" s="1"/>
      <c r="M183" s="2"/>
      <c r="N183" s="1"/>
      <c r="O183" s="3"/>
      <c r="P183" s="1"/>
      <c r="Q183" s="1"/>
      <c r="R183" s="2"/>
      <c r="S183" s="4"/>
      <c r="T183" s="4"/>
      <c r="U183" s="4"/>
      <c r="V183" s="4"/>
      <c r="W183" s="4"/>
      <c r="X183" s="4"/>
      <c r="Y183" s="4"/>
      <c r="Z183" s="4"/>
    </row>
    <row r="184" spans="1:26" ht="21" customHeight="1">
      <c r="A184" s="267" t="s">
        <v>4794</v>
      </c>
      <c r="B184" s="267" t="s">
        <v>24</v>
      </c>
      <c r="C184" s="267" t="s">
        <v>25</v>
      </c>
      <c r="D184" s="268" t="s">
        <v>30</v>
      </c>
      <c r="E184" s="269" t="s">
        <v>26</v>
      </c>
      <c r="F184" s="271">
        <v>19</v>
      </c>
      <c r="G184" s="271">
        <v>150</v>
      </c>
      <c r="H184" s="271">
        <f>F184*G184</f>
        <v>2850</v>
      </c>
      <c r="I184" s="1"/>
      <c r="J184" s="3"/>
      <c r="K184" s="1"/>
      <c r="L184" s="1"/>
      <c r="M184" s="2"/>
      <c r="N184" s="1"/>
      <c r="O184" s="3"/>
      <c r="P184" s="1"/>
      <c r="Q184" s="1"/>
      <c r="R184" s="2"/>
      <c r="S184" s="4"/>
      <c r="T184" s="4"/>
      <c r="U184" s="4"/>
      <c r="V184" s="4"/>
      <c r="W184" s="4"/>
      <c r="X184" s="4"/>
      <c r="Y184" s="4"/>
      <c r="Z184" s="4"/>
    </row>
    <row r="185" spans="1:26" ht="21" customHeight="1">
      <c r="A185" s="267"/>
      <c r="B185" s="267"/>
      <c r="C185" s="267"/>
      <c r="D185" s="268" t="s">
        <v>4815</v>
      </c>
      <c r="E185" s="269"/>
      <c r="F185" s="271"/>
      <c r="G185" s="271"/>
      <c r="H185" s="271"/>
      <c r="I185" s="1"/>
      <c r="J185" s="3"/>
      <c r="K185" s="1"/>
      <c r="L185" s="1"/>
      <c r="M185" s="2"/>
      <c r="N185" s="1"/>
      <c r="O185" s="3"/>
      <c r="P185" s="1"/>
      <c r="Q185" s="1"/>
      <c r="R185" s="2"/>
      <c r="S185" s="4"/>
      <c r="T185" s="4"/>
      <c r="U185" s="4"/>
      <c r="V185" s="4"/>
      <c r="W185" s="4"/>
      <c r="X185" s="4"/>
      <c r="Y185" s="4"/>
      <c r="Z185" s="4"/>
    </row>
    <row r="186" spans="1:26" ht="19.5" customHeight="1">
      <c r="A186" s="314" t="s">
        <v>361</v>
      </c>
      <c r="B186" s="314"/>
      <c r="C186" s="314"/>
      <c r="D186" s="262" t="s">
        <v>31</v>
      </c>
      <c r="E186" s="263"/>
      <c r="F186" s="264"/>
      <c r="G186" s="264"/>
      <c r="H186" s="265"/>
      <c r="I186" s="1"/>
      <c r="J186" s="3"/>
      <c r="K186" s="1"/>
      <c r="L186" s="1"/>
      <c r="M186" s="2"/>
      <c r="N186" s="1"/>
      <c r="O186" s="3"/>
      <c r="P186" s="1"/>
      <c r="Q186" s="1"/>
      <c r="R186" s="2"/>
      <c r="S186" s="4"/>
      <c r="T186" s="4"/>
      <c r="U186" s="4"/>
      <c r="V186" s="4"/>
      <c r="W186" s="4"/>
      <c r="X186" s="4"/>
      <c r="Y186" s="4"/>
      <c r="Z186" s="4"/>
    </row>
    <row r="187" spans="1:26" ht="21" customHeight="1">
      <c r="A187" s="267" t="s">
        <v>4795</v>
      </c>
      <c r="B187" s="267" t="s">
        <v>24</v>
      </c>
      <c r="C187" s="267" t="s">
        <v>25</v>
      </c>
      <c r="D187" s="268" t="s">
        <v>32</v>
      </c>
      <c r="E187" s="269" t="s">
        <v>26</v>
      </c>
      <c r="F187" s="271">
        <v>10</v>
      </c>
      <c r="G187" s="271">
        <v>190</v>
      </c>
      <c r="H187" s="271">
        <f>G187*F187</f>
        <v>1900</v>
      </c>
      <c r="I187" s="1"/>
      <c r="J187" s="3"/>
      <c r="K187" s="1"/>
      <c r="L187" s="1"/>
      <c r="M187" s="2"/>
      <c r="N187" s="1"/>
      <c r="O187" s="3"/>
      <c r="P187" s="1"/>
      <c r="Q187" s="1"/>
      <c r="R187" s="2"/>
      <c r="S187" s="4"/>
      <c r="T187" s="4"/>
      <c r="U187" s="4"/>
      <c r="V187" s="4"/>
      <c r="W187" s="4"/>
      <c r="X187" s="4"/>
      <c r="Y187" s="4"/>
      <c r="Z187" s="4"/>
    </row>
    <row r="188" spans="1:26" ht="21" customHeight="1">
      <c r="A188" s="267"/>
      <c r="B188" s="267"/>
      <c r="C188" s="267"/>
      <c r="D188" s="268" t="s">
        <v>4816</v>
      </c>
      <c r="E188" s="269"/>
      <c r="F188" s="271"/>
      <c r="G188" s="271"/>
      <c r="H188" s="271"/>
      <c r="I188" s="1"/>
      <c r="J188" s="3"/>
      <c r="K188" s="1"/>
      <c r="L188" s="1"/>
      <c r="M188" s="2"/>
      <c r="N188" s="1"/>
      <c r="O188" s="3"/>
      <c r="P188" s="1"/>
      <c r="Q188" s="1"/>
      <c r="R188" s="2"/>
      <c r="S188" s="4"/>
      <c r="T188" s="4"/>
      <c r="U188" s="4"/>
      <c r="V188" s="4"/>
      <c r="W188" s="4"/>
      <c r="X188" s="4"/>
      <c r="Y188" s="4"/>
      <c r="Z188" s="4"/>
    </row>
    <row r="189" spans="1:26" ht="21" customHeight="1">
      <c r="A189" s="267" t="s">
        <v>4796</v>
      </c>
      <c r="B189" s="267" t="s">
        <v>24</v>
      </c>
      <c r="C189" s="267" t="s">
        <v>25</v>
      </c>
      <c r="D189" s="268" t="s">
        <v>33</v>
      </c>
      <c r="E189" s="269" t="s">
        <v>26</v>
      </c>
      <c r="F189" s="271">
        <v>40</v>
      </c>
      <c r="G189" s="271">
        <v>200</v>
      </c>
      <c r="H189" s="271">
        <f>G189*F189</f>
        <v>8000</v>
      </c>
      <c r="I189" s="1"/>
      <c r="J189" s="3"/>
      <c r="K189" s="1"/>
      <c r="L189" s="1"/>
      <c r="M189" s="2"/>
      <c r="N189" s="1"/>
      <c r="O189" s="3"/>
      <c r="P189" s="1"/>
      <c r="Q189" s="1"/>
      <c r="R189" s="2"/>
      <c r="S189" s="4"/>
      <c r="T189" s="4"/>
      <c r="U189" s="4"/>
      <c r="V189" s="4"/>
      <c r="W189" s="4"/>
      <c r="X189" s="4"/>
      <c r="Y189" s="4"/>
      <c r="Z189" s="4"/>
    </row>
    <row r="190" spans="1:26" ht="21" customHeight="1">
      <c r="A190" s="267"/>
      <c r="B190" s="267"/>
      <c r="C190" s="267"/>
      <c r="D190" s="268" t="s">
        <v>4817</v>
      </c>
      <c r="E190" s="269"/>
      <c r="F190" s="271"/>
      <c r="G190" s="271"/>
      <c r="H190" s="271"/>
      <c r="I190" s="1"/>
      <c r="J190" s="3"/>
      <c r="K190" s="1"/>
      <c r="L190" s="1"/>
      <c r="M190" s="2"/>
      <c r="N190" s="1"/>
      <c r="O190" s="3"/>
      <c r="P190" s="1"/>
      <c r="Q190" s="1"/>
      <c r="R190" s="2"/>
      <c r="S190" s="4"/>
      <c r="T190" s="4"/>
      <c r="U190" s="4"/>
      <c r="V190" s="4"/>
      <c r="W190" s="4"/>
      <c r="X190" s="4"/>
      <c r="Y190" s="4"/>
      <c r="Z190" s="4"/>
    </row>
    <row r="191" spans="1:26" ht="21" customHeight="1">
      <c r="A191" s="267" t="s">
        <v>4797</v>
      </c>
      <c r="B191" s="267" t="s">
        <v>24</v>
      </c>
      <c r="C191" s="267" t="s">
        <v>25</v>
      </c>
      <c r="D191" s="268" t="s">
        <v>34</v>
      </c>
      <c r="E191" s="269" t="s">
        <v>26</v>
      </c>
      <c r="F191" s="271">
        <v>3</v>
      </c>
      <c r="G191" s="271">
        <v>190</v>
      </c>
      <c r="H191" s="271">
        <f>G191*F191</f>
        <v>570</v>
      </c>
      <c r="I191" s="1"/>
      <c r="J191" s="3"/>
      <c r="K191" s="1"/>
      <c r="L191" s="1"/>
      <c r="M191" s="2"/>
      <c r="N191" s="1"/>
      <c r="O191" s="3"/>
      <c r="P191" s="1"/>
      <c r="Q191" s="1"/>
      <c r="R191" s="2"/>
      <c r="S191" s="4"/>
      <c r="T191" s="4"/>
      <c r="U191" s="4"/>
      <c r="V191" s="4"/>
      <c r="W191" s="4"/>
      <c r="X191" s="4"/>
      <c r="Y191" s="4"/>
      <c r="Z191" s="4"/>
    </row>
    <row r="192" spans="1:26" ht="21" customHeight="1">
      <c r="A192" s="267"/>
      <c r="B192" s="267"/>
      <c r="C192" s="267"/>
      <c r="D192" s="268" t="s">
        <v>4818</v>
      </c>
      <c r="E192" s="269"/>
      <c r="F192" s="271"/>
      <c r="G192" s="271"/>
      <c r="H192" s="271"/>
      <c r="I192" s="1"/>
      <c r="J192" s="3"/>
      <c r="K192" s="1"/>
      <c r="L192" s="1"/>
      <c r="M192" s="2"/>
      <c r="N192" s="1"/>
      <c r="O192" s="3"/>
      <c r="P192" s="1"/>
      <c r="Q192" s="1"/>
      <c r="R192" s="2"/>
      <c r="S192" s="4"/>
      <c r="T192" s="4"/>
      <c r="U192" s="4"/>
      <c r="V192" s="4"/>
      <c r="W192" s="4"/>
      <c r="X192" s="4"/>
      <c r="Y192" s="4"/>
      <c r="Z192" s="4"/>
    </row>
    <row r="193" spans="1:26" ht="21" customHeight="1">
      <c r="A193" s="267" t="s">
        <v>363</v>
      </c>
      <c r="B193" s="267" t="s">
        <v>24</v>
      </c>
      <c r="C193" s="267" t="s">
        <v>25</v>
      </c>
      <c r="D193" s="268" t="s">
        <v>35</v>
      </c>
      <c r="E193" s="269" t="s">
        <v>26</v>
      </c>
      <c r="F193" s="271">
        <v>6</v>
      </c>
      <c r="G193" s="271">
        <v>200</v>
      </c>
      <c r="H193" s="271">
        <f>G193*F193</f>
        <v>1200</v>
      </c>
      <c r="I193" s="1"/>
      <c r="J193" s="3"/>
      <c r="K193" s="1"/>
      <c r="L193" s="1"/>
      <c r="M193" s="2"/>
      <c r="N193" s="1"/>
      <c r="O193" s="3"/>
      <c r="P193" s="1"/>
      <c r="Q193" s="1"/>
      <c r="R193" s="2"/>
      <c r="S193" s="4"/>
      <c r="T193" s="4"/>
      <c r="U193" s="4"/>
      <c r="V193" s="4"/>
      <c r="W193" s="4"/>
      <c r="X193" s="4"/>
      <c r="Y193" s="4"/>
      <c r="Z193" s="4"/>
    </row>
    <row r="194" spans="1:26" ht="21" customHeight="1">
      <c r="A194" s="267"/>
      <c r="B194" s="267"/>
      <c r="C194" s="267"/>
      <c r="D194" s="268" t="s">
        <v>4819</v>
      </c>
      <c r="E194" s="269"/>
      <c r="F194" s="271"/>
      <c r="G194" s="342"/>
      <c r="H194" s="342" t="s">
        <v>36</v>
      </c>
      <c r="I194" s="1"/>
      <c r="J194" s="3"/>
      <c r="K194" s="1"/>
      <c r="L194" s="1"/>
      <c r="M194" s="2"/>
      <c r="N194" s="1"/>
      <c r="O194" s="3"/>
      <c r="P194" s="1"/>
      <c r="Q194" s="1"/>
      <c r="R194" s="2"/>
      <c r="S194" s="4"/>
      <c r="T194" s="4"/>
      <c r="U194" s="4"/>
      <c r="V194" s="4"/>
      <c r="W194" s="4"/>
      <c r="X194" s="4"/>
      <c r="Y194" s="4"/>
      <c r="Z194" s="4"/>
    </row>
    <row r="195" spans="1:26" ht="19.5" customHeight="1">
      <c r="A195" s="314" t="s">
        <v>364</v>
      </c>
      <c r="B195" s="314"/>
      <c r="C195" s="314"/>
      <c r="D195" s="262" t="s">
        <v>37</v>
      </c>
      <c r="E195" s="263"/>
      <c r="F195" s="264"/>
      <c r="G195" s="264"/>
      <c r="H195" s="265"/>
      <c r="I195" s="1"/>
      <c r="J195" s="3"/>
      <c r="K195" s="1"/>
      <c r="L195" s="1"/>
      <c r="M195" s="2"/>
      <c r="N195" s="1"/>
      <c r="O195" s="3"/>
      <c r="P195" s="1"/>
      <c r="Q195" s="1"/>
      <c r="R195" s="2"/>
      <c r="S195" s="4"/>
      <c r="T195" s="4"/>
      <c r="U195" s="4"/>
      <c r="V195" s="4"/>
      <c r="W195" s="4"/>
      <c r="X195" s="4"/>
      <c r="Y195" s="4"/>
      <c r="Z195" s="4"/>
    </row>
    <row r="196" spans="1:26" ht="21" customHeight="1">
      <c r="A196" s="267" t="s">
        <v>366</v>
      </c>
      <c r="B196" s="267" t="s">
        <v>24</v>
      </c>
      <c r="C196" s="267" t="s">
        <v>25</v>
      </c>
      <c r="D196" s="268" t="s">
        <v>38</v>
      </c>
      <c r="E196" s="269" t="s">
        <v>26</v>
      </c>
      <c r="F196" s="271">
        <v>1</v>
      </c>
      <c r="G196" s="271">
        <v>2300</v>
      </c>
      <c r="H196" s="271">
        <f>G196*F196</f>
        <v>2300</v>
      </c>
      <c r="I196" s="1"/>
      <c r="J196" s="3"/>
      <c r="K196" s="1"/>
      <c r="L196" s="1"/>
      <c r="M196" s="2"/>
      <c r="N196" s="1"/>
      <c r="O196" s="3"/>
      <c r="P196" s="1"/>
      <c r="Q196" s="1"/>
      <c r="R196" s="2"/>
      <c r="S196" s="4"/>
      <c r="T196" s="4"/>
      <c r="U196" s="4"/>
      <c r="V196" s="4"/>
      <c r="W196" s="4"/>
      <c r="X196" s="4"/>
      <c r="Y196" s="4"/>
      <c r="Z196" s="4"/>
    </row>
    <row r="197" spans="1:26" ht="21" customHeight="1">
      <c r="A197" s="267"/>
      <c r="B197" s="267"/>
      <c r="C197" s="267"/>
      <c r="D197" s="268" t="s">
        <v>4820</v>
      </c>
      <c r="E197" s="269"/>
      <c r="F197" s="271"/>
      <c r="G197" s="342"/>
      <c r="H197" s="342"/>
      <c r="I197" s="1"/>
      <c r="J197" s="3"/>
      <c r="K197" s="1"/>
      <c r="L197" s="1"/>
      <c r="M197" s="2"/>
      <c r="N197" s="1"/>
      <c r="O197" s="3"/>
      <c r="P197" s="1"/>
      <c r="Q197" s="1"/>
      <c r="R197" s="2"/>
      <c r="S197" s="4"/>
      <c r="T197" s="4"/>
      <c r="U197" s="4"/>
      <c r="V197" s="4"/>
      <c r="W197" s="4"/>
      <c r="X197" s="4"/>
      <c r="Y197" s="4"/>
      <c r="Z197" s="4"/>
    </row>
    <row r="198" spans="1:26" ht="30" customHeight="1">
      <c r="A198" s="358"/>
      <c r="B198" s="511"/>
      <c r="C198" s="508"/>
      <c r="D198" s="508"/>
      <c r="E198" s="508"/>
      <c r="F198" s="509"/>
      <c r="G198" s="305" t="s">
        <v>18</v>
      </c>
      <c r="H198" s="305">
        <f>SUM(H183:H197)</f>
        <v>18745</v>
      </c>
      <c r="I198" s="23"/>
      <c r="J198" s="3"/>
      <c r="K198" s="1"/>
      <c r="L198" s="1"/>
      <c r="M198" s="3"/>
      <c r="N198" s="1"/>
      <c r="O198" s="1"/>
      <c r="P198" s="2"/>
      <c r="Q198" s="4"/>
      <c r="R198" s="4"/>
      <c r="S198" s="4"/>
      <c r="T198" s="4"/>
      <c r="U198" s="4"/>
      <c r="V198" s="4"/>
      <c r="W198" s="4"/>
      <c r="X198" s="4"/>
      <c r="Y198" s="4"/>
      <c r="Z198" s="4"/>
    </row>
    <row r="199" spans="1:26" ht="30" customHeight="1">
      <c r="A199" s="360"/>
      <c r="B199" s="360"/>
      <c r="C199" s="360"/>
      <c r="D199" s="360"/>
      <c r="E199" s="360"/>
      <c r="F199" s="360"/>
      <c r="G199" s="360"/>
      <c r="H199" s="360"/>
    </row>
    <row r="200" spans="1:26" ht="19.5" customHeight="1">
      <c r="A200" s="252" t="s">
        <v>4798</v>
      </c>
      <c r="B200" s="253" t="s">
        <v>11</v>
      </c>
      <c r="C200" s="253" t="s">
        <v>12</v>
      </c>
      <c r="D200" s="255" t="s">
        <v>357</v>
      </c>
      <c r="E200" s="253" t="s">
        <v>14</v>
      </c>
      <c r="F200" s="312" t="str">
        <f>F10</f>
        <v>QUANTID.</v>
      </c>
      <c r="G200" s="312" t="s">
        <v>17</v>
      </c>
      <c r="H200" s="312" t="s">
        <v>18</v>
      </c>
      <c r="I200" s="23"/>
      <c r="J200" s="3"/>
      <c r="K200" s="1"/>
      <c r="L200" s="1"/>
      <c r="M200" s="3"/>
      <c r="N200" s="1"/>
      <c r="O200" s="1"/>
      <c r="P200" s="2"/>
      <c r="Q200" s="4"/>
      <c r="R200" s="4"/>
      <c r="S200" s="4"/>
      <c r="T200" s="4"/>
      <c r="U200" s="4"/>
      <c r="V200" s="4"/>
      <c r="W200" s="4"/>
      <c r="X200" s="4"/>
      <c r="Y200" s="4"/>
      <c r="Z200" s="4"/>
    </row>
    <row r="201" spans="1:26" ht="19.5" customHeight="1">
      <c r="A201" s="313" t="s">
        <v>4799</v>
      </c>
      <c r="B201" s="314"/>
      <c r="C201" s="314"/>
      <c r="D201" s="262" t="s">
        <v>359</v>
      </c>
      <c r="E201" s="263"/>
      <c r="F201" s="264"/>
      <c r="G201" s="264"/>
      <c r="H201" s="265"/>
      <c r="I201" s="23"/>
      <c r="J201" s="3"/>
      <c r="K201" s="1"/>
      <c r="L201" s="1"/>
      <c r="M201" s="3"/>
      <c r="N201" s="1"/>
      <c r="O201" s="1"/>
      <c r="P201" s="2"/>
      <c r="Q201" s="4"/>
      <c r="R201" s="4"/>
      <c r="S201" s="4"/>
      <c r="T201" s="4"/>
      <c r="U201" s="4"/>
      <c r="V201" s="4"/>
      <c r="W201" s="4"/>
      <c r="X201" s="4"/>
      <c r="Y201" s="4"/>
      <c r="Z201" s="4"/>
    </row>
    <row r="202" spans="1:26" ht="21" customHeight="1">
      <c r="A202" s="318" t="s">
        <v>4800</v>
      </c>
      <c r="B202" s="267">
        <v>85179</v>
      </c>
      <c r="C202" s="267" t="s">
        <v>74</v>
      </c>
      <c r="D202" s="339" t="s">
        <v>360</v>
      </c>
      <c r="E202" s="269" t="s">
        <v>43</v>
      </c>
      <c r="F202" s="271">
        <v>56.7</v>
      </c>
      <c r="G202" s="270">
        <f>VLOOKUP(A202,PRECO_UNITARIO_CRC_PR!A:M,13,FALSE)</f>
        <v>0</v>
      </c>
      <c r="H202" s="271">
        <f>G202*F202</f>
        <v>0</v>
      </c>
      <c r="I202" s="23"/>
      <c r="J202" s="3"/>
      <c r="K202" s="1"/>
      <c r="L202" s="1"/>
      <c r="M202" s="3"/>
      <c r="N202" s="1"/>
      <c r="O202" s="1"/>
      <c r="P202" s="2"/>
      <c r="Q202" s="4"/>
      <c r="R202" s="4"/>
      <c r="S202" s="4"/>
      <c r="T202" s="4"/>
      <c r="U202" s="4"/>
      <c r="V202" s="4"/>
      <c r="W202" s="4"/>
      <c r="X202" s="4"/>
      <c r="Y202" s="4"/>
      <c r="Z202" s="4"/>
    </row>
    <row r="203" spans="1:26" ht="19.5" customHeight="1">
      <c r="A203" s="313" t="s">
        <v>4801</v>
      </c>
      <c r="B203" s="314"/>
      <c r="C203" s="314"/>
      <c r="D203" s="262" t="s">
        <v>362</v>
      </c>
      <c r="E203" s="263"/>
      <c r="F203" s="264"/>
      <c r="G203" s="264"/>
      <c r="H203" s="265"/>
      <c r="I203" s="23"/>
      <c r="J203" s="3"/>
      <c r="K203" s="1"/>
      <c r="L203" s="1"/>
      <c r="M203" s="3"/>
      <c r="N203" s="1"/>
      <c r="O203" s="1"/>
      <c r="P203" s="2"/>
      <c r="Q203" s="4"/>
      <c r="R203" s="4"/>
      <c r="S203" s="4"/>
      <c r="T203" s="4"/>
      <c r="U203" s="4"/>
      <c r="V203" s="4"/>
      <c r="W203" s="4"/>
      <c r="X203" s="4"/>
      <c r="Y203" s="4"/>
      <c r="Z203" s="4"/>
    </row>
    <row r="204" spans="1:26" ht="21" customHeight="1">
      <c r="A204" s="318" t="s">
        <v>4802</v>
      </c>
      <c r="B204" s="267" t="s">
        <v>24</v>
      </c>
      <c r="C204" s="303" t="s">
        <v>25</v>
      </c>
      <c r="D204" s="268" t="s">
        <v>90</v>
      </c>
      <c r="E204" s="284" t="s">
        <v>26</v>
      </c>
      <c r="F204" s="270">
        <v>2</v>
      </c>
      <c r="G204" s="270">
        <v>450</v>
      </c>
      <c r="H204" s="271">
        <f>G204*F204</f>
        <v>900</v>
      </c>
      <c r="I204" s="23"/>
      <c r="J204" s="3"/>
      <c r="K204" s="1"/>
      <c r="L204" s="1"/>
      <c r="M204" s="3"/>
      <c r="N204" s="1"/>
      <c r="O204" s="1"/>
      <c r="P204" s="2"/>
      <c r="Q204" s="4"/>
      <c r="R204" s="4"/>
      <c r="S204" s="4"/>
      <c r="T204" s="4"/>
      <c r="U204" s="4"/>
      <c r="V204" s="4"/>
      <c r="W204" s="4"/>
      <c r="X204" s="4"/>
      <c r="Y204" s="4"/>
      <c r="Z204" s="4"/>
    </row>
    <row r="205" spans="1:26" ht="21" customHeight="1">
      <c r="A205" s="318" t="s">
        <v>4803</v>
      </c>
      <c r="B205" s="267" t="s">
        <v>24</v>
      </c>
      <c r="C205" s="303" t="s">
        <v>25</v>
      </c>
      <c r="D205" s="268" t="s">
        <v>92</v>
      </c>
      <c r="E205" s="284" t="s">
        <v>26</v>
      </c>
      <c r="F205" s="270">
        <v>2</v>
      </c>
      <c r="G205" s="270" t="s">
        <v>24</v>
      </c>
      <c r="H205" s="271" t="s">
        <v>24</v>
      </c>
      <c r="I205" s="23"/>
      <c r="J205" s="3"/>
      <c r="K205" s="1"/>
      <c r="L205" s="1"/>
      <c r="M205" s="3"/>
      <c r="N205" s="1"/>
      <c r="O205" s="1"/>
      <c r="P205" s="2"/>
      <c r="Q205" s="4"/>
      <c r="R205" s="4"/>
      <c r="S205" s="4"/>
      <c r="T205" s="4"/>
      <c r="U205" s="4"/>
      <c r="V205" s="4"/>
      <c r="W205" s="4"/>
      <c r="X205" s="4"/>
      <c r="Y205" s="4"/>
      <c r="Z205" s="4"/>
    </row>
    <row r="206" spans="1:26" ht="21" customHeight="1">
      <c r="A206" s="318" t="s">
        <v>4804</v>
      </c>
      <c r="B206" s="267" t="s">
        <v>24</v>
      </c>
      <c r="C206" s="303" t="s">
        <v>25</v>
      </c>
      <c r="D206" s="268" t="s">
        <v>94</v>
      </c>
      <c r="E206" s="284" t="s">
        <v>26</v>
      </c>
      <c r="F206" s="270">
        <v>4</v>
      </c>
      <c r="G206" s="270">
        <v>220</v>
      </c>
      <c r="H206" s="271">
        <f>G206*F206</f>
        <v>880</v>
      </c>
      <c r="I206" s="23"/>
      <c r="J206" s="3"/>
      <c r="K206" s="1"/>
      <c r="L206" s="1"/>
      <c r="M206" s="3"/>
      <c r="N206" s="1"/>
      <c r="O206" s="1"/>
      <c r="P206" s="2"/>
      <c r="Q206" s="4"/>
      <c r="R206" s="4"/>
      <c r="S206" s="4"/>
      <c r="T206" s="4"/>
      <c r="U206" s="4"/>
      <c r="V206" s="4"/>
      <c r="W206" s="4"/>
      <c r="X206" s="4"/>
      <c r="Y206" s="4"/>
      <c r="Z206" s="4"/>
    </row>
    <row r="207" spans="1:26" ht="21" customHeight="1">
      <c r="A207" s="318" t="s">
        <v>4805</v>
      </c>
      <c r="B207" s="267" t="s">
        <v>24</v>
      </c>
      <c r="C207" s="303" t="s">
        <v>25</v>
      </c>
      <c r="D207" s="268" t="s">
        <v>96</v>
      </c>
      <c r="E207" s="284" t="s">
        <v>26</v>
      </c>
      <c r="F207" s="270">
        <v>4</v>
      </c>
      <c r="G207" s="270">
        <v>0</v>
      </c>
      <c r="H207" s="271">
        <v>0</v>
      </c>
      <c r="I207" s="23"/>
      <c r="J207" s="3"/>
      <c r="K207" s="1"/>
      <c r="L207" s="1"/>
      <c r="M207" s="3"/>
      <c r="N207" s="1"/>
      <c r="O207" s="1"/>
      <c r="P207" s="2"/>
      <c r="Q207" s="4"/>
      <c r="R207" s="4"/>
      <c r="S207" s="4"/>
      <c r="T207" s="4"/>
      <c r="U207" s="4"/>
      <c r="V207" s="4"/>
      <c r="W207" s="4"/>
      <c r="X207" s="4"/>
      <c r="Y207" s="4"/>
      <c r="Z207" s="4"/>
    </row>
    <row r="208" spans="1:26" ht="21" customHeight="1">
      <c r="A208" s="341"/>
      <c r="B208" s="267"/>
      <c r="C208" s="303"/>
      <c r="D208" s="268" t="s">
        <v>4821</v>
      </c>
      <c r="E208" s="284"/>
      <c r="F208" s="270"/>
      <c r="G208" s="270"/>
      <c r="H208" s="270"/>
      <c r="I208" s="23"/>
      <c r="J208" s="3"/>
      <c r="K208" s="1"/>
      <c r="L208" s="1"/>
      <c r="M208" s="3"/>
      <c r="N208" s="1"/>
      <c r="O208" s="1"/>
      <c r="P208" s="2"/>
      <c r="Q208" s="4"/>
      <c r="R208" s="4"/>
      <c r="S208" s="4"/>
      <c r="T208" s="4"/>
      <c r="U208" s="4"/>
      <c r="V208" s="4"/>
      <c r="W208" s="4"/>
      <c r="X208" s="4"/>
      <c r="Y208" s="4"/>
      <c r="Z208" s="4"/>
    </row>
    <row r="209" spans="1:26" ht="19.5" customHeight="1">
      <c r="A209" s="313" t="s">
        <v>4806</v>
      </c>
      <c r="B209" s="314"/>
      <c r="C209" s="314"/>
      <c r="D209" s="262" t="s">
        <v>365</v>
      </c>
      <c r="E209" s="263"/>
      <c r="F209" s="264"/>
      <c r="G209" s="264"/>
      <c r="H209" s="265"/>
      <c r="I209" s="23"/>
      <c r="J209" s="3"/>
      <c r="K209" s="1"/>
      <c r="L209" s="1"/>
      <c r="M209" s="3"/>
      <c r="N209" s="1"/>
      <c r="O209" s="1"/>
      <c r="P209" s="2"/>
      <c r="Q209" s="4"/>
      <c r="R209" s="4"/>
      <c r="S209" s="4"/>
      <c r="T209" s="4"/>
      <c r="U209" s="4"/>
      <c r="V209" s="4"/>
      <c r="W209" s="4"/>
      <c r="X209" s="4"/>
      <c r="Y209" s="4"/>
      <c r="Z209" s="4"/>
    </row>
    <row r="210" spans="1:26" ht="21" customHeight="1">
      <c r="A210" s="318" t="s">
        <v>4807</v>
      </c>
      <c r="B210" s="267">
        <v>99802</v>
      </c>
      <c r="C210" s="267" t="s">
        <v>74</v>
      </c>
      <c r="D210" s="268" t="s">
        <v>367</v>
      </c>
      <c r="E210" s="269" t="s">
        <v>43</v>
      </c>
      <c r="F210" s="270">
        <v>120</v>
      </c>
      <c r="G210" s="270">
        <f>VLOOKUP(A210,PRECO_UNITARIO_CRC_PR!A:M,13,FALSE)</f>
        <v>0</v>
      </c>
      <c r="H210" s="271">
        <f>G210*F210</f>
        <v>0</v>
      </c>
      <c r="I210" s="23"/>
      <c r="J210" s="3"/>
      <c r="K210" s="1"/>
      <c r="L210" s="1"/>
      <c r="M210" s="3"/>
      <c r="N210" s="1"/>
      <c r="O210" s="1"/>
      <c r="P210" s="2"/>
      <c r="Q210" s="4"/>
      <c r="R210" s="4"/>
      <c r="S210" s="4"/>
      <c r="T210" s="4"/>
      <c r="U210" s="4"/>
      <c r="V210" s="4"/>
      <c r="W210" s="4"/>
      <c r="X210" s="4"/>
      <c r="Y210" s="4"/>
      <c r="Z210" s="4"/>
    </row>
    <row r="211" spans="1:26" ht="30" customHeight="1">
      <c r="A211" s="510"/>
      <c r="B211" s="508"/>
      <c r="C211" s="508"/>
      <c r="D211" s="508"/>
      <c r="E211" s="508"/>
      <c r="F211" s="509"/>
      <c r="G211" s="305" t="s">
        <v>18</v>
      </c>
      <c r="H211" s="305">
        <f>SUM(H202:H210)</f>
        <v>1780</v>
      </c>
      <c r="I211" s="43"/>
      <c r="J211" s="2"/>
      <c r="K211" s="1"/>
      <c r="L211" s="3"/>
      <c r="M211" s="2"/>
      <c r="N211" s="1"/>
      <c r="O211" s="1"/>
      <c r="P211" s="2"/>
      <c r="Q211" s="4"/>
      <c r="R211" s="4"/>
      <c r="S211" s="4"/>
      <c r="T211" s="4"/>
      <c r="U211" s="4"/>
      <c r="V211" s="4"/>
      <c r="W211" s="4"/>
      <c r="X211" s="4"/>
      <c r="Y211" s="4"/>
      <c r="Z211" s="4"/>
    </row>
    <row r="212" spans="1:26" ht="30" customHeight="1">
      <c r="A212" s="306"/>
      <c r="B212" s="307"/>
      <c r="C212" s="308"/>
      <c r="D212" s="309"/>
      <c r="E212" s="307"/>
      <c r="F212" s="310"/>
      <c r="G212" s="311"/>
      <c r="H212" s="311"/>
      <c r="I212" s="23"/>
      <c r="J212" s="2"/>
      <c r="K212" s="1"/>
      <c r="L212" s="1"/>
      <c r="M212" s="2"/>
      <c r="N212" s="1"/>
      <c r="O212" s="1"/>
      <c r="P212" s="2"/>
      <c r="Q212" s="4"/>
      <c r="R212" s="4"/>
      <c r="S212" s="4"/>
      <c r="T212" s="4"/>
      <c r="U212" s="4"/>
      <c r="V212" s="4"/>
      <c r="W212" s="4"/>
      <c r="X212" s="4"/>
      <c r="Y212" s="4"/>
      <c r="Z212" s="4"/>
    </row>
    <row r="213" spans="1:26" ht="30" customHeight="1">
      <c r="A213" s="507"/>
      <c r="B213" s="508"/>
      <c r="C213" s="508"/>
      <c r="D213" s="508"/>
      <c r="E213" s="508"/>
      <c r="F213" s="509"/>
      <c r="G213" s="361" t="s">
        <v>18</v>
      </c>
      <c r="H213" s="361">
        <f>SUM(H36,H57,H64,H76,H99,H107,H131,H147,H155,H179,H173,H198,H211)</f>
        <v>137631.93687999999</v>
      </c>
      <c r="I213" s="43"/>
      <c r="J213" s="2"/>
      <c r="K213" s="1"/>
      <c r="L213" s="3"/>
      <c r="M213" s="2"/>
      <c r="N213" s="1"/>
      <c r="O213" s="1"/>
      <c r="P213" s="2"/>
      <c r="Q213" s="4"/>
      <c r="R213" s="4"/>
      <c r="S213" s="4"/>
      <c r="T213" s="4"/>
      <c r="U213" s="4"/>
      <c r="V213" s="4"/>
      <c r="W213" s="4"/>
      <c r="X213" s="4"/>
      <c r="Y213" s="4"/>
      <c r="Z213" s="4"/>
    </row>
    <row r="214" spans="1:26" ht="15.75" customHeight="1">
      <c r="A214" s="46"/>
      <c r="B214" s="47"/>
      <c r="C214" s="47"/>
      <c r="D214" s="36"/>
      <c r="E214" s="7"/>
      <c r="F214" s="9"/>
      <c r="G214" s="9"/>
      <c r="H214" s="19"/>
      <c r="I214" s="23"/>
      <c r="J214" s="2"/>
      <c r="K214" s="3"/>
      <c r="L214" s="1"/>
      <c r="M214" s="1"/>
      <c r="N214" s="4"/>
      <c r="O214" s="4"/>
      <c r="P214" s="4"/>
      <c r="Q214" s="4"/>
      <c r="R214" s="4"/>
      <c r="S214" s="4"/>
      <c r="T214" s="4"/>
      <c r="U214" s="4"/>
      <c r="V214" s="4"/>
      <c r="W214" s="4"/>
      <c r="X214" s="4"/>
      <c r="Y214" s="4"/>
      <c r="Z214" s="4"/>
    </row>
    <row r="215" spans="1:26" ht="15.75" customHeight="1">
      <c r="A215" s="46"/>
      <c r="B215" s="47"/>
      <c r="C215" s="47"/>
      <c r="D215" s="36"/>
      <c r="E215" s="7"/>
      <c r="F215" s="9"/>
      <c r="G215" s="9"/>
      <c r="H215" s="19"/>
      <c r="I215" s="23"/>
      <c r="J215" s="2"/>
      <c r="K215" s="3"/>
      <c r="L215" s="1"/>
      <c r="M215" s="1"/>
      <c r="N215" s="4"/>
      <c r="O215" s="4"/>
      <c r="P215" s="4"/>
      <c r="Q215" s="4"/>
      <c r="R215" s="4"/>
      <c r="S215" s="4"/>
      <c r="T215" s="4"/>
      <c r="U215" s="4"/>
      <c r="V215" s="4"/>
      <c r="W215" s="4"/>
      <c r="X215" s="4"/>
      <c r="Y215" s="4"/>
      <c r="Z215" s="4"/>
    </row>
    <row r="216" spans="1:26" ht="15.75" customHeight="1">
      <c r="A216" s="46"/>
      <c r="B216" s="47"/>
      <c r="C216" s="47"/>
      <c r="D216" s="36"/>
      <c r="E216" s="7"/>
      <c r="F216" s="9"/>
      <c r="G216" s="9"/>
      <c r="H216" s="19"/>
      <c r="I216" s="23"/>
      <c r="J216" s="2"/>
      <c r="K216" s="3"/>
      <c r="L216" s="1"/>
      <c r="M216" s="1"/>
      <c r="N216" s="4"/>
      <c r="O216" s="4"/>
      <c r="P216" s="4"/>
      <c r="Q216" s="4"/>
      <c r="R216" s="4"/>
      <c r="S216" s="4"/>
      <c r="T216" s="4"/>
      <c r="U216" s="4"/>
      <c r="V216" s="4"/>
      <c r="W216" s="4"/>
      <c r="X216" s="4"/>
      <c r="Y216" s="4"/>
      <c r="Z216" s="4"/>
    </row>
    <row r="217" spans="1:26" ht="15.75" customHeight="1">
      <c r="A217" s="46"/>
      <c r="B217" s="47"/>
      <c r="C217" s="47"/>
      <c r="D217" s="36"/>
      <c r="E217" s="7"/>
      <c r="F217" s="9"/>
      <c r="G217" s="9"/>
      <c r="H217" s="19"/>
      <c r="I217" s="23"/>
      <c r="J217" s="2"/>
      <c r="K217" s="3"/>
      <c r="L217" s="1"/>
      <c r="M217" s="1"/>
      <c r="N217" s="4"/>
      <c r="O217" s="4"/>
      <c r="P217" s="4"/>
      <c r="Q217" s="4"/>
      <c r="R217" s="4"/>
      <c r="S217" s="4"/>
      <c r="T217" s="4"/>
      <c r="U217" s="4"/>
      <c r="V217" s="4"/>
      <c r="W217" s="4"/>
      <c r="X217" s="4"/>
      <c r="Y217" s="4"/>
      <c r="Z217" s="4"/>
    </row>
    <row r="218" spans="1:26" ht="15.75" customHeight="1">
      <c r="A218" s="46"/>
      <c r="B218" s="47"/>
      <c r="C218" s="47"/>
      <c r="D218" s="36"/>
      <c r="E218" s="7"/>
      <c r="F218" s="9"/>
      <c r="G218" s="9"/>
      <c r="H218" s="19"/>
      <c r="I218" s="23"/>
      <c r="J218" s="2"/>
      <c r="K218" s="3"/>
      <c r="L218" s="1"/>
      <c r="M218" s="1"/>
      <c r="N218" s="4"/>
      <c r="O218" s="4"/>
      <c r="P218" s="4"/>
      <c r="Q218" s="4"/>
      <c r="R218" s="4"/>
      <c r="S218" s="4"/>
      <c r="T218" s="4"/>
      <c r="U218" s="4"/>
      <c r="V218" s="4"/>
      <c r="W218" s="4"/>
      <c r="X218" s="4"/>
      <c r="Y218" s="4"/>
      <c r="Z218" s="4"/>
    </row>
    <row r="219" spans="1:26" ht="15.75" customHeight="1">
      <c r="A219" s="46"/>
      <c r="B219" s="47"/>
      <c r="C219" s="47"/>
      <c r="D219" s="36"/>
      <c r="E219" s="7"/>
      <c r="F219" s="9"/>
      <c r="G219" s="9"/>
      <c r="H219" s="19"/>
      <c r="I219" s="23"/>
      <c r="J219" s="2"/>
      <c r="K219" s="3"/>
      <c r="L219" s="1"/>
      <c r="M219" s="1"/>
      <c r="N219" s="4"/>
      <c r="O219" s="4"/>
      <c r="P219" s="4"/>
      <c r="Q219" s="4"/>
      <c r="R219" s="4"/>
      <c r="S219" s="4"/>
      <c r="T219" s="4"/>
      <c r="U219" s="4"/>
      <c r="V219" s="4"/>
      <c r="W219" s="4"/>
      <c r="X219" s="4"/>
      <c r="Y219" s="4"/>
      <c r="Z219" s="4"/>
    </row>
    <row r="220" spans="1:26" ht="15.75" customHeight="1">
      <c r="A220" s="46"/>
      <c r="B220" s="47"/>
      <c r="C220" s="47"/>
      <c r="D220" s="36"/>
      <c r="E220" s="7"/>
      <c r="F220" s="9"/>
      <c r="G220" s="9"/>
      <c r="H220" s="19"/>
      <c r="I220" s="23"/>
      <c r="J220" s="2"/>
      <c r="K220" s="3"/>
      <c r="L220" s="1"/>
      <c r="M220" s="1"/>
      <c r="N220" s="4"/>
      <c r="O220" s="4"/>
      <c r="P220" s="4"/>
      <c r="Q220" s="4"/>
      <c r="R220" s="4"/>
      <c r="S220" s="4"/>
      <c r="T220" s="4"/>
      <c r="U220" s="4"/>
      <c r="V220" s="4"/>
      <c r="W220" s="4"/>
      <c r="X220" s="4"/>
      <c r="Y220" s="4"/>
      <c r="Z220" s="4"/>
    </row>
    <row r="221" spans="1:26" ht="15.75" customHeight="1">
      <c r="A221" s="46"/>
      <c r="B221" s="47"/>
      <c r="C221" s="47"/>
      <c r="D221" s="36"/>
      <c r="E221" s="7"/>
      <c r="F221" s="9"/>
      <c r="G221" s="9"/>
      <c r="H221" s="19"/>
      <c r="I221" s="23"/>
      <c r="J221" s="2"/>
      <c r="K221" s="3"/>
      <c r="L221" s="1"/>
      <c r="M221" s="1"/>
      <c r="N221" s="4"/>
      <c r="O221" s="4"/>
      <c r="P221" s="4"/>
      <c r="Q221" s="4"/>
      <c r="R221" s="4"/>
      <c r="S221" s="4"/>
      <c r="T221" s="4"/>
      <c r="U221" s="4"/>
      <c r="V221" s="4"/>
      <c r="W221" s="4"/>
      <c r="X221" s="4"/>
      <c r="Y221" s="4"/>
      <c r="Z221" s="4"/>
    </row>
    <row r="222" spans="1:26" ht="15.75" customHeight="1">
      <c r="A222" s="46"/>
      <c r="B222" s="47"/>
      <c r="C222" s="47"/>
      <c r="D222" s="36"/>
      <c r="E222" s="7"/>
      <c r="F222" s="9"/>
      <c r="G222" s="9"/>
      <c r="H222" s="19"/>
      <c r="I222" s="23"/>
      <c r="J222" s="2"/>
      <c r="K222" s="3"/>
      <c r="L222" s="1"/>
      <c r="M222" s="1"/>
      <c r="N222" s="4"/>
      <c r="O222" s="4"/>
      <c r="P222" s="4"/>
      <c r="Q222" s="4"/>
      <c r="R222" s="4"/>
      <c r="S222" s="4"/>
      <c r="T222" s="4"/>
      <c r="U222" s="4"/>
      <c r="V222" s="4"/>
      <c r="W222" s="4"/>
      <c r="X222" s="4"/>
      <c r="Y222" s="4"/>
      <c r="Z222" s="4"/>
    </row>
    <row r="223" spans="1:26" ht="15.75" customHeight="1">
      <c r="A223" s="46"/>
      <c r="B223" s="47"/>
      <c r="C223" s="47"/>
      <c r="D223" s="36"/>
      <c r="E223" s="7"/>
      <c r="F223" s="9"/>
      <c r="G223" s="9"/>
      <c r="H223" s="19"/>
      <c r="I223" s="23"/>
      <c r="J223" s="2"/>
      <c r="K223" s="3"/>
      <c r="L223" s="1"/>
      <c r="M223" s="1"/>
      <c r="N223" s="4"/>
      <c r="O223" s="4"/>
      <c r="P223" s="4"/>
      <c r="Q223" s="4"/>
      <c r="R223" s="4"/>
      <c r="S223" s="4"/>
      <c r="T223" s="4"/>
      <c r="U223" s="4"/>
      <c r="V223" s="4"/>
      <c r="W223" s="4"/>
      <c r="X223" s="4"/>
      <c r="Y223" s="4"/>
      <c r="Z223" s="4"/>
    </row>
    <row r="224" spans="1:26" ht="15.75" customHeight="1">
      <c r="A224" s="46"/>
      <c r="B224" s="47"/>
      <c r="C224" s="47"/>
      <c r="D224" s="36"/>
      <c r="E224" s="7"/>
      <c r="F224" s="9"/>
      <c r="G224" s="9"/>
      <c r="H224" s="19"/>
      <c r="I224" s="23"/>
      <c r="J224" s="2"/>
      <c r="K224" s="3"/>
      <c r="L224" s="1"/>
      <c r="M224" s="1"/>
      <c r="N224" s="4"/>
      <c r="O224" s="4"/>
      <c r="P224" s="4"/>
      <c r="Q224" s="4"/>
      <c r="R224" s="4"/>
      <c r="S224" s="4"/>
      <c r="T224" s="4"/>
      <c r="U224" s="4"/>
      <c r="V224" s="4"/>
      <c r="W224" s="4"/>
      <c r="X224" s="4"/>
      <c r="Y224" s="4"/>
      <c r="Z224" s="4"/>
    </row>
    <row r="225" spans="1:26" ht="15.75" customHeight="1">
      <c r="A225" s="46"/>
      <c r="B225" s="47"/>
      <c r="C225" s="47"/>
      <c r="D225" s="36"/>
      <c r="E225" s="7"/>
      <c r="F225" s="9"/>
      <c r="G225" s="9"/>
      <c r="H225" s="19"/>
      <c r="I225" s="23"/>
      <c r="J225" s="2"/>
      <c r="K225" s="3"/>
      <c r="L225" s="1"/>
      <c r="M225" s="1"/>
      <c r="N225" s="4"/>
      <c r="O225" s="4"/>
      <c r="P225" s="4"/>
      <c r="Q225" s="4"/>
      <c r="R225" s="4"/>
      <c r="S225" s="4"/>
      <c r="T225" s="4"/>
      <c r="U225" s="4"/>
      <c r="V225" s="4"/>
      <c r="W225" s="4"/>
      <c r="X225" s="4"/>
      <c r="Y225" s="4"/>
      <c r="Z225" s="4"/>
    </row>
    <row r="226" spans="1:26" ht="15.75" customHeight="1">
      <c r="A226" s="46"/>
      <c r="B226" s="47"/>
      <c r="C226" s="47"/>
      <c r="D226" s="36"/>
      <c r="E226" s="7"/>
      <c r="F226" s="9"/>
      <c r="G226" s="9"/>
      <c r="H226" s="19"/>
      <c r="I226" s="23"/>
      <c r="J226" s="2"/>
      <c r="K226" s="3"/>
      <c r="L226" s="1"/>
      <c r="M226" s="1"/>
      <c r="N226" s="4"/>
      <c r="O226" s="4"/>
      <c r="P226" s="4"/>
      <c r="Q226" s="4"/>
      <c r="R226" s="4"/>
      <c r="S226" s="4"/>
      <c r="T226" s="4"/>
      <c r="U226" s="4"/>
      <c r="V226" s="4"/>
      <c r="W226" s="4"/>
      <c r="X226" s="4"/>
      <c r="Y226" s="4"/>
      <c r="Z226" s="4"/>
    </row>
    <row r="227" spans="1:26" ht="15.75" customHeight="1">
      <c r="A227" s="46"/>
      <c r="B227" s="47"/>
      <c r="C227" s="47"/>
      <c r="D227" s="36"/>
      <c r="E227" s="7"/>
      <c r="F227" s="9"/>
      <c r="G227" s="9"/>
      <c r="H227" s="19"/>
      <c r="I227" s="23"/>
      <c r="J227" s="2"/>
      <c r="K227" s="3"/>
      <c r="L227" s="1"/>
      <c r="M227" s="1"/>
      <c r="N227" s="4"/>
      <c r="O227" s="4"/>
      <c r="P227" s="4"/>
      <c r="Q227" s="4"/>
      <c r="R227" s="4"/>
      <c r="S227" s="4"/>
      <c r="T227" s="4"/>
      <c r="U227" s="4"/>
      <c r="V227" s="4"/>
      <c r="W227" s="4"/>
      <c r="X227" s="4"/>
      <c r="Y227" s="4"/>
      <c r="Z227" s="4"/>
    </row>
    <row r="228" spans="1:26" ht="15.75" customHeight="1">
      <c r="A228" s="46"/>
      <c r="B228" s="47"/>
      <c r="C228" s="47"/>
      <c r="D228" s="36"/>
      <c r="E228" s="7"/>
      <c r="F228" s="9"/>
      <c r="G228" s="9"/>
      <c r="H228" s="19"/>
      <c r="I228" s="23"/>
      <c r="J228" s="2"/>
      <c r="K228" s="3"/>
      <c r="L228" s="1"/>
      <c r="M228" s="1"/>
      <c r="N228" s="4"/>
      <c r="O228" s="4"/>
      <c r="P228" s="4"/>
      <c r="Q228" s="4"/>
      <c r="R228" s="4"/>
      <c r="S228" s="4"/>
      <c r="T228" s="4"/>
      <c r="U228" s="4"/>
      <c r="V228" s="4"/>
      <c r="W228" s="4"/>
      <c r="X228" s="4"/>
      <c r="Y228" s="4"/>
      <c r="Z228" s="4"/>
    </row>
    <row r="229" spans="1:26" ht="15.75" customHeight="1">
      <c r="A229" s="46"/>
      <c r="B229" s="47"/>
      <c r="C229" s="47"/>
      <c r="D229" s="36"/>
      <c r="E229" s="7"/>
      <c r="F229" s="9"/>
      <c r="G229" s="9"/>
      <c r="H229" s="19"/>
      <c r="I229" s="23"/>
      <c r="J229" s="2"/>
      <c r="K229" s="3"/>
      <c r="L229" s="1"/>
      <c r="M229" s="1"/>
      <c r="N229" s="4"/>
      <c r="O229" s="4"/>
      <c r="P229" s="4"/>
      <c r="Q229" s="4"/>
      <c r="R229" s="4"/>
      <c r="S229" s="4"/>
      <c r="T229" s="4"/>
      <c r="U229" s="4"/>
      <c r="V229" s="4"/>
      <c r="W229" s="4"/>
      <c r="X229" s="4"/>
      <c r="Y229" s="4"/>
      <c r="Z229" s="4"/>
    </row>
    <row r="230" spans="1:26" ht="15.75" customHeight="1">
      <c r="A230" s="46"/>
      <c r="B230" s="47"/>
      <c r="C230" s="47"/>
      <c r="D230" s="36"/>
      <c r="E230" s="7"/>
      <c r="F230" s="9"/>
      <c r="G230" s="9"/>
      <c r="H230" s="19"/>
      <c r="I230" s="23"/>
      <c r="J230" s="2"/>
      <c r="K230" s="3"/>
      <c r="L230" s="1"/>
      <c r="M230" s="1"/>
      <c r="N230" s="4"/>
      <c r="O230" s="4"/>
      <c r="P230" s="4"/>
      <c r="Q230" s="4"/>
      <c r="R230" s="4"/>
      <c r="S230" s="4"/>
      <c r="T230" s="4"/>
      <c r="U230" s="4"/>
      <c r="V230" s="4"/>
      <c r="W230" s="4"/>
      <c r="X230" s="4"/>
      <c r="Y230" s="4"/>
      <c r="Z230" s="4"/>
    </row>
    <row r="231" spans="1:26" ht="15.75" customHeight="1">
      <c r="A231" s="46"/>
      <c r="B231" s="47"/>
      <c r="C231" s="47"/>
      <c r="D231" s="36"/>
      <c r="E231" s="7"/>
      <c r="F231" s="9"/>
      <c r="G231" s="9"/>
      <c r="H231" s="19"/>
      <c r="I231" s="23"/>
      <c r="J231" s="2"/>
      <c r="K231" s="3"/>
      <c r="L231" s="1"/>
      <c r="M231" s="1"/>
      <c r="N231" s="4"/>
      <c r="O231" s="4"/>
      <c r="P231" s="4"/>
      <c r="Q231" s="4"/>
      <c r="R231" s="4"/>
      <c r="S231" s="4"/>
      <c r="T231" s="4"/>
      <c r="U231" s="4"/>
      <c r="V231" s="4"/>
      <c r="W231" s="4"/>
      <c r="X231" s="4"/>
      <c r="Y231" s="4"/>
      <c r="Z231" s="4"/>
    </row>
    <row r="232" spans="1:26" ht="15.75" customHeight="1">
      <c r="A232" s="46"/>
      <c r="B232" s="47"/>
      <c r="C232" s="47"/>
      <c r="D232" s="36"/>
      <c r="E232" s="7"/>
      <c r="F232" s="9"/>
      <c r="G232" s="9"/>
      <c r="H232" s="19"/>
      <c r="I232" s="23"/>
      <c r="J232" s="2"/>
      <c r="K232" s="3"/>
      <c r="L232" s="1"/>
      <c r="M232" s="1"/>
      <c r="N232" s="4"/>
      <c r="O232" s="4"/>
      <c r="P232" s="4"/>
      <c r="Q232" s="4"/>
      <c r="R232" s="4"/>
      <c r="S232" s="4"/>
      <c r="T232" s="4"/>
      <c r="U232" s="4"/>
      <c r="V232" s="4"/>
      <c r="W232" s="4"/>
      <c r="X232" s="4"/>
      <c r="Y232" s="4"/>
      <c r="Z232" s="4"/>
    </row>
    <row r="233" spans="1:26" ht="15.75" customHeight="1">
      <c r="A233" s="46"/>
      <c r="B233" s="47"/>
      <c r="C233" s="47"/>
      <c r="D233" s="36"/>
      <c r="E233" s="7"/>
      <c r="F233" s="9"/>
      <c r="G233" s="9"/>
      <c r="H233" s="19"/>
      <c r="I233" s="23"/>
      <c r="J233" s="2"/>
      <c r="K233" s="3"/>
      <c r="L233" s="1"/>
      <c r="M233" s="1"/>
      <c r="N233" s="4"/>
      <c r="O233" s="4"/>
      <c r="P233" s="4"/>
      <c r="Q233" s="4"/>
      <c r="R233" s="4"/>
      <c r="S233" s="4"/>
      <c r="T233" s="4"/>
      <c r="U233" s="4"/>
      <c r="V233" s="4"/>
      <c r="W233" s="4"/>
      <c r="X233" s="4"/>
      <c r="Y233" s="4"/>
      <c r="Z233" s="4"/>
    </row>
    <row r="234" spans="1:26" ht="15.75" customHeight="1">
      <c r="A234" s="46"/>
      <c r="B234" s="47"/>
      <c r="C234" s="47"/>
      <c r="D234" s="36"/>
      <c r="E234" s="7"/>
      <c r="F234" s="9"/>
      <c r="G234" s="9"/>
      <c r="H234" s="19"/>
      <c r="I234" s="23"/>
      <c r="J234" s="2"/>
      <c r="K234" s="3"/>
      <c r="L234" s="1"/>
      <c r="M234" s="1"/>
      <c r="N234" s="4"/>
      <c r="O234" s="4"/>
      <c r="P234" s="4"/>
      <c r="Q234" s="4"/>
      <c r="R234" s="4"/>
      <c r="S234" s="4"/>
      <c r="T234" s="4"/>
      <c r="U234" s="4"/>
      <c r="V234" s="4"/>
      <c r="W234" s="4"/>
      <c r="X234" s="4"/>
      <c r="Y234" s="4"/>
      <c r="Z234" s="4"/>
    </row>
    <row r="235" spans="1:26" ht="15.75" customHeight="1">
      <c r="A235" s="46"/>
      <c r="B235" s="47"/>
      <c r="C235" s="47"/>
      <c r="D235" s="36"/>
      <c r="E235" s="7"/>
      <c r="F235" s="9"/>
      <c r="G235" s="9"/>
      <c r="H235" s="19"/>
      <c r="I235" s="23"/>
      <c r="J235" s="2"/>
      <c r="K235" s="3"/>
      <c r="L235" s="1"/>
      <c r="M235" s="1"/>
      <c r="N235" s="4"/>
      <c r="O235" s="4"/>
      <c r="P235" s="4"/>
      <c r="Q235" s="4"/>
      <c r="R235" s="4"/>
      <c r="S235" s="4"/>
      <c r="T235" s="4"/>
      <c r="U235" s="4"/>
      <c r="V235" s="4"/>
      <c r="W235" s="4"/>
      <c r="X235" s="4"/>
      <c r="Y235" s="4"/>
      <c r="Z235" s="4"/>
    </row>
    <row r="236" spans="1:26" ht="15.75" customHeight="1">
      <c r="A236" s="46"/>
      <c r="B236" s="47"/>
      <c r="C236" s="47"/>
      <c r="D236" s="36"/>
      <c r="E236" s="7"/>
      <c r="F236" s="9"/>
      <c r="G236" s="9"/>
      <c r="H236" s="19"/>
      <c r="I236" s="23"/>
      <c r="J236" s="2"/>
      <c r="K236" s="3"/>
      <c r="L236" s="1"/>
      <c r="M236" s="1"/>
      <c r="N236" s="4"/>
      <c r="O236" s="4"/>
      <c r="P236" s="4"/>
      <c r="Q236" s="4"/>
      <c r="R236" s="4"/>
      <c r="S236" s="4"/>
      <c r="T236" s="4"/>
      <c r="U236" s="4"/>
      <c r="V236" s="4"/>
      <c r="W236" s="4"/>
      <c r="X236" s="4"/>
      <c r="Y236" s="4"/>
      <c r="Z236" s="4"/>
    </row>
    <row r="237" spans="1:26" ht="15.75" customHeight="1">
      <c r="A237" s="46"/>
      <c r="B237" s="47"/>
      <c r="C237" s="47"/>
      <c r="D237" s="36"/>
      <c r="E237" s="7"/>
      <c r="F237" s="9"/>
      <c r="G237" s="9"/>
      <c r="H237" s="19"/>
      <c r="I237" s="23"/>
      <c r="J237" s="2"/>
      <c r="K237" s="3"/>
      <c r="L237" s="1"/>
      <c r="M237" s="1"/>
      <c r="N237" s="4"/>
      <c r="O237" s="4"/>
      <c r="P237" s="4"/>
      <c r="Q237" s="4"/>
      <c r="R237" s="4"/>
      <c r="S237" s="4"/>
      <c r="T237" s="4"/>
      <c r="U237" s="4"/>
      <c r="V237" s="4"/>
      <c r="W237" s="4"/>
      <c r="X237" s="4"/>
      <c r="Y237" s="4"/>
      <c r="Z237" s="4"/>
    </row>
    <row r="238" spans="1:26" ht="15.75" customHeight="1">
      <c r="A238" s="46"/>
      <c r="B238" s="47"/>
      <c r="C238" s="47"/>
      <c r="D238" s="36"/>
      <c r="E238" s="7"/>
      <c r="F238" s="9"/>
      <c r="G238" s="9"/>
      <c r="H238" s="19"/>
      <c r="I238" s="23"/>
      <c r="J238" s="2"/>
      <c r="K238" s="3"/>
      <c r="L238" s="1"/>
      <c r="M238" s="1"/>
      <c r="N238" s="4"/>
      <c r="O238" s="4"/>
      <c r="P238" s="4"/>
      <c r="Q238" s="4"/>
      <c r="R238" s="4"/>
      <c r="S238" s="4"/>
      <c r="T238" s="4"/>
      <c r="U238" s="4"/>
      <c r="V238" s="4"/>
      <c r="W238" s="4"/>
      <c r="X238" s="4"/>
      <c r="Y238" s="4"/>
      <c r="Z238" s="4"/>
    </row>
    <row r="239" spans="1:26" ht="15.75" customHeight="1">
      <c r="A239" s="46"/>
      <c r="B239" s="47"/>
      <c r="C239" s="47"/>
      <c r="D239" s="36"/>
      <c r="E239" s="7"/>
      <c r="F239" s="9"/>
      <c r="G239" s="9"/>
      <c r="H239" s="19"/>
      <c r="I239" s="23"/>
      <c r="J239" s="2"/>
      <c r="K239" s="3"/>
      <c r="L239" s="1"/>
      <c r="M239" s="1"/>
      <c r="N239" s="4"/>
      <c r="O239" s="4"/>
      <c r="P239" s="4"/>
      <c r="Q239" s="4"/>
      <c r="R239" s="4"/>
      <c r="S239" s="4"/>
      <c r="T239" s="4"/>
      <c r="U239" s="4"/>
      <c r="V239" s="4"/>
      <c r="W239" s="4"/>
      <c r="X239" s="4"/>
      <c r="Y239" s="4"/>
      <c r="Z239" s="4"/>
    </row>
    <row r="240" spans="1:26" ht="15.75" customHeight="1">
      <c r="A240" s="46"/>
      <c r="B240" s="47"/>
      <c r="C240" s="47"/>
      <c r="D240" s="36"/>
      <c r="E240" s="7"/>
      <c r="F240" s="9"/>
      <c r="G240" s="9"/>
      <c r="H240" s="19"/>
      <c r="I240" s="23"/>
      <c r="J240" s="2"/>
      <c r="K240" s="3"/>
      <c r="L240" s="1"/>
      <c r="M240" s="1"/>
      <c r="N240" s="4"/>
      <c r="O240" s="4"/>
      <c r="P240" s="4"/>
      <c r="Q240" s="4"/>
      <c r="R240" s="4"/>
      <c r="S240" s="4"/>
      <c r="T240" s="4"/>
      <c r="U240" s="4"/>
      <c r="V240" s="4"/>
      <c r="W240" s="4"/>
      <c r="X240" s="4"/>
      <c r="Y240" s="4"/>
      <c r="Z240" s="4"/>
    </row>
    <row r="241" spans="1:26" ht="15.75" customHeight="1">
      <c r="A241" s="46"/>
      <c r="B241" s="47"/>
      <c r="C241" s="47"/>
      <c r="D241" s="36"/>
      <c r="E241" s="7"/>
      <c r="F241" s="9"/>
      <c r="G241" s="9"/>
      <c r="H241" s="19"/>
      <c r="I241" s="23"/>
      <c r="J241" s="2"/>
      <c r="K241" s="3"/>
      <c r="L241" s="1"/>
      <c r="M241" s="1"/>
      <c r="N241" s="4"/>
      <c r="O241" s="4"/>
      <c r="P241" s="4"/>
      <c r="Q241" s="4"/>
      <c r="R241" s="4"/>
      <c r="S241" s="4"/>
      <c r="T241" s="4"/>
      <c r="U241" s="4"/>
      <c r="V241" s="4"/>
      <c r="W241" s="4"/>
      <c r="X241" s="4"/>
      <c r="Y241" s="4"/>
      <c r="Z241" s="4"/>
    </row>
    <row r="242" spans="1:26" ht="15.75" customHeight="1">
      <c r="A242" s="46"/>
      <c r="B242" s="47"/>
      <c r="C242" s="47"/>
      <c r="D242" s="36"/>
      <c r="E242" s="7"/>
      <c r="F242" s="9"/>
      <c r="G242" s="9"/>
      <c r="H242" s="19"/>
      <c r="I242" s="23"/>
      <c r="J242" s="2"/>
      <c r="K242" s="3"/>
      <c r="L242" s="1"/>
      <c r="M242" s="1"/>
      <c r="N242" s="4"/>
      <c r="O242" s="4"/>
      <c r="P242" s="4"/>
      <c r="Q242" s="4"/>
      <c r="R242" s="4"/>
      <c r="S242" s="4"/>
      <c r="T242" s="4"/>
      <c r="U242" s="4"/>
      <c r="V242" s="4"/>
      <c r="W242" s="4"/>
      <c r="X242" s="4"/>
      <c r="Y242" s="4"/>
      <c r="Z242" s="4"/>
    </row>
    <row r="243" spans="1:26" ht="15.75" customHeight="1">
      <c r="A243" s="46"/>
      <c r="B243" s="47"/>
      <c r="C243" s="47"/>
      <c r="D243" s="36"/>
      <c r="E243" s="7"/>
      <c r="F243" s="9"/>
      <c r="G243" s="9"/>
      <c r="H243" s="19"/>
      <c r="I243" s="23"/>
      <c r="J243" s="2"/>
      <c r="K243" s="3"/>
      <c r="L243" s="1"/>
      <c r="M243" s="1"/>
      <c r="N243" s="4"/>
      <c r="O243" s="4"/>
      <c r="P243" s="4"/>
      <c r="Q243" s="4"/>
      <c r="R243" s="4"/>
      <c r="S243" s="4"/>
      <c r="T243" s="4"/>
      <c r="U243" s="4"/>
      <c r="V243" s="4"/>
      <c r="W243" s="4"/>
      <c r="X243" s="4"/>
      <c r="Y243" s="4"/>
      <c r="Z243" s="4"/>
    </row>
    <row r="244" spans="1:26" ht="15.75" customHeight="1">
      <c r="A244" s="46"/>
      <c r="B244" s="47"/>
      <c r="C244" s="47"/>
      <c r="D244" s="36"/>
      <c r="E244" s="7"/>
      <c r="F244" s="9"/>
      <c r="G244" s="9"/>
      <c r="H244" s="19"/>
      <c r="I244" s="23"/>
      <c r="J244" s="2"/>
      <c r="K244" s="3"/>
      <c r="L244" s="1"/>
      <c r="M244" s="1"/>
      <c r="N244" s="4"/>
      <c r="O244" s="4"/>
      <c r="P244" s="4"/>
      <c r="Q244" s="4"/>
      <c r="R244" s="4"/>
      <c r="S244" s="4"/>
      <c r="T244" s="4"/>
      <c r="U244" s="4"/>
      <c r="V244" s="4"/>
      <c r="W244" s="4"/>
      <c r="X244" s="4"/>
      <c r="Y244" s="4"/>
      <c r="Z244" s="4"/>
    </row>
    <row r="245" spans="1:26" ht="15.75" customHeight="1">
      <c r="A245" s="46"/>
      <c r="B245" s="47"/>
      <c r="C245" s="47"/>
      <c r="D245" s="36"/>
      <c r="E245" s="7"/>
      <c r="F245" s="9"/>
      <c r="G245" s="9"/>
      <c r="H245" s="19"/>
      <c r="I245" s="23"/>
      <c r="J245" s="2"/>
      <c r="K245" s="3"/>
      <c r="L245" s="1"/>
      <c r="M245" s="1"/>
      <c r="N245" s="4"/>
      <c r="O245" s="4"/>
      <c r="P245" s="4"/>
      <c r="Q245" s="4"/>
      <c r="R245" s="4"/>
      <c r="S245" s="4"/>
      <c r="T245" s="4"/>
      <c r="U245" s="4"/>
      <c r="V245" s="4"/>
      <c r="W245" s="4"/>
      <c r="X245" s="4"/>
      <c r="Y245" s="4"/>
      <c r="Z245" s="4"/>
    </row>
    <row r="246" spans="1:26" ht="15.75" customHeight="1">
      <c r="A246" s="46"/>
      <c r="B246" s="47"/>
      <c r="C246" s="47"/>
      <c r="D246" s="36"/>
      <c r="E246" s="7"/>
      <c r="F246" s="9"/>
      <c r="G246" s="9"/>
      <c r="H246" s="19"/>
      <c r="I246" s="23"/>
      <c r="J246" s="2"/>
      <c r="K246" s="3"/>
      <c r="L246" s="1"/>
      <c r="M246" s="1"/>
      <c r="N246" s="4"/>
      <c r="O246" s="4"/>
      <c r="P246" s="4"/>
      <c r="Q246" s="4"/>
      <c r="R246" s="4"/>
      <c r="S246" s="4"/>
      <c r="T246" s="4"/>
      <c r="U246" s="4"/>
      <c r="V246" s="4"/>
      <c r="W246" s="4"/>
      <c r="X246" s="4"/>
      <c r="Y246" s="4"/>
      <c r="Z246" s="4"/>
    </row>
    <row r="247" spans="1:26" ht="15.75" customHeight="1">
      <c r="A247" s="46"/>
      <c r="B247" s="47"/>
      <c r="C247" s="47"/>
      <c r="D247" s="36"/>
      <c r="E247" s="7"/>
      <c r="F247" s="9"/>
      <c r="G247" s="9"/>
      <c r="H247" s="19"/>
      <c r="I247" s="23"/>
      <c r="J247" s="2"/>
      <c r="K247" s="3"/>
      <c r="L247" s="1"/>
      <c r="M247" s="1"/>
      <c r="N247" s="4"/>
      <c r="O247" s="4"/>
      <c r="P247" s="4"/>
      <c r="Q247" s="4"/>
      <c r="R247" s="4"/>
      <c r="S247" s="4"/>
      <c r="T247" s="4"/>
      <c r="U247" s="4"/>
      <c r="V247" s="4"/>
      <c r="W247" s="4"/>
      <c r="X247" s="4"/>
      <c r="Y247" s="4"/>
      <c r="Z247" s="4"/>
    </row>
    <row r="248" spans="1:26" ht="15.75" customHeight="1">
      <c r="A248" s="46"/>
      <c r="B248" s="47"/>
      <c r="C248" s="47"/>
      <c r="D248" s="36"/>
      <c r="E248" s="7"/>
      <c r="F248" s="9"/>
      <c r="G248" s="9"/>
      <c r="H248" s="19"/>
      <c r="I248" s="23"/>
      <c r="J248" s="2"/>
      <c r="K248" s="3"/>
      <c r="L248" s="1"/>
      <c r="M248" s="1"/>
      <c r="N248" s="4"/>
      <c r="O248" s="4"/>
      <c r="P248" s="4"/>
      <c r="Q248" s="4"/>
      <c r="R248" s="4"/>
      <c r="S248" s="4"/>
      <c r="T248" s="4"/>
      <c r="U248" s="4"/>
      <c r="V248" s="4"/>
      <c r="W248" s="4"/>
      <c r="X248" s="4"/>
      <c r="Y248" s="4"/>
      <c r="Z248" s="4"/>
    </row>
    <row r="249" spans="1:26" ht="15.75" customHeight="1">
      <c r="A249" s="46"/>
      <c r="B249" s="47"/>
      <c r="C249" s="47"/>
      <c r="D249" s="36"/>
      <c r="E249" s="7"/>
      <c r="F249" s="9"/>
      <c r="G249" s="9"/>
      <c r="H249" s="19"/>
      <c r="I249" s="23"/>
      <c r="J249" s="2"/>
      <c r="K249" s="3"/>
      <c r="L249" s="1"/>
      <c r="M249" s="1"/>
      <c r="N249" s="4"/>
      <c r="O249" s="4"/>
      <c r="P249" s="4"/>
      <c r="Q249" s="4"/>
      <c r="R249" s="4"/>
      <c r="S249" s="4"/>
      <c r="T249" s="4"/>
      <c r="U249" s="4"/>
      <c r="V249" s="4"/>
      <c r="W249" s="4"/>
      <c r="X249" s="4"/>
      <c r="Y249" s="4"/>
      <c r="Z249" s="4"/>
    </row>
    <row r="250" spans="1:26" ht="15.75" customHeight="1">
      <c r="A250" s="46"/>
      <c r="B250" s="47"/>
      <c r="C250" s="47"/>
      <c r="D250" s="36"/>
      <c r="E250" s="7"/>
      <c r="F250" s="9"/>
      <c r="G250" s="9"/>
      <c r="H250" s="19"/>
      <c r="I250" s="23"/>
      <c r="J250" s="2"/>
      <c r="K250" s="3"/>
      <c r="L250" s="1"/>
      <c r="M250" s="1"/>
      <c r="N250" s="4"/>
      <c r="O250" s="4"/>
      <c r="P250" s="4"/>
      <c r="Q250" s="4"/>
      <c r="R250" s="4"/>
      <c r="S250" s="4"/>
      <c r="T250" s="4"/>
      <c r="U250" s="4"/>
      <c r="V250" s="4"/>
      <c r="W250" s="4"/>
      <c r="X250" s="4"/>
      <c r="Y250" s="4"/>
      <c r="Z250" s="4"/>
    </row>
    <row r="251" spans="1:26" ht="15.75" customHeight="1">
      <c r="A251" s="46"/>
      <c r="B251" s="47"/>
      <c r="C251" s="47"/>
      <c r="D251" s="36"/>
      <c r="E251" s="7"/>
      <c r="F251" s="9"/>
      <c r="G251" s="9"/>
      <c r="H251" s="19"/>
      <c r="I251" s="23"/>
      <c r="J251" s="2"/>
      <c r="K251" s="3"/>
      <c r="L251" s="1"/>
      <c r="M251" s="1"/>
      <c r="N251" s="4"/>
      <c r="O251" s="4"/>
      <c r="P251" s="4"/>
      <c r="Q251" s="4"/>
      <c r="R251" s="4"/>
      <c r="S251" s="4"/>
      <c r="T251" s="4"/>
      <c r="U251" s="4"/>
      <c r="V251" s="4"/>
      <c r="W251" s="4"/>
      <c r="X251" s="4"/>
      <c r="Y251" s="4"/>
      <c r="Z251" s="4"/>
    </row>
    <row r="252" spans="1:26" ht="15.75" customHeight="1">
      <c r="A252" s="46"/>
      <c r="B252" s="47"/>
      <c r="C252" s="47"/>
      <c r="D252" s="36"/>
      <c r="E252" s="7"/>
      <c r="F252" s="9"/>
      <c r="G252" s="9"/>
      <c r="H252" s="19"/>
      <c r="I252" s="23"/>
      <c r="J252" s="2"/>
      <c r="K252" s="3"/>
      <c r="L252" s="1"/>
      <c r="M252" s="1"/>
      <c r="N252" s="4"/>
      <c r="O252" s="4"/>
      <c r="P252" s="4"/>
      <c r="Q252" s="4"/>
      <c r="R252" s="4"/>
      <c r="S252" s="4"/>
      <c r="T252" s="4"/>
      <c r="U252" s="4"/>
      <c r="V252" s="4"/>
      <c r="W252" s="4"/>
      <c r="X252" s="4"/>
      <c r="Y252" s="4"/>
      <c r="Z252" s="4"/>
    </row>
    <row r="253" spans="1:26" ht="15.75" customHeight="1">
      <c r="A253" s="46"/>
      <c r="B253" s="47"/>
      <c r="C253" s="47"/>
      <c r="D253" s="36"/>
      <c r="E253" s="7"/>
      <c r="F253" s="9"/>
      <c r="G253" s="9"/>
      <c r="H253" s="19"/>
      <c r="I253" s="23"/>
      <c r="J253" s="2"/>
      <c r="K253" s="3"/>
      <c r="L253" s="1"/>
      <c r="M253" s="1"/>
      <c r="N253" s="4"/>
      <c r="O253" s="4"/>
      <c r="P253" s="4"/>
      <c r="Q253" s="4"/>
      <c r="R253" s="4"/>
      <c r="S253" s="4"/>
      <c r="T253" s="4"/>
      <c r="U253" s="4"/>
      <c r="V253" s="4"/>
      <c r="W253" s="4"/>
      <c r="X253" s="4"/>
      <c r="Y253" s="4"/>
      <c r="Z253" s="4"/>
    </row>
    <row r="254" spans="1:26" ht="15.75" customHeight="1">
      <c r="A254" s="46"/>
      <c r="B254" s="47"/>
      <c r="C254" s="47"/>
      <c r="D254" s="36"/>
      <c r="E254" s="7"/>
      <c r="F254" s="9"/>
      <c r="G254" s="9"/>
      <c r="H254" s="19"/>
      <c r="I254" s="23"/>
      <c r="J254" s="2"/>
      <c r="K254" s="3"/>
      <c r="L254" s="1"/>
      <c r="M254" s="1"/>
      <c r="N254" s="4"/>
      <c r="O254" s="4"/>
      <c r="P254" s="4"/>
      <c r="Q254" s="4"/>
      <c r="R254" s="4"/>
      <c r="S254" s="4"/>
      <c r="T254" s="4"/>
      <c r="U254" s="4"/>
      <c r="V254" s="4"/>
      <c r="W254" s="4"/>
      <c r="X254" s="4"/>
      <c r="Y254" s="4"/>
      <c r="Z254" s="4"/>
    </row>
    <row r="255" spans="1:26" ht="15.75" customHeight="1">
      <c r="A255" s="46"/>
      <c r="B255" s="47"/>
      <c r="C255" s="47"/>
      <c r="D255" s="36"/>
      <c r="E255" s="7"/>
      <c r="F255" s="9"/>
      <c r="G255" s="9"/>
      <c r="H255" s="19"/>
      <c r="I255" s="23"/>
      <c r="J255" s="2"/>
      <c r="K255" s="3"/>
      <c r="L255" s="1"/>
      <c r="M255" s="1"/>
      <c r="N255" s="4"/>
      <c r="O255" s="4"/>
      <c r="P255" s="4"/>
      <c r="Q255" s="4"/>
      <c r="R255" s="4"/>
      <c r="S255" s="4"/>
      <c r="T255" s="4"/>
      <c r="U255" s="4"/>
      <c r="V255" s="4"/>
      <c r="W255" s="4"/>
      <c r="X255" s="4"/>
      <c r="Y255" s="4"/>
      <c r="Z255" s="4"/>
    </row>
    <row r="256" spans="1:26" ht="15.75" customHeight="1">
      <c r="A256" s="46"/>
      <c r="B256" s="47"/>
      <c r="C256" s="47"/>
      <c r="D256" s="36"/>
      <c r="E256" s="7"/>
      <c r="F256" s="9"/>
      <c r="G256" s="9"/>
      <c r="H256" s="19"/>
      <c r="I256" s="23"/>
      <c r="J256" s="2"/>
      <c r="K256" s="3"/>
      <c r="L256" s="1"/>
      <c r="M256" s="1"/>
      <c r="N256" s="4"/>
      <c r="O256" s="4"/>
      <c r="P256" s="4"/>
      <c r="Q256" s="4"/>
      <c r="R256" s="4"/>
      <c r="S256" s="4"/>
      <c r="T256" s="4"/>
      <c r="U256" s="4"/>
      <c r="V256" s="4"/>
      <c r="W256" s="4"/>
      <c r="X256" s="4"/>
      <c r="Y256" s="4"/>
      <c r="Z256" s="4"/>
    </row>
    <row r="257" spans="1:26" ht="15.75" customHeight="1">
      <c r="A257" s="46"/>
      <c r="B257" s="47"/>
      <c r="C257" s="47"/>
      <c r="D257" s="36"/>
      <c r="E257" s="7"/>
      <c r="F257" s="9"/>
      <c r="G257" s="9"/>
      <c r="H257" s="19"/>
      <c r="I257" s="23"/>
      <c r="J257" s="2"/>
      <c r="K257" s="3"/>
      <c r="L257" s="1"/>
      <c r="M257" s="1"/>
      <c r="N257" s="4"/>
      <c r="O257" s="4"/>
      <c r="P257" s="4"/>
      <c r="Q257" s="4"/>
      <c r="R257" s="4"/>
      <c r="S257" s="4"/>
      <c r="T257" s="4"/>
      <c r="U257" s="4"/>
      <c r="V257" s="4"/>
      <c r="W257" s="4"/>
      <c r="X257" s="4"/>
      <c r="Y257" s="4"/>
      <c r="Z257" s="4"/>
    </row>
    <row r="258" spans="1:26" ht="15.75" customHeight="1">
      <c r="A258" s="46"/>
      <c r="B258" s="47"/>
      <c r="C258" s="47"/>
      <c r="D258" s="36"/>
      <c r="E258" s="7"/>
      <c r="F258" s="9"/>
      <c r="G258" s="9"/>
      <c r="H258" s="19"/>
      <c r="I258" s="23"/>
      <c r="J258" s="2"/>
      <c r="K258" s="3"/>
      <c r="L258" s="1"/>
      <c r="M258" s="1"/>
      <c r="N258" s="4"/>
      <c r="O258" s="4"/>
      <c r="P258" s="4"/>
      <c r="Q258" s="4"/>
      <c r="R258" s="4"/>
      <c r="S258" s="4"/>
      <c r="T258" s="4"/>
      <c r="U258" s="4"/>
      <c r="V258" s="4"/>
      <c r="W258" s="4"/>
      <c r="X258" s="4"/>
      <c r="Y258" s="4"/>
      <c r="Z258" s="4"/>
    </row>
    <row r="259" spans="1:26" ht="15.75" customHeight="1">
      <c r="A259" s="46"/>
      <c r="B259" s="47"/>
      <c r="C259" s="47"/>
      <c r="D259" s="36"/>
      <c r="E259" s="7"/>
      <c r="F259" s="9"/>
      <c r="G259" s="9"/>
      <c r="H259" s="19"/>
      <c r="I259" s="23"/>
      <c r="J259" s="2"/>
      <c r="K259" s="3"/>
      <c r="L259" s="1"/>
      <c r="M259" s="1"/>
      <c r="N259" s="4"/>
      <c r="O259" s="4"/>
      <c r="P259" s="4"/>
      <c r="Q259" s="4"/>
      <c r="R259" s="4"/>
      <c r="S259" s="4"/>
      <c r="T259" s="4"/>
      <c r="U259" s="4"/>
      <c r="V259" s="4"/>
      <c r="W259" s="4"/>
      <c r="X259" s="4"/>
      <c r="Y259" s="4"/>
      <c r="Z259" s="4"/>
    </row>
    <row r="260" spans="1:26" ht="15.75" customHeight="1">
      <c r="A260" s="46"/>
      <c r="B260" s="47"/>
      <c r="C260" s="47"/>
      <c r="D260" s="36"/>
      <c r="E260" s="7"/>
      <c r="F260" s="9"/>
      <c r="G260" s="9"/>
      <c r="H260" s="19"/>
      <c r="I260" s="23"/>
      <c r="J260" s="2"/>
      <c r="K260" s="3"/>
      <c r="L260" s="1"/>
      <c r="M260" s="1"/>
      <c r="N260" s="4"/>
      <c r="O260" s="4"/>
      <c r="P260" s="4"/>
      <c r="Q260" s="4"/>
      <c r="R260" s="4"/>
      <c r="S260" s="4"/>
      <c r="T260" s="4"/>
      <c r="U260" s="4"/>
      <c r="V260" s="4"/>
      <c r="W260" s="4"/>
      <c r="X260" s="4"/>
      <c r="Y260" s="4"/>
      <c r="Z260" s="4"/>
    </row>
    <row r="261" spans="1:26" ht="15.75" customHeight="1">
      <c r="A261" s="46"/>
      <c r="B261" s="47"/>
      <c r="C261" s="47"/>
      <c r="D261" s="36"/>
      <c r="E261" s="7"/>
      <c r="F261" s="9"/>
      <c r="G261" s="9"/>
      <c r="H261" s="19"/>
      <c r="I261" s="23"/>
      <c r="J261" s="2"/>
      <c r="K261" s="3"/>
      <c r="L261" s="1"/>
      <c r="M261" s="1"/>
      <c r="N261" s="4"/>
      <c r="O261" s="4"/>
      <c r="P261" s="4"/>
      <c r="Q261" s="4"/>
      <c r="R261" s="4"/>
      <c r="S261" s="4"/>
      <c r="T261" s="4"/>
      <c r="U261" s="4"/>
      <c r="V261" s="4"/>
      <c r="W261" s="4"/>
      <c r="X261" s="4"/>
      <c r="Y261" s="4"/>
      <c r="Z261" s="4"/>
    </row>
    <row r="262" spans="1:26" ht="15.75" customHeight="1">
      <c r="A262" s="46"/>
      <c r="B262" s="47"/>
      <c r="C262" s="47"/>
      <c r="D262" s="36"/>
      <c r="E262" s="7"/>
      <c r="F262" s="9"/>
      <c r="G262" s="9"/>
      <c r="H262" s="19"/>
      <c r="I262" s="23"/>
      <c r="J262" s="2"/>
      <c r="K262" s="3"/>
      <c r="L262" s="1"/>
      <c r="M262" s="1"/>
      <c r="N262" s="4"/>
      <c r="O262" s="4"/>
      <c r="P262" s="4"/>
      <c r="Q262" s="4"/>
      <c r="R262" s="4"/>
      <c r="S262" s="4"/>
      <c r="T262" s="4"/>
      <c r="U262" s="4"/>
      <c r="V262" s="4"/>
      <c r="W262" s="4"/>
      <c r="X262" s="4"/>
      <c r="Y262" s="4"/>
      <c r="Z262" s="4"/>
    </row>
    <row r="263" spans="1:26" ht="15.75" customHeight="1">
      <c r="A263" s="46"/>
      <c r="B263" s="47"/>
      <c r="C263" s="47"/>
      <c r="D263" s="36"/>
      <c r="E263" s="7"/>
      <c r="F263" s="9"/>
      <c r="G263" s="9"/>
      <c r="H263" s="19"/>
      <c r="I263" s="23"/>
      <c r="J263" s="2"/>
      <c r="K263" s="3"/>
      <c r="L263" s="1"/>
      <c r="M263" s="1"/>
      <c r="N263" s="4"/>
      <c r="O263" s="4"/>
      <c r="P263" s="4"/>
      <c r="Q263" s="4"/>
      <c r="R263" s="4"/>
      <c r="S263" s="4"/>
      <c r="T263" s="4"/>
      <c r="U263" s="4"/>
      <c r="V263" s="4"/>
      <c r="W263" s="4"/>
      <c r="X263" s="4"/>
      <c r="Y263" s="4"/>
      <c r="Z263" s="4"/>
    </row>
    <row r="264" spans="1:26" ht="15.75" customHeight="1">
      <c r="A264" s="46"/>
      <c r="B264" s="47"/>
      <c r="C264" s="47"/>
      <c r="D264" s="36"/>
      <c r="E264" s="7"/>
      <c r="F264" s="9"/>
      <c r="G264" s="9"/>
      <c r="H264" s="19"/>
      <c r="I264" s="23"/>
      <c r="J264" s="2"/>
      <c r="K264" s="3"/>
      <c r="L264" s="1"/>
      <c r="M264" s="1"/>
      <c r="N264" s="4"/>
      <c r="O264" s="4"/>
      <c r="P264" s="4"/>
      <c r="Q264" s="4"/>
      <c r="R264" s="4"/>
      <c r="S264" s="4"/>
      <c r="T264" s="4"/>
      <c r="U264" s="4"/>
      <c r="V264" s="4"/>
      <c r="W264" s="4"/>
      <c r="X264" s="4"/>
      <c r="Y264" s="4"/>
      <c r="Z264" s="4"/>
    </row>
    <row r="265" spans="1:26" ht="15.75" customHeight="1">
      <c r="A265" s="46"/>
      <c r="B265" s="47"/>
      <c r="C265" s="47"/>
      <c r="D265" s="36"/>
      <c r="E265" s="7"/>
      <c r="F265" s="9"/>
      <c r="G265" s="9"/>
      <c r="H265" s="19"/>
      <c r="I265" s="23"/>
      <c r="J265" s="2"/>
      <c r="K265" s="3"/>
      <c r="L265" s="1"/>
      <c r="M265" s="1"/>
      <c r="N265" s="4"/>
      <c r="O265" s="4"/>
      <c r="P265" s="4"/>
      <c r="Q265" s="4"/>
      <c r="R265" s="4"/>
      <c r="S265" s="4"/>
      <c r="T265" s="4"/>
      <c r="U265" s="4"/>
      <c r="V265" s="4"/>
      <c r="W265" s="4"/>
      <c r="X265" s="4"/>
      <c r="Y265" s="4"/>
      <c r="Z265" s="4"/>
    </row>
    <row r="266" spans="1:26" ht="15.75" customHeight="1">
      <c r="A266" s="46"/>
      <c r="B266" s="47"/>
      <c r="C266" s="47"/>
      <c r="D266" s="36"/>
      <c r="E266" s="7"/>
      <c r="F266" s="9"/>
      <c r="G266" s="9"/>
      <c r="H266" s="19"/>
      <c r="I266" s="23"/>
      <c r="J266" s="2"/>
      <c r="K266" s="3"/>
      <c r="L266" s="1"/>
      <c r="M266" s="1"/>
      <c r="N266" s="4"/>
      <c r="O266" s="4"/>
      <c r="P266" s="4"/>
      <c r="Q266" s="4"/>
      <c r="R266" s="4"/>
      <c r="S266" s="4"/>
      <c r="T266" s="4"/>
      <c r="U266" s="4"/>
      <c r="V266" s="4"/>
      <c r="W266" s="4"/>
      <c r="X266" s="4"/>
      <c r="Y266" s="4"/>
      <c r="Z266" s="4"/>
    </row>
    <row r="267" spans="1:26" ht="15.75" customHeight="1">
      <c r="A267" s="46"/>
      <c r="B267" s="47"/>
      <c r="C267" s="47"/>
      <c r="D267" s="36"/>
      <c r="E267" s="7"/>
      <c r="F267" s="9"/>
      <c r="G267" s="9"/>
      <c r="H267" s="19"/>
      <c r="I267" s="23"/>
      <c r="J267" s="2"/>
      <c r="K267" s="3"/>
      <c r="L267" s="1"/>
      <c r="M267" s="1"/>
      <c r="N267" s="4"/>
      <c r="O267" s="4"/>
      <c r="P267" s="4"/>
      <c r="Q267" s="4"/>
      <c r="R267" s="4"/>
      <c r="S267" s="4"/>
      <c r="T267" s="4"/>
      <c r="U267" s="4"/>
      <c r="V267" s="4"/>
      <c r="W267" s="4"/>
      <c r="X267" s="4"/>
      <c r="Y267" s="4"/>
      <c r="Z267" s="4"/>
    </row>
    <row r="268" spans="1:26" ht="15.75" customHeight="1">
      <c r="A268" s="46"/>
      <c r="B268" s="47"/>
      <c r="C268" s="47"/>
      <c r="D268" s="36"/>
      <c r="E268" s="7"/>
      <c r="F268" s="9"/>
      <c r="G268" s="9"/>
      <c r="H268" s="19"/>
      <c r="I268" s="23"/>
      <c r="J268" s="2"/>
      <c r="K268" s="3"/>
      <c r="L268" s="1"/>
      <c r="M268" s="1"/>
      <c r="N268" s="4"/>
      <c r="O268" s="4"/>
      <c r="P268" s="4"/>
      <c r="Q268" s="4"/>
      <c r="R268" s="4"/>
      <c r="S268" s="4"/>
      <c r="T268" s="4"/>
      <c r="U268" s="4"/>
      <c r="V268" s="4"/>
      <c r="W268" s="4"/>
      <c r="X268" s="4"/>
      <c r="Y268" s="4"/>
      <c r="Z268" s="4"/>
    </row>
    <row r="269" spans="1:26" ht="15.75" customHeight="1">
      <c r="A269" s="46"/>
      <c r="B269" s="47"/>
      <c r="C269" s="47"/>
      <c r="D269" s="36"/>
      <c r="E269" s="7"/>
      <c r="F269" s="9"/>
      <c r="G269" s="9"/>
      <c r="H269" s="19"/>
      <c r="I269" s="23"/>
      <c r="J269" s="2"/>
      <c r="K269" s="3"/>
      <c r="L269" s="1"/>
      <c r="M269" s="1"/>
      <c r="N269" s="4"/>
      <c r="O269" s="4"/>
      <c r="P269" s="4"/>
      <c r="Q269" s="4"/>
      <c r="R269" s="4"/>
      <c r="S269" s="4"/>
      <c r="T269" s="4"/>
      <c r="U269" s="4"/>
      <c r="V269" s="4"/>
      <c r="W269" s="4"/>
      <c r="X269" s="4"/>
      <c r="Y269" s="4"/>
      <c r="Z269" s="4"/>
    </row>
    <row r="270" spans="1:26" ht="15.75" customHeight="1">
      <c r="A270" s="46"/>
      <c r="B270" s="47"/>
      <c r="C270" s="47"/>
      <c r="D270" s="36"/>
      <c r="E270" s="7"/>
      <c r="F270" s="9"/>
      <c r="G270" s="9"/>
      <c r="H270" s="19"/>
      <c r="I270" s="23"/>
      <c r="J270" s="2"/>
      <c r="K270" s="3"/>
      <c r="L270" s="1"/>
      <c r="M270" s="1"/>
      <c r="N270" s="4"/>
      <c r="O270" s="4"/>
      <c r="P270" s="4"/>
      <c r="Q270" s="4"/>
      <c r="R270" s="4"/>
      <c r="S270" s="4"/>
      <c r="T270" s="4"/>
      <c r="U270" s="4"/>
      <c r="V270" s="4"/>
      <c r="W270" s="4"/>
      <c r="X270" s="4"/>
      <c r="Y270" s="4"/>
      <c r="Z270" s="4"/>
    </row>
    <row r="271" spans="1:26" ht="15.75" customHeight="1">
      <c r="A271" s="46"/>
      <c r="B271" s="47"/>
      <c r="C271" s="47"/>
      <c r="D271" s="36"/>
      <c r="E271" s="7"/>
      <c r="F271" s="9"/>
      <c r="G271" s="9"/>
      <c r="H271" s="19"/>
      <c r="I271" s="23"/>
      <c r="J271" s="2"/>
      <c r="K271" s="3"/>
      <c r="L271" s="1"/>
      <c r="M271" s="1"/>
      <c r="N271" s="4"/>
      <c r="O271" s="4"/>
      <c r="P271" s="4"/>
      <c r="Q271" s="4"/>
      <c r="R271" s="4"/>
      <c r="S271" s="4"/>
      <c r="T271" s="4"/>
      <c r="U271" s="4"/>
      <c r="V271" s="4"/>
      <c r="W271" s="4"/>
      <c r="X271" s="4"/>
      <c r="Y271" s="4"/>
      <c r="Z271" s="4"/>
    </row>
    <row r="272" spans="1:26" ht="15.75" customHeight="1">
      <c r="A272" s="46"/>
      <c r="B272" s="47"/>
      <c r="C272" s="47"/>
      <c r="D272" s="36"/>
      <c r="E272" s="7"/>
      <c r="F272" s="9"/>
      <c r="G272" s="9"/>
      <c r="H272" s="19"/>
      <c r="I272" s="23"/>
      <c r="J272" s="2"/>
      <c r="K272" s="3"/>
      <c r="L272" s="1"/>
      <c r="M272" s="1"/>
      <c r="N272" s="4"/>
      <c r="O272" s="4"/>
      <c r="P272" s="4"/>
      <c r="Q272" s="4"/>
      <c r="R272" s="4"/>
      <c r="S272" s="4"/>
      <c r="T272" s="4"/>
      <c r="U272" s="4"/>
      <c r="V272" s="4"/>
      <c r="W272" s="4"/>
      <c r="X272" s="4"/>
      <c r="Y272" s="4"/>
      <c r="Z272" s="4"/>
    </row>
    <row r="273" spans="1:26" ht="15.75" customHeight="1">
      <c r="A273" s="46"/>
      <c r="B273" s="47"/>
      <c r="C273" s="47"/>
      <c r="D273" s="36"/>
      <c r="E273" s="7"/>
      <c r="F273" s="9"/>
      <c r="G273" s="9"/>
      <c r="H273" s="19"/>
      <c r="I273" s="23"/>
      <c r="J273" s="2"/>
      <c r="K273" s="3"/>
      <c r="L273" s="1"/>
      <c r="M273" s="1"/>
      <c r="N273" s="4"/>
      <c r="O273" s="4"/>
      <c r="P273" s="4"/>
      <c r="Q273" s="4"/>
      <c r="R273" s="4"/>
      <c r="S273" s="4"/>
      <c r="T273" s="4"/>
      <c r="U273" s="4"/>
      <c r="V273" s="4"/>
      <c r="W273" s="4"/>
      <c r="X273" s="4"/>
      <c r="Y273" s="4"/>
      <c r="Z273" s="4"/>
    </row>
    <row r="274" spans="1:26" ht="15.75" customHeight="1">
      <c r="A274" s="46"/>
      <c r="B274" s="47"/>
      <c r="C274" s="47"/>
      <c r="D274" s="36"/>
      <c r="E274" s="7"/>
      <c r="F274" s="9"/>
      <c r="G274" s="9"/>
      <c r="H274" s="19"/>
      <c r="I274" s="23"/>
      <c r="J274" s="2"/>
      <c r="K274" s="3"/>
      <c r="L274" s="1"/>
      <c r="M274" s="1"/>
      <c r="N274" s="4"/>
      <c r="O274" s="4"/>
      <c r="P274" s="4"/>
      <c r="Q274" s="4"/>
      <c r="R274" s="4"/>
      <c r="S274" s="4"/>
      <c r="T274" s="4"/>
      <c r="U274" s="4"/>
      <c r="V274" s="4"/>
      <c r="W274" s="4"/>
      <c r="X274" s="4"/>
      <c r="Y274" s="4"/>
      <c r="Z274" s="4"/>
    </row>
    <row r="275" spans="1:26" ht="15.75" customHeight="1">
      <c r="A275" s="46"/>
      <c r="B275" s="47"/>
      <c r="C275" s="47"/>
      <c r="D275" s="36"/>
      <c r="E275" s="7"/>
      <c r="F275" s="9"/>
      <c r="G275" s="9"/>
      <c r="H275" s="19"/>
      <c r="I275" s="23"/>
      <c r="J275" s="2"/>
      <c r="K275" s="3"/>
      <c r="L275" s="1"/>
      <c r="M275" s="1"/>
      <c r="N275" s="4"/>
      <c r="O275" s="4"/>
      <c r="P275" s="4"/>
      <c r="Q275" s="4"/>
      <c r="R275" s="4"/>
      <c r="S275" s="4"/>
      <c r="T275" s="4"/>
      <c r="U275" s="4"/>
      <c r="V275" s="4"/>
      <c r="W275" s="4"/>
      <c r="X275" s="4"/>
      <c r="Y275" s="4"/>
      <c r="Z275" s="4"/>
    </row>
    <row r="276" spans="1:26" ht="15.75" customHeight="1">
      <c r="A276" s="46"/>
      <c r="B276" s="47"/>
      <c r="C276" s="47"/>
      <c r="D276" s="36"/>
      <c r="E276" s="7"/>
      <c r="F276" s="9"/>
      <c r="G276" s="9"/>
      <c r="H276" s="19"/>
      <c r="I276" s="23"/>
      <c r="J276" s="2"/>
      <c r="K276" s="3"/>
      <c r="L276" s="1"/>
      <c r="M276" s="1"/>
      <c r="N276" s="4"/>
      <c r="O276" s="4"/>
      <c r="P276" s="4"/>
      <c r="Q276" s="4"/>
      <c r="R276" s="4"/>
      <c r="S276" s="4"/>
      <c r="T276" s="4"/>
      <c r="U276" s="4"/>
      <c r="V276" s="4"/>
      <c r="W276" s="4"/>
      <c r="X276" s="4"/>
      <c r="Y276" s="4"/>
      <c r="Z276" s="4"/>
    </row>
    <row r="277" spans="1:26" ht="15.75" customHeight="1">
      <c r="A277" s="46"/>
      <c r="B277" s="47"/>
      <c r="C277" s="47"/>
      <c r="D277" s="36"/>
      <c r="E277" s="7"/>
      <c r="F277" s="9"/>
      <c r="G277" s="9"/>
      <c r="H277" s="19"/>
      <c r="I277" s="23"/>
      <c r="J277" s="2"/>
      <c r="K277" s="3"/>
      <c r="L277" s="1"/>
      <c r="M277" s="1"/>
      <c r="N277" s="4"/>
      <c r="O277" s="4"/>
      <c r="P277" s="4"/>
      <c r="Q277" s="4"/>
      <c r="R277" s="4"/>
      <c r="S277" s="4"/>
      <c r="T277" s="4"/>
      <c r="U277" s="4"/>
      <c r="V277" s="4"/>
      <c r="W277" s="4"/>
      <c r="X277" s="4"/>
      <c r="Y277" s="4"/>
      <c r="Z277" s="4"/>
    </row>
    <row r="278" spans="1:26" ht="15.75" customHeight="1">
      <c r="A278" s="46"/>
      <c r="B278" s="47"/>
      <c r="C278" s="47"/>
      <c r="D278" s="36"/>
      <c r="E278" s="7"/>
      <c r="F278" s="9"/>
      <c r="G278" s="9"/>
      <c r="H278" s="19"/>
      <c r="I278" s="23"/>
      <c r="J278" s="2"/>
      <c r="K278" s="3"/>
      <c r="L278" s="1"/>
      <c r="M278" s="1"/>
      <c r="N278" s="4"/>
      <c r="O278" s="4"/>
      <c r="P278" s="4"/>
      <c r="Q278" s="4"/>
      <c r="R278" s="4"/>
      <c r="S278" s="4"/>
      <c r="T278" s="4"/>
      <c r="U278" s="4"/>
      <c r="V278" s="4"/>
      <c r="W278" s="4"/>
      <c r="X278" s="4"/>
      <c r="Y278" s="4"/>
      <c r="Z278" s="4"/>
    </row>
    <row r="279" spans="1:26" ht="15.75" customHeight="1">
      <c r="A279" s="46"/>
      <c r="B279" s="47"/>
      <c r="C279" s="47"/>
      <c r="D279" s="36"/>
      <c r="E279" s="7"/>
      <c r="F279" s="9"/>
      <c r="G279" s="9"/>
      <c r="H279" s="19"/>
      <c r="I279" s="23"/>
      <c r="J279" s="2"/>
      <c r="K279" s="3"/>
      <c r="L279" s="1"/>
      <c r="M279" s="1"/>
      <c r="N279" s="4"/>
      <c r="O279" s="4"/>
      <c r="P279" s="4"/>
      <c r="Q279" s="4"/>
      <c r="R279" s="4"/>
      <c r="S279" s="4"/>
      <c r="T279" s="4"/>
      <c r="U279" s="4"/>
      <c r="V279" s="4"/>
      <c r="W279" s="4"/>
      <c r="X279" s="4"/>
      <c r="Y279" s="4"/>
      <c r="Z279" s="4"/>
    </row>
    <row r="280" spans="1:26" ht="15.75" customHeight="1">
      <c r="A280" s="46"/>
      <c r="B280" s="47"/>
      <c r="C280" s="47"/>
      <c r="D280" s="36"/>
      <c r="E280" s="7"/>
      <c r="F280" s="9"/>
      <c r="G280" s="9"/>
      <c r="H280" s="19"/>
      <c r="I280" s="23"/>
      <c r="J280" s="2"/>
      <c r="K280" s="3"/>
      <c r="L280" s="1"/>
      <c r="M280" s="1"/>
      <c r="N280" s="4"/>
      <c r="O280" s="4"/>
      <c r="P280" s="4"/>
      <c r="Q280" s="4"/>
      <c r="R280" s="4"/>
      <c r="S280" s="4"/>
      <c r="T280" s="4"/>
      <c r="U280" s="4"/>
      <c r="V280" s="4"/>
      <c r="W280" s="4"/>
      <c r="X280" s="4"/>
      <c r="Y280" s="4"/>
      <c r="Z280" s="4"/>
    </row>
    <row r="281" spans="1:26" ht="15.75" customHeight="1">
      <c r="A281" s="46"/>
      <c r="B281" s="47"/>
      <c r="C281" s="47"/>
      <c r="D281" s="36"/>
      <c r="E281" s="7"/>
      <c r="F281" s="9"/>
      <c r="G281" s="9"/>
      <c r="H281" s="19"/>
      <c r="I281" s="23"/>
      <c r="J281" s="2"/>
      <c r="K281" s="3"/>
      <c r="L281" s="1"/>
      <c r="M281" s="1"/>
      <c r="N281" s="4"/>
      <c r="O281" s="4"/>
      <c r="P281" s="4"/>
      <c r="Q281" s="4"/>
      <c r="R281" s="4"/>
      <c r="S281" s="4"/>
      <c r="T281" s="4"/>
      <c r="U281" s="4"/>
      <c r="V281" s="4"/>
      <c r="W281" s="4"/>
      <c r="X281" s="4"/>
      <c r="Y281" s="4"/>
      <c r="Z281" s="4"/>
    </row>
    <row r="282" spans="1:26" ht="15.75" customHeight="1">
      <c r="A282" s="46"/>
      <c r="B282" s="47"/>
      <c r="C282" s="47"/>
      <c r="D282" s="36"/>
      <c r="E282" s="7"/>
      <c r="F282" s="9"/>
      <c r="G282" s="9"/>
      <c r="H282" s="19"/>
      <c r="I282" s="23"/>
      <c r="J282" s="2"/>
      <c r="K282" s="3"/>
      <c r="L282" s="1"/>
      <c r="M282" s="1"/>
      <c r="N282" s="4"/>
      <c r="O282" s="4"/>
      <c r="P282" s="4"/>
      <c r="Q282" s="4"/>
      <c r="R282" s="4"/>
      <c r="S282" s="4"/>
      <c r="T282" s="4"/>
      <c r="U282" s="4"/>
      <c r="V282" s="4"/>
      <c r="W282" s="4"/>
      <c r="X282" s="4"/>
      <c r="Y282" s="4"/>
      <c r="Z282" s="4"/>
    </row>
    <row r="283" spans="1:26" ht="15.75" customHeight="1">
      <c r="A283" s="46"/>
      <c r="B283" s="47"/>
      <c r="C283" s="47"/>
      <c r="D283" s="36"/>
      <c r="E283" s="7"/>
      <c r="F283" s="9"/>
      <c r="G283" s="9"/>
      <c r="H283" s="19"/>
      <c r="I283" s="23"/>
      <c r="J283" s="2"/>
      <c r="K283" s="3"/>
      <c r="L283" s="1"/>
      <c r="M283" s="1"/>
      <c r="N283" s="4"/>
      <c r="O283" s="4"/>
      <c r="P283" s="4"/>
      <c r="Q283" s="4"/>
      <c r="R283" s="4"/>
      <c r="S283" s="4"/>
      <c r="T283" s="4"/>
      <c r="U283" s="4"/>
      <c r="V283" s="4"/>
      <c r="W283" s="4"/>
      <c r="X283" s="4"/>
      <c r="Y283" s="4"/>
      <c r="Z283" s="4"/>
    </row>
    <row r="284" spans="1:26" ht="15.75" customHeight="1">
      <c r="A284" s="46"/>
      <c r="B284" s="47"/>
      <c r="C284" s="47"/>
      <c r="D284" s="36"/>
      <c r="E284" s="7"/>
      <c r="F284" s="9"/>
      <c r="G284" s="9"/>
      <c r="H284" s="19"/>
      <c r="I284" s="23"/>
      <c r="J284" s="2"/>
      <c r="K284" s="3"/>
      <c r="L284" s="1"/>
      <c r="M284" s="1"/>
      <c r="N284" s="4"/>
      <c r="O284" s="4"/>
      <c r="P284" s="4"/>
      <c r="Q284" s="4"/>
      <c r="R284" s="4"/>
      <c r="S284" s="4"/>
      <c r="T284" s="4"/>
      <c r="U284" s="4"/>
      <c r="V284" s="4"/>
      <c r="W284" s="4"/>
      <c r="X284" s="4"/>
      <c r="Y284" s="4"/>
      <c r="Z284" s="4"/>
    </row>
    <row r="285" spans="1:26" ht="15.75" customHeight="1">
      <c r="A285" s="46"/>
      <c r="B285" s="47"/>
      <c r="C285" s="47"/>
      <c r="D285" s="36"/>
      <c r="E285" s="7"/>
      <c r="F285" s="9"/>
      <c r="G285" s="9"/>
      <c r="H285" s="19"/>
      <c r="I285" s="23"/>
      <c r="J285" s="2"/>
      <c r="K285" s="3"/>
      <c r="L285" s="1"/>
      <c r="M285" s="1"/>
      <c r="N285" s="4"/>
      <c r="O285" s="4"/>
      <c r="P285" s="4"/>
      <c r="Q285" s="4"/>
      <c r="R285" s="4"/>
      <c r="S285" s="4"/>
      <c r="T285" s="4"/>
      <c r="U285" s="4"/>
      <c r="V285" s="4"/>
      <c r="W285" s="4"/>
      <c r="X285" s="4"/>
      <c r="Y285" s="4"/>
      <c r="Z285" s="4"/>
    </row>
    <row r="286" spans="1:26" ht="15.75" customHeight="1">
      <c r="A286" s="46"/>
      <c r="B286" s="47"/>
      <c r="C286" s="47"/>
      <c r="D286" s="36"/>
      <c r="E286" s="7"/>
      <c r="F286" s="9"/>
      <c r="G286" s="9"/>
      <c r="H286" s="19"/>
      <c r="I286" s="23"/>
      <c r="J286" s="2"/>
      <c r="K286" s="3"/>
      <c r="L286" s="1"/>
      <c r="M286" s="1"/>
      <c r="N286" s="4"/>
      <c r="O286" s="4"/>
      <c r="P286" s="4"/>
      <c r="Q286" s="4"/>
      <c r="R286" s="4"/>
      <c r="S286" s="4"/>
      <c r="T286" s="4"/>
      <c r="U286" s="4"/>
      <c r="V286" s="4"/>
      <c r="W286" s="4"/>
      <c r="X286" s="4"/>
      <c r="Y286" s="4"/>
      <c r="Z286" s="4"/>
    </row>
    <row r="287" spans="1:26" ht="15.75" customHeight="1">
      <c r="A287" s="46"/>
      <c r="B287" s="47"/>
      <c r="C287" s="47"/>
      <c r="D287" s="36"/>
      <c r="E287" s="7"/>
      <c r="F287" s="9"/>
      <c r="G287" s="9"/>
      <c r="H287" s="19"/>
      <c r="I287" s="23"/>
      <c r="J287" s="2"/>
      <c r="K287" s="3"/>
      <c r="L287" s="1"/>
      <c r="M287" s="1"/>
      <c r="N287" s="4"/>
      <c r="O287" s="4"/>
      <c r="P287" s="4"/>
      <c r="Q287" s="4"/>
      <c r="R287" s="4"/>
      <c r="S287" s="4"/>
      <c r="T287" s="4"/>
      <c r="U287" s="4"/>
      <c r="V287" s="4"/>
      <c r="W287" s="4"/>
      <c r="X287" s="4"/>
      <c r="Y287" s="4"/>
      <c r="Z287" s="4"/>
    </row>
    <row r="288" spans="1:26" ht="15.75" customHeight="1">
      <c r="A288" s="46"/>
      <c r="B288" s="47"/>
      <c r="C288" s="47"/>
      <c r="D288" s="36"/>
      <c r="E288" s="7"/>
      <c r="F288" s="9"/>
      <c r="G288" s="9"/>
      <c r="H288" s="19"/>
      <c r="I288" s="23"/>
      <c r="J288" s="2"/>
      <c r="K288" s="3"/>
      <c r="L288" s="1"/>
      <c r="M288" s="1"/>
      <c r="N288" s="4"/>
      <c r="O288" s="4"/>
      <c r="P288" s="4"/>
      <c r="Q288" s="4"/>
      <c r="R288" s="4"/>
      <c r="S288" s="4"/>
      <c r="T288" s="4"/>
      <c r="U288" s="4"/>
      <c r="V288" s="4"/>
      <c r="W288" s="4"/>
      <c r="X288" s="4"/>
      <c r="Y288" s="4"/>
      <c r="Z288" s="4"/>
    </row>
    <row r="289" spans="1:26" ht="15.75" customHeight="1">
      <c r="A289" s="46"/>
      <c r="B289" s="47"/>
      <c r="C289" s="47"/>
      <c r="D289" s="36"/>
      <c r="E289" s="7"/>
      <c r="F289" s="9"/>
      <c r="G289" s="9"/>
      <c r="H289" s="19"/>
      <c r="I289" s="23"/>
      <c r="J289" s="2"/>
      <c r="K289" s="3"/>
      <c r="L289" s="1"/>
      <c r="M289" s="1"/>
      <c r="N289" s="4"/>
      <c r="O289" s="4"/>
      <c r="P289" s="4"/>
      <c r="Q289" s="4"/>
      <c r="R289" s="4"/>
      <c r="S289" s="4"/>
      <c r="T289" s="4"/>
      <c r="U289" s="4"/>
      <c r="V289" s="4"/>
      <c r="W289" s="4"/>
      <c r="X289" s="4"/>
      <c r="Y289" s="4"/>
      <c r="Z289" s="4"/>
    </row>
    <row r="290" spans="1:26" ht="15.75" customHeight="1">
      <c r="A290" s="46"/>
      <c r="B290" s="47"/>
      <c r="C290" s="47"/>
      <c r="D290" s="36"/>
      <c r="E290" s="7"/>
      <c r="F290" s="9"/>
      <c r="G290" s="9"/>
      <c r="H290" s="19"/>
      <c r="I290" s="23"/>
      <c r="J290" s="2"/>
      <c r="K290" s="3"/>
      <c r="L290" s="1"/>
      <c r="M290" s="1"/>
      <c r="N290" s="4"/>
      <c r="O290" s="4"/>
      <c r="P290" s="4"/>
      <c r="Q290" s="4"/>
      <c r="R290" s="4"/>
      <c r="S290" s="4"/>
      <c r="T290" s="4"/>
      <c r="U290" s="4"/>
      <c r="V290" s="4"/>
      <c r="W290" s="4"/>
      <c r="X290" s="4"/>
      <c r="Y290" s="4"/>
      <c r="Z290" s="4"/>
    </row>
    <row r="291" spans="1:26" ht="15.75" customHeight="1">
      <c r="A291" s="46"/>
      <c r="B291" s="47"/>
      <c r="C291" s="47"/>
      <c r="D291" s="36"/>
      <c r="E291" s="7"/>
      <c r="F291" s="9"/>
      <c r="G291" s="9"/>
      <c r="H291" s="19"/>
      <c r="I291" s="23"/>
      <c r="J291" s="2"/>
      <c r="K291" s="3"/>
      <c r="L291" s="1"/>
      <c r="M291" s="1"/>
      <c r="N291" s="4"/>
      <c r="O291" s="4"/>
      <c r="P291" s="4"/>
      <c r="Q291" s="4"/>
      <c r="R291" s="4"/>
      <c r="S291" s="4"/>
      <c r="T291" s="4"/>
      <c r="U291" s="4"/>
      <c r="V291" s="4"/>
      <c r="W291" s="4"/>
      <c r="X291" s="4"/>
      <c r="Y291" s="4"/>
      <c r="Z291" s="4"/>
    </row>
    <row r="292" spans="1:26" ht="15.75" customHeight="1">
      <c r="A292" s="46"/>
      <c r="B292" s="47"/>
      <c r="C292" s="47"/>
      <c r="D292" s="36"/>
      <c r="E292" s="7"/>
      <c r="F292" s="9"/>
      <c r="G292" s="9"/>
      <c r="H292" s="19"/>
      <c r="I292" s="23"/>
      <c r="J292" s="2"/>
      <c r="K292" s="3"/>
      <c r="L292" s="1"/>
      <c r="M292" s="1"/>
      <c r="N292" s="4"/>
      <c r="O292" s="4"/>
      <c r="P292" s="4"/>
      <c r="Q292" s="4"/>
      <c r="R292" s="4"/>
      <c r="S292" s="4"/>
      <c r="T292" s="4"/>
      <c r="U292" s="4"/>
      <c r="V292" s="4"/>
      <c r="W292" s="4"/>
      <c r="X292" s="4"/>
      <c r="Y292" s="4"/>
      <c r="Z292" s="4"/>
    </row>
    <row r="293" spans="1:26" ht="15.75" customHeight="1">
      <c r="A293" s="46"/>
      <c r="B293" s="47"/>
      <c r="C293" s="47"/>
      <c r="D293" s="36"/>
      <c r="E293" s="7"/>
      <c r="F293" s="9"/>
      <c r="G293" s="9"/>
      <c r="H293" s="19"/>
      <c r="I293" s="23"/>
      <c r="J293" s="2"/>
      <c r="K293" s="3"/>
      <c r="L293" s="1"/>
      <c r="M293" s="1"/>
      <c r="N293" s="4"/>
      <c r="O293" s="4"/>
      <c r="P293" s="4"/>
      <c r="Q293" s="4"/>
      <c r="R293" s="4"/>
      <c r="S293" s="4"/>
      <c r="T293" s="4"/>
      <c r="U293" s="4"/>
      <c r="V293" s="4"/>
      <c r="W293" s="4"/>
      <c r="X293" s="4"/>
      <c r="Y293" s="4"/>
      <c r="Z293" s="4"/>
    </row>
    <row r="294" spans="1:26" ht="15.75" customHeight="1">
      <c r="A294" s="46"/>
      <c r="B294" s="47"/>
      <c r="C294" s="47"/>
      <c r="D294" s="36"/>
      <c r="E294" s="7"/>
      <c r="F294" s="9"/>
      <c r="G294" s="9"/>
      <c r="H294" s="19"/>
      <c r="I294" s="23"/>
      <c r="J294" s="2"/>
      <c r="K294" s="3"/>
      <c r="L294" s="1"/>
      <c r="M294" s="1"/>
      <c r="N294" s="4"/>
      <c r="O294" s="4"/>
      <c r="P294" s="4"/>
      <c r="Q294" s="4"/>
      <c r="R294" s="4"/>
      <c r="S294" s="4"/>
      <c r="T294" s="4"/>
      <c r="U294" s="4"/>
      <c r="V294" s="4"/>
      <c r="W294" s="4"/>
      <c r="X294" s="4"/>
      <c r="Y294" s="4"/>
      <c r="Z294" s="4"/>
    </row>
    <row r="295" spans="1:26" ht="15.75" customHeight="1">
      <c r="A295" s="46"/>
      <c r="B295" s="47"/>
      <c r="C295" s="47"/>
      <c r="D295" s="36"/>
      <c r="E295" s="7"/>
      <c r="F295" s="9"/>
      <c r="G295" s="9"/>
      <c r="H295" s="19"/>
      <c r="I295" s="23"/>
      <c r="J295" s="2"/>
      <c r="K295" s="3"/>
      <c r="L295" s="1"/>
      <c r="M295" s="1"/>
      <c r="N295" s="4"/>
      <c r="O295" s="4"/>
      <c r="P295" s="4"/>
      <c r="Q295" s="4"/>
      <c r="R295" s="4"/>
      <c r="S295" s="4"/>
      <c r="T295" s="4"/>
      <c r="U295" s="4"/>
      <c r="V295" s="4"/>
      <c r="W295" s="4"/>
      <c r="X295" s="4"/>
      <c r="Y295" s="4"/>
      <c r="Z295" s="4"/>
    </row>
    <row r="296" spans="1:26" ht="15.75" customHeight="1">
      <c r="A296" s="46"/>
      <c r="B296" s="47"/>
      <c r="C296" s="47"/>
      <c r="D296" s="36"/>
      <c r="E296" s="7"/>
      <c r="F296" s="9"/>
      <c r="G296" s="9"/>
      <c r="H296" s="19"/>
      <c r="I296" s="23"/>
      <c r="J296" s="2"/>
      <c r="K296" s="3"/>
      <c r="L296" s="1"/>
      <c r="M296" s="1"/>
      <c r="N296" s="4"/>
      <c r="O296" s="4"/>
      <c r="P296" s="4"/>
      <c r="Q296" s="4"/>
      <c r="R296" s="4"/>
      <c r="S296" s="4"/>
      <c r="T296" s="4"/>
      <c r="U296" s="4"/>
      <c r="V296" s="4"/>
      <c r="W296" s="4"/>
      <c r="X296" s="4"/>
      <c r="Y296" s="4"/>
      <c r="Z296" s="4"/>
    </row>
    <row r="297" spans="1:26" ht="15.75" customHeight="1">
      <c r="A297" s="46"/>
      <c r="B297" s="47"/>
      <c r="C297" s="47"/>
      <c r="D297" s="36"/>
      <c r="E297" s="7"/>
      <c r="F297" s="9"/>
      <c r="G297" s="9"/>
      <c r="H297" s="19"/>
      <c r="I297" s="23"/>
      <c r="J297" s="2"/>
      <c r="K297" s="3"/>
      <c r="L297" s="1"/>
      <c r="M297" s="1"/>
      <c r="N297" s="4"/>
      <c r="O297" s="4"/>
      <c r="P297" s="4"/>
      <c r="Q297" s="4"/>
      <c r="R297" s="4"/>
      <c r="S297" s="4"/>
      <c r="T297" s="4"/>
      <c r="U297" s="4"/>
      <c r="V297" s="4"/>
      <c r="W297" s="4"/>
      <c r="X297" s="4"/>
      <c r="Y297" s="4"/>
      <c r="Z297" s="4"/>
    </row>
    <row r="298" spans="1:26" ht="15.75" customHeight="1">
      <c r="A298" s="46"/>
      <c r="B298" s="47"/>
      <c r="C298" s="47"/>
      <c r="D298" s="36"/>
      <c r="E298" s="7"/>
      <c r="F298" s="9"/>
      <c r="G298" s="9"/>
      <c r="H298" s="19"/>
      <c r="I298" s="23"/>
      <c r="J298" s="2"/>
      <c r="K298" s="3"/>
      <c r="L298" s="1"/>
      <c r="M298" s="1"/>
      <c r="N298" s="4"/>
      <c r="O298" s="4"/>
      <c r="P298" s="4"/>
      <c r="Q298" s="4"/>
      <c r="R298" s="4"/>
      <c r="S298" s="4"/>
      <c r="T298" s="4"/>
      <c r="U298" s="4"/>
      <c r="V298" s="4"/>
      <c r="W298" s="4"/>
      <c r="X298" s="4"/>
      <c r="Y298" s="4"/>
      <c r="Z298" s="4"/>
    </row>
    <row r="299" spans="1:26" ht="15.75" customHeight="1">
      <c r="A299" s="46"/>
      <c r="B299" s="47"/>
      <c r="C299" s="47"/>
      <c r="D299" s="36"/>
      <c r="E299" s="7"/>
      <c r="F299" s="9"/>
      <c r="G299" s="9"/>
      <c r="H299" s="19"/>
      <c r="I299" s="23"/>
      <c r="J299" s="2"/>
      <c r="K299" s="3"/>
      <c r="L299" s="1"/>
      <c r="M299" s="1"/>
      <c r="N299" s="4"/>
      <c r="O299" s="4"/>
      <c r="P299" s="4"/>
      <c r="Q299" s="4"/>
      <c r="R299" s="4"/>
      <c r="S299" s="4"/>
      <c r="T299" s="4"/>
      <c r="U299" s="4"/>
      <c r="V299" s="4"/>
      <c r="W299" s="4"/>
      <c r="X299" s="4"/>
      <c r="Y299" s="4"/>
      <c r="Z299" s="4"/>
    </row>
    <row r="300" spans="1:26" ht="15.75" customHeight="1">
      <c r="A300" s="46"/>
      <c r="B300" s="47"/>
      <c r="C300" s="47"/>
      <c r="D300" s="36"/>
      <c r="E300" s="7"/>
      <c r="F300" s="9"/>
      <c r="G300" s="9"/>
      <c r="H300" s="19"/>
      <c r="I300" s="23"/>
      <c r="J300" s="2"/>
      <c r="K300" s="3"/>
      <c r="L300" s="1"/>
      <c r="M300" s="1"/>
      <c r="N300" s="4"/>
      <c r="O300" s="4"/>
      <c r="P300" s="4"/>
      <c r="Q300" s="4"/>
      <c r="R300" s="4"/>
      <c r="S300" s="4"/>
      <c r="T300" s="4"/>
      <c r="U300" s="4"/>
      <c r="V300" s="4"/>
      <c r="W300" s="4"/>
      <c r="X300" s="4"/>
      <c r="Y300" s="4"/>
      <c r="Z300" s="4"/>
    </row>
    <row r="301" spans="1:26" ht="15.75" customHeight="1">
      <c r="A301" s="46"/>
      <c r="B301" s="47"/>
      <c r="C301" s="47"/>
      <c r="D301" s="36"/>
      <c r="E301" s="7"/>
      <c r="F301" s="9"/>
      <c r="G301" s="9"/>
      <c r="H301" s="19"/>
      <c r="I301" s="23"/>
      <c r="J301" s="2"/>
      <c r="K301" s="3"/>
      <c r="L301" s="1"/>
      <c r="M301" s="1"/>
      <c r="N301" s="4"/>
      <c r="O301" s="4"/>
      <c r="P301" s="4"/>
      <c r="Q301" s="4"/>
      <c r="R301" s="4"/>
      <c r="S301" s="4"/>
      <c r="T301" s="4"/>
      <c r="U301" s="4"/>
      <c r="V301" s="4"/>
      <c r="W301" s="4"/>
      <c r="X301" s="4"/>
      <c r="Y301" s="4"/>
      <c r="Z301" s="4"/>
    </row>
    <row r="302" spans="1:26" ht="15.75" customHeight="1">
      <c r="A302" s="46"/>
      <c r="B302" s="47"/>
      <c r="C302" s="47"/>
      <c r="D302" s="36"/>
      <c r="E302" s="7"/>
      <c r="F302" s="9"/>
      <c r="G302" s="9"/>
      <c r="H302" s="19"/>
      <c r="I302" s="23"/>
      <c r="J302" s="2"/>
      <c r="K302" s="3"/>
      <c r="L302" s="1"/>
      <c r="M302" s="1"/>
      <c r="N302" s="4"/>
      <c r="O302" s="4"/>
      <c r="P302" s="4"/>
      <c r="Q302" s="4"/>
      <c r="R302" s="4"/>
      <c r="S302" s="4"/>
      <c r="T302" s="4"/>
      <c r="U302" s="4"/>
      <c r="V302" s="4"/>
      <c r="W302" s="4"/>
      <c r="X302" s="4"/>
      <c r="Y302" s="4"/>
      <c r="Z302" s="4"/>
    </row>
    <row r="303" spans="1:26" ht="15.75" customHeight="1">
      <c r="A303" s="46"/>
      <c r="B303" s="47"/>
      <c r="C303" s="47"/>
      <c r="D303" s="36"/>
      <c r="E303" s="7"/>
      <c r="F303" s="9"/>
      <c r="G303" s="9"/>
      <c r="H303" s="19"/>
      <c r="I303" s="23"/>
      <c r="J303" s="2"/>
      <c r="K303" s="3"/>
      <c r="L303" s="1"/>
      <c r="M303" s="1"/>
      <c r="N303" s="4"/>
      <c r="O303" s="4"/>
      <c r="P303" s="4"/>
      <c r="Q303" s="4"/>
      <c r="R303" s="4"/>
      <c r="S303" s="4"/>
      <c r="T303" s="4"/>
      <c r="U303" s="4"/>
      <c r="V303" s="4"/>
      <c r="W303" s="4"/>
      <c r="X303" s="4"/>
      <c r="Y303" s="4"/>
      <c r="Z303" s="4"/>
    </row>
    <row r="304" spans="1:26" ht="15.75" customHeight="1">
      <c r="A304" s="46"/>
      <c r="B304" s="47"/>
      <c r="C304" s="47"/>
      <c r="D304" s="36"/>
      <c r="E304" s="7"/>
      <c r="F304" s="9"/>
      <c r="G304" s="9"/>
      <c r="H304" s="19"/>
      <c r="I304" s="23"/>
      <c r="J304" s="2"/>
      <c r="K304" s="3"/>
      <c r="L304" s="1"/>
      <c r="M304" s="1"/>
      <c r="N304" s="4"/>
      <c r="O304" s="4"/>
      <c r="P304" s="4"/>
      <c r="Q304" s="4"/>
      <c r="R304" s="4"/>
      <c r="S304" s="4"/>
      <c r="T304" s="4"/>
      <c r="U304" s="4"/>
      <c r="V304" s="4"/>
      <c r="W304" s="4"/>
      <c r="X304" s="4"/>
      <c r="Y304" s="4"/>
      <c r="Z304" s="4"/>
    </row>
    <row r="305" spans="1:26" ht="15.75" customHeight="1">
      <c r="A305" s="46"/>
      <c r="B305" s="47"/>
      <c r="C305" s="47"/>
      <c r="D305" s="36"/>
      <c r="E305" s="7"/>
      <c r="F305" s="9"/>
      <c r="G305" s="9"/>
      <c r="H305" s="19"/>
      <c r="I305" s="23"/>
      <c r="J305" s="2"/>
      <c r="K305" s="3"/>
      <c r="L305" s="1"/>
      <c r="M305" s="1"/>
      <c r="N305" s="4"/>
      <c r="O305" s="4"/>
      <c r="P305" s="4"/>
      <c r="Q305" s="4"/>
      <c r="R305" s="4"/>
      <c r="S305" s="4"/>
      <c r="T305" s="4"/>
      <c r="U305" s="4"/>
      <c r="V305" s="4"/>
      <c r="W305" s="4"/>
      <c r="X305" s="4"/>
      <c r="Y305" s="4"/>
      <c r="Z305" s="4"/>
    </row>
    <row r="306" spans="1:26" ht="15.75" customHeight="1">
      <c r="A306" s="46"/>
      <c r="B306" s="47"/>
      <c r="C306" s="47"/>
      <c r="D306" s="36"/>
      <c r="E306" s="7"/>
      <c r="F306" s="9"/>
      <c r="G306" s="9"/>
      <c r="H306" s="19"/>
      <c r="I306" s="23"/>
      <c r="J306" s="2"/>
      <c r="K306" s="3"/>
      <c r="L306" s="1"/>
      <c r="M306" s="1"/>
      <c r="N306" s="4"/>
      <c r="O306" s="4"/>
      <c r="P306" s="4"/>
      <c r="Q306" s="4"/>
      <c r="R306" s="4"/>
      <c r="S306" s="4"/>
      <c r="T306" s="4"/>
      <c r="U306" s="4"/>
      <c r="V306" s="4"/>
      <c r="W306" s="4"/>
      <c r="X306" s="4"/>
      <c r="Y306" s="4"/>
      <c r="Z306" s="4"/>
    </row>
    <row r="307" spans="1:26" ht="15.75" customHeight="1">
      <c r="A307" s="46"/>
      <c r="B307" s="47"/>
      <c r="C307" s="47"/>
      <c r="D307" s="36"/>
      <c r="E307" s="7"/>
      <c r="F307" s="9"/>
      <c r="G307" s="9"/>
      <c r="H307" s="19"/>
      <c r="I307" s="23"/>
      <c r="J307" s="2"/>
      <c r="K307" s="3"/>
      <c r="L307" s="1"/>
      <c r="M307" s="1"/>
      <c r="N307" s="4"/>
      <c r="O307" s="4"/>
      <c r="P307" s="4"/>
      <c r="Q307" s="4"/>
      <c r="R307" s="4"/>
      <c r="S307" s="4"/>
      <c r="T307" s="4"/>
      <c r="U307" s="4"/>
      <c r="V307" s="4"/>
      <c r="W307" s="4"/>
      <c r="X307" s="4"/>
      <c r="Y307" s="4"/>
      <c r="Z307" s="4"/>
    </row>
    <row r="308" spans="1:26" ht="15.75" customHeight="1">
      <c r="A308" s="46"/>
      <c r="B308" s="47"/>
      <c r="C308" s="47"/>
      <c r="D308" s="36"/>
      <c r="E308" s="7"/>
      <c r="F308" s="9"/>
      <c r="G308" s="9"/>
      <c r="H308" s="19"/>
      <c r="I308" s="23"/>
      <c r="J308" s="2"/>
      <c r="K308" s="3"/>
      <c r="L308" s="1"/>
      <c r="M308" s="1"/>
      <c r="N308" s="4"/>
      <c r="O308" s="4"/>
      <c r="P308" s="4"/>
      <c r="Q308" s="4"/>
      <c r="R308" s="4"/>
      <c r="S308" s="4"/>
      <c r="T308" s="4"/>
      <c r="U308" s="4"/>
      <c r="V308" s="4"/>
      <c r="W308" s="4"/>
      <c r="X308" s="4"/>
      <c r="Y308" s="4"/>
      <c r="Z308" s="4"/>
    </row>
    <row r="309" spans="1:26" ht="15.75" customHeight="1">
      <c r="A309" s="46"/>
      <c r="B309" s="47"/>
      <c r="C309" s="47"/>
      <c r="D309" s="36"/>
      <c r="E309" s="7"/>
      <c r="F309" s="9"/>
      <c r="G309" s="9"/>
      <c r="H309" s="19"/>
      <c r="I309" s="23"/>
      <c r="J309" s="2"/>
      <c r="K309" s="3"/>
      <c r="L309" s="1"/>
      <c r="M309" s="1"/>
      <c r="N309" s="4"/>
      <c r="O309" s="4"/>
      <c r="P309" s="4"/>
      <c r="Q309" s="4"/>
      <c r="R309" s="4"/>
      <c r="S309" s="4"/>
      <c r="T309" s="4"/>
      <c r="U309" s="4"/>
      <c r="V309" s="4"/>
      <c r="W309" s="4"/>
      <c r="X309" s="4"/>
      <c r="Y309" s="4"/>
      <c r="Z309" s="4"/>
    </row>
    <row r="310" spans="1:26" ht="15.75" customHeight="1">
      <c r="A310" s="46"/>
      <c r="B310" s="47"/>
      <c r="C310" s="47"/>
      <c r="D310" s="36"/>
      <c r="E310" s="7"/>
      <c r="F310" s="9"/>
      <c r="G310" s="9"/>
      <c r="H310" s="19"/>
      <c r="I310" s="23"/>
      <c r="J310" s="2"/>
      <c r="K310" s="3"/>
      <c r="L310" s="1"/>
      <c r="M310" s="1"/>
      <c r="N310" s="4"/>
      <c r="O310" s="4"/>
      <c r="P310" s="4"/>
      <c r="Q310" s="4"/>
      <c r="R310" s="4"/>
      <c r="S310" s="4"/>
      <c r="T310" s="4"/>
      <c r="U310" s="4"/>
      <c r="V310" s="4"/>
      <c r="W310" s="4"/>
      <c r="X310" s="4"/>
      <c r="Y310" s="4"/>
      <c r="Z310" s="4"/>
    </row>
    <row r="311" spans="1:26" ht="15.75" customHeight="1">
      <c r="A311" s="46"/>
      <c r="B311" s="47"/>
      <c r="C311" s="47"/>
      <c r="D311" s="36"/>
      <c r="E311" s="7"/>
      <c r="F311" s="9"/>
      <c r="G311" s="9"/>
      <c r="H311" s="19"/>
      <c r="I311" s="23"/>
      <c r="J311" s="2"/>
      <c r="K311" s="3"/>
      <c r="L311" s="1"/>
      <c r="M311" s="1"/>
      <c r="N311" s="4"/>
      <c r="O311" s="4"/>
      <c r="P311" s="4"/>
      <c r="Q311" s="4"/>
      <c r="R311" s="4"/>
      <c r="S311" s="4"/>
      <c r="T311" s="4"/>
      <c r="U311" s="4"/>
      <c r="V311" s="4"/>
      <c r="W311" s="4"/>
      <c r="X311" s="4"/>
      <c r="Y311" s="4"/>
      <c r="Z311" s="4"/>
    </row>
    <row r="312" spans="1:26" ht="15.75" customHeight="1">
      <c r="A312" s="46"/>
      <c r="B312" s="47"/>
      <c r="C312" s="47"/>
      <c r="D312" s="36"/>
      <c r="E312" s="7"/>
      <c r="F312" s="9"/>
      <c r="G312" s="9"/>
      <c r="H312" s="19"/>
      <c r="I312" s="23"/>
      <c r="J312" s="2"/>
      <c r="K312" s="3"/>
      <c r="L312" s="1"/>
      <c r="M312" s="1"/>
      <c r="N312" s="4"/>
      <c r="O312" s="4"/>
      <c r="P312" s="4"/>
      <c r="Q312" s="4"/>
      <c r="R312" s="4"/>
      <c r="S312" s="4"/>
      <c r="T312" s="4"/>
      <c r="U312" s="4"/>
      <c r="V312" s="4"/>
      <c r="W312" s="4"/>
      <c r="X312" s="4"/>
      <c r="Y312" s="4"/>
      <c r="Z312" s="4"/>
    </row>
    <row r="313" spans="1:26" ht="15.75" customHeight="1">
      <c r="A313" s="46"/>
      <c r="B313" s="47"/>
      <c r="C313" s="47"/>
      <c r="D313" s="36"/>
      <c r="E313" s="7"/>
      <c r="F313" s="9"/>
      <c r="G313" s="9"/>
      <c r="H313" s="19"/>
      <c r="I313" s="23"/>
      <c r="J313" s="2"/>
      <c r="K313" s="3"/>
      <c r="L313" s="1"/>
      <c r="M313" s="1"/>
      <c r="N313" s="4"/>
      <c r="O313" s="4"/>
      <c r="P313" s="4"/>
      <c r="Q313" s="4"/>
      <c r="R313" s="4"/>
      <c r="S313" s="4"/>
      <c r="T313" s="4"/>
      <c r="U313" s="4"/>
      <c r="V313" s="4"/>
      <c r="W313" s="4"/>
      <c r="X313" s="4"/>
      <c r="Y313" s="4"/>
      <c r="Z313" s="4"/>
    </row>
    <row r="314" spans="1:26" ht="15.75" customHeight="1">
      <c r="A314" s="46"/>
      <c r="B314" s="47"/>
      <c r="C314" s="47"/>
      <c r="D314" s="36"/>
      <c r="E314" s="7"/>
      <c r="F314" s="9"/>
      <c r="G314" s="9"/>
      <c r="H314" s="19"/>
      <c r="I314" s="23"/>
      <c r="J314" s="2"/>
      <c r="K314" s="3"/>
      <c r="L314" s="1"/>
      <c r="M314" s="1"/>
      <c r="N314" s="4"/>
      <c r="O314" s="4"/>
      <c r="P314" s="4"/>
      <c r="Q314" s="4"/>
      <c r="R314" s="4"/>
      <c r="S314" s="4"/>
      <c r="T314" s="4"/>
      <c r="U314" s="4"/>
      <c r="V314" s="4"/>
      <c r="W314" s="4"/>
      <c r="X314" s="4"/>
      <c r="Y314" s="4"/>
      <c r="Z314" s="4"/>
    </row>
    <row r="315" spans="1:26" ht="15.75" customHeight="1">
      <c r="A315" s="46"/>
      <c r="B315" s="47"/>
      <c r="C315" s="47"/>
      <c r="D315" s="36"/>
      <c r="E315" s="7"/>
      <c r="F315" s="9"/>
      <c r="G315" s="9"/>
      <c r="H315" s="19"/>
      <c r="I315" s="23"/>
      <c r="J315" s="2"/>
      <c r="K315" s="3"/>
      <c r="L315" s="1"/>
      <c r="M315" s="1"/>
      <c r="N315" s="4"/>
      <c r="O315" s="4"/>
      <c r="P315" s="4"/>
      <c r="Q315" s="4"/>
      <c r="R315" s="4"/>
      <c r="S315" s="4"/>
      <c r="T315" s="4"/>
      <c r="U315" s="4"/>
      <c r="V315" s="4"/>
      <c r="W315" s="4"/>
      <c r="X315" s="4"/>
      <c r="Y315" s="4"/>
      <c r="Z315" s="4"/>
    </row>
    <row r="316" spans="1:26" ht="15.75" customHeight="1">
      <c r="A316" s="46"/>
      <c r="B316" s="47"/>
      <c r="C316" s="47"/>
      <c r="D316" s="36"/>
      <c r="E316" s="7"/>
      <c r="F316" s="9"/>
      <c r="G316" s="9"/>
      <c r="H316" s="19"/>
      <c r="I316" s="23"/>
      <c r="J316" s="2"/>
      <c r="K316" s="3"/>
      <c r="L316" s="1"/>
      <c r="M316" s="1"/>
      <c r="N316" s="4"/>
      <c r="O316" s="4"/>
      <c r="P316" s="4"/>
      <c r="Q316" s="4"/>
      <c r="R316" s="4"/>
      <c r="S316" s="4"/>
      <c r="T316" s="4"/>
      <c r="U316" s="4"/>
      <c r="V316" s="4"/>
      <c r="W316" s="4"/>
      <c r="X316" s="4"/>
      <c r="Y316" s="4"/>
      <c r="Z316" s="4"/>
    </row>
    <row r="317" spans="1:26" ht="15.75" customHeight="1">
      <c r="A317" s="46"/>
      <c r="B317" s="47"/>
      <c r="C317" s="47"/>
      <c r="D317" s="36"/>
      <c r="E317" s="7"/>
      <c r="F317" s="9"/>
      <c r="G317" s="9"/>
      <c r="H317" s="19"/>
      <c r="I317" s="23"/>
      <c r="J317" s="2"/>
      <c r="K317" s="3"/>
      <c r="L317" s="1"/>
      <c r="M317" s="1"/>
      <c r="N317" s="4"/>
      <c r="O317" s="4"/>
      <c r="P317" s="4"/>
      <c r="Q317" s="4"/>
      <c r="R317" s="4"/>
      <c r="S317" s="4"/>
      <c r="T317" s="4"/>
      <c r="U317" s="4"/>
      <c r="V317" s="4"/>
      <c r="W317" s="4"/>
      <c r="X317" s="4"/>
      <c r="Y317" s="4"/>
      <c r="Z317" s="4"/>
    </row>
    <row r="318" spans="1:26" ht="15.75" customHeight="1">
      <c r="A318" s="46"/>
      <c r="B318" s="47"/>
      <c r="C318" s="47"/>
      <c r="D318" s="36"/>
      <c r="E318" s="7"/>
      <c r="F318" s="9"/>
      <c r="G318" s="9"/>
      <c r="H318" s="19"/>
      <c r="I318" s="23"/>
      <c r="J318" s="2"/>
      <c r="K318" s="3"/>
      <c r="L318" s="1"/>
      <c r="M318" s="1"/>
      <c r="N318" s="4"/>
      <c r="O318" s="4"/>
      <c r="P318" s="4"/>
      <c r="Q318" s="4"/>
      <c r="R318" s="4"/>
      <c r="S318" s="4"/>
      <c r="T318" s="4"/>
      <c r="U318" s="4"/>
      <c r="V318" s="4"/>
      <c r="W318" s="4"/>
      <c r="X318" s="4"/>
      <c r="Y318" s="4"/>
      <c r="Z318" s="4"/>
    </row>
    <row r="319" spans="1:26" ht="15.75" customHeight="1">
      <c r="A319" s="46"/>
      <c r="B319" s="47"/>
      <c r="C319" s="47"/>
      <c r="D319" s="36"/>
      <c r="E319" s="7"/>
      <c r="F319" s="9"/>
      <c r="G319" s="9"/>
      <c r="H319" s="19"/>
      <c r="I319" s="23"/>
      <c r="J319" s="2"/>
      <c r="K319" s="3"/>
      <c r="L319" s="1"/>
      <c r="M319" s="1"/>
      <c r="N319" s="4"/>
      <c r="O319" s="4"/>
      <c r="P319" s="4"/>
      <c r="Q319" s="4"/>
      <c r="R319" s="4"/>
      <c r="S319" s="4"/>
      <c r="T319" s="4"/>
      <c r="U319" s="4"/>
      <c r="V319" s="4"/>
      <c r="W319" s="4"/>
      <c r="X319" s="4"/>
      <c r="Y319" s="4"/>
      <c r="Z319" s="4"/>
    </row>
    <row r="320" spans="1:26" ht="15.75" customHeight="1">
      <c r="A320" s="46"/>
      <c r="B320" s="47"/>
      <c r="C320" s="47"/>
      <c r="D320" s="36"/>
      <c r="E320" s="7"/>
      <c r="F320" s="9"/>
      <c r="G320" s="9"/>
      <c r="H320" s="19"/>
      <c r="I320" s="23"/>
      <c r="J320" s="2"/>
      <c r="K320" s="3"/>
      <c r="L320" s="1"/>
      <c r="M320" s="1"/>
      <c r="N320" s="4"/>
      <c r="O320" s="4"/>
      <c r="P320" s="4"/>
      <c r="Q320" s="4"/>
      <c r="R320" s="4"/>
      <c r="S320" s="4"/>
      <c r="T320" s="4"/>
      <c r="U320" s="4"/>
      <c r="V320" s="4"/>
      <c r="W320" s="4"/>
      <c r="X320" s="4"/>
      <c r="Y320" s="4"/>
      <c r="Z320" s="4"/>
    </row>
    <row r="321" spans="1:26" ht="15.75" customHeight="1">
      <c r="A321" s="46"/>
      <c r="B321" s="47"/>
      <c r="C321" s="47"/>
      <c r="D321" s="36"/>
      <c r="E321" s="7"/>
      <c r="F321" s="9"/>
      <c r="G321" s="9"/>
      <c r="H321" s="19"/>
      <c r="I321" s="23"/>
      <c r="J321" s="2"/>
      <c r="K321" s="3"/>
      <c r="L321" s="1"/>
      <c r="M321" s="1"/>
      <c r="N321" s="4"/>
      <c r="O321" s="4"/>
      <c r="P321" s="4"/>
      <c r="Q321" s="4"/>
      <c r="R321" s="4"/>
      <c r="S321" s="4"/>
      <c r="T321" s="4"/>
      <c r="U321" s="4"/>
      <c r="V321" s="4"/>
      <c r="W321" s="4"/>
      <c r="X321" s="4"/>
      <c r="Y321" s="4"/>
      <c r="Z321" s="4"/>
    </row>
    <row r="322" spans="1:26" ht="15.75" customHeight="1">
      <c r="A322" s="46"/>
      <c r="B322" s="47"/>
      <c r="C322" s="47"/>
      <c r="D322" s="36"/>
      <c r="E322" s="7"/>
      <c r="F322" s="9"/>
      <c r="G322" s="9"/>
      <c r="H322" s="19"/>
      <c r="I322" s="23"/>
      <c r="J322" s="2"/>
      <c r="K322" s="3"/>
      <c r="L322" s="1"/>
      <c r="M322" s="1"/>
      <c r="N322" s="4"/>
      <c r="O322" s="4"/>
      <c r="P322" s="4"/>
      <c r="Q322" s="4"/>
      <c r="R322" s="4"/>
      <c r="S322" s="4"/>
      <c r="T322" s="4"/>
      <c r="U322" s="4"/>
      <c r="V322" s="4"/>
      <c r="W322" s="4"/>
      <c r="X322" s="4"/>
      <c r="Y322" s="4"/>
      <c r="Z322" s="4"/>
    </row>
    <row r="323" spans="1:26" ht="15.75" customHeight="1">
      <c r="A323" s="46"/>
      <c r="B323" s="47"/>
      <c r="C323" s="47"/>
      <c r="D323" s="36"/>
      <c r="E323" s="7"/>
      <c r="F323" s="9"/>
      <c r="G323" s="9"/>
      <c r="H323" s="19"/>
      <c r="I323" s="23"/>
      <c r="J323" s="2"/>
      <c r="K323" s="3"/>
      <c r="L323" s="1"/>
      <c r="M323" s="1"/>
      <c r="N323" s="4"/>
      <c r="O323" s="4"/>
      <c r="P323" s="4"/>
      <c r="Q323" s="4"/>
      <c r="R323" s="4"/>
      <c r="S323" s="4"/>
      <c r="T323" s="4"/>
      <c r="U323" s="4"/>
      <c r="V323" s="4"/>
      <c r="W323" s="4"/>
      <c r="X323" s="4"/>
      <c r="Y323" s="4"/>
      <c r="Z323" s="4"/>
    </row>
    <row r="324" spans="1:26" ht="15.75" customHeight="1">
      <c r="A324" s="46"/>
      <c r="B324" s="47"/>
      <c r="C324" s="47"/>
      <c r="D324" s="36"/>
      <c r="E324" s="7"/>
      <c r="F324" s="9"/>
      <c r="G324" s="9"/>
      <c r="H324" s="19"/>
      <c r="I324" s="23"/>
      <c r="J324" s="2"/>
      <c r="K324" s="3"/>
      <c r="L324" s="1"/>
      <c r="M324" s="1"/>
      <c r="N324" s="4"/>
      <c r="O324" s="4"/>
      <c r="P324" s="4"/>
      <c r="Q324" s="4"/>
      <c r="R324" s="4"/>
      <c r="S324" s="4"/>
      <c r="T324" s="4"/>
      <c r="U324" s="4"/>
      <c r="V324" s="4"/>
      <c r="W324" s="4"/>
      <c r="X324" s="4"/>
      <c r="Y324" s="4"/>
      <c r="Z324" s="4"/>
    </row>
    <row r="325" spans="1:26" ht="15.75" customHeight="1">
      <c r="A325" s="46"/>
      <c r="B325" s="47"/>
      <c r="C325" s="47"/>
      <c r="D325" s="36"/>
      <c r="E325" s="7"/>
      <c r="F325" s="9"/>
      <c r="G325" s="9"/>
      <c r="H325" s="19"/>
      <c r="I325" s="23"/>
      <c r="J325" s="2"/>
      <c r="K325" s="3"/>
      <c r="L325" s="1"/>
      <c r="M325" s="1"/>
      <c r="N325" s="4"/>
      <c r="O325" s="4"/>
      <c r="P325" s="4"/>
      <c r="Q325" s="4"/>
      <c r="R325" s="4"/>
      <c r="S325" s="4"/>
      <c r="T325" s="4"/>
      <c r="U325" s="4"/>
      <c r="V325" s="4"/>
      <c r="W325" s="4"/>
      <c r="X325" s="4"/>
      <c r="Y325" s="4"/>
      <c r="Z325" s="4"/>
    </row>
    <row r="326" spans="1:26" ht="15.75" customHeight="1">
      <c r="A326" s="46"/>
      <c r="B326" s="47"/>
      <c r="C326" s="47"/>
      <c r="D326" s="36"/>
      <c r="E326" s="7"/>
      <c r="F326" s="9"/>
      <c r="G326" s="9"/>
      <c r="H326" s="19"/>
      <c r="I326" s="23"/>
      <c r="J326" s="2"/>
      <c r="K326" s="3"/>
      <c r="L326" s="1"/>
      <c r="M326" s="1"/>
      <c r="N326" s="4"/>
      <c r="O326" s="4"/>
      <c r="P326" s="4"/>
      <c r="Q326" s="4"/>
      <c r="R326" s="4"/>
      <c r="S326" s="4"/>
      <c r="T326" s="4"/>
      <c r="U326" s="4"/>
      <c r="V326" s="4"/>
      <c r="W326" s="4"/>
      <c r="X326" s="4"/>
      <c r="Y326" s="4"/>
      <c r="Z326" s="4"/>
    </row>
    <row r="327" spans="1:26" ht="15.75" customHeight="1">
      <c r="A327" s="46"/>
      <c r="B327" s="47"/>
      <c r="C327" s="47"/>
      <c r="D327" s="36"/>
      <c r="E327" s="7"/>
      <c r="F327" s="9"/>
      <c r="G327" s="9"/>
      <c r="H327" s="19"/>
      <c r="I327" s="23"/>
      <c r="J327" s="2"/>
      <c r="K327" s="3"/>
      <c r="L327" s="1"/>
      <c r="M327" s="1"/>
      <c r="N327" s="4"/>
      <c r="O327" s="4"/>
      <c r="P327" s="4"/>
      <c r="Q327" s="4"/>
      <c r="R327" s="4"/>
      <c r="S327" s="4"/>
      <c r="T327" s="4"/>
      <c r="U327" s="4"/>
      <c r="V327" s="4"/>
      <c r="W327" s="4"/>
      <c r="X327" s="4"/>
      <c r="Y327" s="4"/>
      <c r="Z327" s="4"/>
    </row>
    <row r="328" spans="1:26" ht="15.75" customHeight="1">
      <c r="A328" s="46"/>
      <c r="B328" s="47"/>
      <c r="C328" s="47"/>
      <c r="D328" s="36"/>
      <c r="E328" s="7"/>
      <c r="F328" s="9"/>
      <c r="G328" s="9"/>
      <c r="H328" s="19"/>
      <c r="I328" s="23"/>
      <c r="J328" s="2"/>
      <c r="K328" s="3"/>
      <c r="L328" s="1"/>
      <c r="M328" s="1"/>
      <c r="N328" s="4"/>
      <c r="O328" s="4"/>
      <c r="P328" s="4"/>
      <c r="Q328" s="4"/>
      <c r="R328" s="4"/>
      <c r="S328" s="4"/>
      <c r="T328" s="4"/>
      <c r="U328" s="4"/>
      <c r="V328" s="4"/>
      <c r="W328" s="4"/>
      <c r="X328" s="4"/>
      <c r="Y328" s="4"/>
      <c r="Z328" s="4"/>
    </row>
    <row r="329" spans="1:26" ht="15.75" customHeight="1">
      <c r="A329" s="46"/>
      <c r="B329" s="47"/>
      <c r="C329" s="47"/>
      <c r="D329" s="36"/>
      <c r="E329" s="7"/>
      <c r="F329" s="9"/>
      <c r="G329" s="9"/>
      <c r="H329" s="19"/>
      <c r="I329" s="23"/>
      <c r="J329" s="2"/>
      <c r="K329" s="3"/>
      <c r="L329" s="1"/>
      <c r="M329" s="1"/>
      <c r="N329" s="4"/>
      <c r="O329" s="4"/>
      <c r="P329" s="4"/>
      <c r="Q329" s="4"/>
      <c r="R329" s="4"/>
      <c r="S329" s="4"/>
      <c r="T329" s="4"/>
      <c r="U329" s="4"/>
      <c r="V329" s="4"/>
      <c r="W329" s="4"/>
      <c r="X329" s="4"/>
      <c r="Y329" s="4"/>
      <c r="Z329" s="4"/>
    </row>
    <row r="330" spans="1:26" ht="15.75" customHeight="1">
      <c r="A330" s="46"/>
      <c r="B330" s="47"/>
      <c r="C330" s="47"/>
      <c r="D330" s="36"/>
      <c r="E330" s="7"/>
      <c r="F330" s="9"/>
      <c r="G330" s="9"/>
      <c r="H330" s="19"/>
      <c r="I330" s="23"/>
      <c r="J330" s="2"/>
      <c r="K330" s="3"/>
      <c r="L330" s="1"/>
      <c r="M330" s="1"/>
      <c r="N330" s="4"/>
      <c r="O330" s="4"/>
      <c r="P330" s="4"/>
      <c r="Q330" s="4"/>
      <c r="R330" s="4"/>
      <c r="S330" s="4"/>
      <c r="T330" s="4"/>
      <c r="U330" s="4"/>
      <c r="V330" s="4"/>
      <c r="W330" s="4"/>
      <c r="X330" s="4"/>
      <c r="Y330" s="4"/>
      <c r="Z330" s="4"/>
    </row>
    <row r="331" spans="1:26" ht="15.75" customHeight="1">
      <c r="A331" s="46"/>
      <c r="B331" s="47"/>
      <c r="C331" s="47"/>
      <c r="D331" s="36"/>
      <c r="E331" s="7"/>
      <c r="F331" s="9"/>
      <c r="G331" s="9"/>
      <c r="H331" s="19"/>
      <c r="I331" s="23"/>
      <c r="J331" s="2"/>
      <c r="K331" s="3"/>
      <c r="L331" s="1"/>
      <c r="M331" s="1"/>
      <c r="N331" s="4"/>
      <c r="O331" s="4"/>
      <c r="P331" s="4"/>
      <c r="Q331" s="4"/>
      <c r="R331" s="4"/>
      <c r="S331" s="4"/>
      <c r="T331" s="4"/>
      <c r="U331" s="4"/>
      <c r="V331" s="4"/>
      <c r="W331" s="4"/>
      <c r="X331" s="4"/>
      <c r="Y331" s="4"/>
      <c r="Z331" s="4"/>
    </row>
    <row r="332" spans="1:26" ht="15.75" customHeight="1">
      <c r="A332" s="46"/>
      <c r="B332" s="47"/>
      <c r="C332" s="47"/>
      <c r="D332" s="36"/>
      <c r="E332" s="7"/>
      <c r="F332" s="9"/>
      <c r="G332" s="9"/>
      <c r="H332" s="19"/>
      <c r="I332" s="23"/>
      <c r="J332" s="2"/>
      <c r="K332" s="3"/>
      <c r="L332" s="1"/>
      <c r="M332" s="1"/>
      <c r="N332" s="4"/>
      <c r="O332" s="4"/>
      <c r="P332" s="4"/>
      <c r="Q332" s="4"/>
      <c r="R332" s="4"/>
      <c r="S332" s="4"/>
      <c r="T332" s="4"/>
      <c r="U332" s="4"/>
      <c r="V332" s="4"/>
      <c r="W332" s="4"/>
      <c r="X332" s="4"/>
      <c r="Y332" s="4"/>
      <c r="Z332" s="4"/>
    </row>
    <row r="333" spans="1:26" ht="15.75" customHeight="1">
      <c r="A333" s="46"/>
      <c r="B333" s="47"/>
      <c r="C333" s="47"/>
      <c r="D333" s="36"/>
      <c r="E333" s="7"/>
      <c r="F333" s="9"/>
      <c r="G333" s="9"/>
      <c r="H333" s="19"/>
      <c r="I333" s="23"/>
      <c r="J333" s="2"/>
      <c r="K333" s="3"/>
      <c r="L333" s="1"/>
      <c r="M333" s="1"/>
      <c r="N333" s="4"/>
      <c r="O333" s="4"/>
      <c r="P333" s="4"/>
      <c r="Q333" s="4"/>
      <c r="R333" s="4"/>
      <c r="S333" s="4"/>
      <c r="T333" s="4"/>
      <c r="U333" s="4"/>
      <c r="V333" s="4"/>
      <c r="W333" s="4"/>
      <c r="X333" s="4"/>
      <c r="Y333" s="4"/>
      <c r="Z333" s="4"/>
    </row>
    <row r="334" spans="1:26" ht="15.75" customHeight="1">
      <c r="A334" s="46"/>
      <c r="B334" s="47"/>
      <c r="C334" s="47"/>
      <c r="D334" s="36"/>
      <c r="E334" s="7"/>
      <c r="F334" s="9"/>
      <c r="G334" s="9"/>
      <c r="H334" s="19"/>
      <c r="I334" s="23"/>
      <c r="J334" s="2"/>
      <c r="K334" s="3"/>
      <c r="L334" s="1"/>
      <c r="M334" s="1"/>
      <c r="N334" s="4"/>
      <c r="O334" s="4"/>
      <c r="P334" s="4"/>
      <c r="Q334" s="4"/>
      <c r="R334" s="4"/>
      <c r="S334" s="4"/>
      <c r="T334" s="4"/>
      <c r="U334" s="4"/>
      <c r="V334" s="4"/>
      <c r="W334" s="4"/>
      <c r="X334" s="4"/>
      <c r="Y334" s="4"/>
      <c r="Z334" s="4"/>
    </row>
    <row r="335" spans="1:26" ht="15.75" customHeight="1">
      <c r="A335" s="46"/>
      <c r="B335" s="47"/>
      <c r="C335" s="47"/>
      <c r="D335" s="36"/>
      <c r="E335" s="7"/>
      <c r="F335" s="9"/>
      <c r="G335" s="9"/>
      <c r="H335" s="19"/>
      <c r="I335" s="23"/>
      <c r="J335" s="2"/>
      <c r="K335" s="3"/>
      <c r="L335" s="1"/>
      <c r="M335" s="1"/>
      <c r="N335" s="4"/>
      <c r="O335" s="4"/>
      <c r="P335" s="4"/>
      <c r="Q335" s="4"/>
      <c r="R335" s="4"/>
      <c r="S335" s="4"/>
      <c r="T335" s="4"/>
      <c r="U335" s="4"/>
      <c r="V335" s="4"/>
      <c r="W335" s="4"/>
      <c r="X335" s="4"/>
      <c r="Y335" s="4"/>
      <c r="Z335" s="4"/>
    </row>
    <row r="336" spans="1:26" ht="15.75" customHeight="1">
      <c r="A336" s="46"/>
      <c r="B336" s="47"/>
      <c r="C336" s="47"/>
      <c r="D336" s="36"/>
      <c r="E336" s="7"/>
      <c r="F336" s="9"/>
      <c r="G336" s="9"/>
      <c r="H336" s="19"/>
      <c r="I336" s="23"/>
      <c r="J336" s="2"/>
      <c r="K336" s="3"/>
      <c r="L336" s="1"/>
      <c r="M336" s="1"/>
      <c r="N336" s="4"/>
      <c r="O336" s="4"/>
      <c r="P336" s="4"/>
      <c r="Q336" s="4"/>
      <c r="R336" s="4"/>
      <c r="S336" s="4"/>
      <c r="T336" s="4"/>
      <c r="U336" s="4"/>
      <c r="V336" s="4"/>
      <c r="W336" s="4"/>
      <c r="X336" s="4"/>
      <c r="Y336" s="4"/>
      <c r="Z336" s="4"/>
    </row>
    <row r="337" spans="1:26" ht="15.75" customHeight="1">
      <c r="A337" s="46"/>
      <c r="B337" s="47"/>
      <c r="C337" s="47"/>
      <c r="D337" s="36"/>
      <c r="E337" s="7"/>
      <c r="F337" s="9"/>
      <c r="G337" s="9"/>
      <c r="H337" s="19"/>
      <c r="I337" s="23"/>
      <c r="J337" s="2"/>
      <c r="K337" s="3"/>
      <c r="L337" s="1"/>
      <c r="M337" s="1"/>
      <c r="N337" s="4"/>
      <c r="O337" s="4"/>
      <c r="P337" s="4"/>
      <c r="Q337" s="4"/>
      <c r="R337" s="4"/>
      <c r="S337" s="4"/>
      <c r="T337" s="4"/>
      <c r="U337" s="4"/>
      <c r="V337" s="4"/>
      <c r="W337" s="4"/>
      <c r="X337" s="4"/>
      <c r="Y337" s="4"/>
      <c r="Z337" s="4"/>
    </row>
    <row r="338" spans="1:26" ht="15.75" customHeight="1">
      <c r="A338" s="46"/>
      <c r="B338" s="47"/>
      <c r="C338" s="47"/>
      <c r="D338" s="36"/>
      <c r="E338" s="7"/>
      <c r="F338" s="9"/>
      <c r="G338" s="9"/>
      <c r="H338" s="19"/>
      <c r="I338" s="23"/>
      <c r="J338" s="2"/>
      <c r="K338" s="3"/>
      <c r="L338" s="1"/>
      <c r="M338" s="1"/>
      <c r="N338" s="4"/>
      <c r="O338" s="4"/>
      <c r="P338" s="4"/>
      <c r="Q338" s="4"/>
      <c r="R338" s="4"/>
      <c r="S338" s="4"/>
      <c r="T338" s="4"/>
      <c r="U338" s="4"/>
      <c r="V338" s="4"/>
      <c r="W338" s="4"/>
      <c r="X338" s="4"/>
      <c r="Y338" s="4"/>
      <c r="Z338" s="4"/>
    </row>
    <row r="339" spans="1:26" ht="15.75" customHeight="1">
      <c r="A339" s="46"/>
      <c r="B339" s="47"/>
      <c r="C339" s="47"/>
      <c r="D339" s="36"/>
      <c r="E339" s="7"/>
      <c r="F339" s="9"/>
      <c r="G339" s="9"/>
      <c r="H339" s="19"/>
      <c r="I339" s="23"/>
      <c r="J339" s="2"/>
      <c r="K339" s="3"/>
      <c r="L339" s="1"/>
      <c r="M339" s="1"/>
      <c r="N339" s="4"/>
      <c r="O339" s="4"/>
      <c r="P339" s="4"/>
      <c r="Q339" s="4"/>
      <c r="R339" s="4"/>
      <c r="S339" s="4"/>
      <c r="T339" s="4"/>
      <c r="U339" s="4"/>
      <c r="V339" s="4"/>
      <c r="W339" s="4"/>
      <c r="X339" s="4"/>
      <c r="Y339" s="4"/>
      <c r="Z339" s="4"/>
    </row>
    <row r="340" spans="1:26" ht="15.75" customHeight="1">
      <c r="A340" s="46"/>
      <c r="B340" s="47"/>
      <c r="C340" s="47"/>
      <c r="D340" s="36"/>
      <c r="E340" s="7"/>
      <c r="F340" s="9"/>
      <c r="G340" s="9"/>
      <c r="H340" s="19"/>
      <c r="I340" s="23"/>
      <c r="J340" s="2"/>
      <c r="K340" s="3"/>
      <c r="L340" s="1"/>
      <c r="M340" s="1"/>
      <c r="N340" s="4"/>
      <c r="O340" s="4"/>
      <c r="P340" s="4"/>
      <c r="Q340" s="4"/>
      <c r="R340" s="4"/>
      <c r="S340" s="4"/>
      <c r="T340" s="4"/>
      <c r="U340" s="4"/>
      <c r="V340" s="4"/>
      <c r="W340" s="4"/>
      <c r="X340" s="4"/>
      <c r="Y340" s="4"/>
      <c r="Z340" s="4"/>
    </row>
    <row r="341" spans="1:26" ht="15.75" customHeight="1">
      <c r="A341" s="46"/>
      <c r="B341" s="47"/>
      <c r="C341" s="47"/>
      <c r="D341" s="36"/>
      <c r="E341" s="7"/>
      <c r="F341" s="9"/>
      <c r="G341" s="9"/>
      <c r="H341" s="19"/>
      <c r="I341" s="23"/>
      <c r="J341" s="2"/>
      <c r="K341" s="3"/>
      <c r="L341" s="1"/>
      <c r="M341" s="1"/>
      <c r="N341" s="4"/>
      <c r="O341" s="4"/>
      <c r="P341" s="4"/>
      <c r="Q341" s="4"/>
      <c r="R341" s="4"/>
      <c r="S341" s="4"/>
      <c r="T341" s="4"/>
      <c r="U341" s="4"/>
      <c r="V341" s="4"/>
      <c r="W341" s="4"/>
      <c r="X341" s="4"/>
      <c r="Y341" s="4"/>
      <c r="Z341" s="4"/>
    </row>
    <row r="342" spans="1:26" ht="15.75" customHeight="1">
      <c r="A342" s="46"/>
      <c r="B342" s="47"/>
      <c r="C342" s="47"/>
      <c r="D342" s="36"/>
      <c r="E342" s="7"/>
      <c r="F342" s="9"/>
      <c r="G342" s="9"/>
      <c r="H342" s="19"/>
      <c r="I342" s="23"/>
      <c r="J342" s="2"/>
      <c r="K342" s="3"/>
      <c r="L342" s="1"/>
      <c r="M342" s="1"/>
      <c r="N342" s="4"/>
      <c r="O342" s="4"/>
      <c r="P342" s="4"/>
      <c r="Q342" s="4"/>
      <c r="R342" s="4"/>
      <c r="S342" s="4"/>
      <c r="T342" s="4"/>
      <c r="U342" s="4"/>
      <c r="V342" s="4"/>
      <c r="W342" s="4"/>
      <c r="X342" s="4"/>
      <c r="Y342" s="4"/>
      <c r="Z342" s="4"/>
    </row>
    <row r="343" spans="1:26" ht="15.75" customHeight="1">
      <c r="A343" s="46"/>
      <c r="B343" s="47"/>
      <c r="C343" s="47"/>
      <c r="D343" s="36"/>
      <c r="E343" s="7"/>
      <c r="F343" s="9"/>
      <c r="G343" s="9"/>
      <c r="H343" s="19"/>
      <c r="I343" s="23"/>
      <c r="J343" s="2"/>
      <c r="K343" s="3"/>
      <c r="L343" s="1"/>
      <c r="M343" s="1"/>
      <c r="N343" s="4"/>
      <c r="O343" s="4"/>
      <c r="P343" s="4"/>
      <c r="Q343" s="4"/>
      <c r="R343" s="4"/>
      <c r="S343" s="4"/>
      <c r="T343" s="4"/>
      <c r="U343" s="4"/>
      <c r="V343" s="4"/>
      <c r="W343" s="4"/>
      <c r="X343" s="4"/>
      <c r="Y343" s="4"/>
      <c r="Z343" s="4"/>
    </row>
    <row r="344" spans="1:26" ht="15.75" customHeight="1">
      <c r="A344" s="46"/>
      <c r="B344" s="47"/>
      <c r="C344" s="47"/>
      <c r="D344" s="36"/>
      <c r="E344" s="7"/>
      <c r="F344" s="9"/>
      <c r="G344" s="9"/>
      <c r="H344" s="19"/>
      <c r="I344" s="23"/>
      <c r="J344" s="2"/>
      <c r="K344" s="3"/>
      <c r="L344" s="1"/>
      <c r="M344" s="1"/>
      <c r="N344" s="4"/>
      <c r="O344" s="4"/>
      <c r="P344" s="4"/>
      <c r="Q344" s="4"/>
      <c r="R344" s="4"/>
      <c r="S344" s="4"/>
      <c r="T344" s="4"/>
      <c r="U344" s="4"/>
      <c r="V344" s="4"/>
      <c r="W344" s="4"/>
      <c r="X344" s="4"/>
      <c r="Y344" s="4"/>
      <c r="Z344" s="4"/>
    </row>
    <row r="345" spans="1:26" ht="15.75" customHeight="1">
      <c r="A345" s="46"/>
      <c r="B345" s="47"/>
      <c r="C345" s="47"/>
      <c r="D345" s="36"/>
      <c r="E345" s="7"/>
      <c r="F345" s="9"/>
      <c r="G345" s="9"/>
      <c r="H345" s="19"/>
      <c r="I345" s="23"/>
      <c r="J345" s="2"/>
      <c r="K345" s="3"/>
      <c r="L345" s="1"/>
      <c r="M345" s="1"/>
      <c r="N345" s="4"/>
      <c r="O345" s="4"/>
      <c r="P345" s="4"/>
      <c r="Q345" s="4"/>
      <c r="R345" s="4"/>
      <c r="S345" s="4"/>
      <c r="T345" s="4"/>
      <c r="U345" s="4"/>
      <c r="V345" s="4"/>
      <c r="W345" s="4"/>
      <c r="X345" s="4"/>
      <c r="Y345" s="4"/>
      <c r="Z345" s="4"/>
    </row>
    <row r="346" spans="1:26" ht="15.75" customHeight="1">
      <c r="A346" s="46"/>
      <c r="B346" s="47"/>
      <c r="C346" s="47"/>
      <c r="D346" s="36"/>
      <c r="E346" s="7"/>
      <c r="F346" s="9"/>
      <c r="G346" s="9"/>
      <c r="H346" s="19"/>
      <c r="I346" s="23"/>
      <c r="J346" s="2"/>
      <c r="K346" s="3"/>
      <c r="L346" s="1"/>
      <c r="M346" s="1"/>
      <c r="N346" s="4"/>
      <c r="O346" s="4"/>
      <c r="P346" s="4"/>
      <c r="Q346" s="4"/>
      <c r="R346" s="4"/>
      <c r="S346" s="4"/>
      <c r="T346" s="4"/>
      <c r="U346" s="4"/>
      <c r="V346" s="4"/>
      <c r="W346" s="4"/>
      <c r="X346" s="4"/>
      <c r="Y346" s="4"/>
      <c r="Z346" s="4"/>
    </row>
    <row r="347" spans="1:26" ht="15.75" customHeight="1">
      <c r="A347" s="46"/>
      <c r="B347" s="47"/>
      <c r="C347" s="47"/>
      <c r="D347" s="36"/>
      <c r="E347" s="7"/>
      <c r="F347" s="9"/>
      <c r="G347" s="9"/>
      <c r="H347" s="19"/>
      <c r="I347" s="23"/>
      <c r="J347" s="2"/>
      <c r="K347" s="3"/>
      <c r="L347" s="1"/>
      <c r="M347" s="1"/>
      <c r="N347" s="4"/>
      <c r="O347" s="4"/>
      <c r="P347" s="4"/>
      <c r="Q347" s="4"/>
      <c r="R347" s="4"/>
      <c r="S347" s="4"/>
      <c r="T347" s="4"/>
      <c r="U347" s="4"/>
      <c r="V347" s="4"/>
      <c r="W347" s="4"/>
      <c r="X347" s="4"/>
      <c r="Y347" s="4"/>
      <c r="Z347" s="4"/>
    </row>
    <row r="348" spans="1:26" ht="15.75" customHeight="1">
      <c r="A348" s="46"/>
      <c r="B348" s="47"/>
      <c r="C348" s="47"/>
      <c r="D348" s="36"/>
      <c r="E348" s="7"/>
      <c r="F348" s="9"/>
      <c r="G348" s="9"/>
      <c r="H348" s="19"/>
      <c r="I348" s="23"/>
      <c r="J348" s="2"/>
      <c r="K348" s="3"/>
      <c r="L348" s="1"/>
      <c r="M348" s="1"/>
      <c r="N348" s="4"/>
      <c r="O348" s="4"/>
      <c r="P348" s="4"/>
      <c r="Q348" s="4"/>
      <c r="R348" s="4"/>
      <c r="S348" s="4"/>
      <c r="T348" s="4"/>
      <c r="U348" s="4"/>
      <c r="V348" s="4"/>
      <c r="W348" s="4"/>
      <c r="X348" s="4"/>
      <c r="Y348" s="4"/>
      <c r="Z348" s="4"/>
    </row>
    <row r="349" spans="1:26" ht="15.75" customHeight="1">
      <c r="A349" s="46"/>
      <c r="B349" s="47"/>
      <c r="C349" s="47"/>
      <c r="D349" s="36"/>
      <c r="E349" s="7"/>
      <c r="F349" s="9"/>
      <c r="G349" s="9"/>
      <c r="H349" s="19"/>
      <c r="I349" s="23"/>
      <c r="J349" s="2"/>
      <c r="K349" s="3"/>
      <c r="L349" s="1"/>
      <c r="M349" s="1"/>
      <c r="N349" s="4"/>
      <c r="O349" s="4"/>
      <c r="P349" s="4"/>
      <c r="Q349" s="4"/>
      <c r="R349" s="4"/>
      <c r="S349" s="4"/>
      <c r="T349" s="4"/>
      <c r="U349" s="4"/>
      <c r="V349" s="4"/>
      <c r="W349" s="4"/>
      <c r="X349" s="4"/>
      <c r="Y349" s="4"/>
      <c r="Z349" s="4"/>
    </row>
    <row r="350" spans="1:26" ht="15.75" customHeight="1">
      <c r="A350" s="46"/>
      <c r="B350" s="47"/>
      <c r="C350" s="47"/>
      <c r="D350" s="36"/>
      <c r="E350" s="7"/>
      <c r="F350" s="9"/>
      <c r="G350" s="9"/>
      <c r="H350" s="19"/>
      <c r="I350" s="23"/>
      <c r="J350" s="2"/>
      <c r="K350" s="3"/>
      <c r="L350" s="1"/>
      <c r="M350" s="1"/>
      <c r="N350" s="4"/>
      <c r="O350" s="4"/>
      <c r="P350" s="4"/>
      <c r="Q350" s="4"/>
      <c r="R350" s="4"/>
      <c r="S350" s="4"/>
      <c r="T350" s="4"/>
      <c r="U350" s="4"/>
      <c r="V350" s="4"/>
      <c r="W350" s="4"/>
      <c r="X350" s="4"/>
      <c r="Y350" s="4"/>
      <c r="Z350" s="4"/>
    </row>
    <row r="351" spans="1:26" ht="15.75" customHeight="1">
      <c r="A351" s="46"/>
      <c r="B351" s="47"/>
      <c r="C351" s="47"/>
      <c r="D351" s="36"/>
      <c r="E351" s="7"/>
      <c r="F351" s="9"/>
      <c r="G351" s="9"/>
      <c r="H351" s="19"/>
      <c r="I351" s="23"/>
      <c r="J351" s="2"/>
      <c r="K351" s="3"/>
      <c r="L351" s="1"/>
      <c r="M351" s="1"/>
      <c r="N351" s="4"/>
      <c r="O351" s="4"/>
      <c r="P351" s="4"/>
      <c r="Q351" s="4"/>
      <c r="R351" s="4"/>
      <c r="S351" s="4"/>
      <c r="T351" s="4"/>
      <c r="U351" s="4"/>
      <c r="V351" s="4"/>
      <c r="W351" s="4"/>
      <c r="X351" s="4"/>
      <c r="Y351" s="4"/>
      <c r="Z351" s="4"/>
    </row>
    <row r="352" spans="1:26" ht="15.75" customHeight="1">
      <c r="A352" s="46"/>
      <c r="B352" s="47"/>
      <c r="C352" s="47"/>
      <c r="D352" s="36"/>
      <c r="E352" s="7"/>
      <c r="F352" s="9"/>
      <c r="G352" s="9"/>
      <c r="H352" s="19"/>
      <c r="I352" s="23"/>
      <c r="J352" s="2"/>
      <c r="K352" s="3"/>
      <c r="L352" s="1"/>
      <c r="M352" s="1"/>
      <c r="N352" s="4"/>
      <c r="O352" s="4"/>
      <c r="P352" s="4"/>
      <c r="Q352" s="4"/>
      <c r="R352" s="4"/>
      <c r="S352" s="4"/>
      <c r="T352" s="4"/>
      <c r="U352" s="4"/>
      <c r="V352" s="4"/>
      <c r="W352" s="4"/>
      <c r="X352" s="4"/>
      <c r="Y352" s="4"/>
      <c r="Z352" s="4"/>
    </row>
    <row r="353" spans="1:26" ht="15.75" customHeight="1">
      <c r="A353" s="46"/>
      <c r="B353" s="47"/>
      <c r="C353" s="47"/>
      <c r="D353" s="36"/>
      <c r="E353" s="7"/>
      <c r="F353" s="9"/>
      <c r="G353" s="9"/>
      <c r="H353" s="19"/>
      <c r="I353" s="23"/>
      <c r="J353" s="2"/>
      <c r="K353" s="3"/>
      <c r="L353" s="1"/>
      <c r="M353" s="1"/>
      <c r="N353" s="4"/>
      <c r="O353" s="4"/>
      <c r="P353" s="4"/>
      <c r="Q353" s="4"/>
      <c r="R353" s="4"/>
      <c r="S353" s="4"/>
      <c r="T353" s="4"/>
      <c r="U353" s="4"/>
      <c r="V353" s="4"/>
      <c r="W353" s="4"/>
      <c r="X353" s="4"/>
      <c r="Y353" s="4"/>
      <c r="Z353" s="4"/>
    </row>
    <row r="354" spans="1:26" ht="15.75" customHeight="1">
      <c r="A354" s="46"/>
      <c r="B354" s="47"/>
      <c r="C354" s="47"/>
      <c r="D354" s="36"/>
      <c r="E354" s="7"/>
      <c r="F354" s="9"/>
      <c r="G354" s="9"/>
      <c r="H354" s="19"/>
      <c r="I354" s="23"/>
      <c r="J354" s="2"/>
      <c r="K354" s="3"/>
      <c r="L354" s="1"/>
      <c r="M354" s="1"/>
      <c r="N354" s="4"/>
      <c r="O354" s="4"/>
      <c r="P354" s="4"/>
      <c r="Q354" s="4"/>
      <c r="R354" s="4"/>
      <c r="S354" s="4"/>
      <c r="T354" s="4"/>
      <c r="U354" s="4"/>
      <c r="V354" s="4"/>
      <c r="W354" s="4"/>
      <c r="X354" s="4"/>
      <c r="Y354" s="4"/>
      <c r="Z354" s="4"/>
    </row>
    <row r="355" spans="1:26" ht="15.75" customHeight="1">
      <c r="A355" s="46"/>
      <c r="B355" s="47"/>
      <c r="C355" s="47"/>
      <c r="D355" s="36"/>
      <c r="E355" s="7"/>
      <c r="F355" s="9"/>
      <c r="G355" s="9"/>
      <c r="H355" s="19"/>
      <c r="I355" s="23"/>
      <c r="J355" s="2"/>
      <c r="K355" s="3"/>
      <c r="L355" s="1"/>
      <c r="M355" s="1"/>
      <c r="N355" s="4"/>
      <c r="O355" s="4"/>
      <c r="P355" s="4"/>
      <c r="Q355" s="4"/>
      <c r="R355" s="4"/>
      <c r="S355" s="4"/>
      <c r="T355" s="4"/>
      <c r="U355" s="4"/>
      <c r="V355" s="4"/>
      <c r="W355" s="4"/>
      <c r="X355" s="4"/>
      <c r="Y355" s="4"/>
      <c r="Z355" s="4"/>
    </row>
    <row r="356" spans="1:26" ht="15.75" customHeight="1">
      <c r="A356" s="46"/>
      <c r="B356" s="47"/>
      <c r="C356" s="47"/>
      <c r="D356" s="36"/>
      <c r="E356" s="7"/>
      <c r="F356" s="9"/>
      <c r="G356" s="9"/>
      <c r="H356" s="19"/>
      <c r="I356" s="23"/>
      <c r="J356" s="2"/>
      <c r="K356" s="3"/>
      <c r="L356" s="1"/>
      <c r="M356" s="1"/>
      <c r="N356" s="4"/>
      <c r="O356" s="4"/>
      <c r="P356" s="4"/>
      <c r="Q356" s="4"/>
      <c r="R356" s="4"/>
      <c r="S356" s="4"/>
      <c r="T356" s="4"/>
      <c r="U356" s="4"/>
      <c r="V356" s="4"/>
      <c r="W356" s="4"/>
      <c r="X356" s="4"/>
      <c r="Y356" s="4"/>
      <c r="Z356" s="4"/>
    </row>
    <row r="357" spans="1:26" ht="15.75" customHeight="1">
      <c r="A357" s="46"/>
      <c r="B357" s="47"/>
      <c r="C357" s="47"/>
      <c r="D357" s="36"/>
      <c r="E357" s="7"/>
      <c r="F357" s="9"/>
      <c r="G357" s="9"/>
      <c r="H357" s="19"/>
      <c r="I357" s="23"/>
      <c r="J357" s="2"/>
      <c r="K357" s="3"/>
      <c r="L357" s="1"/>
      <c r="M357" s="1"/>
      <c r="N357" s="4"/>
      <c r="O357" s="4"/>
      <c r="P357" s="4"/>
      <c r="Q357" s="4"/>
      <c r="R357" s="4"/>
      <c r="S357" s="4"/>
      <c r="T357" s="4"/>
      <c r="U357" s="4"/>
      <c r="V357" s="4"/>
      <c r="W357" s="4"/>
      <c r="X357" s="4"/>
      <c r="Y357" s="4"/>
      <c r="Z357" s="4"/>
    </row>
    <row r="358" spans="1:26" ht="15.75" customHeight="1">
      <c r="A358" s="46"/>
      <c r="B358" s="47"/>
      <c r="C358" s="47"/>
      <c r="D358" s="36"/>
      <c r="E358" s="7"/>
      <c r="F358" s="9"/>
      <c r="G358" s="9"/>
      <c r="H358" s="19"/>
      <c r="I358" s="23"/>
      <c r="J358" s="2"/>
      <c r="K358" s="3"/>
      <c r="L358" s="1"/>
      <c r="M358" s="1"/>
      <c r="N358" s="4"/>
      <c r="O358" s="4"/>
      <c r="P358" s="4"/>
      <c r="Q358" s="4"/>
      <c r="R358" s="4"/>
      <c r="S358" s="4"/>
      <c r="T358" s="4"/>
      <c r="U358" s="4"/>
      <c r="V358" s="4"/>
      <c r="W358" s="4"/>
      <c r="X358" s="4"/>
      <c r="Y358" s="4"/>
      <c r="Z358" s="4"/>
    </row>
    <row r="359" spans="1:26" ht="15.75" customHeight="1">
      <c r="A359" s="46"/>
      <c r="B359" s="47"/>
      <c r="C359" s="47"/>
      <c r="D359" s="36"/>
      <c r="E359" s="7"/>
      <c r="F359" s="9"/>
      <c r="G359" s="9"/>
      <c r="H359" s="19"/>
      <c r="I359" s="23"/>
      <c r="J359" s="2"/>
      <c r="K359" s="3"/>
      <c r="L359" s="1"/>
      <c r="M359" s="1"/>
      <c r="N359" s="4"/>
      <c r="O359" s="4"/>
      <c r="P359" s="4"/>
      <c r="Q359" s="4"/>
      <c r="R359" s="4"/>
      <c r="S359" s="4"/>
      <c r="T359" s="4"/>
      <c r="U359" s="4"/>
      <c r="V359" s="4"/>
      <c r="W359" s="4"/>
      <c r="X359" s="4"/>
      <c r="Y359" s="4"/>
      <c r="Z359" s="4"/>
    </row>
    <row r="360" spans="1:26" ht="15.75" customHeight="1">
      <c r="A360" s="46"/>
      <c r="B360" s="47"/>
      <c r="C360" s="47"/>
      <c r="D360" s="36"/>
      <c r="E360" s="7"/>
      <c r="F360" s="9"/>
      <c r="G360" s="9"/>
      <c r="H360" s="19"/>
      <c r="I360" s="23"/>
      <c r="J360" s="2"/>
      <c r="K360" s="3"/>
      <c r="L360" s="1"/>
      <c r="M360" s="1"/>
      <c r="N360" s="4"/>
      <c r="O360" s="4"/>
      <c r="P360" s="4"/>
      <c r="Q360" s="4"/>
      <c r="R360" s="4"/>
      <c r="S360" s="4"/>
      <c r="T360" s="4"/>
      <c r="U360" s="4"/>
      <c r="V360" s="4"/>
      <c r="W360" s="4"/>
      <c r="X360" s="4"/>
      <c r="Y360" s="4"/>
      <c r="Z360" s="4"/>
    </row>
    <row r="361" spans="1:26" ht="15.75" customHeight="1">
      <c r="A361" s="46"/>
      <c r="B361" s="47"/>
      <c r="C361" s="47"/>
      <c r="D361" s="36"/>
      <c r="E361" s="7"/>
      <c r="F361" s="9"/>
      <c r="G361" s="9"/>
      <c r="H361" s="19"/>
      <c r="I361" s="23"/>
      <c r="J361" s="2"/>
      <c r="K361" s="3"/>
      <c r="L361" s="1"/>
      <c r="M361" s="1"/>
      <c r="N361" s="4"/>
      <c r="O361" s="4"/>
      <c r="P361" s="4"/>
      <c r="Q361" s="4"/>
      <c r="R361" s="4"/>
      <c r="S361" s="4"/>
      <c r="T361" s="4"/>
      <c r="U361" s="4"/>
      <c r="V361" s="4"/>
      <c r="W361" s="4"/>
      <c r="X361" s="4"/>
      <c r="Y361" s="4"/>
      <c r="Z361" s="4"/>
    </row>
    <row r="362" spans="1:26" ht="15.75" customHeight="1">
      <c r="A362" s="46"/>
      <c r="B362" s="47"/>
      <c r="C362" s="47"/>
      <c r="D362" s="36"/>
      <c r="E362" s="7"/>
      <c r="F362" s="9"/>
      <c r="G362" s="9"/>
      <c r="H362" s="19"/>
      <c r="I362" s="23"/>
      <c r="J362" s="2"/>
      <c r="K362" s="3"/>
      <c r="L362" s="1"/>
      <c r="M362" s="1"/>
      <c r="N362" s="4"/>
      <c r="O362" s="4"/>
      <c r="P362" s="4"/>
      <c r="Q362" s="4"/>
      <c r="R362" s="4"/>
      <c r="S362" s="4"/>
      <c r="T362" s="4"/>
      <c r="U362" s="4"/>
      <c r="V362" s="4"/>
      <c r="W362" s="4"/>
      <c r="X362" s="4"/>
      <c r="Y362" s="4"/>
      <c r="Z362" s="4"/>
    </row>
    <row r="363" spans="1:26" ht="15.75" customHeight="1">
      <c r="A363" s="46"/>
      <c r="B363" s="47"/>
      <c r="C363" s="47"/>
      <c r="D363" s="36"/>
      <c r="E363" s="7"/>
      <c r="F363" s="9"/>
      <c r="G363" s="9"/>
      <c r="H363" s="19"/>
      <c r="I363" s="23"/>
      <c r="J363" s="2"/>
      <c r="K363" s="3"/>
      <c r="L363" s="1"/>
      <c r="M363" s="1"/>
      <c r="N363" s="4"/>
      <c r="O363" s="4"/>
      <c r="P363" s="4"/>
      <c r="Q363" s="4"/>
      <c r="R363" s="4"/>
      <c r="S363" s="4"/>
      <c r="T363" s="4"/>
      <c r="U363" s="4"/>
      <c r="V363" s="4"/>
      <c r="W363" s="4"/>
      <c r="X363" s="4"/>
      <c r="Y363" s="4"/>
      <c r="Z363" s="4"/>
    </row>
    <row r="364" spans="1:26" ht="15.75" customHeight="1">
      <c r="A364" s="46"/>
      <c r="B364" s="47"/>
      <c r="C364" s="47"/>
      <c r="D364" s="36"/>
      <c r="E364" s="7"/>
      <c r="F364" s="9"/>
      <c r="G364" s="9"/>
      <c r="H364" s="19"/>
      <c r="I364" s="23"/>
      <c r="J364" s="2"/>
      <c r="K364" s="3"/>
      <c r="L364" s="1"/>
      <c r="M364" s="1"/>
      <c r="N364" s="4"/>
      <c r="O364" s="4"/>
      <c r="P364" s="4"/>
      <c r="Q364" s="4"/>
      <c r="R364" s="4"/>
      <c r="S364" s="4"/>
      <c r="T364" s="4"/>
      <c r="U364" s="4"/>
      <c r="V364" s="4"/>
      <c r="W364" s="4"/>
      <c r="X364" s="4"/>
      <c r="Y364" s="4"/>
      <c r="Z364" s="4"/>
    </row>
    <row r="365" spans="1:26" ht="15.75" customHeight="1">
      <c r="A365" s="46"/>
      <c r="B365" s="47"/>
      <c r="C365" s="47"/>
      <c r="D365" s="36"/>
      <c r="E365" s="7"/>
      <c r="F365" s="9"/>
      <c r="G365" s="9"/>
      <c r="H365" s="19"/>
      <c r="I365" s="23"/>
      <c r="J365" s="2"/>
      <c r="K365" s="3"/>
      <c r="L365" s="1"/>
      <c r="M365" s="1"/>
      <c r="N365" s="4"/>
      <c r="O365" s="4"/>
      <c r="P365" s="4"/>
      <c r="Q365" s="4"/>
      <c r="R365" s="4"/>
      <c r="S365" s="4"/>
      <c r="T365" s="4"/>
      <c r="U365" s="4"/>
      <c r="V365" s="4"/>
      <c r="W365" s="4"/>
      <c r="X365" s="4"/>
      <c r="Y365" s="4"/>
      <c r="Z365" s="4"/>
    </row>
    <row r="366" spans="1:26" ht="15.75" customHeight="1">
      <c r="A366" s="46"/>
      <c r="B366" s="47"/>
      <c r="C366" s="47"/>
      <c r="D366" s="36"/>
      <c r="E366" s="7"/>
      <c r="F366" s="9"/>
      <c r="G366" s="9"/>
      <c r="H366" s="19"/>
      <c r="I366" s="23"/>
      <c r="J366" s="2"/>
      <c r="K366" s="3"/>
      <c r="L366" s="1"/>
      <c r="M366" s="1"/>
      <c r="N366" s="4"/>
      <c r="O366" s="4"/>
      <c r="P366" s="4"/>
      <c r="Q366" s="4"/>
      <c r="R366" s="4"/>
      <c r="S366" s="4"/>
      <c r="T366" s="4"/>
      <c r="U366" s="4"/>
      <c r="V366" s="4"/>
      <c r="W366" s="4"/>
      <c r="X366" s="4"/>
      <c r="Y366" s="4"/>
      <c r="Z366" s="4"/>
    </row>
    <row r="367" spans="1:26" ht="15.75" customHeight="1">
      <c r="A367" s="46"/>
      <c r="B367" s="47"/>
      <c r="C367" s="47"/>
      <c r="D367" s="36"/>
      <c r="E367" s="7"/>
      <c r="F367" s="9"/>
      <c r="G367" s="9"/>
      <c r="H367" s="19"/>
      <c r="I367" s="23"/>
      <c r="J367" s="2"/>
      <c r="K367" s="3"/>
      <c r="L367" s="1"/>
      <c r="M367" s="1"/>
      <c r="N367" s="4"/>
      <c r="O367" s="4"/>
      <c r="P367" s="4"/>
      <c r="Q367" s="4"/>
      <c r="R367" s="4"/>
      <c r="S367" s="4"/>
      <c r="T367" s="4"/>
      <c r="U367" s="4"/>
      <c r="V367" s="4"/>
      <c r="W367" s="4"/>
      <c r="X367" s="4"/>
      <c r="Y367" s="4"/>
      <c r="Z367" s="4"/>
    </row>
    <row r="368" spans="1:26" ht="15.75" customHeight="1">
      <c r="A368" s="46"/>
      <c r="B368" s="47"/>
      <c r="C368" s="47"/>
      <c r="D368" s="36"/>
      <c r="E368" s="7"/>
      <c r="F368" s="9"/>
      <c r="G368" s="9"/>
      <c r="H368" s="19"/>
      <c r="I368" s="23"/>
      <c r="J368" s="2"/>
      <c r="K368" s="3"/>
      <c r="L368" s="1"/>
      <c r="M368" s="1"/>
      <c r="N368" s="4"/>
      <c r="O368" s="4"/>
      <c r="P368" s="4"/>
      <c r="Q368" s="4"/>
      <c r="R368" s="4"/>
      <c r="S368" s="4"/>
      <c r="T368" s="4"/>
      <c r="U368" s="4"/>
      <c r="V368" s="4"/>
      <c r="W368" s="4"/>
      <c r="X368" s="4"/>
      <c r="Y368" s="4"/>
      <c r="Z368" s="4"/>
    </row>
    <row r="369" spans="1:26" ht="15.75" customHeight="1">
      <c r="A369" s="46"/>
      <c r="B369" s="47"/>
      <c r="C369" s="47"/>
      <c r="D369" s="36"/>
      <c r="E369" s="7"/>
      <c r="F369" s="9"/>
      <c r="G369" s="9"/>
      <c r="H369" s="19"/>
      <c r="I369" s="23"/>
      <c r="J369" s="2"/>
      <c r="K369" s="3"/>
      <c r="L369" s="1"/>
      <c r="M369" s="1"/>
      <c r="N369" s="4"/>
      <c r="O369" s="4"/>
      <c r="P369" s="4"/>
      <c r="Q369" s="4"/>
      <c r="R369" s="4"/>
      <c r="S369" s="4"/>
      <c r="T369" s="4"/>
      <c r="U369" s="4"/>
      <c r="V369" s="4"/>
      <c r="W369" s="4"/>
      <c r="X369" s="4"/>
      <c r="Y369" s="4"/>
      <c r="Z369" s="4"/>
    </row>
    <row r="370" spans="1:26" ht="15.75" customHeight="1">
      <c r="A370" s="46"/>
      <c r="B370" s="47"/>
      <c r="C370" s="47"/>
      <c r="D370" s="36"/>
      <c r="E370" s="7"/>
      <c r="F370" s="9"/>
      <c r="G370" s="9"/>
      <c r="H370" s="19"/>
      <c r="I370" s="23"/>
      <c r="J370" s="2"/>
      <c r="K370" s="3"/>
      <c r="L370" s="1"/>
      <c r="M370" s="1"/>
      <c r="N370" s="4"/>
      <c r="O370" s="4"/>
      <c r="P370" s="4"/>
      <c r="Q370" s="4"/>
      <c r="R370" s="4"/>
      <c r="S370" s="4"/>
      <c r="T370" s="4"/>
      <c r="U370" s="4"/>
      <c r="V370" s="4"/>
      <c r="W370" s="4"/>
      <c r="X370" s="4"/>
      <c r="Y370" s="4"/>
      <c r="Z370" s="4"/>
    </row>
    <row r="371" spans="1:26" ht="15.75" customHeight="1">
      <c r="A371" s="46"/>
      <c r="B371" s="47"/>
      <c r="C371" s="47"/>
      <c r="D371" s="36"/>
      <c r="E371" s="7"/>
      <c r="F371" s="9"/>
      <c r="G371" s="9"/>
      <c r="H371" s="19"/>
      <c r="I371" s="23"/>
      <c r="J371" s="2"/>
      <c r="K371" s="3"/>
      <c r="L371" s="1"/>
      <c r="M371" s="1"/>
      <c r="N371" s="4"/>
      <c r="O371" s="4"/>
      <c r="P371" s="4"/>
      <c r="Q371" s="4"/>
      <c r="R371" s="4"/>
      <c r="S371" s="4"/>
      <c r="T371" s="4"/>
      <c r="U371" s="4"/>
      <c r="V371" s="4"/>
      <c r="W371" s="4"/>
      <c r="X371" s="4"/>
      <c r="Y371" s="4"/>
      <c r="Z371" s="4"/>
    </row>
    <row r="372" spans="1:26" ht="15.75" customHeight="1">
      <c r="A372" s="46"/>
      <c r="B372" s="47"/>
      <c r="C372" s="47"/>
      <c r="D372" s="36"/>
      <c r="E372" s="7"/>
      <c r="F372" s="9"/>
      <c r="G372" s="9"/>
      <c r="H372" s="19"/>
      <c r="I372" s="23"/>
      <c r="J372" s="2"/>
      <c r="K372" s="3"/>
      <c r="L372" s="1"/>
      <c r="M372" s="1"/>
      <c r="N372" s="4"/>
      <c r="O372" s="4"/>
      <c r="P372" s="4"/>
      <c r="Q372" s="4"/>
      <c r="R372" s="4"/>
      <c r="S372" s="4"/>
      <c r="T372" s="4"/>
      <c r="U372" s="4"/>
      <c r="V372" s="4"/>
      <c r="W372" s="4"/>
      <c r="X372" s="4"/>
      <c r="Y372" s="4"/>
      <c r="Z372" s="4"/>
    </row>
    <row r="373" spans="1:26" ht="15.75" customHeight="1">
      <c r="A373" s="46"/>
      <c r="B373" s="47"/>
      <c r="C373" s="47"/>
      <c r="D373" s="36"/>
      <c r="E373" s="7"/>
      <c r="F373" s="9"/>
      <c r="G373" s="9"/>
      <c r="H373" s="19"/>
      <c r="I373" s="23"/>
      <c r="J373" s="2"/>
      <c r="K373" s="3"/>
      <c r="L373" s="1"/>
      <c r="M373" s="1"/>
      <c r="N373" s="4"/>
      <c r="O373" s="4"/>
      <c r="P373" s="4"/>
      <c r="Q373" s="4"/>
      <c r="R373" s="4"/>
      <c r="S373" s="4"/>
      <c r="T373" s="4"/>
      <c r="U373" s="4"/>
      <c r="V373" s="4"/>
      <c r="W373" s="4"/>
      <c r="X373" s="4"/>
      <c r="Y373" s="4"/>
      <c r="Z373" s="4"/>
    </row>
    <row r="374" spans="1:26" ht="15.75" customHeight="1">
      <c r="A374" s="46"/>
      <c r="B374" s="47"/>
      <c r="C374" s="47"/>
      <c r="D374" s="36"/>
      <c r="E374" s="7"/>
      <c r="F374" s="9"/>
      <c r="G374" s="9"/>
      <c r="H374" s="19"/>
      <c r="I374" s="23"/>
      <c r="J374" s="2"/>
      <c r="K374" s="3"/>
      <c r="L374" s="1"/>
      <c r="M374" s="1"/>
      <c r="N374" s="4"/>
      <c r="O374" s="4"/>
      <c r="P374" s="4"/>
      <c r="Q374" s="4"/>
      <c r="R374" s="4"/>
      <c r="S374" s="4"/>
      <c r="T374" s="4"/>
      <c r="U374" s="4"/>
      <c r="V374" s="4"/>
      <c r="W374" s="4"/>
      <c r="X374" s="4"/>
      <c r="Y374" s="4"/>
      <c r="Z374" s="4"/>
    </row>
    <row r="375" spans="1:26" ht="15.75" customHeight="1">
      <c r="A375" s="46"/>
      <c r="B375" s="47"/>
      <c r="C375" s="47"/>
      <c r="D375" s="36"/>
      <c r="E375" s="7"/>
      <c r="F375" s="9"/>
      <c r="G375" s="9"/>
      <c r="H375" s="19"/>
      <c r="I375" s="23"/>
      <c r="J375" s="2"/>
      <c r="K375" s="3"/>
      <c r="L375" s="1"/>
      <c r="M375" s="1"/>
      <c r="N375" s="4"/>
      <c r="O375" s="4"/>
      <c r="P375" s="4"/>
      <c r="Q375" s="4"/>
      <c r="R375" s="4"/>
      <c r="S375" s="4"/>
      <c r="T375" s="4"/>
      <c r="U375" s="4"/>
      <c r="V375" s="4"/>
      <c r="W375" s="4"/>
      <c r="X375" s="4"/>
      <c r="Y375" s="4"/>
      <c r="Z375" s="4"/>
    </row>
    <row r="376" spans="1:26" ht="15.75" customHeight="1">
      <c r="A376" s="46"/>
      <c r="B376" s="47"/>
      <c r="C376" s="47"/>
      <c r="D376" s="36"/>
      <c r="E376" s="7"/>
      <c r="F376" s="9"/>
      <c r="G376" s="9"/>
      <c r="H376" s="19"/>
      <c r="I376" s="23"/>
      <c r="J376" s="2"/>
      <c r="K376" s="3"/>
      <c r="L376" s="1"/>
      <c r="M376" s="1"/>
      <c r="N376" s="4"/>
      <c r="O376" s="4"/>
      <c r="P376" s="4"/>
      <c r="Q376" s="4"/>
      <c r="R376" s="4"/>
      <c r="S376" s="4"/>
      <c r="T376" s="4"/>
      <c r="U376" s="4"/>
      <c r="V376" s="4"/>
      <c r="W376" s="4"/>
      <c r="X376" s="4"/>
      <c r="Y376" s="4"/>
      <c r="Z376" s="4"/>
    </row>
    <row r="377" spans="1:26" ht="15.75" customHeight="1">
      <c r="A377" s="46"/>
      <c r="B377" s="47"/>
      <c r="C377" s="47"/>
      <c r="D377" s="36"/>
      <c r="E377" s="7"/>
      <c r="F377" s="9"/>
      <c r="G377" s="9"/>
      <c r="H377" s="19"/>
      <c r="I377" s="23"/>
      <c r="J377" s="2"/>
      <c r="K377" s="3"/>
      <c r="L377" s="1"/>
      <c r="M377" s="1"/>
      <c r="N377" s="4"/>
      <c r="O377" s="4"/>
      <c r="P377" s="4"/>
      <c r="Q377" s="4"/>
      <c r="R377" s="4"/>
      <c r="S377" s="4"/>
      <c r="T377" s="4"/>
      <c r="U377" s="4"/>
      <c r="V377" s="4"/>
      <c r="W377" s="4"/>
      <c r="X377" s="4"/>
      <c r="Y377" s="4"/>
      <c r="Z377" s="4"/>
    </row>
    <row r="378" spans="1:26" ht="15.75" customHeight="1">
      <c r="A378" s="46"/>
      <c r="B378" s="47"/>
      <c r="C378" s="47"/>
      <c r="D378" s="36"/>
      <c r="E378" s="7"/>
      <c r="F378" s="9"/>
      <c r="G378" s="9"/>
      <c r="H378" s="19"/>
      <c r="I378" s="23"/>
      <c r="J378" s="2"/>
      <c r="K378" s="3"/>
      <c r="L378" s="1"/>
      <c r="M378" s="1"/>
      <c r="N378" s="4"/>
      <c r="O378" s="4"/>
      <c r="P378" s="4"/>
      <c r="Q378" s="4"/>
      <c r="R378" s="4"/>
      <c r="S378" s="4"/>
      <c r="T378" s="4"/>
      <c r="U378" s="4"/>
      <c r="V378" s="4"/>
      <c r="W378" s="4"/>
      <c r="X378" s="4"/>
      <c r="Y378" s="4"/>
      <c r="Z378" s="4"/>
    </row>
    <row r="379" spans="1:26" ht="15.75" customHeight="1">
      <c r="A379" s="46"/>
      <c r="B379" s="47"/>
      <c r="C379" s="47"/>
      <c r="D379" s="36"/>
      <c r="E379" s="7"/>
      <c r="F379" s="9"/>
      <c r="G379" s="9"/>
      <c r="H379" s="19"/>
      <c r="I379" s="23"/>
      <c r="J379" s="2"/>
      <c r="K379" s="3"/>
      <c r="L379" s="1"/>
      <c r="M379" s="1"/>
      <c r="N379" s="4"/>
      <c r="O379" s="4"/>
      <c r="P379" s="4"/>
      <c r="Q379" s="4"/>
      <c r="R379" s="4"/>
      <c r="S379" s="4"/>
      <c r="T379" s="4"/>
      <c r="U379" s="4"/>
      <c r="V379" s="4"/>
      <c r="W379" s="4"/>
      <c r="X379" s="4"/>
      <c r="Y379" s="4"/>
      <c r="Z379" s="4"/>
    </row>
    <row r="380" spans="1:26" ht="15.75" customHeight="1">
      <c r="A380" s="46"/>
      <c r="B380" s="47"/>
      <c r="C380" s="47"/>
      <c r="D380" s="36"/>
      <c r="E380" s="7"/>
      <c r="F380" s="9"/>
      <c r="G380" s="9"/>
      <c r="H380" s="19"/>
      <c r="I380" s="23"/>
      <c r="J380" s="2"/>
      <c r="K380" s="3"/>
      <c r="L380" s="1"/>
      <c r="M380" s="1"/>
      <c r="N380" s="4"/>
      <c r="O380" s="4"/>
      <c r="P380" s="4"/>
      <c r="Q380" s="4"/>
      <c r="R380" s="4"/>
      <c r="S380" s="4"/>
      <c r="T380" s="4"/>
      <c r="U380" s="4"/>
      <c r="V380" s="4"/>
      <c r="W380" s="4"/>
      <c r="X380" s="4"/>
      <c r="Y380" s="4"/>
      <c r="Z380" s="4"/>
    </row>
    <row r="381" spans="1:26" ht="15.75" customHeight="1">
      <c r="A381" s="46"/>
      <c r="B381" s="47"/>
      <c r="C381" s="47"/>
      <c r="D381" s="36"/>
      <c r="E381" s="7"/>
      <c r="F381" s="9"/>
      <c r="G381" s="9"/>
      <c r="H381" s="19"/>
      <c r="I381" s="23"/>
      <c r="J381" s="2"/>
      <c r="K381" s="3"/>
      <c r="L381" s="1"/>
      <c r="M381" s="1"/>
      <c r="N381" s="4"/>
      <c r="O381" s="4"/>
      <c r="P381" s="4"/>
      <c r="Q381" s="4"/>
      <c r="R381" s="4"/>
      <c r="S381" s="4"/>
      <c r="T381" s="4"/>
      <c r="U381" s="4"/>
      <c r="V381" s="4"/>
      <c r="W381" s="4"/>
      <c r="X381" s="4"/>
      <c r="Y381" s="4"/>
      <c r="Z381" s="4"/>
    </row>
    <row r="382" spans="1:26" ht="15.75" customHeight="1">
      <c r="A382" s="46"/>
      <c r="B382" s="47"/>
      <c r="C382" s="47"/>
      <c r="D382" s="36"/>
      <c r="E382" s="7"/>
      <c r="F382" s="9"/>
      <c r="G382" s="9"/>
      <c r="H382" s="19"/>
      <c r="I382" s="23"/>
      <c r="J382" s="2"/>
      <c r="K382" s="3"/>
      <c r="L382" s="1"/>
      <c r="M382" s="1"/>
      <c r="N382" s="4"/>
      <c r="O382" s="4"/>
      <c r="P382" s="4"/>
      <c r="Q382" s="4"/>
      <c r="R382" s="4"/>
      <c r="S382" s="4"/>
      <c r="T382" s="4"/>
      <c r="U382" s="4"/>
      <c r="V382" s="4"/>
      <c r="W382" s="4"/>
      <c r="X382" s="4"/>
      <c r="Y382" s="4"/>
      <c r="Z382" s="4"/>
    </row>
    <row r="383" spans="1:26" ht="15.75" customHeight="1">
      <c r="A383" s="46"/>
      <c r="B383" s="47"/>
      <c r="C383" s="47"/>
      <c r="D383" s="36"/>
      <c r="E383" s="7"/>
      <c r="F383" s="9"/>
      <c r="G383" s="9"/>
      <c r="H383" s="19"/>
      <c r="I383" s="23"/>
      <c r="J383" s="2"/>
      <c r="K383" s="3"/>
      <c r="L383" s="1"/>
      <c r="M383" s="1"/>
      <c r="N383" s="4"/>
      <c r="O383" s="4"/>
      <c r="P383" s="4"/>
      <c r="Q383" s="4"/>
      <c r="R383" s="4"/>
      <c r="S383" s="4"/>
      <c r="T383" s="4"/>
      <c r="U383" s="4"/>
      <c r="V383" s="4"/>
      <c r="W383" s="4"/>
      <c r="X383" s="4"/>
      <c r="Y383" s="4"/>
      <c r="Z383" s="4"/>
    </row>
    <row r="384" spans="1:26" ht="15.75" customHeight="1">
      <c r="A384" s="46"/>
      <c r="B384" s="47"/>
      <c r="C384" s="47"/>
      <c r="D384" s="36"/>
      <c r="E384" s="7"/>
      <c r="F384" s="9"/>
      <c r="G384" s="9"/>
      <c r="H384" s="19"/>
      <c r="I384" s="23"/>
      <c r="J384" s="2"/>
      <c r="K384" s="3"/>
      <c r="L384" s="1"/>
      <c r="M384" s="1"/>
      <c r="N384" s="4"/>
      <c r="O384" s="4"/>
      <c r="P384" s="4"/>
      <c r="Q384" s="4"/>
      <c r="R384" s="4"/>
      <c r="S384" s="4"/>
      <c r="T384" s="4"/>
      <c r="U384" s="4"/>
      <c r="V384" s="4"/>
      <c r="W384" s="4"/>
      <c r="X384" s="4"/>
      <c r="Y384" s="4"/>
      <c r="Z384" s="4"/>
    </row>
    <row r="385" spans="1:26" ht="15.75" customHeight="1">
      <c r="A385" s="46"/>
      <c r="B385" s="47"/>
      <c r="C385" s="47"/>
      <c r="D385" s="36"/>
      <c r="E385" s="7"/>
      <c r="F385" s="9"/>
      <c r="G385" s="9"/>
      <c r="H385" s="19"/>
      <c r="I385" s="23"/>
      <c r="J385" s="2"/>
      <c r="K385" s="3"/>
      <c r="L385" s="1"/>
      <c r="M385" s="1"/>
      <c r="N385" s="4"/>
      <c r="O385" s="4"/>
      <c r="P385" s="4"/>
      <c r="Q385" s="4"/>
      <c r="R385" s="4"/>
      <c r="S385" s="4"/>
      <c r="T385" s="4"/>
      <c r="U385" s="4"/>
      <c r="V385" s="4"/>
      <c r="W385" s="4"/>
      <c r="X385" s="4"/>
      <c r="Y385" s="4"/>
      <c r="Z385" s="4"/>
    </row>
    <row r="386" spans="1:26" ht="15.75" customHeight="1">
      <c r="A386" s="46"/>
      <c r="B386" s="47"/>
      <c r="C386" s="47"/>
      <c r="D386" s="36"/>
      <c r="E386" s="7"/>
      <c r="F386" s="9"/>
      <c r="G386" s="9"/>
      <c r="H386" s="19"/>
      <c r="I386" s="23"/>
      <c r="J386" s="2"/>
      <c r="K386" s="3"/>
      <c r="L386" s="1"/>
      <c r="M386" s="1"/>
      <c r="N386" s="4"/>
      <c r="O386" s="4"/>
      <c r="P386" s="4"/>
      <c r="Q386" s="4"/>
      <c r="R386" s="4"/>
      <c r="S386" s="4"/>
      <c r="T386" s="4"/>
      <c r="U386" s="4"/>
      <c r="V386" s="4"/>
      <c r="W386" s="4"/>
      <c r="X386" s="4"/>
      <c r="Y386" s="4"/>
      <c r="Z386" s="4"/>
    </row>
    <row r="387" spans="1:26" ht="15.75" customHeight="1">
      <c r="A387" s="46"/>
      <c r="B387" s="47"/>
      <c r="C387" s="47"/>
      <c r="D387" s="36"/>
      <c r="E387" s="7"/>
      <c r="F387" s="9"/>
      <c r="G387" s="9"/>
      <c r="H387" s="19"/>
      <c r="I387" s="23"/>
      <c r="J387" s="2"/>
      <c r="K387" s="3"/>
      <c r="L387" s="1"/>
      <c r="M387" s="1"/>
      <c r="N387" s="4"/>
      <c r="O387" s="4"/>
      <c r="P387" s="4"/>
      <c r="Q387" s="4"/>
      <c r="R387" s="4"/>
      <c r="S387" s="4"/>
      <c r="T387" s="4"/>
      <c r="U387" s="4"/>
      <c r="V387" s="4"/>
      <c r="W387" s="4"/>
      <c r="X387" s="4"/>
      <c r="Y387" s="4"/>
      <c r="Z387" s="4"/>
    </row>
    <row r="388" spans="1:26" ht="15.75" customHeight="1">
      <c r="A388" s="46"/>
      <c r="B388" s="47"/>
      <c r="C388" s="47"/>
      <c r="D388" s="36"/>
      <c r="E388" s="7"/>
      <c r="F388" s="9"/>
      <c r="G388" s="9"/>
      <c r="H388" s="19"/>
      <c r="I388" s="23"/>
      <c r="J388" s="2"/>
      <c r="K388" s="3"/>
      <c r="L388" s="1"/>
      <c r="M388" s="1"/>
      <c r="N388" s="4"/>
      <c r="O388" s="4"/>
      <c r="P388" s="4"/>
      <c r="Q388" s="4"/>
      <c r="R388" s="4"/>
      <c r="S388" s="4"/>
      <c r="T388" s="4"/>
      <c r="U388" s="4"/>
      <c r="V388" s="4"/>
      <c r="W388" s="4"/>
      <c r="X388" s="4"/>
      <c r="Y388" s="4"/>
      <c r="Z388" s="4"/>
    </row>
    <row r="389" spans="1:26" ht="15.75" customHeight="1">
      <c r="A389" s="46"/>
      <c r="B389" s="47"/>
      <c r="C389" s="47"/>
      <c r="D389" s="36"/>
      <c r="E389" s="7"/>
      <c r="F389" s="9"/>
      <c r="G389" s="9"/>
      <c r="H389" s="19"/>
      <c r="I389" s="23"/>
      <c r="J389" s="2"/>
      <c r="K389" s="3"/>
      <c r="L389" s="1"/>
      <c r="M389" s="1"/>
      <c r="N389" s="4"/>
      <c r="O389" s="4"/>
      <c r="P389" s="4"/>
      <c r="Q389" s="4"/>
      <c r="R389" s="4"/>
      <c r="S389" s="4"/>
      <c r="T389" s="4"/>
      <c r="U389" s="4"/>
      <c r="V389" s="4"/>
      <c r="W389" s="4"/>
      <c r="X389" s="4"/>
      <c r="Y389" s="4"/>
      <c r="Z389" s="4"/>
    </row>
    <row r="390" spans="1:26" ht="15.75" customHeight="1">
      <c r="A390" s="46"/>
      <c r="B390" s="47"/>
      <c r="C390" s="47"/>
      <c r="D390" s="36"/>
      <c r="E390" s="7"/>
      <c r="F390" s="9"/>
      <c r="G390" s="9"/>
      <c r="H390" s="19"/>
      <c r="I390" s="23"/>
      <c r="J390" s="2"/>
      <c r="K390" s="3"/>
      <c r="L390" s="1"/>
      <c r="M390" s="1"/>
      <c r="N390" s="4"/>
      <c r="O390" s="4"/>
      <c r="P390" s="4"/>
      <c r="Q390" s="4"/>
      <c r="R390" s="4"/>
      <c r="S390" s="4"/>
      <c r="T390" s="4"/>
      <c r="U390" s="4"/>
      <c r="V390" s="4"/>
      <c r="W390" s="4"/>
      <c r="X390" s="4"/>
      <c r="Y390" s="4"/>
      <c r="Z390" s="4"/>
    </row>
    <row r="391" spans="1:26" ht="15.75" customHeight="1">
      <c r="A391" s="46"/>
      <c r="B391" s="47"/>
      <c r="C391" s="47"/>
      <c r="D391" s="36"/>
      <c r="E391" s="7"/>
      <c r="F391" s="9"/>
      <c r="G391" s="9"/>
      <c r="H391" s="19"/>
      <c r="I391" s="23"/>
      <c r="J391" s="2"/>
      <c r="K391" s="3"/>
      <c r="L391" s="1"/>
      <c r="M391" s="1"/>
      <c r="N391" s="4"/>
      <c r="O391" s="4"/>
      <c r="P391" s="4"/>
      <c r="Q391" s="4"/>
      <c r="R391" s="4"/>
      <c r="S391" s="4"/>
      <c r="T391" s="4"/>
      <c r="U391" s="4"/>
      <c r="V391" s="4"/>
      <c r="W391" s="4"/>
      <c r="X391" s="4"/>
      <c r="Y391" s="4"/>
      <c r="Z391" s="4"/>
    </row>
    <row r="392" spans="1:26" ht="15.75" customHeight="1">
      <c r="A392" s="46"/>
      <c r="B392" s="47"/>
      <c r="C392" s="47"/>
      <c r="D392" s="36"/>
      <c r="E392" s="7"/>
      <c r="F392" s="9"/>
      <c r="G392" s="9"/>
      <c r="H392" s="19"/>
      <c r="I392" s="23"/>
      <c r="J392" s="2"/>
      <c r="K392" s="3"/>
      <c r="L392" s="1"/>
      <c r="M392" s="1"/>
      <c r="N392" s="4"/>
      <c r="O392" s="4"/>
      <c r="P392" s="4"/>
      <c r="Q392" s="4"/>
      <c r="R392" s="4"/>
      <c r="S392" s="4"/>
      <c r="T392" s="4"/>
      <c r="U392" s="4"/>
      <c r="V392" s="4"/>
      <c r="W392" s="4"/>
      <c r="X392" s="4"/>
      <c r="Y392" s="4"/>
      <c r="Z392" s="4"/>
    </row>
    <row r="393" spans="1:26" ht="15.75" customHeight="1">
      <c r="A393" s="46"/>
      <c r="B393" s="47"/>
      <c r="C393" s="47"/>
      <c r="D393" s="36"/>
      <c r="E393" s="7"/>
      <c r="F393" s="9"/>
      <c r="G393" s="9"/>
      <c r="H393" s="19"/>
      <c r="I393" s="23"/>
      <c r="J393" s="2"/>
      <c r="K393" s="3"/>
      <c r="L393" s="1"/>
      <c r="M393" s="1"/>
      <c r="N393" s="4"/>
      <c r="O393" s="4"/>
      <c r="P393" s="4"/>
      <c r="Q393" s="4"/>
      <c r="R393" s="4"/>
      <c r="S393" s="4"/>
      <c r="T393" s="4"/>
      <c r="U393" s="4"/>
      <c r="V393" s="4"/>
      <c r="W393" s="4"/>
      <c r="X393" s="4"/>
      <c r="Y393" s="4"/>
      <c r="Z393" s="4"/>
    </row>
    <row r="394" spans="1:26" ht="15.75" customHeight="1">
      <c r="A394" s="46"/>
      <c r="B394" s="47"/>
      <c r="C394" s="47"/>
      <c r="D394" s="36"/>
      <c r="E394" s="47"/>
      <c r="F394" s="48"/>
      <c r="G394" s="48"/>
      <c r="H394" s="48"/>
      <c r="I394" s="23"/>
      <c r="J394" s="2"/>
      <c r="K394" s="3"/>
      <c r="L394" s="1"/>
      <c r="M394" s="1"/>
      <c r="N394" s="4"/>
      <c r="O394" s="4"/>
      <c r="P394" s="4"/>
      <c r="Q394" s="4"/>
      <c r="R394" s="4"/>
      <c r="S394" s="4"/>
      <c r="T394" s="4"/>
      <c r="U394" s="4"/>
      <c r="V394" s="4"/>
      <c r="W394" s="4"/>
      <c r="X394" s="4"/>
      <c r="Y394" s="4"/>
      <c r="Z394" s="4"/>
    </row>
    <row r="395" spans="1:26" ht="15.75" customHeight="1">
      <c r="A395" s="46"/>
      <c r="B395" s="47"/>
      <c r="C395" s="47"/>
      <c r="D395" s="36"/>
      <c r="E395" s="47"/>
      <c r="F395" s="48"/>
      <c r="G395" s="48"/>
      <c r="H395" s="48"/>
      <c r="I395" s="23"/>
      <c r="J395" s="2"/>
      <c r="K395" s="3"/>
      <c r="L395" s="1"/>
      <c r="M395" s="1"/>
      <c r="N395" s="4"/>
      <c r="O395" s="4"/>
      <c r="P395" s="4"/>
      <c r="Q395" s="4"/>
      <c r="R395" s="4"/>
      <c r="S395" s="4"/>
      <c r="T395" s="4"/>
      <c r="U395" s="4"/>
      <c r="V395" s="4"/>
      <c r="W395" s="4"/>
      <c r="X395" s="4"/>
      <c r="Y395" s="4"/>
      <c r="Z395" s="4"/>
    </row>
    <row r="396" spans="1:26" ht="15.75" customHeight="1">
      <c r="A396" s="46"/>
      <c r="B396" s="47"/>
      <c r="C396" s="47"/>
      <c r="D396" s="36"/>
      <c r="E396" s="47"/>
      <c r="F396" s="48"/>
      <c r="G396" s="48"/>
      <c r="H396" s="48"/>
      <c r="I396" s="23"/>
      <c r="J396" s="2"/>
      <c r="K396" s="3"/>
      <c r="L396" s="1"/>
      <c r="M396" s="1"/>
      <c r="N396" s="4"/>
      <c r="O396" s="4"/>
      <c r="P396" s="4"/>
      <c r="Q396" s="4"/>
      <c r="R396" s="4"/>
      <c r="S396" s="4"/>
      <c r="T396" s="4"/>
      <c r="U396" s="4"/>
      <c r="V396" s="4"/>
      <c r="W396" s="4"/>
      <c r="X396" s="4"/>
      <c r="Y396" s="4"/>
      <c r="Z396" s="4"/>
    </row>
    <row r="397" spans="1:26" ht="15.75" customHeight="1">
      <c r="A397" s="46"/>
      <c r="B397" s="47"/>
      <c r="C397" s="47"/>
      <c r="D397" s="36"/>
      <c r="E397" s="47"/>
      <c r="F397" s="48"/>
      <c r="G397" s="48"/>
      <c r="H397" s="48"/>
      <c r="I397" s="23"/>
      <c r="J397" s="2"/>
      <c r="K397" s="3"/>
      <c r="L397" s="1"/>
      <c r="M397" s="1"/>
      <c r="N397" s="4"/>
      <c r="O397" s="4"/>
      <c r="P397" s="4"/>
      <c r="Q397" s="4"/>
      <c r="R397" s="4"/>
      <c r="S397" s="4"/>
      <c r="T397" s="4"/>
      <c r="U397" s="4"/>
      <c r="V397" s="4"/>
      <c r="W397" s="4"/>
      <c r="X397" s="4"/>
      <c r="Y397" s="4"/>
      <c r="Z397" s="4"/>
    </row>
    <row r="398" spans="1:26" ht="15.75" customHeight="1">
      <c r="A398" s="46"/>
      <c r="B398" s="47"/>
      <c r="C398" s="47"/>
      <c r="D398" s="36"/>
      <c r="E398" s="47"/>
      <c r="F398" s="48"/>
      <c r="G398" s="48"/>
      <c r="H398" s="48"/>
      <c r="I398" s="23"/>
      <c r="J398" s="2"/>
      <c r="K398" s="3"/>
      <c r="L398" s="1"/>
      <c r="M398" s="1"/>
      <c r="N398" s="4"/>
      <c r="O398" s="4"/>
      <c r="P398" s="4"/>
      <c r="Q398" s="4"/>
      <c r="R398" s="4"/>
      <c r="S398" s="4"/>
      <c r="T398" s="4"/>
      <c r="U398" s="4"/>
      <c r="V398" s="4"/>
      <c r="W398" s="4"/>
      <c r="X398" s="4"/>
      <c r="Y398" s="4"/>
      <c r="Z398" s="4"/>
    </row>
    <row r="399" spans="1:26" ht="15.75" customHeight="1">
      <c r="A399" s="46"/>
      <c r="B399" s="47"/>
      <c r="C399" s="47"/>
      <c r="D399" s="36"/>
      <c r="E399" s="47"/>
      <c r="F399" s="48"/>
      <c r="G399" s="48"/>
      <c r="H399" s="48"/>
      <c r="I399" s="23"/>
      <c r="J399" s="2"/>
      <c r="K399" s="3"/>
      <c r="L399" s="1"/>
      <c r="M399" s="1"/>
      <c r="N399" s="4"/>
      <c r="O399" s="4"/>
      <c r="P399" s="4"/>
      <c r="Q399" s="4"/>
      <c r="R399" s="4"/>
      <c r="S399" s="4"/>
      <c r="T399" s="4"/>
      <c r="U399" s="4"/>
      <c r="V399" s="4"/>
      <c r="W399" s="4"/>
      <c r="X399" s="4"/>
      <c r="Y399" s="4"/>
      <c r="Z399" s="4"/>
    </row>
    <row r="400" spans="1:26" ht="15.75" customHeight="1">
      <c r="A400" s="46"/>
      <c r="B400" s="47"/>
      <c r="C400" s="47"/>
      <c r="D400" s="36"/>
      <c r="E400" s="47"/>
      <c r="F400" s="48"/>
      <c r="G400" s="48"/>
      <c r="H400" s="48"/>
      <c r="I400" s="23"/>
      <c r="J400" s="2"/>
      <c r="K400" s="3"/>
      <c r="L400" s="1"/>
      <c r="M400" s="1"/>
      <c r="N400" s="4"/>
      <c r="O400" s="4"/>
      <c r="P400" s="4"/>
      <c r="Q400" s="4"/>
      <c r="R400" s="4"/>
      <c r="S400" s="4"/>
      <c r="T400" s="4"/>
      <c r="U400" s="4"/>
      <c r="V400" s="4"/>
      <c r="W400" s="4"/>
      <c r="X400" s="4"/>
      <c r="Y400" s="4"/>
      <c r="Z400" s="4"/>
    </row>
    <row r="401" spans="1:26" ht="15.75" customHeight="1">
      <c r="A401" s="46"/>
      <c r="B401" s="47"/>
      <c r="C401" s="47"/>
      <c r="D401" s="36"/>
      <c r="E401" s="47"/>
      <c r="F401" s="48"/>
      <c r="G401" s="48"/>
      <c r="H401" s="48"/>
      <c r="I401" s="23"/>
      <c r="J401" s="2"/>
      <c r="K401" s="3"/>
      <c r="L401" s="1"/>
      <c r="M401" s="1"/>
      <c r="N401" s="4"/>
      <c r="O401" s="4"/>
      <c r="P401" s="4"/>
      <c r="Q401" s="4"/>
      <c r="R401" s="4"/>
      <c r="S401" s="4"/>
      <c r="T401" s="4"/>
      <c r="U401" s="4"/>
      <c r="V401" s="4"/>
      <c r="W401" s="4"/>
      <c r="X401" s="4"/>
      <c r="Y401" s="4"/>
      <c r="Z401" s="4"/>
    </row>
    <row r="402" spans="1:26" ht="15.75" customHeight="1">
      <c r="A402" s="46"/>
      <c r="B402" s="47"/>
      <c r="C402" s="47"/>
      <c r="D402" s="36"/>
      <c r="E402" s="47"/>
      <c r="F402" s="48"/>
      <c r="G402" s="48"/>
      <c r="H402" s="48"/>
      <c r="I402" s="23"/>
      <c r="J402" s="2"/>
      <c r="K402" s="3"/>
      <c r="L402" s="1"/>
      <c r="M402" s="1"/>
      <c r="N402" s="4"/>
      <c r="O402" s="4"/>
      <c r="P402" s="4"/>
      <c r="Q402" s="4"/>
      <c r="R402" s="4"/>
      <c r="S402" s="4"/>
      <c r="T402" s="4"/>
      <c r="U402" s="4"/>
      <c r="V402" s="4"/>
      <c r="W402" s="4"/>
      <c r="X402" s="4"/>
      <c r="Y402" s="4"/>
      <c r="Z402" s="4"/>
    </row>
    <row r="403" spans="1:26" ht="15.75" customHeight="1">
      <c r="A403" s="46"/>
      <c r="B403" s="47"/>
      <c r="C403" s="47"/>
      <c r="D403" s="36"/>
      <c r="E403" s="47"/>
      <c r="F403" s="48"/>
      <c r="G403" s="48"/>
      <c r="H403" s="48"/>
      <c r="I403" s="23"/>
      <c r="J403" s="2"/>
      <c r="K403" s="3"/>
      <c r="L403" s="1"/>
      <c r="M403" s="1"/>
      <c r="N403" s="4"/>
      <c r="O403" s="4"/>
      <c r="P403" s="4"/>
      <c r="Q403" s="4"/>
      <c r="R403" s="4"/>
      <c r="S403" s="4"/>
      <c r="T403" s="4"/>
      <c r="U403" s="4"/>
      <c r="V403" s="4"/>
      <c r="W403" s="4"/>
      <c r="X403" s="4"/>
      <c r="Y403" s="4"/>
      <c r="Z403" s="4"/>
    </row>
    <row r="404" spans="1:26" ht="15.75" customHeight="1">
      <c r="A404" s="46"/>
      <c r="B404" s="47"/>
      <c r="C404" s="47"/>
      <c r="D404" s="36"/>
      <c r="E404" s="47"/>
      <c r="F404" s="48"/>
      <c r="G404" s="48"/>
      <c r="H404" s="48"/>
      <c r="I404" s="23"/>
      <c r="J404" s="2"/>
      <c r="K404" s="3"/>
      <c r="L404" s="1"/>
      <c r="M404" s="1"/>
      <c r="N404" s="4"/>
      <c r="O404" s="4"/>
      <c r="P404" s="4"/>
      <c r="Q404" s="4"/>
      <c r="R404" s="4"/>
      <c r="S404" s="4"/>
      <c r="T404" s="4"/>
      <c r="U404" s="4"/>
      <c r="V404" s="4"/>
      <c r="W404" s="4"/>
      <c r="X404" s="4"/>
      <c r="Y404" s="4"/>
      <c r="Z404" s="4"/>
    </row>
    <row r="405" spans="1:26" ht="15.75" customHeight="1">
      <c r="A405" s="46"/>
      <c r="B405" s="47"/>
      <c r="C405" s="47"/>
      <c r="D405" s="36"/>
      <c r="E405" s="47"/>
      <c r="F405" s="48"/>
      <c r="G405" s="48"/>
      <c r="H405" s="48"/>
      <c r="I405" s="23"/>
      <c r="J405" s="2"/>
      <c r="K405" s="3"/>
      <c r="L405" s="1"/>
      <c r="M405" s="1"/>
      <c r="N405" s="4"/>
      <c r="O405" s="4"/>
      <c r="P405" s="4"/>
      <c r="Q405" s="4"/>
      <c r="R405" s="4"/>
      <c r="S405" s="4"/>
      <c r="T405" s="4"/>
      <c r="U405" s="4"/>
      <c r="V405" s="4"/>
      <c r="W405" s="4"/>
      <c r="X405" s="4"/>
      <c r="Y405" s="4"/>
      <c r="Z405" s="4"/>
    </row>
    <row r="406" spans="1:26" ht="15.75" customHeight="1">
      <c r="A406" s="46"/>
      <c r="B406" s="47"/>
      <c r="C406" s="47"/>
      <c r="D406" s="36"/>
      <c r="E406" s="47"/>
      <c r="F406" s="48"/>
      <c r="G406" s="48"/>
      <c r="H406" s="48"/>
      <c r="I406" s="23"/>
      <c r="J406" s="2"/>
      <c r="K406" s="3"/>
      <c r="L406" s="1"/>
      <c r="M406" s="1"/>
      <c r="N406" s="4"/>
      <c r="O406" s="4"/>
      <c r="P406" s="4"/>
      <c r="Q406" s="4"/>
      <c r="R406" s="4"/>
      <c r="S406" s="4"/>
      <c r="T406" s="4"/>
      <c r="U406" s="4"/>
      <c r="V406" s="4"/>
      <c r="W406" s="4"/>
      <c r="X406" s="4"/>
      <c r="Y406" s="4"/>
      <c r="Z406" s="4"/>
    </row>
    <row r="407" spans="1:26" ht="15.75" customHeight="1">
      <c r="A407" s="46"/>
      <c r="B407" s="47"/>
      <c r="C407" s="47"/>
      <c r="D407" s="36"/>
      <c r="E407" s="47"/>
      <c r="F407" s="48"/>
      <c r="G407" s="48"/>
      <c r="H407" s="48"/>
      <c r="I407" s="23"/>
      <c r="J407" s="2"/>
      <c r="K407" s="3"/>
      <c r="L407" s="1"/>
      <c r="M407" s="1"/>
      <c r="N407" s="4"/>
      <c r="O407" s="4"/>
      <c r="P407" s="4"/>
      <c r="Q407" s="4"/>
      <c r="R407" s="4"/>
      <c r="S407" s="4"/>
      <c r="T407" s="4"/>
      <c r="U407" s="4"/>
      <c r="V407" s="4"/>
      <c r="W407" s="4"/>
      <c r="X407" s="4"/>
      <c r="Y407" s="4"/>
      <c r="Z407" s="4"/>
    </row>
    <row r="408" spans="1:26" ht="15.75" customHeight="1">
      <c r="A408" s="46"/>
      <c r="B408" s="47"/>
      <c r="C408" s="47"/>
      <c r="D408" s="36"/>
      <c r="E408" s="47"/>
      <c r="F408" s="48"/>
      <c r="G408" s="48"/>
      <c r="H408" s="48"/>
      <c r="I408" s="23"/>
      <c r="J408" s="2"/>
      <c r="K408" s="3"/>
      <c r="L408" s="1"/>
      <c r="M408" s="1"/>
      <c r="N408" s="4"/>
      <c r="O408" s="4"/>
      <c r="P408" s="4"/>
      <c r="Q408" s="4"/>
      <c r="R408" s="4"/>
      <c r="S408" s="4"/>
      <c r="T408" s="4"/>
      <c r="U408" s="4"/>
      <c r="V408" s="4"/>
      <c r="W408" s="4"/>
      <c r="X408" s="4"/>
      <c r="Y408" s="4"/>
      <c r="Z408" s="4"/>
    </row>
    <row r="409" spans="1:26" ht="15.75" customHeight="1">
      <c r="A409" s="46"/>
      <c r="B409" s="47"/>
      <c r="C409" s="47"/>
      <c r="D409" s="36"/>
      <c r="E409" s="47"/>
      <c r="F409" s="48"/>
      <c r="G409" s="48"/>
      <c r="H409" s="48"/>
      <c r="I409" s="23"/>
      <c r="J409" s="2"/>
      <c r="K409" s="3"/>
      <c r="L409" s="1"/>
      <c r="M409" s="1"/>
      <c r="N409" s="4"/>
      <c r="O409" s="4"/>
      <c r="P409" s="4"/>
      <c r="Q409" s="4"/>
      <c r="R409" s="4"/>
      <c r="S409" s="4"/>
      <c r="T409" s="4"/>
      <c r="U409" s="4"/>
      <c r="V409" s="4"/>
      <c r="W409" s="4"/>
      <c r="X409" s="4"/>
      <c r="Y409" s="4"/>
      <c r="Z409" s="4"/>
    </row>
    <row r="410" spans="1:26" ht="15.75" customHeight="1">
      <c r="A410" s="46"/>
      <c r="B410" s="47"/>
      <c r="C410" s="47"/>
      <c r="D410" s="36"/>
      <c r="E410" s="47"/>
      <c r="F410" s="48"/>
      <c r="G410" s="48"/>
      <c r="H410" s="48"/>
      <c r="I410" s="23"/>
      <c r="J410" s="2"/>
      <c r="K410" s="3"/>
      <c r="L410" s="1"/>
      <c r="M410" s="1"/>
      <c r="N410" s="4"/>
      <c r="O410" s="4"/>
      <c r="P410" s="4"/>
      <c r="Q410" s="4"/>
      <c r="R410" s="4"/>
      <c r="S410" s="4"/>
      <c r="T410" s="4"/>
      <c r="U410" s="4"/>
      <c r="V410" s="4"/>
      <c r="W410" s="4"/>
      <c r="X410" s="4"/>
      <c r="Y410" s="4"/>
      <c r="Z410" s="4"/>
    </row>
    <row r="411" spans="1:26" ht="15.75" customHeight="1">
      <c r="A411" s="46"/>
      <c r="B411" s="47"/>
      <c r="C411" s="47"/>
      <c r="D411" s="36"/>
      <c r="E411" s="47"/>
      <c r="F411" s="48"/>
      <c r="G411" s="48"/>
      <c r="H411" s="48"/>
      <c r="I411" s="23"/>
      <c r="J411" s="2"/>
      <c r="K411" s="3"/>
      <c r="L411" s="1"/>
      <c r="M411" s="1"/>
      <c r="N411" s="4"/>
      <c r="O411" s="4"/>
      <c r="P411" s="4"/>
      <c r="Q411" s="4"/>
      <c r="R411" s="4"/>
      <c r="S411" s="4"/>
      <c r="T411" s="4"/>
      <c r="U411" s="4"/>
      <c r="V411" s="4"/>
      <c r="W411" s="4"/>
      <c r="X411" s="4"/>
      <c r="Y411" s="4"/>
      <c r="Z411" s="4"/>
    </row>
    <row r="412" spans="1:26" ht="15.75" customHeight="1">
      <c r="A412" s="46"/>
      <c r="B412" s="47"/>
      <c r="C412" s="47"/>
      <c r="D412" s="36"/>
      <c r="E412" s="47"/>
      <c r="F412" s="48"/>
      <c r="G412" s="48"/>
      <c r="H412" s="48"/>
      <c r="I412" s="23"/>
      <c r="J412" s="2"/>
      <c r="K412" s="3"/>
      <c r="L412" s="1"/>
      <c r="M412" s="1"/>
      <c r="N412" s="4"/>
      <c r="O412" s="4"/>
      <c r="P412" s="4"/>
      <c r="Q412" s="4"/>
      <c r="R412" s="4"/>
      <c r="S412" s="4"/>
      <c r="T412" s="4"/>
      <c r="U412" s="4"/>
      <c r="V412" s="4"/>
      <c r="W412" s="4"/>
      <c r="X412" s="4"/>
      <c r="Y412" s="4"/>
      <c r="Z412" s="4"/>
    </row>
    <row r="413" spans="1:26" ht="15.75" customHeight="1">
      <c r="A413" s="46"/>
      <c r="B413" s="47"/>
      <c r="C413" s="47"/>
      <c r="D413" s="36"/>
      <c r="E413" s="47"/>
      <c r="F413" s="48"/>
      <c r="G413" s="48"/>
      <c r="H413" s="48"/>
      <c r="I413" s="23"/>
      <c r="J413" s="2"/>
      <c r="K413" s="3"/>
      <c r="L413" s="1"/>
      <c r="M413" s="1"/>
      <c r="N413" s="4"/>
      <c r="O413" s="4"/>
      <c r="P413" s="4"/>
      <c r="Q413" s="4"/>
      <c r="R413" s="4"/>
      <c r="S413" s="4"/>
      <c r="T413" s="4"/>
      <c r="U413" s="4"/>
      <c r="V413" s="4"/>
      <c r="W413" s="4"/>
      <c r="X413" s="4"/>
      <c r="Y413" s="4"/>
      <c r="Z413" s="4"/>
    </row>
    <row r="414" spans="1:26" ht="15.75" customHeight="1">
      <c r="A414" s="46"/>
      <c r="B414" s="47"/>
      <c r="C414" s="47"/>
      <c r="D414" s="36"/>
      <c r="E414" s="47"/>
      <c r="F414" s="48"/>
      <c r="G414" s="48"/>
      <c r="H414" s="48"/>
      <c r="I414" s="23"/>
      <c r="J414" s="2"/>
      <c r="K414" s="3"/>
      <c r="L414" s="1"/>
      <c r="M414" s="1"/>
      <c r="N414" s="4"/>
      <c r="O414" s="4"/>
      <c r="P414" s="4"/>
      <c r="Q414" s="4"/>
      <c r="R414" s="4"/>
      <c r="S414" s="4"/>
      <c r="T414" s="4"/>
      <c r="U414" s="4"/>
      <c r="V414" s="4"/>
      <c r="W414" s="4"/>
      <c r="X414" s="4"/>
      <c r="Y414" s="4"/>
      <c r="Z414" s="4"/>
    </row>
    <row r="415" spans="1:26" ht="15.75" customHeight="1">
      <c r="A415" s="46"/>
      <c r="B415" s="47"/>
      <c r="C415" s="47"/>
      <c r="D415" s="36"/>
      <c r="E415" s="47"/>
      <c r="F415" s="48"/>
      <c r="G415" s="48"/>
      <c r="H415" s="48"/>
      <c r="I415" s="23"/>
      <c r="J415" s="2"/>
      <c r="K415" s="3"/>
      <c r="L415" s="1"/>
      <c r="M415" s="1"/>
      <c r="N415" s="4"/>
      <c r="O415" s="4"/>
      <c r="P415" s="4"/>
      <c r="Q415" s="4"/>
      <c r="R415" s="4"/>
      <c r="S415" s="4"/>
      <c r="T415" s="4"/>
      <c r="U415" s="4"/>
      <c r="V415" s="4"/>
      <c r="W415" s="4"/>
      <c r="X415" s="4"/>
      <c r="Y415" s="4"/>
      <c r="Z415" s="4"/>
    </row>
    <row r="416" spans="1:26" ht="15.75" customHeight="1">
      <c r="A416" s="46"/>
      <c r="B416" s="47"/>
      <c r="C416" s="47"/>
      <c r="D416" s="36"/>
      <c r="E416" s="47"/>
      <c r="F416" s="48"/>
      <c r="G416" s="48"/>
      <c r="H416" s="48"/>
      <c r="I416" s="23"/>
      <c r="J416" s="2"/>
      <c r="K416" s="3"/>
      <c r="L416" s="1"/>
      <c r="M416" s="1"/>
      <c r="N416" s="4"/>
      <c r="O416" s="4"/>
      <c r="P416" s="4"/>
      <c r="Q416" s="4"/>
      <c r="R416" s="4"/>
      <c r="S416" s="4"/>
      <c r="T416" s="4"/>
      <c r="U416" s="4"/>
      <c r="V416" s="4"/>
      <c r="W416" s="4"/>
      <c r="X416" s="4"/>
      <c r="Y416" s="4"/>
      <c r="Z416" s="4"/>
    </row>
    <row r="417" spans="1:26" ht="15.75" customHeight="1">
      <c r="A417" s="46"/>
      <c r="B417" s="47"/>
      <c r="C417" s="47"/>
      <c r="D417" s="36"/>
      <c r="E417" s="47"/>
      <c r="F417" s="48"/>
      <c r="G417" s="48"/>
      <c r="H417" s="48"/>
      <c r="I417" s="23"/>
      <c r="J417" s="2"/>
      <c r="K417" s="3"/>
      <c r="L417" s="1"/>
      <c r="M417" s="1"/>
      <c r="N417" s="4"/>
      <c r="O417" s="4"/>
      <c r="P417" s="4"/>
      <c r="Q417" s="4"/>
      <c r="R417" s="4"/>
      <c r="S417" s="4"/>
      <c r="T417" s="4"/>
      <c r="U417" s="4"/>
      <c r="V417" s="4"/>
      <c r="W417" s="4"/>
      <c r="X417" s="4"/>
      <c r="Y417" s="4"/>
      <c r="Z417" s="4"/>
    </row>
    <row r="418" spans="1:26" ht="15.75" customHeight="1">
      <c r="A418" s="46"/>
      <c r="B418" s="47"/>
      <c r="C418" s="47"/>
      <c r="D418" s="36"/>
      <c r="E418" s="47"/>
      <c r="F418" s="48"/>
      <c r="G418" s="48"/>
      <c r="H418" s="48"/>
      <c r="I418" s="23"/>
      <c r="J418" s="2"/>
      <c r="K418" s="3"/>
      <c r="L418" s="1"/>
      <c r="M418" s="1"/>
      <c r="N418" s="4"/>
      <c r="O418" s="4"/>
      <c r="P418" s="4"/>
      <c r="Q418" s="4"/>
      <c r="R418" s="4"/>
      <c r="S418" s="4"/>
      <c r="T418" s="4"/>
      <c r="U418" s="4"/>
      <c r="V418" s="4"/>
      <c r="W418" s="4"/>
      <c r="X418" s="4"/>
      <c r="Y418" s="4"/>
      <c r="Z418" s="4"/>
    </row>
    <row r="419" spans="1:26" ht="15.75" customHeight="1">
      <c r="A419" s="46"/>
      <c r="B419" s="47"/>
      <c r="C419" s="47"/>
      <c r="D419" s="36"/>
      <c r="E419" s="47"/>
      <c r="F419" s="48"/>
      <c r="G419" s="48"/>
      <c r="H419" s="48"/>
      <c r="I419" s="23"/>
      <c r="J419" s="2"/>
      <c r="K419" s="3"/>
      <c r="L419" s="1"/>
      <c r="M419" s="1"/>
      <c r="N419" s="4"/>
      <c r="O419" s="4"/>
      <c r="P419" s="4"/>
      <c r="Q419" s="4"/>
      <c r="R419" s="4"/>
      <c r="S419" s="4"/>
      <c r="T419" s="4"/>
      <c r="U419" s="4"/>
      <c r="V419" s="4"/>
      <c r="W419" s="4"/>
      <c r="X419" s="4"/>
      <c r="Y419" s="4"/>
      <c r="Z419" s="4"/>
    </row>
    <row r="420" spans="1:26" ht="15.75" customHeight="1">
      <c r="A420" s="46"/>
      <c r="B420" s="47"/>
      <c r="C420" s="47"/>
      <c r="D420" s="36"/>
      <c r="E420" s="47"/>
      <c r="F420" s="48"/>
      <c r="G420" s="48"/>
      <c r="H420" s="48"/>
      <c r="I420" s="23"/>
      <c r="J420" s="2"/>
      <c r="K420" s="3"/>
      <c r="L420" s="1"/>
      <c r="M420" s="1"/>
      <c r="N420" s="4"/>
      <c r="O420" s="4"/>
      <c r="P420" s="4"/>
      <c r="Q420" s="4"/>
      <c r="R420" s="4"/>
      <c r="S420" s="4"/>
      <c r="T420" s="4"/>
      <c r="U420" s="4"/>
      <c r="V420" s="4"/>
      <c r="W420" s="4"/>
      <c r="X420" s="4"/>
      <c r="Y420" s="4"/>
      <c r="Z420" s="4"/>
    </row>
    <row r="421" spans="1:26" ht="15.75" customHeight="1">
      <c r="A421" s="46"/>
      <c r="B421" s="47"/>
      <c r="C421" s="47"/>
      <c r="D421" s="36"/>
      <c r="E421" s="47"/>
      <c r="F421" s="48"/>
      <c r="G421" s="48"/>
      <c r="H421" s="48"/>
      <c r="I421" s="23"/>
      <c r="J421" s="2"/>
      <c r="K421" s="3"/>
      <c r="L421" s="1"/>
      <c r="M421" s="1"/>
      <c r="N421" s="4"/>
      <c r="O421" s="4"/>
      <c r="P421" s="4"/>
      <c r="Q421" s="4"/>
      <c r="R421" s="4"/>
      <c r="S421" s="4"/>
      <c r="T421" s="4"/>
      <c r="U421" s="4"/>
      <c r="V421" s="4"/>
      <c r="W421" s="4"/>
      <c r="X421" s="4"/>
      <c r="Y421" s="4"/>
      <c r="Z421" s="4"/>
    </row>
    <row r="422" spans="1:26" ht="15.75" customHeight="1">
      <c r="A422" s="46"/>
      <c r="B422" s="47"/>
      <c r="C422" s="47"/>
      <c r="D422" s="36"/>
      <c r="E422" s="47"/>
      <c r="F422" s="48"/>
      <c r="G422" s="48"/>
      <c r="H422" s="48"/>
      <c r="I422" s="23"/>
      <c r="J422" s="2"/>
      <c r="K422" s="3"/>
      <c r="L422" s="1"/>
      <c r="M422" s="1"/>
      <c r="N422" s="4"/>
      <c r="O422" s="4"/>
      <c r="P422" s="4"/>
      <c r="Q422" s="4"/>
      <c r="R422" s="4"/>
      <c r="S422" s="4"/>
      <c r="T422" s="4"/>
      <c r="U422" s="4"/>
      <c r="V422" s="4"/>
      <c r="W422" s="4"/>
      <c r="X422" s="4"/>
      <c r="Y422" s="4"/>
      <c r="Z422" s="4"/>
    </row>
    <row r="423" spans="1:26" ht="15.75" customHeight="1">
      <c r="A423" s="46"/>
      <c r="B423" s="47"/>
      <c r="C423" s="47"/>
      <c r="D423" s="36"/>
      <c r="E423" s="47"/>
      <c r="F423" s="48"/>
      <c r="G423" s="48"/>
      <c r="H423" s="48"/>
      <c r="I423" s="23"/>
      <c r="J423" s="2"/>
      <c r="K423" s="3"/>
      <c r="L423" s="1"/>
      <c r="M423" s="1"/>
      <c r="N423" s="4"/>
      <c r="O423" s="4"/>
      <c r="P423" s="4"/>
      <c r="Q423" s="4"/>
      <c r="R423" s="4"/>
      <c r="S423" s="4"/>
      <c r="T423" s="4"/>
      <c r="U423" s="4"/>
      <c r="V423" s="4"/>
      <c r="W423" s="4"/>
      <c r="X423" s="4"/>
      <c r="Y423" s="4"/>
      <c r="Z423" s="4"/>
    </row>
    <row r="424" spans="1:26" ht="15.75" customHeight="1">
      <c r="A424" s="46"/>
      <c r="B424" s="47"/>
      <c r="C424" s="47"/>
      <c r="D424" s="36"/>
      <c r="E424" s="47"/>
      <c r="F424" s="48"/>
      <c r="G424" s="48"/>
      <c r="H424" s="48"/>
      <c r="I424" s="23"/>
      <c r="J424" s="2"/>
      <c r="K424" s="3"/>
      <c r="L424" s="1"/>
      <c r="M424" s="1"/>
      <c r="N424" s="4"/>
      <c r="O424" s="4"/>
      <c r="P424" s="4"/>
      <c r="Q424" s="4"/>
      <c r="R424" s="4"/>
      <c r="S424" s="4"/>
      <c r="T424" s="4"/>
      <c r="U424" s="4"/>
      <c r="V424" s="4"/>
      <c r="W424" s="4"/>
      <c r="X424" s="4"/>
      <c r="Y424" s="4"/>
      <c r="Z424" s="4"/>
    </row>
    <row r="425" spans="1:26" ht="15.75" customHeight="1">
      <c r="A425" s="46"/>
      <c r="B425" s="47"/>
      <c r="C425" s="47"/>
      <c r="D425" s="36"/>
      <c r="E425" s="47"/>
      <c r="F425" s="48"/>
      <c r="G425" s="48"/>
      <c r="H425" s="48"/>
      <c r="I425" s="23"/>
      <c r="J425" s="2"/>
      <c r="K425" s="3"/>
      <c r="L425" s="1"/>
      <c r="M425" s="1"/>
      <c r="N425" s="4"/>
      <c r="O425" s="4"/>
      <c r="P425" s="4"/>
      <c r="Q425" s="4"/>
      <c r="R425" s="4"/>
      <c r="S425" s="4"/>
      <c r="T425" s="4"/>
      <c r="U425" s="4"/>
      <c r="V425" s="4"/>
      <c r="W425" s="4"/>
      <c r="X425" s="4"/>
      <c r="Y425" s="4"/>
      <c r="Z425" s="4"/>
    </row>
    <row r="426" spans="1:26" ht="15.75" customHeight="1">
      <c r="A426" s="46"/>
      <c r="B426" s="47"/>
      <c r="C426" s="47"/>
      <c r="D426" s="36"/>
      <c r="E426" s="47"/>
      <c r="F426" s="48"/>
      <c r="G426" s="48"/>
      <c r="H426" s="48"/>
      <c r="I426" s="23"/>
      <c r="J426" s="2"/>
      <c r="K426" s="3"/>
      <c r="L426" s="1"/>
      <c r="M426" s="1"/>
      <c r="N426" s="4"/>
      <c r="O426" s="4"/>
      <c r="P426" s="4"/>
      <c r="Q426" s="4"/>
      <c r="R426" s="4"/>
      <c r="S426" s="4"/>
      <c r="T426" s="4"/>
      <c r="U426" s="4"/>
      <c r="V426" s="4"/>
      <c r="W426" s="4"/>
      <c r="X426" s="4"/>
      <c r="Y426" s="4"/>
      <c r="Z426" s="4"/>
    </row>
    <row r="427" spans="1:26" ht="15.75" customHeight="1">
      <c r="A427" s="46"/>
      <c r="B427" s="47"/>
      <c r="C427" s="47"/>
      <c r="D427" s="36"/>
      <c r="E427" s="47"/>
      <c r="F427" s="48"/>
      <c r="G427" s="48"/>
      <c r="H427" s="48"/>
      <c r="I427" s="23"/>
      <c r="J427" s="2"/>
      <c r="K427" s="3"/>
      <c r="L427" s="1"/>
      <c r="M427" s="1"/>
      <c r="N427" s="4"/>
      <c r="O427" s="4"/>
      <c r="P427" s="4"/>
      <c r="Q427" s="4"/>
      <c r="R427" s="4"/>
      <c r="S427" s="4"/>
      <c r="T427" s="4"/>
      <c r="U427" s="4"/>
      <c r="V427" s="4"/>
      <c r="W427" s="4"/>
      <c r="X427" s="4"/>
      <c r="Y427" s="4"/>
      <c r="Z427" s="4"/>
    </row>
    <row r="428" spans="1:26" ht="15.75" customHeight="1">
      <c r="A428" s="46"/>
      <c r="B428" s="47"/>
      <c r="C428" s="47"/>
      <c r="D428" s="36"/>
      <c r="E428" s="47"/>
      <c r="F428" s="48"/>
      <c r="G428" s="48"/>
      <c r="H428" s="48"/>
      <c r="I428" s="23"/>
      <c r="J428" s="2"/>
      <c r="K428" s="3"/>
      <c r="L428" s="1"/>
      <c r="M428" s="1"/>
      <c r="N428" s="4"/>
      <c r="O428" s="4"/>
      <c r="P428" s="4"/>
      <c r="Q428" s="4"/>
      <c r="R428" s="4"/>
      <c r="S428" s="4"/>
      <c r="T428" s="4"/>
      <c r="U428" s="4"/>
      <c r="V428" s="4"/>
      <c r="W428" s="4"/>
      <c r="X428" s="4"/>
      <c r="Y428" s="4"/>
      <c r="Z428" s="4"/>
    </row>
    <row r="429" spans="1:26" ht="15.75" customHeight="1">
      <c r="A429" s="46"/>
      <c r="B429" s="47"/>
      <c r="C429" s="47"/>
      <c r="D429" s="36"/>
      <c r="E429" s="47"/>
      <c r="F429" s="48"/>
      <c r="G429" s="48"/>
      <c r="H429" s="48"/>
      <c r="I429" s="23"/>
      <c r="J429" s="2"/>
      <c r="K429" s="3"/>
      <c r="L429" s="1"/>
      <c r="M429" s="1"/>
      <c r="N429" s="4"/>
      <c r="O429" s="4"/>
      <c r="P429" s="4"/>
      <c r="Q429" s="4"/>
      <c r="R429" s="4"/>
      <c r="S429" s="4"/>
      <c r="T429" s="4"/>
      <c r="U429" s="4"/>
      <c r="V429" s="4"/>
      <c r="W429" s="4"/>
      <c r="X429" s="4"/>
      <c r="Y429" s="4"/>
      <c r="Z429" s="4"/>
    </row>
    <row r="430" spans="1:26" ht="15.75" customHeight="1">
      <c r="A430" s="46"/>
      <c r="B430" s="47"/>
      <c r="C430" s="47"/>
      <c r="D430" s="36"/>
      <c r="E430" s="47"/>
      <c r="F430" s="48"/>
      <c r="G430" s="48"/>
      <c r="H430" s="48"/>
      <c r="I430" s="23"/>
      <c r="J430" s="2"/>
      <c r="K430" s="3"/>
      <c r="L430" s="1"/>
      <c r="M430" s="1"/>
      <c r="N430" s="4"/>
      <c r="O430" s="4"/>
      <c r="P430" s="4"/>
      <c r="Q430" s="4"/>
      <c r="R430" s="4"/>
      <c r="S430" s="4"/>
      <c r="T430" s="4"/>
      <c r="U430" s="4"/>
      <c r="V430" s="4"/>
      <c r="W430" s="4"/>
      <c r="X430" s="4"/>
      <c r="Y430" s="4"/>
      <c r="Z430" s="4"/>
    </row>
    <row r="431" spans="1:26" ht="15.75" customHeight="1">
      <c r="A431" s="46"/>
      <c r="B431" s="47"/>
      <c r="C431" s="47"/>
      <c r="D431" s="36"/>
      <c r="E431" s="47"/>
      <c r="F431" s="48"/>
      <c r="G431" s="48"/>
      <c r="H431" s="48"/>
      <c r="I431" s="23"/>
      <c r="J431" s="2"/>
      <c r="K431" s="3"/>
      <c r="L431" s="1"/>
      <c r="M431" s="1"/>
      <c r="N431" s="4"/>
      <c r="O431" s="4"/>
      <c r="P431" s="4"/>
      <c r="Q431" s="4"/>
      <c r="R431" s="4"/>
      <c r="S431" s="4"/>
      <c r="T431" s="4"/>
      <c r="U431" s="4"/>
      <c r="V431" s="4"/>
      <c r="W431" s="4"/>
      <c r="X431" s="4"/>
      <c r="Y431" s="4"/>
      <c r="Z431" s="4"/>
    </row>
    <row r="432" spans="1:26" ht="15.75" customHeight="1">
      <c r="A432" s="46"/>
      <c r="B432" s="47"/>
      <c r="C432" s="47"/>
      <c r="D432" s="36"/>
      <c r="E432" s="47"/>
      <c r="F432" s="48"/>
      <c r="G432" s="48"/>
      <c r="H432" s="48"/>
      <c r="I432" s="23"/>
      <c r="J432" s="2"/>
      <c r="K432" s="3"/>
      <c r="L432" s="1"/>
      <c r="M432" s="1"/>
      <c r="N432" s="4"/>
      <c r="O432" s="4"/>
      <c r="P432" s="4"/>
      <c r="Q432" s="4"/>
      <c r="R432" s="4"/>
      <c r="S432" s="4"/>
      <c r="T432" s="4"/>
      <c r="U432" s="4"/>
      <c r="V432" s="4"/>
      <c r="W432" s="4"/>
      <c r="X432" s="4"/>
      <c r="Y432" s="4"/>
      <c r="Z432" s="4"/>
    </row>
    <row r="433" spans="1:26" ht="15.75" customHeight="1">
      <c r="A433" s="46"/>
      <c r="B433" s="47"/>
      <c r="C433" s="47"/>
      <c r="D433" s="36"/>
      <c r="E433" s="47"/>
      <c r="F433" s="48"/>
      <c r="G433" s="48"/>
      <c r="H433" s="48"/>
      <c r="I433" s="23"/>
      <c r="J433" s="2"/>
      <c r="K433" s="3"/>
      <c r="L433" s="1"/>
      <c r="M433" s="1"/>
      <c r="N433" s="4"/>
      <c r="O433" s="4"/>
      <c r="P433" s="4"/>
      <c r="Q433" s="4"/>
      <c r="R433" s="4"/>
      <c r="S433" s="4"/>
      <c r="T433" s="4"/>
      <c r="U433" s="4"/>
      <c r="V433" s="4"/>
      <c r="W433" s="4"/>
      <c r="X433" s="4"/>
      <c r="Y433" s="4"/>
      <c r="Z433" s="4"/>
    </row>
    <row r="434" spans="1:26" ht="15.75" customHeight="1">
      <c r="A434" s="46"/>
      <c r="B434" s="47"/>
      <c r="C434" s="47"/>
      <c r="D434" s="36"/>
      <c r="E434" s="47"/>
      <c r="F434" s="48"/>
      <c r="G434" s="48"/>
      <c r="H434" s="48"/>
      <c r="I434" s="23"/>
      <c r="J434" s="2"/>
      <c r="K434" s="3"/>
      <c r="L434" s="1"/>
      <c r="M434" s="1"/>
      <c r="N434" s="4"/>
      <c r="O434" s="4"/>
      <c r="P434" s="4"/>
      <c r="Q434" s="4"/>
      <c r="R434" s="4"/>
      <c r="S434" s="4"/>
      <c r="T434" s="4"/>
      <c r="U434" s="4"/>
      <c r="V434" s="4"/>
      <c r="W434" s="4"/>
      <c r="X434" s="4"/>
      <c r="Y434" s="4"/>
      <c r="Z434" s="4"/>
    </row>
    <row r="435" spans="1:26" ht="15.75" customHeight="1">
      <c r="A435" s="46"/>
      <c r="B435" s="47"/>
      <c r="C435" s="47"/>
      <c r="D435" s="36"/>
      <c r="E435" s="47"/>
      <c r="F435" s="48"/>
      <c r="G435" s="48"/>
      <c r="H435" s="48"/>
      <c r="I435" s="23"/>
      <c r="J435" s="2"/>
      <c r="K435" s="3"/>
      <c r="L435" s="1"/>
      <c r="M435" s="1"/>
      <c r="N435" s="4"/>
      <c r="O435" s="4"/>
      <c r="P435" s="4"/>
      <c r="Q435" s="4"/>
      <c r="R435" s="4"/>
      <c r="S435" s="4"/>
      <c r="T435" s="4"/>
      <c r="U435" s="4"/>
      <c r="V435" s="4"/>
      <c r="W435" s="4"/>
      <c r="X435" s="4"/>
      <c r="Y435" s="4"/>
      <c r="Z435" s="4"/>
    </row>
    <row r="436" spans="1:26" ht="15.75" customHeight="1">
      <c r="A436" s="46"/>
      <c r="B436" s="47"/>
      <c r="C436" s="47"/>
      <c r="D436" s="36"/>
      <c r="E436" s="47"/>
      <c r="F436" s="48"/>
      <c r="G436" s="48"/>
      <c r="H436" s="48"/>
      <c r="I436" s="23"/>
      <c r="J436" s="2"/>
      <c r="K436" s="3"/>
      <c r="L436" s="1"/>
      <c r="M436" s="1"/>
      <c r="N436" s="4"/>
      <c r="O436" s="4"/>
      <c r="P436" s="4"/>
      <c r="Q436" s="4"/>
      <c r="R436" s="4"/>
      <c r="S436" s="4"/>
      <c r="T436" s="4"/>
      <c r="U436" s="4"/>
      <c r="V436" s="4"/>
      <c r="W436" s="4"/>
      <c r="X436" s="4"/>
      <c r="Y436" s="4"/>
      <c r="Z436" s="4"/>
    </row>
    <row r="437" spans="1:26" ht="15.75" customHeight="1">
      <c r="A437" s="46"/>
      <c r="B437" s="47"/>
      <c r="C437" s="47"/>
      <c r="D437" s="36"/>
      <c r="E437" s="47"/>
      <c r="F437" s="48"/>
      <c r="G437" s="48"/>
      <c r="H437" s="48"/>
      <c r="I437" s="23"/>
      <c r="J437" s="2"/>
      <c r="K437" s="3"/>
      <c r="L437" s="1"/>
      <c r="M437" s="1"/>
      <c r="N437" s="4"/>
      <c r="O437" s="4"/>
      <c r="P437" s="4"/>
      <c r="Q437" s="4"/>
      <c r="R437" s="4"/>
      <c r="S437" s="4"/>
      <c r="T437" s="4"/>
      <c r="U437" s="4"/>
      <c r="V437" s="4"/>
      <c r="W437" s="4"/>
      <c r="X437" s="4"/>
      <c r="Y437" s="4"/>
      <c r="Z437" s="4"/>
    </row>
    <row r="438" spans="1:26" ht="15.75" customHeight="1">
      <c r="A438" s="46"/>
      <c r="B438" s="47"/>
      <c r="C438" s="47"/>
      <c r="D438" s="36"/>
      <c r="E438" s="47"/>
      <c r="F438" s="48"/>
      <c r="G438" s="48"/>
      <c r="H438" s="48"/>
      <c r="I438" s="23"/>
      <c r="J438" s="2"/>
      <c r="K438" s="3"/>
      <c r="L438" s="1"/>
      <c r="M438" s="1"/>
      <c r="N438" s="4"/>
      <c r="O438" s="4"/>
      <c r="P438" s="4"/>
      <c r="Q438" s="4"/>
      <c r="R438" s="4"/>
      <c r="S438" s="4"/>
      <c r="T438" s="4"/>
      <c r="U438" s="4"/>
      <c r="V438" s="4"/>
      <c r="W438" s="4"/>
      <c r="X438" s="4"/>
      <c r="Y438" s="4"/>
      <c r="Z438" s="4"/>
    </row>
    <row r="439" spans="1:26" ht="15.75" customHeight="1">
      <c r="A439" s="46"/>
      <c r="B439" s="47"/>
      <c r="C439" s="47"/>
      <c r="D439" s="36"/>
      <c r="E439" s="47"/>
      <c r="F439" s="48"/>
      <c r="G439" s="48"/>
      <c r="H439" s="48"/>
      <c r="I439" s="23"/>
      <c r="J439" s="2"/>
      <c r="K439" s="3"/>
      <c r="L439" s="1"/>
      <c r="M439" s="1"/>
      <c r="N439" s="4"/>
      <c r="O439" s="4"/>
      <c r="P439" s="4"/>
      <c r="Q439" s="4"/>
      <c r="R439" s="4"/>
      <c r="S439" s="4"/>
      <c r="T439" s="4"/>
      <c r="U439" s="4"/>
      <c r="V439" s="4"/>
      <c r="W439" s="4"/>
      <c r="X439" s="4"/>
      <c r="Y439" s="4"/>
      <c r="Z439" s="4"/>
    </row>
    <row r="440" spans="1:26" ht="15.75" customHeight="1">
      <c r="A440" s="46"/>
      <c r="B440" s="47"/>
      <c r="C440" s="47"/>
      <c r="D440" s="36"/>
      <c r="E440" s="47"/>
      <c r="F440" s="48"/>
      <c r="G440" s="48"/>
      <c r="H440" s="48"/>
      <c r="I440" s="23"/>
      <c r="J440" s="2"/>
      <c r="K440" s="3"/>
      <c r="L440" s="1"/>
      <c r="M440" s="1"/>
      <c r="N440" s="4"/>
      <c r="O440" s="4"/>
      <c r="P440" s="4"/>
      <c r="Q440" s="4"/>
      <c r="R440" s="4"/>
      <c r="S440" s="4"/>
      <c r="T440" s="4"/>
      <c r="U440" s="4"/>
      <c r="V440" s="4"/>
      <c r="W440" s="4"/>
      <c r="X440" s="4"/>
      <c r="Y440" s="4"/>
      <c r="Z440" s="4"/>
    </row>
    <row r="441" spans="1:26" ht="15.75" customHeight="1">
      <c r="A441" s="46"/>
      <c r="B441" s="47"/>
      <c r="C441" s="47"/>
      <c r="D441" s="36"/>
      <c r="E441" s="47"/>
      <c r="F441" s="48"/>
      <c r="G441" s="48"/>
      <c r="H441" s="48"/>
      <c r="I441" s="23"/>
      <c r="J441" s="2"/>
      <c r="K441" s="3"/>
      <c r="L441" s="1"/>
      <c r="M441" s="1"/>
      <c r="N441" s="4"/>
      <c r="O441" s="4"/>
      <c r="P441" s="4"/>
      <c r="Q441" s="4"/>
      <c r="R441" s="4"/>
      <c r="S441" s="4"/>
      <c r="T441" s="4"/>
      <c r="U441" s="4"/>
      <c r="V441" s="4"/>
      <c r="W441" s="4"/>
      <c r="X441" s="4"/>
      <c r="Y441" s="4"/>
      <c r="Z441" s="4"/>
    </row>
    <row r="442" spans="1:26" ht="15.75" customHeight="1">
      <c r="A442" s="46"/>
      <c r="B442" s="47"/>
      <c r="C442" s="47"/>
      <c r="D442" s="36"/>
      <c r="E442" s="47"/>
      <c r="F442" s="48"/>
      <c r="G442" s="48"/>
      <c r="H442" s="48"/>
      <c r="I442" s="23"/>
      <c r="J442" s="2"/>
      <c r="K442" s="3"/>
      <c r="L442" s="1"/>
      <c r="M442" s="1"/>
      <c r="N442" s="4"/>
      <c r="O442" s="4"/>
      <c r="P442" s="4"/>
      <c r="Q442" s="4"/>
      <c r="R442" s="4"/>
      <c r="S442" s="4"/>
      <c r="T442" s="4"/>
      <c r="U442" s="4"/>
      <c r="V442" s="4"/>
      <c r="W442" s="4"/>
      <c r="X442" s="4"/>
      <c r="Y442" s="4"/>
      <c r="Z442" s="4"/>
    </row>
    <row r="443" spans="1:26" ht="15.75" customHeight="1">
      <c r="A443" s="46"/>
      <c r="B443" s="47"/>
      <c r="C443" s="47"/>
      <c r="D443" s="36"/>
      <c r="E443" s="47"/>
      <c r="F443" s="48"/>
      <c r="G443" s="48"/>
      <c r="H443" s="48"/>
      <c r="I443" s="23"/>
      <c r="J443" s="2"/>
      <c r="K443" s="3"/>
      <c r="L443" s="1"/>
      <c r="M443" s="1"/>
      <c r="N443" s="4"/>
      <c r="O443" s="4"/>
      <c r="P443" s="4"/>
      <c r="Q443" s="4"/>
      <c r="R443" s="4"/>
      <c r="S443" s="4"/>
      <c r="T443" s="4"/>
      <c r="U443" s="4"/>
      <c r="V443" s="4"/>
      <c r="W443" s="4"/>
      <c r="X443" s="4"/>
      <c r="Y443" s="4"/>
      <c r="Z443" s="4"/>
    </row>
    <row r="444" spans="1:26" ht="15.75" customHeight="1">
      <c r="A444" s="46"/>
      <c r="B444" s="47"/>
      <c r="C444" s="47"/>
      <c r="D444" s="36"/>
      <c r="E444" s="47"/>
      <c r="F444" s="48"/>
      <c r="G444" s="48"/>
      <c r="H444" s="48"/>
      <c r="I444" s="23"/>
      <c r="J444" s="2"/>
      <c r="K444" s="3"/>
      <c r="L444" s="1"/>
      <c r="M444" s="1"/>
      <c r="N444" s="4"/>
      <c r="O444" s="4"/>
      <c r="P444" s="4"/>
      <c r="Q444" s="4"/>
      <c r="R444" s="4"/>
      <c r="S444" s="4"/>
      <c r="T444" s="4"/>
      <c r="U444" s="4"/>
      <c r="V444" s="4"/>
      <c r="W444" s="4"/>
      <c r="X444" s="4"/>
      <c r="Y444" s="4"/>
      <c r="Z444" s="4"/>
    </row>
    <row r="445" spans="1:26" ht="15.75" customHeight="1">
      <c r="A445" s="46"/>
      <c r="B445" s="47"/>
      <c r="C445" s="47"/>
      <c r="D445" s="36"/>
      <c r="E445" s="47"/>
      <c r="F445" s="48"/>
      <c r="G445" s="48"/>
      <c r="H445" s="48"/>
      <c r="I445" s="23"/>
      <c r="J445" s="2"/>
      <c r="K445" s="3"/>
      <c r="L445" s="1"/>
      <c r="M445" s="1"/>
      <c r="N445" s="4"/>
      <c r="O445" s="4"/>
      <c r="P445" s="4"/>
      <c r="Q445" s="4"/>
      <c r="R445" s="4"/>
      <c r="S445" s="4"/>
      <c r="T445" s="4"/>
      <c r="U445" s="4"/>
      <c r="V445" s="4"/>
      <c r="W445" s="4"/>
      <c r="X445" s="4"/>
      <c r="Y445" s="4"/>
      <c r="Z445" s="4"/>
    </row>
    <row r="446" spans="1:26" ht="15.75" customHeight="1">
      <c r="A446" s="46"/>
      <c r="B446" s="47"/>
      <c r="C446" s="47"/>
      <c r="D446" s="36"/>
      <c r="E446" s="47"/>
      <c r="F446" s="48"/>
      <c r="G446" s="48"/>
      <c r="H446" s="48"/>
      <c r="I446" s="23"/>
      <c r="J446" s="2"/>
      <c r="K446" s="3"/>
      <c r="L446" s="1"/>
      <c r="M446" s="1"/>
      <c r="N446" s="4"/>
      <c r="O446" s="4"/>
      <c r="P446" s="4"/>
      <c r="Q446" s="4"/>
      <c r="R446" s="4"/>
      <c r="S446" s="4"/>
      <c r="T446" s="4"/>
      <c r="U446" s="4"/>
      <c r="V446" s="4"/>
      <c r="W446" s="4"/>
      <c r="X446" s="4"/>
      <c r="Y446" s="4"/>
      <c r="Z446" s="4"/>
    </row>
    <row r="447" spans="1:26" ht="15.75" customHeight="1">
      <c r="A447" s="46"/>
      <c r="B447" s="47"/>
      <c r="C447" s="47"/>
      <c r="D447" s="36"/>
      <c r="E447" s="47"/>
      <c r="F447" s="48"/>
      <c r="G447" s="48"/>
      <c r="H447" s="48"/>
      <c r="I447" s="23"/>
      <c r="J447" s="2"/>
      <c r="K447" s="3"/>
      <c r="L447" s="1"/>
      <c r="M447" s="1"/>
      <c r="N447" s="4"/>
      <c r="O447" s="4"/>
      <c r="P447" s="4"/>
      <c r="Q447" s="4"/>
      <c r="R447" s="4"/>
      <c r="S447" s="4"/>
      <c r="T447" s="4"/>
      <c r="U447" s="4"/>
      <c r="V447" s="4"/>
      <c r="W447" s="4"/>
      <c r="X447" s="4"/>
      <c r="Y447" s="4"/>
      <c r="Z447" s="4"/>
    </row>
    <row r="448" spans="1:26" ht="15.75" customHeight="1">
      <c r="A448" s="46"/>
      <c r="B448" s="47"/>
      <c r="C448" s="47"/>
      <c r="D448" s="36"/>
      <c r="E448" s="47"/>
      <c r="F448" s="48"/>
      <c r="G448" s="48"/>
      <c r="H448" s="48"/>
      <c r="I448" s="23"/>
      <c r="J448" s="2"/>
      <c r="K448" s="3"/>
      <c r="L448" s="1"/>
      <c r="M448" s="1"/>
      <c r="N448" s="4"/>
      <c r="O448" s="4"/>
      <c r="P448" s="4"/>
      <c r="Q448" s="4"/>
      <c r="R448" s="4"/>
      <c r="S448" s="4"/>
      <c r="T448" s="4"/>
      <c r="U448" s="4"/>
      <c r="V448" s="4"/>
      <c r="W448" s="4"/>
      <c r="X448" s="4"/>
      <c r="Y448" s="4"/>
      <c r="Z448" s="4"/>
    </row>
    <row r="449" spans="1:26" ht="15.75" customHeight="1">
      <c r="A449" s="46"/>
      <c r="B449" s="47"/>
      <c r="C449" s="47"/>
      <c r="D449" s="36"/>
      <c r="E449" s="47"/>
      <c r="F449" s="48"/>
      <c r="G449" s="48"/>
      <c r="H449" s="48"/>
      <c r="I449" s="23"/>
      <c r="J449" s="2"/>
      <c r="K449" s="3"/>
      <c r="L449" s="1"/>
      <c r="M449" s="1"/>
      <c r="N449" s="4"/>
      <c r="O449" s="4"/>
      <c r="P449" s="4"/>
      <c r="Q449" s="4"/>
      <c r="R449" s="4"/>
      <c r="S449" s="4"/>
      <c r="T449" s="4"/>
      <c r="U449" s="4"/>
      <c r="V449" s="4"/>
      <c r="W449" s="4"/>
      <c r="X449" s="4"/>
      <c r="Y449" s="4"/>
      <c r="Z449" s="4"/>
    </row>
    <row r="450" spans="1:26" ht="15.75" customHeight="1">
      <c r="A450" s="46"/>
      <c r="B450" s="47"/>
      <c r="C450" s="47"/>
      <c r="D450" s="36"/>
      <c r="E450" s="47"/>
      <c r="F450" s="48"/>
      <c r="G450" s="48"/>
      <c r="H450" s="48"/>
      <c r="I450" s="23"/>
      <c r="J450" s="2"/>
      <c r="K450" s="3"/>
      <c r="L450" s="1"/>
      <c r="M450" s="1"/>
      <c r="N450" s="4"/>
      <c r="O450" s="4"/>
      <c r="P450" s="4"/>
      <c r="Q450" s="4"/>
      <c r="R450" s="4"/>
      <c r="S450" s="4"/>
      <c r="T450" s="4"/>
      <c r="U450" s="4"/>
      <c r="V450" s="4"/>
      <c r="W450" s="4"/>
      <c r="X450" s="4"/>
      <c r="Y450" s="4"/>
      <c r="Z450" s="4"/>
    </row>
    <row r="451" spans="1:26" ht="15.75" customHeight="1">
      <c r="A451" s="46"/>
      <c r="B451" s="47"/>
      <c r="C451" s="47"/>
      <c r="D451" s="36"/>
      <c r="E451" s="47"/>
      <c r="F451" s="48"/>
      <c r="G451" s="48"/>
      <c r="H451" s="48"/>
      <c r="I451" s="23"/>
      <c r="J451" s="2"/>
      <c r="K451" s="3"/>
      <c r="L451" s="1"/>
      <c r="M451" s="1"/>
      <c r="N451" s="4"/>
      <c r="O451" s="4"/>
      <c r="P451" s="4"/>
      <c r="Q451" s="4"/>
      <c r="R451" s="4"/>
      <c r="S451" s="4"/>
      <c r="T451" s="4"/>
      <c r="U451" s="4"/>
      <c r="V451" s="4"/>
      <c r="W451" s="4"/>
      <c r="X451" s="4"/>
      <c r="Y451" s="4"/>
      <c r="Z451" s="4"/>
    </row>
    <row r="452" spans="1:26" ht="15.75" customHeight="1">
      <c r="A452" s="46"/>
      <c r="B452" s="47"/>
      <c r="C452" s="47"/>
      <c r="D452" s="36"/>
      <c r="E452" s="47"/>
      <c r="F452" s="48"/>
      <c r="G452" s="48"/>
      <c r="H452" s="48"/>
      <c r="I452" s="23"/>
      <c r="J452" s="2"/>
      <c r="K452" s="3"/>
      <c r="L452" s="1"/>
      <c r="M452" s="1"/>
      <c r="N452" s="4"/>
      <c r="O452" s="4"/>
      <c r="P452" s="4"/>
      <c r="Q452" s="4"/>
      <c r="R452" s="4"/>
      <c r="S452" s="4"/>
      <c r="T452" s="4"/>
      <c r="U452" s="4"/>
      <c r="V452" s="4"/>
      <c r="W452" s="4"/>
      <c r="X452" s="4"/>
      <c r="Y452" s="4"/>
      <c r="Z452" s="4"/>
    </row>
    <row r="453" spans="1:26" ht="15.75" customHeight="1">
      <c r="A453" s="46"/>
      <c r="B453" s="47"/>
      <c r="C453" s="47"/>
      <c r="D453" s="36"/>
      <c r="E453" s="47"/>
      <c r="F453" s="48"/>
      <c r="G453" s="48"/>
      <c r="H453" s="48"/>
      <c r="I453" s="23"/>
      <c r="J453" s="2"/>
      <c r="K453" s="3"/>
      <c r="L453" s="1"/>
      <c r="M453" s="1"/>
      <c r="N453" s="4"/>
      <c r="O453" s="4"/>
      <c r="P453" s="4"/>
      <c r="Q453" s="4"/>
      <c r="R453" s="4"/>
      <c r="S453" s="4"/>
      <c r="T453" s="4"/>
      <c r="U453" s="4"/>
      <c r="V453" s="4"/>
      <c r="W453" s="4"/>
      <c r="X453" s="4"/>
      <c r="Y453" s="4"/>
      <c r="Z453" s="4"/>
    </row>
    <row r="454" spans="1:26" ht="15.75" customHeight="1">
      <c r="A454" s="46"/>
      <c r="B454" s="47"/>
      <c r="C454" s="47"/>
      <c r="D454" s="36"/>
      <c r="E454" s="47"/>
      <c r="F454" s="48"/>
      <c r="G454" s="48"/>
      <c r="H454" s="48"/>
      <c r="I454" s="23"/>
      <c r="J454" s="2"/>
      <c r="K454" s="3"/>
      <c r="L454" s="1"/>
      <c r="M454" s="1"/>
      <c r="N454" s="4"/>
      <c r="O454" s="4"/>
      <c r="P454" s="4"/>
      <c r="Q454" s="4"/>
      <c r="R454" s="4"/>
      <c r="S454" s="4"/>
      <c r="T454" s="4"/>
      <c r="U454" s="4"/>
      <c r="V454" s="4"/>
      <c r="W454" s="4"/>
      <c r="X454" s="4"/>
      <c r="Y454" s="4"/>
      <c r="Z454" s="4"/>
    </row>
    <row r="455" spans="1:26" ht="15.75" customHeight="1">
      <c r="A455" s="46"/>
      <c r="B455" s="47"/>
      <c r="C455" s="47"/>
      <c r="D455" s="36"/>
      <c r="E455" s="47"/>
      <c r="F455" s="48"/>
      <c r="G455" s="48"/>
      <c r="H455" s="48"/>
      <c r="I455" s="23"/>
      <c r="J455" s="2"/>
      <c r="K455" s="3"/>
      <c r="L455" s="1"/>
      <c r="M455" s="1"/>
      <c r="N455" s="4"/>
      <c r="O455" s="4"/>
      <c r="P455" s="4"/>
      <c r="Q455" s="4"/>
      <c r="R455" s="4"/>
      <c r="S455" s="4"/>
      <c r="T455" s="4"/>
      <c r="U455" s="4"/>
      <c r="V455" s="4"/>
      <c r="W455" s="4"/>
      <c r="X455" s="4"/>
      <c r="Y455" s="4"/>
      <c r="Z455" s="4"/>
    </row>
    <row r="456" spans="1:26" ht="15.75" customHeight="1">
      <c r="A456" s="46"/>
      <c r="B456" s="47"/>
      <c r="C456" s="47"/>
      <c r="D456" s="36"/>
      <c r="E456" s="47"/>
      <c r="F456" s="48"/>
      <c r="G456" s="48"/>
      <c r="H456" s="48"/>
      <c r="I456" s="23"/>
      <c r="J456" s="2"/>
      <c r="K456" s="3"/>
      <c r="L456" s="1"/>
      <c r="M456" s="1"/>
      <c r="N456" s="4"/>
      <c r="O456" s="4"/>
      <c r="P456" s="4"/>
      <c r="Q456" s="4"/>
      <c r="R456" s="4"/>
      <c r="S456" s="4"/>
      <c r="T456" s="4"/>
      <c r="U456" s="4"/>
      <c r="V456" s="4"/>
      <c r="W456" s="4"/>
      <c r="X456" s="4"/>
      <c r="Y456" s="4"/>
      <c r="Z456" s="4"/>
    </row>
    <row r="457" spans="1:26" ht="15.75" customHeight="1">
      <c r="A457" s="46"/>
      <c r="B457" s="47"/>
      <c r="C457" s="47"/>
      <c r="D457" s="36"/>
      <c r="E457" s="47"/>
      <c r="F457" s="48"/>
      <c r="G457" s="48"/>
      <c r="H457" s="48"/>
      <c r="I457" s="23"/>
      <c r="J457" s="2"/>
      <c r="K457" s="3"/>
      <c r="L457" s="1"/>
      <c r="M457" s="1"/>
      <c r="N457" s="4"/>
      <c r="O457" s="4"/>
      <c r="P457" s="4"/>
      <c r="Q457" s="4"/>
      <c r="R457" s="4"/>
      <c r="S457" s="4"/>
      <c r="T457" s="4"/>
      <c r="U457" s="4"/>
      <c r="V457" s="4"/>
      <c r="W457" s="4"/>
      <c r="X457" s="4"/>
      <c r="Y457" s="4"/>
      <c r="Z457" s="4"/>
    </row>
    <row r="458" spans="1:26" ht="15.75" customHeight="1">
      <c r="A458" s="46"/>
      <c r="B458" s="47"/>
      <c r="C458" s="47"/>
      <c r="D458" s="36"/>
      <c r="E458" s="47"/>
      <c r="F458" s="48"/>
      <c r="G458" s="48"/>
      <c r="H458" s="48"/>
      <c r="I458" s="23"/>
      <c r="J458" s="2"/>
      <c r="K458" s="3"/>
      <c r="L458" s="1"/>
      <c r="M458" s="1"/>
      <c r="N458" s="4"/>
      <c r="O458" s="4"/>
      <c r="P458" s="4"/>
      <c r="Q458" s="4"/>
      <c r="R458" s="4"/>
      <c r="S458" s="4"/>
      <c r="T458" s="4"/>
      <c r="U458" s="4"/>
      <c r="V458" s="4"/>
      <c r="W458" s="4"/>
      <c r="X458" s="4"/>
      <c r="Y458" s="4"/>
      <c r="Z458" s="4"/>
    </row>
    <row r="459" spans="1:26" ht="15.75" customHeight="1">
      <c r="A459" s="46"/>
      <c r="B459" s="47"/>
      <c r="C459" s="47"/>
      <c r="D459" s="36"/>
      <c r="E459" s="47"/>
      <c r="F459" s="48"/>
      <c r="G459" s="48"/>
      <c r="H459" s="48"/>
      <c r="I459" s="23"/>
      <c r="J459" s="2"/>
      <c r="K459" s="3"/>
      <c r="L459" s="1"/>
      <c r="M459" s="1"/>
      <c r="N459" s="4"/>
      <c r="O459" s="4"/>
      <c r="P459" s="4"/>
      <c r="Q459" s="4"/>
      <c r="R459" s="4"/>
      <c r="S459" s="4"/>
      <c r="T459" s="4"/>
      <c r="U459" s="4"/>
      <c r="V459" s="4"/>
      <c r="W459" s="4"/>
      <c r="X459" s="4"/>
      <c r="Y459" s="4"/>
      <c r="Z459" s="4"/>
    </row>
    <row r="460" spans="1:26" ht="15.75" customHeight="1">
      <c r="A460" s="46"/>
      <c r="B460" s="47"/>
      <c r="C460" s="47"/>
      <c r="D460" s="36"/>
      <c r="E460" s="47"/>
      <c r="F460" s="48"/>
      <c r="G460" s="48"/>
      <c r="H460" s="48"/>
      <c r="I460" s="23"/>
      <c r="J460" s="2"/>
      <c r="K460" s="3"/>
      <c r="L460" s="1"/>
      <c r="M460" s="1"/>
      <c r="N460" s="4"/>
      <c r="O460" s="4"/>
      <c r="P460" s="4"/>
      <c r="Q460" s="4"/>
      <c r="R460" s="4"/>
      <c r="S460" s="4"/>
      <c r="T460" s="4"/>
      <c r="U460" s="4"/>
      <c r="V460" s="4"/>
      <c r="W460" s="4"/>
      <c r="X460" s="4"/>
      <c r="Y460" s="4"/>
      <c r="Z460" s="4"/>
    </row>
    <row r="461" spans="1:26" ht="15.75" customHeight="1">
      <c r="A461" s="46"/>
      <c r="B461" s="47"/>
      <c r="C461" s="47"/>
      <c r="D461" s="36"/>
      <c r="E461" s="47"/>
      <c r="F461" s="48"/>
      <c r="G461" s="48"/>
      <c r="H461" s="48"/>
      <c r="I461" s="23"/>
      <c r="J461" s="2"/>
      <c r="K461" s="3"/>
      <c r="L461" s="1"/>
      <c r="M461" s="1"/>
      <c r="N461" s="4"/>
      <c r="O461" s="4"/>
      <c r="P461" s="4"/>
      <c r="Q461" s="4"/>
      <c r="R461" s="4"/>
      <c r="S461" s="4"/>
      <c r="T461" s="4"/>
      <c r="U461" s="4"/>
      <c r="V461" s="4"/>
      <c r="W461" s="4"/>
      <c r="X461" s="4"/>
      <c r="Y461" s="4"/>
      <c r="Z461" s="4"/>
    </row>
    <row r="462" spans="1:26" ht="15.75" customHeight="1">
      <c r="A462" s="46"/>
      <c r="B462" s="47"/>
      <c r="C462" s="47"/>
      <c r="D462" s="36"/>
      <c r="E462" s="47"/>
      <c r="F462" s="48"/>
      <c r="G462" s="48"/>
      <c r="H462" s="48"/>
      <c r="I462" s="23"/>
      <c r="J462" s="2"/>
      <c r="K462" s="3"/>
      <c r="L462" s="1"/>
      <c r="M462" s="1"/>
      <c r="N462" s="4"/>
      <c r="O462" s="4"/>
      <c r="P462" s="4"/>
      <c r="Q462" s="4"/>
      <c r="R462" s="4"/>
      <c r="S462" s="4"/>
      <c r="T462" s="4"/>
      <c r="U462" s="4"/>
      <c r="V462" s="4"/>
      <c r="W462" s="4"/>
      <c r="X462" s="4"/>
      <c r="Y462" s="4"/>
      <c r="Z462" s="4"/>
    </row>
    <row r="463" spans="1:26" ht="15.75" customHeight="1">
      <c r="A463" s="46"/>
      <c r="B463" s="47"/>
      <c r="C463" s="47"/>
      <c r="D463" s="36"/>
      <c r="E463" s="47"/>
      <c r="F463" s="48"/>
      <c r="G463" s="48"/>
      <c r="H463" s="48"/>
      <c r="I463" s="23"/>
      <c r="J463" s="2"/>
      <c r="K463" s="3"/>
      <c r="L463" s="1"/>
      <c r="M463" s="1"/>
      <c r="N463" s="4"/>
      <c r="O463" s="4"/>
      <c r="P463" s="4"/>
      <c r="Q463" s="4"/>
      <c r="R463" s="4"/>
      <c r="S463" s="4"/>
      <c r="T463" s="4"/>
      <c r="U463" s="4"/>
      <c r="V463" s="4"/>
      <c r="W463" s="4"/>
      <c r="X463" s="4"/>
      <c r="Y463" s="4"/>
      <c r="Z463" s="4"/>
    </row>
    <row r="464" spans="1:26" ht="15.75" customHeight="1">
      <c r="A464" s="46"/>
      <c r="B464" s="47"/>
      <c r="C464" s="47"/>
      <c r="D464" s="36"/>
      <c r="E464" s="47"/>
      <c r="F464" s="48"/>
      <c r="G464" s="48"/>
      <c r="H464" s="48"/>
      <c r="I464" s="23"/>
      <c r="J464" s="2"/>
      <c r="K464" s="3"/>
      <c r="L464" s="1"/>
      <c r="M464" s="1"/>
      <c r="N464" s="4"/>
      <c r="O464" s="4"/>
      <c r="P464" s="4"/>
      <c r="Q464" s="4"/>
      <c r="R464" s="4"/>
      <c r="S464" s="4"/>
      <c r="T464" s="4"/>
      <c r="U464" s="4"/>
      <c r="V464" s="4"/>
      <c r="W464" s="4"/>
      <c r="X464" s="4"/>
      <c r="Y464" s="4"/>
      <c r="Z464" s="4"/>
    </row>
    <row r="465" spans="1:26" ht="15.75" customHeight="1">
      <c r="A465" s="46"/>
      <c r="B465" s="47"/>
      <c r="C465" s="47"/>
      <c r="D465" s="36"/>
      <c r="E465" s="47"/>
      <c r="F465" s="48"/>
      <c r="G465" s="48"/>
      <c r="H465" s="48"/>
      <c r="I465" s="23"/>
      <c r="J465" s="2"/>
      <c r="K465" s="3"/>
      <c r="L465" s="1"/>
      <c r="M465" s="1"/>
      <c r="N465" s="4"/>
      <c r="O465" s="4"/>
      <c r="P465" s="4"/>
      <c r="Q465" s="4"/>
      <c r="R465" s="4"/>
      <c r="S465" s="4"/>
      <c r="T465" s="4"/>
      <c r="U465" s="4"/>
      <c r="V465" s="4"/>
      <c r="W465" s="4"/>
      <c r="X465" s="4"/>
      <c r="Y465" s="4"/>
      <c r="Z465" s="4"/>
    </row>
    <row r="466" spans="1:26" ht="15.75" customHeight="1">
      <c r="A466" s="46"/>
      <c r="B466" s="47"/>
      <c r="C466" s="47"/>
      <c r="D466" s="36"/>
      <c r="E466" s="47"/>
      <c r="F466" s="48"/>
      <c r="G466" s="48"/>
      <c r="H466" s="48"/>
      <c r="I466" s="23"/>
      <c r="J466" s="2"/>
      <c r="K466" s="3"/>
      <c r="L466" s="1"/>
      <c r="M466" s="1"/>
      <c r="N466" s="4"/>
      <c r="O466" s="4"/>
      <c r="P466" s="4"/>
      <c r="Q466" s="4"/>
      <c r="R466" s="4"/>
      <c r="S466" s="4"/>
      <c r="T466" s="4"/>
      <c r="U466" s="4"/>
      <c r="V466" s="4"/>
      <c r="W466" s="4"/>
      <c r="X466" s="4"/>
      <c r="Y466" s="4"/>
      <c r="Z466" s="4"/>
    </row>
    <row r="467" spans="1:26" ht="15.75" customHeight="1">
      <c r="A467" s="46"/>
      <c r="B467" s="47"/>
      <c r="C467" s="47"/>
      <c r="D467" s="36"/>
      <c r="E467" s="47"/>
      <c r="F467" s="48"/>
      <c r="G467" s="48"/>
      <c r="H467" s="48"/>
      <c r="I467" s="23"/>
      <c r="J467" s="2"/>
      <c r="K467" s="3"/>
      <c r="L467" s="1"/>
      <c r="M467" s="1"/>
      <c r="N467" s="4"/>
      <c r="O467" s="4"/>
      <c r="P467" s="4"/>
      <c r="Q467" s="4"/>
      <c r="R467" s="4"/>
      <c r="S467" s="4"/>
      <c r="T467" s="4"/>
      <c r="U467" s="4"/>
      <c r="V467" s="4"/>
      <c r="W467" s="4"/>
      <c r="X467" s="4"/>
      <c r="Y467" s="4"/>
      <c r="Z467" s="4"/>
    </row>
    <row r="468" spans="1:26" ht="15.75" customHeight="1">
      <c r="A468" s="46"/>
      <c r="B468" s="47"/>
      <c r="C468" s="47"/>
      <c r="D468" s="36"/>
      <c r="E468" s="47"/>
      <c r="F468" s="48"/>
      <c r="G468" s="48"/>
      <c r="H468" s="48"/>
      <c r="I468" s="23"/>
      <c r="J468" s="2"/>
      <c r="K468" s="3"/>
      <c r="L468" s="1"/>
      <c r="M468" s="1"/>
      <c r="N468" s="4"/>
      <c r="O468" s="4"/>
      <c r="P468" s="4"/>
      <c r="Q468" s="4"/>
      <c r="R468" s="4"/>
      <c r="S468" s="4"/>
      <c r="T468" s="4"/>
      <c r="U468" s="4"/>
      <c r="V468" s="4"/>
      <c r="W468" s="4"/>
      <c r="X468" s="4"/>
      <c r="Y468" s="4"/>
      <c r="Z468" s="4"/>
    </row>
    <row r="469" spans="1:26" ht="15.75" customHeight="1">
      <c r="A469" s="46"/>
      <c r="B469" s="47"/>
      <c r="C469" s="47"/>
      <c r="D469" s="36"/>
      <c r="E469" s="47"/>
      <c r="F469" s="48"/>
      <c r="G469" s="48"/>
      <c r="H469" s="48"/>
      <c r="I469" s="23"/>
      <c r="J469" s="2"/>
      <c r="K469" s="3"/>
      <c r="L469" s="1"/>
      <c r="M469" s="1"/>
      <c r="N469" s="4"/>
      <c r="O469" s="4"/>
      <c r="P469" s="4"/>
      <c r="Q469" s="4"/>
      <c r="R469" s="4"/>
      <c r="S469" s="4"/>
      <c r="T469" s="4"/>
      <c r="U469" s="4"/>
      <c r="V469" s="4"/>
      <c r="W469" s="4"/>
      <c r="X469" s="4"/>
      <c r="Y469" s="4"/>
      <c r="Z469" s="4"/>
    </row>
    <row r="470" spans="1:26" ht="15.75" customHeight="1">
      <c r="A470" s="46"/>
      <c r="B470" s="47"/>
      <c r="C470" s="47"/>
      <c r="D470" s="36"/>
      <c r="E470" s="47"/>
      <c r="F470" s="48"/>
      <c r="G470" s="48"/>
      <c r="H470" s="48"/>
      <c r="I470" s="23"/>
      <c r="J470" s="2"/>
      <c r="K470" s="3"/>
      <c r="L470" s="1"/>
      <c r="M470" s="1"/>
      <c r="N470" s="4"/>
      <c r="O470" s="4"/>
      <c r="P470" s="4"/>
      <c r="Q470" s="4"/>
      <c r="R470" s="4"/>
      <c r="S470" s="4"/>
      <c r="T470" s="4"/>
      <c r="U470" s="4"/>
      <c r="V470" s="4"/>
      <c r="W470" s="4"/>
      <c r="X470" s="4"/>
      <c r="Y470" s="4"/>
      <c r="Z470" s="4"/>
    </row>
    <row r="471" spans="1:26" ht="15.75" customHeight="1">
      <c r="A471" s="46"/>
      <c r="B471" s="47"/>
      <c r="C471" s="47"/>
      <c r="D471" s="36"/>
      <c r="E471" s="47"/>
      <c r="F471" s="48"/>
      <c r="G471" s="48"/>
      <c r="H471" s="48"/>
      <c r="I471" s="23"/>
      <c r="J471" s="2"/>
      <c r="K471" s="3"/>
      <c r="L471" s="1"/>
      <c r="M471" s="1"/>
      <c r="N471" s="4"/>
      <c r="O471" s="4"/>
      <c r="P471" s="4"/>
      <c r="Q471" s="4"/>
      <c r="R471" s="4"/>
      <c r="S471" s="4"/>
      <c r="T471" s="4"/>
      <c r="U471" s="4"/>
      <c r="V471" s="4"/>
      <c r="W471" s="4"/>
      <c r="X471" s="4"/>
      <c r="Y471" s="4"/>
      <c r="Z471" s="4"/>
    </row>
    <row r="472" spans="1:26" ht="15.75" customHeight="1">
      <c r="A472" s="46"/>
      <c r="B472" s="47"/>
      <c r="C472" s="47"/>
      <c r="D472" s="36"/>
      <c r="E472" s="47"/>
      <c r="F472" s="48"/>
      <c r="G472" s="48"/>
      <c r="H472" s="48"/>
      <c r="I472" s="23"/>
      <c r="J472" s="2"/>
      <c r="K472" s="3"/>
      <c r="L472" s="1"/>
      <c r="M472" s="1"/>
      <c r="N472" s="4"/>
      <c r="O472" s="4"/>
      <c r="P472" s="4"/>
      <c r="Q472" s="4"/>
      <c r="R472" s="4"/>
      <c r="S472" s="4"/>
      <c r="T472" s="4"/>
      <c r="U472" s="4"/>
      <c r="V472" s="4"/>
      <c r="W472" s="4"/>
      <c r="X472" s="4"/>
      <c r="Y472" s="4"/>
      <c r="Z472" s="4"/>
    </row>
    <row r="473" spans="1:26" ht="15.75" customHeight="1">
      <c r="A473" s="46"/>
      <c r="B473" s="47"/>
      <c r="C473" s="47"/>
      <c r="D473" s="36"/>
      <c r="E473" s="47"/>
      <c r="F473" s="48"/>
      <c r="G473" s="48"/>
      <c r="H473" s="48"/>
      <c r="I473" s="23"/>
      <c r="J473" s="2"/>
      <c r="K473" s="3"/>
      <c r="L473" s="1"/>
      <c r="M473" s="1"/>
      <c r="N473" s="4"/>
      <c r="O473" s="4"/>
      <c r="P473" s="4"/>
      <c r="Q473" s="4"/>
      <c r="R473" s="4"/>
      <c r="S473" s="4"/>
      <c r="T473" s="4"/>
      <c r="U473" s="4"/>
      <c r="V473" s="4"/>
      <c r="W473" s="4"/>
      <c r="X473" s="4"/>
      <c r="Y473" s="4"/>
      <c r="Z473" s="4"/>
    </row>
    <row r="474" spans="1:26" ht="15.75" customHeight="1">
      <c r="A474" s="46"/>
      <c r="B474" s="47"/>
      <c r="C474" s="47"/>
      <c r="D474" s="36"/>
      <c r="E474" s="47"/>
      <c r="F474" s="48"/>
      <c r="G474" s="48"/>
      <c r="H474" s="48"/>
      <c r="I474" s="23"/>
      <c r="J474" s="2"/>
      <c r="K474" s="3"/>
      <c r="L474" s="1"/>
      <c r="M474" s="1"/>
      <c r="N474" s="4"/>
      <c r="O474" s="4"/>
      <c r="P474" s="4"/>
      <c r="Q474" s="4"/>
      <c r="R474" s="4"/>
      <c r="S474" s="4"/>
      <c r="T474" s="4"/>
      <c r="U474" s="4"/>
      <c r="V474" s="4"/>
      <c r="W474" s="4"/>
      <c r="X474" s="4"/>
      <c r="Y474" s="4"/>
      <c r="Z474" s="4"/>
    </row>
    <row r="475" spans="1:26" ht="15.75" customHeight="1">
      <c r="A475" s="46"/>
      <c r="B475" s="47"/>
      <c r="C475" s="47"/>
      <c r="D475" s="36"/>
      <c r="E475" s="47"/>
      <c r="F475" s="48"/>
      <c r="G475" s="48"/>
      <c r="H475" s="48"/>
      <c r="I475" s="23"/>
      <c r="J475" s="2"/>
      <c r="K475" s="3"/>
      <c r="L475" s="1"/>
      <c r="M475" s="1"/>
      <c r="N475" s="4"/>
      <c r="O475" s="4"/>
      <c r="P475" s="4"/>
      <c r="Q475" s="4"/>
      <c r="R475" s="4"/>
      <c r="S475" s="4"/>
      <c r="T475" s="4"/>
      <c r="U475" s="4"/>
      <c r="V475" s="4"/>
      <c r="W475" s="4"/>
      <c r="X475" s="4"/>
      <c r="Y475" s="4"/>
      <c r="Z475" s="4"/>
    </row>
    <row r="476" spans="1:26" ht="15.75" customHeight="1">
      <c r="A476" s="46"/>
      <c r="B476" s="47"/>
      <c r="C476" s="47"/>
      <c r="D476" s="36"/>
      <c r="E476" s="47"/>
      <c r="F476" s="48"/>
      <c r="G476" s="48"/>
      <c r="H476" s="48"/>
      <c r="I476" s="23"/>
      <c r="J476" s="2"/>
      <c r="K476" s="3"/>
      <c r="L476" s="1"/>
      <c r="M476" s="1"/>
      <c r="N476" s="4"/>
      <c r="O476" s="4"/>
      <c r="P476" s="4"/>
      <c r="Q476" s="4"/>
      <c r="R476" s="4"/>
      <c r="S476" s="4"/>
      <c r="T476" s="4"/>
      <c r="U476" s="4"/>
      <c r="V476" s="4"/>
      <c r="W476" s="4"/>
      <c r="X476" s="4"/>
      <c r="Y476" s="4"/>
      <c r="Z476" s="4"/>
    </row>
    <row r="477" spans="1:26" ht="15.75" customHeight="1">
      <c r="A477" s="46"/>
      <c r="B477" s="47"/>
      <c r="C477" s="47"/>
      <c r="D477" s="36"/>
      <c r="E477" s="47"/>
      <c r="F477" s="48"/>
      <c r="G477" s="48"/>
      <c r="H477" s="48"/>
      <c r="I477" s="23"/>
      <c r="J477" s="2"/>
      <c r="K477" s="3"/>
      <c r="L477" s="1"/>
      <c r="M477" s="1"/>
      <c r="N477" s="4"/>
      <c r="O477" s="4"/>
      <c r="P477" s="4"/>
      <c r="Q477" s="4"/>
      <c r="R477" s="4"/>
      <c r="S477" s="4"/>
      <c r="T477" s="4"/>
      <c r="U477" s="4"/>
      <c r="V477" s="4"/>
      <c r="W477" s="4"/>
      <c r="X477" s="4"/>
      <c r="Y477" s="4"/>
      <c r="Z477" s="4"/>
    </row>
    <row r="478" spans="1:26" ht="15.75" customHeight="1">
      <c r="A478" s="46"/>
      <c r="B478" s="47"/>
      <c r="C478" s="47"/>
      <c r="D478" s="36"/>
      <c r="E478" s="47"/>
      <c r="F478" s="48"/>
      <c r="G478" s="48"/>
      <c r="H478" s="48"/>
      <c r="I478" s="23"/>
      <c r="J478" s="2"/>
      <c r="K478" s="3"/>
      <c r="L478" s="1"/>
      <c r="M478" s="1"/>
      <c r="N478" s="4"/>
      <c r="O478" s="4"/>
      <c r="P478" s="4"/>
      <c r="Q478" s="4"/>
      <c r="R478" s="4"/>
      <c r="S478" s="4"/>
      <c r="T478" s="4"/>
      <c r="U478" s="4"/>
      <c r="V478" s="4"/>
      <c r="W478" s="4"/>
      <c r="X478" s="4"/>
      <c r="Y478" s="4"/>
      <c r="Z478" s="4"/>
    </row>
    <row r="479" spans="1:26" ht="15.75" customHeight="1">
      <c r="A479" s="46"/>
      <c r="B479" s="47"/>
      <c r="C479" s="47"/>
      <c r="D479" s="36"/>
      <c r="E479" s="47"/>
      <c r="F479" s="48"/>
      <c r="G479" s="48"/>
      <c r="H479" s="48"/>
      <c r="I479" s="23"/>
      <c r="J479" s="2"/>
      <c r="K479" s="3"/>
      <c r="L479" s="1"/>
      <c r="M479" s="1"/>
      <c r="N479" s="4"/>
      <c r="O479" s="4"/>
      <c r="P479" s="4"/>
      <c r="Q479" s="4"/>
      <c r="R479" s="4"/>
      <c r="S479" s="4"/>
      <c r="T479" s="4"/>
      <c r="U479" s="4"/>
      <c r="V479" s="4"/>
      <c r="W479" s="4"/>
      <c r="X479" s="4"/>
      <c r="Y479" s="4"/>
      <c r="Z479" s="4"/>
    </row>
    <row r="480" spans="1:26" ht="15.75" customHeight="1">
      <c r="A480" s="46"/>
      <c r="B480" s="47"/>
      <c r="C480" s="47"/>
      <c r="D480" s="36"/>
      <c r="E480" s="47"/>
      <c r="F480" s="48"/>
      <c r="G480" s="48"/>
      <c r="H480" s="48"/>
      <c r="I480" s="23"/>
      <c r="J480" s="2"/>
      <c r="K480" s="3"/>
      <c r="L480" s="1"/>
      <c r="M480" s="1"/>
      <c r="N480" s="4"/>
      <c r="O480" s="4"/>
      <c r="P480" s="4"/>
      <c r="Q480" s="4"/>
      <c r="R480" s="4"/>
      <c r="S480" s="4"/>
      <c r="T480" s="4"/>
      <c r="U480" s="4"/>
      <c r="V480" s="4"/>
      <c r="W480" s="4"/>
      <c r="X480" s="4"/>
      <c r="Y480" s="4"/>
      <c r="Z480" s="4"/>
    </row>
    <row r="481" spans="1:26" ht="15.75" customHeight="1">
      <c r="A481" s="46"/>
      <c r="B481" s="47"/>
      <c r="C481" s="47"/>
      <c r="D481" s="36"/>
      <c r="E481" s="47"/>
      <c r="F481" s="48"/>
      <c r="G481" s="48"/>
      <c r="H481" s="48"/>
      <c r="I481" s="23"/>
      <c r="J481" s="2"/>
      <c r="K481" s="3"/>
      <c r="L481" s="1"/>
      <c r="M481" s="1"/>
      <c r="N481" s="4"/>
      <c r="O481" s="4"/>
      <c r="P481" s="4"/>
      <c r="Q481" s="4"/>
      <c r="R481" s="4"/>
      <c r="S481" s="4"/>
      <c r="T481" s="4"/>
      <c r="U481" s="4"/>
      <c r="V481" s="4"/>
      <c r="W481" s="4"/>
      <c r="X481" s="4"/>
      <c r="Y481" s="4"/>
      <c r="Z481" s="4"/>
    </row>
    <row r="482" spans="1:26" ht="15.75" customHeight="1">
      <c r="A482" s="46"/>
      <c r="B482" s="47"/>
      <c r="C482" s="47"/>
      <c r="D482" s="36"/>
      <c r="E482" s="47"/>
      <c r="F482" s="48"/>
      <c r="G482" s="48"/>
      <c r="H482" s="48"/>
      <c r="I482" s="23"/>
      <c r="J482" s="2"/>
      <c r="K482" s="3"/>
      <c r="L482" s="1"/>
      <c r="M482" s="1"/>
      <c r="N482" s="4"/>
      <c r="O482" s="4"/>
      <c r="P482" s="4"/>
      <c r="Q482" s="4"/>
      <c r="R482" s="4"/>
      <c r="S482" s="4"/>
      <c r="T482" s="4"/>
      <c r="U482" s="4"/>
      <c r="V482" s="4"/>
      <c r="W482" s="4"/>
      <c r="X482" s="4"/>
      <c r="Y482" s="4"/>
      <c r="Z482" s="4"/>
    </row>
    <row r="483" spans="1:26" ht="15.75" customHeight="1">
      <c r="A483" s="46"/>
      <c r="B483" s="47"/>
      <c r="C483" s="47"/>
      <c r="D483" s="36"/>
      <c r="E483" s="47"/>
      <c r="F483" s="48"/>
      <c r="G483" s="48"/>
      <c r="H483" s="48"/>
      <c r="I483" s="23"/>
      <c r="J483" s="2"/>
      <c r="K483" s="3"/>
      <c r="L483" s="1"/>
      <c r="M483" s="1"/>
      <c r="N483" s="4"/>
      <c r="O483" s="4"/>
      <c r="P483" s="4"/>
      <c r="Q483" s="4"/>
      <c r="R483" s="4"/>
      <c r="S483" s="4"/>
      <c r="T483" s="4"/>
      <c r="U483" s="4"/>
      <c r="V483" s="4"/>
      <c r="W483" s="4"/>
      <c r="X483" s="4"/>
      <c r="Y483" s="4"/>
      <c r="Z483" s="4"/>
    </row>
    <row r="484" spans="1:26" ht="15.75" customHeight="1">
      <c r="A484" s="46"/>
      <c r="B484" s="47"/>
      <c r="C484" s="47"/>
      <c r="D484" s="36"/>
      <c r="E484" s="47"/>
      <c r="F484" s="48"/>
      <c r="G484" s="48"/>
      <c r="H484" s="48"/>
      <c r="I484" s="23"/>
      <c r="J484" s="2"/>
      <c r="K484" s="3"/>
      <c r="L484" s="1"/>
      <c r="M484" s="1"/>
      <c r="N484" s="4"/>
      <c r="O484" s="4"/>
      <c r="P484" s="4"/>
      <c r="Q484" s="4"/>
      <c r="R484" s="4"/>
      <c r="S484" s="4"/>
      <c r="T484" s="4"/>
      <c r="U484" s="4"/>
      <c r="V484" s="4"/>
      <c r="W484" s="4"/>
      <c r="X484" s="4"/>
      <c r="Y484" s="4"/>
      <c r="Z484" s="4"/>
    </row>
    <row r="485" spans="1:26" ht="15.75" customHeight="1">
      <c r="A485" s="46"/>
      <c r="B485" s="47"/>
      <c r="C485" s="47"/>
      <c r="D485" s="36"/>
      <c r="E485" s="47"/>
      <c r="F485" s="48"/>
      <c r="G485" s="48"/>
      <c r="H485" s="48"/>
      <c r="I485" s="23"/>
      <c r="J485" s="2"/>
      <c r="K485" s="3"/>
      <c r="L485" s="1"/>
      <c r="M485" s="1"/>
      <c r="N485" s="4"/>
      <c r="O485" s="4"/>
      <c r="P485" s="4"/>
      <c r="Q485" s="4"/>
      <c r="R485" s="4"/>
      <c r="S485" s="4"/>
      <c r="T485" s="4"/>
      <c r="U485" s="4"/>
      <c r="V485" s="4"/>
      <c r="W485" s="4"/>
      <c r="X485" s="4"/>
      <c r="Y485" s="4"/>
      <c r="Z485" s="4"/>
    </row>
    <row r="486" spans="1:26" ht="15.75" customHeight="1">
      <c r="A486" s="46"/>
      <c r="B486" s="47"/>
      <c r="C486" s="47"/>
      <c r="D486" s="36"/>
      <c r="E486" s="47"/>
      <c r="F486" s="48"/>
      <c r="G486" s="48"/>
      <c r="H486" s="48"/>
      <c r="I486" s="23"/>
      <c r="J486" s="2"/>
      <c r="K486" s="3"/>
      <c r="L486" s="1"/>
      <c r="M486" s="1"/>
      <c r="N486" s="4"/>
      <c r="O486" s="4"/>
      <c r="P486" s="4"/>
      <c r="Q486" s="4"/>
      <c r="R486" s="4"/>
      <c r="S486" s="4"/>
      <c r="T486" s="4"/>
      <c r="U486" s="4"/>
      <c r="V486" s="4"/>
      <c r="W486" s="4"/>
      <c r="X486" s="4"/>
      <c r="Y486" s="4"/>
      <c r="Z486" s="4"/>
    </row>
    <row r="487" spans="1:26" ht="15.75" customHeight="1">
      <c r="A487" s="46"/>
      <c r="B487" s="47"/>
      <c r="C487" s="47"/>
      <c r="D487" s="36"/>
      <c r="E487" s="47"/>
      <c r="F487" s="48"/>
      <c r="G487" s="48"/>
      <c r="H487" s="48"/>
      <c r="I487" s="23"/>
      <c r="J487" s="2"/>
      <c r="K487" s="3"/>
      <c r="L487" s="1"/>
      <c r="M487" s="1"/>
      <c r="N487" s="4"/>
      <c r="O487" s="4"/>
      <c r="P487" s="4"/>
      <c r="Q487" s="4"/>
      <c r="R487" s="4"/>
      <c r="S487" s="4"/>
      <c r="T487" s="4"/>
      <c r="U487" s="4"/>
      <c r="V487" s="4"/>
      <c r="W487" s="4"/>
      <c r="X487" s="4"/>
      <c r="Y487" s="4"/>
      <c r="Z487" s="4"/>
    </row>
    <row r="488" spans="1:26" ht="15.75" customHeight="1">
      <c r="A488" s="46"/>
      <c r="B488" s="47"/>
      <c r="C488" s="47"/>
      <c r="D488" s="36"/>
      <c r="E488" s="47"/>
      <c r="F488" s="48"/>
      <c r="G488" s="48"/>
      <c r="H488" s="48"/>
      <c r="I488" s="23"/>
      <c r="J488" s="2"/>
      <c r="K488" s="3"/>
      <c r="L488" s="1"/>
      <c r="M488" s="1"/>
      <c r="N488" s="4"/>
      <c r="O488" s="4"/>
      <c r="P488" s="4"/>
      <c r="Q488" s="4"/>
      <c r="R488" s="4"/>
      <c r="S488" s="4"/>
      <c r="T488" s="4"/>
      <c r="U488" s="4"/>
      <c r="V488" s="4"/>
      <c r="W488" s="4"/>
      <c r="X488" s="4"/>
      <c r="Y488" s="4"/>
      <c r="Z488" s="4"/>
    </row>
    <row r="489" spans="1:26" ht="15.75" customHeight="1">
      <c r="A489" s="46"/>
      <c r="B489" s="47"/>
      <c r="C489" s="47"/>
      <c r="D489" s="36"/>
      <c r="E489" s="47"/>
      <c r="F489" s="48"/>
      <c r="G489" s="48"/>
      <c r="H489" s="48"/>
      <c r="I489" s="23"/>
      <c r="J489" s="2"/>
      <c r="K489" s="3"/>
      <c r="L489" s="1"/>
      <c r="M489" s="1"/>
      <c r="N489" s="4"/>
      <c r="O489" s="4"/>
      <c r="P489" s="4"/>
      <c r="Q489" s="4"/>
      <c r="R489" s="4"/>
      <c r="S489" s="4"/>
      <c r="T489" s="4"/>
      <c r="U489" s="4"/>
      <c r="V489" s="4"/>
      <c r="W489" s="4"/>
      <c r="X489" s="4"/>
      <c r="Y489" s="4"/>
      <c r="Z489" s="4"/>
    </row>
    <row r="490" spans="1:26" ht="15.75" customHeight="1">
      <c r="A490" s="46"/>
      <c r="B490" s="47"/>
      <c r="C490" s="47"/>
      <c r="D490" s="36"/>
      <c r="E490" s="47"/>
      <c r="F490" s="48"/>
      <c r="G490" s="48"/>
      <c r="H490" s="48"/>
      <c r="I490" s="23"/>
      <c r="J490" s="2"/>
      <c r="K490" s="3"/>
      <c r="L490" s="1"/>
      <c r="M490" s="1"/>
      <c r="N490" s="4"/>
      <c r="O490" s="4"/>
      <c r="P490" s="4"/>
      <c r="Q490" s="4"/>
      <c r="R490" s="4"/>
      <c r="S490" s="4"/>
      <c r="T490" s="4"/>
      <c r="U490" s="4"/>
      <c r="V490" s="4"/>
      <c r="W490" s="4"/>
      <c r="X490" s="4"/>
      <c r="Y490" s="4"/>
      <c r="Z490" s="4"/>
    </row>
    <row r="491" spans="1:26" ht="15.75" customHeight="1">
      <c r="A491" s="46"/>
      <c r="B491" s="47"/>
      <c r="C491" s="47"/>
      <c r="D491" s="36"/>
      <c r="E491" s="47"/>
      <c r="F491" s="48"/>
      <c r="G491" s="48"/>
      <c r="H491" s="48"/>
      <c r="I491" s="23"/>
      <c r="J491" s="2"/>
      <c r="K491" s="3"/>
      <c r="L491" s="1"/>
      <c r="M491" s="1"/>
      <c r="N491" s="4"/>
      <c r="O491" s="4"/>
      <c r="P491" s="4"/>
      <c r="Q491" s="4"/>
      <c r="R491" s="4"/>
      <c r="S491" s="4"/>
      <c r="T491" s="4"/>
      <c r="U491" s="4"/>
      <c r="V491" s="4"/>
      <c r="W491" s="4"/>
      <c r="X491" s="4"/>
      <c r="Y491" s="4"/>
      <c r="Z491" s="4"/>
    </row>
    <row r="492" spans="1:26" ht="15.75" customHeight="1">
      <c r="A492" s="46"/>
      <c r="B492" s="47"/>
      <c r="C492" s="47"/>
      <c r="D492" s="36"/>
      <c r="E492" s="47"/>
      <c r="F492" s="48"/>
      <c r="G492" s="48"/>
      <c r="H492" s="48"/>
      <c r="I492" s="23"/>
      <c r="J492" s="2"/>
      <c r="K492" s="3"/>
      <c r="L492" s="1"/>
      <c r="M492" s="1"/>
      <c r="N492" s="4"/>
      <c r="O492" s="4"/>
      <c r="P492" s="4"/>
      <c r="Q492" s="4"/>
      <c r="R492" s="4"/>
      <c r="S492" s="4"/>
      <c r="T492" s="4"/>
      <c r="U492" s="4"/>
      <c r="V492" s="4"/>
      <c r="W492" s="4"/>
      <c r="X492" s="4"/>
      <c r="Y492" s="4"/>
      <c r="Z492" s="4"/>
    </row>
    <row r="493" spans="1:26" ht="15.75" customHeight="1">
      <c r="A493" s="46"/>
      <c r="B493" s="47"/>
      <c r="C493" s="47"/>
      <c r="D493" s="36"/>
      <c r="E493" s="47"/>
      <c r="F493" s="48"/>
      <c r="G493" s="48"/>
      <c r="H493" s="48"/>
      <c r="I493" s="23"/>
      <c r="J493" s="2"/>
      <c r="K493" s="3"/>
      <c r="L493" s="1"/>
      <c r="M493" s="1"/>
      <c r="N493" s="4"/>
      <c r="O493" s="4"/>
      <c r="P493" s="4"/>
      <c r="Q493" s="4"/>
      <c r="R493" s="4"/>
      <c r="S493" s="4"/>
      <c r="T493" s="4"/>
      <c r="U493" s="4"/>
      <c r="V493" s="4"/>
      <c r="W493" s="4"/>
      <c r="X493" s="4"/>
      <c r="Y493" s="4"/>
      <c r="Z493" s="4"/>
    </row>
    <row r="494" spans="1:26" ht="15.75" customHeight="1">
      <c r="A494" s="46"/>
      <c r="B494" s="47"/>
      <c r="C494" s="47"/>
      <c r="D494" s="36"/>
      <c r="E494" s="47"/>
      <c r="F494" s="48"/>
      <c r="G494" s="48"/>
      <c r="H494" s="48"/>
      <c r="I494" s="23"/>
      <c r="J494" s="2"/>
      <c r="K494" s="3"/>
      <c r="L494" s="1"/>
      <c r="M494" s="1"/>
      <c r="N494" s="4"/>
      <c r="O494" s="4"/>
      <c r="P494" s="4"/>
      <c r="Q494" s="4"/>
      <c r="R494" s="4"/>
      <c r="S494" s="4"/>
      <c r="T494" s="4"/>
      <c r="U494" s="4"/>
      <c r="V494" s="4"/>
      <c r="W494" s="4"/>
      <c r="X494" s="4"/>
      <c r="Y494" s="4"/>
      <c r="Z494" s="4"/>
    </row>
    <row r="495" spans="1:26" ht="15.75" customHeight="1">
      <c r="A495" s="46"/>
      <c r="B495" s="47"/>
      <c r="C495" s="47"/>
      <c r="D495" s="36"/>
      <c r="E495" s="47"/>
      <c r="F495" s="48"/>
      <c r="G495" s="48"/>
      <c r="H495" s="48"/>
      <c r="I495" s="23"/>
      <c r="J495" s="2"/>
      <c r="K495" s="3"/>
      <c r="L495" s="1"/>
      <c r="M495" s="1"/>
      <c r="N495" s="4"/>
      <c r="O495" s="4"/>
      <c r="P495" s="4"/>
      <c r="Q495" s="4"/>
      <c r="R495" s="4"/>
      <c r="S495" s="4"/>
      <c r="T495" s="4"/>
      <c r="U495" s="4"/>
      <c r="V495" s="4"/>
      <c r="W495" s="4"/>
      <c r="X495" s="4"/>
      <c r="Y495" s="4"/>
      <c r="Z495" s="4"/>
    </row>
    <row r="496" spans="1:26" ht="15.75" customHeight="1">
      <c r="A496" s="46"/>
      <c r="B496" s="47"/>
      <c r="C496" s="47"/>
      <c r="D496" s="36"/>
      <c r="E496" s="47"/>
      <c r="F496" s="48"/>
      <c r="G496" s="48"/>
      <c r="H496" s="48"/>
      <c r="I496" s="23"/>
      <c r="J496" s="2"/>
      <c r="K496" s="3"/>
      <c r="L496" s="1"/>
      <c r="M496" s="1"/>
      <c r="N496" s="4"/>
      <c r="O496" s="4"/>
      <c r="P496" s="4"/>
      <c r="Q496" s="4"/>
      <c r="R496" s="4"/>
      <c r="S496" s="4"/>
      <c r="T496" s="4"/>
      <c r="U496" s="4"/>
      <c r="V496" s="4"/>
      <c r="W496" s="4"/>
      <c r="X496" s="4"/>
      <c r="Y496" s="4"/>
      <c r="Z496" s="4"/>
    </row>
    <row r="497" spans="1:26" ht="15.75" customHeight="1">
      <c r="A497" s="46"/>
      <c r="B497" s="47"/>
      <c r="C497" s="47"/>
      <c r="D497" s="36"/>
      <c r="E497" s="47"/>
      <c r="F497" s="48"/>
      <c r="G497" s="48"/>
      <c r="H497" s="48"/>
      <c r="I497" s="23"/>
      <c r="J497" s="2"/>
      <c r="K497" s="3"/>
      <c r="L497" s="1"/>
      <c r="M497" s="1"/>
      <c r="N497" s="4"/>
      <c r="O497" s="4"/>
      <c r="P497" s="4"/>
      <c r="Q497" s="4"/>
      <c r="R497" s="4"/>
      <c r="S497" s="4"/>
      <c r="T497" s="4"/>
      <c r="U497" s="4"/>
      <c r="V497" s="4"/>
      <c r="W497" s="4"/>
      <c r="X497" s="4"/>
      <c r="Y497" s="4"/>
      <c r="Z497" s="4"/>
    </row>
    <row r="498" spans="1:26" ht="15.75" customHeight="1">
      <c r="A498" s="46"/>
      <c r="B498" s="47"/>
      <c r="C498" s="47"/>
      <c r="D498" s="36"/>
      <c r="E498" s="47"/>
      <c r="F498" s="48"/>
      <c r="G498" s="48"/>
      <c r="H498" s="48"/>
      <c r="I498" s="23"/>
      <c r="J498" s="2"/>
      <c r="K498" s="3"/>
      <c r="L498" s="1"/>
      <c r="M498" s="1"/>
      <c r="N498" s="4"/>
      <c r="O498" s="4"/>
      <c r="P498" s="4"/>
      <c r="Q498" s="4"/>
      <c r="R498" s="4"/>
      <c r="S498" s="4"/>
      <c r="T498" s="4"/>
      <c r="U498" s="4"/>
      <c r="V498" s="4"/>
      <c r="W498" s="4"/>
      <c r="X498" s="4"/>
      <c r="Y498" s="4"/>
      <c r="Z498" s="4"/>
    </row>
    <row r="499" spans="1:26" ht="15.75" customHeight="1">
      <c r="A499" s="46"/>
      <c r="B499" s="47"/>
      <c r="C499" s="47"/>
      <c r="D499" s="36"/>
      <c r="E499" s="47"/>
      <c r="F499" s="48"/>
      <c r="G499" s="48"/>
      <c r="H499" s="48"/>
      <c r="I499" s="23"/>
      <c r="J499" s="2"/>
      <c r="K499" s="3"/>
      <c r="L499" s="1"/>
      <c r="M499" s="1"/>
      <c r="N499" s="4"/>
      <c r="O499" s="4"/>
      <c r="P499" s="4"/>
      <c r="Q499" s="4"/>
      <c r="R499" s="4"/>
      <c r="S499" s="4"/>
      <c r="T499" s="4"/>
      <c r="U499" s="4"/>
      <c r="V499" s="4"/>
      <c r="W499" s="4"/>
      <c r="X499" s="4"/>
      <c r="Y499" s="4"/>
      <c r="Z499" s="4"/>
    </row>
    <row r="500" spans="1:26" ht="15.75" customHeight="1">
      <c r="A500" s="46"/>
      <c r="B500" s="47"/>
      <c r="C500" s="47"/>
      <c r="D500" s="36"/>
      <c r="E500" s="47"/>
      <c r="F500" s="48"/>
      <c r="G500" s="48"/>
      <c r="H500" s="48"/>
      <c r="I500" s="23"/>
      <c r="J500" s="2"/>
      <c r="K500" s="3"/>
      <c r="L500" s="1"/>
      <c r="M500" s="1"/>
      <c r="N500" s="4"/>
      <c r="O500" s="4"/>
      <c r="P500" s="4"/>
      <c r="Q500" s="4"/>
      <c r="R500" s="4"/>
      <c r="S500" s="4"/>
      <c r="T500" s="4"/>
      <c r="U500" s="4"/>
      <c r="V500" s="4"/>
      <c r="W500" s="4"/>
      <c r="X500" s="4"/>
      <c r="Y500" s="4"/>
      <c r="Z500" s="4"/>
    </row>
    <row r="501" spans="1:26" ht="15.75" customHeight="1">
      <c r="A501" s="46"/>
      <c r="B501" s="47"/>
      <c r="C501" s="47"/>
      <c r="D501" s="36"/>
      <c r="E501" s="47"/>
      <c r="F501" s="48"/>
      <c r="G501" s="48"/>
      <c r="H501" s="48"/>
      <c r="I501" s="23"/>
      <c r="J501" s="2"/>
      <c r="K501" s="3"/>
      <c r="L501" s="1"/>
      <c r="M501" s="1"/>
      <c r="N501" s="4"/>
      <c r="O501" s="4"/>
      <c r="P501" s="4"/>
      <c r="Q501" s="4"/>
      <c r="R501" s="4"/>
      <c r="S501" s="4"/>
      <c r="T501" s="4"/>
      <c r="U501" s="4"/>
      <c r="V501" s="4"/>
      <c r="W501" s="4"/>
      <c r="X501" s="4"/>
      <c r="Y501" s="4"/>
      <c r="Z501" s="4"/>
    </row>
    <row r="502" spans="1:26" ht="15.75" customHeight="1">
      <c r="A502" s="46"/>
      <c r="B502" s="47"/>
      <c r="C502" s="47"/>
      <c r="D502" s="36"/>
      <c r="E502" s="47"/>
      <c r="F502" s="48"/>
      <c r="G502" s="48"/>
      <c r="H502" s="48"/>
      <c r="I502" s="23"/>
      <c r="J502" s="2"/>
      <c r="K502" s="3"/>
      <c r="L502" s="1"/>
      <c r="M502" s="1"/>
      <c r="N502" s="4"/>
      <c r="O502" s="4"/>
      <c r="P502" s="4"/>
      <c r="Q502" s="4"/>
      <c r="R502" s="4"/>
      <c r="S502" s="4"/>
      <c r="T502" s="4"/>
      <c r="U502" s="4"/>
      <c r="V502" s="4"/>
      <c r="W502" s="4"/>
      <c r="X502" s="4"/>
      <c r="Y502" s="4"/>
      <c r="Z502" s="4"/>
    </row>
    <row r="503" spans="1:26" ht="15.75" customHeight="1">
      <c r="A503" s="46"/>
      <c r="B503" s="47"/>
      <c r="C503" s="47"/>
      <c r="D503" s="36"/>
      <c r="E503" s="47"/>
      <c r="F503" s="48"/>
      <c r="G503" s="48"/>
      <c r="H503" s="48"/>
      <c r="I503" s="23"/>
      <c r="J503" s="2"/>
      <c r="K503" s="3"/>
      <c r="L503" s="1"/>
      <c r="M503" s="1"/>
      <c r="N503" s="4"/>
      <c r="O503" s="4"/>
      <c r="P503" s="4"/>
      <c r="Q503" s="4"/>
      <c r="R503" s="4"/>
      <c r="S503" s="4"/>
      <c r="T503" s="4"/>
      <c r="U503" s="4"/>
      <c r="V503" s="4"/>
      <c r="W503" s="4"/>
      <c r="X503" s="4"/>
      <c r="Y503" s="4"/>
      <c r="Z503" s="4"/>
    </row>
    <row r="504" spans="1:26" ht="15.75" customHeight="1">
      <c r="A504" s="46"/>
      <c r="B504" s="47"/>
      <c r="C504" s="47"/>
      <c r="D504" s="36"/>
      <c r="E504" s="47"/>
      <c r="F504" s="48"/>
      <c r="G504" s="48"/>
      <c r="H504" s="48"/>
      <c r="I504" s="23"/>
      <c r="J504" s="2"/>
      <c r="K504" s="3"/>
      <c r="L504" s="1"/>
      <c r="M504" s="1"/>
      <c r="N504" s="4"/>
      <c r="O504" s="4"/>
      <c r="P504" s="4"/>
      <c r="Q504" s="4"/>
      <c r="R504" s="4"/>
      <c r="S504" s="4"/>
      <c r="T504" s="4"/>
      <c r="U504" s="4"/>
      <c r="V504" s="4"/>
      <c r="W504" s="4"/>
      <c r="X504" s="4"/>
      <c r="Y504" s="4"/>
      <c r="Z504" s="4"/>
    </row>
    <row r="505" spans="1:26" ht="15.75" customHeight="1">
      <c r="A505" s="46"/>
      <c r="B505" s="47"/>
      <c r="C505" s="47"/>
      <c r="D505" s="36"/>
      <c r="E505" s="47"/>
      <c r="F505" s="48"/>
      <c r="G505" s="48"/>
      <c r="H505" s="48"/>
      <c r="I505" s="23"/>
      <c r="J505" s="2"/>
      <c r="K505" s="3"/>
      <c r="L505" s="1"/>
      <c r="M505" s="1"/>
      <c r="N505" s="4"/>
      <c r="O505" s="4"/>
      <c r="P505" s="4"/>
      <c r="Q505" s="4"/>
      <c r="R505" s="4"/>
      <c r="S505" s="4"/>
      <c r="T505" s="4"/>
      <c r="U505" s="4"/>
      <c r="V505" s="4"/>
      <c r="W505" s="4"/>
      <c r="X505" s="4"/>
      <c r="Y505" s="4"/>
      <c r="Z505" s="4"/>
    </row>
    <row r="506" spans="1:26" ht="15.75" customHeight="1">
      <c r="A506" s="46"/>
      <c r="B506" s="47"/>
      <c r="C506" s="47"/>
      <c r="D506" s="36"/>
      <c r="E506" s="47"/>
      <c r="F506" s="48"/>
      <c r="G506" s="48"/>
      <c r="H506" s="48"/>
      <c r="I506" s="23"/>
      <c r="J506" s="2"/>
      <c r="K506" s="3"/>
      <c r="L506" s="1"/>
      <c r="M506" s="1"/>
      <c r="N506" s="4"/>
      <c r="O506" s="4"/>
      <c r="P506" s="4"/>
      <c r="Q506" s="4"/>
      <c r="R506" s="4"/>
      <c r="S506" s="4"/>
      <c r="T506" s="4"/>
      <c r="U506" s="4"/>
      <c r="V506" s="4"/>
      <c r="W506" s="4"/>
      <c r="X506" s="4"/>
      <c r="Y506" s="4"/>
      <c r="Z506" s="4"/>
    </row>
    <row r="507" spans="1:26" ht="15.75" customHeight="1">
      <c r="A507" s="46"/>
      <c r="B507" s="47"/>
      <c r="C507" s="47"/>
      <c r="D507" s="36"/>
      <c r="E507" s="47"/>
      <c r="F507" s="48"/>
      <c r="G507" s="48"/>
      <c r="H507" s="48"/>
      <c r="I507" s="23"/>
      <c r="J507" s="2"/>
      <c r="K507" s="3"/>
      <c r="L507" s="1"/>
      <c r="M507" s="1"/>
      <c r="N507" s="4"/>
      <c r="O507" s="4"/>
      <c r="P507" s="4"/>
      <c r="Q507" s="4"/>
      <c r="R507" s="4"/>
      <c r="S507" s="4"/>
      <c r="T507" s="4"/>
      <c r="U507" s="4"/>
      <c r="V507" s="4"/>
      <c r="W507" s="4"/>
      <c r="X507" s="4"/>
      <c r="Y507" s="4"/>
      <c r="Z507" s="4"/>
    </row>
    <row r="508" spans="1:26" ht="15.75" customHeight="1">
      <c r="A508" s="46"/>
      <c r="B508" s="47"/>
      <c r="C508" s="47"/>
      <c r="D508" s="36"/>
      <c r="E508" s="47"/>
      <c r="F508" s="48"/>
      <c r="G508" s="48"/>
      <c r="H508" s="48"/>
      <c r="I508" s="23"/>
      <c r="J508" s="2"/>
      <c r="K508" s="3"/>
      <c r="L508" s="1"/>
      <c r="M508" s="1"/>
      <c r="N508" s="4"/>
      <c r="O508" s="4"/>
      <c r="P508" s="4"/>
      <c r="Q508" s="4"/>
      <c r="R508" s="4"/>
      <c r="S508" s="4"/>
      <c r="T508" s="4"/>
      <c r="U508" s="4"/>
      <c r="V508" s="4"/>
      <c r="W508" s="4"/>
      <c r="X508" s="4"/>
      <c r="Y508" s="4"/>
      <c r="Z508" s="4"/>
    </row>
    <row r="509" spans="1:26" ht="15.75" customHeight="1">
      <c r="A509" s="46"/>
      <c r="B509" s="47"/>
      <c r="C509" s="47"/>
      <c r="D509" s="36"/>
      <c r="E509" s="47"/>
      <c r="F509" s="48"/>
      <c r="G509" s="48"/>
      <c r="H509" s="48"/>
      <c r="I509" s="23"/>
      <c r="J509" s="2"/>
      <c r="K509" s="3"/>
      <c r="L509" s="1"/>
      <c r="M509" s="1"/>
      <c r="N509" s="4"/>
      <c r="O509" s="4"/>
      <c r="P509" s="4"/>
      <c r="Q509" s="4"/>
      <c r="R509" s="4"/>
      <c r="S509" s="4"/>
      <c r="T509" s="4"/>
      <c r="U509" s="4"/>
      <c r="V509" s="4"/>
      <c r="W509" s="4"/>
      <c r="X509" s="4"/>
      <c r="Y509" s="4"/>
      <c r="Z509" s="4"/>
    </row>
    <row r="510" spans="1:26" ht="15.75" customHeight="1">
      <c r="A510" s="46"/>
      <c r="B510" s="47"/>
      <c r="C510" s="47"/>
      <c r="D510" s="36"/>
      <c r="E510" s="47"/>
      <c r="F510" s="48"/>
      <c r="G510" s="48"/>
      <c r="H510" s="48"/>
      <c r="I510" s="23"/>
      <c r="J510" s="2"/>
      <c r="K510" s="3"/>
      <c r="L510" s="1"/>
      <c r="M510" s="1"/>
      <c r="N510" s="4"/>
      <c r="O510" s="4"/>
      <c r="P510" s="4"/>
      <c r="Q510" s="4"/>
      <c r="R510" s="4"/>
      <c r="S510" s="4"/>
      <c r="T510" s="4"/>
      <c r="U510" s="4"/>
      <c r="V510" s="4"/>
      <c r="W510" s="4"/>
      <c r="X510" s="4"/>
      <c r="Y510" s="4"/>
      <c r="Z510" s="4"/>
    </row>
    <row r="511" spans="1:26" ht="15.75" customHeight="1">
      <c r="A511" s="46"/>
      <c r="B511" s="47"/>
      <c r="C511" s="47"/>
      <c r="D511" s="36"/>
      <c r="E511" s="47"/>
      <c r="F511" s="48"/>
      <c r="G511" s="48"/>
      <c r="H511" s="48"/>
      <c r="I511" s="23"/>
      <c r="J511" s="2"/>
      <c r="K511" s="3"/>
      <c r="L511" s="1"/>
      <c r="M511" s="1"/>
      <c r="N511" s="4"/>
      <c r="O511" s="4"/>
      <c r="P511" s="4"/>
      <c r="Q511" s="4"/>
      <c r="R511" s="4"/>
      <c r="S511" s="4"/>
      <c r="T511" s="4"/>
      <c r="U511" s="4"/>
      <c r="V511" s="4"/>
      <c r="W511" s="4"/>
      <c r="X511" s="4"/>
      <c r="Y511" s="4"/>
      <c r="Z511" s="4"/>
    </row>
    <row r="512" spans="1:26" ht="15.75" customHeight="1">
      <c r="A512" s="46"/>
      <c r="B512" s="47"/>
      <c r="C512" s="47"/>
      <c r="D512" s="36"/>
      <c r="E512" s="47"/>
      <c r="F512" s="48"/>
      <c r="G512" s="48"/>
      <c r="H512" s="48"/>
      <c r="I512" s="23"/>
      <c r="J512" s="2"/>
      <c r="K512" s="3"/>
      <c r="L512" s="1"/>
      <c r="M512" s="1"/>
      <c r="N512" s="4"/>
      <c r="O512" s="4"/>
      <c r="P512" s="4"/>
      <c r="Q512" s="4"/>
      <c r="R512" s="4"/>
      <c r="S512" s="4"/>
      <c r="T512" s="4"/>
      <c r="U512" s="4"/>
      <c r="V512" s="4"/>
      <c r="W512" s="4"/>
      <c r="X512" s="4"/>
      <c r="Y512" s="4"/>
      <c r="Z512" s="4"/>
    </row>
    <row r="513" spans="1:26" ht="15.75" customHeight="1">
      <c r="A513" s="46"/>
      <c r="B513" s="47"/>
      <c r="C513" s="47"/>
      <c r="D513" s="36"/>
      <c r="E513" s="47"/>
      <c r="F513" s="48"/>
      <c r="G513" s="48"/>
      <c r="H513" s="48"/>
      <c r="I513" s="23"/>
      <c r="J513" s="2"/>
      <c r="K513" s="3"/>
      <c r="L513" s="1"/>
      <c r="M513" s="1"/>
      <c r="N513" s="4"/>
      <c r="O513" s="4"/>
      <c r="P513" s="4"/>
      <c r="Q513" s="4"/>
      <c r="R513" s="4"/>
      <c r="S513" s="4"/>
      <c r="T513" s="4"/>
      <c r="U513" s="4"/>
      <c r="V513" s="4"/>
      <c r="W513" s="4"/>
      <c r="X513" s="4"/>
      <c r="Y513" s="4"/>
      <c r="Z513" s="4"/>
    </row>
    <row r="514" spans="1:26" ht="15.75" customHeight="1">
      <c r="A514" s="46"/>
      <c r="B514" s="47"/>
      <c r="C514" s="47"/>
      <c r="D514" s="36"/>
      <c r="E514" s="47"/>
      <c r="F514" s="48"/>
      <c r="G514" s="48"/>
      <c r="H514" s="48"/>
      <c r="I514" s="23"/>
      <c r="J514" s="2"/>
      <c r="K514" s="3"/>
      <c r="L514" s="1"/>
      <c r="M514" s="1"/>
      <c r="N514" s="4"/>
      <c r="O514" s="4"/>
      <c r="P514" s="4"/>
      <c r="Q514" s="4"/>
      <c r="R514" s="4"/>
      <c r="S514" s="4"/>
      <c r="T514" s="4"/>
      <c r="U514" s="4"/>
      <c r="V514" s="4"/>
      <c r="W514" s="4"/>
      <c r="X514" s="4"/>
      <c r="Y514" s="4"/>
      <c r="Z514" s="4"/>
    </row>
    <row r="515" spans="1:26" ht="15.75" customHeight="1">
      <c r="A515" s="46"/>
      <c r="B515" s="47"/>
      <c r="C515" s="47"/>
      <c r="D515" s="36"/>
      <c r="E515" s="47"/>
      <c r="F515" s="48"/>
      <c r="G515" s="48"/>
      <c r="H515" s="48"/>
      <c r="I515" s="23"/>
      <c r="J515" s="2"/>
      <c r="K515" s="3"/>
      <c r="L515" s="1"/>
      <c r="M515" s="1"/>
      <c r="N515" s="4"/>
      <c r="O515" s="4"/>
      <c r="P515" s="4"/>
      <c r="Q515" s="4"/>
      <c r="R515" s="4"/>
      <c r="S515" s="4"/>
      <c r="T515" s="4"/>
      <c r="U515" s="4"/>
      <c r="V515" s="4"/>
      <c r="W515" s="4"/>
      <c r="X515" s="4"/>
      <c r="Y515" s="4"/>
      <c r="Z515" s="4"/>
    </row>
    <row r="516" spans="1:26" ht="15.75" customHeight="1">
      <c r="A516" s="46"/>
      <c r="B516" s="47"/>
      <c r="C516" s="47"/>
      <c r="D516" s="36"/>
      <c r="E516" s="47"/>
      <c r="F516" s="48"/>
      <c r="G516" s="48"/>
      <c r="H516" s="48"/>
      <c r="I516" s="23"/>
      <c r="J516" s="2"/>
      <c r="K516" s="3"/>
      <c r="L516" s="1"/>
      <c r="M516" s="1"/>
      <c r="N516" s="4"/>
      <c r="O516" s="4"/>
      <c r="P516" s="4"/>
      <c r="Q516" s="4"/>
      <c r="R516" s="4"/>
      <c r="S516" s="4"/>
      <c r="T516" s="4"/>
      <c r="U516" s="4"/>
      <c r="V516" s="4"/>
      <c r="W516" s="4"/>
      <c r="X516" s="4"/>
      <c r="Y516" s="4"/>
      <c r="Z516" s="4"/>
    </row>
    <row r="517" spans="1:26" ht="15.75" customHeight="1">
      <c r="A517" s="46"/>
      <c r="B517" s="47"/>
      <c r="C517" s="47"/>
      <c r="D517" s="36"/>
      <c r="E517" s="47"/>
      <c r="F517" s="48"/>
      <c r="G517" s="48"/>
      <c r="H517" s="48"/>
      <c r="I517" s="23"/>
      <c r="J517" s="2"/>
      <c r="K517" s="3"/>
      <c r="L517" s="1"/>
      <c r="M517" s="1"/>
      <c r="N517" s="4"/>
      <c r="O517" s="4"/>
      <c r="P517" s="4"/>
      <c r="Q517" s="4"/>
      <c r="R517" s="4"/>
      <c r="S517" s="4"/>
      <c r="T517" s="4"/>
      <c r="U517" s="4"/>
      <c r="V517" s="4"/>
      <c r="W517" s="4"/>
      <c r="X517" s="4"/>
      <c r="Y517" s="4"/>
      <c r="Z517" s="4"/>
    </row>
    <row r="518" spans="1:26" ht="15.75" customHeight="1">
      <c r="A518" s="46"/>
      <c r="B518" s="47"/>
      <c r="C518" s="47"/>
      <c r="D518" s="36"/>
      <c r="E518" s="47"/>
      <c r="F518" s="48"/>
      <c r="G518" s="48"/>
      <c r="H518" s="48"/>
      <c r="I518" s="23"/>
      <c r="J518" s="2"/>
      <c r="K518" s="3"/>
      <c r="L518" s="1"/>
      <c r="M518" s="1"/>
      <c r="N518" s="4"/>
      <c r="O518" s="4"/>
      <c r="P518" s="4"/>
      <c r="Q518" s="4"/>
      <c r="R518" s="4"/>
      <c r="S518" s="4"/>
      <c r="T518" s="4"/>
      <c r="U518" s="4"/>
      <c r="V518" s="4"/>
      <c r="W518" s="4"/>
      <c r="X518" s="4"/>
      <c r="Y518" s="4"/>
      <c r="Z518" s="4"/>
    </row>
    <row r="519" spans="1:26" ht="15.75" customHeight="1">
      <c r="A519" s="46"/>
      <c r="B519" s="47"/>
      <c r="C519" s="47"/>
      <c r="D519" s="36"/>
      <c r="E519" s="47"/>
      <c r="F519" s="48"/>
      <c r="G519" s="48"/>
      <c r="H519" s="48"/>
      <c r="I519" s="23"/>
      <c r="J519" s="2"/>
      <c r="K519" s="3"/>
      <c r="L519" s="1"/>
      <c r="M519" s="1"/>
      <c r="N519" s="4"/>
      <c r="O519" s="4"/>
      <c r="P519" s="4"/>
      <c r="Q519" s="4"/>
      <c r="R519" s="4"/>
      <c r="S519" s="4"/>
      <c r="T519" s="4"/>
      <c r="U519" s="4"/>
      <c r="V519" s="4"/>
      <c r="W519" s="4"/>
      <c r="X519" s="4"/>
      <c r="Y519" s="4"/>
      <c r="Z519" s="4"/>
    </row>
    <row r="520" spans="1:26" ht="15.75" customHeight="1">
      <c r="A520" s="46"/>
      <c r="B520" s="47"/>
      <c r="C520" s="47"/>
      <c r="D520" s="36"/>
      <c r="E520" s="47"/>
      <c r="F520" s="48"/>
      <c r="G520" s="48"/>
      <c r="H520" s="48"/>
      <c r="I520" s="23"/>
      <c r="J520" s="2"/>
      <c r="K520" s="3"/>
      <c r="L520" s="1"/>
      <c r="M520" s="1"/>
      <c r="N520" s="4"/>
      <c r="O520" s="4"/>
      <c r="P520" s="4"/>
      <c r="Q520" s="4"/>
      <c r="R520" s="4"/>
      <c r="S520" s="4"/>
      <c r="T520" s="4"/>
      <c r="U520" s="4"/>
      <c r="V520" s="4"/>
      <c r="W520" s="4"/>
      <c r="X520" s="4"/>
      <c r="Y520" s="4"/>
      <c r="Z520" s="4"/>
    </row>
    <row r="521" spans="1:26" ht="15.75" customHeight="1">
      <c r="A521" s="46"/>
      <c r="B521" s="47"/>
      <c r="C521" s="47"/>
      <c r="D521" s="36"/>
      <c r="E521" s="47"/>
      <c r="F521" s="48"/>
      <c r="G521" s="48"/>
      <c r="H521" s="48"/>
      <c r="I521" s="23"/>
      <c r="J521" s="2"/>
      <c r="K521" s="3"/>
      <c r="L521" s="1"/>
      <c r="M521" s="1"/>
      <c r="N521" s="4"/>
      <c r="O521" s="4"/>
      <c r="P521" s="4"/>
      <c r="Q521" s="4"/>
      <c r="R521" s="4"/>
      <c r="S521" s="4"/>
      <c r="T521" s="4"/>
      <c r="U521" s="4"/>
      <c r="V521" s="4"/>
      <c r="W521" s="4"/>
      <c r="X521" s="4"/>
      <c r="Y521" s="4"/>
      <c r="Z521" s="4"/>
    </row>
    <row r="522" spans="1:26" ht="15.75" customHeight="1">
      <c r="A522" s="46"/>
      <c r="B522" s="47"/>
      <c r="C522" s="47"/>
      <c r="D522" s="36"/>
      <c r="E522" s="47"/>
      <c r="F522" s="48"/>
      <c r="G522" s="48"/>
      <c r="H522" s="48"/>
      <c r="I522" s="23"/>
      <c r="J522" s="2"/>
      <c r="K522" s="3"/>
      <c r="L522" s="1"/>
      <c r="M522" s="1"/>
      <c r="N522" s="4"/>
      <c r="O522" s="4"/>
      <c r="P522" s="4"/>
      <c r="Q522" s="4"/>
      <c r="R522" s="4"/>
      <c r="S522" s="4"/>
      <c r="T522" s="4"/>
      <c r="U522" s="4"/>
      <c r="V522" s="4"/>
      <c r="W522" s="4"/>
      <c r="X522" s="4"/>
      <c r="Y522" s="4"/>
      <c r="Z522" s="4"/>
    </row>
    <row r="523" spans="1:26" ht="15.75" customHeight="1">
      <c r="A523" s="46"/>
      <c r="B523" s="47"/>
      <c r="C523" s="47"/>
      <c r="D523" s="36"/>
      <c r="E523" s="47"/>
      <c r="F523" s="48"/>
      <c r="G523" s="48"/>
      <c r="H523" s="48"/>
      <c r="I523" s="23"/>
      <c r="J523" s="2"/>
      <c r="K523" s="3"/>
      <c r="L523" s="1"/>
      <c r="M523" s="1"/>
      <c r="N523" s="4"/>
      <c r="O523" s="4"/>
      <c r="P523" s="4"/>
      <c r="Q523" s="4"/>
      <c r="R523" s="4"/>
      <c r="S523" s="4"/>
      <c r="T523" s="4"/>
      <c r="U523" s="4"/>
      <c r="V523" s="4"/>
      <c r="W523" s="4"/>
      <c r="X523" s="4"/>
      <c r="Y523" s="4"/>
      <c r="Z523" s="4"/>
    </row>
    <row r="524" spans="1:26" ht="15.75" customHeight="1">
      <c r="A524" s="46"/>
      <c r="B524" s="47"/>
      <c r="C524" s="47"/>
      <c r="D524" s="36"/>
      <c r="E524" s="47"/>
      <c r="F524" s="48"/>
      <c r="G524" s="48"/>
      <c r="H524" s="48"/>
      <c r="I524" s="23"/>
      <c r="J524" s="2"/>
      <c r="K524" s="3"/>
      <c r="L524" s="1"/>
      <c r="M524" s="1"/>
      <c r="N524" s="4"/>
      <c r="O524" s="4"/>
      <c r="P524" s="4"/>
      <c r="Q524" s="4"/>
      <c r="R524" s="4"/>
      <c r="S524" s="4"/>
      <c r="T524" s="4"/>
      <c r="U524" s="4"/>
      <c r="V524" s="4"/>
      <c r="W524" s="4"/>
      <c r="X524" s="4"/>
      <c r="Y524" s="4"/>
      <c r="Z524" s="4"/>
    </row>
    <row r="525" spans="1:26" ht="15.75" customHeight="1">
      <c r="A525" s="46"/>
      <c r="B525" s="47"/>
      <c r="C525" s="47"/>
      <c r="D525" s="36"/>
      <c r="E525" s="47"/>
      <c r="F525" s="48"/>
      <c r="G525" s="48"/>
      <c r="H525" s="48"/>
      <c r="I525" s="23"/>
      <c r="J525" s="2"/>
      <c r="K525" s="3"/>
      <c r="L525" s="1"/>
      <c r="M525" s="1"/>
      <c r="N525" s="4"/>
      <c r="O525" s="4"/>
      <c r="P525" s="4"/>
      <c r="Q525" s="4"/>
      <c r="R525" s="4"/>
      <c r="S525" s="4"/>
      <c r="T525" s="4"/>
      <c r="U525" s="4"/>
      <c r="V525" s="4"/>
      <c r="W525" s="4"/>
      <c r="X525" s="4"/>
      <c r="Y525" s="4"/>
      <c r="Z525" s="4"/>
    </row>
    <row r="526" spans="1:26" ht="15.75" customHeight="1">
      <c r="A526" s="46"/>
      <c r="B526" s="47"/>
      <c r="C526" s="47"/>
      <c r="D526" s="36"/>
      <c r="E526" s="47"/>
      <c r="F526" s="48"/>
      <c r="G526" s="48"/>
      <c r="H526" s="48"/>
      <c r="I526" s="23"/>
      <c r="J526" s="2"/>
      <c r="K526" s="3"/>
      <c r="L526" s="1"/>
      <c r="M526" s="1"/>
      <c r="N526" s="4"/>
      <c r="O526" s="4"/>
      <c r="P526" s="4"/>
      <c r="Q526" s="4"/>
      <c r="R526" s="4"/>
      <c r="S526" s="4"/>
      <c r="T526" s="4"/>
      <c r="U526" s="4"/>
      <c r="V526" s="4"/>
      <c r="W526" s="4"/>
      <c r="X526" s="4"/>
      <c r="Y526" s="4"/>
      <c r="Z526" s="4"/>
    </row>
    <row r="527" spans="1:26" ht="15.75" customHeight="1">
      <c r="A527" s="46"/>
      <c r="B527" s="47"/>
      <c r="C527" s="47"/>
      <c r="D527" s="36"/>
      <c r="E527" s="47"/>
      <c r="F527" s="48"/>
      <c r="G527" s="48"/>
      <c r="H527" s="48"/>
      <c r="I527" s="23"/>
      <c r="J527" s="2"/>
      <c r="K527" s="3"/>
      <c r="L527" s="1"/>
      <c r="M527" s="1"/>
      <c r="N527" s="4"/>
      <c r="O527" s="4"/>
      <c r="P527" s="4"/>
      <c r="Q527" s="4"/>
      <c r="R527" s="4"/>
      <c r="S527" s="4"/>
      <c r="T527" s="4"/>
      <c r="U527" s="4"/>
      <c r="V527" s="4"/>
      <c r="W527" s="4"/>
      <c r="X527" s="4"/>
      <c r="Y527" s="4"/>
      <c r="Z527" s="4"/>
    </row>
    <row r="528" spans="1:26" ht="15.75" customHeight="1">
      <c r="A528" s="46"/>
      <c r="B528" s="47"/>
      <c r="C528" s="47"/>
      <c r="D528" s="36"/>
      <c r="E528" s="47"/>
      <c r="F528" s="48"/>
      <c r="G528" s="48"/>
      <c r="H528" s="48"/>
      <c r="I528" s="23"/>
      <c r="J528" s="2"/>
      <c r="K528" s="3"/>
      <c r="L528" s="1"/>
      <c r="M528" s="1"/>
      <c r="N528" s="4"/>
      <c r="O528" s="4"/>
      <c r="P528" s="4"/>
      <c r="Q528" s="4"/>
      <c r="R528" s="4"/>
      <c r="S528" s="4"/>
      <c r="T528" s="4"/>
      <c r="U528" s="4"/>
      <c r="V528" s="4"/>
      <c r="W528" s="4"/>
      <c r="X528" s="4"/>
      <c r="Y528" s="4"/>
      <c r="Z528" s="4"/>
    </row>
    <row r="529" spans="1:26" ht="15.75" customHeight="1">
      <c r="A529" s="46"/>
      <c r="B529" s="47"/>
      <c r="C529" s="47"/>
      <c r="D529" s="36"/>
      <c r="E529" s="47"/>
      <c r="F529" s="48"/>
      <c r="G529" s="48"/>
      <c r="H529" s="48"/>
      <c r="I529" s="23"/>
      <c r="J529" s="2"/>
      <c r="K529" s="3"/>
      <c r="L529" s="1"/>
      <c r="M529" s="1"/>
      <c r="N529" s="4"/>
      <c r="O529" s="4"/>
      <c r="P529" s="4"/>
      <c r="Q529" s="4"/>
      <c r="R529" s="4"/>
      <c r="S529" s="4"/>
      <c r="T529" s="4"/>
      <c r="U529" s="4"/>
      <c r="V529" s="4"/>
      <c r="W529" s="4"/>
      <c r="X529" s="4"/>
      <c r="Y529" s="4"/>
      <c r="Z529" s="4"/>
    </row>
    <row r="530" spans="1:26" ht="15.75" customHeight="1">
      <c r="A530" s="46"/>
      <c r="B530" s="47"/>
      <c r="C530" s="47"/>
      <c r="D530" s="36"/>
      <c r="E530" s="47"/>
      <c r="F530" s="48"/>
      <c r="G530" s="48"/>
      <c r="H530" s="48"/>
      <c r="I530" s="23"/>
      <c r="J530" s="2"/>
      <c r="K530" s="3"/>
      <c r="L530" s="1"/>
      <c r="M530" s="1"/>
      <c r="N530" s="4"/>
      <c r="O530" s="4"/>
      <c r="P530" s="4"/>
      <c r="Q530" s="4"/>
      <c r="R530" s="4"/>
      <c r="S530" s="4"/>
      <c r="T530" s="4"/>
      <c r="U530" s="4"/>
      <c r="V530" s="4"/>
      <c r="W530" s="4"/>
      <c r="X530" s="4"/>
      <c r="Y530" s="4"/>
      <c r="Z530" s="4"/>
    </row>
    <row r="531" spans="1:26" ht="15.75" customHeight="1">
      <c r="A531" s="46"/>
      <c r="B531" s="47"/>
      <c r="C531" s="47"/>
      <c r="D531" s="36"/>
      <c r="E531" s="47"/>
      <c r="F531" s="48"/>
      <c r="G531" s="48"/>
      <c r="H531" s="48"/>
      <c r="I531" s="23"/>
      <c r="J531" s="2"/>
      <c r="K531" s="3"/>
      <c r="L531" s="1"/>
      <c r="M531" s="1"/>
      <c r="N531" s="4"/>
      <c r="O531" s="4"/>
      <c r="P531" s="4"/>
      <c r="Q531" s="4"/>
      <c r="R531" s="4"/>
      <c r="S531" s="4"/>
      <c r="T531" s="4"/>
      <c r="U531" s="4"/>
      <c r="V531" s="4"/>
      <c r="W531" s="4"/>
      <c r="X531" s="4"/>
      <c r="Y531" s="4"/>
      <c r="Z531" s="4"/>
    </row>
    <row r="532" spans="1:26" ht="15.75" customHeight="1">
      <c r="A532" s="46"/>
      <c r="B532" s="47"/>
      <c r="C532" s="47"/>
      <c r="D532" s="36"/>
      <c r="E532" s="47"/>
      <c r="F532" s="48"/>
      <c r="G532" s="48"/>
      <c r="H532" s="48"/>
      <c r="I532" s="23"/>
      <c r="J532" s="2"/>
      <c r="K532" s="3"/>
      <c r="L532" s="1"/>
      <c r="M532" s="1"/>
      <c r="N532" s="4"/>
      <c r="O532" s="4"/>
      <c r="P532" s="4"/>
      <c r="Q532" s="4"/>
      <c r="R532" s="4"/>
      <c r="S532" s="4"/>
      <c r="T532" s="4"/>
      <c r="U532" s="4"/>
      <c r="V532" s="4"/>
      <c r="W532" s="4"/>
      <c r="X532" s="4"/>
      <c r="Y532" s="4"/>
      <c r="Z532" s="4"/>
    </row>
    <row r="533" spans="1:26" ht="15.75" customHeight="1">
      <c r="A533" s="46"/>
      <c r="B533" s="47"/>
      <c r="C533" s="47"/>
      <c r="D533" s="36"/>
      <c r="E533" s="47"/>
      <c r="F533" s="48"/>
      <c r="G533" s="48"/>
      <c r="H533" s="48"/>
      <c r="I533" s="23"/>
      <c r="J533" s="2"/>
      <c r="K533" s="3"/>
      <c r="L533" s="1"/>
      <c r="M533" s="1"/>
      <c r="N533" s="4"/>
      <c r="O533" s="4"/>
      <c r="P533" s="4"/>
      <c r="Q533" s="4"/>
      <c r="R533" s="4"/>
      <c r="S533" s="4"/>
      <c r="T533" s="4"/>
      <c r="U533" s="4"/>
      <c r="V533" s="4"/>
      <c r="W533" s="4"/>
      <c r="X533" s="4"/>
      <c r="Y533" s="4"/>
      <c r="Z533" s="4"/>
    </row>
    <row r="534" spans="1:26" ht="15.75" customHeight="1">
      <c r="A534" s="46"/>
      <c r="B534" s="47"/>
      <c r="C534" s="47"/>
      <c r="D534" s="36"/>
      <c r="E534" s="47"/>
      <c r="F534" s="48"/>
      <c r="G534" s="48"/>
      <c r="H534" s="48"/>
      <c r="I534" s="23"/>
      <c r="J534" s="2"/>
      <c r="K534" s="3"/>
      <c r="L534" s="1"/>
      <c r="M534" s="1"/>
      <c r="N534" s="4"/>
      <c r="O534" s="4"/>
      <c r="P534" s="4"/>
      <c r="Q534" s="4"/>
      <c r="R534" s="4"/>
      <c r="S534" s="4"/>
      <c r="T534" s="4"/>
      <c r="U534" s="4"/>
      <c r="V534" s="4"/>
      <c r="W534" s="4"/>
      <c r="X534" s="4"/>
      <c r="Y534" s="4"/>
      <c r="Z534" s="4"/>
    </row>
    <row r="535" spans="1:26" ht="15.75" customHeight="1">
      <c r="A535" s="46"/>
      <c r="B535" s="47"/>
      <c r="C535" s="47"/>
      <c r="D535" s="36"/>
      <c r="E535" s="47"/>
      <c r="F535" s="48"/>
      <c r="G535" s="48"/>
      <c r="H535" s="48"/>
      <c r="I535" s="23"/>
      <c r="J535" s="2"/>
      <c r="K535" s="3"/>
      <c r="L535" s="1"/>
      <c r="M535" s="1"/>
      <c r="N535" s="4"/>
      <c r="O535" s="4"/>
      <c r="P535" s="4"/>
      <c r="Q535" s="4"/>
      <c r="R535" s="4"/>
      <c r="S535" s="4"/>
      <c r="T535" s="4"/>
      <c r="U535" s="4"/>
      <c r="V535" s="4"/>
      <c r="W535" s="4"/>
      <c r="X535" s="4"/>
      <c r="Y535" s="4"/>
      <c r="Z535" s="4"/>
    </row>
    <row r="536" spans="1:26" ht="15.75" customHeight="1">
      <c r="A536" s="46"/>
      <c r="B536" s="47"/>
      <c r="C536" s="47"/>
      <c r="D536" s="36"/>
      <c r="E536" s="47"/>
      <c r="F536" s="48"/>
      <c r="G536" s="48"/>
      <c r="H536" s="48"/>
      <c r="I536" s="23"/>
      <c r="J536" s="2"/>
      <c r="K536" s="3"/>
      <c r="L536" s="1"/>
      <c r="M536" s="1"/>
      <c r="N536" s="4"/>
      <c r="O536" s="4"/>
      <c r="P536" s="4"/>
      <c r="Q536" s="4"/>
      <c r="R536" s="4"/>
      <c r="S536" s="4"/>
      <c r="T536" s="4"/>
      <c r="U536" s="4"/>
      <c r="V536" s="4"/>
      <c r="W536" s="4"/>
      <c r="X536" s="4"/>
      <c r="Y536" s="4"/>
      <c r="Z536" s="4"/>
    </row>
    <row r="537" spans="1:26" ht="15.75" customHeight="1">
      <c r="A537" s="46"/>
      <c r="B537" s="47"/>
      <c r="C537" s="47"/>
      <c r="D537" s="36"/>
      <c r="E537" s="47"/>
      <c r="F537" s="48"/>
      <c r="G537" s="48"/>
      <c r="H537" s="48"/>
      <c r="I537" s="23"/>
      <c r="J537" s="2"/>
      <c r="K537" s="3"/>
      <c r="L537" s="1"/>
      <c r="M537" s="1"/>
      <c r="N537" s="4"/>
      <c r="O537" s="4"/>
      <c r="P537" s="4"/>
      <c r="Q537" s="4"/>
      <c r="R537" s="4"/>
      <c r="S537" s="4"/>
      <c r="T537" s="4"/>
      <c r="U537" s="4"/>
      <c r="V537" s="4"/>
      <c r="W537" s="4"/>
      <c r="X537" s="4"/>
      <c r="Y537" s="4"/>
      <c r="Z537" s="4"/>
    </row>
    <row r="538" spans="1:26" ht="15.75" customHeight="1">
      <c r="A538" s="46"/>
      <c r="B538" s="47"/>
      <c r="C538" s="47"/>
      <c r="D538" s="36"/>
      <c r="E538" s="47"/>
      <c r="F538" s="48"/>
      <c r="G538" s="48"/>
      <c r="H538" s="48"/>
      <c r="I538" s="23"/>
      <c r="J538" s="2"/>
      <c r="K538" s="3"/>
      <c r="L538" s="1"/>
      <c r="M538" s="1"/>
      <c r="N538" s="4"/>
      <c r="O538" s="4"/>
      <c r="P538" s="4"/>
      <c r="Q538" s="4"/>
      <c r="R538" s="4"/>
      <c r="S538" s="4"/>
      <c r="T538" s="4"/>
      <c r="U538" s="4"/>
      <c r="V538" s="4"/>
      <c r="W538" s="4"/>
      <c r="X538" s="4"/>
      <c r="Y538" s="4"/>
      <c r="Z538" s="4"/>
    </row>
    <row r="539" spans="1:26" ht="15.75" customHeight="1">
      <c r="A539" s="46"/>
      <c r="B539" s="47"/>
      <c r="C539" s="47"/>
      <c r="D539" s="36"/>
      <c r="E539" s="47"/>
      <c r="F539" s="48"/>
      <c r="G539" s="48"/>
      <c r="H539" s="48"/>
      <c r="I539" s="23"/>
      <c r="J539" s="2"/>
      <c r="K539" s="3"/>
      <c r="L539" s="1"/>
      <c r="M539" s="1"/>
      <c r="N539" s="4"/>
      <c r="O539" s="4"/>
      <c r="P539" s="4"/>
      <c r="Q539" s="4"/>
      <c r="R539" s="4"/>
      <c r="S539" s="4"/>
      <c r="T539" s="4"/>
      <c r="U539" s="4"/>
      <c r="V539" s="4"/>
      <c r="W539" s="4"/>
      <c r="X539" s="4"/>
      <c r="Y539" s="4"/>
      <c r="Z539" s="4"/>
    </row>
    <row r="540" spans="1:26" ht="15.75" customHeight="1">
      <c r="A540" s="46"/>
      <c r="B540" s="47"/>
      <c r="C540" s="47"/>
      <c r="D540" s="36"/>
      <c r="E540" s="47"/>
      <c r="F540" s="48"/>
      <c r="G540" s="48"/>
      <c r="H540" s="48"/>
      <c r="I540" s="23"/>
      <c r="J540" s="2"/>
      <c r="K540" s="3"/>
      <c r="L540" s="1"/>
      <c r="M540" s="1"/>
      <c r="N540" s="4"/>
      <c r="O540" s="4"/>
      <c r="P540" s="4"/>
      <c r="Q540" s="4"/>
      <c r="R540" s="4"/>
      <c r="S540" s="4"/>
      <c r="T540" s="4"/>
      <c r="U540" s="4"/>
      <c r="V540" s="4"/>
      <c r="W540" s="4"/>
      <c r="X540" s="4"/>
      <c r="Y540" s="4"/>
      <c r="Z540" s="4"/>
    </row>
    <row r="541" spans="1:26" ht="15.75" customHeight="1">
      <c r="A541" s="46"/>
      <c r="B541" s="47"/>
      <c r="C541" s="47"/>
      <c r="D541" s="36"/>
      <c r="E541" s="47"/>
      <c r="F541" s="48"/>
      <c r="G541" s="48"/>
      <c r="H541" s="48"/>
      <c r="I541" s="23"/>
      <c r="J541" s="2"/>
      <c r="K541" s="3"/>
      <c r="L541" s="1"/>
      <c r="M541" s="1"/>
      <c r="N541" s="4"/>
      <c r="O541" s="4"/>
      <c r="P541" s="4"/>
      <c r="Q541" s="4"/>
      <c r="R541" s="4"/>
      <c r="S541" s="4"/>
      <c r="T541" s="4"/>
      <c r="U541" s="4"/>
      <c r="V541" s="4"/>
      <c r="W541" s="4"/>
      <c r="X541" s="4"/>
      <c r="Y541" s="4"/>
      <c r="Z541" s="4"/>
    </row>
    <row r="542" spans="1:26" ht="15.75" customHeight="1">
      <c r="A542" s="46"/>
      <c r="B542" s="47"/>
      <c r="C542" s="47"/>
      <c r="D542" s="36"/>
      <c r="E542" s="47"/>
      <c r="F542" s="48"/>
      <c r="G542" s="48"/>
      <c r="H542" s="48"/>
      <c r="I542" s="23"/>
      <c r="J542" s="2"/>
      <c r="K542" s="3"/>
      <c r="L542" s="1"/>
      <c r="M542" s="1"/>
      <c r="N542" s="4"/>
      <c r="O542" s="4"/>
      <c r="P542" s="4"/>
      <c r="Q542" s="4"/>
      <c r="R542" s="4"/>
      <c r="S542" s="4"/>
      <c r="T542" s="4"/>
      <c r="U542" s="4"/>
      <c r="V542" s="4"/>
      <c r="W542" s="4"/>
      <c r="X542" s="4"/>
      <c r="Y542" s="4"/>
      <c r="Z542" s="4"/>
    </row>
    <row r="543" spans="1:26" ht="15.75" customHeight="1">
      <c r="A543" s="46"/>
      <c r="B543" s="47"/>
      <c r="C543" s="47"/>
      <c r="D543" s="36"/>
      <c r="E543" s="47"/>
      <c r="F543" s="48"/>
      <c r="G543" s="48"/>
      <c r="H543" s="48"/>
      <c r="I543" s="23"/>
      <c r="J543" s="2"/>
      <c r="K543" s="3"/>
      <c r="L543" s="1"/>
      <c r="M543" s="1"/>
      <c r="N543" s="4"/>
      <c r="O543" s="4"/>
      <c r="P543" s="4"/>
      <c r="Q543" s="4"/>
      <c r="R543" s="4"/>
      <c r="S543" s="4"/>
      <c r="T543" s="4"/>
      <c r="U543" s="4"/>
      <c r="V543" s="4"/>
      <c r="W543" s="4"/>
      <c r="X543" s="4"/>
      <c r="Y543" s="4"/>
      <c r="Z543" s="4"/>
    </row>
    <row r="544" spans="1:26" ht="15.75" customHeight="1">
      <c r="A544" s="46"/>
      <c r="B544" s="47"/>
      <c r="C544" s="47"/>
      <c r="D544" s="36"/>
      <c r="E544" s="47"/>
      <c r="F544" s="48"/>
      <c r="G544" s="48"/>
      <c r="H544" s="48"/>
      <c r="I544" s="23"/>
      <c r="J544" s="2"/>
      <c r="K544" s="3"/>
      <c r="L544" s="1"/>
      <c r="M544" s="1"/>
      <c r="N544" s="4"/>
      <c r="O544" s="4"/>
      <c r="P544" s="4"/>
      <c r="Q544" s="4"/>
      <c r="R544" s="4"/>
      <c r="S544" s="4"/>
      <c r="T544" s="4"/>
      <c r="U544" s="4"/>
      <c r="V544" s="4"/>
      <c r="W544" s="4"/>
      <c r="X544" s="4"/>
      <c r="Y544" s="4"/>
      <c r="Z544" s="4"/>
    </row>
    <row r="545" spans="1:26" ht="15.75" customHeight="1">
      <c r="A545" s="46"/>
      <c r="B545" s="47"/>
      <c r="C545" s="47"/>
      <c r="D545" s="36"/>
      <c r="E545" s="47"/>
      <c r="F545" s="48"/>
      <c r="G545" s="48"/>
      <c r="H545" s="48"/>
      <c r="I545" s="23"/>
      <c r="J545" s="2"/>
      <c r="K545" s="3"/>
      <c r="L545" s="1"/>
      <c r="M545" s="1"/>
      <c r="N545" s="4"/>
      <c r="O545" s="4"/>
      <c r="P545" s="4"/>
      <c r="Q545" s="4"/>
      <c r="R545" s="4"/>
      <c r="S545" s="4"/>
      <c r="T545" s="4"/>
      <c r="U545" s="4"/>
      <c r="V545" s="4"/>
      <c r="W545" s="4"/>
      <c r="X545" s="4"/>
      <c r="Y545" s="4"/>
      <c r="Z545" s="4"/>
    </row>
    <row r="546" spans="1:26" ht="15.75" customHeight="1">
      <c r="A546" s="46"/>
      <c r="B546" s="47"/>
      <c r="C546" s="47"/>
      <c r="D546" s="36"/>
      <c r="E546" s="47"/>
      <c r="F546" s="48"/>
      <c r="G546" s="48"/>
      <c r="H546" s="48"/>
      <c r="I546" s="23"/>
      <c r="J546" s="2"/>
      <c r="K546" s="3"/>
      <c r="L546" s="1"/>
      <c r="M546" s="1"/>
      <c r="N546" s="4"/>
      <c r="O546" s="4"/>
      <c r="P546" s="4"/>
      <c r="Q546" s="4"/>
      <c r="R546" s="4"/>
      <c r="S546" s="4"/>
      <c r="T546" s="4"/>
      <c r="U546" s="4"/>
      <c r="V546" s="4"/>
      <c r="W546" s="4"/>
      <c r="X546" s="4"/>
      <c r="Y546" s="4"/>
      <c r="Z546" s="4"/>
    </row>
    <row r="547" spans="1:26" ht="15.75" customHeight="1">
      <c r="A547" s="46"/>
      <c r="B547" s="47"/>
      <c r="C547" s="47"/>
      <c r="D547" s="36"/>
      <c r="E547" s="47"/>
      <c r="F547" s="48"/>
      <c r="G547" s="48"/>
      <c r="H547" s="48"/>
      <c r="I547" s="23"/>
      <c r="J547" s="2"/>
      <c r="K547" s="3"/>
      <c r="L547" s="1"/>
      <c r="M547" s="1"/>
      <c r="N547" s="4"/>
      <c r="O547" s="4"/>
      <c r="P547" s="4"/>
      <c r="Q547" s="4"/>
      <c r="R547" s="4"/>
      <c r="S547" s="4"/>
      <c r="T547" s="4"/>
      <c r="U547" s="4"/>
      <c r="V547" s="4"/>
      <c r="W547" s="4"/>
      <c r="X547" s="4"/>
      <c r="Y547" s="4"/>
      <c r="Z547" s="4"/>
    </row>
    <row r="548" spans="1:26" ht="15.75" customHeight="1">
      <c r="A548" s="46"/>
      <c r="B548" s="47"/>
      <c r="C548" s="47"/>
      <c r="D548" s="36"/>
      <c r="E548" s="47"/>
      <c r="F548" s="48"/>
      <c r="G548" s="48"/>
      <c r="H548" s="48"/>
      <c r="I548" s="23"/>
      <c r="J548" s="2"/>
      <c r="K548" s="3"/>
      <c r="L548" s="1"/>
      <c r="M548" s="1"/>
      <c r="N548" s="4"/>
      <c r="O548" s="4"/>
      <c r="P548" s="4"/>
      <c r="Q548" s="4"/>
      <c r="R548" s="4"/>
      <c r="S548" s="4"/>
      <c r="T548" s="4"/>
      <c r="U548" s="4"/>
      <c r="V548" s="4"/>
      <c r="W548" s="4"/>
      <c r="X548" s="4"/>
      <c r="Y548" s="4"/>
      <c r="Z548" s="4"/>
    </row>
    <row r="549" spans="1:26" ht="15.75" customHeight="1">
      <c r="A549" s="46"/>
      <c r="B549" s="47"/>
      <c r="C549" s="47"/>
      <c r="D549" s="36"/>
      <c r="E549" s="47"/>
      <c r="F549" s="48"/>
      <c r="G549" s="48"/>
      <c r="H549" s="48"/>
      <c r="I549" s="23"/>
      <c r="J549" s="2"/>
      <c r="K549" s="3"/>
      <c r="L549" s="1"/>
      <c r="M549" s="1"/>
      <c r="N549" s="4"/>
      <c r="O549" s="4"/>
      <c r="P549" s="4"/>
      <c r="Q549" s="4"/>
      <c r="R549" s="4"/>
      <c r="S549" s="4"/>
      <c r="T549" s="4"/>
      <c r="U549" s="4"/>
      <c r="V549" s="4"/>
      <c r="W549" s="4"/>
      <c r="X549" s="4"/>
      <c r="Y549" s="4"/>
      <c r="Z549" s="4"/>
    </row>
    <row r="550" spans="1:26" ht="15.75" customHeight="1">
      <c r="A550" s="46"/>
      <c r="B550" s="47"/>
      <c r="C550" s="47"/>
      <c r="D550" s="36"/>
      <c r="E550" s="47"/>
      <c r="F550" s="48"/>
      <c r="G550" s="48"/>
      <c r="H550" s="48"/>
      <c r="I550" s="23"/>
      <c r="J550" s="2"/>
      <c r="K550" s="3"/>
      <c r="L550" s="1"/>
      <c r="M550" s="1"/>
      <c r="N550" s="4"/>
      <c r="O550" s="4"/>
      <c r="P550" s="4"/>
      <c r="Q550" s="4"/>
      <c r="R550" s="4"/>
      <c r="S550" s="4"/>
      <c r="T550" s="4"/>
      <c r="U550" s="4"/>
      <c r="V550" s="4"/>
      <c r="W550" s="4"/>
      <c r="X550" s="4"/>
      <c r="Y550" s="4"/>
      <c r="Z550" s="4"/>
    </row>
    <row r="551" spans="1:26" ht="15.75" customHeight="1">
      <c r="A551" s="46"/>
      <c r="B551" s="47"/>
      <c r="C551" s="47"/>
      <c r="D551" s="36"/>
      <c r="E551" s="47"/>
      <c r="F551" s="48"/>
      <c r="G551" s="48"/>
      <c r="H551" s="48"/>
      <c r="I551" s="23"/>
      <c r="J551" s="2"/>
      <c r="K551" s="3"/>
      <c r="L551" s="1"/>
      <c r="M551" s="1"/>
      <c r="N551" s="4"/>
      <c r="O551" s="4"/>
      <c r="P551" s="4"/>
      <c r="Q551" s="4"/>
      <c r="R551" s="4"/>
      <c r="S551" s="4"/>
      <c r="T551" s="4"/>
      <c r="U551" s="4"/>
      <c r="V551" s="4"/>
      <c r="W551" s="4"/>
      <c r="X551" s="4"/>
      <c r="Y551" s="4"/>
      <c r="Z551" s="4"/>
    </row>
    <row r="552" spans="1:26" ht="15.75" customHeight="1">
      <c r="A552" s="46"/>
      <c r="B552" s="47"/>
      <c r="C552" s="47"/>
      <c r="D552" s="36"/>
      <c r="E552" s="47"/>
      <c r="F552" s="48"/>
      <c r="G552" s="48"/>
      <c r="H552" s="48"/>
      <c r="I552" s="23"/>
      <c r="J552" s="2"/>
      <c r="K552" s="3"/>
      <c r="L552" s="1"/>
      <c r="M552" s="1"/>
      <c r="N552" s="4"/>
      <c r="O552" s="4"/>
      <c r="P552" s="4"/>
      <c r="Q552" s="4"/>
      <c r="R552" s="4"/>
      <c r="S552" s="4"/>
      <c r="T552" s="4"/>
      <c r="U552" s="4"/>
      <c r="V552" s="4"/>
      <c r="W552" s="4"/>
      <c r="X552" s="4"/>
      <c r="Y552" s="4"/>
      <c r="Z552" s="4"/>
    </row>
    <row r="553" spans="1:26" ht="15.75" customHeight="1">
      <c r="A553" s="46"/>
      <c r="B553" s="47"/>
      <c r="C553" s="47"/>
      <c r="D553" s="36"/>
      <c r="E553" s="47"/>
      <c r="F553" s="48"/>
      <c r="G553" s="48"/>
      <c r="H553" s="48"/>
      <c r="I553" s="23"/>
      <c r="J553" s="2"/>
      <c r="K553" s="3"/>
      <c r="L553" s="1"/>
      <c r="M553" s="1"/>
      <c r="N553" s="4"/>
      <c r="O553" s="4"/>
      <c r="P553" s="4"/>
      <c r="Q553" s="4"/>
      <c r="R553" s="4"/>
      <c r="S553" s="4"/>
      <c r="T553" s="4"/>
      <c r="U553" s="4"/>
      <c r="V553" s="4"/>
      <c r="W553" s="4"/>
      <c r="X553" s="4"/>
      <c r="Y553" s="4"/>
      <c r="Z553" s="4"/>
    </row>
    <row r="554" spans="1:26" ht="15.75" customHeight="1">
      <c r="A554" s="46"/>
      <c r="B554" s="47"/>
      <c r="C554" s="47"/>
      <c r="D554" s="36"/>
      <c r="E554" s="47"/>
      <c r="F554" s="48"/>
      <c r="G554" s="48"/>
      <c r="H554" s="48"/>
      <c r="I554" s="23"/>
      <c r="J554" s="2"/>
      <c r="K554" s="3"/>
      <c r="L554" s="1"/>
      <c r="M554" s="1"/>
      <c r="N554" s="4"/>
      <c r="O554" s="4"/>
      <c r="P554" s="4"/>
      <c r="Q554" s="4"/>
      <c r="R554" s="4"/>
      <c r="S554" s="4"/>
      <c r="T554" s="4"/>
      <c r="U554" s="4"/>
      <c r="V554" s="4"/>
      <c r="W554" s="4"/>
      <c r="X554" s="4"/>
      <c r="Y554" s="4"/>
      <c r="Z554" s="4"/>
    </row>
    <row r="555" spans="1:26" ht="15.75" customHeight="1">
      <c r="A555" s="46"/>
      <c r="B555" s="47"/>
      <c r="C555" s="47"/>
      <c r="D555" s="36"/>
      <c r="E555" s="47"/>
      <c r="F555" s="48"/>
      <c r="G555" s="48"/>
      <c r="H555" s="48"/>
      <c r="I555" s="23"/>
      <c r="J555" s="2"/>
      <c r="K555" s="3"/>
      <c r="L555" s="1"/>
      <c r="M555" s="1"/>
      <c r="N555" s="4"/>
      <c r="O555" s="4"/>
      <c r="P555" s="4"/>
      <c r="Q555" s="4"/>
      <c r="R555" s="4"/>
      <c r="S555" s="4"/>
      <c r="T555" s="4"/>
      <c r="U555" s="4"/>
      <c r="V555" s="4"/>
      <c r="W555" s="4"/>
      <c r="X555" s="4"/>
      <c r="Y555" s="4"/>
      <c r="Z555" s="4"/>
    </row>
    <row r="556" spans="1:26" ht="15.75" customHeight="1">
      <c r="A556" s="46"/>
      <c r="B556" s="47"/>
      <c r="C556" s="47"/>
      <c r="D556" s="36"/>
      <c r="E556" s="47"/>
      <c r="F556" s="48"/>
      <c r="G556" s="48"/>
      <c r="H556" s="48"/>
      <c r="I556" s="23"/>
      <c r="J556" s="2"/>
      <c r="K556" s="3"/>
      <c r="L556" s="1"/>
      <c r="M556" s="1"/>
      <c r="N556" s="4"/>
      <c r="O556" s="4"/>
      <c r="P556" s="4"/>
      <c r="Q556" s="4"/>
      <c r="R556" s="4"/>
      <c r="S556" s="4"/>
      <c r="T556" s="4"/>
      <c r="U556" s="4"/>
      <c r="V556" s="4"/>
      <c r="W556" s="4"/>
      <c r="X556" s="4"/>
      <c r="Y556" s="4"/>
      <c r="Z556" s="4"/>
    </row>
    <row r="557" spans="1:26" ht="15.75" customHeight="1">
      <c r="A557" s="46"/>
      <c r="B557" s="47"/>
      <c r="C557" s="47"/>
      <c r="D557" s="36"/>
      <c r="E557" s="47"/>
      <c r="F557" s="48"/>
      <c r="G557" s="48"/>
      <c r="H557" s="48"/>
      <c r="I557" s="23"/>
      <c r="J557" s="2"/>
      <c r="K557" s="3"/>
      <c r="L557" s="1"/>
      <c r="M557" s="1"/>
      <c r="N557" s="4"/>
      <c r="O557" s="4"/>
      <c r="P557" s="4"/>
      <c r="Q557" s="4"/>
      <c r="R557" s="4"/>
      <c r="S557" s="4"/>
      <c r="T557" s="4"/>
      <c r="U557" s="4"/>
      <c r="V557" s="4"/>
      <c r="W557" s="4"/>
      <c r="X557" s="4"/>
      <c r="Y557" s="4"/>
      <c r="Z557" s="4"/>
    </row>
    <row r="558" spans="1:26" ht="15.75" customHeight="1">
      <c r="A558" s="46"/>
      <c r="B558" s="47"/>
      <c r="C558" s="47"/>
      <c r="D558" s="36"/>
      <c r="E558" s="47"/>
      <c r="F558" s="48"/>
      <c r="G558" s="48"/>
      <c r="H558" s="48"/>
      <c r="I558" s="23"/>
      <c r="J558" s="2"/>
      <c r="K558" s="3"/>
      <c r="L558" s="1"/>
      <c r="M558" s="1"/>
      <c r="N558" s="4"/>
      <c r="O558" s="4"/>
      <c r="P558" s="4"/>
      <c r="Q558" s="4"/>
      <c r="R558" s="4"/>
      <c r="S558" s="4"/>
      <c r="T558" s="4"/>
      <c r="U558" s="4"/>
      <c r="V558" s="4"/>
      <c r="W558" s="4"/>
      <c r="X558" s="4"/>
      <c r="Y558" s="4"/>
      <c r="Z558" s="4"/>
    </row>
    <row r="559" spans="1:26" ht="15.75" customHeight="1">
      <c r="A559" s="46"/>
      <c r="B559" s="47"/>
      <c r="C559" s="47"/>
      <c r="D559" s="36"/>
      <c r="E559" s="47"/>
      <c r="F559" s="48"/>
      <c r="G559" s="48"/>
      <c r="H559" s="48"/>
      <c r="I559" s="23"/>
      <c r="J559" s="2"/>
      <c r="K559" s="3"/>
      <c r="L559" s="1"/>
      <c r="M559" s="1"/>
      <c r="N559" s="4"/>
      <c r="O559" s="4"/>
      <c r="P559" s="4"/>
      <c r="Q559" s="4"/>
      <c r="R559" s="4"/>
      <c r="S559" s="4"/>
      <c r="T559" s="4"/>
      <c r="U559" s="4"/>
      <c r="V559" s="4"/>
      <c r="W559" s="4"/>
      <c r="X559" s="4"/>
      <c r="Y559" s="4"/>
      <c r="Z559" s="4"/>
    </row>
    <row r="560" spans="1:26" ht="15.75" customHeight="1">
      <c r="A560" s="46"/>
      <c r="B560" s="47"/>
      <c r="C560" s="47"/>
      <c r="D560" s="36"/>
      <c r="E560" s="47"/>
      <c r="F560" s="48"/>
      <c r="G560" s="48"/>
      <c r="H560" s="48"/>
      <c r="I560" s="23"/>
      <c r="J560" s="2"/>
      <c r="K560" s="3"/>
      <c r="L560" s="1"/>
      <c r="M560" s="1"/>
      <c r="N560" s="4"/>
      <c r="O560" s="4"/>
      <c r="P560" s="4"/>
      <c r="Q560" s="4"/>
      <c r="R560" s="4"/>
      <c r="S560" s="4"/>
      <c r="T560" s="4"/>
      <c r="U560" s="4"/>
      <c r="V560" s="4"/>
      <c r="W560" s="4"/>
      <c r="X560" s="4"/>
      <c r="Y560" s="4"/>
      <c r="Z560" s="4"/>
    </row>
    <row r="561" spans="1:26" ht="15.75" customHeight="1">
      <c r="A561" s="46"/>
      <c r="B561" s="47"/>
      <c r="C561" s="47"/>
      <c r="D561" s="36"/>
      <c r="E561" s="47"/>
      <c r="F561" s="48"/>
      <c r="G561" s="48"/>
      <c r="H561" s="48"/>
      <c r="I561" s="23"/>
      <c r="J561" s="2"/>
      <c r="K561" s="3"/>
      <c r="L561" s="1"/>
      <c r="M561" s="1"/>
      <c r="N561" s="4"/>
      <c r="O561" s="4"/>
      <c r="P561" s="4"/>
      <c r="Q561" s="4"/>
      <c r="R561" s="4"/>
      <c r="S561" s="4"/>
      <c r="T561" s="4"/>
      <c r="U561" s="4"/>
      <c r="V561" s="4"/>
      <c r="W561" s="4"/>
      <c r="X561" s="4"/>
      <c r="Y561" s="4"/>
      <c r="Z561" s="4"/>
    </row>
    <row r="562" spans="1:26" ht="15.75" customHeight="1">
      <c r="A562" s="46"/>
      <c r="B562" s="47"/>
      <c r="C562" s="47"/>
      <c r="D562" s="36"/>
      <c r="E562" s="47"/>
      <c r="F562" s="48"/>
      <c r="G562" s="48"/>
      <c r="H562" s="48"/>
      <c r="I562" s="23"/>
      <c r="J562" s="2"/>
      <c r="K562" s="3"/>
      <c r="L562" s="1"/>
      <c r="M562" s="1"/>
      <c r="N562" s="4"/>
      <c r="O562" s="4"/>
      <c r="P562" s="4"/>
      <c r="Q562" s="4"/>
      <c r="R562" s="4"/>
      <c r="S562" s="4"/>
      <c r="T562" s="4"/>
      <c r="U562" s="4"/>
      <c r="V562" s="4"/>
      <c r="W562" s="4"/>
      <c r="X562" s="4"/>
      <c r="Y562" s="4"/>
      <c r="Z562" s="4"/>
    </row>
    <row r="563" spans="1:26" ht="15.75" customHeight="1">
      <c r="A563" s="46"/>
      <c r="B563" s="47"/>
      <c r="C563" s="47"/>
      <c r="D563" s="36"/>
      <c r="E563" s="47"/>
      <c r="F563" s="48"/>
      <c r="G563" s="48"/>
      <c r="H563" s="48"/>
      <c r="I563" s="23"/>
      <c r="J563" s="2"/>
      <c r="K563" s="3"/>
      <c r="L563" s="1"/>
      <c r="M563" s="1"/>
      <c r="N563" s="4"/>
      <c r="O563" s="4"/>
      <c r="P563" s="4"/>
      <c r="Q563" s="4"/>
      <c r="R563" s="4"/>
      <c r="S563" s="4"/>
      <c r="T563" s="4"/>
      <c r="U563" s="4"/>
      <c r="V563" s="4"/>
      <c r="W563" s="4"/>
      <c r="X563" s="4"/>
      <c r="Y563" s="4"/>
      <c r="Z563" s="4"/>
    </row>
    <row r="564" spans="1:26" ht="15.75" customHeight="1">
      <c r="A564" s="46"/>
      <c r="B564" s="47"/>
      <c r="C564" s="47"/>
      <c r="D564" s="36"/>
      <c r="E564" s="47"/>
      <c r="F564" s="48"/>
      <c r="G564" s="48"/>
      <c r="H564" s="48"/>
      <c r="I564" s="23"/>
      <c r="J564" s="2"/>
      <c r="K564" s="3"/>
      <c r="L564" s="1"/>
      <c r="M564" s="1"/>
      <c r="N564" s="4"/>
      <c r="O564" s="4"/>
      <c r="P564" s="4"/>
      <c r="Q564" s="4"/>
      <c r="R564" s="4"/>
      <c r="S564" s="4"/>
      <c r="T564" s="4"/>
      <c r="U564" s="4"/>
      <c r="V564" s="4"/>
      <c r="W564" s="4"/>
      <c r="X564" s="4"/>
      <c r="Y564" s="4"/>
      <c r="Z564" s="4"/>
    </row>
    <row r="565" spans="1:26" ht="15.75" customHeight="1">
      <c r="A565" s="46"/>
      <c r="B565" s="47"/>
      <c r="C565" s="47"/>
      <c r="D565" s="36"/>
      <c r="E565" s="47"/>
      <c r="F565" s="48"/>
      <c r="G565" s="48"/>
      <c r="H565" s="48"/>
      <c r="I565" s="23"/>
      <c r="J565" s="2"/>
      <c r="K565" s="3"/>
      <c r="L565" s="1"/>
      <c r="M565" s="1"/>
      <c r="N565" s="4"/>
      <c r="O565" s="4"/>
      <c r="P565" s="4"/>
      <c r="Q565" s="4"/>
      <c r="R565" s="4"/>
      <c r="S565" s="4"/>
      <c r="T565" s="4"/>
      <c r="U565" s="4"/>
      <c r="V565" s="4"/>
      <c r="W565" s="4"/>
      <c r="X565" s="4"/>
      <c r="Y565" s="4"/>
      <c r="Z565" s="4"/>
    </row>
    <row r="566" spans="1:26" ht="15.75" customHeight="1">
      <c r="A566" s="46"/>
      <c r="B566" s="47"/>
      <c r="C566" s="47"/>
      <c r="D566" s="36"/>
      <c r="E566" s="47"/>
      <c r="F566" s="48"/>
      <c r="G566" s="48"/>
      <c r="H566" s="48"/>
      <c r="I566" s="23"/>
      <c r="J566" s="2"/>
      <c r="K566" s="3"/>
      <c r="L566" s="1"/>
      <c r="M566" s="1"/>
      <c r="N566" s="4"/>
      <c r="O566" s="4"/>
      <c r="P566" s="4"/>
      <c r="Q566" s="4"/>
      <c r="R566" s="4"/>
      <c r="S566" s="4"/>
      <c r="T566" s="4"/>
      <c r="U566" s="4"/>
      <c r="V566" s="4"/>
      <c r="W566" s="4"/>
      <c r="X566" s="4"/>
      <c r="Y566" s="4"/>
      <c r="Z566" s="4"/>
    </row>
    <row r="567" spans="1:26" ht="15.75" customHeight="1">
      <c r="A567" s="46"/>
      <c r="B567" s="47"/>
      <c r="C567" s="47"/>
      <c r="D567" s="36"/>
      <c r="E567" s="47"/>
      <c r="F567" s="48"/>
      <c r="G567" s="48"/>
      <c r="H567" s="48"/>
      <c r="I567" s="23"/>
      <c r="J567" s="2"/>
      <c r="K567" s="3"/>
      <c r="L567" s="1"/>
      <c r="M567" s="1"/>
      <c r="N567" s="4"/>
      <c r="O567" s="4"/>
      <c r="P567" s="4"/>
      <c r="Q567" s="4"/>
      <c r="R567" s="4"/>
      <c r="S567" s="4"/>
      <c r="T567" s="4"/>
      <c r="U567" s="4"/>
      <c r="V567" s="4"/>
      <c r="W567" s="4"/>
      <c r="X567" s="4"/>
      <c r="Y567" s="4"/>
      <c r="Z567" s="4"/>
    </row>
    <row r="568" spans="1:26" ht="15.75" customHeight="1">
      <c r="A568" s="46"/>
      <c r="B568" s="47"/>
      <c r="C568" s="47"/>
      <c r="D568" s="36"/>
      <c r="E568" s="47"/>
      <c r="F568" s="48"/>
      <c r="G568" s="48"/>
      <c r="H568" s="48"/>
      <c r="I568" s="23"/>
      <c r="J568" s="2"/>
      <c r="K568" s="3"/>
      <c r="L568" s="1"/>
      <c r="M568" s="1"/>
      <c r="N568" s="4"/>
      <c r="O568" s="4"/>
      <c r="P568" s="4"/>
      <c r="Q568" s="4"/>
      <c r="R568" s="4"/>
      <c r="S568" s="4"/>
      <c r="T568" s="4"/>
      <c r="U568" s="4"/>
      <c r="V568" s="4"/>
      <c r="W568" s="4"/>
      <c r="X568" s="4"/>
      <c r="Y568" s="4"/>
      <c r="Z568" s="4"/>
    </row>
    <row r="569" spans="1:26" ht="15.75" customHeight="1">
      <c r="A569" s="46"/>
      <c r="B569" s="47"/>
      <c r="C569" s="47"/>
      <c r="D569" s="36"/>
      <c r="E569" s="47"/>
      <c r="F569" s="48"/>
      <c r="G569" s="48"/>
      <c r="H569" s="48"/>
      <c r="I569" s="23"/>
      <c r="J569" s="2"/>
      <c r="K569" s="3"/>
      <c r="L569" s="1"/>
      <c r="M569" s="1"/>
      <c r="N569" s="4"/>
      <c r="O569" s="4"/>
      <c r="P569" s="4"/>
      <c r="Q569" s="4"/>
      <c r="R569" s="4"/>
      <c r="S569" s="4"/>
      <c r="T569" s="4"/>
      <c r="U569" s="4"/>
      <c r="V569" s="4"/>
      <c r="W569" s="4"/>
      <c r="X569" s="4"/>
      <c r="Y569" s="4"/>
      <c r="Z569" s="4"/>
    </row>
    <row r="570" spans="1:26" ht="15.75" customHeight="1">
      <c r="A570" s="46"/>
      <c r="B570" s="47"/>
      <c r="C570" s="47"/>
      <c r="D570" s="36"/>
      <c r="E570" s="47"/>
      <c r="F570" s="48"/>
      <c r="G570" s="48"/>
      <c r="H570" s="48"/>
      <c r="I570" s="23"/>
      <c r="J570" s="2"/>
      <c r="K570" s="3"/>
      <c r="L570" s="1"/>
      <c r="M570" s="1"/>
      <c r="N570" s="4"/>
      <c r="O570" s="4"/>
      <c r="P570" s="4"/>
      <c r="Q570" s="4"/>
      <c r="R570" s="4"/>
      <c r="S570" s="4"/>
      <c r="T570" s="4"/>
      <c r="U570" s="4"/>
      <c r="V570" s="4"/>
      <c r="W570" s="4"/>
      <c r="X570" s="4"/>
      <c r="Y570" s="4"/>
      <c r="Z570" s="4"/>
    </row>
    <row r="571" spans="1:26" ht="15.75" customHeight="1">
      <c r="A571" s="46"/>
      <c r="B571" s="47"/>
      <c r="C571" s="47"/>
      <c r="D571" s="36"/>
      <c r="E571" s="47"/>
      <c r="F571" s="48"/>
      <c r="G571" s="48"/>
      <c r="H571" s="48"/>
      <c r="I571" s="23"/>
      <c r="J571" s="2"/>
      <c r="K571" s="3"/>
      <c r="L571" s="1"/>
      <c r="M571" s="1"/>
      <c r="N571" s="4"/>
      <c r="O571" s="4"/>
      <c r="P571" s="4"/>
      <c r="Q571" s="4"/>
      <c r="R571" s="4"/>
      <c r="S571" s="4"/>
      <c r="T571" s="4"/>
      <c r="U571" s="4"/>
      <c r="V571" s="4"/>
      <c r="W571" s="4"/>
      <c r="X571" s="4"/>
      <c r="Y571" s="4"/>
      <c r="Z571" s="4"/>
    </row>
    <row r="572" spans="1:26" ht="15.75" customHeight="1">
      <c r="A572" s="46"/>
      <c r="B572" s="47"/>
      <c r="C572" s="47"/>
      <c r="D572" s="36"/>
      <c r="E572" s="47"/>
      <c r="F572" s="48"/>
      <c r="G572" s="48"/>
      <c r="H572" s="48"/>
      <c r="I572" s="23"/>
      <c r="J572" s="2"/>
      <c r="K572" s="3"/>
      <c r="L572" s="1"/>
      <c r="M572" s="1"/>
      <c r="N572" s="4"/>
      <c r="O572" s="4"/>
      <c r="P572" s="4"/>
      <c r="Q572" s="4"/>
      <c r="R572" s="4"/>
      <c r="S572" s="4"/>
      <c r="T572" s="4"/>
      <c r="U572" s="4"/>
      <c r="V572" s="4"/>
      <c r="W572" s="4"/>
      <c r="X572" s="4"/>
      <c r="Y572" s="4"/>
      <c r="Z572" s="4"/>
    </row>
    <row r="573" spans="1:26" ht="15.75" customHeight="1">
      <c r="A573" s="46"/>
      <c r="B573" s="47"/>
      <c r="C573" s="47"/>
      <c r="D573" s="36"/>
      <c r="E573" s="47"/>
      <c r="F573" s="48"/>
      <c r="G573" s="48"/>
      <c r="H573" s="48"/>
      <c r="I573" s="23"/>
      <c r="J573" s="2"/>
      <c r="K573" s="3"/>
      <c r="L573" s="1"/>
      <c r="M573" s="1"/>
      <c r="N573" s="4"/>
      <c r="O573" s="4"/>
      <c r="P573" s="4"/>
      <c r="Q573" s="4"/>
      <c r="R573" s="4"/>
      <c r="S573" s="4"/>
      <c r="T573" s="4"/>
      <c r="U573" s="4"/>
      <c r="V573" s="4"/>
      <c r="W573" s="4"/>
      <c r="X573" s="4"/>
      <c r="Y573" s="4"/>
      <c r="Z573" s="4"/>
    </row>
    <row r="574" spans="1:26" ht="15.75" customHeight="1">
      <c r="A574" s="46"/>
      <c r="B574" s="47"/>
      <c r="C574" s="47"/>
      <c r="D574" s="36"/>
      <c r="E574" s="47"/>
      <c r="F574" s="48"/>
      <c r="G574" s="48"/>
      <c r="H574" s="48"/>
      <c r="I574" s="23"/>
      <c r="J574" s="2"/>
      <c r="K574" s="3"/>
      <c r="L574" s="1"/>
      <c r="M574" s="1"/>
      <c r="N574" s="4"/>
      <c r="O574" s="4"/>
      <c r="P574" s="4"/>
      <c r="Q574" s="4"/>
      <c r="R574" s="4"/>
      <c r="S574" s="4"/>
      <c r="T574" s="4"/>
      <c r="U574" s="4"/>
      <c r="V574" s="4"/>
      <c r="W574" s="4"/>
      <c r="X574" s="4"/>
      <c r="Y574" s="4"/>
      <c r="Z574" s="4"/>
    </row>
    <row r="575" spans="1:26" ht="15.75" customHeight="1">
      <c r="A575" s="46"/>
      <c r="B575" s="47"/>
      <c r="C575" s="47"/>
      <c r="D575" s="36"/>
      <c r="E575" s="47"/>
      <c r="F575" s="48"/>
      <c r="G575" s="48"/>
      <c r="H575" s="48"/>
      <c r="I575" s="23"/>
      <c r="J575" s="2"/>
      <c r="K575" s="3"/>
      <c r="L575" s="1"/>
      <c r="M575" s="1"/>
      <c r="N575" s="4"/>
      <c r="O575" s="4"/>
      <c r="P575" s="4"/>
      <c r="Q575" s="4"/>
      <c r="R575" s="4"/>
      <c r="S575" s="4"/>
      <c r="T575" s="4"/>
      <c r="U575" s="4"/>
      <c r="V575" s="4"/>
      <c r="W575" s="4"/>
      <c r="X575" s="4"/>
      <c r="Y575" s="4"/>
      <c r="Z575" s="4"/>
    </row>
    <row r="576" spans="1:26" ht="15.75" customHeight="1">
      <c r="A576" s="46"/>
      <c r="B576" s="47"/>
      <c r="C576" s="47"/>
      <c r="D576" s="36"/>
      <c r="E576" s="47"/>
      <c r="F576" s="48"/>
      <c r="G576" s="48"/>
      <c r="H576" s="48"/>
      <c r="I576" s="23"/>
      <c r="J576" s="2"/>
      <c r="K576" s="3"/>
      <c r="L576" s="1"/>
      <c r="M576" s="1"/>
      <c r="N576" s="4"/>
      <c r="O576" s="4"/>
      <c r="P576" s="4"/>
      <c r="Q576" s="4"/>
      <c r="R576" s="4"/>
      <c r="S576" s="4"/>
      <c r="T576" s="4"/>
      <c r="U576" s="4"/>
      <c r="V576" s="4"/>
      <c r="W576" s="4"/>
      <c r="X576" s="4"/>
      <c r="Y576" s="4"/>
      <c r="Z576" s="4"/>
    </row>
    <row r="577" spans="1:26" ht="15.75" customHeight="1">
      <c r="A577" s="46"/>
      <c r="B577" s="47"/>
      <c r="C577" s="47"/>
      <c r="D577" s="36"/>
      <c r="E577" s="47"/>
      <c r="F577" s="48"/>
      <c r="G577" s="48"/>
      <c r="H577" s="48"/>
      <c r="I577" s="23"/>
      <c r="J577" s="2"/>
      <c r="K577" s="3"/>
      <c r="L577" s="1"/>
      <c r="M577" s="1"/>
      <c r="N577" s="4"/>
      <c r="O577" s="4"/>
      <c r="P577" s="4"/>
      <c r="Q577" s="4"/>
      <c r="R577" s="4"/>
      <c r="S577" s="4"/>
      <c r="T577" s="4"/>
      <c r="U577" s="4"/>
      <c r="V577" s="4"/>
      <c r="W577" s="4"/>
      <c r="X577" s="4"/>
      <c r="Y577" s="4"/>
      <c r="Z577" s="4"/>
    </row>
    <row r="578" spans="1:26" ht="15.75" customHeight="1">
      <c r="A578" s="46"/>
      <c r="B578" s="47"/>
      <c r="C578" s="47"/>
      <c r="D578" s="36"/>
      <c r="E578" s="47"/>
      <c r="F578" s="48"/>
      <c r="G578" s="48"/>
      <c r="H578" s="48"/>
      <c r="I578" s="23"/>
      <c r="J578" s="2"/>
      <c r="K578" s="3"/>
      <c r="L578" s="1"/>
      <c r="M578" s="1"/>
      <c r="N578" s="4"/>
      <c r="O578" s="4"/>
      <c r="P578" s="4"/>
      <c r="Q578" s="4"/>
      <c r="R578" s="4"/>
      <c r="S578" s="4"/>
      <c r="T578" s="4"/>
      <c r="U578" s="4"/>
      <c r="V578" s="4"/>
      <c r="W578" s="4"/>
      <c r="X578" s="4"/>
      <c r="Y578" s="4"/>
      <c r="Z578" s="4"/>
    </row>
    <row r="579" spans="1:26" ht="15.75" customHeight="1">
      <c r="A579" s="46"/>
      <c r="B579" s="47"/>
      <c r="C579" s="47"/>
      <c r="D579" s="36"/>
      <c r="E579" s="47"/>
      <c r="F579" s="48"/>
      <c r="G579" s="48"/>
      <c r="H579" s="48"/>
      <c r="I579" s="23"/>
      <c r="J579" s="2"/>
      <c r="K579" s="3"/>
      <c r="L579" s="1"/>
      <c r="M579" s="1"/>
      <c r="N579" s="4"/>
      <c r="O579" s="4"/>
      <c r="P579" s="4"/>
      <c r="Q579" s="4"/>
      <c r="R579" s="4"/>
      <c r="S579" s="4"/>
      <c r="T579" s="4"/>
      <c r="U579" s="4"/>
      <c r="V579" s="4"/>
      <c r="W579" s="4"/>
      <c r="X579" s="4"/>
      <c r="Y579" s="4"/>
      <c r="Z579" s="4"/>
    </row>
    <row r="580" spans="1:26" ht="15.75" customHeight="1">
      <c r="A580" s="46"/>
      <c r="B580" s="47"/>
      <c r="C580" s="47"/>
      <c r="D580" s="36"/>
      <c r="E580" s="47"/>
      <c r="F580" s="48"/>
      <c r="G580" s="48"/>
      <c r="H580" s="48"/>
      <c r="I580" s="23"/>
      <c r="J580" s="2"/>
      <c r="K580" s="3"/>
      <c r="L580" s="1"/>
      <c r="M580" s="1"/>
      <c r="N580" s="4"/>
      <c r="O580" s="4"/>
      <c r="P580" s="4"/>
      <c r="Q580" s="4"/>
      <c r="R580" s="4"/>
      <c r="S580" s="4"/>
      <c r="T580" s="4"/>
      <c r="U580" s="4"/>
      <c r="V580" s="4"/>
      <c r="W580" s="4"/>
      <c r="X580" s="4"/>
      <c r="Y580" s="4"/>
      <c r="Z580" s="4"/>
    </row>
    <row r="581" spans="1:26" ht="15.75" customHeight="1">
      <c r="A581" s="46"/>
      <c r="B581" s="47"/>
      <c r="C581" s="47"/>
      <c r="D581" s="36"/>
      <c r="E581" s="47"/>
      <c r="F581" s="48"/>
      <c r="G581" s="48"/>
      <c r="H581" s="48"/>
      <c r="I581" s="23"/>
      <c r="J581" s="2"/>
      <c r="K581" s="3"/>
      <c r="L581" s="1"/>
      <c r="M581" s="1"/>
      <c r="N581" s="4"/>
      <c r="O581" s="4"/>
      <c r="P581" s="4"/>
      <c r="Q581" s="4"/>
      <c r="R581" s="4"/>
      <c r="S581" s="4"/>
      <c r="T581" s="4"/>
      <c r="U581" s="4"/>
      <c r="V581" s="4"/>
      <c r="W581" s="4"/>
      <c r="X581" s="4"/>
      <c r="Y581" s="4"/>
      <c r="Z581" s="4"/>
    </row>
    <row r="582" spans="1:26" ht="15.75" customHeight="1">
      <c r="A582" s="46"/>
      <c r="B582" s="47"/>
      <c r="C582" s="47"/>
      <c r="D582" s="36"/>
      <c r="E582" s="47"/>
      <c r="F582" s="48"/>
      <c r="G582" s="48"/>
      <c r="H582" s="48"/>
      <c r="I582" s="23"/>
      <c r="J582" s="2"/>
      <c r="K582" s="3"/>
      <c r="L582" s="1"/>
      <c r="M582" s="1"/>
      <c r="N582" s="4"/>
      <c r="O582" s="4"/>
      <c r="P582" s="4"/>
      <c r="Q582" s="4"/>
      <c r="R582" s="4"/>
      <c r="S582" s="4"/>
      <c r="T582" s="4"/>
      <c r="U582" s="4"/>
      <c r="V582" s="4"/>
      <c r="W582" s="4"/>
      <c r="X582" s="4"/>
      <c r="Y582" s="4"/>
      <c r="Z582" s="4"/>
    </row>
    <row r="583" spans="1:26" ht="15.75" customHeight="1">
      <c r="A583" s="46"/>
      <c r="B583" s="47"/>
      <c r="C583" s="47"/>
      <c r="D583" s="36"/>
      <c r="E583" s="47"/>
      <c r="F583" s="48"/>
      <c r="G583" s="48"/>
      <c r="H583" s="48"/>
      <c r="I583" s="23"/>
      <c r="J583" s="2"/>
      <c r="K583" s="3"/>
      <c r="L583" s="1"/>
      <c r="M583" s="1"/>
      <c r="N583" s="4"/>
      <c r="O583" s="4"/>
      <c r="P583" s="4"/>
      <c r="Q583" s="4"/>
      <c r="R583" s="4"/>
      <c r="S583" s="4"/>
      <c r="T583" s="4"/>
      <c r="U583" s="4"/>
      <c r="V583" s="4"/>
      <c r="W583" s="4"/>
      <c r="X583" s="4"/>
      <c r="Y583" s="4"/>
      <c r="Z583" s="4"/>
    </row>
    <row r="584" spans="1:26" ht="15.75" customHeight="1">
      <c r="A584" s="46"/>
      <c r="B584" s="47"/>
      <c r="C584" s="47"/>
      <c r="D584" s="36"/>
      <c r="E584" s="47"/>
      <c r="F584" s="48"/>
      <c r="G584" s="48"/>
      <c r="H584" s="48"/>
      <c r="I584" s="23"/>
      <c r="J584" s="2"/>
      <c r="K584" s="3"/>
      <c r="L584" s="1"/>
      <c r="M584" s="1"/>
      <c r="N584" s="4"/>
      <c r="O584" s="4"/>
      <c r="P584" s="4"/>
      <c r="Q584" s="4"/>
      <c r="R584" s="4"/>
      <c r="S584" s="4"/>
      <c r="T584" s="4"/>
      <c r="U584" s="4"/>
      <c r="V584" s="4"/>
      <c r="W584" s="4"/>
      <c r="X584" s="4"/>
      <c r="Y584" s="4"/>
      <c r="Z584" s="4"/>
    </row>
    <row r="585" spans="1:26" ht="15.75" customHeight="1">
      <c r="A585" s="46"/>
      <c r="B585" s="47"/>
      <c r="C585" s="47"/>
      <c r="D585" s="36"/>
      <c r="E585" s="47"/>
      <c r="F585" s="48"/>
      <c r="G585" s="48"/>
      <c r="H585" s="48"/>
      <c r="I585" s="23"/>
      <c r="J585" s="2"/>
      <c r="K585" s="3"/>
      <c r="L585" s="1"/>
      <c r="M585" s="1"/>
      <c r="N585" s="4"/>
      <c r="O585" s="4"/>
      <c r="P585" s="4"/>
      <c r="Q585" s="4"/>
      <c r="R585" s="4"/>
      <c r="S585" s="4"/>
      <c r="T585" s="4"/>
      <c r="U585" s="4"/>
      <c r="V585" s="4"/>
      <c r="W585" s="4"/>
      <c r="X585" s="4"/>
      <c r="Y585" s="4"/>
      <c r="Z585" s="4"/>
    </row>
    <row r="586" spans="1:26" ht="15.75" customHeight="1">
      <c r="A586" s="46"/>
      <c r="B586" s="47"/>
      <c r="C586" s="47"/>
      <c r="D586" s="36"/>
      <c r="E586" s="47"/>
      <c r="F586" s="48"/>
      <c r="G586" s="48"/>
      <c r="H586" s="48"/>
      <c r="I586" s="23"/>
      <c r="J586" s="2"/>
      <c r="K586" s="3"/>
      <c r="L586" s="1"/>
      <c r="M586" s="1"/>
      <c r="N586" s="4"/>
      <c r="O586" s="4"/>
      <c r="P586" s="4"/>
      <c r="Q586" s="4"/>
      <c r="R586" s="4"/>
      <c r="S586" s="4"/>
      <c r="T586" s="4"/>
      <c r="U586" s="4"/>
      <c r="V586" s="4"/>
      <c r="W586" s="4"/>
      <c r="X586" s="4"/>
      <c r="Y586" s="4"/>
      <c r="Z586" s="4"/>
    </row>
    <row r="587" spans="1:26" ht="15.75" customHeight="1">
      <c r="A587" s="46"/>
      <c r="B587" s="47"/>
      <c r="C587" s="47"/>
      <c r="D587" s="36"/>
      <c r="E587" s="47"/>
      <c r="F587" s="48"/>
      <c r="G587" s="48"/>
      <c r="H587" s="48"/>
      <c r="I587" s="23"/>
      <c r="J587" s="2"/>
      <c r="K587" s="3"/>
      <c r="L587" s="1"/>
      <c r="M587" s="1"/>
      <c r="N587" s="4"/>
      <c r="O587" s="4"/>
      <c r="P587" s="4"/>
      <c r="Q587" s="4"/>
      <c r="R587" s="4"/>
      <c r="S587" s="4"/>
      <c r="T587" s="4"/>
      <c r="U587" s="4"/>
      <c r="V587" s="4"/>
      <c r="W587" s="4"/>
      <c r="X587" s="4"/>
      <c r="Y587" s="4"/>
      <c r="Z587" s="4"/>
    </row>
    <row r="588" spans="1:26" ht="15.75" customHeight="1">
      <c r="A588" s="46"/>
      <c r="B588" s="47"/>
      <c r="C588" s="47"/>
      <c r="D588" s="36"/>
      <c r="E588" s="47"/>
      <c r="F588" s="48"/>
      <c r="G588" s="48"/>
      <c r="H588" s="48"/>
      <c r="I588" s="23"/>
      <c r="J588" s="2"/>
      <c r="K588" s="3"/>
      <c r="L588" s="1"/>
      <c r="M588" s="1"/>
      <c r="N588" s="4"/>
      <c r="O588" s="4"/>
      <c r="P588" s="4"/>
      <c r="Q588" s="4"/>
      <c r="R588" s="4"/>
      <c r="S588" s="4"/>
      <c r="T588" s="4"/>
      <c r="U588" s="4"/>
      <c r="V588" s="4"/>
      <c r="W588" s="4"/>
      <c r="X588" s="4"/>
      <c r="Y588" s="4"/>
      <c r="Z588" s="4"/>
    </row>
    <row r="589" spans="1:26" ht="15.75" customHeight="1">
      <c r="A589" s="46"/>
      <c r="B589" s="47"/>
      <c r="C589" s="47"/>
      <c r="D589" s="36"/>
      <c r="E589" s="47"/>
      <c r="F589" s="48"/>
      <c r="G589" s="48"/>
      <c r="H589" s="48"/>
      <c r="I589" s="23"/>
      <c r="J589" s="2"/>
      <c r="K589" s="3"/>
      <c r="L589" s="1"/>
      <c r="M589" s="1"/>
      <c r="N589" s="4"/>
      <c r="O589" s="4"/>
      <c r="P589" s="4"/>
      <c r="Q589" s="4"/>
      <c r="R589" s="4"/>
      <c r="S589" s="4"/>
      <c r="T589" s="4"/>
      <c r="U589" s="4"/>
      <c r="V589" s="4"/>
      <c r="W589" s="4"/>
      <c r="X589" s="4"/>
      <c r="Y589" s="4"/>
      <c r="Z589" s="4"/>
    </row>
    <row r="590" spans="1:26" ht="15.75" customHeight="1">
      <c r="A590" s="46"/>
      <c r="B590" s="47"/>
      <c r="C590" s="47"/>
      <c r="D590" s="36"/>
      <c r="E590" s="47"/>
      <c r="F590" s="48"/>
      <c r="G590" s="48"/>
      <c r="H590" s="48"/>
      <c r="I590" s="23"/>
      <c r="J590" s="2"/>
      <c r="K590" s="3"/>
      <c r="L590" s="1"/>
      <c r="M590" s="1"/>
      <c r="N590" s="4"/>
      <c r="O590" s="4"/>
      <c r="P590" s="4"/>
      <c r="Q590" s="4"/>
      <c r="R590" s="4"/>
      <c r="S590" s="4"/>
      <c r="T590" s="4"/>
      <c r="U590" s="4"/>
      <c r="V590" s="4"/>
      <c r="W590" s="4"/>
      <c r="X590" s="4"/>
      <c r="Y590" s="4"/>
      <c r="Z590" s="4"/>
    </row>
    <row r="591" spans="1:26" ht="15.75" customHeight="1">
      <c r="A591" s="46"/>
      <c r="B591" s="47"/>
      <c r="C591" s="47"/>
      <c r="D591" s="36"/>
      <c r="E591" s="47"/>
      <c r="F591" s="48"/>
      <c r="G591" s="48"/>
      <c r="H591" s="48"/>
      <c r="I591" s="23"/>
      <c r="J591" s="2"/>
      <c r="K591" s="3"/>
      <c r="L591" s="1"/>
      <c r="M591" s="1"/>
      <c r="N591" s="4"/>
      <c r="O591" s="4"/>
      <c r="P591" s="4"/>
      <c r="Q591" s="4"/>
      <c r="R591" s="4"/>
      <c r="S591" s="4"/>
      <c r="T591" s="4"/>
      <c r="U591" s="4"/>
      <c r="V591" s="4"/>
      <c r="W591" s="4"/>
      <c r="X591" s="4"/>
      <c r="Y591" s="4"/>
      <c r="Z591" s="4"/>
    </row>
    <row r="592" spans="1:26" ht="15.75" customHeight="1">
      <c r="A592" s="46"/>
      <c r="B592" s="47"/>
      <c r="C592" s="47"/>
      <c r="D592" s="36"/>
      <c r="E592" s="47"/>
      <c r="F592" s="48"/>
      <c r="G592" s="48"/>
      <c r="H592" s="48"/>
      <c r="I592" s="23"/>
      <c r="J592" s="2"/>
      <c r="K592" s="3"/>
      <c r="L592" s="1"/>
      <c r="M592" s="1"/>
      <c r="N592" s="4"/>
      <c r="O592" s="4"/>
      <c r="P592" s="4"/>
      <c r="Q592" s="4"/>
      <c r="R592" s="4"/>
      <c r="S592" s="4"/>
      <c r="T592" s="4"/>
      <c r="U592" s="4"/>
      <c r="V592" s="4"/>
      <c r="W592" s="4"/>
      <c r="X592" s="4"/>
      <c r="Y592" s="4"/>
      <c r="Z592" s="4"/>
    </row>
    <row r="593" spans="1:26" ht="15.75" customHeight="1">
      <c r="A593" s="46"/>
      <c r="B593" s="47"/>
      <c r="C593" s="47"/>
      <c r="D593" s="36"/>
      <c r="E593" s="47"/>
      <c r="F593" s="48"/>
      <c r="G593" s="48"/>
      <c r="H593" s="48"/>
      <c r="I593" s="23"/>
      <c r="J593" s="2"/>
      <c r="K593" s="3"/>
      <c r="L593" s="1"/>
      <c r="M593" s="1"/>
      <c r="N593" s="4"/>
      <c r="O593" s="4"/>
      <c r="P593" s="4"/>
      <c r="Q593" s="4"/>
      <c r="R593" s="4"/>
      <c r="S593" s="4"/>
      <c r="T593" s="4"/>
      <c r="U593" s="4"/>
      <c r="V593" s="4"/>
      <c r="W593" s="4"/>
      <c r="X593" s="4"/>
      <c r="Y593" s="4"/>
      <c r="Z593" s="4"/>
    </row>
    <row r="594" spans="1:26" ht="15.75" customHeight="1">
      <c r="A594" s="46"/>
      <c r="B594" s="47"/>
      <c r="C594" s="47"/>
      <c r="D594" s="36"/>
      <c r="E594" s="47"/>
      <c r="F594" s="48"/>
      <c r="G594" s="48"/>
      <c r="H594" s="48"/>
      <c r="I594" s="23"/>
      <c r="J594" s="2"/>
      <c r="K594" s="3"/>
      <c r="L594" s="1"/>
      <c r="M594" s="1"/>
      <c r="N594" s="4"/>
      <c r="O594" s="4"/>
      <c r="P594" s="4"/>
      <c r="Q594" s="4"/>
      <c r="R594" s="4"/>
      <c r="S594" s="4"/>
      <c r="T594" s="4"/>
      <c r="U594" s="4"/>
      <c r="V594" s="4"/>
      <c r="W594" s="4"/>
      <c r="X594" s="4"/>
      <c r="Y594" s="4"/>
      <c r="Z594" s="4"/>
    </row>
    <row r="595" spans="1:26" ht="15.75" customHeight="1">
      <c r="A595" s="46"/>
      <c r="B595" s="47"/>
      <c r="C595" s="47"/>
      <c r="D595" s="36"/>
      <c r="E595" s="47"/>
      <c r="F595" s="48"/>
      <c r="G595" s="48"/>
      <c r="H595" s="48"/>
      <c r="I595" s="23"/>
      <c r="J595" s="2"/>
      <c r="K595" s="3"/>
      <c r="L595" s="1"/>
      <c r="M595" s="1"/>
      <c r="N595" s="4"/>
      <c r="O595" s="4"/>
      <c r="P595" s="4"/>
      <c r="Q595" s="4"/>
      <c r="R595" s="4"/>
      <c r="S595" s="4"/>
      <c r="T595" s="4"/>
      <c r="U595" s="4"/>
      <c r="V595" s="4"/>
      <c r="W595" s="4"/>
      <c r="X595" s="4"/>
      <c r="Y595" s="4"/>
      <c r="Z595" s="4"/>
    </row>
    <row r="596" spans="1:26" ht="15.75" customHeight="1">
      <c r="A596" s="46"/>
      <c r="B596" s="47"/>
      <c r="C596" s="47"/>
      <c r="D596" s="36"/>
      <c r="E596" s="47"/>
      <c r="F596" s="48"/>
      <c r="G596" s="48"/>
      <c r="H596" s="48"/>
      <c r="I596" s="23"/>
      <c r="J596" s="2"/>
      <c r="K596" s="3"/>
      <c r="L596" s="1"/>
      <c r="M596" s="1"/>
      <c r="N596" s="4"/>
      <c r="O596" s="4"/>
      <c r="P596" s="4"/>
      <c r="Q596" s="4"/>
      <c r="R596" s="4"/>
      <c r="S596" s="4"/>
      <c r="T596" s="4"/>
      <c r="U596" s="4"/>
      <c r="V596" s="4"/>
      <c r="W596" s="4"/>
      <c r="X596" s="4"/>
      <c r="Y596" s="4"/>
      <c r="Z596" s="4"/>
    </row>
    <row r="597" spans="1:26" ht="15.75" customHeight="1">
      <c r="A597" s="46"/>
      <c r="B597" s="47"/>
      <c r="C597" s="47"/>
      <c r="D597" s="36"/>
      <c r="E597" s="47"/>
      <c r="F597" s="48"/>
      <c r="G597" s="48"/>
      <c r="H597" s="48"/>
      <c r="I597" s="23"/>
      <c r="J597" s="2"/>
      <c r="K597" s="3"/>
      <c r="L597" s="1"/>
      <c r="M597" s="1"/>
      <c r="N597" s="4"/>
      <c r="O597" s="4"/>
      <c r="P597" s="4"/>
      <c r="Q597" s="4"/>
      <c r="R597" s="4"/>
      <c r="S597" s="4"/>
      <c r="T597" s="4"/>
      <c r="U597" s="4"/>
      <c r="V597" s="4"/>
      <c r="W597" s="4"/>
      <c r="X597" s="4"/>
      <c r="Y597" s="4"/>
      <c r="Z597" s="4"/>
    </row>
    <row r="598" spans="1:26" ht="15.75" customHeight="1">
      <c r="A598" s="46"/>
      <c r="B598" s="47"/>
      <c r="C598" s="47"/>
      <c r="D598" s="36"/>
      <c r="E598" s="47"/>
      <c r="F598" s="48"/>
      <c r="G598" s="48"/>
      <c r="H598" s="48"/>
      <c r="I598" s="23"/>
      <c r="J598" s="2"/>
      <c r="K598" s="3"/>
      <c r="L598" s="1"/>
      <c r="M598" s="1"/>
      <c r="N598" s="4"/>
      <c r="O598" s="4"/>
      <c r="P598" s="4"/>
      <c r="Q598" s="4"/>
      <c r="R598" s="4"/>
      <c r="S598" s="4"/>
      <c r="T598" s="4"/>
      <c r="U598" s="4"/>
      <c r="V598" s="4"/>
      <c r="W598" s="4"/>
      <c r="X598" s="4"/>
      <c r="Y598" s="4"/>
      <c r="Z598" s="4"/>
    </row>
    <row r="599" spans="1:26" ht="15.75" customHeight="1">
      <c r="A599" s="46"/>
      <c r="B599" s="47"/>
      <c r="C599" s="47"/>
      <c r="D599" s="36"/>
      <c r="E599" s="47"/>
      <c r="F599" s="48"/>
      <c r="G599" s="48"/>
      <c r="H599" s="48"/>
      <c r="I599" s="23"/>
      <c r="J599" s="2"/>
      <c r="K599" s="3"/>
      <c r="L599" s="1"/>
      <c r="M599" s="1"/>
      <c r="N599" s="4"/>
      <c r="O599" s="4"/>
      <c r="P599" s="4"/>
      <c r="Q599" s="4"/>
      <c r="R599" s="4"/>
      <c r="S599" s="4"/>
      <c r="T599" s="4"/>
      <c r="U599" s="4"/>
      <c r="V599" s="4"/>
      <c r="W599" s="4"/>
      <c r="X599" s="4"/>
      <c r="Y599" s="4"/>
      <c r="Z599" s="4"/>
    </row>
    <row r="600" spans="1:26" ht="15.75" customHeight="1">
      <c r="A600" s="46"/>
      <c r="B600" s="47"/>
      <c r="C600" s="47"/>
      <c r="D600" s="36"/>
      <c r="E600" s="47"/>
      <c r="F600" s="48"/>
      <c r="G600" s="48"/>
      <c r="H600" s="48"/>
      <c r="I600" s="23"/>
      <c r="J600" s="2"/>
      <c r="K600" s="3"/>
      <c r="L600" s="1"/>
      <c r="M600" s="1"/>
      <c r="N600" s="4"/>
      <c r="O600" s="4"/>
      <c r="P600" s="4"/>
      <c r="Q600" s="4"/>
      <c r="R600" s="4"/>
      <c r="S600" s="4"/>
      <c r="T600" s="4"/>
      <c r="U600" s="4"/>
      <c r="V600" s="4"/>
      <c r="W600" s="4"/>
      <c r="X600" s="4"/>
      <c r="Y600" s="4"/>
      <c r="Z600" s="4"/>
    </row>
    <row r="601" spans="1:26" ht="15.75" customHeight="1">
      <c r="A601" s="46"/>
      <c r="B601" s="47"/>
      <c r="C601" s="47"/>
      <c r="D601" s="36"/>
      <c r="E601" s="47"/>
      <c r="F601" s="48"/>
      <c r="G601" s="48"/>
      <c r="H601" s="48"/>
      <c r="I601" s="23"/>
      <c r="J601" s="2"/>
      <c r="K601" s="3"/>
      <c r="L601" s="1"/>
      <c r="M601" s="1"/>
      <c r="N601" s="4"/>
      <c r="O601" s="4"/>
      <c r="P601" s="4"/>
      <c r="Q601" s="4"/>
      <c r="R601" s="4"/>
      <c r="S601" s="4"/>
      <c r="T601" s="4"/>
      <c r="U601" s="4"/>
      <c r="V601" s="4"/>
      <c r="W601" s="4"/>
      <c r="X601" s="4"/>
      <c r="Y601" s="4"/>
      <c r="Z601" s="4"/>
    </row>
    <row r="602" spans="1:26" ht="15.75" customHeight="1">
      <c r="A602" s="46"/>
      <c r="B602" s="47"/>
      <c r="C602" s="47"/>
      <c r="D602" s="36"/>
      <c r="E602" s="47"/>
      <c r="F602" s="48"/>
      <c r="G602" s="48"/>
      <c r="H602" s="48"/>
      <c r="I602" s="23"/>
      <c r="J602" s="2"/>
      <c r="K602" s="3"/>
      <c r="L602" s="1"/>
      <c r="M602" s="1"/>
      <c r="N602" s="4"/>
      <c r="O602" s="4"/>
      <c r="P602" s="4"/>
      <c r="Q602" s="4"/>
      <c r="R602" s="4"/>
      <c r="S602" s="4"/>
      <c r="T602" s="4"/>
      <c r="U602" s="4"/>
      <c r="V602" s="4"/>
      <c r="W602" s="4"/>
      <c r="X602" s="4"/>
      <c r="Y602" s="4"/>
      <c r="Z602" s="4"/>
    </row>
    <row r="603" spans="1:26" ht="15.75" customHeight="1">
      <c r="A603" s="46"/>
      <c r="B603" s="47"/>
      <c r="C603" s="47"/>
      <c r="D603" s="36"/>
      <c r="E603" s="47"/>
      <c r="F603" s="48"/>
      <c r="G603" s="48"/>
      <c r="H603" s="48"/>
      <c r="I603" s="23"/>
      <c r="J603" s="2"/>
      <c r="K603" s="3"/>
      <c r="L603" s="1"/>
      <c r="M603" s="1"/>
      <c r="N603" s="4"/>
      <c r="O603" s="4"/>
      <c r="P603" s="4"/>
      <c r="Q603" s="4"/>
      <c r="R603" s="4"/>
      <c r="S603" s="4"/>
      <c r="T603" s="4"/>
      <c r="U603" s="4"/>
      <c r="V603" s="4"/>
      <c r="W603" s="4"/>
      <c r="X603" s="4"/>
      <c r="Y603" s="4"/>
      <c r="Z603" s="4"/>
    </row>
    <row r="604" spans="1:26" ht="15.75" customHeight="1">
      <c r="A604" s="46"/>
      <c r="B604" s="47"/>
      <c r="C604" s="47"/>
      <c r="D604" s="36"/>
      <c r="E604" s="47"/>
      <c r="F604" s="48"/>
      <c r="G604" s="48"/>
      <c r="H604" s="48"/>
      <c r="I604" s="23"/>
      <c r="J604" s="2"/>
      <c r="K604" s="3"/>
      <c r="L604" s="1"/>
      <c r="M604" s="1"/>
      <c r="N604" s="4"/>
      <c r="O604" s="4"/>
      <c r="P604" s="4"/>
      <c r="Q604" s="4"/>
      <c r="R604" s="4"/>
      <c r="S604" s="4"/>
      <c r="T604" s="4"/>
      <c r="U604" s="4"/>
      <c r="V604" s="4"/>
      <c r="W604" s="4"/>
      <c r="X604" s="4"/>
      <c r="Y604" s="4"/>
      <c r="Z604" s="4"/>
    </row>
    <row r="605" spans="1:26" ht="15.75" customHeight="1">
      <c r="A605" s="46"/>
      <c r="B605" s="47"/>
      <c r="C605" s="47"/>
      <c r="D605" s="36"/>
      <c r="E605" s="47"/>
      <c r="F605" s="48"/>
      <c r="G605" s="48"/>
      <c r="H605" s="48"/>
      <c r="I605" s="23"/>
      <c r="J605" s="2"/>
      <c r="K605" s="3"/>
      <c r="L605" s="1"/>
      <c r="M605" s="1"/>
      <c r="N605" s="4"/>
      <c r="O605" s="4"/>
      <c r="P605" s="4"/>
      <c r="Q605" s="4"/>
      <c r="R605" s="4"/>
      <c r="S605" s="4"/>
      <c r="T605" s="4"/>
      <c r="U605" s="4"/>
      <c r="V605" s="4"/>
      <c r="W605" s="4"/>
      <c r="X605" s="4"/>
      <c r="Y605" s="4"/>
      <c r="Z605" s="4"/>
    </row>
    <row r="606" spans="1:26" ht="15.75" customHeight="1">
      <c r="A606" s="46"/>
      <c r="B606" s="47"/>
      <c r="C606" s="47"/>
      <c r="D606" s="36"/>
      <c r="E606" s="47"/>
      <c r="F606" s="48"/>
      <c r="G606" s="48"/>
      <c r="H606" s="48"/>
      <c r="I606" s="23"/>
      <c r="J606" s="2"/>
      <c r="K606" s="3"/>
      <c r="L606" s="1"/>
      <c r="M606" s="1"/>
      <c r="N606" s="4"/>
      <c r="O606" s="4"/>
      <c r="P606" s="4"/>
      <c r="Q606" s="4"/>
      <c r="R606" s="4"/>
      <c r="S606" s="4"/>
      <c r="T606" s="4"/>
      <c r="U606" s="4"/>
      <c r="V606" s="4"/>
      <c r="W606" s="4"/>
      <c r="X606" s="4"/>
      <c r="Y606" s="4"/>
      <c r="Z606" s="4"/>
    </row>
    <row r="607" spans="1:26" ht="15.75" customHeight="1">
      <c r="A607" s="46"/>
      <c r="B607" s="47"/>
      <c r="C607" s="47"/>
      <c r="D607" s="36"/>
      <c r="E607" s="47"/>
      <c r="F607" s="48"/>
      <c r="G607" s="48"/>
      <c r="H607" s="48"/>
      <c r="I607" s="23"/>
      <c r="J607" s="2"/>
      <c r="K607" s="3"/>
      <c r="L607" s="1"/>
      <c r="M607" s="1"/>
      <c r="N607" s="4"/>
      <c r="O607" s="4"/>
      <c r="P607" s="4"/>
      <c r="Q607" s="4"/>
      <c r="R607" s="4"/>
      <c r="S607" s="4"/>
      <c r="T607" s="4"/>
      <c r="U607" s="4"/>
      <c r="V607" s="4"/>
      <c r="W607" s="4"/>
      <c r="X607" s="4"/>
      <c r="Y607" s="4"/>
      <c r="Z607" s="4"/>
    </row>
    <row r="608" spans="1:26" ht="15.75" customHeight="1">
      <c r="A608" s="46"/>
      <c r="B608" s="47"/>
      <c r="C608" s="47"/>
      <c r="D608" s="36"/>
      <c r="E608" s="47"/>
      <c r="F608" s="48"/>
      <c r="G608" s="48"/>
      <c r="H608" s="48"/>
      <c r="I608" s="23"/>
      <c r="J608" s="2"/>
      <c r="K608" s="3"/>
      <c r="L608" s="1"/>
      <c r="M608" s="1"/>
      <c r="N608" s="4"/>
      <c r="O608" s="4"/>
      <c r="P608" s="4"/>
      <c r="Q608" s="4"/>
      <c r="R608" s="4"/>
      <c r="S608" s="4"/>
      <c r="T608" s="4"/>
      <c r="U608" s="4"/>
      <c r="V608" s="4"/>
      <c r="W608" s="4"/>
      <c r="X608" s="4"/>
      <c r="Y608" s="4"/>
      <c r="Z608" s="4"/>
    </row>
    <row r="609" spans="1:26" ht="15.75" customHeight="1">
      <c r="A609" s="46"/>
      <c r="B609" s="47"/>
      <c r="C609" s="47"/>
      <c r="D609" s="36"/>
      <c r="E609" s="47"/>
      <c r="F609" s="48"/>
      <c r="G609" s="48"/>
      <c r="H609" s="48"/>
      <c r="I609" s="23"/>
      <c r="J609" s="2"/>
      <c r="K609" s="3"/>
      <c r="L609" s="1"/>
      <c r="M609" s="1"/>
      <c r="N609" s="4"/>
      <c r="O609" s="4"/>
      <c r="P609" s="4"/>
      <c r="Q609" s="4"/>
      <c r="R609" s="4"/>
      <c r="S609" s="4"/>
      <c r="T609" s="4"/>
      <c r="U609" s="4"/>
      <c r="V609" s="4"/>
      <c r="W609" s="4"/>
      <c r="X609" s="4"/>
      <c r="Y609" s="4"/>
      <c r="Z609" s="4"/>
    </row>
    <row r="610" spans="1:26" ht="15.75" customHeight="1">
      <c r="A610" s="46"/>
      <c r="B610" s="47"/>
      <c r="C610" s="47"/>
      <c r="D610" s="36"/>
      <c r="E610" s="47"/>
      <c r="F610" s="48"/>
      <c r="G610" s="48"/>
      <c r="H610" s="48"/>
      <c r="I610" s="23"/>
      <c r="J610" s="2"/>
      <c r="K610" s="3"/>
      <c r="L610" s="1"/>
      <c r="M610" s="1"/>
      <c r="N610" s="4"/>
      <c r="O610" s="4"/>
      <c r="P610" s="4"/>
      <c r="Q610" s="4"/>
      <c r="R610" s="4"/>
      <c r="S610" s="4"/>
      <c r="T610" s="4"/>
      <c r="U610" s="4"/>
      <c r="V610" s="4"/>
      <c r="W610" s="4"/>
      <c r="X610" s="4"/>
      <c r="Y610" s="4"/>
      <c r="Z610" s="4"/>
    </row>
    <row r="611" spans="1:26" ht="15.75" customHeight="1">
      <c r="A611" s="46"/>
      <c r="B611" s="47"/>
      <c r="C611" s="47"/>
      <c r="D611" s="36"/>
      <c r="E611" s="47"/>
      <c r="F611" s="48"/>
      <c r="G611" s="48"/>
      <c r="H611" s="48"/>
      <c r="I611" s="23"/>
      <c r="J611" s="2"/>
      <c r="K611" s="3"/>
      <c r="L611" s="1"/>
      <c r="M611" s="1"/>
      <c r="N611" s="4"/>
      <c r="O611" s="4"/>
      <c r="P611" s="4"/>
      <c r="Q611" s="4"/>
      <c r="R611" s="4"/>
      <c r="S611" s="4"/>
      <c r="T611" s="4"/>
      <c r="U611" s="4"/>
      <c r="V611" s="4"/>
      <c r="W611" s="4"/>
      <c r="X611" s="4"/>
      <c r="Y611" s="4"/>
      <c r="Z611" s="4"/>
    </row>
    <row r="612" spans="1:26" ht="15.75" customHeight="1">
      <c r="A612" s="46"/>
      <c r="B612" s="47"/>
      <c r="C612" s="47"/>
      <c r="D612" s="36"/>
      <c r="E612" s="47"/>
      <c r="F612" s="48"/>
      <c r="G612" s="48"/>
      <c r="H612" s="48"/>
      <c r="I612" s="23"/>
      <c r="J612" s="2"/>
      <c r="K612" s="3"/>
      <c r="L612" s="1"/>
      <c r="M612" s="1"/>
      <c r="N612" s="4"/>
      <c r="O612" s="4"/>
      <c r="P612" s="4"/>
      <c r="Q612" s="4"/>
      <c r="R612" s="4"/>
      <c r="S612" s="4"/>
      <c r="T612" s="4"/>
      <c r="U612" s="4"/>
      <c r="V612" s="4"/>
      <c r="W612" s="4"/>
      <c r="X612" s="4"/>
      <c r="Y612" s="4"/>
      <c r="Z612" s="4"/>
    </row>
    <row r="613" spans="1:26" ht="15.75" customHeight="1">
      <c r="A613" s="46"/>
      <c r="B613" s="47"/>
      <c r="C613" s="47"/>
      <c r="D613" s="36"/>
      <c r="E613" s="47"/>
      <c r="F613" s="48"/>
      <c r="G613" s="48"/>
      <c r="H613" s="48"/>
      <c r="I613" s="23"/>
      <c r="J613" s="2"/>
      <c r="K613" s="3"/>
      <c r="L613" s="1"/>
      <c r="M613" s="1"/>
      <c r="N613" s="4"/>
      <c r="O613" s="4"/>
      <c r="P613" s="4"/>
      <c r="Q613" s="4"/>
      <c r="R613" s="4"/>
      <c r="S613" s="4"/>
      <c r="T613" s="4"/>
      <c r="U613" s="4"/>
      <c r="V613" s="4"/>
      <c r="W613" s="4"/>
      <c r="X613" s="4"/>
      <c r="Y613" s="4"/>
      <c r="Z613" s="4"/>
    </row>
    <row r="614" spans="1:26" ht="15.75" customHeight="1">
      <c r="A614" s="46"/>
      <c r="B614" s="47"/>
      <c r="C614" s="47"/>
      <c r="D614" s="36"/>
      <c r="E614" s="47"/>
      <c r="F614" s="48"/>
      <c r="G614" s="48"/>
      <c r="H614" s="48"/>
      <c r="I614" s="23"/>
      <c r="J614" s="2"/>
      <c r="K614" s="3"/>
      <c r="L614" s="1"/>
      <c r="M614" s="1"/>
      <c r="N614" s="4"/>
      <c r="O614" s="4"/>
      <c r="P614" s="4"/>
      <c r="Q614" s="4"/>
      <c r="R614" s="4"/>
      <c r="S614" s="4"/>
      <c r="T614" s="4"/>
      <c r="U614" s="4"/>
      <c r="V614" s="4"/>
      <c r="W614" s="4"/>
      <c r="X614" s="4"/>
      <c r="Y614" s="4"/>
      <c r="Z614" s="4"/>
    </row>
    <row r="615" spans="1:26" ht="15.75" customHeight="1">
      <c r="A615" s="46"/>
      <c r="B615" s="47"/>
      <c r="C615" s="47"/>
      <c r="D615" s="36"/>
      <c r="E615" s="47"/>
      <c r="F615" s="48"/>
      <c r="G615" s="48"/>
      <c r="H615" s="48"/>
      <c r="I615" s="23"/>
      <c r="J615" s="2"/>
      <c r="K615" s="3"/>
      <c r="L615" s="1"/>
      <c r="M615" s="1"/>
      <c r="N615" s="4"/>
      <c r="O615" s="4"/>
      <c r="P615" s="4"/>
      <c r="Q615" s="4"/>
      <c r="R615" s="4"/>
      <c r="S615" s="4"/>
      <c r="T615" s="4"/>
      <c r="U615" s="4"/>
      <c r="V615" s="4"/>
      <c r="W615" s="4"/>
      <c r="X615" s="4"/>
      <c r="Y615" s="4"/>
      <c r="Z615" s="4"/>
    </row>
    <row r="616" spans="1:26" ht="15.75" customHeight="1">
      <c r="A616" s="46"/>
      <c r="B616" s="47"/>
      <c r="C616" s="47"/>
      <c r="D616" s="36"/>
      <c r="E616" s="47"/>
      <c r="F616" s="48"/>
      <c r="G616" s="48"/>
      <c r="H616" s="48"/>
      <c r="I616" s="23"/>
      <c r="J616" s="2"/>
      <c r="K616" s="3"/>
      <c r="L616" s="1"/>
      <c r="M616" s="1"/>
      <c r="N616" s="4"/>
      <c r="O616" s="4"/>
      <c r="P616" s="4"/>
      <c r="Q616" s="4"/>
      <c r="R616" s="4"/>
      <c r="S616" s="4"/>
      <c r="T616" s="4"/>
      <c r="U616" s="4"/>
      <c r="V616" s="4"/>
      <c r="W616" s="4"/>
      <c r="X616" s="4"/>
      <c r="Y616" s="4"/>
      <c r="Z616" s="4"/>
    </row>
    <row r="617" spans="1:26" ht="15.75" customHeight="1">
      <c r="A617" s="46"/>
      <c r="B617" s="47"/>
      <c r="C617" s="47"/>
      <c r="D617" s="36"/>
      <c r="E617" s="47"/>
      <c r="F617" s="48"/>
      <c r="G617" s="48"/>
      <c r="H617" s="48"/>
      <c r="I617" s="23"/>
      <c r="J617" s="2"/>
      <c r="K617" s="3"/>
      <c r="L617" s="1"/>
      <c r="M617" s="1"/>
      <c r="N617" s="4"/>
      <c r="O617" s="4"/>
      <c r="P617" s="4"/>
      <c r="Q617" s="4"/>
      <c r="R617" s="4"/>
      <c r="S617" s="4"/>
      <c r="T617" s="4"/>
      <c r="U617" s="4"/>
      <c r="V617" s="4"/>
      <c r="W617" s="4"/>
      <c r="X617" s="4"/>
      <c r="Y617" s="4"/>
      <c r="Z617" s="4"/>
    </row>
    <row r="618" spans="1:26" ht="15.75" customHeight="1">
      <c r="A618" s="46"/>
      <c r="B618" s="47"/>
      <c r="C618" s="47"/>
      <c r="D618" s="36"/>
      <c r="E618" s="47"/>
      <c r="F618" s="48"/>
      <c r="G618" s="48"/>
      <c r="H618" s="48"/>
      <c r="I618" s="23"/>
      <c r="J618" s="2"/>
      <c r="K618" s="3"/>
      <c r="L618" s="1"/>
      <c r="M618" s="1"/>
      <c r="N618" s="4"/>
      <c r="O618" s="4"/>
      <c r="P618" s="4"/>
      <c r="Q618" s="4"/>
      <c r="R618" s="4"/>
      <c r="S618" s="4"/>
      <c r="T618" s="4"/>
      <c r="U618" s="4"/>
      <c r="V618" s="4"/>
      <c r="W618" s="4"/>
      <c r="X618" s="4"/>
      <c r="Y618" s="4"/>
      <c r="Z618" s="4"/>
    </row>
    <row r="619" spans="1:26" ht="15.75" customHeight="1">
      <c r="A619" s="46"/>
      <c r="B619" s="47"/>
      <c r="C619" s="47"/>
      <c r="D619" s="36"/>
      <c r="E619" s="47"/>
      <c r="F619" s="48"/>
      <c r="G619" s="48"/>
      <c r="H619" s="48"/>
      <c r="I619" s="23"/>
      <c r="J619" s="2"/>
      <c r="K619" s="3"/>
      <c r="L619" s="1"/>
      <c r="M619" s="1"/>
      <c r="N619" s="4"/>
      <c r="O619" s="4"/>
      <c r="P619" s="4"/>
      <c r="Q619" s="4"/>
      <c r="R619" s="4"/>
      <c r="S619" s="4"/>
      <c r="T619" s="4"/>
      <c r="U619" s="4"/>
      <c r="V619" s="4"/>
      <c r="W619" s="4"/>
      <c r="X619" s="4"/>
      <c r="Y619" s="4"/>
      <c r="Z619" s="4"/>
    </row>
    <row r="620" spans="1:26" ht="15.75" customHeight="1">
      <c r="A620" s="46"/>
      <c r="B620" s="47"/>
      <c r="C620" s="47"/>
      <c r="D620" s="36"/>
      <c r="E620" s="47"/>
      <c r="F620" s="48"/>
      <c r="G620" s="48"/>
      <c r="H620" s="48"/>
      <c r="I620" s="23"/>
      <c r="J620" s="2"/>
      <c r="K620" s="3"/>
      <c r="L620" s="1"/>
      <c r="M620" s="1"/>
      <c r="N620" s="4"/>
      <c r="O620" s="4"/>
      <c r="P620" s="4"/>
      <c r="Q620" s="4"/>
      <c r="R620" s="4"/>
      <c r="S620" s="4"/>
      <c r="T620" s="4"/>
      <c r="U620" s="4"/>
      <c r="V620" s="4"/>
      <c r="W620" s="4"/>
      <c r="X620" s="4"/>
      <c r="Y620" s="4"/>
      <c r="Z620" s="4"/>
    </row>
    <row r="621" spans="1:26" ht="15.75" customHeight="1">
      <c r="A621" s="46"/>
      <c r="B621" s="47"/>
      <c r="C621" s="47"/>
      <c r="D621" s="36"/>
      <c r="E621" s="47"/>
      <c r="F621" s="48"/>
      <c r="G621" s="48"/>
      <c r="H621" s="48"/>
      <c r="I621" s="23"/>
      <c r="J621" s="2"/>
      <c r="K621" s="3"/>
      <c r="L621" s="1"/>
      <c r="M621" s="1"/>
      <c r="N621" s="4"/>
      <c r="O621" s="4"/>
      <c r="P621" s="4"/>
      <c r="Q621" s="4"/>
      <c r="R621" s="4"/>
      <c r="S621" s="4"/>
      <c r="T621" s="4"/>
      <c r="U621" s="4"/>
      <c r="V621" s="4"/>
      <c r="W621" s="4"/>
      <c r="X621" s="4"/>
      <c r="Y621" s="4"/>
      <c r="Z621" s="4"/>
    </row>
    <row r="622" spans="1:26" ht="15.75" customHeight="1">
      <c r="A622" s="46"/>
      <c r="B622" s="47"/>
      <c r="C622" s="47"/>
      <c r="D622" s="36"/>
      <c r="E622" s="47"/>
      <c r="F622" s="48"/>
      <c r="G622" s="48"/>
      <c r="H622" s="48"/>
      <c r="I622" s="23"/>
      <c r="J622" s="2"/>
      <c r="K622" s="3"/>
      <c r="L622" s="1"/>
      <c r="M622" s="1"/>
      <c r="N622" s="4"/>
      <c r="O622" s="4"/>
      <c r="P622" s="4"/>
      <c r="Q622" s="4"/>
      <c r="R622" s="4"/>
      <c r="S622" s="4"/>
      <c r="T622" s="4"/>
      <c r="U622" s="4"/>
      <c r="V622" s="4"/>
      <c r="W622" s="4"/>
      <c r="X622" s="4"/>
      <c r="Y622" s="4"/>
      <c r="Z622" s="4"/>
    </row>
    <row r="623" spans="1:26" ht="15.75" customHeight="1">
      <c r="A623" s="46"/>
      <c r="B623" s="47"/>
      <c r="C623" s="47"/>
      <c r="D623" s="36"/>
      <c r="E623" s="47"/>
      <c r="F623" s="48"/>
      <c r="G623" s="48"/>
      <c r="H623" s="48"/>
      <c r="I623" s="23"/>
      <c r="J623" s="2"/>
      <c r="K623" s="3"/>
      <c r="L623" s="1"/>
      <c r="M623" s="1"/>
      <c r="N623" s="4"/>
      <c r="O623" s="4"/>
      <c r="P623" s="4"/>
      <c r="Q623" s="4"/>
      <c r="R623" s="4"/>
      <c r="S623" s="4"/>
      <c r="T623" s="4"/>
      <c r="U623" s="4"/>
      <c r="V623" s="4"/>
      <c r="W623" s="4"/>
      <c r="X623" s="4"/>
      <c r="Y623" s="4"/>
      <c r="Z623" s="4"/>
    </row>
    <row r="624" spans="1:26" ht="15.75" customHeight="1">
      <c r="A624" s="46"/>
      <c r="B624" s="47"/>
      <c r="C624" s="47"/>
      <c r="D624" s="36"/>
      <c r="E624" s="47"/>
      <c r="F624" s="48"/>
      <c r="G624" s="48"/>
      <c r="H624" s="48"/>
      <c r="I624" s="23"/>
      <c r="J624" s="2"/>
      <c r="K624" s="3"/>
      <c r="L624" s="1"/>
      <c r="M624" s="1"/>
      <c r="N624" s="4"/>
      <c r="O624" s="4"/>
      <c r="P624" s="4"/>
      <c r="Q624" s="4"/>
      <c r="R624" s="4"/>
      <c r="S624" s="4"/>
      <c r="T624" s="4"/>
      <c r="U624" s="4"/>
      <c r="V624" s="4"/>
      <c r="W624" s="4"/>
      <c r="X624" s="4"/>
      <c r="Y624" s="4"/>
      <c r="Z624" s="4"/>
    </row>
    <row r="625" spans="1:26" ht="15.75" customHeight="1">
      <c r="A625" s="46"/>
      <c r="B625" s="47"/>
      <c r="C625" s="47"/>
      <c r="D625" s="36"/>
      <c r="E625" s="47"/>
      <c r="F625" s="48"/>
      <c r="G625" s="48"/>
      <c r="H625" s="48"/>
      <c r="I625" s="23"/>
      <c r="J625" s="2"/>
      <c r="K625" s="3"/>
      <c r="L625" s="1"/>
      <c r="M625" s="1"/>
      <c r="N625" s="4"/>
      <c r="O625" s="4"/>
      <c r="P625" s="4"/>
      <c r="Q625" s="4"/>
      <c r="R625" s="4"/>
      <c r="S625" s="4"/>
      <c r="T625" s="4"/>
      <c r="U625" s="4"/>
      <c r="V625" s="4"/>
      <c r="W625" s="4"/>
      <c r="X625" s="4"/>
      <c r="Y625" s="4"/>
      <c r="Z625" s="4"/>
    </row>
    <row r="626" spans="1:26" ht="15.75" customHeight="1">
      <c r="A626" s="46"/>
      <c r="B626" s="47"/>
      <c r="C626" s="47"/>
      <c r="D626" s="36"/>
      <c r="E626" s="47"/>
      <c r="F626" s="48"/>
      <c r="G626" s="48"/>
      <c r="H626" s="48"/>
      <c r="I626" s="23"/>
      <c r="J626" s="2"/>
      <c r="K626" s="3"/>
      <c r="L626" s="1"/>
      <c r="M626" s="1"/>
      <c r="N626" s="4"/>
      <c r="O626" s="4"/>
      <c r="P626" s="4"/>
      <c r="Q626" s="4"/>
      <c r="R626" s="4"/>
      <c r="S626" s="4"/>
      <c r="T626" s="4"/>
      <c r="U626" s="4"/>
      <c r="V626" s="4"/>
      <c r="W626" s="4"/>
      <c r="X626" s="4"/>
      <c r="Y626" s="4"/>
      <c r="Z626" s="4"/>
    </row>
    <row r="627" spans="1:26" ht="15.75" customHeight="1">
      <c r="A627" s="46"/>
      <c r="B627" s="47"/>
      <c r="C627" s="47"/>
      <c r="D627" s="36"/>
      <c r="E627" s="47"/>
      <c r="F627" s="48"/>
      <c r="G627" s="48"/>
      <c r="H627" s="48"/>
      <c r="I627" s="23"/>
      <c r="J627" s="2"/>
      <c r="K627" s="3"/>
      <c r="L627" s="1"/>
      <c r="M627" s="1"/>
      <c r="N627" s="4"/>
      <c r="O627" s="4"/>
      <c r="P627" s="4"/>
      <c r="Q627" s="4"/>
      <c r="R627" s="4"/>
      <c r="S627" s="4"/>
      <c r="T627" s="4"/>
      <c r="U627" s="4"/>
      <c r="V627" s="4"/>
      <c r="W627" s="4"/>
      <c r="X627" s="4"/>
      <c r="Y627" s="4"/>
      <c r="Z627" s="4"/>
    </row>
    <row r="628" spans="1:26" ht="15.75" customHeight="1">
      <c r="A628" s="46"/>
      <c r="B628" s="47"/>
      <c r="C628" s="47"/>
      <c r="D628" s="36"/>
      <c r="E628" s="47"/>
      <c r="F628" s="48"/>
      <c r="G628" s="48"/>
      <c r="H628" s="48"/>
      <c r="I628" s="23"/>
      <c r="J628" s="2"/>
      <c r="K628" s="3"/>
      <c r="L628" s="1"/>
      <c r="M628" s="1"/>
      <c r="N628" s="4"/>
      <c r="O628" s="4"/>
      <c r="P628" s="4"/>
      <c r="Q628" s="4"/>
      <c r="R628" s="4"/>
      <c r="S628" s="4"/>
      <c r="T628" s="4"/>
      <c r="U628" s="4"/>
      <c r="V628" s="4"/>
      <c r="W628" s="4"/>
      <c r="X628" s="4"/>
      <c r="Y628" s="4"/>
      <c r="Z628" s="4"/>
    </row>
    <row r="629" spans="1:26" ht="15.75" customHeight="1">
      <c r="A629" s="46"/>
      <c r="B629" s="47"/>
      <c r="C629" s="47"/>
      <c r="D629" s="36"/>
      <c r="E629" s="47"/>
      <c r="F629" s="48"/>
      <c r="G629" s="48"/>
      <c r="H629" s="48"/>
      <c r="I629" s="23"/>
      <c r="J629" s="2"/>
      <c r="K629" s="3"/>
      <c r="L629" s="1"/>
      <c r="M629" s="1"/>
      <c r="N629" s="4"/>
      <c r="O629" s="4"/>
      <c r="P629" s="4"/>
      <c r="Q629" s="4"/>
      <c r="R629" s="4"/>
      <c r="S629" s="4"/>
      <c r="T629" s="4"/>
      <c r="U629" s="4"/>
      <c r="V629" s="4"/>
      <c r="W629" s="4"/>
      <c r="X629" s="4"/>
      <c r="Y629" s="4"/>
      <c r="Z629" s="4"/>
    </row>
    <row r="630" spans="1:26" ht="15.75" customHeight="1">
      <c r="A630" s="46"/>
      <c r="B630" s="47"/>
      <c r="C630" s="47"/>
      <c r="D630" s="36"/>
      <c r="E630" s="47"/>
      <c r="F630" s="48"/>
      <c r="G630" s="48"/>
      <c r="H630" s="48"/>
      <c r="I630" s="23"/>
      <c r="J630" s="2"/>
      <c r="K630" s="3"/>
      <c r="L630" s="1"/>
      <c r="M630" s="1"/>
      <c r="N630" s="4"/>
      <c r="O630" s="4"/>
      <c r="P630" s="4"/>
      <c r="Q630" s="4"/>
      <c r="R630" s="4"/>
      <c r="S630" s="4"/>
      <c r="T630" s="4"/>
      <c r="U630" s="4"/>
      <c r="V630" s="4"/>
      <c r="W630" s="4"/>
      <c r="X630" s="4"/>
      <c r="Y630" s="4"/>
      <c r="Z630" s="4"/>
    </row>
    <row r="631" spans="1:26" ht="15.75" customHeight="1">
      <c r="A631" s="46"/>
      <c r="B631" s="47"/>
      <c r="C631" s="47"/>
      <c r="D631" s="36"/>
      <c r="E631" s="47"/>
      <c r="F631" s="48"/>
      <c r="G631" s="48"/>
      <c r="H631" s="48"/>
      <c r="I631" s="23"/>
      <c r="J631" s="2"/>
      <c r="K631" s="3"/>
      <c r="L631" s="1"/>
      <c r="M631" s="1"/>
      <c r="N631" s="4"/>
      <c r="O631" s="4"/>
      <c r="P631" s="4"/>
      <c r="Q631" s="4"/>
      <c r="R631" s="4"/>
      <c r="S631" s="4"/>
      <c r="T631" s="4"/>
      <c r="U631" s="4"/>
      <c r="V631" s="4"/>
      <c r="W631" s="4"/>
      <c r="X631" s="4"/>
      <c r="Y631" s="4"/>
      <c r="Z631" s="4"/>
    </row>
    <row r="632" spans="1:26" ht="15.75" customHeight="1">
      <c r="A632" s="46"/>
      <c r="B632" s="47"/>
      <c r="C632" s="47"/>
      <c r="D632" s="36"/>
      <c r="E632" s="47"/>
      <c r="F632" s="48"/>
      <c r="G632" s="48"/>
      <c r="H632" s="48"/>
      <c r="I632" s="23"/>
      <c r="J632" s="2"/>
      <c r="K632" s="3"/>
      <c r="L632" s="1"/>
      <c r="M632" s="1"/>
      <c r="N632" s="4"/>
      <c r="O632" s="4"/>
      <c r="P632" s="4"/>
      <c r="Q632" s="4"/>
      <c r="R632" s="4"/>
      <c r="S632" s="4"/>
      <c r="T632" s="4"/>
      <c r="U632" s="4"/>
      <c r="V632" s="4"/>
      <c r="W632" s="4"/>
      <c r="X632" s="4"/>
      <c r="Y632" s="4"/>
      <c r="Z632" s="4"/>
    </row>
    <row r="633" spans="1:26" ht="15.75" customHeight="1">
      <c r="A633" s="46"/>
      <c r="B633" s="47"/>
      <c r="C633" s="47"/>
      <c r="D633" s="36"/>
      <c r="E633" s="47"/>
      <c r="F633" s="48"/>
      <c r="G633" s="48"/>
      <c r="H633" s="48"/>
      <c r="I633" s="23"/>
      <c r="J633" s="2"/>
      <c r="K633" s="3"/>
      <c r="L633" s="1"/>
      <c r="M633" s="1"/>
      <c r="N633" s="4"/>
      <c r="O633" s="4"/>
      <c r="P633" s="4"/>
      <c r="Q633" s="4"/>
      <c r="R633" s="4"/>
      <c r="S633" s="4"/>
      <c r="T633" s="4"/>
      <c r="U633" s="4"/>
      <c r="V633" s="4"/>
      <c r="W633" s="4"/>
      <c r="X633" s="4"/>
      <c r="Y633" s="4"/>
      <c r="Z633" s="4"/>
    </row>
    <row r="634" spans="1:26" ht="15.75" customHeight="1">
      <c r="A634" s="46"/>
      <c r="B634" s="47"/>
      <c r="C634" s="47"/>
      <c r="D634" s="36"/>
      <c r="E634" s="47"/>
      <c r="F634" s="48"/>
      <c r="G634" s="48"/>
      <c r="H634" s="48"/>
      <c r="I634" s="23"/>
      <c r="J634" s="2"/>
      <c r="K634" s="3"/>
      <c r="L634" s="1"/>
      <c r="M634" s="1"/>
      <c r="N634" s="4"/>
      <c r="O634" s="4"/>
      <c r="P634" s="4"/>
      <c r="Q634" s="4"/>
      <c r="R634" s="4"/>
      <c r="S634" s="4"/>
      <c r="T634" s="4"/>
      <c r="U634" s="4"/>
      <c r="V634" s="4"/>
      <c r="W634" s="4"/>
      <c r="X634" s="4"/>
      <c r="Y634" s="4"/>
      <c r="Z634" s="4"/>
    </row>
    <row r="635" spans="1:26" ht="15.75" customHeight="1">
      <c r="A635" s="46"/>
      <c r="B635" s="47"/>
      <c r="C635" s="47"/>
      <c r="D635" s="36"/>
      <c r="E635" s="47"/>
      <c r="F635" s="48"/>
      <c r="G635" s="48"/>
      <c r="H635" s="48"/>
      <c r="I635" s="23"/>
      <c r="J635" s="2"/>
      <c r="K635" s="3"/>
      <c r="L635" s="1"/>
      <c r="M635" s="1"/>
      <c r="N635" s="4"/>
      <c r="O635" s="4"/>
      <c r="P635" s="4"/>
      <c r="Q635" s="4"/>
      <c r="R635" s="4"/>
      <c r="S635" s="4"/>
      <c r="T635" s="4"/>
      <c r="U635" s="4"/>
      <c r="V635" s="4"/>
      <c r="W635" s="4"/>
      <c r="X635" s="4"/>
      <c r="Y635" s="4"/>
      <c r="Z635" s="4"/>
    </row>
    <row r="636" spans="1:26" ht="15.75" customHeight="1">
      <c r="A636" s="46"/>
      <c r="B636" s="47"/>
      <c r="C636" s="47"/>
      <c r="D636" s="36"/>
      <c r="E636" s="47"/>
      <c r="F636" s="48"/>
      <c r="G636" s="48"/>
      <c r="H636" s="48"/>
      <c r="I636" s="23"/>
      <c r="J636" s="2"/>
      <c r="K636" s="3"/>
      <c r="L636" s="1"/>
      <c r="M636" s="1"/>
      <c r="N636" s="4"/>
      <c r="O636" s="4"/>
      <c r="P636" s="4"/>
      <c r="Q636" s="4"/>
      <c r="R636" s="4"/>
      <c r="S636" s="4"/>
      <c r="T636" s="4"/>
      <c r="U636" s="4"/>
      <c r="V636" s="4"/>
      <c r="W636" s="4"/>
      <c r="X636" s="4"/>
      <c r="Y636" s="4"/>
      <c r="Z636" s="4"/>
    </row>
    <row r="637" spans="1:26" ht="15.75" customHeight="1">
      <c r="A637" s="46"/>
      <c r="B637" s="47"/>
      <c r="C637" s="47"/>
      <c r="D637" s="36"/>
      <c r="E637" s="47"/>
      <c r="F637" s="48"/>
      <c r="G637" s="48"/>
      <c r="H637" s="48"/>
      <c r="I637" s="23"/>
      <c r="J637" s="2"/>
      <c r="K637" s="3"/>
      <c r="L637" s="1"/>
      <c r="M637" s="1"/>
      <c r="N637" s="4"/>
      <c r="O637" s="4"/>
      <c r="P637" s="4"/>
      <c r="Q637" s="4"/>
      <c r="R637" s="4"/>
      <c r="S637" s="4"/>
      <c r="T637" s="4"/>
      <c r="U637" s="4"/>
      <c r="V637" s="4"/>
      <c r="W637" s="4"/>
      <c r="X637" s="4"/>
      <c r="Y637" s="4"/>
      <c r="Z637" s="4"/>
    </row>
    <row r="638" spans="1:26" ht="15.75" customHeight="1">
      <c r="A638" s="46"/>
      <c r="B638" s="47"/>
      <c r="C638" s="47"/>
      <c r="D638" s="36"/>
      <c r="E638" s="47"/>
      <c r="F638" s="48"/>
      <c r="G638" s="48"/>
      <c r="H638" s="48"/>
      <c r="I638" s="23"/>
      <c r="J638" s="2"/>
      <c r="K638" s="3"/>
      <c r="L638" s="1"/>
      <c r="M638" s="1"/>
      <c r="N638" s="4"/>
      <c r="O638" s="4"/>
      <c r="P638" s="4"/>
      <c r="Q638" s="4"/>
      <c r="R638" s="4"/>
      <c r="S638" s="4"/>
      <c r="T638" s="4"/>
      <c r="U638" s="4"/>
      <c r="V638" s="4"/>
      <c r="W638" s="4"/>
      <c r="X638" s="4"/>
      <c r="Y638" s="4"/>
      <c r="Z638" s="4"/>
    </row>
    <row r="639" spans="1:26" ht="15.75" customHeight="1">
      <c r="A639" s="46"/>
      <c r="B639" s="47"/>
      <c r="C639" s="47"/>
      <c r="D639" s="36"/>
      <c r="E639" s="47"/>
      <c r="F639" s="48"/>
      <c r="G639" s="48"/>
      <c r="H639" s="48"/>
      <c r="I639" s="23"/>
      <c r="J639" s="2"/>
      <c r="K639" s="3"/>
      <c r="L639" s="1"/>
      <c r="M639" s="1"/>
      <c r="N639" s="4"/>
      <c r="O639" s="4"/>
      <c r="P639" s="4"/>
      <c r="Q639" s="4"/>
      <c r="R639" s="4"/>
      <c r="S639" s="4"/>
      <c r="T639" s="4"/>
      <c r="U639" s="4"/>
      <c r="V639" s="4"/>
      <c r="W639" s="4"/>
      <c r="X639" s="4"/>
      <c r="Y639" s="4"/>
      <c r="Z639" s="4"/>
    </row>
    <row r="640" spans="1:26" ht="15.75" customHeight="1">
      <c r="A640" s="46"/>
      <c r="B640" s="47"/>
      <c r="C640" s="47"/>
      <c r="D640" s="36"/>
      <c r="E640" s="47"/>
      <c r="F640" s="48"/>
      <c r="G640" s="48"/>
      <c r="H640" s="48"/>
      <c r="I640" s="23"/>
      <c r="J640" s="2"/>
      <c r="K640" s="3"/>
      <c r="L640" s="1"/>
      <c r="M640" s="1"/>
      <c r="N640" s="4"/>
      <c r="O640" s="4"/>
      <c r="P640" s="4"/>
      <c r="Q640" s="4"/>
      <c r="R640" s="4"/>
      <c r="S640" s="4"/>
      <c r="T640" s="4"/>
      <c r="U640" s="4"/>
      <c r="V640" s="4"/>
      <c r="W640" s="4"/>
      <c r="X640" s="4"/>
      <c r="Y640" s="4"/>
      <c r="Z640" s="4"/>
    </row>
    <row r="641" spans="1:26" ht="15.75" customHeight="1">
      <c r="A641" s="46"/>
      <c r="B641" s="47"/>
      <c r="C641" s="47"/>
      <c r="D641" s="36"/>
      <c r="E641" s="47"/>
      <c r="F641" s="48"/>
      <c r="G641" s="48"/>
      <c r="H641" s="48"/>
      <c r="I641" s="23"/>
      <c r="J641" s="2"/>
      <c r="K641" s="3"/>
      <c r="L641" s="1"/>
      <c r="M641" s="1"/>
      <c r="N641" s="4"/>
      <c r="O641" s="4"/>
      <c r="P641" s="4"/>
      <c r="Q641" s="4"/>
      <c r="R641" s="4"/>
      <c r="S641" s="4"/>
      <c r="T641" s="4"/>
      <c r="U641" s="4"/>
      <c r="V641" s="4"/>
      <c r="W641" s="4"/>
      <c r="X641" s="4"/>
      <c r="Y641" s="4"/>
      <c r="Z641" s="4"/>
    </row>
    <row r="642" spans="1:26" ht="15.75" customHeight="1">
      <c r="A642" s="46"/>
      <c r="B642" s="47"/>
      <c r="C642" s="47"/>
      <c r="D642" s="36"/>
      <c r="E642" s="47"/>
      <c r="F642" s="48"/>
      <c r="G642" s="48"/>
      <c r="H642" s="48"/>
      <c r="I642" s="23"/>
      <c r="J642" s="2"/>
      <c r="K642" s="3"/>
      <c r="L642" s="1"/>
      <c r="M642" s="1"/>
      <c r="N642" s="4"/>
      <c r="O642" s="4"/>
      <c r="P642" s="4"/>
      <c r="Q642" s="4"/>
      <c r="R642" s="4"/>
      <c r="S642" s="4"/>
      <c r="T642" s="4"/>
      <c r="U642" s="4"/>
      <c r="V642" s="4"/>
      <c r="W642" s="4"/>
      <c r="X642" s="4"/>
      <c r="Y642" s="4"/>
      <c r="Z642" s="4"/>
    </row>
    <row r="643" spans="1:26" ht="15.75" customHeight="1">
      <c r="A643" s="46"/>
      <c r="B643" s="47"/>
      <c r="C643" s="47"/>
      <c r="D643" s="36"/>
      <c r="E643" s="47"/>
      <c r="F643" s="48"/>
      <c r="G643" s="48"/>
      <c r="H643" s="48"/>
      <c r="I643" s="23"/>
      <c r="J643" s="2"/>
      <c r="K643" s="3"/>
      <c r="L643" s="1"/>
      <c r="M643" s="1"/>
      <c r="N643" s="4"/>
      <c r="O643" s="4"/>
      <c r="P643" s="4"/>
      <c r="Q643" s="4"/>
      <c r="R643" s="4"/>
      <c r="S643" s="4"/>
      <c r="T643" s="4"/>
      <c r="U643" s="4"/>
      <c r="V643" s="4"/>
      <c r="W643" s="4"/>
      <c r="X643" s="4"/>
      <c r="Y643" s="4"/>
      <c r="Z643" s="4"/>
    </row>
    <row r="644" spans="1:26" ht="15.75" customHeight="1">
      <c r="A644" s="46"/>
      <c r="B644" s="47"/>
      <c r="C644" s="47"/>
      <c r="D644" s="36"/>
      <c r="E644" s="47"/>
      <c r="F644" s="48"/>
      <c r="G644" s="48"/>
      <c r="H644" s="48"/>
      <c r="I644" s="23"/>
      <c r="J644" s="2"/>
      <c r="K644" s="3"/>
      <c r="L644" s="1"/>
      <c r="M644" s="1"/>
      <c r="N644" s="4"/>
      <c r="O644" s="4"/>
      <c r="P644" s="4"/>
      <c r="Q644" s="4"/>
      <c r="R644" s="4"/>
      <c r="S644" s="4"/>
      <c r="T644" s="4"/>
      <c r="U644" s="4"/>
      <c r="V644" s="4"/>
      <c r="W644" s="4"/>
      <c r="X644" s="4"/>
      <c r="Y644" s="4"/>
      <c r="Z644" s="4"/>
    </row>
    <row r="645" spans="1:26" ht="15.75" customHeight="1">
      <c r="A645" s="46"/>
      <c r="B645" s="47"/>
      <c r="C645" s="47"/>
      <c r="D645" s="36"/>
      <c r="E645" s="47"/>
      <c r="F645" s="48"/>
      <c r="G645" s="48"/>
      <c r="H645" s="48"/>
      <c r="I645" s="23"/>
      <c r="J645" s="2"/>
      <c r="K645" s="3"/>
      <c r="L645" s="1"/>
      <c r="M645" s="1"/>
      <c r="N645" s="4"/>
      <c r="O645" s="4"/>
      <c r="P645" s="4"/>
      <c r="Q645" s="4"/>
      <c r="R645" s="4"/>
      <c r="S645" s="4"/>
      <c r="T645" s="4"/>
      <c r="U645" s="4"/>
      <c r="V645" s="4"/>
      <c r="W645" s="4"/>
      <c r="X645" s="4"/>
      <c r="Y645" s="4"/>
      <c r="Z645" s="4"/>
    </row>
    <row r="646" spans="1:26" ht="15.75" customHeight="1">
      <c r="A646" s="46"/>
      <c r="B646" s="47"/>
      <c r="C646" s="47"/>
      <c r="D646" s="36"/>
      <c r="E646" s="47"/>
      <c r="F646" s="48"/>
      <c r="G646" s="48"/>
      <c r="H646" s="48"/>
      <c r="I646" s="23"/>
      <c r="J646" s="2"/>
      <c r="K646" s="3"/>
      <c r="L646" s="1"/>
      <c r="M646" s="1"/>
      <c r="N646" s="4"/>
      <c r="O646" s="4"/>
      <c r="P646" s="4"/>
      <c r="Q646" s="4"/>
      <c r="R646" s="4"/>
      <c r="S646" s="4"/>
      <c r="T646" s="4"/>
      <c r="U646" s="4"/>
      <c r="V646" s="4"/>
      <c r="W646" s="4"/>
      <c r="X646" s="4"/>
      <c r="Y646" s="4"/>
      <c r="Z646" s="4"/>
    </row>
    <row r="647" spans="1:26" ht="15.75" customHeight="1">
      <c r="A647" s="46"/>
      <c r="B647" s="47"/>
      <c r="C647" s="47"/>
      <c r="D647" s="36"/>
      <c r="E647" s="47"/>
      <c r="F647" s="48"/>
      <c r="G647" s="48"/>
      <c r="H647" s="48"/>
      <c r="I647" s="23"/>
      <c r="J647" s="2"/>
      <c r="K647" s="3"/>
      <c r="L647" s="1"/>
      <c r="M647" s="1"/>
      <c r="N647" s="4"/>
      <c r="O647" s="4"/>
      <c r="P647" s="4"/>
      <c r="Q647" s="4"/>
      <c r="R647" s="4"/>
      <c r="S647" s="4"/>
      <c r="T647" s="4"/>
      <c r="U647" s="4"/>
      <c r="V647" s="4"/>
      <c r="W647" s="4"/>
      <c r="X647" s="4"/>
      <c r="Y647" s="4"/>
      <c r="Z647" s="4"/>
    </row>
    <row r="648" spans="1:26" ht="15.75" customHeight="1">
      <c r="A648" s="46"/>
      <c r="B648" s="47"/>
      <c r="C648" s="47"/>
      <c r="D648" s="36"/>
      <c r="E648" s="47"/>
      <c r="F648" s="48"/>
      <c r="G648" s="48"/>
      <c r="H648" s="48"/>
      <c r="I648" s="23"/>
      <c r="J648" s="2"/>
      <c r="K648" s="3"/>
      <c r="L648" s="1"/>
      <c r="M648" s="1"/>
      <c r="N648" s="4"/>
      <c r="O648" s="4"/>
      <c r="P648" s="4"/>
      <c r="Q648" s="4"/>
      <c r="R648" s="4"/>
      <c r="S648" s="4"/>
      <c r="T648" s="4"/>
      <c r="U648" s="4"/>
      <c r="V648" s="4"/>
      <c r="W648" s="4"/>
      <c r="X648" s="4"/>
      <c r="Y648" s="4"/>
      <c r="Z648" s="4"/>
    </row>
    <row r="649" spans="1:26" ht="15.75" customHeight="1">
      <c r="A649" s="46"/>
      <c r="B649" s="47"/>
      <c r="C649" s="47"/>
      <c r="D649" s="36"/>
      <c r="E649" s="47"/>
      <c r="F649" s="48"/>
      <c r="G649" s="48"/>
      <c r="H649" s="48"/>
      <c r="I649" s="23"/>
      <c r="J649" s="2"/>
      <c r="K649" s="3"/>
      <c r="L649" s="1"/>
      <c r="M649" s="1"/>
      <c r="N649" s="4"/>
      <c r="O649" s="4"/>
      <c r="P649" s="4"/>
      <c r="Q649" s="4"/>
      <c r="R649" s="4"/>
      <c r="S649" s="4"/>
      <c r="T649" s="4"/>
      <c r="U649" s="4"/>
      <c r="V649" s="4"/>
      <c r="W649" s="4"/>
      <c r="X649" s="4"/>
      <c r="Y649" s="4"/>
      <c r="Z649" s="4"/>
    </row>
    <row r="650" spans="1:26" ht="15.75" customHeight="1">
      <c r="A650" s="46"/>
      <c r="B650" s="47"/>
      <c r="C650" s="47"/>
      <c r="D650" s="36"/>
      <c r="E650" s="47"/>
      <c r="F650" s="48"/>
      <c r="G650" s="48"/>
      <c r="H650" s="48"/>
      <c r="I650" s="23"/>
      <c r="J650" s="2"/>
      <c r="K650" s="3"/>
      <c r="L650" s="1"/>
      <c r="M650" s="1"/>
      <c r="N650" s="4"/>
      <c r="O650" s="4"/>
      <c r="P650" s="4"/>
      <c r="Q650" s="4"/>
      <c r="R650" s="4"/>
      <c r="S650" s="4"/>
      <c r="T650" s="4"/>
      <c r="U650" s="4"/>
      <c r="V650" s="4"/>
      <c r="W650" s="4"/>
      <c r="X650" s="4"/>
      <c r="Y650" s="4"/>
      <c r="Z650" s="4"/>
    </row>
    <row r="651" spans="1:26" ht="15.75" customHeight="1">
      <c r="A651" s="46"/>
      <c r="B651" s="47"/>
      <c r="C651" s="47"/>
      <c r="D651" s="36"/>
      <c r="E651" s="47"/>
      <c r="F651" s="48"/>
      <c r="G651" s="48"/>
      <c r="H651" s="48"/>
      <c r="I651" s="23"/>
      <c r="J651" s="2"/>
      <c r="K651" s="3"/>
      <c r="L651" s="1"/>
      <c r="M651" s="1"/>
      <c r="N651" s="4"/>
      <c r="O651" s="4"/>
      <c r="P651" s="4"/>
      <c r="Q651" s="4"/>
      <c r="R651" s="4"/>
      <c r="S651" s="4"/>
      <c r="T651" s="4"/>
      <c r="U651" s="4"/>
      <c r="V651" s="4"/>
      <c r="W651" s="4"/>
      <c r="X651" s="4"/>
      <c r="Y651" s="4"/>
      <c r="Z651" s="4"/>
    </row>
    <row r="652" spans="1:26" ht="15.75" customHeight="1">
      <c r="A652" s="46"/>
      <c r="B652" s="47"/>
      <c r="C652" s="47"/>
      <c r="D652" s="36"/>
      <c r="E652" s="47"/>
      <c r="F652" s="48"/>
      <c r="G652" s="48"/>
      <c r="H652" s="48"/>
      <c r="I652" s="23"/>
      <c r="J652" s="2"/>
      <c r="K652" s="3"/>
      <c r="L652" s="1"/>
      <c r="M652" s="1"/>
      <c r="N652" s="4"/>
      <c r="O652" s="4"/>
      <c r="P652" s="4"/>
      <c r="Q652" s="4"/>
      <c r="R652" s="4"/>
      <c r="S652" s="4"/>
      <c r="T652" s="4"/>
      <c r="U652" s="4"/>
      <c r="V652" s="4"/>
      <c r="W652" s="4"/>
      <c r="X652" s="4"/>
      <c r="Y652" s="4"/>
      <c r="Z652" s="4"/>
    </row>
    <row r="653" spans="1:26" ht="15.75" customHeight="1">
      <c r="A653" s="46"/>
      <c r="B653" s="47"/>
      <c r="C653" s="47"/>
      <c r="D653" s="36"/>
      <c r="E653" s="47"/>
      <c r="F653" s="48"/>
      <c r="G653" s="48"/>
      <c r="H653" s="48"/>
      <c r="I653" s="23"/>
      <c r="J653" s="2"/>
      <c r="K653" s="3"/>
      <c r="L653" s="1"/>
      <c r="M653" s="1"/>
      <c r="N653" s="4"/>
      <c r="O653" s="4"/>
      <c r="P653" s="4"/>
      <c r="Q653" s="4"/>
      <c r="R653" s="4"/>
      <c r="S653" s="4"/>
      <c r="T653" s="4"/>
      <c r="U653" s="4"/>
      <c r="V653" s="4"/>
      <c r="W653" s="4"/>
      <c r="X653" s="4"/>
      <c r="Y653" s="4"/>
      <c r="Z653" s="4"/>
    </row>
    <row r="654" spans="1:26" ht="15.75" customHeight="1">
      <c r="A654" s="46"/>
      <c r="B654" s="47"/>
      <c r="C654" s="47"/>
      <c r="D654" s="36"/>
      <c r="E654" s="47"/>
      <c r="F654" s="48"/>
      <c r="G654" s="48"/>
      <c r="H654" s="48"/>
      <c r="I654" s="23"/>
      <c r="J654" s="2"/>
      <c r="K654" s="3"/>
      <c r="L654" s="1"/>
      <c r="M654" s="1"/>
      <c r="N654" s="4"/>
      <c r="O654" s="4"/>
      <c r="P654" s="4"/>
      <c r="Q654" s="4"/>
      <c r="R654" s="4"/>
      <c r="S654" s="4"/>
      <c r="T654" s="4"/>
      <c r="U654" s="4"/>
      <c r="V654" s="4"/>
      <c r="W654" s="4"/>
      <c r="X654" s="4"/>
      <c r="Y654" s="4"/>
      <c r="Z654" s="4"/>
    </row>
    <row r="655" spans="1:26" ht="15.75" customHeight="1">
      <c r="A655" s="46"/>
      <c r="B655" s="47"/>
      <c r="C655" s="47"/>
      <c r="D655" s="36"/>
      <c r="E655" s="47"/>
      <c r="F655" s="48"/>
      <c r="G655" s="48"/>
      <c r="H655" s="48"/>
      <c r="I655" s="23"/>
      <c r="J655" s="2"/>
      <c r="K655" s="3"/>
      <c r="L655" s="1"/>
      <c r="M655" s="1"/>
      <c r="N655" s="4"/>
      <c r="O655" s="4"/>
      <c r="P655" s="4"/>
      <c r="Q655" s="4"/>
      <c r="R655" s="4"/>
      <c r="S655" s="4"/>
      <c r="T655" s="4"/>
      <c r="U655" s="4"/>
      <c r="V655" s="4"/>
      <c r="W655" s="4"/>
      <c r="X655" s="4"/>
      <c r="Y655" s="4"/>
      <c r="Z655" s="4"/>
    </row>
    <row r="656" spans="1:26" ht="15.75" customHeight="1">
      <c r="A656" s="46"/>
      <c r="B656" s="47"/>
      <c r="C656" s="47"/>
      <c r="D656" s="36"/>
      <c r="E656" s="47"/>
      <c r="F656" s="48"/>
      <c r="G656" s="48"/>
      <c r="H656" s="48"/>
      <c r="I656" s="23"/>
      <c r="J656" s="2"/>
      <c r="K656" s="3"/>
      <c r="L656" s="1"/>
      <c r="M656" s="1"/>
      <c r="N656" s="4"/>
      <c r="O656" s="4"/>
      <c r="P656" s="4"/>
      <c r="Q656" s="4"/>
      <c r="R656" s="4"/>
      <c r="S656" s="4"/>
      <c r="T656" s="4"/>
      <c r="U656" s="4"/>
      <c r="V656" s="4"/>
      <c r="W656" s="4"/>
      <c r="X656" s="4"/>
      <c r="Y656" s="4"/>
      <c r="Z656" s="4"/>
    </row>
    <row r="657" spans="1:26" ht="15.75" customHeight="1">
      <c r="A657" s="46"/>
      <c r="B657" s="47"/>
      <c r="C657" s="47"/>
      <c r="D657" s="36"/>
      <c r="E657" s="47"/>
      <c r="F657" s="48"/>
      <c r="G657" s="48"/>
      <c r="H657" s="48"/>
      <c r="I657" s="23"/>
      <c r="J657" s="2"/>
      <c r="K657" s="3"/>
      <c r="L657" s="1"/>
      <c r="M657" s="1"/>
      <c r="N657" s="4"/>
      <c r="O657" s="4"/>
      <c r="P657" s="4"/>
      <c r="Q657" s="4"/>
      <c r="R657" s="4"/>
      <c r="S657" s="4"/>
      <c r="T657" s="4"/>
      <c r="U657" s="4"/>
      <c r="V657" s="4"/>
      <c r="W657" s="4"/>
      <c r="X657" s="4"/>
      <c r="Y657" s="4"/>
      <c r="Z657" s="4"/>
    </row>
    <row r="658" spans="1:26" ht="15.75" customHeight="1">
      <c r="A658" s="46"/>
      <c r="B658" s="47"/>
      <c r="C658" s="47"/>
      <c r="D658" s="36"/>
      <c r="E658" s="47"/>
      <c r="F658" s="48"/>
      <c r="G658" s="48"/>
      <c r="H658" s="48"/>
      <c r="I658" s="23"/>
      <c r="J658" s="2"/>
      <c r="K658" s="3"/>
      <c r="L658" s="1"/>
      <c r="M658" s="1"/>
      <c r="N658" s="4"/>
      <c r="O658" s="4"/>
      <c r="P658" s="4"/>
      <c r="Q658" s="4"/>
      <c r="R658" s="4"/>
      <c r="S658" s="4"/>
      <c r="T658" s="4"/>
      <c r="U658" s="4"/>
      <c r="V658" s="4"/>
      <c r="W658" s="4"/>
      <c r="X658" s="4"/>
      <c r="Y658" s="4"/>
      <c r="Z658" s="4"/>
    </row>
    <row r="659" spans="1:26" ht="15.75" customHeight="1">
      <c r="A659" s="46"/>
      <c r="B659" s="47"/>
      <c r="C659" s="47"/>
      <c r="D659" s="36"/>
      <c r="E659" s="47"/>
      <c r="F659" s="48"/>
      <c r="G659" s="48"/>
      <c r="H659" s="48"/>
      <c r="I659" s="23"/>
      <c r="J659" s="2"/>
      <c r="K659" s="3"/>
      <c r="L659" s="1"/>
      <c r="M659" s="1"/>
      <c r="N659" s="4"/>
      <c r="O659" s="4"/>
      <c r="P659" s="4"/>
      <c r="Q659" s="4"/>
      <c r="R659" s="4"/>
      <c r="S659" s="4"/>
      <c r="T659" s="4"/>
      <c r="U659" s="4"/>
      <c r="V659" s="4"/>
      <c r="W659" s="4"/>
      <c r="X659" s="4"/>
      <c r="Y659" s="4"/>
      <c r="Z659" s="4"/>
    </row>
    <row r="660" spans="1:26" ht="15.75" customHeight="1">
      <c r="A660" s="46"/>
      <c r="B660" s="47"/>
      <c r="C660" s="47"/>
      <c r="D660" s="36"/>
      <c r="E660" s="47"/>
      <c r="F660" s="48"/>
      <c r="G660" s="48"/>
      <c r="H660" s="48"/>
      <c r="I660" s="23"/>
      <c r="J660" s="2"/>
      <c r="K660" s="3"/>
      <c r="L660" s="1"/>
      <c r="M660" s="1"/>
      <c r="N660" s="4"/>
      <c r="O660" s="4"/>
      <c r="P660" s="4"/>
      <c r="Q660" s="4"/>
      <c r="R660" s="4"/>
      <c r="S660" s="4"/>
      <c r="T660" s="4"/>
      <c r="U660" s="4"/>
      <c r="V660" s="4"/>
      <c r="W660" s="4"/>
      <c r="X660" s="4"/>
      <c r="Y660" s="4"/>
      <c r="Z660" s="4"/>
    </row>
    <row r="661" spans="1:26" ht="15.75" customHeight="1">
      <c r="A661" s="46"/>
      <c r="B661" s="47"/>
      <c r="C661" s="47"/>
      <c r="D661" s="36"/>
      <c r="E661" s="47"/>
      <c r="F661" s="48"/>
      <c r="G661" s="48"/>
      <c r="H661" s="48"/>
      <c r="I661" s="23"/>
      <c r="J661" s="2"/>
      <c r="K661" s="3"/>
      <c r="L661" s="1"/>
      <c r="M661" s="1"/>
      <c r="N661" s="4"/>
      <c r="O661" s="4"/>
      <c r="P661" s="4"/>
      <c r="Q661" s="4"/>
      <c r="R661" s="4"/>
      <c r="S661" s="4"/>
      <c r="T661" s="4"/>
      <c r="U661" s="4"/>
      <c r="V661" s="4"/>
      <c r="W661" s="4"/>
      <c r="X661" s="4"/>
      <c r="Y661" s="4"/>
      <c r="Z661" s="4"/>
    </row>
    <row r="662" spans="1:26" ht="15.75" customHeight="1">
      <c r="A662" s="46"/>
      <c r="B662" s="47"/>
      <c r="C662" s="47"/>
      <c r="D662" s="36"/>
      <c r="E662" s="47"/>
      <c r="F662" s="48"/>
      <c r="G662" s="48"/>
      <c r="H662" s="48"/>
      <c r="I662" s="23"/>
      <c r="J662" s="2"/>
      <c r="K662" s="3"/>
      <c r="L662" s="1"/>
      <c r="M662" s="1"/>
      <c r="N662" s="4"/>
      <c r="O662" s="4"/>
      <c r="P662" s="4"/>
      <c r="Q662" s="4"/>
      <c r="R662" s="4"/>
      <c r="S662" s="4"/>
      <c r="T662" s="4"/>
      <c r="U662" s="4"/>
      <c r="V662" s="4"/>
      <c r="W662" s="4"/>
      <c r="X662" s="4"/>
      <c r="Y662" s="4"/>
      <c r="Z662" s="4"/>
    </row>
    <row r="663" spans="1:26" ht="15.75" customHeight="1">
      <c r="A663" s="46"/>
      <c r="B663" s="47"/>
      <c r="C663" s="47"/>
      <c r="D663" s="36"/>
      <c r="E663" s="47"/>
      <c r="F663" s="48"/>
      <c r="G663" s="48"/>
      <c r="H663" s="48"/>
      <c r="I663" s="23"/>
      <c r="J663" s="2"/>
      <c r="K663" s="3"/>
      <c r="L663" s="1"/>
      <c r="M663" s="1"/>
      <c r="N663" s="4"/>
      <c r="O663" s="4"/>
      <c r="P663" s="4"/>
      <c r="Q663" s="4"/>
      <c r="R663" s="4"/>
      <c r="S663" s="4"/>
      <c r="T663" s="4"/>
      <c r="U663" s="4"/>
      <c r="V663" s="4"/>
      <c r="W663" s="4"/>
      <c r="X663" s="4"/>
      <c r="Y663" s="4"/>
      <c r="Z663" s="4"/>
    </row>
    <row r="664" spans="1:26" ht="15.75" customHeight="1">
      <c r="A664" s="46"/>
      <c r="B664" s="47"/>
      <c r="C664" s="47"/>
      <c r="D664" s="36"/>
      <c r="E664" s="47"/>
      <c r="F664" s="48"/>
      <c r="G664" s="48"/>
      <c r="H664" s="48"/>
      <c r="I664" s="23"/>
      <c r="J664" s="2"/>
      <c r="K664" s="3"/>
      <c r="L664" s="1"/>
      <c r="M664" s="1"/>
      <c r="N664" s="4"/>
      <c r="O664" s="4"/>
      <c r="P664" s="4"/>
      <c r="Q664" s="4"/>
      <c r="R664" s="4"/>
      <c r="S664" s="4"/>
      <c r="T664" s="4"/>
      <c r="U664" s="4"/>
      <c r="V664" s="4"/>
      <c r="W664" s="4"/>
      <c r="X664" s="4"/>
      <c r="Y664" s="4"/>
      <c r="Z664" s="4"/>
    </row>
    <row r="665" spans="1:26" ht="15.75" customHeight="1">
      <c r="A665" s="46"/>
      <c r="B665" s="47"/>
      <c r="C665" s="47"/>
      <c r="D665" s="36"/>
      <c r="E665" s="47"/>
      <c r="F665" s="48"/>
      <c r="G665" s="48"/>
      <c r="H665" s="48"/>
      <c r="I665" s="23"/>
      <c r="J665" s="2"/>
      <c r="K665" s="3"/>
      <c r="L665" s="1"/>
      <c r="M665" s="1"/>
      <c r="N665" s="4"/>
      <c r="O665" s="4"/>
      <c r="P665" s="4"/>
      <c r="Q665" s="4"/>
      <c r="R665" s="4"/>
      <c r="S665" s="4"/>
      <c r="T665" s="4"/>
      <c r="U665" s="4"/>
      <c r="V665" s="4"/>
      <c r="W665" s="4"/>
      <c r="X665" s="4"/>
      <c r="Y665" s="4"/>
      <c r="Z665" s="4"/>
    </row>
    <row r="666" spans="1:26" ht="15.75" customHeight="1">
      <c r="A666" s="46"/>
      <c r="B666" s="47"/>
      <c r="C666" s="47"/>
      <c r="D666" s="36"/>
      <c r="E666" s="47"/>
      <c r="F666" s="48"/>
      <c r="G666" s="48"/>
      <c r="H666" s="48"/>
      <c r="I666" s="23"/>
      <c r="J666" s="2"/>
      <c r="K666" s="3"/>
      <c r="L666" s="1"/>
      <c r="M666" s="1"/>
      <c r="N666" s="4"/>
      <c r="O666" s="4"/>
      <c r="P666" s="4"/>
      <c r="Q666" s="4"/>
      <c r="R666" s="4"/>
      <c r="S666" s="4"/>
      <c r="T666" s="4"/>
      <c r="U666" s="4"/>
      <c r="V666" s="4"/>
      <c r="W666" s="4"/>
      <c r="X666" s="4"/>
      <c r="Y666" s="4"/>
      <c r="Z666" s="4"/>
    </row>
    <row r="667" spans="1:26" ht="15.75" customHeight="1">
      <c r="A667" s="46"/>
      <c r="B667" s="47"/>
      <c r="C667" s="47"/>
      <c r="D667" s="36"/>
      <c r="E667" s="47"/>
      <c r="F667" s="48"/>
      <c r="G667" s="48"/>
      <c r="H667" s="48"/>
      <c r="I667" s="23"/>
      <c r="J667" s="2"/>
      <c r="K667" s="3"/>
      <c r="L667" s="1"/>
      <c r="M667" s="1"/>
      <c r="N667" s="4"/>
      <c r="O667" s="4"/>
      <c r="P667" s="4"/>
      <c r="Q667" s="4"/>
      <c r="R667" s="4"/>
      <c r="S667" s="4"/>
      <c r="T667" s="4"/>
      <c r="U667" s="4"/>
      <c r="V667" s="4"/>
      <c r="W667" s="4"/>
      <c r="X667" s="4"/>
      <c r="Y667" s="4"/>
      <c r="Z667" s="4"/>
    </row>
    <row r="668" spans="1:26" ht="15.75" customHeight="1">
      <c r="A668" s="46"/>
      <c r="B668" s="47"/>
      <c r="C668" s="47"/>
      <c r="D668" s="36"/>
      <c r="E668" s="47"/>
      <c r="F668" s="48"/>
      <c r="G668" s="48"/>
      <c r="H668" s="48"/>
      <c r="I668" s="23"/>
      <c r="J668" s="2"/>
      <c r="K668" s="3"/>
      <c r="L668" s="1"/>
      <c r="M668" s="1"/>
      <c r="N668" s="4"/>
      <c r="O668" s="4"/>
      <c r="P668" s="4"/>
      <c r="Q668" s="4"/>
      <c r="R668" s="4"/>
      <c r="S668" s="4"/>
      <c r="T668" s="4"/>
      <c r="U668" s="4"/>
      <c r="V668" s="4"/>
      <c r="W668" s="4"/>
      <c r="X668" s="4"/>
      <c r="Y668" s="4"/>
      <c r="Z668" s="4"/>
    </row>
    <row r="669" spans="1:26" ht="15.75" customHeight="1">
      <c r="A669" s="46"/>
      <c r="B669" s="47"/>
      <c r="C669" s="47"/>
      <c r="D669" s="36"/>
      <c r="E669" s="47"/>
      <c r="F669" s="48"/>
      <c r="G669" s="48"/>
      <c r="H669" s="48"/>
      <c r="I669" s="23"/>
      <c r="J669" s="2"/>
      <c r="K669" s="3"/>
      <c r="L669" s="1"/>
      <c r="M669" s="1"/>
      <c r="N669" s="4"/>
      <c r="O669" s="4"/>
      <c r="P669" s="4"/>
      <c r="Q669" s="4"/>
      <c r="R669" s="4"/>
      <c r="S669" s="4"/>
      <c r="T669" s="4"/>
      <c r="U669" s="4"/>
      <c r="V669" s="4"/>
      <c r="W669" s="4"/>
      <c r="X669" s="4"/>
      <c r="Y669" s="4"/>
      <c r="Z669" s="4"/>
    </row>
    <row r="670" spans="1:26" ht="15.75" customHeight="1">
      <c r="A670" s="46"/>
      <c r="B670" s="47"/>
      <c r="C670" s="47"/>
      <c r="D670" s="36"/>
      <c r="E670" s="47"/>
      <c r="F670" s="48"/>
      <c r="G670" s="48"/>
      <c r="H670" s="48"/>
      <c r="I670" s="23"/>
      <c r="J670" s="2"/>
      <c r="K670" s="3"/>
      <c r="L670" s="1"/>
      <c r="M670" s="1"/>
      <c r="N670" s="4"/>
      <c r="O670" s="4"/>
      <c r="P670" s="4"/>
      <c r="Q670" s="4"/>
      <c r="R670" s="4"/>
      <c r="S670" s="4"/>
      <c r="T670" s="4"/>
      <c r="U670" s="4"/>
      <c r="V670" s="4"/>
      <c r="W670" s="4"/>
      <c r="X670" s="4"/>
      <c r="Y670" s="4"/>
      <c r="Z670" s="4"/>
    </row>
    <row r="671" spans="1:26" ht="15.75" customHeight="1">
      <c r="A671" s="46"/>
      <c r="B671" s="47"/>
      <c r="C671" s="47"/>
      <c r="D671" s="36"/>
      <c r="E671" s="47"/>
      <c r="F671" s="48"/>
      <c r="G671" s="48"/>
      <c r="H671" s="48"/>
      <c r="I671" s="23"/>
      <c r="J671" s="2"/>
      <c r="K671" s="3"/>
      <c r="L671" s="1"/>
      <c r="M671" s="1"/>
      <c r="N671" s="4"/>
      <c r="O671" s="4"/>
      <c r="P671" s="4"/>
      <c r="Q671" s="4"/>
      <c r="R671" s="4"/>
      <c r="S671" s="4"/>
      <c r="T671" s="4"/>
      <c r="U671" s="4"/>
      <c r="V671" s="4"/>
      <c r="W671" s="4"/>
      <c r="X671" s="4"/>
      <c r="Y671" s="4"/>
      <c r="Z671" s="4"/>
    </row>
    <row r="672" spans="1:26" ht="15.75" customHeight="1">
      <c r="A672" s="46"/>
      <c r="B672" s="47"/>
      <c r="C672" s="47"/>
      <c r="D672" s="36"/>
      <c r="E672" s="47"/>
      <c r="F672" s="48"/>
      <c r="G672" s="48"/>
      <c r="H672" s="48"/>
      <c r="I672" s="23"/>
      <c r="J672" s="2"/>
      <c r="K672" s="3"/>
      <c r="L672" s="1"/>
      <c r="M672" s="1"/>
      <c r="N672" s="4"/>
      <c r="O672" s="4"/>
      <c r="P672" s="4"/>
      <c r="Q672" s="4"/>
      <c r="R672" s="4"/>
      <c r="S672" s="4"/>
      <c r="T672" s="4"/>
      <c r="U672" s="4"/>
      <c r="V672" s="4"/>
      <c r="W672" s="4"/>
      <c r="X672" s="4"/>
      <c r="Y672" s="4"/>
      <c r="Z672" s="4"/>
    </row>
    <row r="673" spans="1:26" ht="15.75" customHeight="1">
      <c r="A673" s="46"/>
      <c r="B673" s="47"/>
      <c r="C673" s="47"/>
      <c r="D673" s="36"/>
      <c r="E673" s="47"/>
      <c r="F673" s="48"/>
      <c r="G673" s="48"/>
      <c r="H673" s="48"/>
      <c r="I673" s="23"/>
      <c r="J673" s="2"/>
      <c r="K673" s="3"/>
      <c r="L673" s="1"/>
      <c r="M673" s="1"/>
      <c r="N673" s="4"/>
      <c r="O673" s="4"/>
      <c r="P673" s="4"/>
      <c r="Q673" s="4"/>
      <c r="R673" s="4"/>
      <c r="S673" s="4"/>
      <c r="T673" s="4"/>
      <c r="U673" s="4"/>
      <c r="V673" s="4"/>
      <c r="W673" s="4"/>
      <c r="X673" s="4"/>
      <c r="Y673" s="4"/>
      <c r="Z673" s="4"/>
    </row>
    <row r="674" spans="1:26" ht="15.75" customHeight="1">
      <c r="A674" s="46"/>
      <c r="B674" s="47"/>
      <c r="C674" s="47"/>
      <c r="D674" s="36"/>
      <c r="E674" s="47"/>
      <c r="F674" s="48"/>
      <c r="G674" s="48"/>
      <c r="H674" s="48"/>
      <c r="I674" s="23"/>
      <c r="J674" s="2"/>
      <c r="K674" s="3"/>
      <c r="L674" s="1"/>
      <c r="M674" s="1"/>
      <c r="N674" s="4"/>
      <c r="O674" s="4"/>
      <c r="P674" s="4"/>
      <c r="Q674" s="4"/>
      <c r="R674" s="4"/>
      <c r="S674" s="4"/>
      <c r="T674" s="4"/>
      <c r="U674" s="4"/>
      <c r="V674" s="4"/>
      <c r="W674" s="4"/>
      <c r="X674" s="4"/>
      <c r="Y674" s="4"/>
      <c r="Z674" s="4"/>
    </row>
    <row r="675" spans="1:26" ht="15.75" customHeight="1">
      <c r="A675" s="46"/>
      <c r="B675" s="47"/>
      <c r="C675" s="47"/>
      <c r="D675" s="36"/>
      <c r="E675" s="47"/>
      <c r="F675" s="48"/>
      <c r="G675" s="48"/>
      <c r="H675" s="48"/>
      <c r="I675" s="23"/>
      <c r="J675" s="2"/>
      <c r="K675" s="3"/>
      <c r="L675" s="1"/>
      <c r="M675" s="1"/>
      <c r="N675" s="4"/>
      <c r="O675" s="4"/>
      <c r="P675" s="4"/>
      <c r="Q675" s="4"/>
      <c r="R675" s="4"/>
      <c r="S675" s="4"/>
      <c r="T675" s="4"/>
      <c r="U675" s="4"/>
      <c r="V675" s="4"/>
      <c r="W675" s="4"/>
      <c r="X675" s="4"/>
      <c r="Y675" s="4"/>
      <c r="Z675" s="4"/>
    </row>
    <row r="676" spans="1:26" ht="15.75" customHeight="1">
      <c r="A676" s="46"/>
      <c r="B676" s="47"/>
      <c r="C676" s="47"/>
      <c r="D676" s="36"/>
      <c r="E676" s="47"/>
      <c r="F676" s="48"/>
      <c r="G676" s="48"/>
      <c r="H676" s="48"/>
      <c r="I676" s="23"/>
      <c r="J676" s="2"/>
      <c r="K676" s="3"/>
      <c r="L676" s="1"/>
      <c r="M676" s="1"/>
      <c r="N676" s="4"/>
      <c r="O676" s="4"/>
      <c r="P676" s="4"/>
      <c r="Q676" s="4"/>
      <c r="R676" s="4"/>
      <c r="S676" s="4"/>
      <c r="T676" s="4"/>
      <c r="U676" s="4"/>
      <c r="V676" s="4"/>
      <c r="W676" s="4"/>
      <c r="X676" s="4"/>
      <c r="Y676" s="4"/>
      <c r="Z676" s="4"/>
    </row>
    <row r="677" spans="1:26" ht="15.75" customHeight="1">
      <c r="A677" s="46"/>
      <c r="B677" s="47"/>
      <c r="C677" s="47"/>
      <c r="D677" s="36"/>
      <c r="E677" s="47"/>
      <c r="F677" s="48"/>
      <c r="G677" s="48"/>
      <c r="H677" s="48"/>
      <c r="I677" s="23"/>
      <c r="J677" s="2"/>
      <c r="K677" s="3"/>
      <c r="L677" s="1"/>
      <c r="M677" s="1"/>
      <c r="N677" s="4"/>
      <c r="O677" s="4"/>
      <c r="P677" s="4"/>
      <c r="Q677" s="4"/>
      <c r="R677" s="4"/>
      <c r="S677" s="4"/>
      <c r="T677" s="4"/>
      <c r="U677" s="4"/>
      <c r="V677" s="4"/>
      <c r="W677" s="4"/>
      <c r="X677" s="4"/>
      <c r="Y677" s="4"/>
      <c r="Z677" s="4"/>
    </row>
    <row r="678" spans="1:26" ht="15.75" customHeight="1">
      <c r="A678" s="46"/>
      <c r="B678" s="47"/>
      <c r="C678" s="47"/>
      <c r="D678" s="36"/>
      <c r="E678" s="47"/>
      <c r="F678" s="48"/>
      <c r="G678" s="48"/>
      <c r="H678" s="48"/>
      <c r="I678" s="23"/>
      <c r="J678" s="2"/>
      <c r="K678" s="3"/>
      <c r="L678" s="1"/>
      <c r="M678" s="1"/>
      <c r="N678" s="4"/>
      <c r="O678" s="4"/>
      <c r="P678" s="4"/>
      <c r="Q678" s="4"/>
      <c r="R678" s="4"/>
      <c r="S678" s="4"/>
      <c r="T678" s="4"/>
      <c r="U678" s="4"/>
      <c r="V678" s="4"/>
      <c r="W678" s="4"/>
      <c r="X678" s="4"/>
      <c r="Y678" s="4"/>
      <c r="Z678" s="4"/>
    </row>
    <row r="679" spans="1:26" ht="15.75" customHeight="1">
      <c r="A679" s="46"/>
      <c r="B679" s="47"/>
      <c r="C679" s="47"/>
      <c r="D679" s="36"/>
      <c r="E679" s="47"/>
      <c r="F679" s="48"/>
      <c r="G679" s="48"/>
      <c r="H679" s="48"/>
      <c r="I679" s="23"/>
      <c r="J679" s="2"/>
      <c r="K679" s="3"/>
      <c r="L679" s="1"/>
      <c r="M679" s="1"/>
      <c r="N679" s="4"/>
      <c r="O679" s="4"/>
      <c r="P679" s="4"/>
      <c r="Q679" s="4"/>
      <c r="R679" s="4"/>
      <c r="S679" s="4"/>
      <c r="T679" s="4"/>
      <c r="U679" s="4"/>
      <c r="V679" s="4"/>
      <c r="W679" s="4"/>
      <c r="X679" s="4"/>
      <c r="Y679" s="4"/>
      <c r="Z679" s="4"/>
    </row>
    <row r="680" spans="1:26" ht="15.75" customHeight="1">
      <c r="A680" s="46"/>
      <c r="B680" s="47"/>
      <c r="C680" s="47"/>
      <c r="D680" s="36"/>
      <c r="E680" s="47"/>
      <c r="F680" s="48"/>
      <c r="G680" s="48"/>
      <c r="H680" s="48"/>
      <c r="I680" s="23"/>
      <c r="J680" s="2"/>
      <c r="K680" s="3"/>
      <c r="L680" s="1"/>
      <c r="M680" s="1"/>
      <c r="N680" s="4"/>
      <c r="O680" s="4"/>
      <c r="P680" s="4"/>
      <c r="Q680" s="4"/>
      <c r="R680" s="4"/>
      <c r="S680" s="4"/>
      <c r="T680" s="4"/>
      <c r="U680" s="4"/>
      <c r="V680" s="4"/>
      <c r="W680" s="4"/>
      <c r="X680" s="4"/>
      <c r="Y680" s="4"/>
      <c r="Z680" s="4"/>
    </row>
    <row r="681" spans="1:26" ht="15.75" customHeight="1">
      <c r="A681" s="46"/>
      <c r="B681" s="47"/>
      <c r="C681" s="47"/>
      <c r="D681" s="36"/>
      <c r="E681" s="47"/>
      <c r="F681" s="48"/>
      <c r="G681" s="48"/>
      <c r="H681" s="48"/>
      <c r="I681" s="23"/>
      <c r="J681" s="2"/>
      <c r="K681" s="3"/>
      <c r="L681" s="1"/>
      <c r="M681" s="1"/>
      <c r="N681" s="4"/>
      <c r="O681" s="4"/>
      <c r="P681" s="4"/>
      <c r="Q681" s="4"/>
      <c r="R681" s="4"/>
      <c r="S681" s="4"/>
      <c r="T681" s="4"/>
      <c r="U681" s="4"/>
      <c r="V681" s="4"/>
      <c r="W681" s="4"/>
      <c r="X681" s="4"/>
      <c r="Y681" s="4"/>
      <c r="Z681" s="4"/>
    </row>
    <row r="682" spans="1:26" ht="15.75" customHeight="1">
      <c r="A682" s="46"/>
      <c r="B682" s="47"/>
      <c r="C682" s="47"/>
      <c r="D682" s="36"/>
      <c r="E682" s="47"/>
      <c r="F682" s="48"/>
      <c r="G682" s="48"/>
      <c r="H682" s="48"/>
      <c r="I682" s="23"/>
      <c r="J682" s="2"/>
      <c r="K682" s="3"/>
      <c r="L682" s="1"/>
      <c r="M682" s="1"/>
      <c r="N682" s="4"/>
      <c r="O682" s="4"/>
      <c r="P682" s="4"/>
      <c r="Q682" s="4"/>
      <c r="R682" s="4"/>
      <c r="S682" s="4"/>
      <c r="T682" s="4"/>
      <c r="U682" s="4"/>
      <c r="V682" s="4"/>
      <c r="W682" s="4"/>
      <c r="X682" s="4"/>
      <c r="Y682" s="4"/>
      <c r="Z682" s="4"/>
    </row>
    <row r="683" spans="1:26" ht="15.75" customHeight="1">
      <c r="A683" s="46"/>
      <c r="B683" s="47"/>
      <c r="C683" s="47"/>
      <c r="D683" s="36"/>
      <c r="E683" s="47"/>
      <c r="F683" s="48"/>
      <c r="G683" s="48"/>
      <c r="H683" s="48"/>
      <c r="I683" s="23"/>
      <c r="J683" s="2"/>
      <c r="K683" s="3"/>
      <c r="L683" s="1"/>
      <c r="M683" s="1"/>
      <c r="N683" s="4"/>
      <c r="O683" s="4"/>
      <c r="P683" s="4"/>
      <c r="Q683" s="4"/>
      <c r="R683" s="4"/>
      <c r="S683" s="4"/>
      <c r="T683" s="4"/>
      <c r="U683" s="4"/>
      <c r="V683" s="4"/>
      <c r="W683" s="4"/>
      <c r="X683" s="4"/>
      <c r="Y683" s="4"/>
      <c r="Z683" s="4"/>
    </row>
    <row r="684" spans="1:26" ht="15.75" customHeight="1">
      <c r="A684" s="46"/>
      <c r="B684" s="47"/>
      <c r="C684" s="47"/>
      <c r="D684" s="36"/>
      <c r="E684" s="47"/>
      <c r="F684" s="48"/>
      <c r="G684" s="48"/>
      <c r="H684" s="48"/>
      <c r="I684" s="23"/>
      <c r="J684" s="2"/>
      <c r="K684" s="3"/>
      <c r="L684" s="1"/>
      <c r="M684" s="1"/>
      <c r="N684" s="4"/>
      <c r="O684" s="4"/>
      <c r="P684" s="4"/>
      <c r="Q684" s="4"/>
      <c r="R684" s="4"/>
      <c r="S684" s="4"/>
      <c r="T684" s="4"/>
      <c r="U684" s="4"/>
      <c r="V684" s="4"/>
      <c r="W684" s="4"/>
      <c r="X684" s="4"/>
      <c r="Y684" s="4"/>
      <c r="Z684" s="4"/>
    </row>
    <row r="685" spans="1:26" ht="15.75" customHeight="1">
      <c r="A685" s="46"/>
      <c r="B685" s="47"/>
      <c r="C685" s="47"/>
      <c r="D685" s="36"/>
      <c r="E685" s="47"/>
      <c r="F685" s="48"/>
      <c r="G685" s="48"/>
      <c r="H685" s="48"/>
      <c r="I685" s="23"/>
      <c r="J685" s="2"/>
      <c r="K685" s="3"/>
      <c r="L685" s="1"/>
      <c r="M685" s="1"/>
      <c r="N685" s="4"/>
      <c r="O685" s="4"/>
      <c r="P685" s="4"/>
      <c r="Q685" s="4"/>
      <c r="R685" s="4"/>
      <c r="S685" s="4"/>
      <c r="T685" s="4"/>
      <c r="U685" s="4"/>
      <c r="V685" s="4"/>
      <c r="W685" s="4"/>
      <c r="X685" s="4"/>
      <c r="Y685" s="4"/>
      <c r="Z685" s="4"/>
    </row>
    <row r="686" spans="1:26" ht="15.75" customHeight="1">
      <c r="A686" s="46"/>
      <c r="B686" s="47"/>
      <c r="C686" s="47"/>
      <c r="D686" s="36"/>
      <c r="E686" s="47"/>
      <c r="F686" s="48"/>
      <c r="G686" s="48"/>
      <c r="H686" s="48"/>
      <c r="I686" s="23"/>
      <c r="J686" s="2"/>
      <c r="K686" s="3"/>
      <c r="L686" s="1"/>
      <c r="M686" s="1"/>
      <c r="N686" s="4"/>
      <c r="O686" s="4"/>
      <c r="P686" s="4"/>
      <c r="Q686" s="4"/>
      <c r="R686" s="4"/>
      <c r="S686" s="4"/>
      <c r="T686" s="4"/>
      <c r="U686" s="4"/>
      <c r="V686" s="4"/>
      <c r="W686" s="4"/>
      <c r="X686" s="4"/>
      <c r="Y686" s="4"/>
      <c r="Z686" s="4"/>
    </row>
    <row r="687" spans="1:26" ht="15.75" customHeight="1">
      <c r="A687" s="46"/>
      <c r="B687" s="47"/>
      <c r="C687" s="47"/>
      <c r="D687" s="36"/>
      <c r="E687" s="47"/>
      <c r="F687" s="48"/>
      <c r="G687" s="48"/>
      <c r="H687" s="48"/>
      <c r="I687" s="23"/>
      <c r="J687" s="2"/>
      <c r="K687" s="3"/>
      <c r="L687" s="1"/>
      <c r="M687" s="1"/>
      <c r="N687" s="4"/>
      <c r="O687" s="4"/>
      <c r="P687" s="4"/>
      <c r="Q687" s="4"/>
      <c r="R687" s="4"/>
      <c r="S687" s="4"/>
      <c r="T687" s="4"/>
      <c r="U687" s="4"/>
      <c r="V687" s="4"/>
      <c r="W687" s="4"/>
      <c r="X687" s="4"/>
      <c r="Y687" s="4"/>
      <c r="Z687" s="4"/>
    </row>
    <row r="688" spans="1:26" ht="15.75" customHeight="1">
      <c r="A688" s="46"/>
      <c r="B688" s="47"/>
      <c r="C688" s="47"/>
      <c r="D688" s="36"/>
      <c r="E688" s="47"/>
      <c r="F688" s="48"/>
      <c r="G688" s="48"/>
      <c r="H688" s="48"/>
      <c r="I688" s="23"/>
      <c r="J688" s="2"/>
      <c r="K688" s="3"/>
      <c r="L688" s="1"/>
      <c r="M688" s="1"/>
      <c r="N688" s="4"/>
      <c r="O688" s="4"/>
      <c r="P688" s="4"/>
      <c r="Q688" s="4"/>
      <c r="R688" s="4"/>
      <c r="S688" s="4"/>
      <c r="T688" s="4"/>
      <c r="U688" s="4"/>
      <c r="V688" s="4"/>
      <c r="W688" s="4"/>
      <c r="X688" s="4"/>
      <c r="Y688" s="4"/>
      <c r="Z688" s="4"/>
    </row>
    <row r="689" spans="1:26" ht="15.75" customHeight="1">
      <c r="A689" s="46"/>
      <c r="B689" s="47"/>
      <c r="C689" s="47"/>
      <c r="D689" s="36"/>
      <c r="E689" s="47"/>
      <c r="F689" s="48"/>
      <c r="G689" s="48"/>
      <c r="H689" s="48"/>
      <c r="I689" s="23"/>
      <c r="J689" s="2"/>
      <c r="K689" s="3"/>
      <c r="L689" s="1"/>
      <c r="M689" s="1"/>
      <c r="N689" s="4"/>
      <c r="O689" s="4"/>
      <c r="P689" s="4"/>
      <c r="Q689" s="4"/>
      <c r="R689" s="4"/>
      <c r="S689" s="4"/>
      <c r="T689" s="4"/>
      <c r="U689" s="4"/>
      <c r="V689" s="4"/>
      <c r="W689" s="4"/>
      <c r="X689" s="4"/>
      <c r="Y689" s="4"/>
      <c r="Z689" s="4"/>
    </row>
    <row r="690" spans="1:26" ht="15.75" customHeight="1">
      <c r="A690" s="46"/>
      <c r="B690" s="47"/>
      <c r="C690" s="47"/>
      <c r="D690" s="36"/>
      <c r="E690" s="47"/>
      <c r="F690" s="48"/>
      <c r="G690" s="48"/>
      <c r="H690" s="48"/>
      <c r="I690" s="23"/>
      <c r="J690" s="2"/>
      <c r="K690" s="3"/>
      <c r="L690" s="1"/>
      <c r="M690" s="1"/>
      <c r="N690" s="4"/>
      <c r="O690" s="4"/>
      <c r="P690" s="4"/>
      <c r="Q690" s="4"/>
      <c r="R690" s="4"/>
      <c r="S690" s="4"/>
      <c r="T690" s="4"/>
      <c r="U690" s="4"/>
      <c r="V690" s="4"/>
      <c r="W690" s="4"/>
      <c r="X690" s="4"/>
      <c r="Y690" s="4"/>
      <c r="Z690" s="4"/>
    </row>
    <row r="691" spans="1:26" ht="15.75" customHeight="1">
      <c r="A691" s="46"/>
      <c r="B691" s="47"/>
      <c r="C691" s="47"/>
      <c r="D691" s="36"/>
      <c r="E691" s="47"/>
      <c r="F691" s="48"/>
      <c r="G691" s="48"/>
      <c r="H691" s="48"/>
      <c r="I691" s="23"/>
      <c r="J691" s="2"/>
      <c r="K691" s="3"/>
      <c r="L691" s="1"/>
      <c r="M691" s="1"/>
      <c r="N691" s="4"/>
      <c r="O691" s="4"/>
      <c r="P691" s="4"/>
      <c r="Q691" s="4"/>
      <c r="R691" s="4"/>
      <c r="S691" s="4"/>
      <c r="T691" s="4"/>
      <c r="U691" s="4"/>
      <c r="V691" s="4"/>
      <c r="W691" s="4"/>
      <c r="X691" s="4"/>
      <c r="Y691" s="4"/>
      <c r="Z691" s="4"/>
    </row>
    <row r="692" spans="1:26" ht="15.75" customHeight="1">
      <c r="A692" s="46"/>
      <c r="B692" s="47"/>
      <c r="C692" s="47"/>
      <c r="D692" s="36"/>
      <c r="E692" s="47"/>
      <c r="F692" s="48"/>
      <c r="G692" s="48"/>
      <c r="H692" s="48"/>
      <c r="I692" s="23"/>
      <c r="J692" s="2"/>
      <c r="K692" s="3"/>
      <c r="L692" s="1"/>
      <c r="M692" s="1"/>
      <c r="N692" s="4"/>
      <c r="O692" s="4"/>
      <c r="P692" s="4"/>
      <c r="Q692" s="4"/>
      <c r="R692" s="4"/>
      <c r="S692" s="4"/>
      <c r="T692" s="4"/>
      <c r="U692" s="4"/>
      <c r="V692" s="4"/>
      <c r="W692" s="4"/>
      <c r="X692" s="4"/>
      <c r="Y692" s="4"/>
      <c r="Z692" s="4"/>
    </row>
    <row r="693" spans="1:26" ht="15.75" customHeight="1">
      <c r="A693" s="46"/>
      <c r="B693" s="47"/>
      <c r="C693" s="47"/>
      <c r="D693" s="36"/>
      <c r="E693" s="47"/>
      <c r="F693" s="48"/>
      <c r="G693" s="48"/>
      <c r="H693" s="48"/>
      <c r="I693" s="23"/>
      <c r="J693" s="2"/>
      <c r="K693" s="3"/>
      <c r="L693" s="1"/>
      <c r="M693" s="1"/>
      <c r="N693" s="4"/>
      <c r="O693" s="4"/>
      <c r="P693" s="4"/>
      <c r="Q693" s="4"/>
      <c r="R693" s="4"/>
      <c r="S693" s="4"/>
      <c r="T693" s="4"/>
      <c r="U693" s="4"/>
      <c r="V693" s="4"/>
      <c r="W693" s="4"/>
      <c r="X693" s="4"/>
      <c r="Y693" s="4"/>
      <c r="Z693" s="4"/>
    </row>
    <row r="694" spans="1:26" ht="15.75" customHeight="1">
      <c r="A694" s="46"/>
      <c r="B694" s="47"/>
      <c r="C694" s="47"/>
      <c r="D694" s="36"/>
      <c r="E694" s="47"/>
      <c r="F694" s="48"/>
      <c r="G694" s="48"/>
      <c r="H694" s="48"/>
      <c r="I694" s="23"/>
      <c r="J694" s="2"/>
      <c r="K694" s="3"/>
      <c r="L694" s="1"/>
      <c r="M694" s="1"/>
      <c r="N694" s="4"/>
      <c r="O694" s="4"/>
      <c r="P694" s="4"/>
      <c r="Q694" s="4"/>
      <c r="R694" s="4"/>
      <c r="S694" s="4"/>
      <c r="T694" s="4"/>
      <c r="U694" s="4"/>
      <c r="V694" s="4"/>
      <c r="W694" s="4"/>
      <c r="X694" s="4"/>
      <c r="Y694" s="4"/>
      <c r="Z694" s="4"/>
    </row>
    <row r="695" spans="1:26" ht="15.75" customHeight="1">
      <c r="A695" s="46"/>
      <c r="B695" s="47"/>
      <c r="C695" s="47"/>
      <c r="D695" s="36"/>
      <c r="E695" s="47"/>
      <c r="F695" s="48"/>
      <c r="G695" s="48"/>
      <c r="H695" s="48"/>
      <c r="I695" s="23"/>
      <c r="J695" s="2"/>
      <c r="K695" s="3"/>
      <c r="L695" s="1"/>
      <c r="M695" s="1"/>
      <c r="N695" s="4"/>
      <c r="O695" s="4"/>
      <c r="P695" s="4"/>
      <c r="Q695" s="4"/>
      <c r="R695" s="4"/>
      <c r="S695" s="4"/>
      <c r="T695" s="4"/>
      <c r="U695" s="4"/>
      <c r="V695" s="4"/>
      <c r="W695" s="4"/>
      <c r="X695" s="4"/>
      <c r="Y695" s="4"/>
      <c r="Z695" s="4"/>
    </row>
    <row r="696" spans="1:26" ht="15.75" customHeight="1">
      <c r="A696" s="46"/>
      <c r="B696" s="47"/>
      <c r="C696" s="47"/>
      <c r="D696" s="36"/>
      <c r="E696" s="47"/>
      <c r="F696" s="48"/>
      <c r="G696" s="48"/>
      <c r="H696" s="48"/>
      <c r="I696" s="23"/>
      <c r="J696" s="2"/>
      <c r="K696" s="3"/>
      <c r="L696" s="1"/>
      <c r="M696" s="1"/>
      <c r="N696" s="4"/>
      <c r="O696" s="4"/>
      <c r="P696" s="4"/>
      <c r="Q696" s="4"/>
      <c r="R696" s="4"/>
      <c r="S696" s="4"/>
      <c r="T696" s="4"/>
      <c r="U696" s="4"/>
      <c r="V696" s="4"/>
      <c r="W696" s="4"/>
      <c r="X696" s="4"/>
      <c r="Y696" s="4"/>
      <c r="Z696" s="4"/>
    </row>
    <row r="697" spans="1:26" ht="15.75" customHeight="1">
      <c r="A697" s="46"/>
      <c r="B697" s="47"/>
      <c r="C697" s="47"/>
      <c r="D697" s="36"/>
      <c r="E697" s="47"/>
      <c r="F697" s="48"/>
      <c r="G697" s="48"/>
      <c r="H697" s="48"/>
      <c r="I697" s="23"/>
      <c r="J697" s="2"/>
      <c r="K697" s="3"/>
      <c r="L697" s="1"/>
      <c r="M697" s="1"/>
      <c r="N697" s="4"/>
      <c r="O697" s="4"/>
      <c r="P697" s="4"/>
      <c r="Q697" s="4"/>
      <c r="R697" s="4"/>
      <c r="S697" s="4"/>
      <c r="T697" s="4"/>
      <c r="U697" s="4"/>
      <c r="V697" s="4"/>
      <c r="W697" s="4"/>
      <c r="X697" s="4"/>
      <c r="Y697" s="4"/>
      <c r="Z697" s="4"/>
    </row>
    <row r="698" spans="1:26" ht="15.75" customHeight="1">
      <c r="A698" s="46"/>
      <c r="B698" s="47"/>
      <c r="C698" s="47"/>
      <c r="D698" s="36"/>
      <c r="E698" s="47"/>
      <c r="F698" s="48"/>
      <c r="G698" s="48"/>
      <c r="H698" s="48"/>
      <c r="I698" s="23"/>
      <c r="J698" s="2"/>
      <c r="K698" s="3"/>
      <c r="L698" s="1"/>
      <c r="M698" s="1"/>
      <c r="N698" s="4"/>
      <c r="O698" s="4"/>
      <c r="P698" s="4"/>
      <c r="Q698" s="4"/>
      <c r="R698" s="4"/>
      <c r="S698" s="4"/>
      <c r="T698" s="4"/>
      <c r="U698" s="4"/>
      <c r="V698" s="4"/>
      <c r="W698" s="4"/>
      <c r="X698" s="4"/>
      <c r="Y698" s="4"/>
      <c r="Z698" s="4"/>
    </row>
    <row r="699" spans="1:26" ht="15.75" customHeight="1">
      <c r="A699" s="46"/>
      <c r="B699" s="47"/>
      <c r="C699" s="47"/>
      <c r="D699" s="36"/>
      <c r="E699" s="47"/>
      <c r="F699" s="48"/>
      <c r="G699" s="48"/>
      <c r="H699" s="48"/>
      <c r="I699" s="23"/>
      <c r="J699" s="2"/>
      <c r="K699" s="3"/>
      <c r="L699" s="1"/>
      <c r="M699" s="1"/>
      <c r="N699" s="4"/>
      <c r="O699" s="4"/>
      <c r="P699" s="4"/>
      <c r="Q699" s="4"/>
      <c r="R699" s="4"/>
      <c r="S699" s="4"/>
      <c r="T699" s="4"/>
      <c r="U699" s="4"/>
      <c r="V699" s="4"/>
      <c r="W699" s="4"/>
      <c r="X699" s="4"/>
      <c r="Y699" s="4"/>
      <c r="Z699" s="4"/>
    </row>
    <row r="700" spans="1:26" ht="15.75" customHeight="1">
      <c r="A700" s="46"/>
      <c r="B700" s="47"/>
      <c r="C700" s="47"/>
      <c r="D700" s="36"/>
      <c r="E700" s="47"/>
      <c r="F700" s="48"/>
      <c r="G700" s="48"/>
      <c r="H700" s="48"/>
      <c r="I700" s="23"/>
      <c r="J700" s="2"/>
      <c r="K700" s="3"/>
      <c r="L700" s="1"/>
      <c r="M700" s="1"/>
      <c r="N700" s="4"/>
      <c r="O700" s="4"/>
      <c r="P700" s="4"/>
      <c r="Q700" s="4"/>
      <c r="R700" s="4"/>
      <c r="S700" s="4"/>
      <c r="T700" s="4"/>
      <c r="U700" s="4"/>
      <c r="V700" s="4"/>
      <c r="W700" s="4"/>
      <c r="X700" s="4"/>
      <c r="Y700" s="4"/>
      <c r="Z700" s="4"/>
    </row>
    <row r="701" spans="1:26" ht="15.75" customHeight="1">
      <c r="A701" s="46"/>
      <c r="B701" s="47"/>
      <c r="C701" s="47"/>
      <c r="D701" s="36"/>
      <c r="E701" s="47"/>
      <c r="F701" s="48"/>
      <c r="G701" s="48"/>
      <c r="H701" s="48"/>
      <c r="I701" s="23"/>
      <c r="J701" s="2"/>
      <c r="K701" s="3"/>
      <c r="L701" s="1"/>
      <c r="M701" s="1"/>
      <c r="N701" s="4"/>
      <c r="O701" s="4"/>
      <c r="P701" s="4"/>
      <c r="Q701" s="4"/>
      <c r="R701" s="4"/>
      <c r="S701" s="4"/>
      <c r="T701" s="4"/>
      <c r="U701" s="4"/>
      <c r="V701" s="4"/>
      <c r="W701" s="4"/>
      <c r="X701" s="4"/>
      <c r="Y701" s="4"/>
      <c r="Z701" s="4"/>
    </row>
    <row r="702" spans="1:26" ht="15.75" customHeight="1">
      <c r="A702" s="46"/>
      <c r="B702" s="47"/>
      <c r="C702" s="47"/>
      <c r="D702" s="36"/>
      <c r="E702" s="47"/>
      <c r="F702" s="48"/>
      <c r="G702" s="48"/>
      <c r="H702" s="48"/>
      <c r="I702" s="23"/>
      <c r="J702" s="2"/>
      <c r="K702" s="3"/>
      <c r="L702" s="1"/>
      <c r="M702" s="1"/>
      <c r="N702" s="4"/>
      <c r="O702" s="4"/>
      <c r="P702" s="4"/>
      <c r="Q702" s="4"/>
      <c r="R702" s="4"/>
      <c r="S702" s="4"/>
      <c r="T702" s="4"/>
      <c r="U702" s="4"/>
      <c r="V702" s="4"/>
      <c r="W702" s="4"/>
      <c r="X702" s="4"/>
      <c r="Y702" s="4"/>
      <c r="Z702" s="4"/>
    </row>
    <row r="703" spans="1:26" ht="15.75" customHeight="1">
      <c r="A703" s="46"/>
      <c r="B703" s="47"/>
      <c r="C703" s="47"/>
      <c r="D703" s="36"/>
      <c r="E703" s="47"/>
      <c r="F703" s="48"/>
      <c r="G703" s="48"/>
      <c r="H703" s="48"/>
      <c r="I703" s="23"/>
      <c r="J703" s="2"/>
      <c r="K703" s="3"/>
      <c r="L703" s="1"/>
      <c r="M703" s="1"/>
      <c r="N703" s="4"/>
      <c r="O703" s="4"/>
      <c r="P703" s="4"/>
      <c r="Q703" s="4"/>
      <c r="R703" s="4"/>
      <c r="S703" s="4"/>
      <c r="T703" s="4"/>
      <c r="U703" s="4"/>
      <c r="V703" s="4"/>
      <c r="W703" s="4"/>
      <c r="X703" s="4"/>
      <c r="Y703" s="4"/>
      <c r="Z703" s="4"/>
    </row>
    <row r="704" spans="1:26" ht="15.75" customHeight="1">
      <c r="A704" s="46"/>
      <c r="B704" s="47"/>
      <c r="C704" s="47"/>
      <c r="D704" s="36"/>
      <c r="E704" s="47"/>
      <c r="F704" s="48"/>
      <c r="G704" s="48"/>
      <c r="H704" s="48"/>
      <c r="I704" s="23"/>
      <c r="J704" s="2"/>
      <c r="K704" s="3"/>
      <c r="L704" s="1"/>
      <c r="M704" s="1"/>
      <c r="N704" s="4"/>
      <c r="O704" s="4"/>
      <c r="P704" s="4"/>
      <c r="Q704" s="4"/>
      <c r="R704" s="4"/>
      <c r="S704" s="4"/>
      <c r="T704" s="4"/>
      <c r="U704" s="4"/>
      <c r="V704" s="4"/>
      <c r="W704" s="4"/>
      <c r="X704" s="4"/>
      <c r="Y704" s="4"/>
      <c r="Z704" s="4"/>
    </row>
    <row r="705" spans="1:26" ht="15.75" customHeight="1">
      <c r="A705" s="46"/>
      <c r="B705" s="47"/>
      <c r="C705" s="47"/>
      <c r="D705" s="36"/>
      <c r="E705" s="47"/>
      <c r="F705" s="48"/>
      <c r="G705" s="48"/>
      <c r="H705" s="48"/>
      <c r="I705" s="23"/>
      <c r="J705" s="2"/>
      <c r="K705" s="3"/>
      <c r="L705" s="1"/>
      <c r="M705" s="1"/>
      <c r="N705" s="4"/>
      <c r="O705" s="4"/>
      <c r="P705" s="4"/>
      <c r="Q705" s="4"/>
      <c r="R705" s="4"/>
      <c r="S705" s="4"/>
      <c r="T705" s="4"/>
      <c r="U705" s="4"/>
      <c r="V705" s="4"/>
      <c r="W705" s="4"/>
      <c r="X705" s="4"/>
      <c r="Y705" s="4"/>
      <c r="Z705" s="4"/>
    </row>
    <row r="706" spans="1:26" ht="15.75" customHeight="1">
      <c r="A706" s="46"/>
      <c r="B706" s="47"/>
      <c r="C706" s="47"/>
      <c r="D706" s="36"/>
      <c r="E706" s="47"/>
      <c r="F706" s="48"/>
      <c r="G706" s="48"/>
      <c r="H706" s="48"/>
      <c r="I706" s="23"/>
      <c r="J706" s="2"/>
      <c r="K706" s="3"/>
      <c r="L706" s="1"/>
      <c r="M706" s="1"/>
      <c r="N706" s="4"/>
      <c r="O706" s="4"/>
      <c r="P706" s="4"/>
      <c r="Q706" s="4"/>
      <c r="R706" s="4"/>
      <c r="S706" s="4"/>
      <c r="T706" s="4"/>
      <c r="U706" s="4"/>
      <c r="V706" s="4"/>
      <c r="W706" s="4"/>
      <c r="X706" s="4"/>
      <c r="Y706" s="4"/>
      <c r="Z706" s="4"/>
    </row>
    <row r="707" spans="1:26" ht="15.75" customHeight="1">
      <c r="A707" s="46"/>
      <c r="B707" s="47"/>
      <c r="C707" s="47"/>
      <c r="D707" s="36"/>
      <c r="E707" s="47"/>
      <c r="F707" s="48"/>
      <c r="G707" s="48"/>
      <c r="H707" s="48"/>
      <c r="I707" s="23"/>
      <c r="J707" s="2"/>
      <c r="K707" s="3"/>
      <c r="L707" s="1"/>
      <c r="M707" s="1"/>
      <c r="N707" s="4"/>
      <c r="O707" s="4"/>
      <c r="P707" s="4"/>
      <c r="Q707" s="4"/>
      <c r="R707" s="4"/>
      <c r="S707" s="4"/>
      <c r="T707" s="4"/>
      <c r="U707" s="4"/>
      <c r="V707" s="4"/>
      <c r="W707" s="4"/>
      <c r="X707" s="4"/>
      <c r="Y707" s="4"/>
      <c r="Z707" s="4"/>
    </row>
    <row r="708" spans="1:26" ht="15.75" customHeight="1">
      <c r="A708" s="46"/>
      <c r="B708" s="47"/>
      <c r="C708" s="47"/>
      <c r="D708" s="36"/>
      <c r="E708" s="47"/>
      <c r="F708" s="48"/>
      <c r="G708" s="48"/>
      <c r="H708" s="48"/>
      <c r="I708" s="23"/>
      <c r="J708" s="2"/>
      <c r="K708" s="3"/>
      <c r="L708" s="1"/>
      <c r="M708" s="1"/>
      <c r="N708" s="4"/>
      <c r="O708" s="4"/>
      <c r="P708" s="4"/>
      <c r="Q708" s="4"/>
      <c r="R708" s="4"/>
      <c r="S708" s="4"/>
      <c r="T708" s="4"/>
      <c r="U708" s="4"/>
      <c r="V708" s="4"/>
      <c r="W708" s="4"/>
      <c r="X708" s="4"/>
      <c r="Y708" s="4"/>
      <c r="Z708" s="4"/>
    </row>
    <row r="709" spans="1:26" ht="15.75" customHeight="1">
      <c r="A709" s="46"/>
      <c r="B709" s="47"/>
      <c r="C709" s="47"/>
      <c r="D709" s="36"/>
      <c r="E709" s="47"/>
      <c r="F709" s="48"/>
      <c r="G709" s="48"/>
      <c r="H709" s="48"/>
      <c r="I709" s="23"/>
      <c r="J709" s="2"/>
      <c r="K709" s="3"/>
      <c r="L709" s="1"/>
      <c r="M709" s="1"/>
      <c r="N709" s="4"/>
      <c r="O709" s="4"/>
      <c r="P709" s="4"/>
      <c r="Q709" s="4"/>
      <c r="R709" s="4"/>
      <c r="S709" s="4"/>
      <c r="T709" s="4"/>
      <c r="U709" s="4"/>
      <c r="V709" s="4"/>
      <c r="W709" s="4"/>
      <c r="X709" s="4"/>
      <c r="Y709" s="4"/>
      <c r="Z709" s="4"/>
    </row>
    <row r="710" spans="1:26" ht="15.75" customHeight="1">
      <c r="A710" s="46"/>
      <c r="B710" s="47"/>
      <c r="C710" s="47"/>
      <c r="D710" s="36"/>
      <c r="E710" s="47"/>
      <c r="F710" s="48"/>
      <c r="G710" s="48"/>
      <c r="H710" s="48"/>
      <c r="I710" s="23"/>
      <c r="J710" s="2"/>
      <c r="K710" s="3"/>
      <c r="L710" s="1"/>
      <c r="M710" s="1"/>
      <c r="N710" s="4"/>
      <c r="O710" s="4"/>
      <c r="P710" s="4"/>
      <c r="Q710" s="4"/>
      <c r="R710" s="4"/>
      <c r="S710" s="4"/>
      <c r="T710" s="4"/>
      <c r="U710" s="4"/>
      <c r="V710" s="4"/>
      <c r="W710" s="4"/>
      <c r="X710" s="4"/>
      <c r="Y710" s="4"/>
      <c r="Z710" s="4"/>
    </row>
    <row r="711" spans="1:26" ht="15.75" customHeight="1">
      <c r="A711" s="46"/>
      <c r="B711" s="47"/>
      <c r="C711" s="47"/>
      <c r="D711" s="36"/>
      <c r="E711" s="47"/>
      <c r="F711" s="48"/>
      <c r="G711" s="48"/>
      <c r="H711" s="48"/>
      <c r="I711" s="23"/>
      <c r="J711" s="2"/>
      <c r="K711" s="3"/>
      <c r="L711" s="1"/>
      <c r="M711" s="1"/>
      <c r="N711" s="4"/>
      <c r="O711" s="4"/>
      <c r="P711" s="4"/>
      <c r="Q711" s="4"/>
      <c r="R711" s="4"/>
      <c r="S711" s="4"/>
      <c r="T711" s="4"/>
      <c r="U711" s="4"/>
      <c r="V711" s="4"/>
      <c r="W711" s="4"/>
      <c r="X711" s="4"/>
      <c r="Y711" s="4"/>
      <c r="Z711" s="4"/>
    </row>
    <row r="712" spans="1:26" ht="15.75" customHeight="1">
      <c r="A712" s="46"/>
      <c r="B712" s="47"/>
      <c r="C712" s="47"/>
      <c r="D712" s="36"/>
      <c r="E712" s="47"/>
      <c r="F712" s="48"/>
      <c r="G712" s="48"/>
      <c r="H712" s="48"/>
      <c r="I712" s="23"/>
      <c r="J712" s="2"/>
      <c r="K712" s="3"/>
      <c r="L712" s="1"/>
      <c r="M712" s="1"/>
      <c r="N712" s="4"/>
      <c r="O712" s="4"/>
      <c r="P712" s="4"/>
      <c r="Q712" s="4"/>
      <c r="R712" s="4"/>
      <c r="S712" s="4"/>
      <c r="T712" s="4"/>
      <c r="U712" s="4"/>
      <c r="V712" s="4"/>
      <c r="W712" s="4"/>
      <c r="X712" s="4"/>
      <c r="Y712" s="4"/>
      <c r="Z712" s="4"/>
    </row>
    <row r="713" spans="1:26" ht="15.75" customHeight="1">
      <c r="A713" s="46"/>
      <c r="B713" s="47"/>
      <c r="C713" s="47"/>
      <c r="D713" s="36"/>
      <c r="E713" s="47"/>
      <c r="F713" s="48"/>
      <c r="G713" s="48"/>
      <c r="H713" s="48"/>
      <c r="I713" s="23"/>
      <c r="J713" s="2"/>
      <c r="K713" s="3"/>
      <c r="L713" s="1"/>
      <c r="M713" s="1"/>
      <c r="N713" s="4"/>
      <c r="O713" s="4"/>
      <c r="P713" s="4"/>
      <c r="Q713" s="4"/>
      <c r="R713" s="4"/>
      <c r="S713" s="4"/>
      <c r="T713" s="4"/>
      <c r="U713" s="4"/>
      <c r="V713" s="4"/>
      <c r="W713" s="4"/>
      <c r="X713" s="4"/>
      <c r="Y713" s="4"/>
      <c r="Z713" s="4"/>
    </row>
    <row r="714" spans="1:26" ht="15.75" customHeight="1">
      <c r="A714" s="46"/>
      <c r="B714" s="47"/>
      <c r="C714" s="47"/>
      <c r="D714" s="36"/>
      <c r="E714" s="47"/>
      <c r="F714" s="48"/>
      <c r="G714" s="48"/>
      <c r="H714" s="48"/>
      <c r="I714" s="23"/>
      <c r="J714" s="2"/>
      <c r="K714" s="3"/>
      <c r="L714" s="1"/>
      <c r="M714" s="1"/>
      <c r="N714" s="4"/>
      <c r="O714" s="4"/>
      <c r="P714" s="4"/>
      <c r="Q714" s="4"/>
      <c r="R714" s="4"/>
      <c r="S714" s="4"/>
      <c r="T714" s="4"/>
      <c r="U714" s="4"/>
      <c r="V714" s="4"/>
      <c r="W714" s="4"/>
      <c r="X714" s="4"/>
      <c r="Y714" s="4"/>
      <c r="Z714" s="4"/>
    </row>
    <row r="715" spans="1:26" ht="15.75" customHeight="1">
      <c r="A715" s="46"/>
      <c r="B715" s="47"/>
      <c r="C715" s="47"/>
      <c r="D715" s="36"/>
      <c r="E715" s="47"/>
      <c r="F715" s="48"/>
      <c r="G715" s="48"/>
      <c r="H715" s="48"/>
      <c r="I715" s="23"/>
      <c r="J715" s="2"/>
      <c r="K715" s="3"/>
      <c r="L715" s="1"/>
      <c r="M715" s="1"/>
      <c r="N715" s="4"/>
      <c r="O715" s="4"/>
      <c r="P715" s="4"/>
      <c r="Q715" s="4"/>
      <c r="R715" s="4"/>
      <c r="S715" s="4"/>
      <c r="T715" s="4"/>
      <c r="U715" s="4"/>
      <c r="V715" s="4"/>
      <c r="W715" s="4"/>
      <c r="X715" s="4"/>
      <c r="Y715" s="4"/>
      <c r="Z715" s="4"/>
    </row>
    <row r="716" spans="1:26" ht="15.75" customHeight="1">
      <c r="A716" s="46"/>
      <c r="B716" s="47"/>
      <c r="C716" s="47"/>
      <c r="D716" s="36"/>
      <c r="E716" s="47"/>
      <c r="F716" s="48"/>
      <c r="G716" s="48"/>
      <c r="H716" s="48"/>
      <c r="I716" s="23"/>
      <c r="J716" s="2"/>
      <c r="K716" s="3"/>
      <c r="L716" s="1"/>
      <c r="M716" s="1"/>
      <c r="N716" s="4"/>
      <c r="O716" s="4"/>
      <c r="P716" s="4"/>
      <c r="Q716" s="4"/>
      <c r="R716" s="4"/>
      <c r="S716" s="4"/>
      <c r="T716" s="4"/>
      <c r="U716" s="4"/>
      <c r="V716" s="4"/>
      <c r="W716" s="4"/>
      <c r="X716" s="4"/>
      <c r="Y716" s="4"/>
      <c r="Z716" s="4"/>
    </row>
    <row r="717" spans="1:26" ht="15.75" customHeight="1">
      <c r="A717" s="46"/>
      <c r="B717" s="47"/>
      <c r="C717" s="47"/>
      <c r="D717" s="36"/>
      <c r="E717" s="47"/>
      <c r="F717" s="48"/>
      <c r="G717" s="48"/>
      <c r="H717" s="48"/>
      <c r="I717" s="23"/>
      <c r="J717" s="2"/>
      <c r="K717" s="3"/>
      <c r="L717" s="1"/>
      <c r="M717" s="1"/>
      <c r="N717" s="4"/>
      <c r="O717" s="4"/>
      <c r="P717" s="4"/>
      <c r="Q717" s="4"/>
      <c r="R717" s="4"/>
      <c r="S717" s="4"/>
      <c r="T717" s="4"/>
      <c r="U717" s="4"/>
      <c r="V717" s="4"/>
      <c r="W717" s="4"/>
      <c r="X717" s="4"/>
      <c r="Y717" s="4"/>
      <c r="Z717" s="4"/>
    </row>
    <row r="718" spans="1:26" ht="15.75" customHeight="1">
      <c r="A718" s="46"/>
      <c r="B718" s="47"/>
      <c r="C718" s="47"/>
      <c r="D718" s="36"/>
      <c r="E718" s="47"/>
      <c r="F718" s="48"/>
      <c r="G718" s="48"/>
      <c r="H718" s="48"/>
      <c r="I718" s="23"/>
      <c r="J718" s="2"/>
      <c r="K718" s="3"/>
      <c r="L718" s="1"/>
      <c r="M718" s="1"/>
      <c r="N718" s="4"/>
      <c r="O718" s="4"/>
      <c r="P718" s="4"/>
      <c r="Q718" s="4"/>
      <c r="R718" s="4"/>
      <c r="S718" s="4"/>
      <c r="T718" s="4"/>
      <c r="U718" s="4"/>
      <c r="V718" s="4"/>
      <c r="W718" s="4"/>
      <c r="X718" s="4"/>
      <c r="Y718" s="4"/>
      <c r="Z718" s="4"/>
    </row>
    <row r="719" spans="1:26" ht="15.75" customHeight="1">
      <c r="A719" s="46"/>
      <c r="B719" s="47"/>
      <c r="C719" s="47"/>
      <c r="D719" s="36"/>
      <c r="E719" s="47"/>
      <c r="F719" s="48"/>
      <c r="G719" s="48"/>
      <c r="H719" s="48"/>
      <c r="I719" s="23"/>
      <c r="J719" s="2"/>
      <c r="K719" s="3"/>
      <c r="L719" s="1"/>
      <c r="M719" s="1"/>
      <c r="N719" s="4"/>
      <c r="O719" s="4"/>
      <c r="P719" s="4"/>
      <c r="Q719" s="4"/>
      <c r="R719" s="4"/>
      <c r="S719" s="4"/>
      <c r="T719" s="4"/>
      <c r="U719" s="4"/>
      <c r="V719" s="4"/>
      <c r="W719" s="4"/>
      <c r="X719" s="4"/>
      <c r="Y719" s="4"/>
      <c r="Z719" s="4"/>
    </row>
    <row r="720" spans="1:26" ht="15.75" customHeight="1">
      <c r="A720" s="46"/>
      <c r="B720" s="47"/>
      <c r="C720" s="47"/>
      <c r="D720" s="36"/>
      <c r="E720" s="47"/>
      <c r="F720" s="48"/>
      <c r="G720" s="48"/>
      <c r="H720" s="48"/>
      <c r="I720" s="23"/>
      <c r="J720" s="2"/>
      <c r="K720" s="3"/>
      <c r="L720" s="1"/>
      <c r="M720" s="1"/>
      <c r="N720" s="4"/>
      <c r="O720" s="4"/>
      <c r="P720" s="4"/>
      <c r="Q720" s="4"/>
      <c r="R720" s="4"/>
      <c r="S720" s="4"/>
      <c r="T720" s="4"/>
      <c r="U720" s="4"/>
      <c r="V720" s="4"/>
      <c r="W720" s="4"/>
      <c r="X720" s="4"/>
      <c r="Y720" s="4"/>
      <c r="Z720" s="4"/>
    </row>
    <row r="721" spans="1:26" ht="15.75" customHeight="1">
      <c r="A721" s="46"/>
      <c r="B721" s="47"/>
      <c r="C721" s="47"/>
      <c r="D721" s="36"/>
      <c r="E721" s="47"/>
      <c r="F721" s="48"/>
      <c r="G721" s="48"/>
      <c r="H721" s="48"/>
      <c r="I721" s="23"/>
      <c r="J721" s="2"/>
      <c r="K721" s="3"/>
      <c r="L721" s="1"/>
      <c r="M721" s="1"/>
      <c r="N721" s="4"/>
      <c r="O721" s="4"/>
      <c r="P721" s="4"/>
      <c r="Q721" s="4"/>
      <c r="R721" s="4"/>
      <c r="S721" s="4"/>
      <c r="T721" s="4"/>
      <c r="U721" s="4"/>
      <c r="V721" s="4"/>
      <c r="W721" s="4"/>
      <c r="X721" s="4"/>
      <c r="Y721" s="4"/>
      <c r="Z721" s="4"/>
    </row>
    <row r="722" spans="1:26" ht="15.75" customHeight="1">
      <c r="A722" s="46"/>
      <c r="B722" s="47"/>
      <c r="C722" s="47"/>
      <c r="D722" s="36"/>
      <c r="E722" s="47"/>
      <c r="F722" s="48"/>
      <c r="G722" s="48"/>
      <c r="H722" s="48"/>
      <c r="I722" s="23"/>
      <c r="J722" s="2"/>
      <c r="K722" s="3"/>
      <c r="L722" s="1"/>
      <c r="M722" s="1"/>
      <c r="N722" s="4"/>
      <c r="O722" s="4"/>
      <c r="P722" s="4"/>
      <c r="Q722" s="4"/>
      <c r="R722" s="4"/>
      <c r="S722" s="4"/>
      <c r="T722" s="4"/>
      <c r="U722" s="4"/>
      <c r="V722" s="4"/>
      <c r="W722" s="4"/>
      <c r="X722" s="4"/>
      <c r="Y722" s="4"/>
      <c r="Z722" s="4"/>
    </row>
    <row r="723" spans="1:26" ht="15.75" customHeight="1">
      <c r="A723" s="46"/>
      <c r="B723" s="47"/>
      <c r="C723" s="47"/>
      <c r="D723" s="36"/>
      <c r="E723" s="47"/>
      <c r="F723" s="48"/>
      <c r="G723" s="48"/>
      <c r="H723" s="48"/>
      <c r="I723" s="23"/>
      <c r="J723" s="2"/>
      <c r="K723" s="3"/>
      <c r="L723" s="1"/>
      <c r="M723" s="1"/>
      <c r="N723" s="4"/>
      <c r="O723" s="4"/>
      <c r="P723" s="4"/>
      <c r="Q723" s="4"/>
      <c r="R723" s="4"/>
      <c r="S723" s="4"/>
      <c r="T723" s="4"/>
      <c r="U723" s="4"/>
      <c r="V723" s="4"/>
      <c r="W723" s="4"/>
      <c r="X723" s="4"/>
      <c r="Y723" s="4"/>
      <c r="Z723" s="4"/>
    </row>
    <row r="724" spans="1:26" ht="15.75" customHeight="1">
      <c r="A724" s="46"/>
      <c r="B724" s="47"/>
      <c r="C724" s="47"/>
      <c r="D724" s="36"/>
      <c r="E724" s="47"/>
      <c r="F724" s="48"/>
      <c r="G724" s="48"/>
      <c r="H724" s="48"/>
      <c r="I724" s="23"/>
      <c r="J724" s="2"/>
      <c r="K724" s="3"/>
      <c r="L724" s="1"/>
      <c r="M724" s="1"/>
      <c r="N724" s="4"/>
      <c r="O724" s="4"/>
      <c r="P724" s="4"/>
      <c r="Q724" s="4"/>
      <c r="R724" s="4"/>
      <c r="S724" s="4"/>
      <c r="T724" s="4"/>
      <c r="U724" s="4"/>
      <c r="V724" s="4"/>
      <c r="W724" s="4"/>
      <c r="X724" s="4"/>
      <c r="Y724" s="4"/>
      <c r="Z724" s="4"/>
    </row>
    <row r="725" spans="1:26" ht="15.75" customHeight="1">
      <c r="A725" s="46"/>
      <c r="B725" s="47"/>
      <c r="C725" s="47"/>
      <c r="D725" s="36"/>
      <c r="E725" s="47"/>
      <c r="F725" s="48"/>
      <c r="G725" s="48"/>
      <c r="H725" s="48"/>
      <c r="I725" s="23"/>
      <c r="J725" s="2"/>
      <c r="K725" s="3"/>
      <c r="L725" s="1"/>
      <c r="M725" s="1"/>
      <c r="N725" s="4"/>
      <c r="O725" s="4"/>
      <c r="P725" s="4"/>
      <c r="Q725" s="4"/>
      <c r="R725" s="4"/>
      <c r="S725" s="4"/>
      <c r="T725" s="4"/>
      <c r="U725" s="4"/>
      <c r="V725" s="4"/>
      <c r="W725" s="4"/>
      <c r="X725" s="4"/>
      <c r="Y725" s="4"/>
      <c r="Z725" s="4"/>
    </row>
    <row r="726" spans="1:26" ht="15.75" customHeight="1">
      <c r="A726" s="46"/>
      <c r="B726" s="47"/>
      <c r="C726" s="47"/>
      <c r="D726" s="36"/>
      <c r="E726" s="47"/>
      <c r="F726" s="48"/>
      <c r="G726" s="48"/>
      <c r="H726" s="48"/>
      <c r="I726" s="23"/>
      <c r="J726" s="2"/>
      <c r="K726" s="3"/>
      <c r="L726" s="1"/>
      <c r="M726" s="1"/>
      <c r="N726" s="4"/>
      <c r="O726" s="4"/>
      <c r="P726" s="4"/>
      <c r="Q726" s="4"/>
      <c r="R726" s="4"/>
      <c r="S726" s="4"/>
      <c r="T726" s="4"/>
      <c r="U726" s="4"/>
      <c r="V726" s="4"/>
      <c r="W726" s="4"/>
      <c r="X726" s="4"/>
      <c r="Y726" s="4"/>
      <c r="Z726" s="4"/>
    </row>
    <row r="727" spans="1:26" ht="15.75" customHeight="1">
      <c r="A727" s="46"/>
      <c r="B727" s="47"/>
      <c r="C727" s="47"/>
      <c r="D727" s="36"/>
      <c r="E727" s="47"/>
      <c r="F727" s="48"/>
      <c r="G727" s="48"/>
      <c r="H727" s="48"/>
      <c r="I727" s="23"/>
      <c r="J727" s="2"/>
      <c r="K727" s="3"/>
      <c r="L727" s="1"/>
      <c r="M727" s="1"/>
      <c r="N727" s="4"/>
      <c r="O727" s="4"/>
      <c r="P727" s="4"/>
      <c r="Q727" s="4"/>
      <c r="R727" s="4"/>
      <c r="S727" s="4"/>
      <c r="T727" s="4"/>
      <c r="U727" s="4"/>
      <c r="V727" s="4"/>
      <c r="W727" s="4"/>
      <c r="X727" s="4"/>
      <c r="Y727" s="4"/>
      <c r="Z727" s="4"/>
    </row>
    <row r="728" spans="1:26" ht="15.75" customHeight="1">
      <c r="A728" s="46"/>
      <c r="B728" s="47"/>
      <c r="C728" s="47"/>
      <c r="D728" s="36"/>
      <c r="E728" s="47"/>
      <c r="F728" s="48"/>
      <c r="G728" s="48"/>
      <c r="H728" s="48"/>
      <c r="I728" s="23"/>
      <c r="J728" s="2"/>
      <c r="K728" s="3"/>
      <c r="L728" s="1"/>
      <c r="M728" s="1"/>
      <c r="N728" s="4"/>
      <c r="O728" s="4"/>
      <c r="P728" s="4"/>
      <c r="Q728" s="4"/>
      <c r="R728" s="4"/>
      <c r="S728" s="4"/>
      <c r="T728" s="4"/>
      <c r="U728" s="4"/>
      <c r="V728" s="4"/>
      <c r="W728" s="4"/>
      <c r="X728" s="4"/>
      <c r="Y728" s="4"/>
      <c r="Z728" s="4"/>
    </row>
    <row r="729" spans="1:26" ht="15.75" customHeight="1">
      <c r="A729" s="46"/>
      <c r="B729" s="47"/>
      <c r="C729" s="47"/>
      <c r="D729" s="36"/>
      <c r="E729" s="47"/>
      <c r="F729" s="48"/>
      <c r="G729" s="48"/>
      <c r="H729" s="48"/>
      <c r="I729" s="23"/>
      <c r="J729" s="2"/>
      <c r="K729" s="3"/>
      <c r="L729" s="1"/>
      <c r="M729" s="1"/>
      <c r="N729" s="4"/>
      <c r="O729" s="4"/>
      <c r="P729" s="4"/>
      <c r="Q729" s="4"/>
      <c r="R729" s="4"/>
      <c r="S729" s="4"/>
      <c r="T729" s="4"/>
      <c r="U729" s="4"/>
      <c r="V729" s="4"/>
      <c r="W729" s="4"/>
      <c r="X729" s="4"/>
      <c r="Y729" s="4"/>
      <c r="Z729" s="4"/>
    </row>
    <row r="730" spans="1:26" ht="15.75" customHeight="1">
      <c r="A730" s="46"/>
      <c r="B730" s="47"/>
      <c r="C730" s="47"/>
      <c r="D730" s="36"/>
      <c r="E730" s="47"/>
      <c r="F730" s="48"/>
      <c r="G730" s="48"/>
      <c r="H730" s="48"/>
      <c r="I730" s="23"/>
      <c r="J730" s="2"/>
      <c r="K730" s="3"/>
      <c r="L730" s="1"/>
      <c r="M730" s="1"/>
      <c r="N730" s="4"/>
      <c r="O730" s="4"/>
      <c r="P730" s="4"/>
      <c r="Q730" s="4"/>
      <c r="R730" s="4"/>
      <c r="S730" s="4"/>
      <c r="T730" s="4"/>
      <c r="U730" s="4"/>
      <c r="V730" s="4"/>
      <c r="W730" s="4"/>
      <c r="X730" s="4"/>
      <c r="Y730" s="4"/>
      <c r="Z730" s="4"/>
    </row>
    <row r="731" spans="1:26" ht="15.75" customHeight="1">
      <c r="A731" s="46"/>
      <c r="B731" s="47"/>
      <c r="C731" s="47"/>
      <c r="D731" s="36"/>
      <c r="E731" s="47"/>
      <c r="F731" s="48"/>
      <c r="G731" s="48"/>
      <c r="H731" s="48"/>
      <c r="I731" s="23"/>
      <c r="J731" s="2"/>
      <c r="K731" s="3"/>
      <c r="L731" s="1"/>
      <c r="M731" s="1"/>
      <c r="N731" s="4"/>
      <c r="O731" s="4"/>
      <c r="P731" s="4"/>
      <c r="Q731" s="4"/>
      <c r="R731" s="4"/>
      <c r="S731" s="4"/>
      <c r="T731" s="4"/>
      <c r="U731" s="4"/>
      <c r="V731" s="4"/>
      <c r="W731" s="4"/>
      <c r="X731" s="4"/>
      <c r="Y731" s="4"/>
      <c r="Z731" s="4"/>
    </row>
    <row r="732" spans="1:26" ht="15.75" customHeight="1">
      <c r="A732" s="46"/>
      <c r="B732" s="47"/>
      <c r="C732" s="47"/>
      <c r="D732" s="36"/>
      <c r="E732" s="47"/>
      <c r="F732" s="48"/>
      <c r="G732" s="48"/>
      <c r="H732" s="48"/>
      <c r="I732" s="23"/>
      <c r="J732" s="2"/>
      <c r="K732" s="3"/>
      <c r="L732" s="1"/>
      <c r="M732" s="1"/>
      <c r="N732" s="4"/>
      <c r="O732" s="4"/>
      <c r="P732" s="4"/>
      <c r="Q732" s="4"/>
      <c r="R732" s="4"/>
      <c r="S732" s="4"/>
      <c r="T732" s="4"/>
      <c r="U732" s="4"/>
      <c r="V732" s="4"/>
      <c r="W732" s="4"/>
      <c r="X732" s="4"/>
      <c r="Y732" s="4"/>
      <c r="Z732" s="4"/>
    </row>
    <row r="733" spans="1:26" ht="15.75" customHeight="1">
      <c r="A733" s="46"/>
      <c r="B733" s="47"/>
      <c r="C733" s="47"/>
      <c r="D733" s="36"/>
      <c r="E733" s="47"/>
      <c r="F733" s="48"/>
      <c r="G733" s="48"/>
      <c r="H733" s="48"/>
      <c r="I733" s="23"/>
      <c r="J733" s="2"/>
      <c r="K733" s="3"/>
      <c r="L733" s="1"/>
      <c r="M733" s="1"/>
      <c r="N733" s="4"/>
      <c r="O733" s="4"/>
      <c r="P733" s="4"/>
      <c r="Q733" s="4"/>
      <c r="R733" s="4"/>
      <c r="S733" s="4"/>
      <c r="T733" s="4"/>
      <c r="U733" s="4"/>
      <c r="V733" s="4"/>
      <c r="W733" s="4"/>
      <c r="X733" s="4"/>
      <c r="Y733" s="4"/>
      <c r="Z733" s="4"/>
    </row>
    <row r="734" spans="1:26" ht="15.75" customHeight="1">
      <c r="A734" s="46"/>
      <c r="B734" s="47"/>
      <c r="C734" s="47"/>
      <c r="D734" s="36"/>
      <c r="E734" s="47"/>
      <c r="F734" s="48"/>
      <c r="G734" s="48"/>
      <c r="H734" s="48"/>
      <c r="I734" s="23"/>
      <c r="J734" s="2"/>
      <c r="K734" s="3"/>
      <c r="L734" s="1"/>
      <c r="M734" s="1"/>
      <c r="N734" s="4"/>
      <c r="O734" s="4"/>
      <c r="P734" s="4"/>
      <c r="Q734" s="4"/>
      <c r="R734" s="4"/>
      <c r="S734" s="4"/>
      <c r="T734" s="4"/>
      <c r="U734" s="4"/>
      <c r="V734" s="4"/>
      <c r="W734" s="4"/>
      <c r="X734" s="4"/>
      <c r="Y734" s="4"/>
      <c r="Z734" s="4"/>
    </row>
    <row r="735" spans="1:26" ht="15.75" customHeight="1">
      <c r="A735" s="46"/>
      <c r="B735" s="47"/>
      <c r="C735" s="47"/>
      <c r="D735" s="36"/>
      <c r="E735" s="47"/>
      <c r="F735" s="48"/>
      <c r="G735" s="48"/>
      <c r="H735" s="48"/>
      <c r="I735" s="23"/>
      <c r="J735" s="2"/>
      <c r="K735" s="3"/>
      <c r="L735" s="1"/>
      <c r="M735" s="1"/>
      <c r="N735" s="4"/>
      <c r="O735" s="4"/>
      <c r="P735" s="4"/>
      <c r="Q735" s="4"/>
      <c r="R735" s="4"/>
      <c r="S735" s="4"/>
      <c r="T735" s="4"/>
      <c r="U735" s="4"/>
      <c r="V735" s="4"/>
      <c r="W735" s="4"/>
      <c r="X735" s="4"/>
      <c r="Y735" s="4"/>
      <c r="Z735" s="4"/>
    </row>
    <row r="736" spans="1:26" ht="15.75" customHeight="1">
      <c r="A736" s="46"/>
      <c r="B736" s="47"/>
      <c r="C736" s="47"/>
      <c r="D736" s="36"/>
      <c r="E736" s="47"/>
      <c r="F736" s="48"/>
      <c r="G736" s="48"/>
      <c r="H736" s="48"/>
      <c r="I736" s="23"/>
      <c r="J736" s="2"/>
      <c r="K736" s="3"/>
      <c r="L736" s="1"/>
      <c r="M736" s="1"/>
      <c r="N736" s="4"/>
      <c r="O736" s="4"/>
      <c r="P736" s="4"/>
      <c r="Q736" s="4"/>
      <c r="R736" s="4"/>
      <c r="S736" s="4"/>
      <c r="T736" s="4"/>
      <c r="U736" s="4"/>
      <c r="V736" s="4"/>
      <c r="W736" s="4"/>
      <c r="X736" s="4"/>
      <c r="Y736" s="4"/>
      <c r="Z736" s="4"/>
    </row>
    <row r="737" spans="1:26" ht="15.75" customHeight="1">
      <c r="A737" s="46"/>
      <c r="B737" s="47"/>
      <c r="C737" s="47"/>
      <c r="D737" s="36"/>
      <c r="E737" s="47"/>
      <c r="F737" s="48"/>
      <c r="G737" s="48"/>
      <c r="H737" s="48"/>
      <c r="I737" s="23"/>
      <c r="J737" s="2"/>
      <c r="K737" s="3"/>
      <c r="L737" s="1"/>
      <c r="M737" s="1"/>
      <c r="N737" s="4"/>
      <c r="O737" s="4"/>
      <c r="P737" s="4"/>
      <c r="Q737" s="4"/>
      <c r="R737" s="4"/>
      <c r="S737" s="4"/>
      <c r="T737" s="4"/>
      <c r="U737" s="4"/>
      <c r="V737" s="4"/>
      <c r="W737" s="4"/>
      <c r="X737" s="4"/>
      <c r="Y737" s="4"/>
      <c r="Z737" s="4"/>
    </row>
    <row r="738" spans="1:26" ht="15.75" customHeight="1">
      <c r="A738" s="46"/>
      <c r="B738" s="47"/>
      <c r="C738" s="47"/>
      <c r="D738" s="36"/>
      <c r="E738" s="47"/>
      <c r="F738" s="48"/>
      <c r="G738" s="48"/>
      <c r="H738" s="48"/>
      <c r="I738" s="23"/>
      <c r="J738" s="2"/>
      <c r="K738" s="3"/>
      <c r="L738" s="1"/>
      <c r="M738" s="1"/>
      <c r="N738" s="4"/>
      <c r="O738" s="4"/>
      <c r="P738" s="4"/>
      <c r="Q738" s="4"/>
      <c r="R738" s="4"/>
      <c r="S738" s="4"/>
      <c r="T738" s="4"/>
      <c r="U738" s="4"/>
      <c r="V738" s="4"/>
      <c r="W738" s="4"/>
      <c r="X738" s="4"/>
      <c r="Y738" s="4"/>
      <c r="Z738" s="4"/>
    </row>
    <row r="739" spans="1:26" ht="15.75" customHeight="1">
      <c r="A739" s="46"/>
      <c r="B739" s="47"/>
      <c r="C739" s="47"/>
      <c r="D739" s="36"/>
      <c r="E739" s="47"/>
      <c r="F739" s="48"/>
      <c r="G739" s="48"/>
      <c r="H739" s="48"/>
      <c r="I739" s="23"/>
      <c r="J739" s="2"/>
      <c r="K739" s="3"/>
      <c r="L739" s="1"/>
      <c r="M739" s="1"/>
      <c r="N739" s="4"/>
      <c r="O739" s="4"/>
      <c r="P739" s="4"/>
      <c r="Q739" s="4"/>
      <c r="R739" s="4"/>
      <c r="S739" s="4"/>
      <c r="T739" s="4"/>
      <c r="U739" s="4"/>
      <c r="V739" s="4"/>
      <c r="W739" s="4"/>
      <c r="X739" s="4"/>
      <c r="Y739" s="4"/>
      <c r="Z739" s="4"/>
    </row>
    <row r="740" spans="1:26" ht="15.75" customHeight="1">
      <c r="A740" s="46"/>
      <c r="B740" s="47"/>
      <c r="C740" s="47"/>
      <c r="D740" s="36"/>
      <c r="E740" s="47"/>
      <c r="F740" s="48"/>
      <c r="G740" s="48"/>
      <c r="H740" s="48"/>
      <c r="I740" s="23"/>
      <c r="J740" s="2"/>
      <c r="K740" s="3"/>
      <c r="L740" s="1"/>
      <c r="M740" s="1"/>
      <c r="N740" s="4"/>
      <c r="O740" s="4"/>
      <c r="P740" s="4"/>
      <c r="Q740" s="4"/>
      <c r="R740" s="4"/>
      <c r="S740" s="4"/>
      <c r="T740" s="4"/>
      <c r="U740" s="4"/>
      <c r="V740" s="4"/>
      <c r="W740" s="4"/>
      <c r="X740" s="4"/>
      <c r="Y740" s="4"/>
      <c r="Z740" s="4"/>
    </row>
    <row r="741" spans="1:26" ht="15.75" customHeight="1">
      <c r="A741" s="46"/>
      <c r="B741" s="47"/>
      <c r="C741" s="47"/>
      <c r="D741" s="36"/>
      <c r="E741" s="47"/>
      <c r="F741" s="48"/>
      <c r="G741" s="48"/>
      <c r="H741" s="48"/>
      <c r="I741" s="23"/>
      <c r="J741" s="2"/>
      <c r="K741" s="3"/>
      <c r="L741" s="1"/>
      <c r="M741" s="1"/>
      <c r="N741" s="4"/>
      <c r="O741" s="4"/>
      <c r="P741" s="4"/>
      <c r="Q741" s="4"/>
      <c r="R741" s="4"/>
      <c r="S741" s="4"/>
      <c r="T741" s="4"/>
      <c r="U741" s="4"/>
      <c r="V741" s="4"/>
      <c r="W741" s="4"/>
      <c r="X741" s="4"/>
      <c r="Y741" s="4"/>
      <c r="Z741" s="4"/>
    </row>
    <row r="742" spans="1:26" ht="15.75" customHeight="1">
      <c r="A742" s="46"/>
      <c r="B742" s="47"/>
      <c r="C742" s="47"/>
      <c r="D742" s="36"/>
      <c r="E742" s="47"/>
      <c r="F742" s="48"/>
      <c r="G742" s="48"/>
      <c r="H742" s="48"/>
      <c r="I742" s="23"/>
      <c r="J742" s="2"/>
      <c r="K742" s="3"/>
      <c r="L742" s="1"/>
      <c r="M742" s="1"/>
      <c r="N742" s="4"/>
      <c r="O742" s="4"/>
      <c r="P742" s="4"/>
      <c r="Q742" s="4"/>
      <c r="R742" s="4"/>
      <c r="S742" s="4"/>
      <c r="T742" s="4"/>
      <c r="U742" s="4"/>
      <c r="V742" s="4"/>
      <c r="W742" s="4"/>
      <c r="X742" s="4"/>
      <c r="Y742" s="4"/>
      <c r="Z742" s="4"/>
    </row>
    <row r="743" spans="1:26" ht="15.75" customHeight="1">
      <c r="A743" s="46"/>
      <c r="B743" s="47"/>
      <c r="C743" s="47"/>
      <c r="D743" s="36"/>
      <c r="E743" s="47"/>
      <c r="F743" s="48"/>
      <c r="G743" s="48"/>
      <c r="H743" s="48"/>
      <c r="I743" s="23"/>
      <c r="J743" s="2"/>
      <c r="K743" s="3"/>
      <c r="L743" s="1"/>
      <c r="M743" s="1"/>
      <c r="N743" s="4"/>
      <c r="O743" s="4"/>
      <c r="P743" s="4"/>
      <c r="Q743" s="4"/>
      <c r="R743" s="4"/>
      <c r="S743" s="4"/>
      <c r="T743" s="4"/>
      <c r="U743" s="4"/>
      <c r="V743" s="4"/>
      <c r="W743" s="4"/>
      <c r="X743" s="4"/>
      <c r="Y743" s="4"/>
      <c r="Z743" s="4"/>
    </row>
    <row r="744" spans="1:26" ht="15.75" customHeight="1">
      <c r="A744" s="46"/>
      <c r="B744" s="47"/>
      <c r="C744" s="47"/>
      <c r="D744" s="36"/>
      <c r="E744" s="47"/>
      <c r="F744" s="48"/>
      <c r="G744" s="48"/>
      <c r="H744" s="48"/>
      <c r="I744" s="23"/>
      <c r="J744" s="2"/>
      <c r="K744" s="3"/>
      <c r="L744" s="1"/>
      <c r="M744" s="1"/>
      <c r="N744" s="4"/>
      <c r="O744" s="4"/>
      <c r="P744" s="4"/>
      <c r="Q744" s="4"/>
      <c r="R744" s="4"/>
      <c r="S744" s="4"/>
      <c r="T744" s="4"/>
      <c r="U744" s="4"/>
      <c r="V744" s="4"/>
      <c r="W744" s="4"/>
      <c r="X744" s="4"/>
      <c r="Y744" s="4"/>
      <c r="Z744" s="4"/>
    </row>
    <row r="745" spans="1:26" ht="15.75" customHeight="1">
      <c r="A745" s="46"/>
      <c r="B745" s="47"/>
      <c r="C745" s="47"/>
      <c r="D745" s="36"/>
      <c r="E745" s="47"/>
      <c r="F745" s="48"/>
      <c r="G745" s="48"/>
      <c r="H745" s="48"/>
      <c r="I745" s="23"/>
      <c r="J745" s="2"/>
      <c r="K745" s="3"/>
      <c r="L745" s="1"/>
      <c r="M745" s="1"/>
      <c r="N745" s="4"/>
      <c r="O745" s="4"/>
      <c r="P745" s="4"/>
      <c r="Q745" s="4"/>
      <c r="R745" s="4"/>
      <c r="S745" s="4"/>
      <c r="T745" s="4"/>
      <c r="U745" s="4"/>
      <c r="V745" s="4"/>
      <c r="W745" s="4"/>
      <c r="X745" s="4"/>
      <c r="Y745" s="4"/>
      <c r="Z745" s="4"/>
    </row>
    <row r="746" spans="1:26" ht="15.75" customHeight="1">
      <c r="A746" s="46"/>
      <c r="B746" s="47"/>
      <c r="C746" s="47"/>
      <c r="D746" s="36"/>
      <c r="E746" s="47"/>
      <c r="F746" s="48"/>
      <c r="G746" s="48"/>
      <c r="H746" s="48"/>
      <c r="I746" s="23"/>
      <c r="J746" s="2"/>
      <c r="K746" s="3"/>
      <c r="L746" s="1"/>
      <c r="M746" s="1"/>
      <c r="N746" s="4"/>
      <c r="O746" s="4"/>
      <c r="P746" s="4"/>
      <c r="Q746" s="4"/>
      <c r="R746" s="4"/>
      <c r="S746" s="4"/>
      <c r="T746" s="4"/>
      <c r="U746" s="4"/>
      <c r="V746" s="4"/>
      <c r="W746" s="4"/>
      <c r="X746" s="4"/>
      <c r="Y746" s="4"/>
      <c r="Z746" s="4"/>
    </row>
    <row r="747" spans="1:26" ht="15.75" customHeight="1">
      <c r="A747" s="46"/>
      <c r="B747" s="47"/>
      <c r="C747" s="47"/>
      <c r="D747" s="36"/>
      <c r="E747" s="47"/>
      <c r="F747" s="48"/>
      <c r="G747" s="48"/>
      <c r="H747" s="48"/>
      <c r="I747" s="23"/>
      <c r="J747" s="2"/>
      <c r="K747" s="3"/>
      <c r="L747" s="1"/>
      <c r="M747" s="1"/>
      <c r="N747" s="4"/>
      <c r="O747" s="4"/>
      <c r="P747" s="4"/>
      <c r="Q747" s="4"/>
      <c r="R747" s="4"/>
      <c r="S747" s="4"/>
      <c r="T747" s="4"/>
      <c r="U747" s="4"/>
      <c r="V747" s="4"/>
      <c r="W747" s="4"/>
      <c r="X747" s="4"/>
      <c r="Y747" s="4"/>
      <c r="Z747" s="4"/>
    </row>
    <row r="748" spans="1:26" ht="15.75" customHeight="1">
      <c r="A748" s="46"/>
      <c r="B748" s="47"/>
      <c r="C748" s="47"/>
      <c r="D748" s="36"/>
      <c r="E748" s="47"/>
      <c r="F748" s="48"/>
      <c r="G748" s="48"/>
      <c r="H748" s="48"/>
      <c r="I748" s="23"/>
      <c r="J748" s="2"/>
      <c r="K748" s="3"/>
      <c r="L748" s="1"/>
      <c r="M748" s="1"/>
      <c r="N748" s="4"/>
      <c r="O748" s="4"/>
      <c r="P748" s="4"/>
      <c r="Q748" s="4"/>
      <c r="R748" s="4"/>
      <c r="S748" s="4"/>
      <c r="T748" s="4"/>
      <c r="U748" s="4"/>
      <c r="V748" s="4"/>
      <c r="W748" s="4"/>
      <c r="X748" s="4"/>
      <c r="Y748" s="4"/>
      <c r="Z748" s="4"/>
    </row>
    <row r="749" spans="1:26" ht="15.75" customHeight="1">
      <c r="A749" s="46"/>
      <c r="B749" s="47"/>
      <c r="C749" s="47"/>
      <c r="D749" s="36"/>
      <c r="E749" s="47"/>
      <c r="F749" s="48"/>
      <c r="G749" s="48"/>
      <c r="H749" s="48"/>
      <c r="I749" s="23"/>
      <c r="J749" s="2"/>
      <c r="K749" s="3"/>
      <c r="L749" s="1"/>
      <c r="M749" s="1"/>
      <c r="N749" s="4"/>
      <c r="O749" s="4"/>
      <c r="P749" s="4"/>
      <c r="Q749" s="4"/>
      <c r="R749" s="4"/>
      <c r="S749" s="4"/>
      <c r="T749" s="4"/>
      <c r="U749" s="4"/>
      <c r="V749" s="4"/>
      <c r="W749" s="4"/>
      <c r="X749" s="4"/>
      <c r="Y749" s="4"/>
      <c r="Z749" s="4"/>
    </row>
    <row r="750" spans="1:26" ht="15.75" customHeight="1">
      <c r="A750" s="46"/>
      <c r="B750" s="47"/>
      <c r="C750" s="47"/>
      <c r="D750" s="36"/>
      <c r="E750" s="47"/>
      <c r="F750" s="48"/>
      <c r="G750" s="48"/>
      <c r="H750" s="48"/>
      <c r="I750" s="23"/>
      <c r="J750" s="2"/>
      <c r="K750" s="3"/>
      <c r="L750" s="1"/>
      <c r="M750" s="1"/>
      <c r="N750" s="4"/>
      <c r="O750" s="4"/>
      <c r="P750" s="4"/>
      <c r="Q750" s="4"/>
      <c r="R750" s="4"/>
      <c r="S750" s="4"/>
      <c r="T750" s="4"/>
      <c r="U750" s="4"/>
      <c r="V750" s="4"/>
      <c r="W750" s="4"/>
      <c r="X750" s="4"/>
      <c r="Y750" s="4"/>
      <c r="Z750" s="4"/>
    </row>
    <row r="751" spans="1:26" ht="15.75" customHeight="1">
      <c r="A751" s="46"/>
      <c r="B751" s="47"/>
      <c r="C751" s="47"/>
      <c r="D751" s="36"/>
      <c r="E751" s="47"/>
      <c r="F751" s="48"/>
      <c r="G751" s="48"/>
      <c r="H751" s="48"/>
      <c r="I751" s="23"/>
      <c r="J751" s="2"/>
      <c r="K751" s="3"/>
      <c r="L751" s="1"/>
      <c r="M751" s="1"/>
      <c r="N751" s="4"/>
      <c r="O751" s="4"/>
      <c r="P751" s="4"/>
      <c r="Q751" s="4"/>
      <c r="R751" s="4"/>
      <c r="S751" s="4"/>
      <c r="T751" s="4"/>
      <c r="U751" s="4"/>
      <c r="V751" s="4"/>
      <c r="W751" s="4"/>
      <c r="X751" s="4"/>
      <c r="Y751" s="4"/>
      <c r="Z751" s="4"/>
    </row>
    <row r="752" spans="1:26" ht="15.75" customHeight="1">
      <c r="A752" s="46"/>
      <c r="B752" s="47"/>
      <c r="C752" s="47"/>
      <c r="D752" s="36"/>
      <c r="E752" s="47"/>
      <c r="F752" s="48"/>
      <c r="G752" s="48"/>
      <c r="H752" s="48"/>
      <c r="I752" s="23"/>
      <c r="J752" s="2"/>
      <c r="K752" s="3"/>
      <c r="L752" s="1"/>
      <c r="M752" s="1"/>
      <c r="N752" s="4"/>
      <c r="O752" s="4"/>
      <c r="P752" s="4"/>
      <c r="Q752" s="4"/>
      <c r="R752" s="4"/>
      <c r="S752" s="4"/>
      <c r="T752" s="4"/>
      <c r="U752" s="4"/>
      <c r="V752" s="4"/>
      <c r="W752" s="4"/>
      <c r="X752" s="4"/>
      <c r="Y752" s="4"/>
      <c r="Z752" s="4"/>
    </row>
    <row r="753" spans="1:26" ht="15.75" customHeight="1">
      <c r="A753" s="46"/>
      <c r="B753" s="47"/>
      <c r="C753" s="47"/>
      <c r="D753" s="36"/>
      <c r="E753" s="47"/>
      <c r="F753" s="48"/>
      <c r="G753" s="48"/>
      <c r="H753" s="48"/>
      <c r="I753" s="23"/>
      <c r="J753" s="2"/>
      <c r="K753" s="3"/>
      <c r="L753" s="1"/>
      <c r="M753" s="1"/>
      <c r="N753" s="4"/>
      <c r="O753" s="4"/>
      <c r="P753" s="4"/>
      <c r="Q753" s="4"/>
      <c r="R753" s="4"/>
      <c r="S753" s="4"/>
      <c r="T753" s="4"/>
      <c r="U753" s="4"/>
      <c r="V753" s="4"/>
      <c r="W753" s="4"/>
      <c r="X753" s="4"/>
      <c r="Y753" s="4"/>
      <c r="Z753" s="4"/>
    </row>
    <row r="754" spans="1:26" ht="15.75" customHeight="1">
      <c r="A754" s="46"/>
      <c r="B754" s="47"/>
      <c r="C754" s="47"/>
      <c r="D754" s="36"/>
      <c r="E754" s="47"/>
      <c r="F754" s="48"/>
      <c r="G754" s="48"/>
      <c r="H754" s="48"/>
      <c r="I754" s="23"/>
      <c r="J754" s="2"/>
      <c r="K754" s="3"/>
      <c r="L754" s="1"/>
      <c r="M754" s="1"/>
      <c r="N754" s="4"/>
      <c r="O754" s="4"/>
      <c r="P754" s="4"/>
      <c r="Q754" s="4"/>
      <c r="R754" s="4"/>
      <c r="S754" s="4"/>
      <c r="T754" s="4"/>
      <c r="U754" s="4"/>
      <c r="V754" s="4"/>
      <c r="W754" s="4"/>
      <c r="X754" s="4"/>
      <c r="Y754" s="4"/>
      <c r="Z754" s="4"/>
    </row>
    <row r="755" spans="1:26" ht="15.75" customHeight="1">
      <c r="A755" s="46"/>
      <c r="B755" s="47"/>
      <c r="C755" s="47"/>
      <c r="D755" s="36"/>
      <c r="E755" s="47"/>
      <c r="F755" s="48"/>
      <c r="G755" s="48"/>
      <c r="H755" s="48"/>
      <c r="I755" s="23"/>
      <c r="J755" s="2"/>
      <c r="K755" s="3"/>
      <c r="L755" s="1"/>
      <c r="M755" s="1"/>
      <c r="N755" s="4"/>
      <c r="O755" s="4"/>
      <c r="P755" s="4"/>
      <c r="Q755" s="4"/>
      <c r="R755" s="4"/>
      <c r="S755" s="4"/>
      <c r="T755" s="4"/>
      <c r="U755" s="4"/>
      <c r="V755" s="4"/>
      <c r="W755" s="4"/>
      <c r="X755" s="4"/>
      <c r="Y755" s="4"/>
      <c r="Z755" s="4"/>
    </row>
    <row r="756" spans="1:26" ht="15.75" customHeight="1">
      <c r="A756" s="46"/>
      <c r="B756" s="47"/>
      <c r="C756" s="47"/>
      <c r="D756" s="36"/>
      <c r="E756" s="47"/>
      <c r="F756" s="48"/>
      <c r="G756" s="48"/>
      <c r="H756" s="48"/>
      <c r="I756" s="23"/>
      <c r="J756" s="2"/>
      <c r="K756" s="3"/>
      <c r="L756" s="1"/>
      <c r="M756" s="1"/>
      <c r="N756" s="4"/>
      <c r="O756" s="4"/>
      <c r="P756" s="4"/>
      <c r="Q756" s="4"/>
      <c r="R756" s="4"/>
      <c r="S756" s="4"/>
      <c r="T756" s="4"/>
      <c r="U756" s="4"/>
      <c r="V756" s="4"/>
      <c r="W756" s="4"/>
      <c r="X756" s="4"/>
      <c r="Y756" s="4"/>
      <c r="Z756" s="4"/>
    </row>
    <row r="757" spans="1:26" ht="15.75" customHeight="1">
      <c r="A757" s="46"/>
      <c r="B757" s="47"/>
      <c r="C757" s="47"/>
      <c r="D757" s="36"/>
      <c r="E757" s="47"/>
      <c r="F757" s="48"/>
      <c r="G757" s="48"/>
      <c r="H757" s="48"/>
      <c r="I757" s="23"/>
      <c r="J757" s="2"/>
      <c r="K757" s="3"/>
      <c r="L757" s="1"/>
      <c r="M757" s="1"/>
      <c r="N757" s="4"/>
      <c r="O757" s="4"/>
      <c r="P757" s="4"/>
      <c r="Q757" s="4"/>
      <c r="R757" s="4"/>
      <c r="S757" s="4"/>
      <c r="T757" s="4"/>
      <c r="U757" s="4"/>
      <c r="V757" s="4"/>
      <c r="W757" s="4"/>
      <c r="X757" s="4"/>
      <c r="Y757" s="4"/>
      <c r="Z757" s="4"/>
    </row>
    <row r="758" spans="1:26" ht="15.75" customHeight="1">
      <c r="A758" s="46"/>
      <c r="B758" s="47"/>
      <c r="C758" s="47"/>
      <c r="D758" s="36"/>
      <c r="E758" s="47"/>
      <c r="F758" s="48"/>
      <c r="G758" s="48"/>
      <c r="H758" s="48"/>
      <c r="I758" s="23"/>
      <c r="J758" s="2"/>
      <c r="K758" s="3"/>
      <c r="L758" s="1"/>
      <c r="M758" s="1"/>
      <c r="N758" s="4"/>
      <c r="O758" s="4"/>
      <c r="P758" s="4"/>
      <c r="Q758" s="4"/>
      <c r="R758" s="4"/>
      <c r="S758" s="4"/>
      <c r="T758" s="4"/>
      <c r="U758" s="4"/>
      <c r="V758" s="4"/>
      <c r="W758" s="4"/>
      <c r="X758" s="4"/>
      <c r="Y758" s="4"/>
      <c r="Z758" s="4"/>
    </row>
    <row r="759" spans="1:26" ht="15.75" customHeight="1">
      <c r="A759" s="46"/>
      <c r="B759" s="47"/>
      <c r="C759" s="47"/>
      <c r="D759" s="36"/>
      <c r="E759" s="47"/>
      <c r="F759" s="48"/>
      <c r="G759" s="48"/>
      <c r="H759" s="48"/>
      <c r="I759" s="23"/>
      <c r="J759" s="2"/>
      <c r="K759" s="3"/>
      <c r="L759" s="1"/>
      <c r="M759" s="1"/>
      <c r="N759" s="4"/>
      <c r="O759" s="4"/>
      <c r="P759" s="4"/>
      <c r="Q759" s="4"/>
      <c r="R759" s="4"/>
      <c r="S759" s="4"/>
      <c r="T759" s="4"/>
      <c r="U759" s="4"/>
      <c r="V759" s="4"/>
      <c r="W759" s="4"/>
      <c r="X759" s="4"/>
      <c r="Y759" s="4"/>
      <c r="Z759" s="4"/>
    </row>
    <row r="760" spans="1:26" ht="15.75" customHeight="1">
      <c r="A760" s="46"/>
      <c r="B760" s="47"/>
      <c r="C760" s="47"/>
      <c r="D760" s="36"/>
      <c r="E760" s="47"/>
      <c r="F760" s="48"/>
      <c r="G760" s="48"/>
      <c r="H760" s="48"/>
      <c r="I760" s="23"/>
      <c r="J760" s="2"/>
      <c r="K760" s="3"/>
      <c r="L760" s="1"/>
      <c r="M760" s="1"/>
      <c r="N760" s="4"/>
      <c r="O760" s="4"/>
      <c r="P760" s="4"/>
      <c r="Q760" s="4"/>
      <c r="R760" s="4"/>
      <c r="S760" s="4"/>
      <c r="T760" s="4"/>
      <c r="U760" s="4"/>
      <c r="V760" s="4"/>
      <c r="W760" s="4"/>
      <c r="X760" s="4"/>
      <c r="Y760" s="4"/>
      <c r="Z760" s="4"/>
    </row>
    <row r="761" spans="1:26" ht="15.75" customHeight="1">
      <c r="A761" s="46"/>
      <c r="B761" s="47"/>
      <c r="C761" s="47"/>
      <c r="D761" s="36"/>
      <c r="E761" s="47"/>
      <c r="F761" s="48"/>
      <c r="G761" s="48"/>
      <c r="H761" s="48"/>
      <c r="I761" s="23"/>
      <c r="J761" s="2"/>
      <c r="K761" s="3"/>
      <c r="L761" s="1"/>
      <c r="M761" s="1"/>
      <c r="N761" s="4"/>
      <c r="O761" s="4"/>
      <c r="P761" s="4"/>
      <c r="Q761" s="4"/>
      <c r="R761" s="4"/>
      <c r="S761" s="4"/>
      <c r="T761" s="4"/>
      <c r="U761" s="4"/>
      <c r="V761" s="4"/>
      <c r="W761" s="4"/>
      <c r="X761" s="4"/>
      <c r="Y761" s="4"/>
      <c r="Z761" s="4"/>
    </row>
    <row r="762" spans="1:26" ht="15.75" customHeight="1">
      <c r="A762" s="46"/>
      <c r="B762" s="47"/>
      <c r="C762" s="47"/>
      <c r="D762" s="36"/>
      <c r="E762" s="47"/>
      <c r="F762" s="48"/>
      <c r="G762" s="48"/>
      <c r="H762" s="48"/>
      <c r="I762" s="23"/>
      <c r="J762" s="2"/>
      <c r="K762" s="3"/>
      <c r="L762" s="1"/>
      <c r="M762" s="1"/>
      <c r="N762" s="4"/>
      <c r="O762" s="4"/>
      <c r="P762" s="4"/>
      <c r="Q762" s="4"/>
      <c r="R762" s="4"/>
      <c r="S762" s="4"/>
      <c r="T762" s="4"/>
      <c r="U762" s="4"/>
      <c r="V762" s="4"/>
      <c r="W762" s="4"/>
      <c r="X762" s="4"/>
      <c r="Y762" s="4"/>
      <c r="Z762" s="4"/>
    </row>
    <row r="763" spans="1:26" ht="15.75" customHeight="1">
      <c r="A763" s="46"/>
      <c r="B763" s="47"/>
      <c r="C763" s="47"/>
      <c r="D763" s="36"/>
      <c r="E763" s="47"/>
      <c r="F763" s="48"/>
      <c r="G763" s="48"/>
      <c r="H763" s="48"/>
      <c r="I763" s="23"/>
      <c r="J763" s="2"/>
      <c r="K763" s="3"/>
      <c r="L763" s="1"/>
      <c r="M763" s="1"/>
      <c r="N763" s="4"/>
      <c r="O763" s="4"/>
      <c r="P763" s="4"/>
      <c r="Q763" s="4"/>
      <c r="R763" s="4"/>
      <c r="S763" s="4"/>
      <c r="T763" s="4"/>
      <c r="U763" s="4"/>
      <c r="V763" s="4"/>
      <c r="W763" s="4"/>
      <c r="X763" s="4"/>
      <c r="Y763" s="4"/>
      <c r="Z763" s="4"/>
    </row>
    <row r="764" spans="1:26" ht="15.75" customHeight="1">
      <c r="A764" s="46"/>
      <c r="B764" s="47"/>
      <c r="C764" s="47"/>
      <c r="D764" s="36"/>
      <c r="E764" s="47"/>
      <c r="F764" s="48"/>
      <c r="G764" s="48"/>
      <c r="H764" s="48"/>
      <c r="I764" s="23"/>
      <c r="J764" s="2"/>
      <c r="K764" s="3"/>
      <c r="L764" s="1"/>
      <c r="M764" s="1"/>
      <c r="N764" s="4"/>
      <c r="O764" s="4"/>
      <c r="P764" s="4"/>
      <c r="Q764" s="4"/>
      <c r="R764" s="4"/>
      <c r="S764" s="4"/>
      <c r="T764" s="4"/>
      <c r="U764" s="4"/>
      <c r="V764" s="4"/>
      <c r="W764" s="4"/>
      <c r="X764" s="4"/>
      <c r="Y764" s="4"/>
      <c r="Z764" s="4"/>
    </row>
    <row r="765" spans="1:26" ht="15.75" customHeight="1">
      <c r="A765" s="46"/>
      <c r="B765" s="47"/>
      <c r="C765" s="47"/>
      <c r="D765" s="36"/>
      <c r="E765" s="47"/>
      <c r="F765" s="48"/>
      <c r="G765" s="48"/>
      <c r="H765" s="48"/>
      <c r="I765" s="23"/>
      <c r="J765" s="2"/>
      <c r="K765" s="3"/>
      <c r="L765" s="1"/>
      <c r="M765" s="1"/>
      <c r="N765" s="4"/>
      <c r="O765" s="4"/>
      <c r="P765" s="4"/>
      <c r="Q765" s="4"/>
      <c r="R765" s="4"/>
      <c r="S765" s="4"/>
      <c r="T765" s="4"/>
      <c r="U765" s="4"/>
      <c r="V765" s="4"/>
      <c r="W765" s="4"/>
      <c r="X765" s="4"/>
      <c r="Y765" s="4"/>
      <c r="Z765" s="4"/>
    </row>
    <row r="766" spans="1:26" ht="15.75" customHeight="1">
      <c r="A766" s="46"/>
      <c r="B766" s="47"/>
      <c r="C766" s="47"/>
      <c r="D766" s="36"/>
      <c r="E766" s="47"/>
      <c r="F766" s="48"/>
      <c r="G766" s="48"/>
      <c r="H766" s="48"/>
      <c r="I766" s="23"/>
      <c r="J766" s="2"/>
      <c r="K766" s="3"/>
      <c r="L766" s="1"/>
      <c r="M766" s="1"/>
      <c r="N766" s="4"/>
      <c r="O766" s="4"/>
      <c r="P766" s="4"/>
      <c r="Q766" s="4"/>
      <c r="R766" s="4"/>
      <c r="S766" s="4"/>
      <c r="T766" s="4"/>
      <c r="U766" s="4"/>
      <c r="V766" s="4"/>
      <c r="W766" s="4"/>
      <c r="X766" s="4"/>
      <c r="Y766" s="4"/>
      <c r="Z766" s="4"/>
    </row>
    <row r="767" spans="1:26" ht="15.75" customHeight="1">
      <c r="A767" s="46"/>
      <c r="B767" s="47"/>
      <c r="C767" s="47"/>
      <c r="D767" s="36"/>
      <c r="E767" s="47"/>
      <c r="F767" s="48"/>
      <c r="G767" s="48"/>
      <c r="H767" s="48"/>
      <c r="I767" s="23"/>
      <c r="J767" s="2"/>
      <c r="K767" s="3"/>
      <c r="L767" s="1"/>
      <c r="M767" s="1"/>
      <c r="N767" s="4"/>
      <c r="O767" s="4"/>
      <c r="P767" s="4"/>
      <c r="Q767" s="4"/>
      <c r="R767" s="4"/>
      <c r="S767" s="4"/>
      <c r="T767" s="4"/>
      <c r="U767" s="4"/>
      <c r="V767" s="4"/>
      <c r="W767" s="4"/>
      <c r="X767" s="4"/>
      <c r="Y767" s="4"/>
      <c r="Z767" s="4"/>
    </row>
    <row r="768" spans="1:26" ht="15.75" customHeight="1">
      <c r="A768" s="46"/>
      <c r="B768" s="47"/>
      <c r="C768" s="47"/>
      <c r="D768" s="36"/>
      <c r="E768" s="47"/>
      <c r="F768" s="48"/>
      <c r="G768" s="48"/>
      <c r="H768" s="48"/>
      <c r="I768" s="23"/>
      <c r="J768" s="2"/>
      <c r="K768" s="3"/>
      <c r="L768" s="1"/>
      <c r="M768" s="1"/>
      <c r="N768" s="4"/>
      <c r="O768" s="4"/>
      <c r="P768" s="4"/>
      <c r="Q768" s="4"/>
      <c r="R768" s="4"/>
      <c r="S768" s="4"/>
      <c r="T768" s="4"/>
      <c r="U768" s="4"/>
      <c r="V768" s="4"/>
      <c r="W768" s="4"/>
      <c r="X768" s="4"/>
      <c r="Y768" s="4"/>
      <c r="Z768" s="4"/>
    </row>
    <row r="769" spans="1:26" ht="15.75" customHeight="1">
      <c r="A769" s="46"/>
      <c r="B769" s="47"/>
      <c r="C769" s="47"/>
      <c r="D769" s="36"/>
      <c r="E769" s="47"/>
      <c r="F769" s="48"/>
      <c r="G769" s="48"/>
      <c r="H769" s="48"/>
      <c r="I769" s="23"/>
      <c r="J769" s="2"/>
      <c r="K769" s="3"/>
      <c r="L769" s="1"/>
      <c r="M769" s="1"/>
      <c r="N769" s="4"/>
      <c r="O769" s="4"/>
      <c r="P769" s="4"/>
      <c r="Q769" s="4"/>
      <c r="R769" s="4"/>
      <c r="S769" s="4"/>
      <c r="T769" s="4"/>
      <c r="U769" s="4"/>
      <c r="V769" s="4"/>
      <c r="W769" s="4"/>
      <c r="X769" s="4"/>
      <c r="Y769" s="4"/>
      <c r="Z769" s="4"/>
    </row>
    <row r="770" spans="1:26" ht="15.75" customHeight="1">
      <c r="A770" s="46"/>
      <c r="B770" s="47"/>
      <c r="C770" s="47"/>
      <c r="D770" s="36"/>
      <c r="E770" s="47"/>
      <c r="F770" s="48"/>
      <c r="G770" s="48"/>
      <c r="H770" s="48"/>
      <c r="I770" s="23"/>
      <c r="J770" s="2"/>
      <c r="K770" s="3"/>
      <c r="L770" s="1"/>
      <c r="M770" s="1"/>
      <c r="N770" s="4"/>
      <c r="O770" s="4"/>
      <c r="P770" s="4"/>
      <c r="Q770" s="4"/>
      <c r="R770" s="4"/>
      <c r="S770" s="4"/>
      <c r="T770" s="4"/>
      <c r="U770" s="4"/>
      <c r="V770" s="4"/>
      <c r="W770" s="4"/>
      <c r="X770" s="4"/>
      <c r="Y770" s="4"/>
      <c r="Z770" s="4"/>
    </row>
    <row r="771" spans="1:26" ht="15.75" customHeight="1">
      <c r="A771" s="46"/>
      <c r="B771" s="47"/>
      <c r="C771" s="47"/>
      <c r="D771" s="36"/>
      <c r="E771" s="47"/>
      <c r="F771" s="48"/>
      <c r="G771" s="48"/>
      <c r="H771" s="48"/>
      <c r="I771" s="23"/>
      <c r="J771" s="2"/>
      <c r="K771" s="3"/>
      <c r="L771" s="1"/>
      <c r="M771" s="1"/>
      <c r="N771" s="4"/>
      <c r="O771" s="4"/>
      <c r="P771" s="4"/>
      <c r="Q771" s="4"/>
      <c r="R771" s="4"/>
      <c r="S771" s="4"/>
      <c r="T771" s="4"/>
      <c r="U771" s="4"/>
      <c r="V771" s="4"/>
      <c r="W771" s="4"/>
      <c r="X771" s="4"/>
      <c r="Y771" s="4"/>
      <c r="Z771" s="4"/>
    </row>
    <row r="772" spans="1:26" ht="15.75" customHeight="1">
      <c r="A772" s="46"/>
      <c r="B772" s="47"/>
      <c r="C772" s="47"/>
      <c r="D772" s="36"/>
      <c r="E772" s="47"/>
      <c r="F772" s="48"/>
      <c r="G772" s="48"/>
      <c r="H772" s="48"/>
      <c r="I772" s="23"/>
      <c r="J772" s="2"/>
      <c r="K772" s="3"/>
      <c r="L772" s="1"/>
      <c r="M772" s="1"/>
      <c r="N772" s="4"/>
      <c r="O772" s="4"/>
      <c r="P772" s="4"/>
      <c r="Q772" s="4"/>
      <c r="R772" s="4"/>
      <c r="S772" s="4"/>
      <c r="T772" s="4"/>
      <c r="U772" s="4"/>
      <c r="V772" s="4"/>
      <c r="W772" s="4"/>
      <c r="X772" s="4"/>
      <c r="Y772" s="4"/>
      <c r="Z772" s="4"/>
    </row>
    <row r="773" spans="1:26" ht="15.75" customHeight="1">
      <c r="A773" s="46"/>
      <c r="B773" s="47"/>
      <c r="C773" s="47"/>
      <c r="D773" s="36"/>
      <c r="E773" s="47"/>
      <c r="F773" s="48"/>
      <c r="G773" s="48"/>
      <c r="H773" s="48"/>
      <c r="I773" s="23"/>
      <c r="J773" s="2"/>
      <c r="K773" s="3"/>
      <c r="L773" s="1"/>
      <c r="M773" s="1"/>
      <c r="N773" s="4"/>
      <c r="O773" s="4"/>
      <c r="P773" s="4"/>
      <c r="Q773" s="4"/>
      <c r="R773" s="4"/>
      <c r="S773" s="4"/>
      <c r="T773" s="4"/>
      <c r="U773" s="4"/>
      <c r="V773" s="4"/>
      <c r="W773" s="4"/>
      <c r="X773" s="4"/>
      <c r="Y773" s="4"/>
      <c r="Z773" s="4"/>
    </row>
    <row r="774" spans="1:26" ht="15.75" customHeight="1">
      <c r="A774" s="46"/>
      <c r="B774" s="47"/>
      <c r="C774" s="47"/>
      <c r="D774" s="36"/>
      <c r="E774" s="47"/>
      <c r="F774" s="48"/>
      <c r="G774" s="48"/>
      <c r="H774" s="48"/>
      <c r="I774" s="23"/>
      <c r="J774" s="2"/>
      <c r="K774" s="3"/>
      <c r="L774" s="1"/>
      <c r="M774" s="1"/>
      <c r="N774" s="4"/>
      <c r="O774" s="4"/>
      <c r="P774" s="4"/>
      <c r="Q774" s="4"/>
      <c r="R774" s="4"/>
      <c r="S774" s="4"/>
      <c r="T774" s="4"/>
      <c r="U774" s="4"/>
      <c r="V774" s="4"/>
      <c r="W774" s="4"/>
      <c r="X774" s="4"/>
      <c r="Y774" s="4"/>
      <c r="Z774" s="4"/>
    </row>
    <row r="775" spans="1:26" ht="15.75" customHeight="1">
      <c r="A775" s="46"/>
      <c r="B775" s="47"/>
      <c r="C775" s="47"/>
      <c r="D775" s="36"/>
      <c r="E775" s="47"/>
      <c r="F775" s="48"/>
      <c r="G775" s="48"/>
      <c r="H775" s="48"/>
      <c r="I775" s="23"/>
      <c r="J775" s="2"/>
      <c r="K775" s="3"/>
      <c r="L775" s="1"/>
      <c r="M775" s="1"/>
      <c r="N775" s="4"/>
      <c r="O775" s="4"/>
      <c r="P775" s="4"/>
      <c r="Q775" s="4"/>
      <c r="R775" s="4"/>
      <c r="S775" s="4"/>
      <c r="T775" s="4"/>
      <c r="U775" s="4"/>
      <c r="V775" s="4"/>
      <c r="W775" s="4"/>
      <c r="X775" s="4"/>
      <c r="Y775" s="4"/>
      <c r="Z775" s="4"/>
    </row>
    <row r="776" spans="1:26" ht="15.75" customHeight="1">
      <c r="A776" s="46"/>
      <c r="B776" s="47"/>
      <c r="C776" s="47"/>
      <c r="D776" s="36"/>
      <c r="E776" s="47"/>
      <c r="F776" s="48"/>
      <c r="G776" s="48"/>
      <c r="H776" s="48"/>
      <c r="I776" s="23"/>
      <c r="J776" s="2"/>
      <c r="K776" s="3"/>
      <c r="L776" s="1"/>
      <c r="M776" s="1"/>
      <c r="N776" s="4"/>
      <c r="O776" s="4"/>
      <c r="P776" s="4"/>
      <c r="Q776" s="4"/>
      <c r="R776" s="4"/>
      <c r="S776" s="4"/>
      <c r="T776" s="4"/>
      <c r="U776" s="4"/>
      <c r="V776" s="4"/>
      <c r="W776" s="4"/>
      <c r="X776" s="4"/>
      <c r="Y776" s="4"/>
      <c r="Z776" s="4"/>
    </row>
    <row r="777" spans="1:26" ht="15.75" customHeight="1">
      <c r="A777" s="46"/>
      <c r="B777" s="47"/>
      <c r="C777" s="47"/>
      <c r="D777" s="36"/>
      <c r="E777" s="47"/>
      <c r="F777" s="48"/>
      <c r="G777" s="48"/>
      <c r="H777" s="48"/>
      <c r="I777" s="23"/>
      <c r="J777" s="2"/>
      <c r="K777" s="3"/>
      <c r="L777" s="1"/>
      <c r="M777" s="1"/>
      <c r="N777" s="4"/>
      <c r="O777" s="4"/>
      <c r="P777" s="4"/>
      <c r="Q777" s="4"/>
      <c r="R777" s="4"/>
      <c r="S777" s="4"/>
      <c r="T777" s="4"/>
      <c r="U777" s="4"/>
      <c r="V777" s="4"/>
      <c r="W777" s="4"/>
      <c r="X777" s="4"/>
      <c r="Y777" s="4"/>
      <c r="Z777" s="4"/>
    </row>
    <row r="778" spans="1:26" ht="15.75" customHeight="1">
      <c r="A778" s="46"/>
      <c r="B778" s="47"/>
      <c r="C778" s="47"/>
      <c r="D778" s="36"/>
      <c r="E778" s="47"/>
      <c r="F778" s="48"/>
      <c r="G778" s="48"/>
      <c r="H778" s="48"/>
      <c r="I778" s="23"/>
      <c r="J778" s="2"/>
      <c r="K778" s="3"/>
      <c r="L778" s="1"/>
      <c r="M778" s="1"/>
      <c r="N778" s="4"/>
      <c r="O778" s="4"/>
      <c r="P778" s="4"/>
      <c r="Q778" s="4"/>
      <c r="R778" s="4"/>
      <c r="S778" s="4"/>
      <c r="T778" s="4"/>
      <c r="U778" s="4"/>
      <c r="V778" s="4"/>
      <c r="W778" s="4"/>
      <c r="X778" s="4"/>
      <c r="Y778" s="4"/>
      <c r="Z778" s="4"/>
    </row>
    <row r="779" spans="1:26" ht="15.75" customHeight="1">
      <c r="A779" s="46"/>
      <c r="B779" s="47"/>
      <c r="C779" s="47"/>
      <c r="D779" s="36"/>
      <c r="E779" s="47"/>
      <c r="F779" s="48"/>
      <c r="G779" s="48"/>
      <c r="H779" s="48"/>
      <c r="I779" s="23"/>
      <c r="J779" s="2"/>
      <c r="K779" s="3"/>
      <c r="L779" s="1"/>
      <c r="M779" s="1"/>
      <c r="N779" s="4"/>
      <c r="O779" s="4"/>
      <c r="P779" s="4"/>
      <c r="Q779" s="4"/>
      <c r="R779" s="4"/>
      <c r="S779" s="4"/>
      <c r="T779" s="4"/>
      <c r="U779" s="4"/>
      <c r="V779" s="4"/>
      <c r="W779" s="4"/>
      <c r="X779" s="4"/>
      <c r="Y779" s="4"/>
      <c r="Z779" s="4"/>
    </row>
    <row r="780" spans="1:26" ht="15.75" customHeight="1">
      <c r="A780" s="46"/>
      <c r="B780" s="47"/>
      <c r="C780" s="47"/>
      <c r="D780" s="36"/>
      <c r="E780" s="47"/>
      <c r="F780" s="48"/>
      <c r="G780" s="48"/>
      <c r="H780" s="48"/>
      <c r="I780" s="23"/>
      <c r="J780" s="2"/>
      <c r="K780" s="3"/>
      <c r="L780" s="1"/>
      <c r="M780" s="1"/>
      <c r="N780" s="4"/>
      <c r="O780" s="4"/>
      <c r="P780" s="4"/>
      <c r="Q780" s="4"/>
      <c r="R780" s="4"/>
      <c r="S780" s="4"/>
      <c r="T780" s="4"/>
      <c r="U780" s="4"/>
      <c r="V780" s="4"/>
      <c r="W780" s="4"/>
      <c r="X780" s="4"/>
      <c r="Y780" s="4"/>
      <c r="Z780" s="4"/>
    </row>
    <row r="781" spans="1:26" ht="15.75" customHeight="1">
      <c r="A781" s="46"/>
      <c r="B781" s="47"/>
      <c r="C781" s="47"/>
      <c r="D781" s="36"/>
      <c r="E781" s="47"/>
      <c r="F781" s="48"/>
      <c r="G781" s="48"/>
      <c r="H781" s="48"/>
      <c r="I781" s="23"/>
      <c r="J781" s="2"/>
      <c r="K781" s="3"/>
      <c r="L781" s="1"/>
      <c r="M781" s="1"/>
      <c r="N781" s="4"/>
      <c r="O781" s="4"/>
      <c r="P781" s="4"/>
      <c r="Q781" s="4"/>
      <c r="R781" s="4"/>
      <c r="S781" s="4"/>
      <c r="T781" s="4"/>
      <c r="U781" s="4"/>
      <c r="V781" s="4"/>
      <c r="W781" s="4"/>
      <c r="X781" s="4"/>
      <c r="Y781" s="4"/>
      <c r="Z781" s="4"/>
    </row>
    <row r="782" spans="1:26" ht="15.75" customHeight="1">
      <c r="A782" s="46"/>
      <c r="B782" s="47"/>
      <c r="C782" s="47"/>
      <c r="D782" s="36"/>
      <c r="E782" s="47"/>
      <c r="F782" s="48"/>
      <c r="G782" s="48"/>
      <c r="H782" s="48"/>
      <c r="I782" s="23"/>
      <c r="J782" s="2"/>
      <c r="K782" s="3"/>
      <c r="L782" s="1"/>
      <c r="M782" s="1"/>
      <c r="N782" s="4"/>
      <c r="O782" s="4"/>
      <c r="P782" s="4"/>
      <c r="Q782" s="4"/>
      <c r="R782" s="4"/>
      <c r="S782" s="4"/>
      <c r="T782" s="4"/>
      <c r="U782" s="4"/>
      <c r="V782" s="4"/>
      <c r="W782" s="4"/>
      <c r="X782" s="4"/>
      <c r="Y782" s="4"/>
      <c r="Z782" s="4"/>
    </row>
    <row r="783" spans="1:26" ht="15.75" customHeight="1">
      <c r="A783" s="46"/>
      <c r="B783" s="47"/>
      <c r="C783" s="47"/>
      <c r="D783" s="36"/>
      <c r="E783" s="47"/>
      <c r="F783" s="48"/>
      <c r="G783" s="48"/>
      <c r="H783" s="48"/>
      <c r="I783" s="23"/>
      <c r="J783" s="2"/>
      <c r="K783" s="3"/>
      <c r="L783" s="1"/>
      <c r="M783" s="1"/>
      <c r="N783" s="4"/>
      <c r="O783" s="4"/>
      <c r="P783" s="4"/>
      <c r="Q783" s="4"/>
      <c r="R783" s="4"/>
      <c r="S783" s="4"/>
      <c r="T783" s="4"/>
      <c r="U783" s="4"/>
      <c r="V783" s="4"/>
      <c r="W783" s="4"/>
      <c r="X783" s="4"/>
      <c r="Y783" s="4"/>
      <c r="Z783" s="4"/>
    </row>
    <row r="784" spans="1:26" ht="15.75" customHeight="1">
      <c r="A784" s="46"/>
      <c r="B784" s="47"/>
      <c r="C784" s="47"/>
      <c r="D784" s="36"/>
      <c r="E784" s="47"/>
      <c r="F784" s="48"/>
      <c r="G784" s="48"/>
      <c r="H784" s="48"/>
      <c r="I784" s="23"/>
      <c r="J784" s="2"/>
      <c r="K784" s="3"/>
      <c r="L784" s="1"/>
      <c r="M784" s="1"/>
      <c r="N784" s="4"/>
      <c r="O784" s="4"/>
      <c r="P784" s="4"/>
      <c r="Q784" s="4"/>
      <c r="R784" s="4"/>
      <c r="S784" s="4"/>
      <c r="T784" s="4"/>
      <c r="U784" s="4"/>
      <c r="V784" s="4"/>
      <c r="W784" s="4"/>
      <c r="X784" s="4"/>
      <c r="Y784" s="4"/>
      <c r="Z784" s="4"/>
    </row>
    <row r="785" spans="1:26" ht="15.75" customHeight="1">
      <c r="A785" s="46"/>
      <c r="B785" s="47"/>
      <c r="C785" s="47"/>
      <c r="D785" s="36"/>
      <c r="E785" s="47"/>
      <c r="F785" s="48"/>
      <c r="G785" s="48"/>
      <c r="H785" s="48"/>
      <c r="I785" s="23"/>
      <c r="J785" s="2"/>
      <c r="K785" s="3"/>
      <c r="L785" s="1"/>
      <c r="M785" s="1"/>
      <c r="N785" s="4"/>
      <c r="O785" s="4"/>
      <c r="P785" s="4"/>
      <c r="Q785" s="4"/>
      <c r="R785" s="4"/>
      <c r="S785" s="4"/>
      <c r="T785" s="4"/>
      <c r="U785" s="4"/>
      <c r="V785" s="4"/>
      <c r="W785" s="4"/>
      <c r="X785" s="4"/>
      <c r="Y785" s="4"/>
      <c r="Z785" s="4"/>
    </row>
    <row r="786" spans="1:26" ht="15.75" customHeight="1">
      <c r="A786" s="46"/>
      <c r="B786" s="47"/>
      <c r="C786" s="47"/>
      <c r="D786" s="36"/>
      <c r="E786" s="47"/>
      <c r="F786" s="48"/>
      <c r="G786" s="48"/>
      <c r="H786" s="48"/>
      <c r="I786" s="23"/>
      <c r="J786" s="2"/>
      <c r="K786" s="3"/>
      <c r="L786" s="1"/>
      <c r="M786" s="1"/>
      <c r="N786" s="4"/>
      <c r="O786" s="4"/>
      <c r="P786" s="4"/>
      <c r="Q786" s="4"/>
      <c r="R786" s="4"/>
      <c r="S786" s="4"/>
      <c r="T786" s="4"/>
      <c r="U786" s="4"/>
      <c r="V786" s="4"/>
      <c r="W786" s="4"/>
      <c r="X786" s="4"/>
      <c r="Y786" s="4"/>
      <c r="Z786" s="4"/>
    </row>
    <row r="787" spans="1:26" ht="15.75" customHeight="1">
      <c r="A787" s="46"/>
      <c r="B787" s="47"/>
      <c r="C787" s="47"/>
      <c r="D787" s="36"/>
      <c r="E787" s="47"/>
      <c r="F787" s="48"/>
      <c r="G787" s="48"/>
      <c r="H787" s="48"/>
      <c r="I787" s="23"/>
      <c r="J787" s="2"/>
      <c r="K787" s="3"/>
      <c r="L787" s="1"/>
      <c r="M787" s="1"/>
      <c r="N787" s="4"/>
      <c r="O787" s="4"/>
      <c r="P787" s="4"/>
      <c r="Q787" s="4"/>
      <c r="R787" s="4"/>
      <c r="S787" s="4"/>
      <c r="T787" s="4"/>
      <c r="U787" s="4"/>
      <c r="V787" s="4"/>
      <c r="W787" s="4"/>
      <c r="X787" s="4"/>
      <c r="Y787" s="4"/>
      <c r="Z787" s="4"/>
    </row>
    <row r="788" spans="1:26" ht="15.75" customHeight="1">
      <c r="A788" s="46"/>
      <c r="B788" s="47"/>
      <c r="C788" s="47"/>
      <c r="D788" s="36"/>
      <c r="E788" s="47"/>
      <c r="F788" s="48"/>
      <c r="G788" s="48"/>
      <c r="H788" s="48"/>
      <c r="I788" s="23"/>
      <c r="J788" s="2"/>
      <c r="K788" s="3"/>
      <c r="L788" s="1"/>
      <c r="M788" s="1"/>
      <c r="N788" s="4"/>
      <c r="O788" s="4"/>
      <c r="P788" s="4"/>
      <c r="Q788" s="4"/>
      <c r="R788" s="4"/>
      <c r="S788" s="4"/>
      <c r="T788" s="4"/>
      <c r="U788" s="4"/>
      <c r="V788" s="4"/>
      <c r="W788" s="4"/>
      <c r="X788" s="4"/>
      <c r="Y788" s="4"/>
      <c r="Z788" s="4"/>
    </row>
    <row r="789" spans="1:26" ht="15.75" customHeight="1">
      <c r="A789" s="46"/>
      <c r="B789" s="47"/>
      <c r="C789" s="47"/>
      <c r="D789" s="36"/>
      <c r="E789" s="47"/>
      <c r="F789" s="48"/>
      <c r="G789" s="48"/>
      <c r="H789" s="48"/>
      <c r="I789" s="23"/>
      <c r="J789" s="2"/>
      <c r="K789" s="3"/>
      <c r="L789" s="1"/>
      <c r="M789" s="1"/>
      <c r="N789" s="4"/>
      <c r="O789" s="4"/>
      <c r="P789" s="4"/>
      <c r="Q789" s="4"/>
      <c r="R789" s="4"/>
      <c r="S789" s="4"/>
      <c r="T789" s="4"/>
      <c r="U789" s="4"/>
      <c r="V789" s="4"/>
      <c r="W789" s="4"/>
      <c r="X789" s="4"/>
      <c r="Y789" s="4"/>
      <c r="Z789" s="4"/>
    </row>
    <row r="790" spans="1:26" ht="15.75" customHeight="1">
      <c r="A790" s="46"/>
      <c r="B790" s="47"/>
      <c r="C790" s="47"/>
      <c r="D790" s="36"/>
      <c r="E790" s="47"/>
      <c r="F790" s="48"/>
      <c r="G790" s="48"/>
      <c r="H790" s="48"/>
      <c r="I790" s="23"/>
      <c r="J790" s="2"/>
      <c r="K790" s="3"/>
      <c r="L790" s="1"/>
      <c r="M790" s="1"/>
      <c r="N790" s="4"/>
      <c r="O790" s="4"/>
      <c r="P790" s="4"/>
      <c r="Q790" s="4"/>
      <c r="R790" s="4"/>
      <c r="S790" s="4"/>
      <c r="T790" s="4"/>
      <c r="U790" s="4"/>
      <c r="V790" s="4"/>
      <c r="W790" s="4"/>
      <c r="X790" s="4"/>
      <c r="Y790" s="4"/>
      <c r="Z790" s="4"/>
    </row>
    <row r="791" spans="1:26" ht="15.75" customHeight="1">
      <c r="A791" s="46"/>
      <c r="B791" s="47"/>
      <c r="C791" s="47"/>
      <c r="D791" s="36"/>
      <c r="E791" s="47"/>
      <c r="F791" s="48"/>
      <c r="G791" s="48"/>
      <c r="H791" s="48"/>
      <c r="I791" s="23"/>
      <c r="J791" s="2"/>
      <c r="K791" s="3"/>
      <c r="L791" s="1"/>
      <c r="M791" s="1"/>
      <c r="N791" s="4"/>
      <c r="O791" s="4"/>
      <c r="P791" s="4"/>
      <c r="Q791" s="4"/>
      <c r="R791" s="4"/>
      <c r="S791" s="4"/>
      <c r="T791" s="4"/>
      <c r="U791" s="4"/>
      <c r="V791" s="4"/>
      <c r="W791" s="4"/>
      <c r="X791" s="4"/>
      <c r="Y791" s="4"/>
      <c r="Z791" s="4"/>
    </row>
    <row r="792" spans="1:26" ht="15.75" customHeight="1">
      <c r="A792" s="46"/>
      <c r="B792" s="47"/>
      <c r="C792" s="47"/>
      <c r="D792" s="36"/>
      <c r="E792" s="47"/>
      <c r="F792" s="48"/>
      <c r="G792" s="48"/>
      <c r="H792" s="48"/>
      <c r="I792" s="23"/>
      <c r="J792" s="2"/>
      <c r="K792" s="3"/>
      <c r="L792" s="1"/>
      <c r="M792" s="1"/>
      <c r="N792" s="4"/>
      <c r="O792" s="4"/>
      <c r="P792" s="4"/>
      <c r="Q792" s="4"/>
      <c r="R792" s="4"/>
      <c r="S792" s="4"/>
      <c r="T792" s="4"/>
      <c r="U792" s="4"/>
      <c r="V792" s="4"/>
      <c r="W792" s="4"/>
      <c r="X792" s="4"/>
      <c r="Y792" s="4"/>
      <c r="Z792" s="4"/>
    </row>
    <row r="793" spans="1:26" ht="15.75" customHeight="1">
      <c r="A793" s="46"/>
      <c r="B793" s="47"/>
      <c r="C793" s="47"/>
      <c r="D793" s="36"/>
      <c r="E793" s="47"/>
      <c r="F793" s="48"/>
      <c r="G793" s="48"/>
      <c r="H793" s="48"/>
      <c r="I793" s="23"/>
      <c r="J793" s="2"/>
      <c r="K793" s="3"/>
      <c r="L793" s="1"/>
      <c r="M793" s="1"/>
      <c r="N793" s="4"/>
      <c r="O793" s="4"/>
      <c r="P793" s="4"/>
      <c r="Q793" s="4"/>
      <c r="R793" s="4"/>
      <c r="S793" s="4"/>
      <c r="T793" s="4"/>
      <c r="U793" s="4"/>
      <c r="V793" s="4"/>
      <c r="W793" s="4"/>
      <c r="X793" s="4"/>
      <c r="Y793" s="4"/>
      <c r="Z793" s="4"/>
    </row>
    <row r="794" spans="1:26" ht="15.75" customHeight="1">
      <c r="A794" s="46"/>
      <c r="B794" s="47"/>
      <c r="C794" s="47"/>
      <c r="D794" s="36"/>
      <c r="E794" s="47"/>
      <c r="F794" s="48"/>
      <c r="G794" s="48"/>
      <c r="H794" s="48"/>
      <c r="I794" s="23"/>
      <c r="J794" s="2"/>
      <c r="K794" s="3"/>
      <c r="L794" s="1"/>
      <c r="M794" s="1"/>
      <c r="N794" s="4"/>
      <c r="O794" s="4"/>
      <c r="P794" s="4"/>
      <c r="Q794" s="4"/>
      <c r="R794" s="4"/>
      <c r="S794" s="4"/>
      <c r="T794" s="4"/>
      <c r="U794" s="4"/>
      <c r="V794" s="4"/>
      <c r="W794" s="4"/>
      <c r="X794" s="4"/>
      <c r="Y794" s="4"/>
      <c r="Z794" s="4"/>
    </row>
    <row r="795" spans="1:26" ht="15.75" customHeight="1">
      <c r="A795" s="46"/>
      <c r="B795" s="47"/>
      <c r="C795" s="47"/>
      <c r="D795" s="36"/>
      <c r="E795" s="47"/>
      <c r="F795" s="48"/>
      <c r="G795" s="48"/>
      <c r="H795" s="48"/>
      <c r="I795" s="23"/>
      <c r="J795" s="2"/>
      <c r="K795" s="3"/>
      <c r="L795" s="1"/>
      <c r="M795" s="1"/>
      <c r="N795" s="4"/>
      <c r="O795" s="4"/>
      <c r="P795" s="4"/>
      <c r="Q795" s="4"/>
      <c r="R795" s="4"/>
      <c r="S795" s="4"/>
      <c r="T795" s="4"/>
      <c r="U795" s="4"/>
      <c r="V795" s="4"/>
      <c r="W795" s="4"/>
      <c r="X795" s="4"/>
      <c r="Y795" s="4"/>
      <c r="Z795" s="4"/>
    </row>
    <row r="796" spans="1:26" ht="15.75" customHeight="1">
      <c r="A796" s="46"/>
      <c r="B796" s="47"/>
      <c r="C796" s="47"/>
      <c r="D796" s="36"/>
      <c r="E796" s="47"/>
      <c r="F796" s="48"/>
      <c r="G796" s="48"/>
      <c r="H796" s="48"/>
      <c r="I796" s="23"/>
      <c r="J796" s="2"/>
      <c r="K796" s="3"/>
      <c r="L796" s="1"/>
      <c r="M796" s="1"/>
      <c r="N796" s="4"/>
      <c r="O796" s="4"/>
      <c r="P796" s="4"/>
      <c r="Q796" s="4"/>
      <c r="R796" s="4"/>
      <c r="S796" s="4"/>
      <c r="T796" s="4"/>
      <c r="U796" s="4"/>
      <c r="V796" s="4"/>
      <c r="W796" s="4"/>
      <c r="X796" s="4"/>
      <c r="Y796" s="4"/>
      <c r="Z796" s="4"/>
    </row>
    <row r="797" spans="1:26" ht="15.75" customHeight="1">
      <c r="A797" s="46"/>
      <c r="B797" s="47"/>
      <c r="C797" s="47"/>
      <c r="D797" s="36"/>
      <c r="E797" s="47"/>
      <c r="F797" s="48"/>
      <c r="G797" s="48"/>
      <c r="H797" s="48"/>
      <c r="I797" s="23"/>
      <c r="J797" s="2"/>
      <c r="K797" s="3"/>
      <c r="L797" s="1"/>
      <c r="M797" s="1"/>
      <c r="N797" s="4"/>
      <c r="O797" s="4"/>
      <c r="P797" s="4"/>
      <c r="Q797" s="4"/>
      <c r="R797" s="4"/>
      <c r="S797" s="4"/>
      <c r="T797" s="4"/>
      <c r="U797" s="4"/>
      <c r="V797" s="4"/>
      <c r="W797" s="4"/>
      <c r="X797" s="4"/>
      <c r="Y797" s="4"/>
      <c r="Z797" s="4"/>
    </row>
    <row r="798" spans="1:26" ht="15.75" customHeight="1">
      <c r="A798" s="46"/>
      <c r="B798" s="47"/>
      <c r="C798" s="47"/>
      <c r="D798" s="36"/>
      <c r="E798" s="47"/>
      <c r="F798" s="48"/>
      <c r="G798" s="48"/>
      <c r="H798" s="48"/>
      <c r="I798" s="23"/>
      <c r="J798" s="2"/>
      <c r="K798" s="3"/>
      <c r="L798" s="1"/>
      <c r="M798" s="1"/>
      <c r="N798" s="4"/>
      <c r="O798" s="4"/>
      <c r="P798" s="4"/>
      <c r="Q798" s="4"/>
      <c r="R798" s="4"/>
      <c r="S798" s="4"/>
      <c r="T798" s="4"/>
      <c r="U798" s="4"/>
      <c r="V798" s="4"/>
      <c r="W798" s="4"/>
      <c r="X798" s="4"/>
      <c r="Y798" s="4"/>
      <c r="Z798" s="4"/>
    </row>
    <row r="799" spans="1:26" ht="15.75" customHeight="1">
      <c r="A799" s="46"/>
      <c r="B799" s="47"/>
      <c r="C799" s="47"/>
      <c r="D799" s="36"/>
      <c r="E799" s="47"/>
      <c r="F799" s="48"/>
      <c r="G799" s="48"/>
      <c r="H799" s="48"/>
      <c r="I799" s="23"/>
      <c r="J799" s="2"/>
      <c r="K799" s="3"/>
      <c r="L799" s="1"/>
      <c r="M799" s="1"/>
      <c r="N799" s="4"/>
      <c r="O799" s="4"/>
      <c r="P799" s="4"/>
      <c r="Q799" s="4"/>
      <c r="R799" s="4"/>
      <c r="S799" s="4"/>
      <c r="T799" s="4"/>
      <c r="U799" s="4"/>
      <c r="V799" s="4"/>
      <c r="W799" s="4"/>
      <c r="X799" s="4"/>
      <c r="Y799" s="4"/>
      <c r="Z799" s="4"/>
    </row>
    <row r="800" spans="1:26" ht="15.75" customHeight="1">
      <c r="A800" s="46"/>
      <c r="B800" s="47"/>
      <c r="C800" s="47"/>
      <c r="D800" s="36"/>
      <c r="E800" s="47"/>
      <c r="F800" s="48"/>
      <c r="G800" s="48"/>
      <c r="H800" s="48"/>
      <c r="I800" s="23"/>
      <c r="J800" s="2"/>
      <c r="K800" s="3"/>
      <c r="L800" s="1"/>
      <c r="M800" s="1"/>
      <c r="N800" s="4"/>
      <c r="O800" s="4"/>
      <c r="P800" s="4"/>
      <c r="Q800" s="4"/>
      <c r="R800" s="4"/>
      <c r="S800" s="4"/>
      <c r="T800" s="4"/>
      <c r="U800" s="4"/>
      <c r="V800" s="4"/>
      <c r="W800" s="4"/>
      <c r="X800" s="4"/>
      <c r="Y800" s="4"/>
      <c r="Z800" s="4"/>
    </row>
    <row r="801" spans="1:26" ht="15.75" customHeight="1">
      <c r="A801" s="46"/>
      <c r="B801" s="47"/>
      <c r="C801" s="47"/>
      <c r="D801" s="36"/>
      <c r="E801" s="47"/>
      <c r="F801" s="48"/>
      <c r="G801" s="48"/>
      <c r="H801" s="48"/>
      <c r="I801" s="23"/>
      <c r="J801" s="2"/>
      <c r="K801" s="3"/>
      <c r="L801" s="1"/>
      <c r="M801" s="1"/>
      <c r="N801" s="4"/>
      <c r="O801" s="4"/>
      <c r="P801" s="4"/>
      <c r="Q801" s="4"/>
      <c r="R801" s="4"/>
      <c r="S801" s="4"/>
      <c r="T801" s="4"/>
      <c r="U801" s="4"/>
      <c r="V801" s="4"/>
      <c r="W801" s="4"/>
      <c r="X801" s="4"/>
      <c r="Y801" s="4"/>
      <c r="Z801" s="4"/>
    </row>
    <row r="802" spans="1:26" ht="15.75" customHeight="1">
      <c r="A802" s="46"/>
      <c r="B802" s="47"/>
      <c r="C802" s="47"/>
      <c r="D802" s="36"/>
      <c r="E802" s="47"/>
      <c r="F802" s="48"/>
      <c r="G802" s="48"/>
      <c r="H802" s="48"/>
      <c r="I802" s="23"/>
      <c r="J802" s="2"/>
      <c r="K802" s="3"/>
      <c r="L802" s="1"/>
      <c r="M802" s="1"/>
      <c r="N802" s="4"/>
      <c r="O802" s="4"/>
      <c r="P802" s="4"/>
      <c r="Q802" s="4"/>
      <c r="R802" s="4"/>
      <c r="S802" s="4"/>
      <c r="T802" s="4"/>
      <c r="U802" s="4"/>
      <c r="V802" s="4"/>
      <c r="W802" s="4"/>
      <c r="X802" s="4"/>
      <c r="Y802" s="4"/>
      <c r="Z802" s="4"/>
    </row>
    <row r="803" spans="1:26" ht="15.75" customHeight="1">
      <c r="A803" s="46"/>
      <c r="B803" s="47"/>
      <c r="C803" s="47"/>
      <c r="D803" s="36"/>
      <c r="E803" s="47"/>
      <c r="F803" s="48"/>
      <c r="G803" s="48"/>
      <c r="H803" s="48"/>
      <c r="I803" s="23"/>
      <c r="J803" s="2"/>
      <c r="K803" s="3"/>
      <c r="L803" s="1"/>
      <c r="M803" s="1"/>
      <c r="N803" s="4"/>
      <c r="O803" s="4"/>
      <c r="P803" s="4"/>
      <c r="Q803" s="4"/>
      <c r="R803" s="4"/>
      <c r="S803" s="4"/>
      <c r="T803" s="4"/>
      <c r="U803" s="4"/>
      <c r="V803" s="4"/>
      <c r="W803" s="4"/>
      <c r="X803" s="4"/>
      <c r="Y803" s="4"/>
      <c r="Z803" s="4"/>
    </row>
    <row r="804" spans="1:26" ht="15.75" customHeight="1">
      <c r="A804" s="46"/>
      <c r="B804" s="47"/>
      <c r="C804" s="47"/>
      <c r="D804" s="36"/>
      <c r="E804" s="47"/>
      <c r="F804" s="48"/>
      <c r="G804" s="48"/>
      <c r="H804" s="48"/>
      <c r="I804" s="23"/>
      <c r="J804" s="2"/>
      <c r="K804" s="3"/>
      <c r="L804" s="1"/>
      <c r="M804" s="1"/>
      <c r="N804" s="4"/>
      <c r="O804" s="4"/>
      <c r="P804" s="4"/>
      <c r="Q804" s="4"/>
      <c r="R804" s="4"/>
      <c r="S804" s="4"/>
      <c r="T804" s="4"/>
      <c r="U804" s="4"/>
      <c r="V804" s="4"/>
      <c r="W804" s="4"/>
      <c r="X804" s="4"/>
      <c r="Y804" s="4"/>
      <c r="Z804" s="4"/>
    </row>
    <row r="805" spans="1:26" ht="15.75" customHeight="1">
      <c r="A805" s="46"/>
      <c r="B805" s="47"/>
      <c r="C805" s="47"/>
      <c r="D805" s="36"/>
      <c r="E805" s="47"/>
      <c r="F805" s="48"/>
      <c r="G805" s="48"/>
      <c r="H805" s="48"/>
      <c r="I805" s="23"/>
      <c r="J805" s="2"/>
      <c r="K805" s="3"/>
      <c r="L805" s="1"/>
      <c r="M805" s="1"/>
      <c r="N805" s="4"/>
      <c r="O805" s="4"/>
      <c r="P805" s="4"/>
      <c r="Q805" s="4"/>
      <c r="R805" s="4"/>
      <c r="S805" s="4"/>
      <c r="T805" s="4"/>
      <c r="U805" s="4"/>
      <c r="V805" s="4"/>
      <c r="W805" s="4"/>
      <c r="X805" s="4"/>
      <c r="Y805" s="4"/>
      <c r="Z805" s="4"/>
    </row>
    <row r="806" spans="1:26" ht="15.75" customHeight="1">
      <c r="A806" s="46"/>
      <c r="B806" s="47"/>
      <c r="C806" s="47"/>
      <c r="D806" s="36"/>
      <c r="E806" s="47"/>
      <c r="F806" s="48"/>
      <c r="G806" s="48"/>
      <c r="H806" s="48"/>
      <c r="I806" s="23"/>
      <c r="J806" s="2"/>
      <c r="K806" s="3"/>
      <c r="L806" s="1"/>
      <c r="M806" s="1"/>
      <c r="N806" s="4"/>
      <c r="O806" s="4"/>
      <c r="P806" s="4"/>
      <c r="Q806" s="4"/>
      <c r="R806" s="4"/>
      <c r="S806" s="4"/>
      <c r="T806" s="4"/>
      <c r="U806" s="4"/>
      <c r="V806" s="4"/>
      <c r="W806" s="4"/>
      <c r="X806" s="4"/>
      <c r="Y806" s="4"/>
      <c r="Z806" s="4"/>
    </row>
    <row r="807" spans="1:26" ht="15.75" customHeight="1">
      <c r="A807" s="46"/>
      <c r="B807" s="47"/>
      <c r="C807" s="47"/>
      <c r="D807" s="36"/>
      <c r="E807" s="47"/>
      <c r="F807" s="48"/>
      <c r="G807" s="48"/>
      <c r="H807" s="48"/>
      <c r="I807" s="23"/>
      <c r="J807" s="2"/>
      <c r="K807" s="3"/>
      <c r="L807" s="1"/>
      <c r="M807" s="1"/>
      <c r="N807" s="4"/>
      <c r="O807" s="4"/>
      <c r="P807" s="4"/>
      <c r="Q807" s="4"/>
      <c r="R807" s="4"/>
      <c r="S807" s="4"/>
      <c r="T807" s="4"/>
      <c r="U807" s="4"/>
      <c r="V807" s="4"/>
      <c r="W807" s="4"/>
      <c r="X807" s="4"/>
      <c r="Y807" s="4"/>
      <c r="Z807" s="4"/>
    </row>
    <row r="808" spans="1:26" ht="15.75" customHeight="1">
      <c r="A808" s="46"/>
      <c r="B808" s="47"/>
      <c r="C808" s="47"/>
      <c r="D808" s="36"/>
      <c r="E808" s="47"/>
      <c r="F808" s="48"/>
      <c r="G808" s="48"/>
      <c r="H808" s="48"/>
      <c r="I808" s="23"/>
      <c r="J808" s="2"/>
      <c r="K808" s="3"/>
      <c r="L808" s="1"/>
      <c r="M808" s="1"/>
      <c r="N808" s="4"/>
      <c r="O808" s="4"/>
      <c r="P808" s="4"/>
      <c r="Q808" s="4"/>
      <c r="R808" s="4"/>
      <c r="S808" s="4"/>
      <c r="T808" s="4"/>
      <c r="U808" s="4"/>
      <c r="V808" s="4"/>
      <c r="W808" s="4"/>
      <c r="X808" s="4"/>
      <c r="Y808" s="4"/>
      <c r="Z808" s="4"/>
    </row>
    <row r="809" spans="1:26" ht="15.75" customHeight="1">
      <c r="A809" s="46"/>
      <c r="B809" s="47"/>
      <c r="C809" s="47"/>
      <c r="D809" s="36"/>
      <c r="E809" s="47"/>
      <c r="F809" s="48"/>
      <c r="G809" s="48"/>
      <c r="H809" s="48"/>
      <c r="I809" s="23"/>
      <c r="J809" s="2"/>
      <c r="K809" s="3"/>
      <c r="L809" s="1"/>
      <c r="M809" s="1"/>
      <c r="N809" s="4"/>
      <c r="O809" s="4"/>
      <c r="P809" s="4"/>
      <c r="Q809" s="4"/>
      <c r="R809" s="4"/>
      <c r="S809" s="4"/>
      <c r="T809" s="4"/>
      <c r="U809" s="4"/>
      <c r="V809" s="4"/>
      <c r="W809" s="4"/>
      <c r="X809" s="4"/>
      <c r="Y809" s="4"/>
      <c r="Z809" s="4"/>
    </row>
    <row r="810" spans="1:26" ht="15.75" customHeight="1">
      <c r="A810" s="46"/>
      <c r="B810" s="47"/>
      <c r="C810" s="47"/>
      <c r="D810" s="36"/>
      <c r="E810" s="47"/>
      <c r="F810" s="48"/>
      <c r="G810" s="48"/>
      <c r="H810" s="48"/>
      <c r="I810" s="23"/>
      <c r="J810" s="2"/>
      <c r="K810" s="3"/>
      <c r="L810" s="1"/>
      <c r="M810" s="1"/>
      <c r="N810" s="4"/>
      <c r="O810" s="4"/>
      <c r="P810" s="4"/>
      <c r="Q810" s="4"/>
      <c r="R810" s="4"/>
      <c r="S810" s="4"/>
      <c r="T810" s="4"/>
      <c r="U810" s="4"/>
      <c r="V810" s="4"/>
      <c r="W810" s="4"/>
      <c r="X810" s="4"/>
      <c r="Y810" s="4"/>
      <c r="Z810" s="4"/>
    </row>
    <row r="811" spans="1:26" ht="15.75" customHeight="1">
      <c r="A811" s="46"/>
      <c r="B811" s="47"/>
      <c r="C811" s="47"/>
      <c r="D811" s="36"/>
      <c r="E811" s="47"/>
      <c r="F811" s="48"/>
      <c r="G811" s="48"/>
      <c r="H811" s="48"/>
      <c r="I811" s="23"/>
      <c r="J811" s="2"/>
      <c r="K811" s="3"/>
      <c r="L811" s="1"/>
      <c r="M811" s="1"/>
      <c r="N811" s="4"/>
      <c r="O811" s="4"/>
      <c r="P811" s="4"/>
      <c r="Q811" s="4"/>
      <c r="R811" s="4"/>
      <c r="S811" s="4"/>
      <c r="T811" s="4"/>
      <c r="U811" s="4"/>
      <c r="V811" s="4"/>
      <c r="W811" s="4"/>
      <c r="X811" s="4"/>
      <c r="Y811" s="4"/>
      <c r="Z811" s="4"/>
    </row>
    <row r="812" spans="1:26" ht="15.75" customHeight="1">
      <c r="A812" s="46"/>
      <c r="B812" s="47"/>
      <c r="C812" s="47"/>
      <c r="D812" s="36"/>
      <c r="E812" s="47"/>
      <c r="F812" s="48"/>
      <c r="G812" s="48"/>
      <c r="H812" s="48"/>
      <c r="I812" s="23"/>
      <c r="J812" s="2"/>
      <c r="K812" s="3"/>
      <c r="L812" s="1"/>
      <c r="M812" s="1"/>
      <c r="N812" s="4"/>
      <c r="O812" s="4"/>
      <c r="P812" s="4"/>
      <c r="Q812" s="4"/>
      <c r="R812" s="4"/>
      <c r="S812" s="4"/>
      <c r="T812" s="4"/>
      <c r="U812" s="4"/>
      <c r="V812" s="4"/>
      <c r="W812" s="4"/>
      <c r="X812" s="4"/>
      <c r="Y812" s="4"/>
      <c r="Z812" s="4"/>
    </row>
    <row r="813" spans="1:26" ht="15.75" customHeight="1">
      <c r="A813" s="46"/>
      <c r="B813" s="47"/>
      <c r="C813" s="47"/>
      <c r="D813" s="36"/>
      <c r="E813" s="47"/>
      <c r="F813" s="48"/>
      <c r="G813" s="48"/>
      <c r="H813" s="48"/>
      <c r="I813" s="23"/>
      <c r="J813" s="2"/>
      <c r="K813" s="3"/>
      <c r="L813" s="1"/>
      <c r="M813" s="1"/>
      <c r="N813" s="4"/>
      <c r="O813" s="4"/>
      <c r="P813" s="4"/>
      <c r="Q813" s="4"/>
      <c r="R813" s="4"/>
      <c r="S813" s="4"/>
      <c r="T813" s="4"/>
      <c r="U813" s="4"/>
      <c r="V813" s="4"/>
      <c r="W813" s="4"/>
      <c r="X813" s="4"/>
      <c r="Y813" s="4"/>
      <c r="Z813" s="4"/>
    </row>
    <row r="814" spans="1:26" ht="15.75" customHeight="1">
      <c r="A814" s="46"/>
      <c r="B814" s="47"/>
      <c r="C814" s="47"/>
      <c r="D814" s="36"/>
      <c r="E814" s="47"/>
      <c r="F814" s="48"/>
      <c r="G814" s="48"/>
      <c r="H814" s="48"/>
      <c r="I814" s="23"/>
      <c r="J814" s="2"/>
      <c r="K814" s="3"/>
      <c r="L814" s="1"/>
      <c r="M814" s="1"/>
      <c r="N814" s="4"/>
      <c r="O814" s="4"/>
      <c r="P814" s="4"/>
      <c r="Q814" s="4"/>
      <c r="R814" s="4"/>
      <c r="S814" s="4"/>
      <c r="T814" s="4"/>
      <c r="U814" s="4"/>
      <c r="V814" s="4"/>
      <c r="W814" s="4"/>
      <c r="X814" s="4"/>
      <c r="Y814" s="4"/>
      <c r="Z814" s="4"/>
    </row>
    <row r="815" spans="1:26" ht="15.75" customHeight="1">
      <c r="A815" s="46"/>
      <c r="B815" s="47"/>
      <c r="C815" s="47"/>
      <c r="D815" s="36"/>
      <c r="E815" s="47"/>
      <c r="F815" s="48"/>
      <c r="G815" s="48"/>
      <c r="H815" s="48"/>
      <c r="I815" s="23"/>
      <c r="J815" s="2"/>
      <c r="K815" s="3"/>
      <c r="L815" s="1"/>
      <c r="M815" s="1"/>
      <c r="N815" s="4"/>
      <c r="O815" s="4"/>
      <c r="P815" s="4"/>
      <c r="Q815" s="4"/>
      <c r="R815" s="4"/>
      <c r="S815" s="4"/>
      <c r="T815" s="4"/>
      <c r="U815" s="4"/>
      <c r="V815" s="4"/>
      <c r="W815" s="4"/>
      <c r="X815" s="4"/>
      <c r="Y815" s="4"/>
      <c r="Z815" s="4"/>
    </row>
    <row r="816" spans="1:26" ht="15.75" customHeight="1">
      <c r="A816" s="46"/>
      <c r="B816" s="47"/>
      <c r="C816" s="47"/>
      <c r="D816" s="36"/>
      <c r="E816" s="47"/>
      <c r="F816" s="48"/>
      <c r="G816" s="48"/>
      <c r="H816" s="48"/>
      <c r="I816" s="23"/>
      <c r="J816" s="2"/>
      <c r="K816" s="3"/>
      <c r="L816" s="1"/>
      <c r="M816" s="1"/>
      <c r="N816" s="4"/>
      <c r="O816" s="4"/>
      <c r="P816" s="4"/>
      <c r="Q816" s="4"/>
      <c r="R816" s="4"/>
      <c r="S816" s="4"/>
      <c r="T816" s="4"/>
      <c r="U816" s="4"/>
      <c r="V816" s="4"/>
      <c r="W816" s="4"/>
      <c r="X816" s="4"/>
      <c r="Y816" s="4"/>
      <c r="Z816" s="4"/>
    </row>
    <row r="817" spans="1:26" ht="15.75" customHeight="1">
      <c r="A817" s="46"/>
      <c r="B817" s="47"/>
      <c r="C817" s="47"/>
      <c r="D817" s="36"/>
      <c r="E817" s="47"/>
      <c r="F817" s="48"/>
      <c r="G817" s="48"/>
      <c r="H817" s="48"/>
      <c r="I817" s="23"/>
      <c r="J817" s="2"/>
      <c r="K817" s="3"/>
      <c r="L817" s="1"/>
      <c r="M817" s="1"/>
      <c r="N817" s="4"/>
      <c r="O817" s="4"/>
      <c r="P817" s="4"/>
      <c r="Q817" s="4"/>
      <c r="R817" s="4"/>
      <c r="S817" s="4"/>
      <c r="T817" s="4"/>
      <c r="U817" s="4"/>
      <c r="V817" s="4"/>
      <c r="W817" s="4"/>
      <c r="X817" s="4"/>
      <c r="Y817" s="4"/>
      <c r="Z817" s="4"/>
    </row>
    <row r="818" spans="1:26" ht="15.75" customHeight="1">
      <c r="A818" s="46"/>
      <c r="B818" s="47"/>
      <c r="C818" s="47"/>
      <c r="D818" s="36"/>
      <c r="E818" s="47"/>
      <c r="F818" s="48"/>
      <c r="G818" s="48"/>
      <c r="H818" s="48"/>
      <c r="I818" s="23"/>
      <c r="J818" s="2"/>
      <c r="K818" s="3"/>
      <c r="L818" s="1"/>
      <c r="M818" s="1"/>
      <c r="N818" s="4"/>
      <c r="O818" s="4"/>
      <c r="P818" s="4"/>
      <c r="Q818" s="4"/>
      <c r="R818" s="4"/>
      <c r="S818" s="4"/>
      <c r="T818" s="4"/>
      <c r="U818" s="4"/>
      <c r="V818" s="4"/>
      <c r="W818" s="4"/>
      <c r="X818" s="4"/>
      <c r="Y818" s="4"/>
      <c r="Z818" s="4"/>
    </row>
    <row r="819" spans="1:26" ht="15.75" customHeight="1">
      <c r="A819" s="46"/>
      <c r="B819" s="47"/>
      <c r="C819" s="47"/>
      <c r="D819" s="36"/>
      <c r="E819" s="47"/>
      <c r="F819" s="48"/>
      <c r="G819" s="48"/>
      <c r="H819" s="48"/>
      <c r="I819" s="23"/>
      <c r="J819" s="2"/>
      <c r="K819" s="3"/>
      <c r="L819" s="1"/>
      <c r="M819" s="1"/>
      <c r="N819" s="4"/>
      <c r="O819" s="4"/>
      <c r="P819" s="4"/>
      <c r="Q819" s="4"/>
      <c r="R819" s="4"/>
      <c r="S819" s="4"/>
      <c r="T819" s="4"/>
      <c r="U819" s="4"/>
      <c r="V819" s="4"/>
      <c r="W819" s="4"/>
      <c r="X819" s="4"/>
      <c r="Y819" s="4"/>
      <c r="Z819" s="4"/>
    </row>
    <row r="820" spans="1:26" ht="15.75" customHeight="1">
      <c r="A820" s="46"/>
      <c r="B820" s="47"/>
      <c r="C820" s="47"/>
      <c r="D820" s="36"/>
      <c r="E820" s="47"/>
      <c r="F820" s="48"/>
      <c r="G820" s="48"/>
      <c r="H820" s="48"/>
      <c r="I820" s="23"/>
      <c r="J820" s="2"/>
      <c r="K820" s="3"/>
      <c r="L820" s="1"/>
      <c r="M820" s="1"/>
      <c r="N820" s="4"/>
      <c r="O820" s="4"/>
      <c r="P820" s="4"/>
      <c r="Q820" s="4"/>
      <c r="R820" s="4"/>
      <c r="S820" s="4"/>
      <c r="T820" s="4"/>
      <c r="U820" s="4"/>
      <c r="V820" s="4"/>
      <c r="W820" s="4"/>
      <c r="X820" s="4"/>
      <c r="Y820" s="4"/>
      <c r="Z820" s="4"/>
    </row>
    <row r="821" spans="1:26" ht="15.75" customHeight="1">
      <c r="A821" s="46"/>
      <c r="B821" s="47"/>
      <c r="C821" s="47"/>
      <c r="D821" s="36"/>
      <c r="E821" s="47"/>
      <c r="F821" s="48"/>
      <c r="G821" s="48"/>
      <c r="H821" s="48"/>
      <c r="I821" s="23"/>
      <c r="J821" s="2"/>
      <c r="K821" s="3"/>
      <c r="L821" s="1"/>
      <c r="M821" s="1"/>
      <c r="N821" s="4"/>
      <c r="O821" s="4"/>
      <c r="P821" s="4"/>
      <c r="Q821" s="4"/>
      <c r="R821" s="4"/>
      <c r="S821" s="4"/>
      <c r="T821" s="4"/>
      <c r="U821" s="4"/>
      <c r="V821" s="4"/>
      <c r="W821" s="4"/>
      <c r="X821" s="4"/>
      <c r="Y821" s="4"/>
      <c r="Z821" s="4"/>
    </row>
    <row r="822" spans="1:26" ht="15.75" customHeight="1">
      <c r="A822" s="46"/>
      <c r="B822" s="47"/>
      <c r="C822" s="47"/>
      <c r="D822" s="36"/>
      <c r="E822" s="47"/>
      <c r="F822" s="48"/>
      <c r="G822" s="48"/>
      <c r="H822" s="48"/>
      <c r="I822" s="23"/>
      <c r="J822" s="2"/>
      <c r="K822" s="3"/>
      <c r="L822" s="1"/>
      <c r="M822" s="1"/>
      <c r="N822" s="4"/>
      <c r="O822" s="4"/>
      <c r="P822" s="4"/>
      <c r="Q822" s="4"/>
      <c r="R822" s="4"/>
      <c r="S822" s="4"/>
      <c r="T822" s="4"/>
      <c r="U822" s="4"/>
      <c r="V822" s="4"/>
      <c r="W822" s="4"/>
      <c r="X822" s="4"/>
      <c r="Y822" s="4"/>
      <c r="Z822" s="4"/>
    </row>
    <row r="823" spans="1:26" ht="15.75" customHeight="1">
      <c r="A823" s="46"/>
      <c r="B823" s="47"/>
      <c r="C823" s="47"/>
      <c r="D823" s="36"/>
      <c r="E823" s="47"/>
      <c r="F823" s="48"/>
      <c r="G823" s="48"/>
      <c r="H823" s="48"/>
      <c r="I823" s="23"/>
      <c r="J823" s="2"/>
      <c r="K823" s="3"/>
      <c r="L823" s="1"/>
      <c r="M823" s="1"/>
      <c r="N823" s="4"/>
      <c r="O823" s="4"/>
      <c r="P823" s="4"/>
      <c r="Q823" s="4"/>
      <c r="R823" s="4"/>
      <c r="S823" s="4"/>
      <c r="T823" s="4"/>
      <c r="U823" s="4"/>
      <c r="V823" s="4"/>
      <c r="W823" s="4"/>
      <c r="X823" s="4"/>
      <c r="Y823" s="4"/>
      <c r="Z823" s="4"/>
    </row>
    <row r="824" spans="1:26" ht="15.75" customHeight="1">
      <c r="A824" s="46"/>
      <c r="B824" s="47"/>
      <c r="C824" s="47"/>
      <c r="D824" s="36"/>
      <c r="E824" s="47"/>
      <c r="F824" s="48"/>
      <c r="G824" s="48"/>
      <c r="H824" s="48"/>
      <c r="I824" s="23"/>
      <c r="J824" s="2"/>
      <c r="K824" s="3"/>
      <c r="L824" s="1"/>
      <c r="M824" s="1"/>
      <c r="N824" s="4"/>
      <c r="O824" s="4"/>
      <c r="P824" s="4"/>
      <c r="Q824" s="4"/>
      <c r="R824" s="4"/>
      <c r="S824" s="4"/>
      <c r="T824" s="4"/>
      <c r="U824" s="4"/>
      <c r="V824" s="4"/>
      <c r="W824" s="4"/>
      <c r="X824" s="4"/>
      <c r="Y824" s="4"/>
      <c r="Z824" s="4"/>
    </row>
    <row r="825" spans="1:26" ht="15.75" customHeight="1">
      <c r="A825" s="46"/>
      <c r="B825" s="47"/>
      <c r="C825" s="47"/>
      <c r="D825" s="36"/>
      <c r="E825" s="47"/>
      <c r="F825" s="48"/>
      <c r="G825" s="48"/>
      <c r="H825" s="48"/>
      <c r="I825" s="23"/>
      <c r="J825" s="2"/>
      <c r="K825" s="3"/>
      <c r="L825" s="1"/>
      <c r="M825" s="1"/>
      <c r="N825" s="4"/>
      <c r="O825" s="4"/>
      <c r="P825" s="4"/>
      <c r="Q825" s="4"/>
      <c r="R825" s="4"/>
      <c r="S825" s="4"/>
      <c r="T825" s="4"/>
      <c r="U825" s="4"/>
      <c r="V825" s="4"/>
      <c r="W825" s="4"/>
      <c r="X825" s="4"/>
      <c r="Y825" s="4"/>
      <c r="Z825" s="4"/>
    </row>
    <row r="826" spans="1:26" ht="15.75" customHeight="1">
      <c r="A826" s="46"/>
      <c r="B826" s="47"/>
      <c r="C826" s="47"/>
      <c r="D826" s="36"/>
      <c r="E826" s="47"/>
      <c r="F826" s="48"/>
      <c r="G826" s="48"/>
      <c r="H826" s="48"/>
      <c r="I826" s="23"/>
      <c r="J826" s="2"/>
      <c r="K826" s="3"/>
      <c r="L826" s="1"/>
      <c r="M826" s="1"/>
      <c r="N826" s="4"/>
      <c r="O826" s="4"/>
      <c r="P826" s="4"/>
      <c r="Q826" s="4"/>
      <c r="R826" s="4"/>
      <c r="S826" s="4"/>
      <c r="T826" s="4"/>
      <c r="U826" s="4"/>
      <c r="V826" s="4"/>
      <c r="W826" s="4"/>
      <c r="X826" s="4"/>
      <c r="Y826" s="4"/>
      <c r="Z826" s="4"/>
    </row>
    <row r="827" spans="1:26" ht="15.75" customHeight="1">
      <c r="A827" s="46"/>
      <c r="B827" s="47"/>
      <c r="C827" s="47"/>
      <c r="D827" s="36"/>
      <c r="E827" s="47"/>
      <c r="F827" s="48"/>
      <c r="G827" s="48"/>
      <c r="H827" s="48"/>
      <c r="I827" s="23"/>
      <c r="J827" s="2"/>
      <c r="K827" s="3"/>
      <c r="L827" s="1"/>
      <c r="M827" s="1"/>
      <c r="N827" s="4"/>
      <c r="O827" s="4"/>
      <c r="P827" s="4"/>
      <c r="Q827" s="4"/>
      <c r="R827" s="4"/>
      <c r="S827" s="4"/>
      <c r="T827" s="4"/>
      <c r="U827" s="4"/>
      <c r="V827" s="4"/>
      <c r="W827" s="4"/>
      <c r="X827" s="4"/>
      <c r="Y827" s="4"/>
      <c r="Z827" s="4"/>
    </row>
    <row r="828" spans="1:26" ht="15.75" customHeight="1">
      <c r="A828" s="46"/>
      <c r="B828" s="47"/>
      <c r="C828" s="47"/>
      <c r="D828" s="36"/>
      <c r="E828" s="47"/>
      <c r="F828" s="48"/>
      <c r="G828" s="48"/>
      <c r="H828" s="48"/>
      <c r="I828" s="23"/>
      <c r="J828" s="2"/>
      <c r="K828" s="3"/>
      <c r="L828" s="1"/>
      <c r="M828" s="1"/>
      <c r="N828" s="4"/>
      <c r="O828" s="4"/>
      <c r="P828" s="4"/>
      <c r="Q828" s="4"/>
      <c r="R828" s="4"/>
      <c r="S828" s="4"/>
      <c r="T828" s="4"/>
      <c r="U828" s="4"/>
      <c r="V828" s="4"/>
      <c r="W828" s="4"/>
      <c r="X828" s="4"/>
      <c r="Y828" s="4"/>
      <c r="Z828" s="4"/>
    </row>
    <row r="829" spans="1:26" ht="15.75" customHeight="1">
      <c r="A829" s="46"/>
      <c r="B829" s="47"/>
      <c r="C829" s="47"/>
      <c r="D829" s="36"/>
      <c r="E829" s="47"/>
      <c r="F829" s="48"/>
      <c r="G829" s="48"/>
      <c r="H829" s="48"/>
      <c r="I829" s="23"/>
      <c r="J829" s="2"/>
      <c r="K829" s="3"/>
      <c r="L829" s="1"/>
      <c r="M829" s="1"/>
      <c r="N829" s="4"/>
      <c r="O829" s="4"/>
      <c r="P829" s="4"/>
      <c r="Q829" s="4"/>
      <c r="R829" s="4"/>
      <c r="S829" s="4"/>
      <c r="T829" s="4"/>
      <c r="U829" s="4"/>
      <c r="V829" s="4"/>
      <c r="W829" s="4"/>
      <c r="X829" s="4"/>
      <c r="Y829" s="4"/>
      <c r="Z829" s="4"/>
    </row>
    <row r="830" spans="1:26" ht="15.75" customHeight="1">
      <c r="A830" s="46"/>
      <c r="B830" s="47"/>
      <c r="C830" s="47"/>
      <c r="D830" s="36"/>
      <c r="E830" s="47"/>
      <c r="F830" s="48"/>
      <c r="G830" s="48"/>
      <c r="H830" s="48"/>
      <c r="I830" s="23"/>
      <c r="J830" s="2"/>
      <c r="K830" s="3"/>
      <c r="L830" s="1"/>
      <c r="M830" s="1"/>
      <c r="N830" s="4"/>
      <c r="O830" s="4"/>
      <c r="P830" s="4"/>
      <c r="Q830" s="4"/>
      <c r="R830" s="4"/>
      <c r="S830" s="4"/>
      <c r="T830" s="4"/>
      <c r="U830" s="4"/>
      <c r="V830" s="4"/>
      <c r="W830" s="4"/>
      <c r="X830" s="4"/>
      <c r="Y830" s="4"/>
      <c r="Z830" s="4"/>
    </row>
    <row r="831" spans="1:26" ht="15.75" customHeight="1">
      <c r="A831" s="46"/>
      <c r="B831" s="47"/>
      <c r="C831" s="47"/>
      <c r="D831" s="36"/>
      <c r="E831" s="47"/>
      <c r="F831" s="48"/>
      <c r="G831" s="48"/>
      <c r="H831" s="48"/>
      <c r="I831" s="23"/>
      <c r="J831" s="2"/>
      <c r="K831" s="3"/>
      <c r="L831" s="1"/>
      <c r="M831" s="1"/>
      <c r="N831" s="4"/>
      <c r="O831" s="4"/>
      <c r="P831" s="4"/>
      <c r="Q831" s="4"/>
      <c r="R831" s="4"/>
      <c r="S831" s="4"/>
      <c r="T831" s="4"/>
      <c r="U831" s="4"/>
      <c r="V831" s="4"/>
      <c r="W831" s="4"/>
      <c r="X831" s="4"/>
      <c r="Y831" s="4"/>
      <c r="Z831" s="4"/>
    </row>
    <row r="832" spans="1:26" ht="15.75" customHeight="1">
      <c r="A832" s="46"/>
      <c r="B832" s="47"/>
      <c r="C832" s="47"/>
      <c r="D832" s="36"/>
      <c r="E832" s="47"/>
      <c r="F832" s="48"/>
      <c r="G832" s="48"/>
      <c r="H832" s="48"/>
      <c r="I832" s="23"/>
      <c r="J832" s="2"/>
      <c r="K832" s="3"/>
      <c r="L832" s="1"/>
      <c r="M832" s="1"/>
      <c r="N832" s="4"/>
      <c r="O832" s="4"/>
      <c r="P832" s="4"/>
      <c r="Q832" s="4"/>
      <c r="R832" s="4"/>
      <c r="S832" s="4"/>
      <c r="T832" s="4"/>
      <c r="U832" s="4"/>
      <c r="V832" s="4"/>
      <c r="W832" s="4"/>
      <c r="X832" s="4"/>
      <c r="Y832" s="4"/>
      <c r="Z832" s="4"/>
    </row>
    <row r="833" spans="1:26" ht="15.75" customHeight="1">
      <c r="A833" s="46"/>
      <c r="B833" s="47"/>
      <c r="C833" s="47"/>
      <c r="D833" s="36"/>
      <c r="E833" s="47"/>
      <c r="F833" s="48"/>
      <c r="G833" s="48"/>
      <c r="H833" s="48"/>
      <c r="I833" s="23"/>
      <c r="J833" s="2"/>
      <c r="K833" s="3"/>
      <c r="L833" s="1"/>
      <c r="M833" s="1"/>
      <c r="N833" s="4"/>
      <c r="O833" s="4"/>
      <c r="P833" s="4"/>
      <c r="Q833" s="4"/>
      <c r="R833" s="4"/>
      <c r="S833" s="4"/>
      <c r="T833" s="4"/>
      <c r="U833" s="4"/>
      <c r="V833" s="4"/>
      <c r="W833" s="4"/>
      <c r="X833" s="4"/>
      <c r="Y833" s="4"/>
      <c r="Z833" s="4"/>
    </row>
    <row r="834" spans="1:26" ht="15.75" customHeight="1">
      <c r="A834" s="46"/>
      <c r="B834" s="47"/>
      <c r="C834" s="47"/>
      <c r="D834" s="36"/>
      <c r="E834" s="47"/>
      <c r="F834" s="48"/>
      <c r="G834" s="48"/>
      <c r="H834" s="48"/>
      <c r="I834" s="23"/>
      <c r="J834" s="2"/>
      <c r="K834" s="3"/>
      <c r="L834" s="1"/>
      <c r="M834" s="1"/>
      <c r="N834" s="4"/>
      <c r="O834" s="4"/>
      <c r="P834" s="4"/>
      <c r="Q834" s="4"/>
      <c r="R834" s="4"/>
      <c r="S834" s="4"/>
      <c r="T834" s="4"/>
      <c r="U834" s="4"/>
      <c r="V834" s="4"/>
      <c r="W834" s="4"/>
      <c r="X834" s="4"/>
      <c r="Y834" s="4"/>
      <c r="Z834" s="4"/>
    </row>
    <row r="835" spans="1:26" ht="15.75" customHeight="1">
      <c r="A835" s="46"/>
      <c r="B835" s="47"/>
      <c r="C835" s="47"/>
      <c r="D835" s="36"/>
      <c r="E835" s="47"/>
      <c r="F835" s="48"/>
      <c r="G835" s="48"/>
      <c r="H835" s="48"/>
      <c r="I835" s="23"/>
      <c r="J835" s="2"/>
      <c r="K835" s="3"/>
      <c r="L835" s="1"/>
      <c r="M835" s="1"/>
      <c r="N835" s="4"/>
      <c r="O835" s="4"/>
      <c r="P835" s="4"/>
      <c r="Q835" s="4"/>
      <c r="R835" s="4"/>
      <c r="S835" s="4"/>
      <c r="T835" s="4"/>
      <c r="U835" s="4"/>
      <c r="V835" s="4"/>
      <c r="W835" s="4"/>
      <c r="X835" s="4"/>
      <c r="Y835" s="4"/>
      <c r="Z835" s="4"/>
    </row>
    <row r="836" spans="1:26" ht="15.75" customHeight="1">
      <c r="A836" s="46"/>
      <c r="B836" s="47"/>
      <c r="C836" s="47"/>
      <c r="D836" s="36"/>
      <c r="E836" s="47"/>
      <c r="F836" s="48"/>
      <c r="G836" s="48"/>
      <c r="H836" s="48"/>
      <c r="I836" s="23"/>
      <c r="J836" s="2"/>
      <c r="K836" s="3"/>
      <c r="L836" s="1"/>
      <c r="M836" s="1"/>
      <c r="N836" s="4"/>
      <c r="O836" s="4"/>
      <c r="P836" s="4"/>
      <c r="Q836" s="4"/>
      <c r="R836" s="4"/>
      <c r="S836" s="4"/>
      <c r="T836" s="4"/>
      <c r="U836" s="4"/>
      <c r="V836" s="4"/>
      <c r="W836" s="4"/>
      <c r="X836" s="4"/>
      <c r="Y836" s="4"/>
      <c r="Z836" s="4"/>
    </row>
    <row r="837" spans="1:26" ht="15.75" customHeight="1">
      <c r="A837" s="46"/>
      <c r="B837" s="47"/>
      <c r="C837" s="47"/>
      <c r="D837" s="36"/>
      <c r="E837" s="47"/>
      <c r="F837" s="48"/>
      <c r="G837" s="48"/>
      <c r="H837" s="48"/>
      <c r="I837" s="23"/>
      <c r="J837" s="2"/>
      <c r="K837" s="3"/>
      <c r="L837" s="1"/>
      <c r="M837" s="1"/>
      <c r="N837" s="4"/>
      <c r="O837" s="4"/>
      <c r="P837" s="4"/>
      <c r="Q837" s="4"/>
      <c r="R837" s="4"/>
      <c r="S837" s="4"/>
      <c r="T837" s="4"/>
      <c r="U837" s="4"/>
      <c r="V837" s="4"/>
      <c r="W837" s="4"/>
      <c r="X837" s="4"/>
      <c r="Y837" s="4"/>
      <c r="Z837" s="4"/>
    </row>
    <row r="838" spans="1:26" ht="15.75" customHeight="1">
      <c r="A838" s="46"/>
      <c r="B838" s="47"/>
      <c r="C838" s="47"/>
      <c r="D838" s="36"/>
      <c r="E838" s="47"/>
      <c r="F838" s="48"/>
      <c r="G838" s="48"/>
      <c r="H838" s="48"/>
      <c r="I838" s="23"/>
      <c r="J838" s="2"/>
      <c r="K838" s="3"/>
      <c r="L838" s="1"/>
      <c r="M838" s="1"/>
      <c r="N838" s="4"/>
      <c r="O838" s="4"/>
      <c r="P838" s="4"/>
      <c r="Q838" s="4"/>
      <c r="R838" s="4"/>
      <c r="S838" s="4"/>
      <c r="T838" s="4"/>
      <c r="U838" s="4"/>
      <c r="V838" s="4"/>
      <c r="W838" s="4"/>
      <c r="X838" s="4"/>
      <c r="Y838" s="4"/>
      <c r="Z838" s="4"/>
    </row>
    <row r="839" spans="1:26" ht="15.75" customHeight="1">
      <c r="A839" s="46"/>
      <c r="B839" s="47"/>
      <c r="C839" s="47"/>
      <c r="D839" s="36"/>
      <c r="E839" s="47"/>
      <c r="F839" s="48"/>
      <c r="G839" s="48"/>
      <c r="H839" s="48"/>
      <c r="I839" s="23"/>
      <c r="J839" s="2"/>
      <c r="K839" s="3"/>
      <c r="L839" s="1"/>
      <c r="M839" s="1"/>
      <c r="N839" s="4"/>
      <c r="O839" s="4"/>
      <c r="P839" s="4"/>
      <c r="Q839" s="4"/>
      <c r="R839" s="4"/>
      <c r="S839" s="4"/>
      <c r="T839" s="4"/>
      <c r="U839" s="4"/>
      <c r="V839" s="4"/>
      <c r="W839" s="4"/>
      <c r="X839" s="4"/>
      <c r="Y839" s="4"/>
      <c r="Z839" s="4"/>
    </row>
    <row r="840" spans="1:26" ht="15.75" customHeight="1">
      <c r="A840" s="46"/>
      <c r="B840" s="47"/>
      <c r="C840" s="47"/>
      <c r="D840" s="36"/>
      <c r="E840" s="47"/>
      <c r="F840" s="48"/>
      <c r="G840" s="48"/>
      <c r="H840" s="48"/>
      <c r="I840" s="23"/>
      <c r="J840" s="2"/>
      <c r="K840" s="3"/>
      <c r="L840" s="1"/>
      <c r="M840" s="1"/>
      <c r="N840" s="4"/>
      <c r="O840" s="4"/>
      <c r="P840" s="4"/>
      <c r="Q840" s="4"/>
      <c r="R840" s="4"/>
      <c r="S840" s="4"/>
      <c r="T840" s="4"/>
      <c r="U840" s="4"/>
      <c r="V840" s="4"/>
      <c r="W840" s="4"/>
      <c r="X840" s="4"/>
      <c r="Y840" s="4"/>
      <c r="Z840" s="4"/>
    </row>
    <row r="841" spans="1:26" ht="15.75" customHeight="1">
      <c r="A841" s="46"/>
      <c r="B841" s="47"/>
      <c r="C841" s="47"/>
      <c r="D841" s="36"/>
      <c r="E841" s="47"/>
      <c r="F841" s="48"/>
      <c r="G841" s="48"/>
      <c r="H841" s="48"/>
      <c r="I841" s="23"/>
      <c r="J841" s="2"/>
      <c r="K841" s="3"/>
      <c r="L841" s="1"/>
      <c r="M841" s="1"/>
      <c r="N841" s="4"/>
      <c r="O841" s="4"/>
      <c r="P841" s="4"/>
      <c r="Q841" s="4"/>
      <c r="R841" s="4"/>
      <c r="S841" s="4"/>
      <c r="T841" s="4"/>
      <c r="U841" s="4"/>
      <c r="V841" s="4"/>
      <c r="W841" s="4"/>
      <c r="X841" s="4"/>
      <c r="Y841" s="4"/>
      <c r="Z841" s="4"/>
    </row>
    <row r="842" spans="1:26" ht="15.75" customHeight="1">
      <c r="A842" s="46"/>
      <c r="B842" s="47"/>
      <c r="C842" s="47"/>
      <c r="D842" s="36"/>
      <c r="E842" s="47"/>
      <c r="F842" s="48"/>
      <c r="G842" s="48"/>
      <c r="H842" s="48"/>
      <c r="I842" s="23"/>
      <c r="J842" s="2"/>
      <c r="K842" s="3"/>
      <c r="L842" s="1"/>
      <c r="M842" s="1"/>
      <c r="N842" s="4"/>
      <c r="O842" s="4"/>
      <c r="P842" s="4"/>
      <c r="Q842" s="4"/>
      <c r="R842" s="4"/>
      <c r="S842" s="4"/>
      <c r="T842" s="4"/>
      <c r="U842" s="4"/>
      <c r="V842" s="4"/>
      <c r="W842" s="4"/>
      <c r="X842" s="4"/>
      <c r="Y842" s="4"/>
      <c r="Z842" s="4"/>
    </row>
    <row r="843" spans="1:26" ht="15.75" customHeight="1">
      <c r="A843" s="46"/>
      <c r="B843" s="47"/>
      <c r="C843" s="47"/>
      <c r="D843" s="36"/>
      <c r="E843" s="47"/>
      <c r="F843" s="48"/>
      <c r="G843" s="48"/>
      <c r="H843" s="48"/>
      <c r="I843" s="23"/>
      <c r="J843" s="2"/>
      <c r="K843" s="3"/>
      <c r="L843" s="1"/>
      <c r="M843" s="1"/>
      <c r="N843" s="4"/>
      <c r="O843" s="4"/>
      <c r="P843" s="4"/>
      <c r="Q843" s="4"/>
      <c r="R843" s="4"/>
      <c r="S843" s="4"/>
      <c r="T843" s="4"/>
      <c r="U843" s="4"/>
      <c r="V843" s="4"/>
      <c r="W843" s="4"/>
      <c r="X843" s="4"/>
      <c r="Y843" s="4"/>
      <c r="Z843" s="4"/>
    </row>
    <row r="844" spans="1:26" ht="15.75" customHeight="1">
      <c r="A844" s="46"/>
      <c r="B844" s="47"/>
      <c r="C844" s="47"/>
      <c r="D844" s="36"/>
      <c r="E844" s="47"/>
      <c r="F844" s="48"/>
      <c r="G844" s="48"/>
      <c r="H844" s="48"/>
      <c r="I844" s="23"/>
      <c r="J844" s="2"/>
      <c r="K844" s="3"/>
      <c r="L844" s="1"/>
      <c r="M844" s="1"/>
      <c r="N844" s="4"/>
      <c r="O844" s="4"/>
      <c r="P844" s="4"/>
      <c r="Q844" s="4"/>
      <c r="R844" s="4"/>
      <c r="S844" s="4"/>
      <c r="T844" s="4"/>
      <c r="U844" s="4"/>
      <c r="V844" s="4"/>
      <c r="W844" s="4"/>
      <c r="X844" s="4"/>
      <c r="Y844" s="4"/>
      <c r="Z844" s="4"/>
    </row>
    <row r="845" spans="1:26" ht="15.75" customHeight="1">
      <c r="A845" s="46"/>
      <c r="B845" s="47"/>
      <c r="C845" s="47"/>
      <c r="D845" s="36"/>
      <c r="E845" s="47"/>
      <c r="F845" s="48"/>
      <c r="G845" s="48"/>
      <c r="H845" s="48"/>
      <c r="I845" s="23"/>
      <c r="J845" s="2"/>
      <c r="K845" s="3"/>
      <c r="L845" s="1"/>
      <c r="M845" s="1"/>
      <c r="N845" s="4"/>
      <c r="O845" s="4"/>
      <c r="P845" s="4"/>
      <c r="Q845" s="4"/>
      <c r="R845" s="4"/>
      <c r="S845" s="4"/>
      <c r="T845" s="4"/>
      <c r="U845" s="4"/>
      <c r="V845" s="4"/>
      <c r="W845" s="4"/>
      <c r="X845" s="4"/>
      <c r="Y845" s="4"/>
      <c r="Z845" s="4"/>
    </row>
    <row r="846" spans="1:26" ht="15.75" customHeight="1">
      <c r="A846" s="46"/>
      <c r="B846" s="47"/>
      <c r="C846" s="47"/>
      <c r="D846" s="36"/>
      <c r="E846" s="47"/>
      <c r="F846" s="48"/>
      <c r="G846" s="48"/>
      <c r="H846" s="48"/>
      <c r="I846" s="23"/>
      <c r="J846" s="2"/>
      <c r="K846" s="3"/>
      <c r="L846" s="1"/>
      <c r="M846" s="1"/>
      <c r="N846" s="4"/>
      <c r="O846" s="4"/>
      <c r="P846" s="4"/>
      <c r="Q846" s="4"/>
      <c r="R846" s="4"/>
      <c r="S846" s="4"/>
      <c r="T846" s="4"/>
      <c r="U846" s="4"/>
      <c r="V846" s="4"/>
      <c r="W846" s="4"/>
      <c r="X846" s="4"/>
      <c r="Y846" s="4"/>
      <c r="Z846" s="4"/>
    </row>
    <row r="847" spans="1:26" ht="15.75" customHeight="1">
      <c r="A847" s="46"/>
      <c r="B847" s="47"/>
      <c r="C847" s="47"/>
      <c r="D847" s="36"/>
      <c r="E847" s="47"/>
      <c r="F847" s="48"/>
      <c r="G847" s="48"/>
      <c r="H847" s="48"/>
      <c r="I847" s="23"/>
      <c r="J847" s="2"/>
      <c r="K847" s="3"/>
      <c r="L847" s="1"/>
      <c r="M847" s="1"/>
      <c r="N847" s="4"/>
      <c r="O847" s="4"/>
      <c r="P847" s="4"/>
      <c r="Q847" s="4"/>
      <c r="R847" s="4"/>
      <c r="S847" s="4"/>
      <c r="T847" s="4"/>
      <c r="U847" s="4"/>
      <c r="V847" s="4"/>
      <c r="W847" s="4"/>
      <c r="X847" s="4"/>
      <c r="Y847" s="4"/>
      <c r="Z847" s="4"/>
    </row>
    <row r="848" spans="1:26" ht="15.75" customHeight="1">
      <c r="A848" s="46"/>
      <c r="B848" s="47"/>
      <c r="C848" s="47"/>
      <c r="D848" s="36"/>
      <c r="E848" s="47"/>
      <c r="F848" s="48"/>
      <c r="G848" s="48"/>
      <c r="H848" s="48"/>
      <c r="I848" s="23"/>
      <c r="J848" s="2"/>
      <c r="K848" s="3"/>
      <c r="L848" s="1"/>
      <c r="M848" s="1"/>
      <c r="N848" s="4"/>
      <c r="O848" s="4"/>
      <c r="P848" s="4"/>
      <c r="Q848" s="4"/>
      <c r="R848" s="4"/>
      <c r="S848" s="4"/>
      <c r="T848" s="4"/>
      <c r="U848" s="4"/>
      <c r="V848" s="4"/>
      <c r="W848" s="4"/>
      <c r="X848" s="4"/>
      <c r="Y848" s="4"/>
      <c r="Z848" s="4"/>
    </row>
    <row r="849" spans="1:26" ht="15.75" customHeight="1">
      <c r="A849" s="46"/>
      <c r="B849" s="47"/>
      <c r="C849" s="47"/>
      <c r="D849" s="36"/>
      <c r="E849" s="47"/>
      <c r="F849" s="48"/>
      <c r="G849" s="48"/>
      <c r="H849" s="48"/>
      <c r="I849" s="23"/>
      <c r="J849" s="2"/>
      <c r="K849" s="3"/>
      <c r="L849" s="1"/>
      <c r="M849" s="1"/>
      <c r="N849" s="4"/>
      <c r="O849" s="4"/>
      <c r="P849" s="4"/>
      <c r="Q849" s="4"/>
      <c r="R849" s="4"/>
      <c r="S849" s="4"/>
      <c r="T849" s="4"/>
      <c r="U849" s="4"/>
      <c r="V849" s="4"/>
      <c r="W849" s="4"/>
      <c r="X849" s="4"/>
      <c r="Y849" s="4"/>
      <c r="Z849" s="4"/>
    </row>
    <row r="850" spans="1:26" ht="15.75" customHeight="1">
      <c r="A850" s="46"/>
      <c r="B850" s="47"/>
      <c r="C850" s="47"/>
      <c r="D850" s="36"/>
      <c r="E850" s="47"/>
      <c r="F850" s="48"/>
      <c r="G850" s="48"/>
      <c r="H850" s="48"/>
      <c r="I850" s="23"/>
      <c r="J850" s="2"/>
      <c r="K850" s="3"/>
      <c r="L850" s="1"/>
      <c r="M850" s="1"/>
      <c r="N850" s="4"/>
      <c r="O850" s="4"/>
      <c r="P850" s="4"/>
      <c r="Q850" s="4"/>
      <c r="R850" s="4"/>
      <c r="S850" s="4"/>
      <c r="T850" s="4"/>
      <c r="U850" s="4"/>
      <c r="V850" s="4"/>
      <c r="W850" s="4"/>
      <c r="X850" s="4"/>
      <c r="Y850" s="4"/>
      <c r="Z850" s="4"/>
    </row>
    <row r="851" spans="1:26" ht="15.75" customHeight="1">
      <c r="A851" s="46"/>
      <c r="B851" s="47"/>
      <c r="C851" s="47"/>
      <c r="D851" s="36"/>
      <c r="E851" s="47"/>
      <c r="F851" s="48"/>
      <c r="G851" s="48"/>
      <c r="H851" s="48"/>
      <c r="I851" s="23"/>
      <c r="J851" s="2"/>
      <c r="K851" s="3"/>
      <c r="L851" s="1"/>
      <c r="M851" s="1"/>
      <c r="N851" s="4"/>
      <c r="O851" s="4"/>
      <c r="P851" s="4"/>
      <c r="Q851" s="4"/>
      <c r="R851" s="4"/>
      <c r="S851" s="4"/>
      <c r="T851" s="4"/>
      <c r="U851" s="4"/>
      <c r="V851" s="4"/>
      <c r="W851" s="4"/>
      <c r="X851" s="4"/>
      <c r="Y851" s="4"/>
      <c r="Z851" s="4"/>
    </row>
    <row r="852" spans="1:26" ht="15.75" customHeight="1">
      <c r="A852" s="46"/>
      <c r="B852" s="47"/>
      <c r="C852" s="47"/>
      <c r="D852" s="36"/>
      <c r="E852" s="47"/>
      <c r="F852" s="48"/>
      <c r="G852" s="48"/>
      <c r="H852" s="48"/>
      <c r="I852" s="23"/>
      <c r="J852" s="2"/>
      <c r="K852" s="3"/>
      <c r="L852" s="1"/>
      <c r="M852" s="1"/>
      <c r="N852" s="4"/>
      <c r="O852" s="4"/>
      <c r="P852" s="4"/>
      <c r="Q852" s="4"/>
      <c r="R852" s="4"/>
      <c r="S852" s="4"/>
      <c r="T852" s="4"/>
      <c r="U852" s="4"/>
      <c r="V852" s="4"/>
      <c r="W852" s="4"/>
      <c r="X852" s="4"/>
      <c r="Y852" s="4"/>
      <c r="Z852" s="4"/>
    </row>
    <row r="853" spans="1:26" ht="15.75" customHeight="1">
      <c r="A853" s="46"/>
      <c r="B853" s="47"/>
      <c r="C853" s="47"/>
      <c r="D853" s="36"/>
      <c r="E853" s="47"/>
      <c r="F853" s="48"/>
      <c r="G853" s="48"/>
      <c r="H853" s="48"/>
      <c r="I853" s="23"/>
      <c r="J853" s="2"/>
      <c r="K853" s="3"/>
      <c r="L853" s="1"/>
      <c r="M853" s="1"/>
      <c r="N853" s="4"/>
      <c r="O853" s="4"/>
      <c r="P853" s="4"/>
      <c r="Q853" s="4"/>
      <c r="R853" s="4"/>
      <c r="S853" s="4"/>
      <c r="T853" s="4"/>
      <c r="U853" s="4"/>
      <c r="V853" s="4"/>
      <c r="W853" s="4"/>
      <c r="X853" s="4"/>
      <c r="Y853" s="4"/>
      <c r="Z853" s="4"/>
    </row>
    <row r="854" spans="1:26" ht="15.75" customHeight="1">
      <c r="A854" s="46"/>
      <c r="B854" s="47"/>
      <c r="C854" s="47"/>
      <c r="D854" s="36"/>
      <c r="E854" s="47"/>
      <c r="F854" s="48"/>
      <c r="G854" s="48"/>
      <c r="H854" s="48"/>
      <c r="I854" s="23"/>
      <c r="J854" s="2"/>
      <c r="K854" s="3"/>
      <c r="L854" s="1"/>
      <c r="M854" s="1"/>
      <c r="N854" s="4"/>
      <c r="O854" s="4"/>
      <c r="P854" s="4"/>
      <c r="Q854" s="4"/>
      <c r="R854" s="4"/>
      <c r="S854" s="4"/>
      <c r="T854" s="4"/>
      <c r="U854" s="4"/>
      <c r="V854" s="4"/>
      <c r="W854" s="4"/>
      <c r="X854" s="4"/>
      <c r="Y854" s="4"/>
      <c r="Z854" s="4"/>
    </row>
    <row r="855" spans="1:26" ht="15.75" customHeight="1">
      <c r="A855" s="46"/>
      <c r="B855" s="47"/>
      <c r="C855" s="47"/>
      <c r="D855" s="36"/>
      <c r="E855" s="47"/>
      <c r="F855" s="48"/>
      <c r="G855" s="48"/>
      <c r="H855" s="48"/>
      <c r="I855" s="23"/>
      <c r="J855" s="2"/>
      <c r="K855" s="3"/>
      <c r="L855" s="1"/>
      <c r="M855" s="1"/>
      <c r="N855" s="4"/>
      <c r="O855" s="4"/>
      <c r="P855" s="4"/>
      <c r="Q855" s="4"/>
      <c r="R855" s="4"/>
      <c r="S855" s="4"/>
      <c r="T855" s="4"/>
      <c r="U855" s="4"/>
      <c r="V855" s="4"/>
      <c r="W855" s="4"/>
      <c r="X855" s="4"/>
      <c r="Y855" s="4"/>
      <c r="Z855" s="4"/>
    </row>
    <row r="856" spans="1:26" ht="15.75" customHeight="1">
      <c r="A856" s="46"/>
      <c r="B856" s="47"/>
      <c r="C856" s="47"/>
      <c r="D856" s="36"/>
      <c r="E856" s="47"/>
      <c r="F856" s="48"/>
      <c r="G856" s="48"/>
      <c r="H856" s="48"/>
      <c r="I856" s="23"/>
      <c r="J856" s="2"/>
      <c r="K856" s="3"/>
      <c r="L856" s="1"/>
      <c r="M856" s="1"/>
      <c r="N856" s="4"/>
      <c r="O856" s="4"/>
      <c r="P856" s="4"/>
      <c r="Q856" s="4"/>
      <c r="R856" s="4"/>
      <c r="S856" s="4"/>
      <c r="T856" s="4"/>
      <c r="U856" s="4"/>
      <c r="V856" s="4"/>
      <c r="W856" s="4"/>
      <c r="X856" s="4"/>
      <c r="Y856" s="4"/>
      <c r="Z856" s="4"/>
    </row>
    <row r="857" spans="1:26" ht="15.75" customHeight="1">
      <c r="A857" s="46"/>
      <c r="B857" s="47"/>
      <c r="C857" s="47"/>
      <c r="D857" s="36"/>
      <c r="E857" s="47"/>
      <c r="F857" s="48"/>
      <c r="G857" s="48"/>
      <c r="H857" s="48"/>
      <c r="I857" s="23"/>
      <c r="J857" s="2"/>
      <c r="K857" s="3"/>
      <c r="L857" s="1"/>
      <c r="M857" s="1"/>
      <c r="N857" s="4"/>
      <c r="O857" s="4"/>
      <c r="P857" s="4"/>
      <c r="Q857" s="4"/>
      <c r="R857" s="4"/>
      <c r="S857" s="4"/>
      <c r="T857" s="4"/>
      <c r="U857" s="4"/>
      <c r="V857" s="4"/>
      <c r="W857" s="4"/>
      <c r="X857" s="4"/>
      <c r="Y857" s="4"/>
      <c r="Z857" s="4"/>
    </row>
    <row r="858" spans="1:26" ht="15.75" customHeight="1">
      <c r="A858" s="46"/>
      <c r="B858" s="47"/>
      <c r="C858" s="47"/>
      <c r="D858" s="36"/>
      <c r="E858" s="47"/>
      <c r="F858" s="48"/>
      <c r="G858" s="48"/>
      <c r="H858" s="48"/>
      <c r="I858" s="23"/>
      <c r="J858" s="2"/>
      <c r="K858" s="3"/>
      <c r="L858" s="1"/>
      <c r="M858" s="1"/>
      <c r="N858" s="4"/>
      <c r="O858" s="4"/>
      <c r="P858" s="4"/>
      <c r="Q858" s="4"/>
      <c r="R858" s="4"/>
      <c r="S858" s="4"/>
      <c r="T858" s="4"/>
      <c r="U858" s="4"/>
      <c r="V858" s="4"/>
      <c r="W858" s="4"/>
      <c r="X858" s="4"/>
      <c r="Y858" s="4"/>
      <c r="Z858" s="4"/>
    </row>
    <row r="859" spans="1:26" ht="15.75" customHeight="1">
      <c r="A859" s="46"/>
      <c r="B859" s="47"/>
      <c r="C859" s="47"/>
      <c r="D859" s="36"/>
      <c r="E859" s="47"/>
      <c r="F859" s="48"/>
      <c r="G859" s="48"/>
      <c r="H859" s="48"/>
      <c r="I859" s="23"/>
      <c r="J859" s="2"/>
      <c r="K859" s="3"/>
      <c r="L859" s="1"/>
      <c r="M859" s="1"/>
      <c r="N859" s="4"/>
      <c r="O859" s="4"/>
      <c r="P859" s="4"/>
      <c r="Q859" s="4"/>
      <c r="R859" s="4"/>
      <c r="S859" s="4"/>
      <c r="T859" s="4"/>
      <c r="U859" s="4"/>
      <c r="V859" s="4"/>
      <c r="W859" s="4"/>
      <c r="X859" s="4"/>
      <c r="Y859" s="4"/>
      <c r="Z859" s="4"/>
    </row>
    <row r="860" spans="1:26" ht="15.75" customHeight="1">
      <c r="A860" s="46"/>
      <c r="B860" s="47"/>
      <c r="C860" s="47"/>
      <c r="D860" s="36"/>
      <c r="E860" s="47"/>
      <c r="F860" s="48"/>
      <c r="G860" s="48"/>
      <c r="H860" s="48"/>
      <c r="I860" s="23"/>
      <c r="J860" s="2"/>
      <c r="K860" s="3"/>
      <c r="L860" s="1"/>
      <c r="M860" s="1"/>
      <c r="N860" s="4"/>
      <c r="O860" s="4"/>
      <c r="P860" s="4"/>
      <c r="Q860" s="4"/>
      <c r="R860" s="4"/>
      <c r="S860" s="4"/>
      <c r="T860" s="4"/>
      <c r="U860" s="4"/>
      <c r="V860" s="4"/>
      <c r="W860" s="4"/>
      <c r="X860" s="4"/>
      <c r="Y860" s="4"/>
      <c r="Z860" s="4"/>
    </row>
    <row r="861" spans="1:26" ht="15.75" customHeight="1">
      <c r="A861" s="46"/>
      <c r="B861" s="47"/>
      <c r="C861" s="47"/>
      <c r="D861" s="36"/>
      <c r="E861" s="47"/>
      <c r="F861" s="48"/>
      <c r="G861" s="48"/>
      <c r="H861" s="48"/>
      <c r="I861" s="23"/>
      <c r="J861" s="2"/>
      <c r="K861" s="3"/>
      <c r="L861" s="1"/>
      <c r="M861" s="1"/>
      <c r="N861" s="4"/>
      <c r="O861" s="4"/>
      <c r="P861" s="4"/>
      <c r="Q861" s="4"/>
      <c r="R861" s="4"/>
      <c r="S861" s="4"/>
      <c r="T861" s="4"/>
      <c r="U861" s="4"/>
      <c r="V861" s="4"/>
      <c r="W861" s="4"/>
      <c r="X861" s="4"/>
      <c r="Y861" s="4"/>
      <c r="Z861" s="4"/>
    </row>
    <row r="862" spans="1:26" ht="15.75" customHeight="1">
      <c r="A862" s="46"/>
      <c r="B862" s="47"/>
      <c r="C862" s="47"/>
      <c r="D862" s="36"/>
      <c r="E862" s="47"/>
      <c r="F862" s="48"/>
      <c r="G862" s="48"/>
      <c r="H862" s="48"/>
      <c r="I862" s="23"/>
      <c r="J862" s="2"/>
      <c r="K862" s="3"/>
      <c r="L862" s="1"/>
      <c r="M862" s="1"/>
      <c r="N862" s="4"/>
      <c r="O862" s="4"/>
      <c r="P862" s="4"/>
      <c r="Q862" s="4"/>
      <c r="R862" s="4"/>
      <c r="S862" s="4"/>
      <c r="T862" s="4"/>
      <c r="U862" s="4"/>
      <c r="V862" s="4"/>
      <c r="W862" s="4"/>
      <c r="X862" s="4"/>
      <c r="Y862" s="4"/>
      <c r="Z862" s="4"/>
    </row>
    <row r="863" spans="1:26" ht="15.75" customHeight="1">
      <c r="A863" s="46"/>
      <c r="B863" s="47"/>
      <c r="C863" s="47"/>
      <c r="D863" s="36"/>
      <c r="E863" s="47"/>
      <c r="F863" s="48"/>
      <c r="G863" s="48"/>
      <c r="H863" s="48"/>
      <c r="I863" s="23"/>
      <c r="J863" s="2"/>
      <c r="K863" s="3"/>
      <c r="L863" s="1"/>
      <c r="M863" s="1"/>
      <c r="N863" s="4"/>
      <c r="O863" s="4"/>
      <c r="P863" s="4"/>
      <c r="Q863" s="4"/>
      <c r="R863" s="4"/>
      <c r="S863" s="4"/>
      <c r="T863" s="4"/>
      <c r="U863" s="4"/>
      <c r="V863" s="4"/>
      <c r="W863" s="4"/>
      <c r="X863" s="4"/>
      <c r="Y863" s="4"/>
      <c r="Z863" s="4"/>
    </row>
    <row r="864" spans="1:26" ht="15.75" customHeight="1">
      <c r="A864" s="46"/>
      <c r="B864" s="47"/>
      <c r="C864" s="47"/>
      <c r="D864" s="36"/>
      <c r="E864" s="47"/>
      <c r="F864" s="48"/>
      <c r="G864" s="48"/>
      <c r="H864" s="48"/>
      <c r="I864" s="23"/>
      <c r="J864" s="2"/>
      <c r="K864" s="3"/>
      <c r="L864" s="1"/>
      <c r="M864" s="1"/>
      <c r="N864" s="4"/>
      <c r="O864" s="4"/>
      <c r="P864" s="4"/>
      <c r="Q864" s="4"/>
      <c r="R864" s="4"/>
      <c r="S864" s="4"/>
      <c r="T864" s="4"/>
      <c r="U864" s="4"/>
      <c r="V864" s="4"/>
      <c r="W864" s="4"/>
      <c r="X864" s="4"/>
      <c r="Y864" s="4"/>
      <c r="Z864" s="4"/>
    </row>
    <row r="865" spans="1:26" ht="15.75" customHeight="1">
      <c r="A865" s="46"/>
      <c r="B865" s="47"/>
      <c r="C865" s="47"/>
      <c r="D865" s="36"/>
      <c r="E865" s="47"/>
      <c r="F865" s="48"/>
      <c r="G865" s="48"/>
      <c r="H865" s="48"/>
      <c r="I865" s="23"/>
      <c r="J865" s="2"/>
      <c r="K865" s="3"/>
      <c r="L865" s="1"/>
      <c r="M865" s="1"/>
      <c r="N865" s="4"/>
      <c r="O865" s="4"/>
      <c r="P865" s="4"/>
      <c r="Q865" s="4"/>
      <c r="R865" s="4"/>
      <c r="S865" s="4"/>
      <c r="T865" s="4"/>
      <c r="U865" s="4"/>
      <c r="V865" s="4"/>
      <c r="W865" s="4"/>
      <c r="X865" s="4"/>
      <c r="Y865" s="4"/>
      <c r="Z865" s="4"/>
    </row>
    <row r="866" spans="1:26" ht="15.75" customHeight="1">
      <c r="A866" s="46"/>
      <c r="B866" s="47"/>
      <c r="C866" s="47"/>
      <c r="D866" s="36"/>
      <c r="E866" s="47"/>
      <c r="F866" s="48"/>
      <c r="G866" s="48"/>
      <c r="H866" s="48"/>
      <c r="I866" s="23"/>
      <c r="J866" s="2"/>
      <c r="K866" s="3"/>
      <c r="L866" s="1"/>
      <c r="M866" s="1"/>
      <c r="N866" s="4"/>
      <c r="O866" s="4"/>
      <c r="P866" s="4"/>
      <c r="Q866" s="4"/>
      <c r="R866" s="4"/>
      <c r="S866" s="4"/>
      <c r="T866" s="4"/>
      <c r="U866" s="4"/>
      <c r="V866" s="4"/>
      <c r="W866" s="4"/>
      <c r="X866" s="4"/>
      <c r="Y866" s="4"/>
      <c r="Z866" s="4"/>
    </row>
    <row r="867" spans="1:26" ht="15.75" customHeight="1">
      <c r="A867" s="46"/>
      <c r="B867" s="47"/>
      <c r="C867" s="47"/>
      <c r="D867" s="36"/>
      <c r="E867" s="47"/>
      <c r="F867" s="48"/>
      <c r="G867" s="48"/>
      <c r="H867" s="48"/>
      <c r="I867" s="23"/>
      <c r="J867" s="2"/>
      <c r="K867" s="3"/>
      <c r="L867" s="1"/>
      <c r="M867" s="1"/>
      <c r="N867" s="4"/>
      <c r="O867" s="4"/>
      <c r="P867" s="4"/>
      <c r="Q867" s="4"/>
      <c r="R867" s="4"/>
      <c r="S867" s="4"/>
      <c r="T867" s="4"/>
      <c r="U867" s="4"/>
      <c r="V867" s="4"/>
      <c r="W867" s="4"/>
      <c r="X867" s="4"/>
      <c r="Y867" s="4"/>
      <c r="Z867" s="4"/>
    </row>
    <row r="868" spans="1:26" ht="15.75" customHeight="1">
      <c r="A868" s="46"/>
      <c r="B868" s="47"/>
      <c r="C868" s="47"/>
      <c r="D868" s="36"/>
      <c r="E868" s="47"/>
      <c r="F868" s="48"/>
      <c r="G868" s="48"/>
      <c r="H868" s="48"/>
      <c r="I868" s="23"/>
      <c r="J868" s="2"/>
      <c r="K868" s="3"/>
      <c r="L868" s="1"/>
      <c r="M868" s="1"/>
      <c r="N868" s="4"/>
      <c r="O868" s="4"/>
      <c r="P868" s="4"/>
      <c r="Q868" s="4"/>
      <c r="R868" s="4"/>
      <c r="S868" s="4"/>
      <c r="T868" s="4"/>
      <c r="U868" s="4"/>
      <c r="V868" s="4"/>
      <c r="W868" s="4"/>
      <c r="X868" s="4"/>
      <c r="Y868" s="4"/>
      <c r="Z868" s="4"/>
    </row>
    <row r="869" spans="1:26" ht="15.75" customHeight="1">
      <c r="A869" s="46"/>
      <c r="B869" s="47"/>
      <c r="C869" s="47"/>
      <c r="D869" s="36"/>
      <c r="E869" s="47"/>
      <c r="F869" s="48"/>
      <c r="G869" s="48"/>
      <c r="H869" s="48"/>
      <c r="I869" s="23"/>
      <c r="J869" s="2"/>
      <c r="K869" s="3"/>
      <c r="L869" s="1"/>
      <c r="M869" s="1"/>
      <c r="N869" s="4"/>
      <c r="O869" s="4"/>
      <c r="P869" s="4"/>
      <c r="Q869" s="4"/>
      <c r="R869" s="4"/>
      <c r="S869" s="4"/>
      <c r="T869" s="4"/>
      <c r="U869" s="4"/>
      <c r="V869" s="4"/>
      <c r="W869" s="4"/>
      <c r="X869" s="4"/>
      <c r="Y869" s="4"/>
      <c r="Z869" s="4"/>
    </row>
    <row r="870" spans="1:26" ht="15.75" customHeight="1">
      <c r="A870" s="46"/>
      <c r="B870" s="47"/>
      <c r="C870" s="47"/>
      <c r="D870" s="36"/>
      <c r="E870" s="47"/>
      <c r="F870" s="48"/>
      <c r="G870" s="48"/>
      <c r="H870" s="48"/>
      <c r="I870" s="23"/>
      <c r="J870" s="2"/>
      <c r="K870" s="3"/>
      <c r="L870" s="1"/>
      <c r="M870" s="1"/>
      <c r="N870" s="4"/>
      <c r="O870" s="4"/>
      <c r="P870" s="4"/>
      <c r="Q870" s="4"/>
      <c r="R870" s="4"/>
      <c r="S870" s="4"/>
      <c r="T870" s="4"/>
      <c r="U870" s="4"/>
      <c r="V870" s="4"/>
      <c r="W870" s="4"/>
      <c r="X870" s="4"/>
      <c r="Y870" s="4"/>
      <c r="Z870" s="4"/>
    </row>
    <row r="871" spans="1:26" ht="15.75" customHeight="1">
      <c r="A871" s="46"/>
      <c r="B871" s="47"/>
      <c r="C871" s="47"/>
      <c r="D871" s="36"/>
      <c r="E871" s="47"/>
      <c r="F871" s="48"/>
      <c r="G871" s="48"/>
      <c r="H871" s="48"/>
      <c r="I871" s="23"/>
      <c r="J871" s="2"/>
      <c r="K871" s="3"/>
      <c r="L871" s="1"/>
      <c r="M871" s="1"/>
      <c r="N871" s="4"/>
      <c r="O871" s="4"/>
      <c r="P871" s="4"/>
      <c r="Q871" s="4"/>
      <c r="R871" s="4"/>
      <c r="S871" s="4"/>
      <c r="T871" s="4"/>
      <c r="U871" s="4"/>
      <c r="V871" s="4"/>
      <c r="W871" s="4"/>
      <c r="X871" s="4"/>
      <c r="Y871" s="4"/>
      <c r="Z871" s="4"/>
    </row>
    <row r="872" spans="1:26" ht="15.75" customHeight="1">
      <c r="A872" s="46"/>
      <c r="B872" s="47"/>
      <c r="C872" s="47"/>
      <c r="D872" s="36"/>
      <c r="E872" s="47"/>
      <c r="F872" s="48"/>
      <c r="G872" s="48"/>
      <c r="H872" s="48"/>
      <c r="I872" s="23"/>
      <c r="J872" s="2"/>
      <c r="K872" s="3"/>
      <c r="L872" s="1"/>
      <c r="M872" s="1"/>
      <c r="N872" s="4"/>
      <c r="O872" s="4"/>
      <c r="P872" s="4"/>
      <c r="Q872" s="4"/>
      <c r="R872" s="4"/>
      <c r="S872" s="4"/>
      <c r="T872" s="4"/>
      <c r="U872" s="4"/>
      <c r="V872" s="4"/>
      <c r="W872" s="4"/>
      <c r="X872" s="4"/>
      <c r="Y872" s="4"/>
      <c r="Z872" s="4"/>
    </row>
    <row r="873" spans="1:26" ht="15.75" customHeight="1">
      <c r="A873" s="46"/>
      <c r="B873" s="47"/>
      <c r="C873" s="47"/>
      <c r="D873" s="36"/>
      <c r="E873" s="47"/>
      <c r="F873" s="48"/>
      <c r="G873" s="48"/>
      <c r="H873" s="48"/>
      <c r="I873" s="23"/>
      <c r="J873" s="2"/>
      <c r="K873" s="3"/>
      <c r="L873" s="1"/>
      <c r="M873" s="1"/>
      <c r="N873" s="4"/>
      <c r="O873" s="4"/>
      <c r="P873" s="4"/>
      <c r="Q873" s="4"/>
      <c r="R873" s="4"/>
      <c r="S873" s="4"/>
      <c r="T873" s="4"/>
      <c r="U873" s="4"/>
      <c r="V873" s="4"/>
      <c r="W873" s="4"/>
      <c r="X873" s="4"/>
      <c r="Y873" s="4"/>
      <c r="Z873" s="4"/>
    </row>
    <row r="874" spans="1:26" ht="15.75" customHeight="1">
      <c r="A874" s="46"/>
      <c r="B874" s="47"/>
      <c r="C874" s="47"/>
      <c r="D874" s="36"/>
      <c r="E874" s="47"/>
      <c r="F874" s="48"/>
      <c r="G874" s="48"/>
      <c r="H874" s="48"/>
      <c r="I874" s="23"/>
      <c r="J874" s="2"/>
      <c r="K874" s="3"/>
      <c r="L874" s="1"/>
      <c r="M874" s="1"/>
      <c r="N874" s="4"/>
      <c r="O874" s="4"/>
      <c r="P874" s="4"/>
      <c r="Q874" s="4"/>
      <c r="R874" s="4"/>
      <c r="S874" s="4"/>
      <c r="T874" s="4"/>
      <c r="U874" s="4"/>
      <c r="V874" s="4"/>
      <c r="W874" s="4"/>
      <c r="X874" s="4"/>
      <c r="Y874" s="4"/>
      <c r="Z874" s="4"/>
    </row>
    <row r="875" spans="1:26" ht="15.75" customHeight="1">
      <c r="A875" s="46"/>
      <c r="B875" s="47"/>
      <c r="C875" s="47"/>
      <c r="D875" s="36"/>
      <c r="E875" s="47"/>
      <c r="F875" s="48"/>
      <c r="G875" s="48"/>
      <c r="H875" s="48"/>
      <c r="I875" s="23"/>
      <c r="J875" s="2"/>
      <c r="K875" s="3"/>
      <c r="L875" s="1"/>
      <c r="M875" s="1"/>
      <c r="N875" s="4"/>
      <c r="O875" s="4"/>
      <c r="P875" s="4"/>
      <c r="Q875" s="4"/>
      <c r="R875" s="4"/>
      <c r="S875" s="4"/>
      <c r="T875" s="4"/>
      <c r="U875" s="4"/>
      <c r="V875" s="4"/>
      <c r="W875" s="4"/>
      <c r="X875" s="4"/>
      <c r="Y875" s="4"/>
      <c r="Z875" s="4"/>
    </row>
    <row r="876" spans="1:26" ht="15.75" customHeight="1">
      <c r="A876" s="46"/>
      <c r="B876" s="47"/>
      <c r="C876" s="47"/>
      <c r="D876" s="36"/>
      <c r="E876" s="47"/>
      <c r="F876" s="48"/>
      <c r="G876" s="48"/>
      <c r="H876" s="48"/>
      <c r="I876" s="23"/>
      <c r="J876" s="2"/>
      <c r="K876" s="3"/>
      <c r="L876" s="1"/>
      <c r="M876" s="1"/>
      <c r="N876" s="4"/>
      <c r="O876" s="4"/>
      <c r="P876" s="4"/>
      <c r="Q876" s="4"/>
      <c r="R876" s="4"/>
      <c r="S876" s="4"/>
      <c r="T876" s="4"/>
      <c r="U876" s="4"/>
      <c r="V876" s="4"/>
      <c r="W876" s="4"/>
      <c r="X876" s="4"/>
      <c r="Y876" s="4"/>
      <c r="Z876" s="4"/>
    </row>
    <row r="877" spans="1:26" ht="15.75" customHeight="1">
      <c r="A877" s="46"/>
      <c r="B877" s="47"/>
      <c r="C877" s="47"/>
      <c r="D877" s="36"/>
      <c r="E877" s="47"/>
      <c r="F877" s="48"/>
      <c r="G877" s="48"/>
      <c r="H877" s="48"/>
      <c r="I877" s="23"/>
      <c r="J877" s="2"/>
      <c r="K877" s="3"/>
      <c r="L877" s="1"/>
      <c r="M877" s="1"/>
      <c r="N877" s="4"/>
      <c r="O877" s="4"/>
      <c r="P877" s="4"/>
      <c r="Q877" s="4"/>
      <c r="R877" s="4"/>
      <c r="S877" s="4"/>
      <c r="T877" s="4"/>
      <c r="U877" s="4"/>
      <c r="V877" s="4"/>
      <c r="W877" s="4"/>
      <c r="X877" s="4"/>
      <c r="Y877" s="4"/>
      <c r="Z877" s="4"/>
    </row>
    <row r="878" spans="1:26" ht="15.75" customHeight="1">
      <c r="A878" s="46"/>
      <c r="B878" s="47"/>
      <c r="C878" s="47"/>
      <c r="D878" s="36"/>
      <c r="E878" s="47"/>
      <c r="F878" s="48"/>
      <c r="G878" s="48"/>
      <c r="H878" s="48"/>
      <c r="I878" s="23"/>
      <c r="J878" s="2"/>
      <c r="K878" s="3"/>
      <c r="L878" s="1"/>
      <c r="M878" s="1"/>
      <c r="N878" s="4"/>
      <c r="O878" s="4"/>
      <c r="P878" s="4"/>
      <c r="Q878" s="4"/>
      <c r="R878" s="4"/>
      <c r="S878" s="4"/>
      <c r="T878" s="4"/>
      <c r="U878" s="4"/>
      <c r="V878" s="4"/>
      <c r="W878" s="4"/>
      <c r="X878" s="4"/>
      <c r="Y878" s="4"/>
      <c r="Z878" s="4"/>
    </row>
    <row r="879" spans="1:26" ht="15.75" customHeight="1">
      <c r="A879" s="46"/>
      <c r="B879" s="47"/>
      <c r="C879" s="47"/>
      <c r="D879" s="36"/>
      <c r="E879" s="47"/>
      <c r="F879" s="48"/>
      <c r="G879" s="48"/>
      <c r="H879" s="48"/>
      <c r="I879" s="23"/>
      <c r="J879" s="2"/>
      <c r="K879" s="3"/>
      <c r="L879" s="1"/>
      <c r="M879" s="1"/>
      <c r="N879" s="4"/>
      <c r="O879" s="4"/>
      <c r="P879" s="4"/>
      <c r="Q879" s="4"/>
      <c r="R879" s="4"/>
      <c r="S879" s="4"/>
      <c r="T879" s="4"/>
      <c r="U879" s="4"/>
      <c r="V879" s="4"/>
      <c r="W879" s="4"/>
      <c r="X879" s="4"/>
      <c r="Y879" s="4"/>
      <c r="Z879" s="4"/>
    </row>
    <row r="880" spans="1:26" ht="15.75" customHeight="1">
      <c r="A880" s="46"/>
      <c r="B880" s="47"/>
      <c r="C880" s="47"/>
      <c r="D880" s="36"/>
      <c r="E880" s="47"/>
      <c r="F880" s="48"/>
      <c r="G880" s="48"/>
      <c r="H880" s="48"/>
      <c r="I880" s="23"/>
      <c r="J880" s="2"/>
      <c r="K880" s="3"/>
      <c r="L880" s="1"/>
      <c r="M880" s="1"/>
      <c r="N880" s="4"/>
      <c r="O880" s="4"/>
      <c r="P880" s="4"/>
      <c r="Q880" s="4"/>
      <c r="R880" s="4"/>
      <c r="S880" s="4"/>
      <c r="T880" s="4"/>
      <c r="U880" s="4"/>
      <c r="V880" s="4"/>
      <c r="W880" s="4"/>
      <c r="X880" s="4"/>
      <c r="Y880" s="4"/>
      <c r="Z880" s="4"/>
    </row>
    <row r="881" spans="1:26" ht="15.75" customHeight="1">
      <c r="A881" s="46"/>
      <c r="B881" s="47"/>
      <c r="C881" s="47"/>
      <c r="D881" s="36"/>
      <c r="E881" s="47"/>
      <c r="F881" s="48"/>
      <c r="G881" s="48"/>
      <c r="H881" s="48"/>
      <c r="I881" s="23"/>
      <c r="J881" s="2"/>
      <c r="K881" s="3"/>
      <c r="L881" s="1"/>
      <c r="M881" s="1"/>
      <c r="N881" s="4"/>
      <c r="O881" s="4"/>
      <c r="P881" s="4"/>
      <c r="Q881" s="4"/>
      <c r="R881" s="4"/>
      <c r="S881" s="4"/>
      <c r="T881" s="4"/>
      <c r="U881" s="4"/>
      <c r="V881" s="4"/>
      <c r="W881" s="4"/>
      <c r="X881" s="4"/>
      <c r="Y881" s="4"/>
      <c r="Z881" s="4"/>
    </row>
    <row r="882" spans="1:26" ht="15.75" customHeight="1">
      <c r="A882" s="46"/>
      <c r="B882" s="47"/>
      <c r="C882" s="47"/>
      <c r="D882" s="36"/>
      <c r="E882" s="47"/>
      <c r="F882" s="48"/>
      <c r="G882" s="48"/>
      <c r="H882" s="48"/>
      <c r="I882" s="23"/>
      <c r="J882" s="2"/>
      <c r="K882" s="3"/>
      <c r="L882" s="1"/>
      <c r="M882" s="1"/>
      <c r="N882" s="4"/>
      <c r="O882" s="4"/>
      <c r="P882" s="4"/>
      <c r="Q882" s="4"/>
      <c r="R882" s="4"/>
      <c r="S882" s="4"/>
      <c r="T882" s="4"/>
      <c r="U882" s="4"/>
      <c r="V882" s="4"/>
      <c r="W882" s="4"/>
      <c r="X882" s="4"/>
      <c r="Y882" s="4"/>
      <c r="Z882" s="4"/>
    </row>
    <row r="883" spans="1:26" ht="15.75" customHeight="1">
      <c r="A883" s="46"/>
      <c r="B883" s="47"/>
      <c r="C883" s="47"/>
      <c r="D883" s="36"/>
      <c r="E883" s="47"/>
      <c r="F883" s="48"/>
      <c r="G883" s="48"/>
      <c r="H883" s="48"/>
      <c r="I883" s="23"/>
      <c r="J883" s="2"/>
      <c r="K883" s="3"/>
      <c r="L883" s="1"/>
      <c r="M883" s="1"/>
      <c r="N883" s="4"/>
      <c r="O883" s="4"/>
      <c r="P883" s="4"/>
      <c r="Q883" s="4"/>
      <c r="R883" s="4"/>
      <c r="S883" s="4"/>
      <c r="T883" s="4"/>
      <c r="U883" s="4"/>
      <c r="V883" s="4"/>
      <c r="W883" s="4"/>
      <c r="X883" s="4"/>
      <c r="Y883" s="4"/>
      <c r="Z883" s="4"/>
    </row>
    <row r="884" spans="1:26" ht="15.75" customHeight="1">
      <c r="A884" s="46"/>
      <c r="B884" s="47"/>
      <c r="C884" s="47"/>
      <c r="D884" s="36"/>
      <c r="E884" s="47"/>
      <c r="F884" s="48"/>
      <c r="G884" s="48"/>
      <c r="H884" s="48"/>
      <c r="I884" s="23"/>
      <c r="J884" s="2"/>
      <c r="K884" s="3"/>
      <c r="L884" s="1"/>
      <c r="M884" s="1"/>
      <c r="N884" s="4"/>
      <c r="O884" s="4"/>
      <c r="P884" s="4"/>
      <c r="Q884" s="4"/>
      <c r="R884" s="4"/>
      <c r="S884" s="4"/>
      <c r="T884" s="4"/>
      <c r="U884" s="4"/>
      <c r="V884" s="4"/>
      <c r="W884" s="4"/>
      <c r="X884" s="4"/>
      <c r="Y884" s="4"/>
      <c r="Z884" s="4"/>
    </row>
    <row r="885" spans="1:26" ht="15.75" customHeight="1">
      <c r="A885" s="46"/>
      <c r="B885" s="47"/>
      <c r="C885" s="47"/>
      <c r="D885" s="36"/>
      <c r="E885" s="47"/>
      <c r="F885" s="48"/>
      <c r="G885" s="48"/>
      <c r="H885" s="48"/>
      <c r="I885" s="23"/>
      <c r="J885" s="2"/>
      <c r="K885" s="3"/>
      <c r="L885" s="1"/>
      <c r="M885" s="1"/>
      <c r="N885" s="4"/>
      <c r="O885" s="4"/>
      <c r="P885" s="4"/>
      <c r="Q885" s="4"/>
      <c r="R885" s="4"/>
      <c r="S885" s="4"/>
      <c r="T885" s="4"/>
      <c r="U885" s="4"/>
      <c r="V885" s="4"/>
      <c r="W885" s="4"/>
      <c r="X885" s="4"/>
      <c r="Y885" s="4"/>
      <c r="Z885" s="4"/>
    </row>
    <row r="886" spans="1:26" ht="15.75" customHeight="1">
      <c r="A886" s="46"/>
      <c r="B886" s="47"/>
      <c r="C886" s="47"/>
      <c r="D886" s="36"/>
      <c r="E886" s="47"/>
      <c r="F886" s="48"/>
      <c r="G886" s="48"/>
      <c r="H886" s="48"/>
      <c r="I886" s="23"/>
      <c r="J886" s="2"/>
      <c r="K886" s="3"/>
      <c r="L886" s="1"/>
      <c r="M886" s="1"/>
      <c r="N886" s="4"/>
      <c r="O886" s="4"/>
      <c r="P886" s="4"/>
      <c r="Q886" s="4"/>
      <c r="R886" s="4"/>
      <c r="S886" s="4"/>
      <c r="T886" s="4"/>
      <c r="U886" s="4"/>
      <c r="V886" s="4"/>
      <c r="W886" s="4"/>
      <c r="X886" s="4"/>
      <c r="Y886" s="4"/>
      <c r="Z886" s="4"/>
    </row>
    <row r="887" spans="1:26" ht="15.75" customHeight="1">
      <c r="A887" s="46"/>
      <c r="B887" s="47"/>
      <c r="C887" s="47"/>
      <c r="D887" s="36"/>
      <c r="E887" s="47"/>
      <c r="F887" s="48"/>
      <c r="G887" s="48"/>
      <c r="H887" s="48"/>
      <c r="I887" s="23"/>
      <c r="J887" s="2"/>
      <c r="K887" s="3"/>
      <c r="L887" s="1"/>
      <c r="M887" s="1"/>
      <c r="N887" s="4"/>
      <c r="O887" s="4"/>
      <c r="P887" s="4"/>
      <c r="Q887" s="4"/>
      <c r="R887" s="4"/>
      <c r="S887" s="4"/>
      <c r="T887" s="4"/>
      <c r="U887" s="4"/>
      <c r="V887" s="4"/>
      <c r="W887" s="4"/>
      <c r="X887" s="4"/>
      <c r="Y887" s="4"/>
      <c r="Z887" s="4"/>
    </row>
    <row r="888" spans="1:26" ht="15.75" customHeight="1">
      <c r="A888" s="46"/>
      <c r="B888" s="47"/>
      <c r="C888" s="47"/>
      <c r="D888" s="36"/>
      <c r="E888" s="47"/>
      <c r="F888" s="48"/>
      <c r="G888" s="48"/>
      <c r="H888" s="48"/>
      <c r="I888" s="23"/>
      <c r="J888" s="2"/>
      <c r="K888" s="3"/>
      <c r="L888" s="1"/>
      <c r="M888" s="1"/>
      <c r="N888" s="4"/>
      <c r="O888" s="4"/>
      <c r="P888" s="4"/>
      <c r="Q888" s="4"/>
      <c r="R888" s="4"/>
      <c r="S888" s="4"/>
      <c r="T888" s="4"/>
      <c r="U888" s="4"/>
      <c r="V888" s="4"/>
      <c r="W888" s="4"/>
      <c r="X888" s="4"/>
      <c r="Y888" s="4"/>
      <c r="Z888" s="4"/>
    </row>
    <row r="889" spans="1:26" ht="15.75" customHeight="1">
      <c r="A889" s="46"/>
      <c r="B889" s="47"/>
      <c r="C889" s="47"/>
      <c r="D889" s="36"/>
      <c r="E889" s="47"/>
      <c r="F889" s="48"/>
      <c r="G889" s="48"/>
      <c r="H889" s="48"/>
      <c r="I889" s="23"/>
      <c r="J889" s="2"/>
      <c r="K889" s="3"/>
      <c r="L889" s="1"/>
      <c r="M889" s="1"/>
      <c r="N889" s="4"/>
      <c r="O889" s="4"/>
      <c r="P889" s="4"/>
      <c r="Q889" s="4"/>
      <c r="R889" s="4"/>
      <c r="S889" s="4"/>
      <c r="T889" s="4"/>
      <c r="U889" s="4"/>
      <c r="V889" s="4"/>
      <c r="W889" s="4"/>
      <c r="X889" s="4"/>
      <c r="Y889" s="4"/>
      <c r="Z889" s="4"/>
    </row>
    <row r="890" spans="1:26" ht="15.75" customHeight="1">
      <c r="A890" s="46"/>
      <c r="B890" s="47"/>
      <c r="C890" s="47"/>
      <c r="D890" s="36"/>
      <c r="E890" s="47"/>
      <c r="F890" s="48"/>
      <c r="G890" s="48"/>
      <c r="H890" s="48"/>
      <c r="I890" s="23"/>
      <c r="J890" s="2"/>
      <c r="K890" s="3"/>
      <c r="L890" s="1"/>
      <c r="M890" s="1"/>
      <c r="N890" s="4"/>
      <c r="O890" s="4"/>
      <c r="P890" s="4"/>
      <c r="Q890" s="4"/>
      <c r="R890" s="4"/>
      <c r="S890" s="4"/>
      <c r="T890" s="4"/>
      <c r="U890" s="4"/>
      <c r="V890" s="4"/>
      <c r="W890" s="4"/>
      <c r="X890" s="4"/>
      <c r="Y890" s="4"/>
      <c r="Z890" s="4"/>
    </row>
    <row r="891" spans="1:26" ht="15.75" customHeight="1">
      <c r="A891" s="46"/>
      <c r="B891" s="47"/>
      <c r="C891" s="47"/>
      <c r="D891" s="36"/>
      <c r="E891" s="47"/>
      <c r="F891" s="48"/>
      <c r="G891" s="48"/>
      <c r="H891" s="48"/>
      <c r="I891" s="23"/>
      <c r="J891" s="2"/>
      <c r="K891" s="3"/>
      <c r="L891" s="1"/>
      <c r="M891" s="1"/>
      <c r="N891" s="4"/>
      <c r="O891" s="4"/>
      <c r="P891" s="4"/>
      <c r="Q891" s="4"/>
      <c r="R891" s="4"/>
      <c r="S891" s="4"/>
      <c r="T891" s="4"/>
      <c r="U891" s="4"/>
      <c r="V891" s="4"/>
      <c r="W891" s="4"/>
      <c r="X891" s="4"/>
      <c r="Y891" s="4"/>
      <c r="Z891" s="4"/>
    </row>
    <row r="892" spans="1:26" ht="15.75" customHeight="1">
      <c r="A892" s="46"/>
      <c r="B892" s="47"/>
      <c r="C892" s="47"/>
      <c r="D892" s="36"/>
      <c r="E892" s="47"/>
      <c r="F892" s="48"/>
      <c r="G892" s="48"/>
      <c r="H892" s="48"/>
      <c r="I892" s="23"/>
      <c r="J892" s="2"/>
      <c r="K892" s="3"/>
      <c r="L892" s="1"/>
      <c r="M892" s="1"/>
      <c r="N892" s="4"/>
      <c r="O892" s="4"/>
      <c r="P892" s="4"/>
      <c r="Q892" s="4"/>
      <c r="R892" s="4"/>
      <c r="S892" s="4"/>
      <c r="T892" s="4"/>
      <c r="U892" s="4"/>
      <c r="V892" s="4"/>
      <c r="W892" s="4"/>
      <c r="X892" s="4"/>
      <c r="Y892" s="4"/>
      <c r="Z892" s="4"/>
    </row>
    <row r="893" spans="1:26" ht="15.75" customHeight="1">
      <c r="A893" s="46"/>
      <c r="B893" s="47"/>
      <c r="C893" s="47"/>
      <c r="D893" s="36"/>
      <c r="E893" s="47"/>
      <c r="F893" s="48"/>
      <c r="G893" s="48"/>
      <c r="H893" s="48"/>
      <c r="I893" s="23"/>
      <c r="J893" s="2"/>
      <c r="K893" s="3"/>
      <c r="L893" s="1"/>
      <c r="M893" s="1"/>
      <c r="N893" s="4"/>
      <c r="O893" s="4"/>
      <c r="P893" s="4"/>
      <c r="Q893" s="4"/>
      <c r="R893" s="4"/>
      <c r="S893" s="4"/>
      <c r="T893" s="4"/>
      <c r="U893" s="4"/>
      <c r="V893" s="4"/>
      <c r="W893" s="4"/>
      <c r="X893" s="4"/>
      <c r="Y893" s="4"/>
      <c r="Z893" s="4"/>
    </row>
    <row r="894" spans="1:26" ht="15.75" customHeight="1">
      <c r="A894" s="46"/>
      <c r="B894" s="47"/>
      <c r="C894" s="47"/>
      <c r="D894" s="36"/>
      <c r="E894" s="47"/>
      <c r="F894" s="48"/>
      <c r="G894" s="48"/>
      <c r="H894" s="48"/>
      <c r="I894" s="23"/>
      <c r="J894" s="2"/>
      <c r="K894" s="3"/>
      <c r="L894" s="1"/>
      <c r="M894" s="1"/>
      <c r="N894" s="4"/>
      <c r="O894" s="4"/>
      <c r="P894" s="4"/>
      <c r="Q894" s="4"/>
      <c r="R894" s="4"/>
      <c r="S894" s="4"/>
      <c r="T894" s="4"/>
      <c r="U894" s="4"/>
      <c r="V894" s="4"/>
      <c r="W894" s="4"/>
      <c r="X894" s="4"/>
      <c r="Y894" s="4"/>
      <c r="Z894" s="4"/>
    </row>
    <row r="895" spans="1:26" ht="15.75" customHeight="1">
      <c r="A895" s="46"/>
      <c r="B895" s="47"/>
      <c r="C895" s="47"/>
      <c r="D895" s="36"/>
      <c r="E895" s="47"/>
      <c r="F895" s="48"/>
      <c r="G895" s="48"/>
      <c r="H895" s="48"/>
      <c r="I895" s="23"/>
      <c r="J895" s="2"/>
      <c r="K895" s="3"/>
      <c r="L895" s="1"/>
      <c r="M895" s="1"/>
      <c r="N895" s="4"/>
      <c r="O895" s="4"/>
      <c r="P895" s="4"/>
      <c r="Q895" s="4"/>
      <c r="R895" s="4"/>
      <c r="S895" s="4"/>
      <c r="T895" s="4"/>
      <c r="U895" s="4"/>
      <c r="V895" s="4"/>
      <c r="W895" s="4"/>
      <c r="X895" s="4"/>
      <c r="Y895" s="4"/>
      <c r="Z895" s="4"/>
    </row>
    <row r="896" spans="1:26" ht="15.75" customHeight="1">
      <c r="A896" s="46"/>
      <c r="B896" s="47"/>
      <c r="C896" s="47"/>
      <c r="D896" s="36"/>
      <c r="E896" s="47"/>
      <c r="F896" s="48"/>
      <c r="G896" s="48"/>
      <c r="H896" s="48"/>
      <c r="I896" s="23"/>
      <c r="J896" s="2"/>
      <c r="K896" s="3"/>
      <c r="L896" s="1"/>
      <c r="M896" s="1"/>
      <c r="N896" s="4"/>
      <c r="O896" s="4"/>
      <c r="P896" s="4"/>
      <c r="Q896" s="4"/>
      <c r="R896" s="4"/>
      <c r="S896" s="4"/>
      <c r="T896" s="4"/>
      <c r="U896" s="4"/>
      <c r="V896" s="4"/>
      <c r="W896" s="4"/>
      <c r="X896" s="4"/>
      <c r="Y896" s="4"/>
      <c r="Z896" s="4"/>
    </row>
    <row r="897" spans="1:26" ht="15.75" customHeight="1">
      <c r="A897" s="46"/>
      <c r="B897" s="47"/>
      <c r="C897" s="47"/>
      <c r="D897" s="36"/>
      <c r="E897" s="47"/>
      <c r="F897" s="48"/>
      <c r="G897" s="48"/>
      <c r="H897" s="48"/>
      <c r="I897" s="23"/>
      <c r="J897" s="2"/>
      <c r="K897" s="3"/>
      <c r="L897" s="1"/>
      <c r="M897" s="1"/>
      <c r="N897" s="4"/>
      <c r="O897" s="4"/>
      <c r="P897" s="4"/>
      <c r="Q897" s="4"/>
      <c r="R897" s="4"/>
      <c r="S897" s="4"/>
      <c r="T897" s="4"/>
      <c r="U897" s="4"/>
      <c r="V897" s="4"/>
      <c r="W897" s="4"/>
      <c r="X897" s="4"/>
      <c r="Y897" s="4"/>
      <c r="Z897" s="4"/>
    </row>
    <row r="898" spans="1:26" ht="15.75" customHeight="1">
      <c r="A898" s="46"/>
      <c r="B898" s="47"/>
      <c r="C898" s="47"/>
      <c r="D898" s="36"/>
      <c r="E898" s="47"/>
      <c r="F898" s="48"/>
      <c r="G898" s="48"/>
      <c r="H898" s="48"/>
      <c r="I898" s="23"/>
      <c r="J898" s="2"/>
      <c r="K898" s="3"/>
      <c r="L898" s="1"/>
      <c r="M898" s="1"/>
      <c r="N898" s="4"/>
      <c r="O898" s="4"/>
      <c r="P898" s="4"/>
      <c r="Q898" s="4"/>
      <c r="R898" s="4"/>
      <c r="S898" s="4"/>
      <c r="T898" s="4"/>
      <c r="U898" s="4"/>
      <c r="V898" s="4"/>
      <c r="W898" s="4"/>
      <c r="X898" s="4"/>
      <c r="Y898" s="4"/>
      <c r="Z898" s="4"/>
    </row>
    <row r="899" spans="1:26" ht="15.75" customHeight="1">
      <c r="A899" s="46"/>
      <c r="B899" s="47"/>
      <c r="C899" s="47"/>
      <c r="D899" s="36"/>
      <c r="E899" s="47"/>
      <c r="F899" s="48"/>
      <c r="G899" s="48"/>
      <c r="H899" s="48"/>
      <c r="I899" s="23"/>
      <c r="J899" s="2"/>
      <c r="K899" s="3"/>
      <c r="L899" s="1"/>
      <c r="M899" s="1"/>
      <c r="N899" s="4"/>
      <c r="O899" s="4"/>
      <c r="P899" s="4"/>
      <c r="Q899" s="4"/>
      <c r="R899" s="4"/>
      <c r="S899" s="4"/>
      <c r="T899" s="4"/>
      <c r="U899" s="4"/>
      <c r="V899" s="4"/>
      <c r="W899" s="4"/>
      <c r="X899" s="4"/>
      <c r="Y899" s="4"/>
      <c r="Z899" s="4"/>
    </row>
    <row r="900" spans="1:26" ht="15.75" customHeight="1">
      <c r="A900" s="46"/>
      <c r="B900" s="47"/>
      <c r="C900" s="47"/>
      <c r="D900" s="36"/>
      <c r="E900" s="47"/>
      <c r="F900" s="48"/>
      <c r="G900" s="48"/>
      <c r="H900" s="48"/>
      <c r="I900" s="23"/>
      <c r="J900" s="2"/>
      <c r="K900" s="3"/>
      <c r="L900" s="1"/>
      <c r="M900" s="1"/>
      <c r="N900" s="4"/>
      <c r="O900" s="4"/>
      <c r="P900" s="4"/>
      <c r="Q900" s="4"/>
      <c r="R900" s="4"/>
      <c r="S900" s="4"/>
      <c r="T900" s="4"/>
      <c r="U900" s="4"/>
      <c r="V900" s="4"/>
      <c r="W900" s="4"/>
      <c r="X900" s="4"/>
      <c r="Y900" s="4"/>
      <c r="Z900" s="4"/>
    </row>
    <row r="901" spans="1:26" ht="15.75" customHeight="1">
      <c r="A901" s="46"/>
      <c r="B901" s="47"/>
      <c r="C901" s="47"/>
      <c r="D901" s="36"/>
      <c r="E901" s="47"/>
      <c r="F901" s="48"/>
      <c r="G901" s="48"/>
      <c r="H901" s="48"/>
      <c r="I901" s="23"/>
      <c r="J901" s="2"/>
      <c r="K901" s="3"/>
      <c r="L901" s="1"/>
      <c r="M901" s="1"/>
      <c r="N901" s="4"/>
      <c r="O901" s="4"/>
      <c r="P901" s="4"/>
      <c r="Q901" s="4"/>
      <c r="R901" s="4"/>
      <c r="S901" s="4"/>
      <c r="T901" s="4"/>
      <c r="U901" s="4"/>
      <c r="V901" s="4"/>
      <c r="W901" s="4"/>
      <c r="X901" s="4"/>
      <c r="Y901" s="4"/>
      <c r="Z901" s="4"/>
    </row>
    <row r="902" spans="1:26" ht="15.75" customHeight="1">
      <c r="A902" s="46"/>
      <c r="B902" s="47"/>
      <c r="C902" s="47"/>
      <c r="D902" s="36"/>
      <c r="E902" s="47"/>
      <c r="F902" s="48"/>
      <c r="G902" s="48"/>
      <c r="H902" s="48"/>
      <c r="I902" s="23"/>
      <c r="J902" s="2"/>
      <c r="K902" s="3"/>
      <c r="L902" s="1"/>
      <c r="M902" s="1"/>
      <c r="N902" s="4"/>
      <c r="O902" s="4"/>
      <c r="P902" s="4"/>
      <c r="Q902" s="4"/>
      <c r="R902" s="4"/>
      <c r="S902" s="4"/>
      <c r="T902" s="4"/>
      <c r="U902" s="4"/>
      <c r="V902" s="4"/>
      <c r="W902" s="4"/>
      <c r="X902" s="4"/>
      <c r="Y902" s="4"/>
      <c r="Z902" s="4"/>
    </row>
    <row r="903" spans="1:26" ht="15.75" customHeight="1">
      <c r="A903" s="46"/>
      <c r="B903" s="47"/>
      <c r="C903" s="47"/>
      <c r="D903" s="36"/>
      <c r="E903" s="47"/>
      <c r="F903" s="48"/>
      <c r="G903" s="48"/>
      <c r="H903" s="48"/>
      <c r="I903" s="23"/>
      <c r="J903" s="2"/>
      <c r="K903" s="3"/>
      <c r="L903" s="1"/>
      <c r="M903" s="1"/>
      <c r="N903" s="4"/>
      <c r="O903" s="4"/>
      <c r="P903" s="4"/>
      <c r="Q903" s="4"/>
      <c r="R903" s="4"/>
      <c r="S903" s="4"/>
      <c r="T903" s="4"/>
      <c r="U903" s="4"/>
      <c r="V903" s="4"/>
      <c r="W903" s="4"/>
      <c r="X903" s="4"/>
      <c r="Y903" s="4"/>
      <c r="Z903" s="4"/>
    </row>
    <row r="904" spans="1:26" ht="15.75" customHeight="1">
      <c r="A904" s="46"/>
      <c r="B904" s="47"/>
      <c r="C904" s="47"/>
      <c r="D904" s="36"/>
      <c r="E904" s="47"/>
      <c r="F904" s="48"/>
      <c r="G904" s="48"/>
      <c r="H904" s="48"/>
      <c r="I904" s="23"/>
      <c r="J904" s="2"/>
      <c r="K904" s="3"/>
      <c r="L904" s="1"/>
      <c r="M904" s="1"/>
      <c r="N904" s="4"/>
      <c r="O904" s="4"/>
      <c r="P904" s="4"/>
      <c r="Q904" s="4"/>
      <c r="R904" s="4"/>
      <c r="S904" s="4"/>
      <c r="T904" s="4"/>
      <c r="U904" s="4"/>
      <c r="V904" s="4"/>
      <c r="W904" s="4"/>
      <c r="X904" s="4"/>
      <c r="Y904" s="4"/>
      <c r="Z904" s="4"/>
    </row>
    <row r="905" spans="1:26" ht="15.75" customHeight="1">
      <c r="A905" s="46"/>
      <c r="B905" s="47"/>
      <c r="C905" s="47"/>
      <c r="D905" s="36"/>
      <c r="E905" s="47"/>
      <c r="F905" s="48"/>
      <c r="G905" s="48"/>
      <c r="H905" s="48"/>
      <c r="I905" s="23"/>
      <c r="J905" s="2"/>
      <c r="K905" s="3"/>
      <c r="L905" s="1"/>
      <c r="M905" s="1"/>
      <c r="N905" s="4"/>
      <c r="O905" s="4"/>
      <c r="P905" s="4"/>
      <c r="Q905" s="4"/>
      <c r="R905" s="4"/>
      <c r="S905" s="4"/>
      <c r="T905" s="4"/>
      <c r="U905" s="4"/>
      <c r="V905" s="4"/>
      <c r="W905" s="4"/>
      <c r="X905" s="4"/>
      <c r="Y905" s="4"/>
      <c r="Z905" s="4"/>
    </row>
    <row r="906" spans="1:26" ht="15.75" customHeight="1">
      <c r="A906" s="46"/>
      <c r="B906" s="47"/>
      <c r="C906" s="47"/>
      <c r="D906" s="36"/>
      <c r="E906" s="47"/>
      <c r="F906" s="48"/>
      <c r="G906" s="48"/>
      <c r="H906" s="48"/>
      <c r="I906" s="23"/>
      <c r="J906" s="2"/>
      <c r="K906" s="3"/>
      <c r="L906" s="1"/>
      <c r="M906" s="1"/>
      <c r="N906" s="4"/>
      <c r="O906" s="4"/>
      <c r="P906" s="4"/>
      <c r="Q906" s="4"/>
      <c r="R906" s="4"/>
      <c r="S906" s="4"/>
      <c r="T906" s="4"/>
      <c r="U906" s="4"/>
      <c r="V906" s="4"/>
      <c r="W906" s="4"/>
      <c r="X906" s="4"/>
      <c r="Y906" s="4"/>
      <c r="Z906" s="4"/>
    </row>
    <row r="907" spans="1:26" ht="15.75" customHeight="1">
      <c r="A907" s="46"/>
      <c r="B907" s="47"/>
      <c r="C907" s="47"/>
      <c r="D907" s="36"/>
      <c r="E907" s="47"/>
      <c r="F907" s="48"/>
      <c r="G907" s="48"/>
      <c r="H907" s="48"/>
      <c r="I907" s="23"/>
      <c r="J907" s="2"/>
      <c r="K907" s="3"/>
      <c r="L907" s="1"/>
      <c r="M907" s="1"/>
      <c r="N907" s="4"/>
      <c r="O907" s="4"/>
      <c r="P907" s="4"/>
      <c r="Q907" s="4"/>
      <c r="R907" s="4"/>
      <c r="S907" s="4"/>
      <c r="T907" s="4"/>
      <c r="U907" s="4"/>
      <c r="V907" s="4"/>
      <c r="W907" s="4"/>
      <c r="X907" s="4"/>
      <c r="Y907" s="4"/>
      <c r="Z907" s="4"/>
    </row>
    <row r="908" spans="1:26" ht="15.75" customHeight="1">
      <c r="A908" s="46"/>
      <c r="B908" s="47"/>
      <c r="C908" s="47"/>
      <c r="D908" s="36"/>
      <c r="E908" s="47"/>
      <c r="F908" s="48"/>
      <c r="G908" s="48"/>
      <c r="H908" s="48"/>
      <c r="I908" s="23"/>
      <c r="J908" s="2"/>
      <c r="K908" s="3"/>
      <c r="L908" s="1"/>
      <c r="M908" s="1"/>
      <c r="N908" s="4"/>
      <c r="O908" s="4"/>
      <c r="P908" s="4"/>
      <c r="Q908" s="4"/>
      <c r="R908" s="4"/>
      <c r="S908" s="4"/>
      <c r="T908" s="4"/>
      <c r="U908" s="4"/>
      <c r="V908" s="4"/>
      <c r="W908" s="4"/>
      <c r="X908" s="4"/>
      <c r="Y908" s="4"/>
      <c r="Z908" s="4"/>
    </row>
    <row r="909" spans="1:26" ht="15.75" customHeight="1">
      <c r="A909" s="46"/>
      <c r="B909" s="47"/>
      <c r="C909" s="47"/>
      <c r="D909" s="36"/>
      <c r="E909" s="47"/>
      <c r="F909" s="48"/>
      <c r="G909" s="48"/>
      <c r="H909" s="48"/>
      <c r="I909" s="23"/>
      <c r="J909" s="2"/>
      <c r="K909" s="3"/>
      <c r="L909" s="1"/>
      <c r="M909" s="1"/>
      <c r="N909" s="4"/>
      <c r="O909" s="4"/>
      <c r="P909" s="4"/>
      <c r="Q909" s="4"/>
      <c r="R909" s="4"/>
      <c r="S909" s="4"/>
      <c r="T909" s="4"/>
      <c r="U909" s="4"/>
      <c r="V909" s="4"/>
      <c r="W909" s="4"/>
      <c r="X909" s="4"/>
      <c r="Y909" s="4"/>
      <c r="Z909" s="4"/>
    </row>
    <row r="910" spans="1:26" ht="15.75" customHeight="1">
      <c r="A910" s="46"/>
      <c r="B910" s="47"/>
      <c r="C910" s="47"/>
      <c r="D910" s="36"/>
      <c r="E910" s="47"/>
      <c r="F910" s="48"/>
      <c r="G910" s="48"/>
      <c r="H910" s="48"/>
      <c r="I910" s="23"/>
      <c r="J910" s="2"/>
      <c r="K910" s="3"/>
      <c r="L910" s="1"/>
      <c r="M910" s="1"/>
      <c r="N910" s="4"/>
      <c r="O910" s="4"/>
      <c r="P910" s="4"/>
      <c r="Q910" s="4"/>
      <c r="R910" s="4"/>
      <c r="S910" s="4"/>
      <c r="T910" s="4"/>
      <c r="U910" s="4"/>
      <c r="V910" s="4"/>
      <c r="W910" s="4"/>
      <c r="X910" s="4"/>
      <c r="Y910" s="4"/>
      <c r="Z910" s="4"/>
    </row>
    <row r="911" spans="1:26" ht="15.75" customHeight="1">
      <c r="A911" s="46"/>
      <c r="B911" s="47"/>
      <c r="C911" s="47"/>
      <c r="D911" s="36"/>
      <c r="E911" s="47"/>
      <c r="F911" s="48"/>
      <c r="G911" s="48"/>
      <c r="H911" s="48"/>
      <c r="I911" s="23"/>
      <c r="J911" s="2"/>
      <c r="K911" s="3"/>
      <c r="L911" s="1"/>
      <c r="M911" s="1"/>
      <c r="N911" s="4"/>
      <c r="O911" s="4"/>
      <c r="P911" s="4"/>
      <c r="Q911" s="4"/>
      <c r="R911" s="4"/>
      <c r="S911" s="4"/>
      <c r="T911" s="4"/>
      <c r="U911" s="4"/>
      <c r="V911" s="4"/>
      <c r="W911" s="4"/>
      <c r="X911" s="4"/>
      <c r="Y911" s="4"/>
      <c r="Z911" s="4"/>
    </row>
    <row r="912" spans="1:26" ht="15.75" customHeight="1">
      <c r="A912" s="46"/>
      <c r="B912" s="47"/>
      <c r="C912" s="47"/>
      <c r="D912" s="36"/>
      <c r="E912" s="47"/>
      <c r="F912" s="48"/>
      <c r="G912" s="48"/>
      <c r="H912" s="48"/>
      <c r="I912" s="23"/>
      <c r="J912" s="2"/>
      <c r="K912" s="3"/>
      <c r="L912" s="1"/>
      <c r="M912" s="1"/>
      <c r="N912" s="4"/>
      <c r="O912" s="4"/>
      <c r="P912" s="4"/>
      <c r="Q912" s="4"/>
      <c r="R912" s="4"/>
      <c r="S912" s="4"/>
      <c r="T912" s="4"/>
      <c r="U912" s="4"/>
      <c r="V912" s="4"/>
      <c r="W912" s="4"/>
      <c r="X912" s="4"/>
      <c r="Y912" s="4"/>
      <c r="Z912" s="4"/>
    </row>
    <row r="913" spans="1:26" ht="15.75" customHeight="1">
      <c r="A913" s="46"/>
      <c r="B913" s="47"/>
      <c r="C913" s="47"/>
      <c r="D913" s="36"/>
      <c r="E913" s="47"/>
      <c r="F913" s="48"/>
      <c r="G913" s="48"/>
      <c r="H913" s="48"/>
      <c r="I913" s="23"/>
      <c r="J913" s="2"/>
      <c r="K913" s="3"/>
      <c r="L913" s="1"/>
      <c r="M913" s="1"/>
      <c r="N913" s="4"/>
      <c r="O913" s="4"/>
      <c r="P913" s="4"/>
      <c r="Q913" s="4"/>
      <c r="R913" s="4"/>
      <c r="S913" s="4"/>
      <c r="T913" s="4"/>
      <c r="U913" s="4"/>
      <c r="V913" s="4"/>
      <c r="W913" s="4"/>
      <c r="X913" s="4"/>
      <c r="Y913" s="4"/>
      <c r="Z913" s="4"/>
    </row>
    <row r="914" spans="1:26" ht="15.75" customHeight="1">
      <c r="A914" s="46"/>
      <c r="B914" s="47"/>
      <c r="C914" s="47"/>
      <c r="D914" s="36"/>
      <c r="E914" s="47"/>
      <c r="F914" s="48"/>
      <c r="G914" s="48"/>
      <c r="H914" s="48"/>
      <c r="I914" s="23"/>
      <c r="J914" s="2"/>
      <c r="K914" s="3"/>
      <c r="L914" s="1"/>
      <c r="M914" s="1"/>
      <c r="N914" s="4"/>
      <c r="O914" s="4"/>
      <c r="P914" s="4"/>
      <c r="Q914" s="4"/>
      <c r="R914" s="4"/>
      <c r="S914" s="4"/>
      <c r="T914" s="4"/>
      <c r="U914" s="4"/>
      <c r="V914" s="4"/>
      <c r="W914" s="4"/>
      <c r="X914" s="4"/>
      <c r="Y914" s="4"/>
      <c r="Z914" s="4"/>
    </row>
    <row r="915" spans="1:26" ht="15.75" customHeight="1">
      <c r="A915" s="46"/>
      <c r="B915" s="47"/>
      <c r="C915" s="47"/>
      <c r="D915" s="36"/>
      <c r="E915" s="47"/>
      <c r="F915" s="48"/>
      <c r="G915" s="48"/>
      <c r="H915" s="48"/>
      <c r="I915" s="23"/>
      <c r="J915" s="2"/>
      <c r="K915" s="3"/>
      <c r="L915" s="1"/>
      <c r="M915" s="1"/>
      <c r="N915" s="4"/>
      <c r="O915" s="4"/>
      <c r="P915" s="4"/>
      <c r="Q915" s="4"/>
      <c r="R915" s="4"/>
      <c r="S915" s="4"/>
      <c r="T915" s="4"/>
      <c r="U915" s="4"/>
      <c r="V915" s="4"/>
      <c r="W915" s="4"/>
      <c r="X915" s="4"/>
      <c r="Y915" s="4"/>
      <c r="Z915" s="4"/>
    </row>
    <row r="916" spans="1:26" ht="15.75" customHeight="1">
      <c r="A916" s="46"/>
      <c r="B916" s="47"/>
      <c r="C916" s="47"/>
      <c r="D916" s="36"/>
      <c r="E916" s="47"/>
      <c r="F916" s="48"/>
      <c r="G916" s="48"/>
      <c r="H916" s="48"/>
      <c r="I916" s="23"/>
      <c r="J916" s="2"/>
      <c r="K916" s="3"/>
      <c r="L916" s="1"/>
      <c r="M916" s="1"/>
      <c r="N916" s="4"/>
      <c r="O916" s="4"/>
      <c r="P916" s="4"/>
      <c r="Q916" s="4"/>
      <c r="R916" s="4"/>
      <c r="S916" s="4"/>
      <c r="T916" s="4"/>
      <c r="U916" s="4"/>
      <c r="V916" s="4"/>
      <c r="W916" s="4"/>
      <c r="X916" s="4"/>
      <c r="Y916" s="4"/>
      <c r="Z916" s="4"/>
    </row>
    <row r="917" spans="1:26" ht="15.75" customHeight="1">
      <c r="A917" s="46"/>
      <c r="B917" s="47"/>
      <c r="C917" s="47"/>
      <c r="D917" s="36"/>
      <c r="E917" s="47"/>
      <c r="F917" s="48"/>
      <c r="G917" s="48"/>
      <c r="H917" s="48"/>
      <c r="I917" s="23"/>
      <c r="J917" s="2"/>
      <c r="K917" s="3"/>
      <c r="L917" s="1"/>
      <c r="M917" s="1"/>
      <c r="N917" s="4"/>
      <c r="O917" s="4"/>
      <c r="P917" s="4"/>
      <c r="Q917" s="4"/>
      <c r="R917" s="4"/>
      <c r="S917" s="4"/>
      <c r="T917" s="4"/>
      <c r="U917" s="4"/>
      <c r="V917" s="4"/>
      <c r="W917" s="4"/>
      <c r="X917" s="4"/>
      <c r="Y917" s="4"/>
      <c r="Z917" s="4"/>
    </row>
    <row r="918" spans="1:26" ht="15.75" customHeight="1">
      <c r="A918" s="46"/>
      <c r="B918" s="47"/>
      <c r="C918" s="47"/>
      <c r="D918" s="36"/>
      <c r="E918" s="47"/>
      <c r="F918" s="48"/>
      <c r="G918" s="48"/>
      <c r="H918" s="48"/>
      <c r="I918" s="23"/>
      <c r="J918" s="2"/>
      <c r="K918" s="3"/>
      <c r="L918" s="1"/>
      <c r="M918" s="1"/>
      <c r="N918" s="4"/>
      <c r="O918" s="4"/>
      <c r="P918" s="4"/>
      <c r="Q918" s="4"/>
      <c r="R918" s="4"/>
      <c r="S918" s="4"/>
      <c r="T918" s="4"/>
      <c r="U918" s="4"/>
      <c r="V918" s="4"/>
      <c r="W918" s="4"/>
      <c r="X918" s="4"/>
      <c r="Y918" s="4"/>
      <c r="Z918" s="4"/>
    </row>
    <row r="919" spans="1:26" ht="15.75" customHeight="1">
      <c r="A919" s="46"/>
      <c r="B919" s="47"/>
      <c r="C919" s="47"/>
      <c r="D919" s="36"/>
      <c r="E919" s="47"/>
      <c r="F919" s="48"/>
      <c r="G919" s="48"/>
      <c r="H919" s="48"/>
      <c r="I919" s="23"/>
      <c r="J919" s="2"/>
      <c r="K919" s="3"/>
      <c r="L919" s="1"/>
      <c r="M919" s="1"/>
      <c r="N919" s="4"/>
      <c r="O919" s="4"/>
      <c r="P919" s="4"/>
      <c r="Q919" s="4"/>
      <c r="R919" s="4"/>
      <c r="S919" s="4"/>
      <c r="T919" s="4"/>
      <c r="U919" s="4"/>
      <c r="V919" s="4"/>
      <c r="W919" s="4"/>
      <c r="X919" s="4"/>
      <c r="Y919" s="4"/>
      <c r="Z919" s="4"/>
    </row>
    <row r="920" spans="1:26" ht="15.75" customHeight="1">
      <c r="A920" s="46"/>
      <c r="B920" s="47"/>
      <c r="C920" s="47"/>
      <c r="D920" s="36"/>
      <c r="E920" s="47"/>
      <c r="F920" s="48"/>
      <c r="G920" s="48"/>
      <c r="H920" s="48"/>
      <c r="I920" s="23"/>
      <c r="J920" s="2"/>
      <c r="K920" s="3"/>
      <c r="L920" s="1"/>
      <c r="M920" s="1"/>
      <c r="N920" s="4"/>
      <c r="O920" s="4"/>
      <c r="P920" s="4"/>
      <c r="Q920" s="4"/>
      <c r="R920" s="4"/>
      <c r="S920" s="4"/>
      <c r="T920" s="4"/>
      <c r="U920" s="4"/>
      <c r="V920" s="4"/>
      <c r="W920" s="4"/>
      <c r="X920" s="4"/>
      <c r="Y920" s="4"/>
      <c r="Z920" s="4"/>
    </row>
    <row r="921" spans="1:26" ht="15.75" customHeight="1">
      <c r="A921" s="46"/>
      <c r="B921" s="47"/>
      <c r="C921" s="47"/>
      <c r="D921" s="36"/>
      <c r="E921" s="47"/>
      <c r="F921" s="48"/>
      <c r="G921" s="48"/>
      <c r="H921" s="48"/>
      <c r="I921" s="23"/>
      <c r="J921" s="2"/>
      <c r="K921" s="3"/>
      <c r="L921" s="1"/>
      <c r="M921" s="1"/>
      <c r="N921" s="4"/>
      <c r="O921" s="4"/>
      <c r="P921" s="4"/>
      <c r="Q921" s="4"/>
      <c r="R921" s="4"/>
      <c r="S921" s="4"/>
      <c r="T921" s="4"/>
      <c r="U921" s="4"/>
      <c r="V921" s="4"/>
      <c r="W921" s="4"/>
      <c r="X921" s="4"/>
      <c r="Y921" s="4"/>
      <c r="Z921" s="4"/>
    </row>
    <row r="922" spans="1:26" ht="15.75" customHeight="1">
      <c r="A922" s="46"/>
      <c r="B922" s="47"/>
      <c r="C922" s="47"/>
      <c r="D922" s="36"/>
      <c r="E922" s="47"/>
      <c r="F922" s="48"/>
      <c r="G922" s="48"/>
      <c r="H922" s="48"/>
      <c r="I922" s="23"/>
      <c r="J922" s="2"/>
      <c r="K922" s="3"/>
      <c r="L922" s="1"/>
      <c r="M922" s="1"/>
      <c r="N922" s="4"/>
      <c r="O922" s="4"/>
      <c r="P922" s="4"/>
      <c r="Q922" s="4"/>
      <c r="R922" s="4"/>
      <c r="S922" s="4"/>
      <c r="T922" s="4"/>
      <c r="U922" s="4"/>
      <c r="V922" s="4"/>
      <c r="W922" s="4"/>
      <c r="X922" s="4"/>
      <c r="Y922" s="4"/>
      <c r="Z922" s="4"/>
    </row>
    <row r="923" spans="1:26" ht="15.75" customHeight="1">
      <c r="A923" s="46"/>
      <c r="B923" s="47"/>
      <c r="C923" s="47"/>
      <c r="D923" s="36"/>
      <c r="E923" s="47"/>
      <c r="F923" s="48"/>
      <c r="G923" s="48"/>
      <c r="H923" s="48"/>
      <c r="I923" s="23"/>
      <c r="J923" s="2"/>
      <c r="K923" s="3"/>
      <c r="L923" s="1"/>
      <c r="M923" s="1"/>
      <c r="N923" s="4"/>
      <c r="O923" s="4"/>
      <c r="P923" s="4"/>
      <c r="Q923" s="4"/>
      <c r="R923" s="4"/>
      <c r="S923" s="4"/>
      <c r="T923" s="4"/>
      <c r="U923" s="4"/>
      <c r="V923" s="4"/>
      <c r="W923" s="4"/>
      <c r="X923" s="4"/>
      <c r="Y923" s="4"/>
      <c r="Z923" s="4"/>
    </row>
    <row r="924" spans="1:26" ht="15.75" customHeight="1">
      <c r="A924" s="46"/>
      <c r="B924" s="47"/>
      <c r="C924" s="47"/>
      <c r="D924" s="36"/>
      <c r="E924" s="47"/>
      <c r="F924" s="48"/>
      <c r="G924" s="48"/>
      <c r="H924" s="48"/>
      <c r="I924" s="23"/>
      <c r="J924" s="2"/>
      <c r="K924" s="3"/>
      <c r="L924" s="1"/>
      <c r="M924" s="1"/>
      <c r="N924" s="4"/>
      <c r="O924" s="4"/>
      <c r="P924" s="4"/>
      <c r="Q924" s="4"/>
      <c r="R924" s="4"/>
      <c r="S924" s="4"/>
      <c r="T924" s="4"/>
      <c r="U924" s="4"/>
      <c r="V924" s="4"/>
      <c r="W924" s="4"/>
      <c r="X924" s="4"/>
      <c r="Y924" s="4"/>
      <c r="Z924" s="4"/>
    </row>
    <row r="925" spans="1:26" ht="15.75" customHeight="1">
      <c r="A925" s="46"/>
      <c r="B925" s="47"/>
      <c r="C925" s="47"/>
      <c r="D925" s="36"/>
      <c r="E925" s="47"/>
      <c r="F925" s="48"/>
      <c r="G925" s="48"/>
      <c r="H925" s="48"/>
      <c r="I925" s="23"/>
      <c r="J925" s="2"/>
      <c r="K925" s="3"/>
      <c r="L925" s="1"/>
      <c r="M925" s="1"/>
      <c r="N925" s="4"/>
      <c r="O925" s="4"/>
      <c r="P925" s="4"/>
      <c r="Q925" s="4"/>
      <c r="R925" s="4"/>
      <c r="S925" s="4"/>
      <c r="T925" s="4"/>
      <c r="U925" s="4"/>
      <c r="V925" s="4"/>
      <c r="W925" s="4"/>
      <c r="X925" s="4"/>
      <c r="Y925" s="4"/>
      <c r="Z925" s="4"/>
    </row>
    <row r="926" spans="1:26" ht="15.75" customHeight="1">
      <c r="A926" s="46"/>
      <c r="B926" s="47"/>
      <c r="C926" s="47"/>
      <c r="D926" s="36"/>
      <c r="E926" s="47"/>
      <c r="F926" s="48"/>
      <c r="G926" s="48"/>
      <c r="H926" s="48"/>
      <c r="I926" s="23"/>
      <c r="J926" s="2"/>
      <c r="K926" s="3"/>
      <c r="L926" s="1"/>
      <c r="M926" s="1"/>
      <c r="N926" s="4"/>
      <c r="O926" s="4"/>
      <c r="P926" s="4"/>
      <c r="Q926" s="4"/>
      <c r="R926" s="4"/>
      <c r="S926" s="4"/>
      <c r="T926" s="4"/>
      <c r="U926" s="4"/>
      <c r="V926" s="4"/>
      <c r="W926" s="4"/>
      <c r="X926" s="4"/>
      <c r="Y926" s="4"/>
      <c r="Z926" s="4"/>
    </row>
    <row r="927" spans="1:26" ht="15.75" customHeight="1">
      <c r="A927" s="46"/>
      <c r="B927" s="47"/>
      <c r="C927" s="47"/>
      <c r="D927" s="36"/>
      <c r="E927" s="47"/>
      <c r="F927" s="48"/>
      <c r="G927" s="48"/>
      <c r="H927" s="48"/>
      <c r="I927" s="23"/>
      <c r="J927" s="2"/>
      <c r="K927" s="3"/>
      <c r="L927" s="1"/>
      <c r="M927" s="1"/>
      <c r="N927" s="4"/>
      <c r="O927" s="4"/>
      <c r="P927" s="4"/>
      <c r="Q927" s="4"/>
      <c r="R927" s="4"/>
      <c r="S927" s="4"/>
      <c r="T927" s="4"/>
      <c r="U927" s="4"/>
      <c r="V927" s="4"/>
      <c r="W927" s="4"/>
      <c r="X927" s="4"/>
      <c r="Y927" s="4"/>
      <c r="Z927" s="4"/>
    </row>
    <row r="928" spans="1:26" ht="15.75" customHeight="1">
      <c r="A928" s="46"/>
      <c r="B928" s="47"/>
      <c r="C928" s="47"/>
      <c r="D928" s="36"/>
      <c r="E928" s="47"/>
      <c r="F928" s="48"/>
      <c r="G928" s="48"/>
      <c r="H928" s="48"/>
      <c r="I928" s="23"/>
      <c r="J928" s="2"/>
      <c r="K928" s="3"/>
      <c r="L928" s="1"/>
      <c r="M928" s="1"/>
      <c r="N928" s="4"/>
      <c r="O928" s="4"/>
      <c r="P928" s="4"/>
      <c r="Q928" s="4"/>
      <c r="R928" s="4"/>
      <c r="S928" s="4"/>
      <c r="T928" s="4"/>
      <c r="U928" s="4"/>
      <c r="V928" s="4"/>
      <c r="W928" s="4"/>
      <c r="X928" s="4"/>
      <c r="Y928" s="4"/>
      <c r="Z928" s="4"/>
    </row>
    <row r="929" spans="1:26" ht="15.75" customHeight="1">
      <c r="A929" s="46"/>
      <c r="B929" s="47"/>
      <c r="C929" s="47"/>
      <c r="D929" s="36"/>
      <c r="E929" s="47"/>
      <c r="F929" s="48"/>
      <c r="G929" s="48"/>
      <c r="H929" s="48"/>
      <c r="I929" s="23"/>
      <c r="J929" s="2"/>
      <c r="K929" s="3"/>
      <c r="L929" s="1"/>
      <c r="M929" s="1"/>
      <c r="N929" s="4"/>
      <c r="O929" s="4"/>
      <c r="P929" s="4"/>
      <c r="Q929" s="4"/>
      <c r="R929" s="4"/>
      <c r="S929" s="4"/>
      <c r="T929" s="4"/>
      <c r="U929" s="4"/>
      <c r="V929" s="4"/>
      <c r="W929" s="4"/>
      <c r="X929" s="4"/>
      <c r="Y929" s="4"/>
      <c r="Z929" s="4"/>
    </row>
    <row r="930" spans="1:26" ht="15.75" customHeight="1">
      <c r="A930" s="46"/>
      <c r="B930" s="47"/>
      <c r="C930" s="47"/>
      <c r="D930" s="36"/>
      <c r="E930" s="47"/>
      <c r="F930" s="48"/>
      <c r="G930" s="48"/>
      <c r="H930" s="48"/>
      <c r="I930" s="23"/>
      <c r="J930" s="2"/>
      <c r="K930" s="3"/>
      <c r="L930" s="1"/>
      <c r="M930" s="1"/>
      <c r="N930" s="4"/>
      <c r="O930" s="4"/>
      <c r="P930" s="4"/>
      <c r="Q930" s="4"/>
      <c r="R930" s="4"/>
      <c r="S930" s="4"/>
      <c r="T930" s="4"/>
      <c r="U930" s="4"/>
      <c r="V930" s="4"/>
      <c r="W930" s="4"/>
      <c r="X930" s="4"/>
      <c r="Y930" s="4"/>
      <c r="Z930" s="4"/>
    </row>
    <row r="931" spans="1:26" ht="15.75" customHeight="1">
      <c r="A931" s="46"/>
      <c r="B931" s="47"/>
      <c r="C931" s="47"/>
      <c r="D931" s="36"/>
      <c r="E931" s="47"/>
      <c r="F931" s="48"/>
      <c r="G931" s="48"/>
      <c r="H931" s="48"/>
      <c r="I931" s="23"/>
      <c r="J931" s="2"/>
      <c r="K931" s="3"/>
      <c r="L931" s="1"/>
      <c r="M931" s="1"/>
      <c r="N931" s="4"/>
      <c r="O931" s="4"/>
      <c r="P931" s="4"/>
      <c r="Q931" s="4"/>
      <c r="R931" s="4"/>
      <c r="S931" s="4"/>
      <c r="T931" s="4"/>
      <c r="U931" s="4"/>
      <c r="V931" s="4"/>
      <c r="W931" s="4"/>
      <c r="X931" s="4"/>
      <c r="Y931" s="4"/>
      <c r="Z931" s="4"/>
    </row>
    <row r="932" spans="1:26" ht="15.75" customHeight="1">
      <c r="A932" s="46"/>
      <c r="B932" s="47"/>
      <c r="C932" s="47"/>
      <c r="D932" s="36"/>
      <c r="E932" s="47"/>
      <c r="F932" s="48"/>
      <c r="G932" s="48"/>
      <c r="H932" s="48"/>
      <c r="I932" s="23"/>
      <c r="J932" s="2"/>
      <c r="K932" s="3"/>
      <c r="L932" s="1"/>
      <c r="M932" s="1"/>
      <c r="N932" s="4"/>
      <c r="O932" s="4"/>
      <c r="P932" s="4"/>
      <c r="Q932" s="4"/>
      <c r="R932" s="4"/>
      <c r="S932" s="4"/>
      <c r="T932" s="4"/>
      <c r="U932" s="4"/>
      <c r="V932" s="4"/>
      <c r="W932" s="4"/>
      <c r="X932" s="4"/>
      <c r="Y932" s="4"/>
      <c r="Z932" s="4"/>
    </row>
    <row r="933" spans="1:26" ht="15.75" customHeight="1">
      <c r="A933" s="46"/>
      <c r="B933" s="47"/>
      <c r="C933" s="47"/>
      <c r="D933" s="36"/>
      <c r="E933" s="47"/>
      <c r="F933" s="48"/>
      <c r="G933" s="48"/>
      <c r="H933" s="48"/>
      <c r="I933" s="23"/>
      <c r="J933" s="2"/>
      <c r="K933" s="3"/>
      <c r="L933" s="1"/>
      <c r="M933" s="1"/>
      <c r="N933" s="4"/>
      <c r="O933" s="4"/>
      <c r="P933" s="4"/>
      <c r="Q933" s="4"/>
      <c r="R933" s="4"/>
      <c r="S933" s="4"/>
      <c r="T933" s="4"/>
      <c r="U933" s="4"/>
      <c r="V933" s="4"/>
      <c r="W933" s="4"/>
      <c r="X933" s="4"/>
      <c r="Y933" s="4"/>
      <c r="Z933" s="4"/>
    </row>
    <row r="934" spans="1:26" ht="15.75" customHeight="1">
      <c r="A934" s="46"/>
      <c r="B934" s="47"/>
      <c r="C934" s="47"/>
      <c r="D934" s="36"/>
      <c r="E934" s="47"/>
      <c r="F934" s="48"/>
      <c r="G934" s="48"/>
      <c r="H934" s="48"/>
      <c r="I934" s="23"/>
      <c r="J934" s="2"/>
      <c r="K934" s="3"/>
      <c r="L934" s="1"/>
      <c r="M934" s="1"/>
      <c r="N934" s="4"/>
      <c r="O934" s="4"/>
      <c r="P934" s="4"/>
      <c r="Q934" s="4"/>
      <c r="R934" s="4"/>
      <c r="S934" s="4"/>
      <c r="T934" s="4"/>
      <c r="U934" s="4"/>
      <c r="V934" s="4"/>
      <c r="W934" s="4"/>
      <c r="X934" s="4"/>
      <c r="Y934" s="4"/>
      <c r="Z934" s="4"/>
    </row>
    <row r="935" spans="1:26" ht="15.75" customHeight="1">
      <c r="A935" s="46"/>
      <c r="B935" s="47"/>
      <c r="C935" s="47"/>
      <c r="D935" s="36"/>
      <c r="E935" s="47"/>
      <c r="F935" s="48"/>
      <c r="G935" s="48"/>
      <c r="H935" s="48"/>
      <c r="I935" s="23"/>
      <c r="J935" s="2"/>
      <c r="K935" s="3"/>
      <c r="L935" s="1"/>
      <c r="M935" s="1"/>
      <c r="N935" s="4"/>
      <c r="O935" s="4"/>
      <c r="P935" s="4"/>
      <c r="Q935" s="4"/>
      <c r="R935" s="4"/>
      <c r="S935" s="4"/>
      <c r="T935" s="4"/>
      <c r="U935" s="4"/>
      <c r="V935" s="4"/>
      <c r="W935" s="4"/>
      <c r="X935" s="4"/>
      <c r="Y935" s="4"/>
      <c r="Z935" s="4"/>
    </row>
    <row r="936" spans="1:26" ht="15.75" customHeight="1">
      <c r="A936" s="46"/>
      <c r="B936" s="47"/>
      <c r="C936" s="47"/>
      <c r="D936" s="36"/>
      <c r="E936" s="47"/>
      <c r="F936" s="48"/>
      <c r="G936" s="48"/>
      <c r="H936" s="48"/>
      <c r="I936" s="23"/>
      <c r="J936" s="2"/>
      <c r="K936" s="3"/>
      <c r="L936" s="1"/>
      <c r="M936" s="1"/>
      <c r="N936" s="4"/>
      <c r="O936" s="4"/>
      <c r="P936" s="4"/>
      <c r="Q936" s="4"/>
      <c r="R936" s="4"/>
      <c r="S936" s="4"/>
      <c r="T936" s="4"/>
      <c r="U936" s="4"/>
      <c r="V936" s="4"/>
      <c r="W936" s="4"/>
      <c r="X936" s="4"/>
      <c r="Y936" s="4"/>
      <c r="Z936" s="4"/>
    </row>
    <row r="937" spans="1:26" ht="15.75" customHeight="1">
      <c r="A937" s="46"/>
      <c r="B937" s="47"/>
      <c r="C937" s="47"/>
      <c r="D937" s="36"/>
      <c r="E937" s="47"/>
      <c r="F937" s="48"/>
      <c r="G937" s="48"/>
      <c r="H937" s="48"/>
      <c r="I937" s="23"/>
      <c r="J937" s="2"/>
      <c r="K937" s="3"/>
      <c r="L937" s="1"/>
      <c r="M937" s="1"/>
      <c r="N937" s="4"/>
      <c r="O937" s="4"/>
      <c r="P937" s="4"/>
      <c r="Q937" s="4"/>
      <c r="R937" s="4"/>
      <c r="S937" s="4"/>
      <c r="T937" s="4"/>
      <c r="U937" s="4"/>
      <c r="V937" s="4"/>
      <c r="W937" s="4"/>
      <c r="X937" s="4"/>
      <c r="Y937" s="4"/>
      <c r="Z937" s="4"/>
    </row>
    <row r="938" spans="1:26" ht="15.75" customHeight="1">
      <c r="A938" s="46"/>
      <c r="B938" s="47"/>
      <c r="C938" s="47"/>
      <c r="D938" s="36"/>
      <c r="E938" s="47"/>
      <c r="F938" s="48"/>
      <c r="G938" s="48"/>
      <c r="H938" s="48"/>
      <c r="I938" s="23"/>
      <c r="J938" s="2"/>
      <c r="K938" s="3"/>
      <c r="L938" s="1"/>
      <c r="M938" s="1"/>
      <c r="N938" s="4"/>
      <c r="O938" s="4"/>
      <c r="P938" s="4"/>
      <c r="Q938" s="4"/>
      <c r="R938" s="4"/>
      <c r="S938" s="4"/>
      <c r="T938" s="4"/>
      <c r="U938" s="4"/>
      <c r="V938" s="4"/>
      <c r="W938" s="4"/>
      <c r="X938" s="4"/>
      <c r="Y938" s="4"/>
      <c r="Z938" s="4"/>
    </row>
    <row r="939" spans="1:26" ht="15.75" customHeight="1">
      <c r="A939" s="46"/>
      <c r="B939" s="47"/>
      <c r="C939" s="47"/>
      <c r="D939" s="36"/>
      <c r="E939" s="47"/>
      <c r="F939" s="48"/>
      <c r="G939" s="48"/>
      <c r="H939" s="48"/>
      <c r="I939" s="23"/>
      <c r="J939" s="2"/>
      <c r="K939" s="3"/>
      <c r="L939" s="1"/>
      <c r="M939" s="1"/>
      <c r="N939" s="4"/>
      <c r="O939" s="4"/>
      <c r="P939" s="4"/>
      <c r="Q939" s="4"/>
      <c r="R939" s="4"/>
      <c r="S939" s="4"/>
      <c r="T939" s="4"/>
      <c r="U939" s="4"/>
      <c r="V939" s="4"/>
      <c r="W939" s="4"/>
      <c r="X939" s="4"/>
      <c r="Y939" s="4"/>
      <c r="Z939" s="4"/>
    </row>
    <row r="940" spans="1:26" ht="15.75" customHeight="1">
      <c r="A940" s="46"/>
      <c r="B940" s="47"/>
      <c r="C940" s="47"/>
      <c r="D940" s="36"/>
      <c r="E940" s="47"/>
      <c r="F940" s="48"/>
      <c r="G940" s="48"/>
      <c r="H940" s="48"/>
      <c r="I940" s="23"/>
      <c r="J940" s="2"/>
      <c r="K940" s="3"/>
      <c r="L940" s="1"/>
      <c r="M940" s="1"/>
      <c r="N940" s="4"/>
      <c r="O940" s="4"/>
      <c r="P940" s="4"/>
      <c r="Q940" s="4"/>
      <c r="R940" s="4"/>
      <c r="S940" s="4"/>
      <c r="T940" s="4"/>
      <c r="U940" s="4"/>
      <c r="V940" s="4"/>
      <c r="W940" s="4"/>
      <c r="X940" s="4"/>
      <c r="Y940" s="4"/>
      <c r="Z940" s="4"/>
    </row>
    <row r="941" spans="1:26" ht="15.75" customHeight="1">
      <c r="A941" s="46"/>
      <c r="B941" s="47"/>
      <c r="C941" s="47"/>
      <c r="D941" s="36"/>
      <c r="E941" s="47"/>
      <c r="F941" s="48"/>
      <c r="G941" s="48"/>
      <c r="H941" s="48"/>
      <c r="I941" s="23"/>
      <c r="J941" s="2"/>
      <c r="K941" s="3"/>
      <c r="L941" s="1"/>
      <c r="M941" s="1"/>
      <c r="N941" s="4"/>
      <c r="O941" s="4"/>
      <c r="P941" s="4"/>
      <c r="Q941" s="4"/>
      <c r="R941" s="4"/>
      <c r="S941" s="4"/>
      <c r="T941" s="4"/>
      <c r="U941" s="4"/>
      <c r="V941" s="4"/>
      <c r="W941" s="4"/>
      <c r="X941" s="4"/>
      <c r="Y941" s="4"/>
      <c r="Z941" s="4"/>
    </row>
    <row r="942" spans="1:26" ht="15.75" customHeight="1">
      <c r="A942" s="46"/>
      <c r="B942" s="47"/>
      <c r="C942" s="47"/>
      <c r="D942" s="36"/>
      <c r="E942" s="47"/>
      <c r="F942" s="48"/>
      <c r="G942" s="48"/>
      <c r="H942" s="48"/>
      <c r="I942" s="23"/>
      <c r="J942" s="2"/>
      <c r="K942" s="3"/>
      <c r="L942" s="1"/>
      <c r="M942" s="1"/>
      <c r="N942" s="4"/>
      <c r="O942" s="4"/>
      <c r="P942" s="4"/>
      <c r="Q942" s="4"/>
      <c r="R942" s="4"/>
      <c r="S942" s="4"/>
      <c r="T942" s="4"/>
      <c r="U942" s="4"/>
      <c r="V942" s="4"/>
      <c r="W942" s="4"/>
      <c r="X942" s="4"/>
      <c r="Y942" s="4"/>
      <c r="Z942" s="4"/>
    </row>
    <row r="943" spans="1:26" ht="15.75" customHeight="1">
      <c r="A943" s="46"/>
      <c r="B943" s="47"/>
      <c r="C943" s="47"/>
      <c r="D943" s="36"/>
      <c r="E943" s="47"/>
      <c r="F943" s="48"/>
      <c r="G943" s="48"/>
      <c r="H943" s="48"/>
      <c r="I943" s="23"/>
      <c r="J943" s="2"/>
      <c r="K943" s="3"/>
      <c r="L943" s="1"/>
      <c r="M943" s="1"/>
      <c r="N943" s="4"/>
      <c r="O943" s="4"/>
      <c r="P943" s="4"/>
      <c r="Q943" s="4"/>
      <c r="R943" s="4"/>
      <c r="S943" s="4"/>
      <c r="T943" s="4"/>
      <c r="U943" s="4"/>
      <c r="V943" s="4"/>
      <c r="W943" s="4"/>
      <c r="X943" s="4"/>
      <c r="Y943" s="4"/>
      <c r="Z943" s="4"/>
    </row>
    <row r="944" spans="1:26" ht="15.75" customHeight="1">
      <c r="A944" s="46"/>
      <c r="B944" s="47"/>
      <c r="C944" s="47"/>
      <c r="D944" s="36"/>
      <c r="E944" s="47"/>
      <c r="F944" s="48"/>
      <c r="G944" s="48"/>
      <c r="H944" s="48"/>
      <c r="I944" s="23"/>
      <c r="J944" s="2"/>
      <c r="K944" s="3"/>
      <c r="L944" s="1"/>
      <c r="M944" s="1"/>
      <c r="N944" s="4"/>
      <c r="O944" s="4"/>
      <c r="P944" s="4"/>
      <c r="Q944" s="4"/>
      <c r="R944" s="4"/>
      <c r="S944" s="4"/>
      <c r="T944" s="4"/>
      <c r="U944" s="4"/>
      <c r="V944" s="4"/>
      <c r="W944" s="4"/>
      <c r="X944" s="4"/>
      <c r="Y944" s="4"/>
      <c r="Z944" s="4"/>
    </row>
    <row r="945" spans="1:26" ht="15.75" customHeight="1">
      <c r="A945" s="46"/>
      <c r="B945" s="47"/>
      <c r="C945" s="47"/>
      <c r="D945" s="36"/>
      <c r="E945" s="47"/>
      <c r="F945" s="48"/>
      <c r="G945" s="48"/>
      <c r="H945" s="48"/>
      <c r="I945" s="23"/>
      <c r="J945" s="2"/>
      <c r="K945" s="3"/>
      <c r="L945" s="1"/>
      <c r="M945" s="1"/>
      <c r="N945" s="4"/>
      <c r="O945" s="4"/>
      <c r="P945" s="4"/>
      <c r="Q945" s="4"/>
      <c r="R945" s="4"/>
      <c r="S945" s="4"/>
      <c r="T945" s="4"/>
      <c r="U945" s="4"/>
      <c r="V945" s="4"/>
      <c r="W945" s="4"/>
      <c r="X945" s="4"/>
      <c r="Y945" s="4"/>
      <c r="Z945" s="4"/>
    </row>
    <row r="946" spans="1:26" ht="15.75" customHeight="1">
      <c r="A946" s="46"/>
      <c r="B946" s="47"/>
      <c r="C946" s="47"/>
      <c r="D946" s="36"/>
      <c r="E946" s="47"/>
      <c r="F946" s="48"/>
      <c r="G946" s="48"/>
      <c r="H946" s="48"/>
      <c r="I946" s="23"/>
      <c r="J946" s="2"/>
      <c r="K946" s="3"/>
      <c r="L946" s="1"/>
      <c r="M946" s="1"/>
      <c r="N946" s="4"/>
      <c r="O946" s="4"/>
      <c r="P946" s="4"/>
      <c r="Q946" s="4"/>
      <c r="R946" s="4"/>
      <c r="S946" s="4"/>
      <c r="T946" s="4"/>
      <c r="U946" s="4"/>
      <c r="V946" s="4"/>
      <c r="W946" s="4"/>
      <c r="X946" s="4"/>
      <c r="Y946" s="4"/>
      <c r="Z946" s="4"/>
    </row>
    <row r="947" spans="1:26" ht="15.75" customHeight="1">
      <c r="A947" s="46"/>
      <c r="B947" s="47"/>
      <c r="C947" s="47"/>
      <c r="D947" s="36"/>
      <c r="E947" s="47"/>
      <c r="F947" s="48"/>
      <c r="G947" s="48"/>
      <c r="H947" s="48"/>
      <c r="I947" s="23"/>
      <c r="J947" s="2"/>
      <c r="K947" s="3"/>
      <c r="L947" s="1"/>
      <c r="M947" s="1"/>
      <c r="N947" s="4"/>
      <c r="O947" s="4"/>
      <c r="P947" s="4"/>
      <c r="Q947" s="4"/>
      <c r="R947" s="4"/>
      <c r="S947" s="4"/>
      <c r="T947" s="4"/>
      <c r="U947" s="4"/>
      <c r="V947" s="4"/>
      <c r="W947" s="4"/>
      <c r="X947" s="4"/>
      <c r="Y947" s="4"/>
      <c r="Z947" s="4"/>
    </row>
    <row r="948" spans="1:26" ht="15.75" customHeight="1">
      <c r="A948" s="46"/>
      <c r="B948" s="47"/>
      <c r="C948" s="47"/>
      <c r="D948" s="36"/>
      <c r="E948" s="47"/>
      <c r="F948" s="48"/>
      <c r="G948" s="48"/>
      <c r="H948" s="48"/>
      <c r="I948" s="23"/>
      <c r="J948" s="2"/>
      <c r="K948" s="3"/>
      <c r="L948" s="1"/>
      <c r="M948" s="1"/>
      <c r="N948" s="4"/>
      <c r="O948" s="4"/>
      <c r="P948" s="4"/>
      <c r="Q948" s="4"/>
      <c r="R948" s="4"/>
      <c r="S948" s="4"/>
      <c r="T948" s="4"/>
      <c r="U948" s="4"/>
      <c r="V948" s="4"/>
      <c r="W948" s="4"/>
      <c r="X948" s="4"/>
      <c r="Y948" s="4"/>
      <c r="Z948" s="4"/>
    </row>
    <row r="949" spans="1:26" ht="15.75" customHeight="1">
      <c r="A949" s="46"/>
      <c r="B949" s="47"/>
      <c r="C949" s="47"/>
      <c r="D949" s="36"/>
      <c r="E949" s="47"/>
      <c r="F949" s="48"/>
      <c r="G949" s="48"/>
      <c r="H949" s="48"/>
      <c r="I949" s="23"/>
      <c r="J949" s="2"/>
      <c r="K949" s="3"/>
      <c r="L949" s="1"/>
      <c r="M949" s="1"/>
      <c r="N949" s="4"/>
      <c r="O949" s="4"/>
      <c r="P949" s="4"/>
      <c r="Q949" s="4"/>
      <c r="R949" s="4"/>
      <c r="S949" s="4"/>
      <c r="T949" s="4"/>
      <c r="U949" s="4"/>
      <c r="V949" s="4"/>
      <c r="W949" s="4"/>
      <c r="X949" s="4"/>
      <c r="Y949" s="4"/>
      <c r="Z949" s="4"/>
    </row>
    <row r="950" spans="1:26" ht="15.75" customHeight="1">
      <c r="A950" s="46"/>
      <c r="B950" s="47"/>
      <c r="C950" s="47"/>
      <c r="D950" s="36"/>
      <c r="E950" s="47"/>
      <c r="F950" s="48"/>
      <c r="G950" s="48"/>
      <c r="H950" s="48"/>
      <c r="I950" s="23"/>
      <c r="J950" s="2"/>
      <c r="K950" s="3"/>
      <c r="L950" s="1"/>
      <c r="M950" s="1"/>
      <c r="N950" s="4"/>
      <c r="O950" s="4"/>
      <c r="P950" s="4"/>
      <c r="Q950" s="4"/>
      <c r="R950" s="4"/>
      <c r="S950" s="4"/>
      <c r="T950" s="4"/>
      <c r="U950" s="4"/>
      <c r="V950" s="4"/>
      <c r="W950" s="4"/>
      <c r="X950" s="4"/>
      <c r="Y950" s="4"/>
      <c r="Z950" s="4"/>
    </row>
    <row r="951" spans="1:26" ht="15.75" customHeight="1">
      <c r="A951" s="46"/>
      <c r="B951" s="47"/>
      <c r="C951" s="47"/>
      <c r="D951" s="36"/>
      <c r="E951" s="47"/>
      <c r="F951" s="48"/>
      <c r="G951" s="48"/>
      <c r="H951" s="48"/>
      <c r="I951" s="23"/>
      <c r="J951" s="2"/>
      <c r="K951" s="3"/>
      <c r="L951" s="1"/>
      <c r="M951" s="1"/>
      <c r="N951" s="4"/>
      <c r="O951" s="4"/>
      <c r="P951" s="4"/>
      <c r="Q951" s="4"/>
      <c r="R951" s="4"/>
      <c r="S951" s="4"/>
      <c r="T951" s="4"/>
      <c r="U951" s="4"/>
      <c r="V951" s="4"/>
      <c r="W951" s="4"/>
      <c r="X951" s="4"/>
      <c r="Y951" s="4"/>
      <c r="Z951" s="4"/>
    </row>
    <row r="952" spans="1:26" ht="15.75" customHeight="1">
      <c r="A952" s="46"/>
      <c r="B952" s="47"/>
      <c r="C952" s="47"/>
      <c r="D952" s="36"/>
      <c r="E952" s="47"/>
      <c r="F952" s="48"/>
      <c r="G952" s="48"/>
      <c r="H952" s="48"/>
      <c r="I952" s="23"/>
      <c r="J952" s="2"/>
      <c r="K952" s="3"/>
      <c r="L952" s="1"/>
      <c r="M952" s="1"/>
      <c r="N952" s="4"/>
      <c r="O952" s="4"/>
      <c r="P952" s="4"/>
      <c r="Q952" s="4"/>
      <c r="R952" s="4"/>
      <c r="S952" s="4"/>
      <c r="T952" s="4"/>
      <c r="U952" s="4"/>
      <c r="V952" s="4"/>
      <c r="W952" s="4"/>
      <c r="X952" s="4"/>
      <c r="Y952" s="4"/>
      <c r="Z952" s="4"/>
    </row>
    <row r="953" spans="1:26" ht="15.75" customHeight="1">
      <c r="A953" s="46"/>
      <c r="B953" s="47"/>
      <c r="C953" s="47"/>
      <c r="D953" s="36"/>
      <c r="E953" s="47"/>
      <c r="F953" s="48"/>
      <c r="G953" s="48"/>
      <c r="H953" s="48"/>
      <c r="I953" s="23"/>
      <c r="J953" s="2"/>
      <c r="K953" s="3"/>
      <c r="L953" s="1"/>
      <c r="M953" s="1"/>
      <c r="N953" s="4"/>
      <c r="O953" s="4"/>
      <c r="P953" s="4"/>
      <c r="Q953" s="4"/>
      <c r="R953" s="4"/>
      <c r="S953" s="4"/>
      <c r="T953" s="4"/>
      <c r="U953" s="4"/>
      <c r="V953" s="4"/>
      <c r="W953" s="4"/>
      <c r="X953" s="4"/>
      <c r="Y953" s="4"/>
      <c r="Z953" s="4"/>
    </row>
    <row r="954" spans="1:26" ht="15.75" customHeight="1">
      <c r="A954" s="46"/>
      <c r="B954" s="47"/>
      <c r="C954" s="47"/>
      <c r="D954" s="36"/>
      <c r="E954" s="47"/>
      <c r="F954" s="48"/>
      <c r="G954" s="48"/>
      <c r="H954" s="48"/>
      <c r="I954" s="23"/>
      <c r="J954" s="2"/>
      <c r="K954" s="3"/>
      <c r="L954" s="1"/>
      <c r="M954" s="1"/>
      <c r="N954" s="4"/>
      <c r="O954" s="4"/>
      <c r="P954" s="4"/>
      <c r="Q954" s="4"/>
      <c r="R954" s="4"/>
      <c r="S954" s="4"/>
      <c r="T954" s="4"/>
      <c r="U954" s="4"/>
      <c r="V954" s="4"/>
      <c r="W954" s="4"/>
      <c r="X954" s="4"/>
      <c r="Y954" s="4"/>
      <c r="Z954" s="4"/>
    </row>
    <row r="955" spans="1:26" ht="15.75" customHeight="1">
      <c r="A955" s="46"/>
      <c r="B955" s="47"/>
      <c r="C955" s="47"/>
      <c r="D955" s="36"/>
      <c r="E955" s="47"/>
      <c r="F955" s="48"/>
      <c r="G955" s="48"/>
      <c r="H955" s="48"/>
      <c r="I955" s="23"/>
      <c r="J955" s="2"/>
      <c r="K955" s="3"/>
      <c r="L955" s="1"/>
      <c r="M955" s="1"/>
      <c r="N955" s="4"/>
      <c r="O955" s="4"/>
      <c r="P955" s="4"/>
      <c r="Q955" s="4"/>
      <c r="R955" s="4"/>
      <c r="S955" s="4"/>
      <c r="T955" s="4"/>
      <c r="U955" s="4"/>
      <c r="V955" s="4"/>
      <c r="W955" s="4"/>
      <c r="X955" s="4"/>
      <c r="Y955" s="4"/>
      <c r="Z955" s="4"/>
    </row>
    <row r="956" spans="1:26" ht="15.75" customHeight="1">
      <c r="A956" s="46"/>
      <c r="B956" s="47"/>
      <c r="C956" s="47"/>
      <c r="D956" s="36"/>
      <c r="E956" s="47"/>
      <c r="F956" s="48"/>
      <c r="G956" s="48"/>
      <c r="H956" s="48"/>
      <c r="I956" s="23"/>
      <c r="J956" s="2"/>
      <c r="K956" s="3"/>
      <c r="L956" s="1"/>
      <c r="M956" s="1"/>
      <c r="N956" s="4"/>
      <c r="O956" s="4"/>
      <c r="P956" s="4"/>
      <c r="Q956" s="4"/>
      <c r="R956" s="4"/>
      <c r="S956" s="4"/>
      <c r="T956" s="4"/>
      <c r="U956" s="4"/>
      <c r="V956" s="4"/>
      <c r="W956" s="4"/>
      <c r="X956" s="4"/>
      <c r="Y956" s="4"/>
      <c r="Z956" s="4"/>
    </row>
    <row r="957" spans="1:26" ht="15.75" customHeight="1">
      <c r="A957" s="46"/>
      <c r="B957" s="47"/>
      <c r="C957" s="47"/>
      <c r="D957" s="36"/>
      <c r="E957" s="47"/>
      <c r="F957" s="48"/>
      <c r="G957" s="48"/>
      <c r="H957" s="48"/>
      <c r="I957" s="23"/>
      <c r="J957" s="2"/>
      <c r="K957" s="3"/>
      <c r="L957" s="1"/>
      <c r="M957" s="1"/>
      <c r="N957" s="4"/>
      <c r="O957" s="4"/>
      <c r="P957" s="4"/>
      <c r="Q957" s="4"/>
      <c r="R957" s="4"/>
      <c r="S957" s="4"/>
      <c r="T957" s="4"/>
      <c r="U957" s="4"/>
      <c r="V957" s="4"/>
      <c r="W957" s="4"/>
      <c r="X957" s="4"/>
      <c r="Y957" s="4"/>
      <c r="Z957" s="4"/>
    </row>
    <row r="958" spans="1:26" ht="15.75" customHeight="1">
      <c r="A958" s="46"/>
      <c r="B958" s="47"/>
      <c r="C958" s="47"/>
      <c r="D958" s="36"/>
      <c r="E958" s="47"/>
      <c r="F958" s="48"/>
      <c r="G958" s="48"/>
      <c r="H958" s="48"/>
      <c r="I958" s="23"/>
      <c r="J958" s="2"/>
      <c r="K958" s="3"/>
      <c r="L958" s="1"/>
      <c r="M958" s="1"/>
      <c r="N958" s="4"/>
      <c r="O958" s="4"/>
      <c r="P958" s="4"/>
      <c r="Q958" s="4"/>
      <c r="R958" s="4"/>
      <c r="S958" s="4"/>
      <c r="T958" s="4"/>
      <c r="U958" s="4"/>
      <c r="V958" s="4"/>
      <c r="W958" s="4"/>
      <c r="X958" s="4"/>
      <c r="Y958" s="4"/>
      <c r="Z958" s="4"/>
    </row>
    <row r="959" spans="1:26" ht="15.75" customHeight="1">
      <c r="A959" s="46"/>
      <c r="B959" s="47"/>
      <c r="C959" s="47"/>
      <c r="D959" s="36"/>
      <c r="E959" s="47"/>
      <c r="F959" s="48"/>
      <c r="G959" s="48"/>
      <c r="H959" s="48"/>
      <c r="I959" s="23"/>
      <c r="J959" s="2"/>
      <c r="K959" s="3"/>
      <c r="L959" s="1"/>
      <c r="M959" s="1"/>
      <c r="N959" s="4"/>
      <c r="O959" s="4"/>
      <c r="P959" s="4"/>
      <c r="Q959" s="4"/>
      <c r="R959" s="4"/>
      <c r="S959" s="4"/>
      <c r="T959" s="4"/>
      <c r="U959" s="4"/>
      <c r="V959" s="4"/>
      <c r="W959" s="4"/>
      <c r="X959" s="4"/>
      <c r="Y959" s="4"/>
      <c r="Z959" s="4"/>
    </row>
    <row r="960" spans="1:26" ht="15.75" customHeight="1">
      <c r="A960" s="46"/>
      <c r="B960" s="47"/>
      <c r="C960" s="47"/>
      <c r="D960" s="36"/>
      <c r="E960" s="47"/>
      <c r="F960" s="48"/>
      <c r="G960" s="48"/>
      <c r="H960" s="48"/>
      <c r="I960" s="23"/>
      <c r="J960" s="2"/>
      <c r="K960" s="3"/>
      <c r="L960" s="1"/>
      <c r="M960" s="1"/>
      <c r="N960" s="4"/>
      <c r="O960" s="4"/>
      <c r="P960" s="4"/>
      <c r="Q960" s="4"/>
      <c r="R960" s="4"/>
      <c r="S960" s="4"/>
      <c r="T960" s="4"/>
      <c r="U960" s="4"/>
      <c r="V960" s="4"/>
      <c r="W960" s="4"/>
      <c r="X960" s="4"/>
      <c r="Y960" s="4"/>
      <c r="Z960" s="4"/>
    </row>
    <row r="961" spans="1:26" ht="15.75" customHeight="1">
      <c r="A961" s="46"/>
      <c r="B961" s="47"/>
      <c r="C961" s="47"/>
      <c r="D961" s="36"/>
      <c r="E961" s="47"/>
      <c r="F961" s="48"/>
      <c r="G961" s="48"/>
      <c r="H961" s="48"/>
      <c r="I961" s="23"/>
      <c r="J961" s="2"/>
      <c r="K961" s="3"/>
      <c r="L961" s="1"/>
      <c r="M961" s="1"/>
      <c r="N961" s="4"/>
      <c r="O961" s="4"/>
      <c r="P961" s="4"/>
      <c r="Q961" s="4"/>
      <c r="R961" s="4"/>
      <c r="S961" s="4"/>
      <c r="T961" s="4"/>
      <c r="U961" s="4"/>
      <c r="V961" s="4"/>
      <c r="W961" s="4"/>
      <c r="X961" s="4"/>
      <c r="Y961" s="4"/>
      <c r="Z961" s="4"/>
    </row>
    <row r="962" spans="1:26" ht="15.75" customHeight="1">
      <c r="A962" s="46"/>
      <c r="B962" s="47"/>
      <c r="C962" s="47"/>
      <c r="D962" s="36"/>
      <c r="E962" s="47"/>
      <c r="F962" s="48"/>
      <c r="G962" s="48"/>
      <c r="H962" s="48"/>
      <c r="I962" s="23"/>
      <c r="J962" s="2"/>
      <c r="K962" s="3"/>
      <c r="L962" s="1"/>
      <c r="M962" s="1"/>
      <c r="N962" s="4"/>
      <c r="O962" s="4"/>
      <c r="P962" s="4"/>
      <c r="Q962" s="4"/>
      <c r="R962" s="4"/>
      <c r="S962" s="4"/>
      <c r="T962" s="4"/>
      <c r="U962" s="4"/>
      <c r="V962" s="4"/>
      <c r="W962" s="4"/>
      <c r="X962" s="4"/>
      <c r="Y962" s="4"/>
      <c r="Z962" s="4"/>
    </row>
    <row r="963" spans="1:26" ht="15.75" customHeight="1">
      <c r="A963" s="46"/>
      <c r="B963" s="47"/>
      <c r="C963" s="47"/>
      <c r="D963" s="36"/>
      <c r="E963" s="47"/>
      <c r="F963" s="48"/>
      <c r="G963" s="48"/>
      <c r="H963" s="48"/>
      <c r="I963" s="23"/>
      <c r="J963" s="2"/>
      <c r="K963" s="3"/>
      <c r="L963" s="1"/>
      <c r="M963" s="1"/>
      <c r="N963" s="4"/>
      <c r="O963" s="4"/>
      <c r="P963" s="4"/>
      <c r="Q963" s="4"/>
      <c r="R963" s="4"/>
      <c r="S963" s="4"/>
      <c r="T963" s="4"/>
      <c r="U963" s="4"/>
      <c r="V963" s="4"/>
      <c r="W963" s="4"/>
      <c r="X963" s="4"/>
      <c r="Y963" s="4"/>
      <c r="Z963" s="4"/>
    </row>
    <row r="964" spans="1:26" ht="15.75" customHeight="1">
      <c r="A964" s="46"/>
      <c r="B964" s="47"/>
      <c r="C964" s="47"/>
      <c r="D964" s="36"/>
      <c r="E964" s="47"/>
      <c r="F964" s="48"/>
      <c r="G964" s="48"/>
      <c r="H964" s="48"/>
      <c r="I964" s="23"/>
      <c r="J964" s="2"/>
      <c r="K964" s="3"/>
      <c r="L964" s="1"/>
      <c r="M964" s="1"/>
      <c r="N964" s="4"/>
      <c r="O964" s="4"/>
      <c r="P964" s="4"/>
      <c r="Q964" s="4"/>
      <c r="R964" s="4"/>
      <c r="S964" s="4"/>
      <c r="T964" s="4"/>
      <c r="U964" s="4"/>
      <c r="V964" s="4"/>
      <c r="W964" s="4"/>
      <c r="X964" s="4"/>
      <c r="Y964" s="4"/>
      <c r="Z964" s="4"/>
    </row>
    <row r="965" spans="1:26" ht="15.75" customHeight="1">
      <c r="A965" s="46"/>
      <c r="B965" s="47"/>
      <c r="C965" s="47"/>
      <c r="D965" s="36"/>
      <c r="E965" s="47"/>
      <c r="F965" s="48"/>
      <c r="G965" s="48"/>
      <c r="H965" s="48"/>
      <c r="I965" s="23"/>
      <c r="J965" s="2"/>
      <c r="K965" s="3"/>
      <c r="L965" s="1"/>
      <c r="M965" s="1"/>
      <c r="N965" s="4"/>
      <c r="O965" s="4"/>
      <c r="P965" s="4"/>
      <c r="Q965" s="4"/>
      <c r="R965" s="4"/>
      <c r="S965" s="4"/>
      <c r="T965" s="4"/>
      <c r="U965" s="4"/>
      <c r="V965" s="4"/>
      <c r="W965" s="4"/>
      <c r="X965" s="4"/>
      <c r="Y965" s="4"/>
      <c r="Z965" s="4"/>
    </row>
    <row r="966" spans="1:26" ht="15.75" customHeight="1">
      <c r="A966" s="46"/>
      <c r="B966" s="47"/>
      <c r="C966" s="47"/>
      <c r="D966" s="36"/>
      <c r="E966" s="47"/>
      <c r="F966" s="48"/>
      <c r="G966" s="48"/>
      <c r="H966" s="48"/>
      <c r="I966" s="23"/>
      <c r="J966" s="2"/>
      <c r="K966" s="3"/>
      <c r="L966" s="1"/>
      <c r="M966" s="1"/>
      <c r="N966" s="4"/>
      <c r="O966" s="4"/>
      <c r="P966" s="4"/>
      <c r="Q966" s="4"/>
      <c r="R966" s="4"/>
      <c r="S966" s="4"/>
      <c r="T966" s="4"/>
      <c r="U966" s="4"/>
      <c r="V966" s="4"/>
      <c r="W966" s="4"/>
      <c r="X966" s="4"/>
      <c r="Y966" s="4"/>
      <c r="Z966" s="4"/>
    </row>
    <row r="967" spans="1:26" ht="15.75" customHeight="1">
      <c r="A967" s="46"/>
      <c r="B967" s="47"/>
      <c r="C967" s="47"/>
      <c r="D967" s="36"/>
      <c r="E967" s="47"/>
      <c r="F967" s="48"/>
      <c r="G967" s="48"/>
      <c r="H967" s="48"/>
      <c r="I967" s="23"/>
      <c r="J967" s="2"/>
      <c r="K967" s="3"/>
      <c r="L967" s="1"/>
      <c r="M967" s="1"/>
      <c r="N967" s="4"/>
      <c r="O967" s="4"/>
      <c r="P967" s="4"/>
      <c r="Q967" s="4"/>
      <c r="R967" s="4"/>
      <c r="S967" s="4"/>
      <c r="T967" s="4"/>
      <c r="U967" s="4"/>
      <c r="V967" s="4"/>
      <c r="W967" s="4"/>
      <c r="X967" s="4"/>
      <c r="Y967" s="4"/>
      <c r="Z967" s="4"/>
    </row>
    <row r="968" spans="1:26" ht="15.75" customHeight="1">
      <c r="A968" s="46"/>
      <c r="B968" s="47"/>
      <c r="C968" s="47"/>
      <c r="D968" s="36"/>
      <c r="E968" s="47"/>
      <c r="F968" s="48"/>
      <c r="G968" s="48"/>
      <c r="H968" s="48"/>
      <c r="I968" s="23"/>
      <c r="J968" s="2"/>
      <c r="K968" s="3"/>
      <c r="L968" s="1"/>
      <c r="M968" s="1"/>
      <c r="N968" s="4"/>
      <c r="O968" s="4"/>
      <c r="P968" s="4"/>
      <c r="Q968" s="4"/>
      <c r="R968" s="4"/>
      <c r="S968" s="4"/>
      <c r="T968" s="4"/>
      <c r="U968" s="4"/>
      <c r="V968" s="4"/>
      <c r="W968" s="4"/>
      <c r="X968" s="4"/>
      <c r="Y968" s="4"/>
      <c r="Z968" s="4"/>
    </row>
    <row r="969" spans="1:26" ht="15.75" customHeight="1">
      <c r="A969" s="46"/>
      <c r="B969" s="47"/>
      <c r="C969" s="47"/>
      <c r="D969" s="36"/>
      <c r="E969" s="47"/>
      <c r="F969" s="48"/>
      <c r="G969" s="48"/>
      <c r="H969" s="48"/>
      <c r="I969" s="23"/>
      <c r="J969" s="2"/>
      <c r="K969" s="3"/>
      <c r="L969" s="1"/>
      <c r="M969" s="1"/>
      <c r="N969" s="4"/>
      <c r="O969" s="4"/>
      <c r="P969" s="4"/>
      <c r="Q969" s="4"/>
      <c r="R969" s="4"/>
      <c r="S969" s="4"/>
      <c r="T969" s="4"/>
      <c r="U969" s="4"/>
      <c r="V969" s="4"/>
      <c r="W969" s="4"/>
      <c r="X969" s="4"/>
      <c r="Y969" s="4"/>
      <c r="Z969" s="4"/>
    </row>
    <row r="970" spans="1:26" ht="15.75" customHeight="1">
      <c r="A970" s="46"/>
      <c r="B970" s="47"/>
      <c r="C970" s="47"/>
      <c r="D970" s="36"/>
      <c r="E970" s="47"/>
      <c r="F970" s="48"/>
      <c r="G970" s="48"/>
      <c r="H970" s="48"/>
      <c r="I970" s="23"/>
      <c r="J970" s="2"/>
      <c r="K970" s="3"/>
      <c r="L970" s="1"/>
      <c r="M970" s="1"/>
      <c r="N970" s="4"/>
      <c r="O970" s="4"/>
      <c r="P970" s="4"/>
      <c r="Q970" s="4"/>
      <c r="R970" s="4"/>
      <c r="S970" s="4"/>
      <c r="T970" s="4"/>
      <c r="U970" s="4"/>
      <c r="V970" s="4"/>
      <c r="W970" s="4"/>
      <c r="X970" s="4"/>
      <c r="Y970" s="4"/>
      <c r="Z970" s="4"/>
    </row>
    <row r="971" spans="1:26" ht="15.75" customHeight="1">
      <c r="A971" s="46"/>
      <c r="B971" s="47"/>
      <c r="C971" s="47"/>
      <c r="D971" s="36"/>
      <c r="E971" s="47"/>
      <c r="F971" s="48"/>
      <c r="G971" s="48"/>
      <c r="H971" s="48"/>
      <c r="I971" s="23"/>
      <c r="J971" s="2"/>
      <c r="K971" s="3"/>
      <c r="L971" s="1"/>
      <c r="M971" s="1"/>
      <c r="N971" s="4"/>
      <c r="O971" s="4"/>
      <c r="P971" s="4"/>
      <c r="Q971" s="4"/>
      <c r="R971" s="4"/>
      <c r="S971" s="4"/>
      <c r="T971" s="4"/>
      <c r="U971" s="4"/>
      <c r="V971" s="4"/>
      <c r="W971" s="4"/>
      <c r="X971" s="4"/>
      <c r="Y971" s="4"/>
      <c r="Z971" s="4"/>
    </row>
    <row r="972" spans="1:26" ht="15.75" customHeight="1">
      <c r="A972" s="46"/>
      <c r="B972" s="47"/>
      <c r="C972" s="47"/>
      <c r="D972" s="36"/>
      <c r="E972" s="47"/>
      <c r="F972" s="48"/>
      <c r="G972" s="48"/>
      <c r="H972" s="48"/>
      <c r="I972" s="23"/>
      <c r="J972" s="2"/>
      <c r="K972" s="3"/>
      <c r="L972" s="1"/>
      <c r="M972" s="1"/>
      <c r="N972" s="4"/>
      <c r="O972" s="4"/>
      <c r="P972" s="4"/>
      <c r="Q972" s="4"/>
      <c r="R972" s="4"/>
      <c r="S972" s="4"/>
      <c r="T972" s="4"/>
      <c r="U972" s="4"/>
      <c r="V972" s="4"/>
      <c r="W972" s="4"/>
      <c r="X972" s="4"/>
      <c r="Y972" s="4"/>
      <c r="Z972" s="4"/>
    </row>
    <row r="973" spans="1:26" ht="15.75" customHeight="1">
      <c r="A973" s="46"/>
      <c r="B973" s="47"/>
      <c r="C973" s="47"/>
      <c r="D973" s="36"/>
      <c r="E973" s="47"/>
      <c r="F973" s="48"/>
      <c r="G973" s="48"/>
      <c r="H973" s="48"/>
      <c r="I973" s="23"/>
      <c r="J973" s="2"/>
      <c r="K973" s="3"/>
      <c r="L973" s="1"/>
      <c r="M973" s="1"/>
      <c r="N973" s="4"/>
      <c r="O973" s="4"/>
      <c r="P973" s="4"/>
      <c r="Q973" s="4"/>
      <c r="R973" s="4"/>
      <c r="S973" s="4"/>
      <c r="T973" s="4"/>
      <c r="U973" s="4"/>
      <c r="V973" s="4"/>
      <c r="W973" s="4"/>
      <c r="X973" s="4"/>
      <c r="Y973" s="4"/>
      <c r="Z973" s="4"/>
    </row>
    <row r="974" spans="1:26" ht="15.75" customHeight="1">
      <c r="A974" s="46"/>
      <c r="B974" s="47"/>
      <c r="C974" s="47"/>
      <c r="D974" s="36"/>
      <c r="E974" s="47"/>
      <c r="F974" s="48"/>
      <c r="G974" s="48"/>
      <c r="H974" s="48"/>
      <c r="I974" s="23"/>
      <c r="J974" s="2"/>
      <c r="K974" s="3"/>
      <c r="L974" s="1"/>
      <c r="M974" s="1"/>
      <c r="N974" s="4"/>
      <c r="O974" s="4"/>
      <c r="P974" s="4"/>
      <c r="Q974" s="4"/>
      <c r="R974" s="4"/>
      <c r="S974" s="4"/>
      <c r="T974" s="4"/>
      <c r="U974" s="4"/>
      <c r="V974" s="4"/>
      <c r="W974" s="4"/>
      <c r="X974" s="4"/>
      <c r="Y974" s="4"/>
      <c r="Z974" s="4"/>
    </row>
    <row r="975" spans="1:26" ht="15.75" customHeight="1">
      <c r="A975" s="46"/>
      <c r="B975" s="47"/>
      <c r="C975" s="47"/>
      <c r="D975" s="36"/>
      <c r="E975" s="47"/>
      <c r="F975" s="48"/>
      <c r="G975" s="48"/>
      <c r="H975" s="48"/>
      <c r="I975" s="23"/>
      <c r="J975" s="2"/>
      <c r="K975" s="3"/>
      <c r="L975" s="1"/>
      <c r="M975" s="1"/>
      <c r="N975" s="4"/>
      <c r="O975" s="4"/>
      <c r="P975" s="4"/>
      <c r="Q975" s="4"/>
      <c r="R975" s="4"/>
      <c r="S975" s="4"/>
      <c r="T975" s="4"/>
      <c r="U975" s="4"/>
      <c r="V975" s="4"/>
      <c r="W975" s="4"/>
      <c r="X975" s="4"/>
      <c r="Y975" s="4"/>
      <c r="Z975" s="4"/>
    </row>
    <row r="976" spans="1:26" ht="15.75" customHeight="1">
      <c r="A976" s="46"/>
      <c r="B976" s="47"/>
      <c r="C976" s="47"/>
      <c r="D976" s="36"/>
      <c r="E976" s="47"/>
      <c r="F976" s="48"/>
      <c r="G976" s="48"/>
      <c r="H976" s="48"/>
      <c r="I976" s="23"/>
      <c r="J976" s="2"/>
      <c r="K976" s="3"/>
      <c r="L976" s="1"/>
      <c r="M976" s="1"/>
      <c r="N976" s="4"/>
      <c r="O976" s="4"/>
      <c r="P976" s="4"/>
      <c r="Q976" s="4"/>
      <c r="R976" s="4"/>
      <c r="S976" s="4"/>
      <c r="T976" s="4"/>
      <c r="U976" s="4"/>
      <c r="V976" s="4"/>
      <c r="W976" s="4"/>
      <c r="X976" s="4"/>
      <c r="Y976" s="4"/>
      <c r="Z976" s="4"/>
    </row>
    <row r="977" spans="1:26" ht="15.75" customHeight="1">
      <c r="A977" s="46"/>
      <c r="B977" s="47"/>
      <c r="C977" s="47"/>
      <c r="D977" s="36"/>
      <c r="E977" s="47"/>
      <c r="F977" s="48"/>
      <c r="G977" s="48"/>
      <c r="H977" s="48"/>
      <c r="I977" s="23"/>
      <c r="J977" s="2"/>
      <c r="K977" s="3"/>
      <c r="L977" s="1"/>
      <c r="M977" s="1"/>
      <c r="N977" s="4"/>
      <c r="O977" s="4"/>
      <c r="P977" s="4"/>
      <c r="Q977" s="4"/>
      <c r="R977" s="4"/>
      <c r="S977" s="4"/>
      <c r="T977" s="4"/>
      <c r="U977" s="4"/>
      <c r="V977" s="4"/>
      <c r="W977" s="4"/>
      <c r="X977" s="4"/>
      <c r="Y977" s="4"/>
      <c r="Z977" s="4"/>
    </row>
    <row r="978" spans="1:26" ht="15.75" customHeight="1">
      <c r="A978" s="46"/>
      <c r="B978" s="47"/>
      <c r="C978" s="47"/>
      <c r="D978" s="36"/>
      <c r="E978" s="47"/>
      <c r="F978" s="48"/>
      <c r="G978" s="48"/>
      <c r="H978" s="48"/>
      <c r="I978" s="23"/>
      <c r="J978" s="2"/>
      <c r="K978" s="3"/>
      <c r="L978" s="1"/>
      <c r="M978" s="1"/>
      <c r="N978" s="4"/>
      <c r="O978" s="4"/>
      <c r="P978" s="4"/>
      <c r="Q978" s="4"/>
      <c r="R978" s="4"/>
      <c r="S978" s="4"/>
      <c r="T978" s="4"/>
      <c r="U978" s="4"/>
      <c r="V978" s="4"/>
      <c r="W978" s="4"/>
      <c r="X978" s="4"/>
      <c r="Y978" s="4"/>
      <c r="Z978" s="4"/>
    </row>
    <row r="979" spans="1:26" ht="15.75" customHeight="1">
      <c r="A979" s="46"/>
      <c r="B979" s="47"/>
      <c r="C979" s="47"/>
      <c r="D979" s="36"/>
      <c r="E979" s="47"/>
      <c r="F979" s="48"/>
      <c r="G979" s="48"/>
      <c r="H979" s="48"/>
      <c r="I979" s="23"/>
      <c r="J979" s="2"/>
      <c r="K979" s="3"/>
      <c r="L979" s="1"/>
      <c r="M979" s="1"/>
      <c r="N979" s="4"/>
      <c r="O979" s="4"/>
      <c r="P979" s="4"/>
      <c r="Q979" s="4"/>
      <c r="R979" s="4"/>
      <c r="S979" s="4"/>
      <c r="T979" s="4"/>
      <c r="U979" s="4"/>
      <c r="V979" s="4"/>
      <c r="W979" s="4"/>
      <c r="X979" s="4"/>
      <c r="Y979" s="4"/>
      <c r="Z979" s="4"/>
    </row>
    <row r="980" spans="1:26" ht="15.75" customHeight="1">
      <c r="A980" s="46"/>
      <c r="B980" s="47"/>
      <c r="C980" s="47"/>
      <c r="D980" s="36"/>
      <c r="E980" s="47"/>
      <c r="F980" s="48"/>
      <c r="G980" s="48"/>
      <c r="H980" s="48"/>
      <c r="I980" s="23"/>
      <c r="J980" s="2"/>
      <c r="K980" s="3"/>
      <c r="L980" s="1"/>
      <c r="M980" s="1"/>
      <c r="N980" s="4"/>
      <c r="O980" s="4"/>
      <c r="P980" s="4"/>
      <c r="Q980" s="4"/>
      <c r="R980" s="4"/>
      <c r="S980" s="4"/>
      <c r="T980" s="4"/>
      <c r="U980" s="4"/>
      <c r="V980" s="4"/>
      <c r="W980" s="4"/>
      <c r="X980" s="4"/>
      <c r="Y980" s="4"/>
      <c r="Z980" s="4"/>
    </row>
    <row r="981" spans="1:26" ht="15.75" customHeight="1">
      <c r="A981" s="46"/>
      <c r="B981" s="47"/>
      <c r="C981" s="47"/>
      <c r="D981" s="36"/>
      <c r="E981" s="47"/>
      <c r="F981" s="48"/>
      <c r="G981" s="48"/>
      <c r="H981" s="48"/>
      <c r="I981" s="23"/>
      <c r="J981" s="2"/>
      <c r="K981" s="3"/>
      <c r="L981" s="1"/>
      <c r="M981" s="1"/>
      <c r="N981" s="4"/>
      <c r="O981" s="4"/>
      <c r="P981" s="4"/>
      <c r="Q981" s="4"/>
      <c r="R981" s="4"/>
      <c r="S981" s="4"/>
      <c r="T981" s="4"/>
      <c r="U981" s="4"/>
      <c r="V981" s="4"/>
      <c r="W981" s="4"/>
      <c r="X981" s="4"/>
      <c r="Y981" s="4"/>
      <c r="Z981" s="4"/>
    </row>
    <row r="982" spans="1:26" ht="15.75" customHeight="1">
      <c r="A982" s="46"/>
      <c r="B982" s="47"/>
      <c r="C982" s="47"/>
      <c r="D982" s="36"/>
      <c r="E982" s="47"/>
      <c r="F982" s="48"/>
      <c r="G982" s="48"/>
      <c r="H982" s="48"/>
      <c r="I982" s="23"/>
      <c r="J982" s="2"/>
      <c r="K982" s="3"/>
      <c r="L982" s="1"/>
      <c r="M982" s="1"/>
      <c r="N982" s="4"/>
      <c r="O982" s="4"/>
      <c r="P982" s="4"/>
      <c r="Q982" s="4"/>
      <c r="R982" s="4"/>
      <c r="S982" s="4"/>
      <c r="T982" s="4"/>
      <c r="U982" s="4"/>
      <c r="V982" s="4"/>
      <c r="W982" s="4"/>
      <c r="X982" s="4"/>
      <c r="Y982" s="4"/>
      <c r="Z982" s="4"/>
    </row>
    <row r="983" spans="1:26" ht="15.75" customHeight="1">
      <c r="A983" s="46"/>
      <c r="B983" s="47"/>
      <c r="C983" s="47"/>
      <c r="D983" s="36"/>
      <c r="E983" s="47"/>
      <c r="F983" s="48"/>
      <c r="G983" s="48"/>
      <c r="H983" s="48"/>
      <c r="I983" s="23"/>
      <c r="J983" s="2"/>
      <c r="K983" s="3"/>
      <c r="L983" s="1"/>
      <c r="M983" s="1"/>
      <c r="N983" s="4"/>
      <c r="O983" s="4"/>
      <c r="P983" s="4"/>
      <c r="Q983" s="4"/>
      <c r="R983" s="4"/>
      <c r="S983" s="4"/>
      <c r="T983" s="4"/>
      <c r="U983" s="4"/>
      <c r="V983" s="4"/>
      <c r="W983" s="4"/>
      <c r="X983" s="4"/>
      <c r="Y983" s="4"/>
      <c r="Z983" s="4"/>
    </row>
    <row r="984" spans="1:26" ht="15.75" customHeight="1">
      <c r="A984" s="46"/>
      <c r="B984" s="47"/>
      <c r="C984" s="47"/>
      <c r="D984" s="36"/>
      <c r="E984" s="47"/>
      <c r="F984" s="48"/>
      <c r="G984" s="48"/>
      <c r="H984" s="48"/>
      <c r="I984" s="23"/>
      <c r="J984" s="2"/>
      <c r="K984" s="3"/>
      <c r="L984" s="1"/>
      <c r="M984" s="1"/>
      <c r="N984" s="4"/>
      <c r="O984" s="4"/>
      <c r="P984" s="4"/>
      <c r="Q984" s="4"/>
      <c r="R984" s="4"/>
      <c r="S984" s="4"/>
      <c r="T984" s="4"/>
      <c r="U984" s="4"/>
      <c r="V984" s="4"/>
      <c r="W984" s="4"/>
      <c r="X984" s="4"/>
      <c r="Y984" s="4"/>
      <c r="Z984" s="4"/>
    </row>
    <row r="985" spans="1:26" ht="15.75" customHeight="1">
      <c r="A985" s="46"/>
      <c r="B985" s="47"/>
      <c r="C985" s="47"/>
      <c r="D985" s="36"/>
      <c r="E985" s="47"/>
      <c r="F985" s="48"/>
      <c r="G985" s="48"/>
      <c r="H985" s="48"/>
      <c r="I985" s="23"/>
      <c r="J985" s="2"/>
      <c r="K985" s="3"/>
      <c r="L985" s="1"/>
      <c r="M985" s="1"/>
      <c r="N985" s="4"/>
      <c r="O985" s="4"/>
      <c r="P985" s="4"/>
      <c r="Q985" s="4"/>
      <c r="R985" s="4"/>
      <c r="S985" s="4"/>
      <c r="T985" s="4"/>
      <c r="U985" s="4"/>
      <c r="V985" s="4"/>
      <c r="W985" s="4"/>
      <c r="X985" s="4"/>
      <c r="Y985" s="4"/>
      <c r="Z985" s="4"/>
    </row>
    <row r="986" spans="1:26" ht="15.75" customHeight="1">
      <c r="A986" s="46"/>
      <c r="B986" s="47"/>
      <c r="C986" s="47"/>
      <c r="D986" s="36"/>
      <c r="E986" s="47"/>
      <c r="F986" s="48"/>
      <c r="G986" s="48"/>
      <c r="H986" s="48"/>
      <c r="I986" s="23"/>
      <c r="J986" s="2"/>
      <c r="K986" s="3"/>
      <c r="L986" s="1"/>
      <c r="M986" s="1"/>
      <c r="N986" s="4"/>
      <c r="O986" s="4"/>
      <c r="P986" s="4"/>
      <c r="Q986" s="4"/>
      <c r="R986" s="4"/>
      <c r="S986" s="4"/>
      <c r="T986" s="4"/>
      <c r="U986" s="4"/>
      <c r="V986" s="4"/>
      <c r="W986" s="4"/>
      <c r="X986" s="4"/>
      <c r="Y986" s="4"/>
      <c r="Z986" s="4"/>
    </row>
    <row r="987" spans="1:26" ht="15.75" customHeight="1">
      <c r="A987" s="46"/>
      <c r="B987" s="47"/>
      <c r="C987" s="47"/>
      <c r="D987" s="36"/>
      <c r="E987" s="47"/>
      <c r="F987" s="48"/>
      <c r="G987" s="48"/>
      <c r="H987" s="48"/>
      <c r="I987" s="23"/>
      <c r="J987" s="2"/>
      <c r="K987" s="3"/>
      <c r="L987" s="1"/>
      <c r="M987" s="1"/>
      <c r="N987" s="4"/>
      <c r="O987" s="4"/>
      <c r="P987" s="4"/>
      <c r="Q987" s="4"/>
      <c r="R987" s="4"/>
      <c r="S987" s="4"/>
      <c r="T987" s="4"/>
      <c r="U987" s="4"/>
      <c r="V987" s="4"/>
      <c r="W987" s="4"/>
      <c r="X987" s="4"/>
      <c r="Y987" s="4"/>
      <c r="Z987" s="4"/>
    </row>
    <row r="988" spans="1:26" ht="15.75" customHeight="1">
      <c r="A988" s="46"/>
      <c r="B988" s="47"/>
      <c r="C988" s="47"/>
      <c r="D988" s="36"/>
      <c r="E988" s="47"/>
      <c r="F988" s="48"/>
      <c r="G988" s="48"/>
      <c r="H988" s="48"/>
      <c r="I988" s="23"/>
      <c r="J988" s="2"/>
      <c r="K988" s="3"/>
      <c r="L988" s="1"/>
      <c r="M988" s="1"/>
      <c r="N988" s="4"/>
      <c r="O988" s="4"/>
      <c r="P988" s="4"/>
      <c r="Q988" s="4"/>
      <c r="R988" s="4"/>
      <c r="S988" s="4"/>
      <c r="T988" s="4"/>
      <c r="U988" s="4"/>
      <c r="V988" s="4"/>
      <c r="W988" s="4"/>
      <c r="X988" s="4"/>
      <c r="Y988" s="4"/>
      <c r="Z988" s="4"/>
    </row>
    <row r="989" spans="1:26" ht="15.75" customHeight="1">
      <c r="A989" s="46"/>
      <c r="B989" s="47"/>
      <c r="C989" s="47"/>
      <c r="D989" s="36"/>
      <c r="E989" s="47"/>
      <c r="F989" s="48"/>
      <c r="G989" s="48"/>
      <c r="H989" s="48"/>
      <c r="I989" s="23"/>
      <c r="J989" s="2"/>
      <c r="K989" s="3"/>
      <c r="L989" s="1"/>
      <c r="M989" s="1"/>
      <c r="N989" s="4"/>
      <c r="O989" s="4"/>
      <c r="P989" s="4"/>
      <c r="Q989" s="4"/>
      <c r="R989" s="4"/>
      <c r="S989" s="4"/>
      <c r="T989" s="4"/>
      <c r="U989" s="4"/>
      <c r="V989" s="4"/>
      <c r="W989" s="4"/>
      <c r="X989" s="4"/>
      <c r="Y989" s="4"/>
      <c r="Z989" s="4"/>
    </row>
    <row r="990" spans="1:26" ht="15.75" customHeight="1">
      <c r="A990" s="46"/>
      <c r="B990" s="47"/>
      <c r="C990" s="47"/>
      <c r="D990" s="36"/>
      <c r="E990" s="47"/>
      <c r="F990" s="48"/>
      <c r="G990" s="48"/>
      <c r="H990" s="48"/>
      <c r="I990" s="23"/>
      <c r="J990" s="2"/>
      <c r="K990" s="3"/>
      <c r="L990" s="1"/>
      <c r="M990" s="1"/>
      <c r="N990" s="4"/>
      <c r="O990" s="4"/>
      <c r="P990" s="4"/>
      <c r="Q990" s="4"/>
      <c r="R990" s="4"/>
      <c r="S990" s="4"/>
      <c r="T990" s="4"/>
      <c r="U990" s="4"/>
      <c r="V990" s="4"/>
      <c r="W990" s="4"/>
      <c r="X990" s="4"/>
      <c r="Y990" s="4"/>
      <c r="Z990" s="4"/>
    </row>
    <row r="991" spans="1:26" ht="15.75" customHeight="1">
      <c r="A991" s="46"/>
      <c r="B991" s="47"/>
      <c r="C991" s="47"/>
      <c r="D991" s="36"/>
      <c r="E991" s="47"/>
      <c r="F991" s="48"/>
      <c r="G991" s="48"/>
      <c r="H991" s="48"/>
      <c r="I991" s="23"/>
      <c r="J991" s="2"/>
      <c r="K991" s="3"/>
      <c r="L991" s="1"/>
      <c r="M991" s="1"/>
      <c r="N991" s="4"/>
      <c r="O991" s="4"/>
      <c r="P991" s="4"/>
      <c r="Q991" s="4"/>
      <c r="R991" s="4"/>
      <c r="S991" s="4"/>
      <c r="T991" s="4"/>
      <c r="U991" s="4"/>
      <c r="V991" s="4"/>
      <c r="W991" s="4"/>
      <c r="X991" s="4"/>
      <c r="Y991" s="4"/>
      <c r="Z991" s="4"/>
    </row>
    <row r="992" spans="1:26" ht="15.75" customHeight="1">
      <c r="A992" s="46"/>
      <c r="B992" s="47"/>
      <c r="C992" s="47"/>
      <c r="D992" s="36"/>
      <c r="E992" s="47"/>
      <c r="F992" s="48"/>
      <c r="G992" s="48"/>
      <c r="H992" s="48"/>
      <c r="I992" s="23"/>
      <c r="J992" s="2"/>
      <c r="K992" s="3"/>
      <c r="L992" s="1"/>
      <c r="M992" s="1"/>
      <c r="N992" s="4"/>
      <c r="O992" s="4"/>
      <c r="P992" s="4"/>
      <c r="Q992" s="4"/>
      <c r="R992" s="4"/>
      <c r="S992" s="4"/>
      <c r="T992" s="4"/>
      <c r="U992" s="4"/>
      <c r="V992" s="4"/>
      <c r="W992" s="4"/>
      <c r="X992" s="4"/>
      <c r="Y992" s="4"/>
      <c r="Z992" s="4"/>
    </row>
    <row r="993" spans="1:26" ht="15.75" customHeight="1">
      <c r="A993" s="46"/>
      <c r="B993" s="47"/>
      <c r="C993" s="47"/>
      <c r="D993" s="36"/>
      <c r="E993" s="47"/>
      <c r="F993" s="48"/>
      <c r="G993" s="48"/>
      <c r="H993" s="48"/>
      <c r="I993" s="23"/>
      <c r="J993" s="2"/>
      <c r="K993" s="3"/>
      <c r="L993" s="1"/>
      <c r="M993" s="1"/>
      <c r="N993" s="4"/>
      <c r="O993" s="4"/>
      <c r="P993" s="4"/>
      <c r="Q993" s="4"/>
      <c r="R993" s="4"/>
      <c r="S993" s="4"/>
      <c r="T993" s="4"/>
      <c r="U993" s="4"/>
      <c r="V993" s="4"/>
      <c r="W993" s="4"/>
      <c r="X993" s="4"/>
      <c r="Y993" s="4"/>
      <c r="Z993" s="4"/>
    </row>
    <row r="994" spans="1:26" ht="15.75" customHeight="1">
      <c r="A994" s="46"/>
      <c r="B994" s="47"/>
      <c r="C994" s="47"/>
      <c r="D994" s="36"/>
      <c r="E994" s="47"/>
      <c r="F994" s="48"/>
      <c r="G994" s="48"/>
      <c r="H994" s="48"/>
      <c r="I994" s="23"/>
      <c r="J994" s="2"/>
      <c r="K994" s="3"/>
      <c r="L994" s="1"/>
      <c r="M994" s="1"/>
      <c r="N994" s="4"/>
      <c r="O994" s="4"/>
      <c r="P994" s="4"/>
      <c r="Q994" s="4"/>
      <c r="R994" s="4"/>
      <c r="S994" s="4"/>
      <c r="T994" s="4"/>
      <c r="U994" s="4"/>
      <c r="V994" s="4"/>
      <c r="W994" s="4"/>
      <c r="X994" s="4"/>
      <c r="Y994" s="4"/>
      <c r="Z994" s="4"/>
    </row>
    <row r="995" spans="1:26" ht="15.75" customHeight="1">
      <c r="A995" s="46"/>
      <c r="B995" s="47"/>
      <c r="C995" s="47"/>
      <c r="D995" s="36"/>
      <c r="E995" s="47"/>
      <c r="F995" s="48"/>
      <c r="G995" s="48"/>
      <c r="H995" s="48"/>
      <c r="I995" s="23"/>
      <c r="J995" s="2"/>
      <c r="K995" s="3"/>
      <c r="L995" s="1"/>
      <c r="M995" s="1"/>
      <c r="N995" s="4"/>
      <c r="O995" s="4"/>
      <c r="P995" s="4"/>
      <c r="Q995" s="4"/>
      <c r="R995" s="4"/>
      <c r="S995" s="4"/>
      <c r="T995" s="4"/>
      <c r="U995" s="4"/>
      <c r="V995" s="4"/>
      <c r="W995" s="4"/>
      <c r="X995" s="4"/>
      <c r="Y995" s="4"/>
      <c r="Z995" s="4"/>
    </row>
    <row r="996" spans="1:26" ht="15.75" customHeight="1">
      <c r="A996" s="46"/>
      <c r="B996" s="47"/>
      <c r="C996" s="47"/>
      <c r="D996" s="36"/>
      <c r="E996" s="47"/>
      <c r="F996" s="48"/>
      <c r="G996" s="48"/>
      <c r="H996" s="48"/>
      <c r="I996" s="23"/>
      <c r="J996" s="2"/>
      <c r="K996" s="3"/>
      <c r="L996" s="1"/>
      <c r="M996" s="1"/>
      <c r="N996" s="4"/>
      <c r="O996" s="4"/>
      <c r="P996" s="4"/>
      <c r="Q996" s="4"/>
      <c r="R996" s="4"/>
      <c r="S996" s="4"/>
      <c r="T996" s="4"/>
      <c r="U996" s="4"/>
      <c r="V996" s="4"/>
      <c r="W996" s="4"/>
      <c r="X996" s="4"/>
      <c r="Y996" s="4"/>
      <c r="Z996" s="4"/>
    </row>
    <row r="997" spans="1:26" ht="15.75" customHeight="1">
      <c r="A997" s="46"/>
      <c r="B997" s="47"/>
      <c r="C997" s="47"/>
      <c r="D997" s="36"/>
      <c r="E997" s="47"/>
      <c r="F997" s="48"/>
      <c r="G997" s="48"/>
      <c r="H997" s="48"/>
      <c r="I997" s="23"/>
      <c r="J997" s="2"/>
      <c r="K997" s="3"/>
      <c r="L997" s="1"/>
      <c r="M997" s="1"/>
      <c r="N997" s="4"/>
      <c r="O997" s="4"/>
      <c r="P997" s="4"/>
      <c r="Q997" s="4"/>
      <c r="R997" s="4"/>
      <c r="S997" s="4"/>
      <c r="T997" s="4"/>
      <c r="U997" s="4"/>
      <c r="V997" s="4"/>
      <c r="W997" s="4"/>
      <c r="X997" s="4"/>
      <c r="Y997" s="4"/>
      <c r="Z997" s="4"/>
    </row>
    <row r="998" spans="1:26" ht="15.75" customHeight="1">
      <c r="A998" s="46"/>
      <c r="B998" s="47"/>
      <c r="C998" s="47"/>
      <c r="D998" s="36"/>
      <c r="E998" s="47"/>
      <c r="F998" s="48"/>
      <c r="G998" s="48"/>
      <c r="H998" s="48"/>
      <c r="I998" s="23"/>
      <c r="J998" s="2"/>
      <c r="K998" s="3"/>
      <c r="L998" s="1"/>
      <c r="M998" s="1"/>
      <c r="N998" s="4"/>
      <c r="O998" s="4"/>
      <c r="P998" s="4"/>
      <c r="Q998" s="4"/>
      <c r="R998" s="4"/>
      <c r="S998" s="4"/>
      <c r="T998" s="4"/>
      <c r="U998" s="4"/>
      <c r="V998" s="4"/>
      <c r="W998" s="4"/>
      <c r="X998" s="4"/>
      <c r="Y998" s="4"/>
      <c r="Z998" s="4"/>
    </row>
    <row r="999" spans="1:26" ht="15.75" customHeight="1">
      <c r="A999" s="46"/>
      <c r="B999" s="47"/>
      <c r="C999" s="47"/>
      <c r="D999" s="36"/>
      <c r="E999" s="47"/>
      <c r="F999" s="48"/>
      <c r="G999" s="48"/>
      <c r="H999" s="48"/>
      <c r="I999" s="23"/>
      <c r="J999" s="2"/>
      <c r="K999" s="3"/>
      <c r="L999" s="1"/>
      <c r="M999" s="1"/>
      <c r="N999" s="4"/>
      <c r="O999" s="4"/>
      <c r="P999" s="4"/>
      <c r="Q999" s="4"/>
      <c r="R999" s="4"/>
      <c r="S999" s="4"/>
      <c r="T999" s="4"/>
      <c r="U999" s="4"/>
      <c r="V999" s="4"/>
      <c r="W999" s="4"/>
      <c r="X999" s="4"/>
      <c r="Y999" s="4"/>
      <c r="Z999" s="4"/>
    </row>
    <row r="1000" spans="1:26" ht="15.75" customHeight="1">
      <c r="A1000" s="46"/>
      <c r="B1000" s="47"/>
      <c r="C1000" s="47"/>
      <c r="D1000" s="36"/>
      <c r="E1000" s="47"/>
      <c r="F1000" s="48"/>
      <c r="G1000" s="48"/>
      <c r="H1000" s="48"/>
      <c r="I1000" s="23"/>
      <c r="J1000" s="2"/>
      <c r="K1000" s="3"/>
      <c r="L1000" s="1"/>
      <c r="M1000" s="1"/>
      <c r="N1000" s="4"/>
      <c r="O1000" s="4"/>
      <c r="P1000" s="4"/>
      <c r="Q1000" s="4"/>
      <c r="R1000" s="4"/>
      <c r="S1000" s="4"/>
      <c r="T1000" s="4"/>
      <c r="U1000" s="4"/>
      <c r="V1000" s="4"/>
      <c r="W1000" s="4"/>
      <c r="X1000" s="4"/>
      <c r="Y1000" s="4"/>
      <c r="Z1000" s="4"/>
    </row>
    <row r="1001" spans="1:26" ht="15.75" customHeight="1">
      <c r="A1001" s="46"/>
      <c r="B1001" s="47"/>
      <c r="C1001" s="47"/>
      <c r="D1001" s="36"/>
      <c r="E1001" s="47"/>
      <c r="F1001" s="48"/>
      <c r="G1001" s="48"/>
      <c r="H1001" s="48"/>
      <c r="I1001" s="23"/>
      <c r="J1001" s="2"/>
      <c r="K1001" s="3"/>
      <c r="L1001" s="1"/>
      <c r="M1001" s="1"/>
      <c r="N1001" s="4"/>
      <c r="O1001" s="4"/>
      <c r="P1001" s="4"/>
      <c r="Q1001" s="4"/>
      <c r="R1001" s="4"/>
      <c r="S1001" s="4"/>
      <c r="T1001" s="4"/>
      <c r="U1001" s="4"/>
      <c r="V1001" s="4"/>
      <c r="W1001" s="4"/>
      <c r="X1001" s="4"/>
      <c r="Y1001" s="4"/>
      <c r="Z1001" s="4"/>
    </row>
    <row r="1002" spans="1:26" ht="15.75" customHeight="1">
      <c r="A1002" s="46"/>
      <c r="B1002" s="47"/>
      <c r="C1002" s="47"/>
      <c r="D1002" s="36"/>
      <c r="E1002" s="47"/>
      <c r="F1002" s="48"/>
      <c r="G1002" s="48"/>
      <c r="H1002" s="48"/>
      <c r="I1002" s="23"/>
      <c r="J1002" s="2"/>
      <c r="K1002" s="3"/>
      <c r="L1002" s="1"/>
      <c r="M1002" s="1"/>
      <c r="N1002" s="4"/>
      <c r="O1002" s="4"/>
      <c r="P1002" s="4"/>
      <c r="Q1002" s="4"/>
      <c r="R1002" s="4"/>
      <c r="S1002" s="4"/>
      <c r="T1002" s="4"/>
      <c r="U1002" s="4"/>
      <c r="V1002" s="4"/>
      <c r="W1002" s="4"/>
      <c r="X1002" s="4"/>
      <c r="Y1002" s="4"/>
      <c r="Z1002" s="4"/>
    </row>
    <row r="1003" spans="1:26" ht="15.75" customHeight="1">
      <c r="A1003" s="46"/>
      <c r="B1003" s="47"/>
      <c r="C1003" s="47"/>
      <c r="D1003" s="36"/>
      <c r="E1003" s="47"/>
      <c r="F1003" s="48"/>
      <c r="G1003" s="48"/>
      <c r="H1003" s="48"/>
      <c r="I1003" s="23"/>
      <c r="J1003" s="2"/>
      <c r="K1003" s="3"/>
      <c r="L1003" s="1"/>
      <c r="M1003" s="1"/>
      <c r="N1003" s="4"/>
      <c r="O1003" s="4"/>
      <c r="P1003" s="4"/>
      <c r="Q1003" s="4"/>
      <c r="R1003" s="4"/>
      <c r="S1003" s="4"/>
      <c r="T1003" s="4"/>
      <c r="U1003" s="4"/>
      <c r="V1003" s="4"/>
      <c r="W1003" s="4"/>
      <c r="X1003" s="4"/>
      <c r="Y1003" s="4"/>
      <c r="Z1003" s="4"/>
    </row>
    <row r="1004" spans="1:26" ht="15.75" customHeight="1">
      <c r="A1004" s="46"/>
      <c r="B1004" s="47"/>
      <c r="C1004" s="47"/>
      <c r="D1004" s="36"/>
      <c r="E1004" s="47"/>
      <c r="F1004" s="48"/>
      <c r="G1004" s="48"/>
      <c r="H1004" s="48"/>
      <c r="I1004" s="23"/>
      <c r="J1004" s="2"/>
      <c r="K1004" s="3"/>
      <c r="L1004" s="1"/>
      <c r="M1004" s="1"/>
      <c r="N1004" s="4"/>
      <c r="O1004" s="4"/>
      <c r="P1004" s="4"/>
      <c r="Q1004" s="4"/>
      <c r="R1004" s="4"/>
      <c r="S1004" s="4"/>
      <c r="T1004" s="4"/>
      <c r="U1004" s="4"/>
      <c r="V1004" s="4"/>
      <c r="W1004" s="4"/>
      <c r="X1004" s="4"/>
      <c r="Y1004" s="4"/>
      <c r="Z1004" s="4"/>
    </row>
    <row r="1005" spans="1:26" ht="15.75" customHeight="1">
      <c r="A1005" s="46"/>
      <c r="B1005" s="47"/>
      <c r="C1005" s="47"/>
      <c r="D1005" s="36"/>
      <c r="E1005" s="47"/>
      <c r="F1005" s="48"/>
      <c r="G1005" s="48"/>
      <c r="H1005" s="48"/>
      <c r="I1005" s="23"/>
      <c r="J1005" s="2"/>
      <c r="K1005" s="3"/>
      <c r="L1005" s="1"/>
      <c r="M1005" s="1"/>
      <c r="N1005" s="4"/>
      <c r="O1005" s="4"/>
      <c r="P1005" s="4"/>
      <c r="Q1005" s="4"/>
      <c r="R1005" s="4"/>
      <c r="S1005" s="4"/>
      <c r="T1005" s="4"/>
      <c r="U1005" s="4"/>
      <c r="V1005" s="4"/>
      <c r="W1005" s="4"/>
      <c r="X1005" s="4"/>
      <c r="Y1005" s="4"/>
      <c r="Z1005" s="4"/>
    </row>
    <row r="1006" spans="1:26" ht="15.75" customHeight="1">
      <c r="A1006" s="46"/>
      <c r="B1006" s="47"/>
      <c r="C1006" s="47"/>
      <c r="D1006" s="36"/>
      <c r="E1006" s="47"/>
      <c r="F1006" s="48"/>
      <c r="G1006" s="48"/>
      <c r="H1006" s="48"/>
      <c r="I1006" s="23"/>
      <c r="J1006" s="2"/>
      <c r="K1006" s="3"/>
      <c r="L1006" s="1"/>
      <c r="M1006" s="1"/>
      <c r="N1006" s="4"/>
      <c r="O1006" s="4"/>
      <c r="P1006" s="4"/>
      <c r="Q1006" s="4"/>
      <c r="R1006" s="4"/>
      <c r="S1006" s="4"/>
      <c r="T1006" s="4"/>
      <c r="U1006" s="4"/>
      <c r="V1006" s="4"/>
      <c r="W1006" s="4"/>
      <c r="X1006" s="4"/>
      <c r="Y1006" s="4"/>
      <c r="Z1006" s="4"/>
    </row>
    <row r="1007" spans="1:26" ht="15.75" customHeight="1">
      <c r="A1007" s="46"/>
      <c r="B1007" s="47"/>
      <c r="C1007" s="47"/>
      <c r="D1007" s="36"/>
      <c r="E1007" s="47"/>
      <c r="F1007" s="48"/>
      <c r="G1007" s="48"/>
      <c r="H1007" s="48"/>
      <c r="I1007" s="23"/>
      <c r="J1007" s="2"/>
      <c r="K1007" s="3"/>
      <c r="L1007" s="1"/>
      <c r="M1007" s="1"/>
      <c r="N1007" s="4"/>
      <c r="O1007" s="4"/>
      <c r="P1007" s="4"/>
      <c r="Q1007" s="4"/>
      <c r="R1007" s="4"/>
      <c r="S1007" s="4"/>
      <c r="T1007" s="4"/>
      <c r="U1007" s="4"/>
      <c r="V1007" s="4"/>
      <c r="W1007" s="4"/>
      <c r="X1007" s="4"/>
      <c r="Y1007" s="4"/>
      <c r="Z1007" s="4"/>
    </row>
    <row r="1008" spans="1:26" ht="15.75" customHeight="1">
      <c r="A1008" s="46"/>
      <c r="B1008" s="47"/>
      <c r="C1008" s="47"/>
      <c r="D1008" s="36"/>
      <c r="E1008" s="47"/>
      <c r="F1008" s="48"/>
      <c r="G1008" s="48"/>
      <c r="H1008" s="48"/>
      <c r="I1008" s="23"/>
      <c r="J1008" s="2"/>
      <c r="K1008" s="3"/>
      <c r="L1008" s="1"/>
      <c r="M1008" s="1"/>
      <c r="N1008" s="4"/>
      <c r="O1008" s="4"/>
      <c r="P1008" s="4"/>
      <c r="Q1008" s="4"/>
      <c r="R1008" s="4"/>
      <c r="S1008" s="4"/>
      <c r="T1008" s="4"/>
      <c r="U1008" s="4"/>
      <c r="V1008" s="4"/>
      <c r="W1008" s="4"/>
      <c r="X1008" s="4"/>
      <c r="Y1008" s="4"/>
      <c r="Z1008" s="4"/>
    </row>
    <row r="1009" spans="1:26" ht="15.75" customHeight="1">
      <c r="A1009" s="46"/>
      <c r="B1009" s="47"/>
      <c r="C1009" s="47"/>
      <c r="D1009" s="36"/>
      <c r="E1009" s="47"/>
      <c r="F1009" s="48"/>
      <c r="G1009" s="48"/>
      <c r="H1009" s="48"/>
      <c r="I1009" s="23"/>
      <c r="J1009" s="2"/>
      <c r="K1009" s="3"/>
      <c r="L1009" s="1"/>
      <c r="M1009" s="1"/>
      <c r="N1009" s="4"/>
      <c r="O1009" s="4"/>
      <c r="P1009" s="4"/>
      <c r="Q1009" s="4"/>
      <c r="R1009" s="4"/>
      <c r="S1009" s="4"/>
      <c r="T1009" s="4"/>
      <c r="U1009" s="4"/>
      <c r="V1009" s="4"/>
      <c r="W1009" s="4"/>
      <c r="X1009" s="4"/>
      <c r="Y1009" s="4"/>
      <c r="Z1009" s="4"/>
    </row>
    <row r="1010" spans="1:26" ht="15.75" customHeight="1">
      <c r="A1010" s="46"/>
      <c r="B1010" s="47"/>
      <c r="C1010" s="47"/>
      <c r="D1010" s="36"/>
      <c r="E1010" s="47"/>
      <c r="F1010" s="48"/>
      <c r="G1010" s="48"/>
      <c r="H1010" s="48"/>
      <c r="I1010" s="23"/>
      <c r="J1010" s="2"/>
      <c r="K1010" s="3"/>
      <c r="L1010" s="1"/>
      <c r="M1010" s="1"/>
      <c r="N1010" s="4"/>
      <c r="O1010" s="4"/>
      <c r="P1010" s="4"/>
      <c r="Q1010" s="4"/>
      <c r="R1010" s="4"/>
      <c r="S1010" s="4"/>
      <c r="T1010" s="4"/>
      <c r="U1010" s="4"/>
      <c r="V1010" s="4"/>
      <c r="W1010" s="4"/>
      <c r="X1010" s="4"/>
      <c r="Y1010" s="4"/>
      <c r="Z1010" s="4"/>
    </row>
    <row r="1011" spans="1:26" ht="15.75" customHeight="1">
      <c r="A1011" s="46"/>
      <c r="B1011" s="47"/>
      <c r="C1011" s="47"/>
      <c r="D1011" s="36"/>
      <c r="E1011" s="47"/>
      <c r="F1011" s="48"/>
      <c r="G1011" s="48"/>
      <c r="H1011" s="48"/>
      <c r="I1011" s="23"/>
      <c r="J1011" s="2"/>
      <c r="K1011" s="3"/>
      <c r="L1011" s="1"/>
      <c r="M1011" s="1"/>
      <c r="N1011" s="4"/>
      <c r="O1011" s="4"/>
      <c r="P1011" s="4"/>
      <c r="Q1011" s="4"/>
      <c r="R1011" s="4"/>
      <c r="S1011" s="4"/>
      <c r="T1011" s="4"/>
      <c r="U1011" s="4"/>
      <c r="V1011" s="4"/>
      <c r="W1011" s="4"/>
      <c r="X1011" s="4"/>
      <c r="Y1011" s="4"/>
      <c r="Z1011" s="4"/>
    </row>
    <row r="1012" spans="1:26" ht="15.75" customHeight="1">
      <c r="A1012" s="46"/>
      <c r="B1012" s="47"/>
      <c r="C1012" s="47"/>
      <c r="D1012" s="36"/>
      <c r="E1012" s="47"/>
      <c r="F1012" s="48"/>
      <c r="G1012" s="48"/>
      <c r="H1012" s="48"/>
      <c r="I1012" s="23"/>
      <c r="J1012" s="2"/>
      <c r="K1012" s="3"/>
      <c r="L1012" s="1"/>
      <c r="M1012" s="1"/>
      <c r="N1012" s="4"/>
      <c r="O1012" s="4"/>
      <c r="P1012" s="4"/>
      <c r="Q1012" s="4"/>
      <c r="R1012" s="4"/>
      <c r="S1012" s="4"/>
      <c r="T1012" s="4"/>
      <c r="U1012" s="4"/>
      <c r="V1012" s="4"/>
      <c r="W1012" s="4"/>
      <c r="X1012" s="4"/>
      <c r="Y1012" s="4"/>
      <c r="Z1012" s="4"/>
    </row>
    <row r="1013" spans="1:26" ht="15.75" customHeight="1">
      <c r="A1013" s="46"/>
      <c r="B1013" s="47"/>
      <c r="C1013" s="47"/>
      <c r="D1013" s="36"/>
      <c r="E1013" s="47"/>
      <c r="F1013" s="48"/>
      <c r="G1013" s="48"/>
      <c r="H1013" s="48"/>
      <c r="I1013" s="23"/>
      <c r="J1013" s="2"/>
      <c r="K1013" s="3"/>
      <c r="L1013" s="1"/>
      <c r="M1013" s="1"/>
      <c r="N1013" s="4"/>
      <c r="O1013" s="4"/>
      <c r="P1013" s="4"/>
      <c r="Q1013" s="4"/>
      <c r="R1013" s="4"/>
      <c r="S1013" s="4"/>
      <c r="T1013" s="4"/>
      <c r="U1013" s="4"/>
      <c r="V1013" s="4"/>
      <c r="W1013" s="4"/>
      <c r="X1013" s="4"/>
      <c r="Y1013" s="4"/>
      <c r="Z1013" s="4"/>
    </row>
    <row r="1014" spans="1:26" ht="15.75" customHeight="1">
      <c r="A1014" s="46"/>
      <c r="B1014" s="47"/>
      <c r="C1014" s="47"/>
      <c r="D1014" s="36"/>
      <c r="E1014" s="47"/>
      <c r="F1014" s="48"/>
      <c r="G1014" s="48"/>
      <c r="H1014" s="48"/>
      <c r="I1014" s="23"/>
      <c r="J1014" s="2"/>
      <c r="K1014" s="3"/>
      <c r="L1014" s="1"/>
      <c r="M1014" s="1"/>
      <c r="N1014" s="4"/>
      <c r="O1014" s="4"/>
      <c r="P1014" s="4"/>
      <c r="Q1014" s="4"/>
      <c r="R1014" s="4"/>
      <c r="S1014" s="4"/>
      <c r="T1014" s="4"/>
      <c r="U1014" s="4"/>
      <c r="V1014" s="4"/>
      <c r="W1014" s="4"/>
      <c r="X1014" s="4"/>
      <c r="Y1014" s="4"/>
      <c r="Z1014" s="4"/>
    </row>
    <row r="1015" spans="1:26" ht="15.75" customHeight="1">
      <c r="A1015" s="46"/>
      <c r="B1015" s="47"/>
      <c r="C1015" s="47"/>
      <c r="D1015" s="36"/>
      <c r="E1015" s="47"/>
      <c r="F1015" s="48"/>
      <c r="G1015" s="48"/>
      <c r="H1015" s="48"/>
      <c r="I1015" s="23"/>
      <c r="J1015" s="2"/>
      <c r="K1015" s="3"/>
      <c r="L1015" s="1"/>
      <c r="M1015" s="1"/>
      <c r="N1015" s="4"/>
      <c r="O1015" s="4"/>
      <c r="P1015" s="4"/>
      <c r="Q1015" s="4"/>
      <c r="R1015" s="4"/>
      <c r="S1015" s="4"/>
      <c r="T1015" s="4"/>
      <c r="U1015" s="4"/>
      <c r="V1015" s="4"/>
      <c r="W1015" s="4"/>
      <c r="X1015" s="4"/>
      <c r="Y1015" s="4"/>
      <c r="Z1015" s="4"/>
    </row>
    <row r="1016" spans="1:26" ht="15.75" customHeight="1">
      <c r="A1016" s="46"/>
      <c r="B1016" s="47"/>
      <c r="C1016" s="47"/>
      <c r="D1016" s="36"/>
      <c r="E1016" s="47"/>
      <c r="F1016" s="48"/>
      <c r="G1016" s="48"/>
      <c r="H1016" s="48"/>
      <c r="I1016" s="23"/>
      <c r="J1016" s="2"/>
      <c r="K1016" s="3"/>
      <c r="L1016" s="1"/>
      <c r="M1016" s="1"/>
      <c r="N1016" s="4"/>
      <c r="O1016" s="4"/>
      <c r="P1016" s="4"/>
      <c r="Q1016" s="4"/>
      <c r="R1016" s="4"/>
      <c r="S1016" s="4"/>
      <c r="T1016" s="4"/>
      <c r="U1016" s="4"/>
      <c r="V1016" s="4"/>
      <c r="W1016" s="4"/>
      <c r="X1016" s="4"/>
      <c r="Y1016" s="4"/>
      <c r="Z1016" s="4"/>
    </row>
    <row r="1017" spans="1:26" ht="15.75" customHeight="1">
      <c r="A1017" s="46"/>
      <c r="B1017" s="47"/>
      <c r="C1017" s="47"/>
      <c r="D1017" s="36"/>
      <c r="E1017" s="47"/>
      <c r="F1017" s="48"/>
      <c r="G1017" s="48"/>
      <c r="H1017" s="48"/>
      <c r="I1017" s="23"/>
      <c r="J1017" s="2"/>
      <c r="K1017" s="3"/>
      <c r="L1017" s="1"/>
      <c r="M1017" s="1"/>
      <c r="N1017" s="4"/>
      <c r="O1017" s="4"/>
      <c r="P1017" s="4"/>
      <c r="Q1017" s="4"/>
      <c r="R1017" s="4"/>
      <c r="S1017" s="4"/>
      <c r="T1017" s="4"/>
      <c r="U1017" s="4"/>
      <c r="V1017" s="4"/>
      <c r="W1017" s="4"/>
      <c r="X1017" s="4"/>
      <c r="Y1017" s="4"/>
      <c r="Z1017" s="4"/>
    </row>
    <row r="1018" spans="1:26" ht="15.75" customHeight="1">
      <c r="A1018" s="46"/>
      <c r="B1018" s="47"/>
      <c r="C1018" s="47"/>
      <c r="D1018" s="36"/>
      <c r="E1018" s="47"/>
      <c r="F1018" s="48"/>
      <c r="G1018" s="48"/>
      <c r="H1018" s="48"/>
      <c r="I1018" s="23"/>
      <c r="J1018" s="2"/>
      <c r="K1018" s="3"/>
      <c r="L1018" s="1"/>
      <c r="M1018" s="1"/>
      <c r="N1018" s="4"/>
      <c r="O1018" s="4"/>
      <c r="P1018" s="4"/>
      <c r="Q1018" s="4"/>
      <c r="R1018" s="4"/>
      <c r="S1018" s="4"/>
      <c r="T1018" s="4"/>
      <c r="U1018" s="4"/>
      <c r="V1018" s="4"/>
      <c r="W1018" s="4"/>
      <c r="X1018" s="4"/>
      <c r="Y1018" s="4"/>
      <c r="Z1018" s="4"/>
    </row>
  </sheetData>
  <mergeCells count="26">
    <mergeCell ref="F7:H7"/>
    <mergeCell ref="A2:H2"/>
    <mergeCell ref="F3:H3"/>
    <mergeCell ref="F4:H4"/>
    <mergeCell ref="F5:H5"/>
    <mergeCell ref="F6:H6"/>
    <mergeCell ref="A9:H9"/>
    <mergeCell ref="A10:A11"/>
    <mergeCell ref="B10:B11"/>
    <mergeCell ref="C10:C11"/>
    <mergeCell ref="D10:D11"/>
    <mergeCell ref="E10:E11"/>
    <mergeCell ref="F10:F11"/>
    <mergeCell ref="G10:H10"/>
    <mergeCell ref="A213:F213"/>
    <mergeCell ref="A36:F36"/>
    <mergeCell ref="A57:F57"/>
    <mergeCell ref="A64:F64"/>
    <mergeCell ref="A76:F76"/>
    <mergeCell ref="A99:F99"/>
    <mergeCell ref="A107:F107"/>
    <mergeCell ref="A131:F131"/>
    <mergeCell ref="A173:F173"/>
    <mergeCell ref="B179:F179"/>
    <mergeCell ref="B198:F198"/>
    <mergeCell ref="A211:F211"/>
  </mergeCells>
  <printOptions horizontalCentered="1"/>
  <pageMargins left="0.39370078740157483" right="0.39370078740157483" top="0.74803149606299213" bottom="0.74803149606299213" header="0" footer="0"/>
  <pageSetup paperSize="9" scale="49" fitToHeight="0" orientation="portrait" r:id="rId1"/>
  <headerFooter>
    <oddFooter>&amp;L  Daniela Morales Arquitetura | CAU nº A109304-5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6DD35-2D5E-4A23-AA43-9E07DE27FBA1}">
  <sheetPr>
    <pageSetUpPr fitToPage="1"/>
  </sheetPr>
  <dimension ref="A1:AI1066"/>
  <sheetViews>
    <sheetView topLeftCell="A724" zoomScaleNormal="100" workbookViewId="0">
      <selection activeCell="C739" sqref="C739:L739"/>
    </sheetView>
  </sheetViews>
  <sheetFormatPr defaultColWidth="14.42578125" defaultRowHeight="15" customHeight="1"/>
  <cols>
    <col min="1" max="1" width="3.140625" style="139" customWidth="1"/>
    <col min="2" max="2" width="3.28515625" style="139" customWidth="1"/>
    <col min="3" max="3" width="14" style="139" customWidth="1"/>
    <col min="4" max="4" width="11.42578125" style="139" customWidth="1"/>
    <col min="5" max="5" width="8.7109375" style="139" customWidth="1"/>
    <col min="6" max="6" width="44.28515625" style="139" customWidth="1"/>
    <col min="7" max="7" width="6.140625" style="139" customWidth="1"/>
    <col min="8" max="8" width="10.5703125" style="139" customWidth="1"/>
    <col min="9" max="9" width="11.5703125" style="139" customWidth="1"/>
    <col min="10" max="10" width="10.7109375" style="139" customWidth="1"/>
    <col min="11" max="11" width="10.28515625" style="139" customWidth="1"/>
    <col min="12" max="12" width="11.42578125" style="139" customWidth="1"/>
    <col min="13" max="35" width="15.28515625" style="139" customWidth="1"/>
    <col min="36" max="16384" width="14.42578125" style="139"/>
  </cols>
  <sheetData>
    <row r="1" spans="1:35" ht="21" customHeight="1">
      <c r="A1" s="535" t="s">
        <v>368</v>
      </c>
      <c r="B1" s="527"/>
      <c r="C1" s="527"/>
      <c r="D1" s="527"/>
      <c r="E1" s="527"/>
      <c r="F1" s="527"/>
      <c r="G1" s="527"/>
      <c r="H1" s="527"/>
      <c r="I1" s="527"/>
      <c r="J1" s="527"/>
      <c r="K1" s="527"/>
      <c r="L1" s="527"/>
      <c r="M1" s="49"/>
      <c r="N1" s="4"/>
      <c r="O1" s="4"/>
      <c r="P1" s="4"/>
      <c r="Q1" s="4"/>
      <c r="R1" s="4"/>
      <c r="S1" s="4"/>
      <c r="T1" s="4"/>
      <c r="U1" s="4"/>
      <c r="V1" s="4"/>
      <c r="W1" s="4"/>
      <c r="X1" s="4"/>
      <c r="Y1" s="4"/>
      <c r="Z1" s="4"/>
      <c r="AA1" s="4"/>
      <c r="AB1" s="4"/>
      <c r="AC1" s="4"/>
      <c r="AD1" s="4"/>
      <c r="AE1" s="4"/>
      <c r="AF1" s="4"/>
      <c r="AG1" s="4"/>
      <c r="AH1" s="4"/>
      <c r="AI1" s="4"/>
    </row>
    <row r="2" spans="1:35" ht="21" customHeight="1">
      <c r="A2" s="536" t="s">
        <v>45</v>
      </c>
      <c r="B2" s="522"/>
      <c r="C2" s="537" t="s">
        <v>46</v>
      </c>
      <c r="D2" s="530"/>
      <c r="E2" s="530"/>
      <c r="F2" s="530"/>
      <c r="G2" s="530"/>
      <c r="H2" s="530"/>
      <c r="I2" s="530"/>
      <c r="J2" s="530"/>
      <c r="K2" s="530"/>
      <c r="L2" s="522"/>
      <c r="M2" s="49"/>
      <c r="N2" s="4"/>
      <c r="O2" s="4"/>
      <c r="P2" s="4"/>
      <c r="Q2" s="4"/>
      <c r="R2" s="4"/>
      <c r="S2" s="4"/>
      <c r="T2" s="4"/>
      <c r="U2" s="4"/>
      <c r="V2" s="4"/>
      <c r="W2" s="4"/>
      <c r="X2" s="4"/>
      <c r="Y2" s="4"/>
      <c r="Z2" s="4"/>
      <c r="AA2" s="4"/>
      <c r="AB2" s="4"/>
      <c r="AC2" s="4"/>
      <c r="AD2" s="4"/>
      <c r="AE2" s="4"/>
      <c r="AF2" s="4"/>
      <c r="AG2" s="4"/>
      <c r="AH2" s="4"/>
      <c r="AI2" s="4"/>
    </row>
    <row r="3" spans="1:35" ht="21" customHeight="1">
      <c r="A3" s="538" t="s">
        <v>47</v>
      </c>
      <c r="B3" s="522"/>
      <c r="C3" s="539" t="s">
        <v>48</v>
      </c>
      <c r="D3" s="530"/>
      <c r="E3" s="530"/>
      <c r="F3" s="530"/>
      <c r="G3" s="530"/>
      <c r="H3" s="530"/>
      <c r="I3" s="530"/>
      <c r="J3" s="530"/>
      <c r="K3" s="530"/>
      <c r="L3" s="522"/>
      <c r="M3" s="49"/>
      <c r="N3" s="4"/>
      <c r="O3" s="4"/>
      <c r="P3" s="4"/>
      <c r="Q3" s="4"/>
      <c r="R3" s="4"/>
      <c r="S3" s="4"/>
      <c r="T3" s="4"/>
      <c r="U3" s="4"/>
      <c r="V3" s="4"/>
      <c r="W3" s="4"/>
      <c r="X3" s="4"/>
      <c r="Y3" s="4"/>
      <c r="Z3" s="4"/>
      <c r="AA3" s="4"/>
      <c r="AB3" s="4"/>
      <c r="AC3" s="4"/>
      <c r="AD3" s="4"/>
      <c r="AE3" s="4"/>
      <c r="AF3" s="4"/>
      <c r="AG3" s="4"/>
      <c r="AH3" s="4"/>
      <c r="AI3" s="4"/>
    </row>
    <row r="4" spans="1:35" ht="21" customHeight="1">
      <c r="A4" s="540" t="s">
        <v>49</v>
      </c>
      <c r="B4" s="522"/>
      <c r="C4" s="363" t="s">
        <v>369</v>
      </c>
      <c r="D4" s="363" t="s">
        <v>370</v>
      </c>
      <c r="E4" s="541" t="s">
        <v>371</v>
      </c>
      <c r="F4" s="530"/>
      <c r="G4" s="530"/>
      <c r="H4" s="530"/>
      <c r="I4" s="530"/>
      <c r="J4" s="530"/>
      <c r="K4" s="522"/>
      <c r="L4" s="364" t="s">
        <v>372</v>
      </c>
      <c r="M4" s="43">
        <f>L12</f>
        <v>19.15056775</v>
      </c>
      <c r="N4" s="4"/>
      <c r="O4" s="4"/>
      <c r="P4" s="4"/>
      <c r="Q4" s="4"/>
      <c r="R4" s="4"/>
      <c r="S4" s="4"/>
      <c r="T4" s="4"/>
      <c r="U4" s="4"/>
      <c r="V4" s="4"/>
      <c r="W4" s="4"/>
      <c r="X4" s="4"/>
      <c r="Y4" s="4"/>
      <c r="Z4" s="4"/>
      <c r="AA4" s="4"/>
      <c r="AB4" s="4"/>
      <c r="AC4" s="4"/>
      <c r="AD4" s="4"/>
      <c r="AE4" s="4"/>
      <c r="AF4" s="4"/>
      <c r="AG4" s="4"/>
      <c r="AH4" s="4"/>
      <c r="AI4" s="4"/>
    </row>
    <row r="5" spans="1:35" ht="21" customHeight="1">
      <c r="A5" s="532"/>
      <c r="B5" s="524"/>
      <c r="C5" s="525"/>
      <c r="D5" s="533" t="s">
        <v>11</v>
      </c>
      <c r="E5" s="533" t="s">
        <v>373</v>
      </c>
      <c r="F5" s="533" t="s">
        <v>374</v>
      </c>
      <c r="G5" s="534" t="s">
        <v>14</v>
      </c>
      <c r="H5" s="519" t="s">
        <v>375</v>
      </c>
      <c r="I5" s="519" t="s">
        <v>376</v>
      </c>
      <c r="J5" s="521" t="s">
        <v>377</v>
      </c>
      <c r="K5" s="522"/>
      <c r="L5" s="519" t="s">
        <v>378</v>
      </c>
      <c r="M5" s="49"/>
      <c r="N5" s="4"/>
      <c r="O5" s="4"/>
      <c r="P5" s="4"/>
      <c r="Q5" s="4"/>
      <c r="R5" s="4"/>
      <c r="S5" s="4"/>
      <c r="T5" s="4"/>
      <c r="U5" s="4"/>
      <c r="V5" s="4"/>
      <c r="W5" s="4"/>
      <c r="X5" s="4"/>
      <c r="Y5" s="4"/>
      <c r="Z5" s="4"/>
      <c r="AA5" s="4"/>
      <c r="AB5" s="4"/>
      <c r="AC5" s="4"/>
      <c r="AD5" s="4"/>
      <c r="AE5" s="4"/>
      <c r="AF5" s="4"/>
      <c r="AG5" s="4"/>
      <c r="AH5" s="4"/>
      <c r="AI5" s="4"/>
    </row>
    <row r="6" spans="1:35" ht="21" customHeight="1">
      <c r="A6" s="526"/>
      <c r="B6" s="527"/>
      <c r="C6" s="528"/>
      <c r="D6" s="520"/>
      <c r="E6" s="520"/>
      <c r="F6" s="520"/>
      <c r="G6" s="520"/>
      <c r="H6" s="520"/>
      <c r="I6" s="520"/>
      <c r="J6" s="365" t="s">
        <v>379</v>
      </c>
      <c r="K6" s="365" t="s">
        <v>380</v>
      </c>
      <c r="L6" s="520"/>
      <c r="M6" s="49"/>
      <c r="N6" s="4"/>
      <c r="O6" s="4"/>
      <c r="P6" s="4"/>
      <c r="Q6" s="4"/>
      <c r="R6" s="4"/>
      <c r="S6" s="4"/>
      <c r="T6" s="4"/>
      <c r="U6" s="4"/>
      <c r="V6" s="4"/>
      <c r="W6" s="4"/>
      <c r="X6" s="4"/>
      <c r="Y6" s="4"/>
      <c r="Z6" s="4"/>
      <c r="AA6" s="4"/>
      <c r="AB6" s="4"/>
      <c r="AC6" s="4"/>
      <c r="AD6" s="4"/>
      <c r="AE6" s="4"/>
      <c r="AF6" s="4"/>
      <c r="AG6" s="4"/>
      <c r="AH6" s="4"/>
      <c r="AI6" s="4"/>
    </row>
    <row r="7" spans="1:35" ht="21" customHeight="1">
      <c r="A7" s="523" t="s">
        <v>379</v>
      </c>
      <c r="B7" s="524"/>
      <c r="C7" s="525"/>
      <c r="D7" s="366" t="s">
        <v>24</v>
      </c>
      <c r="E7" s="366" t="s">
        <v>25</v>
      </c>
      <c r="F7" s="367" t="s">
        <v>381</v>
      </c>
      <c r="G7" s="366" t="s">
        <v>43</v>
      </c>
      <c r="H7" s="368">
        <v>1</v>
      </c>
      <c r="I7" s="369">
        <v>1.79</v>
      </c>
      <c r="J7" s="369">
        <f>I7*H7</f>
        <v>1.79</v>
      </c>
      <c r="K7" s="370"/>
      <c r="L7" s="371"/>
      <c r="M7" s="49"/>
      <c r="N7" s="4"/>
      <c r="O7" s="4"/>
      <c r="P7" s="4"/>
      <c r="Q7" s="4"/>
      <c r="R7" s="4"/>
      <c r="S7" s="4"/>
      <c r="T7" s="4"/>
      <c r="U7" s="4"/>
      <c r="V7" s="4"/>
      <c r="W7" s="4"/>
      <c r="X7" s="4"/>
      <c r="Y7" s="4"/>
      <c r="Z7" s="4"/>
      <c r="AA7" s="4"/>
      <c r="AB7" s="4"/>
      <c r="AC7" s="4"/>
      <c r="AD7" s="4"/>
      <c r="AE7" s="4"/>
      <c r="AF7" s="4"/>
      <c r="AG7" s="4"/>
      <c r="AH7" s="4"/>
      <c r="AI7" s="4"/>
    </row>
    <row r="8" spans="1:35" ht="37.5" customHeight="1">
      <c r="A8" s="526"/>
      <c r="B8" s="527"/>
      <c r="C8" s="528"/>
      <c r="D8" s="366" t="s">
        <v>382</v>
      </c>
      <c r="E8" s="372" t="s">
        <v>383</v>
      </c>
      <c r="F8" s="367" t="s">
        <v>384</v>
      </c>
      <c r="G8" s="366" t="s">
        <v>26</v>
      </c>
      <c r="H8" s="368">
        <v>0.05</v>
      </c>
      <c r="I8" s="368">
        <v>0.19</v>
      </c>
      <c r="J8" s="369">
        <f t="shared" ref="J8" si="0">I8*H8</f>
        <v>9.5000000000000015E-3</v>
      </c>
      <c r="K8" s="370"/>
      <c r="L8" s="373">
        <f>SUM(J7:J8)</f>
        <v>1.7995000000000001</v>
      </c>
      <c r="M8" s="49"/>
      <c r="N8" s="4"/>
      <c r="O8" s="4"/>
      <c r="P8" s="4"/>
      <c r="Q8" s="4"/>
      <c r="R8" s="4"/>
      <c r="S8" s="4"/>
      <c r="T8" s="4"/>
      <c r="U8" s="4"/>
      <c r="V8" s="4"/>
      <c r="W8" s="4"/>
      <c r="X8" s="4"/>
      <c r="Y8" s="4"/>
      <c r="Z8" s="4"/>
      <c r="AA8" s="4"/>
      <c r="AB8" s="4"/>
      <c r="AC8" s="4"/>
      <c r="AD8" s="4"/>
      <c r="AE8" s="4"/>
      <c r="AF8" s="4"/>
      <c r="AG8" s="4"/>
      <c r="AH8" s="4"/>
      <c r="AI8" s="4"/>
    </row>
    <row r="9" spans="1:35" ht="21" customHeight="1">
      <c r="A9" s="529" t="s">
        <v>385</v>
      </c>
      <c r="B9" s="530"/>
      <c r="C9" s="522"/>
      <c r="D9" s="372">
        <v>88316</v>
      </c>
      <c r="E9" s="372" t="s">
        <v>74</v>
      </c>
      <c r="F9" s="367" t="s">
        <v>386</v>
      </c>
      <c r="G9" s="374" t="s">
        <v>387</v>
      </c>
      <c r="H9" s="375">
        <v>0.8</v>
      </c>
      <c r="I9" s="375">
        <f>VLOOKUP(D9,Página1!A:B,2,FALSE)</f>
        <v>17.3</v>
      </c>
      <c r="J9" s="376"/>
      <c r="K9" s="369">
        <f>I9*H9</f>
        <v>13.840000000000002</v>
      </c>
      <c r="L9" s="369">
        <f>K9</f>
        <v>13.840000000000002</v>
      </c>
      <c r="M9" s="49"/>
      <c r="N9" s="4"/>
      <c r="O9" s="4"/>
      <c r="P9" s="4"/>
      <c r="Q9" s="4"/>
      <c r="R9" s="4"/>
      <c r="S9" s="4"/>
      <c r="T9" s="4"/>
      <c r="U9" s="4"/>
      <c r="V9" s="4"/>
      <c r="W9" s="4"/>
      <c r="X9" s="4"/>
      <c r="Y9" s="4"/>
      <c r="Z9" s="4"/>
      <c r="AA9" s="4"/>
      <c r="AB9" s="4"/>
      <c r="AC9" s="4"/>
      <c r="AD9" s="4"/>
      <c r="AE9" s="4"/>
      <c r="AF9" s="4"/>
      <c r="AG9" s="4"/>
      <c r="AH9" s="4"/>
      <c r="AI9" s="4"/>
    </row>
    <row r="10" spans="1:35" ht="21" customHeight="1">
      <c r="A10" s="531" t="s">
        <v>388</v>
      </c>
      <c r="B10" s="530"/>
      <c r="C10" s="530"/>
      <c r="D10" s="530"/>
      <c r="E10" s="522"/>
      <c r="F10" s="377"/>
      <c r="G10" s="378"/>
      <c r="H10" s="376"/>
      <c r="I10" s="376"/>
      <c r="J10" s="376"/>
      <c r="K10" s="376"/>
      <c r="L10" s="369">
        <f>SUM(L8:L9)</f>
        <v>15.639500000000002</v>
      </c>
      <c r="M10" s="49"/>
      <c r="N10" s="4"/>
      <c r="O10" s="4"/>
      <c r="P10" s="4"/>
      <c r="Q10" s="4"/>
      <c r="R10" s="4"/>
      <c r="S10" s="4"/>
      <c r="T10" s="4"/>
      <c r="U10" s="4"/>
      <c r="V10" s="4"/>
      <c r="W10" s="4"/>
      <c r="X10" s="4"/>
      <c r="Y10" s="4"/>
      <c r="Z10" s="4"/>
      <c r="AA10" s="4"/>
      <c r="AB10" s="4"/>
      <c r="AC10" s="4"/>
      <c r="AD10" s="4"/>
      <c r="AE10" s="4"/>
      <c r="AF10" s="4"/>
      <c r="AG10" s="4"/>
      <c r="AH10" s="4"/>
      <c r="AI10" s="4"/>
    </row>
    <row r="11" spans="1:35" ht="21" customHeight="1">
      <c r="A11" s="531" t="s">
        <v>389</v>
      </c>
      <c r="B11" s="530"/>
      <c r="C11" s="530"/>
      <c r="D11" s="530"/>
      <c r="E11" s="522"/>
      <c r="F11" s="379">
        <v>22.45</v>
      </c>
      <c r="G11" s="380" t="s">
        <v>390</v>
      </c>
      <c r="H11" s="381"/>
      <c r="I11" s="381"/>
      <c r="J11" s="381"/>
      <c r="K11" s="381"/>
      <c r="L11" s="369">
        <f>L10*(F11%)</f>
        <v>3.5110677500000005</v>
      </c>
      <c r="M11" s="49"/>
      <c r="N11" s="4"/>
      <c r="P11" s="4"/>
      <c r="Q11" s="4"/>
      <c r="R11" s="4"/>
      <c r="S11" s="4"/>
      <c r="U11" s="4"/>
      <c r="V11" s="4"/>
      <c r="W11" s="4"/>
      <c r="X11" s="4"/>
      <c r="Y11" s="4"/>
      <c r="Z11" s="4"/>
      <c r="AA11" s="4"/>
      <c r="AB11" s="4"/>
      <c r="AC11" s="4"/>
      <c r="AD11" s="4"/>
      <c r="AE11" s="4"/>
      <c r="AF11" s="4"/>
      <c r="AG11" s="4"/>
      <c r="AH11" s="4"/>
      <c r="AI11" s="4"/>
    </row>
    <row r="12" spans="1:35" ht="21" customHeight="1">
      <c r="A12" s="542" t="s">
        <v>391</v>
      </c>
      <c r="B12" s="530"/>
      <c r="C12" s="530"/>
      <c r="D12" s="530"/>
      <c r="E12" s="522"/>
      <c r="F12" s="382">
        <v>44103</v>
      </c>
      <c r="G12" s="542" t="s">
        <v>392</v>
      </c>
      <c r="H12" s="530"/>
      <c r="I12" s="530"/>
      <c r="J12" s="530"/>
      <c r="K12" s="522"/>
      <c r="L12" s="369">
        <f>SUM(L10:L11)</f>
        <v>19.15056775</v>
      </c>
      <c r="M12" s="49"/>
      <c r="N12" s="4"/>
      <c r="P12" s="4"/>
      <c r="Q12" s="4"/>
      <c r="R12" s="4"/>
      <c r="S12" s="4"/>
      <c r="U12" s="4"/>
      <c r="V12" s="4"/>
      <c r="W12" s="4"/>
      <c r="X12" s="4"/>
      <c r="Y12" s="4"/>
      <c r="Z12" s="4"/>
      <c r="AA12" s="4"/>
      <c r="AB12" s="4"/>
      <c r="AC12" s="4"/>
      <c r="AD12" s="4"/>
      <c r="AE12" s="4"/>
      <c r="AF12" s="4"/>
      <c r="AG12" s="4"/>
      <c r="AH12" s="4"/>
      <c r="AI12" s="4"/>
    </row>
    <row r="13" spans="1:35" ht="21" customHeight="1">
      <c r="A13" s="543" t="s">
        <v>393</v>
      </c>
      <c r="B13" s="530"/>
      <c r="C13" s="530"/>
      <c r="D13" s="530"/>
      <c r="E13" s="530"/>
      <c r="F13" s="530"/>
      <c r="G13" s="530"/>
      <c r="H13" s="530"/>
      <c r="I13" s="530"/>
      <c r="J13" s="530"/>
      <c r="K13" s="530"/>
      <c r="L13" s="522"/>
      <c r="M13" s="49"/>
      <c r="N13" s="4"/>
      <c r="O13" s="4"/>
      <c r="P13" s="4"/>
      <c r="Q13" s="4"/>
      <c r="R13" s="4"/>
      <c r="S13" s="4"/>
      <c r="T13" s="4"/>
      <c r="U13" s="4"/>
      <c r="V13" s="4"/>
      <c r="W13" s="4"/>
      <c r="X13" s="4"/>
      <c r="Y13" s="4"/>
      <c r="Z13" s="4"/>
      <c r="AA13" s="4"/>
      <c r="AB13" s="4"/>
      <c r="AC13" s="4"/>
      <c r="AD13" s="4"/>
      <c r="AE13" s="4"/>
      <c r="AF13" s="4"/>
      <c r="AG13" s="4"/>
      <c r="AH13" s="4"/>
      <c r="AI13" s="4"/>
    </row>
    <row r="14" spans="1:35" ht="21" customHeight="1">
      <c r="A14" s="383"/>
      <c r="B14" s="384"/>
      <c r="C14" s="384"/>
      <c r="D14" s="384"/>
      <c r="E14" s="384"/>
      <c r="F14" s="384"/>
      <c r="G14" s="385"/>
      <c r="H14" s="386"/>
      <c r="I14" s="387"/>
      <c r="J14" s="388"/>
      <c r="K14" s="387"/>
      <c r="L14" s="387"/>
      <c r="M14" s="49"/>
      <c r="N14" s="4"/>
      <c r="O14" s="4"/>
      <c r="P14" s="4"/>
      <c r="Q14" s="4"/>
      <c r="R14" s="4"/>
      <c r="S14" s="4"/>
      <c r="T14" s="4"/>
      <c r="U14" s="4"/>
      <c r="V14" s="4"/>
      <c r="W14" s="4"/>
      <c r="X14" s="4"/>
      <c r="Y14" s="4"/>
      <c r="Z14" s="4"/>
      <c r="AA14" s="4"/>
      <c r="AB14" s="4"/>
      <c r="AC14" s="4"/>
      <c r="AD14" s="4"/>
      <c r="AE14" s="4"/>
      <c r="AF14" s="4"/>
      <c r="AG14" s="4"/>
      <c r="AH14" s="4"/>
      <c r="AI14" s="4"/>
    </row>
    <row r="15" spans="1:35" ht="21" customHeight="1">
      <c r="A15" s="544" t="s">
        <v>52</v>
      </c>
      <c r="B15" s="522"/>
      <c r="C15" s="539" t="s">
        <v>53</v>
      </c>
      <c r="D15" s="530"/>
      <c r="E15" s="530"/>
      <c r="F15" s="530"/>
      <c r="G15" s="530"/>
      <c r="H15" s="530"/>
      <c r="I15" s="530"/>
      <c r="J15" s="530"/>
      <c r="K15" s="530"/>
      <c r="L15" s="522"/>
      <c r="M15" s="49"/>
      <c r="N15" s="4"/>
      <c r="O15" s="4"/>
      <c r="P15" s="4"/>
      <c r="Q15" s="4"/>
      <c r="R15" s="4"/>
      <c r="S15" s="4"/>
      <c r="T15" s="4"/>
      <c r="U15" s="4"/>
      <c r="V15" s="4"/>
      <c r="W15" s="4"/>
      <c r="X15" s="4"/>
      <c r="Y15" s="4"/>
      <c r="Z15" s="4"/>
      <c r="AA15" s="4"/>
      <c r="AB15" s="4"/>
      <c r="AC15" s="4"/>
      <c r="AD15" s="4"/>
      <c r="AE15" s="4"/>
      <c r="AF15" s="4"/>
      <c r="AG15" s="4"/>
      <c r="AH15" s="4"/>
      <c r="AI15" s="4"/>
    </row>
    <row r="16" spans="1:35" ht="21" customHeight="1">
      <c r="A16" s="540" t="s">
        <v>54</v>
      </c>
      <c r="B16" s="522"/>
      <c r="C16" s="363" t="s">
        <v>394</v>
      </c>
      <c r="D16" s="363" t="s">
        <v>395</v>
      </c>
      <c r="E16" s="541" t="s">
        <v>57</v>
      </c>
      <c r="F16" s="530"/>
      <c r="G16" s="530"/>
      <c r="H16" s="530"/>
      <c r="I16" s="530"/>
      <c r="J16" s="530"/>
      <c r="K16" s="522"/>
      <c r="L16" s="364" t="s">
        <v>372</v>
      </c>
      <c r="M16" s="43">
        <f>L22</f>
        <v>5.2959624999999999</v>
      </c>
      <c r="N16" s="4"/>
      <c r="O16" s="4"/>
      <c r="P16" s="4"/>
      <c r="Q16" s="4"/>
      <c r="R16" s="4"/>
      <c r="S16" s="4"/>
      <c r="T16" s="4"/>
      <c r="U16" s="4"/>
      <c r="V16" s="4"/>
      <c r="W16" s="4"/>
      <c r="X16" s="4"/>
      <c r="Y16" s="4"/>
      <c r="Z16" s="4"/>
      <c r="AA16" s="4"/>
      <c r="AB16" s="4"/>
      <c r="AC16" s="4"/>
      <c r="AD16" s="4"/>
      <c r="AE16" s="4"/>
      <c r="AF16" s="4"/>
      <c r="AG16" s="4"/>
      <c r="AH16" s="4"/>
      <c r="AI16" s="4"/>
    </row>
    <row r="17" spans="1:35" ht="21" customHeight="1">
      <c r="A17" s="532"/>
      <c r="B17" s="524"/>
      <c r="C17" s="525"/>
      <c r="D17" s="533" t="s">
        <v>11</v>
      </c>
      <c r="E17" s="533" t="s">
        <v>373</v>
      </c>
      <c r="F17" s="533" t="s">
        <v>374</v>
      </c>
      <c r="G17" s="534" t="s">
        <v>14</v>
      </c>
      <c r="H17" s="519" t="s">
        <v>375</v>
      </c>
      <c r="I17" s="519" t="s">
        <v>376</v>
      </c>
      <c r="J17" s="521" t="s">
        <v>377</v>
      </c>
      <c r="K17" s="522"/>
      <c r="L17" s="519" t="s">
        <v>378</v>
      </c>
      <c r="M17" s="49"/>
      <c r="N17" s="4"/>
      <c r="O17" s="4"/>
      <c r="P17" s="4"/>
      <c r="Q17" s="4"/>
      <c r="R17" s="4"/>
      <c r="S17" s="4"/>
      <c r="T17" s="4"/>
      <c r="U17" s="4"/>
      <c r="V17" s="4"/>
      <c r="W17" s="4"/>
      <c r="X17" s="4"/>
      <c r="Y17" s="4"/>
      <c r="Z17" s="4"/>
      <c r="AA17" s="4"/>
      <c r="AB17" s="4"/>
      <c r="AC17" s="4"/>
      <c r="AD17" s="4"/>
      <c r="AE17" s="4"/>
      <c r="AF17" s="4"/>
      <c r="AG17" s="4"/>
      <c r="AH17" s="4"/>
      <c r="AI17" s="4"/>
    </row>
    <row r="18" spans="1:35" ht="21" customHeight="1">
      <c r="A18" s="526"/>
      <c r="B18" s="527"/>
      <c r="C18" s="528"/>
      <c r="D18" s="520"/>
      <c r="E18" s="520"/>
      <c r="F18" s="520"/>
      <c r="G18" s="520"/>
      <c r="H18" s="520"/>
      <c r="I18" s="520"/>
      <c r="J18" s="365" t="s">
        <v>379</v>
      </c>
      <c r="K18" s="365" t="s">
        <v>380</v>
      </c>
      <c r="L18" s="520"/>
      <c r="M18" s="49"/>
      <c r="N18" s="4"/>
      <c r="O18" s="4"/>
      <c r="P18" s="4"/>
      <c r="Q18" s="4"/>
      <c r="R18" s="4"/>
      <c r="S18" s="4"/>
      <c r="T18" s="4"/>
      <c r="U18" s="4"/>
      <c r="V18" s="4"/>
      <c r="W18" s="4"/>
      <c r="X18" s="4"/>
      <c r="Y18" s="4"/>
      <c r="Z18" s="4"/>
      <c r="AA18" s="4"/>
      <c r="AB18" s="4"/>
      <c r="AC18" s="4"/>
      <c r="AD18" s="4"/>
      <c r="AE18" s="4"/>
      <c r="AF18" s="4"/>
      <c r="AG18" s="4"/>
      <c r="AH18" s="4"/>
      <c r="AI18" s="4"/>
    </row>
    <row r="19" spans="1:35" ht="21" customHeight="1">
      <c r="A19" s="529" t="s">
        <v>385</v>
      </c>
      <c r="B19" s="530"/>
      <c r="C19" s="522"/>
      <c r="D19" s="372">
        <v>88316</v>
      </c>
      <c r="E19" s="372" t="s">
        <v>74</v>
      </c>
      <c r="F19" s="367" t="s">
        <v>386</v>
      </c>
      <c r="G19" s="374" t="s">
        <v>387</v>
      </c>
      <c r="H19" s="375">
        <v>0.25</v>
      </c>
      <c r="I19" s="375">
        <f>VLOOKUP(D19,Página1!A:B,2,FALSE)</f>
        <v>17.3</v>
      </c>
      <c r="J19" s="376"/>
      <c r="K19" s="369">
        <f>I19*H19</f>
        <v>4.3250000000000002</v>
      </c>
      <c r="L19" s="369">
        <f>K19</f>
        <v>4.3250000000000002</v>
      </c>
      <c r="M19" s="49"/>
      <c r="N19" s="4"/>
      <c r="O19" s="4"/>
      <c r="P19" s="4"/>
      <c r="Q19" s="4"/>
      <c r="R19" s="4"/>
      <c r="S19" s="4"/>
      <c r="T19" s="4"/>
      <c r="U19" s="4"/>
      <c r="V19" s="4"/>
      <c r="W19" s="4"/>
      <c r="X19" s="4"/>
      <c r="Y19" s="4"/>
      <c r="Z19" s="4"/>
      <c r="AA19" s="4"/>
      <c r="AB19" s="4"/>
      <c r="AC19" s="4"/>
      <c r="AD19" s="4"/>
      <c r="AE19" s="4"/>
      <c r="AF19" s="4"/>
      <c r="AG19" s="4"/>
      <c r="AH19" s="4"/>
      <c r="AI19" s="4"/>
    </row>
    <row r="20" spans="1:35" ht="21" customHeight="1">
      <c r="A20" s="531" t="s">
        <v>388</v>
      </c>
      <c r="B20" s="530"/>
      <c r="C20" s="530"/>
      <c r="D20" s="530"/>
      <c r="E20" s="522"/>
      <c r="F20" s="377"/>
      <c r="G20" s="378"/>
      <c r="H20" s="376"/>
      <c r="I20" s="376"/>
      <c r="J20" s="376"/>
      <c r="K20" s="376"/>
      <c r="L20" s="369">
        <f>L19</f>
        <v>4.3250000000000002</v>
      </c>
      <c r="M20" s="49"/>
      <c r="N20" s="4"/>
      <c r="O20" s="4"/>
      <c r="P20" s="4"/>
      <c r="Q20" s="4"/>
      <c r="R20" s="4"/>
      <c r="S20" s="4"/>
      <c r="T20" s="4"/>
      <c r="U20" s="4"/>
      <c r="V20" s="4"/>
      <c r="W20" s="4"/>
      <c r="X20" s="4"/>
      <c r="Y20" s="4"/>
      <c r="Z20" s="4"/>
      <c r="AA20" s="4"/>
      <c r="AB20" s="4"/>
      <c r="AC20" s="4"/>
      <c r="AD20" s="4"/>
      <c r="AE20" s="4"/>
      <c r="AF20" s="4"/>
      <c r="AG20" s="4"/>
      <c r="AH20" s="4"/>
      <c r="AI20" s="4"/>
    </row>
    <row r="21" spans="1:35" ht="21" customHeight="1">
      <c r="A21" s="531" t="s">
        <v>389</v>
      </c>
      <c r="B21" s="530"/>
      <c r="C21" s="530"/>
      <c r="D21" s="530"/>
      <c r="E21" s="522"/>
      <c r="F21" s="379">
        <v>22.45</v>
      </c>
      <c r="G21" s="380" t="s">
        <v>390</v>
      </c>
      <c r="H21" s="381"/>
      <c r="I21" s="381"/>
      <c r="J21" s="381"/>
      <c r="K21" s="381"/>
      <c r="L21" s="369">
        <f>L20*(F21%)</f>
        <v>0.97096250000000006</v>
      </c>
      <c r="M21" s="49"/>
      <c r="N21" s="4"/>
      <c r="O21" s="4"/>
      <c r="P21" s="4"/>
      <c r="Q21" s="4"/>
      <c r="R21" s="4"/>
      <c r="S21" s="4"/>
      <c r="T21" s="4"/>
      <c r="U21" s="4"/>
      <c r="V21" s="4"/>
      <c r="W21" s="4"/>
      <c r="X21" s="4"/>
      <c r="Y21" s="4"/>
      <c r="Z21" s="4"/>
      <c r="AA21" s="4"/>
      <c r="AB21" s="4"/>
      <c r="AC21" s="4"/>
      <c r="AD21" s="4"/>
      <c r="AE21" s="4"/>
      <c r="AF21" s="4"/>
      <c r="AG21" s="4"/>
      <c r="AH21" s="4"/>
      <c r="AI21" s="4"/>
    </row>
    <row r="22" spans="1:35" ht="21" customHeight="1">
      <c r="A22" s="542" t="s">
        <v>391</v>
      </c>
      <c r="B22" s="530"/>
      <c r="C22" s="530"/>
      <c r="D22" s="530"/>
      <c r="E22" s="522"/>
      <c r="F22" s="382">
        <v>44103</v>
      </c>
      <c r="G22" s="542" t="s">
        <v>392</v>
      </c>
      <c r="H22" s="530"/>
      <c r="I22" s="530"/>
      <c r="J22" s="530"/>
      <c r="K22" s="522"/>
      <c r="L22" s="369">
        <f>SUM(L20:L21)</f>
        <v>5.2959624999999999</v>
      </c>
      <c r="M22" s="49"/>
      <c r="N22" s="4"/>
      <c r="O22" s="4"/>
      <c r="P22" s="4"/>
      <c r="Q22" s="4"/>
      <c r="R22" s="4"/>
      <c r="S22" s="4"/>
      <c r="T22" s="4"/>
      <c r="U22" s="4"/>
      <c r="V22" s="4"/>
      <c r="W22" s="4"/>
      <c r="X22" s="4"/>
      <c r="Y22" s="4"/>
      <c r="Z22" s="4"/>
      <c r="AA22" s="4"/>
      <c r="AB22" s="4"/>
      <c r="AC22" s="4"/>
      <c r="AD22" s="4"/>
      <c r="AE22" s="4"/>
      <c r="AF22" s="4"/>
      <c r="AG22" s="4"/>
      <c r="AH22" s="4"/>
      <c r="AI22" s="4"/>
    </row>
    <row r="23" spans="1:35" ht="21" customHeight="1">
      <c r="A23" s="383"/>
      <c r="B23" s="384"/>
      <c r="C23" s="384"/>
      <c r="D23" s="384"/>
      <c r="E23" s="384"/>
      <c r="F23" s="384"/>
      <c r="G23" s="385"/>
      <c r="H23" s="386"/>
      <c r="I23" s="387"/>
      <c r="J23" s="388"/>
      <c r="K23" s="387"/>
      <c r="L23" s="387"/>
      <c r="M23" s="49"/>
      <c r="N23" s="4"/>
      <c r="O23" s="4"/>
      <c r="P23" s="4"/>
      <c r="Q23" s="4"/>
      <c r="R23" s="4"/>
      <c r="S23" s="4"/>
      <c r="T23" s="4"/>
      <c r="U23" s="4"/>
      <c r="V23" s="4"/>
      <c r="W23" s="4"/>
      <c r="X23" s="4"/>
      <c r="Y23" s="4"/>
      <c r="Z23" s="4"/>
      <c r="AA23" s="4"/>
      <c r="AB23" s="4"/>
      <c r="AC23" s="4"/>
      <c r="AD23" s="4"/>
      <c r="AE23" s="4"/>
      <c r="AF23" s="4"/>
      <c r="AG23" s="4"/>
      <c r="AH23" s="4"/>
      <c r="AI23" s="4"/>
    </row>
    <row r="24" spans="1:35" ht="21" customHeight="1">
      <c r="A24" s="544" t="s">
        <v>58</v>
      </c>
      <c r="B24" s="522"/>
      <c r="C24" s="539" t="s">
        <v>59</v>
      </c>
      <c r="D24" s="530"/>
      <c r="E24" s="530"/>
      <c r="F24" s="530"/>
      <c r="G24" s="530"/>
      <c r="H24" s="530"/>
      <c r="I24" s="530"/>
      <c r="J24" s="530"/>
      <c r="K24" s="530"/>
      <c r="L24" s="522"/>
      <c r="M24" s="49"/>
      <c r="N24" s="4"/>
      <c r="O24" s="4"/>
      <c r="P24" s="4"/>
      <c r="Q24" s="4"/>
      <c r="R24" s="4"/>
      <c r="S24" s="4"/>
      <c r="T24" s="4"/>
      <c r="U24" s="4"/>
      <c r="V24" s="4"/>
      <c r="W24" s="4"/>
      <c r="X24" s="4"/>
      <c r="Y24" s="4"/>
      <c r="Z24" s="4"/>
      <c r="AA24" s="4"/>
      <c r="AB24" s="4"/>
      <c r="AC24" s="4"/>
      <c r="AD24" s="4"/>
      <c r="AE24" s="4"/>
      <c r="AF24" s="4"/>
      <c r="AG24" s="4"/>
      <c r="AH24" s="4"/>
      <c r="AI24" s="4"/>
    </row>
    <row r="25" spans="1:35" ht="21" customHeight="1">
      <c r="A25" s="540" t="s">
        <v>60</v>
      </c>
      <c r="B25" s="522"/>
      <c r="C25" s="363" t="s">
        <v>396</v>
      </c>
      <c r="D25" s="389" t="s">
        <v>395</v>
      </c>
      <c r="E25" s="541" t="s">
        <v>62</v>
      </c>
      <c r="F25" s="530"/>
      <c r="G25" s="530"/>
      <c r="H25" s="530"/>
      <c r="I25" s="530"/>
      <c r="J25" s="530"/>
      <c r="K25" s="522"/>
      <c r="L25" s="390" t="s">
        <v>372</v>
      </c>
      <c r="M25" s="43">
        <f>L32</f>
        <v>2.3912036000000003</v>
      </c>
      <c r="N25" s="4"/>
      <c r="O25" s="4"/>
      <c r="P25" s="4"/>
      <c r="Q25" s="4"/>
      <c r="R25" s="4"/>
      <c r="S25" s="4"/>
      <c r="T25" s="4"/>
      <c r="U25" s="4"/>
      <c r="V25" s="4"/>
      <c r="W25" s="4"/>
      <c r="X25" s="4"/>
      <c r="Y25" s="4"/>
      <c r="Z25" s="4"/>
      <c r="AA25" s="4"/>
      <c r="AB25" s="4"/>
      <c r="AC25" s="4"/>
      <c r="AD25" s="4"/>
      <c r="AE25" s="4"/>
      <c r="AF25" s="4"/>
      <c r="AG25" s="4"/>
      <c r="AH25" s="4"/>
      <c r="AI25" s="4"/>
    </row>
    <row r="26" spans="1:35" ht="21" customHeight="1">
      <c r="A26" s="532"/>
      <c r="B26" s="524"/>
      <c r="C26" s="525"/>
      <c r="D26" s="533" t="s">
        <v>11</v>
      </c>
      <c r="E26" s="550" t="s">
        <v>373</v>
      </c>
      <c r="F26" s="550" t="s">
        <v>374</v>
      </c>
      <c r="G26" s="551" t="s">
        <v>14</v>
      </c>
      <c r="H26" s="546" t="s">
        <v>375</v>
      </c>
      <c r="I26" s="546" t="s">
        <v>376</v>
      </c>
      <c r="J26" s="547" t="s">
        <v>377</v>
      </c>
      <c r="K26" s="528"/>
      <c r="L26" s="519" t="s">
        <v>378</v>
      </c>
      <c r="M26" s="49"/>
      <c r="N26" s="4"/>
      <c r="O26" s="4"/>
      <c r="P26" s="4"/>
      <c r="Q26" s="4"/>
      <c r="R26" s="4"/>
      <c r="S26" s="4"/>
      <c r="T26" s="4"/>
      <c r="U26" s="4"/>
      <c r="V26" s="4"/>
      <c r="W26" s="4"/>
      <c r="X26" s="4"/>
      <c r="Y26" s="4"/>
      <c r="Z26" s="4"/>
      <c r="AA26" s="4"/>
      <c r="AB26" s="4"/>
      <c r="AC26" s="4"/>
      <c r="AD26" s="4"/>
      <c r="AE26" s="4"/>
      <c r="AF26" s="4"/>
      <c r="AG26" s="4"/>
      <c r="AH26" s="4"/>
      <c r="AI26" s="4"/>
    </row>
    <row r="27" spans="1:35" ht="21" customHeight="1">
      <c r="A27" s="526"/>
      <c r="B27" s="527"/>
      <c r="C27" s="528"/>
      <c r="D27" s="520"/>
      <c r="E27" s="520"/>
      <c r="F27" s="520"/>
      <c r="G27" s="520"/>
      <c r="H27" s="520"/>
      <c r="I27" s="520"/>
      <c r="J27" s="365" t="s">
        <v>379</v>
      </c>
      <c r="K27" s="365" t="s">
        <v>380</v>
      </c>
      <c r="L27" s="520"/>
      <c r="M27" s="49"/>
      <c r="N27" s="4"/>
      <c r="O27" s="4"/>
      <c r="P27" s="4"/>
      <c r="Q27" s="4"/>
      <c r="R27" s="4"/>
      <c r="S27" s="4"/>
      <c r="T27" s="4"/>
      <c r="U27" s="4"/>
      <c r="V27" s="4"/>
      <c r="W27" s="4"/>
      <c r="X27" s="4"/>
      <c r="Y27" s="4"/>
      <c r="Z27" s="4"/>
      <c r="AA27" s="4"/>
      <c r="AB27" s="4"/>
      <c r="AC27" s="4"/>
      <c r="AD27" s="4"/>
      <c r="AE27" s="4"/>
      <c r="AF27" s="4"/>
      <c r="AG27" s="4"/>
      <c r="AH27" s="4"/>
      <c r="AI27" s="4"/>
    </row>
    <row r="28" spans="1:35" ht="21" customHeight="1">
      <c r="A28" s="548" t="s">
        <v>385</v>
      </c>
      <c r="B28" s="524"/>
      <c r="C28" s="525"/>
      <c r="D28" s="372">
        <v>88309</v>
      </c>
      <c r="E28" s="372" t="s">
        <v>74</v>
      </c>
      <c r="F28" s="391" t="s">
        <v>397</v>
      </c>
      <c r="G28" s="366" t="s">
        <v>387</v>
      </c>
      <c r="H28" s="375">
        <v>0.01</v>
      </c>
      <c r="I28" s="375">
        <f>VLOOKUP(D28,Página1!A:B,2,FALSE)</f>
        <v>22.28</v>
      </c>
      <c r="J28" s="370"/>
      <c r="K28" s="369">
        <f>I28*H28</f>
        <v>0.22280000000000003</v>
      </c>
      <c r="L28" s="371"/>
      <c r="M28" s="49"/>
      <c r="N28" s="4"/>
      <c r="O28" s="4"/>
      <c r="P28" s="4"/>
      <c r="Q28" s="4"/>
      <c r="R28" s="4"/>
      <c r="S28" s="4"/>
      <c r="T28" s="4"/>
      <c r="U28" s="4"/>
      <c r="V28" s="4"/>
      <c r="W28" s="4"/>
      <c r="X28" s="4"/>
      <c r="Y28" s="4"/>
      <c r="Z28" s="4"/>
      <c r="AA28" s="4"/>
      <c r="AB28" s="4"/>
      <c r="AC28" s="4"/>
      <c r="AD28" s="4"/>
      <c r="AE28" s="4"/>
      <c r="AF28" s="4"/>
      <c r="AG28" s="4"/>
      <c r="AH28" s="4"/>
      <c r="AI28" s="4"/>
    </row>
    <row r="29" spans="1:35" ht="21" customHeight="1">
      <c r="A29" s="526"/>
      <c r="B29" s="527"/>
      <c r="C29" s="528"/>
      <c r="D29" s="372">
        <v>88316</v>
      </c>
      <c r="E29" s="372" t="s">
        <v>74</v>
      </c>
      <c r="F29" s="367" t="s">
        <v>386</v>
      </c>
      <c r="G29" s="374" t="s">
        <v>387</v>
      </c>
      <c r="H29" s="375">
        <v>0.1</v>
      </c>
      <c r="I29" s="375">
        <f>VLOOKUP(D29,Página1!A:B,2,FALSE)</f>
        <v>17.3</v>
      </c>
      <c r="J29" s="376"/>
      <c r="K29" s="369">
        <f>I29*H29</f>
        <v>1.7300000000000002</v>
      </c>
      <c r="L29" s="369">
        <f>K28+K29</f>
        <v>1.9528000000000003</v>
      </c>
      <c r="M29" s="49"/>
      <c r="N29" s="4"/>
      <c r="O29" s="4"/>
      <c r="P29" s="4"/>
      <c r="Q29" s="4"/>
      <c r="R29" s="4"/>
      <c r="S29" s="4"/>
      <c r="T29" s="4"/>
      <c r="U29" s="4"/>
      <c r="V29" s="4"/>
      <c r="W29" s="4"/>
      <c r="X29" s="4"/>
      <c r="Y29" s="4"/>
      <c r="Z29" s="4"/>
      <c r="AA29" s="4"/>
      <c r="AB29" s="4"/>
      <c r="AC29" s="4"/>
      <c r="AD29" s="4"/>
      <c r="AE29" s="4"/>
      <c r="AF29" s="4"/>
      <c r="AG29" s="4"/>
      <c r="AH29" s="4"/>
      <c r="AI29" s="4"/>
    </row>
    <row r="30" spans="1:35" ht="21" customHeight="1">
      <c r="A30" s="549" t="s">
        <v>388</v>
      </c>
      <c r="B30" s="530"/>
      <c r="C30" s="530"/>
      <c r="D30" s="530"/>
      <c r="E30" s="522"/>
      <c r="F30" s="377"/>
      <c r="G30" s="378"/>
      <c r="H30" s="376"/>
      <c r="I30" s="376"/>
      <c r="J30" s="376"/>
      <c r="K30" s="376"/>
      <c r="L30" s="369">
        <f>L29</f>
        <v>1.9528000000000003</v>
      </c>
      <c r="M30" s="49"/>
      <c r="N30" s="4"/>
      <c r="O30" s="4"/>
      <c r="P30" s="4"/>
      <c r="Q30" s="4"/>
      <c r="R30" s="4"/>
      <c r="S30" s="4"/>
      <c r="T30" s="4"/>
      <c r="U30" s="4"/>
      <c r="V30" s="4"/>
      <c r="W30" s="4"/>
      <c r="X30" s="4"/>
      <c r="Y30" s="4"/>
      <c r="Z30" s="4"/>
      <c r="AA30" s="4"/>
      <c r="AB30" s="4"/>
      <c r="AC30" s="4"/>
      <c r="AD30" s="4"/>
      <c r="AE30" s="4"/>
      <c r="AF30" s="4"/>
      <c r="AG30" s="4"/>
      <c r="AH30" s="4"/>
      <c r="AI30" s="4"/>
    </row>
    <row r="31" spans="1:35" ht="21" customHeight="1">
      <c r="A31" s="549" t="s">
        <v>389</v>
      </c>
      <c r="B31" s="530"/>
      <c r="C31" s="530"/>
      <c r="D31" s="530"/>
      <c r="E31" s="522"/>
      <c r="F31" s="379">
        <v>22.45</v>
      </c>
      <c r="G31" s="380" t="s">
        <v>390</v>
      </c>
      <c r="H31" s="381"/>
      <c r="I31" s="381"/>
      <c r="J31" s="381"/>
      <c r="K31" s="381"/>
      <c r="L31" s="369">
        <f>L30*(F31%)</f>
        <v>0.43840360000000006</v>
      </c>
      <c r="M31" s="49"/>
      <c r="N31" s="4"/>
      <c r="O31" s="4"/>
      <c r="P31" s="4"/>
      <c r="Q31" s="4"/>
      <c r="R31" s="4"/>
      <c r="S31" s="4"/>
      <c r="T31" s="4"/>
      <c r="U31" s="4"/>
      <c r="V31" s="4"/>
      <c r="W31" s="4"/>
      <c r="X31" s="4"/>
      <c r="Y31" s="4"/>
      <c r="Z31" s="4"/>
      <c r="AA31" s="4"/>
      <c r="AB31" s="4"/>
      <c r="AC31" s="4"/>
      <c r="AD31" s="4"/>
      <c r="AE31" s="4"/>
      <c r="AF31" s="4"/>
      <c r="AG31" s="4"/>
      <c r="AH31" s="4"/>
      <c r="AI31" s="4"/>
    </row>
    <row r="32" spans="1:35" ht="21" customHeight="1">
      <c r="A32" s="545" t="s">
        <v>391</v>
      </c>
      <c r="B32" s="530"/>
      <c r="C32" s="530"/>
      <c r="D32" s="530"/>
      <c r="E32" s="522"/>
      <c r="F32" s="382">
        <v>44103</v>
      </c>
      <c r="G32" s="542" t="s">
        <v>392</v>
      </c>
      <c r="H32" s="530"/>
      <c r="I32" s="530"/>
      <c r="J32" s="530"/>
      <c r="K32" s="522"/>
      <c r="L32" s="369">
        <f>SUM(L30:L31)</f>
        <v>2.3912036000000003</v>
      </c>
      <c r="M32" s="49"/>
      <c r="N32" s="4"/>
      <c r="O32" s="4"/>
      <c r="P32" s="4"/>
      <c r="Q32" s="4"/>
      <c r="R32" s="4"/>
      <c r="S32" s="4"/>
      <c r="T32" s="4"/>
      <c r="U32" s="4"/>
      <c r="V32" s="4"/>
      <c r="W32" s="4"/>
      <c r="X32" s="4"/>
      <c r="Y32" s="4"/>
      <c r="Z32" s="4"/>
      <c r="AA32" s="4"/>
      <c r="AB32" s="4"/>
      <c r="AC32" s="4"/>
      <c r="AD32" s="4"/>
      <c r="AE32" s="4"/>
      <c r="AF32" s="4"/>
      <c r="AG32" s="4"/>
      <c r="AH32" s="4"/>
      <c r="AI32" s="4"/>
    </row>
    <row r="33" spans="1:35" ht="21" customHeight="1">
      <c r="A33" s="383"/>
      <c r="B33" s="384"/>
      <c r="C33" s="384"/>
      <c r="D33" s="384"/>
      <c r="E33" s="384"/>
      <c r="F33" s="384"/>
      <c r="G33" s="385"/>
      <c r="H33" s="386"/>
      <c r="I33" s="387"/>
      <c r="J33" s="388"/>
      <c r="K33" s="387"/>
      <c r="L33" s="387"/>
      <c r="M33" s="49"/>
      <c r="N33" s="4"/>
      <c r="O33" s="4"/>
      <c r="P33" s="4"/>
      <c r="Q33" s="4"/>
      <c r="R33" s="4"/>
      <c r="S33" s="4"/>
      <c r="T33" s="4"/>
      <c r="U33" s="4"/>
      <c r="V33" s="4"/>
      <c r="W33" s="4"/>
      <c r="X33" s="4"/>
      <c r="Y33" s="4"/>
      <c r="Z33" s="4"/>
      <c r="AA33" s="4"/>
      <c r="AB33" s="4"/>
      <c r="AC33" s="4"/>
      <c r="AD33" s="4"/>
      <c r="AE33" s="4"/>
      <c r="AF33" s="4"/>
      <c r="AG33" s="4"/>
      <c r="AH33" s="4"/>
      <c r="AI33" s="4"/>
    </row>
    <row r="34" spans="1:35" ht="36" customHeight="1">
      <c r="A34" s="540" t="s">
        <v>63</v>
      </c>
      <c r="B34" s="522"/>
      <c r="C34" s="363" t="s">
        <v>398</v>
      </c>
      <c r="D34" s="363" t="s">
        <v>395</v>
      </c>
      <c r="E34" s="541" t="s">
        <v>399</v>
      </c>
      <c r="F34" s="530"/>
      <c r="G34" s="530"/>
      <c r="H34" s="530"/>
      <c r="I34" s="530"/>
      <c r="J34" s="530"/>
      <c r="K34" s="522"/>
      <c r="L34" s="364" t="s">
        <v>372</v>
      </c>
      <c r="M34" s="43">
        <f>L41</f>
        <v>10.599761800000001</v>
      </c>
      <c r="N34" s="4"/>
      <c r="O34" s="4"/>
      <c r="P34" s="4"/>
      <c r="Q34" s="4"/>
      <c r="R34" s="4"/>
      <c r="S34" s="4"/>
      <c r="T34" s="4"/>
      <c r="U34" s="4"/>
      <c r="V34" s="4"/>
      <c r="W34" s="4"/>
      <c r="X34" s="4"/>
      <c r="Y34" s="4"/>
      <c r="Z34" s="4"/>
      <c r="AA34" s="4"/>
      <c r="AB34" s="4"/>
      <c r="AC34" s="4"/>
      <c r="AD34" s="4"/>
      <c r="AE34" s="4"/>
      <c r="AF34" s="4"/>
      <c r="AG34" s="4"/>
      <c r="AH34" s="4"/>
      <c r="AI34" s="4"/>
    </row>
    <row r="35" spans="1:35" ht="21" customHeight="1">
      <c r="A35" s="532"/>
      <c r="B35" s="524"/>
      <c r="C35" s="525"/>
      <c r="D35" s="533" t="s">
        <v>11</v>
      </c>
      <c r="E35" s="533" t="s">
        <v>373</v>
      </c>
      <c r="F35" s="533" t="s">
        <v>374</v>
      </c>
      <c r="G35" s="534" t="s">
        <v>14</v>
      </c>
      <c r="H35" s="519" t="s">
        <v>375</v>
      </c>
      <c r="I35" s="519" t="s">
        <v>376</v>
      </c>
      <c r="J35" s="521" t="s">
        <v>377</v>
      </c>
      <c r="K35" s="522"/>
      <c r="L35" s="519" t="s">
        <v>378</v>
      </c>
      <c r="M35" s="49"/>
      <c r="N35" s="4"/>
      <c r="O35" s="4"/>
      <c r="P35" s="4"/>
      <c r="Q35" s="4"/>
      <c r="R35" s="4"/>
      <c r="S35" s="4"/>
      <c r="T35" s="4"/>
      <c r="U35" s="4"/>
      <c r="V35" s="4"/>
      <c r="W35" s="4"/>
      <c r="X35" s="4"/>
      <c r="Y35" s="4"/>
      <c r="Z35" s="4"/>
      <c r="AA35" s="4"/>
      <c r="AB35" s="4"/>
      <c r="AC35" s="4"/>
      <c r="AD35" s="4"/>
      <c r="AE35" s="4"/>
      <c r="AF35" s="4"/>
      <c r="AG35" s="4"/>
      <c r="AH35" s="4"/>
      <c r="AI35" s="4"/>
    </row>
    <row r="36" spans="1:35" ht="21" customHeight="1">
      <c r="A36" s="526"/>
      <c r="B36" s="527"/>
      <c r="C36" s="528"/>
      <c r="D36" s="520"/>
      <c r="E36" s="520"/>
      <c r="F36" s="520"/>
      <c r="G36" s="520"/>
      <c r="H36" s="520"/>
      <c r="I36" s="520"/>
      <c r="J36" s="365" t="s">
        <v>379</v>
      </c>
      <c r="K36" s="365" t="s">
        <v>380</v>
      </c>
      <c r="L36" s="520"/>
      <c r="M36" s="49"/>
      <c r="N36" s="4"/>
      <c r="O36" s="4"/>
      <c r="P36" s="4"/>
      <c r="Q36" s="4"/>
      <c r="R36" s="4"/>
      <c r="S36" s="4"/>
      <c r="T36" s="4"/>
      <c r="U36" s="4"/>
      <c r="V36" s="4"/>
      <c r="W36" s="4"/>
      <c r="X36" s="4"/>
      <c r="Y36" s="4"/>
      <c r="Z36" s="4"/>
      <c r="AA36" s="4"/>
      <c r="AB36" s="4"/>
      <c r="AC36" s="4"/>
      <c r="AD36" s="4"/>
      <c r="AE36" s="4"/>
      <c r="AF36" s="4"/>
      <c r="AG36" s="4"/>
      <c r="AH36" s="4"/>
      <c r="AI36" s="4"/>
    </row>
    <row r="37" spans="1:35" ht="21" customHeight="1">
      <c r="A37" s="548" t="s">
        <v>385</v>
      </c>
      <c r="B37" s="524"/>
      <c r="C37" s="525"/>
      <c r="D37" s="372">
        <v>88260</v>
      </c>
      <c r="E37" s="372" t="s">
        <v>74</v>
      </c>
      <c r="F37" s="391" t="s">
        <v>400</v>
      </c>
      <c r="G37" s="366" t="s">
        <v>387</v>
      </c>
      <c r="H37" s="375">
        <v>0.4</v>
      </c>
      <c r="I37" s="375">
        <f>VLOOKUP(D37,Página1!A:B,2,FALSE)</f>
        <v>19.78</v>
      </c>
      <c r="J37" s="370"/>
      <c r="K37" s="369">
        <f>I37*H37</f>
        <v>7.9120000000000008</v>
      </c>
      <c r="L37" s="371"/>
      <c r="M37" s="49"/>
      <c r="N37" s="4"/>
      <c r="O37" s="4"/>
      <c r="P37" s="4"/>
      <c r="Q37" s="4"/>
      <c r="R37" s="4"/>
      <c r="S37" s="4"/>
      <c r="T37" s="4"/>
      <c r="U37" s="4"/>
      <c r="V37" s="4"/>
      <c r="W37" s="4"/>
      <c r="X37" s="4"/>
      <c r="Y37" s="4"/>
      <c r="Z37" s="4"/>
      <c r="AA37" s="4"/>
      <c r="AB37" s="4"/>
      <c r="AC37" s="4"/>
      <c r="AD37" s="4"/>
      <c r="AE37" s="4"/>
      <c r="AF37" s="4"/>
      <c r="AG37" s="4"/>
      <c r="AH37" s="4"/>
      <c r="AI37" s="4"/>
    </row>
    <row r="38" spans="1:35" ht="21" customHeight="1">
      <c r="A38" s="526"/>
      <c r="B38" s="527"/>
      <c r="C38" s="528"/>
      <c r="D38" s="372">
        <v>88239</v>
      </c>
      <c r="E38" s="372" t="s">
        <v>74</v>
      </c>
      <c r="F38" s="367" t="s">
        <v>401</v>
      </c>
      <c r="G38" s="374" t="s">
        <v>387</v>
      </c>
      <c r="H38" s="375">
        <v>0.04</v>
      </c>
      <c r="I38" s="375">
        <f>VLOOKUP(D38,Página1!A:B,2,FALSE)</f>
        <v>18.61</v>
      </c>
      <c r="J38" s="376"/>
      <c r="K38" s="369">
        <f>I38*H38</f>
        <v>0.74439999999999995</v>
      </c>
      <c r="L38" s="369">
        <f>SUM(K37:K38)</f>
        <v>8.6564000000000014</v>
      </c>
      <c r="M38" s="49"/>
      <c r="N38" s="4"/>
      <c r="O38" s="4"/>
      <c r="P38" s="4"/>
      <c r="Q38" s="4"/>
      <c r="R38" s="4"/>
      <c r="S38" s="4"/>
      <c r="T38" s="4"/>
      <c r="U38" s="4"/>
      <c r="V38" s="4"/>
      <c r="W38" s="4"/>
      <c r="X38" s="4"/>
      <c r="Y38" s="4"/>
      <c r="Z38" s="4"/>
      <c r="AA38" s="4"/>
      <c r="AB38" s="4"/>
      <c r="AC38" s="4"/>
      <c r="AD38" s="4"/>
      <c r="AE38" s="4"/>
      <c r="AF38" s="4"/>
      <c r="AG38" s="4"/>
      <c r="AH38" s="4"/>
      <c r="AI38" s="4"/>
    </row>
    <row r="39" spans="1:35" ht="21" customHeight="1">
      <c r="A39" s="531" t="s">
        <v>388</v>
      </c>
      <c r="B39" s="530"/>
      <c r="C39" s="530"/>
      <c r="D39" s="530"/>
      <c r="E39" s="522"/>
      <c r="F39" s="377"/>
      <c r="G39" s="378"/>
      <c r="H39" s="376"/>
      <c r="I39" s="376"/>
      <c r="J39" s="376"/>
      <c r="K39" s="376"/>
      <c r="L39" s="369">
        <f>L38</f>
        <v>8.6564000000000014</v>
      </c>
      <c r="M39" s="49"/>
      <c r="N39" s="4"/>
      <c r="O39" s="4"/>
      <c r="P39" s="4"/>
      <c r="Q39" s="4"/>
      <c r="R39" s="4"/>
      <c r="S39" s="4"/>
      <c r="T39" s="4"/>
      <c r="U39" s="4"/>
      <c r="V39" s="4"/>
      <c r="W39" s="4"/>
      <c r="X39" s="4"/>
      <c r="Y39" s="4"/>
      <c r="Z39" s="4"/>
      <c r="AA39" s="4"/>
      <c r="AB39" s="4"/>
      <c r="AC39" s="4"/>
      <c r="AD39" s="4"/>
      <c r="AE39" s="4"/>
      <c r="AF39" s="4"/>
      <c r="AG39" s="4"/>
      <c r="AH39" s="4"/>
      <c r="AI39" s="4"/>
    </row>
    <row r="40" spans="1:35" ht="21" customHeight="1">
      <c r="A40" s="531" t="s">
        <v>389</v>
      </c>
      <c r="B40" s="530"/>
      <c r="C40" s="530"/>
      <c r="D40" s="530"/>
      <c r="E40" s="522"/>
      <c r="F40" s="392">
        <v>22.45</v>
      </c>
      <c r="G40" s="380" t="s">
        <v>390</v>
      </c>
      <c r="H40" s="381"/>
      <c r="I40" s="381"/>
      <c r="J40" s="381"/>
      <c r="K40" s="381"/>
      <c r="L40" s="369">
        <f>L39*(F40%)</f>
        <v>1.9433618000000004</v>
      </c>
      <c r="M40" s="49"/>
      <c r="N40" s="4"/>
      <c r="O40" s="4"/>
      <c r="P40" s="4"/>
      <c r="Q40" s="4"/>
      <c r="R40" s="4"/>
      <c r="S40" s="4"/>
      <c r="T40" s="4"/>
      <c r="U40" s="4"/>
      <c r="V40" s="4"/>
      <c r="W40" s="4"/>
      <c r="X40" s="4"/>
      <c r="Y40" s="4"/>
      <c r="Z40" s="4"/>
      <c r="AA40" s="4"/>
      <c r="AB40" s="4"/>
      <c r="AC40" s="4"/>
      <c r="AD40" s="4"/>
      <c r="AE40" s="4"/>
      <c r="AF40" s="4"/>
      <c r="AG40" s="4"/>
      <c r="AH40" s="4"/>
      <c r="AI40" s="4"/>
    </row>
    <row r="41" spans="1:35" ht="21" customHeight="1">
      <c r="A41" s="542" t="s">
        <v>391</v>
      </c>
      <c r="B41" s="530"/>
      <c r="C41" s="530"/>
      <c r="D41" s="530"/>
      <c r="E41" s="522"/>
      <c r="F41" s="382">
        <v>44103</v>
      </c>
      <c r="G41" s="542" t="s">
        <v>392</v>
      </c>
      <c r="H41" s="530"/>
      <c r="I41" s="530"/>
      <c r="J41" s="530"/>
      <c r="K41" s="522"/>
      <c r="L41" s="369">
        <f>SUM(L39:L40)</f>
        <v>10.599761800000001</v>
      </c>
      <c r="M41" s="49"/>
      <c r="N41" s="4"/>
      <c r="O41" s="4"/>
      <c r="P41" s="4"/>
      <c r="Q41" s="4"/>
      <c r="R41" s="4"/>
      <c r="S41" s="4"/>
      <c r="T41" s="4"/>
      <c r="U41" s="4"/>
      <c r="V41" s="4"/>
      <c r="W41" s="4"/>
      <c r="X41" s="4"/>
      <c r="Y41" s="4"/>
      <c r="Z41" s="4"/>
      <c r="AA41" s="4"/>
      <c r="AB41" s="4"/>
      <c r="AC41" s="4"/>
      <c r="AD41" s="4"/>
      <c r="AE41" s="4"/>
      <c r="AF41" s="4"/>
      <c r="AG41" s="4"/>
      <c r="AH41" s="4"/>
      <c r="AI41" s="4"/>
    </row>
    <row r="42" spans="1:35" ht="21" customHeight="1">
      <c r="A42" s="384"/>
      <c r="B42" s="393"/>
      <c r="C42" s="393"/>
      <c r="D42" s="393"/>
      <c r="E42" s="393"/>
      <c r="F42" s="394"/>
      <c r="G42" s="393"/>
      <c r="H42" s="387"/>
      <c r="I42" s="387"/>
      <c r="J42" s="387"/>
      <c r="K42" s="387"/>
      <c r="L42" s="387"/>
      <c r="M42" s="49"/>
      <c r="N42" s="4"/>
      <c r="O42" s="4"/>
      <c r="P42" s="4"/>
      <c r="Q42" s="4"/>
      <c r="R42" s="4"/>
      <c r="S42" s="4"/>
      <c r="T42" s="4"/>
      <c r="U42" s="4"/>
      <c r="V42" s="4"/>
      <c r="W42" s="4"/>
      <c r="X42" s="4"/>
      <c r="Y42" s="4"/>
      <c r="Z42" s="4"/>
      <c r="AA42" s="4"/>
      <c r="AB42" s="4"/>
      <c r="AC42" s="4"/>
      <c r="AD42" s="4"/>
      <c r="AE42" s="4"/>
      <c r="AF42" s="4"/>
      <c r="AG42" s="4"/>
      <c r="AH42" s="4"/>
      <c r="AI42" s="4"/>
    </row>
    <row r="43" spans="1:35" ht="36" customHeight="1">
      <c r="A43" s="540" t="s">
        <v>66</v>
      </c>
      <c r="B43" s="522"/>
      <c r="C43" s="363" t="s">
        <v>402</v>
      </c>
      <c r="D43" s="363" t="s">
        <v>395</v>
      </c>
      <c r="E43" s="541" t="s">
        <v>68</v>
      </c>
      <c r="F43" s="530"/>
      <c r="G43" s="530"/>
      <c r="H43" s="530"/>
      <c r="I43" s="530"/>
      <c r="J43" s="530"/>
      <c r="K43" s="522"/>
      <c r="L43" s="364" t="s">
        <v>403</v>
      </c>
      <c r="M43" s="43">
        <f>L50</f>
        <v>71.846312999999995</v>
      </c>
      <c r="N43" s="4"/>
      <c r="O43" s="4"/>
      <c r="P43" s="4"/>
      <c r="Q43" s="4"/>
      <c r="R43" s="4"/>
      <c r="S43" s="4"/>
      <c r="T43" s="4"/>
      <c r="U43" s="4"/>
      <c r="V43" s="4"/>
      <c r="W43" s="4"/>
      <c r="X43" s="4"/>
      <c r="Y43" s="4"/>
      <c r="Z43" s="4"/>
      <c r="AA43" s="4"/>
      <c r="AB43" s="4"/>
      <c r="AC43" s="4"/>
      <c r="AD43" s="4"/>
      <c r="AE43" s="4"/>
      <c r="AF43" s="4"/>
      <c r="AG43" s="4"/>
      <c r="AH43" s="4"/>
      <c r="AI43" s="4"/>
    </row>
    <row r="44" spans="1:35" ht="21" customHeight="1">
      <c r="A44" s="532"/>
      <c r="B44" s="524"/>
      <c r="C44" s="525"/>
      <c r="D44" s="533" t="s">
        <v>11</v>
      </c>
      <c r="E44" s="533" t="s">
        <v>373</v>
      </c>
      <c r="F44" s="533" t="s">
        <v>374</v>
      </c>
      <c r="G44" s="534" t="s">
        <v>14</v>
      </c>
      <c r="H44" s="519" t="s">
        <v>375</v>
      </c>
      <c r="I44" s="519" t="s">
        <v>376</v>
      </c>
      <c r="J44" s="521" t="s">
        <v>377</v>
      </c>
      <c r="K44" s="522"/>
      <c r="L44" s="519" t="s">
        <v>378</v>
      </c>
      <c r="M44" s="49"/>
      <c r="N44" s="4"/>
      <c r="O44" s="4"/>
      <c r="P44" s="4"/>
      <c r="Q44" s="4"/>
      <c r="R44" s="4"/>
      <c r="S44" s="4"/>
      <c r="T44" s="4"/>
      <c r="U44" s="4"/>
      <c r="V44" s="4"/>
      <c r="W44" s="4"/>
      <c r="X44" s="4"/>
      <c r="Y44" s="4"/>
      <c r="Z44" s="4"/>
      <c r="AA44" s="4"/>
      <c r="AB44" s="4"/>
      <c r="AC44" s="4"/>
      <c r="AD44" s="4"/>
      <c r="AE44" s="4"/>
      <c r="AF44" s="4"/>
      <c r="AG44" s="4"/>
      <c r="AH44" s="4"/>
      <c r="AI44" s="4"/>
    </row>
    <row r="45" spans="1:35" ht="21" customHeight="1">
      <c r="A45" s="526"/>
      <c r="B45" s="527"/>
      <c r="C45" s="528"/>
      <c r="D45" s="520"/>
      <c r="E45" s="520"/>
      <c r="F45" s="520"/>
      <c r="G45" s="520"/>
      <c r="H45" s="520"/>
      <c r="I45" s="520"/>
      <c r="J45" s="365" t="s">
        <v>379</v>
      </c>
      <c r="K45" s="365" t="s">
        <v>380</v>
      </c>
      <c r="L45" s="520"/>
      <c r="M45" s="49"/>
      <c r="N45" s="4"/>
      <c r="O45" s="4"/>
      <c r="P45" s="4"/>
      <c r="Q45" s="4"/>
      <c r="R45" s="4"/>
      <c r="S45" s="4"/>
      <c r="T45" s="4"/>
      <c r="U45" s="4"/>
      <c r="V45" s="4"/>
      <c r="W45" s="4"/>
      <c r="X45" s="4"/>
      <c r="Y45" s="4"/>
      <c r="Z45" s="4"/>
      <c r="AA45" s="4"/>
      <c r="AB45" s="4"/>
      <c r="AC45" s="4"/>
      <c r="AD45" s="4"/>
      <c r="AE45" s="4"/>
      <c r="AF45" s="4"/>
      <c r="AG45" s="4"/>
      <c r="AH45" s="4"/>
      <c r="AI45" s="4"/>
    </row>
    <row r="46" spans="1:35" ht="21" customHeight="1">
      <c r="A46" s="548" t="s">
        <v>385</v>
      </c>
      <c r="B46" s="524"/>
      <c r="C46" s="525"/>
      <c r="D46" s="372">
        <v>88309</v>
      </c>
      <c r="E46" s="372" t="s">
        <v>74</v>
      </c>
      <c r="F46" s="391" t="s">
        <v>397</v>
      </c>
      <c r="G46" s="366" t="s">
        <v>387</v>
      </c>
      <c r="H46" s="375">
        <v>0.3</v>
      </c>
      <c r="I46" s="375">
        <f>VLOOKUP(D46,Página1!A:B,2,FALSE)</f>
        <v>22.28</v>
      </c>
      <c r="J46" s="370"/>
      <c r="K46" s="369">
        <f>I46*H46</f>
        <v>6.6840000000000002</v>
      </c>
      <c r="L46" s="371"/>
      <c r="M46" s="49"/>
      <c r="N46" s="4"/>
      <c r="O46" s="4"/>
      <c r="P46" s="4"/>
      <c r="Q46" s="4"/>
      <c r="R46" s="4"/>
      <c r="S46" s="4"/>
      <c r="T46" s="4"/>
      <c r="U46" s="4"/>
      <c r="V46" s="4"/>
      <c r="W46" s="4"/>
      <c r="X46" s="4"/>
      <c r="Y46" s="4"/>
      <c r="Z46" s="4"/>
      <c r="AA46" s="4"/>
      <c r="AB46" s="4"/>
      <c r="AC46" s="4"/>
      <c r="AD46" s="4"/>
      <c r="AE46" s="4"/>
      <c r="AF46" s="4"/>
      <c r="AG46" s="4"/>
      <c r="AH46" s="4"/>
      <c r="AI46" s="4"/>
    </row>
    <row r="47" spans="1:35" ht="21" customHeight="1">
      <c r="A47" s="526"/>
      <c r="B47" s="527"/>
      <c r="C47" s="528"/>
      <c r="D47" s="372">
        <v>88242</v>
      </c>
      <c r="E47" s="372" t="s">
        <v>74</v>
      </c>
      <c r="F47" s="391" t="s">
        <v>404</v>
      </c>
      <c r="G47" s="374" t="s">
        <v>387</v>
      </c>
      <c r="H47" s="375">
        <v>3</v>
      </c>
      <c r="I47" s="375">
        <f>VLOOKUP(D47,Página1!A:B,2,FALSE)</f>
        <v>17.329999999999998</v>
      </c>
      <c r="J47" s="376"/>
      <c r="K47" s="369">
        <f>I47*H47</f>
        <v>51.989999999999995</v>
      </c>
      <c r="L47" s="369">
        <f>K46+K47</f>
        <v>58.673999999999992</v>
      </c>
      <c r="M47" s="49"/>
      <c r="N47" s="4"/>
      <c r="O47" s="4"/>
      <c r="P47" s="4"/>
      <c r="Q47" s="4"/>
      <c r="R47" s="4"/>
      <c r="S47" s="4"/>
      <c r="T47" s="4"/>
      <c r="U47" s="4"/>
      <c r="V47" s="4"/>
      <c r="W47" s="4"/>
      <c r="X47" s="4"/>
      <c r="Y47" s="4"/>
      <c r="Z47" s="4"/>
      <c r="AA47" s="4"/>
      <c r="AB47" s="4"/>
      <c r="AC47" s="4"/>
      <c r="AD47" s="4"/>
      <c r="AE47" s="4"/>
      <c r="AF47" s="4"/>
      <c r="AG47" s="4"/>
      <c r="AH47" s="4"/>
      <c r="AI47" s="4"/>
    </row>
    <row r="48" spans="1:35" ht="21" customHeight="1">
      <c r="A48" s="531" t="s">
        <v>388</v>
      </c>
      <c r="B48" s="530"/>
      <c r="C48" s="530"/>
      <c r="D48" s="530"/>
      <c r="E48" s="522"/>
      <c r="F48" s="377"/>
      <c r="G48" s="378"/>
      <c r="H48" s="376"/>
      <c r="I48" s="376"/>
      <c r="J48" s="376"/>
      <c r="K48" s="376"/>
      <c r="L48" s="369">
        <f>L47</f>
        <v>58.673999999999992</v>
      </c>
      <c r="M48" s="49"/>
      <c r="N48" s="4"/>
      <c r="O48" s="4"/>
      <c r="P48" s="4"/>
      <c r="Q48" s="4"/>
      <c r="R48" s="4"/>
      <c r="S48" s="4"/>
      <c r="T48" s="4"/>
      <c r="U48" s="4"/>
      <c r="V48" s="4"/>
      <c r="W48" s="4"/>
      <c r="X48" s="4"/>
      <c r="Y48" s="4"/>
      <c r="Z48" s="4"/>
      <c r="AA48" s="4"/>
      <c r="AB48" s="4"/>
      <c r="AC48" s="4"/>
      <c r="AD48" s="4"/>
      <c r="AE48" s="4"/>
      <c r="AF48" s="4"/>
      <c r="AG48" s="4"/>
      <c r="AH48" s="4"/>
      <c r="AI48" s="4"/>
    </row>
    <row r="49" spans="1:35" ht="21" customHeight="1">
      <c r="A49" s="531" t="s">
        <v>389</v>
      </c>
      <c r="B49" s="530"/>
      <c r="C49" s="530"/>
      <c r="D49" s="530"/>
      <c r="E49" s="522"/>
      <c r="F49" s="379">
        <v>22.45</v>
      </c>
      <c r="G49" s="380" t="s">
        <v>390</v>
      </c>
      <c r="H49" s="381"/>
      <c r="I49" s="381"/>
      <c r="J49" s="381"/>
      <c r="K49" s="381"/>
      <c r="L49" s="369">
        <f>L48*(F49%)</f>
        <v>13.172312999999999</v>
      </c>
      <c r="M49" s="49"/>
      <c r="N49" s="4"/>
      <c r="O49" s="4"/>
      <c r="P49" s="4"/>
      <c r="Q49" s="4"/>
      <c r="R49" s="4"/>
      <c r="S49" s="4"/>
      <c r="T49" s="4"/>
      <c r="U49" s="4"/>
      <c r="V49" s="4"/>
      <c r="W49" s="4"/>
      <c r="X49" s="4"/>
      <c r="Y49" s="4"/>
      <c r="Z49" s="4"/>
      <c r="AA49" s="4"/>
      <c r="AB49" s="4"/>
      <c r="AC49" s="4"/>
      <c r="AD49" s="4"/>
      <c r="AE49" s="4"/>
      <c r="AF49" s="4"/>
      <c r="AG49" s="4"/>
      <c r="AH49" s="4"/>
      <c r="AI49" s="4"/>
    </row>
    <row r="50" spans="1:35" ht="21" customHeight="1">
      <c r="A50" s="542" t="s">
        <v>391</v>
      </c>
      <c r="B50" s="530"/>
      <c r="C50" s="530"/>
      <c r="D50" s="530"/>
      <c r="E50" s="522"/>
      <c r="F50" s="382">
        <v>44103</v>
      </c>
      <c r="G50" s="542" t="s">
        <v>392</v>
      </c>
      <c r="H50" s="530"/>
      <c r="I50" s="530"/>
      <c r="J50" s="530"/>
      <c r="K50" s="522"/>
      <c r="L50" s="369">
        <f>SUM(L48:L49)</f>
        <v>71.846312999999995</v>
      </c>
      <c r="M50" s="49"/>
      <c r="N50" s="4"/>
      <c r="O50" s="4"/>
      <c r="P50" s="4"/>
      <c r="Q50" s="4"/>
      <c r="R50" s="4"/>
      <c r="S50" s="4"/>
      <c r="T50" s="4"/>
      <c r="U50" s="4"/>
      <c r="V50" s="4"/>
      <c r="W50" s="4"/>
      <c r="X50" s="4"/>
      <c r="Y50" s="4"/>
      <c r="Z50" s="4"/>
      <c r="AA50" s="4"/>
      <c r="AB50" s="4"/>
      <c r="AC50" s="4"/>
      <c r="AD50" s="4"/>
      <c r="AE50" s="4"/>
      <c r="AF50" s="4"/>
      <c r="AG50" s="4"/>
      <c r="AH50" s="4"/>
      <c r="AI50" s="4"/>
    </row>
    <row r="51" spans="1:35" ht="21" customHeight="1">
      <c r="A51" s="384"/>
      <c r="B51" s="393"/>
      <c r="C51" s="393"/>
      <c r="D51" s="393"/>
      <c r="E51" s="393"/>
      <c r="F51" s="394"/>
      <c r="G51" s="393"/>
      <c r="H51" s="387"/>
      <c r="I51" s="387"/>
      <c r="J51" s="387"/>
      <c r="K51" s="387"/>
      <c r="L51" s="387"/>
      <c r="M51" s="49"/>
      <c r="N51" s="4"/>
      <c r="O51" s="4"/>
      <c r="P51" s="4"/>
      <c r="Q51" s="4"/>
      <c r="R51" s="4"/>
      <c r="S51" s="4"/>
      <c r="T51" s="4"/>
      <c r="U51" s="4"/>
      <c r="V51" s="4"/>
      <c r="W51" s="4"/>
      <c r="X51" s="4"/>
      <c r="Y51" s="4"/>
      <c r="Z51" s="4"/>
      <c r="AA51" s="4"/>
      <c r="AB51" s="4"/>
      <c r="AC51" s="4"/>
      <c r="AD51" s="4"/>
      <c r="AE51" s="4"/>
      <c r="AF51" s="4"/>
      <c r="AG51" s="4"/>
      <c r="AH51" s="4"/>
      <c r="AI51" s="4"/>
    </row>
    <row r="52" spans="1:35" ht="21" customHeight="1">
      <c r="A52" s="540" t="s">
        <v>70</v>
      </c>
      <c r="B52" s="522"/>
      <c r="C52" s="363" t="s">
        <v>369</v>
      </c>
      <c r="D52" s="363" t="s">
        <v>370</v>
      </c>
      <c r="E52" s="541" t="s">
        <v>71</v>
      </c>
      <c r="F52" s="530"/>
      <c r="G52" s="530"/>
      <c r="H52" s="530"/>
      <c r="I52" s="530"/>
      <c r="J52" s="530"/>
      <c r="K52" s="522"/>
      <c r="L52" s="364" t="s">
        <v>405</v>
      </c>
      <c r="M52" s="43">
        <f>L59</f>
        <v>8.9774217500000013</v>
      </c>
      <c r="N52" s="4"/>
      <c r="O52" s="4"/>
      <c r="P52" s="4"/>
      <c r="Q52" s="4"/>
      <c r="R52" s="4"/>
      <c r="S52" s="4"/>
      <c r="T52" s="4"/>
      <c r="U52" s="4"/>
      <c r="V52" s="4"/>
      <c r="W52" s="4"/>
      <c r="X52" s="4"/>
      <c r="Y52" s="4"/>
      <c r="Z52" s="4"/>
      <c r="AA52" s="4"/>
      <c r="AB52" s="4"/>
      <c r="AC52" s="4"/>
      <c r="AD52" s="4"/>
      <c r="AE52" s="4"/>
      <c r="AF52" s="4"/>
      <c r="AG52" s="4"/>
      <c r="AH52" s="4"/>
      <c r="AI52" s="4"/>
    </row>
    <row r="53" spans="1:35" ht="21" customHeight="1">
      <c r="A53" s="532"/>
      <c r="B53" s="524"/>
      <c r="C53" s="525"/>
      <c r="D53" s="533" t="s">
        <v>11</v>
      </c>
      <c r="E53" s="533" t="s">
        <v>373</v>
      </c>
      <c r="F53" s="533" t="s">
        <v>374</v>
      </c>
      <c r="G53" s="534" t="s">
        <v>14</v>
      </c>
      <c r="H53" s="519" t="s">
        <v>375</v>
      </c>
      <c r="I53" s="519" t="s">
        <v>376</v>
      </c>
      <c r="J53" s="521" t="s">
        <v>377</v>
      </c>
      <c r="K53" s="522"/>
      <c r="L53" s="519" t="s">
        <v>378</v>
      </c>
      <c r="M53" s="49"/>
      <c r="N53" s="4"/>
      <c r="O53" s="4"/>
      <c r="P53" s="4"/>
      <c r="Q53" s="4"/>
      <c r="R53" s="4"/>
      <c r="S53" s="4"/>
      <c r="T53" s="4"/>
      <c r="U53" s="4"/>
      <c r="V53" s="4"/>
      <c r="W53" s="4"/>
      <c r="X53" s="4"/>
      <c r="Y53" s="4"/>
      <c r="Z53" s="4"/>
      <c r="AA53" s="4"/>
      <c r="AB53" s="4"/>
      <c r="AC53" s="4"/>
      <c r="AD53" s="4"/>
      <c r="AE53" s="4"/>
      <c r="AF53" s="4"/>
      <c r="AG53" s="4"/>
      <c r="AH53" s="4"/>
      <c r="AI53" s="4"/>
    </row>
    <row r="54" spans="1:35" ht="21" customHeight="1">
      <c r="A54" s="526"/>
      <c r="B54" s="527"/>
      <c r="C54" s="528"/>
      <c r="D54" s="520"/>
      <c r="E54" s="520"/>
      <c r="F54" s="520"/>
      <c r="G54" s="520"/>
      <c r="H54" s="520"/>
      <c r="I54" s="520"/>
      <c r="J54" s="365" t="s">
        <v>379</v>
      </c>
      <c r="K54" s="365" t="s">
        <v>380</v>
      </c>
      <c r="L54" s="520"/>
      <c r="M54" s="49"/>
      <c r="N54" s="4"/>
      <c r="O54" s="4"/>
      <c r="P54" s="4"/>
      <c r="Q54" s="4"/>
      <c r="R54" s="4"/>
      <c r="S54" s="4"/>
      <c r="T54" s="4"/>
      <c r="U54" s="4"/>
      <c r="V54" s="4"/>
      <c r="W54" s="4"/>
      <c r="X54" s="4"/>
      <c r="Y54" s="4"/>
      <c r="Z54" s="4"/>
      <c r="AA54" s="4"/>
      <c r="AB54" s="4"/>
      <c r="AC54" s="4"/>
      <c r="AD54" s="4"/>
      <c r="AE54" s="4"/>
      <c r="AF54" s="4"/>
      <c r="AG54" s="4"/>
      <c r="AH54" s="4"/>
      <c r="AI54" s="4"/>
    </row>
    <row r="55" spans="1:35" ht="21" customHeight="1">
      <c r="A55" s="552" t="s">
        <v>379</v>
      </c>
      <c r="B55" s="530"/>
      <c r="C55" s="522"/>
      <c r="D55" s="366" t="s">
        <v>24</v>
      </c>
      <c r="E55" s="366" t="s">
        <v>25</v>
      </c>
      <c r="F55" s="367" t="s">
        <v>406</v>
      </c>
      <c r="G55" s="366" t="s">
        <v>407</v>
      </c>
      <c r="H55" s="368">
        <v>2.5000000000000001E-2</v>
      </c>
      <c r="I55" s="369">
        <v>64.900000000000006</v>
      </c>
      <c r="J55" s="369">
        <f>I55*H55</f>
        <v>1.6225000000000003</v>
      </c>
      <c r="K55" s="370"/>
      <c r="L55" s="373">
        <f>J55</f>
        <v>1.6225000000000003</v>
      </c>
      <c r="M55" s="49"/>
      <c r="N55" s="4"/>
      <c r="O55" s="4"/>
      <c r="P55" s="4"/>
      <c r="Q55" s="4"/>
      <c r="R55" s="4"/>
      <c r="S55" s="4"/>
      <c r="T55" s="4"/>
      <c r="U55" s="4"/>
      <c r="V55" s="4"/>
      <c r="W55" s="4"/>
      <c r="X55" s="4"/>
      <c r="Y55" s="4"/>
      <c r="Z55" s="4"/>
      <c r="AA55" s="4"/>
      <c r="AB55" s="4"/>
      <c r="AC55" s="4"/>
      <c r="AD55" s="4"/>
      <c r="AE55" s="4"/>
      <c r="AF55" s="4"/>
      <c r="AG55" s="4"/>
      <c r="AH55" s="4"/>
      <c r="AI55" s="4"/>
    </row>
    <row r="56" spans="1:35" ht="21" customHeight="1">
      <c r="A56" s="529" t="s">
        <v>385</v>
      </c>
      <c r="B56" s="530"/>
      <c r="C56" s="522"/>
      <c r="D56" s="372">
        <v>88316</v>
      </c>
      <c r="E56" s="372" t="s">
        <v>74</v>
      </c>
      <c r="F56" s="367" t="s">
        <v>386</v>
      </c>
      <c r="G56" s="374" t="s">
        <v>387</v>
      </c>
      <c r="H56" s="375">
        <v>0.33</v>
      </c>
      <c r="I56" s="375">
        <f>VLOOKUP(D56,Página1!A:B,2,FALSE)</f>
        <v>17.3</v>
      </c>
      <c r="J56" s="376"/>
      <c r="K56" s="369">
        <f>I56*H56</f>
        <v>5.7090000000000005</v>
      </c>
      <c r="L56" s="369">
        <f>K56</f>
        <v>5.7090000000000005</v>
      </c>
      <c r="M56" s="49"/>
      <c r="N56" s="4"/>
      <c r="O56" s="4"/>
      <c r="P56" s="4"/>
      <c r="Q56" s="4"/>
      <c r="R56" s="4"/>
      <c r="S56" s="4"/>
      <c r="T56" s="4"/>
      <c r="U56" s="4"/>
      <c r="V56" s="4"/>
      <c r="W56" s="4"/>
      <c r="X56" s="4"/>
      <c r="Y56" s="4"/>
      <c r="Z56" s="4"/>
      <c r="AA56" s="4"/>
      <c r="AB56" s="4"/>
      <c r="AC56" s="4"/>
      <c r="AD56" s="4"/>
      <c r="AE56" s="4"/>
      <c r="AF56" s="4"/>
      <c r="AG56" s="4"/>
      <c r="AH56" s="4"/>
      <c r="AI56" s="4"/>
    </row>
    <row r="57" spans="1:35" ht="21" customHeight="1">
      <c r="A57" s="531" t="s">
        <v>388</v>
      </c>
      <c r="B57" s="530"/>
      <c r="C57" s="530"/>
      <c r="D57" s="530"/>
      <c r="E57" s="522"/>
      <c r="F57" s="377"/>
      <c r="G57" s="378"/>
      <c r="H57" s="376"/>
      <c r="I57" s="376"/>
      <c r="J57" s="376"/>
      <c r="K57" s="376"/>
      <c r="L57" s="369">
        <f>L55+L56</f>
        <v>7.331500000000001</v>
      </c>
      <c r="M57" s="49"/>
      <c r="N57" s="4"/>
      <c r="O57" s="4"/>
      <c r="P57" s="4"/>
      <c r="Q57" s="4"/>
      <c r="R57" s="4"/>
      <c r="S57" s="4"/>
      <c r="T57" s="4"/>
      <c r="U57" s="4"/>
      <c r="V57" s="4"/>
      <c r="W57" s="4"/>
      <c r="X57" s="4"/>
      <c r="Y57" s="4"/>
      <c r="Z57" s="4"/>
      <c r="AA57" s="4"/>
      <c r="AB57" s="4"/>
      <c r="AC57" s="4"/>
      <c r="AD57" s="4"/>
      <c r="AE57" s="4"/>
      <c r="AF57" s="4"/>
      <c r="AG57" s="4"/>
      <c r="AH57" s="4"/>
      <c r="AI57" s="4"/>
    </row>
    <row r="58" spans="1:35" ht="21" customHeight="1">
      <c r="A58" s="531" t="s">
        <v>389</v>
      </c>
      <c r="B58" s="530"/>
      <c r="C58" s="530"/>
      <c r="D58" s="530"/>
      <c r="E58" s="522"/>
      <c r="F58" s="379">
        <v>22.45</v>
      </c>
      <c r="G58" s="380" t="s">
        <v>390</v>
      </c>
      <c r="H58" s="381"/>
      <c r="I58" s="381"/>
      <c r="J58" s="381"/>
      <c r="K58" s="381"/>
      <c r="L58" s="369">
        <f>L57*(F58%)</f>
        <v>1.6459217500000003</v>
      </c>
      <c r="M58" s="49"/>
      <c r="N58" s="4"/>
      <c r="O58" s="4"/>
      <c r="P58" s="4"/>
      <c r="Q58" s="4"/>
      <c r="R58" s="4"/>
      <c r="S58" s="4"/>
      <c r="T58" s="4"/>
      <c r="U58" s="4"/>
      <c r="V58" s="4"/>
      <c r="W58" s="4"/>
      <c r="X58" s="4"/>
      <c r="Y58" s="4"/>
      <c r="Z58" s="4"/>
      <c r="AA58" s="4"/>
      <c r="AB58" s="4"/>
      <c r="AC58" s="4"/>
      <c r="AD58" s="4"/>
      <c r="AE58" s="4"/>
      <c r="AF58" s="4"/>
      <c r="AG58" s="4"/>
      <c r="AH58" s="4"/>
      <c r="AI58" s="4"/>
    </row>
    <row r="59" spans="1:35" ht="21" customHeight="1">
      <c r="A59" s="542" t="s">
        <v>391</v>
      </c>
      <c r="B59" s="530"/>
      <c r="C59" s="530"/>
      <c r="D59" s="530"/>
      <c r="E59" s="522"/>
      <c r="F59" s="382">
        <v>44103</v>
      </c>
      <c r="G59" s="542" t="s">
        <v>392</v>
      </c>
      <c r="H59" s="530"/>
      <c r="I59" s="530"/>
      <c r="J59" s="530"/>
      <c r="K59" s="522"/>
      <c r="L59" s="369">
        <f>L57+L58</f>
        <v>8.9774217500000013</v>
      </c>
      <c r="M59" s="49"/>
      <c r="N59" s="4"/>
      <c r="O59" s="4"/>
      <c r="P59" s="4"/>
      <c r="Q59" s="4"/>
      <c r="R59" s="4"/>
      <c r="S59" s="4"/>
      <c r="T59" s="4"/>
      <c r="U59" s="4"/>
      <c r="V59" s="4"/>
      <c r="W59" s="4"/>
      <c r="X59" s="4"/>
      <c r="Y59" s="4"/>
      <c r="Z59" s="4"/>
      <c r="AA59" s="4"/>
      <c r="AB59" s="4"/>
      <c r="AC59" s="4"/>
      <c r="AD59" s="4"/>
      <c r="AE59" s="4"/>
      <c r="AF59" s="4"/>
      <c r="AG59" s="4"/>
      <c r="AH59" s="4"/>
      <c r="AI59" s="4"/>
    </row>
    <row r="60" spans="1:35" ht="39.6" customHeight="1">
      <c r="A60" s="545" t="s">
        <v>408</v>
      </c>
      <c r="B60" s="530"/>
      <c r="C60" s="530"/>
      <c r="D60" s="530"/>
      <c r="E60" s="530"/>
      <c r="F60" s="530"/>
      <c r="G60" s="530"/>
      <c r="H60" s="530"/>
      <c r="I60" s="530"/>
      <c r="J60" s="530"/>
      <c r="K60" s="530"/>
      <c r="L60" s="522"/>
      <c r="M60" s="49"/>
      <c r="N60" s="4"/>
      <c r="O60" s="4"/>
      <c r="P60" s="4"/>
      <c r="Q60" s="4"/>
      <c r="R60" s="4"/>
      <c r="S60" s="4"/>
      <c r="T60" s="4"/>
      <c r="U60" s="4"/>
      <c r="V60" s="4"/>
      <c r="W60" s="4"/>
      <c r="X60" s="4"/>
      <c r="Y60" s="4"/>
      <c r="Z60" s="4"/>
      <c r="AA60" s="4"/>
      <c r="AB60" s="4"/>
      <c r="AC60" s="4"/>
      <c r="AD60" s="4"/>
      <c r="AE60" s="4"/>
      <c r="AF60" s="4"/>
      <c r="AG60" s="4"/>
      <c r="AH60" s="4"/>
      <c r="AI60" s="4"/>
    </row>
    <row r="61" spans="1:35" s="135" customFormat="1" ht="21" customHeight="1">
      <c r="A61" s="395"/>
      <c r="B61" s="393"/>
      <c r="C61" s="393"/>
      <c r="D61" s="393"/>
      <c r="E61" s="393"/>
      <c r="F61" s="394"/>
      <c r="G61" s="393"/>
      <c r="H61" s="396"/>
      <c r="I61" s="396"/>
      <c r="J61" s="396"/>
      <c r="K61" s="396"/>
      <c r="L61" s="396"/>
      <c r="M61" s="134"/>
    </row>
    <row r="62" spans="1:35" ht="21" customHeight="1">
      <c r="A62" s="540" t="s">
        <v>73</v>
      </c>
      <c r="B62" s="522"/>
      <c r="C62" s="363" t="s">
        <v>409</v>
      </c>
      <c r="D62" s="363" t="s">
        <v>410</v>
      </c>
      <c r="E62" s="541" t="s">
        <v>75</v>
      </c>
      <c r="F62" s="530"/>
      <c r="G62" s="530"/>
      <c r="H62" s="530"/>
      <c r="I62" s="530"/>
      <c r="J62" s="530"/>
      <c r="K62" s="522"/>
      <c r="L62" s="364" t="s">
        <v>372</v>
      </c>
      <c r="M62" s="43">
        <f>L69</f>
        <v>9.0544428000000003</v>
      </c>
      <c r="N62" s="4"/>
      <c r="O62" s="4"/>
      <c r="P62" s="4"/>
      <c r="Q62" s="4"/>
      <c r="R62" s="4"/>
      <c r="S62" s="4"/>
      <c r="T62" s="4"/>
      <c r="U62" s="4"/>
      <c r="V62" s="4"/>
      <c r="W62" s="4"/>
      <c r="X62" s="4"/>
      <c r="Y62" s="4"/>
      <c r="Z62" s="4"/>
      <c r="AA62" s="4"/>
      <c r="AB62" s="4"/>
      <c r="AC62" s="4"/>
      <c r="AD62" s="4"/>
      <c r="AE62" s="4"/>
      <c r="AF62" s="4"/>
      <c r="AG62" s="4"/>
      <c r="AH62" s="4"/>
      <c r="AI62" s="4"/>
    </row>
    <row r="63" spans="1:35" ht="21" customHeight="1">
      <c r="A63" s="532"/>
      <c r="B63" s="524"/>
      <c r="C63" s="525"/>
      <c r="D63" s="533" t="s">
        <v>11</v>
      </c>
      <c r="E63" s="533" t="s">
        <v>373</v>
      </c>
      <c r="F63" s="533" t="s">
        <v>374</v>
      </c>
      <c r="G63" s="534" t="s">
        <v>14</v>
      </c>
      <c r="H63" s="519" t="s">
        <v>375</v>
      </c>
      <c r="I63" s="519" t="s">
        <v>376</v>
      </c>
      <c r="J63" s="521" t="s">
        <v>377</v>
      </c>
      <c r="K63" s="522"/>
      <c r="L63" s="519" t="s">
        <v>378</v>
      </c>
      <c r="M63" s="49"/>
      <c r="N63" s="4"/>
      <c r="O63" s="4"/>
      <c r="P63" s="4"/>
      <c r="Q63" s="4"/>
      <c r="R63" s="4"/>
      <c r="S63" s="4"/>
      <c r="T63" s="4"/>
      <c r="U63" s="4"/>
      <c r="V63" s="4"/>
      <c r="W63" s="4"/>
      <c r="X63" s="4"/>
      <c r="Y63" s="4"/>
      <c r="Z63" s="4"/>
      <c r="AA63" s="4"/>
      <c r="AB63" s="4"/>
      <c r="AC63" s="4"/>
      <c r="AD63" s="4"/>
      <c r="AE63" s="4"/>
      <c r="AF63" s="4"/>
      <c r="AG63" s="4"/>
      <c r="AH63" s="4"/>
      <c r="AI63" s="4"/>
    </row>
    <row r="64" spans="1:35" ht="21" customHeight="1">
      <c r="A64" s="526"/>
      <c r="B64" s="527"/>
      <c r="C64" s="528"/>
      <c r="D64" s="520"/>
      <c r="E64" s="520"/>
      <c r="F64" s="520"/>
      <c r="G64" s="520"/>
      <c r="H64" s="520"/>
      <c r="I64" s="520"/>
      <c r="J64" s="365" t="s">
        <v>379</v>
      </c>
      <c r="K64" s="365" t="s">
        <v>380</v>
      </c>
      <c r="L64" s="520"/>
      <c r="M64" s="49"/>
      <c r="N64" s="4"/>
      <c r="O64" s="4"/>
      <c r="P64" s="4"/>
      <c r="Q64" s="4"/>
      <c r="R64" s="4"/>
      <c r="S64" s="4"/>
      <c r="T64" s="4"/>
      <c r="U64" s="4"/>
      <c r="V64" s="4"/>
      <c r="W64" s="4"/>
      <c r="X64" s="4"/>
      <c r="Y64" s="4"/>
      <c r="Z64" s="4"/>
      <c r="AA64" s="4"/>
      <c r="AB64" s="4"/>
      <c r="AC64" s="4"/>
      <c r="AD64" s="4"/>
      <c r="AE64" s="4"/>
      <c r="AF64" s="4"/>
      <c r="AG64" s="4"/>
      <c r="AH64" s="4"/>
      <c r="AI64" s="4"/>
    </row>
    <row r="65" spans="1:35" ht="21" customHeight="1">
      <c r="A65" s="548" t="s">
        <v>385</v>
      </c>
      <c r="B65" s="524"/>
      <c r="C65" s="525"/>
      <c r="D65" s="372">
        <v>88309</v>
      </c>
      <c r="E65" s="372" t="s">
        <v>74</v>
      </c>
      <c r="F65" s="391" t="s">
        <v>397</v>
      </c>
      <c r="G65" s="366" t="s">
        <v>387</v>
      </c>
      <c r="H65" s="375">
        <v>0.13</v>
      </c>
      <c r="I65" s="375">
        <f>VLOOKUP(D65,Página1!A:B,2,FALSE)</f>
        <v>22.28</v>
      </c>
      <c r="J65" s="370"/>
      <c r="K65" s="369">
        <f t="shared" ref="K65:K66" si="1">I65*H65</f>
        <v>2.8964000000000003</v>
      </c>
      <c r="L65" s="371"/>
      <c r="M65" s="49"/>
      <c r="N65" s="4"/>
      <c r="O65" s="4"/>
      <c r="P65" s="4"/>
      <c r="Q65" s="4"/>
      <c r="R65" s="4"/>
      <c r="S65" s="4"/>
      <c r="T65" s="4"/>
      <c r="U65" s="4"/>
      <c r="V65" s="4"/>
      <c r="W65" s="4"/>
      <c r="X65" s="4"/>
      <c r="Y65" s="4"/>
      <c r="Z65" s="4"/>
      <c r="AA65" s="4"/>
      <c r="AB65" s="4"/>
      <c r="AC65" s="4"/>
      <c r="AD65" s="4"/>
      <c r="AE65" s="4"/>
      <c r="AF65" s="4"/>
      <c r="AG65" s="4"/>
      <c r="AH65" s="4"/>
      <c r="AI65" s="4"/>
    </row>
    <row r="66" spans="1:35" ht="21" customHeight="1">
      <c r="A66" s="526"/>
      <c r="B66" s="527"/>
      <c r="C66" s="528"/>
      <c r="D66" s="372">
        <v>88316</v>
      </c>
      <c r="E66" s="372" t="s">
        <v>74</v>
      </c>
      <c r="F66" s="367" t="s">
        <v>386</v>
      </c>
      <c r="G66" s="374" t="s">
        <v>387</v>
      </c>
      <c r="H66" s="375">
        <v>0.26</v>
      </c>
      <c r="I66" s="375">
        <f>VLOOKUP(D66,Página1!A:B,2,FALSE)</f>
        <v>17.3</v>
      </c>
      <c r="J66" s="376"/>
      <c r="K66" s="369">
        <f t="shared" si="1"/>
        <v>4.4980000000000002</v>
      </c>
      <c r="L66" s="369">
        <f>K65+K66</f>
        <v>7.394400000000001</v>
      </c>
      <c r="M66" s="49"/>
      <c r="N66" s="4"/>
      <c r="O66" s="4"/>
      <c r="P66" s="4"/>
      <c r="Q66" s="4"/>
      <c r="R66" s="4"/>
      <c r="S66" s="4"/>
      <c r="T66" s="4"/>
      <c r="U66" s="4"/>
      <c r="V66" s="4"/>
      <c r="W66" s="4"/>
      <c r="X66" s="4"/>
      <c r="Y66" s="4"/>
      <c r="Z66" s="4"/>
      <c r="AA66" s="4"/>
      <c r="AB66" s="4"/>
      <c r="AC66" s="4"/>
      <c r="AD66" s="4"/>
      <c r="AE66" s="4"/>
      <c r="AF66" s="4"/>
      <c r="AG66" s="4"/>
      <c r="AH66" s="4"/>
      <c r="AI66" s="4"/>
    </row>
    <row r="67" spans="1:35" ht="21" customHeight="1">
      <c r="A67" s="531" t="s">
        <v>388</v>
      </c>
      <c r="B67" s="530"/>
      <c r="C67" s="530"/>
      <c r="D67" s="530"/>
      <c r="E67" s="522"/>
      <c r="F67" s="377"/>
      <c r="G67" s="378"/>
      <c r="H67" s="376"/>
      <c r="I67" s="376"/>
      <c r="J67" s="376"/>
      <c r="K67" s="376"/>
      <c r="L67" s="369">
        <f>L66</f>
        <v>7.394400000000001</v>
      </c>
      <c r="M67" s="49"/>
      <c r="N67" s="4"/>
      <c r="O67" s="4"/>
      <c r="P67" s="4"/>
      <c r="Q67" s="4"/>
      <c r="R67" s="4"/>
      <c r="S67" s="4"/>
      <c r="T67" s="4"/>
      <c r="U67" s="4"/>
      <c r="V67" s="4"/>
      <c r="W67" s="4"/>
      <c r="X67" s="4"/>
      <c r="Y67" s="4"/>
      <c r="Z67" s="4"/>
      <c r="AA67" s="4"/>
      <c r="AB67" s="4"/>
      <c r="AC67" s="4"/>
      <c r="AD67" s="4"/>
      <c r="AE67" s="4"/>
      <c r="AF67" s="4"/>
      <c r="AG67" s="4"/>
      <c r="AH67" s="4"/>
      <c r="AI67" s="4"/>
    </row>
    <row r="68" spans="1:35" ht="21" customHeight="1">
      <c r="A68" s="531" t="s">
        <v>389</v>
      </c>
      <c r="B68" s="530"/>
      <c r="C68" s="530"/>
      <c r="D68" s="530"/>
      <c r="E68" s="522"/>
      <c r="F68" s="379">
        <v>22.45</v>
      </c>
      <c r="G68" s="380" t="s">
        <v>390</v>
      </c>
      <c r="H68" s="381"/>
      <c r="I68" s="381"/>
      <c r="J68" s="381"/>
      <c r="K68" s="381"/>
      <c r="L68" s="369">
        <f>L67*(F68%)</f>
        <v>1.6600428000000003</v>
      </c>
      <c r="M68" s="49"/>
      <c r="N68" s="4"/>
      <c r="O68" s="4"/>
      <c r="P68" s="4"/>
      <c r="Q68" s="4"/>
      <c r="R68" s="4"/>
      <c r="S68" s="4"/>
      <c r="T68" s="4"/>
      <c r="U68" s="4"/>
      <c r="V68" s="4"/>
      <c r="W68" s="4"/>
      <c r="X68" s="4"/>
      <c r="Y68" s="4"/>
      <c r="Z68" s="4"/>
      <c r="AA68" s="4"/>
      <c r="AB68" s="4"/>
      <c r="AC68" s="4"/>
      <c r="AD68" s="4"/>
      <c r="AE68" s="4"/>
      <c r="AF68" s="4"/>
      <c r="AG68" s="4"/>
      <c r="AH68" s="4"/>
      <c r="AI68" s="4"/>
    </row>
    <row r="69" spans="1:35" ht="21" customHeight="1">
      <c r="A69" s="542" t="s">
        <v>391</v>
      </c>
      <c r="B69" s="530"/>
      <c r="C69" s="530"/>
      <c r="D69" s="530"/>
      <c r="E69" s="522"/>
      <c r="F69" s="382">
        <v>44103</v>
      </c>
      <c r="G69" s="542" t="s">
        <v>392</v>
      </c>
      <c r="H69" s="530"/>
      <c r="I69" s="530"/>
      <c r="J69" s="530"/>
      <c r="K69" s="522"/>
      <c r="L69" s="369">
        <f>L67+L68</f>
        <v>9.0544428000000003</v>
      </c>
      <c r="M69" s="49"/>
      <c r="N69" s="4"/>
      <c r="O69" s="4"/>
      <c r="P69" s="4"/>
      <c r="Q69" s="4"/>
      <c r="R69" s="4"/>
      <c r="S69" s="4"/>
      <c r="T69" s="4"/>
      <c r="U69" s="4"/>
      <c r="V69" s="4"/>
      <c r="W69" s="4"/>
      <c r="X69" s="4"/>
      <c r="Y69" s="4"/>
      <c r="Z69" s="4"/>
      <c r="AA69" s="4"/>
      <c r="AB69" s="4"/>
      <c r="AC69" s="4"/>
      <c r="AD69" s="4"/>
      <c r="AE69" s="4"/>
      <c r="AF69" s="4"/>
      <c r="AG69" s="4"/>
      <c r="AH69" s="4"/>
      <c r="AI69" s="4"/>
    </row>
    <row r="70" spans="1:35" ht="21" customHeight="1">
      <c r="A70" s="384"/>
      <c r="B70" s="393"/>
      <c r="C70" s="393"/>
      <c r="D70" s="393"/>
      <c r="E70" s="393"/>
      <c r="F70" s="394"/>
      <c r="G70" s="393"/>
      <c r="H70" s="387"/>
      <c r="I70" s="387"/>
      <c r="J70" s="387"/>
      <c r="K70" s="387"/>
      <c r="L70" s="387"/>
      <c r="M70" s="49"/>
      <c r="N70" s="4"/>
      <c r="O70" s="4"/>
      <c r="P70" s="4"/>
      <c r="Q70" s="4"/>
      <c r="R70" s="4"/>
      <c r="S70" s="4"/>
      <c r="T70" s="4"/>
      <c r="U70" s="4"/>
      <c r="V70" s="4"/>
      <c r="W70" s="4"/>
      <c r="X70" s="4"/>
      <c r="Y70" s="4"/>
      <c r="Z70" s="4"/>
      <c r="AA70" s="4"/>
      <c r="AB70" s="4"/>
      <c r="AC70" s="4"/>
      <c r="AD70" s="4"/>
      <c r="AE70" s="4"/>
      <c r="AF70" s="4"/>
      <c r="AG70" s="4"/>
      <c r="AH70" s="4"/>
      <c r="AI70" s="4"/>
    </row>
    <row r="71" spans="1:35" ht="21" customHeight="1">
      <c r="A71" s="540" t="s">
        <v>76</v>
      </c>
      <c r="B71" s="522"/>
      <c r="C71" s="363" t="s">
        <v>411</v>
      </c>
      <c r="D71" s="363" t="s">
        <v>410</v>
      </c>
      <c r="E71" s="541" t="s">
        <v>77</v>
      </c>
      <c r="F71" s="530"/>
      <c r="G71" s="530"/>
      <c r="H71" s="530"/>
      <c r="I71" s="530"/>
      <c r="J71" s="530"/>
      <c r="K71" s="522"/>
      <c r="L71" s="364" t="s">
        <v>405</v>
      </c>
      <c r="M71" s="43">
        <f>L78</f>
        <v>1.3978891999999998</v>
      </c>
      <c r="N71" s="4"/>
      <c r="O71" s="4"/>
      <c r="P71" s="4"/>
      <c r="Q71" s="4"/>
      <c r="R71" s="4"/>
      <c r="S71" s="4"/>
      <c r="T71" s="4"/>
      <c r="U71" s="4"/>
      <c r="V71" s="4"/>
      <c r="W71" s="4"/>
      <c r="X71" s="4"/>
      <c r="Y71" s="4"/>
      <c r="Z71" s="4"/>
      <c r="AA71" s="4"/>
      <c r="AB71" s="4"/>
      <c r="AC71" s="4"/>
      <c r="AD71" s="4"/>
      <c r="AE71" s="4"/>
      <c r="AF71" s="4"/>
      <c r="AG71" s="4"/>
      <c r="AH71" s="4"/>
      <c r="AI71" s="4"/>
    </row>
    <row r="72" spans="1:35" ht="21" customHeight="1">
      <c r="A72" s="532"/>
      <c r="B72" s="524"/>
      <c r="C72" s="525"/>
      <c r="D72" s="533" t="s">
        <v>11</v>
      </c>
      <c r="E72" s="533" t="s">
        <v>373</v>
      </c>
      <c r="F72" s="533" t="s">
        <v>374</v>
      </c>
      <c r="G72" s="534" t="s">
        <v>14</v>
      </c>
      <c r="H72" s="519" t="s">
        <v>375</v>
      </c>
      <c r="I72" s="519" t="s">
        <v>376</v>
      </c>
      <c r="J72" s="521" t="s">
        <v>377</v>
      </c>
      <c r="K72" s="522"/>
      <c r="L72" s="519" t="s">
        <v>378</v>
      </c>
      <c r="M72" s="49"/>
      <c r="N72" s="4"/>
      <c r="O72" s="4"/>
      <c r="P72" s="4"/>
      <c r="Q72" s="4"/>
      <c r="R72" s="4"/>
      <c r="S72" s="4"/>
      <c r="T72" s="4"/>
      <c r="U72" s="4"/>
      <c r="V72" s="4"/>
      <c r="W72" s="4"/>
      <c r="X72" s="4"/>
      <c r="Y72" s="4"/>
      <c r="Z72" s="4"/>
      <c r="AA72" s="4"/>
      <c r="AB72" s="4"/>
      <c r="AC72" s="4"/>
      <c r="AD72" s="4"/>
      <c r="AE72" s="4"/>
      <c r="AF72" s="4"/>
      <c r="AG72" s="4"/>
      <c r="AH72" s="4"/>
      <c r="AI72" s="4"/>
    </row>
    <row r="73" spans="1:35" ht="21" customHeight="1">
      <c r="A73" s="526"/>
      <c r="B73" s="527"/>
      <c r="C73" s="528"/>
      <c r="D73" s="520"/>
      <c r="E73" s="520"/>
      <c r="F73" s="520"/>
      <c r="G73" s="520"/>
      <c r="H73" s="520"/>
      <c r="I73" s="520"/>
      <c r="J73" s="365" t="s">
        <v>379</v>
      </c>
      <c r="K73" s="365" t="s">
        <v>380</v>
      </c>
      <c r="L73" s="520"/>
      <c r="M73" s="49"/>
      <c r="N73" s="4"/>
      <c r="O73" s="4"/>
      <c r="P73" s="4"/>
      <c r="Q73" s="4"/>
      <c r="R73" s="4"/>
      <c r="S73" s="4"/>
      <c r="T73" s="4"/>
      <c r="U73" s="4"/>
      <c r="V73" s="4"/>
      <c r="W73" s="4"/>
      <c r="X73" s="4"/>
      <c r="Y73" s="4"/>
      <c r="Z73" s="4"/>
      <c r="AA73" s="4"/>
      <c r="AB73" s="4"/>
      <c r="AC73" s="4"/>
      <c r="AD73" s="4"/>
      <c r="AE73" s="4"/>
      <c r="AF73" s="4"/>
      <c r="AG73" s="4"/>
      <c r="AH73" s="4"/>
      <c r="AI73" s="4"/>
    </row>
    <row r="74" spans="1:35" ht="21" customHeight="1">
      <c r="A74" s="548" t="s">
        <v>385</v>
      </c>
      <c r="B74" s="524"/>
      <c r="C74" s="525"/>
      <c r="D74" s="372">
        <v>88264</v>
      </c>
      <c r="E74" s="372" t="s">
        <v>74</v>
      </c>
      <c r="F74" s="391" t="s">
        <v>412</v>
      </c>
      <c r="G74" s="366" t="s">
        <v>387</v>
      </c>
      <c r="H74" s="375">
        <v>0.02</v>
      </c>
      <c r="I74" s="375">
        <f>VLOOKUP(D74,Página1!A:B,2,FALSE)</f>
        <v>22.48</v>
      </c>
      <c r="J74" s="370"/>
      <c r="K74" s="369">
        <f t="shared" ref="K74:K75" si="2">I74*H74</f>
        <v>0.4496</v>
      </c>
      <c r="L74" s="371"/>
      <c r="M74" s="49"/>
      <c r="N74" s="4"/>
      <c r="O74" s="4"/>
      <c r="P74" s="4"/>
      <c r="Q74" s="4"/>
      <c r="R74" s="4"/>
      <c r="S74" s="4"/>
      <c r="T74" s="4"/>
      <c r="U74" s="4"/>
      <c r="V74" s="4"/>
      <c r="W74" s="4"/>
      <c r="X74" s="4"/>
      <c r="Y74" s="4"/>
      <c r="Z74" s="4"/>
      <c r="AA74" s="4"/>
      <c r="AB74" s="4"/>
      <c r="AC74" s="4"/>
      <c r="AD74" s="4"/>
      <c r="AE74" s="4"/>
      <c r="AF74" s="4"/>
      <c r="AG74" s="4"/>
      <c r="AH74" s="4"/>
      <c r="AI74" s="4"/>
    </row>
    <row r="75" spans="1:35" ht="21" customHeight="1">
      <c r="A75" s="526"/>
      <c r="B75" s="527"/>
      <c r="C75" s="528"/>
      <c r="D75" s="372">
        <v>88316</v>
      </c>
      <c r="E75" s="372" t="s">
        <v>74</v>
      </c>
      <c r="F75" s="367" t="s">
        <v>386</v>
      </c>
      <c r="G75" s="374" t="s">
        <v>387</v>
      </c>
      <c r="H75" s="375">
        <v>0.04</v>
      </c>
      <c r="I75" s="375">
        <f>VLOOKUP(D75,Página1!A:B,2,FALSE)</f>
        <v>17.3</v>
      </c>
      <c r="J75" s="376"/>
      <c r="K75" s="369">
        <f t="shared" si="2"/>
        <v>0.69200000000000006</v>
      </c>
      <c r="L75" s="369">
        <f>K74+K75</f>
        <v>1.1415999999999999</v>
      </c>
      <c r="M75" s="49"/>
      <c r="N75" s="4"/>
      <c r="O75" s="4"/>
      <c r="P75" s="4"/>
      <c r="Q75" s="4"/>
      <c r="R75" s="4"/>
      <c r="S75" s="4"/>
      <c r="T75" s="4"/>
      <c r="U75" s="4"/>
      <c r="V75" s="4"/>
      <c r="W75" s="4"/>
      <c r="X75" s="4"/>
      <c r="Y75" s="4"/>
      <c r="Z75" s="4"/>
      <c r="AA75" s="4"/>
      <c r="AB75" s="4"/>
      <c r="AC75" s="4"/>
      <c r="AD75" s="4"/>
      <c r="AE75" s="4"/>
      <c r="AF75" s="4"/>
      <c r="AG75" s="4"/>
      <c r="AH75" s="4"/>
      <c r="AI75" s="4"/>
    </row>
    <row r="76" spans="1:35" ht="21" customHeight="1">
      <c r="A76" s="531" t="s">
        <v>388</v>
      </c>
      <c r="B76" s="530"/>
      <c r="C76" s="530"/>
      <c r="D76" s="530"/>
      <c r="E76" s="522"/>
      <c r="F76" s="377"/>
      <c r="G76" s="378"/>
      <c r="H76" s="376"/>
      <c r="I76" s="376"/>
      <c r="J76" s="376"/>
      <c r="K76" s="376"/>
      <c r="L76" s="369">
        <f>L75</f>
        <v>1.1415999999999999</v>
      </c>
      <c r="M76" s="49"/>
      <c r="N76" s="4"/>
      <c r="O76" s="4"/>
      <c r="P76" s="4"/>
      <c r="Q76" s="4"/>
      <c r="R76" s="4"/>
      <c r="S76" s="4"/>
      <c r="T76" s="4"/>
      <c r="U76" s="4"/>
      <c r="V76" s="4"/>
      <c r="W76" s="4"/>
      <c r="X76" s="4"/>
      <c r="Y76" s="4"/>
      <c r="Z76" s="4"/>
      <c r="AA76" s="4"/>
      <c r="AB76" s="4"/>
      <c r="AC76" s="4"/>
      <c r="AD76" s="4"/>
      <c r="AE76" s="4"/>
      <c r="AF76" s="4"/>
      <c r="AG76" s="4"/>
      <c r="AH76" s="4"/>
      <c r="AI76" s="4"/>
    </row>
    <row r="77" spans="1:35" ht="21" customHeight="1">
      <c r="A77" s="531" t="s">
        <v>389</v>
      </c>
      <c r="B77" s="530"/>
      <c r="C77" s="530"/>
      <c r="D77" s="530"/>
      <c r="E77" s="522"/>
      <c r="F77" s="379">
        <v>22.45</v>
      </c>
      <c r="G77" s="380" t="s">
        <v>390</v>
      </c>
      <c r="H77" s="381"/>
      <c r="I77" s="381"/>
      <c r="J77" s="381"/>
      <c r="K77" s="381"/>
      <c r="L77" s="369">
        <f>L76*(F77%)</f>
        <v>0.25628919999999999</v>
      </c>
      <c r="M77" s="49"/>
      <c r="N77" s="4"/>
      <c r="O77" s="4"/>
      <c r="P77" s="4"/>
      <c r="Q77" s="4"/>
      <c r="R77" s="4"/>
      <c r="S77" s="4"/>
      <c r="T77" s="4"/>
      <c r="U77" s="4"/>
      <c r="V77" s="4"/>
      <c r="W77" s="4"/>
      <c r="X77" s="4"/>
      <c r="Y77" s="4"/>
      <c r="Z77" s="4"/>
      <c r="AA77" s="4"/>
      <c r="AB77" s="4"/>
      <c r="AC77" s="4"/>
      <c r="AD77" s="4"/>
      <c r="AE77" s="4"/>
      <c r="AF77" s="4"/>
      <c r="AG77" s="4"/>
      <c r="AH77" s="4"/>
      <c r="AI77" s="4"/>
    </row>
    <row r="78" spans="1:35" ht="21" customHeight="1">
      <c r="A78" s="542" t="s">
        <v>391</v>
      </c>
      <c r="B78" s="530"/>
      <c r="C78" s="530"/>
      <c r="D78" s="530"/>
      <c r="E78" s="522"/>
      <c r="F78" s="382">
        <v>44103</v>
      </c>
      <c r="G78" s="542" t="s">
        <v>392</v>
      </c>
      <c r="H78" s="530"/>
      <c r="I78" s="530"/>
      <c r="J78" s="530"/>
      <c r="K78" s="522"/>
      <c r="L78" s="369">
        <f>L76+L77</f>
        <v>1.3978891999999998</v>
      </c>
      <c r="M78" s="49"/>
      <c r="N78" s="4"/>
      <c r="O78" s="4"/>
      <c r="P78" s="4"/>
      <c r="Q78" s="4"/>
      <c r="R78" s="4"/>
      <c r="S78" s="4"/>
      <c r="T78" s="4"/>
      <c r="U78" s="4"/>
      <c r="V78" s="4"/>
      <c r="W78" s="4"/>
      <c r="X78" s="4"/>
      <c r="Y78" s="4"/>
      <c r="Z78" s="4"/>
      <c r="AA78" s="4"/>
      <c r="AB78" s="4"/>
      <c r="AC78" s="4"/>
      <c r="AD78" s="4"/>
      <c r="AE78" s="4"/>
      <c r="AF78" s="4"/>
      <c r="AG78" s="4"/>
      <c r="AH78" s="4"/>
      <c r="AI78" s="4"/>
    </row>
    <row r="79" spans="1:35" ht="21" customHeight="1">
      <c r="A79" s="384"/>
      <c r="B79" s="393"/>
      <c r="C79" s="393"/>
      <c r="D79" s="393"/>
      <c r="E79" s="393"/>
      <c r="F79" s="394"/>
      <c r="G79" s="393"/>
      <c r="H79" s="387"/>
      <c r="I79" s="387"/>
      <c r="J79" s="387"/>
      <c r="K79" s="387"/>
      <c r="L79" s="387"/>
      <c r="M79" s="49"/>
      <c r="N79" s="4"/>
      <c r="O79" s="4"/>
      <c r="P79" s="4"/>
      <c r="Q79" s="4"/>
      <c r="R79" s="4"/>
      <c r="S79" s="4"/>
      <c r="T79" s="4"/>
      <c r="U79" s="4"/>
      <c r="V79" s="4"/>
      <c r="W79" s="4"/>
      <c r="X79" s="4"/>
      <c r="Y79" s="4"/>
      <c r="Z79" s="4"/>
      <c r="AA79" s="4"/>
      <c r="AB79" s="4"/>
      <c r="AC79" s="4"/>
      <c r="AD79" s="4"/>
      <c r="AE79" s="4"/>
      <c r="AF79" s="4"/>
      <c r="AG79" s="4"/>
      <c r="AH79" s="4"/>
      <c r="AI79" s="4"/>
    </row>
    <row r="80" spans="1:35" ht="21" customHeight="1">
      <c r="A80" s="540" t="s">
        <v>78</v>
      </c>
      <c r="B80" s="522"/>
      <c r="C80" s="540" t="s">
        <v>413</v>
      </c>
      <c r="D80" s="530"/>
      <c r="E80" s="530"/>
      <c r="F80" s="530"/>
      <c r="G80" s="530"/>
      <c r="H80" s="530"/>
      <c r="I80" s="530"/>
      <c r="J80" s="530"/>
      <c r="K80" s="530"/>
      <c r="L80" s="522"/>
      <c r="M80" s="49"/>
      <c r="N80" s="4"/>
      <c r="O80" s="4"/>
      <c r="P80" s="4"/>
      <c r="Q80" s="4"/>
      <c r="R80" s="4"/>
      <c r="S80" s="4"/>
      <c r="T80" s="4"/>
      <c r="U80" s="4"/>
      <c r="V80" s="4"/>
      <c r="W80" s="4"/>
      <c r="X80" s="4"/>
      <c r="Y80" s="4"/>
      <c r="Z80" s="4"/>
      <c r="AA80" s="4"/>
      <c r="AB80" s="4"/>
      <c r="AC80" s="4"/>
      <c r="AD80" s="4"/>
      <c r="AE80" s="4"/>
      <c r="AF80" s="4"/>
      <c r="AG80" s="4"/>
      <c r="AH80" s="4"/>
      <c r="AI80" s="4"/>
    </row>
    <row r="81" spans="1:35" ht="21" customHeight="1">
      <c r="A81" s="384"/>
      <c r="B81" s="393"/>
      <c r="C81" s="393"/>
      <c r="D81" s="393"/>
      <c r="E81" s="393"/>
      <c r="F81" s="394"/>
      <c r="G81" s="393"/>
      <c r="H81" s="387"/>
      <c r="I81" s="387"/>
      <c r="J81" s="387"/>
      <c r="K81" s="387"/>
      <c r="L81" s="387"/>
      <c r="M81" s="49"/>
      <c r="N81" s="4"/>
      <c r="O81" s="4"/>
      <c r="P81" s="4"/>
      <c r="Q81" s="4"/>
      <c r="R81" s="4"/>
      <c r="S81" s="4"/>
      <c r="T81" s="4"/>
      <c r="U81" s="4"/>
      <c r="V81" s="4"/>
      <c r="W81" s="4"/>
      <c r="X81" s="4"/>
      <c r="Y81" s="4"/>
      <c r="Z81" s="4"/>
      <c r="AA81" s="4"/>
      <c r="AB81" s="4"/>
      <c r="AC81" s="4"/>
      <c r="AD81" s="4"/>
      <c r="AE81" s="4"/>
      <c r="AF81" s="4"/>
      <c r="AG81" s="4"/>
      <c r="AH81" s="4"/>
      <c r="AI81" s="4"/>
    </row>
    <row r="82" spans="1:35" ht="21" customHeight="1">
      <c r="A82" s="544" t="s">
        <v>82</v>
      </c>
      <c r="B82" s="522"/>
      <c r="C82" s="539" t="s">
        <v>83</v>
      </c>
      <c r="D82" s="530"/>
      <c r="E82" s="530"/>
      <c r="F82" s="530"/>
      <c r="G82" s="530"/>
      <c r="H82" s="530"/>
      <c r="I82" s="530"/>
      <c r="J82" s="530"/>
      <c r="K82" s="530"/>
      <c r="L82" s="522"/>
      <c r="M82" s="49"/>
      <c r="N82" s="4"/>
      <c r="O82" s="4"/>
      <c r="P82" s="4"/>
      <c r="Q82" s="4"/>
      <c r="R82" s="4"/>
      <c r="S82" s="4"/>
      <c r="T82" s="4"/>
      <c r="U82" s="4"/>
      <c r="V82" s="4"/>
      <c r="W82" s="4"/>
      <c r="X82" s="4"/>
      <c r="Y82" s="4"/>
      <c r="Z82" s="4"/>
      <c r="AA82" s="4"/>
      <c r="AB82" s="4"/>
      <c r="AC82" s="4"/>
      <c r="AD82" s="4"/>
      <c r="AE82" s="4"/>
      <c r="AF82" s="4"/>
      <c r="AG82" s="4"/>
      <c r="AH82" s="4"/>
      <c r="AI82" s="4"/>
    </row>
    <row r="83" spans="1:35" ht="35.25" customHeight="1">
      <c r="A83" s="540" t="s">
        <v>84</v>
      </c>
      <c r="B83" s="522"/>
      <c r="C83" s="363" t="s">
        <v>414</v>
      </c>
      <c r="D83" s="363" t="s">
        <v>395</v>
      </c>
      <c r="E83" s="541" t="s">
        <v>86</v>
      </c>
      <c r="F83" s="530"/>
      <c r="G83" s="530"/>
      <c r="H83" s="530"/>
      <c r="I83" s="530"/>
      <c r="J83" s="530"/>
      <c r="K83" s="522"/>
      <c r="L83" s="364" t="s">
        <v>403</v>
      </c>
      <c r="M83" s="43"/>
      <c r="N83" s="4"/>
      <c r="O83" s="4"/>
      <c r="P83" s="4"/>
      <c r="Q83" s="4"/>
      <c r="R83" s="4"/>
      <c r="S83" s="4"/>
      <c r="T83" s="4"/>
      <c r="U83" s="4"/>
      <c r="V83" s="4"/>
      <c r="W83" s="4"/>
      <c r="X83" s="4"/>
      <c r="Y83" s="4"/>
      <c r="Z83" s="4"/>
      <c r="AA83" s="4"/>
      <c r="AB83" s="4"/>
      <c r="AC83" s="4"/>
      <c r="AD83" s="4"/>
      <c r="AE83" s="4"/>
      <c r="AF83" s="4"/>
      <c r="AG83" s="4"/>
      <c r="AH83" s="4"/>
      <c r="AI83" s="4"/>
    </row>
    <row r="84" spans="1:35" ht="21" customHeight="1">
      <c r="A84" s="532"/>
      <c r="B84" s="524"/>
      <c r="C84" s="525"/>
      <c r="D84" s="533" t="s">
        <v>11</v>
      </c>
      <c r="E84" s="533" t="s">
        <v>373</v>
      </c>
      <c r="F84" s="533" t="s">
        <v>374</v>
      </c>
      <c r="G84" s="534" t="s">
        <v>14</v>
      </c>
      <c r="H84" s="519" t="s">
        <v>375</v>
      </c>
      <c r="I84" s="519" t="s">
        <v>376</v>
      </c>
      <c r="J84" s="521" t="s">
        <v>377</v>
      </c>
      <c r="K84" s="522"/>
      <c r="L84" s="519" t="s">
        <v>378</v>
      </c>
      <c r="M84" s="49"/>
      <c r="N84" s="4"/>
      <c r="O84" s="4"/>
      <c r="P84" s="4"/>
      <c r="Q84" s="4"/>
      <c r="R84" s="4"/>
      <c r="S84" s="4"/>
      <c r="T84" s="4"/>
      <c r="U84" s="4"/>
      <c r="V84" s="4"/>
      <c r="W84" s="4"/>
      <c r="X84" s="4"/>
      <c r="Y84" s="4"/>
      <c r="Z84" s="4"/>
      <c r="AA84" s="4"/>
      <c r="AB84" s="4"/>
      <c r="AC84" s="4"/>
      <c r="AD84" s="4"/>
      <c r="AE84" s="4"/>
      <c r="AF84" s="4"/>
      <c r="AG84" s="4"/>
      <c r="AH84" s="4"/>
      <c r="AI84" s="4"/>
    </row>
    <row r="85" spans="1:35" ht="21" customHeight="1">
      <c r="A85" s="526"/>
      <c r="B85" s="527"/>
      <c r="C85" s="528"/>
      <c r="D85" s="520"/>
      <c r="E85" s="520"/>
      <c r="F85" s="520"/>
      <c r="G85" s="520"/>
      <c r="H85" s="520"/>
      <c r="I85" s="520"/>
      <c r="J85" s="365" t="s">
        <v>379</v>
      </c>
      <c r="K85" s="365" t="s">
        <v>380</v>
      </c>
      <c r="L85" s="520"/>
      <c r="M85" s="49"/>
      <c r="N85" s="4"/>
      <c r="O85" s="4"/>
      <c r="P85" s="4"/>
      <c r="Q85" s="4"/>
      <c r="R85" s="4"/>
      <c r="S85" s="4"/>
      <c r="T85" s="4"/>
      <c r="U85" s="4"/>
      <c r="V85" s="4"/>
      <c r="W85" s="4"/>
      <c r="X85" s="4"/>
      <c r="Y85" s="4"/>
      <c r="Z85" s="4"/>
      <c r="AA85" s="4"/>
      <c r="AB85" s="4"/>
      <c r="AC85" s="4"/>
      <c r="AD85" s="4"/>
      <c r="AE85" s="4"/>
      <c r="AF85" s="4"/>
      <c r="AG85" s="4"/>
      <c r="AH85" s="4"/>
      <c r="AI85" s="4"/>
    </row>
    <row r="86" spans="1:35" ht="21" customHeight="1">
      <c r="A86" s="529" t="s">
        <v>385</v>
      </c>
      <c r="B86" s="530"/>
      <c r="C86" s="522"/>
      <c r="D86" s="372">
        <v>88316</v>
      </c>
      <c r="E86" s="372" t="s">
        <v>74</v>
      </c>
      <c r="F86" s="367" t="s">
        <v>386</v>
      </c>
      <c r="G86" s="374" t="s">
        <v>387</v>
      </c>
      <c r="H86" s="375">
        <v>4</v>
      </c>
      <c r="I86" s="375">
        <f>VLOOKUP(D86,Página1!A:B,2,FALSE)</f>
        <v>17.3</v>
      </c>
      <c r="J86" s="376"/>
      <c r="K86" s="369">
        <f>I86*H86</f>
        <v>69.2</v>
      </c>
      <c r="L86" s="369">
        <f>K86</f>
        <v>69.2</v>
      </c>
      <c r="M86" s="49"/>
      <c r="N86" s="4"/>
      <c r="O86" s="4"/>
      <c r="P86" s="4"/>
      <c r="Q86" s="4"/>
      <c r="R86" s="4"/>
      <c r="S86" s="4"/>
      <c r="T86" s="4"/>
      <c r="U86" s="4"/>
      <c r="V86" s="4"/>
      <c r="W86" s="4"/>
      <c r="X86" s="4"/>
      <c r="Y86" s="4"/>
      <c r="Z86" s="4"/>
      <c r="AA86" s="4"/>
      <c r="AB86" s="4"/>
      <c r="AC86" s="4"/>
      <c r="AD86" s="4"/>
      <c r="AE86" s="4"/>
      <c r="AF86" s="4"/>
      <c r="AG86" s="4"/>
      <c r="AH86" s="4"/>
      <c r="AI86" s="4"/>
    </row>
    <row r="87" spans="1:35" ht="21" customHeight="1">
      <c r="A87" s="531" t="s">
        <v>388</v>
      </c>
      <c r="B87" s="530"/>
      <c r="C87" s="530"/>
      <c r="D87" s="530"/>
      <c r="E87" s="522"/>
      <c r="F87" s="377"/>
      <c r="G87" s="378"/>
      <c r="H87" s="376"/>
      <c r="I87" s="376"/>
      <c r="J87" s="376"/>
      <c r="K87" s="376"/>
      <c r="L87" s="369">
        <f>L86</f>
        <v>69.2</v>
      </c>
      <c r="M87" s="49"/>
      <c r="N87" s="4"/>
      <c r="O87" s="4"/>
      <c r="P87" s="4"/>
      <c r="Q87" s="4"/>
      <c r="R87" s="4"/>
      <c r="S87" s="4"/>
      <c r="T87" s="4"/>
      <c r="U87" s="4"/>
      <c r="V87" s="4"/>
      <c r="W87" s="4"/>
      <c r="X87" s="4"/>
      <c r="Y87" s="4"/>
      <c r="Z87" s="4"/>
      <c r="AA87" s="4"/>
      <c r="AB87" s="4"/>
      <c r="AC87" s="4"/>
      <c r="AD87" s="4"/>
      <c r="AE87" s="4"/>
      <c r="AF87" s="4"/>
      <c r="AG87" s="4"/>
      <c r="AH87" s="4"/>
      <c r="AI87" s="4"/>
    </row>
    <row r="88" spans="1:35" ht="21" customHeight="1">
      <c r="A88" s="531" t="s">
        <v>389</v>
      </c>
      <c r="B88" s="530"/>
      <c r="C88" s="530"/>
      <c r="D88" s="530"/>
      <c r="E88" s="522"/>
      <c r="F88" s="379">
        <v>22.45</v>
      </c>
      <c r="G88" s="380" t="s">
        <v>390</v>
      </c>
      <c r="H88" s="381"/>
      <c r="I88" s="381"/>
      <c r="J88" s="381"/>
      <c r="K88" s="381"/>
      <c r="L88" s="369">
        <f>L87*(F88%)</f>
        <v>15.535400000000001</v>
      </c>
      <c r="M88" s="49"/>
      <c r="N88" s="4"/>
      <c r="O88" s="4"/>
      <c r="P88" s="4"/>
      <c r="Q88" s="4"/>
      <c r="R88" s="4"/>
      <c r="S88" s="4"/>
      <c r="T88" s="4"/>
      <c r="U88" s="4"/>
      <c r="V88" s="4"/>
      <c r="W88" s="4"/>
      <c r="X88" s="4"/>
      <c r="Y88" s="4"/>
      <c r="Z88" s="4"/>
      <c r="AA88" s="4"/>
      <c r="AB88" s="4"/>
      <c r="AC88" s="4"/>
      <c r="AD88" s="4"/>
      <c r="AE88" s="4"/>
      <c r="AF88" s="4"/>
      <c r="AG88" s="4"/>
      <c r="AH88" s="4"/>
      <c r="AI88" s="4"/>
    </row>
    <row r="89" spans="1:35" ht="21" customHeight="1">
      <c r="A89" s="542" t="s">
        <v>391</v>
      </c>
      <c r="B89" s="530"/>
      <c r="C89" s="530"/>
      <c r="D89" s="530"/>
      <c r="E89" s="522"/>
      <c r="F89" s="382">
        <v>44103</v>
      </c>
      <c r="G89" s="542" t="s">
        <v>392</v>
      </c>
      <c r="H89" s="530"/>
      <c r="I89" s="530"/>
      <c r="J89" s="530"/>
      <c r="K89" s="522"/>
      <c r="L89" s="369">
        <f>L87+L88</f>
        <v>84.735399999999998</v>
      </c>
      <c r="M89" s="49"/>
      <c r="N89" s="4"/>
      <c r="O89" s="4"/>
      <c r="P89" s="4"/>
      <c r="Q89" s="4"/>
      <c r="R89" s="4"/>
      <c r="S89" s="4"/>
      <c r="T89" s="4"/>
      <c r="U89" s="4"/>
      <c r="V89" s="4"/>
      <c r="W89" s="4"/>
      <c r="X89" s="4"/>
      <c r="Y89" s="4"/>
      <c r="Z89" s="4"/>
      <c r="AA89" s="4"/>
      <c r="AB89" s="4"/>
      <c r="AC89" s="4"/>
      <c r="AD89" s="4"/>
      <c r="AE89" s="4"/>
      <c r="AF89" s="4"/>
      <c r="AG89" s="4"/>
      <c r="AH89" s="4"/>
      <c r="AI89" s="4"/>
    </row>
    <row r="90" spans="1:35" ht="21" customHeight="1">
      <c r="A90" s="384"/>
      <c r="B90" s="393"/>
      <c r="C90" s="393"/>
      <c r="D90" s="393"/>
      <c r="E90" s="393"/>
      <c r="F90" s="394"/>
      <c r="G90" s="393"/>
      <c r="H90" s="387"/>
      <c r="I90" s="387"/>
      <c r="J90" s="387"/>
      <c r="K90" s="387"/>
      <c r="L90" s="387"/>
      <c r="M90" s="49"/>
      <c r="N90" s="4"/>
      <c r="O90" s="4"/>
      <c r="P90" s="4"/>
      <c r="Q90" s="4"/>
      <c r="R90" s="4"/>
      <c r="S90" s="4"/>
      <c r="T90" s="4"/>
      <c r="U90" s="4"/>
      <c r="V90" s="4"/>
      <c r="W90" s="4"/>
      <c r="X90" s="4"/>
      <c r="Y90" s="4"/>
      <c r="Z90" s="4"/>
      <c r="AA90" s="4"/>
      <c r="AB90" s="4"/>
      <c r="AC90" s="4"/>
      <c r="AD90" s="4"/>
      <c r="AE90" s="4"/>
      <c r="AF90" s="4"/>
      <c r="AG90" s="4"/>
      <c r="AH90" s="4"/>
      <c r="AI90" s="4"/>
    </row>
    <row r="91" spans="1:35" ht="21" customHeight="1">
      <c r="A91" s="544" t="s">
        <v>87</v>
      </c>
      <c r="B91" s="522"/>
      <c r="C91" s="539" t="s">
        <v>88</v>
      </c>
      <c r="D91" s="530"/>
      <c r="E91" s="530"/>
      <c r="F91" s="530"/>
      <c r="G91" s="530"/>
      <c r="H91" s="530"/>
      <c r="I91" s="530"/>
      <c r="J91" s="530"/>
      <c r="K91" s="530"/>
      <c r="L91" s="522"/>
      <c r="M91" s="49"/>
      <c r="N91" s="4"/>
      <c r="O91" s="4"/>
      <c r="P91" s="4"/>
      <c r="Q91" s="4"/>
      <c r="R91" s="4"/>
      <c r="S91" s="4"/>
      <c r="T91" s="4"/>
      <c r="U91" s="4"/>
      <c r="V91" s="4"/>
      <c r="W91" s="4"/>
      <c r="X91" s="4"/>
      <c r="Y91" s="4"/>
      <c r="Z91" s="4"/>
      <c r="AA91" s="4"/>
      <c r="AB91" s="4"/>
      <c r="AC91" s="4"/>
      <c r="AD91" s="4"/>
      <c r="AE91" s="4"/>
      <c r="AF91" s="4"/>
      <c r="AG91" s="4"/>
      <c r="AH91" s="4"/>
      <c r="AI91" s="4"/>
    </row>
    <row r="92" spans="1:35" ht="21" customHeight="1">
      <c r="A92" s="541" t="s">
        <v>415</v>
      </c>
      <c r="B92" s="530"/>
      <c r="C92" s="522"/>
      <c r="D92" s="541" t="s">
        <v>413</v>
      </c>
      <c r="E92" s="530"/>
      <c r="F92" s="530"/>
      <c r="G92" s="530"/>
      <c r="H92" s="530"/>
      <c r="I92" s="530"/>
      <c r="J92" s="530"/>
      <c r="K92" s="530"/>
      <c r="L92" s="522"/>
      <c r="M92" s="49"/>
      <c r="N92" s="4"/>
      <c r="O92" s="4"/>
      <c r="P92" s="4"/>
      <c r="Q92" s="4"/>
      <c r="R92" s="4"/>
      <c r="S92" s="4"/>
      <c r="T92" s="4"/>
      <c r="U92" s="4"/>
      <c r="V92" s="4"/>
      <c r="W92" s="4"/>
      <c r="X92" s="4"/>
      <c r="Y92" s="4"/>
      <c r="Z92" s="4"/>
      <c r="AA92" s="4"/>
      <c r="AB92" s="4"/>
      <c r="AC92" s="4"/>
      <c r="AD92" s="4"/>
      <c r="AE92" s="4"/>
      <c r="AF92" s="4"/>
      <c r="AG92" s="4"/>
      <c r="AH92" s="4"/>
      <c r="AI92" s="4"/>
    </row>
    <row r="93" spans="1:35" ht="21" customHeight="1">
      <c r="A93" s="384"/>
      <c r="B93" s="393"/>
      <c r="C93" s="393"/>
      <c r="D93" s="393"/>
      <c r="E93" s="393"/>
      <c r="F93" s="394"/>
      <c r="G93" s="393"/>
      <c r="H93" s="387"/>
      <c r="I93" s="387"/>
      <c r="J93" s="387"/>
      <c r="K93" s="387"/>
      <c r="L93" s="387"/>
      <c r="M93" s="49"/>
      <c r="N93" s="4"/>
      <c r="O93" s="4"/>
      <c r="P93" s="4"/>
      <c r="Q93" s="4"/>
      <c r="R93" s="4"/>
      <c r="S93" s="4"/>
      <c r="T93" s="4"/>
      <c r="U93" s="4"/>
      <c r="V93" s="4"/>
      <c r="W93" s="4"/>
      <c r="X93" s="4"/>
      <c r="Y93" s="4"/>
      <c r="Z93" s="4"/>
      <c r="AA93" s="4"/>
      <c r="AB93" s="4"/>
      <c r="AC93" s="4"/>
      <c r="AD93" s="4"/>
      <c r="AE93" s="4"/>
      <c r="AF93" s="4"/>
      <c r="AG93" s="4"/>
      <c r="AH93" s="4"/>
      <c r="AI93" s="4"/>
    </row>
    <row r="94" spans="1:35" ht="21" customHeight="1">
      <c r="A94" s="536" t="s">
        <v>98</v>
      </c>
      <c r="B94" s="522"/>
      <c r="C94" s="537" t="s">
        <v>99</v>
      </c>
      <c r="D94" s="530"/>
      <c r="E94" s="530"/>
      <c r="F94" s="530"/>
      <c r="G94" s="530"/>
      <c r="H94" s="530"/>
      <c r="I94" s="530"/>
      <c r="J94" s="530"/>
      <c r="K94" s="530"/>
      <c r="L94" s="522"/>
      <c r="M94" s="49"/>
      <c r="N94" s="4"/>
      <c r="O94" s="4"/>
      <c r="P94" s="4"/>
      <c r="Q94" s="4"/>
      <c r="R94" s="4"/>
      <c r="S94" s="4"/>
      <c r="T94" s="4"/>
      <c r="U94" s="4"/>
      <c r="V94" s="4"/>
      <c r="W94" s="4"/>
      <c r="X94" s="4"/>
      <c r="Y94" s="4"/>
      <c r="Z94" s="4"/>
      <c r="AA94" s="4"/>
      <c r="AB94" s="4"/>
      <c r="AC94" s="4"/>
      <c r="AD94" s="4"/>
      <c r="AE94" s="4"/>
      <c r="AF94" s="4"/>
      <c r="AG94" s="4"/>
      <c r="AH94" s="4"/>
      <c r="AI94" s="4"/>
    </row>
    <row r="95" spans="1:35" ht="21" customHeight="1">
      <c r="A95" s="544" t="s">
        <v>100</v>
      </c>
      <c r="B95" s="522"/>
      <c r="C95" s="539" t="s">
        <v>101</v>
      </c>
      <c r="D95" s="530"/>
      <c r="E95" s="530"/>
      <c r="F95" s="530"/>
      <c r="G95" s="530"/>
      <c r="H95" s="530"/>
      <c r="I95" s="530"/>
      <c r="J95" s="530"/>
      <c r="K95" s="530"/>
      <c r="L95" s="522"/>
      <c r="M95" s="49"/>
      <c r="N95" s="4"/>
      <c r="O95" s="4"/>
      <c r="P95" s="4"/>
      <c r="Q95" s="4"/>
      <c r="R95" s="4"/>
      <c r="S95" s="4"/>
      <c r="T95" s="4"/>
      <c r="U95" s="4"/>
      <c r="V95" s="4"/>
      <c r="W95" s="4"/>
      <c r="X95" s="4"/>
      <c r="Y95" s="4"/>
      <c r="Z95" s="4"/>
      <c r="AA95" s="4"/>
      <c r="AB95" s="4"/>
      <c r="AC95" s="4"/>
      <c r="AD95" s="4"/>
      <c r="AE95" s="4"/>
      <c r="AF95" s="4"/>
      <c r="AG95" s="4"/>
      <c r="AH95" s="4"/>
      <c r="AI95" s="4"/>
    </row>
    <row r="96" spans="1:35" ht="21" customHeight="1">
      <c r="A96" s="559" t="s">
        <v>102</v>
      </c>
      <c r="B96" s="522"/>
      <c r="C96" s="397" t="s">
        <v>416</v>
      </c>
      <c r="D96" s="397" t="s">
        <v>417</v>
      </c>
      <c r="E96" s="541" t="s">
        <v>105</v>
      </c>
      <c r="F96" s="530"/>
      <c r="G96" s="530"/>
      <c r="H96" s="530"/>
      <c r="I96" s="530"/>
      <c r="J96" s="530"/>
      <c r="K96" s="522"/>
      <c r="L96" s="398" t="s">
        <v>372</v>
      </c>
      <c r="M96" s="43">
        <f>L110</f>
        <v>96.238316264999995</v>
      </c>
      <c r="N96" s="4"/>
      <c r="O96" s="4"/>
      <c r="P96" s="4"/>
      <c r="Q96" s="4"/>
      <c r="R96" s="4"/>
      <c r="S96" s="4"/>
      <c r="T96" s="4"/>
      <c r="U96" s="4"/>
      <c r="V96" s="4"/>
      <c r="W96" s="4"/>
      <c r="X96" s="4"/>
      <c r="Y96" s="4"/>
      <c r="Z96" s="4"/>
      <c r="AA96" s="4"/>
      <c r="AB96" s="4"/>
      <c r="AC96" s="4"/>
      <c r="AD96" s="4"/>
      <c r="AE96" s="4"/>
      <c r="AF96" s="4"/>
      <c r="AG96" s="4"/>
      <c r="AH96" s="4"/>
      <c r="AI96" s="4"/>
    </row>
    <row r="97" spans="1:35" ht="21" customHeight="1">
      <c r="A97" s="532"/>
      <c r="B97" s="524"/>
      <c r="C97" s="525"/>
      <c r="D97" s="533" t="s">
        <v>11</v>
      </c>
      <c r="E97" s="533" t="s">
        <v>373</v>
      </c>
      <c r="F97" s="533" t="s">
        <v>374</v>
      </c>
      <c r="G97" s="533" t="s">
        <v>14</v>
      </c>
      <c r="H97" s="554" t="s">
        <v>375</v>
      </c>
      <c r="I97" s="519" t="s">
        <v>376</v>
      </c>
      <c r="J97" s="553" t="s">
        <v>377</v>
      </c>
      <c r="K97" s="522"/>
      <c r="L97" s="554" t="s">
        <v>378</v>
      </c>
      <c r="M97" s="49"/>
      <c r="N97" s="4"/>
      <c r="O97" s="4"/>
      <c r="P97" s="4"/>
      <c r="Q97" s="4"/>
      <c r="R97" s="4"/>
      <c r="S97" s="4"/>
      <c r="T97" s="4"/>
      <c r="U97" s="4"/>
      <c r="V97" s="4"/>
      <c r="W97" s="4"/>
      <c r="X97" s="4"/>
      <c r="Y97" s="4"/>
      <c r="Z97" s="4"/>
      <c r="AA97" s="4"/>
      <c r="AB97" s="4"/>
      <c r="AC97" s="4"/>
      <c r="AD97" s="4"/>
      <c r="AE97" s="4"/>
      <c r="AF97" s="4"/>
      <c r="AG97" s="4"/>
      <c r="AH97" s="4"/>
      <c r="AI97" s="4"/>
    </row>
    <row r="98" spans="1:35" ht="21" customHeight="1">
      <c r="A98" s="526"/>
      <c r="B98" s="527"/>
      <c r="C98" s="528"/>
      <c r="D98" s="520"/>
      <c r="E98" s="520"/>
      <c r="F98" s="520"/>
      <c r="G98" s="520"/>
      <c r="H98" s="520"/>
      <c r="I98" s="520"/>
      <c r="J98" s="399" t="s">
        <v>379</v>
      </c>
      <c r="K98" s="399" t="s">
        <v>380</v>
      </c>
      <c r="L98" s="520"/>
      <c r="M98" s="49"/>
      <c r="N98" s="4"/>
      <c r="O98" s="4"/>
      <c r="P98" s="4"/>
      <c r="Q98" s="4"/>
      <c r="R98" s="4"/>
      <c r="S98" s="4"/>
      <c r="T98" s="4"/>
      <c r="U98" s="4"/>
      <c r="V98" s="4"/>
      <c r="W98" s="4"/>
      <c r="X98" s="4"/>
      <c r="Y98" s="4"/>
      <c r="Z98" s="4"/>
      <c r="AA98" s="4"/>
      <c r="AB98" s="4"/>
      <c r="AC98" s="4"/>
      <c r="AD98" s="4"/>
      <c r="AE98" s="4"/>
      <c r="AF98" s="4"/>
      <c r="AG98" s="4"/>
      <c r="AH98" s="4"/>
      <c r="AI98" s="4"/>
    </row>
    <row r="99" spans="1:35" ht="21" customHeight="1">
      <c r="A99" s="523" t="s">
        <v>379</v>
      </c>
      <c r="B99" s="524"/>
      <c r="C99" s="525"/>
      <c r="D99" s="366">
        <v>1347</v>
      </c>
      <c r="E99" s="372" t="s">
        <v>74</v>
      </c>
      <c r="F99" s="400" t="s">
        <v>418</v>
      </c>
      <c r="G99" s="366" t="s">
        <v>43</v>
      </c>
      <c r="H99" s="368">
        <v>0.4</v>
      </c>
      <c r="I99" s="375">
        <f>VLOOKUP(D99,Página1!A:B,2,FALSE)</f>
        <v>23.97</v>
      </c>
      <c r="J99" s="368">
        <f t="shared" ref="J99:J105" si="3">I99*H99</f>
        <v>9.5879999999999992</v>
      </c>
      <c r="K99" s="401"/>
      <c r="L99" s="401"/>
      <c r="M99" s="49"/>
      <c r="N99" s="4"/>
      <c r="O99" s="4"/>
      <c r="P99" s="4"/>
      <c r="Q99" s="4"/>
      <c r="R99" s="4"/>
      <c r="S99" s="4"/>
      <c r="T99" s="4"/>
      <c r="U99" s="4"/>
      <c r="V99" s="4"/>
      <c r="W99" s="4"/>
      <c r="X99" s="4"/>
      <c r="Y99" s="4"/>
      <c r="Z99" s="4"/>
      <c r="AA99" s="4"/>
      <c r="AB99" s="4"/>
      <c r="AC99" s="4"/>
      <c r="AD99" s="4"/>
      <c r="AE99" s="4"/>
      <c r="AF99" s="4"/>
      <c r="AG99" s="4"/>
      <c r="AH99" s="4"/>
      <c r="AI99" s="4"/>
    </row>
    <row r="100" spans="1:35" ht="36.75" customHeight="1">
      <c r="A100" s="555"/>
      <c r="B100" s="556"/>
      <c r="C100" s="557"/>
      <c r="D100" s="366">
        <v>5068</v>
      </c>
      <c r="E100" s="372" t="s">
        <v>74</v>
      </c>
      <c r="F100" s="400" t="s">
        <v>419</v>
      </c>
      <c r="G100" s="366" t="s">
        <v>115</v>
      </c>
      <c r="H100" s="368">
        <v>6.7000000000000004E-2</v>
      </c>
      <c r="I100" s="375">
        <f>VLOOKUP(D100,Página1!A:B,2,FALSE)</f>
        <v>11.09</v>
      </c>
      <c r="J100" s="368">
        <f t="shared" si="3"/>
        <v>0.74303000000000008</v>
      </c>
      <c r="K100" s="401"/>
      <c r="L100" s="401"/>
      <c r="M100" s="49"/>
      <c r="N100" s="4"/>
      <c r="O100" s="4"/>
      <c r="P100" s="4"/>
      <c r="Q100" s="4"/>
      <c r="R100" s="4"/>
      <c r="S100" s="4"/>
      <c r="T100" s="4"/>
      <c r="U100" s="4"/>
      <c r="V100" s="4"/>
      <c r="W100" s="4"/>
      <c r="X100" s="4"/>
      <c r="Y100" s="4"/>
      <c r="Z100" s="4"/>
      <c r="AA100" s="4"/>
      <c r="AB100" s="4"/>
      <c r="AC100" s="4"/>
      <c r="AD100" s="4"/>
      <c r="AE100" s="4"/>
      <c r="AF100" s="4"/>
      <c r="AG100" s="4"/>
      <c r="AH100" s="4"/>
      <c r="AI100" s="4"/>
    </row>
    <row r="101" spans="1:35" ht="33" customHeight="1">
      <c r="A101" s="555"/>
      <c r="B101" s="556"/>
      <c r="C101" s="557"/>
      <c r="D101" s="366">
        <v>4491</v>
      </c>
      <c r="E101" s="372" t="s">
        <v>74</v>
      </c>
      <c r="F101" s="400" t="s">
        <v>420</v>
      </c>
      <c r="G101" s="366" t="s">
        <v>185</v>
      </c>
      <c r="H101" s="368">
        <v>2.93</v>
      </c>
      <c r="I101" s="375">
        <f>VLOOKUP(D101,Página1!A:B,2,FALSE)</f>
        <v>3.48</v>
      </c>
      <c r="J101" s="368">
        <f t="shared" si="3"/>
        <v>10.196400000000001</v>
      </c>
      <c r="K101" s="401"/>
      <c r="L101" s="401"/>
      <c r="M101" s="49"/>
      <c r="N101" s="4"/>
      <c r="O101" s="4"/>
      <c r="P101" s="4"/>
      <c r="Q101" s="4"/>
      <c r="R101" s="4"/>
      <c r="S101" s="4"/>
      <c r="T101" s="4"/>
      <c r="U101" s="4"/>
      <c r="V101" s="4"/>
      <c r="W101" s="4"/>
      <c r="X101" s="4"/>
      <c r="Y101" s="4"/>
      <c r="Z101" s="4"/>
      <c r="AA101" s="4"/>
      <c r="AB101" s="4"/>
      <c r="AC101" s="4"/>
      <c r="AD101" s="4"/>
      <c r="AE101" s="4"/>
      <c r="AF101" s="4"/>
      <c r="AG101" s="4"/>
      <c r="AH101" s="4"/>
      <c r="AI101" s="4"/>
    </row>
    <row r="102" spans="1:35" ht="21" customHeight="1">
      <c r="A102" s="555"/>
      <c r="B102" s="556"/>
      <c r="C102" s="557"/>
      <c r="D102" s="366">
        <v>6193</v>
      </c>
      <c r="E102" s="372" t="s">
        <v>74</v>
      </c>
      <c r="F102" s="400" t="s">
        <v>421</v>
      </c>
      <c r="G102" s="366" t="s">
        <v>185</v>
      </c>
      <c r="H102" s="368">
        <v>0.73299999999999998</v>
      </c>
      <c r="I102" s="375">
        <f>VLOOKUP(D102,Página1!A:B,2,FALSE)</f>
        <v>9.48</v>
      </c>
      <c r="J102" s="368">
        <f t="shared" si="3"/>
        <v>6.9488400000000006</v>
      </c>
      <c r="K102" s="401"/>
      <c r="L102" s="401"/>
      <c r="M102" s="49"/>
      <c r="N102" s="4"/>
      <c r="O102" s="4"/>
      <c r="P102" s="4"/>
      <c r="Q102" s="4"/>
      <c r="R102" s="4"/>
      <c r="S102" s="4"/>
      <c r="T102" s="4"/>
      <c r="U102" s="4"/>
      <c r="V102" s="4"/>
      <c r="W102" s="4"/>
      <c r="X102" s="4"/>
      <c r="Y102" s="4"/>
      <c r="Z102" s="4"/>
      <c r="AA102" s="4"/>
      <c r="AB102" s="4"/>
      <c r="AC102" s="4"/>
      <c r="AD102" s="4"/>
      <c r="AE102" s="4"/>
      <c r="AF102" s="4"/>
      <c r="AG102" s="4"/>
      <c r="AH102" s="4"/>
      <c r="AI102" s="4"/>
    </row>
    <row r="103" spans="1:35" ht="21" customHeight="1">
      <c r="A103" s="555"/>
      <c r="B103" s="556"/>
      <c r="C103" s="557"/>
      <c r="D103" s="366">
        <v>2692</v>
      </c>
      <c r="E103" s="372" t="s">
        <v>74</v>
      </c>
      <c r="F103" s="367" t="s">
        <v>422</v>
      </c>
      <c r="G103" s="366" t="s">
        <v>407</v>
      </c>
      <c r="H103" s="368">
        <v>0.02</v>
      </c>
      <c r="I103" s="375">
        <f>VLOOKUP(D103,Página1!A:B,2,FALSE)</f>
        <v>3.9</v>
      </c>
      <c r="J103" s="368">
        <f t="shared" si="3"/>
        <v>7.8E-2</v>
      </c>
      <c r="K103" s="401"/>
      <c r="L103" s="401"/>
      <c r="M103" s="49"/>
      <c r="N103" s="4"/>
      <c r="O103" s="4"/>
      <c r="P103" s="4"/>
      <c r="Q103" s="4"/>
      <c r="R103" s="4"/>
      <c r="S103" s="4"/>
      <c r="T103" s="4"/>
      <c r="U103" s="4"/>
      <c r="V103" s="4"/>
      <c r="W103" s="4"/>
      <c r="X103" s="4"/>
      <c r="Y103" s="4"/>
      <c r="Z103" s="4"/>
      <c r="AA103" s="4"/>
      <c r="AB103" s="4"/>
      <c r="AC103" s="4"/>
      <c r="AD103" s="4"/>
      <c r="AE103" s="4"/>
      <c r="AF103" s="4"/>
      <c r="AG103" s="4"/>
      <c r="AH103" s="4"/>
      <c r="AI103" s="4"/>
    </row>
    <row r="104" spans="1:35" ht="36" customHeight="1">
      <c r="A104" s="555"/>
      <c r="B104" s="556"/>
      <c r="C104" s="557"/>
      <c r="D104" s="366">
        <v>5069</v>
      </c>
      <c r="E104" s="372" t="s">
        <v>74</v>
      </c>
      <c r="F104" s="400" t="s">
        <v>423</v>
      </c>
      <c r="G104" s="366" t="s">
        <v>115</v>
      </c>
      <c r="H104" s="368">
        <v>0.2</v>
      </c>
      <c r="I104" s="375">
        <f>VLOOKUP(D104,Página1!A:B,2,FALSE)</f>
        <v>11.3</v>
      </c>
      <c r="J104" s="368">
        <f t="shared" si="3"/>
        <v>2.2600000000000002</v>
      </c>
      <c r="K104" s="401"/>
      <c r="L104" s="401"/>
      <c r="M104" s="49"/>
      <c r="N104" s="4"/>
      <c r="O104" s="4"/>
      <c r="P104" s="4"/>
      <c r="Q104" s="4"/>
      <c r="R104" s="4"/>
      <c r="S104" s="4"/>
      <c r="T104" s="4"/>
      <c r="U104" s="4"/>
      <c r="V104" s="4"/>
      <c r="W104" s="4"/>
      <c r="X104" s="4"/>
      <c r="Y104" s="4"/>
      <c r="Z104" s="4"/>
      <c r="AA104" s="4"/>
      <c r="AB104" s="4"/>
      <c r="AC104" s="4"/>
      <c r="AD104" s="4"/>
      <c r="AE104" s="4"/>
      <c r="AF104" s="4"/>
      <c r="AG104" s="4"/>
      <c r="AH104" s="4"/>
      <c r="AI104" s="4"/>
    </row>
    <row r="105" spans="1:35" ht="34.5" customHeight="1">
      <c r="A105" s="526"/>
      <c r="B105" s="527"/>
      <c r="C105" s="528"/>
      <c r="D105" s="366">
        <v>20247</v>
      </c>
      <c r="E105" s="372" t="s">
        <v>74</v>
      </c>
      <c r="F105" s="400" t="s">
        <v>424</v>
      </c>
      <c r="G105" s="366" t="s">
        <v>115</v>
      </c>
      <c r="H105" s="368">
        <v>0.05</v>
      </c>
      <c r="I105" s="375">
        <f>VLOOKUP(D105,Página1!A:B,2,FALSE)</f>
        <v>12.27</v>
      </c>
      <c r="J105" s="368">
        <f t="shared" si="3"/>
        <v>0.61350000000000005</v>
      </c>
      <c r="K105" s="401"/>
      <c r="L105" s="373">
        <f>SUM(J99:J105)</f>
        <v>30.427769999999999</v>
      </c>
      <c r="M105" s="49"/>
      <c r="N105" s="4"/>
      <c r="O105" s="4"/>
      <c r="P105" s="4"/>
      <c r="Q105" s="4"/>
      <c r="R105" s="4"/>
      <c r="S105" s="4"/>
      <c r="T105" s="4"/>
      <c r="U105" s="4"/>
      <c r="V105" s="4"/>
      <c r="W105" s="4"/>
      <c r="X105" s="4"/>
      <c r="Y105" s="4"/>
      <c r="Z105" s="4"/>
      <c r="AA105" s="4"/>
      <c r="AB105" s="4"/>
      <c r="AC105" s="4"/>
      <c r="AD105" s="4"/>
      <c r="AE105" s="4"/>
      <c r="AF105" s="4"/>
      <c r="AG105" s="4"/>
      <c r="AH105" s="4"/>
      <c r="AI105" s="4"/>
    </row>
    <row r="106" spans="1:35" ht="21" customHeight="1">
      <c r="A106" s="523" t="s">
        <v>385</v>
      </c>
      <c r="B106" s="524"/>
      <c r="C106" s="525"/>
      <c r="D106" s="372">
        <v>88260</v>
      </c>
      <c r="E106" s="372" t="s">
        <v>74</v>
      </c>
      <c r="F106" s="391" t="s">
        <v>400</v>
      </c>
      <c r="G106" s="366" t="s">
        <v>387</v>
      </c>
      <c r="H106" s="402">
        <v>0.51200000000000001</v>
      </c>
      <c r="I106" s="375">
        <f>VLOOKUP(D106,Página1!A:B,2,FALSE)</f>
        <v>19.78</v>
      </c>
      <c r="J106" s="401"/>
      <c r="K106" s="368">
        <f>I106*H106</f>
        <v>10.127360000000001</v>
      </c>
      <c r="L106" s="371"/>
      <c r="M106" s="49"/>
      <c r="N106" s="4"/>
      <c r="O106" s="4"/>
      <c r="P106" s="4"/>
      <c r="Q106" s="4"/>
      <c r="R106" s="4"/>
      <c r="S106" s="4"/>
      <c r="T106" s="4"/>
      <c r="U106" s="4"/>
      <c r="V106" s="4"/>
      <c r="W106" s="4"/>
      <c r="X106" s="4"/>
      <c r="Y106" s="4"/>
      <c r="Z106" s="4"/>
      <c r="AA106" s="4"/>
      <c r="AB106" s="4"/>
      <c r="AC106" s="4"/>
      <c r="AD106" s="4"/>
      <c r="AE106" s="4"/>
      <c r="AF106" s="4"/>
      <c r="AG106" s="4"/>
      <c r="AH106" s="4"/>
      <c r="AI106" s="4"/>
    </row>
    <row r="107" spans="1:35" ht="21" customHeight="1">
      <c r="A107" s="526"/>
      <c r="B107" s="527"/>
      <c r="C107" s="528"/>
      <c r="D107" s="372">
        <v>88239</v>
      </c>
      <c r="E107" s="372" t="s">
        <v>74</v>
      </c>
      <c r="F107" s="367" t="s">
        <v>401</v>
      </c>
      <c r="G107" s="374" t="s">
        <v>387</v>
      </c>
      <c r="H107" s="402">
        <v>2.044</v>
      </c>
      <c r="I107" s="375">
        <f>VLOOKUP(D107,Página1!A:B,2,FALSE)</f>
        <v>18.61</v>
      </c>
      <c r="J107" s="401"/>
      <c r="K107" s="368">
        <f>I107*H107</f>
        <v>38.03884</v>
      </c>
      <c r="L107" s="368">
        <f>SUM(K106:K107)</f>
        <v>48.166200000000003</v>
      </c>
      <c r="M107" s="49"/>
      <c r="N107" s="4"/>
      <c r="O107" s="4"/>
      <c r="P107" s="4"/>
      <c r="Q107" s="4"/>
      <c r="R107" s="4"/>
      <c r="S107" s="4"/>
      <c r="T107" s="4"/>
      <c r="U107" s="4"/>
      <c r="V107" s="4"/>
      <c r="W107" s="4"/>
      <c r="X107" s="4"/>
      <c r="Y107" s="4"/>
      <c r="Z107" s="4"/>
      <c r="AA107" s="4"/>
      <c r="AB107" s="4"/>
      <c r="AC107" s="4"/>
      <c r="AD107" s="4"/>
      <c r="AE107" s="4"/>
      <c r="AF107" s="4"/>
      <c r="AG107" s="4"/>
      <c r="AH107" s="4"/>
      <c r="AI107" s="4"/>
    </row>
    <row r="108" spans="1:35" ht="21" customHeight="1">
      <c r="A108" s="558" t="s">
        <v>388</v>
      </c>
      <c r="B108" s="530"/>
      <c r="C108" s="530"/>
      <c r="D108" s="530"/>
      <c r="E108" s="522"/>
      <c r="F108" s="403"/>
      <c r="G108" s="404"/>
      <c r="H108" s="405"/>
      <c r="I108" s="405"/>
      <c r="J108" s="405"/>
      <c r="K108" s="405"/>
      <c r="L108" s="368">
        <f>SUM(L105:L107)</f>
        <v>78.593969999999999</v>
      </c>
      <c r="M108" s="49"/>
      <c r="N108" s="4"/>
      <c r="O108" s="4"/>
      <c r="P108" s="4"/>
      <c r="Q108" s="4"/>
      <c r="R108" s="4"/>
      <c r="S108" s="4"/>
      <c r="T108" s="4"/>
      <c r="U108" s="4"/>
      <c r="V108" s="4"/>
      <c r="W108" s="4"/>
      <c r="X108" s="4"/>
      <c r="Y108" s="4"/>
      <c r="Z108" s="4"/>
      <c r="AA108" s="4"/>
      <c r="AB108" s="4"/>
      <c r="AC108" s="4"/>
      <c r="AD108" s="4"/>
      <c r="AE108" s="4"/>
      <c r="AF108" s="4"/>
      <c r="AG108" s="4"/>
      <c r="AH108" s="4"/>
      <c r="AI108" s="4"/>
    </row>
    <row r="109" spans="1:35" ht="21" customHeight="1">
      <c r="A109" s="558" t="s">
        <v>389</v>
      </c>
      <c r="B109" s="530"/>
      <c r="C109" s="530"/>
      <c r="D109" s="530"/>
      <c r="E109" s="522"/>
      <c r="F109" s="406">
        <v>22.45</v>
      </c>
      <c r="G109" s="407" t="s">
        <v>390</v>
      </c>
      <c r="H109" s="371"/>
      <c r="I109" s="371"/>
      <c r="J109" s="371"/>
      <c r="K109" s="371"/>
      <c r="L109" s="368">
        <f>L108*(F109%)</f>
        <v>17.644346264999999</v>
      </c>
      <c r="M109" s="49"/>
      <c r="N109" s="4"/>
      <c r="O109" s="4"/>
      <c r="P109" s="4"/>
      <c r="Q109" s="4"/>
      <c r="R109" s="4"/>
      <c r="S109" s="4"/>
      <c r="T109" s="4"/>
      <c r="U109" s="4"/>
      <c r="V109" s="4"/>
      <c r="W109" s="4"/>
      <c r="X109" s="4"/>
      <c r="Y109" s="4"/>
      <c r="Z109" s="4"/>
      <c r="AA109" s="4"/>
      <c r="AB109" s="4"/>
      <c r="AC109" s="4"/>
      <c r="AD109" s="4"/>
      <c r="AE109" s="4"/>
      <c r="AF109" s="4"/>
      <c r="AG109" s="4"/>
      <c r="AH109" s="4"/>
      <c r="AI109" s="4"/>
    </row>
    <row r="110" spans="1:35" ht="21" customHeight="1">
      <c r="A110" s="543" t="s">
        <v>391</v>
      </c>
      <c r="B110" s="530"/>
      <c r="C110" s="530"/>
      <c r="D110" s="530"/>
      <c r="E110" s="522"/>
      <c r="F110" s="382">
        <v>44103</v>
      </c>
      <c r="G110" s="543" t="s">
        <v>392</v>
      </c>
      <c r="H110" s="530"/>
      <c r="I110" s="530"/>
      <c r="J110" s="530"/>
      <c r="K110" s="522"/>
      <c r="L110" s="368">
        <f>L108+L109</f>
        <v>96.238316264999995</v>
      </c>
      <c r="M110" s="49"/>
      <c r="N110" s="4"/>
      <c r="O110" s="4"/>
      <c r="P110" s="4"/>
      <c r="Q110" s="4"/>
      <c r="R110" s="4"/>
      <c r="S110" s="4"/>
      <c r="T110" s="4"/>
      <c r="U110" s="4"/>
      <c r="V110" s="4"/>
      <c r="W110" s="4"/>
      <c r="X110" s="4"/>
      <c r="Y110" s="4"/>
      <c r="Z110" s="4"/>
      <c r="AA110" s="4"/>
      <c r="AB110" s="4"/>
      <c r="AC110" s="4"/>
      <c r="AD110" s="4"/>
      <c r="AE110" s="4"/>
      <c r="AF110" s="4"/>
      <c r="AG110" s="4"/>
      <c r="AH110" s="4"/>
      <c r="AI110" s="4"/>
    </row>
    <row r="111" spans="1:35" ht="21" customHeight="1">
      <c r="A111" s="384"/>
      <c r="B111" s="393"/>
      <c r="C111" s="393"/>
      <c r="D111" s="393"/>
      <c r="E111" s="393"/>
      <c r="F111" s="394"/>
      <c r="G111" s="393"/>
      <c r="H111" s="387"/>
      <c r="I111" s="387"/>
      <c r="J111" s="387"/>
      <c r="K111" s="387"/>
      <c r="L111" s="387"/>
      <c r="M111" s="49"/>
      <c r="N111" s="4"/>
      <c r="O111" s="4"/>
      <c r="P111" s="4"/>
      <c r="Q111" s="4"/>
      <c r="R111" s="4"/>
      <c r="S111" s="4"/>
      <c r="T111" s="4"/>
      <c r="U111" s="4"/>
      <c r="V111" s="4"/>
      <c r="W111" s="4"/>
      <c r="X111" s="4"/>
      <c r="Y111" s="4"/>
      <c r="Z111" s="4"/>
      <c r="AA111" s="4"/>
      <c r="AB111" s="4"/>
      <c r="AC111" s="4"/>
      <c r="AD111" s="4"/>
      <c r="AE111" s="4"/>
      <c r="AF111" s="4"/>
      <c r="AG111" s="4"/>
      <c r="AH111" s="4"/>
      <c r="AI111" s="4"/>
    </row>
    <row r="112" spans="1:35" ht="21" customHeight="1">
      <c r="A112" s="559" t="s">
        <v>106</v>
      </c>
      <c r="B112" s="522"/>
      <c r="C112" s="397" t="s">
        <v>425</v>
      </c>
      <c r="D112" s="397" t="s">
        <v>417</v>
      </c>
      <c r="E112" s="541" t="s">
        <v>108</v>
      </c>
      <c r="F112" s="530"/>
      <c r="G112" s="530"/>
      <c r="H112" s="530"/>
      <c r="I112" s="530"/>
      <c r="J112" s="530"/>
      <c r="K112" s="522"/>
      <c r="L112" s="398" t="s">
        <v>372</v>
      </c>
      <c r="M112" s="43">
        <f>L122</f>
        <v>42.993639909999999</v>
      </c>
      <c r="N112" s="4"/>
      <c r="O112" s="4"/>
      <c r="P112" s="4"/>
      <c r="Q112" s="4"/>
      <c r="R112" s="4"/>
      <c r="S112" s="4"/>
      <c r="T112" s="4"/>
      <c r="U112" s="4"/>
      <c r="V112" s="4"/>
      <c r="W112" s="4"/>
      <c r="X112" s="4"/>
      <c r="Y112" s="4"/>
      <c r="Z112" s="4"/>
      <c r="AA112" s="4"/>
      <c r="AB112" s="4"/>
      <c r="AC112" s="4"/>
      <c r="AD112" s="4"/>
      <c r="AE112" s="4"/>
      <c r="AF112" s="4"/>
      <c r="AG112" s="4"/>
      <c r="AH112" s="4"/>
      <c r="AI112" s="4"/>
    </row>
    <row r="113" spans="1:35" ht="21" customHeight="1">
      <c r="A113" s="532"/>
      <c r="B113" s="524"/>
      <c r="C113" s="525"/>
      <c r="D113" s="533" t="s">
        <v>11</v>
      </c>
      <c r="E113" s="533" t="s">
        <v>373</v>
      </c>
      <c r="F113" s="533" t="s">
        <v>374</v>
      </c>
      <c r="G113" s="533" t="s">
        <v>14</v>
      </c>
      <c r="H113" s="554" t="s">
        <v>375</v>
      </c>
      <c r="I113" s="519" t="s">
        <v>376</v>
      </c>
      <c r="J113" s="553" t="s">
        <v>377</v>
      </c>
      <c r="K113" s="522"/>
      <c r="L113" s="554" t="s">
        <v>378</v>
      </c>
      <c r="M113" s="49"/>
      <c r="N113" s="4"/>
      <c r="O113" s="4"/>
      <c r="P113" s="4"/>
      <c r="Q113" s="4"/>
      <c r="R113" s="4"/>
      <c r="S113" s="4"/>
      <c r="T113" s="4"/>
      <c r="U113" s="4"/>
      <c r="V113" s="4"/>
      <c r="W113" s="4"/>
      <c r="X113" s="4"/>
      <c r="Y113" s="4"/>
      <c r="Z113" s="4"/>
      <c r="AA113" s="4"/>
      <c r="AB113" s="4"/>
      <c r="AC113" s="4"/>
      <c r="AD113" s="4"/>
      <c r="AE113" s="4"/>
      <c r="AF113" s="4"/>
      <c r="AG113" s="4"/>
      <c r="AH113" s="4"/>
      <c r="AI113" s="4"/>
    </row>
    <row r="114" spans="1:35" ht="21" customHeight="1">
      <c r="A114" s="526"/>
      <c r="B114" s="527"/>
      <c r="C114" s="528"/>
      <c r="D114" s="520"/>
      <c r="E114" s="520"/>
      <c r="F114" s="520"/>
      <c r="G114" s="520"/>
      <c r="H114" s="520"/>
      <c r="I114" s="520"/>
      <c r="J114" s="399" t="s">
        <v>379</v>
      </c>
      <c r="K114" s="399" t="s">
        <v>380</v>
      </c>
      <c r="L114" s="520"/>
      <c r="M114" s="49"/>
      <c r="N114" s="4"/>
      <c r="O114" s="4"/>
      <c r="P114" s="4"/>
      <c r="Q114" s="4"/>
      <c r="R114" s="4"/>
      <c r="S114" s="4"/>
      <c r="T114" s="4"/>
      <c r="U114" s="4"/>
      <c r="V114" s="4"/>
      <c r="W114" s="4"/>
      <c r="X114" s="4"/>
      <c r="Y114" s="4"/>
      <c r="Z114" s="4"/>
      <c r="AA114" s="4"/>
      <c r="AB114" s="4"/>
      <c r="AC114" s="4"/>
      <c r="AD114" s="4"/>
      <c r="AE114" s="4"/>
      <c r="AF114" s="4"/>
      <c r="AG114" s="4"/>
      <c r="AH114" s="4"/>
      <c r="AI114" s="4"/>
    </row>
    <row r="115" spans="1:35" ht="21" customHeight="1">
      <c r="A115" s="523" t="s">
        <v>379</v>
      </c>
      <c r="B115" s="524"/>
      <c r="C115" s="525"/>
      <c r="D115" s="366">
        <v>2692</v>
      </c>
      <c r="E115" s="366" t="s">
        <v>74</v>
      </c>
      <c r="F115" s="367" t="s">
        <v>422</v>
      </c>
      <c r="G115" s="366" t="s">
        <v>407</v>
      </c>
      <c r="H115" s="368">
        <v>1.07</v>
      </c>
      <c r="I115" s="375">
        <v>3.9</v>
      </c>
      <c r="J115" s="369">
        <f t="shared" ref="J115:J117" si="4">I115*H115</f>
        <v>4.173</v>
      </c>
      <c r="K115" s="370"/>
      <c r="L115" s="371"/>
      <c r="M115" s="49"/>
      <c r="N115" s="4"/>
      <c r="O115" s="4"/>
      <c r="P115" s="4"/>
      <c r="Q115" s="4"/>
      <c r="R115" s="4"/>
      <c r="S115" s="4"/>
      <c r="T115" s="4"/>
      <c r="U115" s="4"/>
      <c r="V115" s="4"/>
      <c r="W115" s="4"/>
      <c r="X115" s="4"/>
      <c r="Y115" s="4"/>
      <c r="Z115" s="4"/>
      <c r="AA115" s="4"/>
      <c r="AB115" s="4"/>
      <c r="AC115" s="4"/>
      <c r="AD115" s="4"/>
      <c r="AE115" s="4"/>
      <c r="AF115" s="4"/>
      <c r="AG115" s="4"/>
      <c r="AH115" s="4"/>
      <c r="AI115" s="4"/>
    </row>
    <row r="116" spans="1:35" ht="35.25" customHeight="1">
      <c r="A116" s="555"/>
      <c r="B116" s="556"/>
      <c r="C116" s="557"/>
      <c r="D116" s="366">
        <v>5068</v>
      </c>
      <c r="E116" s="366" t="s">
        <v>74</v>
      </c>
      <c r="F116" s="367" t="s">
        <v>426</v>
      </c>
      <c r="G116" s="366" t="s">
        <v>115</v>
      </c>
      <c r="H116" s="368">
        <v>0.2</v>
      </c>
      <c r="I116" s="375">
        <v>11.09</v>
      </c>
      <c r="J116" s="369">
        <f t="shared" si="4"/>
        <v>2.218</v>
      </c>
      <c r="K116" s="370"/>
      <c r="L116" s="371"/>
      <c r="M116" s="49"/>
      <c r="N116" s="4"/>
      <c r="O116" s="4"/>
      <c r="P116" s="4"/>
      <c r="Q116" s="4"/>
      <c r="R116" s="4"/>
      <c r="S116" s="4"/>
      <c r="T116" s="4"/>
      <c r="U116" s="4"/>
      <c r="V116" s="4"/>
      <c r="W116" s="4"/>
      <c r="X116" s="4"/>
      <c r="Y116" s="4"/>
      <c r="Z116" s="4"/>
      <c r="AA116" s="4"/>
      <c r="AB116" s="4"/>
      <c r="AC116" s="4"/>
      <c r="AD116" s="4"/>
      <c r="AE116" s="4"/>
      <c r="AF116" s="4"/>
      <c r="AG116" s="4"/>
      <c r="AH116" s="4"/>
      <c r="AI116" s="4"/>
    </row>
    <row r="117" spans="1:35" ht="32.25" customHeight="1">
      <c r="A117" s="526"/>
      <c r="B117" s="527"/>
      <c r="C117" s="528"/>
      <c r="D117" s="366">
        <v>20247</v>
      </c>
      <c r="E117" s="366" t="s">
        <v>74</v>
      </c>
      <c r="F117" s="367" t="s">
        <v>427</v>
      </c>
      <c r="G117" s="366" t="s">
        <v>115</v>
      </c>
      <c r="H117" s="368">
        <v>0.05</v>
      </c>
      <c r="I117" s="368">
        <v>12.27</v>
      </c>
      <c r="J117" s="369">
        <f t="shared" si="4"/>
        <v>0.61350000000000005</v>
      </c>
      <c r="K117" s="370"/>
      <c r="L117" s="373">
        <f>SUM(J115:J117)</f>
        <v>7.0045000000000002</v>
      </c>
      <c r="M117" s="49"/>
      <c r="N117" s="4"/>
      <c r="O117" s="4"/>
      <c r="P117" s="4"/>
      <c r="Q117" s="4"/>
      <c r="R117" s="4"/>
      <c r="S117" s="4"/>
      <c r="T117" s="4"/>
      <c r="U117" s="4"/>
      <c r="V117" s="4"/>
      <c r="W117" s="4"/>
      <c r="X117" s="4"/>
      <c r="Y117" s="4"/>
      <c r="Z117" s="4"/>
      <c r="AA117" s="4"/>
      <c r="AB117" s="4"/>
      <c r="AC117" s="4"/>
      <c r="AD117" s="4"/>
      <c r="AE117" s="4"/>
      <c r="AF117" s="4"/>
      <c r="AG117" s="4"/>
      <c r="AH117" s="4"/>
      <c r="AI117" s="4"/>
    </row>
    <row r="118" spans="1:35" ht="21" customHeight="1">
      <c r="A118" s="548" t="s">
        <v>385</v>
      </c>
      <c r="B118" s="524"/>
      <c r="C118" s="525"/>
      <c r="D118" s="372">
        <v>88260</v>
      </c>
      <c r="E118" s="372" t="s">
        <v>74</v>
      </c>
      <c r="F118" s="391" t="s">
        <v>400</v>
      </c>
      <c r="G118" s="366" t="s">
        <v>387</v>
      </c>
      <c r="H118" s="368">
        <v>1.1499999999999999</v>
      </c>
      <c r="I118" s="368">
        <v>19.78</v>
      </c>
      <c r="J118" s="370"/>
      <c r="K118" s="369">
        <f>I118*H118</f>
        <v>22.747</v>
      </c>
      <c r="L118" s="371"/>
      <c r="M118" s="49"/>
      <c r="N118" s="4"/>
      <c r="O118" s="4"/>
      <c r="P118" s="4"/>
      <c r="Q118" s="4"/>
      <c r="R118" s="4"/>
      <c r="S118" s="4"/>
      <c r="T118" s="4"/>
      <c r="U118" s="4"/>
      <c r="V118" s="4"/>
      <c r="W118" s="4"/>
      <c r="X118" s="4"/>
      <c r="Y118" s="4"/>
      <c r="Z118" s="4"/>
      <c r="AA118" s="4"/>
      <c r="AB118" s="4"/>
      <c r="AC118" s="4"/>
      <c r="AD118" s="4"/>
      <c r="AE118" s="4"/>
      <c r="AF118" s="4"/>
      <c r="AG118" s="4"/>
      <c r="AH118" s="4"/>
      <c r="AI118" s="4"/>
    </row>
    <row r="119" spans="1:35" ht="21" customHeight="1">
      <c r="A119" s="526"/>
      <c r="B119" s="527"/>
      <c r="C119" s="528"/>
      <c r="D119" s="372">
        <v>88239</v>
      </c>
      <c r="E119" s="372" t="s">
        <v>74</v>
      </c>
      <c r="F119" s="367" t="s">
        <v>401</v>
      </c>
      <c r="G119" s="374" t="s">
        <v>387</v>
      </c>
      <c r="H119" s="375">
        <v>0.28799999999999998</v>
      </c>
      <c r="I119" s="375">
        <v>18.61</v>
      </c>
      <c r="J119" s="376"/>
      <c r="K119" s="369">
        <f>I119*H119</f>
        <v>5.3596799999999991</v>
      </c>
      <c r="L119" s="369">
        <f>SUM(K118:K119)</f>
        <v>28.106679999999997</v>
      </c>
      <c r="M119" s="49"/>
      <c r="N119" s="4"/>
      <c r="O119" s="4"/>
      <c r="P119" s="4"/>
      <c r="Q119" s="4"/>
      <c r="R119" s="4"/>
      <c r="S119" s="4"/>
      <c r="T119" s="4"/>
      <c r="U119" s="4"/>
      <c r="V119" s="4"/>
      <c r="W119" s="4"/>
      <c r="X119" s="4"/>
      <c r="Y119" s="4"/>
      <c r="Z119" s="4"/>
      <c r="AA119" s="4"/>
      <c r="AB119" s="4"/>
      <c r="AC119" s="4"/>
      <c r="AD119" s="4"/>
      <c r="AE119" s="4"/>
      <c r="AF119" s="4"/>
      <c r="AG119" s="4"/>
      <c r="AH119" s="4"/>
      <c r="AI119" s="4"/>
    </row>
    <row r="120" spans="1:35" ht="21" customHeight="1">
      <c r="A120" s="531" t="s">
        <v>388</v>
      </c>
      <c r="B120" s="530"/>
      <c r="C120" s="530"/>
      <c r="D120" s="530"/>
      <c r="E120" s="522"/>
      <c r="F120" s="377"/>
      <c r="G120" s="378"/>
      <c r="H120" s="376"/>
      <c r="I120" s="376"/>
      <c r="J120" s="376"/>
      <c r="K120" s="376"/>
      <c r="L120" s="369">
        <f>L117+L119</f>
        <v>35.111179999999997</v>
      </c>
      <c r="M120" s="49"/>
      <c r="N120" s="4"/>
      <c r="O120" s="4"/>
      <c r="P120" s="4"/>
      <c r="Q120" s="4"/>
      <c r="R120" s="4"/>
      <c r="S120" s="4"/>
      <c r="T120" s="4"/>
      <c r="U120" s="4"/>
      <c r="V120" s="4"/>
      <c r="W120" s="4"/>
      <c r="X120" s="4"/>
      <c r="Y120" s="4"/>
      <c r="Z120" s="4"/>
      <c r="AA120" s="4"/>
      <c r="AB120" s="4"/>
      <c r="AC120" s="4"/>
      <c r="AD120" s="4"/>
      <c r="AE120" s="4"/>
      <c r="AF120" s="4"/>
      <c r="AG120" s="4"/>
      <c r="AH120" s="4"/>
      <c r="AI120" s="4"/>
    </row>
    <row r="121" spans="1:35" ht="21" customHeight="1">
      <c r="A121" s="531" t="s">
        <v>389</v>
      </c>
      <c r="B121" s="530"/>
      <c r="C121" s="530"/>
      <c r="D121" s="530"/>
      <c r="E121" s="522"/>
      <c r="F121" s="379">
        <v>22.45</v>
      </c>
      <c r="G121" s="380" t="s">
        <v>390</v>
      </c>
      <c r="H121" s="381"/>
      <c r="I121" s="381"/>
      <c r="J121" s="381"/>
      <c r="K121" s="381"/>
      <c r="L121" s="369">
        <f>L120*(F121%)</f>
        <v>7.8824599099999997</v>
      </c>
      <c r="M121" s="49"/>
      <c r="N121" s="4"/>
      <c r="O121" s="4"/>
      <c r="P121" s="4"/>
      <c r="Q121" s="4"/>
      <c r="R121" s="4"/>
      <c r="S121" s="4"/>
      <c r="T121" s="4"/>
      <c r="U121" s="4"/>
      <c r="V121" s="4"/>
      <c r="W121" s="4"/>
      <c r="X121" s="4"/>
      <c r="Y121" s="4"/>
      <c r="Z121" s="4"/>
      <c r="AA121" s="4"/>
      <c r="AB121" s="4"/>
      <c r="AC121" s="4"/>
      <c r="AD121" s="4"/>
      <c r="AE121" s="4"/>
      <c r="AF121" s="4"/>
      <c r="AG121" s="4"/>
      <c r="AH121" s="4"/>
      <c r="AI121" s="4"/>
    </row>
    <row r="122" spans="1:35" ht="21" customHeight="1">
      <c r="A122" s="542" t="s">
        <v>391</v>
      </c>
      <c r="B122" s="530"/>
      <c r="C122" s="530"/>
      <c r="D122" s="530"/>
      <c r="E122" s="522"/>
      <c r="F122" s="382">
        <v>44103</v>
      </c>
      <c r="G122" s="542" t="s">
        <v>392</v>
      </c>
      <c r="H122" s="530"/>
      <c r="I122" s="530"/>
      <c r="J122" s="530"/>
      <c r="K122" s="522"/>
      <c r="L122" s="369">
        <f>L120+L121</f>
        <v>42.993639909999999</v>
      </c>
      <c r="M122" s="49"/>
      <c r="N122" s="4"/>
      <c r="O122" s="4"/>
      <c r="P122" s="4"/>
      <c r="Q122" s="4"/>
      <c r="R122" s="4"/>
      <c r="S122" s="4"/>
      <c r="T122" s="4"/>
      <c r="U122" s="4"/>
      <c r="V122" s="4"/>
      <c r="W122" s="4"/>
      <c r="X122" s="4"/>
      <c r="Y122" s="4"/>
      <c r="Z122" s="4"/>
      <c r="AA122" s="4"/>
      <c r="AB122" s="4"/>
      <c r="AC122" s="4"/>
      <c r="AD122" s="4"/>
      <c r="AE122" s="4"/>
      <c r="AF122" s="4"/>
      <c r="AG122" s="4"/>
      <c r="AH122" s="4"/>
      <c r="AI122" s="4"/>
    </row>
    <row r="123" spans="1:35" ht="21" customHeight="1">
      <c r="A123" s="384"/>
      <c r="B123" s="393"/>
      <c r="C123" s="393"/>
      <c r="D123" s="393"/>
      <c r="E123" s="393"/>
      <c r="F123" s="394"/>
      <c r="G123" s="393"/>
      <c r="H123" s="387"/>
      <c r="I123" s="387"/>
      <c r="J123" s="387"/>
      <c r="K123" s="387"/>
      <c r="L123" s="387"/>
      <c r="M123" s="49"/>
      <c r="N123" s="4"/>
      <c r="O123" s="4"/>
      <c r="P123" s="4"/>
      <c r="Q123" s="4"/>
      <c r="R123" s="4"/>
      <c r="S123" s="4"/>
      <c r="T123" s="4"/>
      <c r="U123" s="4"/>
      <c r="V123" s="4"/>
      <c r="W123" s="4"/>
      <c r="X123" s="4"/>
      <c r="Y123" s="4"/>
      <c r="Z123" s="4"/>
      <c r="AA123" s="4"/>
      <c r="AB123" s="4"/>
      <c r="AC123" s="4"/>
      <c r="AD123" s="4"/>
      <c r="AE123" s="4"/>
      <c r="AF123" s="4"/>
      <c r="AG123" s="4"/>
      <c r="AH123" s="4"/>
      <c r="AI123" s="4"/>
    </row>
    <row r="124" spans="1:35" ht="21" customHeight="1">
      <c r="A124" s="559" t="s">
        <v>109</v>
      </c>
      <c r="B124" s="522"/>
      <c r="C124" s="397" t="s">
        <v>428</v>
      </c>
      <c r="D124" s="397" t="s">
        <v>417</v>
      </c>
      <c r="E124" s="541" t="s">
        <v>111</v>
      </c>
      <c r="F124" s="530"/>
      <c r="G124" s="530"/>
      <c r="H124" s="530"/>
      <c r="I124" s="530"/>
      <c r="J124" s="530"/>
      <c r="K124" s="522"/>
      <c r="L124" s="398" t="s">
        <v>372</v>
      </c>
      <c r="M124" s="43">
        <f>L131</f>
        <v>14.790686520000001</v>
      </c>
      <c r="N124" s="4"/>
      <c r="O124" s="4"/>
      <c r="P124" s="4"/>
      <c r="Q124" s="4"/>
      <c r="R124" s="4"/>
      <c r="S124" s="4"/>
      <c r="T124" s="4"/>
      <c r="U124" s="4"/>
      <c r="V124" s="4"/>
      <c r="W124" s="4"/>
      <c r="X124" s="4"/>
      <c r="Y124" s="4"/>
      <c r="Z124" s="4"/>
      <c r="AA124" s="4"/>
      <c r="AB124" s="4"/>
      <c r="AC124" s="4"/>
      <c r="AD124" s="4"/>
      <c r="AE124" s="4"/>
      <c r="AF124" s="4"/>
      <c r="AG124" s="4"/>
      <c r="AH124" s="4"/>
      <c r="AI124" s="4"/>
    </row>
    <row r="125" spans="1:35" ht="21" customHeight="1">
      <c r="A125" s="532"/>
      <c r="B125" s="524"/>
      <c r="C125" s="525"/>
      <c r="D125" s="533" t="s">
        <v>11</v>
      </c>
      <c r="E125" s="533" t="s">
        <v>373</v>
      </c>
      <c r="F125" s="533" t="s">
        <v>374</v>
      </c>
      <c r="G125" s="533" t="s">
        <v>14</v>
      </c>
      <c r="H125" s="554" t="s">
        <v>375</v>
      </c>
      <c r="I125" s="519" t="s">
        <v>376</v>
      </c>
      <c r="J125" s="553" t="s">
        <v>377</v>
      </c>
      <c r="K125" s="522"/>
      <c r="L125" s="554" t="s">
        <v>378</v>
      </c>
      <c r="M125" s="49"/>
      <c r="N125" s="4"/>
      <c r="O125" s="4"/>
      <c r="P125" s="4"/>
      <c r="Q125" s="4"/>
      <c r="R125" s="4"/>
      <c r="S125" s="4"/>
      <c r="T125" s="4"/>
      <c r="U125" s="4"/>
      <c r="V125" s="4"/>
      <c r="W125" s="4"/>
      <c r="X125" s="4"/>
      <c r="Y125" s="4"/>
      <c r="Z125" s="4"/>
      <c r="AA125" s="4"/>
      <c r="AB125" s="4"/>
      <c r="AC125" s="4"/>
      <c r="AD125" s="4"/>
      <c r="AE125" s="4"/>
      <c r="AF125" s="4"/>
      <c r="AG125" s="4"/>
      <c r="AH125" s="4"/>
      <c r="AI125" s="4"/>
    </row>
    <row r="126" spans="1:35" ht="21" customHeight="1">
      <c r="A126" s="526"/>
      <c r="B126" s="527"/>
      <c r="C126" s="528"/>
      <c r="D126" s="520"/>
      <c r="E126" s="520"/>
      <c r="F126" s="520"/>
      <c r="G126" s="520"/>
      <c r="H126" s="520"/>
      <c r="I126" s="520"/>
      <c r="J126" s="399" t="s">
        <v>379</v>
      </c>
      <c r="K126" s="399" t="s">
        <v>380</v>
      </c>
      <c r="L126" s="520"/>
      <c r="M126" s="49"/>
      <c r="N126" s="4"/>
      <c r="O126" s="4"/>
      <c r="P126" s="4"/>
      <c r="Q126" s="4"/>
      <c r="R126" s="4"/>
      <c r="S126" s="4"/>
      <c r="T126" s="4"/>
      <c r="U126" s="4"/>
      <c r="V126" s="4"/>
      <c r="W126" s="4"/>
      <c r="X126" s="4"/>
      <c r="Y126" s="4"/>
      <c r="Z126" s="4"/>
      <c r="AA126" s="4"/>
      <c r="AB126" s="4"/>
      <c r="AC126" s="4"/>
      <c r="AD126" s="4"/>
      <c r="AE126" s="4"/>
      <c r="AF126" s="4"/>
      <c r="AG126" s="4"/>
      <c r="AH126" s="4"/>
      <c r="AI126" s="4"/>
    </row>
    <row r="127" spans="1:35" ht="21" customHeight="1">
      <c r="A127" s="548" t="s">
        <v>385</v>
      </c>
      <c r="B127" s="524"/>
      <c r="C127" s="525"/>
      <c r="D127" s="372">
        <v>88260</v>
      </c>
      <c r="E127" s="372" t="s">
        <v>74</v>
      </c>
      <c r="F127" s="391" t="s">
        <v>400</v>
      </c>
      <c r="G127" s="366" t="s">
        <v>387</v>
      </c>
      <c r="H127" s="368">
        <v>0.49399999999999999</v>
      </c>
      <c r="I127" s="375">
        <f>VLOOKUP(D127,Página1!A:B,2,FALSE)</f>
        <v>19.78</v>
      </c>
      <c r="J127" s="370"/>
      <c r="K127" s="369">
        <f t="shared" ref="K127:K128" si="5">I127*H127</f>
        <v>9.7713200000000011</v>
      </c>
      <c r="L127" s="371"/>
      <c r="M127" s="49"/>
      <c r="N127" s="4"/>
      <c r="O127" s="4"/>
      <c r="P127" s="4"/>
      <c r="Q127" s="4"/>
      <c r="R127" s="4"/>
      <c r="S127" s="4"/>
      <c r="T127" s="4"/>
      <c r="U127" s="4"/>
      <c r="V127" s="4"/>
      <c r="W127" s="4"/>
      <c r="X127" s="4"/>
      <c r="Y127" s="4"/>
      <c r="Z127" s="4"/>
      <c r="AA127" s="4"/>
      <c r="AB127" s="4"/>
      <c r="AC127" s="4"/>
      <c r="AD127" s="4"/>
      <c r="AE127" s="4"/>
      <c r="AF127" s="4"/>
      <c r="AG127" s="4"/>
      <c r="AH127" s="4"/>
      <c r="AI127" s="4"/>
    </row>
    <row r="128" spans="1:35" ht="21" customHeight="1">
      <c r="A128" s="526"/>
      <c r="B128" s="527"/>
      <c r="C128" s="528"/>
      <c r="D128" s="372">
        <v>88239</v>
      </c>
      <c r="E128" s="372" t="s">
        <v>74</v>
      </c>
      <c r="F128" s="367" t="s">
        <v>401</v>
      </c>
      <c r="G128" s="374" t="s">
        <v>387</v>
      </c>
      <c r="H128" s="375">
        <v>0.124</v>
      </c>
      <c r="I128" s="375">
        <f>VLOOKUP(D128,Página1!A:B,2,FALSE)</f>
        <v>18.61</v>
      </c>
      <c r="J128" s="376"/>
      <c r="K128" s="369">
        <f t="shared" si="5"/>
        <v>2.3076399999999997</v>
      </c>
      <c r="L128" s="369">
        <f>K127+K128</f>
        <v>12.07896</v>
      </c>
      <c r="M128" s="49"/>
      <c r="N128" s="4"/>
      <c r="O128" s="4"/>
      <c r="P128" s="4"/>
      <c r="Q128" s="4"/>
      <c r="R128" s="4"/>
      <c r="S128" s="4"/>
      <c r="T128" s="4"/>
      <c r="U128" s="4"/>
      <c r="V128" s="4"/>
      <c r="W128" s="4"/>
      <c r="X128" s="4"/>
      <c r="Y128" s="4"/>
      <c r="Z128" s="4"/>
      <c r="AA128" s="4"/>
      <c r="AB128" s="4"/>
      <c r="AC128" s="4"/>
      <c r="AD128" s="4"/>
      <c r="AE128" s="4"/>
      <c r="AF128" s="4"/>
      <c r="AG128" s="4"/>
      <c r="AH128" s="4"/>
      <c r="AI128" s="4"/>
    </row>
    <row r="129" spans="1:35" ht="21" customHeight="1">
      <c r="A129" s="531" t="s">
        <v>388</v>
      </c>
      <c r="B129" s="530"/>
      <c r="C129" s="530"/>
      <c r="D129" s="530"/>
      <c r="E129" s="522"/>
      <c r="F129" s="377"/>
      <c r="G129" s="378"/>
      <c r="H129" s="376"/>
      <c r="I129" s="376"/>
      <c r="J129" s="376"/>
      <c r="K129" s="376"/>
      <c r="L129" s="369">
        <f>L128</f>
        <v>12.07896</v>
      </c>
      <c r="M129" s="49"/>
      <c r="N129" s="4"/>
      <c r="O129" s="4"/>
      <c r="P129" s="4"/>
      <c r="Q129" s="4"/>
      <c r="R129" s="4"/>
      <c r="S129" s="4"/>
      <c r="T129" s="4"/>
      <c r="U129" s="4"/>
      <c r="V129" s="4"/>
      <c r="W129" s="4"/>
      <c r="X129" s="4"/>
      <c r="Y129" s="4"/>
      <c r="Z129" s="4"/>
      <c r="AA129" s="4"/>
      <c r="AB129" s="4"/>
      <c r="AC129" s="4"/>
      <c r="AD129" s="4"/>
      <c r="AE129" s="4"/>
      <c r="AF129" s="4"/>
      <c r="AG129" s="4"/>
      <c r="AH129" s="4"/>
      <c r="AI129" s="4"/>
    </row>
    <row r="130" spans="1:35" ht="21" customHeight="1">
      <c r="A130" s="531" t="s">
        <v>389</v>
      </c>
      <c r="B130" s="530"/>
      <c r="C130" s="530"/>
      <c r="D130" s="530"/>
      <c r="E130" s="522"/>
      <c r="F130" s="379">
        <v>22.45</v>
      </c>
      <c r="G130" s="380" t="s">
        <v>390</v>
      </c>
      <c r="H130" s="381"/>
      <c r="I130" s="381"/>
      <c r="J130" s="381"/>
      <c r="K130" s="381"/>
      <c r="L130" s="369">
        <f>L129*(F130%)</f>
        <v>2.71172652</v>
      </c>
      <c r="M130" s="49"/>
      <c r="N130" s="4"/>
      <c r="O130" s="4"/>
      <c r="P130" s="4"/>
      <c r="Q130" s="4"/>
      <c r="R130" s="4"/>
      <c r="S130" s="4"/>
      <c r="T130" s="4"/>
      <c r="U130" s="4"/>
      <c r="V130" s="4"/>
      <c r="W130" s="4"/>
      <c r="X130" s="4"/>
      <c r="Y130" s="4"/>
      <c r="Z130" s="4"/>
      <c r="AA130" s="4"/>
      <c r="AB130" s="4"/>
      <c r="AC130" s="4"/>
      <c r="AD130" s="4"/>
      <c r="AE130" s="4"/>
      <c r="AF130" s="4"/>
      <c r="AG130" s="4"/>
      <c r="AH130" s="4"/>
      <c r="AI130" s="4"/>
    </row>
    <row r="131" spans="1:35" ht="21" customHeight="1">
      <c r="A131" s="542" t="s">
        <v>391</v>
      </c>
      <c r="B131" s="530"/>
      <c r="C131" s="530"/>
      <c r="D131" s="530"/>
      <c r="E131" s="522"/>
      <c r="F131" s="382">
        <v>44103</v>
      </c>
      <c r="G131" s="542" t="s">
        <v>392</v>
      </c>
      <c r="H131" s="530"/>
      <c r="I131" s="530"/>
      <c r="J131" s="530"/>
      <c r="K131" s="522"/>
      <c r="L131" s="369">
        <f>L129+L130</f>
        <v>14.790686520000001</v>
      </c>
      <c r="M131" s="49"/>
      <c r="N131" s="4"/>
      <c r="O131" s="4"/>
      <c r="P131" s="4"/>
      <c r="Q131" s="4"/>
      <c r="R131" s="4"/>
      <c r="S131" s="4"/>
      <c r="T131" s="4"/>
      <c r="U131" s="4"/>
      <c r="V131" s="4"/>
      <c r="W131" s="4"/>
      <c r="X131" s="4"/>
      <c r="Y131" s="4"/>
      <c r="Z131" s="4"/>
      <c r="AA131" s="4"/>
      <c r="AB131" s="4"/>
      <c r="AC131" s="4"/>
      <c r="AD131" s="4"/>
      <c r="AE131" s="4"/>
      <c r="AF131" s="4"/>
      <c r="AG131" s="4"/>
      <c r="AH131" s="4"/>
      <c r="AI131" s="4"/>
    </row>
    <row r="132" spans="1:35" ht="21" customHeight="1">
      <c r="A132" s="384"/>
      <c r="B132" s="393"/>
      <c r="C132" s="393"/>
      <c r="D132" s="393"/>
      <c r="E132" s="393"/>
      <c r="F132" s="394"/>
      <c r="G132" s="393"/>
      <c r="H132" s="387"/>
      <c r="I132" s="387"/>
      <c r="J132" s="387"/>
      <c r="K132" s="387"/>
      <c r="L132" s="387"/>
      <c r="M132" s="49"/>
      <c r="N132" s="4"/>
      <c r="O132" s="4"/>
      <c r="P132" s="4"/>
      <c r="Q132" s="4"/>
      <c r="R132" s="4"/>
      <c r="S132" s="4"/>
      <c r="T132" s="4"/>
      <c r="U132" s="4"/>
      <c r="V132" s="4"/>
      <c r="W132" s="4"/>
      <c r="X132" s="4"/>
      <c r="Y132" s="4"/>
      <c r="Z132" s="4"/>
      <c r="AA132" s="4"/>
      <c r="AB132" s="4"/>
      <c r="AC132" s="4"/>
      <c r="AD132" s="4"/>
      <c r="AE132" s="4"/>
      <c r="AF132" s="4"/>
      <c r="AG132" s="4"/>
      <c r="AH132" s="4"/>
      <c r="AI132" s="4"/>
    </row>
    <row r="133" spans="1:35" ht="21" customHeight="1">
      <c r="A133" s="559" t="s">
        <v>112</v>
      </c>
      <c r="B133" s="522"/>
      <c r="C133" s="397" t="s">
        <v>429</v>
      </c>
      <c r="D133" s="397" t="s">
        <v>417</v>
      </c>
      <c r="E133" s="541" t="s">
        <v>114</v>
      </c>
      <c r="F133" s="530"/>
      <c r="G133" s="530"/>
      <c r="H133" s="530"/>
      <c r="I133" s="530"/>
      <c r="J133" s="530"/>
      <c r="K133" s="522"/>
      <c r="L133" s="398" t="s">
        <v>430</v>
      </c>
      <c r="M133" s="43">
        <f>L143</f>
        <v>12.794800500000001</v>
      </c>
      <c r="N133" s="4"/>
      <c r="O133" s="4"/>
      <c r="P133" s="4"/>
      <c r="Q133" s="4"/>
      <c r="R133" s="4"/>
      <c r="S133" s="4"/>
      <c r="T133" s="4"/>
      <c r="U133" s="4"/>
      <c r="V133" s="4"/>
      <c r="W133" s="4"/>
      <c r="X133" s="4"/>
      <c r="Y133" s="4"/>
      <c r="Z133" s="4"/>
      <c r="AA133" s="4"/>
      <c r="AB133" s="4"/>
      <c r="AC133" s="4"/>
      <c r="AD133" s="4"/>
      <c r="AE133" s="4"/>
      <c r="AF133" s="4"/>
      <c r="AG133" s="4"/>
      <c r="AH133" s="4"/>
      <c r="AI133" s="4"/>
    </row>
    <row r="134" spans="1:35" ht="21" customHeight="1">
      <c r="A134" s="532"/>
      <c r="B134" s="524"/>
      <c r="C134" s="525"/>
      <c r="D134" s="533" t="s">
        <v>11</v>
      </c>
      <c r="E134" s="533" t="s">
        <v>373</v>
      </c>
      <c r="F134" s="533" t="s">
        <v>374</v>
      </c>
      <c r="G134" s="533" t="s">
        <v>14</v>
      </c>
      <c r="H134" s="554" t="s">
        <v>375</v>
      </c>
      <c r="I134" s="519" t="s">
        <v>376</v>
      </c>
      <c r="J134" s="553" t="s">
        <v>377</v>
      </c>
      <c r="K134" s="522"/>
      <c r="L134" s="554" t="s">
        <v>378</v>
      </c>
      <c r="M134" s="49"/>
      <c r="N134" s="4"/>
      <c r="O134" s="4"/>
      <c r="P134" s="4"/>
      <c r="Q134" s="4"/>
      <c r="R134" s="4"/>
      <c r="S134" s="4"/>
      <c r="T134" s="4"/>
      <c r="U134" s="4"/>
      <c r="V134" s="4"/>
      <c r="W134" s="4"/>
      <c r="X134" s="4"/>
      <c r="Y134" s="4"/>
      <c r="Z134" s="4"/>
      <c r="AA134" s="4"/>
      <c r="AB134" s="4"/>
      <c r="AC134" s="4"/>
      <c r="AD134" s="4"/>
      <c r="AE134" s="4"/>
      <c r="AF134" s="4"/>
      <c r="AG134" s="4"/>
      <c r="AH134" s="4"/>
      <c r="AI134" s="4"/>
    </row>
    <row r="135" spans="1:35" ht="21" customHeight="1">
      <c r="A135" s="526"/>
      <c r="B135" s="527"/>
      <c r="C135" s="528"/>
      <c r="D135" s="520"/>
      <c r="E135" s="520"/>
      <c r="F135" s="520"/>
      <c r="G135" s="520"/>
      <c r="H135" s="520"/>
      <c r="I135" s="520"/>
      <c r="J135" s="399" t="s">
        <v>379</v>
      </c>
      <c r="K135" s="399" t="s">
        <v>380</v>
      </c>
      <c r="L135" s="520"/>
      <c r="M135" s="49"/>
      <c r="N135" s="4"/>
      <c r="O135" s="4"/>
      <c r="P135" s="4"/>
      <c r="Q135" s="4"/>
      <c r="R135" s="4"/>
      <c r="S135" s="4"/>
      <c r="T135" s="4"/>
      <c r="U135" s="4"/>
      <c r="V135" s="4"/>
      <c r="W135" s="4"/>
      <c r="X135" s="4"/>
      <c r="Y135" s="4"/>
      <c r="Z135" s="4"/>
      <c r="AA135" s="4"/>
      <c r="AB135" s="4"/>
      <c r="AC135" s="4"/>
      <c r="AD135" s="4"/>
      <c r="AE135" s="4"/>
      <c r="AF135" s="4"/>
      <c r="AG135" s="4"/>
      <c r="AH135" s="4"/>
      <c r="AI135" s="4"/>
    </row>
    <row r="136" spans="1:35" ht="49.5" customHeight="1">
      <c r="A136" s="523" t="s">
        <v>379</v>
      </c>
      <c r="B136" s="524"/>
      <c r="C136" s="525"/>
      <c r="D136" s="366">
        <v>39017</v>
      </c>
      <c r="E136" s="366" t="s">
        <v>74</v>
      </c>
      <c r="F136" s="367" t="s">
        <v>431</v>
      </c>
      <c r="G136" s="366" t="s">
        <v>26</v>
      </c>
      <c r="H136" s="368">
        <v>11.4</v>
      </c>
      <c r="I136" s="375">
        <f>VLOOKUP(D136,Página1!$A:$B,2,FALSE)</f>
        <v>0.12</v>
      </c>
      <c r="J136" s="369">
        <f t="shared" ref="J136:J138" si="6">I136*H136</f>
        <v>1.3679999999999999</v>
      </c>
      <c r="K136" s="370"/>
      <c r="L136" s="371"/>
      <c r="M136" s="49"/>
      <c r="N136" s="4"/>
      <c r="O136" s="4"/>
      <c r="P136" s="4"/>
      <c r="Q136" s="4"/>
      <c r="R136" s="4"/>
      <c r="S136" s="4"/>
      <c r="T136" s="4"/>
      <c r="U136" s="4"/>
      <c r="V136" s="4"/>
      <c r="W136" s="4"/>
      <c r="X136" s="4"/>
      <c r="Y136" s="4"/>
      <c r="Z136" s="4"/>
      <c r="AA136" s="4"/>
      <c r="AB136" s="4"/>
      <c r="AC136" s="4"/>
      <c r="AD136" s="4"/>
      <c r="AE136" s="4"/>
      <c r="AF136" s="4"/>
      <c r="AG136" s="4"/>
      <c r="AH136" s="4"/>
      <c r="AI136" s="4"/>
    </row>
    <row r="137" spans="1:35" ht="38.25" customHeight="1">
      <c r="A137" s="555"/>
      <c r="B137" s="556"/>
      <c r="C137" s="557"/>
      <c r="D137" s="366">
        <v>33</v>
      </c>
      <c r="E137" s="366" t="s">
        <v>74</v>
      </c>
      <c r="F137" s="367" t="s">
        <v>432</v>
      </c>
      <c r="G137" s="366" t="s">
        <v>115</v>
      </c>
      <c r="H137" s="368">
        <v>1.1000000000000001</v>
      </c>
      <c r="I137" s="375">
        <f>VLOOKUP(D137,Página1!$A:$B,2,FALSE)</f>
        <v>5.17</v>
      </c>
      <c r="J137" s="369">
        <f t="shared" si="6"/>
        <v>5.6870000000000003</v>
      </c>
      <c r="K137" s="370"/>
      <c r="L137" s="371"/>
      <c r="M137" s="49"/>
      <c r="N137" s="4"/>
      <c r="O137" s="4"/>
      <c r="P137" s="4"/>
      <c r="Q137" s="4"/>
      <c r="R137" s="4"/>
      <c r="S137" s="4"/>
      <c r="T137" s="4"/>
      <c r="U137" s="4"/>
      <c r="V137" s="4"/>
      <c r="W137" s="4"/>
      <c r="X137" s="4"/>
      <c r="Y137" s="4"/>
      <c r="Z137" s="4"/>
      <c r="AA137" s="4"/>
      <c r="AB137" s="4"/>
      <c r="AC137" s="4"/>
      <c r="AD137" s="4"/>
      <c r="AE137" s="4"/>
      <c r="AF137" s="4"/>
      <c r="AG137" s="4"/>
      <c r="AH137" s="4"/>
      <c r="AI137" s="4"/>
    </row>
    <row r="138" spans="1:35" ht="36" customHeight="1">
      <c r="A138" s="526"/>
      <c r="B138" s="527"/>
      <c r="C138" s="528"/>
      <c r="D138" s="366">
        <v>43132</v>
      </c>
      <c r="E138" s="366" t="s">
        <v>74</v>
      </c>
      <c r="F138" s="367" t="s">
        <v>433</v>
      </c>
      <c r="G138" s="366" t="s">
        <v>115</v>
      </c>
      <c r="H138" s="368">
        <v>0.02</v>
      </c>
      <c r="I138" s="375">
        <f>VLOOKUP(D138,Página1!$A:$B,2,FALSE)</f>
        <v>12.5</v>
      </c>
      <c r="J138" s="369">
        <f t="shared" si="6"/>
        <v>0.25</v>
      </c>
      <c r="K138" s="370"/>
      <c r="L138" s="373">
        <f>SUM(J136:J138)</f>
        <v>7.3049999999999997</v>
      </c>
      <c r="M138" s="49"/>
      <c r="N138" s="4"/>
      <c r="O138" s="4"/>
      <c r="P138" s="4"/>
      <c r="Q138" s="4"/>
      <c r="R138" s="4"/>
      <c r="S138" s="4"/>
      <c r="T138" s="4"/>
      <c r="U138" s="4"/>
      <c r="V138" s="4"/>
      <c r="W138" s="4"/>
      <c r="X138" s="4"/>
      <c r="Y138" s="4"/>
      <c r="Z138" s="4"/>
      <c r="AA138" s="4"/>
      <c r="AB138" s="4"/>
      <c r="AC138" s="4"/>
      <c r="AD138" s="4"/>
      <c r="AE138" s="4"/>
      <c r="AF138" s="4"/>
      <c r="AG138" s="4"/>
      <c r="AH138" s="4"/>
      <c r="AI138" s="4"/>
    </row>
    <row r="139" spans="1:35" ht="21" customHeight="1">
      <c r="A139" s="548" t="s">
        <v>385</v>
      </c>
      <c r="B139" s="524"/>
      <c r="C139" s="525"/>
      <c r="D139" s="372">
        <v>88245</v>
      </c>
      <c r="E139" s="372" t="s">
        <v>74</v>
      </c>
      <c r="F139" s="391" t="s">
        <v>434</v>
      </c>
      <c r="G139" s="366" t="s">
        <v>387</v>
      </c>
      <c r="H139" s="368">
        <v>0.08</v>
      </c>
      <c r="I139" s="375">
        <f>VLOOKUP(D139,Página1!$A:$B,2,FALSE)</f>
        <v>22.17</v>
      </c>
      <c r="J139" s="370"/>
      <c r="K139" s="369">
        <f>H139*I139</f>
        <v>1.7736000000000001</v>
      </c>
      <c r="L139" s="371"/>
      <c r="M139" s="49"/>
      <c r="N139" s="4"/>
      <c r="O139" s="4"/>
      <c r="P139" s="4"/>
      <c r="Q139" s="4"/>
      <c r="R139" s="4"/>
      <c r="S139" s="4"/>
      <c r="T139" s="4"/>
      <c r="U139" s="4"/>
      <c r="V139" s="4"/>
      <c r="W139" s="4"/>
      <c r="X139" s="4"/>
      <c r="Y139" s="4"/>
      <c r="Z139" s="4"/>
      <c r="AA139" s="4"/>
      <c r="AB139" s="4"/>
      <c r="AC139" s="4"/>
      <c r="AD139" s="4"/>
      <c r="AE139" s="4"/>
      <c r="AF139" s="4"/>
      <c r="AG139" s="4"/>
      <c r="AH139" s="4"/>
      <c r="AI139" s="4"/>
    </row>
    <row r="140" spans="1:35" ht="21" customHeight="1">
      <c r="A140" s="526"/>
      <c r="B140" s="527"/>
      <c r="C140" s="528"/>
      <c r="D140" s="372">
        <v>88238</v>
      </c>
      <c r="E140" s="372" t="s">
        <v>74</v>
      </c>
      <c r="F140" s="367" t="s">
        <v>435</v>
      </c>
      <c r="G140" s="374" t="s">
        <v>387</v>
      </c>
      <c r="H140" s="375">
        <v>0.08</v>
      </c>
      <c r="I140" s="375">
        <f>VLOOKUP(D140,Página1!$A:$B,2,FALSE)</f>
        <v>17.13</v>
      </c>
      <c r="J140" s="376"/>
      <c r="K140" s="369">
        <f>H140*I140</f>
        <v>1.3703999999999998</v>
      </c>
      <c r="L140" s="369">
        <f>SUM(K139:K140)</f>
        <v>3.1440000000000001</v>
      </c>
      <c r="M140" s="49"/>
      <c r="N140" s="4"/>
      <c r="O140" s="4"/>
      <c r="P140" s="4"/>
      <c r="Q140" s="4"/>
      <c r="R140" s="4"/>
      <c r="S140" s="4"/>
      <c r="T140" s="4"/>
      <c r="U140" s="4"/>
      <c r="V140" s="4"/>
      <c r="W140" s="4"/>
      <c r="X140" s="4"/>
      <c r="Y140" s="4"/>
      <c r="Z140" s="4"/>
      <c r="AA140" s="4"/>
      <c r="AB140" s="4"/>
      <c r="AC140" s="4"/>
      <c r="AD140" s="4"/>
      <c r="AE140" s="4"/>
      <c r="AF140" s="4"/>
      <c r="AG140" s="4"/>
      <c r="AH140" s="4"/>
      <c r="AI140" s="4"/>
    </row>
    <row r="141" spans="1:35" ht="21" customHeight="1">
      <c r="A141" s="531" t="s">
        <v>388</v>
      </c>
      <c r="B141" s="530"/>
      <c r="C141" s="530"/>
      <c r="D141" s="530"/>
      <c r="E141" s="522"/>
      <c r="F141" s="377"/>
      <c r="G141" s="378"/>
      <c r="H141" s="376"/>
      <c r="I141" s="376"/>
      <c r="J141" s="376"/>
      <c r="K141" s="376"/>
      <c r="L141" s="369">
        <f>SUM(L136:L140)</f>
        <v>10.449</v>
      </c>
      <c r="M141" s="49"/>
      <c r="N141" s="4"/>
      <c r="O141" s="4"/>
      <c r="P141" s="4"/>
      <c r="Q141" s="4"/>
      <c r="R141" s="4"/>
      <c r="S141" s="4"/>
      <c r="T141" s="4"/>
      <c r="U141" s="4"/>
      <c r="V141" s="4"/>
      <c r="W141" s="4"/>
      <c r="X141" s="4"/>
      <c r="Y141" s="4"/>
      <c r="Z141" s="4"/>
      <c r="AA141" s="4"/>
      <c r="AB141" s="4"/>
      <c r="AC141" s="4"/>
      <c r="AD141" s="4"/>
      <c r="AE141" s="4"/>
      <c r="AF141" s="4"/>
      <c r="AG141" s="4"/>
      <c r="AH141" s="4"/>
      <c r="AI141" s="4"/>
    </row>
    <row r="142" spans="1:35" ht="21" customHeight="1">
      <c r="A142" s="531" t="s">
        <v>389</v>
      </c>
      <c r="B142" s="530"/>
      <c r="C142" s="530"/>
      <c r="D142" s="530"/>
      <c r="E142" s="522"/>
      <c r="F142" s="379">
        <v>22.45</v>
      </c>
      <c r="G142" s="380" t="s">
        <v>390</v>
      </c>
      <c r="H142" s="381"/>
      <c r="I142" s="381"/>
      <c r="J142" s="381"/>
      <c r="K142" s="381"/>
      <c r="L142" s="369">
        <f>L141*(F142%)</f>
        <v>2.3458005000000002</v>
      </c>
      <c r="M142" s="49"/>
      <c r="N142" s="4"/>
      <c r="O142" s="4"/>
      <c r="P142" s="4"/>
      <c r="Q142" s="4"/>
      <c r="R142" s="4"/>
      <c r="S142" s="4"/>
      <c r="T142" s="4"/>
      <c r="U142" s="4"/>
      <c r="V142" s="4"/>
      <c r="W142" s="4"/>
      <c r="X142" s="4"/>
      <c r="Y142" s="4"/>
      <c r="Z142" s="4"/>
      <c r="AA142" s="4"/>
      <c r="AB142" s="4"/>
      <c r="AC142" s="4"/>
      <c r="AD142" s="4"/>
      <c r="AE142" s="4"/>
      <c r="AF142" s="4"/>
      <c r="AG142" s="4"/>
      <c r="AH142" s="4"/>
      <c r="AI142" s="4"/>
    </row>
    <row r="143" spans="1:35" ht="21" customHeight="1">
      <c r="A143" s="542" t="s">
        <v>391</v>
      </c>
      <c r="B143" s="530"/>
      <c r="C143" s="530"/>
      <c r="D143" s="530"/>
      <c r="E143" s="522"/>
      <c r="F143" s="382">
        <v>44103</v>
      </c>
      <c r="G143" s="542" t="s">
        <v>392</v>
      </c>
      <c r="H143" s="530"/>
      <c r="I143" s="530"/>
      <c r="J143" s="530"/>
      <c r="K143" s="522"/>
      <c r="L143" s="369">
        <f>SUM(L141:L142)</f>
        <v>12.794800500000001</v>
      </c>
      <c r="M143" s="49"/>
      <c r="N143" s="4"/>
      <c r="O143" s="4"/>
      <c r="P143" s="4"/>
      <c r="Q143" s="4"/>
      <c r="R143" s="4"/>
      <c r="S143" s="4"/>
      <c r="T143" s="4"/>
      <c r="U143" s="4"/>
      <c r="V143" s="4"/>
      <c r="W143" s="4"/>
      <c r="X143" s="4"/>
      <c r="Y143" s="4"/>
      <c r="Z143" s="4"/>
      <c r="AA143" s="4"/>
      <c r="AB143" s="4"/>
      <c r="AC143" s="4"/>
      <c r="AD143" s="4"/>
      <c r="AE143" s="4"/>
      <c r="AF143" s="4"/>
      <c r="AG143" s="4"/>
      <c r="AH143" s="4"/>
      <c r="AI143" s="4"/>
    </row>
    <row r="144" spans="1:35" ht="21" customHeight="1">
      <c r="A144" s="384"/>
      <c r="B144" s="393"/>
      <c r="C144" s="393"/>
      <c r="D144" s="393"/>
      <c r="E144" s="393"/>
      <c r="F144" s="394"/>
      <c r="G144" s="393"/>
      <c r="H144" s="387"/>
      <c r="I144" s="387"/>
      <c r="J144" s="387"/>
      <c r="K144" s="387"/>
      <c r="L144" s="387"/>
      <c r="M144" s="49"/>
      <c r="N144" s="4"/>
      <c r="O144" s="4"/>
      <c r="P144" s="4"/>
      <c r="Q144" s="4"/>
      <c r="R144" s="4"/>
      <c r="S144" s="4"/>
      <c r="T144" s="4"/>
      <c r="U144" s="4"/>
      <c r="V144" s="4"/>
      <c r="W144" s="4"/>
      <c r="X144" s="4"/>
      <c r="Y144" s="4"/>
      <c r="Z144" s="4"/>
      <c r="AA144" s="4"/>
      <c r="AB144" s="4"/>
      <c r="AC144" s="4"/>
      <c r="AD144" s="4"/>
      <c r="AE144" s="4"/>
      <c r="AF144" s="4"/>
      <c r="AG144" s="4"/>
      <c r="AH144" s="4"/>
      <c r="AI144" s="4"/>
    </row>
    <row r="145" spans="1:35" ht="21" customHeight="1">
      <c r="A145" s="559" t="s">
        <v>116</v>
      </c>
      <c r="B145" s="522"/>
      <c r="C145" s="397" t="s">
        <v>436</v>
      </c>
      <c r="D145" s="397" t="s">
        <v>417</v>
      </c>
      <c r="E145" s="541" t="s">
        <v>118</v>
      </c>
      <c r="F145" s="530"/>
      <c r="G145" s="530"/>
      <c r="H145" s="530"/>
      <c r="I145" s="530"/>
      <c r="J145" s="530"/>
      <c r="K145" s="522"/>
      <c r="L145" s="398" t="s">
        <v>430</v>
      </c>
      <c r="M145" s="43">
        <f>L156</f>
        <v>34.224162749999998</v>
      </c>
      <c r="N145" s="4"/>
      <c r="O145" s="4"/>
      <c r="P145" s="4"/>
      <c r="Q145" s="4"/>
      <c r="R145" s="4"/>
      <c r="S145" s="4"/>
      <c r="T145" s="4"/>
      <c r="U145" s="4"/>
      <c r="V145" s="4"/>
      <c r="W145" s="4"/>
      <c r="X145" s="4"/>
      <c r="Y145" s="4"/>
      <c r="Z145" s="4"/>
      <c r="AA145" s="4"/>
      <c r="AB145" s="4"/>
      <c r="AC145" s="4"/>
      <c r="AD145" s="4"/>
      <c r="AE145" s="4"/>
      <c r="AF145" s="4"/>
      <c r="AG145" s="4"/>
      <c r="AH145" s="4"/>
      <c r="AI145" s="4"/>
    </row>
    <row r="146" spans="1:35" ht="21" customHeight="1">
      <c r="A146" s="532"/>
      <c r="B146" s="524"/>
      <c r="C146" s="525"/>
      <c r="D146" s="533" t="s">
        <v>11</v>
      </c>
      <c r="E146" s="533" t="s">
        <v>373</v>
      </c>
      <c r="F146" s="533" t="s">
        <v>374</v>
      </c>
      <c r="G146" s="533" t="s">
        <v>14</v>
      </c>
      <c r="H146" s="554" t="s">
        <v>375</v>
      </c>
      <c r="I146" s="519" t="s">
        <v>376</v>
      </c>
      <c r="J146" s="553" t="s">
        <v>377</v>
      </c>
      <c r="K146" s="522"/>
      <c r="L146" s="554" t="s">
        <v>378</v>
      </c>
      <c r="M146" s="49"/>
      <c r="N146" s="4"/>
      <c r="O146" s="4"/>
      <c r="P146" s="4"/>
      <c r="Q146" s="4"/>
      <c r="R146" s="4"/>
      <c r="S146" s="4"/>
      <c r="T146" s="4"/>
      <c r="U146" s="4"/>
      <c r="V146" s="4"/>
      <c r="W146" s="4"/>
      <c r="X146" s="4"/>
      <c r="Y146" s="4"/>
      <c r="Z146" s="4"/>
      <c r="AA146" s="4"/>
      <c r="AB146" s="4"/>
      <c r="AC146" s="4"/>
      <c r="AD146" s="4"/>
      <c r="AE146" s="4"/>
      <c r="AF146" s="4"/>
      <c r="AG146" s="4"/>
      <c r="AH146" s="4"/>
      <c r="AI146" s="4"/>
    </row>
    <row r="147" spans="1:35" ht="21" customHeight="1">
      <c r="A147" s="526"/>
      <c r="B147" s="527"/>
      <c r="C147" s="528"/>
      <c r="D147" s="520"/>
      <c r="E147" s="520"/>
      <c r="F147" s="520"/>
      <c r="G147" s="520"/>
      <c r="H147" s="520"/>
      <c r="I147" s="520"/>
      <c r="J147" s="399" t="s">
        <v>379</v>
      </c>
      <c r="K147" s="399" t="s">
        <v>380</v>
      </c>
      <c r="L147" s="520"/>
      <c r="M147" s="49"/>
      <c r="N147" s="4"/>
      <c r="O147" s="4"/>
      <c r="P147" s="4"/>
      <c r="Q147" s="4"/>
      <c r="R147" s="4"/>
      <c r="S147" s="4"/>
      <c r="T147" s="4"/>
      <c r="U147" s="4"/>
      <c r="V147" s="4"/>
      <c r="W147" s="4"/>
      <c r="X147" s="4"/>
      <c r="Y147" s="4"/>
      <c r="Z147" s="4"/>
      <c r="AA147" s="4"/>
      <c r="AB147" s="4"/>
      <c r="AC147" s="4"/>
      <c r="AD147" s="4"/>
      <c r="AE147" s="4"/>
      <c r="AF147" s="4"/>
      <c r="AG147" s="4"/>
      <c r="AH147" s="4"/>
      <c r="AI147" s="4"/>
    </row>
    <row r="148" spans="1:35" ht="47.25" customHeight="1">
      <c r="A148" s="523" t="s">
        <v>379</v>
      </c>
      <c r="B148" s="524"/>
      <c r="C148" s="525"/>
      <c r="D148" s="366">
        <v>39017</v>
      </c>
      <c r="E148" s="366" t="s">
        <v>74</v>
      </c>
      <c r="F148" s="367" t="s">
        <v>431</v>
      </c>
      <c r="G148" s="366" t="s">
        <v>26</v>
      </c>
      <c r="H148" s="368">
        <v>11.4</v>
      </c>
      <c r="I148" s="375">
        <f>VLOOKUP(D148,Página1!$A:$B,2,FALSE)</f>
        <v>0.12</v>
      </c>
      <c r="J148" s="369">
        <f t="shared" ref="J148:J151" si="7">I148*H148</f>
        <v>1.3679999999999999</v>
      </c>
      <c r="K148" s="370"/>
      <c r="L148" s="371"/>
      <c r="M148" s="49"/>
      <c r="N148" s="4"/>
      <c r="O148" s="4"/>
      <c r="P148" s="4"/>
      <c r="Q148" s="4"/>
      <c r="R148" s="4"/>
      <c r="S148" s="4"/>
      <c r="T148" s="4"/>
      <c r="U148" s="4"/>
      <c r="V148" s="4"/>
      <c r="W148" s="4"/>
      <c r="X148" s="4"/>
      <c r="Y148" s="4"/>
      <c r="Z148" s="4"/>
      <c r="AA148" s="4"/>
      <c r="AB148" s="4"/>
      <c r="AC148" s="4"/>
      <c r="AD148" s="4"/>
      <c r="AE148" s="4"/>
      <c r="AF148" s="4"/>
      <c r="AG148" s="4"/>
      <c r="AH148" s="4"/>
      <c r="AI148" s="4"/>
    </row>
    <row r="149" spans="1:35" ht="36" customHeight="1">
      <c r="A149" s="555"/>
      <c r="B149" s="556"/>
      <c r="C149" s="557"/>
      <c r="D149" s="366">
        <v>92794</v>
      </c>
      <c r="E149" s="366" t="s">
        <v>74</v>
      </c>
      <c r="F149" s="367" t="s">
        <v>437</v>
      </c>
      <c r="G149" s="366" t="s">
        <v>115</v>
      </c>
      <c r="H149" s="368">
        <v>1.05</v>
      </c>
      <c r="I149" s="375">
        <f>VLOOKUP(D149,Página1!$A:$B,2,FALSE)</f>
        <v>5.7</v>
      </c>
      <c r="J149" s="369">
        <f t="shared" si="7"/>
        <v>5.9850000000000003</v>
      </c>
      <c r="K149" s="370"/>
      <c r="L149" s="371"/>
      <c r="M149" s="49"/>
      <c r="N149" s="4"/>
      <c r="O149" s="4"/>
      <c r="P149" s="4"/>
      <c r="Q149" s="4"/>
      <c r="R149" s="4"/>
      <c r="S149" s="4"/>
      <c r="T149" s="4"/>
      <c r="U149" s="4"/>
      <c r="V149" s="4"/>
      <c r="W149" s="4"/>
      <c r="X149" s="4"/>
      <c r="Y149" s="4"/>
      <c r="Z149" s="4"/>
      <c r="AA149" s="4"/>
      <c r="AB149" s="4"/>
      <c r="AC149" s="4"/>
      <c r="AD149" s="4"/>
      <c r="AE149" s="4"/>
      <c r="AF149" s="4"/>
      <c r="AG149" s="4"/>
      <c r="AH149" s="4"/>
      <c r="AI149" s="4"/>
    </row>
    <row r="150" spans="1:35" ht="34.5" customHeight="1">
      <c r="A150" s="555"/>
      <c r="B150" s="556"/>
      <c r="C150" s="557"/>
      <c r="D150" s="366">
        <v>34</v>
      </c>
      <c r="E150" s="366" t="s">
        <v>74</v>
      </c>
      <c r="F150" s="367" t="s">
        <v>438</v>
      </c>
      <c r="G150" s="366" t="s">
        <v>115</v>
      </c>
      <c r="H150" s="368">
        <v>1.05</v>
      </c>
      <c r="I150" s="375">
        <f>VLOOKUP(D150,Página1!$A:$B,2,FALSE)</f>
        <v>4.87</v>
      </c>
      <c r="J150" s="369">
        <f t="shared" si="7"/>
        <v>5.1135000000000002</v>
      </c>
      <c r="K150" s="370"/>
      <c r="L150" s="371"/>
      <c r="M150" s="49"/>
      <c r="N150" s="4"/>
      <c r="O150" s="4"/>
      <c r="P150" s="4"/>
      <c r="Q150" s="4"/>
      <c r="R150" s="4"/>
      <c r="S150" s="4"/>
      <c r="T150" s="4"/>
      <c r="U150" s="4"/>
      <c r="V150" s="4"/>
      <c r="W150" s="4"/>
      <c r="X150" s="4"/>
      <c r="Y150" s="4"/>
      <c r="Z150" s="4"/>
      <c r="AA150" s="4"/>
      <c r="AB150" s="4"/>
      <c r="AC150" s="4"/>
      <c r="AD150" s="4"/>
      <c r="AE150" s="4"/>
      <c r="AF150" s="4"/>
      <c r="AG150" s="4"/>
      <c r="AH150" s="4"/>
      <c r="AI150" s="4"/>
    </row>
    <row r="151" spans="1:35" ht="30.75" customHeight="1">
      <c r="A151" s="526"/>
      <c r="B151" s="527"/>
      <c r="C151" s="528"/>
      <c r="D151" s="366">
        <v>43132</v>
      </c>
      <c r="E151" s="366" t="s">
        <v>74</v>
      </c>
      <c r="F151" s="367" t="s">
        <v>433</v>
      </c>
      <c r="G151" s="366" t="s">
        <v>115</v>
      </c>
      <c r="H151" s="368">
        <v>1.05</v>
      </c>
      <c r="I151" s="375">
        <f>VLOOKUP(D151,Página1!$A:$B,2,FALSE)</f>
        <v>12.5</v>
      </c>
      <c r="J151" s="369">
        <f t="shared" si="7"/>
        <v>13.125</v>
      </c>
      <c r="K151" s="370"/>
      <c r="L151" s="373">
        <f>SUM(J148:J151)</f>
        <v>25.5915</v>
      </c>
      <c r="M151" s="49"/>
      <c r="N151" s="4"/>
      <c r="O151" s="4"/>
      <c r="P151" s="4"/>
      <c r="Q151" s="4"/>
      <c r="R151" s="4"/>
      <c r="S151" s="4"/>
      <c r="T151" s="4"/>
      <c r="U151" s="4"/>
      <c r="V151" s="4"/>
      <c r="W151" s="4"/>
      <c r="X151" s="4"/>
      <c r="Y151" s="4"/>
      <c r="Z151" s="4"/>
      <c r="AA151" s="4"/>
      <c r="AB151" s="4"/>
      <c r="AC151" s="4"/>
      <c r="AD151" s="4"/>
      <c r="AE151" s="4"/>
      <c r="AF151" s="4"/>
      <c r="AG151" s="4"/>
      <c r="AH151" s="4"/>
      <c r="AI151" s="4"/>
    </row>
    <row r="152" spans="1:35" ht="21" customHeight="1">
      <c r="A152" s="548" t="s">
        <v>385</v>
      </c>
      <c r="B152" s="524"/>
      <c r="C152" s="525"/>
      <c r="D152" s="372">
        <v>88245</v>
      </c>
      <c r="E152" s="372" t="s">
        <v>74</v>
      </c>
      <c r="F152" s="391" t="s">
        <v>434</v>
      </c>
      <c r="G152" s="366" t="s">
        <v>387</v>
      </c>
      <c r="H152" s="368">
        <v>0.06</v>
      </c>
      <c r="I152" s="375">
        <f>VLOOKUP(D152,Página1!$A:$B,2,FALSE)</f>
        <v>22.17</v>
      </c>
      <c r="J152" s="370"/>
      <c r="K152" s="369">
        <f>H152*I152</f>
        <v>1.3302</v>
      </c>
      <c r="L152" s="371"/>
      <c r="M152" s="49"/>
      <c r="N152" s="4"/>
      <c r="O152" s="4"/>
      <c r="P152" s="4"/>
      <c r="Q152" s="4"/>
      <c r="R152" s="4"/>
      <c r="S152" s="4"/>
      <c r="T152" s="4"/>
      <c r="U152" s="4"/>
      <c r="V152" s="4"/>
      <c r="W152" s="4"/>
      <c r="X152" s="4"/>
      <c r="Y152" s="4"/>
      <c r="Z152" s="4"/>
      <c r="AA152" s="4"/>
      <c r="AB152" s="4"/>
      <c r="AC152" s="4"/>
      <c r="AD152" s="4"/>
      <c r="AE152" s="4"/>
      <c r="AF152" s="4"/>
      <c r="AG152" s="4"/>
      <c r="AH152" s="4"/>
      <c r="AI152" s="4"/>
    </row>
    <row r="153" spans="1:35" ht="21" customHeight="1">
      <c r="A153" s="526"/>
      <c r="B153" s="527"/>
      <c r="C153" s="528"/>
      <c r="D153" s="372">
        <v>88238</v>
      </c>
      <c r="E153" s="372" t="s">
        <v>74</v>
      </c>
      <c r="F153" s="367" t="s">
        <v>435</v>
      </c>
      <c r="G153" s="374" t="s">
        <v>387</v>
      </c>
      <c r="H153" s="375">
        <v>0.06</v>
      </c>
      <c r="I153" s="375">
        <f>VLOOKUP(D153,Página1!$A:$B,2,FALSE)</f>
        <v>17.13</v>
      </c>
      <c r="J153" s="376"/>
      <c r="K153" s="369">
        <f>H153*I153</f>
        <v>1.0277999999999998</v>
      </c>
      <c r="L153" s="369">
        <f>SUM(K152:K153)</f>
        <v>2.3579999999999997</v>
      </c>
      <c r="M153" s="49"/>
      <c r="N153" s="4"/>
      <c r="O153" s="4"/>
      <c r="P153" s="4"/>
      <c r="Q153" s="4"/>
      <c r="R153" s="4"/>
      <c r="S153" s="4"/>
      <c r="T153" s="4"/>
      <c r="U153" s="4"/>
      <c r="V153" s="4"/>
      <c r="W153" s="4"/>
      <c r="X153" s="4"/>
      <c r="Y153" s="4"/>
      <c r="Z153" s="4"/>
      <c r="AA153" s="4"/>
      <c r="AB153" s="4"/>
      <c r="AC153" s="4"/>
      <c r="AD153" s="4"/>
      <c r="AE153" s="4"/>
      <c r="AF153" s="4"/>
      <c r="AG153" s="4"/>
      <c r="AH153" s="4"/>
      <c r="AI153" s="4"/>
    </row>
    <row r="154" spans="1:35" ht="21" customHeight="1">
      <c r="A154" s="531" t="s">
        <v>388</v>
      </c>
      <c r="B154" s="530"/>
      <c r="C154" s="530"/>
      <c r="D154" s="530"/>
      <c r="E154" s="522"/>
      <c r="F154" s="377"/>
      <c r="G154" s="378"/>
      <c r="H154" s="376"/>
      <c r="I154" s="376"/>
      <c r="J154" s="376"/>
      <c r="K154" s="376"/>
      <c r="L154" s="369">
        <f>SUM(L151:L153)</f>
        <v>27.9495</v>
      </c>
      <c r="M154" s="49"/>
      <c r="N154" s="4"/>
      <c r="O154" s="4"/>
      <c r="P154" s="4"/>
      <c r="Q154" s="4"/>
      <c r="R154" s="4"/>
      <c r="S154" s="4"/>
      <c r="T154" s="4"/>
      <c r="U154" s="4"/>
      <c r="V154" s="4"/>
      <c r="W154" s="4"/>
      <c r="X154" s="4"/>
      <c r="Y154" s="4"/>
      <c r="Z154" s="4"/>
      <c r="AA154" s="4"/>
      <c r="AB154" s="4"/>
      <c r="AC154" s="4"/>
      <c r="AD154" s="4"/>
      <c r="AE154" s="4"/>
      <c r="AF154" s="4"/>
      <c r="AG154" s="4"/>
      <c r="AH154" s="4"/>
      <c r="AI154" s="4"/>
    </row>
    <row r="155" spans="1:35" ht="21" customHeight="1">
      <c r="A155" s="531" t="s">
        <v>389</v>
      </c>
      <c r="B155" s="530"/>
      <c r="C155" s="530"/>
      <c r="D155" s="530"/>
      <c r="E155" s="522"/>
      <c r="F155" s="379">
        <v>22.45</v>
      </c>
      <c r="G155" s="380" t="s">
        <v>390</v>
      </c>
      <c r="H155" s="381"/>
      <c r="I155" s="381"/>
      <c r="J155" s="381"/>
      <c r="K155" s="381"/>
      <c r="L155" s="369">
        <f>L154*(F155%)</f>
        <v>6.2746627500000001</v>
      </c>
      <c r="M155" s="49"/>
      <c r="N155" s="4"/>
      <c r="O155" s="4"/>
      <c r="P155" s="4"/>
      <c r="Q155" s="4"/>
      <c r="R155" s="4"/>
      <c r="S155" s="4"/>
      <c r="T155" s="4"/>
      <c r="U155" s="4"/>
      <c r="V155" s="4"/>
      <c r="W155" s="4"/>
      <c r="X155" s="4"/>
      <c r="Y155" s="4"/>
      <c r="Z155" s="4"/>
      <c r="AA155" s="4"/>
      <c r="AB155" s="4"/>
      <c r="AC155" s="4"/>
      <c r="AD155" s="4"/>
      <c r="AE155" s="4"/>
      <c r="AF155" s="4"/>
      <c r="AG155" s="4"/>
      <c r="AH155" s="4"/>
      <c r="AI155" s="4"/>
    </row>
    <row r="156" spans="1:35" ht="21" customHeight="1">
      <c r="A156" s="542" t="s">
        <v>391</v>
      </c>
      <c r="B156" s="530"/>
      <c r="C156" s="530"/>
      <c r="D156" s="530"/>
      <c r="E156" s="522"/>
      <c r="F156" s="382">
        <v>44103</v>
      </c>
      <c r="G156" s="542" t="s">
        <v>392</v>
      </c>
      <c r="H156" s="530"/>
      <c r="I156" s="530"/>
      <c r="J156" s="530"/>
      <c r="K156" s="522"/>
      <c r="L156" s="369">
        <f>SUM(L154:L155)</f>
        <v>34.224162749999998</v>
      </c>
      <c r="M156" s="49"/>
      <c r="N156" s="4"/>
      <c r="O156" s="4"/>
      <c r="P156" s="4"/>
      <c r="Q156" s="4"/>
      <c r="R156" s="4"/>
      <c r="S156" s="4"/>
      <c r="T156" s="4"/>
      <c r="U156" s="4"/>
      <c r="V156" s="4"/>
      <c r="W156" s="4"/>
      <c r="X156" s="4"/>
      <c r="Y156" s="4"/>
      <c r="Z156" s="4"/>
      <c r="AA156" s="4"/>
      <c r="AB156" s="4"/>
      <c r="AC156" s="4"/>
      <c r="AD156" s="4"/>
      <c r="AE156" s="4"/>
      <c r="AF156" s="4"/>
      <c r="AG156" s="4"/>
      <c r="AH156" s="4"/>
      <c r="AI156" s="4"/>
    </row>
    <row r="157" spans="1:35" ht="21" customHeight="1">
      <c r="A157" s="384"/>
      <c r="B157" s="393"/>
      <c r="C157" s="393"/>
      <c r="D157" s="393"/>
      <c r="E157" s="393"/>
      <c r="F157" s="394"/>
      <c r="G157" s="393"/>
      <c r="H157" s="387"/>
      <c r="I157" s="387"/>
      <c r="J157" s="387"/>
      <c r="K157" s="387"/>
      <c r="L157" s="387"/>
      <c r="M157" s="49"/>
      <c r="N157" s="4"/>
      <c r="O157" s="4"/>
      <c r="P157" s="4"/>
      <c r="Q157" s="4"/>
      <c r="R157" s="4"/>
      <c r="S157" s="4"/>
      <c r="T157" s="4"/>
      <c r="U157" s="4"/>
      <c r="V157" s="4"/>
      <c r="W157" s="4"/>
      <c r="X157" s="4"/>
      <c r="Y157" s="4"/>
      <c r="Z157" s="4"/>
      <c r="AA157" s="4"/>
      <c r="AB157" s="4"/>
      <c r="AC157" s="4"/>
      <c r="AD157" s="4"/>
      <c r="AE157" s="4"/>
      <c r="AF157" s="4"/>
      <c r="AG157" s="4"/>
      <c r="AH157" s="4"/>
      <c r="AI157" s="4"/>
    </row>
    <row r="158" spans="1:35" ht="21" customHeight="1">
      <c r="A158" s="559" t="s">
        <v>119</v>
      </c>
      <c r="B158" s="522"/>
      <c r="C158" s="397" t="s">
        <v>439</v>
      </c>
      <c r="D158" s="397" t="s">
        <v>417</v>
      </c>
      <c r="E158" s="541" t="s">
        <v>121</v>
      </c>
      <c r="F158" s="530"/>
      <c r="G158" s="530"/>
      <c r="H158" s="530"/>
      <c r="I158" s="530"/>
      <c r="J158" s="530"/>
      <c r="K158" s="522"/>
      <c r="L158" s="398" t="s">
        <v>430</v>
      </c>
      <c r="M158" s="43">
        <f>L168</f>
        <v>14.174812000000001</v>
      </c>
      <c r="N158" s="4"/>
      <c r="O158" s="4"/>
      <c r="P158" s="4"/>
      <c r="Q158" s="4"/>
      <c r="R158" s="4"/>
      <c r="S158" s="4"/>
      <c r="T158" s="4"/>
      <c r="U158" s="4"/>
      <c r="V158" s="4"/>
      <c r="W158" s="4"/>
      <c r="X158" s="4"/>
      <c r="Y158" s="4"/>
      <c r="Z158" s="4"/>
      <c r="AA158" s="4"/>
      <c r="AB158" s="4"/>
      <c r="AC158" s="4"/>
      <c r="AD158" s="4"/>
      <c r="AE158" s="4"/>
      <c r="AF158" s="4"/>
      <c r="AG158" s="4"/>
      <c r="AH158" s="4"/>
      <c r="AI158" s="4"/>
    </row>
    <row r="159" spans="1:35" ht="21" customHeight="1">
      <c r="A159" s="532"/>
      <c r="B159" s="524"/>
      <c r="C159" s="525"/>
      <c r="D159" s="533" t="s">
        <v>11</v>
      </c>
      <c r="E159" s="533" t="s">
        <v>373</v>
      </c>
      <c r="F159" s="533" t="s">
        <v>374</v>
      </c>
      <c r="G159" s="533" t="s">
        <v>14</v>
      </c>
      <c r="H159" s="554" t="s">
        <v>375</v>
      </c>
      <c r="I159" s="519" t="s">
        <v>376</v>
      </c>
      <c r="J159" s="553" t="s">
        <v>377</v>
      </c>
      <c r="K159" s="522"/>
      <c r="L159" s="554" t="s">
        <v>378</v>
      </c>
      <c r="M159" s="49"/>
      <c r="N159" s="4"/>
      <c r="O159" s="4"/>
      <c r="P159" s="4"/>
      <c r="Q159" s="4"/>
      <c r="R159" s="4"/>
      <c r="S159" s="4"/>
      <c r="T159" s="4"/>
      <c r="U159" s="4"/>
      <c r="V159" s="4"/>
      <c r="W159" s="4"/>
      <c r="X159" s="4"/>
      <c r="Y159" s="4"/>
      <c r="Z159" s="4"/>
      <c r="AA159" s="4"/>
      <c r="AB159" s="4"/>
      <c r="AC159" s="4"/>
      <c r="AD159" s="4"/>
      <c r="AE159" s="4"/>
      <c r="AF159" s="4"/>
      <c r="AG159" s="4"/>
      <c r="AH159" s="4"/>
      <c r="AI159" s="4"/>
    </row>
    <row r="160" spans="1:35" ht="21" customHeight="1">
      <c r="A160" s="526"/>
      <c r="B160" s="527"/>
      <c r="C160" s="528"/>
      <c r="D160" s="520"/>
      <c r="E160" s="520"/>
      <c r="F160" s="520"/>
      <c r="G160" s="520"/>
      <c r="H160" s="520"/>
      <c r="I160" s="520"/>
      <c r="J160" s="399" t="s">
        <v>379</v>
      </c>
      <c r="K160" s="399" t="s">
        <v>380</v>
      </c>
      <c r="L160" s="520"/>
      <c r="M160" s="49"/>
      <c r="N160" s="4"/>
      <c r="O160" s="4"/>
      <c r="P160" s="4"/>
      <c r="Q160" s="4"/>
      <c r="R160" s="4"/>
      <c r="S160" s="4"/>
      <c r="T160" s="4"/>
      <c r="U160" s="4"/>
      <c r="V160" s="4"/>
      <c r="W160" s="4"/>
      <c r="X160" s="4"/>
      <c r="Y160" s="4"/>
      <c r="Z160" s="4"/>
      <c r="AA160" s="4"/>
      <c r="AB160" s="4"/>
      <c r="AC160" s="4"/>
      <c r="AD160" s="4"/>
      <c r="AE160" s="4"/>
      <c r="AF160" s="4"/>
      <c r="AG160" s="4"/>
      <c r="AH160" s="4"/>
      <c r="AI160" s="4"/>
    </row>
    <row r="161" spans="1:35" ht="46.5" customHeight="1">
      <c r="A161" s="523" t="s">
        <v>379</v>
      </c>
      <c r="B161" s="524"/>
      <c r="C161" s="525"/>
      <c r="D161" s="366">
        <v>39017</v>
      </c>
      <c r="E161" s="366" t="s">
        <v>74</v>
      </c>
      <c r="F161" s="367" t="s">
        <v>431</v>
      </c>
      <c r="G161" s="366" t="s">
        <v>26</v>
      </c>
      <c r="H161" s="368">
        <v>29.2</v>
      </c>
      <c r="I161" s="375">
        <f>VLOOKUP(D161,Página1!$A:$B,2,FALSE)</f>
        <v>0.12</v>
      </c>
      <c r="J161" s="369">
        <f t="shared" ref="J161:J163" si="8">I161*H161</f>
        <v>3.504</v>
      </c>
      <c r="K161" s="370"/>
      <c r="L161" s="371"/>
      <c r="M161" s="49"/>
      <c r="N161" s="4"/>
      <c r="O161" s="4"/>
      <c r="P161" s="4"/>
      <c r="Q161" s="4"/>
      <c r="R161" s="4"/>
      <c r="S161" s="4"/>
      <c r="T161" s="4"/>
      <c r="U161" s="4"/>
      <c r="V161" s="4"/>
      <c r="W161" s="4"/>
      <c r="X161" s="4"/>
      <c r="Y161" s="4"/>
      <c r="Z161" s="4"/>
      <c r="AA161" s="4"/>
      <c r="AB161" s="4"/>
      <c r="AC161" s="4"/>
      <c r="AD161" s="4"/>
      <c r="AE161" s="4"/>
      <c r="AF161" s="4"/>
      <c r="AG161" s="4"/>
      <c r="AH161" s="4"/>
      <c r="AI161" s="4"/>
    </row>
    <row r="162" spans="1:35" ht="33.75" customHeight="1">
      <c r="A162" s="555"/>
      <c r="B162" s="556"/>
      <c r="C162" s="557"/>
      <c r="D162" s="366">
        <v>43059</v>
      </c>
      <c r="E162" s="366" t="s">
        <v>74</v>
      </c>
      <c r="F162" s="367" t="s">
        <v>440</v>
      </c>
      <c r="G162" s="366" t="s">
        <v>115</v>
      </c>
      <c r="H162" s="368">
        <v>1.1000000000000001</v>
      </c>
      <c r="I162" s="375">
        <f>VLOOKUP(D162,Página1!$A:$B,2,FALSE)</f>
        <v>4.6100000000000003</v>
      </c>
      <c r="J162" s="369">
        <f t="shared" si="8"/>
        <v>5.0710000000000006</v>
      </c>
      <c r="K162" s="370"/>
      <c r="L162" s="371"/>
      <c r="M162" s="49"/>
      <c r="N162" s="4"/>
      <c r="O162" s="4"/>
      <c r="P162" s="4"/>
      <c r="Q162" s="4"/>
      <c r="R162" s="4"/>
      <c r="S162" s="4"/>
      <c r="T162" s="4"/>
      <c r="U162" s="4"/>
      <c r="V162" s="4"/>
      <c r="W162" s="4"/>
      <c r="X162" s="4"/>
      <c r="Y162" s="4"/>
      <c r="Z162" s="4"/>
      <c r="AA162" s="4"/>
      <c r="AB162" s="4"/>
      <c r="AC162" s="4"/>
      <c r="AD162" s="4"/>
      <c r="AE162" s="4"/>
      <c r="AF162" s="4"/>
      <c r="AG162" s="4"/>
      <c r="AH162" s="4"/>
      <c r="AI162" s="4"/>
    </row>
    <row r="163" spans="1:35" ht="31.5" customHeight="1">
      <c r="A163" s="526"/>
      <c r="B163" s="527"/>
      <c r="C163" s="528"/>
      <c r="D163" s="366">
        <v>43132</v>
      </c>
      <c r="E163" s="366" t="s">
        <v>74</v>
      </c>
      <c r="F163" s="367" t="s">
        <v>433</v>
      </c>
      <c r="G163" s="366" t="s">
        <v>115</v>
      </c>
      <c r="H163" s="368">
        <v>0.02</v>
      </c>
      <c r="I163" s="375">
        <f>VLOOKUP(D163,Página1!$A:$B,2,FALSE)</f>
        <v>12.5</v>
      </c>
      <c r="J163" s="369">
        <f t="shared" si="8"/>
        <v>0.25</v>
      </c>
      <c r="K163" s="370"/>
      <c r="L163" s="373">
        <f>SUM(J161:J163)</f>
        <v>8.8250000000000011</v>
      </c>
      <c r="M163" s="49"/>
      <c r="N163" s="4"/>
      <c r="O163" s="4"/>
      <c r="P163" s="4"/>
      <c r="Q163" s="4"/>
      <c r="R163" s="4"/>
      <c r="S163" s="4"/>
      <c r="T163" s="4"/>
      <c r="U163" s="4"/>
      <c r="V163" s="4"/>
      <c r="W163" s="4"/>
      <c r="X163" s="4"/>
      <c r="Y163" s="4"/>
      <c r="Z163" s="4"/>
      <c r="AA163" s="4"/>
      <c r="AB163" s="4"/>
      <c r="AC163" s="4"/>
      <c r="AD163" s="4"/>
      <c r="AE163" s="4"/>
      <c r="AF163" s="4"/>
      <c r="AG163" s="4"/>
      <c r="AH163" s="4"/>
      <c r="AI163" s="4"/>
    </row>
    <row r="164" spans="1:35" ht="21" customHeight="1">
      <c r="A164" s="548" t="s">
        <v>385</v>
      </c>
      <c r="B164" s="524"/>
      <c r="C164" s="525"/>
      <c r="D164" s="372">
        <v>88245</v>
      </c>
      <c r="E164" s="372" t="s">
        <v>74</v>
      </c>
      <c r="F164" s="391" t="s">
        <v>434</v>
      </c>
      <c r="G164" s="366" t="s">
        <v>387</v>
      </c>
      <c r="H164" s="368">
        <v>7.0000000000000007E-2</v>
      </c>
      <c r="I164" s="375">
        <f>VLOOKUP(D164,Página1!$A:$B,2,FALSE)</f>
        <v>22.17</v>
      </c>
      <c r="J164" s="370"/>
      <c r="K164" s="369">
        <f t="shared" ref="K164:K165" si="9">H164*I164</f>
        <v>1.5519000000000003</v>
      </c>
      <c r="L164" s="371"/>
      <c r="M164" s="49"/>
      <c r="N164" s="4"/>
      <c r="O164" s="4"/>
      <c r="P164" s="4"/>
      <c r="Q164" s="4"/>
      <c r="R164" s="4"/>
      <c r="S164" s="4"/>
      <c r="T164" s="4"/>
      <c r="U164" s="4"/>
      <c r="V164" s="4"/>
      <c r="W164" s="4"/>
      <c r="X164" s="4"/>
      <c r="Y164" s="4"/>
      <c r="Z164" s="4"/>
      <c r="AA164" s="4"/>
      <c r="AB164" s="4"/>
      <c r="AC164" s="4"/>
      <c r="AD164" s="4"/>
      <c r="AE164" s="4"/>
      <c r="AF164" s="4"/>
      <c r="AG164" s="4"/>
      <c r="AH164" s="4"/>
      <c r="AI164" s="4"/>
    </row>
    <row r="165" spans="1:35" ht="21" customHeight="1">
      <c r="A165" s="526"/>
      <c r="B165" s="527"/>
      <c r="C165" s="528"/>
      <c r="D165" s="372">
        <v>88238</v>
      </c>
      <c r="E165" s="372" t="s">
        <v>74</v>
      </c>
      <c r="F165" s="367" t="s">
        <v>435</v>
      </c>
      <c r="G165" s="374" t="s">
        <v>387</v>
      </c>
      <c r="H165" s="375">
        <v>7.0000000000000007E-2</v>
      </c>
      <c r="I165" s="375">
        <f>VLOOKUP(D165,Página1!$A:$B,2,FALSE)</f>
        <v>17.13</v>
      </c>
      <c r="J165" s="376"/>
      <c r="K165" s="369">
        <f t="shared" si="9"/>
        <v>1.1991000000000001</v>
      </c>
      <c r="L165" s="369">
        <f>SUM(K164:K165)</f>
        <v>2.7510000000000003</v>
      </c>
      <c r="M165" s="49"/>
      <c r="N165" s="4"/>
      <c r="O165" s="4"/>
      <c r="P165" s="4"/>
      <c r="Q165" s="4"/>
      <c r="R165" s="4"/>
      <c r="S165" s="4"/>
      <c r="T165" s="4"/>
      <c r="U165" s="4"/>
      <c r="V165" s="4"/>
      <c r="W165" s="4"/>
      <c r="X165" s="4"/>
      <c r="Y165" s="4"/>
      <c r="Z165" s="4"/>
      <c r="AA165" s="4"/>
      <c r="AB165" s="4"/>
      <c r="AC165" s="4"/>
      <c r="AD165" s="4"/>
      <c r="AE165" s="4"/>
      <c r="AF165" s="4"/>
      <c r="AG165" s="4"/>
      <c r="AH165" s="4"/>
      <c r="AI165" s="4"/>
    </row>
    <row r="166" spans="1:35" ht="21" customHeight="1">
      <c r="A166" s="531" t="s">
        <v>388</v>
      </c>
      <c r="B166" s="530"/>
      <c r="C166" s="530"/>
      <c r="D166" s="530"/>
      <c r="E166" s="522"/>
      <c r="F166" s="377"/>
      <c r="G166" s="378"/>
      <c r="H166" s="376"/>
      <c r="I166" s="376"/>
      <c r="J166" s="376"/>
      <c r="K166" s="376"/>
      <c r="L166" s="369">
        <f>SUM(L163:L165)</f>
        <v>11.576000000000001</v>
      </c>
      <c r="M166" s="49"/>
      <c r="N166" s="4"/>
      <c r="O166" s="4"/>
      <c r="P166" s="4"/>
      <c r="Q166" s="4"/>
      <c r="R166" s="4"/>
      <c r="S166" s="4"/>
      <c r="T166" s="4"/>
      <c r="U166" s="4"/>
      <c r="V166" s="4"/>
      <c r="W166" s="4"/>
      <c r="X166" s="4"/>
      <c r="Y166" s="4"/>
      <c r="Z166" s="4"/>
      <c r="AA166" s="4"/>
      <c r="AB166" s="4"/>
      <c r="AC166" s="4"/>
      <c r="AD166" s="4"/>
      <c r="AE166" s="4"/>
      <c r="AF166" s="4"/>
      <c r="AG166" s="4"/>
      <c r="AH166" s="4"/>
      <c r="AI166" s="4"/>
    </row>
    <row r="167" spans="1:35" ht="21" customHeight="1">
      <c r="A167" s="531" t="s">
        <v>389</v>
      </c>
      <c r="B167" s="530"/>
      <c r="C167" s="530"/>
      <c r="D167" s="530"/>
      <c r="E167" s="522"/>
      <c r="F167" s="379">
        <v>22.45</v>
      </c>
      <c r="G167" s="380" t="s">
        <v>390</v>
      </c>
      <c r="H167" s="381"/>
      <c r="I167" s="381"/>
      <c r="J167" s="381"/>
      <c r="K167" s="381"/>
      <c r="L167" s="369">
        <f>L166*(F167%)</f>
        <v>2.5988120000000001</v>
      </c>
      <c r="M167" s="49"/>
      <c r="N167" s="4"/>
      <c r="O167" s="4"/>
      <c r="P167" s="4"/>
      <c r="Q167" s="4"/>
      <c r="R167" s="4"/>
      <c r="S167" s="4"/>
      <c r="T167" s="4"/>
      <c r="U167" s="4"/>
      <c r="V167" s="4"/>
      <c r="W167" s="4"/>
      <c r="X167" s="4"/>
      <c r="Y167" s="4"/>
      <c r="Z167" s="4"/>
      <c r="AA167" s="4"/>
      <c r="AB167" s="4"/>
      <c r="AC167" s="4"/>
      <c r="AD167" s="4"/>
      <c r="AE167" s="4"/>
      <c r="AF167" s="4"/>
      <c r="AG167" s="4"/>
      <c r="AH167" s="4"/>
      <c r="AI167" s="4"/>
    </row>
    <row r="168" spans="1:35" ht="21" customHeight="1">
      <c r="A168" s="542" t="s">
        <v>391</v>
      </c>
      <c r="B168" s="530"/>
      <c r="C168" s="530"/>
      <c r="D168" s="530"/>
      <c r="E168" s="522"/>
      <c r="F168" s="382">
        <v>44103</v>
      </c>
      <c r="G168" s="542" t="s">
        <v>392</v>
      </c>
      <c r="H168" s="530"/>
      <c r="I168" s="530"/>
      <c r="J168" s="530"/>
      <c r="K168" s="522"/>
      <c r="L168" s="369">
        <f>SUM(L166:L167)</f>
        <v>14.174812000000001</v>
      </c>
      <c r="M168" s="49"/>
      <c r="N168" s="4"/>
      <c r="O168" s="4"/>
      <c r="P168" s="4"/>
      <c r="Q168" s="4"/>
      <c r="R168" s="4"/>
      <c r="S168" s="4"/>
      <c r="T168" s="4"/>
      <c r="U168" s="4"/>
      <c r="V168" s="4"/>
      <c r="W168" s="4"/>
      <c r="X168" s="4"/>
      <c r="Y168" s="4"/>
      <c r="Z168" s="4"/>
      <c r="AA168" s="4"/>
      <c r="AB168" s="4"/>
      <c r="AC168" s="4"/>
      <c r="AD168" s="4"/>
      <c r="AE168" s="4"/>
      <c r="AF168" s="4"/>
      <c r="AG168" s="4"/>
      <c r="AH168" s="4"/>
      <c r="AI168" s="4"/>
    </row>
    <row r="169" spans="1:35" ht="21" customHeight="1">
      <c r="A169" s="384"/>
      <c r="B169" s="393"/>
      <c r="C169" s="393"/>
      <c r="D169" s="393"/>
      <c r="E169" s="393"/>
      <c r="F169" s="394"/>
      <c r="G169" s="393"/>
      <c r="H169" s="387"/>
      <c r="I169" s="387"/>
      <c r="J169" s="387"/>
      <c r="K169" s="387"/>
      <c r="L169" s="387"/>
      <c r="M169" s="49"/>
      <c r="N169" s="4"/>
      <c r="O169" s="4"/>
      <c r="P169" s="4"/>
      <c r="Q169" s="4"/>
      <c r="R169" s="4"/>
      <c r="S169" s="4"/>
      <c r="T169" s="4"/>
      <c r="U169" s="4"/>
      <c r="V169" s="4"/>
      <c r="W169" s="4"/>
      <c r="X169" s="4"/>
      <c r="Y169" s="4"/>
      <c r="Z169" s="4"/>
      <c r="AA169" s="4"/>
      <c r="AB169" s="4"/>
      <c r="AC169" s="4"/>
      <c r="AD169" s="4"/>
      <c r="AE169" s="4"/>
      <c r="AF169" s="4"/>
      <c r="AG169" s="4"/>
      <c r="AH169" s="4"/>
      <c r="AI169" s="4"/>
    </row>
    <row r="170" spans="1:35" ht="21" customHeight="1">
      <c r="A170" s="559" t="s">
        <v>122</v>
      </c>
      <c r="B170" s="522"/>
      <c r="C170" s="397" t="s">
        <v>441</v>
      </c>
      <c r="D170" s="397" t="s">
        <v>417</v>
      </c>
      <c r="E170" s="541" t="s">
        <v>124</v>
      </c>
      <c r="F170" s="530"/>
      <c r="G170" s="530"/>
      <c r="H170" s="530"/>
      <c r="I170" s="530"/>
      <c r="J170" s="530"/>
      <c r="K170" s="522"/>
      <c r="L170" s="398" t="s">
        <v>403</v>
      </c>
      <c r="M170" s="43">
        <f>L180</f>
        <v>419.22312615000004</v>
      </c>
      <c r="N170" s="4"/>
      <c r="O170" s="4"/>
      <c r="P170" s="4"/>
      <c r="Q170" s="4"/>
      <c r="R170" s="4"/>
      <c r="S170" s="4"/>
      <c r="T170" s="4"/>
      <c r="U170" s="4"/>
      <c r="V170" s="4"/>
      <c r="W170" s="4"/>
      <c r="X170" s="4"/>
      <c r="Y170" s="4"/>
      <c r="Z170" s="4"/>
      <c r="AA170" s="4"/>
      <c r="AB170" s="4"/>
      <c r="AC170" s="4"/>
      <c r="AD170" s="4"/>
      <c r="AE170" s="4"/>
      <c r="AF170" s="4"/>
      <c r="AG170" s="4"/>
      <c r="AH170" s="4"/>
      <c r="AI170" s="4"/>
    </row>
    <row r="171" spans="1:35" ht="21" customHeight="1">
      <c r="A171" s="532"/>
      <c r="B171" s="524"/>
      <c r="C171" s="525"/>
      <c r="D171" s="533" t="s">
        <v>11</v>
      </c>
      <c r="E171" s="533" t="s">
        <v>373</v>
      </c>
      <c r="F171" s="533" t="s">
        <v>374</v>
      </c>
      <c r="G171" s="533" t="s">
        <v>14</v>
      </c>
      <c r="H171" s="554" t="s">
        <v>375</v>
      </c>
      <c r="I171" s="519" t="s">
        <v>376</v>
      </c>
      <c r="J171" s="553" t="s">
        <v>377</v>
      </c>
      <c r="K171" s="522"/>
      <c r="L171" s="554" t="s">
        <v>378</v>
      </c>
      <c r="M171" s="49"/>
      <c r="N171" s="4"/>
      <c r="O171" s="4"/>
      <c r="P171" s="4"/>
      <c r="Q171" s="4"/>
      <c r="R171" s="4"/>
      <c r="S171" s="4"/>
      <c r="T171" s="4"/>
      <c r="U171" s="4"/>
      <c r="V171" s="4"/>
      <c r="W171" s="4"/>
      <c r="X171" s="4"/>
      <c r="Y171" s="4"/>
      <c r="Z171" s="4"/>
      <c r="AA171" s="4"/>
      <c r="AB171" s="4"/>
      <c r="AC171" s="4"/>
      <c r="AD171" s="4"/>
      <c r="AE171" s="4"/>
      <c r="AF171" s="4"/>
      <c r="AG171" s="4"/>
      <c r="AH171" s="4"/>
      <c r="AI171" s="4"/>
    </row>
    <row r="172" spans="1:35" ht="21" customHeight="1">
      <c r="A172" s="526"/>
      <c r="B172" s="527"/>
      <c r="C172" s="528"/>
      <c r="D172" s="520"/>
      <c r="E172" s="520"/>
      <c r="F172" s="520"/>
      <c r="G172" s="520"/>
      <c r="H172" s="520"/>
      <c r="I172" s="520"/>
      <c r="J172" s="399" t="s">
        <v>379</v>
      </c>
      <c r="K172" s="399" t="s">
        <v>380</v>
      </c>
      <c r="L172" s="520"/>
      <c r="M172" s="49"/>
      <c r="N172" s="4"/>
      <c r="O172" s="4"/>
      <c r="P172" s="4"/>
      <c r="Q172" s="4"/>
      <c r="R172" s="4"/>
      <c r="S172" s="4"/>
      <c r="T172" s="4"/>
      <c r="U172" s="4"/>
      <c r="V172" s="4"/>
      <c r="W172" s="4"/>
      <c r="X172" s="4"/>
      <c r="Y172" s="4"/>
      <c r="Z172" s="4"/>
      <c r="AA172" s="4"/>
      <c r="AB172" s="4"/>
      <c r="AC172" s="4"/>
      <c r="AD172" s="4"/>
      <c r="AE172" s="4"/>
      <c r="AF172" s="4"/>
      <c r="AG172" s="4"/>
      <c r="AH172" s="4"/>
      <c r="AI172" s="4"/>
    </row>
    <row r="173" spans="1:35" ht="21" customHeight="1">
      <c r="A173" s="523" t="s">
        <v>379</v>
      </c>
      <c r="B173" s="524"/>
      <c r="C173" s="525"/>
      <c r="D173" s="366">
        <v>370</v>
      </c>
      <c r="E173" s="366" t="s">
        <v>74</v>
      </c>
      <c r="F173" s="367" t="s">
        <v>442</v>
      </c>
      <c r="G173" s="366" t="s">
        <v>69</v>
      </c>
      <c r="H173" s="368">
        <v>0.86399999999999999</v>
      </c>
      <c r="I173" s="375">
        <f>VLOOKUP(D173,Página1!$A:$B,2,FALSE)</f>
        <v>62.05</v>
      </c>
      <c r="J173" s="369">
        <f t="shared" ref="J173:J176" si="10">I173*H173</f>
        <v>53.611199999999997</v>
      </c>
      <c r="K173" s="370"/>
      <c r="L173" s="371"/>
      <c r="M173" s="49"/>
      <c r="N173" s="4"/>
      <c r="O173" s="4"/>
      <c r="P173" s="4"/>
      <c r="Q173" s="4"/>
      <c r="R173" s="4"/>
      <c r="S173" s="4"/>
      <c r="T173" s="4"/>
      <c r="U173" s="4"/>
      <c r="V173" s="4"/>
      <c r="W173" s="4"/>
      <c r="X173" s="4"/>
      <c r="Y173" s="4"/>
      <c r="Z173" s="4"/>
      <c r="AA173" s="4"/>
      <c r="AB173" s="4"/>
      <c r="AC173" s="4"/>
      <c r="AD173" s="4"/>
      <c r="AE173" s="4"/>
      <c r="AF173" s="4"/>
      <c r="AG173" s="4"/>
      <c r="AH173" s="4"/>
      <c r="AI173" s="4"/>
    </row>
    <row r="174" spans="1:35" ht="21" customHeight="1">
      <c r="A174" s="555"/>
      <c r="B174" s="556"/>
      <c r="C174" s="557"/>
      <c r="D174" s="366">
        <v>4721</v>
      </c>
      <c r="E174" s="366" t="s">
        <v>74</v>
      </c>
      <c r="F174" s="367" t="s">
        <v>443</v>
      </c>
      <c r="G174" s="366" t="s">
        <v>115</v>
      </c>
      <c r="H174" s="368">
        <v>0.83599999999999997</v>
      </c>
      <c r="I174" s="375">
        <f>VLOOKUP(D174,Página1!$A:$B,2,FALSE)</f>
        <v>43.57</v>
      </c>
      <c r="J174" s="369">
        <f t="shared" si="10"/>
        <v>36.424520000000001</v>
      </c>
      <c r="K174" s="370"/>
      <c r="L174" s="371"/>
      <c r="M174" s="49"/>
      <c r="N174" s="4"/>
      <c r="O174" s="4"/>
      <c r="P174" s="4"/>
      <c r="Q174" s="4"/>
      <c r="R174" s="4"/>
      <c r="S174" s="4"/>
      <c r="T174" s="4"/>
      <c r="U174" s="4"/>
      <c r="V174" s="4"/>
      <c r="W174" s="4"/>
      <c r="X174" s="4"/>
      <c r="Y174" s="4"/>
      <c r="Z174" s="4"/>
      <c r="AA174" s="4"/>
      <c r="AB174" s="4"/>
      <c r="AC174" s="4"/>
      <c r="AD174" s="4"/>
      <c r="AE174" s="4"/>
      <c r="AF174" s="4"/>
      <c r="AG174" s="4"/>
      <c r="AH174" s="4"/>
      <c r="AI174" s="4"/>
    </row>
    <row r="175" spans="1:35" ht="31.5" customHeight="1">
      <c r="A175" s="555"/>
      <c r="B175" s="556"/>
      <c r="C175" s="557"/>
      <c r="D175" s="366">
        <v>1379</v>
      </c>
      <c r="E175" s="366" t="s">
        <v>74</v>
      </c>
      <c r="F175" s="367" t="s">
        <v>444</v>
      </c>
      <c r="G175" s="366" t="s">
        <v>115</v>
      </c>
      <c r="H175" s="368">
        <v>322</v>
      </c>
      <c r="I175" s="375">
        <f>VLOOKUP(D175,Página1!$A:$B,2,FALSE)</f>
        <v>0.46</v>
      </c>
      <c r="J175" s="369">
        <f t="shared" si="10"/>
        <v>148.12</v>
      </c>
      <c r="K175" s="370"/>
      <c r="L175" s="371"/>
      <c r="M175" s="49"/>
      <c r="N175" s="4"/>
      <c r="O175" s="4"/>
      <c r="P175" s="4"/>
      <c r="Q175" s="4"/>
      <c r="R175" s="4"/>
      <c r="S175" s="4"/>
      <c r="T175" s="4"/>
      <c r="U175" s="4"/>
      <c r="V175" s="4"/>
      <c r="W175" s="4"/>
      <c r="X175" s="4"/>
      <c r="Y175" s="4"/>
      <c r="Z175" s="4"/>
      <c r="AA175" s="4"/>
      <c r="AB175" s="4"/>
      <c r="AC175" s="4"/>
      <c r="AD175" s="4"/>
      <c r="AE175" s="4"/>
      <c r="AF175" s="4"/>
      <c r="AG175" s="4"/>
      <c r="AH175" s="4"/>
      <c r="AI175" s="4"/>
    </row>
    <row r="176" spans="1:35" ht="39" customHeight="1">
      <c r="A176" s="526"/>
      <c r="B176" s="527"/>
      <c r="C176" s="528"/>
      <c r="D176" s="366">
        <v>88830</v>
      </c>
      <c r="E176" s="366" t="s">
        <v>74</v>
      </c>
      <c r="F176" s="367" t="s">
        <v>445</v>
      </c>
      <c r="G176" s="366" t="s">
        <v>115</v>
      </c>
      <c r="H176" s="408">
        <v>0.30599999999999999</v>
      </c>
      <c r="I176" s="375">
        <f>VLOOKUP(D176,Página1!$A:$B,2,FALSE)</f>
        <v>1.33</v>
      </c>
      <c r="J176" s="369">
        <f t="shared" si="10"/>
        <v>0.40698000000000001</v>
      </c>
      <c r="K176" s="370"/>
      <c r="L176" s="373">
        <f>SUM(J173:J176)</f>
        <v>238.56270000000001</v>
      </c>
      <c r="M176" s="49"/>
      <c r="N176" s="4"/>
      <c r="O176" s="4"/>
      <c r="P176" s="4"/>
      <c r="Q176" s="4"/>
      <c r="R176" s="4"/>
      <c r="S176" s="4"/>
      <c r="T176" s="4"/>
      <c r="U176" s="4"/>
      <c r="V176" s="4"/>
      <c r="W176" s="4"/>
      <c r="X176" s="4"/>
      <c r="Y176" s="4"/>
      <c r="Z176" s="4"/>
      <c r="AA176" s="4"/>
      <c r="AB176" s="4"/>
      <c r="AC176" s="4"/>
      <c r="AD176" s="4"/>
      <c r="AE176" s="4"/>
      <c r="AF176" s="4"/>
      <c r="AG176" s="4"/>
      <c r="AH176" s="4"/>
      <c r="AI176" s="4"/>
    </row>
    <row r="177" spans="1:35" ht="21" customHeight="1">
      <c r="A177" s="529" t="s">
        <v>385</v>
      </c>
      <c r="B177" s="530"/>
      <c r="C177" s="522"/>
      <c r="D177" s="372">
        <v>88316</v>
      </c>
      <c r="E177" s="372" t="s">
        <v>74</v>
      </c>
      <c r="F177" s="367" t="s">
        <v>386</v>
      </c>
      <c r="G177" s="374" t="s">
        <v>387</v>
      </c>
      <c r="H177" s="375">
        <v>6</v>
      </c>
      <c r="I177" s="375">
        <f>VLOOKUP(D177,Página1!$A:$B,2,FALSE)</f>
        <v>17.3</v>
      </c>
      <c r="J177" s="376"/>
      <c r="K177" s="369">
        <f>H177*I177</f>
        <v>103.80000000000001</v>
      </c>
      <c r="L177" s="369">
        <f>SUM(K176:K177)</f>
        <v>103.80000000000001</v>
      </c>
      <c r="M177" s="49"/>
      <c r="N177" s="4"/>
      <c r="O177" s="4"/>
      <c r="P177" s="4"/>
      <c r="Q177" s="4"/>
      <c r="R177" s="4"/>
      <c r="S177" s="4"/>
      <c r="T177" s="4"/>
      <c r="U177" s="4"/>
      <c r="V177" s="4"/>
      <c r="W177" s="4"/>
      <c r="X177" s="4"/>
      <c r="Y177" s="4"/>
      <c r="Z177" s="4"/>
      <c r="AA177" s="4"/>
      <c r="AB177" s="4"/>
      <c r="AC177" s="4"/>
      <c r="AD177" s="4"/>
      <c r="AE177" s="4"/>
      <c r="AF177" s="4"/>
      <c r="AG177" s="4"/>
      <c r="AH177" s="4"/>
      <c r="AI177" s="4"/>
    </row>
    <row r="178" spans="1:35" ht="21" customHeight="1">
      <c r="A178" s="531" t="s">
        <v>388</v>
      </c>
      <c r="B178" s="530"/>
      <c r="C178" s="530"/>
      <c r="D178" s="530"/>
      <c r="E178" s="522"/>
      <c r="F178" s="377"/>
      <c r="G178" s="378"/>
      <c r="H178" s="376"/>
      <c r="I178" s="376"/>
      <c r="J178" s="376"/>
      <c r="K178" s="376"/>
      <c r="L178" s="369">
        <f>SUM(L175:L177)</f>
        <v>342.36270000000002</v>
      </c>
      <c r="M178" s="49"/>
      <c r="N178" s="4"/>
      <c r="O178" s="4"/>
      <c r="P178" s="4"/>
      <c r="Q178" s="4"/>
      <c r="R178" s="4"/>
      <c r="S178" s="4"/>
      <c r="T178" s="4"/>
      <c r="U178" s="4"/>
      <c r="V178" s="4"/>
      <c r="W178" s="4"/>
      <c r="X178" s="4"/>
      <c r="Y178" s="4"/>
      <c r="Z178" s="4"/>
      <c r="AA178" s="4"/>
      <c r="AB178" s="4"/>
      <c r="AC178" s="4"/>
      <c r="AD178" s="4"/>
      <c r="AE178" s="4"/>
      <c r="AF178" s="4"/>
      <c r="AG178" s="4"/>
      <c r="AH178" s="4"/>
      <c r="AI178" s="4"/>
    </row>
    <row r="179" spans="1:35" ht="21" customHeight="1">
      <c r="A179" s="531" t="s">
        <v>389</v>
      </c>
      <c r="B179" s="530"/>
      <c r="C179" s="530"/>
      <c r="D179" s="530"/>
      <c r="E179" s="522"/>
      <c r="F179" s="379">
        <v>22.45</v>
      </c>
      <c r="G179" s="380" t="s">
        <v>390</v>
      </c>
      <c r="H179" s="381"/>
      <c r="I179" s="381"/>
      <c r="J179" s="381"/>
      <c r="K179" s="381"/>
      <c r="L179" s="369">
        <f>L178*(F179%)</f>
        <v>76.860426150000009</v>
      </c>
      <c r="M179" s="49"/>
      <c r="N179" s="4"/>
      <c r="O179" s="4"/>
      <c r="P179" s="4"/>
      <c r="Q179" s="4"/>
      <c r="R179" s="4"/>
      <c r="S179" s="4"/>
      <c r="T179" s="4"/>
      <c r="U179" s="4"/>
      <c r="V179" s="4"/>
      <c r="W179" s="4"/>
      <c r="X179" s="4"/>
      <c r="Y179" s="4"/>
      <c r="Z179" s="4"/>
      <c r="AA179" s="4"/>
      <c r="AB179" s="4"/>
      <c r="AC179" s="4"/>
      <c r="AD179" s="4"/>
      <c r="AE179" s="4"/>
      <c r="AF179" s="4"/>
      <c r="AG179" s="4"/>
      <c r="AH179" s="4"/>
      <c r="AI179" s="4"/>
    </row>
    <row r="180" spans="1:35" ht="21" customHeight="1">
      <c r="A180" s="542" t="s">
        <v>391</v>
      </c>
      <c r="B180" s="530"/>
      <c r="C180" s="530"/>
      <c r="D180" s="530"/>
      <c r="E180" s="522"/>
      <c r="F180" s="382">
        <v>44103</v>
      </c>
      <c r="G180" s="542" t="s">
        <v>392</v>
      </c>
      <c r="H180" s="530"/>
      <c r="I180" s="530"/>
      <c r="J180" s="530"/>
      <c r="K180" s="522"/>
      <c r="L180" s="369">
        <f>SUM(L178:L179)</f>
        <v>419.22312615000004</v>
      </c>
      <c r="M180" s="49"/>
      <c r="N180" s="4"/>
      <c r="O180" s="4"/>
      <c r="P180" s="4"/>
      <c r="Q180" s="4"/>
      <c r="R180" s="4"/>
      <c r="S180" s="4"/>
      <c r="T180" s="4"/>
      <c r="U180" s="4"/>
      <c r="V180" s="4"/>
      <c r="W180" s="4"/>
      <c r="X180" s="4"/>
      <c r="Y180" s="4"/>
      <c r="Z180" s="4"/>
      <c r="AA180" s="4"/>
      <c r="AB180" s="4"/>
      <c r="AC180" s="4"/>
      <c r="AD180" s="4"/>
      <c r="AE180" s="4"/>
      <c r="AF180" s="4"/>
      <c r="AG180" s="4"/>
      <c r="AH180" s="4"/>
      <c r="AI180" s="4"/>
    </row>
    <row r="181" spans="1:35" ht="21" customHeight="1">
      <c r="A181" s="384"/>
      <c r="B181" s="393"/>
      <c r="C181" s="393"/>
      <c r="D181" s="393"/>
      <c r="E181" s="393"/>
      <c r="F181" s="394"/>
      <c r="G181" s="393"/>
      <c r="H181" s="387"/>
      <c r="I181" s="387"/>
      <c r="J181" s="387"/>
      <c r="K181" s="387"/>
      <c r="L181" s="387"/>
      <c r="M181" s="49"/>
      <c r="N181" s="4"/>
      <c r="O181" s="4"/>
      <c r="P181" s="4"/>
      <c r="Q181" s="4"/>
      <c r="R181" s="4"/>
      <c r="S181" s="4"/>
      <c r="T181" s="4"/>
      <c r="U181" s="4"/>
      <c r="V181" s="4"/>
      <c r="W181" s="4"/>
      <c r="X181" s="4"/>
      <c r="Y181" s="4"/>
      <c r="Z181" s="4"/>
      <c r="AA181" s="4"/>
      <c r="AB181" s="4"/>
      <c r="AC181" s="4"/>
      <c r="AD181" s="4"/>
      <c r="AE181" s="4"/>
      <c r="AF181" s="4"/>
      <c r="AG181" s="4"/>
      <c r="AH181" s="4"/>
      <c r="AI181" s="4"/>
    </row>
    <row r="182" spans="1:35" ht="78.75" customHeight="1">
      <c r="A182" s="559" t="s">
        <v>125</v>
      </c>
      <c r="B182" s="522"/>
      <c r="C182" s="363" t="s">
        <v>446</v>
      </c>
      <c r="D182" s="363" t="s">
        <v>447</v>
      </c>
      <c r="E182" s="541" t="s">
        <v>128</v>
      </c>
      <c r="F182" s="530"/>
      <c r="G182" s="530"/>
      <c r="H182" s="530"/>
      <c r="I182" s="530"/>
      <c r="J182" s="530"/>
      <c r="K182" s="522"/>
      <c r="L182" s="398" t="s">
        <v>372</v>
      </c>
      <c r="M182" s="43">
        <f>L190</f>
        <v>9.7684387188960002</v>
      </c>
      <c r="N182" s="4"/>
      <c r="O182" s="4"/>
      <c r="P182" s="4"/>
      <c r="Q182" s="4"/>
      <c r="R182" s="4"/>
      <c r="S182" s="4"/>
      <c r="T182" s="4"/>
      <c r="U182" s="4"/>
      <c r="V182" s="4"/>
      <c r="W182" s="4"/>
      <c r="X182" s="4"/>
      <c r="Y182" s="4"/>
      <c r="Z182" s="4"/>
      <c r="AA182" s="4"/>
      <c r="AB182" s="4"/>
      <c r="AC182" s="4"/>
      <c r="AD182" s="4"/>
      <c r="AE182" s="4"/>
      <c r="AF182" s="4"/>
      <c r="AG182" s="4"/>
      <c r="AH182" s="4"/>
      <c r="AI182" s="4"/>
    </row>
    <row r="183" spans="1:35" ht="21" customHeight="1">
      <c r="A183" s="532"/>
      <c r="B183" s="524"/>
      <c r="C183" s="525"/>
      <c r="D183" s="533" t="s">
        <v>11</v>
      </c>
      <c r="E183" s="533" t="s">
        <v>373</v>
      </c>
      <c r="F183" s="533" t="s">
        <v>374</v>
      </c>
      <c r="G183" s="533" t="s">
        <v>14</v>
      </c>
      <c r="H183" s="554" t="s">
        <v>375</v>
      </c>
      <c r="I183" s="519" t="s">
        <v>376</v>
      </c>
      <c r="J183" s="553" t="s">
        <v>377</v>
      </c>
      <c r="K183" s="522"/>
      <c r="L183" s="554" t="s">
        <v>378</v>
      </c>
      <c r="M183" s="49"/>
      <c r="N183" s="4"/>
      <c r="O183" s="4"/>
      <c r="P183" s="4"/>
      <c r="Q183" s="4"/>
      <c r="R183" s="4"/>
      <c r="S183" s="4"/>
      <c r="T183" s="4"/>
      <c r="U183" s="4"/>
      <c r="V183" s="4"/>
      <c r="W183" s="4"/>
      <c r="X183" s="4"/>
      <c r="Y183" s="4"/>
      <c r="Z183" s="4"/>
      <c r="AA183" s="4"/>
      <c r="AB183" s="4"/>
      <c r="AC183" s="4"/>
      <c r="AD183" s="4"/>
      <c r="AE183" s="4"/>
      <c r="AF183" s="4"/>
      <c r="AG183" s="4"/>
      <c r="AH183" s="4"/>
      <c r="AI183" s="4"/>
    </row>
    <row r="184" spans="1:35" ht="21" customHeight="1">
      <c r="A184" s="526"/>
      <c r="B184" s="527"/>
      <c r="C184" s="528"/>
      <c r="D184" s="520"/>
      <c r="E184" s="520"/>
      <c r="F184" s="520"/>
      <c r="G184" s="520"/>
      <c r="H184" s="520"/>
      <c r="I184" s="520"/>
      <c r="J184" s="399" t="s">
        <v>379</v>
      </c>
      <c r="K184" s="399" t="s">
        <v>380</v>
      </c>
      <c r="L184" s="520"/>
      <c r="M184" s="49"/>
      <c r="N184" s="4"/>
      <c r="O184" s="4"/>
      <c r="P184" s="4"/>
      <c r="Q184" s="4"/>
      <c r="R184" s="4"/>
      <c r="S184" s="4"/>
      <c r="T184" s="4"/>
      <c r="U184" s="4"/>
      <c r="V184" s="4"/>
      <c r="W184" s="4"/>
      <c r="X184" s="4"/>
      <c r="Y184" s="4"/>
      <c r="Z184" s="4"/>
      <c r="AA184" s="4"/>
      <c r="AB184" s="4"/>
      <c r="AC184" s="4"/>
      <c r="AD184" s="4"/>
      <c r="AE184" s="4"/>
      <c r="AF184" s="4"/>
      <c r="AG184" s="4"/>
      <c r="AH184" s="4"/>
      <c r="AI184" s="4"/>
    </row>
    <row r="185" spans="1:35" ht="34.5" customHeight="1">
      <c r="A185" s="523" t="s">
        <v>379</v>
      </c>
      <c r="B185" s="524"/>
      <c r="C185" s="525"/>
      <c r="D185" s="366">
        <v>13897</v>
      </c>
      <c r="E185" s="366" t="s">
        <v>74</v>
      </c>
      <c r="F185" s="367" t="s">
        <v>448</v>
      </c>
      <c r="G185" s="366" t="s">
        <v>26</v>
      </c>
      <c r="H185" s="368">
        <v>1.4399999999999999E-5</v>
      </c>
      <c r="I185" s="375">
        <f>VLOOKUP(D185,Página1!$A:$B,2,FALSE)</f>
        <v>5825.82</v>
      </c>
      <c r="J185" s="369">
        <f t="shared" ref="J185:J186" si="11">I185*H185</f>
        <v>8.3891807999999998E-2</v>
      </c>
      <c r="K185" s="370"/>
      <c r="L185" s="371"/>
      <c r="M185" s="49"/>
      <c r="N185" s="4"/>
      <c r="O185" s="4"/>
      <c r="P185" s="4"/>
      <c r="Q185" s="4"/>
      <c r="R185" s="4"/>
      <c r="S185" s="4"/>
      <c r="T185" s="4"/>
      <c r="U185" s="4"/>
      <c r="V185" s="4"/>
      <c r="W185" s="4"/>
      <c r="X185" s="4"/>
      <c r="Y185" s="4"/>
      <c r="Z185" s="4"/>
      <c r="AA185" s="4"/>
      <c r="AB185" s="4"/>
      <c r="AC185" s="4"/>
      <c r="AD185" s="4"/>
      <c r="AE185" s="4"/>
      <c r="AF185" s="4"/>
      <c r="AG185" s="4"/>
      <c r="AH185" s="4"/>
      <c r="AI185" s="4"/>
    </row>
    <row r="186" spans="1:35" ht="21" customHeight="1">
      <c r="A186" s="526"/>
      <c r="B186" s="527"/>
      <c r="C186" s="528"/>
      <c r="D186" s="366">
        <v>4222</v>
      </c>
      <c r="E186" s="372" t="s">
        <v>74</v>
      </c>
      <c r="F186" s="367" t="s">
        <v>449</v>
      </c>
      <c r="G186" s="366" t="s">
        <v>407</v>
      </c>
      <c r="H186" s="368">
        <v>1.44</v>
      </c>
      <c r="I186" s="375">
        <f>VLOOKUP(D186,Página1!$A:$B,2,FALSE)</f>
        <v>4.04</v>
      </c>
      <c r="J186" s="369">
        <f t="shared" si="11"/>
        <v>5.8175999999999997</v>
      </c>
      <c r="K186" s="370"/>
      <c r="L186" s="373">
        <f>SUM(J185:J186)</f>
        <v>5.9014918079999994</v>
      </c>
      <c r="M186" s="49"/>
      <c r="N186" s="4"/>
      <c r="O186" s="4"/>
      <c r="P186" s="4"/>
      <c r="Q186" s="4"/>
      <c r="R186" s="4"/>
      <c r="S186" s="4"/>
      <c r="T186" s="4"/>
      <c r="U186" s="4"/>
      <c r="V186" s="4"/>
      <c r="W186" s="4"/>
      <c r="X186" s="4"/>
      <c r="Y186" s="4"/>
      <c r="Z186" s="4"/>
      <c r="AA186" s="4"/>
      <c r="AB186" s="4"/>
      <c r="AC186" s="4"/>
      <c r="AD186" s="4"/>
      <c r="AE186" s="4"/>
      <c r="AF186" s="4"/>
      <c r="AG186" s="4"/>
      <c r="AH186" s="4"/>
      <c r="AI186" s="4"/>
    </row>
    <row r="187" spans="1:35" ht="21" customHeight="1">
      <c r="A187" s="529" t="s">
        <v>385</v>
      </c>
      <c r="B187" s="530"/>
      <c r="C187" s="522"/>
      <c r="D187" s="372">
        <v>88316</v>
      </c>
      <c r="E187" s="372" t="s">
        <v>74</v>
      </c>
      <c r="F187" s="367" t="s">
        <v>386</v>
      </c>
      <c r="G187" s="374" t="s">
        <v>387</v>
      </c>
      <c r="H187" s="375">
        <v>0.12</v>
      </c>
      <c r="I187" s="375">
        <f>VLOOKUP(D187,Página1!$A:$B,2,FALSE)</f>
        <v>17.3</v>
      </c>
      <c r="J187" s="370"/>
      <c r="K187" s="369">
        <f>H187*I187</f>
        <v>2.0760000000000001</v>
      </c>
      <c r="L187" s="369">
        <f>K187</f>
        <v>2.0760000000000001</v>
      </c>
      <c r="M187" s="49"/>
      <c r="N187" s="4"/>
      <c r="O187" s="4"/>
      <c r="P187" s="4"/>
      <c r="Q187" s="4"/>
      <c r="R187" s="4"/>
      <c r="S187" s="4"/>
      <c r="T187" s="4"/>
      <c r="U187" s="4"/>
      <c r="V187" s="4"/>
      <c r="W187" s="4"/>
      <c r="X187" s="4"/>
      <c r="Y187" s="4"/>
      <c r="Z187" s="4"/>
      <c r="AA187" s="4"/>
      <c r="AB187" s="4"/>
      <c r="AC187" s="4"/>
      <c r="AD187" s="4"/>
      <c r="AE187" s="4"/>
      <c r="AF187" s="4"/>
      <c r="AG187" s="4"/>
      <c r="AH187" s="4"/>
      <c r="AI187" s="4"/>
    </row>
    <row r="188" spans="1:35" ht="21" customHeight="1">
      <c r="A188" s="531" t="s">
        <v>388</v>
      </c>
      <c r="B188" s="530"/>
      <c r="C188" s="530"/>
      <c r="D188" s="530"/>
      <c r="E188" s="522"/>
      <c r="F188" s="377"/>
      <c r="G188" s="378"/>
      <c r="H188" s="376"/>
      <c r="I188" s="376"/>
      <c r="J188" s="376"/>
      <c r="K188" s="376"/>
      <c r="L188" s="369">
        <f>SUM(L185:L187)</f>
        <v>7.9774918079999999</v>
      </c>
      <c r="M188" s="49"/>
      <c r="N188" s="4"/>
      <c r="O188" s="4"/>
      <c r="P188" s="4"/>
      <c r="Q188" s="4"/>
      <c r="R188" s="4"/>
      <c r="S188" s="4"/>
      <c r="T188" s="4"/>
      <c r="U188" s="4"/>
      <c r="V188" s="4"/>
      <c r="W188" s="4"/>
      <c r="X188" s="4"/>
      <c r="Y188" s="4"/>
      <c r="Z188" s="4"/>
      <c r="AA188" s="4"/>
      <c r="AB188" s="4"/>
      <c r="AC188" s="4"/>
      <c r="AD188" s="4"/>
      <c r="AE188" s="4"/>
      <c r="AF188" s="4"/>
      <c r="AG188" s="4"/>
      <c r="AH188" s="4"/>
      <c r="AI188" s="4"/>
    </row>
    <row r="189" spans="1:35" ht="21" customHeight="1">
      <c r="A189" s="531" t="s">
        <v>389</v>
      </c>
      <c r="B189" s="530"/>
      <c r="C189" s="530"/>
      <c r="D189" s="530"/>
      <c r="E189" s="522"/>
      <c r="F189" s="379">
        <v>22.45</v>
      </c>
      <c r="G189" s="380" t="s">
        <v>390</v>
      </c>
      <c r="H189" s="381"/>
      <c r="I189" s="381"/>
      <c r="J189" s="381"/>
      <c r="K189" s="381"/>
      <c r="L189" s="369">
        <f>L188*(F189%)</f>
        <v>1.7909469108960001</v>
      </c>
      <c r="M189" s="49"/>
      <c r="N189" s="4"/>
      <c r="O189" s="4"/>
      <c r="P189" s="4"/>
      <c r="Q189" s="4"/>
      <c r="R189" s="4"/>
      <c r="S189" s="4"/>
      <c r="T189" s="4"/>
      <c r="U189" s="4"/>
      <c r="V189" s="4"/>
      <c r="W189" s="4"/>
      <c r="X189" s="4"/>
      <c r="Y189" s="4"/>
      <c r="Z189" s="4"/>
      <c r="AA189" s="4"/>
      <c r="AB189" s="4"/>
      <c r="AC189" s="4"/>
      <c r="AD189" s="4"/>
      <c r="AE189" s="4"/>
      <c r="AF189" s="4"/>
      <c r="AG189" s="4"/>
      <c r="AH189" s="4"/>
      <c r="AI189" s="4"/>
    </row>
    <row r="190" spans="1:35" ht="21" customHeight="1">
      <c r="A190" s="542" t="s">
        <v>391</v>
      </c>
      <c r="B190" s="530"/>
      <c r="C190" s="530"/>
      <c r="D190" s="530"/>
      <c r="E190" s="522"/>
      <c r="F190" s="382">
        <v>44103</v>
      </c>
      <c r="G190" s="542" t="s">
        <v>392</v>
      </c>
      <c r="H190" s="530"/>
      <c r="I190" s="530"/>
      <c r="J190" s="530"/>
      <c r="K190" s="522"/>
      <c r="L190" s="369">
        <f>SUM(L188:L189)</f>
        <v>9.7684387188960002</v>
      </c>
      <c r="M190" s="49"/>
      <c r="N190" s="4"/>
      <c r="O190" s="4"/>
      <c r="P190" s="4"/>
      <c r="Q190" s="4"/>
      <c r="R190" s="4"/>
      <c r="S190" s="4"/>
      <c r="T190" s="4"/>
      <c r="U190" s="4"/>
      <c r="V190" s="4"/>
      <c r="W190" s="4"/>
      <c r="X190" s="4"/>
      <c r="Y190" s="4"/>
      <c r="Z190" s="4"/>
      <c r="AA190" s="4"/>
      <c r="AB190" s="4"/>
      <c r="AC190" s="4"/>
      <c r="AD190" s="4"/>
      <c r="AE190" s="4"/>
      <c r="AF190" s="4"/>
      <c r="AG190" s="4"/>
      <c r="AH190" s="4"/>
      <c r="AI190" s="4"/>
    </row>
    <row r="191" spans="1:35" ht="21" customHeight="1">
      <c r="A191" s="384"/>
      <c r="B191" s="393"/>
      <c r="C191" s="393"/>
      <c r="D191" s="393"/>
      <c r="E191" s="393"/>
      <c r="F191" s="394"/>
      <c r="G191" s="393"/>
      <c r="H191" s="387"/>
      <c r="I191" s="387"/>
      <c r="J191" s="387"/>
      <c r="K191" s="387"/>
      <c r="L191" s="387"/>
      <c r="M191" s="49"/>
      <c r="N191" s="4"/>
      <c r="O191" s="4"/>
      <c r="P191" s="4"/>
      <c r="Q191" s="4"/>
      <c r="R191" s="4"/>
      <c r="S191" s="4"/>
      <c r="T191" s="4"/>
      <c r="U191" s="4"/>
      <c r="V191" s="4"/>
      <c r="W191" s="4"/>
      <c r="X191" s="4"/>
      <c r="Y191" s="4"/>
      <c r="Z191" s="4"/>
      <c r="AA191" s="4"/>
      <c r="AB191" s="4"/>
      <c r="AC191" s="4"/>
      <c r="AD191" s="4"/>
      <c r="AE191" s="4"/>
      <c r="AF191" s="4"/>
      <c r="AG191" s="4"/>
      <c r="AH191" s="4"/>
      <c r="AI191" s="4"/>
    </row>
    <row r="192" spans="1:35" ht="21" customHeight="1">
      <c r="A192" s="544" t="s">
        <v>129</v>
      </c>
      <c r="B192" s="522"/>
      <c r="C192" s="539" t="s">
        <v>101</v>
      </c>
      <c r="D192" s="530"/>
      <c r="E192" s="530"/>
      <c r="F192" s="530"/>
      <c r="G192" s="530"/>
      <c r="H192" s="530"/>
      <c r="I192" s="530"/>
      <c r="J192" s="530"/>
      <c r="K192" s="530"/>
      <c r="L192" s="522"/>
      <c r="M192" s="49"/>
      <c r="N192" s="4"/>
      <c r="O192" s="4"/>
      <c r="P192" s="4"/>
      <c r="Q192" s="4"/>
      <c r="R192" s="4"/>
      <c r="S192" s="4"/>
      <c r="T192" s="4"/>
      <c r="U192" s="4"/>
      <c r="V192" s="4"/>
      <c r="W192" s="4"/>
      <c r="X192" s="4"/>
      <c r="Y192" s="4"/>
      <c r="Z192" s="4"/>
      <c r="AA192" s="4"/>
      <c r="AB192" s="4"/>
      <c r="AC192" s="4"/>
      <c r="AD192" s="4"/>
      <c r="AE192" s="4"/>
      <c r="AF192" s="4"/>
      <c r="AG192" s="4"/>
      <c r="AH192" s="4"/>
      <c r="AI192" s="4"/>
    </row>
    <row r="193" spans="1:35" ht="21" customHeight="1">
      <c r="A193" s="559" t="s">
        <v>131</v>
      </c>
      <c r="B193" s="522"/>
      <c r="C193" s="397" t="s">
        <v>450</v>
      </c>
      <c r="D193" s="397" t="s">
        <v>417</v>
      </c>
      <c r="E193" s="541" t="s">
        <v>133</v>
      </c>
      <c r="F193" s="530"/>
      <c r="G193" s="530"/>
      <c r="H193" s="530"/>
      <c r="I193" s="530"/>
      <c r="J193" s="530"/>
      <c r="K193" s="522"/>
      <c r="L193" s="398" t="s">
        <v>372</v>
      </c>
      <c r="M193" s="43">
        <f>L204</f>
        <v>49.901644415000007</v>
      </c>
      <c r="N193" s="4"/>
      <c r="O193" s="4"/>
      <c r="P193" s="4"/>
      <c r="Q193" s="4"/>
      <c r="R193" s="4"/>
      <c r="S193" s="4"/>
      <c r="T193" s="4"/>
      <c r="U193" s="4"/>
      <c r="V193" s="4"/>
      <c r="W193" s="4"/>
      <c r="X193" s="4"/>
      <c r="Y193" s="4"/>
      <c r="Z193" s="4"/>
      <c r="AA193" s="4"/>
      <c r="AB193" s="4"/>
      <c r="AC193" s="4"/>
      <c r="AD193" s="4"/>
      <c r="AE193" s="4"/>
      <c r="AF193" s="4"/>
      <c r="AG193" s="4"/>
      <c r="AH193" s="4"/>
      <c r="AI193" s="4"/>
    </row>
    <row r="194" spans="1:35" ht="21" customHeight="1">
      <c r="A194" s="532"/>
      <c r="B194" s="524"/>
      <c r="C194" s="525"/>
      <c r="D194" s="533" t="s">
        <v>11</v>
      </c>
      <c r="E194" s="533" t="s">
        <v>373</v>
      </c>
      <c r="F194" s="533" t="s">
        <v>374</v>
      </c>
      <c r="G194" s="533" t="s">
        <v>14</v>
      </c>
      <c r="H194" s="554" t="s">
        <v>375</v>
      </c>
      <c r="I194" s="519" t="s">
        <v>376</v>
      </c>
      <c r="J194" s="553" t="s">
        <v>377</v>
      </c>
      <c r="K194" s="522"/>
      <c r="L194" s="554" t="s">
        <v>378</v>
      </c>
      <c r="M194" s="49"/>
      <c r="N194" s="4"/>
      <c r="O194" s="4"/>
      <c r="P194" s="4"/>
      <c r="Q194" s="4"/>
      <c r="R194" s="4"/>
      <c r="S194" s="4"/>
      <c r="T194" s="4"/>
      <c r="U194" s="4"/>
      <c r="V194" s="4"/>
      <c r="W194" s="4"/>
      <c r="X194" s="4"/>
      <c r="Y194" s="4"/>
      <c r="Z194" s="4"/>
      <c r="AA194" s="4"/>
      <c r="AB194" s="4"/>
      <c r="AC194" s="4"/>
      <c r="AD194" s="4"/>
      <c r="AE194" s="4"/>
      <c r="AF194" s="4"/>
      <c r="AG194" s="4"/>
      <c r="AH194" s="4"/>
      <c r="AI194" s="4"/>
    </row>
    <row r="195" spans="1:35" ht="21" customHeight="1">
      <c r="A195" s="526"/>
      <c r="B195" s="527"/>
      <c r="C195" s="528"/>
      <c r="D195" s="520"/>
      <c r="E195" s="520"/>
      <c r="F195" s="520"/>
      <c r="G195" s="520"/>
      <c r="H195" s="520"/>
      <c r="I195" s="520"/>
      <c r="J195" s="399" t="s">
        <v>379</v>
      </c>
      <c r="K195" s="399" t="s">
        <v>380</v>
      </c>
      <c r="L195" s="520"/>
      <c r="M195" s="49"/>
      <c r="N195" s="4"/>
      <c r="O195" s="4"/>
      <c r="P195" s="4"/>
      <c r="Q195" s="4"/>
      <c r="R195" s="4"/>
      <c r="S195" s="4"/>
      <c r="T195" s="4"/>
      <c r="U195" s="4"/>
      <c r="V195" s="4"/>
      <c r="W195" s="4"/>
      <c r="X195" s="4"/>
      <c r="Y195" s="4"/>
      <c r="Z195" s="4"/>
      <c r="AA195" s="4"/>
      <c r="AB195" s="4"/>
      <c r="AC195" s="4"/>
      <c r="AD195" s="4"/>
      <c r="AE195" s="4"/>
      <c r="AF195" s="4"/>
      <c r="AG195" s="4"/>
      <c r="AH195" s="4"/>
      <c r="AI195" s="4"/>
    </row>
    <row r="196" spans="1:35" ht="42" customHeight="1">
      <c r="A196" s="523" t="s">
        <v>379</v>
      </c>
      <c r="B196" s="524"/>
      <c r="C196" s="525"/>
      <c r="D196" s="366">
        <v>4491</v>
      </c>
      <c r="E196" s="366" t="s">
        <v>74</v>
      </c>
      <c r="F196" s="400" t="s">
        <v>451</v>
      </c>
      <c r="G196" s="366" t="s">
        <v>185</v>
      </c>
      <c r="H196" s="368">
        <v>0.66700000000000004</v>
      </c>
      <c r="I196" s="375">
        <f>VLOOKUP(D196,Página1!$A:$B,2,FALSE)</f>
        <v>3.48</v>
      </c>
      <c r="J196" s="369">
        <f t="shared" ref="J196:J199" si="12">I196*H196</f>
        <v>2.3211600000000003</v>
      </c>
      <c r="K196" s="370"/>
      <c r="L196" s="371"/>
      <c r="M196" s="49"/>
      <c r="N196" s="4"/>
      <c r="O196" s="4"/>
      <c r="P196" s="4"/>
      <c r="Q196" s="4"/>
      <c r="R196" s="4"/>
      <c r="S196" s="4"/>
      <c r="T196" s="4"/>
      <c r="U196" s="4"/>
      <c r="V196" s="4"/>
      <c r="W196" s="4"/>
      <c r="X196" s="4"/>
      <c r="Y196" s="4"/>
      <c r="Z196" s="4"/>
      <c r="AA196" s="4"/>
      <c r="AB196" s="4"/>
      <c r="AC196" s="4"/>
      <c r="AD196" s="4"/>
      <c r="AE196" s="4"/>
      <c r="AF196" s="4"/>
      <c r="AG196" s="4"/>
      <c r="AH196" s="4"/>
      <c r="AI196" s="4"/>
    </row>
    <row r="197" spans="1:35" ht="36" customHeight="1">
      <c r="A197" s="555"/>
      <c r="B197" s="556"/>
      <c r="C197" s="557"/>
      <c r="D197" s="366">
        <v>6189</v>
      </c>
      <c r="E197" s="366" t="s">
        <v>74</v>
      </c>
      <c r="F197" s="400" t="s">
        <v>452</v>
      </c>
      <c r="G197" s="366" t="s">
        <v>43</v>
      </c>
      <c r="H197" s="368">
        <v>0.48299999999999998</v>
      </c>
      <c r="I197" s="375">
        <f>VLOOKUP(D197,Página1!$A:$B,2,FALSE)</f>
        <v>13.86</v>
      </c>
      <c r="J197" s="369">
        <f t="shared" si="12"/>
        <v>6.6943799999999998</v>
      </c>
      <c r="K197" s="370"/>
      <c r="L197" s="371"/>
      <c r="M197" s="49"/>
      <c r="N197" s="4"/>
      <c r="O197" s="4"/>
      <c r="P197" s="4"/>
      <c r="Q197" s="4"/>
      <c r="R197" s="4"/>
      <c r="S197" s="4"/>
      <c r="T197" s="4"/>
      <c r="U197" s="4"/>
      <c r="V197" s="4"/>
      <c r="W197" s="4"/>
      <c r="X197" s="4"/>
      <c r="Y197" s="4"/>
      <c r="Z197" s="4"/>
      <c r="AA197" s="4"/>
      <c r="AB197" s="4"/>
      <c r="AC197" s="4"/>
      <c r="AD197" s="4"/>
      <c r="AE197" s="4"/>
      <c r="AF197" s="4"/>
      <c r="AG197" s="4"/>
      <c r="AH197" s="4"/>
      <c r="AI197" s="4"/>
    </row>
    <row r="198" spans="1:35" ht="21" customHeight="1">
      <c r="A198" s="555"/>
      <c r="B198" s="556"/>
      <c r="C198" s="557"/>
      <c r="D198" s="366">
        <v>2692</v>
      </c>
      <c r="E198" s="366" t="s">
        <v>74</v>
      </c>
      <c r="F198" s="367" t="s">
        <v>422</v>
      </c>
      <c r="G198" s="366" t="s">
        <v>407</v>
      </c>
      <c r="H198" s="368">
        <v>0.1</v>
      </c>
      <c r="I198" s="375">
        <f>VLOOKUP(D198,Página1!$A:$B,2,FALSE)</f>
        <v>3.9</v>
      </c>
      <c r="J198" s="369">
        <f t="shared" si="12"/>
        <v>0.39</v>
      </c>
      <c r="K198" s="370"/>
      <c r="L198" s="371"/>
      <c r="M198" s="49"/>
      <c r="N198" s="4"/>
      <c r="O198" s="4"/>
      <c r="P198" s="4"/>
      <c r="Q198" s="4"/>
      <c r="R198" s="4"/>
      <c r="S198" s="4"/>
      <c r="T198" s="4"/>
      <c r="U198" s="4"/>
      <c r="V198" s="4"/>
      <c r="W198" s="4"/>
      <c r="X198" s="4"/>
      <c r="Y198" s="4"/>
      <c r="Z198" s="4"/>
      <c r="AA198" s="4"/>
      <c r="AB198" s="4"/>
      <c r="AC198" s="4"/>
      <c r="AD198" s="4"/>
      <c r="AE198" s="4"/>
      <c r="AF198" s="4"/>
      <c r="AG198" s="4"/>
      <c r="AH198" s="4"/>
      <c r="AI198" s="4"/>
    </row>
    <row r="199" spans="1:35" ht="31.5" customHeight="1">
      <c r="A199" s="526"/>
      <c r="B199" s="527"/>
      <c r="C199" s="528"/>
      <c r="D199" s="366">
        <v>5068</v>
      </c>
      <c r="E199" s="366" t="s">
        <v>74</v>
      </c>
      <c r="F199" s="367" t="s">
        <v>453</v>
      </c>
      <c r="G199" s="366" t="s">
        <v>115</v>
      </c>
      <c r="H199" s="368">
        <v>0.1</v>
      </c>
      <c r="I199" s="375">
        <f>VLOOKUP(D199,Página1!$A:$B,2,FALSE)</f>
        <v>11.09</v>
      </c>
      <c r="J199" s="369">
        <f t="shared" si="12"/>
        <v>1.109</v>
      </c>
      <c r="K199" s="370"/>
      <c r="L199" s="373">
        <f>SUM(J196:J199)</f>
        <v>10.51454</v>
      </c>
      <c r="M199" s="49"/>
      <c r="N199" s="4"/>
      <c r="O199" s="4"/>
      <c r="P199" s="4"/>
      <c r="Q199" s="4"/>
      <c r="R199" s="4"/>
      <c r="S199" s="4"/>
      <c r="T199" s="4"/>
      <c r="U199" s="4"/>
      <c r="V199" s="4"/>
      <c r="W199" s="4"/>
      <c r="X199" s="4"/>
      <c r="Y199" s="4"/>
      <c r="Z199" s="4"/>
      <c r="AA199" s="4"/>
      <c r="AB199" s="4"/>
      <c r="AC199" s="4"/>
      <c r="AD199" s="4"/>
      <c r="AE199" s="4"/>
      <c r="AF199" s="4"/>
      <c r="AG199" s="4"/>
      <c r="AH199" s="4"/>
      <c r="AI199" s="4"/>
    </row>
    <row r="200" spans="1:35" ht="21" customHeight="1">
      <c r="A200" s="548" t="s">
        <v>385</v>
      </c>
      <c r="B200" s="524"/>
      <c r="C200" s="525"/>
      <c r="D200" s="372">
        <v>88260</v>
      </c>
      <c r="E200" s="372" t="s">
        <v>74</v>
      </c>
      <c r="F200" s="391" t="s">
        <v>400</v>
      </c>
      <c r="G200" s="366" t="s">
        <v>387</v>
      </c>
      <c r="H200" s="368">
        <v>1.238</v>
      </c>
      <c r="I200" s="375">
        <f>VLOOKUP(D200,Página1!$A:$B,2,FALSE)</f>
        <v>19.78</v>
      </c>
      <c r="J200" s="370"/>
      <c r="K200" s="369">
        <f>H200*I200</f>
        <v>24.487640000000003</v>
      </c>
      <c r="L200" s="371"/>
      <c r="M200" s="49"/>
      <c r="N200" s="4"/>
      <c r="O200" s="4"/>
      <c r="P200" s="4"/>
      <c r="Q200" s="4"/>
      <c r="R200" s="4"/>
      <c r="S200" s="4"/>
      <c r="T200" s="4"/>
      <c r="U200" s="4"/>
      <c r="V200" s="4"/>
      <c r="W200" s="4"/>
      <c r="X200" s="4"/>
      <c r="Y200" s="4"/>
      <c r="Z200" s="4"/>
      <c r="AA200" s="4"/>
      <c r="AB200" s="4"/>
      <c r="AC200" s="4"/>
      <c r="AD200" s="4"/>
      <c r="AE200" s="4"/>
      <c r="AF200" s="4"/>
      <c r="AG200" s="4"/>
      <c r="AH200" s="4"/>
      <c r="AI200" s="4"/>
    </row>
    <row r="201" spans="1:35" ht="21" customHeight="1">
      <c r="A201" s="526"/>
      <c r="B201" s="527"/>
      <c r="C201" s="528"/>
      <c r="D201" s="372">
        <v>88239</v>
      </c>
      <c r="E201" s="372" t="s">
        <v>74</v>
      </c>
      <c r="F201" s="367" t="s">
        <v>401</v>
      </c>
      <c r="G201" s="374" t="s">
        <v>387</v>
      </c>
      <c r="H201" s="375">
        <v>0.309</v>
      </c>
      <c r="I201" s="375">
        <f>VLOOKUP(D201,Página1!$A:$B,2,FALSE)</f>
        <v>18.61</v>
      </c>
      <c r="J201" s="370"/>
      <c r="K201" s="369">
        <f t="shared" ref="K201" si="13">H201*I201</f>
        <v>5.7504900000000001</v>
      </c>
      <c r="L201" s="368">
        <f>SUM(K200:K201)</f>
        <v>30.238130000000002</v>
      </c>
      <c r="M201" s="49"/>
      <c r="N201" s="4"/>
      <c r="O201" s="4"/>
      <c r="P201" s="4"/>
      <c r="Q201" s="4"/>
      <c r="R201" s="4"/>
      <c r="S201" s="4"/>
      <c r="T201" s="4"/>
      <c r="U201" s="4"/>
      <c r="V201" s="4"/>
      <c r="W201" s="4"/>
      <c r="X201" s="4"/>
      <c r="Y201" s="4"/>
      <c r="Z201" s="4"/>
      <c r="AA201" s="4"/>
      <c r="AB201" s="4"/>
      <c r="AC201" s="4"/>
      <c r="AD201" s="4"/>
      <c r="AE201" s="4"/>
      <c r="AF201" s="4"/>
      <c r="AG201" s="4"/>
      <c r="AH201" s="4"/>
      <c r="AI201" s="4"/>
    </row>
    <row r="202" spans="1:35" ht="21" customHeight="1">
      <c r="A202" s="531" t="s">
        <v>388</v>
      </c>
      <c r="B202" s="530"/>
      <c r="C202" s="530"/>
      <c r="D202" s="530"/>
      <c r="E202" s="522"/>
      <c r="F202" s="377"/>
      <c r="G202" s="378"/>
      <c r="H202" s="376"/>
      <c r="I202" s="376"/>
      <c r="J202" s="376"/>
      <c r="K202" s="376"/>
      <c r="L202" s="369">
        <f>SUM(L199:L201)</f>
        <v>40.752670000000002</v>
      </c>
      <c r="M202" s="49"/>
      <c r="N202" s="4"/>
      <c r="O202" s="4"/>
      <c r="P202" s="4"/>
      <c r="Q202" s="4"/>
      <c r="R202" s="4"/>
      <c r="S202" s="4"/>
      <c r="T202" s="4"/>
      <c r="U202" s="4"/>
      <c r="V202" s="4"/>
      <c r="W202" s="4"/>
      <c r="X202" s="4"/>
      <c r="Y202" s="4"/>
      <c r="Z202" s="4"/>
      <c r="AA202" s="4"/>
      <c r="AB202" s="4"/>
      <c r="AC202" s="4"/>
      <c r="AD202" s="4"/>
      <c r="AE202" s="4"/>
      <c r="AF202" s="4"/>
      <c r="AG202" s="4"/>
      <c r="AH202" s="4"/>
      <c r="AI202" s="4"/>
    </row>
    <row r="203" spans="1:35" ht="21" customHeight="1">
      <c r="A203" s="531" t="s">
        <v>389</v>
      </c>
      <c r="B203" s="530"/>
      <c r="C203" s="530"/>
      <c r="D203" s="530"/>
      <c r="E203" s="522"/>
      <c r="F203" s="379">
        <v>22.45</v>
      </c>
      <c r="G203" s="380" t="s">
        <v>390</v>
      </c>
      <c r="H203" s="381"/>
      <c r="I203" s="381"/>
      <c r="J203" s="381"/>
      <c r="K203" s="381"/>
      <c r="L203" s="369">
        <f>L202*(F203%)</f>
        <v>9.1489744150000014</v>
      </c>
      <c r="M203" s="49"/>
      <c r="N203" s="4"/>
      <c r="O203" s="4"/>
      <c r="P203" s="4"/>
      <c r="Q203" s="4"/>
      <c r="R203" s="4"/>
      <c r="S203" s="4"/>
      <c r="T203" s="4"/>
      <c r="U203" s="4"/>
      <c r="V203" s="4"/>
      <c r="W203" s="4"/>
      <c r="X203" s="4"/>
      <c r="Y203" s="4"/>
      <c r="Z203" s="4"/>
      <c r="AA203" s="4"/>
      <c r="AB203" s="4"/>
      <c r="AC203" s="4"/>
      <c r="AD203" s="4"/>
      <c r="AE203" s="4"/>
      <c r="AF203" s="4"/>
      <c r="AG203" s="4"/>
      <c r="AH203" s="4"/>
      <c r="AI203" s="4"/>
    </row>
    <row r="204" spans="1:35" ht="21" customHeight="1">
      <c r="A204" s="542" t="s">
        <v>391</v>
      </c>
      <c r="B204" s="530"/>
      <c r="C204" s="530"/>
      <c r="D204" s="530"/>
      <c r="E204" s="522"/>
      <c r="F204" s="382">
        <v>44103</v>
      </c>
      <c r="G204" s="542" t="s">
        <v>392</v>
      </c>
      <c r="H204" s="530"/>
      <c r="I204" s="530"/>
      <c r="J204" s="530"/>
      <c r="K204" s="522"/>
      <c r="L204" s="369">
        <f>SUM(L202:L203)</f>
        <v>49.901644415000007</v>
      </c>
      <c r="M204" s="49"/>
      <c r="N204" s="4"/>
      <c r="O204" s="4"/>
      <c r="P204" s="4"/>
      <c r="Q204" s="4"/>
      <c r="R204" s="4"/>
      <c r="S204" s="4"/>
      <c r="T204" s="4"/>
      <c r="U204" s="4"/>
      <c r="V204" s="4"/>
      <c r="W204" s="4"/>
      <c r="X204" s="4"/>
      <c r="Y204" s="4"/>
      <c r="Z204" s="4"/>
      <c r="AA204" s="4"/>
      <c r="AB204" s="4"/>
      <c r="AC204" s="4"/>
      <c r="AD204" s="4"/>
      <c r="AE204" s="4"/>
      <c r="AF204" s="4"/>
      <c r="AG204" s="4"/>
      <c r="AH204" s="4"/>
      <c r="AI204" s="4"/>
    </row>
    <row r="205" spans="1:35" ht="21" customHeight="1">
      <c r="A205" s="384"/>
      <c r="B205" s="393"/>
      <c r="C205" s="393"/>
      <c r="D205" s="393"/>
      <c r="E205" s="393"/>
      <c r="F205" s="394"/>
      <c r="G205" s="393"/>
      <c r="H205" s="387"/>
      <c r="I205" s="387"/>
      <c r="J205" s="387"/>
      <c r="K205" s="387"/>
      <c r="L205" s="387"/>
      <c r="M205" s="49"/>
      <c r="N205" s="4"/>
      <c r="O205" s="4"/>
      <c r="P205" s="4"/>
      <c r="Q205" s="4"/>
      <c r="R205" s="4"/>
      <c r="S205" s="4"/>
      <c r="T205" s="4"/>
      <c r="U205" s="4"/>
      <c r="V205" s="4"/>
      <c r="W205" s="4"/>
      <c r="X205" s="4"/>
      <c r="Y205" s="4"/>
      <c r="Z205" s="4"/>
      <c r="AA205" s="4"/>
      <c r="AB205" s="4"/>
      <c r="AC205" s="4"/>
      <c r="AD205" s="4"/>
      <c r="AE205" s="4"/>
      <c r="AF205" s="4"/>
      <c r="AG205" s="4"/>
      <c r="AH205" s="4"/>
      <c r="AI205" s="4"/>
    </row>
    <row r="206" spans="1:35" ht="21" customHeight="1">
      <c r="A206" s="540" t="s">
        <v>134</v>
      </c>
      <c r="B206" s="522"/>
      <c r="C206" s="363" t="s">
        <v>454</v>
      </c>
      <c r="D206" s="363" t="s">
        <v>410</v>
      </c>
      <c r="E206" s="541" t="s">
        <v>136</v>
      </c>
      <c r="F206" s="530"/>
      <c r="G206" s="530"/>
      <c r="H206" s="530"/>
      <c r="I206" s="530"/>
      <c r="J206" s="530"/>
      <c r="K206" s="522"/>
      <c r="L206" s="364" t="s">
        <v>372</v>
      </c>
      <c r="M206" s="43">
        <f>L215</f>
        <v>38.862115684999999</v>
      </c>
      <c r="N206" s="4"/>
      <c r="O206" s="4"/>
      <c r="P206" s="4"/>
      <c r="Q206" s="4"/>
      <c r="R206" s="4"/>
      <c r="S206" s="4"/>
      <c r="T206" s="4"/>
      <c r="U206" s="4"/>
      <c r="V206" s="4"/>
      <c r="W206" s="4"/>
      <c r="X206" s="4"/>
      <c r="Y206" s="4"/>
      <c r="Z206" s="4"/>
      <c r="AA206" s="4"/>
      <c r="AB206" s="4"/>
      <c r="AC206" s="4"/>
      <c r="AD206" s="4"/>
      <c r="AE206" s="4"/>
      <c r="AF206" s="4"/>
      <c r="AG206" s="4"/>
      <c r="AH206" s="4"/>
      <c r="AI206" s="4"/>
    </row>
    <row r="207" spans="1:35" ht="21" customHeight="1">
      <c r="A207" s="532"/>
      <c r="B207" s="524"/>
      <c r="C207" s="525"/>
      <c r="D207" s="533" t="s">
        <v>11</v>
      </c>
      <c r="E207" s="533" t="s">
        <v>373</v>
      </c>
      <c r="F207" s="533" t="s">
        <v>374</v>
      </c>
      <c r="G207" s="534" t="s">
        <v>14</v>
      </c>
      <c r="H207" s="519" t="s">
        <v>375</v>
      </c>
      <c r="I207" s="519" t="s">
        <v>376</v>
      </c>
      <c r="J207" s="521" t="s">
        <v>377</v>
      </c>
      <c r="K207" s="522"/>
      <c r="L207" s="519" t="s">
        <v>378</v>
      </c>
      <c r="M207" s="49"/>
      <c r="N207" s="4"/>
      <c r="O207" s="4"/>
      <c r="P207" s="4"/>
      <c r="Q207" s="4"/>
      <c r="R207" s="4"/>
      <c r="S207" s="4"/>
      <c r="T207" s="4"/>
      <c r="U207" s="4"/>
      <c r="V207" s="4"/>
      <c r="W207" s="4"/>
      <c r="X207" s="4"/>
      <c r="Y207" s="4"/>
      <c r="Z207" s="4"/>
      <c r="AA207" s="4"/>
      <c r="AB207" s="4"/>
      <c r="AC207" s="4"/>
      <c r="AD207" s="4"/>
      <c r="AE207" s="4"/>
      <c r="AF207" s="4"/>
      <c r="AG207" s="4"/>
      <c r="AH207" s="4"/>
      <c r="AI207" s="4"/>
    </row>
    <row r="208" spans="1:35" ht="21" customHeight="1">
      <c r="A208" s="526"/>
      <c r="B208" s="527"/>
      <c r="C208" s="528"/>
      <c r="D208" s="520"/>
      <c r="E208" s="520"/>
      <c r="F208" s="520"/>
      <c r="G208" s="520"/>
      <c r="H208" s="520"/>
      <c r="I208" s="520"/>
      <c r="J208" s="365" t="s">
        <v>379</v>
      </c>
      <c r="K208" s="365" t="s">
        <v>380</v>
      </c>
      <c r="L208" s="520"/>
      <c r="M208" s="49"/>
      <c r="N208" s="4"/>
      <c r="O208" s="4"/>
      <c r="P208" s="4"/>
      <c r="Q208" s="4"/>
      <c r="R208" s="4"/>
      <c r="S208" s="4"/>
      <c r="T208" s="4"/>
      <c r="U208" s="4"/>
      <c r="V208" s="4"/>
      <c r="W208" s="4"/>
      <c r="X208" s="4"/>
      <c r="Y208" s="4"/>
      <c r="Z208" s="4"/>
      <c r="AA208" s="4"/>
      <c r="AB208" s="4"/>
      <c r="AC208" s="4"/>
      <c r="AD208" s="4"/>
      <c r="AE208" s="4"/>
      <c r="AF208" s="4"/>
      <c r="AG208" s="4"/>
      <c r="AH208" s="4"/>
      <c r="AI208" s="4"/>
    </row>
    <row r="209" spans="1:35" ht="21" customHeight="1">
      <c r="A209" s="523" t="s">
        <v>379</v>
      </c>
      <c r="B209" s="524"/>
      <c r="C209" s="525"/>
      <c r="D209" s="366">
        <v>2692</v>
      </c>
      <c r="E209" s="366" t="s">
        <v>74</v>
      </c>
      <c r="F209" s="367" t="s">
        <v>422</v>
      </c>
      <c r="G209" s="366" t="s">
        <v>407</v>
      </c>
      <c r="H209" s="368">
        <v>0.1</v>
      </c>
      <c r="I209" s="375">
        <f>VLOOKUP(D209,Página1!$A:$B,2,FALSE)</f>
        <v>3.9</v>
      </c>
      <c r="J209" s="369">
        <f t="shared" ref="J209:J210" si="14">I209*H209</f>
        <v>0.39</v>
      </c>
      <c r="K209" s="370"/>
      <c r="L209" s="370"/>
      <c r="M209" s="49"/>
      <c r="N209" s="4"/>
      <c r="O209" s="4"/>
      <c r="P209" s="4"/>
      <c r="Q209" s="4"/>
      <c r="R209" s="4"/>
      <c r="S209" s="4"/>
      <c r="T209" s="4"/>
      <c r="U209" s="4"/>
      <c r="V209" s="4"/>
      <c r="W209" s="4"/>
      <c r="X209" s="4"/>
      <c r="Y209" s="4"/>
      <c r="Z209" s="4"/>
      <c r="AA209" s="4"/>
      <c r="AB209" s="4"/>
      <c r="AC209" s="4"/>
      <c r="AD209" s="4"/>
      <c r="AE209" s="4"/>
      <c r="AF209" s="4"/>
      <c r="AG209" s="4"/>
      <c r="AH209" s="4"/>
      <c r="AI209" s="4"/>
    </row>
    <row r="210" spans="1:35" ht="32.25" customHeight="1">
      <c r="A210" s="526"/>
      <c r="B210" s="527"/>
      <c r="C210" s="528"/>
      <c r="D210" s="366">
        <v>5068</v>
      </c>
      <c r="E210" s="366" t="s">
        <v>74</v>
      </c>
      <c r="F210" s="367" t="s">
        <v>419</v>
      </c>
      <c r="G210" s="366" t="s">
        <v>115</v>
      </c>
      <c r="H210" s="368">
        <v>0.1</v>
      </c>
      <c r="I210" s="375">
        <f>VLOOKUP(D210,Página1!$A:$B,2,FALSE)</f>
        <v>11.09</v>
      </c>
      <c r="J210" s="369">
        <f t="shared" si="14"/>
        <v>1.109</v>
      </c>
      <c r="K210" s="370"/>
      <c r="L210" s="373">
        <f>SUM(J209:J210)</f>
        <v>1.4990000000000001</v>
      </c>
      <c r="M210" s="49"/>
      <c r="N210" s="4"/>
      <c r="O210" s="4"/>
      <c r="P210" s="4"/>
      <c r="Q210" s="4"/>
      <c r="R210" s="4"/>
      <c r="S210" s="4"/>
      <c r="T210" s="4"/>
      <c r="U210" s="4"/>
      <c r="V210" s="4"/>
      <c r="W210" s="4"/>
      <c r="X210" s="4"/>
      <c r="Y210" s="4"/>
      <c r="Z210" s="4"/>
      <c r="AA210" s="4"/>
      <c r="AB210" s="4"/>
      <c r="AC210" s="4"/>
      <c r="AD210" s="4"/>
      <c r="AE210" s="4"/>
      <c r="AF210" s="4"/>
      <c r="AG210" s="4"/>
      <c r="AH210" s="4"/>
      <c r="AI210" s="4"/>
    </row>
    <row r="211" spans="1:35" ht="21" customHeight="1">
      <c r="A211" s="548" t="s">
        <v>385</v>
      </c>
      <c r="B211" s="524"/>
      <c r="C211" s="525"/>
      <c r="D211" s="372">
        <v>88260</v>
      </c>
      <c r="E211" s="372" t="s">
        <v>74</v>
      </c>
      <c r="F211" s="391" t="s">
        <v>400</v>
      </c>
      <c r="G211" s="366" t="s">
        <v>387</v>
      </c>
      <c r="H211" s="368">
        <v>1.238</v>
      </c>
      <c r="I211" s="375">
        <f>VLOOKUP(D211,Página1!$A:$B,2,FALSE)</f>
        <v>19.78</v>
      </c>
      <c r="J211" s="370"/>
      <c r="K211" s="369">
        <f t="shared" ref="K211:K212" si="15">H211*I211</f>
        <v>24.487640000000003</v>
      </c>
      <c r="L211" s="371"/>
      <c r="M211" s="49"/>
      <c r="N211" s="4"/>
      <c r="O211" s="4"/>
      <c r="P211" s="4"/>
      <c r="Q211" s="4"/>
      <c r="R211" s="4"/>
      <c r="S211" s="4"/>
      <c r="T211" s="4"/>
      <c r="U211" s="4"/>
      <c r="V211" s="4"/>
      <c r="W211" s="4"/>
      <c r="X211" s="4"/>
      <c r="Y211" s="4"/>
      <c r="Z211" s="4"/>
      <c r="AA211" s="4"/>
      <c r="AB211" s="4"/>
      <c r="AC211" s="4"/>
      <c r="AD211" s="4"/>
      <c r="AE211" s="4"/>
      <c r="AF211" s="4"/>
      <c r="AG211" s="4"/>
      <c r="AH211" s="4"/>
      <c r="AI211" s="4"/>
    </row>
    <row r="212" spans="1:35" ht="21" customHeight="1">
      <c r="A212" s="526"/>
      <c r="B212" s="527"/>
      <c r="C212" s="528"/>
      <c r="D212" s="372">
        <v>88239</v>
      </c>
      <c r="E212" s="372" t="s">
        <v>74</v>
      </c>
      <c r="F212" s="367" t="s">
        <v>401</v>
      </c>
      <c r="G212" s="374" t="s">
        <v>387</v>
      </c>
      <c r="H212" s="375">
        <v>0.309</v>
      </c>
      <c r="I212" s="375">
        <f>VLOOKUP(D212,Página1!$A:$B,2,FALSE)</f>
        <v>18.61</v>
      </c>
      <c r="J212" s="370"/>
      <c r="K212" s="369">
        <f t="shared" si="15"/>
        <v>5.7504900000000001</v>
      </c>
      <c r="L212" s="369">
        <f>SUM(K211:K212)</f>
        <v>30.238130000000002</v>
      </c>
      <c r="M212" s="49"/>
      <c r="N212" s="4"/>
      <c r="O212" s="4"/>
      <c r="P212" s="4"/>
      <c r="Q212" s="4"/>
      <c r="R212" s="4"/>
      <c r="S212" s="4"/>
      <c r="T212" s="4"/>
      <c r="U212" s="4"/>
      <c r="V212" s="4"/>
      <c r="W212" s="4"/>
      <c r="X212" s="4"/>
      <c r="Y212" s="4"/>
      <c r="Z212" s="4"/>
      <c r="AA212" s="4"/>
      <c r="AB212" s="4"/>
      <c r="AC212" s="4"/>
      <c r="AD212" s="4"/>
      <c r="AE212" s="4"/>
      <c r="AF212" s="4"/>
      <c r="AG212" s="4"/>
      <c r="AH212" s="4"/>
      <c r="AI212" s="4"/>
    </row>
    <row r="213" spans="1:35" ht="21" customHeight="1">
      <c r="A213" s="531" t="s">
        <v>388</v>
      </c>
      <c r="B213" s="530"/>
      <c r="C213" s="530"/>
      <c r="D213" s="530"/>
      <c r="E213" s="522"/>
      <c r="F213" s="377"/>
      <c r="G213" s="378"/>
      <c r="H213" s="376"/>
      <c r="I213" s="376"/>
      <c r="J213" s="376"/>
      <c r="K213" s="376"/>
      <c r="L213" s="369">
        <f>SUM(L210:L212)</f>
        <v>31.737130000000001</v>
      </c>
      <c r="M213" s="49"/>
      <c r="N213" s="4"/>
      <c r="O213" s="4"/>
      <c r="P213" s="4"/>
      <c r="Q213" s="4"/>
      <c r="R213" s="4"/>
      <c r="S213" s="4"/>
      <c r="T213" s="4"/>
      <c r="U213" s="4"/>
      <c r="V213" s="4"/>
      <c r="W213" s="4"/>
      <c r="X213" s="4"/>
      <c r="Y213" s="4"/>
      <c r="Z213" s="4"/>
      <c r="AA213" s="4"/>
      <c r="AB213" s="4"/>
      <c r="AC213" s="4"/>
      <c r="AD213" s="4"/>
      <c r="AE213" s="4"/>
      <c r="AF213" s="4"/>
      <c r="AG213" s="4"/>
      <c r="AH213" s="4"/>
      <c r="AI213" s="4"/>
    </row>
    <row r="214" spans="1:35" ht="21" customHeight="1">
      <c r="A214" s="531" t="s">
        <v>389</v>
      </c>
      <c r="B214" s="530"/>
      <c r="C214" s="530"/>
      <c r="D214" s="530"/>
      <c r="E214" s="522"/>
      <c r="F214" s="379">
        <v>22.45</v>
      </c>
      <c r="G214" s="380" t="s">
        <v>390</v>
      </c>
      <c r="H214" s="381"/>
      <c r="I214" s="381"/>
      <c r="J214" s="381"/>
      <c r="K214" s="381"/>
      <c r="L214" s="369">
        <f>L213*(F214%)</f>
        <v>7.1249856850000004</v>
      </c>
      <c r="M214" s="49"/>
      <c r="N214" s="4"/>
      <c r="O214" s="4"/>
      <c r="P214" s="4"/>
      <c r="Q214" s="4"/>
      <c r="R214" s="4"/>
      <c r="S214" s="4"/>
      <c r="T214" s="4"/>
      <c r="U214" s="4"/>
      <c r="V214" s="4"/>
      <c r="W214" s="4"/>
      <c r="X214" s="4"/>
      <c r="Y214" s="4"/>
      <c r="Z214" s="4"/>
      <c r="AA214" s="4"/>
      <c r="AB214" s="4"/>
      <c r="AC214" s="4"/>
      <c r="AD214" s="4"/>
      <c r="AE214" s="4"/>
      <c r="AF214" s="4"/>
      <c r="AG214" s="4"/>
      <c r="AH214" s="4"/>
      <c r="AI214" s="4"/>
    </row>
    <row r="215" spans="1:35" ht="21" customHeight="1">
      <c r="A215" s="542" t="s">
        <v>391</v>
      </c>
      <c r="B215" s="530"/>
      <c r="C215" s="530"/>
      <c r="D215" s="530"/>
      <c r="E215" s="522"/>
      <c r="F215" s="382">
        <v>44103</v>
      </c>
      <c r="G215" s="542" t="s">
        <v>392</v>
      </c>
      <c r="H215" s="530"/>
      <c r="I215" s="530"/>
      <c r="J215" s="530"/>
      <c r="K215" s="522"/>
      <c r="L215" s="369">
        <f>SUM(L213:L214)</f>
        <v>38.862115684999999</v>
      </c>
      <c r="M215" s="49"/>
      <c r="N215" s="4"/>
      <c r="O215" s="4"/>
      <c r="P215" s="4"/>
      <c r="Q215" s="4"/>
      <c r="R215" s="4"/>
      <c r="S215" s="4"/>
      <c r="T215" s="4"/>
      <c r="U215" s="4"/>
      <c r="V215" s="4"/>
      <c r="W215" s="4"/>
      <c r="X215" s="4"/>
      <c r="Y215" s="4"/>
      <c r="Z215" s="4"/>
      <c r="AA215" s="4"/>
      <c r="AB215" s="4"/>
      <c r="AC215" s="4"/>
      <c r="AD215" s="4"/>
      <c r="AE215" s="4"/>
      <c r="AF215" s="4"/>
      <c r="AG215" s="4"/>
      <c r="AH215" s="4"/>
      <c r="AI215" s="4"/>
    </row>
    <row r="216" spans="1:35" ht="21" customHeight="1">
      <c r="A216" s="384"/>
      <c r="B216" s="393"/>
      <c r="C216" s="393"/>
      <c r="D216" s="393"/>
      <c r="E216" s="393"/>
      <c r="F216" s="394"/>
      <c r="G216" s="393"/>
      <c r="H216" s="387"/>
      <c r="I216" s="387"/>
      <c r="J216" s="387"/>
      <c r="K216" s="387"/>
      <c r="L216" s="387"/>
      <c r="M216" s="49"/>
      <c r="N216" s="4"/>
      <c r="O216" s="4"/>
      <c r="P216" s="4"/>
      <c r="Q216" s="4"/>
      <c r="R216" s="4"/>
      <c r="S216" s="4"/>
      <c r="T216" s="4"/>
      <c r="U216" s="4"/>
      <c r="V216" s="4"/>
      <c r="W216" s="4"/>
      <c r="X216" s="4"/>
      <c r="Y216" s="4"/>
      <c r="Z216" s="4"/>
      <c r="AA216" s="4"/>
      <c r="AB216" s="4"/>
      <c r="AC216" s="4"/>
      <c r="AD216" s="4"/>
      <c r="AE216" s="4"/>
      <c r="AF216" s="4"/>
      <c r="AG216" s="4"/>
      <c r="AH216" s="4"/>
      <c r="AI216" s="4"/>
    </row>
    <row r="217" spans="1:35" ht="21" customHeight="1">
      <c r="A217" s="540" t="s">
        <v>137</v>
      </c>
      <c r="B217" s="522"/>
      <c r="C217" s="363" t="s">
        <v>455</v>
      </c>
      <c r="D217" s="363" t="s">
        <v>410</v>
      </c>
      <c r="E217" s="541" t="s">
        <v>139</v>
      </c>
      <c r="F217" s="530"/>
      <c r="G217" s="530"/>
      <c r="H217" s="530"/>
      <c r="I217" s="530"/>
      <c r="J217" s="530"/>
      <c r="K217" s="522"/>
      <c r="L217" s="364" t="s">
        <v>372</v>
      </c>
      <c r="M217" s="43">
        <f>L224</f>
        <v>6.9651029400000013</v>
      </c>
      <c r="N217" s="4"/>
      <c r="O217" s="4"/>
      <c r="P217" s="4"/>
      <c r="Q217" s="4"/>
      <c r="R217" s="4"/>
      <c r="S217" s="4"/>
      <c r="T217" s="4"/>
      <c r="U217" s="4"/>
      <c r="V217" s="4"/>
      <c r="W217" s="4"/>
      <c r="X217" s="4"/>
      <c r="Y217" s="4"/>
      <c r="Z217" s="4"/>
      <c r="AA217" s="4"/>
      <c r="AB217" s="4"/>
      <c r="AC217" s="4"/>
      <c r="AD217" s="4"/>
      <c r="AE217" s="4"/>
      <c r="AF217" s="4"/>
      <c r="AG217" s="4"/>
      <c r="AH217" s="4"/>
      <c r="AI217" s="4"/>
    </row>
    <row r="218" spans="1:35" ht="21" customHeight="1">
      <c r="A218" s="532"/>
      <c r="B218" s="524"/>
      <c r="C218" s="525"/>
      <c r="D218" s="533" t="s">
        <v>11</v>
      </c>
      <c r="E218" s="533" t="s">
        <v>373</v>
      </c>
      <c r="F218" s="533" t="s">
        <v>374</v>
      </c>
      <c r="G218" s="534" t="s">
        <v>14</v>
      </c>
      <c r="H218" s="519" t="s">
        <v>375</v>
      </c>
      <c r="I218" s="519" t="s">
        <v>376</v>
      </c>
      <c r="J218" s="521" t="s">
        <v>377</v>
      </c>
      <c r="K218" s="522"/>
      <c r="L218" s="519" t="s">
        <v>378</v>
      </c>
      <c r="M218" s="49"/>
      <c r="N218" s="4"/>
      <c r="O218" s="4"/>
      <c r="P218" s="4"/>
      <c r="Q218" s="4"/>
      <c r="R218" s="4"/>
      <c r="S218" s="4"/>
      <c r="T218" s="4"/>
      <c r="U218" s="4"/>
      <c r="V218" s="4"/>
      <c r="W218" s="4"/>
      <c r="X218" s="4"/>
      <c r="Y218" s="4"/>
      <c r="Z218" s="4"/>
      <c r="AA218" s="4"/>
      <c r="AB218" s="4"/>
      <c r="AC218" s="4"/>
      <c r="AD218" s="4"/>
      <c r="AE218" s="4"/>
      <c r="AF218" s="4"/>
      <c r="AG218" s="4"/>
      <c r="AH218" s="4"/>
      <c r="AI218" s="4"/>
    </row>
    <row r="219" spans="1:35" ht="21" customHeight="1">
      <c r="A219" s="526"/>
      <c r="B219" s="527"/>
      <c r="C219" s="528"/>
      <c r="D219" s="520"/>
      <c r="E219" s="520"/>
      <c r="F219" s="520"/>
      <c r="G219" s="520"/>
      <c r="H219" s="520"/>
      <c r="I219" s="520"/>
      <c r="J219" s="365" t="s">
        <v>379</v>
      </c>
      <c r="K219" s="365" t="s">
        <v>380</v>
      </c>
      <c r="L219" s="520"/>
      <c r="M219" s="49"/>
      <c r="N219" s="4"/>
      <c r="O219" s="4"/>
      <c r="P219" s="4"/>
      <c r="Q219" s="4"/>
      <c r="R219" s="4"/>
      <c r="S219" s="4"/>
      <c r="T219" s="4"/>
      <c r="U219" s="4"/>
      <c r="V219" s="4"/>
      <c r="W219" s="4"/>
      <c r="X219" s="4"/>
      <c r="Y219" s="4"/>
      <c r="Z219" s="4"/>
      <c r="AA219" s="4"/>
      <c r="AB219" s="4"/>
      <c r="AC219" s="4"/>
      <c r="AD219" s="4"/>
      <c r="AE219" s="4"/>
      <c r="AF219" s="4"/>
      <c r="AG219" s="4"/>
      <c r="AH219" s="4"/>
      <c r="AI219" s="4"/>
    </row>
    <row r="220" spans="1:35" ht="21" customHeight="1">
      <c r="A220" s="548" t="s">
        <v>385</v>
      </c>
      <c r="B220" s="524"/>
      <c r="C220" s="525"/>
      <c r="D220" s="372">
        <v>88260</v>
      </c>
      <c r="E220" s="372" t="s">
        <v>74</v>
      </c>
      <c r="F220" s="391" t="s">
        <v>400</v>
      </c>
      <c r="G220" s="366" t="s">
        <v>387</v>
      </c>
      <c r="H220" s="408">
        <v>0.23300000000000001</v>
      </c>
      <c r="I220" s="375">
        <f>VLOOKUP(D220,Página1!$A:$B,2,FALSE)</f>
        <v>19.78</v>
      </c>
      <c r="J220" s="370"/>
      <c r="K220" s="369">
        <f>H220*I220</f>
        <v>4.6087400000000009</v>
      </c>
      <c r="L220" s="371"/>
      <c r="M220" s="49"/>
      <c r="N220" s="4"/>
      <c r="O220" s="4"/>
      <c r="P220" s="4"/>
      <c r="Q220" s="4"/>
      <c r="R220" s="4"/>
      <c r="S220" s="4"/>
      <c r="T220" s="4"/>
      <c r="U220" s="4"/>
      <c r="V220" s="4"/>
      <c r="W220" s="4"/>
      <c r="X220" s="4"/>
      <c r="Y220" s="4"/>
      <c r="Z220" s="4"/>
      <c r="AA220" s="4"/>
      <c r="AB220" s="4"/>
      <c r="AC220" s="4"/>
      <c r="AD220" s="4"/>
      <c r="AE220" s="4"/>
      <c r="AF220" s="4"/>
      <c r="AG220" s="4"/>
      <c r="AH220" s="4"/>
      <c r="AI220" s="4"/>
    </row>
    <row r="221" spans="1:35" ht="21" customHeight="1">
      <c r="A221" s="526"/>
      <c r="B221" s="527"/>
      <c r="C221" s="528"/>
      <c r="D221" s="372">
        <v>88239</v>
      </c>
      <c r="E221" s="372" t="s">
        <v>74</v>
      </c>
      <c r="F221" s="367" t="s">
        <v>401</v>
      </c>
      <c r="G221" s="374" t="s">
        <v>387</v>
      </c>
      <c r="H221" s="409">
        <v>5.8000000000000003E-2</v>
      </c>
      <c r="I221" s="375">
        <f>VLOOKUP(D221,Página1!$A:$B,2,FALSE)</f>
        <v>18.61</v>
      </c>
      <c r="J221" s="370"/>
      <c r="K221" s="369">
        <f>H221*I221</f>
        <v>1.07938</v>
      </c>
      <c r="L221" s="369">
        <f>SUM(K220:K221)</f>
        <v>5.6881200000000014</v>
      </c>
      <c r="M221" s="49"/>
      <c r="N221" s="4"/>
      <c r="O221" s="4"/>
      <c r="P221" s="4"/>
      <c r="Q221" s="4"/>
      <c r="R221" s="4"/>
      <c r="S221" s="4"/>
      <c r="T221" s="4"/>
      <c r="U221" s="4"/>
      <c r="V221" s="4"/>
      <c r="W221" s="4"/>
      <c r="X221" s="4"/>
      <c r="Y221" s="4"/>
      <c r="Z221" s="4"/>
      <c r="AA221" s="4"/>
      <c r="AB221" s="4"/>
      <c r="AC221" s="4"/>
      <c r="AD221" s="4"/>
      <c r="AE221" s="4"/>
      <c r="AF221" s="4"/>
      <c r="AG221" s="4"/>
      <c r="AH221" s="4"/>
      <c r="AI221" s="4"/>
    </row>
    <row r="222" spans="1:35" ht="21" customHeight="1">
      <c r="A222" s="531" t="s">
        <v>388</v>
      </c>
      <c r="B222" s="530"/>
      <c r="C222" s="530"/>
      <c r="D222" s="530"/>
      <c r="E222" s="522"/>
      <c r="F222" s="377"/>
      <c r="G222" s="378"/>
      <c r="H222" s="376"/>
      <c r="I222" s="376"/>
      <c r="J222" s="376"/>
      <c r="K222" s="376"/>
      <c r="L222" s="369">
        <f>SUM(L219:L221)</f>
        <v>5.6881200000000014</v>
      </c>
      <c r="M222" s="49"/>
      <c r="N222" s="4"/>
      <c r="O222" s="4"/>
      <c r="P222" s="4"/>
      <c r="Q222" s="4"/>
      <c r="R222" s="4"/>
      <c r="S222" s="4"/>
      <c r="T222" s="4"/>
      <c r="U222" s="4"/>
      <c r="V222" s="4"/>
      <c r="W222" s="4"/>
      <c r="X222" s="4"/>
      <c r="Y222" s="4"/>
      <c r="Z222" s="4"/>
      <c r="AA222" s="4"/>
      <c r="AB222" s="4"/>
      <c r="AC222" s="4"/>
      <c r="AD222" s="4"/>
      <c r="AE222" s="4"/>
      <c r="AF222" s="4"/>
      <c r="AG222" s="4"/>
      <c r="AH222" s="4"/>
      <c r="AI222" s="4"/>
    </row>
    <row r="223" spans="1:35" ht="21" customHeight="1">
      <c r="A223" s="531" t="s">
        <v>389</v>
      </c>
      <c r="B223" s="530"/>
      <c r="C223" s="530"/>
      <c r="D223" s="530"/>
      <c r="E223" s="522"/>
      <c r="F223" s="379">
        <v>22.45</v>
      </c>
      <c r="G223" s="380" t="s">
        <v>390</v>
      </c>
      <c r="H223" s="381"/>
      <c r="I223" s="381"/>
      <c r="J223" s="381"/>
      <c r="K223" s="381"/>
      <c r="L223" s="369">
        <f>L222*(F223%)</f>
        <v>1.2769829400000003</v>
      </c>
      <c r="M223" s="49"/>
      <c r="N223" s="4"/>
      <c r="O223" s="4"/>
      <c r="P223" s="4"/>
      <c r="Q223" s="4"/>
      <c r="R223" s="4"/>
      <c r="S223" s="4"/>
      <c r="T223" s="4"/>
      <c r="U223" s="4"/>
      <c r="V223" s="4"/>
      <c r="W223" s="4"/>
      <c r="X223" s="4"/>
      <c r="Y223" s="4"/>
      <c r="Z223" s="4"/>
      <c r="AA223" s="4"/>
      <c r="AB223" s="4"/>
      <c r="AC223" s="4"/>
      <c r="AD223" s="4"/>
      <c r="AE223" s="4"/>
      <c r="AF223" s="4"/>
      <c r="AG223" s="4"/>
      <c r="AH223" s="4"/>
      <c r="AI223" s="4"/>
    </row>
    <row r="224" spans="1:35" ht="21" customHeight="1">
      <c r="A224" s="542" t="s">
        <v>391</v>
      </c>
      <c r="B224" s="530"/>
      <c r="C224" s="530"/>
      <c r="D224" s="530"/>
      <c r="E224" s="522"/>
      <c r="F224" s="382">
        <v>44103</v>
      </c>
      <c r="G224" s="542" t="s">
        <v>392</v>
      </c>
      <c r="H224" s="530"/>
      <c r="I224" s="530"/>
      <c r="J224" s="530"/>
      <c r="K224" s="522"/>
      <c r="L224" s="369">
        <f>SUM(L222:L223)</f>
        <v>6.9651029400000013</v>
      </c>
      <c r="M224" s="49"/>
      <c r="N224" s="4"/>
      <c r="O224" s="4"/>
      <c r="P224" s="4"/>
      <c r="Q224" s="4"/>
      <c r="R224" s="4"/>
      <c r="S224" s="4"/>
      <c r="T224" s="4"/>
      <c r="U224" s="4"/>
      <c r="V224" s="4"/>
      <c r="W224" s="4"/>
      <c r="X224" s="4"/>
      <c r="Y224" s="4"/>
      <c r="Z224" s="4"/>
      <c r="AA224" s="4"/>
      <c r="AB224" s="4"/>
      <c r="AC224" s="4"/>
      <c r="AD224" s="4"/>
      <c r="AE224" s="4"/>
      <c r="AF224" s="4"/>
      <c r="AG224" s="4"/>
      <c r="AH224" s="4"/>
      <c r="AI224" s="4"/>
    </row>
    <row r="225" spans="1:35" ht="21" customHeight="1">
      <c r="A225" s="384"/>
      <c r="B225" s="393"/>
      <c r="C225" s="393"/>
      <c r="D225" s="393"/>
      <c r="E225" s="393"/>
      <c r="F225" s="394"/>
      <c r="G225" s="393"/>
      <c r="H225" s="387"/>
      <c r="I225" s="387"/>
      <c r="J225" s="387"/>
      <c r="K225" s="387"/>
      <c r="L225" s="387"/>
      <c r="M225" s="43"/>
      <c r="N225" s="4"/>
      <c r="O225" s="4"/>
      <c r="P225" s="4"/>
      <c r="Q225" s="4"/>
      <c r="R225" s="4"/>
      <c r="S225" s="4"/>
      <c r="T225" s="4"/>
      <c r="U225" s="4"/>
      <c r="V225" s="4"/>
      <c r="W225" s="4"/>
      <c r="X225" s="4"/>
      <c r="Y225" s="4"/>
      <c r="Z225" s="4"/>
      <c r="AA225" s="4"/>
      <c r="AB225" s="4"/>
      <c r="AC225" s="4"/>
      <c r="AD225" s="4"/>
      <c r="AE225" s="4"/>
      <c r="AF225" s="4"/>
      <c r="AG225" s="4"/>
      <c r="AH225" s="4"/>
      <c r="AI225" s="4"/>
    </row>
    <row r="226" spans="1:35" ht="21" customHeight="1">
      <c r="A226" s="559" t="s">
        <v>140</v>
      </c>
      <c r="B226" s="522"/>
      <c r="C226" s="397" t="s">
        <v>429</v>
      </c>
      <c r="D226" s="397" t="s">
        <v>417</v>
      </c>
      <c r="E226" s="541" t="s">
        <v>114</v>
      </c>
      <c r="F226" s="530"/>
      <c r="G226" s="530"/>
      <c r="H226" s="530"/>
      <c r="I226" s="530"/>
      <c r="J226" s="530"/>
      <c r="K226" s="522"/>
      <c r="L226" s="398" t="s">
        <v>430</v>
      </c>
      <c r="M226" s="43">
        <f>L236</f>
        <v>12.794800500000001</v>
      </c>
      <c r="N226" s="4"/>
      <c r="O226" s="4"/>
      <c r="P226" s="4"/>
      <c r="Q226" s="4"/>
      <c r="R226" s="4"/>
      <c r="S226" s="4"/>
      <c r="T226" s="4"/>
      <c r="U226" s="4"/>
      <c r="V226" s="4"/>
      <c r="W226" s="4"/>
      <c r="X226" s="4"/>
      <c r="Y226" s="4"/>
      <c r="Z226" s="4"/>
      <c r="AA226" s="4"/>
      <c r="AB226" s="4"/>
      <c r="AC226" s="4"/>
      <c r="AD226" s="4"/>
      <c r="AE226" s="4"/>
      <c r="AF226" s="4"/>
      <c r="AG226" s="4"/>
      <c r="AH226" s="4"/>
      <c r="AI226" s="4"/>
    </row>
    <row r="227" spans="1:35" ht="21" customHeight="1">
      <c r="A227" s="532"/>
      <c r="B227" s="524"/>
      <c r="C227" s="525"/>
      <c r="D227" s="533" t="s">
        <v>11</v>
      </c>
      <c r="E227" s="533" t="s">
        <v>373</v>
      </c>
      <c r="F227" s="533" t="s">
        <v>374</v>
      </c>
      <c r="G227" s="533" t="s">
        <v>14</v>
      </c>
      <c r="H227" s="554" t="s">
        <v>375</v>
      </c>
      <c r="I227" s="519" t="s">
        <v>376</v>
      </c>
      <c r="J227" s="553" t="s">
        <v>377</v>
      </c>
      <c r="K227" s="522"/>
      <c r="L227" s="554" t="s">
        <v>378</v>
      </c>
      <c r="M227" s="49"/>
      <c r="N227" s="4"/>
      <c r="O227" s="4"/>
      <c r="P227" s="4"/>
      <c r="Q227" s="4"/>
      <c r="R227" s="4"/>
      <c r="S227" s="4"/>
      <c r="T227" s="4"/>
      <c r="U227" s="4"/>
      <c r="V227" s="4"/>
      <c r="W227" s="4"/>
      <c r="X227" s="4"/>
      <c r="Y227" s="4"/>
      <c r="Z227" s="4"/>
      <c r="AA227" s="4"/>
      <c r="AB227" s="4"/>
      <c r="AC227" s="4"/>
      <c r="AD227" s="4"/>
      <c r="AE227" s="4"/>
      <c r="AF227" s="4"/>
      <c r="AG227" s="4"/>
      <c r="AH227" s="4"/>
      <c r="AI227" s="4"/>
    </row>
    <row r="228" spans="1:35" ht="21" customHeight="1">
      <c r="A228" s="526"/>
      <c r="B228" s="527"/>
      <c r="C228" s="528"/>
      <c r="D228" s="520"/>
      <c r="E228" s="520"/>
      <c r="F228" s="520"/>
      <c r="G228" s="520"/>
      <c r="H228" s="520"/>
      <c r="I228" s="520"/>
      <c r="J228" s="399" t="s">
        <v>379</v>
      </c>
      <c r="K228" s="399" t="s">
        <v>380</v>
      </c>
      <c r="L228" s="520"/>
      <c r="M228" s="49"/>
      <c r="N228" s="4"/>
      <c r="O228" s="4"/>
      <c r="P228" s="4"/>
      <c r="Q228" s="4"/>
      <c r="R228" s="4"/>
      <c r="S228" s="4"/>
      <c r="T228" s="4"/>
      <c r="U228" s="4"/>
      <c r="V228" s="4"/>
      <c r="W228" s="4"/>
      <c r="X228" s="4"/>
      <c r="Y228" s="4"/>
      <c r="Z228" s="4"/>
      <c r="AA228" s="4"/>
      <c r="AB228" s="4"/>
      <c r="AC228" s="4"/>
      <c r="AD228" s="4"/>
      <c r="AE228" s="4"/>
      <c r="AF228" s="4"/>
      <c r="AG228" s="4"/>
      <c r="AH228" s="4"/>
      <c r="AI228" s="4"/>
    </row>
    <row r="229" spans="1:35" ht="46.5" customHeight="1">
      <c r="A229" s="523" t="s">
        <v>379</v>
      </c>
      <c r="B229" s="524"/>
      <c r="C229" s="525"/>
      <c r="D229" s="366">
        <v>39017</v>
      </c>
      <c r="E229" s="366" t="s">
        <v>74</v>
      </c>
      <c r="F229" s="367" t="s">
        <v>431</v>
      </c>
      <c r="G229" s="366" t="s">
        <v>26</v>
      </c>
      <c r="H229" s="368">
        <v>11.4</v>
      </c>
      <c r="I229" s="375">
        <f>VLOOKUP(D229,Página1!$A:$B,2,FALSE)</f>
        <v>0.12</v>
      </c>
      <c r="J229" s="369">
        <f t="shared" ref="J229:J231" si="16">I229*H229</f>
        <v>1.3679999999999999</v>
      </c>
      <c r="K229" s="370"/>
      <c r="L229" s="371"/>
      <c r="M229" s="49"/>
      <c r="N229" s="4"/>
      <c r="O229" s="4"/>
      <c r="P229" s="4"/>
      <c r="Q229" s="4"/>
      <c r="R229" s="4"/>
      <c r="S229" s="4"/>
      <c r="T229" s="4"/>
      <c r="U229" s="4"/>
      <c r="V229" s="4"/>
      <c r="W229" s="4"/>
      <c r="X229" s="4"/>
      <c r="Y229" s="4"/>
      <c r="Z229" s="4"/>
      <c r="AA229" s="4"/>
      <c r="AB229" s="4"/>
      <c r="AC229" s="4"/>
      <c r="AD229" s="4"/>
      <c r="AE229" s="4"/>
      <c r="AF229" s="4"/>
      <c r="AG229" s="4"/>
      <c r="AH229" s="4"/>
      <c r="AI229" s="4"/>
    </row>
    <row r="230" spans="1:35" ht="35.25" customHeight="1">
      <c r="A230" s="555"/>
      <c r="B230" s="556"/>
      <c r="C230" s="557"/>
      <c r="D230" s="366">
        <v>33</v>
      </c>
      <c r="E230" s="366" t="s">
        <v>74</v>
      </c>
      <c r="F230" s="367" t="s">
        <v>432</v>
      </c>
      <c r="G230" s="366" t="s">
        <v>115</v>
      </c>
      <c r="H230" s="368">
        <v>1.1000000000000001</v>
      </c>
      <c r="I230" s="375">
        <f>VLOOKUP(D230,Página1!$A:$B,2,FALSE)</f>
        <v>5.17</v>
      </c>
      <c r="J230" s="369">
        <f t="shared" si="16"/>
        <v>5.6870000000000003</v>
      </c>
      <c r="K230" s="370"/>
      <c r="L230" s="371"/>
      <c r="M230" s="49"/>
      <c r="N230" s="4"/>
      <c r="O230" s="4"/>
      <c r="P230" s="4"/>
      <c r="Q230" s="4"/>
      <c r="R230" s="4"/>
      <c r="S230" s="4"/>
      <c r="T230" s="4"/>
      <c r="U230" s="4"/>
      <c r="V230" s="4"/>
      <c r="W230" s="4"/>
      <c r="X230" s="4"/>
      <c r="Y230" s="4"/>
      <c r="Z230" s="4"/>
      <c r="AA230" s="4"/>
      <c r="AB230" s="4"/>
      <c r="AC230" s="4"/>
      <c r="AD230" s="4"/>
      <c r="AE230" s="4"/>
      <c r="AF230" s="4"/>
      <c r="AG230" s="4"/>
      <c r="AH230" s="4"/>
      <c r="AI230" s="4"/>
    </row>
    <row r="231" spans="1:35" ht="32.25" customHeight="1">
      <c r="A231" s="526"/>
      <c r="B231" s="527"/>
      <c r="C231" s="528"/>
      <c r="D231" s="366">
        <v>43132</v>
      </c>
      <c r="E231" s="366" t="s">
        <v>74</v>
      </c>
      <c r="F231" s="367" t="s">
        <v>433</v>
      </c>
      <c r="G231" s="366" t="s">
        <v>115</v>
      </c>
      <c r="H231" s="368">
        <v>0.02</v>
      </c>
      <c r="I231" s="375">
        <f>VLOOKUP(D231,Página1!$A:$B,2,FALSE)</f>
        <v>12.5</v>
      </c>
      <c r="J231" s="369">
        <f t="shared" si="16"/>
        <v>0.25</v>
      </c>
      <c r="K231" s="370"/>
      <c r="L231" s="373">
        <f>SUM(J229:J231)</f>
        <v>7.3049999999999997</v>
      </c>
      <c r="M231" s="49"/>
      <c r="N231" s="4"/>
      <c r="O231" s="4"/>
      <c r="P231" s="4"/>
      <c r="Q231" s="4"/>
      <c r="R231" s="4"/>
      <c r="S231" s="4"/>
      <c r="T231" s="4"/>
      <c r="U231" s="4"/>
      <c r="V231" s="4"/>
      <c r="W231" s="4"/>
      <c r="X231" s="4"/>
      <c r="Y231" s="4"/>
      <c r="Z231" s="4"/>
      <c r="AA231" s="4"/>
      <c r="AB231" s="4"/>
      <c r="AC231" s="4"/>
      <c r="AD231" s="4"/>
      <c r="AE231" s="4"/>
      <c r="AF231" s="4"/>
      <c r="AG231" s="4"/>
      <c r="AH231" s="4"/>
      <c r="AI231" s="4"/>
    </row>
    <row r="232" spans="1:35" ht="21" customHeight="1">
      <c r="A232" s="548" t="s">
        <v>385</v>
      </c>
      <c r="B232" s="524"/>
      <c r="C232" s="525"/>
      <c r="D232" s="372">
        <v>88245</v>
      </c>
      <c r="E232" s="372" t="s">
        <v>74</v>
      </c>
      <c r="F232" s="391" t="s">
        <v>434</v>
      </c>
      <c r="G232" s="366" t="s">
        <v>387</v>
      </c>
      <c r="H232" s="368">
        <v>0.08</v>
      </c>
      <c r="I232" s="375">
        <f>VLOOKUP(D232,Página1!$A:$B,2,FALSE)</f>
        <v>22.17</v>
      </c>
      <c r="J232" s="370"/>
      <c r="K232" s="369">
        <f t="shared" ref="K232:K233" si="17">H232*I232</f>
        <v>1.7736000000000001</v>
      </c>
      <c r="L232" s="371"/>
      <c r="M232" s="49"/>
      <c r="N232" s="4"/>
      <c r="O232" s="4"/>
      <c r="P232" s="4"/>
      <c r="Q232" s="4"/>
      <c r="R232" s="4"/>
      <c r="S232" s="4"/>
      <c r="T232" s="4"/>
      <c r="U232" s="4"/>
      <c r="V232" s="4"/>
      <c r="W232" s="4"/>
      <c r="X232" s="4"/>
      <c r="Y232" s="4"/>
      <c r="Z232" s="4"/>
      <c r="AA232" s="4"/>
      <c r="AB232" s="4"/>
      <c r="AC232" s="4"/>
      <c r="AD232" s="4"/>
      <c r="AE232" s="4"/>
      <c r="AF232" s="4"/>
      <c r="AG232" s="4"/>
      <c r="AH232" s="4"/>
      <c r="AI232" s="4"/>
    </row>
    <row r="233" spans="1:35" ht="21" customHeight="1">
      <c r="A233" s="526"/>
      <c r="B233" s="527"/>
      <c r="C233" s="528"/>
      <c r="D233" s="372">
        <v>88238</v>
      </c>
      <c r="E233" s="372" t="s">
        <v>74</v>
      </c>
      <c r="F233" s="367" t="s">
        <v>435</v>
      </c>
      <c r="G233" s="374" t="s">
        <v>387</v>
      </c>
      <c r="H233" s="375">
        <v>0.08</v>
      </c>
      <c r="I233" s="375">
        <f>VLOOKUP(D233,Página1!$A:$B,2,FALSE)</f>
        <v>17.13</v>
      </c>
      <c r="J233" s="370"/>
      <c r="K233" s="369">
        <f t="shared" si="17"/>
        <v>1.3703999999999998</v>
      </c>
      <c r="L233" s="368">
        <f>SUM(K232:K233)</f>
        <v>3.1440000000000001</v>
      </c>
      <c r="M233" s="49"/>
      <c r="N233" s="4"/>
      <c r="O233" s="4"/>
      <c r="P233" s="4"/>
      <c r="Q233" s="4"/>
      <c r="R233" s="4"/>
      <c r="S233" s="4"/>
      <c r="T233" s="4"/>
      <c r="U233" s="4"/>
      <c r="V233" s="4"/>
      <c r="W233" s="4"/>
      <c r="X233" s="4"/>
      <c r="Y233" s="4"/>
      <c r="Z233" s="4"/>
      <c r="AA233" s="4"/>
      <c r="AB233" s="4"/>
      <c r="AC233" s="4"/>
      <c r="AD233" s="4"/>
      <c r="AE233" s="4"/>
      <c r="AF233" s="4"/>
      <c r="AG233" s="4"/>
      <c r="AH233" s="4"/>
      <c r="AI233" s="4"/>
    </row>
    <row r="234" spans="1:35" ht="21" customHeight="1">
      <c r="A234" s="531" t="s">
        <v>388</v>
      </c>
      <c r="B234" s="530"/>
      <c r="C234" s="530"/>
      <c r="D234" s="530"/>
      <c r="E234" s="522"/>
      <c r="F234" s="377"/>
      <c r="G234" s="378"/>
      <c r="H234" s="376"/>
      <c r="I234" s="376"/>
      <c r="J234" s="376"/>
      <c r="K234" s="376"/>
      <c r="L234" s="369">
        <f>SUM(L231:L233)</f>
        <v>10.449</v>
      </c>
      <c r="M234" s="49"/>
      <c r="N234" s="4"/>
      <c r="O234" s="4"/>
      <c r="P234" s="4"/>
      <c r="Q234" s="4"/>
      <c r="R234" s="4"/>
      <c r="S234" s="4"/>
      <c r="T234" s="4"/>
      <c r="U234" s="4"/>
      <c r="V234" s="4"/>
      <c r="W234" s="4"/>
      <c r="X234" s="4"/>
      <c r="Y234" s="4"/>
      <c r="Z234" s="4"/>
      <c r="AA234" s="4"/>
      <c r="AB234" s="4"/>
      <c r="AC234" s="4"/>
      <c r="AD234" s="4"/>
      <c r="AE234" s="4"/>
      <c r="AF234" s="4"/>
      <c r="AG234" s="4"/>
      <c r="AH234" s="4"/>
      <c r="AI234" s="4"/>
    </row>
    <row r="235" spans="1:35" ht="21" customHeight="1">
      <c r="A235" s="531" t="s">
        <v>389</v>
      </c>
      <c r="B235" s="530"/>
      <c r="C235" s="530"/>
      <c r="D235" s="530"/>
      <c r="E235" s="522"/>
      <c r="F235" s="379">
        <v>22.45</v>
      </c>
      <c r="G235" s="380" t="s">
        <v>390</v>
      </c>
      <c r="H235" s="381"/>
      <c r="I235" s="381"/>
      <c r="J235" s="381"/>
      <c r="K235" s="381"/>
      <c r="L235" s="369">
        <f>L234*(F235%)</f>
        <v>2.3458005000000002</v>
      </c>
      <c r="M235" s="49"/>
      <c r="N235" s="4"/>
      <c r="O235" s="4"/>
      <c r="P235" s="4"/>
      <c r="Q235" s="4"/>
      <c r="R235" s="4"/>
      <c r="S235" s="4"/>
      <c r="T235" s="4"/>
      <c r="U235" s="4"/>
      <c r="V235" s="4"/>
      <c r="W235" s="4"/>
      <c r="X235" s="4"/>
      <c r="Y235" s="4"/>
      <c r="Z235" s="4"/>
      <c r="AA235" s="4"/>
      <c r="AB235" s="4"/>
      <c r="AC235" s="4"/>
      <c r="AD235" s="4"/>
      <c r="AE235" s="4"/>
      <c r="AF235" s="4"/>
      <c r="AG235" s="4"/>
      <c r="AH235" s="4"/>
      <c r="AI235" s="4"/>
    </row>
    <row r="236" spans="1:35" ht="21" customHeight="1">
      <c r="A236" s="542" t="s">
        <v>391</v>
      </c>
      <c r="B236" s="530"/>
      <c r="C236" s="530"/>
      <c r="D236" s="530"/>
      <c r="E236" s="522"/>
      <c r="F236" s="382">
        <v>44103</v>
      </c>
      <c r="G236" s="542" t="s">
        <v>392</v>
      </c>
      <c r="H236" s="530"/>
      <c r="I236" s="530"/>
      <c r="J236" s="530"/>
      <c r="K236" s="522"/>
      <c r="L236" s="369">
        <f>SUM(L234:L235)</f>
        <v>12.794800500000001</v>
      </c>
      <c r="M236" s="49"/>
      <c r="N236" s="4"/>
      <c r="O236" s="4"/>
      <c r="P236" s="4"/>
      <c r="Q236" s="4"/>
      <c r="R236" s="4"/>
      <c r="S236" s="4"/>
      <c r="T236" s="4"/>
      <c r="U236" s="4"/>
      <c r="V236" s="4"/>
      <c r="W236" s="4"/>
      <c r="X236" s="4"/>
      <c r="Y236" s="4"/>
      <c r="Z236" s="4"/>
      <c r="AA236" s="4"/>
      <c r="AB236" s="4"/>
      <c r="AC236" s="4"/>
      <c r="AD236" s="4"/>
      <c r="AE236" s="4"/>
      <c r="AF236" s="4"/>
      <c r="AG236" s="4"/>
      <c r="AH236" s="4"/>
      <c r="AI236" s="4"/>
    </row>
    <row r="237" spans="1:35" ht="21" customHeight="1">
      <c r="A237" s="384"/>
      <c r="B237" s="393"/>
      <c r="C237" s="393"/>
      <c r="D237" s="393"/>
      <c r="E237" s="393"/>
      <c r="F237" s="394"/>
      <c r="G237" s="393"/>
      <c r="H237" s="387"/>
      <c r="I237" s="387"/>
      <c r="J237" s="387"/>
      <c r="K237" s="387"/>
      <c r="L237" s="387"/>
      <c r="M237" s="49"/>
      <c r="N237" s="4"/>
      <c r="O237" s="4"/>
      <c r="P237" s="4"/>
      <c r="Q237" s="4"/>
      <c r="R237" s="4"/>
      <c r="S237" s="4"/>
      <c r="T237" s="4"/>
      <c r="U237" s="4"/>
      <c r="V237" s="4"/>
      <c r="W237" s="4"/>
      <c r="X237" s="4"/>
      <c r="Y237" s="4"/>
      <c r="Z237" s="4"/>
      <c r="AA237" s="4"/>
      <c r="AB237" s="4"/>
      <c r="AC237" s="4"/>
      <c r="AD237" s="4"/>
      <c r="AE237" s="4"/>
      <c r="AF237" s="4"/>
      <c r="AG237" s="4"/>
      <c r="AH237" s="4"/>
      <c r="AI237" s="4"/>
    </row>
    <row r="238" spans="1:35" ht="21" customHeight="1">
      <c r="A238" s="559" t="s">
        <v>141</v>
      </c>
      <c r="B238" s="522"/>
      <c r="C238" s="397" t="s">
        <v>436</v>
      </c>
      <c r="D238" s="397" t="s">
        <v>417</v>
      </c>
      <c r="E238" s="541" t="s">
        <v>118</v>
      </c>
      <c r="F238" s="530"/>
      <c r="G238" s="530"/>
      <c r="H238" s="530"/>
      <c r="I238" s="530"/>
      <c r="J238" s="530"/>
      <c r="K238" s="522"/>
      <c r="L238" s="398" t="s">
        <v>430</v>
      </c>
      <c r="M238" s="43">
        <f>L249</f>
        <v>34.224162749999998</v>
      </c>
      <c r="N238" s="4"/>
      <c r="O238" s="4"/>
      <c r="P238" s="4"/>
      <c r="Q238" s="4"/>
      <c r="R238" s="4"/>
      <c r="S238" s="4"/>
      <c r="T238" s="4"/>
      <c r="U238" s="4"/>
      <c r="V238" s="4"/>
      <c r="W238" s="4"/>
      <c r="X238" s="4"/>
      <c r="Y238" s="4"/>
      <c r="Z238" s="4"/>
      <c r="AA238" s="4"/>
      <c r="AB238" s="4"/>
      <c r="AC238" s="4"/>
      <c r="AD238" s="4"/>
      <c r="AE238" s="4"/>
      <c r="AF238" s="4"/>
      <c r="AG238" s="4"/>
      <c r="AH238" s="4"/>
      <c r="AI238" s="4"/>
    </row>
    <row r="239" spans="1:35" ht="21" customHeight="1">
      <c r="A239" s="532"/>
      <c r="B239" s="524"/>
      <c r="C239" s="525"/>
      <c r="D239" s="533" t="s">
        <v>11</v>
      </c>
      <c r="E239" s="533" t="s">
        <v>373</v>
      </c>
      <c r="F239" s="533" t="s">
        <v>374</v>
      </c>
      <c r="G239" s="533" t="s">
        <v>14</v>
      </c>
      <c r="H239" s="554" t="s">
        <v>375</v>
      </c>
      <c r="I239" s="519" t="s">
        <v>376</v>
      </c>
      <c r="J239" s="553" t="s">
        <v>377</v>
      </c>
      <c r="K239" s="522"/>
      <c r="L239" s="554" t="s">
        <v>378</v>
      </c>
      <c r="M239" s="49"/>
      <c r="N239" s="4"/>
      <c r="O239" s="4"/>
      <c r="P239" s="4"/>
      <c r="Q239" s="4"/>
      <c r="R239" s="4"/>
      <c r="S239" s="4"/>
      <c r="T239" s="4"/>
      <c r="U239" s="4"/>
      <c r="V239" s="4"/>
      <c r="W239" s="4"/>
      <c r="X239" s="4"/>
      <c r="Y239" s="4"/>
      <c r="Z239" s="4"/>
      <c r="AA239" s="4"/>
      <c r="AB239" s="4"/>
      <c r="AC239" s="4"/>
      <c r="AD239" s="4"/>
      <c r="AE239" s="4"/>
      <c r="AF239" s="4"/>
      <c r="AG239" s="4"/>
      <c r="AH239" s="4"/>
      <c r="AI239" s="4"/>
    </row>
    <row r="240" spans="1:35" ht="21" customHeight="1">
      <c r="A240" s="526"/>
      <c r="B240" s="527"/>
      <c r="C240" s="528"/>
      <c r="D240" s="520"/>
      <c r="E240" s="520"/>
      <c r="F240" s="520"/>
      <c r="G240" s="520"/>
      <c r="H240" s="520"/>
      <c r="I240" s="520"/>
      <c r="J240" s="399" t="s">
        <v>379</v>
      </c>
      <c r="K240" s="399" t="s">
        <v>380</v>
      </c>
      <c r="L240" s="520"/>
      <c r="M240" s="49"/>
      <c r="N240" s="4"/>
      <c r="O240" s="4"/>
      <c r="P240" s="4"/>
      <c r="Q240" s="4"/>
      <c r="R240" s="4"/>
      <c r="S240" s="4"/>
      <c r="T240" s="4"/>
      <c r="U240" s="4"/>
      <c r="V240" s="4"/>
      <c r="W240" s="4"/>
      <c r="X240" s="4"/>
      <c r="Y240" s="4"/>
      <c r="Z240" s="4"/>
      <c r="AA240" s="4"/>
      <c r="AB240" s="4"/>
      <c r="AC240" s="4"/>
      <c r="AD240" s="4"/>
      <c r="AE240" s="4"/>
      <c r="AF240" s="4"/>
      <c r="AG240" s="4"/>
      <c r="AH240" s="4"/>
      <c r="AI240" s="4"/>
    </row>
    <row r="241" spans="1:35" ht="48" customHeight="1">
      <c r="A241" s="523" t="s">
        <v>379</v>
      </c>
      <c r="B241" s="524"/>
      <c r="C241" s="525"/>
      <c r="D241" s="366">
        <v>39017</v>
      </c>
      <c r="E241" s="366" t="s">
        <v>74</v>
      </c>
      <c r="F241" s="367" t="s">
        <v>431</v>
      </c>
      <c r="G241" s="366" t="s">
        <v>26</v>
      </c>
      <c r="H241" s="368">
        <v>11.4</v>
      </c>
      <c r="I241" s="375">
        <f>VLOOKUP(D241,Página1!$A:$B,2,FALSE)</f>
        <v>0.12</v>
      </c>
      <c r="J241" s="369">
        <f>I241*H241</f>
        <v>1.3679999999999999</v>
      </c>
      <c r="K241" s="370"/>
      <c r="L241" s="371"/>
      <c r="M241" s="49"/>
      <c r="N241" s="4"/>
      <c r="O241" s="4"/>
      <c r="P241" s="4"/>
      <c r="Q241" s="4"/>
      <c r="R241" s="4"/>
      <c r="S241" s="4"/>
      <c r="T241" s="4"/>
      <c r="U241" s="4"/>
      <c r="V241" s="4"/>
      <c r="W241" s="4"/>
      <c r="X241" s="4"/>
      <c r="Y241" s="4"/>
      <c r="Z241" s="4"/>
      <c r="AA241" s="4"/>
      <c r="AB241" s="4"/>
      <c r="AC241" s="4"/>
      <c r="AD241" s="4"/>
      <c r="AE241" s="4"/>
      <c r="AF241" s="4"/>
      <c r="AG241" s="4"/>
      <c r="AH241" s="4"/>
      <c r="AI241" s="4"/>
    </row>
    <row r="242" spans="1:35" ht="36" customHeight="1">
      <c r="A242" s="555"/>
      <c r="B242" s="556"/>
      <c r="C242" s="557"/>
      <c r="D242" s="366">
        <v>92794</v>
      </c>
      <c r="E242" s="366" t="s">
        <v>74</v>
      </c>
      <c r="F242" s="367" t="s">
        <v>437</v>
      </c>
      <c r="G242" s="366" t="s">
        <v>115</v>
      </c>
      <c r="H242" s="368">
        <v>1.05</v>
      </c>
      <c r="I242" s="375">
        <f>VLOOKUP(D242,Página1!$A:$B,2,FALSE)</f>
        <v>5.7</v>
      </c>
      <c r="J242" s="369">
        <f>I242*H242</f>
        <v>5.9850000000000003</v>
      </c>
      <c r="K242" s="370"/>
      <c r="L242" s="371"/>
      <c r="M242" s="49"/>
      <c r="N242" s="4"/>
      <c r="O242" s="4"/>
      <c r="P242" s="4"/>
      <c r="Q242" s="4"/>
      <c r="R242" s="4"/>
      <c r="S242" s="4"/>
      <c r="T242" s="4"/>
      <c r="U242" s="4"/>
      <c r="V242" s="4"/>
      <c r="W242" s="4"/>
      <c r="X242" s="4"/>
      <c r="Y242" s="4"/>
      <c r="Z242" s="4"/>
      <c r="AA242" s="4"/>
      <c r="AB242" s="4"/>
      <c r="AC242" s="4"/>
      <c r="AD242" s="4"/>
      <c r="AE242" s="4"/>
      <c r="AF242" s="4"/>
      <c r="AG242" s="4"/>
      <c r="AH242" s="4"/>
      <c r="AI242" s="4"/>
    </row>
    <row r="243" spans="1:35" ht="36" customHeight="1">
      <c r="A243" s="555"/>
      <c r="B243" s="556"/>
      <c r="C243" s="557"/>
      <c r="D243" s="366">
        <v>34</v>
      </c>
      <c r="E243" s="366" t="s">
        <v>74</v>
      </c>
      <c r="F243" s="367" t="s">
        <v>438</v>
      </c>
      <c r="G243" s="366" t="s">
        <v>115</v>
      </c>
      <c r="H243" s="368">
        <v>1.05</v>
      </c>
      <c r="I243" s="375">
        <f>VLOOKUP(D243,Página1!$A:$B,2,FALSE)</f>
        <v>4.87</v>
      </c>
      <c r="J243" s="369">
        <f>I243*H243</f>
        <v>5.1135000000000002</v>
      </c>
      <c r="K243" s="370"/>
      <c r="L243" s="371"/>
      <c r="M243" s="49"/>
      <c r="N243" s="4"/>
      <c r="O243" s="4"/>
      <c r="P243" s="4"/>
      <c r="Q243" s="4"/>
      <c r="R243" s="4"/>
      <c r="S243" s="4"/>
      <c r="T243" s="4"/>
      <c r="U243" s="4"/>
      <c r="V243" s="4"/>
      <c r="W243" s="4"/>
      <c r="X243" s="4"/>
      <c r="Y243" s="4"/>
      <c r="Z243" s="4"/>
      <c r="AA243" s="4"/>
      <c r="AB243" s="4"/>
      <c r="AC243" s="4"/>
      <c r="AD243" s="4"/>
      <c r="AE243" s="4"/>
      <c r="AF243" s="4"/>
      <c r="AG243" s="4"/>
      <c r="AH243" s="4"/>
      <c r="AI243" s="4"/>
    </row>
    <row r="244" spans="1:35" ht="33" customHeight="1">
      <c r="A244" s="526"/>
      <c r="B244" s="527"/>
      <c r="C244" s="528"/>
      <c r="D244" s="366">
        <v>43132</v>
      </c>
      <c r="E244" s="366" t="s">
        <v>74</v>
      </c>
      <c r="F244" s="367" t="s">
        <v>433</v>
      </c>
      <c r="G244" s="366" t="s">
        <v>115</v>
      </c>
      <c r="H244" s="368">
        <v>1.05</v>
      </c>
      <c r="I244" s="375">
        <f>VLOOKUP(D244,Página1!$A:$B,2,FALSE)</f>
        <v>12.5</v>
      </c>
      <c r="J244" s="369">
        <f>I244*H244</f>
        <v>13.125</v>
      </c>
      <c r="K244" s="370"/>
      <c r="L244" s="373">
        <f>SUM(J241:J244)</f>
        <v>25.5915</v>
      </c>
      <c r="M244" s="49"/>
      <c r="N244" s="4"/>
      <c r="O244" s="4"/>
      <c r="P244" s="4"/>
      <c r="Q244" s="4"/>
      <c r="R244" s="4"/>
      <c r="S244" s="4"/>
      <c r="T244" s="4"/>
      <c r="U244" s="4"/>
      <c r="V244" s="4"/>
      <c r="W244" s="4"/>
      <c r="X244" s="4"/>
      <c r="Y244" s="4"/>
      <c r="Z244" s="4"/>
      <c r="AA244" s="4"/>
      <c r="AB244" s="4"/>
      <c r="AC244" s="4"/>
      <c r="AD244" s="4"/>
      <c r="AE244" s="4"/>
      <c r="AF244" s="4"/>
      <c r="AG244" s="4"/>
      <c r="AH244" s="4"/>
      <c r="AI244" s="4"/>
    </row>
    <row r="245" spans="1:35" ht="21" customHeight="1">
      <c r="A245" s="548" t="s">
        <v>385</v>
      </c>
      <c r="B245" s="524"/>
      <c r="C245" s="525"/>
      <c r="D245" s="372">
        <v>88245</v>
      </c>
      <c r="E245" s="372" t="s">
        <v>74</v>
      </c>
      <c r="F245" s="391" t="s">
        <v>434</v>
      </c>
      <c r="G245" s="366" t="s">
        <v>387</v>
      </c>
      <c r="H245" s="368">
        <v>0.06</v>
      </c>
      <c r="I245" s="375">
        <f>VLOOKUP(D245,Página1!$A:$B,2,FALSE)</f>
        <v>22.17</v>
      </c>
      <c r="J245" s="370"/>
      <c r="K245" s="369">
        <f>H245*I245</f>
        <v>1.3302</v>
      </c>
      <c r="L245" s="371"/>
      <c r="M245" s="49"/>
      <c r="N245" s="4"/>
      <c r="O245" s="4"/>
      <c r="P245" s="4"/>
      <c r="Q245" s="4"/>
      <c r="R245" s="4"/>
      <c r="S245" s="4"/>
      <c r="T245" s="4"/>
      <c r="U245" s="4"/>
      <c r="V245" s="4"/>
      <c r="W245" s="4"/>
      <c r="X245" s="4"/>
      <c r="Y245" s="4"/>
      <c r="Z245" s="4"/>
      <c r="AA245" s="4"/>
      <c r="AB245" s="4"/>
      <c r="AC245" s="4"/>
      <c r="AD245" s="4"/>
      <c r="AE245" s="4"/>
      <c r="AF245" s="4"/>
      <c r="AG245" s="4"/>
      <c r="AH245" s="4"/>
      <c r="AI245" s="4"/>
    </row>
    <row r="246" spans="1:35" ht="21" customHeight="1">
      <c r="A246" s="526"/>
      <c r="B246" s="527"/>
      <c r="C246" s="528"/>
      <c r="D246" s="372">
        <v>88238</v>
      </c>
      <c r="E246" s="372" t="s">
        <v>74</v>
      </c>
      <c r="F246" s="367" t="s">
        <v>435</v>
      </c>
      <c r="G246" s="374" t="s">
        <v>387</v>
      </c>
      <c r="H246" s="375">
        <v>0.06</v>
      </c>
      <c r="I246" s="375">
        <f>VLOOKUP(D246,Página1!$A:$B,2,FALSE)</f>
        <v>17.13</v>
      </c>
      <c r="J246" s="370"/>
      <c r="K246" s="369">
        <f>H246*I246</f>
        <v>1.0277999999999998</v>
      </c>
      <c r="L246" s="368">
        <f>SUM(K245:K246)</f>
        <v>2.3579999999999997</v>
      </c>
      <c r="M246" s="49"/>
      <c r="N246" s="4"/>
      <c r="O246" s="4"/>
      <c r="P246" s="4"/>
      <c r="Q246" s="4"/>
      <c r="R246" s="4"/>
      <c r="S246" s="4"/>
      <c r="T246" s="4"/>
      <c r="U246" s="4"/>
      <c r="V246" s="4"/>
      <c r="W246" s="4"/>
      <c r="X246" s="4"/>
      <c r="Y246" s="4"/>
      <c r="Z246" s="4"/>
      <c r="AA246" s="4"/>
      <c r="AB246" s="4"/>
      <c r="AC246" s="4"/>
      <c r="AD246" s="4"/>
      <c r="AE246" s="4"/>
      <c r="AF246" s="4"/>
      <c r="AG246" s="4"/>
      <c r="AH246" s="4"/>
      <c r="AI246" s="4"/>
    </row>
    <row r="247" spans="1:35" ht="21" customHeight="1">
      <c r="A247" s="531" t="s">
        <v>388</v>
      </c>
      <c r="B247" s="530"/>
      <c r="C247" s="530"/>
      <c r="D247" s="530"/>
      <c r="E247" s="522"/>
      <c r="F247" s="377"/>
      <c r="G247" s="378"/>
      <c r="H247" s="376"/>
      <c r="I247" s="376"/>
      <c r="J247" s="376"/>
      <c r="K247" s="376"/>
      <c r="L247" s="369">
        <f>SUM(L244:L246)</f>
        <v>27.9495</v>
      </c>
      <c r="M247" s="49"/>
      <c r="N247" s="4"/>
      <c r="O247" s="4"/>
      <c r="P247" s="4"/>
      <c r="Q247" s="4"/>
      <c r="R247" s="4"/>
      <c r="S247" s="4"/>
      <c r="T247" s="4"/>
      <c r="U247" s="4"/>
      <c r="V247" s="4"/>
      <c r="W247" s="4"/>
      <c r="X247" s="4"/>
      <c r="Y247" s="4"/>
      <c r="Z247" s="4"/>
      <c r="AA247" s="4"/>
      <c r="AB247" s="4"/>
      <c r="AC247" s="4"/>
      <c r="AD247" s="4"/>
      <c r="AE247" s="4"/>
      <c r="AF247" s="4"/>
      <c r="AG247" s="4"/>
      <c r="AH247" s="4"/>
      <c r="AI247" s="4"/>
    </row>
    <row r="248" spans="1:35" ht="21" customHeight="1">
      <c r="A248" s="531" t="s">
        <v>389</v>
      </c>
      <c r="B248" s="530"/>
      <c r="C248" s="530"/>
      <c r="D248" s="530"/>
      <c r="E248" s="522"/>
      <c r="F248" s="379">
        <v>22.45</v>
      </c>
      <c r="G248" s="380" t="s">
        <v>390</v>
      </c>
      <c r="H248" s="381"/>
      <c r="I248" s="381"/>
      <c r="J248" s="381"/>
      <c r="K248" s="381"/>
      <c r="L248" s="369">
        <f>L247*(F248%)</f>
        <v>6.2746627500000001</v>
      </c>
      <c r="M248" s="49"/>
      <c r="N248" s="4"/>
      <c r="O248" s="4"/>
      <c r="P248" s="4"/>
      <c r="Q248" s="4"/>
      <c r="R248" s="4"/>
      <c r="S248" s="4"/>
      <c r="T248" s="4"/>
      <c r="U248" s="4"/>
      <c r="V248" s="4"/>
      <c r="W248" s="4"/>
      <c r="X248" s="4"/>
      <c r="Y248" s="4"/>
      <c r="Z248" s="4"/>
      <c r="AA248" s="4"/>
      <c r="AB248" s="4"/>
      <c r="AC248" s="4"/>
      <c r="AD248" s="4"/>
      <c r="AE248" s="4"/>
      <c r="AF248" s="4"/>
      <c r="AG248" s="4"/>
      <c r="AH248" s="4"/>
      <c r="AI248" s="4"/>
    </row>
    <row r="249" spans="1:35" ht="21" customHeight="1">
      <c r="A249" s="542" t="s">
        <v>391</v>
      </c>
      <c r="B249" s="530"/>
      <c r="C249" s="530"/>
      <c r="D249" s="530"/>
      <c r="E249" s="522"/>
      <c r="F249" s="382">
        <v>44103</v>
      </c>
      <c r="G249" s="542" t="s">
        <v>392</v>
      </c>
      <c r="H249" s="530"/>
      <c r="I249" s="530"/>
      <c r="J249" s="530"/>
      <c r="K249" s="522"/>
      <c r="L249" s="369">
        <f>SUM(L247:L248)</f>
        <v>34.224162749999998</v>
      </c>
      <c r="M249" s="49"/>
      <c r="N249" s="4"/>
      <c r="O249" s="4"/>
      <c r="P249" s="4"/>
      <c r="Q249" s="4"/>
      <c r="R249" s="4"/>
      <c r="S249" s="4"/>
      <c r="T249" s="4"/>
      <c r="U249" s="4"/>
      <c r="V249" s="4"/>
      <c r="W249" s="4"/>
      <c r="X249" s="4"/>
      <c r="Y249" s="4"/>
      <c r="Z249" s="4"/>
      <c r="AA249" s="4"/>
      <c r="AB249" s="4"/>
      <c r="AC249" s="4"/>
      <c r="AD249" s="4"/>
      <c r="AE249" s="4"/>
      <c r="AF249" s="4"/>
      <c r="AG249" s="4"/>
      <c r="AH249" s="4"/>
      <c r="AI249" s="4"/>
    </row>
    <row r="250" spans="1:35" ht="21" customHeight="1">
      <c r="A250" s="384"/>
      <c r="B250" s="393"/>
      <c r="C250" s="393"/>
      <c r="D250" s="393"/>
      <c r="E250" s="393"/>
      <c r="F250" s="394"/>
      <c r="G250" s="393"/>
      <c r="H250" s="387"/>
      <c r="I250" s="387"/>
      <c r="J250" s="387"/>
      <c r="K250" s="387"/>
      <c r="L250" s="387"/>
      <c r="M250" s="49"/>
      <c r="N250" s="4"/>
      <c r="O250" s="4"/>
      <c r="P250" s="4"/>
      <c r="Q250" s="4"/>
      <c r="R250" s="4"/>
      <c r="S250" s="4"/>
      <c r="T250" s="4"/>
      <c r="U250" s="4"/>
      <c r="V250" s="4"/>
      <c r="W250" s="4"/>
      <c r="X250" s="4"/>
      <c r="Y250" s="4"/>
      <c r="Z250" s="4"/>
      <c r="AA250" s="4"/>
      <c r="AB250" s="4"/>
      <c r="AC250" s="4"/>
      <c r="AD250" s="4"/>
      <c r="AE250" s="4"/>
      <c r="AF250" s="4"/>
      <c r="AG250" s="4"/>
      <c r="AH250" s="4"/>
      <c r="AI250" s="4"/>
    </row>
    <row r="251" spans="1:35" ht="21" customHeight="1">
      <c r="A251" s="559" t="s">
        <v>142</v>
      </c>
      <c r="B251" s="522"/>
      <c r="C251" s="397" t="s">
        <v>439</v>
      </c>
      <c r="D251" s="397" t="s">
        <v>417</v>
      </c>
      <c r="E251" s="541" t="s">
        <v>121</v>
      </c>
      <c r="F251" s="530"/>
      <c r="G251" s="530"/>
      <c r="H251" s="530"/>
      <c r="I251" s="530"/>
      <c r="J251" s="530"/>
      <c r="K251" s="522"/>
      <c r="L251" s="398" t="s">
        <v>430</v>
      </c>
      <c r="M251" s="43">
        <f>L261</f>
        <v>14.174812000000001</v>
      </c>
      <c r="N251" s="4"/>
      <c r="O251" s="4"/>
      <c r="P251" s="4"/>
      <c r="Q251" s="4"/>
      <c r="R251" s="4"/>
      <c r="S251" s="4"/>
      <c r="T251" s="4"/>
      <c r="U251" s="4"/>
      <c r="V251" s="4"/>
      <c r="W251" s="4"/>
      <c r="X251" s="4"/>
      <c r="Y251" s="4"/>
      <c r="Z251" s="4"/>
      <c r="AA251" s="4"/>
      <c r="AB251" s="4"/>
      <c r="AC251" s="4"/>
      <c r="AD251" s="4"/>
      <c r="AE251" s="4"/>
      <c r="AF251" s="4"/>
      <c r="AG251" s="4"/>
      <c r="AH251" s="4"/>
      <c r="AI251" s="4"/>
    </row>
    <row r="252" spans="1:35" ht="21" customHeight="1">
      <c r="A252" s="532"/>
      <c r="B252" s="524"/>
      <c r="C252" s="525"/>
      <c r="D252" s="533" t="s">
        <v>11</v>
      </c>
      <c r="E252" s="533" t="s">
        <v>373</v>
      </c>
      <c r="F252" s="533" t="s">
        <v>374</v>
      </c>
      <c r="G252" s="533" t="s">
        <v>14</v>
      </c>
      <c r="H252" s="554" t="s">
        <v>375</v>
      </c>
      <c r="I252" s="519" t="s">
        <v>376</v>
      </c>
      <c r="J252" s="553" t="s">
        <v>377</v>
      </c>
      <c r="K252" s="522"/>
      <c r="L252" s="554" t="s">
        <v>378</v>
      </c>
      <c r="M252" s="49"/>
      <c r="N252" s="4"/>
      <c r="O252" s="4"/>
      <c r="P252" s="4"/>
      <c r="Q252" s="4"/>
      <c r="R252" s="4"/>
      <c r="S252" s="4"/>
      <c r="T252" s="4"/>
      <c r="U252" s="4"/>
      <c r="V252" s="4"/>
      <c r="W252" s="4"/>
      <c r="X252" s="4"/>
      <c r="Y252" s="4"/>
      <c r="Z252" s="4"/>
      <c r="AA252" s="4"/>
      <c r="AB252" s="4"/>
      <c r="AC252" s="4"/>
      <c r="AD252" s="4"/>
      <c r="AE252" s="4"/>
      <c r="AF252" s="4"/>
      <c r="AG252" s="4"/>
      <c r="AH252" s="4"/>
      <c r="AI252" s="4"/>
    </row>
    <row r="253" spans="1:35" ht="21" customHeight="1">
      <c r="A253" s="526"/>
      <c r="B253" s="527"/>
      <c r="C253" s="528"/>
      <c r="D253" s="520"/>
      <c r="E253" s="520"/>
      <c r="F253" s="520"/>
      <c r="G253" s="520"/>
      <c r="H253" s="520"/>
      <c r="I253" s="520"/>
      <c r="J253" s="399" t="s">
        <v>379</v>
      </c>
      <c r="K253" s="399" t="s">
        <v>380</v>
      </c>
      <c r="L253" s="520"/>
      <c r="M253" s="49"/>
      <c r="N253" s="4"/>
      <c r="O253" s="4"/>
      <c r="P253" s="4"/>
      <c r="Q253" s="4"/>
      <c r="R253" s="4"/>
      <c r="S253" s="4"/>
      <c r="T253" s="4"/>
      <c r="U253" s="4"/>
      <c r="V253" s="4"/>
      <c r="W253" s="4"/>
      <c r="X253" s="4"/>
      <c r="Y253" s="4"/>
      <c r="Z253" s="4"/>
      <c r="AA253" s="4"/>
      <c r="AB253" s="4"/>
      <c r="AC253" s="4"/>
      <c r="AD253" s="4"/>
      <c r="AE253" s="4"/>
      <c r="AF253" s="4"/>
      <c r="AG253" s="4"/>
      <c r="AH253" s="4"/>
      <c r="AI253" s="4"/>
    </row>
    <row r="254" spans="1:35" ht="45.75" customHeight="1">
      <c r="A254" s="523" t="s">
        <v>379</v>
      </c>
      <c r="B254" s="524"/>
      <c r="C254" s="525"/>
      <c r="D254" s="366">
        <v>39017</v>
      </c>
      <c r="E254" s="366" t="s">
        <v>74</v>
      </c>
      <c r="F254" s="367" t="s">
        <v>431</v>
      </c>
      <c r="G254" s="366" t="s">
        <v>26</v>
      </c>
      <c r="H254" s="368">
        <v>29.2</v>
      </c>
      <c r="I254" s="375">
        <f>VLOOKUP(D254,Página1!$A:$B,2,FALSE)</f>
        <v>0.12</v>
      </c>
      <c r="J254" s="369">
        <f t="shared" ref="J254:J256" si="18">I254*H254</f>
        <v>3.504</v>
      </c>
      <c r="K254" s="370"/>
      <c r="L254" s="371"/>
      <c r="M254" s="49"/>
      <c r="N254" s="4"/>
      <c r="O254" s="4"/>
      <c r="P254" s="4"/>
      <c r="Q254" s="4"/>
      <c r="R254" s="4"/>
      <c r="S254" s="4"/>
      <c r="T254" s="4"/>
      <c r="U254" s="4"/>
      <c r="V254" s="4"/>
      <c r="W254" s="4"/>
      <c r="X254" s="4"/>
      <c r="Y254" s="4"/>
      <c r="Z254" s="4"/>
      <c r="AA254" s="4"/>
      <c r="AB254" s="4"/>
      <c r="AC254" s="4"/>
      <c r="AD254" s="4"/>
      <c r="AE254" s="4"/>
      <c r="AF254" s="4"/>
      <c r="AG254" s="4"/>
      <c r="AH254" s="4"/>
      <c r="AI254" s="4"/>
    </row>
    <row r="255" spans="1:35" ht="36.75" customHeight="1">
      <c r="A255" s="555"/>
      <c r="B255" s="556"/>
      <c r="C255" s="557"/>
      <c r="D255" s="366">
        <v>43059</v>
      </c>
      <c r="E255" s="366" t="s">
        <v>74</v>
      </c>
      <c r="F255" s="367" t="s">
        <v>440</v>
      </c>
      <c r="G255" s="366" t="s">
        <v>115</v>
      </c>
      <c r="H255" s="368">
        <v>1.1000000000000001</v>
      </c>
      <c r="I255" s="375">
        <f>VLOOKUP(D255,Página1!$A:$B,2,FALSE)</f>
        <v>4.6100000000000003</v>
      </c>
      <c r="J255" s="369">
        <f t="shared" si="18"/>
        <v>5.0710000000000006</v>
      </c>
      <c r="K255" s="370"/>
      <c r="L255" s="371"/>
      <c r="M255" s="49"/>
      <c r="N255" s="4"/>
      <c r="O255" s="4"/>
      <c r="P255" s="4"/>
      <c r="Q255" s="4"/>
      <c r="R255" s="4"/>
      <c r="S255" s="4"/>
      <c r="T255" s="4"/>
      <c r="U255" s="4"/>
      <c r="V255" s="4"/>
      <c r="W255" s="4"/>
      <c r="X255" s="4"/>
      <c r="Y255" s="4"/>
      <c r="Z255" s="4"/>
      <c r="AA255" s="4"/>
      <c r="AB255" s="4"/>
      <c r="AC255" s="4"/>
      <c r="AD255" s="4"/>
      <c r="AE255" s="4"/>
      <c r="AF255" s="4"/>
      <c r="AG255" s="4"/>
      <c r="AH255" s="4"/>
      <c r="AI255" s="4"/>
    </row>
    <row r="256" spans="1:35" ht="35.25" customHeight="1">
      <c r="A256" s="526"/>
      <c r="B256" s="527"/>
      <c r="C256" s="528"/>
      <c r="D256" s="366">
        <v>43132</v>
      </c>
      <c r="E256" s="366" t="s">
        <v>74</v>
      </c>
      <c r="F256" s="367" t="s">
        <v>433</v>
      </c>
      <c r="G256" s="366" t="s">
        <v>115</v>
      </c>
      <c r="H256" s="368">
        <v>0.02</v>
      </c>
      <c r="I256" s="375">
        <f>VLOOKUP(D256,Página1!$A:$B,2,FALSE)</f>
        <v>12.5</v>
      </c>
      <c r="J256" s="369">
        <f t="shared" si="18"/>
        <v>0.25</v>
      </c>
      <c r="K256" s="370"/>
      <c r="L256" s="373">
        <f>SUM(J254:J256)</f>
        <v>8.8250000000000011</v>
      </c>
      <c r="M256" s="49"/>
      <c r="N256" s="4"/>
      <c r="O256" s="4"/>
      <c r="P256" s="4"/>
      <c r="Q256" s="4"/>
      <c r="R256" s="4"/>
      <c r="S256" s="4"/>
      <c r="T256" s="4"/>
      <c r="U256" s="4"/>
      <c r="V256" s="4"/>
      <c r="W256" s="4"/>
      <c r="X256" s="4"/>
      <c r="Y256" s="4"/>
      <c r="Z256" s="4"/>
      <c r="AA256" s="4"/>
      <c r="AB256" s="4"/>
      <c r="AC256" s="4"/>
      <c r="AD256" s="4"/>
      <c r="AE256" s="4"/>
      <c r="AF256" s="4"/>
      <c r="AG256" s="4"/>
      <c r="AH256" s="4"/>
      <c r="AI256" s="4"/>
    </row>
    <row r="257" spans="1:35" ht="21" customHeight="1">
      <c r="A257" s="548" t="s">
        <v>385</v>
      </c>
      <c r="B257" s="524"/>
      <c r="C257" s="525"/>
      <c r="D257" s="372">
        <v>88245</v>
      </c>
      <c r="E257" s="372" t="s">
        <v>74</v>
      </c>
      <c r="F257" s="391" t="s">
        <v>434</v>
      </c>
      <c r="G257" s="366" t="s">
        <v>387</v>
      </c>
      <c r="H257" s="368">
        <v>7.0000000000000007E-2</v>
      </c>
      <c r="I257" s="375">
        <f>VLOOKUP(D257,Página1!$A:$B,2,FALSE)</f>
        <v>22.17</v>
      </c>
      <c r="J257" s="370"/>
      <c r="K257" s="369">
        <f t="shared" ref="K257:K258" si="19">H257*I257</f>
        <v>1.5519000000000003</v>
      </c>
      <c r="L257" s="371"/>
      <c r="M257" s="49"/>
      <c r="N257" s="4"/>
      <c r="O257" s="4"/>
      <c r="P257" s="4"/>
      <c r="Q257" s="4"/>
      <c r="R257" s="4"/>
      <c r="S257" s="4"/>
      <c r="T257" s="4"/>
      <c r="U257" s="4"/>
      <c r="V257" s="4"/>
      <c r="W257" s="4"/>
      <c r="X257" s="4"/>
      <c r="Y257" s="4"/>
      <c r="Z257" s="4"/>
      <c r="AA257" s="4"/>
      <c r="AB257" s="4"/>
      <c r="AC257" s="4"/>
      <c r="AD257" s="4"/>
      <c r="AE257" s="4"/>
      <c r="AF257" s="4"/>
      <c r="AG257" s="4"/>
      <c r="AH257" s="4"/>
      <c r="AI257" s="4"/>
    </row>
    <row r="258" spans="1:35" ht="21" customHeight="1">
      <c r="A258" s="526"/>
      <c r="B258" s="527"/>
      <c r="C258" s="528"/>
      <c r="D258" s="372">
        <v>88238</v>
      </c>
      <c r="E258" s="372" t="s">
        <v>74</v>
      </c>
      <c r="F258" s="367" t="s">
        <v>435</v>
      </c>
      <c r="G258" s="374" t="s">
        <v>387</v>
      </c>
      <c r="H258" s="375">
        <v>7.0000000000000007E-2</v>
      </c>
      <c r="I258" s="375">
        <f>VLOOKUP(D258,Página1!$A:$B,2,FALSE)</f>
        <v>17.13</v>
      </c>
      <c r="J258" s="370"/>
      <c r="K258" s="369">
        <f t="shared" si="19"/>
        <v>1.1991000000000001</v>
      </c>
      <c r="L258" s="368">
        <f>SUM(K257:K258)</f>
        <v>2.7510000000000003</v>
      </c>
      <c r="M258" s="49"/>
      <c r="N258" s="4"/>
      <c r="O258" s="4"/>
      <c r="P258" s="4"/>
      <c r="Q258" s="4"/>
      <c r="R258" s="4"/>
      <c r="S258" s="4"/>
      <c r="T258" s="4"/>
      <c r="U258" s="4"/>
      <c r="V258" s="4"/>
      <c r="W258" s="4"/>
      <c r="X258" s="4"/>
      <c r="Y258" s="4"/>
      <c r="Z258" s="4"/>
      <c r="AA258" s="4"/>
      <c r="AB258" s="4"/>
      <c r="AC258" s="4"/>
      <c r="AD258" s="4"/>
      <c r="AE258" s="4"/>
      <c r="AF258" s="4"/>
      <c r="AG258" s="4"/>
      <c r="AH258" s="4"/>
      <c r="AI258" s="4"/>
    </row>
    <row r="259" spans="1:35" ht="21" customHeight="1">
      <c r="A259" s="531" t="s">
        <v>388</v>
      </c>
      <c r="B259" s="530"/>
      <c r="C259" s="530"/>
      <c r="D259" s="530"/>
      <c r="E259" s="522"/>
      <c r="F259" s="377"/>
      <c r="G259" s="378"/>
      <c r="H259" s="376"/>
      <c r="I259" s="376"/>
      <c r="J259" s="376"/>
      <c r="K259" s="376"/>
      <c r="L259" s="369">
        <f>SUM(L256:L258)</f>
        <v>11.576000000000001</v>
      </c>
      <c r="M259" s="49"/>
      <c r="N259" s="4"/>
      <c r="O259" s="4"/>
      <c r="P259" s="4"/>
      <c r="Q259" s="4"/>
      <c r="R259" s="4"/>
      <c r="S259" s="4"/>
      <c r="T259" s="4"/>
      <c r="U259" s="4"/>
      <c r="V259" s="4"/>
      <c r="W259" s="4"/>
      <c r="X259" s="4"/>
      <c r="Y259" s="4"/>
      <c r="Z259" s="4"/>
      <c r="AA259" s="4"/>
      <c r="AB259" s="4"/>
      <c r="AC259" s="4"/>
      <c r="AD259" s="4"/>
      <c r="AE259" s="4"/>
      <c r="AF259" s="4"/>
      <c r="AG259" s="4"/>
      <c r="AH259" s="4"/>
      <c r="AI259" s="4"/>
    </row>
    <row r="260" spans="1:35" ht="21" customHeight="1">
      <c r="A260" s="531" t="s">
        <v>389</v>
      </c>
      <c r="B260" s="530"/>
      <c r="C260" s="530"/>
      <c r="D260" s="530"/>
      <c r="E260" s="522"/>
      <c r="F260" s="379">
        <v>22.45</v>
      </c>
      <c r="G260" s="380" t="s">
        <v>390</v>
      </c>
      <c r="H260" s="381"/>
      <c r="I260" s="381"/>
      <c r="J260" s="381"/>
      <c r="K260" s="381"/>
      <c r="L260" s="369">
        <f>L259*(F260%)</f>
        <v>2.5988120000000001</v>
      </c>
      <c r="M260" s="49"/>
      <c r="N260" s="4"/>
      <c r="O260" s="4"/>
      <c r="P260" s="4"/>
      <c r="Q260" s="4"/>
      <c r="R260" s="4"/>
      <c r="S260" s="4"/>
      <c r="T260" s="4"/>
      <c r="U260" s="4"/>
      <c r="V260" s="4"/>
      <c r="W260" s="4"/>
      <c r="X260" s="4"/>
      <c r="Y260" s="4"/>
      <c r="Z260" s="4"/>
      <c r="AA260" s="4"/>
      <c r="AB260" s="4"/>
      <c r="AC260" s="4"/>
      <c r="AD260" s="4"/>
      <c r="AE260" s="4"/>
      <c r="AF260" s="4"/>
      <c r="AG260" s="4"/>
      <c r="AH260" s="4"/>
      <c r="AI260" s="4"/>
    </row>
    <row r="261" spans="1:35" ht="21" customHeight="1">
      <c r="A261" s="542" t="s">
        <v>391</v>
      </c>
      <c r="B261" s="530"/>
      <c r="C261" s="530"/>
      <c r="D261" s="530"/>
      <c r="E261" s="522"/>
      <c r="F261" s="382">
        <v>44103</v>
      </c>
      <c r="G261" s="542" t="s">
        <v>392</v>
      </c>
      <c r="H261" s="530"/>
      <c r="I261" s="530"/>
      <c r="J261" s="530"/>
      <c r="K261" s="522"/>
      <c r="L261" s="369">
        <f>SUM(L259:L260)</f>
        <v>14.174812000000001</v>
      </c>
      <c r="M261" s="49"/>
      <c r="N261" s="4"/>
      <c r="O261" s="4"/>
      <c r="P261" s="4"/>
      <c r="Q261" s="4"/>
      <c r="R261" s="4"/>
      <c r="S261" s="4"/>
      <c r="T261" s="4"/>
      <c r="U261" s="4"/>
      <c r="V261" s="4"/>
      <c r="W261" s="4"/>
      <c r="X261" s="4"/>
      <c r="Y261" s="4"/>
      <c r="Z261" s="4"/>
      <c r="AA261" s="4"/>
      <c r="AB261" s="4"/>
      <c r="AC261" s="4"/>
      <c r="AD261" s="4"/>
      <c r="AE261" s="4"/>
      <c r="AF261" s="4"/>
      <c r="AG261" s="4"/>
      <c r="AH261" s="4"/>
      <c r="AI261" s="4"/>
    </row>
    <row r="262" spans="1:35" ht="21" customHeight="1">
      <c r="A262" s="384"/>
      <c r="B262" s="393"/>
      <c r="C262" s="393"/>
      <c r="D262" s="393"/>
      <c r="E262" s="393"/>
      <c r="F262" s="394"/>
      <c r="G262" s="393"/>
      <c r="H262" s="387"/>
      <c r="I262" s="387"/>
      <c r="J262" s="387"/>
      <c r="K262" s="387"/>
      <c r="L262" s="387"/>
      <c r="M262" s="49"/>
      <c r="N262" s="4"/>
      <c r="O262" s="4"/>
      <c r="P262" s="4"/>
      <c r="Q262" s="4"/>
      <c r="R262" s="4"/>
      <c r="S262" s="4"/>
      <c r="T262" s="4"/>
      <c r="U262" s="4"/>
      <c r="V262" s="4"/>
      <c r="W262" s="4"/>
      <c r="X262" s="4"/>
      <c r="Y262" s="4"/>
      <c r="Z262" s="4"/>
      <c r="AA262" s="4"/>
      <c r="AB262" s="4"/>
      <c r="AC262" s="4"/>
      <c r="AD262" s="4"/>
      <c r="AE262" s="4"/>
      <c r="AF262" s="4"/>
      <c r="AG262" s="4"/>
      <c r="AH262" s="4"/>
      <c r="AI262" s="4"/>
    </row>
    <row r="263" spans="1:35" ht="21" customHeight="1">
      <c r="A263" s="559" t="s">
        <v>143</v>
      </c>
      <c r="B263" s="522"/>
      <c r="C263" s="397" t="s">
        <v>441</v>
      </c>
      <c r="D263" s="397" t="s">
        <v>417</v>
      </c>
      <c r="E263" s="541" t="s">
        <v>124</v>
      </c>
      <c r="F263" s="530"/>
      <c r="G263" s="530"/>
      <c r="H263" s="530"/>
      <c r="I263" s="530"/>
      <c r="J263" s="530"/>
      <c r="K263" s="522"/>
      <c r="L263" s="398" t="s">
        <v>403</v>
      </c>
      <c r="M263" s="43">
        <f>L273</f>
        <v>419.22312615000004</v>
      </c>
      <c r="N263" s="4"/>
      <c r="O263" s="4"/>
      <c r="P263" s="4"/>
      <c r="Q263" s="4"/>
      <c r="R263" s="4"/>
      <c r="S263" s="4"/>
      <c r="T263" s="4"/>
      <c r="U263" s="4"/>
      <c r="V263" s="4"/>
      <c r="W263" s="4"/>
      <c r="X263" s="4"/>
      <c r="Y263" s="4"/>
      <c r="Z263" s="4"/>
      <c r="AA263" s="4"/>
      <c r="AB263" s="4"/>
      <c r="AC263" s="4"/>
      <c r="AD263" s="4"/>
      <c r="AE263" s="4"/>
      <c r="AF263" s="4"/>
      <c r="AG263" s="4"/>
      <c r="AH263" s="4"/>
      <c r="AI263" s="4"/>
    </row>
    <row r="264" spans="1:35" ht="21" customHeight="1">
      <c r="A264" s="532"/>
      <c r="B264" s="524"/>
      <c r="C264" s="525"/>
      <c r="D264" s="533" t="s">
        <v>11</v>
      </c>
      <c r="E264" s="533" t="s">
        <v>373</v>
      </c>
      <c r="F264" s="533" t="s">
        <v>374</v>
      </c>
      <c r="G264" s="533" t="s">
        <v>14</v>
      </c>
      <c r="H264" s="554" t="s">
        <v>375</v>
      </c>
      <c r="I264" s="519" t="s">
        <v>376</v>
      </c>
      <c r="J264" s="553" t="s">
        <v>377</v>
      </c>
      <c r="K264" s="522"/>
      <c r="L264" s="554" t="s">
        <v>378</v>
      </c>
      <c r="M264" s="49"/>
      <c r="N264" s="4"/>
      <c r="O264" s="4"/>
      <c r="P264" s="4"/>
      <c r="Q264" s="4"/>
      <c r="R264" s="4"/>
      <c r="S264" s="4"/>
      <c r="T264" s="4"/>
      <c r="U264" s="4"/>
      <c r="V264" s="4"/>
      <c r="W264" s="4"/>
      <c r="X264" s="4"/>
      <c r="Y264" s="4"/>
      <c r="Z264" s="4"/>
      <c r="AA264" s="4"/>
      <c r="AB264" s="4"/>
      <c r="AC264" s="4"/>
      <c r="AD264" s="4"/>
      <c r="AE264" s="4"/>
      <c r="AF264" s="4"/>
      <c r="AG264" s="4"/>
      <c r="AH264" s="4"/>
      <c r="AI264" s="4"/>
    </row>
    <row r="265" spans="1:35" ht="21" customHeight="1">
      <c r="A265" s="526"/>
      <c r="B265" s="527"/>
      <c r="C265" s="528"/>
      <c r="D265" s="520"/>
      <c r="E265" s="520"/>
      <c r="F265" s="520"/>
      <c r="G265" s="520"/>
      <c r="H265" s="520"/>
      <c r="I265" s="520"/>
      <c r="J265" s="399" t="s">
        <v>379</v>
      </c>
      <c r="K265" s="399" t="s">
        <v>380</v>
      </c>
      <c r="L265" s="520"/>
      <c r="M265" s="49"/>
      <c r="N265" s="4"/>
      <c r="O265" s="4"/>
      <c r="P265" s="4"/>
      <c r="Q265" s="4"/>
      <c r="R265" s="4"/>
      <c r="S265" s="4"/>
      <c r="T265" s="4"/>
      <c r="U265" s="4"/>
      <c r="V265" s="4"/>
      <c r="W265" s="4"/>
      <c r="X265" s="4"/>
      <c r="Y265" s="4"/>
      <c r="Z265" s="4"/>
      <c r="AA265" s="4"/>
      <c r="AB265" s="4"/>
      <c r="AC265" s="4"/>
      <c r="AD265" s="4"/>
      <c r="AE265" s="4"/>
      <c r="AF265" s="4"/>
      <c r="AG265" s="4"/>
      <c r="AH265" s="4"/>
      <c r="AI265" s="4"/>
    </row>
    <row r="266" spans="1:35" ht="21" customHeight="1">
      <c r="A266" s="523" t="s">
        <v>379</v>
      </c>
      <c r="B266" s="524"/>
      <c r="C266" s="525"/>
      <c r="D266" s="366">
        <v>370</v>
      </c>
      <c r="E266" s="366" t="s">
        <v>74</v>
      </c>
      <c r="F266" s="367" t="s">
        <v>442</v>
      </c>
      <c r="G266" s="366" t="s">
        <v>69</v>
      </c>
      <c r="H266" s="408">
        <v>0.86399999999999999</v>
      </c>
      <c r="I266" s="375">
        <f>VLOOKUP(D266,Página1!$A:$B,2,FALSE)</f>
        <v>62.05</v>
      </c>
      <c r="J266" s="369">
        <f>I266*H266</f>
        <v>53.611199999999997</v>
      </c>
      <c r="K266" s="370"/>
      <c r="L266" s="371"/>
      <c r="M266" s="49"/>
      <c r="N266" s="4"/>
      <c r="O266" s="4"/>
      <c r="P266" s="4"/>
      <c r="Q266" s="4"/>
      <c r="R266" s="4"/>
      <c r="S266" s="4"/>
      <c r="T266" s="4"/>
      <c r="U266" s="4"/>
      <c r="V266" s="4"/>
      <c r="W266" s="4"/>
      <c r="X266" s="4"/>
      <c r="Y266" s="4"/>
      <c r="Z266" s="4"/>
      <c r="AA266" s="4"/>
      <c r="AB266" s="4"/>
      <c r="AC266" s="4"/>
      <c r="AD266" s="4"/>
      <c r="AE266" s="4"/>
      <c r="AF266" s="4"/>
      <c r="AG266" s="4"/>
      <c r="AH266" s="4"/>
      <c r="AI266" s="4"/>
    </row>
    <row r="267" spans="1:35" ht="21" customHeight="1">
      <c r="A267" s="555"/>
      <c r="B267" s="556"/>
      <c r="C267" s="557"/>
      <c r="D267" s="366">
        <v>4721</v>
      </c>
      <c r="E267" s="366" t="s">
        <v>74</v>
      </c>
      <c r="F267" s="367" t="s">
        <v>443</v>
      </c>
      <c r="G267" s="366" t="s">
        <v>115</v>
      </c>
      <c r="H267" s="408">
        <v>0.83599999999999997</v>
      </c>
      <c r="I267" s="375">
        <f>VLOOKUP(D267,Página1!$A:$B,2,FALSE)</f>
        <v>43.57</v>
      </c>
      <c r="J267" s="369">
        <f t="shared" ref="J267:J269" si="20">I267*H267</f>
        <v>36.424520000000001</v>
      </c>
      <c r="K267" s="370"/>
      <c r="L267" s="371"/>
      <c r="M267" s="49"/>
      <c r="N267" s="4"/>
      <c r="O267" s="4"/>
      <c r="P267" s="4"/>
      <c r="Q267" s="4"/>
      <c r="R267" s="4"/>
      <c r="S267" s="4"/>
      <c r="T267" s="4"/>
      <c r="U267" s="4"/>
      <c r="V267" s="4"/>
      <c r="W267" s="4"/>
      <c r="X267" s="4"/>
      <c r="Y267" s="4"/>
      <c r="Z267" s="4"/>
      <c r="AA267" s="4"/>
      <c r="AB267" s="4"/>
      <c r="AC267" s="4"/>
      <c r="AD267" s="4"/>
      <c r="AE267" s="4"/>
      <c r="AF267" s="4"/>
      <c r="AG267" s="4"/>
      <c r="AH267" s="4"/>
      <c r="AI267" s="4"/>
    </row>
    <row r="268" spans="1:35" ht="36" customHeight="1">
      <c r="A268" s="555"/>
      <c r="B268" s="556"/>
      <c r="C268" s="557"/>
      <c r="D268" s="366">
        <v>1379</v>
      </c>
      <c r="E268" s="366" t="s">
        <v>74</v>
      </c>
      <c r="F268" s="367" t="s">
        <v>444</v>
      </c>
      <c r="G268" s="366" t="s">
        <v>115</v>
      </c>
      <c r="H268" s="368">
        <v>322</v>
      </c>
      <c r="I268" s="375">
        <f>VLOOKUP(D268,Página1!$A:$B,2,FALSE)</f>
        <v>0.46</v>
      </c>
      <c r="J268" s="369">
        <f t="shared" si="20"/>
        <v>148.12</v>
      </c>
      <c r="K268" s="370"/>
      <c r="L268" s="371"/>
      <c r="M268" s="49"/>
      <c r="N268" s="4"/>
      <c r="O268" s="4"/>
      <c r="P268" s="4"/>
      <c r="Q268" s="4"/>
      <c r="R268" s="4"/>
      <c r="S268" s="4"/>
      <c r="T268" s="4"/>
      <c r="U268" s="4"/>
      <c r="V268" s="4"/>
      <c r="W268" s="4"/>
      <c r="X268" s="4"/>
      <c r="Y268" s="4"/>
      <c r="Z268" s="4"/>
      <c r="AA268" s="4"/>
      <c r="AB268" s="4"/>
      <c r="AC268" s="4"/>
      <c r="AD268" s="4"/>
      <c r="AE268" s="4"/>
      <c r="AF268" s="4"/>
      <c r="AG268" s="4"/>
      <c r="AH268" s="4"/>
      <c r="AI268" s="4"/>
    </row>
    <row r="269" spans="1:35" ht="36" customHeight="1">
      <c r="A269" s="526"/>
      <c r="B269" s="527"/>
      <c r="C269" s="528"/>
      <c r="D269" s="366">
        <v>88830</v>
      </c>
      <c r="E269" s="366" t="s">
        <v>74</v>
      </c>
      <c r="F269" s="367" t="s">
        <v>445</v>
      </c>
      <c r="G269" s="366" t="s">
        <v>115</v>
      </c>
      <c r="H269" s="408">
        <v>0.30599999999999999</v>
      </c>
      <c r="I269" s="375">
        <f>VLOOKUP(D269,Página1!$A:$B,2,FALSE)</f>
        <v>1.33</v>
      </c>
      <c r="J269" s="369">
        <f t="shared" si="20"/>
        <v>0.40698000000000001</v>
      </c>
      <c r="K269" s="370"/>
      <c r="L269" s="373">
        <f>SUM(J266:J269)</f>
        <v>238.56270000000001</v>
      </c>
      <c r="M269" s="49"/>
      <c r="N269" s="4"/>
      <c r="O269" s="4"/>
      <c r="P269" s="4"/>
      <c r="Q269" s="4"/>
      <c r="R269" s="4"/>
      <c r="S269" s="4"/>
      <c r="T269" s="4"/>
      <c r="U269" s="4"/>
      <c r="V269" s="4"/>
      <c r="W269" s="4"/>
      <c r="X269" s="4"/>
      <c r="Y269" s="4"/>
      <c r="Z269" s="4"/>
      <c r="AA269" s="4"/>
      <c r="AB269" s="4"/>
      <c r="AC269" s="4"/>
      <c r="AD269" s="4"/>
      <c r="AE269" s="4"/>
      <c r="AF269" s="4"/>
      <c r="AG269" s="4"/>
      <c r="AH269" s="4"/>
      <c r="AI269" s="4"/>
    </row>
    <row r="270" spans="1:35" ht="21" customHeight="1">
      <c r="A270" s="529" t="s">
        <v>385</v>
      </c>
      <c r="B270" s="530"/>
      <c r="C270" s="522"/>
      <c r="D270" s="372">
        <v>88316</v>
      </c>
      <c r="E270" s="372" t="s">
        <v>74</v>
      </c>
      <c r="F270" s="367" t="s">
        <v>386</v>
      </c>
      <c r="G270" s="374" t="s">
        <v>387</v>
      </c>
      <c r="H270" s="375">
        <v>6</v>
      </c>
      <c r="I270" s="375">
        <f>VLOOKUP(D270,Página1!$A:$B,2,FALSE)</f>
        <v>17.3</v>
      </c>
      <c r="J270" s="370"/>
      <c r="K270" s="369">
        <f>H270*I270</f>
        <v>103.80000000000001</v>
      </c>
      <c r="L270" s="369">
        <f>K270</f>
        <v>103.80000000000001</v>
      </c>
      <c r="M270" s="49"/>
      <c r="N270" s="4"/>
      <c r="O270" s="4"/>
      <c r="P270" s="4"/>
      <c r="Q270" s="4"/>
      <c r="R270" s="4"/>
      <c r="S270" s="4"/>
      <c r="T270" s="4"/>
      <c r="U270" s="4"/>
      <c r="V270" s="4"/>
      <c r="W270" s="4"/>
      <c r="X270" s="4"/>
      <c r="Y270" s="4"/>
      <c r="Z270" s="4"/>
      <c r="AA270" s="4"/>
      <c r="AB270" s="4"/>
      <c r="AC270" s="4"/>
      <c r="AD270" s="4"/>
      <c r="AE270" s="4"/>
      <c r="AF270" s="4"/>
      <c r="AG270" s="4"/>
      <c r="AH270" s="4"/>
      <c r="AI270" s="4"/>
    </row>
    <row r="271" spans="1:35" ht="21" customHeight="1">
      <c r="A271" s="531" t="s">
        <v>388</v>
      </c>
      <c r="B271" s="530"/>
      <c r="C271" s="530"/>
      <c r="D271" s="530"/>
      <c r="E271" s="522"/>
      <c r="F271" s="377"/>
      <c r="G271" s="378"/>
      <c r="H271" s="376"/>
      <c r="I271" s="376"/>
      <c r="J271" s="376"/>
      <c r="K271" s="376"/>
      <c r="L271" s="369">
        <f>SUM(L268:L270)</f>
        <v>342.36270000000002</v>
      </c>
      <c r="M271" s="49"/>
      <c r="N271" s="4"/>
      <c r="O271" s="4"/>
      <c r="P271" s="4"/>
      <c r="Q271" s="4"/>
      <c r="R271" s="4"/>
      <c r="S271" s="4"/>
      <c r="T271" s="4"/>
      <c r="U271" s="4"/>
      <c r="V271" s="4"/>
      <c r="W271" s="4"/>
      <c r="X271" s="4"/>
      <c r="Y271" s="4"/>
      <c r="Z271" s="4"/>
      <c r="AA271" s="4"/>
      <c r="AB271" s="4"/>
      <c r="AC271" s="4"/>
      <c r="AD271" s="4"/>
      <c r="AE271" s="4"/>
      <c r="AF271" s="4"/>
      <c r="AG271" s="4"/>
      <c r="AH271" s="4"/>
      <c r="AI271" s="4"/>
    </row>
    <row r="272" spans="1:35" ht="21" customHeight="1">
      <c r="A272" s="531" t="s">
        <v>389</v>
      </c>
      <c r="B272" s="530"/>
      <c r="C272" s="530"/>
      <c r="D272" s="530"/>
      <c r="E272" s="522"/>
      <c r="F272" s="379">
        <v>22.45</v>
      </c>
      <c r="G272" s="380" t="s">
        <v>390</v>
      </c>
      <c r="H272" s="381"/>
      <c r="I272" s="381"/>
      <c r="J272" s="381"/>
      <c r="K272" s="381"/>
      <c r="L272" s="369">
        <f>L271*(F272%)</f>
        <v>76.860426150000009</v>
      </c>
      <c r="M272" s="49"/>
      <c r="N272" s="4"/>
      <c r="O272" s="4"/>
      <c r="P272" s="4"/>
      <c r="Q272" s="4"/>
      <c r="R272" s="4"/>
      <c r="S272" s="4"/>
      <c r="T272" s="4"/>
      <c r="U272" s="4"/>
      <c r="V272" s="4"/>
      <c r="W272" s="4"/>
      <c r="X272" s="4"/>
      <c r="Y272" s="4"/>
      <c r="Z272" s="4"/>
      <c r="AA272" s="4"/>
      <c r="AB272" s="4"/>
      <c r="AC272" s="4"/>
      <c r="AD272" s="4"/>
      <c r="AE272" s="4"/>
      <c r="AF272" s="4"/>
      <c r="AG272" s="4"/>
      <c r="AH272" s="4"/>
      <c r="AI272" s="4"/>
    </row>
    <row r="273" spans="1:35" ht="21" customHeight="1">
      <c r="A273" s="542" t="s">
        <v>391</v>
      </c>
      <c r="B273" s="530"/>
      <c r="C273" s="530"/>
      <c r="D273" s="530"/>
      <c r="E273" s="522"/>
      <c r="F273" s="382">
        <v>44103</v>
      </c>
      <c r="G273" s="542" t="s">
        <v>392</v>
      </c>
      <c r="H273" s="530"/>
      <c r="I273" s="530"/>
      <c r="J273" s="530"/>
      <c r="K273" s="522"/>
      <c r="L273" s="369">
        <f>SUM(L271:L272)</f>
        <v>419.22312615000004</v>
      </c>
      <c r="M273" s="49"/>
      <c r="N273" s="4"/>
      <c r="O273" s="4"/>
      <c r="P273" s="4"/>
      <c r="Q273" s="4"/>
      <c r="R273" s="4"/>
      <c r="S273" s="4"/>
      <c r="T273" s="4"/>
      <c r="U273" s="4"/>
      <c r="V273" s="4"/>
      <c r="W273" s="4"/>
      <c r="X273" s="4"/>
      <c r="Y273" s="4"/>
      <c r="Z273" s="4"/>
      <c r="AA273" s="4"/>
      <c r="AB273" s="4"/>
      <c r="AC273" s="4"/>
      <c r="AD273" s="4"/>
      <c r="AE273" s="4"/>
      <c r="AF273" s="4"/>
      <c r="AG273" s="4"/>
      <c r="AH273" s="4"/>
      <c r="AI273" s="4"/>
    </row>
    <row r="274" spans="1:35" ht="21" customHeight="1">
      <c r="A274" s="384"/>
      <c r="B274" s="393"/>
      <c r="C274" s="393"/>
      <c r="D274" s="393"/>
      <c r="E274" s="393"/>
      <c r="F274" s="394"/>
      <c r="G274" s="393"/>
      <c r="H274" s="387"/>
      <c r="I274" s="387"/>
      <c r="J274" s="387"/>
      <c r="K274" s="387"/>
      <c r="L274" s="387"/>
      <c r="M274" s="49"/>
      <c r="N274" s="4"/>
      <c r="O274" s="4"/>
      <c r="P274" s="4"/>
      <c r="Q274" s="4"/>
      <c r="R274" s="4"/>
      <c r="S274" s="4"/>
      <c r="T274" s="4"/>
      <c r="U274" s="4"/>
      <c r="V274" s="4"/>
      <c r="W274" s="4"/>
      <c r="X274" s="4"/>
      <c r="Y274" s="4"/>
      <c r="Z274" s="4"/>
      <c r="AA274" s="4"/>
      <c r="AB274" s="4"/>
      <c r="AC274" s="4"/>
      <c r="AD274" s="4"/>
      <c r="AE274" s="4"/>
      <c r="AF274" s="4"/>
      <c r="AG274" s="4"/>
      <c r="AH274" s="4"/>
      <c r="AI274" s="4"/>
    </row>
    <row r="275" spans="1:35" ht="89.25" customHeight="1">
      <c r="A275" s="559" t="s">
        <v>144</v>
      </c>
      <c r="B275" s="522"/>
      <c r="C275" s="363" t="s">
        <v>446</v>
      </c>
      <c r="D275" s="363" t="s">
        <v>447</v>
      </c>
      <c r="E275" s="541" t="s">
        <v>128</v>
      </c>
      <c r="F275" s="530"/>
      <c r="G275" s="530"/>
      <c r="H275" s="530"/>
      <c r="I275" s="530"/>
      <c r="J275" s="530"/>
      <c r="K275" s="522"/>
      <c r="L275" s="398" t="s">
        <v>372</v>
      </c>
      <c r="M275" s="43">
        <f>L283</f>
        <v>9.7684387188960002</v>
      </c>
      <c r="N275" s="4"/>
      <c r="O275" s="4"/>
      <c r="P275" s="4"/>
      <c r="Q275" s="4"/>
      <c r="R275" s="4"/>
      <c r="S275" s="4"/>
      <c r="T275" s="4"/>
      <c r="U275" s="4"/>
      <c r="V275" s="4"/>
      <c r="W275" s="4"/>
      <c r="X275" s="4"/>
      <c r="Y275" s="4"/>
      <c r="Z275" s="4"/>
      <c r="AA275" s="4"/>
      <c r="AB275" s="4"/>
      <c r="AC275" s="4"/>
      <c r="AD275" s="4"/>
      <c r="AE275" s="4"/>
      <c r="AF275" s="4"/>
      <c r="AG275" s="4"/>
      <c r="AH275" s="4"/>
      <c r="AI275" s="4"/>
    </row>
    <row r="276" spans="1:35" ht="21" customHeight="1">
      <c r="A276" s="532"/>
      <c r="B276" s="524"/>
      <c r="C276" s="525"/>
      <c r="D276" s="533" t="s">
        <v>11</v>
      </c>
      <c r="E276" s="533" t="s">
        <v>373</v>
      </c>
      <c r="F276" s="533" t="s">
        <v>374</v>
      </c>
      <c r="G276" s="533" t="s">
        <v>14</v>
      </c>
      <c r="H276" s="554" t="s">
        <v>375</v>
      </c>
      <c r="I276" s="519" t="s">
        <v>376</v>
      </c>
      <c r="J276" s="553" t="s">
        <v>377</v>
      </c>
      <c r="K276" s="522"/>
      <c r="L276" s="554" t="s">
        <v>378</v>
      </c>
      <c r="M276" s="49"/>
      <c r="N276" s="4"/>
      <c r="O276" s="4"/>
      <c r="P276" s="4"/>
      <c r="Q276" s="4"/>
      <c r="R276" s="4"/>
      <c r="S276" s="4"/>
      <c r="T276" s="4"/>
      <c r="U276" s="4"/>
      <c r="V276" s="4"/>
      <c r="W276" s="4"/>
      <c r="X276" s="4"/>
      <c r="Y276" s="4"/>
      <c r="Z276" s="4"/>
      <c r="AA276" s="4"/>
      <c r="AB276" s="4"/>
      <c r="AC276" s="4"/>
      <c r="AD276" s="4"/>
      <c r="AE276" s="4"/>
      <c r="AF276" s="4"/>
      <c r="AG276" s="4"/>
      <c r="AH276" s="4"/>
      <c r="AI276" s="4"/>
    </row>
    <row r="277" spans="1:35" ht="21" customHeight="1">
      <c r="A277" s="526"/>
      <c r="B277" s="527"/>
      <c r="C277" s="528"/>
      <c r="D277" s="520"/>
      <c r="E277" s="520"/>
      <c r="F277" s="520"/>
      <c r="G277" s="520"/>
      <c r="H277" s="520"/>
      <c r="I277" s="520"/>
      <c r="J277" s="399" t="s">
        <v>379</v>
      </c>
      <c r="K277" s="399" t="s">
        <v>380</v>
      </c>
      <c r="L277" s="520"/>
      <c r="M277" s="49"/>
      <c r="N277" s="4"/>
      <c r="O277" s="4"/>
      <c r="P277" s="4"/>
      <c r="Q277" s="4"/>
      <c r="R277" s="4"/>
      <c r="S277" s="4"/>
      <c r="T277" s="4"/>
      <c r="U277" s="4"/>
      <c r="V277" s="4"/>
      <c r="W277" s="4"/>
      <c r="X277" s="4"/>
      <c r="Y277" s="4"/>
      <c r="Z277" s="4"/>
      <c r="AA277" s="4"/>
      <c r="AB277" s="4"/>
      <c r="AC277" s="4"/>
      <c r="AD277" s="4"/>
      <c r="AE277" s="4"/>
      <c r="AF277" s="4"/>
      <c r="AG277" s="4"/>
      <c r="AH277" s="4"/>
      <c r="AI277" s="4"/>
    </row>
    <row r="278" spans="1:35" ht="40.5" customHeight="1">
      <c r="A278" s="523" t="s">
        <v>379</v>
      </c>
      <c r="B278" s="524"/>
      <c r="C278" s="525"/>
      <c r="D278" s="366">
        <v>13897</v>
      </c>
      <c r="E278" s="366" t="s">
        <v>74</v>
      </c>
      <c r="F278" s="367" t="s">
        <v>4822</v>
      </c>
      <c r="G278" s="366" t="s">
        <v>26</v>
      </c>
      <c r="H278" s="368">
        <v>1.4399999999999999E-5</v>
      </c>
      <c r="I278" s="375">
        <f>VLOOKUP(D278,Página1!$A:$B,2,FALSE)</f>
        <v>5825.82</v>
      </c>
      <c r="J278" s="369">
        <f>I278*H278</f>
        <v>8.3891807999999998E-2</v>
      </c>
      <c r="K278" s="370"/>
      <c r="L278" s="371"/>
      <c r="M278" s="49"/>
      <c r="N278" s="4"/>
      <c r="O278" s="4"/>
      <c r="P278" s="4"/>
      <c r="Q278" s="4"/>
      <c r="R278" s="4"/>
      <c r="S278" s="4"/>
      <c r="T278" s="4"/>
      <c r="U278" s="4"/>
      <c r="V278" s="4"/>
      <c r="W278" s="4"/>
      <c r="X278" s="4"/>
      <c r="Y278" s="4"/>
      <c r="Z278" s="4"/>
      <c r="AA278" s="4"/>
      <c r="AB278" s="4"/>
      <c r="AC278" s="4"/>
      <c r="AD278" s="4"/>
      <c r="AE278" s="4"/>
      <c r="AF278" s="4"/>
      <c r="AG278" s="4"/>
      <c r="AH278" s="4"/>
      <c r="AI278" s="4"/>
    </row>
    <row r="279" spans="1:35" ht="21" customHeight="1">
      <c r="A279" s="526"/>
      <c r="B279" s="527"/>
      <c r="C279" s="528"/>
      <c r="D279" s="366">
        <v>4222</v>
      </c>
      <c r="E279" s="372" t="s">
        <v>74</v>
      </c>
      <c r="F279" s="367" t="s">
        <v>449</v>
      </c>
      <c r="G279" s="366" t="s">
        <v>407</v>
      </c>
      <c r="H279" s="368">
        <v>1.44</v>
      </c>
      <c r="I279" s="375">
        <f>VLOOKUP(D279,Página1!$A:$B,2,FALSE)</f>
        <v>4.04</v>
      </c>
      <c r="J279" s="369">
        <f>I279*H279</f>
        <v>5.8175999999999997</v>
      </c>
      <c r="K279" s="370"/>
      <c r="L279" s="373">
        <f>SUM(J278:J279)</f>
        <v>5.9014918079999994</v>
      </c>
      <c r="M279" s="49"/>
      <c r="N279" s="4"/>
      <c r="O279" s="4"/>
      <c r="P279" s="4"/>
      <c r="Q279" s="4"/>
      <c r="R279" s="4"/>
      <c r="S279" s="4"/>
      <c r="T279" s="4"/>
      <c r="U279" s="4"/>
      <c r="V279" s="4"/>
      <c r="W279" s="4"/>
      <c r="X279" s="4"/>
      <c r="Y279" s="4"/>
      <c r="Z279" s="4"/>
      <c r="AA279" s="4"/>
      <c r="AB279" s="4"/>
      <c r="AC279" s="4"/>
      <c r="AD279" s="4"/>
      <c r="AE279" s="4"/>
      <c r="AF279" s="4"/>
      <c r="AG279" s="4"/>
      <c r="AH279" s="4"/>
      <c r="AI279" s="4"/>
    </row>
    <row r="280" spans="1:35" ht="21" customHeight="1">
      <c r="A280" s="529" t="s">
        <v>385</v>
      </c>
      <c r="B280" s="530"/>
      <c r="C280" s="522"/>
      <c r="D280" s="372">
        <v>88316</v>
      </c>
      <c r="E280" s="372" t="s">
        <v>74</v>
      </c>
      <c r="F280" s="367" t="s">
        <v>386</v>
      </c>
      <c r="G280" s="374" t="s">
        <v>387</v>
      </c>
      <c r="H280" s="375">
        <v>0.12</v>
      </c>
      <c r="I280" s="375">
        <f>VLOOKUP(D280,Página1!$A:$B,2,FALSE)</f>
        <v>17.3</v>
      </c>
      <c r="J280" s="370"/>
      <c r="K280" s="369">
        <f>H280*I280</f>
        <v>2.0760000000000001</v>
      </c>
      <c r="L280" s="369">
        <f>K280</f>
        <v>2.0760000000000001</v>
      </c>
      <c r="M280" s="49"/>
      <c r="N280" s="4"/>
      <c r="O280" s="4"/>
      <c r="P280" s="4"/>
      <c r="Q280" s="4"/>
      <c r="R280" s="4"/>
      <c r="S280" s="4"/>
      <c r="T280" s="4"/>
      <c r="U280" s="4"/>
      <c r="V280" s="4"/>
      <c r="W280" s="4"/>
      <c r="X280" s="4"/>
      <c r="Y280" s="4"/>
      <c r="Z280" s="4"/>
      <c r="AA280" s="4"/>
      <c r="AB280" s="4"/>
      <c r="AC280" s="4"/>
      <c r="AD280" s="4"/>
      <c r="AE280" s="4"/>
      <c r="AF280" s="4"/>
      <c r="AG280" s="4"/>
      <c r="AH280" s="4"/>
      <c r="AI280" s="4"/>
    </row>
    <row r="281" spans="1:35" ht="21" customHeight="1">
      <c r="A281" s="531" t="s">
        <v>388</v>
      </c>
      <c r="B281" s="530"/>
      <c r="C281" s="530"/>
      <c r="D281" s="530"/>
      <c r="E281" s="522"/>
      <c r="F281" s="377"/>
      <c r="G281" s="378"/>
      <c r="H281" s="376"/>
      <c r="I281" s="376"/>
      <c r="J281" s="376"/>
      <c r="K281" s="376"/>
      <c r="L281" s="369">
        <f>SUM(L278:L280)</f>
        <v>7.9774918079999999</v>
      </c>
      <c r="M281" s="49"/>
      <c r="N281" s="4"/>
      <c r="O281" s="4"/>
      <c r="P281" s="4"/>
      <c r="Q281" s="4"/>
      <c r="R281" s="4"/>
      <c r="S281" s="4"/>
      <c r="T281" s="4"/>
      <c r="U281" s="4"/>
      <c r="V281" s="4"/>
      <c r="W281" s="4"/>
      <c r="X281" s="4"/>
      <c r="Y281" s="4"/>
      <c r="Z281" s="4"/>
      <c r="AA281" s="4"/>
      <c r="AB281" s="4"/>
      <c r="AC281" s="4"/>
      <c r="AD281" s="4"/>
      <c r="AE281" s="4"/>
      <c r="AF281" s="4"/>
      <c r="AG281" s="4"/>
      <c r="AH281" s="4"/>
      <c r="AI281" s="4"/>
    </row>
    <row r="282" spans="1:35" ht="21" customHeight="1">
      <c r="A282" s="531" t="s">
        <v>389</v>
      </c>
      <c r="B282" s="530"/>
      <c r="C282" s="530"/>
      <c r="D282" s="530"/>
      <c r="E282" s="522"/>
      <c r="F282" s="379">
        <v>22.45</v>
      </c>
      <c r="G282" s="380" t="s">
        <v>390</v>
      </c>
      <c r="H282" s="381"/>
      <c r="I282" s="381"/>
      <c r="J282" s="381"/>
      <c r="K282" s="381"/>
      <c r="L282" s="369">
        <f>L281*(F282%)</f>
        <v>1.7909469108960001</v>
      </c>
      <c r="M282" s="49"/>
      <c r="N282" s="4"/>
      <c r="O282" s="4"/>
      <c r="P282" s="4"/>
      <c r="Q282" s="4"/>
      <c r="R282" s="4"/>
      <c r="S282" s="4"/>
      <c r="T282" s="4"/>
      <c r="U282" s="4"/>
      <c r="V282" s="4"/>
      <c r="W282" s="4"/>
      <c r="X282" s="4"/>
      <c r="Y282" s="4"/>
      <c r="Z282" s="4"/>
      <c r="AA282" s="4"/>
      <c r="AB282" s="4"/>
      <c r="AC282" s="4"/>
      <c r="AD282" s="4"/>
      <c r="AE282" s="4"/>
      <c r="AF282" s="4"/>
      <c r="AG282" s="4"/>
      <c r="AH282" s="4"/>
      <c r="AI282" s="4"/>
    </row>
    <row r="283" spans="1:35" ht="22.9" customHeight="1">
      <c r="A283" s="542" t="s">
        <v>391</v>
      </c>
      <c r="B283" s="530"/>
      <c r="C283" s="530"/>
      <c r="D283" s="530"/>
      <c r="E283" s="522"/>
      <c r="F283" s="382">
        <v>44103</v>
      </c>
      <c r="G283" s="542" t="s">
        <v>392</v>
      </c>
      <c r="H283" s="530"/>
      <c r="I283" s="530"/>
      <c r="J283" s="530"/>
      <c r="K283" s="522"/>
      <c r="L283" s="369">
        <f>SUM(L281:L282)</f>
        <v>9.7684387188960002</v>
      </c>
      <c r="M283" s="49"/>
      <c r="N283" s="4"/>
      <c r="O283" s="4"/>
      <c r="P283" s="4"/>
      <c r="Q283" s="4"/>
      <c r="R283" s="4"/>
      <c r="S283" s="4"/>
      <c r="T283" s="4"/>
      <c r="U283" s="4"/>
      <c r="V283" s="4"/>
      <c r="W283" s="4"/>
      <c r="X283" s="4"/>
      <c r="Y283" s="4"/>
      <c r="Z283" s="4"/>
      <c r="AA283" s="4"/>
      <c r="AB283" s="4"/>
      <c r="AC283" s="4"/>
      <c r="AD283" s="4"/>
      <c r="AE283" s="4"/>
      <c r="AF283" s="4"/>
      <c r="AG283" s="4"/>
      <c r="AH283" s="4"/>
      <c r="AI283" s="4"/>
    </row>
    <row r="284" spans="1:35" ht="21" customHeight="1">
      <c r="A284" s="384"/>
      <c r="B284" s="393"/>
      <c r="C284" s="393"/>
      <c r="D284" s="393"/>
      <c r="E284" s="393"/>
      <c r="F284" s="394"/>
      <c r="G284" s="393"/>
      <c r="H284" s="387"/>
      <c r="I284" s="387"/>
      <c r="J284" s="387"/>
      <c r="K284" s="387"/>
      <c r="L284" s="387"/>
      <c r="M284" s="49"/>
      <c r="N284" s="4"/>
      <c r="O284" s="4"/>
      <c r="P284" s="4"/>
      <c r="Q284" s="4"/>
      <c r="R284" s="4"/>
      <c r="S284" s="4"/>
      <c r="T284" s="4"/>
      <c r="U284" s="4"/>
      <c r="V284" s="4"/>
      <c r="W284" s="4"/>
      <c r="X284" s="4"/>
      <c r="Y284" s="4"/>
      <c r="Z284" s="4"/>
      <c r="AA284" s="4"/>
      <c r="AB284" s="4"/>
      <c r="AC284" s="4"/>
      <c r="AD284" s="4"/>
      <c r="AE284" s="4"/>
      <c r="AF284" s="4"/>
      <c r="AG284" s="4"/>
      <c r="AH284" s="4"/>
      <c r="AI284" s="4"/>
    </row>
    <row r="285" spans="1:35" ht="21" customHeight="1">
      <c r="A285" s="536" t="s">
        <v>145</v>
      </c>
      <c r="B285" s="522"/>
      <c r="C285" s="537" t="s">
        <v>146</v>
      </c>
      <c r="D285" s="530"/>
      <c r="E285" s="530"/>
      <c r="F285" s="530"/>
      <c r="G285" s="530"/>
      <c r="H285" s="530"/>
      <c r="I285" s="530"/>
      <c r="J285" s="530"/>
      <c r="K285" s="530"/>
      <c r="L285" s="522"/>
      <c r="M285" s="49"/>
      <c r="N285" s="4"/>
      <c r="O285" s="4"/>
      <c r="P285" s="4"/>
      <c r="Q285" s="4"/>
      <c r="R285" s="4"/>
      <c r="S285" s="4"/>
      <c r="T285" s="4"/>
      <c r="U285" s="4"/>
      <c r="V285" s="4"/>
      <c r="W285" s="4"/>
      <c r="X285" s="4"/>
      <c r="Y285" s="4"/>
      <c r="Z285" s="4"/>
      <c r="AA285" s="4"/>
      <c r="AB285" s="4"/>
      <c r="AC285" s="4"/>
      <c r="AD285" s="4"/>
      <c r="AE285" s="4"/>
      <c r="AF285" s="4"/>
      <c r="AG285" s="4"/>
      <c r="AH285" s="4"/>
      <c r="AI285" s="4"/>
    </row>
    <row r="286" spans="1:35" ht="21" customHeight="1">
      <c r="A286" s="544" t="s">
        <v>147</v>
      </c>
      <c r="B286" s="522"/>
      <c r="C286" s="539" t="s">
        <v>148</v>
      </c>
      <c r="D286" s="530"/>
      <c r="E286" s="530"/>
      <c r="F286" s="530"/>
      <c r="G286" s="530"/>
      <c r="H286" s="530"/>
      <c r="I286" s="530"/>
      <c r="J286" s="530"/>
      <c r="K286" s="530"/>
      <c r="L286" s="522"/>
      <c r="M286" s="49"/>
      <c r="N286" s="4"/>
      <c r="O286" s="4"/>
      <c r="P286" s="4"/>
      <c r="Q286" s="4"/>
      <c r="R286" s="4"/>
      <c r="S286" s="4"/>
      <c r="T286" s="4"/>
      <c r="U286" s="4"/>
      <c r="V286" s="4"/>
      <c r="W286" s="4"/>
      <c r="X286" s="4"/>
      <c r="Y286" s="4"/>
      <c r="Z286" s="4"/>
      <c r="AA286" s="4"/>
      <c r="AB286" s="4"/>
      <c r="AC286" s="4"/>
      <c r="AD286" s="4"/>
      <c r="AE286" s="4"/>
      <c r="AF286" s="4"/>
      <c r="AG286" s="4"/>
      <c r="AH286" s="4"/>
      <c r="AI286" s="4"/>
    </row>
    <row r="287" spans="1:35" ht="52.5" customHeight="1">
      <c r="A287" s="540" t="s">
        <v>149</v>
      </c>
      <c r="B287" s="522"/>
      <c r="C287" s="363" t="s">
        <v>456</v>
      </c>
      <c r="D287" s="363" t="s">
        <v>395</v>
      </c>
      <c r="E287" s="541" t="s">
        <v>151</v>
      </c>
      <c r="F287" s="530"/>
      <c r="G287" s="530"/>
      <c r="H287" s="530"/>
      <c r="I287" s="530"/>
      <c r="J287" s="530"/>
      <c r="K287" s="522"/>
      <c r="L287" s="364" t="s">
        <v>372</v>
      </c>
      <c r="M287" s="43">
        <f>L296</f>
        <v>90.203294544999991</v>
      </c>
      <c r="N287" s="4"/>
      <c r="O287" s="4"/>
      <c r="P287" s="4"/>
      <c r="Q287" s="4"/>
      <c r="R287" s="4"/>
      <c r="S287" s="4"/>
      <c r="T287" s="4"/>
      <c r="U287" s="4"/>
      <c r="V287" s="4"/>
      <c r="W287" s="4"/>
      <c r="X287" s="4"/>
      <c r="Y287" s="4"/>
      <c r="Z287" s="4"/>
      <c r="AA287" s="4"/>
      <c r="AB287" s="4"/>
      <c r="AC287" s="4"/>
      <c r="AD287" s="4"/>
      <c r="AE287" s="4"/>
      <c r="AF287" s="4"/>
      <c r="AG287" s="4"/>
      <c r="AH287" s="4"/>
      <c r="AI287" s="4"/>
    </row>
    <row r="288" spans="1:35" ht="21" customHeight="1">
      <c r="A288" s="532"/>
      <c r="B288" s="524"/>
      <c r="C288" s="525"/>
      <c r="D288" s="533" t="s">
        <v>11</v>
      </c>
      <c r="E288" s="533" t="s">
        <v>373</v>
      </c>
      <c r="F288" s="533" t="s">
        <v>374</v>
      </c>
      <c r="G288" s="534" t="s">
        <v>14</v>
      </c>
      <c r="H288" s="519" t="s">
        <v>375</v>
      </c>
      <c r="I288" s="519" t="s">
        <v>376</v>
      </c>
      <c r="J288" s="521" t="s">
        <v>377</v>
      </c>
      <c r="K288" s="522"/>
      <c r="L288" s="519" t="s">
        <v>378</v>
      </c>
      <c r="M288" s="49"/>
      <c r="N288" s="4"/>
      <c r="O288" s="4"/>
      <c r="P288" s="4"/>
      <c r="Q288" s="4"/>
      <c r="R288" s="4"/>
      <c r="S288" s="4"/>
      <c r="T288" s="4"/>
      <c r="U288" s="4"/>
      <c r="V288" s="4"/>
      <c r="W288" s="4"/>
      <c r="X288" s="4"/>
      <c r="Y288" s="4"/>
      <c r="Z288" s="4"/>
      <c r="AA288" s="4"/>
      <c r="AB288" s="4"/>
      <c r="AC288" s="4"/>
      <c r="AD288" s="4"/>
      <c r="AE288" s="4"/>
      <c r="AF288" s="4"/>
      <c r="AG288" s="4"/>
      <c r="AH288" s="4"/>
      <c r="AI288" s="4"/>
    </row>
    <row r="289" spans="1:35" ht="21" customHeight="1">
      <c r="A289" s="526"/>
      <c r="B289" s="527"/>
      <c r="C289" s="528"/>
      <c r="D289" s="520"/>
      <c r="E289" s="520"/>
      <c r="F289" s="520"/>
      <c r="G289" s="520"/>
      <c r="H289" s="520"/>
      <c r="I289" s="520"/>
      <c r="J289" s="365" t="s">
        <v>379</v>
      </c>
      <c r="K289" s="365" t="s">
        <v>380</v>
      </c>
      <c r="L289" s="520"/>
      <c r="M289" s="49"/>
      <c r="N289" s="4"/>
      <c r="O289" s="4"/>
      <c r="P289" s="4"/>
      <c r="Q289" s="4"/>
      <c r="R289" s="4"/>
      <c r="S289" s="4"/>
      <c r="T289" s="4"/>
      <c r="U289" s="4"/>
      <c r="V289" s="4"/>
      <c r="W289" s="4"/>
      <c r="X289" s="4"/>
      <c r="Y289" s="4"/>
      <c r="Z289" s="4"/>
      <c r="AA289" s="4"/>
      <c r="AB289" s="4"/>
      <c r="AC289" s="4"/>
      <c r="AD289" s="4"/>
      <c r="AE289" s="4"/>
      <c r="AF289" s="4"/>
      <c r="AG289" s="4"/>
      <c r="AH289" s="4"/>
      <c r="AI289" s="4"/>
    </row>
    <row r="290" spans="1:35" ht="39" customHeight="1">
      <c r="A290" s="523" t="s">
        <v>379</v>
      </c>
      <c r="B290" s="524"/>
      <c r="C290" s="525"/>
      <c r="D290" s="410" t="s">
        <v>457</v>
      </c>
      <c r="E290" s="366" t="s">
        <v>56</v>
      </c>
      <c r="F290" s="367" t="s">
        <v>458</v>
      </c>
      <c r="G290" s="366" t="s">
        <v>69</v>
      </c>
      <c r="H290" s="411">
        <v>1.38E-2</v>
      </c>
      <c r="I290" s="369">
        <v>754.75</v>
      </c>
      <c r="J290" s="369">
        <f>I290*H290</f>
        <v>10.41555</v>
      </c>
      <c r="K290" s="370"/>
      <c r="L290" s="371"/>
      <c r="M290" s="49"/>
      <c r="N290" s="4"/>
      <c r="O290" s="4"/>
      <c r="P290" s="4"/>
      <c r="Q290" s="4"/>
      <c r="R290" s="4"/>
      <c r="S290" s="4"/>
      <c r="T290" s="4"/>
      <c r="U290" s="4"/>
      <c r="V290" s="4"/>
      <c r="W290" s="4"/>
      <c r="X290" s="4"/>
      <c r="Y290" s="4"/>
      <c r="Z290" s="4"/>
      <c r="AA290" s="4"/>
      <c r="AB290" s="4"/>
      <c r="AC290" s="4"/>
      <c r="AD290" s="4"/>
      <c r="AE290" s="4"/>
      <c r="AF290" s="4"/>
      <c r="AG290" s="4"/>
      <c r="AH290" s="4"/>
      <c r="AI290" s="4"/>
    </row>
    <row r="291" spans="1:35" ht="36.75" customHeight="1">
      <c r="A291" s="526"/>
      <c r="B291" s="527"/>
      <c r="C291" s="528"/>
      <c r="D291" s="366">
        <v>7271</v>
      </c>
      <c r="E291" s="366" t="s">
        <v>74</v>
      </c>
      <c r="F291" s="367" t="s">
        <v>459</v>
      </c>
      <c r="G291" s="366" t="s">
        <v>26</v>
      </c>
      <c r="H291" s="368">
        <v>53.872999999999998</v>
      </c>
      <c r="I291" s="375">
        <f>VLOOKUP(D291,Página1!$A:$B,2,FALSE)</f>
        <v>0.42</v>
      </c>
      <c r="J291" s="369">
        <f>I291*H291</f>
        <v>22.626659999999998</v>
      </c>
      <c r="K291" s="370"/>
      <c r="L291" s="373">
        <f>SUM(J290:J291)</f>
        <v>33.042209999999997</v>
      </c>
      <c r="M291" s="49"/>
      <c r="N291" s="4"/>
      <c r="O291" s="4"/>
      <c r="P291" s="4"/>
      <c r="Q291" s="4"/>
      <c r="R291" s="4"/>
      <c r="S291" s="4"/>
      <c r="T291" s="4"/>
      <c r="U291" s="4"/>
      <c r="V291" s="4"/>
      <c r="W291" s="4"/>
      <c r="X291" s="4"/>
      <c r="Y291" s="4"/>
      <c r="Z291" s="4"/>
      <c r="AA291" s="4"/>
      <c r="AB291" s="4"/>
      <c r="AC291" s="4"/>
      <c r="AD291" s="4"/>
      <c r="AE291" s="4"/>
      <c r="AF291" s="4"/>
      <c r="AG291" s="4"/>
      <c r="AH291" s="4"/>
      <c r="AI291" s="4"/>
    </row>
    <row r="292" spans="1:35" ht="21" customHeight="1">
      <c r="A292" s="548" t="s">
        <v>385</v>
      </c>
      <c r="B292" s="524"/>
      <c r="C292" s="525"/>
      <c r="D292" s="372">
        <v>88309</v>
      </c>
      <c r="E292" s="372" t="s">
        <v>74</v>
      </c>
      <c r="F292" s="391" t="s">
        <v>397</v>
      </c>
      <c r="G292" s="366" t="s">
        <v>387</v>
      </c>
      <c r="H292" s="368">
        <v>1.1399999999999999</v>
      </c>
      <c r="I292" s="375">
        <f>VLOOKUP(D292,Página1!$A:$B,2,FALSE)</f>
        <v>22.28</v>
      </c>
      <c r="J292" s="370"/>
      <c r="K292" s="369">
        <f>H292*I292</f>
        <v>25.3992</v>
      </c>
      <c r="L292" s="371"/>
      <c r="M292" s="49"/>
      <c r="N292" s="4"/>
      <c r="O292" s="4"/>
      <c r="P292" s="4"/>
      <c r="Q292" s="4"/>
      <c r="R292" s="4"/>
      <c r="S292" s="4"/>
      <c r="T292" s="4"/>
      <c r="U292" s="4"/>
      <c r="V292" s="4"/>
      <c r="W292" s="4"/>
      <c r="X292" s="4"/>
      <c r="Y292" s="4"/>
      <c r="Z292" s="4"/>
      <c r="AA292" s="4"/>
      <c r="AB292" s="4"/>
      <c r="AC292" s="4"/>
      <c r="AD292" s="4"/>
      <c r="AE292" s="4"/>
      <c r="AF292" s="4"/>
      <c r="AG292" s="4"/>
      <c r="AH292" s="4"/>
      <c r="AI292" s="4"/>
    </row>
    <row r="293" spans="1:35" ht="21" customHeight="1">
      <c r="A293" s="526"/>
      <c r="B293" s="527"/>
      <c r="C293" s="528"/>
      <c r="D293" s="372">
        <v>88316</v>
      </c>
      <c r="E293" s="372" t="s">
        <v>74</v>
      </c>
      <c r="F293" s="367" t="s">
        <v>386</v>
      </c>
      <c r="G293" s="374" t="s">
        <v>387</v>
      </c>
      <c r="H293" s="375">
        <v>0.88</v>
      </c>
      <c r="I293" s="375">
        <f>VLOOKUP(D293,Página1!$A:$B,2,FALSE)</f>
        <v>17.3</v>
      </c>
      <c r="J293" s="370"/>
      <c r="K293" s="369">
        <f>H293*I293</f>
        <v>15.224</v>
      </c>
      <c r="L293" s="368">
        <f>SUM(K292:K293)</f>
        <v>40.623199999999997</v>
      </c>
      <c r="M293" s="49"/>
      <c r="N293" s="4"/>
      <c r="O293" s="4"/>
      <c r="P293" s="4"/>
      <c r="Q293" s="4"/>
      <c r="R293" s="4"/>
      <c r="S293" s="4"/>
      <c r="T293" s="4"/>
      <c r="U293" s="4"/>
      <c r="V293" s="4"/>
      <c r="W293" s="4"/>
      <c r="X293" s="4"/>
      <c r="Y293" s="4"/>
      <c r="Z293" s="4"/>
      <c r="AA293" s="4"/>
      <c r="AB293" s="4"/>
      <c r="AC293" s="4"/>
      <c r="AD293" s="4"/>
      <c r="AE293" s="4"/>
      <c r="AF293" s="4"/>
      <c r="AG293" s="4"/>
      <c r="AH293" s="4"/>
      <c r="AI293" s="4"/>
    </row>
    <row r="294" spans="1:35" ht="21" customHeight="1">
      <c r="A294" s="531" t="s">
        <v>388</v>
      </c>
      <c r="B294" s="530"/>
      <c r="C294" s="530"/>
      <c r="D294" s="530"/>
      <c r="E294" s="522"/>
      <c r="F294" s="377"/>
      <c r="G294" s="378"/>
      <c r="H294" s="376"/>
      <c r="I294" s="376"/>
      <c r="J294" s="376"/>
      <c r="K294" s="376"/>
      <c r="L294" s="369">
        <f>SUM(L291:L293)</f>
        <v>73.665409999999994</v>
      </c>
      <c r="M294" s="49"/>
      <c r="N294" s="4"/>
      <c r="O294" s="4"/>
      <c r="P294" s="4"/>
      <c r="Q294" s="4"/>
      <c r="R294" s="4"/>
      <c r="S294" s="4"/>
      <c r="T294" s="4"/>
      <c r="U294" s="4"/>
      <c r="V294" s="4"/>
      <c r="W294" s="4"/>
      <c r="X294" s="4"/>
      <c r="Y294" s="4"/>
      <c r="Z294" s="4"/>
      <c r="AA294" s="4"/>
      <c r="AB294" s="4"/>
      <c r="AC294" s="4"/>
      <c r="AD294" s="4"/>
      <c r="AE294" s="4"/>
      <c r="AF294" s="4"/>
      <c r="AG294" s="4"/>
      <c r="AH294" s="4"/>
      <c r="AI294" s="4"/>
    </row>
    <row r="295" spans="1:35" ht="21" customHeight="1">
      <c r="A295" s="531" t="s">
        <v>389</v>
      </c>
      <c r="B295" s="530"/>
      <c r="C295" s="530"/>
      <c r="D295" s="530"/>
      <c r="E295" s="522"/>
      <c r="F295" s="379">
        <v>22.45</v>
      </c>
      <c r="G295" s="380" t="s">
        <v>390</v>
      </c>
      <c r="H295" s="381"/>
      <c r="I295" s="381"/>
      <c r="J295" s="381"/>
      <c r="K295" s="381"/>
      <c r="L295" s="369">
        <f>L294*(F295%)</f>
        <v>16.537884545000001</v>
      </c>
      <c r="M295" s="49"/>
      <c r="N295" s="4"/>
      <c r="O295" s="4"/>
      <c r="P295" s="4"/>
      <c r="Q295" s="4"/>
      <c r="R295" s="4"/>
      <c r="S295" s="4"/>
      <c r="T295" s="4"/>
      <c r="U295" s="4"/>
      <c r="V295" s="4"/>
      <c r="W295" s="4"/>
      <c r="X295" s="4"/>
      <c r="Y295" s="4"/>
      <c r="Z295" s="4"/>
      <c r="AA295" s="4"/>
      <c r="AB295" s="4"/>
      <c r="AC295" s="4"/>
      <c r="AD295" s="4"/>
      <c r="AE295" s="4"/>
      <c r="AF295" s="4"/>
      <c r="AG295" s="4"/>
      <c r="AH295" s="4"/>
      <c r="AI295" s="4"/>
    </row>
    <row r="296" spans="1:35" ht="21" customHeight="1">
      <c r="A296" s="542" t="s">
        <v>391</v>
      </c>
      <c r="B296" s="530"/>
      <c r="C296" s="530"/>
      <c r="D296" s="530"/>
      <c r="E296" s="522"/>
      <c r="F296" s="382">
        <v>44103</v>
      </c>
      <c r="G296" s="542" t="s">
        <v>392</v>
      </c>
      <c r="H296" s="530"/>
      <c r="I296" s="530"/>
      <c r="J296" s="530"/>
      <c r="K296" s="522"/>
      <c r="L296" s="369">
        <f>SUM(L294:L295)</f>
        <v>90.203294544999991</v>
      </c>
      <c r="M296" s="49"/>
      <c r="N296" s="4"/>
      <c r="O296" s="4"/>
      <c r="P296" s="4"/>
      <c r="Q296" s="4"/>
      <c r="R296" s="4"/>
      <c r="S296" s="4"/>
      <c r="T296" s="4"/>
      <c r="U296" s="4"/>
      <c r="V296" s="4"/>
      <c r="W296" s="4"/>
      <c r="X296" s="4"/>
      <c r="Y296" s="4"/>
      <c r="Z296" s="4"/>
      <c r="AA296" s="4"/>
      <c r="AB296" s="4"/>
      <c r="AC296" s="4"/>
      <c r="AD296" s="4"/>
      <c r="AE296" s="4"/>
      <c r="AF296" s="4"/>
      <c r="AG296" s="4"/>
      <c r="AH296" s="4"/>
      <c r="AI296" s="4"/>
    </row>
    <row r="297" spans="1:35" ht="21" customHeight="1">
      <c r="A297" s="384"/>
      <c r="B297" s="393"/>
      <c r="C297" s="393"/>
      <c r="D297" s="393"/>
      <c r="E297" s="393"/>
      <c r="F297" s="394"/>
      <c r="G297" s="393"/>
      <c r="H297" s="387"/>
      <c r="I297" s="387"/>
      <c r="J297" s="387"/>
      <c r="K297" s="387"/>
      <c r="L297" s="387"/>
      <c r="M297" s="49"/>
      <c r="N297" s="4"/>
      <c r="O297" s="4"/>
      <c r="P297" s="4"/>
      <c r="Q297" s="4"/>
      <c r="R297" s="4"/>
      <c r="S297" s="4"/>
      <c r="T297" s="4"/>
      <c r="U297" s="4"/>
      <c r="V297" s="4"/>
      <c r="W297" s="4"/>
      <c r="X297" s="4"/>
      <c r="Y297" s="4"/>
      <c r="Z297" s="4"/>
      <c r="AA297" s="4"/>
      <c r="AB297" s="4"/>
      <c r="AC297" s="4"/>
      <c r="AD297" s="4"/>
      <c r="AE297" s="4"/>
      <c r="AF297" s="4"/>
      <c r="AG297" s="4"/>
      <c r="AH297" s="4"/>
      <c r="AI297" s="4"/>
    </row>
    <row r="298" spans="1:35" ht="21" customHeight="1">
      <c r="A298" s="560"/>
      <c r="B298" s="522"/>
      <c r="C298" s="363" t="s">
        <v>4827</v>
      </c>
      <c r="D298" s="541" t="s">
        <v>458</v>
      </c>
      <c r="E298" s="530"/>
      <c r="F298" s="530"/>
      <c r="G298" s="530"/>
      <c r="H298" s="530"/>
      <c r="I298" s="530"/>
      <c r="J298" s="530"/>
      <c r="K298" s="522"/>
      <c r="L298" s="364" t="s">
        <v>403</v>
      </c>
      <c r="M298" s="43">
        <f>L307</f>
        <v>754.74935075000008</v>
      </c>
      <c r="N298" s="4"/>
      <c r="O298" s="4"/>
      <c r="P298" s="4"/>
      <c r="Q298" s="4"/>
      <c r="R298" s="4"/>
      <c r="S298" s="4"/>
      <c r="T298" s="4"/>
      <c r="U298" s="4"/>
      <c r="V298" s="4"/>
      <c r="W298" s="4"/>
      <c r="X298" s="4"/>
      <c r="Y298" s="4"/>
      <c r="Z298" s="4"/>
      <c r="AA298" s="4"/>
      <c r="AB298" s="4"/>
      <c r="AC298" s="4"/>
      <c r="AD298" s="4"/>
      <c r="AE298" s="4"/>
      <c r="AF298" s="4"/>
      <c r="AG298" s="4"/>
      <c r="AH298" s="4"/>
      <c r="AI298" s="4"/>
    </row>
    <row r="299" spans="1:35" ht="21" customHeight="1">
      <c r="A299" s="532"/>
      <c r="B299" s="524"/>
      <c r="C299" s="525"/>
      <c r="D299" s="533" t="s">
        <v>11</v>
      </c>
      <c r="E299" s="533" t="s">
        <v>373</v>
      </c>
      <c r="F299" s="533" t="s">
        <v>374</v>
      </c>
      <c r="G299" s="534" t="s">
        <v>14</v>
      </c>
      <c r="H299" s="519" t="s">
        <v>375</v>
      </c>
      <c r="I299" s="519" t="s">
        <v>376</v>
      </c>
      <c r="J299" s="521" t="s">
        <v>377</v>
      </c>
      <c r="K299" s="522"/>
      <c r="L299" s="519" t="s">
        <v>378</v>
      </c>
      <c r="M299" s="49"/>
      <c r="N299" s="4"/>
      <c r="O299" s="4"/>
      <c r="P299" s="4"/>
      <c r="Q299" s="4"/>
      <c r="R299" s="4"/>
      <c r="S299" s="4"/>
      <c r="T299" s="4"/>
      <c r="U299" s="4"/>
      <c r="V299" s="4"/>
      <c r="W299" s="4"/>
      <c r="X299" s="4"/>
      <c r="Y299" s="4"/>
      <c r="Z299" s="4"/>
      <c r="AA299" s="4"/>
      <c r="AB299" s="4"/>
      <c r="AC299" s="4"/>
      <c r="AD299" s="4"/>
      <c r="AE299" s="4"/>
      <c r="AF299" s="4"/>
      <c r="AG299" s="4"/>
      <c r="AH299" s="4"/>
      <c r="AI299" s="4"/>
    </row>
    <row r="300" spans="1:35" ht="21" customHeight="1">
      <c r="A300" s="526"/>
      <c r="B300" s="527"/>
      <c r="C300" s="528"/>
      <c r="D300" s="520"/>
      <c r="E300" s="520"/>
      <c r="F300" s="520"/>
      <c r="G300" s="520"/>
      <c r="H300" s="520"/>
      <c r="I300" s="520"/>
      <c r="J300" s="365" t="s">
        <v>379</v>
      </c>
      <c r="K300" s="365" t="s">
        <v>380</v>
      </c>
      <c r="L300" s="520"/>
      <c r="M300" s="49"/>
      <c r="N300" s="4"/>
      <c r="O300" s="4"/>
      <c r="P300" s="4"/>
      <c r="Q300" s="4"/>
      <c r="R300" s="4"/>
      <c r="S300" s="4"/>
      <c r="T300" s="4"/>
      <c r="U300" s="4"/>
      <c r="V300" s="4"/>
      <c r="W300" s="4"/>
      <c r="X300" s="4"/>
      <c r="Y300" s="4"/>
      <c r="Z300" s="4"/>
      <c r="AA300" s="4"/>
      <c r="AB300" s="4"/>
      <c r="AC300" s="4"/>
      <c r="AD300" s="4"/>
      <c r="AE300" s="4"/>
      <c r="AF300" s="4"/>
      <c r="AG300" s="4"/>
      <c r="AH300" s="4"/>
      <c r="AI300" s="4"/>
    </row>
    <row r="301" spans="1:35" ht="21" customHeight="1">
      <c r="A301" s="523" t="s">
        <v>379</v>
      </c>
      <c r="B301" s="524"/>
      <c r="C301" s="525"/>
      <c r="D301" s="366">
        <v>370</v>
      </c>
      <c r="E301" s="366" t="s">
        <v>74</v>
      </c>
      <c r="F301" s="367" t="s">
        <v>442</v>
      </c>
      <c r="G301" s="366" t="s">
        <v>69</v>
      </c>
      <c r="H301" s="368">
        <v>1.07</v>
      </c>
      <c r="I301" s="375">
        <f>VLOOKUP(D301,Página1!$A:$B,2,FALSE)</f>
        <v>62.05</v>
      </c>
      <c r="J301" s="369">
        <f t="shared" ref="J301:J303" si="21">I301*H301</f>
        <v>66.393500000000003</v>
      </c>
      <c r="K301" s="370"/>
      <c r="L301" s="371"/>
      <c r="M301" s="49"/>
      <c r="N301" s="4"/>
      <c r="O301" s="4"/>
      <c r="P301" s="4"/>
      <c r="Q301" s="4"/>
      <c r="R301" s="4"/>
      <c r="S301" s="4"/>
      <c r="T301" s="4"/>
      <c r="U301" s="4"/>
      <c r="V301" s="4"/>
      <c r="W301" s="4"/>
      <c r="X301" s="4"/>
      <c r="Y301" s="4"/>
      <c r="Z301" s="4"/>
      <c r="AA301" s="4"/>
      <c r="AB301" s="4"/>
      <c r="AC301" s="4"/>
      <c r="AD301" s="4"/>
      <c r="AE301" s="4"/>
      <c r="AF301" s="4"/>
      <c r="AG301" s="4"/>
      <c r="AH301" s="4"/>
      <c r="AI301" s="4"/>
    </row>
    <row r="302" spans="1:35" ht="21" customHeight="1">
      <c r="A302" s="555"/>
      <c r="B302" s="556"/>
      <c r="C302" s="557"/>
      <c r="D302" s="366">
        <v>1379</v>
      </c>
      <c r="E302" s="366" t="s">
        <v>74</v>
      </c>
      <c r="F302" s="367" t="s">
        <v>461</v>
      </c>
      <c r="G302" s="366" t="s">
        <v>115</v>
      </c>
      <c r="H302" s="368">
        <v>643</v>
      </c>
      <c r="I302" s="375">
        <f>VLOOKUP(D302,Página1!$A:$B,2,FALSE)</f>
        <v>0.46</v>
      </c>
      <c r="J302" s="369">
        <f t="shared" si="21"/>
        <v>295.78000000000003</v>
      </c>
      <c r="K302" s="370"/>
      <c r="L302" s="371"/>
      <c r="M302" s="49"/>
      <c r="N302" s="4"/>
      <c r="O302" s="4"/>
      <c r="P302" s="4"/>
      <c r="Q302" s="4"/>
      <c r="R302" s="4"/>
      <c r="S302" s="4"/>
      <c r="T302" s="4"/>
      <c r="U302" s="4"/>
      <c r="V302" s="4"/>
      <c r="W302" s="4"/>
      <c r="X302" s="4"/>
      <c r="Y302" s="4"/>
      <c r="Z302" s="4"/>
      <c r="AA302" s="4"/>
      <c r="AB302" s="4"/>
      <c r="AC302" s="4"/>
      <c r="AD302" s="4"/>
      <c r="AE302" s="4"/>
      <c r="AF302" s="4"/>
      <c r="AG302" s="4"/>
      <c r="AH302" s="4"/>
      <c r="AI302" s="4"/>
    </row>
    <row r="303" spans="1:35" ht="34.5" customHeight="1">
      <c r="A303" s="526"/>
      <c r="B303" s="527"/>
      <c r="C303" s="528"/>
      <c r="D303" s="366">
        <v>123</v>
      </c>
      <c r="E303" s="366" t="s">
        <v>74</v>
      </c>
      <c r="F303" s="367" t="s">
        <v>462</v>
      </c>
      <c r="G303" s="366" t="s">
        <v>407</v>
      </c>
      <c r="H303" s="368">
        <v>20</v>
      </c>
      <c r="I303" s="375">
        <f>VLOOKUP(D303,Página1!$A:$B,2,FALSE)</f>
        <v>4.0599999999999996</v>
      </c>
      <c r="J303" s="369">
        <f t="shared" si="21"/>
        <v>81.199999999999989</v>
      </c>
      <c r="K303" s="370"/>
      <c r="L303" s="373">
        <f>SUM(J301:J303)</f>
        <v>443.37350000000004</v>
      </c>
      <c r="M303" s="49"/>
      <c r="N303" s="4"/>
      <c r="O303" s="4"/>
      <c r="P303" s="4"/>
      <c r="Q303" s="4"/>
      <c r="R303" s="4"/>
      <c r="S303" s="4"/>
      <c r="T303" s="4"/>
      <c r="U303" s="4"/>
      <c r="V303" s="4"/>
      <c r="W303" s="4"/>
      <c r="X303" s="4"/>
      <c r="Y303" s="4"/>
      <c r="Z303" s="4"/>
      <c r="AA303" s="4"/>
      <c r="AB303" s="4"/>
      <c r="AC303" s="4"/>
      <c r="AD303" s="4"/>
      <c r="AE303" s="4"/>
      <c r="AF303" s="4"/>
      <c r="AG303" s="4"/>
      <c r="AH303" s="4"/>
      <c r="AI303" s="4"/>
    </row>
    <row r="304" spans="1:35" ht="21" customHeight="1">
      <c r="A304" s="529" t="s">
        <v>385</v>
      </c>
      <c r="B304" s="530"/>
      <c r="C304" s="522"/>
      <c r="D304" s="372">
        <v>88316</v>
      </c>
      <c r="E304" s="372" t="s">
        <v>74</v>
      </c>
      <c r="F304" s="367" t="s">
        <v>386</v>
      </c>
      <c r="G304" s="374" t="s">
        <v>387</v>
      </c>
      <c r="H304" s="375">
        <v>10</v>
      </c>
      <c r="I304" s="375">
        <f>VLOOKUP(D304,Página1!$A:$B,2,FALSE)</f>
        <v>17.3</v>
      </c>
      <c r="J304" s="370"/>
      <c r="K304" s="369">
        <f>H304*I304</f>
        <v>173</v>
      </c>
      <c r="L304" s="369">
        <f>K304</f>
        <v>173</v>
      </c>
      <c r="M304" s="49"/>
      <c r="N304" s="4"/>
      <c r="O304" s="4"/>
      <c r="P304" s="4"/>
      <c r="Q304" s="4"/>
      <c r="R304" s="4"/>
      <c r="S304" s="4"/>
      <c r="T304" s="4"/>
      <c r="U304" s="4"/>
      <c r="V304" s="4"/>
      <c r="W304" s="4"/>
      <c r="X304" s="4"/>
      <c r="Y304" s="4"/>
      <c r="Z304" s="4"/>
      <c r="AA304" s="4"/>
      <c r="AB304" s="4"/>
      <c r="AC304" s="4"/>
      <c r="AD304" s="4"/>
      <c r="AE304" s="4"/>
      <c r="AF304" s="4"/>
      <c r="AG304" s="4"/>
      <c r="AH304" s="4"/>
      <c r="AI304" s="4"/>
    </row>
    <row r="305" spans="1:35" ht="21" customHeight="1">
      <c r="A305" s="531" t="s">
        <v>388</v>
      </c>
      <c r="B305" s="530"/>
      <c r="C305" s="530"/>
      <c r="D305" s="530"/>
      <c r="E305" s="522"/>
      <c r="F305" s="377"/>
      <c r="G305" s="378"/>
      <c r="H305" s="376"/>
      <c r="I305" s="376"/>
      <c r="J305" s="376"/>
      <c r="K305" s="376"/>
      <c r="L305" s="369">
        <f>SUM(L302:L304)</f>
        <v>616.37350000000004</v>
      </c>
      <c r="M305" s="49"/>
      <c r="N305" s="4"/>
      <c r="O305" s="4"/>
      <c r="P305" s="4"/>
      <c r="Q305" s="4"/>
      <c r="R305" s="4"/>
      <c r="S305" s="4"/>
      <c r="T305" s="4"/>
      <c r="U305" s="4"/>
      <c r="V305" s="4"/>
      <c r="W305" s="4"/>
      <c r="X305" s="4"/>
      <c r="Y305" s="4"/>
      <c r="Z305" s="4"/>
      <c r="AA305" s="4"/>
      <c r="AB305" s="4"/>
      <c r="AC305" s="4"/>
      <c r="AD305" s="4"/>
      <c r="AE305" s="4"/>
      <c r="AF305" s="4"/>
      <c r="AG305" s="4"/>
      <c r="AH305" s="4"/>
      <c r="AI305" s="4"/>
    </row>
    <row r="306" spans="1:35" ht="21" customHeight="1">
      <c r="A306" s="531" t="s">
        <v>389</v>
      </c>
      <c r="B306" s="530"/>
      <c r="C306" s="530"/>
      <c r="D306" s="530"/>
      <c r="E306" s="522"/>
      <c r="F306" s="379">
        <v>22.45</v>
      </c>
      <c r="G306" s="380" t="s">
        <v>390</v>
      </c>
      <c r="H306" s="381"/>
      <c r="I306" s="381"/>
      <c r="J306" s="381"/>
      <c r="K306" s="381"/>
      <c r="L306" s="369">
        <f>L305*(F306%)</f>
        <v>138.37585075000001</v>
      </c>
      <c r="M306" s="49"/>
      <c r="N306" s="4"/>
      <c r="O306" s="4"/>
      <c r="P306" s="4"/>
      <c r="Q306" s="4"/>
      <c r="R306" s="4"/>
      <c r="S306" s="4"/>
      <c r="T306" s="4"/>
      <c r="U306" s="4"/>
      <c r="V306" s="4"/>
      <c r="W306" s="4"/>
      <c r="X306" s="4"/>
      <c r="Y306" s="4"/>
      <c r="Z306" s="4"/>
      <c r="AA306" s="4"/>
      <c r="AB306" s="4"/>
      <c r="AC306" s="4"/>
      <c r="AD306" s="4"/>
      <c r="AE306" s="4"/>
      <c r="AF306" s="4"/>
      <c r="AG306" s="4"/>
      <c r="AH306" s="4"/>
      <c r="AI306" s="4"/>
    </row>
    <row r="307" spans="1:35" ht="21" customHeight="1">
      <c r="A307" s="542" t="s">
        <v>391</v>
      </c>
      <c r="B307" s="530"/>
      <c r="C307" s="530"/>
      <c r="D307" s="530"/>
      <c r="E307" s="522"/>
      <c r="F307" s="382">
        <v>44103</v>
      </c>
      <c r="G307" s="542" t="s">
        <v>392</v>
      </c>
      <c r="H307" s="530"/>
      <c r="I307" s="530"/>
      <c r="J307" s="530"/>
      <c r="K307" s="522"/>
      <c r="L307" s="365">
        <f>SUM(L305:L306)</f>
        <v>754.74935075000008</v>
      </c>
      <c r="M307" s="49"/>
      <c r="N307" s="4"/>
      <c r="O307" s="4"/>
      <c r="P307" s="4"/>
      <c r="Q307" s="4"/>
      <c r="R307" s="4"/>
      <c r="S307" s="4"/>
      <c r="T307" s="4"/>
      <c r="U307" s="4"/>
      <c r="V307" s="4"/>
      <c r="W307" s="4"/>
      <c r="X307" s="4"/>
      <c r="Y307" s="4"/>
      <c r="Z307" s="4"/>
      <c r="AA307" s="4"/>
      <c r="AB307" s="4"/>
      <c r="AC307" s="4"/>
      <c r="AD307" s="4"/>
      <c r="AE307" s="4"/>
      <c r="AF307" s="4"/>
      <c r="AG307" s="4"/>
      <c r="AH307" s="4"/>
      <c r="AI307" s="4"/>
    </row>
    <row r="308" spans="1:35" ht="21" customHeight="1">
      <c r="A308" s="384"/>
      <c r="B308" s="393"/>
      <c r="C308" s="393"/>
      <c r="D308" s="393"/>
      <c r="E308" s="393"/>
      <c r="F308" s="394"/>
      <c r="G308" s="393"/>
      <c r="H308" s="387"/>
      <c r="I308" s="387"/>
      <c r="J308" s="387"/>
      <c r="K308" s="387"/>
      <c r="L308" s="387"/>
      <c r="M308" s="49"/>
      <c r="N308" s="4"/>
      <c r="O308" s="4"/>
      <c r="P308" s="4"/>
      <c r="Q308" s="4"/>
      <c r="R308" s="4"/>
      <c r="S308" s="4"/>
      <c r="T308" s="4"/>
      <c r="U308" s="4"/>
      <c r="V308" s="4"/>
      <c r="W308" s="4"/>
      <c r="X308" s="4"/>
      <c r="Y308" s="4"/>
      <c r="Z308" s="4"/>
      <c r="AA308" s="4"/>
      <c r="AB308" s="4"/>
      <c r="AC308" s="4"/>
      <c r="AD308" s="4"/>
      <c r="AE308" s="4"/>
      <c r="AF308" s="4"/>
      <c r="AG308" s="4"/>
      <c r="AH308" s="4"/>
      <c r="AI308" s="4"/>
    </row>
    <row r="309" spans="1:35" ht="21" customHeight="1">
      <c r="A309" s="544" t="s">
        <v>152</v>
      </c>
      <c r="B309" s="522"/>
      <c r="C309" s="539" t="s">
        <v>153</v>
      </c>
      <c r="D309" s="530"/>
      <c r="E309" s="530"/>
      <c r="F309" s="530"/>
      <c r="G309" s="530"/>
      <c r="H309" s="530"/>
      <c r="I309" s="530"/>
      <c r="J309" s="530"/>
      <c r="K309" s="530"/>
      <c r="L309" s="522"/>
      <c r="M309" s="49"/>
      <c r="N309" s="4"/>
      <c r="O309" s="4"/>
      <c r="P309" s="4"/>
      <c r="Q309" s="4"/>
      <c r="R309" s="4"/>
      <c r="S309" s="4"/>
      <c r="T309" s="4"/>
      <c r="U309" s="4"/>
      <c r="V309" s="4"/>
      <c r="W309" s="4"/>
      <c r="X309" s="4"/>
      <c r="Y309" s="4"/>
      <c r="Z309" s="4"/>
      <c r="AA309" s="4"/>
      <c r="AB309" s="4"/>
      <c r="AC309" s="4"/>
      <c r="AD309" s="4"/>
      <c r="AE309" s="4"/>
      <c r="AF309" s="4"/>
      <c r="AG309" s="4"/>
      <c r="AH309" s="4"/>
      <c r="AI309" s="4"/>
    </row>
    <row r="310" spans="1:35" ht="45.75" customHeight="1">
      <c r="A310" s="540" t="s">
        <v>154</v>
      </c>
      <c r="B310" s="522"/>
      <c r="C310" s="363" t="s">
        <v>463</v>
      </c>
      <c r="D310" s="363" t="s">
        <v>410</v>
      </c>
      <c r="E310" s="541" t="s">
        <v>155</v>
      </c>
      <c r="F310" s="530"/>
      <c r="G310" s="530"/>
      <c r="H310" s="530"/>
      <c r="I310" s="530"/>
      <c r="J310" s="530"/>
      <c r="K310" s="522"/>
      <c r="L310" s="364" t="s">
        <v>372</v>
      </c>
      <c r="M310" s="43">
        <f>L327</f>
        <v>202.02371739449998</v>
      </c>
      <c r="N310" s="4"/>
      <c r="O310" s="4"/>
      <c r="P310" s="4"/>
      <c r="Q310" s="4"/>
      <c r="R310" s="4"/>
      <c r="S310" s="4"/>
      <c r="T310" s="4"/>
      <c r="U310" s="4"/>
      <c r="V310" s="4"/>
      <c r="W310" s="4"/>
      <c r="X310" s="4"/>
      <c r="Y310" s="4"/>
      <c r="Z310" s="4"/>
      <c r="AA310" s="4"/>
      <c r="AB310" s="4"/>
      <c r="AC310" s="4"/>
      <c r="AD310" s="4"/>
      <c r="AE310" s="4"/>
      <c r="AF310" s="4"/>
      <c r="AG310" s="4"/>
      <c r="AH310" s="4"/>
      <c r="AI310" s="4"/>
    </row>
    <row r="311" spans="1:35" ht="21" customHeight="1">
      <c r="A311" s="532"/>
      <c r="B311" s="524"/>
      <c r="C311" s="525"/>
      <c r="D311" s="533" t="s">
        <v>11</v>
      </c>
      <c r="E311" s="533" t="s">
        <v>373</v>
      </c>
      <c r="F311" s="533" t="s">
        <v>374</v>
      </c>
      <c r="G311" s="534" t="s">
        <v>14</v>
      </c>
      <c r="H311" s="519" t="s">
        <v>375</v>
      </c>
      <c r="I311" s="519" t="s">
        <v>376</v>
      </c>
      <c r="J311" s="521" t="s">
        <v>377</v>
      </c>
      <c r="K311" s="522"/>
      <c r="L311" s="519" t="s">
        <v>378</v>
      </c>
      <c r="M311" s="49"/>
      <c r="N311" s="4"/>
      <c r="O311" s="4"/>
      <c r="P311" s="4"/>
      <c r="Q311" s="4"/>
      <c r="R311" s="4"/>
      <c r="S311" s="4"/>
      <c r="T311" s="4"/>
      <c r="U311" s="4"/>
      <c r="V311" s="4"/>
      <c r="W311" s="4"/>
      <c r="X311" s="4"/>
      <c r="Y311" s="4"/>
      <c r="Z311" s="4"/>
      <c r="AA311" s="4"/>
      <c r="AB311" s="4"/>
      <c r="AC311" s="4"/>
      <c r="AD311" s="4"/>
      <c r="AE311" s="4"/>
      <c r="AF311" s="4"/>
      <c r="AG311" s="4"/>
      <c r="AH311" s="4"/>
      <c r="AI311" s="4"/>
    </row>
    <row r="312" spans="1:35" ht="21" customHeight="1">
      <c r="A312" s="526"/>
      <c r="B312" s="527"/>
      <c r="C312" s="528"/>
      <c r="D312" s="520"/>
      <c r="E312" s="520"/>
      <c r="F312" s="520"/>
      <c r="G312" s="520"/>
      <c r="H312" s="520"/>
      <c r="I312" s="520"/>
      <c r="J312" s="365" t="s">
        <v>379</v>
      </c>
      <c r="K312" s="365" t="s">
        <v>380</v>
      </c>
      <c r="L312" s="520"/>
      <c r="M312" s="49"/>
      <c r="N312" s="4"/>
      <c r="O312" s="4"/>
      <c r="P312" s="4"/>
      <c r="Q312" s="4"/>
      <c r="R312" s="4"/>
      <c r="S312" s="4"/>
      <c r="T312" s="4"/>
      <c r="U312" s="4"/>
      <c r="V312" s="4"/>
      <c r="W312" s="4"/>
      <c r="X312" s="4"/>
      <c r="Y312" s="4"/>
      <c r="Z312" s="4"/>
      <c r="AA312" s="4"/>
      <c r="AB312" s="4"/>
      <c r="AC312" s="4"/>
      <c r="AD312" s="4"/>
      <c r="AE312" s="4"/>
      <c r="AF312" s="4"/>
      <c r="AG312" s="4"/>
      <c r="AH312" s="4"/>
      <c r="AI312" s="4"/>
    </row>
    <row r="313" spans="1:35" ht="38.25" customHeight="1">
      <c r="A313" s="523" t="s">
        <v>379</v>
      </c>
      <c r="B313" s="524"/>
      <c r="C313" s="525"/>
      <c r="D313" s="366">
        <v>37586</v>
      </c>
      <c r="E313" s="366" t="s">
        <v>74</v>
      </c>
      <c r="F313" s="400" t="s">
        <v>464</v>
      </c>
      <c r="G313" s="366" t="s">
        <v>465</v>
      </c>
      <c r="H313" s="368">
        <v>5.8099999999999999E-2</v>
      </c>
      <c r="I313" s="375">
        <f>VLOOKUP(D313,Página1!$A:$B,2,FALSE)</f>
        <v>39.700000000000003</v>
      </c>
      <c r="J313" s="369">
        <f>I313*H313</f>
        <v>2.3065700000000002</v>
      </c>
      <c r="K313" s="370"/>
      <c r="L313" s="370"/>
      <c r="M313" s="49"/>
      <c r="N313" s="4"/>
      <c r="O313" s="4"/>
      <c r="P313" s="4"/>
      <c r="Q313" s="4"/>
      <c r="R313" s="4"/>
      <c r="S313" s="4"/>
      <c r="T313" s="4"/>
      <c r="U313" s="4"/>
      <c r="V313" s="4"/>
      <c r="W313" s="4"/>
      <c r="X313" s="4"/>
      <c r="Y313" s="4"/>
      <c r="Z313" s="4"/>
      <c r="AA313" s="4"/>
      <c r="AB313" s="4"/>
      <c r="AC313" s="4"/>
      <c r="AD313" s="4"/>
      <c r="AE313" s="4"/>
      <c r="AF313" s="4"/>
      <c r="AG313" s="4"/>
      <c r="AH313" s="4"/>
      <c r="AI313" s="4"/>
    </row>
    <row r="314" spans="1:35" ht="36" customHeight="1">
      <c r="A314" s="555"/>
      <c r="B314" s="556"/>
      <c r="C314" s="557"/>
      <c r="D314" s="366">
        <v>39413</v>
      </c>
      <c r="E314" s="366" t="s">
        <v>74</v>
      </c>
      <c r="F314" s="400" t="s">
        <v>466</v>
      </c>
      <c r="G314" s="366" t="s">
        <v>43</v>
      </c>
      <c r="H314" s="368">
        <v>4.2119999999999997</v>
      </c>
      <c r="I314" s="375">
        <f>VLOOKUP(D314,Página1!$A:$B,2,FALSE)</f>
        <v>19.760000000000002</v>
      </c>
      <c r="J314" s="369">
        <f t="shared" ref="J314:J322" si="22">I314*H314</f>
        <v>83.229119999999995</v>
      </c>
      <c r="K314" s="370"/>
      <c r="L314" s="370"/>
      <c r="M314" s="49"/>
      <c r="N314" s="4"/>
      <c r="O314" s="4"/>
      <c r="P314" s="4"/>
      <c r="Q314" s="4"/>
      <c r="R314" s="4"/>
      <c r="S314" s="4"/>
      <c r="T314" s="4"/>
      <c r="U314" s="4"/>
      <c r="V314" s="4"/>
      <c r="W314" s="4"/>
      <c r="X314" s="4"/>
      <c r="Y314" s="4"/>
      <c r="Z314" s="4"/>
      <c r="AA314" s="4"/>
      <c r="AB314" s="4"/>
      <c r="AC314" s="4"/>
      <c r="AD314" s="4"/>
      <c r="AE314" s="4"/>
      <c r="AF314" s="4"/>
      <c r="AG314" s="4"/>
      <c r="AH314" s="4"/>
      <c r="AI314" s="4"/>
    </row>
    <row r="315" spans="1:35" ht="33" customHeight="1">
      <c r="A315" s="555"/>
      <c r="B315" s="556"/>
      <c r="C315" s="557"/>
      <c r="D315" s="366">
        <v>39419</v>
      </c>
      <c r="E315" s="366" t="s">
        <v>74</v>
      </c>
      <c r="F315" s="400" t="s">
        <v>467</v>
      </c>
      <c r="G315" s="366" t="s">
        <v>185</v>
      </c>
      <c r="H315" s="368">
        <v>1.8187</v>
      </c>
      <c r="I315" s="375">
        <f>VLOOKUP(D315,Página1!$A:$B,2,FALSE)</f>
        <v>4.5599999999999996</v>
      </c>
      <c r="J315" s="369">
        <f t="shared" si="22"/>
        <v>8.293272</v>
      </c>
      <c r="K315" s="370"/>
      <c r="L315" s="370"/>
      <c r="M315" s="49"/>
      <c r="N315" s="4"/>
      <c r="O315" s="4"/>
      <c r="P315" s="4"/>
      <c r="Q315" s="4"/>
      <c r="R315" s="4"/>
      <c r="S315" s="4"/>
      <c r="T315" s="4"/>
      <c r="U315" s="4"/>
      <c r="V315" s="4"/>
      <c r="W315" s="4"/>
      <c r="X315" s="4"/>
      <c r="Y315" s="4"/>
      <c r="Z315" s="4"/>
      <c r="AA315" s="4"/>
      <c r="AB315" s="4"/>
      <c r="AC315" s="4"/>
      <c r="AD315" s="4"/>
      <c r="AE315" s="4"/>
      <c r="AF315" s="4"/>
      <c r="AG315" s="4"/>
      <c r="AH315" s="4"/>
      <c r="AI315" s="4"/>
    </row>
    <row r="316" spans="1:35" ht="50.25" customHeight="1">
      <c r="A316" s="555"/>
      <c r="B316" s="556"/>
      <c r="C316" s="557"/>
      <c r="D316" s="366">
        <v>39422</v>
      </c>
      <c r="E316" s="366" t="s">
        <v>74</v>
      </c>
      <c r="F316" s="400" t="s">
        <v>468</v>
      </c>
      <c r="G316" s="366" t="s">
        <v>185</v>
      </c>
      <c r="H316" s="368">
        <v>5.7990000000000004</v>
      </c>
      <c r="I316" s="375">
        <f>VLOOKUP(D316,Página1!$A:$B,2,FALSE)</f>
        <v>5.18</v>
      </c>
      <c r="J316" s="369">
        <f t="shared" si="22"/>
        <v>30.038820000000001</v>
      </c>
      <c r="K316" s="370"/>
      <c r="L316" s="370"/>
      <c r="M316" s="49"/>
      <c r="N316" s="4"/>
      <c r="O316" s="4"/>
      <c r="P316" s="4"/>
      <c r="Q316" s="4"/>
      <c r="R316" s="4"/>
      <c r="S316" s="4"/>
      <c r="T316" s="4"/>
      <c r="U316" s="4"/>
      <c r="V316" s="4"/>
      <c r="W316" s="4"/>
      <c r="X316" s="4"/>
      <c r="Y316" s="4"/>
      <c r="Z316" s="4"/>
      <c r="AA316" s="4"/>
      <c r="AB316" s="4"/>
      <c r="AC316" s="4"/>
      <c r="AD316" s="4"/>
      <c r="AE316" s="4"/>
      <c r="AF316" s="4"/>
      <c r="AG316" s="4"/>
      <c r="AH316" s="4"/>
      <c r="AI316" s="4"/>
    </row>
    <row r="317" spans="1:35" ht="50.25" customHeight="1">
      <c r="A317" s="555"/>
      <c r="B317" s="556"/>
      <c r="C317" s="557"/>
      <c r="D317" s="366">
        <v>39431</v>
      </c>
      <c r="E317" s="366" t="s">
        <v>74</v>
      </c>
      <c r="F317" s="400" t="s">
        <v>469</v>
      </c>
      <c r="G317" s="366" t="s">
        <v>185</v>
      </c>
      <c r="H317" s="368">
        <v>2.5026999999999999</v>
      </c>
      <c r="I317" s="375">
        <f>VLOOKUP(D317,Página1!$A:$B,2,FALSE)</f>
        <v>0.22</v>
      </c>
      <c r="J317" s="369">
        <f t="shared" si="22"/>
        <v>0.55059400000000003</v>
      </c>
      <c r="K317" s="370"/>
      <c r="L317" s="370"/>
      <c r="M317" s="49"/>
      <c r="N317" s="4"/>
      <c r="O317" s="4"/>
      <c r="P317" s="4"/>
      <c r="Q317" s="4"/>
      <c r="R317" s="4"/>
      <c r="S317" s="4"/>
      <c r="T317" s="4"/>
      <c r="U317" s="4"/>
      <c r="V317" s="4"/>
      <c r="W317" s="4"/>
      <c r="X317" s="4"/>
      <c r="Y317" s="4"/>
      <c r="Z317" s="4"/>
      <c r="AA317" s="4"/>
      <c r="AB317" s="4"/>
      <c r="AC317" s="4"/>
      <c r="AD317" s="4"/>
      <c r="AE317" s="4"/>
      <c r="AF317" s="4"/>
      <c r="AG317" s="4"/>
      <c r="AH317" s="4"/>
      <c r="AI317" s="4"/>
    </row>
    <row r="318" spans="1:35" ht="50.25" customHeight="1">
      <c r="A318" s="555"/>
      <c r="B318" s="556"/>
      <c r="C318" s="557"/>
      <c r="D318" s="366">
        <v>39432</v>
      </c>
      <c r="E318" s="366" t="s">
        <v>74</v>
      </c>
      <c r="F318" s="400" t="s">
        <v>470</v>
      </c>
      <c r="G318" s="366" t="s">
        <v>185</v>
      </c>
      <c r="H318" s="368">
        <v>1.5851</v>
      </c>
      <c r="I318" s="375">
        <f>VLOOKUP(D318,Página1!$A:$B,2,FALSE)</f>
        <v>2.92</v>
      </c>
      <c r="J318" s="369">
        <f t="shared" si="22"/>
        <v>4.6284919999999996</v>
      </c>
      <c r="K318" s="370"/>
      <c r="L318" s="370"/>
      <c r="M318" s="49"/>
      <c r="N318" s="4"/>
      <c r="O318" s="4"/>
      <c r="P318" s="4"/>
      <c r="Q318" s="4"/>
      <c r="R318" s="4"/>
      <c r="S318" s="4"/>
      <c r="T318" s="4"/>
      <c r="U318" s="4"/>
      <c r="V318" s="4"/>
      <c r="W318" s="4"/>
      <c r="X318" s="4"/>
      <c r="Y318" s="4"/>
      <c r="Z318" s="4"/>
      <c r="AA318" s="4"/>
      <c r="AB318" s="4"/>
      <c r="AC318" s="4"/>
      <c r="AD318" s="4"/>
      <c r="AE318" s="4"/>
      <c r="AF318" s="4"/>
      <c r="AG318" s="4"/>
      <c r="AH318" s="4"/>
      <c r="AI318" s="4"/>
    </row>
    <row r="319" spans="1:35" ht="50.25" customHeight="1">
      <c r="A319" s="555"/>
      <c r="B319" s="556"/>
      <c r="C319" s="557"/>
      <c r="D319" s="366">
        <v>39434</v>
      </c>
      <c r="E319" s="366" t="s">
        <v>74</v>
      </c>
      <c r="F319" s="400" t="s">
        <v>471</v>
      </c>
      <c r="G319" s="366" t="s">
        <v>115</v>
      </c>
      <c r="H319" s="368">
        <v>1.0327</v>
      </c>
      <c r="I319" s="375">
        <f>VLOOKUP(D319,Página1!$A:$B,2,FALSE)</f>
        <v>3.93</v>
      </c>
      <c r="J319" s="369">
        <f t="shared" si="22"/>
        <v>4.0585110000000002</v>
      </c>
      <c r="K319" s="370"/>
      <c r="L319" s="370"/>
      <c r="M319" s="49"/>
      <c r="N319" s="4"/>
      <c r="O319" s="4"/>
      <c r="P319" s="4"/>
      <c r="Q319" s="4"/>
      <c r="R319" s="4"/>
      <c r="S319" s="4"/>
      <c r="T319" s="4"/>
      <c r="U319" s="4"/>
      <c r="V319" s="4"/>
      <c r="W319" s="4"/>
      <c r="X319" s="4"/>
      <c r="Y319" s="4"/>
      <c r="Z319" s="4"/>
      <c r="AA319" s="4"/>
      <c r="AB319" s="4"/>
      <c r="AC319" s="4"/>
      <c r="AD319" s="4"/>
      <c r="AE319" s="4"/>
      <c r="AF319" s="4"/>
      <c r="AG319" s="4"/>
      <c r="AH319" s="4"/>
      <c r="AI319" s="4"/>
    </row>
    <row r="320" spans="1:35" ht="50.25" customHeight="1">
      <c r="A320" s="555"/>
      <c r="B320" s="556"/>
      <c r="C320" s="557"/>
      <c r="D320" s="366">
        <v>39435</v>
      </c>
      <c r="E320" s="366" t="s">
        <v>74</v>
      </c>
      <c r="F320" s="400" t="s">
        <v>472</v>
      </c>
      <c r="G320" s="366" t="s">
        <v>26</v>
      </c>
      <c r="H320" s="368">
        <v>20</v>
      </c>
      <c r="I320" s="375">
        <f>VLOOKUP(D320,Página1!$A:$B,2,FALSE)</f>
        <v>0.06</v>
      </c>
      <c r="J320" s="369">
        <f t="shared" si="22"/>
        <v>1.2</v>
      </c>
      <c r="K320" s="370"/>
      <c r="L320" s="370"/>
      <c r="M320" s="49"/>
      <c r="N320" s="4"/>
      <c r="O320" s="4"/>
      <c r="P320" s="4"/>
      <c r="Q320" s="4"/>
      <c r="R320" s="4"/>
      <c r="S320" s="4"/>
      <c r="T320" s="4"/>
      <c r="U320" s="4"/>
      <c r="V320" s="4"/>
      <c r="W320" s="4"/>
      <c r="X320" s="4"/>
      <c r="Y320" s="4"/>
      <c r="Z320" s="4"/>
      <c r="AA320" s="4"/>
      <c r="AB320" s="4"/>
      <c r="AC320" s="4"/>
      <c r="AD320" s="4"/>
      <c r="AE320" s="4"/>
      <c r="AF320" s="4"/>
      <c r="AG320" s="4"/>
      <c r="AH320" s="4"/>
      <c r="AI320" s="4"/>
    </row>
    <row r="321" spans="1:35" ht="50.25" customHeight="1">
      <c r="A321" s="555"/>
      <c r="B321" s="556"/>
      <c r="C321" s="557"/>
      <c r="D321" s="366">
        <v>39437</v>
      </c>
      <c r="E321" s="366" t="s">
        <v>74</v>
      </c>
      <c r="F321" s="400" t="s">
        <v>473</v>
      </c>
      <c r="G321" s="366" t="s">
        <v>26</v>
      </c>
      <c r="H321" s="368">
        <v>20</v>
      </c>
      <c r="I321" s="375">
        <f>VLOOKUP(D321,Página1!$A:$B,2,FALSE)</f>
        <v>0.14000000000000001</v>
      </c>
      <c r="J321" s="369">
        <f t="shared" si="22"/>
        <v>2.8000000000000003</v>
      </c>
      <c r="K321" s="370"/>
      <c r="L321" s="370"/>
      <c r="M321" s="49"/>
      <c r="N321" s="4"/>
      <c r="O321" s="4"/>
      <c r="P321" s="4"/>
      <c r="Q321" s="4"/>
      <c r="R321" s="4"/>
      <c r="S321" s="4"/>
      <c r="T321" s="4"/>
      <c r="U321" s="4"/>
      <c r="V321" s="4"/>
      <c r="W321" s="4"/>
      <c r="X321" s="4"/>
      <c r="Y321" s="4"/>
      <c r="Z321" s="4"/>
      <c r="AA321" s="4"/>
      <c r="AB321" s="4"/>
      <c r="AC321" s="4"/>
      <c r="AD321" s="4"/>
      <c r="AE321" s="4"/>
      <c r="AF321" s="4"/>
      <c r="AG321" s="4"/>
      <c r="AH321" s="4"/>
      <c r="AI321" s="4"/>
    </row>
    <row r="322" spans="1:35" ht="50.25" customHeight="1">
      <c r="A322" s="526"/>
      <c r="B322" s="527"/>
      <c r="C322" s="528"/>
      <c r="D322" s="366">
        <v>39443</v>
      </c>
      <c r="E322" s="366" t="s">
        <v>74</v>
      </c>
      <c r="F322" s="400" t="s">
        <v>474</v>
      </c>
      <c r="G322" s="366" t="s">
        <v>26</v>
      </c>
      <c r="H322" s="368">
        <v>0.91490000000000005</v>
      </c>
      <c r="I322" s="375">
        <f>VLOOKUP(D322,Página1!$A:$B,2,FALSE)</f>
        <v>0.14000000000000001</v>
      </c>
      <c r="J322" s="369">
        <f t="shared" si="22"/>
        <v>0.12808600000000001</v>
      </c>
      <c r="K322" s="370"/>
      <c r="L322" s="373">
        <f>SUM(J313:J322)</f>
        <v>137.233465</v>
      </c>
      <c r="M322" s="49"/>
      <c r="N322" s="4"/>
      <c r="O322" s="4"/>
      <c r="P322" s="4"/>
      <c r="Q322" s="4"/>
      <c r="R322" s="4"/>
      <c r="S322" s="4"/>
      <c r="T322" s="4"/>
      <c r="U322" s="4"/>
      <c r="V322" s="4"/>
      <c r="W322" s="4"/>
      <c r="X322" s="4"/>
      <c r="Y322" s="4"/>
      <c r="Z322" s="4"/>
      <c r="AA322" s="4"/>
      <c r="AB322" s="4"/>
      <c r="AC322" s="4"/>
      <c r="AD322" s="4"/>
      <c r="AE322" s="4"/>
      <c r="AF322" s="4"/>
      <c r="AG322" s="4"/>
      <c r="AH322" s="4"/>
      <c r="AI322" s="4"/>
    </row>
    <row r="323" spans="1:35" ht="21" customHeight="1">
      <c r="A323" s="548" t="s">
        <v>385</v>
      </c>
      <c r="B323" s="524"/>
      <c r="C323" s="525"/>
      <c r="D323" s="372">
        <v>88278</v>
      </c>
      <c r="E323" s="372" t="s">
        <v>74</v>
      </c>
      <c r="F323" s="367" t="s">
        <v>475</v>
      </c>
      <c r="G323" s="374" t="s">
        <v>387</v>
      </c>
      <c r="H323" s="375">
        <v>1.0548999999999999</v>
      </c>
      <c r="I323" s="375">
        <f>VLOOKUP(D323,Página1!$A:$B,2,FALSE)</f>
        <v>20.45</v>
      </c>
      <c r="J323" s="370"/>
      <c r="K323" s="369">
        <f>H323*I323</f>
        <v>21.572704999999999</v>
      </c>
      <c r="L323" s="371"/>
      <c r="M323" s="49"/>
      <c r="N323" s="4"/>
      <c r="O323" s="4"/>
      <c r="P323" s="4"/>
      <c r="Q323" s="4"/>
      <c r="R323" s="4"/>
      <c r="S323" s="4"/>
      <c r="T323" s="4"/>
      <c r="U323" s="4"/>
      <c r="V323" s="4"/>
      <c r="W323" s="4"/>
      <c r="X323" s="4"/>
      <c r="Y323" s="4"/>
      <c r="Z323" s="4"/>
      <c r="AA323" s="4"/>
      <c r="AB323" s="4"/>
      <c r="AC323" s="4"/>
      <c r="AD323" s="4"/>
      <c r="AE323" s="4"/>
      <c r="AF323" s="4"/>
      <c r="AG323" s="4"/>
      <c r="AH323" s="4"/>
      <c r="AI323" s="4"/>
    </row>
    <row r="324" spans="1:35" ht="21" customHeight="1">
      <c r="A324" s="526"/>
      <c r="B324" s="527"/>
      <c r="C324" s="528"/>
      <c r="D324" s="372">
        <v>88317</v>
      </c>
      <c r="E324" s="372" t="s">
        <v>74</v>
      </c>
      <c r="F324" s="367" t="s">
        <v>386</v>
      </c>
      <c r="G324" s="374" t="s">
        <v>387</v>
      </c>
      <c r="H324" s="375">
        <v>0.26369999999999999</v>
      </c>
      <c r="I324" s="375">
        <f>VLOOKUP(D324,Página1!$A:$B,2,FALSE)</f>
        <v>23.43</v>
      </c>
      <c r="J324" s="370"/>
      <c r="K324" s="369">
        <f>H324*I324</f>
        <v>6.1784909999999993</v>
      </c>
      <c r="L324" s="368">
        <f>SUM(K323:K324)</f>
        <v>27.751196</v>
      </c>
      <c r="M324" s="49"/>
      <c r="N324" s="4"/>
      <c r="O324" s="4"/>
      <c r="P324" s="4"/>
      <c r="Q324" s="4"/>
      <c r="R324" s="4"/>
      <c r="S324" s="4"/>
      <c r="T324" s="4"/>
      <c r="U324" s="4"/>
      <c r="V324" s="4"/>
      <c r="W324" s="4"/>
      <c r="X324" s="4"/>
      <c r="Y324" s="4"/>
      <c r="Z324" s="4"/>
      <c r="AA324" s="4"/>
      <c r="AB324" s="4"/>
      <c r="AC324" s="4"/>
      <c r="AD324" s="4"/>
      <c r="AE324" s="4"/>
      <c r="AF324" s="4"/>
      <c r="AG324" s="4"/>
      <c r="AH324" s="4"/>
      <c r="AI324" s="4"/>
    </row>
    <row r="325" spans="1:35" ht="21" customHeight="1">
      <c r="A325" s="531" t="s">
        <v>388</v>
      </c>
      <c r="B325" s="530"/>
      <c r="C325" s="530"/>
      <c r="D325" s="530"/>
      <c r="E325" s="522"/>
      <c r="F325" s="377"/>
      <c r="G325" s="378"/>
      <c r="H325" s="376"/>
      <c r="I325" s="376"/>
      <c r="J325" s="376"/>
      <c r="K325" s="376"/>
      <c r="L325" s="369">
        <f>SUM(L322:L324)</f>
        <v>164.98466099999999</v>
      </c>
      <c r="M325" s="49"/>
      <c r="N325" s="4"/>
      <c r="O325" s="4"/>
      <c r="P325" s="4"/>
      <c r="Q325" s="4"/>
      <c r="R325" s="4"/>
      <c r="S325" s="4"/>
      <c r="T325" s="4"/>
      <c r="U325" s="4"/>
      <c r="V325" s="4"/>
      <c r="W325" s="4"/>
      <c r="X325" s="4"/>
      <c r="Y325" s="4"/>
      <c r="Z325" s="4"/>
      <c r="AA325" s="4"/>
      <c r="AB325" s="4"/>
      <c r="AC325" s="4"/>
      <c r="AD325" s="4"/>
      <c r="AE325" s="4"/>
      <c r="AF325" s="4"/>
      <c r="AG325" s="4"/>
      <c r="AH325" s="4"/>
      <c r="AI325" s="4"/>
    </row>
    <row r="326" spans="1:35" ht="21" customHeight="1">
      <c r="A326" s="531" t="s">
        <v>389</v>
      </c>
      <c r="B326" s="530"/>
      <c r="C326" s="530"/>
      <c r="D326" s="530"/>
      <c r="E326" s="522"/>
      <c r="F326" s="379">
        <v>22.45</v>
      </c>
      <c r="G326" s="380" t="s">
        <v>390</v>
      </c>
      <c r="H326" s="381"/>
      <c r="I326" s="381"/>
      <c r="J326" s="381"/>
      <c r="K326" s="381"/>
      <c r="L326" s="369">
        <f>L325*(F326%)</f>
        <v>37.039056394500001</v>
      </c>
      <c r="M326" s="49"/>
      <c r="N326" s="4"/>
      <c r="O326" s="4"/>
      <c r="P326" s="4"/>
      <c r="Q326" s="4"/>
      <c r="R326" s="4"/>
      <c r="S326" s="4"/>
      <c r="T326" s="4"/>
      <c r="U326" s="4"/>
      <c r="V326" s="4"/>
      <c r="W326" s="4"/>
      <c r="X326" s="4"/>
      <c r="Y326" s="4"/>
      <c r="Z326" s="4"/>
      <c r="AA326" s="4"/>
      <c r="AB326" s="4"/>
      <c r="AC326" s="4"/>
      <c r="AD326" s="4"/>
      <c r="AE326" s="4"/>
      <c r="AF326" s="4"/>
      <c r="AG326" s="4"/>
      <c r="AH326" s="4"/>
      <c r="AI326" s="4"/>
    </row>
    <row r="327" spans="1:35" ht="21" customHeight="1">
      <c r="A327" s="542" t="s">
        <v>391</v>
      </c>
      <c r="B327" s="530"/>
      <c r="C327" s="530"/>
      <c r="D327" s="530"/>
      <c r="E327" s="522"/>
      <c r="F327" s="382">
        <v>44103</v>
      </c>
      <c r="G327" s="542" t="s">
        <v>392</v>
      </c>
      <c r="H327" s="530"/>
      <c r="I327" s="530"/>
      <c r="J327" s="530"/>
      <c r="K327" s="522"/>
      <c r="L327" s="369">
        <f>SUM(L325:L326)</f>
        <v>202.02371739449998</v>
      </c>
      <c r="M327" s="49"/>
      <c r="N327" s="4"/>
      <c r="O327" s="4"/>
      <c r="P327" s="4"/>
      <c r="Q327" s="4"/>
      <c r="R327" s="4"/>
      <c r="S327" s="4"/>
      <c r="T327" s="4"/>
      <c r="U327" s="4"/>
      <c r="V327" s="4"/>
      <c r="W327" s="4"/>
      <c r="X327" s="4"/>
      <c r="Y327" s="4"/>
      <c r="Z327" s="4"/>
      <c r="AA327" s="4"/>
      <c r="AB327" s="4"/>
      <c r="AC327" s="4"/>
      <c r="AD327" s="4"/>
      <c r="AE327" s="4"/>
      <c r="AF327" s="4"/>
      <c r="AG327" s="4"/>
      <c r="AH327" s="4"/>
      <c r="AI327" s="4"/>
    </row>
    <row r="328" spans="1:35" ht="21" customHeight="1">
      <c r="A328" s="384"/>
      <c r="B328" s="393"/>
      <c r="C328" s="393"/>
      <c r="D328" s="393"/>
      <c r="E328" s="393"/>
      <c r="F328" s="394"/>
      <c r="G328" s="393"/>
      <c r="H328" s="387"/>
      <c r="I328" s="387"/>
      <c r="J328" s="387"/>
      <c r="K328" s="387"/>
      <c r="L328" s="387"/>
      <c r="M328" s="49"/>
      <c r="N328" s="4"/>
      <c r="O328" s="4"/>
      <c r="P328" s="4"/>
      <c r="Q328" s="4"/>
      <c r="R328" s="4"/>
      <c r="S328" s="4"/>
      <c r="T328" s="4"/>
      <c r="U328" s="4"/>
      <c r="V328" s="4"/>
      <c r="W328" s="4"/>
      <c r="X328" s="4"/>
      <c r="Y328" s="4"/>
      <c r="Z328" s="4"/>
      <c r="AA328" s="4"/>
      <c r="AB328" s="4"/>
      <c r="AC328" s="4"/>
      <c r="AD328" s="4"/>
      <c r="AE328" s="4"/>
      <c r="AF328" s="4"/>
      <c r="AG328" s="4"/>
      <c r="AH328" s="4"/>
      <c r="AI328" s="4"/>
    </row>
    <row r="329" spans="1:35" ht="21" customHeight="1">
      <c r="A329" s="536" t="s">
        <v>156</v>
      </c>
      <c r="B329" s="522"/>
      <c r="C329" s="537" t="s">
        <v>157</v>
      </c>
      <c r="D329" s="530"/>
      <c r="E329" s="530"/>
      <c r="F329" s="530"/>
      <c r="G329" s="530"/>
      <c r="H329" s="530"/>
      <c r="I329" s="530"/>
      <c r="J329" s="530"/>
      <c r="K329" s="530"/>
      <c r="L329" s="522"/>
      <c r="M329" s="49"/>
      <c r="N329" s="4"/>
      <c r="O329" s="4"/>
      <c r="P329" s="4"/>
      <c r="Q329" s="4"/>
      <c r="R329" s="4"/>
      <c r="S329" s="4"/>
      <c r="T329" s="4"/>
      <c r="U329" s="4"/>
      <c r="V329" s="4"/>
      <c r="W329" s="4"/>
      <c r="X329" s="4"/>
      <c r="Y329" s="4"/>
      <c r="Z329" s="4"/>
      <c r="AA329" s="4"/>
      <c r="AB329" s="4"/>
      <c r="AC329" s="4"/>
      <c r="AD329" s="4"/>
      <c r="AE329" s="4"/>
      <c r="AF329" s="4"/>
      <c r="AG329" s="4"/>
      <c r="AH329" s="4"/>
      <c r="AI329" s="4"/>
    </row>
    <row r="330" spans="1:35" ht="21" customHeight="1">
      <c r="A330" s="544" t="s">
        <v>158</v>
      </c>
      <c r="B330" s="522"/>
      <c r="C330" s="539" t="s">
        <v>159</v>
      </c>
      <c r="D330" s="530"/>
      <c r="E330" s="530"/>
      <c r="F330" s="530"/>
      <c r="G330" s="530"/>
      <c r="H330" s="530"/>
      <c r="I330" s="530"/>
      <c r="J330" s="530"/>
      <c r="K330" s="530"/>
      <c r="L330" s="522"/>
      <c r="M330" s="49"/>
      <c r="N330" s="4"/>
      <c r="O330" s="4"/>
      <c r="P330" s="4"/>
      <c r="Q330" s="4"/>
      <c r="R330" s="4"/>
      <c r="S330" s="4"/>
      <c r="T330" s="4"/>
      <c r="U330" s="4"/>
      <c r="V330" s="4"/>
      <c r="W330" s="4"/>
      <c r="X330" s="4"/>
      <c r="Y330" s="4"/>
      <c r="Z330" s="4"/>
      <c r="AA330" s="4"/>
      <c r="AB330" s="4"/>
      <c r="AC330" s="4"/>
      <c r="AD330" s="4"/>
      <c r="AE330" s="4"/>
      <c r="AF330" s="4"/>
      <c r="AG330" s="4"/>
      <c r="AH330" s="4"/>
      <c r="AI330" s="4"/>
    </row>
    <row r="331" spans="1:35" ht="35.25" customHeight="1">
      <c r="A331" s="540" t="s">
        <v>160</v>
      </c>
      <c r="B331" s="522"/>
      <c r="C331" s="363" t="s">
        <v>476</v>
      </c>
      <c r="D331" s="363" t="s">
        <v>395</v>
      </c>
      <c r="E331" s="541" t="s">
        <v>162</v>
      </c>
      <c r="F331" s="530"/>
      <c r="G331" s="530"/>
      <c r="H331" s="530"/>
      <c r="I331" s="530"/>
      <c r="J331" s="530"/>
      <c r="K331" s="522"/>
      <c r="L331" s="364" t="s">
        <v>372</v>
      </c>
      <c r="M331" s="43">
        <f>L342</f>
        <v>102.96208250000001</v>
      </c>
      <c r="N331" s="4"/>
      <c r="O331" s="4"/>
      <c r="P331" s="4"/>
      <c r="Q331" s="4"/>
      <c r="R331" s="4"/>
      <c r="S331" s="4"/>
      <c r="T331" s="4"/>
      <c r="U331" s="4"/>
      <c r="V331" s="4"/>
      <c r="W331" s="4"/>
      <c r="X331" s="4"/>
      <c r="Y331" s="4"/>
      <c r="Z331" s="4"/>
      <c r="AA331" s="4"/>
      <c r="AB331" s="4"/>
      <c r="AC331" s="4"/>
      <c r="AD331" s="4"/>
      <c r="AE331" s="4"/>
      <c r="AF331" s="4"/>
      <c r="AG331" s="4"/>
      <c r="AH331" s="4"/>
      <c r="AI331" s="4"/>
    </row>
    <row r="332" spans="1:35" ht="21" customHeight="1">
      <c r="A332" s="532"/>
      <c r="B332" s="524"/>
      <c r="C332" s="525"/>
      <c r="D332" s="533" t="s">
        <v>11</v>
      </c>
      <c r="E332" s="533" t="s">
        <v>373</v>
      </c>
      <c r="F332" s="533" t="s">
        <v>374</v>
      </c>
      <c r="G332" s="534" t="s">
        <v>14</v>
      </c>
      <c r="H332" s="519" t="s">
        <v>375</v>
      </c>
      <c r="I332" s="519" t="s">
        <v>376</v>
      </c>
      <c r="J332" s="521" t="s">
        <v>377</v>
      </c>
      <c r="K332" s="522"/>
      <c r="L332" s="519" t="s">
        <v>378</v>
      </c>
      <c r="M332" s="49"/>
      <c r="N332" s="4"/>
      <c r="O332" s="4"/>
      <c r="P332" s="4"/>
      <c r="Q332" s="4"/>
      <c r="R332" s="4"/>
      <c r="S332" s="4"/>
      <c r="T332" s="4"/>
      <c r="U332" s="4"/>
      <c r="V332" s="4"/>
      <c r="W332" s="4"/>
      <c r="X332" s="4"/>
      <c r="Y332" s="4"/>
      <c r="Z332" s="4"/>
      <c r="AA332" s="4"/>
      <c r="AB332" s="4"/>
      <c r="AC332" s="4"/>
      <c r="AD332" s="4"/>
      <c r="AE332" s="4"/>
      <c r="AF332" s="4"/>
      <c r="AG332" s="4"/>
      <c r="AH332" s="4"/>
      <c r="AI332" s="4"/>
    </row>
    <row r="333" spans="1:35" ht="21" customHeight="1">
      <c r="A333" s="526"/>
      <c r="B333" s="527"/>
      <c r="C333" s="528"/>
      <c r="D333" s="520"/>
      <c r="E333" s="520"/>
      <c r="F333" s="520"/>
      <c r="G333" s="520"/>
      <c r="H333" s="520"/>
      <c r="I333" s="520"/>
      <c r="J333" s="365" t="s">
        <v>379</v>
      </c>
      <c r="K333" s="365" t="s">
        <v>380</v>
      </c>
      <c r="L333" s="520"/>
      <c r="M333" s="49"/>
      <c r="N333" s="4"/>
      <c r="O333" s="4"/>
      <c r="P333" s="4"/>
      <c r="Q333" s="4"/>
      <c r="R333" s="4"/>
      <c r="S333" s="4"/>
      <c r="T333" s="4"/>
      <c r="U333" s="4"/>
      <c r="V333" s="4"/>
      <c r="W333" s="4"/>
      <c r="X333" s="4"/>
      <c r="Y333" s="4"/>
      <c r="Z333" s="4"/>
      <c r="AA333" s="4"/>
      <c r="AB333" s="4"/>
      <c r="AC333" s="4"/>
      <c r="AD333" s="4"/>
      <c r="AE333" s="4"/>
      <c r="AF333" s="4"/>
      <c r="AG333" s="4"/>
      <c r="AH333" s="4"/>
      <c r="AI333" s="4"/>
    </row>
    <row r="334" spans="1:35" ht="66" customHeight="1">
      <c r="A334" s="523" t="s">
        <v>379</v>
      </c>
      <c r="B334" s="524"/>
      <c r="C334" s="525"/>
      <c r="D334" s="366">
        <v>626</v>
      </c>
      <c r="E334" s="366" t="s">
        <v>74</v>
      </c>
      <c r="F334" s="367" t="s">
        <v>477</v>
      </c>
      <c r="G334" s="366" t="s">
        <v>115</v>
      </c>
      <c r="H334" s="368">
        <v>2.2999999999999998</v>
      </c>
      <c r="I334" s="375">
        <f>VLOOKUP(D334,Página1!$A:$B,2,FALSE)</f>
        <v>12.2</v>
      </c>
      <c r="J334" s="369">
        <f>I334*H334</f>
        <v>28.059999999999995</v>
      </c>
      <c r="K334" s="370"/>
      <c r="L334" s="371"/>
      <c r="M334" s="49"/>
      <c r="N334" s="4"/>
      <c r="O334" s="4"/>
      <c r="P334" s="4"/>
      <c r="Q334" s="4"/>
      <c r="R334" s="4"/>
      <c r="S334" s="4"/>
      <c r="T334" s="4"/>
      <c r="U334" s="4"/>
      <c r="V334" s="4"/>
      <c r="W334" s="4"/>
      <c r="X334" s="4"/>
      <c r="Y334" s="4"/>
      <c r="Z334" s="4"/>
      <c r="AA334" s="4"/>
      <c r="AB334" s="4"/>
      <c r="AC334" s="4"/>
      <c r="AD334" s="4"/>
      <c r="AE334" s="4"/>
      <c r="AF334" s="4"/>
      <c r="AG334" s="4"/>
      <c r="AH334" s="4"/>
      <c r="AI334" s="4"/>
    </row>
    <row r="335" spans="1:35" ht="21" customHeight="1">
      <c r="A335" s="555"/>
      <c r="B335" s="556"/>
      <c r="C335" s="557"/>
      <c r="D335" s="366" t="s">
        <v>24</v>
      </c>
      <c r="E335" s="372" t="s">
        <v>478</v>
      </c>
      <c r="F335" s="367" t="s">
        <v>479</v>
      </c>
      <c r="G335" s="366" t="s">
        <v>407</v>
      </c>
      <c r="H335" s="368">
        <v>0.8</v>
      </c>
      <c r="I335" s="368">
        <v>14.5</v>
      </c>
      <c r="J335" s="369">
        <f>H335*I335</f>
        <v>11.600000000000001</v>
      </c>
      <c r="K335" s="370"/>
      <c r="L335" s="371"/>
      <c r="M335" s="49"/>
      <c r="N335" s="4"/>
      <c r="O335" s="4"/>
      <c r="P335" s="4"/>
      <c r="Q335" s="4"/>
      <c r="R335" s="4"/>
      <c r="S335" s="4"/>
      <c r="T335" s="4"/>
      <c r="U335" s="4"/>
      <c r="V335" s="4"/>
      <c r="W335" s="4"/>
      <c r="X335" s="4"/>
      <c r="Y335" s="4"/>
      <c r="Z335" s="4"/>
      <c r="AA335" s="4"/>
      <c r="AB335" s="4"/>
      <c r="AC335" s="4"/>
      <c r="AD335" s="4"/>
      <c r="AE335" s="4"/>
      <c r="AF335" s="4"/>
      <c r="AG335" s="4"/>
      <c r="AH335" s="4"/>
      <c r="AI335" s="4"/>
    </row>
    <row r="336" spans="1:35" ht="39" customHeight="1">
      <c r="A336" s="555"/>
      <c r="B336" s="556"/>
      <c r="C336" s="557"/>
      <c r="D336" s="366">
        <v>11621</v>
      </c>
      <c r="E336" s="366" t="s">
        <v>74</v>
      </c>
      <c r="F336" s="367" t="s">
        <v>480</v>
      </c>
      <c r="G336" s="366" t="s">
        <v>407</v>
      </c>
      <c r="H336" s="368">
        <v>0.5</v>
      </c>
      <c r="I336" s="375">
        <f>VLOOKUP(D336,Página1!$A:$B,2,FALSE)</f>
        <v>37.64</v>
      </c>
      <c r="J336" s="369">
        <f>I336*H336</f>
        <v>18.82</v>
      </c>
      <c r="K336" s="370"/>
      <c r="L336" s="371"/>
      <c r="M336" s="49"/>
      <c r="N336" s="4"/>
      <c r="O336" s="4"/>
      <c r="P336" s="4"/>
      <c r="Q336" s="4"/>
      <c r="R336" s="4"/>
      <c r="S336" s="4"/>
      <c r="T336" s="4"/>
      <c r="U336" s="4"/>
      <c r="V336" s="4"/>
      <c r="W336" s="4"/>
      <c r="X336" s="4"/>
      <c r="Y336" s="4"/>
      <c r="Z336" s="4"/>
      <c r="AA336" s="4"/>
      <c r="AB336" s="4"/>
      <c r="AC336" s="4"/>
      <c r="AD336" s="4"/>
      <c r="AE336" s="4"/>
      <c r="AF336" s="4"/>
      <c r="AG336" s="4"/>
      <c r="AH336" s="4"/>
      <c r="AI336" s="4"/>
    </row>
    <row r="337" spans="1:35" ht="34.5" customHeight="1">
      <c r="A337" s="526"/>
      <c r="B337" s="527"/>
      <c r="C337" s="528"/>
      <c r="D337" s="366">
        <v>4030</v>
      </c>
      <c r="E337" s="366" t="s">
        <v>74</v>
      </c>
      <c r="F337" s="367" t="s">
        <v>481</v>
      </c>
      <c r="G337" s="366" t="s">
        <v>43</v>
      </c>
      <c r="H337" s="368">
        <v>1.1000000000000001</v>
      </c>
      <c r="I337" s="375">
        <f>VLOOKUP(D337,Página1!$A:$B,2,FALSE)</f>
        <v>5.0999999999999996</v>
      </c>
      <c r="J337" s="369">
        <f>I337*H337</f>
        <v>5.61</v>
      </c>
      <c r="K337" s="370"/>
      <c r="L337" s="373">
        <f>SUM(J334:J337)</f>
        <v>64.09</v>
      </c>
      <c r="M337" s="49"/>
      <c r="N337" s="4"/>
      <c r="O337" s="4"/>
      <c r="P337" s="4"/>
      <c r="Q337" s="4"/>
      <c r="R337" s="4"/>
      <c r="S337" s="4"/>
      <c r="T337" s="4"/>
      <c r="U337" s="4"/>
      <c r="V337" s="4"/>
      <c r="W337" s="4"/>
      <c r="X337" s="4"/>
      <c r="Y337" s="4"/>
      <c r="Z337" s="4"/>
      <c r="AA337" s="4"/>
      <c r="AB337" s="4"/>
      <c r="AC337" s="4"/>
      <c r="AD337" s="4"/>
      <c r="AE337" s="4"/>
      <c r="AF337" s="4"/>
      <c r="AG337" s="4"/>
      <c r="AH337" s="4"/>
      <c r="AI337" s="4"/>
    </row>
    <row r="338" spans="1:35" ht="21" customHeight="1">
      <c r="A338" s="548" t="s">
        <v>385</v>
      </c>
      <c r="B338" s="524"/>
      <c r="C338" s="525"/>
      <c r="D338" s="372">
        <v>88270</v>
      </c>
      <c r="E338" s="372" t="s">
        <v>74</v>
      </c>
      <c r="F338" s="391" t="s">
        <v>482</v>
      </c>
      <c r="G338" s="366" t="s">
        <v>387</v>
      </c>
      <c r="H338" s="368">
        <v>0.5</v>
      </c>
      <c r="I338" s="375">
        <f>VLOOKUP(D338,Página1!$A:$B,2,FALSE)</f>
        <v>22.69</v>
      </c>
      <c r="J338" s="370"/>
      <c r="K338" s="369">
        <f>H338*I338</f>
        <v>11.345000000000001</v>
      </c>
      <c r="L338" s="371"/>
      <c r="M338" s="49"/>
      <c r="N338" s="4"/>
      <c r="O338" s="4"/>
      <c r="P338" s="4"/>
      <c r="Q338" s="4"/>
      <c r="R338" s="4"/>
      <c r="S338" s="4"/>
      <c r="T338" s="4"/>
      <c r="U338" s="4"/>
      <c r="V338" s="4"/>
      <c r="W338" s="4"/>
      <c r="X338" s="4"/>
      <c r="Y338" s="4"/>
      <c r="Z338" s="4"/>
      <c r="AA338" s="4"/>
      <c r="AB338" s="4"/>
      <c r="AC338" s="4"/>
      <c r="AD338" s="4"/>
      <c r="AE338" s="4"/>
      <c r="AF338" s="4"/>
      <c r="AG338" s="4"/>
      <c r="AH338" s="4"/>
      <c r="AI338" s="4"/>
    </row>
    <row r="339" spans="1:35" ht="21" customHeight="1">
      <c r="A339" s="526"/>
      <c r="B339" s="527"/>
      <c r="C339" s="528"/>
      <c r="D339" s="372">
        <v>88316</v>
      </c>
      <c r="E339" s="372" t="s">
        <v>74</v>
      </c>
      <c r="F339" s="367" t="s">
        <v>386</v>
      </c>
      <c r="G339" s="374" t="s">
        <v>387</v>
      </c>
      <c r="H339" s="375">
        <v>0.5</v>
      </c>
      <c r="I339" s="375">
        <f>VLOOKUP(D339,Página1!$A:$B,2,FALSE)</f>
        <v>17.3</v>
      </c>
      <c r="J339" s="370"/>
      <c r="K339" s="369">
        <f>H339*I339</f>
        <v>8.65</v>
      </c>
      <c r="L339" s="368">
        <f>SUM(K338:K339)</f>
        <v>19.995000000000001</v>
      </c>
      <c r="M339" s="49"/>
      <c r="N339" s="4"/>
      <c r="O339" s="4"/>
      <c r="P339" s="4"/>
      <c r="Q339" s="4"/>
      <c r="R339" s="4"/>
      <c r="S339" s="4"/>
      <c r="T339" s="4"/>
      <c r="U339" s="4"/>
      <c r="V339" s="4"/>
      <c r="W339" s="4"/>
      <c r="X339" s="4"/>
      <c r="Y339" s="4"/>
      <c r="Z339" s="4"/>
      <c r="AA339" s="4"/>
      <c r="AB339" s="4"/>
      <c r="AC339" s="4"/>
      <c r="AD339" s="4"/>
      <c r="AE339" s="4"/>
      <c r="AF339" s="4"/>
      <c r="AG339" s="4"/>
      <c r="AH339" s="4"/>
      <c r="AI339" s="4"/>
    </row>
    <row r="340" spans="1:35" ht="21" customHeight="1">
      <c r="A340" s="531" t="s">
        <v>388</v>
      </c>
      <c r="B340" s="530"/>
      <c r="C340" s="530"/>
      <c r="D340" s="530"/>
      <c r="E340" s="522"/>
      <c r="F340" s="377"/>
      <c r="G340" s="378"/>
      <c r="H340" s="376"/>
      <c r="I340" s="376"/>
      <c r="J340" s="376"/>
      <c r="K340" s="376"/>
      <c r="L340" s="369">
        <f>SUM(L337:L339)</f>
        <v>84.085000000000008</v>
      </c>
      <c r="M340" s="49"/>
      <c r="N340" s="4"/>
      <c r="O340" s="4"/>
      <c r="P340" s="4"/>
      <c r="Q340" s="4"/>
      <c r="R340" s="4"/>
      <c r="S340" s="4"/>
      <c r="T340" s="4"/>
      <c r="U340" s="4"/>
      <c r="V340" s="4"/>
      <c r="W340" s="4"/>
      <c r="X340" s="4"/>
      <c r="Y340" s="4"/>
      <c r="Z340" s="4"/>
      <c r="AA340" s="4"/>
      <c r="AB340" s="4"/>
      <c r="AC340" s="4"/>
      <c r="AD340" s="4"/>
      <c r="AE340" s="4"/>
      <c r="AF340" s="4"/>
      <c r="AG340" s="4"/>
      <c r="AH340" s="4"/>
      <c r="AI340" s="4"/>
    </row>
    <row r="341" spans="1:35" ht="21" customHeight="1">
      <c r="A341" s="531" t="s">
        <v>389</v>
      </c>
      <c r="B341" s="530"/>
      <c r="C341" s="530"/>
      <c r="D341" s="530"/>
      <c r="E341" s="522"/>
      <c r="F341" s="379">
        <v>22.45</v>
      </c>
      <c r="G341" s="380" t="s">
        <v>390</v>
      </c>
      <c r="H341" s="381"/>
      <c r="I341" s="381"/>
      <c r="J341" s="381"/>
      <c r="K341" s="381"/>
      <c r="L341" s="369">
        <f>L340*(F341%)</f>
        <v>18.877082500000004</v>
      </c>
      <c r="M341" s="49"/>
      <c r="N341" s="4"/>
      <c r="O341" s="4"/>
      <c r="P341" s="4"/>
      <c r="Q341" s="4"/>
      <c r="R341" s="4"/>
      <c r="S341" s="4"/>
      <c r="T341" s="4"/>
      <c r="U341" s="4"/>
      <c r="V341" s="4"/>
      <c r="W341" s="4"/>
      <c r="X341" s="4"/>
      <c r="Y341" s="4"/>
      <c r="Z341" s="4"/>
      <c r="AA341" s="4"/>
      <c r="AB341" s="4"/>
      <c r="AC341" s="4"/>
      <c r="AD341" s="4"/>
      <c r="AE341" s="4"/>
      <c r="AF341" s="4"/>
      <c r="AG341" s="4"/>
      <c r="AH341" s="4"/>
      <c r="AI341" s="4"/>
    </row>
    <row r="342" spans="1:35" ht="21" customHeight="1">
      <c r="A342" s="542" t="s">
        <v>391</v>
      </c>
      <c r="B342" s="530"/>
      <c r="C342" s="530"/>
      <c r="D342" s="530"/>
      <c r="E342" s="522"/>
      <c r="F342" s="382">
        <v>44103</v>
      </c>
      <c r="G342" s="542" t="s">
        <v>392</v>
      </c>
      <c r="H342" s="530"/>
      <c r="I342" s="530"/>
      <c r="J342" s="530"/>
      <c r="K342" s="522"/>
      <c r="L342" s="369">
        <f>SUM(L340:L341)</f>
        <v>102.96208250000001</v>
      </c>
      <c r="M342" s="49"/>
      <c r="N342" s="4"/>
      <c r="O342" s="4"/>
      <c r="P342" s="4"/>
      <c r="Q342" s="4"/>
      <c r="R342" s="4"/>
      <c r="S342" s="4"/>
      <c r="T342" s="4"/>
      <c r="U342" s="4"/>
      <c r="V342" s="4"/>
      <c r="W342" s="4"/>
      <c r="X342" s="4"/>
      <c r="Y342" s="4"/>
      <c r="Z342" s="4"/>
      <c r="AA342" s="4"/>
      <c r="AB342" s="4"/>
      <c r="AC342" s="4"/>
      <c r="AD342" s="4"/>
      <c r="AE342" s="4"/>
      <c r="AF342" s="4"/>
      <c r="AG342" s="4"/>
      <c r="AH342" s="4"/>
      <c r="AI342" s="4"/>
    </row>
    <row r="343" spans="1:35" ht="21" customHeight="1">
      <c r="A343" s="543" t="s">
        <v>483</v>
      </c>
      <c r="B343" s="530"/>
      <c r="C343" s="530"/>
      <c r="D343" s="530"/>
      <c r="E343" s="530"/>
      <c r="F343" s="530"/>
      <c r="G343" s="530"/>
      <c r="H343" s="530"/>
      <c r="I343" s="530"/>
      <c r="J343" s="530"/>
      <c r="K343" s="530"/>
      <c r="L343" s="522"/>
      <c r="M343" s="49"/>
      <c r="N343" s="4"/>
      <c r="O343" s="4"/>
      <c r="P343" s="4"/>
      <c r="Q343" s="4"/>
      <c r="R343" s="4"/>
      <c r="S343" s="4"/>
      <c r="T343" s="4"/>
      <c r="U343" s="4"/>
      <c r="V343" s="4"/>
      <c r="W343" s="4"/>
      <c r="X343" s="4"/>
      <c r="Y343" s="4"/>
      <c r="Z343" s="4"/>
      <c r="AA343" s="4"/>
      <c r="AB343" s="4"/>
      <c r="AC343" s="4"/>
      <c r="AD343" s="4"/>
      <c r="AE343" s="4"/>
      <c r="AF343" s="4"/>
      <c r="AG343" s="4"/>
      <c r="AH343" s="4"/>
      <c r="AI343" s="4"/>
    </row>
    <row r="344" spans="1:35" ht="21" customHeight="1">
      <c r="A344" s="384"/>
      <c r="B344" s="393"/>
      <c r="C344" s="393"/>
      <c r="D344" s="393"/>
      <c r="E344" s="393"/>
      <c r="F344" s="394"/>
      <c r="G344" s="393"/>
      <c r="H344" s="387"/>
      <c r="I344" s="387"/>
      <c r="J344" s="387"/>
      <c r="K344" s="387"/>
      <c r="L344" s="387"/>
      <c r="M344" s="49"/>
      <c r="N344" s="4"/>
      <c r="O344" s="4"/>
      <c r="P344" s="4"/>
      <c r="Q344" s="4"/>
      <c r="R344" s="4"/>
      <c r="S344" s="4"/>
      <c r="T344" s="4"/>
      <c r="U344" s="4"/>
      <c r="V344" s="4"/>
      <c r="W344" s="4"/>
      <c r="X344" s="4"/>
      <c r="Y344" s="4"/>
      <c r="Z344" s="4"/>
      <c r="AA344" s="4"/>
      <c r="AB344" s="4"/>
      <c r="AC344" s="4"/>
      <c r="AD344" s="4"/>
      <c r="AE344" s="4"/>
      <c r="AF344" s="4"/>
      <c r="AG344" s="4"/>
      <c r="AH344" s="4"/>
      <c r="AI344" s="4"/>
    </row>
    <row r="345" spans="1:35" ht="21" customHeight="1">
      <c r="A345" s="544" t="s">
        <v>163</v>
      </c>
      <c r="B345" s="522"/>
      <c r="C345" s="539" t="s">
        <v>164</v>
      </c>
      <c r="D345" s="530"/>
      <c r="E345" s="530"/>
      <c r="F345" s="530"/>
      <c r="G345" s="530"/>
      <c r="H345" s="530"/>
      <c r="I345" s="530"/>
      <c r="J345" s="530"/>
      <c r="K345" s="530"/>
      <c r="L345" s="522"/>
      <c r="M345" s="49"/>
      <c r="N345" s="4"/>
      <c r="O345" s="4"/>
      <c r="P345" s="4"/>
      <c r="Q345" s="4"/>
      <c r="R345" s="4"/>
      <c r="S345" s="4"/>
      <c r="T345" s="4"/>
      <c r="U345" s="4"/>
      <c r="V345" s="4"/>
      <c r="W345" s="4"/>
      <c r="X345" s="4"/>
      <c r="Y345" s="4"/>
      <c r="Z345" s="4"/>
      <c r="AA345" s="4"/>
      <c r="AB345" s="4"/>
      <c r="AC345" s="4"/>
      <c r="AD345" s="4"/>
      <c r="AE345" s="4"/>
      <c r="AF345" s="4"/>
      <c r="AG345" s="4"/>
      <c r="AH345" s="4"/>
      <c r="AI345" s="4"/>
    </row>
    <row r="346" spans="1:35" ht="21" customHeight="1">
      <c r="A346" s="540" t="s">
        <v>165</v>
      </c>
      <c r="B346" s="522"/>
      <c r="C346" s="363" t="s">
        <v>484</v>
      </c>
      <c r="D346" s="363" t="s">
        <v>395</v>
      </c>
      <c r="E346" s="561" t="s">
        <v>167</v>
      </c>
      <c r="F346" s="530"/>
      <c r="G346" s="530"/>
      <c r="H346" s="530"/>
      <c r="I346" s="530"/>
      <c r="J346" s="530"/>
      <c r="K346" s="522"/>
      <c r="L346" s="364" t="s">
        <v>372</v>
      </c>
      <c r="M346" s="43">
        <f>L358</f>
        <v>86.702834762500004</v>
      </c>
      <c r="N346" s="4"/>
      <c r="O346" s="4"/>
      <c r="P346" s="4"/>
      <c r="Q346" s="4"/>
      <c r="R346" s="4"/>
      <c r="S346" s="4"/>
      <c r="T346" s="4"/>
      <c r="U346" s="4"/>
      <c r="V346" s="4"/>
      <c r="W346" s="4"/>
      <c r="X346" s="4"/>
      <c r="Y346" s="4"/>
      <c r="Z346" s="4"/>
      <c r="AA346" s="4"/>
      <c r="AB346" s="4"/>
      <c r="AC346" s="4"/>
      <c r="AD346" s="4"/>
      <c r="AE346" s="4"/>
      <c r="AF346" s="4"/>
      <c r="AG346" s="4"/>
      <c r="AH346" s="4"/>
      <c r="AI346" s="4"/>
    </row>
    <row r="347" spans="1:35" ht="21" customHeight="1">
      <c r="A347" s="532"/>
      <c r="B347" s="524"/>
      <c r="C347" s="525"/>
      <c r="D347" s="533" t="s">
        <v>11</v>
      </c>
      <c r="E347" s="533" t="s">
        <v>373</v>
      </c>
      <c r="F347" s="533" t="s">
        <v>374</v>
      </c>
      <c r="G347" s="534" t="s">
        <v>14</v>
      </c>
      <c r="H347" s="519" t="s">
        <v>375</v>
      </c>
      <c r="I347" s="519" t="s">
        <v>376</v>
      </c>
      <c r="J347" s="521" t="s">
        <v>377</v>
      </c>
      <c r="K347" s="522"/>
      <c r="L347" s="519" t="s">
        <v>378</v>
      </c>
      <c r="M347" s="49"/>
      <c r="N347" s="4"/>
      <c r="O347" s="4"/>
      <c r="P347" s="4"/>
      <c r="Q347" s="4"/>
      <c r="R347" s="4"/>
      <c r="S347" s="4"/>
      <c r="T347" s="4"/>
      <c r="U347" s="4"/>
      <c r="V347" s="4"/>
      <c r="W347" s="4"/>
      <c r="X347" s="4"/>
      <c r="Y347" s="4"/>
      <c r="Z347" s="4"/>
      <c r="AA347" s="4"/>
      <c r="AB347" s="4"/>
      <c r="AC347" s="4"/>
      <c r="AD347" s="4"/>
      <c r="AE347" s="4"/>
      <c r="AF347" s="4"/>
      <c r="AG347" s="4"/>
      <c r="AH347" s="4"/>
      <c r="AI347" s="4"/>
    </row>
    <row r="348" spans="1:35" ht="21" customHeight="1">
      <c r="A348" s="526"/>
      <c r="B348" s="527"/>
      <c r="C348" s="528"/>
      <c r="D348" s="520"/>
      <c r="E348" s="520"/>
      <c r="F348" s="520"/>
      <c r="G348" s="520"/>
      <c r="H348" s="520"/>
      <c r="I348" s="520"/>
      <c r="J348" s="365" t="s">
        <v>379</v>
      </c>
      <c r="K348" s="365" t="s">
        <v>380</v>
      </c>
      <c r="L348" s="520"/>
      <c r="M348" s="49"/>
      <c r="N348" s="4"/>
      <c r="O348" s="4"/>
      <c r="P348" s="4"/>
      <c r="Q348" s="4"/>
      <c r="R348" s="4"/>
      <c r="S348" s="4"/>
      <c r="T348" s="4"/>
      <c r="U348" s="4"/>
      <c r="V348" s="4"/>
      <c r="W348" s="4"/>
      <c r="X348" s="4"/>
      <c r="Y348" s="4"/>
      <c r="Z348" s="4"/>
      <c r="AA348" s="4"/>
      <c r="AB348" s="4"/>
      <c r="AC348" s="4"/>
      <c r="AD348" s="4"/>
      <c r="AE348" s="4"/>
      <c r="AF348" s="4"/>
      <c r="AG348" s="4"/>
      <c r="AH348" s="4"/>
      <c r="AI348" s="4"/>
    </row>
    <row r="349" spans="1:35" ht="21" customHeight="1">
      <c r="A349" s="523" t="s">
        <v>379</v>
      </c>
      <c r="B349" s="524"/>
      <c r="C349" s="525"/>
      <c r="D349" s="366">
        <v>370</v>
      </c>
      <c r="E349" s="366" t="s">
        <v>74</v>
      </c>
      <c r="F349" s="367" t="s">
        <v>442</v>
      </c>
      <c r="G349" s="366" t="s">
        <v>69</v>
      </c>
      <c r="H349" s="368">
        <v>2.6499999999999999E-2</v>
      </c>
      <c r="I349" s="375">
        <f>VLOOKUP(D349,Página1!$A:$B,2,FALSE)</f>
        <v>62.05</v>
      </c>
      <c r="J349" s="369">
        <f t="shared" ref="J349:J350" si="23">I349*H349</f>
        <v>1.6443249999999998</v>
      </c>
      <c r="K349" s="370"/>
      <c r="L349" s="371"/>
      <c r="M349" s="49"/>
      <c r="N349" s="4"/>
      <c r="O349" s="4"/>
      <c r="P349" s="4"/>
      <c r="Q349" s="4"/>
      <c r="R349" s="4"/>
      <c r="S349" s="4"/>
      <c r="T349" s="4"/>
      <c r="U349" s="4"/>
      <c r="V349" s="4"/>
      <c r="W349" s="4"/>
      <c r="X349" s="4"/>
      <c r="Y349" s="4"/>
      <c r="Z349" s="4"/>
      <c r="AA349" s="4"/>
      <c r="AB349" s="4"/>
      <c r="AC349" s="4"/>
      <c r="AD349" s="4"/>
      <c r="AE349" s="4"/>
      <c r="AF349" s="4"/>
      <c r="AG349" s="4"/>
      <c r="AH349" s="4"/>
      <c r="AI349" s="4"/>
    </row>
    <row r="350" spans="1:35" ht="21" customHeight="1">
      <c r="A350" s="555"/>
      <c r="B350" s="556"/>
      <c r="C350" s="557"/>
      <c r="D350" s="366">
        <v>1379</v>
      </c>
      <c r="E350" s="366" t="s">
        <v>74</v>
      </c>
      <c r="F350" s="367" t="s">
        <v>485</v>
      </c>
      <c r="G350" s="366" t="s">
        <v>115</v>
      </c>
      <c r="H350" s="368">
        <v>11</v>
      </c>
      <c r="I350" s="375">
        <f>VLOOKUP(D350,Página1!$A:$B,2,FALSE)</f>
        <v>0.46</v>
      </c>
      <c r="J350" s="369">
        <f t="shared" si="23"/>
        <v>5.0600000000000005</v>
      </c>
      <c r="K350" s="370"/>
      <c r="L350" s="371"/>
      <c r="M350" s="49"/>
      <c r="N350" s="4"/>
      <c r="O350" s="4"/>
      <c r="P350" s="4"/>
      <c r="Q350" s="4"/>
      <c r="R350" s="4"/>
      <c r="S350" s="4"/>
      <c r="T350" s="4"/>
      <c r="U350" s="4"/>
      <c r="V350" s="4"/>
      <c r="W350" s="4"/>
      <c r="X350" s="4"/>
      <c r="Y350" s="4"/>
      <c r="Z350" s="4"/>
      <c r="AA350" s="4"/>
      <c r="AB350" s="4"/>
      <c r="AC350" s="4"/>
      <c r="AD350" s="4"/>
      <c r="AE350" s="4"/>
      <c r="AF350" s="4"/>
      <c r="AG350" s="4"/>
      <c r="AH350" s="4"/>
      <c r="AI350" s="4"/>
    </row>
    <row r="351" spans="1:35" ht="21" customHeight="1">
      <c r="A351" s="555"/>
      <c r="B351" s="556"/>
      <c r="C351" s="557"/>
      <c r="D351" s="366" t="s">
        <v>24</v>
      </c>
      <c r="E351" s="372" t="s">
        <v>25</v>
      </c>
      <c r="F351" s="367" t="s">
        <v>486</v>
      </c>
      <c r="G351" s="366" t="s">
        <v>407</v>
      </c>
      <c r="H351" s="368">
        <v>0.06</v>
      </c>
      <c r="I351" s="368">
        <v>11.52</v>
      </c>
      <c r="J351" s="369">
        <f>H351*I351</f>
        <v>0.69119999999999993</v>
      </c>
      <c r="K351" s="370"/>
      <c r="L351" s="371"/>
      <c r="M351" s="49"/>
      <c r="N351" s="4"/>
      <c r="O351" s="4"/>
      <c r="P351" s="4"/>
      <c r="Q351" s="4"/>
      <c r="R351" s="4"/>
      <c r="S351" s="4"/>
      <c r="T351" s="4"/>
      <c r="U351" s="4"/>
      <c r="V351" s="4"/>
      <c r="W351" s="4"/>
      <c r="X351" s="4"/>
      <c r="Y351" s="4"/>
      <c r="Z351" s="4"/>
      <c r="AA351" s="4"/>
      <c r="AB351" s="4"/>
      <c r="AC351" s="4"/>
      <c r="AD351" s="4"/>
      <c r="AE351" s="4"/>
      <c r="AF351" s="4"/>
      <c r="AG351" s="4"/>
      <c r="AH351" s="4"/>
      <c r="AI351" s="4"/>
    </row>
    <row r="352" spans="1:35" ht="21" customHeight="1">
      <c r="A352" s="555"/>
      <c r="B352" s="556"/>
      <c r="C352" s="557"/>
      <c r="D352" s="366">
        <v>7319</v>
      </c>
      <c r="E352" s="372" t="s">
        <v>74</v>
      </c>
      <c r="F352" s="367" t="s">
        <v>487</v>
      </c>
      <c r="G352" s="366" t="s">
        <v>407</v>
      </c>
      <c r="H352" s="368">
        <v>0.56000000000000005</v>
      </c>
      <c r="I352" s="375">
        <f>VLOOKUP(D352,Página1!$A:$B,2,FALSE)</f>
        <v>7.77</v>
      </c>
      <c r="J352" s="369">
        <f>I352*H352</f>
        <v>4.3512000000000004</v>
      </c>
      <c r="K352" s="370"/>
      <c r="L352" s="371"/>
      <c r="M352" s="49"/>
      <c r="N352" s="4"/>
      <c r="O352" s="4"/>
      <c r="P352" s="4"/>
      <c r="Q352" s="4"/>
      <c r="R352" s="4"/>
      <c r="S352" s="4"/>
      <c r="T352" s="4"/>
      <c r="U352" s="4"/>
      <c r="V352" s="4"/>
      <c r="W352" s="4"/>
      <c r="X352" s="4"/>
      <c r="Y352" s="4"/>
      <c r="Z352" s="4"/>
      <c r="AA352" s="4"/>
      <c r="AB352" s="4"/>
      <c r="AC352" s="4"/>
      <c r="AD352" s="4"/>
      <c r="AE352" s="4"/>
      <c r="AF352" s="4"/>
      <c r="AG352" s="4"/>
      <c r="AH352" s="4"/>
      <c r="AI352" s="4"/>
    </row>
    <row r="353" spans="1:35" ht="21" customHeight="1">
      <c r="A353" s="526"/>
      <c r="B353" s="527"/>
      <c r="C353" s="528"/>
      <c r="D353" s="366" t="s">
        <v>24</v>
      </c>
      <c r="E353" s="372" t="s">
        <v>25</v>
      </c>
      <c r="F353" s="367" t="s">
        <v>488</v>
      </c>
      <c r="G353" s="366" t="s">
        <v>407</v>
      </c>
      <c r="H353" s="368">
        <v>0.3</v>
      </c>
      <c r="I353" s="368">
        <v>26.14</v>
      </c>
      <c r="J353" s="369">
        <f>H353*I353</f>
        <v>7.8419999999999996</v>
      </c>
      <c r="K353" s="370"/>
      <c r="L353" s="373">
        <f>SUM(J349:J353)</f>
        <v>19.588725</v>
      </c>
      <c r="M353" s="49"/>
      <c r="N353" s="4"/>
      <c r="O353" s="4"/>
      <c r="P353" s="4"/>
      <c r="Q353" s="4"/>
      <c r="R353" s="4"/>
      <c r="S353" s="4"/>
      <c r="T353" s="4"/>
      <c r="U353" s="4"/>
      <c r="V353" s="4"/>
      <c r="W353" s="4"/>
      <c r="X353" s="4"/>
      <c r="Y353" s="4"/>
      <c r="Z353" s="4"/>
      <c r="AA353" s="4"/>
      <c r="AB353" s="4"/>
      <c r="AC353" s="4"/>
      <c r="AD353" s="4"/>
      <c r="AE353" s="4"/>
      <c r="AF353" s="4"/>
      <c r="AG353" s="4"/>
      <c r="AH353" s="4"/>
      <c r="AI353" s="4"/>
    </row>
    <row r="354" spans="1:35" ht="21" customHeight="1">
      <c r="A354" s="548" t="s">
        <v>385</v>
      </c>
      <c r="B354" s="524"/>
      <c r="C354" s="525"/>
      <c r="D354" s="372">
        <v>88309</v>
      </c>
      <c r="E354" s="372" t="s">
        <v>74</v>
      </c>
      <c r="F354" s="391" t="s">
        <v>397</v>
      </c>
      <c r="G354" s="366" t="s">
        <v>387</v>
      </c>
      <c r="H354" s="368">
        <v>1.6</v>
      </c>
      <c r="I354" s="375">
        <f>VLOOKUP(D354,Página1!$A:$B,2,FALSE)</f>
        <v>22.28</v>
      </c>
      <c r="J354" s="370"/>
      <c r="K354" s="369">
        <f t="shared" ref="K354:K355" si="24">H354*I354</f>
        <v>35.648000000000003</v>
      </c>
      <c r="L354" s="371"/>
      <c r="M354" s="49"/>
      <c r="N354" s="4"/>
      <c r="O354" s="4"/>
      <c r="P354" s="4"/>
      <c r="Q354" s="4"/>
      <c r="R354" s="4"/>
      <c r="S354" s="4"/>
      <c r="T354" s="4"/>
      <c r="U354" s="4"/>
      <c r="V354" s="4"/>
      <c r="W354" s="4"/>
      <c r="X354" s="4"/>
      <c r="Y354" s="4"/>
      <c r="Z354" s="4"/>
      <c r="AA354" s="4"/>
      <c r="AB354" s="4"/>
      <c r="AC354" s="4"/>
      <c r="AD354" s="4"/>
      <c r="AE354" s="4"/>
      <c r="AF354" s="4"/>
      <c r="AG354" s="4"/>
      <c r="AH354" s="4"/>
      <c r="AI354" s="4"/>
    </row>
    <row r="355" spans="1:35" ht="21" customHeight="1">
      <c r="A355" s="526"/>
      <c r="B355" s="527"/>
      <c r="C355" s="528"/>
      <c r="D355" s="372">
        <v>88316</v>
      </c>
      <c r="E355" s="372" t="s">
        <v>74</v>
      </c>
      <c r="F355" s="367" t="s">
        <v>386</v>
      </c>
      <c r="G355" s="374" t="s">
        <v>387</v>
      </c>
      <c r="H355" s="375">
        <v>0.9</v>
      </c>
      <c r="I355" s="375">
        <f>VLOOKUP(D355,Página1!$A:$B,2,FALSE)</f>
        <v>17.3</v>
      </c>
      <c r="J355" s="370"/>
      <c r="K355" s="369">
        <f t="shared" si="24"/>
        <v>15.57</v>
      </c>
      <c r="L355" s="368">
        <f>SUM(K354:K355)</f>
        <v>51.218000000000004</v>
      </c>
      <c r="M355" s="49"/>
      <c r="N355" s="4"/>
      <c r="O355" s="4"/>
      <c r="P355" s="4"/>
      <c r="Q355" s="4"/>
      <c r="R355" s="4"/>
      <c r="S355" s="4"/>
      <c r="T355" s="4"/>
      <c r="U355" s="4"/>
      <c r="V355" s="4"/>
      <c r="W355" s="4"/>
      <c r="X355" s="4"/>
      <c r="Y355" s="4"/>
      <c r="Z355" s="4"/>
      <c r="AA355" s="4"/>
      <c r="AB355" s="4"/>
      <c r="AC355" s="4"/>
      <c r="AD355" s="4"/>
      <c r="AE355" s="4"/>
      <c r="AF355" s="4"/>
      <c r="AG355" s="4"/>
      <c r="AH355" s="4"/>
      <c r="AI355" s="4"/>
    </row>
    <row r="356" spans="1:35" ht="21" customHeight="1">
      <c r="A356" s="531" t="s">
        <v>388</v>
      </c>
      <c r="B356" s="530"/>
      <c r="C356" s="530"/>
      <c r="D356" s="530"/>
      <c r="E356" s="522"/>
      <c r="F356" s="377"/>
      <c r="G356" s="378"/>
      <c r="H356" s="376"/>
      <c r="I356" s="376"/>
      <c r="J356" s="376"/>
      <c r="K356" s="376"/>
      <c r="L356" s="369">
        <f>SUM(L353:L355)</f>
        <v>70.806725</v>
      </c>
      <c r="M356" s="49"/>
      <c r="N356" s="4"/>
      <c r="O356" s="4"/>
      <c r="P356" s="4"/>
      <c r="Q356" s="4"/>
      <c r="R356" s="4"/>
      <c r="S356" s="4"/>
      <c r="T356" s="4"/>
      <c r="U356" s="4"/>
      <c r="V356" s="4"/>
      <c r="W356" s="4"/>
      <c r="X356" s="4"/>
      <c r="Y356" s="4"/>
      <c r="Z356" s="4"/>
      <c r="AA356" s="4"/>
      <c r="AB356" s="4"/>
      <c r="AC356" s="4"/>
      <c r="AD356" s="4"/>
      <c r="AE356" s="4"/>
      <c r="AF356" s="4"/>
      <c r="AG356" s="4"/>
      <c r="AH356" s="4"/>
      <c r="AI356" s="4"/>
    </row>
    <row r="357" spans="1:35" ht="21" customHeight="1">
      <c r="A357" s="531" t="s">
        <v>389</v>
      </c>
      <c r="B357" s="530"/>
      <c r="C357" s="530"/>
      <c r="D357" s="530"/>
      <c r="E357" s="522"/>
      <c r="F357" s="379">
        <v>22.45</v>
      </c>
      <c r="G357" s="380" t="s">
        <v>390</v>
      </c>
      <c r="H357" s="381"/>
      <c r="I357" s="381"/>
      <c r="J357" s="381"/>
      <c r="K357" s="381"/>
      <c r="L357" s="369">
        <f>L356*(F357%)</f>
        <v>15.8961097625</v>
      </c>
      <c r="M357" s="49"/>
      <c r="N357" s="4"/>
      <c r="O357" s="4"/>
      <c r="P357" s="4"/>
      <c r="Q357" s="4"/>
      <c r="R357" s="4"/>
      <c r="S357" s="4"/>
      <c r="T357" s="4"/>
      <c r="U357" s="4"/>
      <c r="V357" s="4"/>
      <c r="W357" s="4"/>
      <c r="X357" s="4"/>
      <c r="Y357" s="4"/>
      <c r="Z357" s="4"/>
      <c r="AA357" s="4"/>
      <c r="AB357" s="4"/>
      <c r="AC357" s="4"/>
      <c r="AD357" s="4"/>
      <c r="AE357" s="4"/>
      <c r="AF357" s="4"/>
      <c r="AG357" s="4"/>
      <c r="AH357" s="4"/>
      <c r="AI357" s="4"/>
    </row>
    <row r="358" spans="1:35" ht="21" customHeight="1">
      <c r="A358" s="542" t="s">
        <v>391</v>
      </c>
      <c r="B358" s="530"/>
      <c r="C358" s="530"/>
      <c r="D358" s="530"/>
      <c r="E358" s="522"/>
      <c r="F358" s="382">
        <v>44103</v>
      </c>
      <c r="G358" s="542" t="s">
        <v>392</v>
      </c>
      <c r="H358" s="530"/>
      <c r="I358" s="530"/>
      <c r="J358" s="530"/>
      <c r="K358" s="522"/>
      <c r="L358" s="369">
        <f>SUM(L356:L357)</f>
        <v>86.702834762500004</v>
      </c>
      <c r="M358" s="49"/>
      <c r="N358" s="4"/>
      <c r="O358" s="4"/>
      <c r="P358" s="4"/>
      <c r="Q358" s="4"/>
      <c r="R358" s="4"/>
      <c r="S358" s="4"/>
      <c r="T358" s="4"/>
      <c r="U358" s="4"/>
      <c r="V358" s="4"/>
      <c r="W358" s="4"/>
      <c r="X358" s="4"/>
      <c r="Y358" s="4"/>
      <c r="Z358" s="4"/>
      <c r="AA358" s="4"/>
      <c r="AB358" s="4"/>
      <c r="AC358" s="4"/>
      <c r="AD358" s="4"/>
      <c r="AE358" s="4"/>
      <c r="AF358" s="4"/>
      <c r="AG358" s="4"/>
      <c r="AH358" s="4"/>
      <c r="AI358" s="4"/>
    </row>
    <row r="359" spans="1:35" ht="21" customHeight="1">
      <c r="A359" s="543" t="s">
        <v>489</v>
      </c>
      <c r="B359" s="530"/>
      <c r="C359" s="530"/>
      <c r="D359" s="530"/>
      <c r="E359" s="530"/>
      <c r="F359" s="530"/>
      <c r="G359" s="530"/>
      <c r="H359" s="530"/>
      <c r="I359" s="530"/>
      <c r="J359" s="530"/>
      <c r="K359" s="530"/>
      <c r="L359" s="522"/>
      <c r="M359" s="49"/>
      <c r="N359" s="4"/>
      <c r="O359" s="4"/>
      <c r="P359" s="4"/>
      <c r="Q359" s="4"/>
      <c r="R359" s="4"/>
      <c r="S359" s="4"/>
      <c r="T359" s="4"/>
      <c r="U359" s="4"/>
      <c r="V359" s="4"/>
      <c r="W359" s="4"/>
      <c r="X359" s="4"/>
      <c r="Y359" s="4"/>
      <c r="Z359" s="4"/>
      <c r="AA359" s="4"/>
      <c r="AB359" s="4"/>
      <c r="AC359" s="4"/>
      <c r="AD359" s="4"/>
      <c r="AE359" s="4"/>
      <c r="AF359" s="4"/>
      <c r="AG359" s="4"/>
      <c r="AH359" s="4"/>
      <c r="AI359" s="4"/>
    </row>
    <row r="360" spans="1:35" ht="21" customHeight="1">
      <c r="A360" s="543" t="s">
        <v>490</v>
      </c>
      <c r="B360" s="530"/>
      <c r="C360" s="530"/>
      <c r="D360" s="530"/>
      <c r="E360" s="530"/>
      <c r="F360" s="530"/>
      <c r="G360" s="530"/>
      <c r="H360" s="530"/>
      <c r="I360" s="530"/>
      <c r="J360" s="530"/>
      <c r="K360" s="530"/>
      <c r="L360" s="522"/>
      <c r="M360" s="49"/>
      <c r="N360" s="4"/>
      <c r="O360" s="4"/>
      <c r="P360" s="4"/>
      <c r="Q360" s="4"/>
      <c r="R360" s="4"/>
      <c r="S360" s="4"/>
      <c r="T360" s="4"/>
      <c r="U360" s="4"/>
      <c r="V360" s="4"/>
      <c r="W360" s="4"/>
      <c r="X360" s="4"/>
      <c r="Y360" s="4"/>
      <c r="Z360" s="4"/>
      <c r="AA360" s="4"/>
      <c r="AB360" s="4"/>
      <c r="AC360" s="4"/>
      <c r="AD360" s="4"/>
      <c r="AE360" s="4"/>
      <c r="AF360" s="4"/>
      <c r="AG360" s="4"/>
      <c r="AH360" s="4"/>
      <c r="AI360" s="4"/>
    </row>
    <row r="361" spans="1:35" ht="21" customHeight="1">
      <c r="A361" s="384"/>
      <c r="B361" s="393"/>
      <c r="C361" s="393"/>
      <c r="D361" s="393"/>
      <c r="E361" s="393"/>
      <c r="F361" s="394"/>
      <c r="G361" s="393"/>
      <c r="H361" s="387"/>
      <c r="I361" s="387"/>
      <c r="J361" s="387"/>
      <c r="K361" s="387"/>
      <c r="L361" s="387"/>
      <c r="M361" s="49"/>
      <c r="N361" s="4"/>
      <c r="O361" s="4"/>
      <c r="P361" s="4"/>
      <c r="Q361" s="4"/>
      <c r="R361" s="4"/>
      <c r="S361" s="4"/>
      <c r="T361" s="4"/>
      <c r="U361" s="4"/>
      <c r="V361" s="4"/>
      <c r="W361" s="4"/>
      <c r="X361" s="4"/>
      <c r="Y361" s="4"/>
      <c r="Z361" s="4"/>
      <c r="AA361" s="4"/>
      <c r="AB361" s="4"/>
      <c r="AC361" s="4"/>
      <c r="AD361" s="4"/>
      <c r="AE361" s="4"/>
      <c r="AF361" s="4"/>
      <c r="AG361" s="4"/>
      <c r="AH361" s="4"/>
      <c r="AI361" s="4"/>
    </row>
    <row r="362" spans="1:35" ht="21" customHeight="1">
      <c r="A362" s="544" t="s">
        <v>168</v>
      </c>
      <c r="B362" s="522"/>
      <c r="C362" s="539" t="s">
        <v>169</v>
      </c>
      <c r="D362" s="530"/>
      <c r="E362" s="530"/>
      <c r="F362" s="530"/>
      <c r="G362" s="530"/>
      <c r="H362" s="530"/>
      <c r="I362" s="530"/>
      <c r="J362" s="530"/>
      <c r="K362" s="530"/>
      <c r="L362" s="522"/>
      <c r="M362" s="49"/>
      <c r="N362" s="4"/>
      <c r="O362" s="4"/>
      <c r="P362" s="4"/>
      <c r="Q362" s="4"/>
      <c r="R362" s="4"/>
      <c r="S362" s="4"/>
      <c r="T362" s="4"/>
      <c r="U362" s="4"/>
      <c r="V362" s="4"/>
      <c r="W362" s="4"/>
      <c r="X362" s="4"/>
      <c r="Y362" s="4"/>
      <c r="Z362" s="4"/>
      <c r="AA362" s="4"/>
      <c r="AB362" s="4"/>
      <c r="AC362" s="4"/>
      <c r="AD362" s="4"/>
      <c r="AE362" s="4"/>
      <c r="AF362" s="4"/>
      <c r="AG362" s="4"/>
      <c r="AH362" s="4"/>
      <c r="AI362" s="4"/>
    </row>
    <row r="363" spans="1:35" ht="21" customHeight="1">
      <c r="A363" s="540" t="s">
        <v>170</v>
      </c>
      <c r="B363" s="522"/>
      <c r="C363" s="363" t="s">
        <v>491</v>
      </c>
      <c r="D363" s="363" t="s">
        <v>410</v>
      </c>
      <c r="E363" s="561" t="s">
        <v>492</v>
      </c>
      <c r="F363" s="530"/>
      <c r="G363" s="530"/>
      <c r="H363" s="530"/>
      <c r="I363" s="530"/>
      <c r="J363" s="530"/>
      <c r="K363" s="522"/>
      <c r="L363" s="364" t="s">
        <v>372</v>
      </c>
      <c r="M363" s="43">
        <f>L371</f>
        <v>81.990071</v>
      </c>
      <c r="N363" s="4"/>
      <c r="O363" s="4"/>
      <c r="P363" s="4"/>
      <c r="Q363" s="4"/>
      <c r="R363" s="4"/>
      <c r="S363" s="4"/>
      <c r="T363" s="4"/>
      <c r="U363" s="4"/>
      <c r="V363" s="4"/>
      <c r="W363" s="4"/>
      <c r="X363" s="4"/>
      <c r="Y363" s="4"/>
      <c r="Z363" s="4"/>
      <c r="AA363" s="4"/>
      <c r="AB363" s="4"/>
      <c r="AC363" s="4"/>
      <c r="AD363" s="4"/>
      <c r="AE363" s="4"/>
      <c r="AF363" s="4"/>
      <c r="AG363" s="4"/>
      <c r="AH363" s="4"/>
      <c r="AI363" s="4"/>
    </row>
    <row r="364" spans="1:35" ht="21" customHeight="1">
      <c r="A364" s="562"/>
      <c r="B364" s="524"/>
      <c r="C364" s="525"/>
      <c r="D364" s="533" t="s">
        <v>11</v>
      </c>
      <c r="E364" s="533" t="s">
        <v>373</v>
      </c>
      <c r="F364" s="533" t="s">
        <v>374</v>
      </c>
      <c r="G364" s="534" t="s">
        <v>14</v>
      </c>
      <c r="H364" s="519" t="s">
        <v>375</v>
      </c>
      <c r="I364" s="519" t="s">
        <v>376</v>
      </c>
      <c r="J364" s="521" t="s">
        <v>377</v>
      </c>
      <c r="K364" s="522"/>
      <c r="L364" s="519" t="s">
        <v>378</v>
      </c>
      <c r="M364" s="49"/>
      <c r="N364" s="4"/>
      <c r="O364" s="4"/>
      <c r="P364" s="4"/>
      <c r="Q364" s="4"/>
      <c r="R364" s="4"/>
      <c r="S364" s="4"/>
      <c r="T364" s="4"/>
      <c r="U364" s="4"/>
      <c r="V364" s="4"/>
      <c r="W364" s="4"/>
      <c r="X364" s="4"/>
      <c r="Y364" s="4"/>
      <c r="Z364" s="4"/>
      <c r="AA364" s="4"/>
      <c r="AB364" s="4"/>
      <c r="AC364" s="4"/>
      <c r="AD364" s="4"/>
      <c r="AE364" s="4"/>
      <c r="AF364" s="4"/>
      <c r="AG364" s="4"/>
      <c r="AH364" s="4"/>
      <c r="AI364" s="4"/>
    </row>
    <row r="365" spans="1:35" ht="21" customHeight="1">
      <c r="A365" s="526"/>
      <c r="B365" s="527"/>
      <c r="C365" s="528"/>
      <c r="D365" s="520"/>
      <c r="E365" s="520"/>
      <c r="F365" s="520"/>
      <c r="G365" s="520"/>
      <c r="H365" s="520"/>
      <c r="I365" s="520"/>
      <c r="J365" s="365" t="s">
        <v>379</v>
      </c>
      <c r="K365" s="365" t="s">
        <v>380</v>
      </c>
      <c r="L365" s="520"/>
      <c r="M365" s="49"/>
      <c r="N365" s="4"/>
      <c r="O365" s="4"/>
      <c r="P365" s="4"/>
      <c r="Q365" s="4"/>
      <c r="R365" s="4"/>
      <c r="S365" s="4"/>
      <c r="T365" s="4"/>
      <c r="U365" s="4"/>
      <c r="V365" s="4"/>
      <c r="W365" s="4"/>
      <c r="X365" s="4"/>
      <c r="Y365" s="4"/>
      <c r="Z365" s="4"/>
      <c r="AA365" s="4"/>
      <c r="AB365" s="4"/>
      <c r="AC365" s="4"/>
      <c r="AD365" s="4"/>
      <c r="AE365" s="4"/>
      <c r="AF365" s="4"/>
      <c r="AG365" s="4"/>
      <c r="AH365" s="4"/>
      <c r="AI365" s="4"/>
    </row>
    <row r="366" spans="1:35" ht="33.75" customHeight="1">
      <c r="A366" s="552" t="s">
        <v>379</v>
      </c>
      <c r="B366" s="530"/>
      <c r="C366" s="522"/>
      <c r="D366" s="366">
        <v>7304</v>
      </c>
      <c r="E366" s="366" t="s">
        <v>74</v>
      </c>
      <c r="F366" s="367" t="s">
        <v>493</v>
      </c>
      <c r="G366" s="366" t="s">
        <v>407</v>
      </c>
      <c r="H366" s="368">
        <v>0.5</v>
      </c>
      <c r="I366" s="375">
        <f>VLOOKUP(D366,Página1!$A:$B,2,FALSE)</f>
        <v>58.7</v>
      </c>
      <c r="J366" s="369">
        <f>I366*H366</f>
        <v>29.35</v>
      </c>
      <c r="K366" s="370"/>
      <c r="L366" s="373">
        <f>J366</f>
        <v>29.35</v>
      </c>
      <c r="M366" s="49"/>
      <c r="N366" s="4"/>
      <c r="O366" s="4"/>
      <c r="P366" s="4"/>
      <c r="Q366" s="4"/>
      <c r="R366" s="4"/>
      <c r="S366" s="4"/>
      <c r="T366" s="4"/>
      <c r="U366" s="4"/>
      <c r="V366" s="4"/>
      <c r="W366" s="4"/>
      <c r="X366" s="4"/>
      <c r="Y366" s="4"/>
      <c r="Z366" s="4"/>
      <c r="AA366" s="4"/>
      <c r="AB366" s="4"/>
      <c r="AC366" s="4"/>
      <c r="AD366" s="4"/>
      <c r="AE366" s="4"/>
      <c r="AF366" s="4"/>
      <c r="AG366" s="4"/>
      <c r="AH366" s="4"/>
      <c r="AI366" s="4"/>
    </row>
    <row r="367" spans="1:35" ht="21" customHeight="1">
      <c r="A367" s="548" t="s">
        <v>385</v>
      </c>
      <c r="B367" s="524"/>
      <c r="C367" s="525"/>
      <c r="D367" s="372">
        <v>88270</v>
      </c>
      <c r="E367" s="372" t="s">
        <v>74</v>
      </c>
      <c r="F367" s="391" t="s">
        <v>494</v>
      </c>
      <c r="G367" s="366" t="s">
        <v>387</v>
      </c>
      <c r="H367" s="368">
        <v>1.2</v>
      </c>
      <c r="I367" s="375">
        <f>VLOOKUP(D367,Página1!$A:$B,2,FALSE)</f>
        <v>22.69</v>
      </c>
      <c r="J367" s="370"/>
      <c r="K367" s="369">
        <f>H367*I367</f>
        <v>27.228000000000002</v>
      </c>
      <c r="L367" s="371"/>
      <c r="M367" s="49"/>
      <c r="N367" s="4"/>
      <c r="O367" s="4"/>
      <c r="P367" s="4"/>
      <c r="Q367" s="4"/>
      <c r="R367" s="4"/>
      <c r="S367" s="4"/>
      <c r="T367" s="4"/>
      <c r="U367" s="4"/>
      <c r="V367" s="4"/>
      <c r="W367" s="4"/>
      <c r="X367" s="4"/>
      <c r="Y367" s="4"/>
      <c r="Z367" s="4"/>
      <c r="AA367" s="4"/>
      <c r="AB367" s="4"/>
      <c r="AC367" s="4"/>
      <c r="AD367" s="4"/>
      <c r="AE367" s="4"/>
      <c r="AF367" s="4"/>
      <c r="AG367" s="4"/>
      <c r="AH367" s="4"/>
      <c r="AI367" s="4"/>
    </row>
    <row r="368" spans="1:35" ht="21" customHeight="1">
      <c r="A368" s="526"/>
      <c r="B368" s="527"/>
      <c r="C368" s="528"/>
      <c r="D368" s="372">
        <v>88316</v>
      </c>
      <c r="E368" s="372" t="s">
        <v>74</v>
      </c>
      <c r="F368" s="367" t="s">
        <v>386</v>
      </c>
      <c r="G368" s="374" t="s">
        <v>387</v>
      </c>
      <c r="H368" s="375">
        <v>0.6</v>
      </c>
      <c r="I368" s="375">
        <f>VLOOKUP(D368,Página1!$A:$B,2,FALSE)</f>
        <v>17.3</v>
      </c>
      <c r="J368" s="370"/>
      <c r="K368" s="369">
        <f>H368*I368</f>
        <v>10.38</v>
      </c>
      <c r="L368" s="368">
        <f>SUM(K367:K368)</f>
        <v>37.608000000000004</v>
      </c>
      <c r="M368" s="49"/>
      <c r="N368" s="4"/>
      <c r="O368" s="4"/>
      <c r="P368" s="4"/>
      <c r="Q368" s="4"/>
      <c r="R368" s="4"/>
      <c r="S368" s="4"/>
      <c r="T368" s="4"/>
      <c r="U368" s="4"/>
      <c r="V368" s="4"/>
      <c r="W368" s="4"/>
      <c r="X368" s="4"/>
      <c r="Y368" s="4"/>
      <c r="Z368" s="4"/>
      <c r="AA368" s="4"/>
      <c r="AB368" s="4"/>
      <c r="AC368" s="4"/>
      <c r="AD368" s="4"/>
      <c r="AE368" s="4"/>
      <c r="AF368" s="4"/>
      <c r="AG368" s="4"/>
      <c r="AH368" s="4"/>
      <c r="AI368" s="4"/>
    </row>
    <row r="369" spans="1:35" ht="21" customHeight="1">
      <c r="A369" s="531" t="s">
        <v>388</v>
      </c>
      <c r="B369" s="530"/>
      <c r="C369" s="530"/>
      <c r="D369" s="530"/>
      <c r="E369" s="522"/>
      <c r="F369" s="377"/>
      <c r="G369" s="378"/>
      <c r="H369" s="376"/>
      <c r="I369" s="376"/>
      <c r="J369" s="376"/>
      <c r="K369" s="376"/>
      <c r="L369" s="369">
        <f>SUM(L366:L368)</f>
        <v>66.957999999999998</v>
      </c>
      <c r="M369" s="49"/>
      <c r="N369" s="4"/>
      <c r="O369" s="4"/>
      <c r="P369" s="4"/>
      <c r="Q369" s="4"/>
      <c r="R369" s="4"/>
      <c r="S369" s="4"/>
      <c r="T369" s="4"/>
      <c r="U369" s="4"/>
      <c r="V369" s="4"/>
      <c r="W369" s="4"/>
      <c r="X369" s="4"/>
      <c r="Y369" s="4"/>
      <c r="Z369" s="4"/>
      <c r="AA369" s="4"/>
      <c r="AB369" s="4"/>
      <c r="AC369" s="4"/>
      <c r="AD369" s="4"/>
      <c r="AE369" s="4"/>
      <c r="AF369" s="4"/>
      <c r="AG369" s="4"/>
      <c r="AH369" s="4"/>
      <c r="AI369" s="4"/>
    </row>
    <row r="370" spans="1:35" ht="21" customHeight="1">
      <c r="A370" s="531" t="s">
        <v>389</v>
      </c>
      <c r="B370" s="530"/>
      <c r="C370" s="530"/>
      <c r="D370" s="530"/>
      <c r="E370" s="522"/>
      <c r="F370" s="379">
        <v>22.45</v>
      </c>
      <c r="G370" s="380" t="s">
        <v>390</v>
      </c>
      <c r="H370" s="381"/>
      <c r="I370" s="381"/>
      <c r="J370" s="381"/>
      <c r="K370" s="381"/>
      <c r="L370" s="369">
        <f>L369*(F370%)</f>
        <v>15.032071</v>
      </c>
      <c r="M370" s="49"/>
      <c r="N370" s="4"/>
      <c r="O370" s="4"/>
      <c r="P370" s="4"/>
      <c r="Q370" s="4"/>
      <c r="R370" s="4"/>
      <c r="S370" s="4"/>
      <c r="T370" s="4"/>
      <c r="U370" s="4"/>
      <c r="V370" s="4"/>
      <c r="W370" s="4"/>
      <c r="X370" s="4"/>
      <c r="Y370" s="4"/>
      <c r="Z370" s="4"/>
      <c r="AA370" s="4"/>
      <c r="AB370" s="4"/>
      <c r="AC370" s="4"/>
      <c r="AD370" s="4"/>
      <c r="AE370" s="4"/>
      <c r="AF370" s="4"/>
      <c r="AG370" s="4"/>
      <c r="AH370" s="4"/>
      <c r="AI370" s="4"/>
    </row>
    <row r="371" spans="1:35" ht="21" customHeight="1">
      <c r="A371" s="542" t="s">
        <v>391</v>
      </c>
      <c r="B371" s="530"/>
      <c r="C371" s="530"/>
      <c r="D371" s="530"/>
      <c r="E371" s="522"/>
      <c r="F371" s="382">
        <v>44103</v>
      </c>
      <c r="G371" s="542" t="s">
        <v>392</v>
      </c>
      <c r="H371" s="530"/>
      <c r="I371" s="530"/>
      <c r="J371" s="530"/>
      <c r="K371" s="522"/>
      <c r="L371" s="369">
        <f>SUM(L369:L370)</f>
        <v>81.990071</v>
      </c>
      <c r="M371" s="49"/>
      <c r="N371" s="4"/>
      <c r="O371" s="4"/>
      <c r="P371" s="4"/>
      <c r="Q371" s="4"/>
      <c r="R371" s="4"/>
      <c r="S371" s="4"/>
      <c r="T371" s="4"/>
      <c r="U371" s="4"/>
      <c r="V371" s="4"/>
      <c r="W371" s="4"/>
      <c r="X371" s="4"/>
      <c r="Y371" s="4"/>
      <c r="Z371" s="4"/>
      <c r="AA371" s="4"/>
      <c r="AB371" s="4"/>
      <c r="AC371" s="4"/>
      <c r="AD371" s="4"/>
      <c r="AE371" s="4"/>
      <c r="AF371" s="4"/>
      <c r="AG371" s="4"/>
      <c r="AH371" s="4"/>
      <c r="AI371" s="4"/>
    </row>
    <row r="372" spans="1:35" ht="21" customHeight="1">
      <c r="A372" s="384"/>
      <c r="B372" s="393"/>
      <c r="C372" s="393"/>
      <c r="D372" s="393"/>
      <c r="E372" s="393"/>
      <c r="F372" s="394"/>
      <c r="G372" s="393"/>
      <c r="H372" s="387"/>
      <c r="I372" s="387"/>
      <c r="J372" s="387"/>
      <c r="K372" s="387"/>
      <c r="L372" s="387"/>
      <c r="M372" s="49"/>
      <c r="N372" s="4"/>
      <c r="O372" s="4"/>
      <c r="P372" s="4"/>
      <c r="Q372" s="4"/>
      <c r="R372" s="4"/>
      <c r="S372" s="4"/>
      <c r="T372" s="4"/>
      <c r="U372" s="4"/>
      <c r="V372" s="4"/>
      <c r="W372" s="4"/>
      <c r="X372" s="4"/>
      <c r="Y372" s="4"/>
      <c r="Z372" s="4"/>
      <c r="AA372" s="4"/>
      <c r="AB372" s="4"/>
      <c r="AC372" s="4"/>
      <c r="AD372" s="4"/>
      <c r="AE372" s="4"/>
      <c r="AF372" s="4"/>
      <c r="AG372" s="4"/>
      <c r="AH372" s="4"/>
      <c r="AI372" s="4"/>
    </row>
    <row r="373" spans="1:35" ht="21" customHeight="1">
      <c r="A373" s="538" t="s">
        <v>173</v>
      </c>
      <c r="B373" s="522"/>
      <c r="C373" s="539" t="s">
        <v>174</v>
      </c>
      <c r="D373" s="530"/>
      <c r="E373" s="530"/>
      <c r="F373" s="530"/>
      <c r="G373" s="530"/>
      <c r="H373" s="530"/>
      <c r="I373" s="530"/>
      <c r="J373" s="530"/>
      <c r="K373" s="530"/>
      <c r="L373" s="522"/>
      <c r="M373" s="49"/>
      <c r="N373" s="4"/>
      <c r="O373" s="4"/>
      <c r="P373" s="4"/>
      <c r="Q373" s="4"/>
      <c r="R373" s="4"/>
      <c r="S373" s="4"/>
      <c r="T373" s="4"/>
      <c r="U373" s="4"/>
      <c r="V373" s="4"/>
      <c r="W373" s="4"/>
      <c r="X373" s="4"/>
      <c r="Y373" s="4"/>
      <c r="Z373" s="4"/>
      <c r="AA373" s="4"/>
      <c r="AB373" s="4"/>
      <c r="AC373" s="4"/>
      <c r="AD373" s="4"/>
      <c r="AE373" s="4"/>
      <c r="AF373" s="4"/>
      <c r="AG373" s="4"/>
      <c r="AH373" s="4"/>
      <c r="AI373" s="4"/>
    </row>
    <row r="374" spans="1:35" ht="21" customHeight="1">
      <c r="A374" s="563" t="s">
        <v>175</v>
      </c>
      <c r="B374" s="522"/>
      <c r="C374" s="540" t="s">
        <v>413</v>
      </c>
      <c r="D374" s="530"/>
      <c r="E374" s="530"/>
      <c r="F374" s="530"/>
      <c r="G374" s="530"/>
      <c r="H374" s="530"/>
      <c r="I374" s="530"/>
      <c r="J374" s="530"/>
      <c r="K374" s="530"/>
      <c r="L374" s="522"/>
      <c r="M374" s="49"/>
      <c r="N374" s="4"/>
      <c r="O374" s="4"/>
      <c r="P374" s="4"/>
      <c r="Q374" s="4"/>
      <c r="R374" s="4"/>
      <c r="S374" s="4"/>
      <c r="T374" s="4"/>
      <c r="U374" s="4"/>
      <c r="V374" s="4"/>
      <c r="W374" s="4"/>
      <c r="X374" s="4"/>
      <c r="Y374" s="4"/>
      <c r="Z374" s="4"/>
      <c r="AA374" s="4"/>
      <c r="AB374" s="4"/>
      <c r="AC374" s="4"/>
      <c r="AD374" s="4"/>
      <c r="AE374" s="4"/>
      <c r="AF374" s="4"/>
      <c r="AG374" s="4"/>
      <c r="AH374" s="4"/>
      <c r="AI374" s="4"/>
    </row>
    <row r="375" spans="1:35" ht="21" customHeight="1">
      <c r="A375" s="384"/>
      <c r="B375" s="393"/>
      <c r="C375" s="393"/>
      <c r="D375" s="393"/>
      <c r="E375" s="393"/>
      <c r="F375" s="394"/>
      <c r="G375" s="393"/>
      <c r="H375" s="387"/>
      <c r="I375" s="387"/>
      <c r="J375" s="387"/>
      <c r="K375" s="387"/>
      <c r="L375" s="387"/>
      <c r="M375" s="49"/>
      <c r="N375" s="4"/>
      <c r="O375" s="4"/>
      <c r="P375" s="4"/>
      <c r="Q375" s="4"/>
      <c r="R375" s="4"/>
      <c r="S375" s="4"/>
      <c r="T375" s="4"/>
      <c r="U375" s="4"/>
      <c r="V375" s="4"/>
      <c r="W375" s="4"/>
      <c r="X375" s="4"/>
      <c r="Y375" s="4"/>
      <c r="Z375" s="4"/>
      <c r="AA375" s="4"/>
      <c r="AB375" s="4"/>
      <c r="AC375" s="4"/>
      <c r="AD375" s="4"/>
      <c r="AE375" s="4"/>
      <c r="AF375" s="4"/>
      <c r="AG375" s="4"/>
      <c r="AH375" s="4"/>
      <c r="AI375" s="4"/>
    </row>
    <row r="376" spans="1:35" ht="21" customHeight="1">
      <c r="A376" s="536" t="s">
        <v>178</v>
      </c>
      <c r="B376" s="522"/>
      <c r="C376" s="537" t="s">
        <v>179</v>
      </c>
      <c r="D376" s="530"/>
      <c r="E376" s="530"/>
      <c r="F376" s="530"/>
      <c r="G376" s="530"/>
      <c r="H376" s="530"/>
      <c r="I376" s="530"/>
      <c r="J376" s="530"/>
      <c r="K376" s="530"/>
      <c r="L376" s="522"/>
      <c r="M376" s="49"/>
      <c r="N376" s="4"/>
      <c r="O376" s="4"/>
      <c r="P376" s="4"/>
      <c r="Q376" s="4"/>
      <c r="R376" s="4"/>
      <c r="S376" s="4"/>
      <c r="T376" s="4"/>
      <c r="U376" s="4"/>
      <c r="V376" s="4"/>
      <c r="W376" s="4"/>
      <c r="X376" s="4"/>
      <c r="Y376" s="4"/>
      <c r="Z376" s="4"/>
      <c r="AA376" s="4"/>
      <c r="AB376" s="4"/>
      <c r="AC376" s="4"/>
      <c r="AD376" s="4"/>
      <c r="AE376" s="4"/>
      <c r="AF376" s="4"/>
      <c r="AG376" s="4"/>
      <c r="AH376" s="4"/>
      <c r="AI376" s="4"/>
    </row>
    <row r="377" spans="1:35" ht="21" customHeight="1">
      <c r="A377" s="544" t="s">
        <v>180</v>
      </c>
      <c r="B377" s="522"/>
      <c r="C377" s="539" t="s">
        <v>181</v>
      </c>
      <c r="D377" s="530"/>
      <c r="E377" s="530"/>
      <c r="F377" s="530"/>
      <c r="G377" s="530"/>
      <c r="H377" s="530"/>
      <c r="I377" s="530"/>
      <c r="J377" s="530"/>
      <c r="K377" s="530"/>
      <c r="L377" s="522"/>
      <c r="M377" s="49"/>
      <c r="N377" s="4"/>
      <c r="O377" s="4"/>
      <c r="P377" s="4"/>
      <c r="Q377" s="4"/>
      <c r="R377" s="4"/>
      <c r="S377" s="4"/>
      <c r="T377" s="4"/>
      <c r="U377" s="4"/>
      <c r="V377" s="4"/>
      <c r="W377" s="4"/>
      <c r="X377" s="4"/>
      <c r="Y377" s="4"/>
      <c r="Z377" s="4"/>
      <c r="AA377" s="4"/>
      <c r="AB377" s="4"/>
      <c r="AC377" s="4"/>
      <c r="AD377" s="4"/>
      <c r="AE377" s="4"/>
      <c r="AF377" s="4"/>
      <c r="AG377" s="4"/>
      <c r="AH377" s="4"/>
      <c r="AI377" s="4"/>
    </row>
    <row r="378" spans="1:35" ht="21" customHeight="1">
      <c r="A378" s="540" t="s">
        <v>182</v>
      </c>
      <c r="B378" s="522"/>
      <c r="C378" s="363" t="s">
        <v>495</v>
      </c>
      <c r="D378" s="363" t="s">
        <v>417</v>
      </c>
      <c r="E378" s="541" t="s">
        <v>496</v>
      </c>
      <c r="F378" s="530"/>
      <c r="G378" s="530"/>
      <c r="H378" s="530"/>
      <c r="I378" s="530"/>
      <c r="J378" s="530"/>
      <c r="K378" s="522"/>
      <c r="L378" s="364" t="s">
        <v>497</v>
      </c>
      <c r="M378" s="43">
        <f>L386</f>
        <v>6.6269940000000007</v>
      </c>
      <c r="N378" s="4"/>
      <c r="O378" s="4"/>
      <c r="P378" s="4"/>
      <c r="Q378" s="4"/>
      <c r="R378" s="4"/>
      <c r="S378" s="4"/>
      <c r="T378" s="4"/>
      <c r="U378" s="4"/>
      <c r="V378" s="4"/>
      <c r="W378" s="4"/>
      <c r="X378" s="4"/>
      <c r="Y378" s="4"/>
      <c r="Z378" s="4"/>
      <c r="AA378" s="4"/>
      <c r="AB378" s="4"/>
      <c r="AC378" s="4"/>
      <c r="AD378" s="4"/>
      <c r="AE378" s="4"/>
      <c r="AF378" s="4"/>
      <c r="AG378" s="4"/>
      <c r="AH378" s="4"/>
      <c r="AI378" s="4"/>
    </row>
    <row r="379" spans="1:35" ht="21" customHeight="1">
      <c r="A379" s="532"/>
      <c r="B379" s="524"/>
      <c r="C379" s="525"/>
      <c r="D379" s="533" t="s">
        <v>11</v>
      </c>
      <c r="E379" s="533" t="s">
        <v>373</v>
      </c>
      <c r="F379" s="533" t="s">
        <v>374</v>
      </c>
      <c r="G379" s="534" t="s">
        <v>14</v>
      </c>
      <c r="H379" s="519" t="s">
        <v>375</v>
      </c>
      <c r="I379" s="519" t="s">
        <v>376</v>
      </c>
      <c r="J379" s="521" t="s">
        <v>377</v>
      </c>
      <c r="K379" s="522"/>
      <c r="L379" s="519" t="s">
        <v>378</v>
      </c>
      <c r="M379" s="49"/>
      <c r="N379" s="4"/>
      <c r="O379" s="4"/>
      <c r="P379" s="4"/>
      <c r="Q379" s="4"/>
      <c r="R379" s="4"/>
      <c r="S379" s="4"/>
      <c r="T379" s="4"/>
      <c r="U379" s="4"/>
      <c r="V379" s="4"/>
      <c r="W379" s="4"/>
      <c r="X379" s="4"/>
      <c r="Y379" s="4"/>
      <c r="Z379" s="4"/>
      <c r="AA379" s="4"/>
      <c r="AB379" s="4"/>
      <c r="AC379" s="4"/>
      <c r="AD379" s="4"/>
      <c r="AE379" s="4"/>
      <c r="AF379" s="4"/>
      <c r="AG379" s="4"/>
      <c r="AH379" s="4"/>
      <c r="AI379" s="4"/>
    </row>
    <row r="380" spans="1:35" ht="21" customHeight="1">
      <c r="A380" s="526"/>
      <c r="B380" s="527"/>
      <c r="C380" s="528"/>
      <c r="D380" s="520"/>
      <c r="E380" s="520"/>
      <c r="F380" s="520"/>
      <c r="G380" s="520"/>
      <c r="H380" s="520"/>
      <c r="I380" s="520"/>
      <c r="J380" s="365" t="s">
        <v>379</v>
      </c>
      <c r="K380" s="365" t="s">
        <v>380</v>
      </c>
      <c r="L380" s="520"/>
      <c r="M380" s="49"/>
      <c r="N380" s="4"/>
      <c r="O380" s="4"/>
      <c r="P380" s="4"/>
      <c r="Q380" s="4"/>
      <c r="R380" s="4"/>
      <c r="S380" s="4"/>
      <c r="T380" s="4"/>
      <c r="U380" s="4"/>
      <c r="V380" s="4"/>
      <c r="W380" s="4"/>
      <c r="X380" s="4"/>
      <c r="Y380" s="4"/>
      <c r="Z380" s="4"/>
      <c r="AA380" s="4"/>
      <c r="AB380" s="4"/>
      <c r="AC380" s="4"/>
      <c r="AD380" s="4"/>
      <c r="AE380" s="4"/>
      <c r="AF380" s="4"/>
      <c r="AG380" s="4"/>
      <c r="AH380" s="4"/>
      <c r="AI380" s="4"/>
    </row>
    <row r="381" spans="1:35" ht="36.75" customHeight="1">
      <c r="A381" s="552" t="s">
        <v>379</v>
      </c>
      <c r="B381" s="530"/>
      <c r="C381" s="522"/>
      <c r="D381" s="366">
        <v>993</v>
      </c>
      <c r="E381" s="366" t="s">
        <v>74</v>
      </c>
      <c r="F381" s="367" t="s">
        <v>498</v>
      </c>
      <c r="G381" s="366" t="s">
        <v>185</v>
      </c>
      <c r="H381" s="368">
        <v>1</v>
      </c>
      <c r="I381" s="375">
        <f>VLOOKUP(D381,Página1!$A:$B,2,FALSE)</f>
        <v>1.42</v>
      </c>
      <c r="J381" s="369">
        <f>I381*H381</f>
        <v>1.42</v>
      </c>
      <c r="K381" s="370"/>
      <c r="L381" s="373">
        <f>J381</f>
        <v>1.42</v>
      </c>
      <c r="M381" s="49"/>
      <c r="N381" s="4"/>
      <c r="O381" s="4"/>
      <c r="P381" s="4"/>
      <c r="Q381" s="4"/>
      <c r="R381" s="4"/>
      <c r="S381" s="4"/>
      <c r="T381" s="4"/>
      <c r="U381" s="4"/>
      <c r="V381" s="4"/>
      <c r="W381" s="4"/>
      <c r="X381" s="4"/>
      <c r="Y381" s="4"/>
      <c r="Z381" s="4"/>
      <c r="AA381" s="4"/>
      <c r="AB381" s="4"/>
      <c r="AC381" s="4"/>
      <c r="AD381" s="4"/>
      <c r="AE381" s="4"/>
      <c r="AF381" s="4"/>
      <c r="AG381" s="4"/>
      <c r="AH381" s="4"/>
      <c r="AI381" s="4"/>
    </row>
    <row r="382" spans="1:35" ht="21" customHeight="1">
      <c r="A382" s="548" t="s">
        <v>385</v>
      </c>
      <c r="B382" s="524"/>
      <c r="C382" s="525"/>
      <c r="D382" s="372">
        <v>88264</v>
      </c>
      <c r="E382" s="372" t="s">
        <v>74</v>
      </c>
      <c r="F382" s="391" t="s">
        <v>412</v>
      </c>
      <c r="G382" s="366" t="s">
        <v>387</v>
      </c>
      <c r="H382" s="368">
        <v>0.1</v>
      </c>
      <c r="I382" s="375">
        <f>VLOOKUP(D382,Página1!$A:$B,2,FALSE)</f>
        <v>22.48</v>
      </c>
      <c r="J382" s="370"/>
      <c r="K382" s="369">
        <f>H382*I382</f>
        <v>2.2480000000000002</v>
      </c>
      <c r="L382" s="371"/>
      <c r="M382" s="49"/>
      <c r="N382" s="4"/>
      <c r="O382" s="4"/>
      <c r="P382" s="4"/>
      <c r="Q382" s="4"/>
      <c r="R382" s="4"/>
      <c r="S382" s="4"/>
      <c r="T382" s="4"/>
      <c r="U382" s="4"/>
      <c r="V382" s="4"/>
      <c r="W382" s="4"/>
      <c r="X382" s="4"/>
      <c r="Y382" s="4"/>
      <c r="Z382" s="4"/>
      <c r="AA382" s="4"/>
      <c r="AB382" s="4"/>
      <c r="AC382" s="4"/>
      <c r="AD382" s="4"/>
      <c r="AE382" s="4"/>
      <c r="AF382" s="4"/>
      <c r="AG382" s="4"/>
      <c r="AH382" s="4"/>
      <c r="AI382" s="4"/>
    </row>
    <row r="383" spans="1:35" ht="21" customHeight="1">
      <c r="A383" s="526"/>
      <c r="B383" s="527"/>
      <c r="C383" s="528"/>
      <c r="D383" s="372">
        <v>88247</v>
      </c>
      <c r="E383" s="372" t="s">
        <v>74</v>
      </c>
      <c r="F383" s="367" t="s">
        <v>499</v>
      </c>
      <c r="G383" s="374" t="s">
        <v>387</v>
      </c>
      <c r="H383" s="375">
        <v>0.1</v>
      </c>
      <c r="I383" s="375">
        <f>VLOOKUP(D383,Página1!$A:$B,2,FALSE)</f>
        <v>17.440000000000001</v>
      </c>
      <c r="J383" s="370"/>
      <c r="K383" s="369">
        <f>H383*I383</f>
        <v>1.7440000000000002</v>
      </c>
      <c r="L383" s="368">
        <f>SUM(K382:K383)</f>
        <v>3.9920000000000004</v>
      </c>
      <c r="M383" s="49"/>
      <c r="N383" s="4"/>
      <c r="O383" s="4"/>
      <c r="P383" s="4"/>
      <c r="Q383" s="4"/>
      <c r="R383" s="4"/>
      <c r="S383" s="4"/>
      <c r="T383" s="4"/>
      <c r="U383" s="4"/>
      <c r="V383" s="4"/>
      <c r="W383" s="4"/>
      <c r="X383" s="4"/>
      <c r="Y383" s="4"/>
      <c r="Z383" s="4"/>
      <c r="AA383" s="4"/>
      <c r="AB383" s="4"/>
      <c r="AC383" s="4"/>
      <c r="AD383" s="4"/>
      <c r="AE383" s="4"/>
      <c r="AF383" s="4"/>
      <c r="AG383" s="4"/>
      <c r="AH383" s="4"/>
      <c r="AI383" s="4"/>
    </row>
    <row r="384" spans="1:35" ht="21" customHeight="1">
      <c r="A384" s="531" t="s">
        <v>388</v>
      </c>
      <c r="B384" s="530"/>
      <c r="C384" s="530"/>
      <c r="D384" s="530"/>
      <c r="E384" s="522"/>
      <c r="F384" s="377"/>
      <c r="G384" s="378"/>
      <c r="H384" s="376"/>
      <c r="I384" s="376"/>
      <c r="J384" s="376"/>
      <c r="K384" s="376"/>
      <c r="L384" s="369">
        <f>SUM(L381:L383)</f>
        <v>5.4120000000000008</v>
      </c>
      <c r="M384" s="49"/>
      <c r="N384" s="4"/>
      <c r="O384" s="4"/>
      <c r="P384" s="4"/>
      <c r="Q384" s="4"/>
      <c r="R384" s="4"/>
      <c r="S384" s="4"/>
      <c r="T384" s="4"/>
      <c r="U384" s="4"/>
      <c r="V384" s="4"/>
      <c r="W384" s="4"/>
      <c r="X384" s="4"/>
      <c r="Y384" s="4"/>
      <c r="Z384" s="4"/>
      <c r="AA384" s="4"/>
      <c r="AB384" s="4"/>
      <c r="AC384" s="4"/>
      <c r="AD384" s="4"/>
      <c r="AE384" s="4"/>
      <c r="AF384" s="4"/>
      <c r="AG384" s="4"/>
      <c r="AH384" s="4"/>
      <c r="AI384" s="4"/>
    </row>
    <row r="385" spans="1:35" ht="21" customHeight="1">
      <c r="A385" s="531" t="s">
        <v>389</v>
      </c>
      <c r="B385" s="530"/>
      <c r="C385" s="530"/>
      <c r="D385" s="530"/>
      <c r="E385" s="522"/>
      <c r="F385" s="379">
        <v>22.45</v>
      </c>
      <c r="G385" s="380" t="s">
        <v>390</v>
      </c>
      <c r="H385" s="381"/>
      <c r="I385" s="381"/>
      <c r="J385" s="381"/>
      <c r="K385" s="381"/>
      <c r="L385" s="369">
        <f>L384*(F385%)</f>
        <v>1.2149940000000001</v>
      </c>
      <c r="M385" s="49"/>
      <c r="N385" s="4"/>
      <c r="O385" s="4"/>
      <c r="P385" s="4"/>
      <c r="Q385" s="4"/>
      <c r="R385" s="4"/>
      <c r="S385" s="4"/>
      <c r="T385" s="4"/>
      <c r="U385" s="4"/>
      <c r="V385" s="4"/>
      <c r="W385" s="4"/>
      <c r="X385" s="4"/>
      <c r="Y385" s="4"/>
      <c r="Z385" s="4"/>
      <c r="AA385" s="4"/>
      <c r="AB385" s="4"/>
      <c r="AC385" s="4"/>
      <c r="AD385" s="4"/>
      <c r="AE385" s="4"/>
      <c r="AF385" s="4"/>
      <c r="AG385" s="4"/>
      <c r="AH385" s="4"/>
      <c r="AI385" s="4"/>
    </row>
    <row r="386" spans="1:35" ht="21" customHeight="1">
      <c r="A386" s="542" t="s">
        <v>391</v>
      </c>
      <c r="B386" s="530"/>
      <c r="C386" s="530"/>
      <c r="D386" s="530"/>
      <c r="E386" s="522"/>
      <c r="F386" s="382">
        <v>44103</v>
      </c>
      <c r="G386" s="542" t="s">
        <v>392</v>
      </c>
      <c r="H386" s="530"/>
      <c r="I386" s="530"/>
      <c r="J386" s="530"/>
      <c r="K386" s="522"/>
      <c r="L386" s="369">
        <f>SUM(L384:L385)</f>
        <v>6.6269940000000007</v>
      </c>
      <c r="M386" s="49"/>
      <c r="N386" s="4"/>
      <c r="O386" s="4"/>
      <c r="P386" s="4"/>
      <c r="Q386" s="4"/>
      <c r="R386" s="4"/>
      <c r="S386" s="4"/>
      <c r="T386" s="4"/>
      <c r="U386" s="4"/>
      <c r="V386" s="4"/>
      <c r="W386" s="4"/>
      <c r="X386" s="4"/>
      <c r="Y386" s="4"/>
      <c r="Z386" s="4"/>
      <c r="AA386" s="4"/>
      <c r="AB386" s="4"/>
      <c r="AC386" s="4"/>
      <c r="AD386" s="4"/>
      <c r="AE386" s="4"/>
      <c r="AF386" s="4"/>
      <c r="AG386" s="4"/>
      <c r="AH386" s="4"/>
      <c r="AI386" s="4"/>
    </row>
    <row r="387" spans="1:35" ht="21" customHeight="1">
      <c r="A387" s="384"/>
      <c r="B387" s="393"/>
      <c r="C387" s="393"/>
      <c r="D387" s="393"/>
      <c r="E387" s="393"/>
      <c r="F387" s="394"/>
      <c r="G387" s="393"/>
      <c r="H387" s="387"/>
      <c r="I387" s="387"/>
      <c r="J387" s="387"/>
      <c r="K387" s="387"/>
      <c r="L387" s="387"/>
      <c r="M387" s="49"/>
      <c r="N387" s="4"/>
      <c r="O387" s="4"/>
      <c r="P387" s="4"/>
      <c r="Q387" s="4"/>
      <c r="R387" s="4"/>
      <c r="S387" s="4"/>
      <c r="T387" s="4"/>
      <c r="U387" s="4"/>
      <c r="V387" s="4"/>
      <c r="W387" s="4"/>
      <c r="X387" s="4"/>
      <c r="Y387" s="4"/>
      <c r="Z387" s="4"/>
      <c r="AA387" s="4"/>
      <c r="AB387" s="4"/>
      <c r="AC387" s="4"/>
      <c r="AD387" s="4"/>
      <c r="AE387" s="4"/>
      <c r="AF387" s="4"/>
      <c r="AG387" s="4"/>
      <c r="AH387" s="4"/>
      <c r="AI387" s="4"/>
    </row>
    <row r="388" spans="1:35" ht="21" customHeight="1">
      <c r="A388" s="540" t="s">
        <v>186</v>
      </c>
      <c r="B388" s="522"/>
      <c r="C388" s="363" t="s">
        <v>500</v>
      </c>
      <c r="D388" s="363" t="s">
        <v>417</v>
      </c>
      <c r="E388" s="541" t="s">
        <v>188</v>
      </c>
      <c r="F388" s="530"/>
      <c r="G388" s="530"/>
      <c r="H388" s="530"/>
      <c r="I388" s="530"/>
      <c r="J388" s="530"/>
      <c r="K388" s="522"/>
      <c r="L388" s="364" t="s">
        <v>497</v>
      </c>
      <c r="M388" s="43">
        <f>L396</f>
        <v>7.8375346999999991</v>
      </c>
      <c r="N388" s="4"/>
      <c r="O388" s="4"/>
      <c r="P388" s="4"/>
      <c r="Q388" s="4"/>
      <c r="R388" s="4"/>
      <c r="S388" s="4"/>
      <c r="T388" s="4"/>
      <c r="U388" s="4"/>
      <c r="V388" s="4"/>
      <c r="W388" s="4"/>
      <c r="X388" s="4"/>
      <c r="Y388" s="4"/>
      <c r="Z388" s="4"/>
      <c r="AA388" s="4"/>
      <c r="AB388" s="4"/>
      <c r="AC388" s="4"/>
      <c r="AD388" s="4"/>
      <c r="AE388" s="4"/>
      <c r="AF388" s="4"/>
      <c r="AG388" s="4"/>
      <c r="AH388" s="4"/>
      <c r="AI388" s="4"/>
    </row>
    <row r="389" spans="1:35" ht="21" customHeight="1">
      <c r="A389" s="532"/>
      <c r="B389" s="524"/>
      <c r="C389" s="525"/>
      <c r="D389" s="533" t="s">
        <v>11</v>
      </c>
      <c r="E389" s="533" t="s">
        <v>373</v>
      </c>
      <c r="F389" s="533" t="s">
        <v>374</v>
      </c>
      <c r="G389" s="534" t="s">
        <v>14</v>
      </c>
      <c r="H389" s="519" t="s">
        <v>375</v>
      </c>
      <c r="I389" s="519" t="s">
        <v>376</v>
      </c>
      <c r="J389" s="521" t="s">
        <v>377</v>
      </c>
      <c r="K389" s="522"/>
      <c r="L389" s="519" t="s">
        <v>378</v>
      </c>
      <c r="M389" s="49"/>
      <c r="N389" s="4"/>
      <c r="O389" s="4"/>
      <c r="P389" s="4"/>
      <c r="Q389" s="4"/>
      <c r="R389" s="4"/>
      <c r="S389" s="4"/>
      <c r="T389" s="4"/>
      <c r="U389" s="4"/>
      <c r="V389" s="4"/>
      <c r="W389" s="4"/>
      <c r="X389" s="4"/>
      <c r="Y389" s="4"/>
      <c r="Z389" s="4"/>
      <c r="AA389" s="4"/>
      <c r="AB389" s="4"/>
      <c r="AC389" s="4"/>
      <c r="AD389" s="4"/>
      <c r="AE389" s="4"/>
      <c r="AF389" s="4"/>
      <c r="AG389" s="4"/>
      <c r="AH389" s="4"/>
      <c r="AI389" s="4"/>
    </row>
    <row r="390" spans="1:35" ht="21" customHeight="1">
      <c r="A390" s="526"/>
      <c r="B390" s="527"/>
      <c r="C390" s="528"/>
      <c r="D390" s="520"/>
      <c r="E390" s="520"/>
      <c r="F390" s="520"/>
      <c r="G390" s="520"/>
      <c r="H390" s="520"/>
      <c r="I390" s="520"/>
      <c r="J390" s="365" t="s">
        <v>379</v>
      </c>
      <c r="K390" s="365" t="s">
        <v>380</v>
      </c>
      <c r="L390" s="520"/>
      <c r="M390" s="49"/>
      <c r="N390" s="4"/>
      <c r="O390" s="4"/>
      <c r="P390" s="4"/>
      <c r="Q390" s="4"/>
      <c r="R390" s="4"/>
      <c r="S390" s="4"/>
      <c r="T390" s="4"/>
      <c r="U390" s="4"/>
      <c r="V390" s="4"/>
      <c r="W390" s="4"/>
      <c r="X390" s="4"/>
      <c r="Y390" s="4"/>
      <c r="Z390" s="4"/>
      <c r="AA390" s="4"/>
      <c r="AB390" s="4"/>
      <c r="AC390" s="4"/>
      <c r="AD390" s="4"/>
      <c r="AE390" s="4"/>
      <c r="AF390" s="4"/>
      <c r="AG390" s="4"/>
      <c r="AH390" s="4"/>
      <c r="AI390" s="4"/>
    </row>
    <row r="391" spans="1:35" ht="34.5" customHeight="1">
      <c r="A391" s="552" t="s">
        <v>379</v>
      </c>
      <c r="B391" s="530"/>
      <c r="C391" s="522"/>
      <c r="D391" s="366">
        <v>1022</v>
      </c>
      <c r="E391" s="366" t="s">
        <v>74</v>
      </c>
      <c r="F391" s="367" t="s">
        <v>498</v>
      </c>
      <c r="G391" s="366" t="s">
        <v>185</v>
      </c>
      <c r="H391" s="368">
        <v>1.02</v>
      </c>
      <c r="I391" s="375">
        <f>VLOOKUP(D391,Página1!$A:$B,2,FALSE)</f>
        <v>1.97</v>
      </c>
      <c r="J391" s="369">
        <f>I391*H391</f>
        <v>2.0093999999999999</v>
      </c>
      <c r="K391" s="370"/>
      <c r="L391" s="373">
        <f>J391</f>
        <v>2.0093999999999999</v>
      </c>
      <c r="M391" s="49"/>
      <c r="N391" s="4"/>
      <c r="O391" s="4"/>
      <c r="P391" s="4"/>
      <c r="Q391" s="4"/>
      <c r="R391" s="4"/>
      <c r="S391" s="4"/>
      <c r="T391" s="4"/>
      <c r="U391" s="4"/>
      <c r="V391" s="4"/>
      <c r="W391" s="4"/>
      <c r="X391" s="4"/>
      <c r="Y391" s="4"/>
      <c r="Z391" s="4"/>
      <c r="AA391" s="4"/>
      <c r="AB391" s="4"/>
      <c r="AC391" s="4"/>
      <c r="AD391" s="4"/>
      <c r="AE391" s="4"/>
      <c r="AF391" s="4"/>
      <c r="AG391" s="4"/>
      <c r="AH391" s="4"/>
      <c r="AI391" s="4"/>
    </row>
    <row r="392" spans="1:35" ht="21" customHeight="1">
      <c r="A392" s="548" t="s">
        <v>385</v>
      </c>
      <c r="B392" s="524"/>
      <c r="C392" s="525"/>
      <c r="D392" s="372">
        <v>88264</v>
      </c>
      <c r="E392" s="372" t="s">
        <v>74</v>
      </c>
      <c r="F392" s="391" t="s">
        <v>412</v>
      </c>
      <c r="G392" s="366" t="s">
        <v>387</v>
      </c>
      <c r="H392" s="368">
        <v>0.11</v>
      </c>
      <c r="I392" s="375">
        <f>VLOOKUP(D392,Página1!$A:$B,2,FALSE)</f>
        <v>22.48</v>
      </c>
      <c r="J392" s="370"/>
      <c r="K392" s="369">
        <f t="shared" ref="K392:K393" si="25">H392*I392</f>
        <v>2.4727999999999999</v>
      </c>
      <c r="L392" s="371"/>
      <c r="M392" s="49"/>
      <c r="N392" s="4"/>
      <c r="O392" s="4"/>
      <c r="P392" s="4"/>
      <c r="Q392" s="4"/>
      <c r="R392" s="4"/>
      <c r="S392" s="4"/>
      <c r="T392" s="4"/>
      <c r="U392" s="4"/>
      <c r="V392" s="4"/>
      <c r="W392" s="4"/>
      <c r="X392" s="4"/>
      <c r="Y392" s="4"/>
      <c r="Z392" s="4"/>
      <c r="AA392" s="4"/>
      <c r="AB392" s="4"/>
      <c r="AC392" s="4"/>
      <c r="AD392" s="4"/>
      <c r="AE392" s="4"/>
      <c r="AF392" s="4"/>
      <c r="AG392" s="4"/>
      <c r="AH392" s="4"/>
      <c r="AI392" s="4"/>
    </row>
    <row r="393" spans="1:35" ht="21" customHeight="1">
      <c r="A393" s="526"/>
      <c r="B393" s="527"/>
      <c r="C393" s="528"/>
      <c r="D393" s="372">
        <v>88247</v>
      </c>
      <c r="E393" s="372" t="s">
        <v>74</v>
      </c>
      <c r="F393" s="367" t="s">
        <v>499</v>
      </c>
      <c r="G393" s="374" t="s">
        <v>387</v>
      </c>
      <c r="H393" s="375">
        <v>0.11</v>
      </c>
      <c r="I393" s="375">
        <f>VLOOKUP(D393,Página1!$A:$B,2,FALSE)</f>
        <v>17.440000000000001</v>
      </c>
      <c r="J393" s="370"/>
      <c r="K393" s="369">
        <f t="shared" si="25"/>
        <v>1.9184000000000001</v>
      </c>
      <c r="L393" s="368">
        <f>SUM(K392:K393)</f>
        <v>4.3911999999999995</v>
      </c>
      <c r="M393" s="49"/>
      <c r="N393" s="4"/>
      <c r="O393" s="4"/>
      <c r="P393" s="4"/>
      <c r="Q393" s="4"/>
      <c r="R393" s="4"/>
      <c r="S393" s="4"/>
      <c r="T393" s="4"/>
      <c r="U393" s="4"/>
      <c r="V393" s="4"/>
      <c r="W393" s="4"/>
      <c r="X393" s="4"/>
      <c r="Y393" s="4"/>
      <c r="Z393" s="4"/>
      <c r="AA393" s="4"/>
      <c r="AB393" s="4"/>
      <c r="AC393" s="4"/>
      <c r="AD393" s="4"/>
      <c r="AE393" s="4"/>
      <c r="AF393" s="4"/>
      <c r="AG393" s="4"/>
      <c r="AH393" s="4"/>
      <c r="AI393" s="4"/>
    </row>
    <row r="394" spans="1:35" ht="21" customHeight="1">
      <c r="A394" s="531" t="s">
        <v>388</v>
      </c>
      <c r="B394" s="530"/>
      <c r="C394" s="530"/>
      <c r="D394" s="530"/>
      <c r="E394" s="522"/>
      <c r="F394" s="377"/>
      <c r="G394" s="378"/>
      <c r="H394" s="376"/>
      <c r="I394" s="376"/>
      <c r="J394" s="376"/>
      <c r="K394" s="376"/>
      <c r="L394" s="369">
        <f>SUM(L391:L393)</f>
        <v>6.400599999999999</v>
      </c>
      <c r="M394" s="49"/>
      <c r="N394" s="4"/>
      <c r="O394" s="4"/>
      <c r="P394" s="4"/>
      <c r="Q394" s="4"/>
      <c r="R394" s="4"/>
      <c r="S394" s="4"/>
      <c r="T394" s="4"/>
      <c r="U394" s="4"/>
      <c r="V394" s="4"/>
      <c r="W394" s="4"/>
      <c r="X394" s="4"/>
      <c r="Y394" s="4"/>
      <c r="Z394" s="4"/>
      <c r="AA394" s="4"/>
      <c r="AB394" s="4"/>
      <c r="AC394" s="4"/>
      <c r="AD394" s="4"/>
      <c r="AE394" s="4"/>
      <c r="AF394" s="4"/>
      <c r="AG394" s="4"/>
      <c r="AH394" s="4"/>
      <c r="AI394" s="4"/>
    </row>
    <row r="395" spans="1:35" ht="21" customHeight="1">
      <c r="A395" s="531" t="s">
        <v>389</v>
      </c>
      <c r="B395" s="530"/>
      <c r="C395" s="530"/>
      <c r="D395" s="530"/>
      <c r="E395" s="522"/>
      <c r="F395" s="379">
        <v>22.45</v>
      </c>
      <c r="G395" s="380" t="s">
        <v>390</v>
      </c>
      <c r="H395" s="381"/>
      <c r="I395" s="381"/>
      <c r="J395" s="381"/>
      <c r="K395" s="381"/>
      <c r="L395" s="369">
        <f>L394*(F395%)</f>
        <v>1.4369346999999999</v>
      </c>
      <c r="M395" s="49"/>
      <c r="N395" s="4"/>
      <c r="O395" s="4"/>
      <c r="P395" s="4"/>
      <c r="Q395" s="4"/>
      <c r="R395" s="4"/>
      <c r="S395" s="4"/>
      <c r="T395" s="4"/>
      <c r="U395" s="4"/>
      <c r="V395" s="4"/>
      <c r="W395" s="4"/>
      <c r="X395" s="4"/>
      <c r="Y395" s="4"/>
      <c r="Z395" s="4"/>
      <c r="AA395" s="4"/>
      <c r="AB395" s="4"/>
      <c r="AC395" s="4"/>
      <c r="AD395" s="4"/>
      <c r="AE395" s="4"/>
      <c r="AF395" s="4"/>
      <c r="AG395" s="4"/>
      <c r="AH395" s="4"/>
      <c r="AI395" s="4"/>
    </row>
    <row r="396" spans="1:35" ht="21" customHeight="1">
      <c r="A396" s="542" t="s">
        <v>391</v>
      </c>
      <c r="B396" s="530"/>
      <c r="C396" s="530"/>
      <c r="D396" s="530"/>
      <c r="E396" s="522"/>
      <c r="F396" s="382">
        <v>44103</v>
      </c>
      <c r="G396" s="542" t="s">
        <v>392</v>
      </c>
      <c r="H396" s="530"/>
      <c r="I396" s="530"/>
      <c r="J396" s="530"/>
      <c r="K396" s="522"/>
      <c r="L396" s="369">
        <f>SUM(L394:L395)</f>
        <v>7.8375346999999991</v>
      </c>
      <c r="M396" s="49"/>
      <c r="N396" s="4"/>
      <c r="O396" s="4"/>
      <c r="P396" s="4"/>
      <c r="Q396" s="4"/>
      <c r="R396" s="4"/>
      <c r="S396" s="4"/>
      <c r="T396" s="4"/>
      <c r="U396" s="4"/>
      <c r="V396" s="4"/>
      <c r="W396" s="4"/>
      <c r="X396" s="4"/>
      <c r="Y396" s="4"/>
      <c r="Z396" s="4"/>
      <c r="AA396" s="4"/>
      <c r="AB396" s="4"/>
      <c r="AC396" s="4"/>
      <c r="AD396" s="4"/>
      <c r="AE396" s="4"/>
      <c r="AF396" s="4"/>
      <c r="AG396" s="4"/>
      <c r="AH396" s="4"/>
      <c r="AI396" s="4"/>
    </row>
    <row r="397" spans="1:35" ht="21" customHeight="1">
      <c r="A397" s="384"/>
      <c r="B397" s="393"/>
      <c r="C397" s="393"/>
      <c r="D397" s="393"/>
      <c r="E397" s="393"/>
      <c r="F397" s="394"/>
      <c r="G397" s="393"/>
      <c r="H397" s="387"/>
      <c r="I397" s="387"/>
      <c r="J397" s="387"/>
      <c r="K397" s="387"/>
      <c r="L397" s="387"/>
      <c r="M397" s="49"/>
      <c r="N397" s="4"/>
      <c r="O397" s="4"/>
      <c r="P397" s="4"/>
      <c r="Q397" s="4"/>
      <c r="R397" s="4"/>
      <c r="S397" s="4"/>
      <c r="T397" s="4"/>
      <c r="U397" s="4"/>
      <c r="V397" s="4"/>
      <c r="W397" s="4"/>
      <c r="X397" s="4"/>
      <c r="Y397" s="4"/>
      <c r="Z397" s="4"/>
      <c r="AA397" s="4"/>
      <c r="AB397" s="4"/>
      <c r="AC397" s="4"/>
      <c r="AD397" s="4"/>
      <c r="AE397" s="4"/>
      <c r="AF397" s="4"/>
      <c r="AG397" s="4"/>
      <c r="AH397" s="4"/>
      <c r="AI397" s="4"/>
    </row>
    <row r="398" spans="1:35" ht="21" customHeight="1">
      <c r="A398" s="540" t="s">
        <v>189</v>
      </c>
      <c r="B398" s="522"/>
      <c r="C398" s="363" t="s">
        <v>501</v>
      </c>
      <c r="D398" s="363" t="s">
        <v>417</v>
      </c>
      <c r="E398" s="541" t="s">
        <v>191</v>
      </c>
      <c r="F398" s="530"/>
      <c r="G398" s="530"/>
      <c r="H398" s="530"/>
      <c r="I398" s="530"/>
      <c r="J398" s="530"/>
      <c r="K398" s="522"/>
      <c r="L398" s="364" t="s">
        <v>497</v>
      </c>
      <c r="M398" s="43">
        <f>L406</f>
        <v>16.464627</v>
      </c>
      <c r="N398" s="4"/>
      <c r="O398" s="4"/>
      <c r="P398" s="4"/>
      <c r="Q398" s="4"/>
      <c r="R398" s="4"/>
      <c r="S398" s="4"/>
      <c r="T398" s="4"/>
      <c r="U398" s="4"/>
      <c r="V398" s="4"/>
      <c r="W398" s="4"/>
      <c r="X398" s="4"/>
      <c r="Y398" s="4"/>
      <c r="Z398" s="4"/>
      <c r="AA398" s="4"/>
      <c r="AB398" s="4"/>
      <c r="AC398" s="4"/>
      <c r="AD398" s="4"/>
      <c r="AE398" s="4"/>
      <c r="AF398" s="4"/>
      <c r="AG398" s="4"/>
      <c r="AH398" s="4"/>
      <c r="AI398" s="4"/>
    </row>
    <row r="399" spans="1:35" ht="21" customHeight="1">
      <c r="A399" s="532"/>
      <c r="B399" s="524"/>
      <c r="C399" s="525"/>
      <c r="D399" s="533" t="s">
        <v>11</v>
      </c>
      <c r="E399" s="533" t="s">
        <v>373</v>
      </c>
      <c r="F399" s="533" t="s">
        <v>374</v>
      </c>
      <c r="G399" s="534" t="s">
        <v>14</v>
      </c>
      <c r="H399" s="519" t="s">
        <v>375</v>
      </c>
      <c r="I399" s="519" t="s">
        <v>376</v>
      </c>
      <c r="J399" s="521" t="s">
        <v>377</v>
      </c>
      <c r="K399" s="522"/>
      <c r="L399" s="519" t="s">
        <v>378</v>
      </c>
      <c r="M399" s="49"/>
      <c r="N399" s="4"/>
      <c r="O399" s="4"/>
      <c r="P399" s="4"/>
      <c r="Q399" s="4"/>
      <c r="R399" s="4"/>
      <c r="S399" s="4"/>
      <c r="T399" s="4"/>
      <c r="U399" s="4"/>
      <c r="V399" s="4"/>
      <c r="W399" s="4"/>
      <c r="X399" s="4"/>
      <c r="Y399" s="4"/>
      <c r="Z399" s="4"/>
      <c r="AA399" s="4"/>
      <c r="AB399" s="4"/>
      <c r="AC399" s="4"/>
      <c r="AD399" s="4"/>
      <c r="AE399" s="4"/>
      <c r="AF399" s="4"/>
      <c r="AG399" s="4"/>
      <c r="AH399" s="4"/>
      <c r="AI399" s="4"/>
    </row>
    <row r="400" spans="1:35" ht="21" customHeight="1">
      <c r="A400" s="526"/>
      <c r="B400" s="527"/>
      <c r="C400" s="528"/>
      <c r="D400" s="520"/>
      <c r="E400" s="520"/>
      <c r="F400" s="520"/>
      <c r="G400" s="520"/>
      <c r="H400" s="520"/>
      <c r="I400" s="520"/>
      <c r="J400" s="365" t="s">
        <v>379</v>
      </c>
      <c r="K400" s="365" t="s">
        <v>380</v>
      </c>
      <c r="L400" s="520"/>
      <c r="M400" s="49"/>
      <c r="N400" s="4"/>
      <c r="O400" s="4"/>
      <c r="P400" s="4"/>
      <c r="Q400" s="4"/>
      <c r="R400" s="4"/>
      <c r="S400" s="4"/>
      <c r="T400" s="4"/>
      <c r="U400" s="4"/>
      <c r="V400" s="4"/>
      <c r="W400" s="4"/>
      <c r="X400" s="4"/>
      <c r="Y400" s="4"/>
      <c r="Z400" s="4"/>
      <c r="AA400" s="4"/>
      <c r="AB400" s="4"/>
      <c r="AC400" s="4"/>
      <c r="AD400" s="4"/>
      <c r="AE400" s="4"/>
      <c r="AF400" s="4"/>
      <c r="AG400" s="4"/>
      <c r="AH400" s="4"/>
      <c r="AI400" s="4"/>
    </row>
    <row r="401" spans="1:35" ht="21" customHeight="1">
      <c r="A401" s="552" t="s">
        <v>379</v>
      </c>
      <c r="B401" s="530"/>
      <c r="C401" s="522"/>
      <c r="D401" s="366">
        <v>91852</v>
      </c>
      <c r="E401" s="372" t="s">
        <v>74</v>
      </c>
      <c r="F401" s="367" t="s">
        <v>502</v>
      </c>
      <c r="G401" s="366" t="s">
        <v>185</v>
      </c>
      <c r="H401" s="368">
        <v>1.1000000000000001</v>
      </c>
      <c r="I401" s="375">
        <f>VLOOKUP(D401,Página1!$A:$B,2,FALSE)</f>
        <v>6.78</v>
      </c>
      <c r="J401" s="369">
        <f>I401*H401</f>
        <v>7.4580000000000011</v>
      </c>
      <c r="K401" s="370"/>
      <c r="L401" s="373">
        <f>J401</f>
        <v>7.4580000000000011</v>
      </c>
      <c r="M401" s="49"/>
      <c r="N401" s="4"/>
      <c r="O401" s="4"/>
      <c r="P401" s="4"/>
      <c r="Q401" s="4"/>
      <c r="R401" s="4"/>
      <c r="S401" s="4"/>
      <c r="T401" s="4"/>
      <c r="U401" s="4"/>
      <c r="V401" s="4"/>
      <c r="W401" s="4"/>
      <c r="X401" s="4"/>
      <c r="Y401" s="4"/>
      <c r="Z401" s="4"/>
      <c r="AA401" s="4"/>
      <c r="AB401" s="4"/>
      <c r="AC401" s="4"/>
      <c r="AD401" s="4"/>
      <c r="AE401" s="4"/>
      <c r="AF401" s="4"/>
      <c r="AG401" s="4"/>
      <c r="AH401" s="4"/>
      <c r="AI401" s="4"/>
    </row>
    <row r="402" spans="1:35" ht="21" customHeight="1">
      <c r="A402" s="548" t="s">
        <v>385</v>
      </c>
      <c r="B402" s="524"/>
      <c r="C402" s="525"/>
      <c r="D402" s="372">
        <v>88264</v>
      </c>
      <c r="E402" s="372" t="s">
        <v>74</v>
      </c>
      <c r="F402" s="391" t="s">
        <v>412</v>
      </c>
      <c r="G402" s="366" t="s">
        <v>387</v>
      </c>
      <c r="H402" s="368">
        <v>0.15</v>
      </c>
      <c r="I402" s="375">
        <f>VLOOKUP(D402,Página1!$A:$B,2,FALSE)</f>
        <v>22.48</v>
      </c>
      <c r="J402" s="370"/>
      <c r="K402" s="369">
        <f>H402*I402</f>
        <v>3.3719999999999999</v>
      </c>
      <c r="L402" s="371"/>
      <c r="M402" s="49"/>
      <c r="N402" s="4"/>
      <c r="O402" s="4"/>
      <c r="P402" s="4"/>
      <c r="Q402" s="4"/>
      <c r="R402" s="4"/>
      <c r="S402" s="4"/>
      <c r="T402" s="4"/>
      <c r="U402" s="4"/>
      <c r="V402" s="4"/>
      <c r="W402" s="4"/>
      <c r="X402" s="4"/>
      <c r="Y402" s="4"/>
      <c r="Z402" s="4"/>
      <c r="AA402" s="4"/>
      <c r="AB402" s="4"/>
      <c r="AC402" s="4"/>
      <c r="AD402" s="4"/>
      <c r="AE402" s="4"/>
      <c r="AF402" s="4"/>
      <c r="AG402" s="4"/>
      <c r="AH402" s="4"/>
      <c r="AI402" s="4"/>
    </row>
    <row r="403" spans="1:35" ht="21" customHeight="1">
      <c r="A403" s="526"/>
      <c r="B403" s="527"/>
      <c r="C403" s="528"/>
      <c r="D403" s="372">
        <v>88247</v>
      </c>
      <c r="E403" s="372" t="s">
        <v>74</v>
      </c>
      <c r="F403" s="367" t="s">
        <v>499</v>
      </c>
      <c r="G403" s="374" t="s">
        <v>387</v>
      </c>
      <c r="H403" s="375">
        <v>0.15</v>
      </c>
      <c r="I403" s="375">
        <f>VLOOKUP(D403,Página1!$A:$B,2,FALSE)</f>
        <v>17.440000000000001</v>
      </c>
      <c r="J403" s="370"/>
      <c r="K403" s="369">
        <f t="shared" ref="K403" si="26">H403*I403</f>
        <v>2.6160000000000001</v>
      </c>
      <c r="L403" s="368">
        <f>SUM(K402:K403)</f>
        <v>5.9879999999999995</v>
      </c>
      <c r="M403" s="49"/>
      <c r="N403" s="4"/>
      <c r="O403" s="4"/>
      <c r="P403" s="4"/>
      <c r="Q403" s="4"/>
      <c r="R403" s="4"/>
      <c r="S403" s="4"/>
      <c r="T403" s="4"/>
      <c r="U403" s="4"/>
      <c r="V403" s="4"/>
      <c r="W403" s="4"/>
      <c r="X403" s="4"/>
      <c r="Y403" s="4"/>
      <c r="Z403" s="4"/>
      <c r="AA403" s="4"/>
      <c r="AB403" s="4"/>
      <c r="AC403" s="4"/>
      <c r="AD403" s="4"/>
      <c r="AE403" s="4"/>
      <c r="AF403" s="4"/>
      <c r="AG403" s="4"/>
      <c r="AH403" s="4"/>
      <c r="AI403" s="4"/>
    </row>
    <row r="404" spans="1:35" ht="21" customHeight="1">
      <c r="A404" s="531" t="s">
        <v>388</v>
      </c>
      <c r="B404" s="530"/>
      <c r="C404" s="530"/>
      <c r="D404" s="530"/>
      <c r="E404" s="522"/>
      <c r="F404" s="377"/>
      <c r="G404" s="378"/>
      <c r="H404" s="376"/>
      <c r="I404" s="376"/>
      <c r="J404" s="376"/>
      <c r="K404" s="376"/>
      <c r="L404" s="369">
        <f>SUM(L401:L403)</f>
        <v>13.446000000000002</v>
      </c>
      <c r="M404" s="49"/>
      <c r="N404" s="4"/>
      <c r="O404" s="4"/>
      <c r="P404" s="4"/>
      <c r="Q404" s="4"/>
      <c r="R404" s="4"/>
      <c r="S404" s="4"/>
      <c r="T404" s="4"/>
      <c r="U404" s="4"/>
      <c r="V404" s="4"/>
      <c r="W404" s="4"/>
      <c r="X404" s="4"/>
      <c r="Y404" s="4"/>
      <c r="Z404" s="4"/>
      <c r="AA404" s="4"/>
      <c r="AB404" s="4"/>
      <c r="AC404" s="4"/>
      <c r="AD404" s="4"/>
      <c r="AE404" s="4"/>
      <c r="AF404" s="4"/>
      <c r="AG404" s="4"/>
      <c r="AH404" s="4"/>
      <c r="AI404" s="4"/>
    </row>
    <row r="405" spans="1:35" ht="21" customHeight="1">
      <c r="A405" s="531" t="s">
        <v>389</v>
      </c>
      <c r="B405" s="530"/>
      <c r="C405" s="530"/>
      <c r="D405" s="530"/>
      <c r="E405" s="522"/>
      <c r="F405" s="379">
        <v>22.45</v>
      </c>
      <c r="G405" s="380" t="s">
        <v>390</v>
      </c>
      <c r="H405" s="381"/>
      <c r="I405" s="381"/>
      <c r="J405" s="381"/>
      <c r="K405" s="381"/>
      <c r="L405" s="369">
        <f>L404*(F405%)</f>
        <v>3.0186270000000004</v>
      </c>
      <c r="M405" s="49"/>
      <c r="N405" s="4"/>
      <c r="O405" s="4"/>
      <c r="P405" s="4"/>
      <c r="Q405" s="4"/>
      <c r="R405" s="4"/>
      <c r="S405" s="4"/>
      <c r="T405" s="4"/>
      <c r="U405" s="4"/>
      <c r="V405" s="4"/>
      <c r="W405" s="4"/>
      <c r="X405" s="4"/>
      <c r="Y405" s="4"/>
      <c r="Z405" s="4"/>
      <c r="AA405" s="4"/>
      <c r="AB405" s="4"/>
      <c r="AC405" s="4"/>
      <c r="AD405" s="4"/>
      <c r="AE405" s="4"/>
      <c r="AF405" s="4"/>
      <c r="AG405" s="4"/>
      <c r="AH405" s="4"/>
      <c r="AI405" s="4"/>
    </row>
    <row r="406" spans="1:35" ht="21" customHeight="1">
      <c r="A406" s="542" t="s">
        <v>391</v>
      </c>
      <c r="B406" s="530"/>
      <c r="C406" s="530"/>
      <c r="D406" s="530"/>
      <c r="E406" s="522"/>
      <c r="F406" s="382">
        <v>44103</v>
      </c>
      <c r="G406" s="542" t="s">
        <v>392</v>
      </c>
      <c r="H406" s="530"/>
      <c r="I406" s="530"/>
      <c r="J406" s="530"/>
      <c r="K406" s="522"/>
      <c r="L406" s="369">
        <f>SUM(L404:L405)</f>
        <v>16.464627</v>
      </c>
      <c r="M406" s="49"/>
      <c r="N406" s="4"/>
      <c r="O406" s="4"/>
      <c r="P406" s="4"/>
      <c r="Q406" s="4"/>
      <c r="R406" s="4"/>
      <c r="S406" s="4"/>
      <c r="T406" s="4"/>
      <c r="U406" s="4"/>
      <c r="V406" s="4"/>
      <c r="W406" s="4"/>
      <c r="X406" s="4"/>
      <c r="Y406" s="4"/>
      <c r="Z406" s="4"/>
      <c r="AA406" s="4"/>
      <c r="AB406" s="4"/>
      <c r="AC406" s="4"/>
      <c r="AD406" s="4"/>
      <c r="AE406" s="4"/>
      <c r="AF406" s="4"/>
      <c r="AG406" s="4"/>
      <c r="AH406" s="4"/>
      <c r="AI406" s="4"/>
    </row>
    <row r="407" spans="1:35" ht="21" customHeight="1">
      <c r="A407" s="384"/>
      <c r="B407" s="393"/>
      <c r="C407" s="393"/>
      <c r="D407" s="393"/>
      <c r="E407" s="393"/>
      <c r="F407" s="394"/>
      <c r="G407" s="393"/>
      <c r="H407" s="387"/>
      <c r="I407" s="387"/>
      <c r="J407" s="387"/>
      <c r="K407" s="387"/>
      <c r="L407" s="387"/>
      <c r="M407" s="49"/>
      <c r="N407" s="4"/>
      <c r="O407" s="4"/>
      <c r="P407" s="4"/>
      <c r="Q407" s="4"/>
      <c r="R407" s="4"/>
      <c r="S407" s="4"/>
      <c r="T407" s="4"/>
      <c r="U407" s="4"/>
      <c r="V407" s="4"/>
      <c r="W407" s="4"/>
      <c r="X407" s="4"/>
      <c r="Y407" s="4"/>
      <c r="Z407" s="4"/>
      <c r="AA407" s="4"/>
      <c r="AB407" s="4"/>
      <c r="AC407" s="4"/>
      <c r="AD407" s="4"/>
      <c r="AE407" s="4"/>
      <c r="AF407" s="4"/>
      <c r="AG407" s="4"/>
      <c r="AH407" s="4"/>
      <c r="AI407" s="4"/>
    </row>
    <row r="408" spans="1:35" ht="21" customHeight="1">
      <c r="A408" s="540" t="s">
        <v>192</v>
      </c>
      <c r="B408" s="522"/>
      <c r="C408" s="363" t="s">
        <v>503</v>
      </c>
      <c r="D408" s="363" t="s">
        <v>417</v>
      </c>
      <c r="E408" s="541" t="s">
        <v>194</v>
      </c>
      <c r="F408" s="530"/>
      <c r="G408" s="530"/>
      <c r="H408" s="530"/>
      <c r="I408" s="530"/>
      <c r="J408" s="530"/>
      <c r="K408" s="522"/>
      <c r="L408" s="364" t="s">
        <v>497</v>
      </c>
      <c r="M408" s="43">
        <f>L416</f>
        <v>9.3527310000000003</v>
      </c>
      <c r="N408" s="4"/>
      <c r="O408" s="4"/>
      <c r="P408" s="4"/>
      <c r="Q408" s="4"/>
      <c r="R408" s="4"/>
      <c r="S408" s="4"/>
      <c r="T408" s="4"/>
      <c r="U408" s="4"/>
      <c r="V408" s="4"/>
      <c r="W408" s="4"/>
      <c r="X408" s="4"/>
      <c r="Y408" s="4"/>
      <c r="Z408" s="4"/>
      <c r="AA408" s="4"/>
      <c r="AB408" s="4"/>
      <c r="AC408" s="4"/>
      <c r="AD408" s="4"/>
      <c r="AE408" s="4"/>
      <c r="AF408" s="4"/>
      <c r="AG408" s="4"/>
      <c r="AH408" s="4"/>
      <c r="AI408" s="4"/>
    </row>
    <row r="409" spans="1:35" ht="21" customHeight="1">
      <c r="A409" s="532"/>
      <c r="B409" s="524"/>
      <c r="C409" s="525"/>
      <c r="D409" s="533" t="s">
        <v>11</v>
      </c>
      <c r="E409" s="533" t="s">
        <v>373</v>
      </c>
      <c r="F409" s="533" t="s">
        <v>374</v>
      </c>
      <c r="G409" s="534" t="s">
        <v>14</v>
      </c>
      <c r="H409" s="519" t="s">
        <v>375</v>
      </c>
      <c r="I409" s="519" t="s">
        <v>376</v>
      </c>
      <c r="J409" s="521" t="s">
        <v>377</v>
      </c>
      <c r="K409" s="522"/>
      <c r="L409" s="519" t="s">
        <v>378</v>
      </c>
      <c r="M409" s="49"/>
      <c r="N409" s="4"/>
      <c r="O409" s="4"/>
      <c r="P409" s="4"/>
      <c r="Q409" s="4"/>
      <c r="R409" s="4"/>
      <c r="S409" s="4"/>
      <c r="T409" s="4"/>
      <c r="U409" s="4"/>
      <c r="V409" s="4"/>
      <c r="W409" s="4"/>
      <c r="X409" s="4"/>
      <c r="Y409" s="4"/>
      <c r="Z409" s="4"/>
      <c r="AA409" s="4"/>
      <c r="AB409" s="4"/>
      <c r="AC409" s="4"/>
      <c r="AD409" s="4"/>
      <c r="AE409" s="4"/>
      <c r="AF409" s="4"/>
      <c r="AG409" s="4"/>
      <c r="AH409" s="4"/>
      <c r="AI409" s="4"/>
    </row>
    <row r="410" spans="1:35" ht="21" customHeight="1">
      <c r="A410" s="526"/>
      <c r="B410" s="527"/>
      <c r="C410" s="528"/>
      <c r="D410" s="520"/>
      <c r="E410" s="520"/>
      <c r="F410" s="520"/>
      <c r="G410" s="520"/>
      <c r="H410" s="520"/>
      <c r="I410" s="520"/>
      <c r="J410" s="365" t="s">
        <v>379</v>
      </c>
      <c r="K410" s="365" t="s">
        <v>380</v>
      </c>
      <c r="L410" s="520"/>
      <c r="M410" s="49"/>
      <c r="N410" s="4"/>
      <c r="O410" s="4"/>
      <c r="P410" s="4"/>
      <c r="Q410" s="4"/>
      <c r="R410" s="4"/>
      <c r="S410" s="4"/>
      <c r="T410" s="4"/>
      <c r="U410" s="4"/>
      <c r="V410" s="4"/>
      <c r="W410" s="4"/>
      <c r="X410" s="4"/>
      <c r="Y410" s="4"/>
      <c r="Z410" s="4"/>
      <c r="AA410" s="4"/>
      <c r="AB410" s="4"/>
      <c r="AC410" s="4"/>
      <c r="AD410" s="4"/>
      <c r="AE410" s="4"/>
      <c r="AF410" s="4"/>
      <c r="AG410" s="4"/>
      <c r="AH410" s="4"/>
      <c r="AI410" s="4"/>
    </row>
    <row r="411" spans="1:35" ht="36" customHeight="1">
      <c r="A411" s="552" t="s">
        <v>379</v>
      </c>
      <c r="B411" s="530"/>
      <c r="C411" s="522"/>
      <c r="D411" s="366" t="s">
        <v>24</v>
      </c>
      <c r="E411" s="366" t="s">
        <v>25</v>
      </c>
      <c r="F411" s="367" t="s">
        <v>504</v>
      </c>
      <c r="G411" s="366" t="s">
        <v>185</v>
      </c>
      <c r="H411" s="368">
        <v>1.1000000000000001</v>
      </c>
      <c r="I411" s="368">
        <v>1.5</v>
      </c>
      <c r="J411" s="369">
        <f>I411*H411</f>
        <v>1.6500000000000001</v>
      </c>
      <c r="K411" s="370"/>
      <c r="L411" s="373">
        <f>J411</f>
        <v>1.6500000000000001</v>
      </c>
      <c r="M411" s="49"/>
      <c r="N411" s="4"/>
      <c r="O411" s="4"/>
      <c r="P411" s="4"/>
      <c r="Q411" s="4"/>
      <c r="R411" s="4"/>
      <c r="S411" s="4"/>
      <c r="T411" s="4"/>
      <c r="U411" s="4"/>
      <c r="V411" s="4"/>
      <c r="W411" s="4"/>
      <c r="X411" s="4"/>
      <c r="Y411" s="4"/>
      <c r="Z411" s="4"/>
      <c r="AA411" s="4"/>
      <c r="AB411" s="4"/>
      <c r="AC411" s="4"/>
      <c r="AD411" s="4"/>
      <c r="AE411" s="4"/>
      <c r="AF411" s="4"/>
      <c r="AG411" s="4"/>
      <c r="AH411" s="4"/>
      <c r="AI411" s="4"/>
    </row>
    <row r="412" spans="1:35" ht="21" customHeight="1">
      <c r="A412" s="548" t="s">
        <v>385</v>
      </c>
      <c r="B412" s="524"/>
      <c r="C412" s="525"/>
      <c r="D412" s="372">
        <v>88264</v>
      </c>
      <c r="E412" s="372" t="s">
        <v>74</v>
      </c>
      <c r="F412" s="391" t="s">
        <v>412</v>
      </c>
      <c r="G412" s="366" t="s">
        <v>387</v>
      </c>
      <c r="H412" s="368">
        <v>0.15</v>
      </c>
      <c r="I412" s="375">
        <f>VLOOKUP(D412,Página1!$A:$B,2,FALSE)</f>
        <v>22.48</v>
      </c>
      <c r="J412" s="370"/>
      <c r="K412" s="369">
        <f t="shared" ref="K412:K413" si="27">H412*I412</f>
        <v>3.3719999999999999</v>
      </c>
      <c r="L412" s="371"/>
      <c r="M412" s="49"/>
      <c r="N412" s="4"/>
      <c r="O412" s="4"/>
      <c r="P412" s="4"/>
      <c r="Q412" s="4"/>
      <c r="R412" s="4"/>
      <c r="S412" s="4"/>
      <c r="T412" s="4"/>
      <c r="U412" s="4"/>
      <c r="V412" s="4"/>
      <c r="W412" s="4"/>
      <c r="X412" s="4"/>
      <c r="Y412" s="4"/>
      <c r="Z412" s="4"/>
      <c r="AA412" s="4"/>
      <c r="AB412" s="4"/>
      <c r="AC412" s="4"/>
      <c r="AD412" s="4"/>
      <c r="AE412" s="4"/>
      <c r="AF412" s="4"/>
      <c r="AG412" s="4"/>
      <c r="AH412" s="4"/>
      <c r="AI412" s="4"/>
    </row>
    <row r="413" spans="1:35" ht="21" customHeight="1">
      <c r="A413" s="526"/>
      <c r="B413" s="527"/>
      <c r="C413" s="528"/>
      <c r="D413" s="372">
        <v>88247</v>
      </c>
      <c r="E413" s="372" t="s">
        <v>74</v>
      </c>
      <c r="F413" s="367" t="s">
        <v>499</v>
      </c>
      <c r="G413" s="374" t="s">
        <v>387</v>
      </c>
      <c r="H413" s="375">
        <v>0.15</v>
      </c>
      <c r="I413" s="375">
        <f>VLOOKUP(D413,Página1!$A:$B,2,FALSE)</f>
        <v>17.440000000000001</v>
      </c>
      <c r="J413" s="370"/>
      <c r="K413" s="369">
        <f t="shared" si="27"/>
        <v>2.6160000000000001</v>
      </c>
      <c r="L413" s="368">
        <f>SUM(K412:K413)</f>
        <v>5.9879999999999995</v>
      </c>
      <c r="M413" s="49"/>
      <c r="N413" s="4"/>
      <c r="O413" s="4"/>
      <c r="P413" s="4"/>
      <c r="Q413" s="4"/>
      <c r="R413" s="4"/>
      <c r="S413" s="4"/>
      <c r="T413" s="4"/>
      <c r="U413" s="4"/>
      <c r="V413" s="4"/>
      <c r="W413" s="4"/>
      <c r="X413" s="4"/>
      <c r="Y413" s="4"/>
      <c r="Z413" s="4"/>
      <c r="AA413" s="4"/>
      <c r="AB413" s="4"/>
      <c r="AC413" s="4"/>
      <c r="AD413" s="4"/>
      <c r="AE413" s="4"/>
      <c r="AF413" s="4"/>
      <c r="AG413" s="4"/>
      <c r="AH413" s="4"/>
      <c r="AI413" s="4"/>
    </row>
    <row r="414" spans="1:35" ht="21" customHeight="1">
      <c r="A414" s="531" t="s">
        <v>388</v>
      </c>
      <c r="B414" s="530"/>
      <c r="C414" s="530"/>
      <c r="D414" s="530"/>
      <c r="E414" s="522"/>
      <c r="F414" s="377"/>
      <c r="G414" s="378"/>
      <c r="H414" s="376"/>
      <c r="I414" s="376"/>
      <c r="J414" s="376"/>
      <c r="K414" s="376"/>
      <c r="L414" s="369">
        <f>SUM(L411:L413)</f>
        <v>7.6379999999999999</v>
      </c>
      <c r="M414" s="49"/>
      <c r="N414" s="4"/>
      <c r="O414" s="4"/>
      <c r="P414" s="4"/>
      <c r="Q414" s="4"/>
      <c r="R414" s="4"/>
      <c r="S414" s="4"/>
      <c r="T414" s="4"/>
      <c r="U414" s="4"/>
      <c r="V414" s="4"/>
      <c r="W414" s="4"/>
      <c r="X414" s="4"/>
      <c r="Y414" s="4"/>
      <c r="Z414" s="4"/>
      <c r="AA414" s="4"/>
      <c r="AB414" s="4"/>
      <c r="AC414" s="4"/>
      <c r="AD414" s="4"/>
      <c r="AE414" s="4"/>
      <c r="AF414" s="4"/>
      <c r="AG414" s="4"/>
      <c r="AH414" s="4"/>
      <c r="AI414" s="4"/>
    </row>
    <row r="415" spans="1:35" ht="21" customHeight="1">
      <c r="A415" s="531" t="s">
        <v>389</v>
      </c>
      <c r="B415" s="530"/>
      <c r="C415" s="530"/>
      <c r="D415" s="530"/>
      <c r="E415" s="522"/>
      <c r="F415" s="379">
        <v>22.45</v>
      </c>
      <c r="G415" s="380" t="s">
        <v>390</v>
      </c>
      <c r="H415" s="381"/>
      <c r="I415" s="381"/>
      <c r="J415" s="381"/>
      <c r="K415" s="381"/>
      <c r="L415" s="369">
        <f>L414*(F415%)</f>
        <v>1.714731</v>
      </c>
      <c r="M415" s="49"/>
      <c r="N415" s="4"/>
      <c r="O415" s="4"/>
      <c r="P415" s="4"/>
      <c r="Q415" s="4"/>
      <c r="R415" s="4"/>
      <c r="S415" s="4"/>
      <c r="T415" s="4"/>
      <c r="U415" s="4"/>
      <c r="V415" s="4"/>
      <c r="W415" s="4"/>
      <c r="X415" s="4"/>
      <c r="Y415" s="4"/>
      <c r="Z415" s="4"/>
      <c r="AA415" s="4"/>
      <c r="AB415" s="4"/>
      <c r="AC415" s="4"/>
      <c r="AD415" s="4"/>
      <c r="AE415" s="4"/>
      <c r="AF415" s="4"/>
      <c r="AG415" s="4"/>
      <c r="AH415" s="4"/>
      <c r="AI415" s="4"/>
    </row>
    <row r="416" spans="1:35" ht="21" customHeight="1">
      <c r="A416" s="542" t="s">
        <v>391</v>
      </c>
      <c r="B416" s="530"/>
      <c r="C416" s="530"/>
      <c r="D416" s="530"/>
      <c r="E416" s="522"/>
      <c r="F416" s="382">
        <v>44103</v>
      </c>
      <c r="G416" s="542" t="s">
        <v>392</v>
      </c>
      <c r="H416" s="530"/>
      <c r="I416" s="530"/>
      <c r="J416" s="530"/>
      <c r="K416" s="522"/>
      <c r="L416" s="369">
        <f>SUM(L414:L415)</f>
        <v>9.3527310000000003</v>
      </c>
      <c r="M416" s="49"/>
      <c r="N416" s="4"/>
      <c r="O416" s="4"/>
      <c r="P416" s="4"/>
      <c r="Q416" s="4"/>
      <c r="R416" s="4"/>
      <c r="S416" s="4"/>
      <c r="T416" s="4"/>
      <c r="U416" s="4"/>
      <c r="V416" s="4"/>
      <c r="W416" s="4"/>
      <c r="X416" s="4"/>
      <c r="Y416" s="4"/>
      <c r="Z416" s="4"/>
      <c r="AA416" s="4"/>
      <c r="AB416" s="4"/>
      <c r="AC416" s="4"/>
      <c r="AD416" s="4"/>
      <c r="AE416" s="4"/>
      <c r="AF416" s="4"/>
      <c r="AG416" s="4"/>
      <c r="AH416" s="4"/>
      <c r="AI416" s="4"/>
    </row>
    <row r="417" spans="1:35" ht="21" customHeight="1">
      <c r="A417" s="543" t="s">
        <v>505</v>
      </c>
      <c r="B417" s="530"/>
      <c r="C417" s="530"/>
      <c r="D417" s="530"/>
      <c r="E417" s="530"/>
      <c r="F417" s="530"/>
      <c r="G417" s="530"/>
      <c r="H417" s="530"/>
      <c r="I417" s="530"/>
      <c r="J417" s="530"/>
      <c r="K417" s="530"/>
      <c r="L417" s="522"/>
      <c r="M417" s="49"/>
      <c r="N417" s="4"/>
      <c r="O417" s="4"/>
      <c r="P417" s="4"/>
      <c r="Q417" s="4"/>
      <c r="R417" s="4"/>
      <c r="S417" s="4"/>
      <c r="T417" s="4"/>
      <c r="U417" s="4"/>
      <c r="V417" s="4"/>
      <c r="W417" s="4"/>
      <c r="X417" s="4"/>
      <c r="Y417" s="4"/>
      <c r="Z417" s="4"/>
      <c r="AA417" s="4"/>
      <c r="AB417" s="4"/>
      <c r="AC417" s="4"/>
      <c r="AD417" s="4"/>
      <c r="AE417" s="4"/>
      <c r="AF417" s="4"/>
      <c r="AG417" s="4"/>
      <c r="AH417" s="4"/>
      <c r="AI417" s="4"/>
    </row>
    <row r="418" spans="1:35" ht="21" customHeight="1">
      <c r="A418" s="384"/>
      <c r="B418" s="393"/>
      <c r="C418" s="393"/>
      <c r="D418" s="393"/>
      <c r="E418" s="393"/>
      <c r="F418" s="394"/>
      <c r="G418" s="393"/>
      <c r="H418" s="387"/>
      <c r="I418" s="387"/>
      <c r="J418" s="387"/>
      <c r="K418" s="387"/>
      <c r="L418" s="387"/>
      <c r="M418" s="49"/>
      <c r="N418" s="4"/>
      <c r="O418" s="4"/>
      <c r="P418" s="4"/>
      <c r="Q418" s="4"/>
      <c r="R418" s="4"/>
      <c r="S418" s="4"/>
      <c r="T418" s="4"/>
      <c r="U418" s="4"/>
      <c r="V418" s="4"/>
      <c r="W418" s="4"/>
      <c r="X418" s="4"/>
      <c r="Y418" s="4"/>
      <c r="Z418" s="4"/>
      <c r="AA418" s="4"/>
      <c r="AB418" s="4"/>
      <c r="AC418" s="4"/>
      <c r="AD418" s="4"/>
      <c r="AE418" s="4"/>
      <c r="AF418" s="4"/>
      <c r="AG418" s="4"/>
      <c r="AH418" s="4"/>
      <c r="AI418" s="4"/>
    </row>
    <row r="419" spans="1:35" ht="21" customHeight="1">
      <c r="A419" s="540" t="s">
        <v>195</v>
      </c>
      <c r="B419" s="522"/>
      <c r="C419" s="540" t="s">
        <v>413</v>
      </c>
      <c r="D419" s="530"/>
      <c r="E419" s="530"/>
      <c r="F419" s="530"/>
      <c r="G419" s="530"/>
      <c r="H419" s="530"/>
      <c r="I419" s="530"/>
      <c r="J419" s="530"/>
      <c r="K419" s="530"/>
      <c r="L419" s="522"/>
      <c r="M419" s="49"/>
      <c r="N419" s="4"/>
      <c r="O419" s="4"/>
      <c r="P419" s="4"/>
      <c r="Q419" s="4"/>
      <c r="R419" s="4"/>
      <c r="S419" s="4"/>
      <c r="T419" s="4"/>
      <c r="U419" s="4"/>
      <c r="V419" s="4"/>
      <c r="W419" s="4"/>
      <c r="X419" s="4"/>
      <c r="Y419" s="4"/>
      <c r="Z419" s="4"/>
      <c r="AA419" s="4"/>
      <c r="AB419" s="4"/>
      <c r="AC419" s="4"/>
      <c r="AD419" s="4"/>
      <c r="AE419" s="4"/>
      <c r="AF419" s="4"/>
      <c r="AG419" s="4"/>
      <c r="AH419" s="4"/>
      <c r="AI419" s="4"/>
    </row>
    <row r="420" spans="1:35" ht="21" customHeight="1">
      <c r="A420" s="384"/>
      <c r="B420" s="393"/>
      <c r="C420" s="393"/>
      <c r="D420" s="393"/>
      <c r="E420" s="393"/>
      <c r="F420" s="394"/>
      <c r="G420" s="393"/>
      <c r="H420" s="387"/>
      <c r="I420" s="387"/>
      <c r="J420" s="387"/>
      <c r="K420" s="387"/>
      <c r="L420" s="387"/>
      <c r="M420" s="49"/>
      <c r="N420" s="4"/>
      <c r="O420" s="4"/>
      <c r="P420" s="4"/>
      <c r="Q420" s="4"/>
      <c r="R420" s="4"/>
      <c r="S420" s="4"/>
      <c r="T420" s="4"/>
      <c r="U420" s="4"/>
      <c r="V420" s="4"/>
      <c r="W420" s="4"/>
      <c r="X420" s="4"/>
      <c r="Y420" s="4"/>
      <c r="Z420" s="4"/>
      <c r="AA420" s="4"/>
      <c r="AB420" s="4"/>
      <c r="AC420" s="4"/>
      <c r="AD420" s="4"/>
      <c r="AE420" s="4"/>
      <c r="AF420" s="4"/>
      <c r="AG420" s="4"/>
      <c r="AH420" s="4"/>
      <c r="AI420" s="4"/>
    </row>
    <row r="421" spans="1:35" ht="21" customHeight="1">
      <c r="A421" s="540" t="s">
        <v>197</v>
      </c>
      <c r="B421" s="522"/>
      <c r="C421" s="540" t="s">
        <v>413</v>
      </c>
      <c r="D421" s="530"/>
      <c r="E421" s="530"/>
      <c r="F421" s="530"/>
      <c r="G421" s="530"/>
      <c r="H421" s="530"/>
      <c r="I421" s="530"/>
      <c r="J421" s="530"/>
      <c r="K421" s="530"/>
      <c r="L421" s="522"/>
      <c r="M421" s="49"/>
      <c r="N421" s="4"/>
      <c r="O421" s="4"/>
      <c r="P421" s="4"/>
      <c r="Q421" s="4"/>
      <c r="R421" s="4"/>
      <c r="S421" s="4"/>
      <c r="T421" s="4"/>
      <c r="U421" s="4"/>
      <c r="V421" s="4"/>
      <c r="W421" s="4"/>
      <c r="X421" s="4"/>
      <c r="Y421" s="4"/>
      <c r="Z421" s="4"/>
      <c r="AA421" s="4"/>
      <c r="AB421" s="4"/>
      <c r="AC421" s="4"/>
      <c r="AD421" s="4"/>
      <c r="AE421" s="4"/>
      <c r="AF421" s="4"/>
      <c r="AG421" s="4"/>
      <c r="AH421" s="4"/>
      <c r="AI421" s="4"/>
    </row>
    <row r="422" spans="1:35" ht="21" customHeight="1">
      <c r="A422" s="384"/>
      <c r="B422" s="393"/>
      <c r="C422" s="393"/>
      <c r="D422" s="393"/>
      <c r="E422" s="393"/>
      <c r="F422" s="394"/>
      <c r="G422" s="393"/>
      <c r="H422" s="387"/>
      <c r="I422" s="387"/>
      <c r="J422" s="387"/>
      <c r="K422" s="387"/>
      <c r="L422" s="387"/>
      <c r="M422" s="49"/>
      <c r="N422" s="4"/>
      <c r="O422" s="4"/>
      <c r="P422" s="4"/>
      <c r="Q422" s="4"/>
      <c r="R422" s="4"/>
      <c r="S422" s="4"/>
      <c r="T422" s="4"/>
      <c r="U422" s="4"/>
      <c r="V422" s="4"/>
      <c r="W422" s="4"/>
      <c r="X422" s="4"/>
      <c r="Y422" s="4"/>
      <c r="Z422" s="4"/>
      <c r="AA422" s="4"/>
      <c r="AB422" s="4"/>
      <c r="AC422" s="4"/>
      <c r="AD422" s="4"/>
      <c r="AE422" s="4"/>
      <c r="AF422" s="4"/>
      <c r="AG422" s="4"/>
      <c r="AH422" s="4"/>
      <c r="AI422" s="4"/>
    </row>
    <row r="423" spans="1:35" ht="21" customHeight="1">
      <c r="A423" s="544" t="s">
        <v>199</v>
      </c>
      <c r="B423" s="522"/>
      <c r="C423" s="539" t="s">
        <v>200</v>
      </c>
      <c r="D423" s="530"/>
      <c r="E423" s="530"/>
      <c r="F423" s="530"/>
      <c r="G423" s="530"/>
      <c r="H423" s="530"/>
      <c r="I423" s="530"/>
      <c r="J423" s="530"/>
      <c r="K423" s="530"/>
      <c r="L423" s="522"/>
      <c r="M423" s="49"/>
      <c r="N423" s="4"/>
      <c r="O423" s="4"/>
      <c r="P423" s="4"/>
      <c r="Q423" s="4"/>
      <c r="R423" s="4"/>
      <c r="S423" s="4"/>
      <c r="T423" s="4"/>
      <c r="U423" s="4"/>
      <c r="V423" s="4"/>
      <c r="W423" s="4"/>
      <c r="X423" s="4"/>
      <c r="Y423" s="4"/>
      <c r="Z423" s="4"/>
      <c r="AA423" s="4"/>
      <c r="AB423" s="4"/>
      <c r="AC423" s="4"/>
      <c r="AD423" s="4"/>
      <c r="AE423" s="4"/>
      <c r="AF423" s="4"/>
      <c r="AG423" s="4"/>
      <c r="AH423" s="4"/>
      <c r="AI423" s="4"/>
    </row>
    <row r="424" spans="1:35" ht="21" customHeight="1">
      <c r="A424" s="540" t="s">
        <v>201</v>
      </c>
      <c r="B424" s="522"/>
      <c r="C424" s="363" t="s">
        <v>506</v>
      </c>
      <c r="D424" s="363" t="s">
        <v>410</v>
      </c>
      <c r="E424" s="541" t="s">
        <v>507</v>
      </c>
      <c r="F424" s="530"/>
      <c r="G424" s="530"/>
      <c r="H424" s="530"/>
      <c r="I424" s="530"/>
      <c r="J424" s="530"/>
      <c r="K424" s="522"/>
      <c r="L424" s="364" t="s">
        <v>405</v>
      </c>
      <c r="M424" s="43">
        <f>L433</f>
        <v>39.167875784000003</v>
      </c>
      <c r="N424" s="4"/>
      <c r="O424" s="4"/>
      <c r="P424" s="4"/>
      <c r="Q424" s="4"/>
      <c r="R424" s="4"/>
      <c r="S424" s="4"/>
      <c r="T424" s="4"/>
      <c r="U424" s="4"/>
      <c r="V424" s="4"/>
      <c r="W424" s="4"/>
      <c r="X424" s="4"/>
      <c r="Y424" s="4"/>
      <c r="Z424" s="4"/>
      <c r="AA424" s="4"/>
      <c r="AB424" s="4"/>
      <c r="AC424" s="4"/>
      <c r="AD424" s="4"/>
      <c r="AE424" s="4"/>
      <c r="AF424" s="4"/>
      <c r="AG424" s="4"/>
      <c r="AH424" s="4"/>
      <c r="AI424" s="4"/>
    </row>
    <row r="425" spans="1:35" ht="21" customHeight="1">
      <c r="A425" s="532"/>
      <c r="B425" s="524"/>
      <c r="C425" s="525"/>
      <c r="D425" s="533" t="s">
        <v>11</v>
      </c>
      <c r="E425" s="533" t="s">
        <v>373</v>
      </c>
      <c r="F425" s="533" t="s">
        <v>374</v>
      </c>
      <c r="G425" s="534" t="s">
        <v>14</v>
      </c>
      <c r="H425" s="519" t="s">
        <v>375</v>
      </c>
      <c r="I425" s="519" t="s">
        <v>376</v>
      </c>
      <c r="J425" s="521" t="s">
        <v>377</v>
      </c>
      <c r="K425" s="522"/>
      <c r="L425" s="519" t="s">
        <v>378</v>
      </c>
      <c r="M425" s="49"/>
      <c r="N425" s="4"/>
      <c r="O425" s="4"/>
      <c r="P425" s="4"/>
      <c r="Q425" s="4"/>
      <c r="R425" s="4"/>
      <c r="S425" s="4"/>
      <c r="T425" s="4"/>
      <c r="U425" s="4"/>
      <c r="V425" s="4"/>
      <c r="W425" s="4"/>
      <c r="X425" s="4"/>
      <c r="Y425" s="4"/>
      <c r="Z425" s="4"/>
      <c r="AA425" s="4"/>
      <c r="AB425" s="4"/>
      <c r="AC425" s="4"/>
      <c r="AD425" s="4"/>
      <c r="AE425" s="4"/>
      <c r="AF425" s="4"/>
      <c r="AG425" s="4"/>
      <c r="AH425" s="4"/>
      <c r="AI425" s="4"/>
    </row>
    <row r="426" spans="1:35" ht="21" customHeight="1">
      <c r="A426" s="526"/>
      <c r="B426" s="527"/>
      <c r="C426" s="528"/>
      <c r="D426" s="520"/>
      <c r="E426" s="520"/>
      <c r="F426" s="520"/>
      <c r="G426" s="520"/>
      <c r="H426" s="520"/>
      <c r="I426" s="520"/>
      <c r="J426" s="365" t="s">
        <v>379</v>
      </c>
      <c r="K426" s="365" t="s">
        <v>380</v>
      </c>
      <c r="L426" s="520"/>
      <c r="M426" s="49"/>
      <c r="N426" s="4"/>
      <c r="O426" s="4"/>
      <c r="P426" s="4"/>
      <c r="Q426" s="4"/>
      <c r="R426" s="4"/>
      <c r="S426" s="4"/>
      <c r="T426" s="4"/>
      <c r="U426" s="4"/>
      <c r="V426" s="4"/>
      <c r="W426" s="4"/>
      <c r="X426" s="4"/>
      <c r="Y426" s="4"/>
      <c r="Z426" s="4"/>
      <c r="AA426" s="4"/>
      <c r="AB426" s="4"/>
      <c r="AC426" s="4"/>
      <c r="AD426" s="4"/>
      <c r="AE426" s="4"/>
      <c r="AF426" s="4"/>
      <c r="AG426" s="4"/>
      <c r="AH426" s="4"/>
      <c r="AI426" s="4"/>
    </row>
    <row r="427" spans="1:35" ht="52.5" customHeight="1">
      <c r="A427" s="523" t="s">
        <v>379</v>
      </c>
      <c r="B427" s="524"/>
      <c r="C427" s="525"/>
      <c r="D427" s="366">
        <v>91946</v>
      </c>
      <c r="E427" s="372" t="s">
        <v>74</v>
      </c>
      <c r="F427" s="367" t="s">
        <v>508</v>
      </c>
      <c r="G427" s="366" t="s">
        <v>26</v>
      </c>
      <c r="H427" s="368">
        <v>1</v>
      </c>
      <c r="I427" s="375">
        <f>VLOOKUP(D427,Página1!$A:$B,2,FALSE)</f>
        <v>7.35</v>
      </c>
      <c r="J427" s="369">
        <f t="shared" ref="J427:J428" si="28">I427*H427</f>
        <v>7.35</v>
      </c>
      <c r="K427" s="370"/>
      <c r="L427" s="370"/>
      <c r="M427" s="49"/>
      <c r="N427" s="4"/>
      <c r="O427" s="4"/>
      <c r="P427" s="4"/>
      <c r="Q427" s="4"/>
      <c r="R427" s="4"/>
      <c r="S427" s="4"/>
      <c r="T427" s="4"/>
      <c r="U427" s="4"/>
      <c r="V427" s="4"/>
      <c r="W427" s="4"/>
      <c r="X427" s="4"/>
      <c r="Y427" s="4"/>
      <c r="Z427" s="4"/>
      <c r="AA427" s="4"/>
      <c r="AB427" s="4"/>
      <c r="AC427" s="4"/>
      <c r="AD427" s="4"/>
      <c r="AE427" s="4"/>
      <c r="AF427" s="4"/>
      <c r="AG427" s="4"/>
      <c r="AH427" s="4"/>
      <c r="AI427" s="4"/>
    </row>
    <row r="428" spans="1:35" ht="35.25" customHeight="1">
      <c r="A428" s="526"/>
      <c r="B428" s="527"/>
      <c r="C428" s="528"/>
      <c r="D428" s="366">
        <v>91952</v>
      </c>
      <c r="E428" s="366" t="s">
        <v>74</v>
      </c>
      <c r="F428" s="367" t="s">
        <v>509</v>
      </c>
      <c r="G428" s="366" t="s">
        <v>26</v>
      </c>
      <c r="H428" s="368">
        <v>1</v>
      </c>
      <c r="I428" s="375">
        <f>VLOOKUP(D428,Página1!$A:$B,2,FALSE)</f>
        <v>16.07</v>
      </c>
      <c r="J428" s="369">
        <f t="shared" si="28"/>
        <v>16.07</v>
      </c>
      <c r="K428" s="370"/>
      <c r="L428" s="373">
        <f>SUM(J427:J428)</f>
        <v>23.42</v>
      </c>
      <c r="M428" s="49"/>
      <c r="N428" s="4"/>
      <c r="O428" s="4"/>
      <c r="P428" s="4"/>
      <c r="Q428" s="4"/>
      <c r="R428" s="4"/>
      <c r="S428" s="4"/>
      <c r="T428" s="4"/>
      <c r="U428" s="4"/>
      <c r="V428" s="4"/>
      <c r="W428" s="4"/>
      <c r="X428" s="4"/>
      <c r="Y428" s="4"/>
      <c r="Z428" s="4"/>
      <c r="AA428" s="4"/>
      <c r="AB428" s="4"/>
      <c r="AC428" s="4"/>
      <c r="AD428" s="4"/>
      <c r="AE428" s="4"/>
      <c r="AF428" s="4"/>
      <c r="AG428" s="4"/>
      <c r="AH428" s="4"/>
      <c r="AI428" s="4"/>
    </row>
    <row r="429" spans="1:35" ht="21" customHeight="1">
      <c r="A429" s="548" t="s">
        <v>385</v>
      </c>
      <c r="B429" s="524"/>
      <c r="C429" s="525"/>
      <c r="D429" s="372">
        <v>88264</v>
      </c>
      <c r="E429" s="372" t="s">
        <v>74</v>
      </c>
      <c r="F429" s="391" t="s">
        <v>412</v>
      </c>
      <c r="G429" s="366" t="s">
        <v>387</v>
      </c>
      <c r="H429" s="368">
        <v>0.21460000000000001</v>
      </c>
      <c r="I429" s="375">
        <f>VLOOKUP(D429,Página1!$A:$B,2,FALSE)</f>
        <v>22.48</v>
      </c>
      <c r="J429" s="370"/>
      <c r="K429" s="369">
        <f>H429*I429</f>
        <v>4.8242080000000005</v>
      </c>
      <c r="L429" s="371"/>
      <c r="M429" s="49"/>
      <c r="N429" s="4"/>
      <c r="O429" s="4"/>
      <c r="P429" s="4"/>
      <c r="Q429" s="4"/>
      <c r="R429" s="4"/>
      <c r="S429" s="4"/>
      <c r="T429" s="4"/>
      <c r="U429" s="4"/>
      <c r="V429" s="4"/>
      <c r="W429" s="4"/>
      <c r="X429" s="4"/>
      <c r="Y429" s="4"/>
      <c r="Z429" s="4"/>
      <c r="AA429" s="4"/>
      <c r="AB429" s="4"/>
      <c r="AC429" s="4"/>
      <c r="AD429" s="4"/>
      <c r="AE429" s="4"/>
      <c r="AF429" s="4"/>
      <c r="AG429" s="4"/>
      <c r="AH429" s="4"/>
      <c r="AI429" s="4"/>
    </row>
    <row r="430" spans="1:35" ht="21" customHeight="1">
      <c r="A430" s="526"/>
      <c r="B430" s="527"/>
      <c r="C430" s="528"/>
      <c r="D430" s="372">
        <v>88247</v>
      </c>
      <c r="E430" s="372" t="s">
        <v>74</v>
      </c>
      <c r="F430" s="367" t="s">
        <v>499</v>
      </c>
      <c r="G430" s="374" t="s">
        <v>387</v>
      </c>
      <c r="H430" s="375">
        <v>0.21460000000000001</v>
      </c>
      <c r="I430" s="375">
        <f>VLOOKUP(D430,Página1!$A:$B,2,FALSE)</f>
        <v>17.440000000000001</v>
      </c>
      <c r="J430" s="370"/>
      <c r="K430" s="369">
        <f>H430*I430</f>
        <v>3.7426240000000006</v>
      </c>
      <c r="L430" s="368">
        <f>SUM(K429:K430)</f>
        <v>8.5668320000000016</v>
      </c>
      <c r="M430" s="49"/>
      <c r="N430" s="4"/>
      <c r="O430" s="4"/>
      <c r="P430" s="4"/>
      <c r="Q430" s="4"/>
      <c r="R430" s="4"/>
      <c r="S430" s="4"/>
      <c r="T430" s="4"/>
      <c r="U430" s="4"/>
      <c r="V430" s="4"/>
      <c r="W430" s="4"/>
      <c r="X430" s="4"/>
      <c r="Y430" s="4"/>
      <c r="Z430" s="4"/>
      <c r="AA430" s="4"/>
      <c r="AB430" s="4"/>
      <c r="AC430" s="4"/>
      <c r="AD430" s="4"/>
      <c r="AE430" s="4"/>
      <c r="AF430" s="4"/>
      <c r="AG430" s="4"/>
      <c r="AH430" s="4"/>
      <c r="AI430" s="4"/>
    </row>
    <row r="431" spans="1:35" ht="21" customHeight="1">
      <c r="A431" s="531" t="s">
        <v>388</v>
      </c>
      <c r="B431" s="530"/>
      <c r="C431" s="530"/>
      <c r="D431" s="530"/>
      <c r="E431" s="522"/>
      <c r="F431" s="377"/>
      <c r="G431" s="378"/>
      <c r="H431" s="376"/>
      <c r="I431" s="376"/>
      <c r="J431" s="376"/>
      <c r="K431" s="376"/>
      <c r="L431" s="369">
        <f>SUM(L428:L430)</f>
        <v>31.986832000000003</v>
      </c>
      <c r="M431" s="49"/>
      <c r="N431" s="4"/>
      <c r="O431" s="4"/>
      <c r="P431" s="4"/>
      <c r="Q431" s="4"/>
      <c r="R431" s="4"/>
      <c r="S431" s="4"/>
      <c r="T431" s="4"/>
      <c r="U431" s="4"/>
      <c r="V431" s="4"/>
      <c r="W431" s="4"/>
      <c r="X431" s="4"/>
      <c r="Y431" s="4"/>
      <c r="Z431" s="4"/>
      <c r="AA431" s="4"/>
      <c r="AB431" s="4"/>
      <c r="AC431" s="4"/>
      <c r="AD431" s="4"/>
      <c r="AE431" s="4"/>
      <c r="AF431" s="4"/>
      <c r="AG431" s="4"/>
      <c r="AH431" s="4"/>
      <c r="AI431" s="4"/>
    </row>
    <row r="432" spans="1:35" ht="21" customHeight="1">
      <c r="A432" s="531" t="s">
        <v>389</v>
      </c>
      <c r="B432" s="530"/>
      <c r="C432" s="530"/>
      <c r="D432" s="530"/>
      <c r="E432" s="522"/>
      <c r="F432" s="379">
        <v>22.45</v>
      </c>
      <c r="G432" s="380" t="s">
        <v>390</v>
      </c>
      <c r="H432" s="381"/>
      <c r="I432" s="381"/>
      <c r="J432" s="381"/>
      <c r="K432" s="381"/>
      <c r="L432" s="369">
        <f>L431*(F432%)</f>
        <v>7.1810437840000008</v>
      </c>
      <c r="M432" s="49"/>
      <c r="N432" s="4"/>
      <c r="O432" s="4"/>
      <c r="P432" s="4"/>
      <c r="Q432" s="4"/>
      <c r="R432" s="4"/>
      <c r="S432" s="4"/>
      <c r="T432" s="4"/>
      <c r="U432" s="4"/>
      <c r="V432" s="4"/>
      <c r="W432" s="4"/>
      <c r="X432" s="4"/>
      <c r="Y432" s="4"/>
      <c r="Z432" s="4"/>
      <c r="AA432" s="4"/>
      <c r="AB432" s="4"/>
      <c r="AC432" s="4"/>
      <c r="AD432" s="4"/>
      <c r="AE432" s="4"/>
      <c r="AF432" s="4"/>
      <c r="AG432" s="4"/>
      <c r="AH432" s="4"/>
      <c r="AI432" s="4"/>
    </row>
    <row r="433" spans="1:35" ht="21" customHeight="1">
      <c r="A433" s="542" t="s">
        <v>391</v>
      </c>
      <c r="B433" s="530"/>
      <c r="C433" s="530"/>
      <c r="D433" s="530"/>
      <c r="E433" s="522"/>
      <c r="F433" s="382">
        <v>44103</v>
      </c>
      <c r="G433" s="542" t="s">
        <v>392</v>
      </c>
      <c r="H433" s="530"/>
      <c r="I433" s="530"/>
      <c r="J433" s="530"/>
      <c r="K433" s="522"/>
      <c r="L433" s="369">
        <f>SUM(L431:L432)</f>
        <v>39.167875784000003</v>
      </c>
      <c r="M433" s="49"/>
      <c r="N433" s="4"/>
      <c r="O433" s="4"/>
      <c r="P433" s="4"/>
      <c r="Q433" s="4"/>
      <c r="R433" s="4"/>
      <c r="S433" s="4"/>
      <c r="T433" s="4"/>
      <c r="U433" s="4"/>
      <c r="V433" s="4"/>
      <c r="W433" s="4"/>
      <c r="X433" s="4"/>
      <c r="Y433" s="4"/>
      <c r="Z433" s="4"/>
      <c r="AA433" s="4"/>
      <c r="AB433" s="4"/>
      <c r="AC433" s="4"/>
      <c r="AD433" s="4"/>
      <c r="AE433" s="4"/>
      <c r="AF433" s="4"/>
      <c r="AG433" s="4"/>
      <c r="AH433" s="4"/>
      <c r="AI433" s="4"/>
    </row>
    <row r="434" spans="1:35" ht="21" customHeight="1">
      <c r="A434" s="384"/>
      <c r="B434" s="393"/>
      <c r="C434" s="393"/>
      <c r="D434" s="393"/>
      <c r="E434" s="393"/>
      <c r="F434" s="394"/>
      <c r="G434" s="393"/>
      <c r="H434" s="387"/>
      <c r="I434" s="387"/>
      <c r="J434" s="387"/>
      <c r="K434" s="387"/>
      <c r="L434" s="387"/>
      <c r="M434" s="49"/>
      <c r="N434" s="4"/>
      <c r="O434" s="4"/>
      <c r="P434" s="4"/>
      <c r="Q434" s="4"/>
      <c r="R434" s="4"/>
      <c r="S434" s="4"/>
      <c r="T434" s="4"/>
      <c r="U434" s="4"/>
      <c r="V434" s="4"/>
      <c r="W434" s="4"/>
      <c r="X434" s="4"/>
      <c r="Y434" s="4"/>
      <c r="Z434" s="4"/>
      <c r="AA434" s="4"/>
      <c r="AB434" s="4"/>
      <c r="AC434" s="4"/>
      <c r="AD434" s="4"/>
      <c r="AE434" s="4"/>
      <c r="AF434" s="4"/>
      <c r="AG434" s="4"/>
      <c r="AH434" s="4"/>
      <c r="AI434" s="4"/>
    </row>
    <row r="435" spans="1:35" ht="21" customHeight="1">
      <c r="A435" s="540" t="s">
        <v>203</v>
      </c>
      <c r="B435" s="522"/>
      <c r="C435" s="363" t="s">
        <v>510</v>
      </c>
      <c r="D435" s="363" t="s">
        <v>410</v>
      </c>
      <c r="E435" s="541" t="s">
        <v>511</v>
      </c>
      <c r="F435" s="530"/>
      <c r="G435" s="530"/>
      <c r="H435" s="530"/>
      <c r="I435" s="530"/>
      <c r="J435" s="530"/>
      <c r="K435" s="522"/>
      <c r="L435" s="364" t="s">
        <v>405</v>
      </c>
      <c r="M435" s="43">
        <f>L442</f>
        <v>36.710509999999999</v>
      </c>
      <c r="N435" s="4"/>
      <c r="O435" s="4"/>
      <c r="P435" s="4"/>
      <c r="Q435" s="4"/>
      <c r="R435" s="4"/>
      <c r="S435" s="4"/>
      <c r="T435" s="4"/>
      <c r="U435" s="4"/>
      <c r="V435" s="4"/>
      <c r="W435" s="4"/>
      <c r="X435" s="4"/>
      <c r="Y435" s="4"/>
      <c r="Z435" s="4"/>
      <c r="AA435" s="4"/>
      <c r="AB435" s="4"/>
      <c r="AC435" s="4"/>
      <c r="AD435" s="4"/>
      <c r="AE435" s="4"/>
      <c r="AF435" s="4"/>
      <c r="AG435" s="4"/>
      <c r="AH435" s="4"/>
      <c r="AI435" s="4"/>
    </row>
    <row r="436" spans="1:35" ht="21" customHeight="1">
      <c r="A436" s="532"/>
      <c r="B436" s="524"/>
      <c r="C436" s="525"/>
      <c r="D436" s="533" t="s">
        <v>11</v>
      </c>
      <c r="E436" s="533" t="s">
        <v>373</v>
      </c>
      <c r="F436" s="533" t="s">
        <v>374</v>
      </c>
      <c r="G436" s="534" t="s">
        <v>14</v>
      </c>
      <c r="H436" s="519" t="s">
        <v>375</v>
      </c>
      <c r="I436" s="519" t="s">
        <v>376</v>
      </c>
      <c r="J436" s="521" t="s">
        <v>377</v>
      </c>
      <c r="K436" s="522"/>
      <c r="L436" s="519" t="s">
        <v>378</v>
      </c>
      <c r="M436" s="49"/>
      <c r="N436" s="4"/>
      <c r="O436" s="4"/>
      <c r="P436" s="4"/>
      <c r="Q436" s="4"/>
      <c r="R436" s="4"/>
      <c r="S436" s="4"/>
      <c r="T436" s="4"/>
      <c r="U436" s="4"/>
      <c r="V436" s="4"/>
      <c r="W436" s="4"/>
      <c r="X436" s="4"/>
      <c r="Y436" s="4"/>
      <c r="Z436" s="4"/>
      <c r="AA436" s="4"/>
      <c r="AB436" s="4"/>
      <c r="AC436" s="4"/>
      <c r="AD436" s="4"/>
      <c r="AE436" s="4"/>
      <c r="AF436" s="4"/>
      <c r="AG436" s="4"/>
      <c r="AH436" s="4"/>
      <c r="AI436" s="4"/>
    </row>
    <row r="437" spans="1:35" ht="21" customHeight="1">
      <c r="A437" s="526"/>
      <c r="B437" s="527"/>
      <c r="C437" s="528"/>
      <c r="D437" s="520"/>
      <c r="E437" s="520"/>
      <c r="F437" s="520"/>
      <c r="G437" s="520"/>
      <c r="H437" s="520"/>
      <c r="I437" s="520"/>
      <c r="J437" s="365" t="s">
        <v>379</v>
      </c>
      <c r="K437" s="365" t="s">
        <v>380</v>
      </c>
      <c r="L437" s="520"/>
      <c r="M437" s="49"/>
      <c r="N437" s="4"/>
      <c r="O437" s="4"/>
      <c r="P437" s="4"/>
      <c r="Q437" s="4"/>
      <c r="R437" s="4"/>
      <c r="S437" s="4"/>
      <c r="T437" s="4"/>
      <c r="U437" s="4"/>
      <c r="V437" s="4"/>
      <c r="W437" s="4"/>
      <c r="X437" s="4"/>
      <c r="Y437" s="4"/>
      <c r="Z437" s="4"/>
      <c r="AA437" s="4"/>
      <c r="AB437" s="4"/>
      <c r="AC437" s="4"/>
      <c r="AD437" s="4"/>
      <c r="AE437" s="4"/>
      <c r="AF437" s="4"/>
      <c r="AG437" s="4"/>
      <c r="AH437" s="4"/>
      <c r="AI437" s="4"/>
    </row>
    <row r="438" spans="1:35" ht="49.5" customHeight="1">
      <c r="A438" s="523" t="s">
        <v>379</v>
      </c>
      <c r="B438" s="524"/>
      <c r="C438" s="525"/>
      <c r="D438" s="366">
        <v>91946</v>
      </c>
      <c r="E438" s="366" t="s">
        <v>74</v>
      </c>
      <c r="F438" s="367" t="s">
        <v>512</v>
      </c>
      <c r="G438" s="366" t="s">
        <v>26</v>
      </c>
      <c r="H438" s="368">
        <v>1</v>
      </c>
      <c r="I438" s="375">
        <f>VLOOKUP(D438,Página1!$A:$B,2,FALSE)</f>
        <v>7.35</v>
      </c>
      <c r="J438" s="369">
        <f t="shared" ref="J438:J439" si="29">I438*H438</f>
        <v>7.35</v>
      </c>
      <c r="K438" s="370"/>
      <c r="L438" s="370"/>
      <c r="M438" s="49"/>
      <c r="N438" s="4"/>
      <c r="O438" s="4"/>
      <c r="P438" s="4"/>
      <c r="Q438" s="4"/>
      <c r="R438" s="4"/>
      <c r="S438" s="4"/>
      <c r="T438" s="4"/>
      <c r="U438" s="4"/>
      <c r="V438" s="4"/>
      <c r="W438" s="4"/>
      <c r="X438" s="4"/>
      <c r="Y438" s="4"/>
      <c r="Z438" s="4"/>
      <c r="AA438" s="4"/>
      <c r="AB438" s="4"/>
      <c r="AC438" s="4"/>
      <c r="AD438" s="4"/>
      <c r="AE438" s="4"/>
      <c r="AF438" s="4"/>
      <c r="AG438" s="4"/>
      <c r="AH438" s="4"/>
      <c r="AI438" s="4"/>
    </row>
    <row r="439" spans="1:35" ht="36.75" customHeight="1">
      <c r="A439" s="526"/>
      <c r="B439" s="527"/>
      <c r="C439" s="528"/>
      <c r="D439" s="366">
        <v>91995</v>
      </c>
      <c r="E439" s="366" t="s">
        <v>74</v>
      </c>
      <c r="F439" s="367" t="s">
        <v>513</v>
      </c>
      <c r="G439" s="366" t="s">
        <v>26</v>
      </c>
      <c r="H439" s="368">
        <v>1</v>
      </c>
      <c r="I439" s="375">
        <f>VLOOKUP(D439,Página1!$A:$B,2,FALSE)</f>
        <v>22.63</v>
      </c>
      <c r="J439" s="369">
        <f t="shared" si="29"/>
        <v>22.63</v>
      </c>
      <c r="K439" s="370"/>
      <c r="L439" s="373">
        <f>SUM(J438:J439)</f>
        <v>29.979999999999997</v>
      </c>
      <c r="M439" s="49"/>
      <c r="N439" s="4"/>
      <c r="O439" s="4"/>
      <c r="P439" s="4"/>
      <c r="Q439" s="4"/>
      <c r="R439" s="4"/>
      <c r="S439" s="4"/>
      <c r="T439" s="4"/>
      <c r="U439" s="4"/>
      <c r="V439" s="4"/>
      <c r="W439" s="4"/>
      <c r="X439" s="4"/>
      <c r="Y439" s="4"/>
      <c r="Z439" s="4"/>
      <c r="AA439" s="4"/>
      <c r="AB439" s="4"/>
      <c r="AC439" s="4"/>
      <c r="AD439" s="4"/>
      <c r="AE439" s="4"/>
      <c r="AF439" s="4"/>
      <c r="AG439" s="4"/>
      <c r="AH439" s="4"/>
      <c r="AI439" s="4"/>
    </row>
    <row r="440" spans="1:35" ht="21" customHeight="1">
      <c r="A440" s="531" t="s">
        <v>388</v>
      </c>
      <c r="B440" s="530"/>
      <c r="C440" s="530"/>
      <c r="D440" s="530"/>
      <c r="E440" s="522"/>
      <c r="F440" s="377"/>
      <c r="G440" s="378"/>
      <c r="H440" s="376"/>
      <c r="I440" s="376"/>
      <c r="J440" s="376"/>
      <c r="K440" s="376"/>
      <c r="L440" s="369">
        <f>SUM(L437:L439)</f>
        <v>29.979999999999997</v>
      </c>
      <c r="M440" s="49"/>
      <c r="N440" s="4"/>
      <c r="O440" s="4"/>
      <c r="P440" s="4"/>
      <c r="Q440" s="4"/>
      <c r="R440" s="4"/>
      <c r="S440" s="4"/>
      <c r="T440" s="4"/>
      <c r="U440" s="4"/>
      <c r="V440" s="4"/>
      <c r="W440" s="4"/>
      <c r="X440" s="4"/>
      <c r="Y440" s="4"/>
      <c r="Z440" s="4"/>
      <c r="AA440" s="4"/>
      <c r="AB440" s="4"/>
      <c r="AC440" s="4"/>
      <c r="AD440" s="4"/>
      <c r="AE440" s="4"/>
      <c r="AF440" s="4"/>
      <c r="AG440" s="4"/>
      <c r="AH440" s="4"/>
      <c r="AI440" s="4"/>
    </row>
    <row r="441" spans="1:35" ht="21.6" customHeight="1">
      <c r="A441" s="531" t="s">
        <v>389</v>
      </c>
      <c r="B441" s="530"/>
      <c r="C441" s="530"/>
      <c r="D441" s="530"/>
      <c r="E441" s="522"/>
      <c r="F441" s="379">
        <v>22.45</v>
      </c>
      <c r="G441" s="380" t="s">
        <v>390</v>
      </c>
      <c r="H441" s="381"/>
      <c r="I441" s="381"/>
      <c r="J441" s="381"/>
      <c r="K441" s="381"/>
      <c r="L441" s="369">
        <f>L440*(F441%)</f>
        <v>6.7305099999999998</v>
      </c>
      <c r="M441" s="49"/>
      <c r="N441" s="4"/>
      <c r="O441" s="4"/>
      <c r="P441" s="4"/>
      <c r="Q441" s="4"/>
      <c r="R441" s="4"/>
      <c r="S441" s="4"/>
      <c r="T441" s="4"/>
      <c r="U441" s="4"/>
      <c r="V441" s="4"/>
      <c r="W441" s="4"/>
      <c r="X441" s="4"/>
      <c r="Y441" s="4"/>
      <c r="Z441" s="4"/>
      <c r="AA441" s="4"/>
      <c r="AB441" s="4"/>
      <c r="AC441" s="4"/>
      <c r="AD441" s="4"/>
      <c r="AE441" s="4"/>
      <c r="AF441" s="4"/>
      <c r="AG441" s="4"/>
      <c r="AH441" s="4"/>
      <c r="AI441" s="4"/>
    </row>
    <row r="442" spans="1:35" ht="21" customHeight="1">
      <c r="A442" s="542" t="s">
        <v>391</v>
      </c>
      <c r="B442" s="530"/>
      <c r="C442" s="530"/>
      <c r="D442" s="530"/>
      <c r="E442" s="522"/>
      <c r="F442" s="412" t="s">
        <v>514</v>
      </c>
      <c r="G442" s="542" t="s">
        <v>392</v>
      </c>
      <c r="H442" s="530"/>
      <c r="I442" s="530"/>
      <c r="J442" s="530"/>
      <c r="K442" s="522"/>
      <c r="L442" s="369">
        <f>SUM(L440:L441)</f>
        <v>36.710509999999999</v>
      </c>
      <c r="M442" s="49"/>
      <c r="N442" s="4"/>
      <c r="O442" s="4"/>
      <c r="P442" s="4"/>
      <c r="Q442" s="4"/>
      <c r="R442" s="4"/>
      <c r="S442" s="4"/>
      <c r="T442" s="4"/>
      <c r="U442" s="4"/>
      <c r="V442" s="4"/>
      <c r="W442" s="4"/>
      <c r="X442" s="4"/>
      <c r="Y442" s="4"/>
      <c r="Z442" s="4"/>
      <c r="AA442" s="4"/>
      <c r="AB442" s="4"/>
      <c r="AC442" s="4"/>
      <c r="AD442" s="4"/>
      <c r="AE442" s="4"/>
      <c r="AF442" s="4"/>
      <c r="AG442" s="4"/>
      <c r="AH442" s="4"/>
      <c r="AI442" s="4"/>
    </row>
    <row r="443" spans="1:35" ht="21" customHeight="1">
      <c r="A443" s="384"/>
      <c r="B443" s="393"/>
      <c r="C443" s="393"/>
      <c r="D443" s="393"/>
      <c r="E443" s="393"/>
      <c r="F443" s="394"/>
      <c r="G443" s="393"/>
      <c r="H443" s="387"/>
      <c r="I443" s="387"/>
      <c r="J443" s="387"/>
      <c r="K443" s="387"/>
      <c r="L443" s="387"/>
      <c r="M443" s="49"/>
      <c r="N443" s="4"/>
      <c r="O443" s="4"/>
      <c r="P443" s="4"/>
      <c r="Q443" s="4"/>
      <c r="R443" s="4"/>
      <c r="S443" s="4"/>
      <c r="T443" s="4"/>
      <c r="U443" s="4"/>
      <c r="V443" s="4"/>
      <c r="W443" s="4"/>
      <c r="X443" s="4"/>
      <c r="Y443" s="4"/>
      <c r="Z443" s="4"/>
      <c r="AA443" s="4"/>
      <c r="AB443" s="4"/>
      <c r="AC443" s="4"/>
      <c r="AD443" s="4"/>
      <c r="AE443" s="4"/>
      <c r="AF443" s="4"/>
      <c r="AG443" s="4"/>
      <c r="AH443" s="4"/>
      <c r="AI443" s="4"/>
    </row>
    <row r="444" spans="1:35" ht="21" customHeight="1">
      <c r="A444" s="540" t="s">
        <v>205</v>
      </c>
      <c r="B444" s="522"/>
      <c r="C444" s="363" t="s">
        <v>515</v>
      </c>
      <c r="D444" s="363" t="s">
        <v>410</v>
      </c>
      <c r="E444" s="541" t="s">
        <v>516</v>
      </c>
      <c r="F444" s="530"/>
      <c r="G444" s="530"/>
      <c r="H444" s="530"/>
      <c r="I444" s="530"/>
      <c r="J444" s="530"/>
      <c r="K444" s="522"/>
      <c r="L444" s="364" t="s">
        <v>405</v>
      </c>
      <c r="M444" s="43">
        <f>L451</f>
        <v>55.898424999999996</v>
      </c>
      <c r="N444" s="4"/>
      <c r="O444" s="4"/>
      <c r="P444" s="4"/>
      <c r="Q444" s="4"/>
      <c r="R444" s="4"/>
      <c r="S444" s="4"/>
      <c r="T444" s="4"/>
      <c r="U444" s="4"/>
      <c r="V444" s="4"/>
      <c r="W444" s="4"/>
      <c r="X444" s="4"/>
      <c r="Y444" s="4"/>
      <c r="Z444" s="4"/>
      <c r="AA444" s="4"/>
      <c r="AB444" s="4"/>
      <c r="AC444" s="4"/>
      <c r="AD444" s="4"/>
      <c r="AE444" s="4"/>
      <c r="AF444" s="4"/>
      <c r="AG444" s="4"/>
      <c r="AH444" s="4"/>
      <c r="AI444" s="4"/>
    </row>
    <row r="445" spans="1:35" ht="21" customHeight="1">
      <c r="A445" s="532"/>
      <c r="B445" s="524"/>
      <c r="C445" s="525"/>
      <c r="D445" s="533" t="s">
        <v>11</v>
      </c>
      <c r="E445" s="533" t="s">
        <v>373</v>
      </c>
      <c r="F445" s="533" t="s">
        <v>374</v>
      </c>
      <c r="G445" s="534" t="s">
        <v>14</v>
      </c>
      <c r="H445" s="519" t="s">
        <v>375</v>
      </c>
      <c r="I445" s="519" t="s">
        <v>376</v>
      </c>
      <c r="J445" s="521" t="s">
        <v>377</v>
      </c>
      <c r="K445" s="522"/>
      <c r="L445" s="519" t="s">
        <v>378</v>
      </c>
      <c r="M445" s="49"/>
      <c r="N445" s="4"/>
      <c r="O445" s="4"/>
      <c r="P445" s="4"/>
      <c r="Q445" s="4"/>
      <c r="R445" s="4"/>
      <c r="S445" s="4"/>
      <c r="T445" s="4"/>
      <c r="U445" s="4"/>
      <c r="V445" s="4"/>
      <c r="W445" s="4"/>
      <c r="X445" s="4"/>
      <c r="Y445" s="4"/>
      <c r="Z445" s="4"/>
      <c r="AA445" s="4"/>
      <c r="AB445" s="4"/>
      <c r="AC445" s="4"/>
      <c r="AD445" s="4"/>
      <c r="AE445" s="4"/>
      <c r="AF445" s="4"/>
      <c r="AG445" s="4"/>
      <c r="AH445" s="4"/>
      <c r="AI445" s="4"/>
    </row>
    <row r="446" spans="1:35" ht="21" customHeight="1">
      <c r="A446" s="526"/>
      <c r="B446" s="527"/>
      <c r="C446" s="528"/>
      <c r="D446" s="520"/>
      <c r="E446" s="520"/>
      <c r="F446" s="520"/>
      <c r="G446" s="520"/>
      <c r="H446" s="520"/>
      <c r="I446" s="520"/>
      <c r="J446" s="365" t="s">
        <v>379</v>
      </c>
      <c r="K446" s="365" t="s">
        <v>380</v>
      </c>
      <c r="L446" s="520"/>
      <c r="M446" s="49"/>
      <c r="N446" s="4"/>
      <c r="O446" s="4"/>
      <c r="P446" s="4"/>
      <c r="Q446" s="4"/>
      <c r="R446" s="4"/>
      <c r="S446" s="4"/>
      <c r="T446" s="4"/>
      <c r="U446" s="4"/>
      <c r="V446" s="4"/>
      <c r="W446" s="4"/>
      <c r="X446" s="4"/>
      <c r="Y446" s="4"/>
      <c r="Z446" s="4"/>
      <c r="AA446" s="4"/>
      <c r="AB446" s="4"/>
      <c r="AC446" s="4"/>
      <c r="AD446" s="4"/>
      <c r="AE446" s="4"/>
      <c r="AF446" s="4"/>
      <c r="AG446" s="4"/>
      <c r="AH446" s="4"/>
      <c r="AI446" s="4"/>
    </row>
    <row r="447" spans="1:35" ht="47.25" customHeight="1">
      <c r="A447" s="523" t="s">
        <v>379</v>
      </c>
      <c r="B447" s="524"/>
      <c r="C447" s="525"/>
      <c r="D447" s="366">
        <v>91946</v>
      </c>
      <c r="E447" s="366" t="s">
        <v>74</v>
      </c>
      <c r="F447" s="367" t="s">
        <v>512</v>
      </c>
      <c r="G447" s="366" t="s">
        <v>26</v>
      </c>
      <c r="H447" s="368">
        <v>1</v>
      </c>
      <c r="I447" s="375">
        <f>VLOOKUP(D447,Página1!$A:$B,2,FALSE)</f>
        <v>7.35</v>
      </c>
      <c r="J447" s="369">
        <f t="shared" ref="J447:J448" si="30">I447*H447</f>
        <v>7.35</v>
      </c>
      <c r="K447" s="370"/>
      <c r="L447" s="370"/>
      <c r="M447" s="49"/>
      <c r="N447" s="4"/>
      <c r="O447" s="4"/>
      <c r="P447" s="4"/>
      <c r="Q447" s="4"/>
      <c r="R447" s="4"/>
      <c r="S447" s="4"/>
      <c r="T447" s="4"/>
      <c r="U447" s="4"/>
      <c r="V447" s="4"/>
      <c r="W447" s="4"/>
      <c r="X447" s="4"/>
      <c r="Y447" s="4"/>
      <c r="Z447" s="4"/>
      <c r="AA447" s="4"/>
      <c r="AB447" s="4"/>
      <c r="AC447" s="4"/>
      <c r="AD447" s="4"/>
      <c r="AE447" s="4"/>
      <c r="AF447" s="4"/>
      <c r="AG447" s="4"/>
      <c r="AH447" s="4"/>
      <c r="AI447" s="4"/>
    </row>
    <row r="448" spans="1:35" ht="33" customHeight="1">
      <c r="A448" s="526"/>
      <c r="B448" s="527"/>
      <c r="C448" s="528"/>
      <c r="D448" s="366">
        <v>92002</v>
      </c>
      <c r="E448" s="366" t="s">
        <v>74</v>
      </c>
      <c r="F448" s="367" t="s">
        <v>517</v>
      </c>
      <c r="G448" s="366" t="s">
        <v>26</v>
      </c>
      <c r="H448" s="368">
        <v>1</v>
      </c>
      <c r="I448" s="375">
        <f>VLOOKUP(D448,Página1!$A:$B,2,FALSE)</f>
        <v>38.299999999999997</v>
      </c>
      <c r="J448" s="369">
        <f t="shared" si="30"/>
        <v>38.299999999999997</v>
      </c>
      <c r="K448" s="370"/>
      <c r="L448" s="373">
        <f>SUM(J447:J448)</f>
        <v>45.65</v>
      </c>
      <c r="M448" s="49"/>
      <c r="N448" s="4"/>
      <c r="O448" s="4"/>
      <c r="P448" s="4"/>
      <c r="Q448" s="4"/>
      <c r="R448" s="4"/>
      <c r="S448" s="4"/>
      <c r="T448" s="4"/>
      <c r="U448" s="4"/>
      <c r="V448" s="4"/>
      <c r="W448" s="4"/>
      <c r="X448" s="4"/>
      <c r="Y448" s="4"/>
      <c r="Z448" s="4"/>
      <c r="AA448" s="4"/>
      <c r="AB448" s="4"/>
      <c r="AC448" s="4"/>
      <c r="AD448" s="4"/>
      <c r="AE448" s="4"/>
      <c r="AF448" s="4"/>
      <c r="AG448" s="4"/>
      <c r="AH448" s="4"/>
      <c r="AI448" s="4"/>
    </row>
    <row r="449" spans="1:35" ht="21" customHeight="1">
      <c r="A449" s="531" t="s">
        <v>388</v>
      </c>
      <c r="B449" s="530"/>
      <c r="C449" s="530"/>
      <c r="D449" s="530"/>
      <c r="E449" s="522"/>
      <c r="F449" s="377"/>
      <c r="G449" s="378"/>
      <c r="H449" s="376"/>
      <c r="I449" s="376"/>
      <c r="J449" s="376"/>
      <c r="K449" s="376"/>
      <c r="L449" s="369">
        <f>SUM(L446:L448)</f>
        <v>45.65</v>
      </c>
      <c r="M449" s="49"/>
      <c r="N449" s="4"/>
      <c r="O449" s="4"/>
      <c r="P449" s="4"/>
      <c r="Q449" s="4"/>
      <c r="R449" s="4"/>
      <c r="S449" s="4"/>
      <c r="T449" s="4"/>
      <c r="U449" s="4"/>
      <c r="V449" s="4"/>
      <c r="W449" s="4"/>
      <c r="X449" s="4"/>
      <c r="Y449" s="4"/>
      <c r="Z449" s="4"/>
      <c r="AA449" s="4"/>
      <c r="AB449" s="4"/>
      <c r="AC449" s="4"/>
      <c r="AD449" s="4"/>
      <c r="AE449" s="4"/>
      <c r="AF449" s="4"/>
      <c r="AG449" s="4"/>
      <c r="AH449" s="4"/>
      <c r="AI449" s="4"/>
    </row>
    <row r="450" spans="1:35" ht="21" customHeight="1">
      <c r="A450" s="531" t="s">
        <v>389</v>
      </c>
      <c r="B450" s="530"/>
      <c r="C450" s="530"/>
      <c r="D450" s="530"/>
      <c r="E450" s="522"/>
      <c r="F450" s="379">
        <v>22.45</v>
      </c>
      <c r="G450" s="380" t="s">
        <v>390</v>
      </c>
      <c r="H450" s="381"/>
      <c r="I450" s="381"/>
      <c r="J450" s="381"/>
      <c r="K450" s="381"/>
      <c r="L450" s="369">
        <f>L449*(F450%)</f>
        <v>10.248424999999999</v>
      </c>
      <c r="M450" s="49"/>
      <c r="N450" s="4"/>
      <c r="O450" s="4"/>
      <c r="P450" s="4"/>
      <c r="Q450" s="4"/>
      <c r="R450" s="4"/>
      <c r="S450" s="4"/>
      <c r="T450" s="4"/>
      <c r="U450" s="4"/>
      <c r="V450" s="4"/>
      <c r="W450" s="4"/>
      <c r="X450" s="4"/>
      <c r="Y450" s="4"/>
      <c r="Z450" s="4"/>
      <c r="AA450" s="4"/>
      <c r="AB450" s="4"/>
      <c r="AC450" s="4"/>
      <c r="AD450" s="4"/>
      <c r="AE450" s="4"/>
      <c r="AF450" s="4"/>
      <c r="AG450" s="4"/>
      <c r="AH450" s="4"/>
      <c r="AI450" s="4"/>
    </row>
    <row r="451" spans="1:35" ht="21" customHeight="1">
      <c r="A451" s="542" t="s">
        <v>391</v>
      </c>
      <c r="B451" s="530"/>
      <c r="C451" s="530"/>
      <c r="D451" s="530"/>
      <c r="E451" s="522"/>
      <c r="F451" s="382">
        <v>44103</v>
      </c>
      <c r="G451" s="542" t="s">
        <v>392</v>
      </c>
      <c r="H451" s="530"/>
      <c r="I451" s="530"/>
      <c r="J451" s="530"/>
      <c r="K451" s="522"/>
      <c r="L451" s="369">
        <f>SUM(L449:L450)</f>
        <v>55.898424999999996</v>
      </c>
      <c r="M451" s="49"/>
      <c r="N451" s="4"/>
      <c r="O451" s="4"/>
      <c r="P451" s="4"/>
      <c r="Q451" s="4"/>
      <c r="R451" s="4"/>
      <c r="S451" s="4"/>
      <c r="T451" s="4"/>
      <c r="U451" s="4"/>
      <c r="V451" s="4"/>
      <c r="W451" s="4"/>
      <c r="X451" s="4"/>
      <c r="Y451" s="4"/>
      <c r="Z451" s="4"/>
      <c r="AA451" s="4"/>
      <c r="AB451" s="4"/>
      <c r="AC451" s="4"/>
      <c r="AD451" s="4"/>
      <c r="AE451" s="4"/>
      <c r="AF451" s="4"/>
      <c r="AG451" s="4"/>
      <c r="AH451" s="4"/>
      <c r="AI451" s="4"/>
    </row>
    <row r="452" spans="1:35" ht="21" customHeight="1">
      <c r="A452" s="384"/>
      <c r="B452" s="393"/>
      <c r="C452" s="393"/>
      <c r="D452" s="393"/>
      <c r="E452" s="393"/>
      <c r="F452" s="394"/>
      <c r="G452" s="393"/>
      <c r="H452" s="387"/>
      <c r="I452" s="387"/>
      <c r="J452" s="387"/>
      <c r="K452" s="387"/>
      <c r="L452" s="387"/>
      <c r="M452" s="49"/>
      <c r="N452" s="4"/>
      <c r="O452" s="4"/>
      <c r="P452" s="4"/>
      <c r="Q452" s="4"/>
      <c r="R452" s="4"/>
      <c r="S452" s="4"/>
      <c r="T452" s="4"/>
      <c r="U452" s="4"/>
      <c r="V452" s="4"/>
      <c r="W452" s="4"/>
      <c r="X452" s="4"/>
      <c r="Y452" s="4"/>
      <c r="Z452" s="4"/>
      <c r="AA452" s="4"/>
      <c r="AB452" s="4"/>
      <c r="AC452" s="4"/>
      <c r="AD452" s="4"/>
      <c r="AE452" s="4"/>
      <c r="AF452" s="4"/>
      <c r="AG452" s="4"/>
      <c r="AH452" s="4"/>
      <c r="AI452" s="4"/>
    </row>
    <row r="453" spans="1:35" ht="21" customHeight="1">
      <c r="A453" s="540" t="s">
        <v>207</v>
      </c>
      <c r="B453" s="522"/>
      <c r="C453" s="363" t="s">
        <v>518</v>
      </c>
      <c r="D453" s="363" t="s">
        <v>410</v>
      </c>
      <c r="E453" s="541" t="s">
        <v>519</v>
      </c>
      <c r="F453" s="530"/>
      <c r="G453" s="530"/>
      <c r="H453" s="530"/>
      <c r="I453" s="530"/>
      <c r="J453" s="530"/>
      <c r="K453" s="522"/>
      <c r="L453" s="364" t="s">
        <v>405</v>
      </c>
      <c r="M453" s="43">
        <f>L460</f>
        <v>55.898424999999996</v>
      </c>
      <c r="N453" s="4"/>
      <c r="O453" s="4"/>
      <c r="P453" s="4"/>
      <c r="Q453" s="4"/>
      <c r="R453" s="4"/>
      <c r="S453" s="4"/>
      <c r="T453" s="4"/>
      <c r="U453" s="4"/>
      <c r="V453" s="4"/>
      <c r="W453" s="4"/>
      <c r="X453" s="4"/>
      <c r="Y453" s="4"/>
      <c r="Z453" s="4"/>
      <c r="AA453" s="4"/>
      <c r="AB453" s="4"/>
      <c r="AC453" s="4"/>
      <c r="AD453" s="4"/>
      <c r="AE453" s="4"/>
      <c r="AF453" s="4"/>
      <c r="AG453" s="4"/>
      <c r="AH453" s="4"/>
      <c r="AI453" s="4"/>
    </row>
    <row r="454" spans="1:35" ht="21" customHeight="1">
      <c r="A454" s="532"/>
      <c r="B454" s="524"/>
      <c r="C454" s="525"/>
      <c r="D454" s="533" t="s">
        <v>11</v>
      </c>
      <c r="E454" s="533" t="s">
        <v>373</v>
      </c>
      <c r="F454" s="533" t="s">
        <v>374</v>
      </c>
      <c r="G454" s="534" t="s">
        <v>14</v>
      </c>
      <c r="H454" s="519" t="s">
        <v>375</v>
      </c>
      <c r="I454" s="519" t="s">
        <v>376</v>
      </c>
      <c r="J454" s="521" t="s">
        <v>377</v>
      </c>
      <c r="K454" s="522"/>
      <c r="L454" s="519" t="s">
        <v>378</v>
      </c>
      <c r="M454" s="49"/>
      <c r="N454" s="4"/>
      <c r="O454" s="4"/>
      <c r="P454" s="4"/>
      <c r="Q454" s="4"/>
      <c r="R454" s="4"/>
      <c r="S454" s="4"/>
      <c r="T454" s="4"/>
      <c r="U454" s="4"/>
      <c r="V454" s="4"/>
      <c r="W454" s="4"/>
      <c r="X454" s="4"/>
      <c r="Y454" s="4"/>
      <c r="Z454" s="4"/>
      <c r="AA454" s="4"/>
      <c r="AB454" s="4"/>
      <c r="AC454" s="4"/>
      <c r="AD454" s="4"/>
      <c r="AE454" s="4"/>
      <c r="AF454" s="4"/>
      <c r="AG454" s="4"/>
      <c r="AH454" s="4"/>
      <c r="AI454" s="4"/>
    </row>
    <row r="455" spans="1:35" ht="21" customHeight="1">
      <c r="A455" s="526"/>
      <c r="B455" s="527"/>
      <c r="C455" s="528"/>
      <c r="D455" s="520"/>
      <c r="E455" s="520"/>
      <c r="F455" s="520"/>
      <c r="G455" s="520"/>
      <c r="H455" s="520"/>
      <c r="I455" s="520"/>
      <c r="J455" s="365" t="s">
        <v>379</v>
      </c>
      <c r="K455" s="365" t="s">
        <v>380</v>
      </c>
      <c r="L455" s="520"/>
      <c r="M455" s="49"/>
      <c r="N455" s="4"/>
      <c r="O455" s="4"/>
      <c r="P455" s="4"/>
      <c r="Q455" s="4"/>
      <c r="R455" s="4"/>
      <c r="S455" s="4"/>
      <c r="T455" s="4"/>
      <c r="U455" s="4"/>
      <c r="V455" s="4"/>
      <c r="W455" s="4"/>
      <c r="X455" s="4"/>
      <c r="Y455" s="4"/>
      <c r="Z455" s="4"/>
      <c r="AA455" s="4"/>
      <c r="AB455" s="4"/>
      <c r="AC455" s="4"/>
      <c r="AD455" s="4"/>
      <c r="AE455" s="4"/>
      <c r="AF455" s="4"/>
      <c r="AG455" s="4"/>
      <c r="AH455" s="4"/>
      <c r="AI455" s="4"/>
    </row>
    <row r="456" spans="1:35" ht="51" customHeight="1">
      <c r="A456" s="523" t="s">
        <v>379</v>
      </c>
      <c r="B456" s="524"/>
      <c r="C456" s="525"/>
      <c r="D456" s="366">
        <v>91946</v>
      </c>
      <c r="E456" s="366" t="s">
        <v>74</v>
      </c>
      <c r="F456" s="367" t="s">
        <v>520</v>
      </c>
      <c r="G456" s="366" t="s">
        <v>26</v>
      </c>
      <c r="H456" s="368">
        <v>1</v>
      </c>
      <c r="I456" s="375">
        <f>VLOOKUP(D456,Página1!$A:$B,2,FALSE)</f>
        <v>7.35</v>
      </c>
      <c r="J456" s="369">
        <f t="shared" ref="J456:J457" si="31">I456*H456</f>
        <v>7.35</v>
      </c>
      <c r="K456" s="370"/>
      <c r="L456" s="370"/>
      <c r="M456" s="49"/>
      <c r="N456" s="4"/>
      <c r="O456" s="4"/>
      <c r="P456" s="4"/>
      <c r="Q456" s="4"/>
      <c r="R456" s="4"/>
      <c r="S456" s="4"/>
      <c r="T456" s="4"/>
      <c r="U456" s="4"/>
      <c r="V456" s="4"/>
      <c r="W456" s="4"/>
      <c r="X456" s="4"/>
      <c r="Y456" s="4"/>
      <c r="Z456" s="4"/>
      <c r="AA456" s="4"/>
      <c r="AB456" s="4"/>
      <c r="AC456" s="4"/>
      <c r="AD456" s="4"/>
      <c r="AE456" s="4"/>
      <c r="AF456" s="4"/>
      <c r="AG456" s="4"/>
      <c r="AH456" s="4"/>
      <c r="AI456" s="4"/>
    </row>
    <row r="457" spans="1:35" ht="34.5" customHeight="1">
      <c r="A457" s="526"/>
      <c r="B457" s="527"/>
      <c r="C457" s="528"/>
      <c r="D457" s="366">
        <v>92002</v>
      </c>
      <c r="E457" s="366" t="s">
        <v>74</v>
      </c>
      <c r="F457" s="367" t="s">
        <v>521</v>
      </c>
      <c r="G457" s="366" t="s">
        <v>26</v>
      </c>
      <c r="H457" s="368">
        <v>1</v>
      </c>
      <c r="I457" s="375">
        <f>VLOOKUP(D457,Página1!$A:$B,2,FALSE)</f>
        <v>38.299999999999997</v>
      </c>
      <c r="J457" s="369">
        <f t="shared" si="31"/>
        <v>38.299999999999997</v>
      </c>
      <c r="K457" s="370"/>
      <c r="L457" s="373">
        <f>SUM(J456:J457)</f>
        <v>45.65</v>
      </c>
      <c r="M457" s="49"/>
      <c r="N457" s="4"/>
      <c r="O457" s="4"/>
      <c r="P457" s="4"/>
      <c r="Q457" s="4"/>
      <c r="R457" s="4"/>
      <c r="S457" s="4"/>
      <c r="T457" s="4"/>
      <c r="U457" s="4"/>
      <c r="V457" s="4"/>
      <c r="W457" s="4"/>
      <c r="X457" s="4"/>
      <c r="Y457" s="4"/>
      <c r="Z457" s="4"/>
      <c r="AA457" s="4"/>
      <c r="AB457" s="4"/>
      <c r="AC457" s="4"/>
      <c r="AD457" s="4"/>
      <c r="AE457" s="4"/>
      <c r="AF457" s="4"/>
      <c r="AG457" s="4"/>
      <c r="AH457" s="4"/>
      <c r="AI457" s="4"/>
    </row>
    <row r="458" spans="1:35" ht="21" customHeight="1">
      <c r="A458" s="531" t="s">
        <v>388</v>
      </c>
      <c r="B458" s="530"/>
      <c r="C458" s="530"/>
      <c r="D458" s="530"/>
      <c r="E458" s="522"/>
      <c r="F458" s="377"/>
      <c r="G458" s="378"/>
      <c r="H458" s="376"/>
      <c r="I458" s="376"/>
      <c r="J458" s="376"/>
      <c r="K458" s="376"/>
      <c r="L458" s="369">
        <f>SUM(L455:L457)</f>
        <v>45.65</v>
      </c>
      <c r="M458" s="49"/>
      <c r="N458" s="4"/>
      <c r="O458" s="4"/>
      <c r="P458" s="4"/>
      <c r="Q458" s="4"/>
      <c r="R458" s="4"/>
      <c r="S458" s="4"/>
      <c r="T458" s="4"/>
      <c r="U458" s="4"/>
      <c r="V458" s="4"/>
      <c r="W458" s="4"/>
      <c r="X458" s="4"/>
      <c r="Y458" s="4"/>
      <c r="Z458" s="4"/>
      <c r="AA458" s="4"/>
      <c r="AB458" s="4"/>
      <c r="AC458" s="4"/>
      <c r="AD458" s="4"/>
      <c r="AE458" s="4"/>
      <c r="AF458" s="4"/>
      <c r="AG458" s="4"/>
      <c r="AH458" s="4"/>
      <c r="AI458" s="4"/>
    </row>
    <row r="459" spans="1:35" ht="21" customHeight="1">
      <c r="A459" s="531" t="s">
        <v>389</v>
      </c>
      <c r="B459" s="530"/>
      <c r="C459" s="530"/>
      <c r="D459" s="530"/>
      <c r="E459" s="522"/>
      <c r="F459" s="379">
        <v>22.45</v>
      </c>
      <c r="G459" s="380" t="s">
        <v>390</v>
      </c>
      <c r="H459" s="381"/>
      <c r="I459" s="381"/>
      <c r="J459" s="381"/>
      <c r="K459" s="381"/>
      <c r="L459" s="369">
        <f>L458*(F459%)</f>
        <v>10.248424999999999</v>
      </c>
      <c r="M459" s="49"/>
      <c r="N459" s="4"/>
      <c r="O459" s="4"/>
      <c r="P459" s="4"/>
      <c r="Q459" s="4"/>
      <c r="R459" s="4"/>
      <c r="S459" s="4"/>
      <c r="T459" s="4"/>
      <c r="U459" s="4"/>
      <c r="V459" s="4"/>
      <c r="W459" s="4"/>
      <c r="X459" s="4"/>
      <c r="Y459" s="4"/>
      <c r="Z459" s="4"/>
      <c r="AA459" s="4"/>
      <c r="AB459" s="4"/>
      <c r="AC459" s="4"/>
      <c r="AD459" s="4"/>
      <c r="AE459" s="4"/>
      <c r="AF459" s="4"/>
      <c r="AG459" s="4"/>
      <c r="AH459" s="4"/>
      <c r="AI459" s="4"/>
    </row>
    <row r="460" spans="1:35" ht="21" customHeight="1">
      <c r="A460" s="542" t="s">
        <v>391</v>
      </c>
      <c r="B460" s="530"/>
      <c r="C460" s="530"/>
      <c r="D460" s="530"/>
      <c r="E460" s="522"/>
      <c r="F460" s="382">
        <v>44103</v>
      </c>
      <c r="G460" s="542" t="s">
        <v>392</v>
      </c>
      <c r="H460" s="530"/>
      <c r="I460" s="530"/>
      <c r="J460" s="530"/>
      <c r="K460" s="522"/>
      <c r="L460" s="369">
        <f>SUM(L458:L459)</f>
        <v>55.898424999999996</v>
      </c>
      <c r="M460" s="49"/>
      <c r="N460" s="4"/>
      <c r="O460" s="4"/>
      <c r="P460" s="4"/>
      <c r="Q460" s="4"/>
      <c r="R460" s="4"/>
      <c r="S460" s="4"/>
      <c r="T460" s="4"/>
      <c r="U460" s="4"/>
      <c r="V460" s="4"/>
      <c r="W460" s="4"/>
      <c r="X460" s="4"/>
      <c r="Y460" s="4"/>
      <c r="Z460" s="4"/>
      <c r="AA460" s="4"/>
      <c r="AB460" s="4"/>
      <c r="AC460" s="4"/>
      <c r="AD460" s="4"/>
      <c r="AE460" s="4"/>
      <c r="AF460" s="4"/>
      <c r="AG460" s="4"/>
      <c r="AH460" s="4"/>
      <c r="AI460" s="4"/>
    </row>
    <row r="461" spans="1:35" ht="21" customHeight="1">
      <c r="A461" s="384"/>
      <c r="B461" s="393"/>
      <c r="C461" s="393"/>
      <c r="D461" s="393"/>
      <c r="E461" s="393"/>
      <c r="F461" s="394"/>
      <c r="G461" s="393"/>
      <c r="H461" s="387"/>
      <c r="I461" s="387"/>
      <c r="J461" s="387"/>
      <c r="K461" s="387"/>
      <c r="L461" s="387"/>
      <c r="M461" s="49"/>
      <c r="N461" s="4"/>
      <c r="O461" s="4"/>
      <c r="P461" s="4"/>
      <c r="Q461" s="4"/>
      <c r="R461" s="4"/>
      <c r="S461" s="4"/>
      <c r="T461" s="4"/>
      <c r="U461" s="4"/>
      <c r="V461" s="4"/>
      <c r="W461" s="4"/>
      <c r="X461" s="4"/>
      <c r="Y461" s="4"/>
      <c r="Z461" s="4"/>
      <c r="AA461" s="4"/>
      <c r="AB461" s="4"/>
      <c r="AC461" s="4"/>
      <c r="AD461" s="4"/>
      <c r="AE461" s="4"/>
      <c r="AF461" s="4"/>
      <c r="AG461" s="4"/>
      <c r="AH461" s="4"/>
      <c r="AI461" s="4"/>
    </row>
    <row r="462" spans="1:35" ht="21" customHeight="1">
      <c r="A462" s="540" t="s">
        <v>209</v>
      </c>
      <c r="B462" s="522"/>
      <c r="C462" s="363" t="s">
        <v>369</v>
      </c>
      <c r="D462" s="363" t="s">
        <v>370</v>
      </c>
      <c r="E462" s="541" t="s">
        <v>522</v>
      </c>
      <c r="F462" s="530"/>
      <c r="G462" s="530"/>
      <c r="H462" s="530"/>
      <c r="I462" s="530"/>
      <c r="J462" s="530"/>
      <c r="K462" s="522"/>
      <c r="L462" s="364" t="s">
        <v>405</v>
      </c>
      <c r="M462" s="43">
        <f>L469</f>
        <v>86.927254999999988</v>
      </c>
      <c r="N462" s="4"/>
      <c r="O462" s="4"/>
      <c r="P462" s="4"/>
      <c r="Q462" s="4"/>
      <c r="R462" s="4"/>
      <c r="S462" s="4"/>
      <c r="T462" s="4"/>
      <c r="U462" s="4"/>
      <c r="V462" s="4"/>
      <c r="W462" s="4"/>
      <c r="X462" s="4"/>
      <c r="Y462" s="4"/>
      <c r="Z462" s="4"/>
      <c r="AA462" s="4"/>
      <c r="AB462" s="4"/>
      <c r="AC462" s="4"/>
      <c r="AD462" s="4"/>
      <c r="AE462" s="4"/>
      <c r="AF462" s="4"/>
      <c r="AG462" s="4"/>
      <c r="AH462" s="4"/>
      <c r="AI462" s="4"/>
    </row>
    <row r="463" spans="1:35" ht="21" customHeight="1">
      <c r="A463" s="532"/>
      <c r="B463" s="524"/>
      <c r="C463" s="525"/>
      <c r="D463" s="533" t="s">
        <v>11</v>
      </c>
      <c r="E463" s="533" t="s">
        <v>373</v>
      </c>
      <c r="F463" s="533" t="s">
        <v>374</v>
      </c>
      <c r="G463" s="534" t="s">
        <v>14</v>
      </c>
      <c r="H463" s="519" t="s">
        <v>375</v>
      </c>
      <c r="I463" s="519" t="s">
        <v>376</v>
      </c>
      <c r="J463" s="521" t="s">
        <v>377</v>
      </c>
      <c r="K463" s="522"/>
      <c r="L463" s="519" t="s">
        <v>378</v>
      </c>
      <c r="M463" s="49"/>
      <c r="N463" s="4"/>
      <c r="O463" s="4"/>
      <c r="P463" s="4"/>
      <c r="Q463" s="4"/>
      <c r="R463" s="4"/>
      <c r="S463" s="4"/>
      <c r="T463" s="4"/>
      <c r="U463" s="4"/>
      <c r="V463" s="4"/>
      <c r="W463" s="4"/>
      <c r="X463" s="4"/>
      <c r="Y463" s="4"/>
      <c r="Z463" s="4"/>
      <c r="AA463" s="4"/>
      <c r="AB463" s="4"/>
      <c r="AC463" s="4"/>
      <c r="AD463" s="4"/>
      <c r="AE463" s="4"/>
      <c r="AF463" s="4"/>
      <c r="AG463" s="4"/>
      <c r="AH463" s="4"/>
      <c r="AI463" s="4"/>
    </row>
    <row r="464" spans="1:35" ht="21" customHeight="1">
      <c r="A464" s="526"/>
      <c r="B464" s="527"/>
      <c r="C464" s="528"/>
      <c r="D464" s="520"/>
      <c r="E464" s="520"/>
      <c r="F464" s="520"/>
      <c r="G464" s="520"/>
      <c r="H464" s="520"/>
      <c r="I464" s="520"/>
      <c r="J464" s="365" t="s">
        <v>379</v>
      </c>
      <c r="K464" s="365" t="s">
        <v>380</v>
      </c>
      <c r="L464" s="520"/>
      <c r="M464" s="49"/>
      <c r="N464" s="4"/>
      <c r="O464" s="4"/>
      <c r="P464" s="4"/>
      <c r="Q464" s="4"/>
      <c r="R464" s="4"/>
      <c r="S464" s="4"/>
      <c r="T464" s="4"/>
      <c r="U464" s="4"/>
      <c r="V464" s="4"/>
      <c r="W464" s="4"/>
      <c r="X464" s="4"/>
      <c r="Y464" s="4"/>
      <c r="Z464" s="4"/>
      <c r="AA464" s="4"/>
      <c r="AB464" s="4"/>
      <c r="AC464" s="4"/>
      <c r="AD464" s="4"/>
      <c r="AE464" s="4"/>
      <c r="AF464" s="4"/>
      <c r="AG464" s="4"/>
      <c r="AH464" s="4"/>
      <c r="AI464" s="4"/>
    </row>
    <row r="465" spans="1:35" ht="51" customHeight="1">
      <c r="A465" s="523" t="s">
        <v>379</v>
      </c>
      <c r="B465" s="524"/>
      <c r="C465" s="525"/>
      <c r="D465" s="366">
        <v>91946</v>
      </c>
      <c r="E465" s="366" t="s">
        <v>74</v>
      </c>
      <c r="F465" s="367" t="s">
        <v>523</v>
      </c>
      <c r="G465" s="366" t="s">
        <v>26</v>
      </c>
      <c r="H465" s="368">
        <v>1</v>
      </c>
      <c r="I465" s="375">
        <f>VLOOKUP(D465,Página1!$A:$B,2,FALSE)</f>
        <v>7.35</v>
      </c>
      <c r="J465" s="369">
        <f t="shared" ref="J465:J466" si="32">I465*H465</f>
        <v>7.35</v>
      </c>
      <c r="K465" s="370"/>
      <c r="L465" s="370"/>
      <c r="M465" s="49"/>
      <c r="N465" s="4"/>
      <c r="O465" s="4"/>
      <c r="P465" s="4"/>
      <c r="Q465" s="4"/>
      <c r="R465" s="4"/>
      <c r="S465" s="4"/>
      <c r="T465" s="4"/>
      <c r="U465" s="4"/>
      <c r="V465" s="4"/>
      <c r="W465" s="4"/>
      <c r="X465" s="4"/>
      <c r="Y465" s="4"/>
      <c r="Z465" s="4"/>
      <c r="AA465" s="4"/>
      <c r="AB465" s="4"/>
      <c r="AC465" s="4"/>
      <c r="AD465" s="4"/>
      <c r="AE465" s="4"/>
      <c r="AF465" s="4"/>
      <c r="AG465" s="4"/>
      <c r="AH465" s="4"/>
      <c r="AI465" s="4"/>
    </row>
    <row r="466" spans="1:35" ht="32.25" customHeight="1">
      <c r="A466" s="526"/>
      <c r="B466" s="527"/>
      <c r="C466" s="528"/>
      <c r="D466" s="366" t="s">
        <v>24</v>
      </c>
      <c r="E466" s="366" t="s">
        <v>25</v>
      </c>
      <c r="F466" s="367" t="s">
        <v>524</v>
      </c>
      <c r="G466" s="366" t="s">
        <v>26</v>
      </c>
      <c r="H466" s="368">
        <v>1</v>
      </c>
      <c r="I466" s="368">
        <v>63.64</v>
      </c>
      <c r="J466" s="369">
        <f t="shared" si="32"/>
        <v>63.64</v>
      </c>
      <c r="K466" s="370"/>
      <c r="L466" s="373">
        <f>SUM(J465:J466)</f>
        <v>70.989999999999995</v>
      </c>
      <c r="M466" s="49"/>
      <c r="N466" s="4"/>
      <c r="O466" s="4"/>
      <c r="P466" s="4"/>
      <c r="Q466" s="4"/>
      <c r="R466" s="4"/>
      <c r="S466" s="4"/>
      <c r="T466" s="4"/>
      <c r="U466" s="4"/>
      <c r="V466" s="4"/>
      <c r="W466" s="4"/>
      <c r="X466" s="4"/>
      <c r="Y466" s="4"/>
      <c r="Z466" s="4"/>
      <c r="AA466" s="4"/>
      <c r="AB466" s="4"/>
      <c r="AC466" s="4"/>
      <c r="AD466" s="4"/>
      <c r="AE466" s="4"/>
      <c r="AF466" s="4"/>
      <c r="AG466" s="4"/>
      <c r="AH466" s="4"/>
      <c r="AI466" s="4"/>
    </row>
    <row r="467" spans="1:35" ht="21" customHeight="1">
      <c r="A467" s="531" t="s">
        <v>388</v>
      </c>
      <c r="B467" s="530"/>
      <c r="C467" s="530"/>
      <c r="D467" s="530"/>
      <c r="E467" s="522"/>
      <c r="F467" s="377"/>
      <c r="G467" s="378"/>
      <c r="H467" s="376"/>
      <c r="I467" s="376"/>
      <c r="J467" s="376"/>
      <c r="K467" s="376"/>
      <c r="L467" s="369">
        <f>SUM(L464:L466)</f>
        <v>70.989999999999995</v>
      </c>
      <c r="M467" s="49"/>
      <c r="N467" s="4"/>
      <c r="O467" s="4"/>
      <c r="P467" s="4"/>
      <c r="Q467" s="4"/>
      <c r="R467" s="4"/>
      <c r="S467" s="4"/>
      <c r="T467" s="4"/>
      <c r="U467" s="4"/>
      <c r="V467" s="4"/>
      <c r="W467" s="4"/>
      <c r="X467" s="4"/>
      <c r="Y467" s="4"/>
      <c r="Z467" s="4"/>
      <c r="AA467" s="4"/>
      <c r="AB467" s="4"/>
      <c r="AC467" s="4"/>
      <c r="AD467" s="4"/>
      <c r="AE467" s="4"/>
      <c r="AF467" s="4"/>
      <c r="AG467" s="4"/>
      <c r="AH467" s="4"/>
      <c r="AI467" s="4"/>
    </row>
    <row r="468" spans="1:35" ht="21" customHeight="1">
      <c r="A468" s="531" t="s">
        <v>389</v>
      </c>
      <c r="B468" s="530"/>
      <c r="C468" s="530"/>
      <c r="D468" s="530"/>
      <c r="E468" s="522"/>
      <c r="F468" s="379">
        <v>22.45</v>
      </c>
      <c r="G468" s="380" t="s">
        <v>390</v>
      </c>
      <c r="H468" s="381"/>
      <c r="I468" s="381"/>
      <c r="J468" s="381"/>
      <c r="K468" s="381"/>
      <c r="L468" s="369">
        <f>L467*(F468%)</f>
        <v>15.937254999999999</v>
      </c>
      <c r="M468" s="49"/>
      <c r="N468" s="4"/>
      <c r="O468" s="4"/>
      <c r="P468" s="4"/>
      <c r="Q468" s="4"/>
      <c r="R468" s="4"/>
      <c r="S468" s="4"/>
      <c r="T468" s="4"/>
      <c r="U468" s="4"/>
      <c r="V468" s="4"/>
      <c r="W468" s="4"/>
      <c r="X468" s="4"/>
      <c r="Y468" s="4"/>
      <c r="Z468" s="4"/>
      <c r="AA468" s="4"/>
      <c r="AB468" s="4"/>
      <c r="AC468" s="4"/>
      <c r="AD468" s="4"/>
      <c r="AE468" s="4"/>
      <c r="AF468" s="4"/>
      <c r="AG468" s="4"/>
      <c r="AH468" s="4"/>
      <c r="AI468" s="4"/>
    </row>
    <row r="469" spans="1:35" ht="21" customHeight="1">
      <c r="A469" s="542" t="s">
        <v>391</v>
      </c>
      <c r="B469" s="530"/>
      <c r="C469" s="530"/>
      <c r="D469" s="530"/>
      <c r="E469" s="522"/>
      <c r="F469" s="382">
        <v>44103</v>
      </c>
      <c r="G469" s="542" t="s">
        <v>392</v>
      </c>
      <c r="H469" s="530"/>
      <c r="I469" s="530"/>
      <c r="J469" s="530"/>
      <c r="K469" s="522"/>
      <c r="L469" s="369">
        <f>SUM(L467:L468)</f>
        <v>86.927254999999988</v>
      </c>
      <c r="M469" s="49"/>
      <c r="N469" s="4"/>
      <c r="O469" s="4"/>
      <c r="P469" s="4"/>
      <c r="Q469" s="4"/>
      <c r="R469" s="4"/>
      <c r="S469" s="4"/>
      <c r="T469" s="4"/>
      <c r="U469" s="4"/>
      <c r="V469" s="4"/>
      <c r="W469" s="4"/>
      <c r="X469" s="4"/>
      <c r="Y469" s="4"/>
      <c r="Z469" s="4"/>
      <c r="AA469" s="4"/>
      <c r="AB469" s="4"/>
      <c r="AC469" s="4"/>
      <c r="AD469" s="4"/>
      <c r="AE469" s="4"/>
      <c r="AF469" s="4"/>
      <c r="AG469" s="4"/>
      <c r="AH469" s="4"/>
      <c r="AI469" s="4"/>
    </row>
    <row r="470" spans="1:35" ht="21" customHeight="1">
      <c r="A470" s="543" t="s">
        <v>525</v>
      </c>
      <c r="B470" s="530"/>
      <c r="C470" s="530"/>
      <c r="D470" s="530"/>
      <c r="E470" s="530"/>
      <c r="F470" s="530"/>
      <c r="G470" s="530"/>
      <c r="H470" s="530"/>
      <c r="I470" s="530"/>
      <c r="J470" s="530"/>
      <c r="K470" s="530"/>
      <c r="L470" s="522"/>
      <c r="M470" s="49"/>
      <c r="N470" s="4"/>
      <c r="O470" s="4"/>
      <c r="P470" s="4"/>
      <c r="Q470" s="4"/>
      <c r="R470" s="4"/>
      <c r="S470" s="4"/>
      <c r="T470" s="4"/>
      <c r="U470" s="4"/>
      <c r="V470" s="4"/>
      <c r="W470" s="4"/>
      <c r="X470" s="4"/>
      <c r="Y470" s="4"/>
      <c r="Z470" s="4"/>
      <c r="AA470" s="4"/>
      <c r="AB470" s="4"/>
      <c r="AC470" s="4"/>
      <c r="AD470" s="4"/>
      <c r="AE470" s="4"/>
      <c r="AF470" s="4"/>
      <c r="AG470" s="4"/>
      <c r="AH470" s="4"/>
      <c r="AI470" s="4"/>
    </row>
    <row r="471" spans="1:35" ht="21" customHeight="1">
      <c r="A471" s="384"/>
      <c r="B471" s="393"/>
      <c r="C471" s="393"/>
      <c r="D471" s="393"/>
      <c r="E471" s="393"/>
      <c r="F471" s="394"/>
      <c r="G471" s="393"/>
      <c r="H471" s="387"/>
      <c r="I471" s="387"/>
      <c r="J471" s="387"/>
      <c r="K471" s="387"/>
      <c r="L471" s="387"/>
      <c r="M471" s="49"/>
      <c r="N471" s="4"/>
      <c r="O471" s="4"/>
      <c r="P471" s="4"/>
      <c r="Q471" s="4"/>
      <c r="R471" s="4"/>
      <c r="S471" s="4"/>
      <c r="T471" s="4"/>
      <c r="U471" s="4"/>
      <c r="V471" s="4"/>
      <c r="W471" s="4"/>
      <c r="X471" s="4"/>
      <c r="Y471" s="4"/>
      <c r="Z471" s="4"/>
      <c r="AA471" s="4"/>
      <c r="AB471" s="4"/>
      <c r="AC471" s="4"/>
      <c r="AD471" s="4"/>
      <c r="AE471" s="4"/>
      <c r="AF471" s="4"/>
      <c r="AG471" s="4"/>
      <c r="AH471" s="4"/>
      <c r="AI471" s="4"/>
    </row>
    <row r="472" spans="1:35" ht="21" customHeight="1">
      <c r="A472" s="540" t="s">
        <v>211</v>
      </c>
      <c r="B472" s="522"/>
      <c r="C472" s="363" t="s">
        <v>526</v>
      </c>
      <c r="D472" s="363" t="s">
        <v>410</v>
      </c>
      <c r="E472" s="541" t="s">
        <v>527</v>
      </c>
      <c r="F472" s="530"/>
      <c r="G472" s="530"/>
      <c r="H472" s="530"/>
      <c r="I472" s="530"/>
      <c r="J472" s="530"/>
      <c r="K472" s="522"/>
      <c r="L472" s="364" t="s">
        <v>405</v>
      </c>
      <c r="M472" s="43">
        <f>L480</f>
        <v>55.735360784000008</v>
      </c>
      <c r="N472" s="4"/>
      <c r="O472" s="4"/>
      <c r="P472" s="4"/>
      <c r="Q472" s="4"/>
      <c r="R472" s="4"/>
      <c r="S472" s="4"/>
      <c r="T472" s="4"/>
      <c r="U472" s="4"/>
      <c r="V472" s="4"/>
      <c r="W472" s="4"/>
      <c r="X472" s="4"/>
      <c r="Y472" s="4"/>
      <c r="Z472" s="4"/>
      <c r="AA472" s="4"/>
      <c r="AB472" s="4"/>
      <c r="AC472" s="4"/>
      <c r="AD472" s="4"/>
      <c r="AE472" s="4"/>
      <c r="AF472" s="4"/>
      <c r="AG472" s="4"/>
      <c r="AH472" s="4"/>
      <c r="AI472" s="4"/>
    </row>
    <row r="473" spans="1:35" ht="21" customHeight="1">
      <c r="A473" s="532"/>
      <c r="B473" s="524"/>
      <c r="C473" s="525"/>
      <c r="D473" s="533" t="s">
        <v>11</v>
      </c>
      <c r="E473" s="533" t="s">
        <v>373</v>
      </c>
      <c r="F473" s="533" t="s">
        <v>374</v>
      </c>
      <c r="G473" s="534" t="s">
        <v>14</v>
      </c>
      <c r="H473" s="519" t="s">
        <v>375</v>
      </c>
      <c r="I473" s="519" t="s">
        <v>376</v>
      </c>
      <c r="J473" s="521" t="s">
        <v>377</v>
      </c>
      <c r="K473" s="522"/>
      <c r="L473" s="519" t="s">
        <v>378</v>
      </c>
      <c r="M473" s="49"/>
      <c r="N473" s="4"/>
      <c r="O473" s="4"/>
      <c r="P473" s="4"/>
      <c r="Q473" s="4"/>
      <c r="R473" s="4"/>
      <c r="S473" s="4"/>
      <c r="T473" s="4"/>
      <c r="U473" s="4"/>
      <c r="V473" s="4"/>
      <c r="W473" s="4"/>
      <c r="X473" s="4"/>
      <c r="Y473" s="4"/>
      <c r="Z473" s="4"/>
      <c r="AA473" s="4"/>
      <c r="AB473" s="4"/>
      <c r="AC473" s="4"/>
      <c r="AD473" s="4"/>
      <c r="AE473" s="4"/>
      <c r="AF473" s="4"/>
      <c r="AG473" s="4"/>
      <c r="AH473" s="4"/>
      <c r="AI473" s="4"/>
    </row>
    <row r="474" spans="1:35" ht="21" customHeight="1">
      <c r="A474" s="526"/>
      <c r="B474" s="527"/>
      <c r="C474" s="528"/>
      <c r="D474" s="520"/>
      <c r="E474" s="520"/>
      <c r="F474" s="520"/>
      <c r="G474" s="520"/>
      <c r="H474" s="520"/>
      <c r="I474" s="520"/>
      <c r="J474" s="365" t="s">
        <v>379</v>
      </c>
      <c r="K474" s="365" t="s">
        <v>380</v>
      </c>
      <c r="L474" s="520"/>
      <c r="M474" s="49"/>
      <c r="N474" s="4"/>
      <c r="O474" s="4"/>
      <c r="P474" s="4"/>
      <c r="Q474" s="4"/>
      <c r="R474" s="4"/>
      <c r="S474" s="4"/>
      <c r="T474" s="4"/>
      <c r="U474" s="4"/>
      <c r="V474" s="4"/>
      <c r="W474" s="4"/>
      <c r="X474" s="4"/>
      <c r="Y474" s="4"/>
      <c r="Z474" s="4"/>
      <c r="AA474" s="4"/>
      <c r="AB474" s="4"/>
      <c r="AC474" s="4"/>
      <c r="AD474" s="4"/>
      <c r="AE474" s="4"/>
      <c r="AF474" s="4"/>
      <c r="AG474" s="4"/>
      <c r="AH474" s="4"/>
      <c r="AI474" s="4"/>
    </row>
    <row r="475" spans="1:35" ht="45.75" customHeight="1">
      <c r="A475" s="552" t="s">
        <v>379</v>
      </c>
      <c r="B475" s="530"/>
      <c r="C475" s="522"/>
      <c r="D475" s="366">
        <v>38083</v>
      </c>
      <c r="E475" s="366" t="s">
        <v>74</v>
      </c>
      <c r="F475" s="367" t="s">
        <v>528</v>
      </c>
      <c r="G475" s="366" t="s">
        <v>26</v>
      </c>
      <c r="H475" s="368">
        <v>1</v>
      </c>
      <c r="I475" s="375">
        <f>VLOOKUP(D475,Página1!$A:$B,2,FALSE)</f>
        <v>36.950000000000003</v>
      </c>
      <c r="J475" s="369">
        <f>I475*H475</f>
        <v>36.950000000000003</v>
      </c>
      <c r="K475" s="370"/>
      <c r="L475" s="373">
        <f>J475</f>
        <v>36.950000000000003</v>
      </c>
      <c r="M475" s="49"/>
      <c r="N475" s="4"/>
      <c r="O475" s="4"/>
      <c r="P475" s="4"/>
      <c r="Q475" s="4"/>
      <c r="R475" s="4"/>
      <c r="S475" s="4"/>
      <c r="T475" s="4"/>
      <c r="U475" s="4"/>
      <c r="V475" s="4"/>
      <c r="W475" s="4"/>
      <c r="X475" s="4"/>
      <c r="Y475" s="4"/>
      <c r="Z475" s="4"/>
      <c r="AA475" s="4"/>
      <c r="AB475" s="4"/>
      <c r="AC475" s="4"/>
      <c r="AD475" s="4"/>
      <c r="AE475" s="4"/>
      <c r="AF475" s="4"/>
      <c r="AG475" s="4"/>
      <c r="AH475" s="4"/>
      <c r="AI475" s="4"/>
    </row>
    <row r="476" spans="1:35" ht="21" customHeight="1">
      <c r="A476" s="548" t="s">
        <v>385</v>
      </c>
      <c r="B476" s="524"/>
      <c r="C476" s="525"/>
      <c r="D476" s="372">
        <v>88264</v>
      </c>
      <c r="E476" s="372" t="s">
        <v>74</v>
      </c>
      <c r="F476" s="391" t="s">
        <v>412</v>
      </c>
      <c r="G476" s="366" t="s">
        <v>387</v>
      </c>
      <c r="H476" s="368">
        <v>0.21460000000000001</v>
      </c>
      <c r="I476" s="375">
        <f>VLOOKUP(D476,Página1!$A:$B,2,FALSE)</f>
        <v>22.48</v>
      </c>
      <c r="J476" s="370"/>
      <c r="K476" s="369">
        <f t="shared" ref="K476:K477" si="33">H476*I476</f>
        <v>4.8242080000000005</v>
      </c>
      <c r="L476" s="371"/>
      <c r="M476" s="49"/>
      <c r="N476" s="4"/>
      <c r="O476" s="4"/>
      <c r="P476" s="4"/>
      <c r="Q476" s="4"/>
      <c r="R476" s="4"/>
      <c r="S476" s="4"/>
      <c r="T476" s="4"/>
      <c r="U476" s="4"/>
      <c r="V476" s="4"/>
      <c r="W476" s="4"/>
      <c r="X476" s="4"/>
      <c r="Y476" s="4"/>
      <c r="Z476" s="4"/>
      <c r="AA476" s="4"/>
      <c r="AB476" s="4"/>
      <c r="AC476" s="4"/>
      <c r="AD476" s="4"/>
      <c r="AE476" s="4"/>
      <c r="AF476" s="4"/>
      <c r="AG476" s="4"/>
      <c r="AH476" s="4"/>
      <c r="AI476" s="4"/>
    </row>
    <row r="477" spans="1:35" ht="21" customHeight="1">
      <c r="A477" s="526"/>
      <c r="B477" s="527"/>
      <c r="C477" s="528"/>
      <c r="D477" s="372">
        <v>88247</v>
      </c>
      <c r="E477" s="372" t="s">
        <v>74</v>
      </c>
      <c r="F477" s="367" t="s">
        <v>499</v>
      </c>
      <c r="G477" s="374" t="s">
        <v>387</v>
      </c>
      <c r="H477" s="375">
        <v>0.21460000000000001</v>
      </c>
      <c r="I477" s="375">
        <f>VLOOKUP(D477,Página1!$A:$B,2,FALSE)</f>
        <v>17.440000000000001</v>
      </c>
      <c r="J477" s="370"/>
      <c r="K477" s="369">
        <f t="shared" si="33"/>
        <v>3.7426240000000006</v>
      </c>
      <c r="L477" s="369">
        <f>SUM(K476:K477)</f>
        <v>8.5668320000000016</v>
      </c>
      <c r="M477" s="49"/>
      <c r="N477" s="4"/>
      <c r="O477" s="4"/>
      <c r="P477" s="4"/>
      <c r="Q477" s="4"/>
      <c r="R477" s="4"/>
      <c r="S477" s="4"/>
      <c r="T477" s="4"/>
      <c r="U477" s="4"/>
      <c r="V477" s="4"/>
      <c r="W477" s="4"/>
      <c r="X477" s="4"/>
      <c r="Y477" s="4"/>
      <c r="Z477" s="4"/>
      <c r="AA477" s="4"/>
      <c r="AB477" s="4"/>
      <c r="AC477" s="4"/>
      <c r="AD477" s="4"/>
      <c r="AE477" s="4"/>
      <c r="AF477" s="4"/>
      <c r="AG477" s="4"/>
      <c r="AH477" s="4"/>
      <c r="AI477" s="4"/>
    </row>
    <row r="478" spans="1:35" ht="21" customHeight="1">
      <c r="A478" s="531" t="s">
        <v>388</v>
      </c>
      <c r="B478" s="530"/>
      <c r="C478" s="530"/>
      <c r="D478" s="530"/>
      <c r="E478" s="522"/>
      <c r="F478" s="377"/>
      <c r="G478" s="378"/>
      <c r="H478" s="376"/>
      <c r="I478" s="376"/>
      <c r="J478" s="376"/>
      <c r="K478" s="376"/>
      <c r="L478" s="369">
        <f>SUM(L475:L477)</f>
        <v>45.516832000000008</v>
      </c>
      <c r="M478" s="49"/>
      <c r="N478" s="4"/>
      <c r="O478" s="4"/>
      <c r="P478" s="4"/>
      <c r="Q478" s="4"/>
      <c r="R478" s="4"/>
      <c r="S478" s="4"/>
      <c r="T478" s="4"/>
      <c r="U478" s="4"/>
      <c r="V478" s="4"/>
      <c r="W478" s="4"/>
      <c r="X478" s="4"/>
      <c r="Y478" s="4"/>
      <c r="Z478" s="4"/>
      <c r="AA478" s="4"/>
      <c r="AB478" s="4"/>
      <c r="AC478" s="4"/>
      <c r="AD478" s="4"/>
      <c r="AE478" s="4"/>
      <c r="AF478" s="4"/>
      <c r="AG478" s="4"/>
      <c r="AH478" s="4"/>
      <c r="AI478" s="4"/>
    </row>
    <row r="479" spans="1:35" ht="21" customHeight="1">
      <c r="A479" s="531" t="s">
        <v>389</v>
      </c>
      <c r="B479" s="530"/>
      <c r="C479" s="530"/>
      <c r="D479" s="530"/>
      <c r="E479" s="522"/>
      <c r="F479" s="379">
        <v>22.45</v>
      </c>
      <c r="G479" s="380" t="s">
        <v>390</v>
      </c>
      <c r="H479" s="381"/>
      <c r="I479" s="381"/>
      <c r="J479" s="381"/>
      <c r="K479" s="381"/>
      <c r="L479" s="369">
        <f>L478*(F479%)</f>
        <v>10.218528784000002</v>
      </c>
      <c r="M479" s="49"/>
      <c r="N479" s="4"/>
      <c r="O479" s="4"/>
      <c r="P479" s="4"/>
      <c r="Q479" s="4"/>
      <c r="R479" s="4"/>
      <c r="S479" s="4"/>
      <c r="T479" s="4"/>
      <c r="U479" s="4"/>
      <c r="V479" s="4"/>
      <c r="W479" s="4"/>
      <c r="X479" s="4"/>
      <c r="Y479" s="4"/>
      <c r="Z479" s="4"/>
      <c r="AA479" s="4"/>
      <c r="AB479" s="4"/>
      <c r="AC479" s="4"/>
      <c r="AD479" s="4"/>
      <c r="AE479" s="4"/>
      <c r="AF479" s="4"/>
      <c r="AG479" s="4"/>
      <c r="AH479" s="4"/>
      <c r="AI479" s="4"/>
    </row>
    <row r="480" spans="1:35" ht="21" customHeight="1">
      <c r="A480" s="542" t="s">
        <v>391</v>
      </c>
      <c r="B480" s="530"/>
      <c r="C480" s="530"/>
      <c r="D480" s="530"/>
      <c r="E480" s="522"/>
      <c r="F480" s="382">
        <v>44103</v>
      </c>
      <c r="G480" s="542" t="s">
        <v>392</v>
      </c>
      <c r="H480" s="530"/>
      <c r="I480" s="530"/>
      <c r="J480" s="530"/>
      <c r="K480" s="522"/>
      <c r="L480" s="369">
        <f>SUM(L478:L479)</f>
        <v>55.735360784000008</v>
      </c>
      <c r="M480" s="49"/>
      <c r="N480" s="4"/>
      <c r="O480" s="4"/>
      <c r="P480" s="4"/>
      <c r="Q480" s="4"/>
      <c r="R480" s="4"/>
      <c r="S480" s="4"/>
      <c r="T480" s="4"/>
      <c r="U480" s="4"/>
      <c r="V480" s="4"/>
      <c r="W480" s="4"/>
      <c r="X480" s="4"/>
      <c r="Y480" s="4"/>
      <c r="Z480" s="4"/>
      <c r="AA480" s="4"/>
      <c r="AB480" s="4"/>
      <c r="AC480" s="4"/>
      <c r="AD480" s="4"/>
      <c r="AE480" s="4"/>
      <c r="AF480" s="4"/>
      <c r="AG480" s="4"/>
      <c r="AH480" s="4"/>
      <c r="AI480" s="4"/>
    </row>
    <row r="481" spans="1:35" ht="21" customHeight="1">
      <c r="A481" s="384"/>
      <c r="B481" s="393"/>
      <c r="C481" s="393"/>
      <c r="D481" s="393"/>
      <c r="E481" s="393"/>
      <c r="F481" s="394"/>
      <c r="G481" s="393"/>
      <c r="H481" s="387"/>
      <c r="I481" s="387"/>
      <c r="J481" s="387"/>
      <c r="K481" s="387"/>
      <c r="L481" s="387"/>
      <c r="M481" s="49"/>
      <c r="N481" s="4"/>
      <c r="O481" s="4"/>
      <c r="P481" s="4"/>
      <c r="Q481" s="4"/>
      <c r="R481" s="4"/>
      <c r="S481" s="4"/>
      <c r="T481" s="4"/>
      <c r="U481" s="4"/>
      <c r="V481" s="4"/>
      <c r="W481" s="4"/>
      <c r="X481" s="4"/>
      <c r="Y481" s="4"/>
      <c r="Z481" s="4"/>
      <c r="AA481" s="4"/>
      <c r="AB481" s="4"/>
      <c r="AC481" s="4"/>
      <c r="AD481" s="4"/>
      <c r="AE481" s="4"/>
      <c r="AF481" s="4"/>
      <c r="AG481" s="4"/>
      <c r="AH481" s="4"/>
      <c r="AI481" s="4"/>
    </row>
    <row r="482" spans="1:35" ht="21" customHeight="1">
      <c r="A482" s="544" t="s">
        <v>213</v>
      </c>
      <c r="B482" s="522"/>
      <c r="C482" s="539" t="s">
        <v>214</v>
      </c>
      <c r="D482" s="530"/>
      <c r="E482" s="530"/>
      <c r="F482" s="530"/>
      <c r="G482" s="530"/>
      <c r="H482" s="530"/>
      <c r="I482" s="530"/>
      <c r="J482" s="530"/>
      <c r="K482" s="530"/>
      <c r="L482" s="522"/>
      <c r="M482" s="49"/>
      <c r="N482" s="4"/>
      <c r="O482" s="4"/>
      <c r="P482" s="4"/>
      <c r="Q482" s="4"/>
      <c r="R482" s="4"/>
      <c r="S482" s="4"/>
      <c r="T482" s="4"/>
      <c r="U482" s="4"/>
      <c r="V482" s="4"/>
      <c r="W482" s="4"/>
      <c r="X482" s="4"/>
      <c r="Y482" s="4"/>
      <c r="Z482" s="4"/>
      <c r="AA482" s="4"/>
      <c r="AB482" s="4"/>
      <c r="AC482" s="4"/>
      <c r="AD482" s="4"/>
      <c r="AE482" s="4"/>
      <c r="AF482" s="4"/>
      <c r="AG482" s="4"/>
      <c r="AH482" s="4"/>
      <c r="AI482" s="4"/>
    </row>
    <row r="483" spans="1:35" ht="21" customHeight="1">
      <c r="A483" s="540" t="s">
        <v>215</v>
      </c>
      <c r="B483" s="522"/>
      <c r="C483" s="363" t="s">
        <v>369</v>
      </c>
      <c r="D483" s="363" t="s">
        <v>370</v>
      </c>
      <c r="E483" s="561" t="s">
        <v>529</v>
      </c>
      <c r="F483" s="530"/>
      <c r="G483" s="530"/>
      <c r="H483" s="530"/>
      <c r="I483" s="530"/>
      <c r="J483" s="530"/>
      <c r="K483" s="522"/>
      <c r="L483" s="364" t="s">
        <v>405</v>
      </c>
      <c r="M483" s="43">
        <f>L491</f>
        <v>64.408699999999996</v>
      </c>
      <c r="N483" s="4"/>
      <c r="O483" s="4"/>
      <c r="P483" s="4"/>
      <c r="Q483" s="4"/>
      <c r="R483" s="4"/>
      <c r="S483" s="4"/>
      <c r="T483" s="4"/>
      <c r="U483" s="4"/>
      <c r="V483" s="4"/>
      <c r="W483" s="4"/>
      <c r="X483" s="4"/>
      <c r="Y483" s="4"/>
      <c r="Z483" s="4"/>
      <c r="AA483" s="4"/>
      <c r="AB483" s="4"/>
      <c r="AC483" s="4"/>
      <c r="AD483" s="4"/>
      <c r="AE483" s="4"/>
      <c r="AF483" s="4"/>
      <c r="AG483" s="4"/>
      <c r="AH483" s="4"/>
      <c r="AI483" s="4"/>
    </row>
    <row r="484" spans="1:35" ht="21" customHeight="1">
      <c r="A484" s="532"/>
      <c r="B484" s="524"/>
      <c r="C484" s="525"/>
      <c r="D484" s="533" t="s">
        <v>11</v>
      </c>
      <c r="E484" s="533" t="s">
        <v>373</v>
      </c>
      <c r="F484" s="533" t="s">
        <v>374</v>
      </c>
      <c r="G484" s="534" t="s">
        <v>14</v>
      </c>
      <c r="H484" s="519" t="s">
        <v>375</v>
      </c>
      <c r="I484" s="519" t="s">
        <v>376</v>
      </c>
      <c r="J484" s="521" t="s">
        <v>377</v>
      </c>
      <c r="K484" s="522"/>
      <c r="L484" s="519" t="s">
        <v>378</v>
      </c>
      <c r="M484" s="49"/>
      <c r="N484" s="4"/>
      <c r="O484" s="4"/>
      <c r="P484" s="4"/>
      <c r="Q484" s="4"/>
      <c r="R484" s="4"/>
      <c r="S484" s="4"/>
      <c r="T484" s="4"/>
      <c r="U484" s="4"/>
      <c r="V484" s="4"/>
      <c r="W484" s="4"/>
      <c r="X484" s="4"/>
      <c r="Y484" s="4"/>
      <c r="Z484" s="4"/>
      <c r="AA484" s="4"/>
      <c r="AB484" s="4"/>
      <c r="AC484" s="4"/>
      <c r="AD484" s="4"/>
      <c r="AE484" s="4"/>
      <c r="AF484" s="4"/>
      <c r="AG484" s="4"/>
      <c r="AH484" s="4"/>
      <c r="AI484" s="4"/>
    </row>
    <row r="485" spans="1:35" ht="21" customHeight="1">
      <c r="A485" s="526"/>
      <c r="B485" s="527"/>
      <c r="C485" s="528"/>
      <c r="D485" s="520"/>
      <c r="E485" s="520"/>
      <c r="F485" s="520"/>
      <c r="G485" s="520"/>
      <c r="H485" s="520"/>
      <c r="I485" s="520"/>
      <c r="J485" s="365" t="s">
        <v>379</v>
      </c>
      <c r="K485" s="365" t="s">
        <v>380</v>
      </c>
      <c r="L485" s="520"/>
      <c r="M485" s="49"/>
      <c r="N485" s="4"/>
      <c r="O485" s="4"/>
      <c r="P485" s="4"/>
      <c r="Q485" s="4"/>
      <c r="R485" s="4"/>
      <c r="S485" s="4"/>
      <c r="T485" s="4"/>
      <c r="U485" s="4"/>
      <c r="V485" s="4"/>
      <c r="W485" s="4"/>
      <c r="X485" s="4"/>
      <c r="Y485" s="4"/>
      <c r="Z485" s="4"/>
      <c r="AA485" s="4"/>
      <c r="AB485" s="4"/>
      <c r="AC485" s="4"/>
      <c r="AD485" s="4"/>
      <c r="AE485" s="4"/>
      <c r="AF485" s="4"/>
      <c r="AG485" s="4"/>
      <c r="AH485" s="4"/>
      <c r="AI485" s="4"/>
    </row>
    <row r="486" spans="1:35" ht="36" customHeight="1">
      <c r="A486" s="552" t="s">
        <v>379</v>
      </c>
      <c r="B486" s="530"/>
      <c r="C486" s="522"/>
      <c r="D486" s="366" t="s">
        <v>24</v>
      </c>
      <c r="E486" s="366" t="s">
        <v>25</v>
      </c>
      <c r="F486" s="367" t="s">
        <v>530</v>
      </c>
      <c r="G486" s="366" t="s">
        <v>407</v>
      </c>
      <c r="H486" s="368">
        <v>1</v>
      </c>
      <c r="I486" s="368">
        <v>37</v>
      </c>
      <c r="J486" s="369">
        <f>I486*H486</f>
        <v>37</v>
      </c>
      <c r="K486" s="370"/>
      <c r="L486" s="373">
        <f>J486</f>
        <v>37</v>
      </c>
      <c r="M486" s="49"/>
      <c r="N486" s="4"/>
      <c r="O486" s="4"/>
      <c r="P486" s="4"/>
      <c r="Q486" s="4"/>
      <c r="R486" s="4"/>
      <c r="S486" s="4"/>
      <c r="T486" s="4"/>
      <c r="U486" s="4"/>
      <c r="V486" s="4"/>
      <c r="W486" s="4"/>
      <c r="X486" s="4"/>
      <c r="Y486" s="4"/>
      <c r="Z486" s="4"/>
      <c r="AA486" s="4"/>
      <c r="AB486" s="4"/>
      <c r="AC486" s="4"/>
      <c r="AD486" s="4"/>
      <c r="AE486" s="4"/>
      <c r="AF486" s="4"/>
      <c r="AG486" s="4"/>
      <c r="AH486" s="4"/>
      <c r="AI486" s="4"/>
    </row>
    <row r="487" spans="1:35" ht="21" customHeight="1">
      <c r="A487" s="548" t="s">
        <v>385</v>
      </c>
      <c r="B487" s="524"/>
      <c r="C487" s="525"/>
      <c r="D487" s="372">
        <v>88264</v>
      </c>
      <c r="E487" s="372" t="s">
        <v>74</v>
      </c>
      <c r="F487" s="391" t="s">
        <v>412</v>
      </c>
      <c r="G487" s="366" t="s">
        <v>387</v>
      </c>
      <c r="H487" s="368">
        <v>0.5</v>
      </c>
      <c r="I487" s="375">
        <f>VLOOKUP(D487,Página1!$A:$B,2,FALSE)</f>
        <v>22.48</v>
      </c>
      <c r="J487" s="370"/>
      <c r="K487" s="369">
        <f t="shared" ref="K487:K488" si="34">H487*I487</f>
        <v>11.24</v>
      </c>
      <c r="L487" s="371"/>
      <c r="M487" s="49"/>
      <c r="N487" s="4"/>
      <c r="O487" s="4"/>
      <c r="P487" s="4"/>
      <c r="Q487" s="4"/>
      <c r="R487" s="4"/>
      <c r="S487" s="4"/>
      <c r="T487" s="4"/>
      <c r="U487" s="4"/>
      <c r="V487" s="4"/>
      <c r="W487" s="4"/>
      <c r="X487" s="4"/>
      <c r="Y487" s="4"/>
      <c r="Z487" s="4"/>
      <c r="AA487" s="4"/>
      <c r="AB487" s="4"/>
      <c r="AC487" s="4"/>
      <c r="AD487" s="4"/>
      <c r="AE487" s="4"/>
      <c r="AF487" s="4"/>
      <c r="AG487" s="4"/>
      <c r="AH487" s="4"/>
      <c r="AI487" s="4"/>
    </row>
    <row r="488" spans="1:35" ht="21" customHeight="1">
      <c r="A488" s="526"/>
      <c r="B488" s="527"/>
      <c r="C488" s="528"/>
      <c r="D488" s="372">
        <v>88247</v>
      </c>
      <c r="E488" s="372" t="s">
        <v>74</v>
      </c>
      <c r="F488" s="367" t="s">
        <v>499</v>
      </c>
      <c r="G488" s="374" t="s">
        <v>387</v>
      </c>
      <c r="H488" s="375">
        <v>0.25</v>
      </c>
      <c r="I488" s="375">
        <f>VLOOKUP(D488,Página1!$A:$B,2,FALSE)</f>
        <v>17.440000000000001</v>
      </c>
      <c r="J488" s="370"/>
      <c r="K488" s="369">
        <f t="shared" si="34"/>
        <v>4.3600000000000003</v>
      </c>
      <c r="L488" s="369">
        <f>SUM(K487:K488)</f>
        <v>15.600000000000001</v>
      </c>
      <c r="M488" s="49"/>
      <c r="N488" s="4"/>
      <c r="O488" s="4"/>
      <c r="P488" s="4"/>
      <c r="Q488" s="4"/>
      <c r="R488" s="4"/>
      <c r="S488" s="4"/>
      <c r="T488" s="4"/>
      <c r="U488" s="4"/>
      <c r="V488" s="4"/>
      <c r="W488" s="4"/>
      <c r="X488" s="4"/>
      <c r="Y488" s="4"/>
      <c r="Z488" s="4"/>
      <c r="AA488" s="4"/>
      <c r="AB488" s="4"/>
      <c r="AC488" s="4"/>
      <c r="AD488" s="4"/>
      <c r="AE488" s="4"/>
      <c r="AF488" s="4"/>
      <c r="AG488" s="4"/>
      <c r="AH488" s="4"/>
      <c r="AI488" s="4"/>
    </row>
    <row r="489" spans="1:35" ht="21" customHeight="1">
      <c r="A489" s="531" t="s">
        <v>388</v>
      </c>
      <c r="B489" s="530"/>
      <c r="C489" s="530"/>
      <c r="D489" s="530"/>
      <c r="E489" s="522"/>
      <c r="F489" s="377"/>
      <c r="G489" s="378"/>
      <c r="H489" s="376"/>
      <c r="I489" s="376"/>
      <c r="J489" s="376"/>
      <c r="K489" s="376"/>
      <c r="L489" s="369">
        <f>SUM(L486:L488)</f>
        <v>52.6</v>
      </c>
      <c r="M489" s="49"/>
      <c r="N489" s="4"/>
      <c r="O489" s="4"/>
      <c r="P489" s="4"/>
      <c r="Q489" s="4"/>
      <c r="R489" s="4"/>
      <c r="S489" s="4"/>
      <c r="T489" s="4"/>
      <c r="U489" s="4"/>
      <c r="V489" s="4"/>
      <c r="W489" s="4"/>
      <c r="X489" s="4"/>
      <c r="Y489" s="4"/>
      <c r="Z489" s="4"/>
      <c r="AA489" s="4"/>
      <c r="AB489" s="4"/>
      <c r="AC489" s="4"/>
      <c r="AD489" s="4"/>
      <c r="AE489" s="4"/>
      <c r="AF489" s="4"/>
      <c r="AG489" s="4"/>
      <c r="AH489" s="4"/>
      <c r="AI489" s="4"/>
    </row>
    <row r="490" spans="1:35" ht="21" customHeight="1">
      <c r="A490" s="531" t="s">
        <v>389</v>
      </c>
      <c r="B490" s="530"/>
      <c r="C490" s="530"/>
      <c r="D490" s="530"/>
      <c r="E490" s="522"/>
      <c r="F490" s="379">
        <v>22.45</v>
      </c>
      <c r="G490" s="380" t="s">
        <v>390</v>
      </c>
      <c r="H490" s="381"/>
      <c r="I490" s="381"/>
      <c r="J490" s="381"/>
      <c r="K490" s="381"/>
      <c r="L490" s="369">
        <f>L489*(F490%)</f>
        <v>11.8087</v>
      </c>
      <c r="M490" s="49"/>
      <c r="N490" s="4"/>
      <c r="O490" s="4"/>
      <c r="P490" s="4"/>
      <c r="Q490" s="4"/>
      <c r="R490" s="4"/>
      <c r="S490" s="4"/>
      <c r="T490" s="4"/>
      <c r="U490" s="4"/>
      <c r="V490" s="4"/>
      <c r="W490" s="4"/>
      <c r="X490" s="4"/>
      <c r="Y490" s="4"/>
      <c r="Z490" s="4"/>
      <c r="AA490" s="4"/>
      <c r="AB490" s="4"/>
      <c r="AC490" s="4"/>
      <c r="AD490" s="4"/>
      <c r="AE490" s="4"/>
      <c r="AF490" s="4"/>
      <c r="AG490" s="4"/>
      <c r="AH490" s="4"/>
      <c r="AI490" s="4"/>
    </row>
    <row r="491" spans="1:35" ht="21" customHeight="1">
      <c r="A491" s="542" t="s">
        <v>391</v>
      </c>
      <c r="B491" s="530"/>
      <c r="C491" s="530"/>
      <c r="D491" s="530"/>
      <c r="E491" s="522"/>
      <c r="F491" s="382">
        <v>44103</v>
      </c>
      <c r="G491" s="542" t="s">
        <v>392</v>
      </c>
      <c r="H491" s="530"/>
      <c r="I491" s="530"/>
      <c r="J491" s="530"/>
      <c r="K491" s="522"/>
      <c r="L491" s="369">
        <f>SUM(L489:L490)</f>
        <v>64.408699999999996</v>
      </c>
      <c r="M491" s="49"/>
      <c r="N491" s="4"/>
      <c r="O491" s="4"/>
      <c r="P491" s="4"/>
      <c r="Q491" s="4"/>
      <c r="R491" s="4"/>
      <c r="S491" s="4"/>
      <c r="T491" s="4"/>
      <c r="U491" s="4"/>
      <c r="V491" s="4"/>
      <c r="W491" s="4"/>
      <c r="X491" s="4"/>
      <c r="Y491" s="4"/>
      <c r="Z491" s="4"/>
      <c r="AA491" s="4"/>
      <c r="AB491" s="4"/>
      <c r="AC491" s="4"/>
      <c r="AD491" s="4"/>
      <c r="AE491" s="4"/>
      <c r="AF491" s="4"/>
      <c r="AG491" s="4"/>
      <c r="AH491" s="4"/>
      <c r="AI491" s="4"/>
    </row>
    <row r="492" spans="1:35" ht="21" customHeight="1">
      <c r="A492" s="543" t="s">
        <v>531</v>
      </c>
      <c r="B492" s="530"/>
      <c r="C492" s="530"/>
      <c r="D492" s="530"/>
      <c r="E492" s="530"/>
      <c r="F492" s="530"/>
      <c r="G492" s="530"/>
      <c r="H492" s="530"/>
      <c r="I492" s="530"/>
      <c r="J492" s="530"/>
      <c r="K492" s="530"/>
      <c r="L492" s="522"/>
      <c r="M492" s="49"/>
      <c r="N492" s="4"/>
      <c r="O492" s="4"/>
      <c r="P492" s="4"/>
      <c r="Q492" s="4"/>
      <c r="R492" s="4"/>
      <c r="S492" s="4"/>
      <c r="T492" s="4"/>
      <c r="U492" s="4"/>
      <c r="V492" s="4"/>
      <c r="W492" s="4"/>
      <c r="X492" s="4"/>
      <c r="Y492" s="4"/>
      <c r="Z492" s="4"/>
      <c r="AA492" s="4"/>
      <c r="AB492" s="4"/>
      <c r="AC492" s="4"/>
      <c r="AD492" s="4"/>
      <c r="AE492" s="4"/>
      <c r="AF492" s="4"/>
      <c r="AG492" s="4"/>
      <c r="AH492" s="4"/>
      <c r="AI492" s="4"/>
    </row>
    <row r="493" spans="1:35" ht="21.6" customHeight="1">
      <c r="A493" s="384"/>
      <c r="B493" s="393"/>
      <c r="C493" s="393"/>
      <c r="D493" s="393"/>
      <c r="E493" s="393"/>
      <c r="F493" s="394"/>
      <c r="G493" s="393"/>
      <c r="H493" s="387"/>
      <c r="I493" s="387"/>
      <c r="J493" s="387"/>
      <c r="K493" s="387"/>
      <c r="L493" s="387"/>
      <c r="M493" s="49"/>
      <c r="N493" s="4"/>
      <c r="O493" s="4"/>
      <c r="P493" s="4"/>
      <c r="Q493" s="4"/>
      <c r="R493" s="4"/>
      <c r="S493" s="4"/>
      <c r="T493" s="4"/>
      <c r="U493" s="4"/>
      <c r="V493" s="4"/>
      <c r="W493" s="4"/>
      <c r="X493" s="4"/>
      <c r="Y493" s="4"/>
      <c r="Z493" s="4"/>
      <c r="AA493" s="4"/>
      <c r="AB493" s="4"/>
      <c r="AC493" s="4"/>
      <c r="AD493" s="4"/>
      <c r="AE493" s="4"/>
      <c r="AF493" s="4"/>
      <c r="AG493" s="4"/>
      <c r="AH493" s="4"/>
      <c r="AI493" s="4"/>
    </row>
    <row r="494" spans="1:35" ht="21" customHeight="1">
      <c r="A494" s="536" t="s">
        <v>218</v>
      </c>
      <c r="B494" s="522"/>
      <c r="C494" s="537" t="s">
        <v>219</v>
      </c>
      <c r="D494" s="530"/>
      <c r="E494" s="530"/>
      <c r="F494" s="530"/>
      <c r="G494" s="530"/>
      <c r="H494" s="530"/>
      <c r="I494" s="530"/>
      <c r="J494" s="530"/>
      <c r="K494" s="530"/>
      <c r="L494" s="522"/>
      <c r="M494" s="49"/>
      <c r="N494" s="4"/>
      <c r="O494" s="4"/>
      <c r="P494" s="4"/>
      <c r="Q494" s="4"/>
      <c r="R494" s="4"/>
      <c r="S494" s="4"/>
      <c r="T494" s="4"/>
      <c r="U494" s="4"/>
      <c r="V494" s="4"/>
      <c r="W494" s="4"/>
      <c r="X494" s="4"/>
      <c r="Y494" s="4"/>
      <c r="Z494" s="4"/>
      <c r="AA494" s="4"/>
      <c r="AB494" s="4"/>
      <c r="AC494" s="4"/>
      <c r="AD494" s="4"/>
      <c r="AE494" s="4"/>
      <c r="AF494" s="4"/>
      <c r="AG494" s="4"/>
      <c r="AH494" s="4"/>
      <c r="AI494" s="4"/>
    </row>
    <row r="495" spans="1:35" ht="21" customHeight="1">
      <c r="A495" s="544" t="s">
        <v>220</v>
      </c>
      <c r="B495" s="522"/>
      <c r="C495" s="539" t="s">
        <v>532</v>
      </c>
      <c r="D495" s="530"/>
      <c r="E495" s="530"/>
      <c r="F495" s="530"/>
      <c r="G495" s="530"/>
      <c r="H495" s="530"/>
      <c r="I495" s="530"/>
      <c r="J495" s="530"/>
      <c r="K495" s="530"/>
      <c r="L495" s="522"/>
      <c r="M495" s="49"/>
      <c r="N495" s="4"/>
      <c r="O495" s="4"/>
      <c r="P495" s="4"/>
      <c r="Q495" s="4"/>
      <c r="R495" s="4"/>
      <c r="S495" s="4"/>
      <c r="T495" s="4"/>
      <c r="U495" s="4"/>
      <c r="V495" s="4"/>
      <c r="W495" s="4"/>
      <c r="X495" s="4"/>
      <c r="Y495" s="4"/>
      <c r="Z495" s="4"/>
      <c r="AA495" s="4"/>
      <c r="AB495" s="4"/>
      <c r="AC495" s="4"/>
      <c r="AD495" s="4"/>
      <c r="AE495" s="4"/>
      <c r="AF495" s="4"/>
      <c r="AG495" s="4"/>
      <c r="AH495" s="4"/>
      <c r="AI495" s="4"/>
    </row>
    <row r="496" spans="1:35" ht="21" customHeight="1">
      <c r="A496" s="540" t="s">
        <v>222</v>
      </c>
      <c r="B496" s="522"/>
      <c r="C496" s="540" t="s">
        <v>413</v>
      </c>
      <c r="D496" s="530"/>
      <c r="E496" s="530"/>
      <c r="F496" s="530"/>
      <c r="G496" s="530"/>
      <c r="H496" s="530"/>
      <c r="I496" s="530"/>
      <c r="J496" s="530"/>
      <c r="K496" s="530"/>
      <c r="L496" s="522"/>
      <c r="M496" s="49"/>
      <c r="N496" s="4"/>
      <c r="O496" s="4"/>
      <c r="P496" s="4"/>
      <c r="Q496" s="4"/>
      <c r="R496" s="4"/>
      <c r="S496" s="4"/>
      <c r="T496" s="4"/>
      <c r="U496" s="4"/>
      <c r="V496" s="4"/>
      <c r="W496" s="4"/>
      <c r="X496" s="4"/>
      <c r="Y496" s="4"/>
      <c r="Z496" s="4"/>
      <c r="AA496" s="4"/>
      <c r="AB496" s="4"/>
      <c r="AC496" s="4"/>
      <c r="AD496" s="4"/>
      <c r="AE496" s="4"/>
      <c r="AF496" s="4"/>
      <c r="AG496" s="4"/>
      <c r="AH496" s="4"/>
      <c r="AI496" s="4"/>
    </row>
    <row r="497" spans="1:35" ht="21" customHeight="1">
      <c r="A497" s="384"/>
      <c r="B497" s="393"/>
      <c r="C497" s="393"/>
      <c r="D497" s="393"/>
      <c r="E497" s="393"/>
      <c r="F497" s="394"/>
      <c r="G497" s="393"/>
      <c r="H497" s="387"/>
      <c r="I497" s="387"/>
      <c r="J497" s="387"/>
      <c r="K497" s="387"/>
      <c r="L497" s="387"/>
      <c r="M497" s="49"/>
      <c r="N497" s="4"/>
      <c r="O497" s="4"/>
      <c r="P497" s="4"/>
      <c r="Q497" s="4"/>
      <c r="R497" s="4"/>
      <c r="S497" s="4"/>
      <c r="T497" s="4"/>
      <c r="U497" s="4"/>
      <c r="V497" s="4"/>
      <c r="W497" s="4"/>
      <c r="X497" s="4"/>
      <c r="Y497" s="4"/>
      <c r="Z497" s="4"/>
      <c r="AA497" s="4"/>
      <c r="AB497" s="4"/>
      <c r="AC497" s="4"/>
      <c r="AD497" s="4"/>
      <c r="AE497" s="4"/>
      <c r="AF497" s="4"/>
      <c r="AG497" s="4"/>
      <c r="AH497" s="4"/>
      <c r="AI497" s="4"/>
    </row>
    <row r="498" spans="1:35" ht="21" customHeight="1">
      <c r="A498" s="559" t="s">
        <v>225</v>
      </c>
      <c r="B498" s="522"/>
      <c r="C498" s="397" t="s">
        <v>24</v>
      </c>
      <c r="D498" s="397" t="s">
        <v>370</v>
      </c>
      <c r="E498" s="541" t="s">
        <v>226</v>
      </c>
      <c r="F498" s="530"/>
      <c r="G498" s="530"/>
      <c r="H498" s="530"/>
      <c r="I498" s="530"/>
      <c r="J498" s="530"/>
      <c r="K498" s="522"/>
      <c r="L498" s="398" t="s">
        <v>430</v>
      </c>
      <c r="M498" s="43">
        <f>L508</f>
        <v>135.9596636</v>
      </c>
      <c r="N498" s="4"/>
      <c r="O498" s="4"/>
      <c r="P498" s="4"/>
      <c r="Q498" s="4"/>
      <c r="R498" s="4"/>
      <c r="S498" s="4"/>
      <c r="T498" s="4"/>
      <c r="U498" s="4"/>
      <c r="V498" s="4"/>
      <c r="W498" s="4"/>
      <c r="X498" s="4"/>
      <c r="Y498" s="4"/>
      <c r="Z498" s="4"/>
      <c r="AA498" s="4"/>
      <c r="AB498" s="4"/>
      <c r="AC498" s="4"/>
      <c r="AD498" s="4"/>
      <c r="AE498" s="4"/>
      <c r="AF498" s="4"/>
      <c r="AG498" s="4"/>
      <c r="AH498" s="4"/>
      <c r="AI498" s="4"/>
    </row>
    <row r="499" spans="1:35" ht="21" customHeight="1">
      <c r="A499" s="532"/>
      <c r="B499" s="524"/>
      <c r="C499" s="525"/>
      <c r="D499" s="533" t="s">
        <v>11</v>
      </c>
      <c r="E499" s="533" t="s">
        <v>373</v>
      </c>
      <c r="F499" s="533" t="s">
        <v>374</v>
      </c>
      <c r="G499" s="533" t="s">
        <v>14</v>
      </c>
      <c r="H499" s="554" t="s">
        <v>375</v>
      </c>
      <c r="I499" s="519" t="s">
        <v>376</v>
      </c>
      <c r="J499" s="553" t="s">
        <v>377</v>
      </c>
      <c r="K499" s="522"/>
      <c r="L499" s="554" t="s">
        <v>378</v>
      </c>
      <c r="M499" s="49"/>
      <c r="N499" s="4"/>
      <c r="O499" s="4"/>
      <c r="P499" s="4"/>
      <c r="Q499" s="4"/>
      <c r="R499" s="4"/>
      <c r="S499" s="4"/>
      <c r="T499" s="4"/>
      <c r="U499" s="4"/>
      <c r="V499" s="4"/>
      <c r="W499" s="4"/>
      <c r="X499" s="4"/>
      <c r="Y499" s="4"/>
      <c r="Z499" s="4"/>
      <c r="AA499" s="4"/>
      <c r="AB499" s="4"/>
      <c r="AC499" s="4"/>
      <c r="AD499" s="4"/>
      <c r="AE499" s="4"/>
      <c r="AF499" s="4"/>
      <c r="AG499" s="4"/>
      <c r="AH499" s="4"/>
      <c r="AI499" s="4"/>
    </row>
    <row r="500" spans="1:35" ht="21" customHeight="1">
      <c r="A500" s="526"/>
      <c r="B500" s="527"/>
      <c r="C500" s="528"/>
      <c r="D500" s="520"/>
      <c r="E500" s="520"/>
      <c r="F500" s="520"/>
      <c r="G500" s="520"/>
      <c r="H500" s="520"/>
      <c r="I500" s="520"/>
      <c r="J500" s="399" t="s">
        <v>379</v>
      </c>
      <c r="K500" s="399" t="s">
        <v>380</v>
      </c>
      <c r="L500" s="520"/>
      <c r="M500" s="49"/>
      <c r="N500" s="4"/>
      <c r="O500" s="4"/>
      <c r="P500" s="4"/>
      <c r="Q500" s="4"/>
      <c r="R500" s="4"/>
      <c r="S500" s="4"/>
      <c r="T500" s="4"/>
      <c r="U500" s="4"/>
      <c r="V500" s="4"/>
      <c r="W500" s="4"/>
      <c r="X500" s="4"/>
      <c r="Y500" s="4"/>
      <c r="Z500" s="4"/>
      <c r="AA500" s="4"/>
      <c r="AB500" s="4"/>
      <c r="AC500" s="4"/>
      <c r="AD500" s="4"/>
      <c r="AE500" s="4"/>
      <c r="AF500" s="4"/>
      <c r="AG500" s="4"/>
      <c r="AH500" s="4"/>
      <c r="AI500" s="4"/>
    </row>
    <row r="501" spans="1:35" ht="21" customHeight="1">
      <c r="A501" s="523" t="s">
        <v>379</v>
      </c>
      <c r="B501" s="524"/>
      <c r="C501" s="525"/>
      <c r="D501" s="366" t="s">
        <v>24</v>
      </c>
      <c r="E501" s="366" t="s">
        <v>25</v>
      </c>
      <c r="F501" s="367" t="s">
        <v>533</v>
      </c>
      <c r="G501" s="366" t="s">
        <v>534</v>
      </c>
      <c r="H501" s="368">
        <v>1</v>
      </c>
      <c r="I501" s="375">
        <v>87.96</v>
      </c>
      <c r="J501" s="369">
        <f t="shared" ref="J501:J503" si="35">I501*H501</f>
        <v>87.96</v>
      </c>
      <c r="K501" s="370"/>
      <c r="L501" s="371"/>
      <c r="M501" s="49"/>
      <c r="N501" s="4"/>
      <c r="O501" s="4"/>
      <c r="P501" s="4"/>
      <c r="Q501" s="4"/>
      <c r="R501" s="4"/>
      <c r="S501" s="4"/>
      <c r="T501" s="4"/>
      <c r="U501" s="4"/>
      <c r="V501" s="4"/>
      <c r="W501" s="4"/>
      <c r="X501" s="4"/>
      <c r="Y501" s="4"/>
      <c r="Z501" s="4"/>
      <c r="AA501" s="4"/>
      <c r="AB501" s="4"/>
      <c r="AC501" s="4"/>
      <c r="AD501" s="4"/>
      <c r="AE501" s="4"/>
      <c r="AF501" s="4"/>
      <c r="AG501" s="4"/>
      <c r="AH501" s="4"/>
      <c r="AI501" s="4"/>
    </row>
    <row r="502" spans="1:35" ht="36.75" customHeight="1">
      <c r="A502" s="555"/>
      <c r="B502" s="556"/>
      <c r="C502" s="557"/>
      <c r="D502" s="366">
        <v>11059</v>
      </c>
      <c r="E502" s="366" t="s">
        <v>74</v>
      </c>
      <c r="F502" s="367" t="s">
        <v>535</v>
      </c>
      <c r="G502" s="366" t="s">
        <v>26</v>
      </c>
      <c r="H502" s="368">
        <v>1.24</v>
      </c>
      <c r="I502" s="375">
        <f>VLOOKUP(D502,Página1!$A:$B,2,FALSE)</f>
        <v>0.16</v>
      </c>
      <c r="J502" s="369">
        <f t="shared" si="35"/>
        <v>0.19839999999999999</v>
      </c>
      <c r="K502" s="370"/>
      <c r="L502" s="371"/>
      <c r="M502" s="49"/>
      <c r="N502" s="4"/>
      <c r="O502" s="4"/>
      <c r="P502" s="4"/>
      <c r="Q502" s="4"/>
      <c r="R502" s="4"/>
      <c r="S502" s="4"/>
      <c r="T502" s="4"/>
      <c r="U502" s="4"/>
      <c r="V502" s="4"/>
      <c r="W502" s="4"/>
      <c r="X502" s="4"/>
      <c r="Y502" s="4"/>
      <c r="Z502" s="4"/>
      <c r="AA502" s="4"/>
      <c r="AB502" s="4"/>
      <c r="AC502" s="4"/>
      <c r="AD502" s="4"/>
      <c r="AE502" s="4"/>
      <c r="AF502" s="4"/>
      <c r="AG502" s="4"/>
      <c r="AH502" s="4"/>
      <c r="AI502" s="4"/>
    </row>
    <row r="503" spans="1:35" ht="35.25" customHeight="1">
      <c r="A503" s="526"/>
      <c r="B503" s="527"/>
      <c r="C503" s="528"/>
      <c r="D503" s="366">
        <v>11964</v>
      </c>
      <c r="E503" s="366" t="s">
        <v>74</v>
      </c>
      <c r="F503" s="367" t="s">
        <v>536</v>
      </c>
      <c r="G503" s="366" t="s">
        <v>26</v>
      </c>
      <c r="H503" s="368">
        <v>0.64</v>
      </c>
      <c r="I503" s="375">
        <f>VLOOKUP(D503,Página1!$A:$B,2,FALSE)</f>
        <v>1.46</v>
      </c>
      <c r="J503" s="369">
        <f t="shared" si="35"/>
        <v>0.93440000000000001</v>
      </c>
      <c r="K503" s="370"/>
      <c r="L503" s="373">
        <f>SUM(J501:J503)</f>
        <v>89.092799999999997</v>
      </c>
      <c r="M503" s="49"/>
      <c r="N503" s="4"/>
      <c r="O503" s="4"/>
      <c r="P503" s="4"/>
      <c r="Q503" s="4"/>
      <c r="R503" s="4"/>
      <c r="S503" s="4"/>
      <c r="T503" s="4"/>
      <c r="U503" s="4"/>
      <c r="V503" s="4"/>
      <c r="W503" s="4"/>
      <c r="X503" s="4"/>
      <c r="Y503" s="4"/>
      <c r="Z503" s="4"/>
      <c r="AA503" s="4"/>
      <c r="AB503" s="4"/>
      <c r="AC503" s="4"/>
      <c r="AD503" s="4"/>
      <c r="AE503" s="4"/>
      <c r="AF503" s="4"/>
      <c r="AG503" s="4"/>
      <c r="AH503" s="4"/>
      <c r="AI503" s="4"/>
    </row>
    <row r="504" spans="1:35" ht="21" customHeight="1">
      <c r="A504" s="548" t="s">
        <v>385</v>
      </c>
      <c r="B504" s="524"/>
      <c r="C504" s="525"/>
      <c r="D504" s="372">
        <v>88278</v>
      </c>
      <c r="E504" s="372" t="s">
        <v>74</v>
      </c>
      <c r="F504" s="391" t="s">
        <v>475</v>
      </c>
      <c r="G504" s="366" t="s">
        <v>387</v>
      </c>
      <c r="H504" s="368">
        <v>0.5</v>
      </c>
      <c r="I504" s="375">
        <f>VLOOKUP(D504,Página1!$A:$B,2,FALSE)</f>
        <v>20.45</v>
      </c>
      <c r="J504" s="370"/>
      <c r="K504" s="369">
        <f t="shared" ref="K504:K505" si="36">H504*I504</f>
        <v>10.225</v>
      </c>
      <c r="L504" s="371"/>
      <c r="M504" s="49"/>
      <c r="N504" s="4"/>
      <c r="O504" s="4"/>
      <c r="P504" s="4"/>
      <c r="Q504" s="4"/>
      <c r="R504" s="4"/>
      <c r="S504" s="4"/>
      <c r="T504" s="4"/>
      <c r="U504" s="4"/>
      <c r="V504" s="4"/>
      <c r="W504" s="4"/>
      <c r="X504" s="4"/>
      <c r="Y504" s="4"/>
      <c r="Z504" s="4"/>
      <c r="AA504" s="4"/>
      <c r="AB504" s="4"/>
      <c r="AC504" s="4"/>
      <c r="AD504" s="4"/>
      <c r="AE504" s="4"/>
      <c r="AF504" s="4"/>
      <c r="AG504" s="4"/>
      <c r="AH504" s="4"/>
      <c r="AI504" s="4"/>
    </row>
    <row r="505" spans="1:35" ht="21" customHeight="1">
      <c r="A505" s="526"/>
      <c r="B505" s="527"/>
      <c r="C505" s="528"/>
      <c r="D505" s="372">
        <v>88317</v>
      </c>
      <c r="E505" s="372" t="s">
        <v>74</v>
      </c>
      <c r="F505" s="367" t="s">
        <v>386</v>
      </c>
      <c r="G505" s="374" t="s">
        <v>387</v>
      </c>
      <c r="H505" s="375">
        <v>0.5</v>
      </c>
      <c r="I505" s="375">
        <f>VLOOKUP(D505,Página1!$A:$B,2,FALSE)</f>
        <v>23.43</v>
      </c>
      <c r="J505" s="370"/>
      <c r="K505" s="369">
        <f t="shared" si="36"/>
        <v>11.715</v>
      </c>
      <c r="L505" s="369">
        <f>SUM(K504:K505)</f>
        <v>21.939999999999998</v>
      </c>
      <c r="M505" s="49"/>
      <c r="N505" s="4"/>
      <c r="O505" s="4"/>
      <c r="P505" s="4"/>
      <c r="Q505" s="4"/>
      <c r="R505" s="4"/>
      <c r="S505" s="4"/>
      <c r="T505" s="4"/>
      <c r="U505" s="4"/>
      <c r="V505" s="4"/>
      <c r="W505" s="4"/>
      <c r="X505" s="4"/>
      <c r="Y505" s="4"/>
      <c r="Z505" s="4"/>
      <c r="AA505" s="4"/>
      <c r="AB505" s="4"/>
      <c r="AC505" s="4"/>
      <c r="AD505" s="4"/>
      <c r="AE505" s="4"/>
      <c r="AF505" s="4"/>
      <c r="AG505" s="4"/>
      <c r="AH505" s="4"/>
      <c r="AI505" s="4"/>
    </row>
    <row r="506" spans="1:35" ht="21" customHeight="1">
      <c r="A506" s="531" t="s">
        <v>388</v>
      </c>
      <c r="B506" s="530"/>
      <c r="C506" s="530"/>
      <c r="D506" s="530"/>
      <c r="E506" s="522"/>
      <c r="F506" s="377"/>
      <c r="G506" s="378"/>
      <c r="H506" s="376"/>
      <c r="I506" s="376"/>
      <c r="J506" s="376"/>
      <c r="K506" s="376"/>
      <c r="L506" s="369">
        <f>SUM(L503:L505)</f>
        <v>111.03279999999999</v>
      </c>
      <c r="M506" s="49"/>
      <c r="N506" s="4"/>
      <c r="O506" s="4"/>
      <c r="P506" s="4"/>
      <c r="Q506" s="4"/>
      <c r="R506" s="4"/>
      <c r="S506" s="4"/>
      <c r="T506" s="4"/>
      <c r="U506" s="4"/>
      <c r="V506" s="4"/>
      <c r="W506" s="4"/>
      <c r="X506" s="4"/>
      <c r="Y506" s="4"/>
      <c r="Z506" s="4"/>
      <c r="AA506" s="4"/>
      <c r="AB506" s="4"/>
      <c r="AC506" s="4"/>
      <c r="AD506" s="4"/>
      <c r="AE506" s="4"/>
      <c r="AF506" s="4"/>
      <c r="AG506" s="4"/>
      <c r="AH506" s="4"/>
      <c r="AI506" s="4"/>
    </row>
    <row r="507" spans="1:35" ht="21" customHeight="1">
      <c r="A507" s="531" t="s">
        <v>389</v>
      </c>
      <c r="B507" s="530"/>
      <c r="C507" s="530"/>
      <c r="D507" s="530"/>
      <c r="E507" s="522"/>
      <c r="F507" s="379">
        <v>22.45</v>
      </c>
      <c r="G507" s="380" t="s">
        <v>390</v>
      </c>
      <c r="H507" s="381"/>
      <c r="I507" s="381"/>
      <c r="J507" s="381"/>
      <c r="K507" s="381"/>
      <c r="L507" s="369">
        <f>L506*(F507%)</f>
        <v>24.926863600000001</v>
      </c>
      <c r="M507" s="49"/>
      <c r="N507" s="4"/>
      <c r="O507" s="4"/>
      <c r="P507" s="4"/>
      <c r="Q507" s="4"/>
      <c r="R507" s="4"/>
      <c r="S507" s="4"/>
      <c r="T507" s="4"/>
      <c r="U507" s="4"/>
      <c r="V507" s="4"/>
      <c r="W507" s="4"/>
      <c r="X507" s="4"/>
      <c r="Y507" s="4"/>
      <c r="Z507" s="4"/>
      <c r="AA507" s="4"/>
      <c r="AB507" s="4"/>
      <c r="AC507" s="4"/>
      <c r="AD507" s="4"/>
      <c r="AE507" s="4"/>
      <c r="AF507" s="4"/>
      <c r="AG507" s="4"/>
      <c r="AH507" s="4"/>
      <c r="AI507" s="4"/>
    </row>
    <row r="508" spans="1:35" ht="21" customHeight="1">
      <c r="A508" s="542" t="s">
        <v>391</v>
      </c>
      <c r="B508" s="530"/>
      <c r="C508" s="530"/>
      <c r="D508" s="530"/>
      <c r="E508" s="522"/>
      <c r="F508" s="382">
        <v>44103</v>
      </c>
      <c r="G508" s="542" t="s">
        <v>392</v>
      </c>
      <c r="H508" s="530"/>
      <c r="I508" s="530"/>
      <c r="J508" s="530"/>
      <c r="K508" s="522"/>
      <c r="L508" s="369">
        <f>SUM(L506:L507)</f>
        <v>135.9596636</v>
      </c>
      <c r="M508" s="49"/>
      <c r="N508" s="4"/>
      <c r="O508" s="4"/>
      <c r="P508" s="4"/>
      <c r="Q508" s="4"/>
      <c r="R508" s="4"/>
      <c r="S508" s="4"/>
      <c r="T508" s="4"/>
      <c r="U508" s="4"/>
      <c r="V508" s="4"/>
      <c r="W508" s="4"/>
      <c r="X508" s="4"/>
      <c r="Y508" s="4"/>
      <c r="Z508" s="4"/>
      <c r="AA508" s="4"/>
      <c r="AB508" s="4"/>
      <c r="AC508" s="4"/>
      <c r="AD508" s="4"/>
      <c r="AE508" s="4"/>
      <c r="AF508" s="4"/>
      <c r="AG508" s="4"/>
      <c r="AH508" s="4"/>
      <c r="AI508" s="4"/>
    </row>
    <row r="509" spans="1:35" ht="21" customHeight="1">
      <c r="A509" s="543" t="s">
        <v>537</v>
      </c>
      <c r="B509" s="530"/>
      <c r="C509" s="530"/>
      <c r="D509" s="530"/>
      <c r="E509" s="530"/>
      <c r="F509" s="530"/>
      <c r="G509" s="530"/>
      <c r="H509" s="530"/>
      <c r="I509" s="530"/>
      <c r="J509" s="530"/>
      <c r="K509" s="530"/>
      <c r="L509" s="522"/>
      <c r="M509" s="49"/>
      <c r="N509" s="4"/>
      <c r="O509" s="4"/>
      <c r="P509" s="4"/>
      <c r="Q509" s="4"/>
      <c r="R509" s="4"/>
      <c r="S509" s="4"/>
      <c r="T509" s="4"/>
      <c r="U509" s="4"/>
      <c r="V509" s="4"/>
      <c r="W509" s="4"/>
      <c r="X509" s="4"/>
      <c r="Y509" s="4"/>
      <c r="Z509" s="4"/>
      <c r="AA509" s="4"/>
      <c r="AB509" s="4"/>
      <c r="AC509" s="4"/>
      <c r="AD509" s="4"/>
      <c r="AE509" s="4"/>
      <c r="AF509" s="4"/>
      <c r="AG509" s="4"/>
      <c r="AH509" s="4"/>
      <c r="AI509" s="4"/>
    </row>
    <row r="510" spans="1:35" ht="21" customHeight="1">
      <c r="A510" s="384"/>
      <c r="B510" s="393"/>
      <c r="C510" s="393"/>
      <c r="D510" s="393"/>
      <c r="E510" s="393"/>
      <c r="F510" s="394"/>
      <c r="G510" s="393"/>
      <c r="H510" s="387"/>
      <c r="I510" s="387"/>
      <c r="J510" s="387"/>
      <c r="K510" s="387"/>
      <c r="L510" s="387"/>
      <c r="M510" s="49"/>
      <c r="N510" s="4"/>
      <c r="O510" s="4"/>
      <c r="P510" s="4"/>
      <c r="Q510" s="4"/>
      <c r="R510" s="4"/>
      <c r="S510" s="4"/>
      <c r="T510" s="4"/>
      <c r="U510" s="4"/>
      <c r="V510" s="4"/>
      <c r="W510" s="4"/>
      <c r="X510" s="4"/>
      <c r="Y510" s="4"/>
      <c r="Z510" s="4"/>
      <c r="AA510" s="4"/>
      <c r="AB510" s="4"/>
      <c r="AC510" s="4"/>
      <c r="AD510" s="4"/>
      <c r="AE510" s="4"/>
      <c r="AF510" s="4"/>
      <c r="AG510" s="4"/>
      <c r="AH510" s="4"/>
      <c r="AI510" s="4"/>
    </row>
    <row r="511" spans="1:35" ht="21" customHeight="1">
      <c r="A511" s="536" t="s">
        <v>229</v>
      </c>
      <c r="B511" s="522"/>
      <c r="C511" s="537" t="s">
        <v>230</v>
      </c>
      <c r="D511" s="530"/>
      <c r="E511" s="530"/>
      <c r="F511" s="530"/>
      <c r="G511" s="530"/>
      <c r="H511" s="530"/>
      <c r="I511" s="530"/>
      <c r="J511" s="530"/>
      <c r="K511" s="530"/>
      <c r="L511" s="522"/>
      <c r="M511" s="49"/>
      <c r="N511" s="4"/>
      <c r="O511" s="4"/>
      <c r="P511" s="4"/>
      <c r="Q511" s="4"/>
      <c r="R511" s="4"/>
      <c r="S511" s="4"/>
      <c r="T511" s="4"/>
      <c r="U511" s="4"/>
      <c r="V511" s="4"/>
      <c r="W511" s="4"/>
      <c r="X511" s="4"/>
      <c r="Y511" s="4"/>
      <c r="Z511" s="4"/>
      <c r="AA511" s="4"/>
      <c r="AB511" s="4"/>
      <c r="AC511" s="4"/>
      <c r="AD511" s="4"/>
      <c r="AE511" s="4"/>
      <c r="AF511" s="4"/>
      <c r="AG511" s="4"/>
      <c r="AH511" s="4"/>
      <c r="AI511" s="4"/>
    </row>
    <row r="512" spans="1:35" ht="21" customHeight="1">
      <c r="A512" s="544" t="s">
        <v>231</v>
      </c>
      <c r="B512" s="522"/>
      <c r="C512" s="539" t="s">
        <v>232</v>
      </c>
      <c r="D512" s="530"/>
      <c r="E512" s="530"/>
      <c r="F512" s="530"/>
      <c r="G512" s="530"/>
      <c r="H512" s="530"/>
      <c r="I512" s="530"/>
      <c r="J512" s="530"/>
      <c r="K512" s="530"/>
      <c r="L512" s="522"/>
      <c r="M512" s="49"/>
      <c r="N512" s="4"/>
      <c r="O512" s="4"/>
      <c r="P512" s="4"/>
      <c r="Q512" s="4"/>
      <c r="R512" s="4"/>
      <c r="S512" s="4"/>
      <c r="T512" s="4"/>
      <c r="U512" s="4"/>
      <c r="V512" s="4"/>
      <c r="W512" s="4"/>
      <c r="X512" s="4"/>
      <c r="Y512" s="4"/>
      <c r="Z512" s="4"/>
      <c r="AA512" s="4"/>
      <c r="AB512" s="4"/>
      <c r="AC512" s="4"/>
      <c r="AD512" s="4"/>
      <c r="AE512" s="4"/>
      <c r="AF512" s="4"/>
      <c r="AG512" s="4"/>
      <c r="AH512" s="4"/>
      <c r="AI512" s="4"/>
    </row>
    <row r="513" spans="1:35" ht="44.25" customHeight="1">
      <c r="A513" s="540" t="s">
        <v>233</v>
      </c>
      <c r="B513" s="522"/>
      <c r="C513" s="363" t="s">
        <v>538</v>
      </c>
      <c r="D513" s="363" t="s">
        <v>395</v>
      </c>
      <c r="E513" s="541" t="s">
        <v>235</v>
      </c>
      <c r="F513" s="530"/>
      <c r="G513" s="530"/>
      <c r="H513" s="530"/>
      <c r="I513" s="530"/>
      <c r="J513" s="530"/>
      <c r="K513" s="522"/>
      <c r="L513" s="364" t="s">
        <v>372</v>
      </c>
      <c r="M513" s="43">
        <f>L521</f>
        <v>8.3871123073262499</v>
      </c>
      <c r="N513" s="4"/>
      <c r="O513" s="4"/>
      <c r="P513" s="4"/>
      <c r="Q513" s="4"/>
      <c r="R513" s="4"/>
      <c r="S513" s="4"/>
      <c r="T513" s="4"/>
      <c r="U513" s="4"/>
      <c r="V513" s="4"/>
      <c r="W513" s="4"/>
      <c r="X513" s="4"/>
      <c r="Y513" s="4"/>
      <c r="Z513" s="4"/>
      <c r="AA513" s="4"/>
      <c r="AB513" s="4"/>
      <c r="AC513" s="4"/>
      <c r="AD513" s="4"/>
      <c r="AE513" s="4"/>
      <c r="AF513" s="4"/>
      <c r="AG513" s="4"/>
      <c r="AH513" s="4"/>
      <c r="AI513" s="4"/>
    </row>
    <row r="514" spans="1:35" ht="21" customHeight="1">
      <c r="A514" s="532"/>
      <c r="B514" s="524"/>
      <c r="C514" s="525"/>
      <c r="D514" s="533" t="s">
        <v>11</v>
      </c>
      <c r="E514" s="533" t="s">
        <v>373</v>
      </c>
      <c r="F514" s="533" t="s">
        <v>374</v>
      </c>
      <c r="G514" s="534" t="s">
        <v>14</v>
      </c>
      <c r="H514" s="519" t="s">
        <v>375</v>
      </c>
      <c r="I514" s="519" t="s">
        <v>376</v>
      </c>
      <c r="J514" s="521" t="s">
        <v>377</v>
      </c>
      <c r="K514" s="522"/>
      <c r="L514" s="519" t="s">
        <v>378</v>
      </c>
      <c r="M514" s="49"/>
      <c r="N514" s="4"/>
      <c r="O514" s="4"/>
      <c r="P514" s="4"/>
      <c r="Q514" s="4"/>
      <c r="R514" s="4"/>
      <c r="S514" s="4"/>
      <c r="T514" s="4"/>
      <c r="U514" s="4"/>
      <c r="V514" s="4"/>
      <c r="W514" s="4"/>
      <c r="X514" s="4"/>
      <c r="Y514" s="4"/>
      <c r="Z514" s="4"/>
      <c r="AA514" s="4"/>
      <c r="AB514" s="4"/>
      <c r="AC514" s="4"/>
      <c r="AD514" s="4"/>
      <c r="AE514" s="4"/>
      <c r="AF514" s="4"/>
      <c r="AG514" s="4"/>
      <c r="AH514" s="4"/>
      <c r="AI514" s="4"/>
    </row>
    <row r="515" spans="1:35" ht="21" customHeight="1">
      <c r="A515" s="526"/>
      <c r="B515" s="527"/>
      <c r="C515" s="528"/>
      <c r="D515" s="520"/>
      <c r="E515" s="520"/>
      <c r="F515" s="520"/>
      <c r="G515" s="520"/>
      <c r="H515" s="520"/>
      <c r="I515" s="520"/>
      <c r="J515" s="365" t="s">
        <v>379</v>
      </c>
      <c r="K515" s="365" t="s">
        <v>380</v>
      </c>
      <c r="L515" s="520"/>
      <c r="M515" s="49"/>
      <c r="N515" s="4"/>
      <c r="O515" s="4"/>
      <c r="P515" s="4"/>
      <c r="Q515" s="4"/>
      <c r="R515" s="4"/>
      <c r="S515" s="4"/>
      <c r="T515" s="4"/>
      <c r="U515" s="4"/>
      <c r="V515" s="4"/>
      <c r="W515" s="4"/>
      <c r="X515" s="4"/>
      <c r="Y515" s="4"/>
      <c r="Z515" s="4"/>
      <c r="AA515" s="4"/>
      <c r="AB515" s="4"/>
      <c r="AC515" s="4"/>
      <c r="AD515" s="4"/>
      <c r="AE515" s="4"/>
      <c r="AF515" s="4"/>
      <c r="AG515" s="4"/>
      <c r="AH515" s="4"/>
      <c r="AI515" s="4"/>
    </row>
    <row r="516" spans="1:35" ht="21" customHeight="1">
      <c r="A516" s="552" t="s">
        <v>379</v>
      </c>
      <c r="B516" s="530"/>
      <c r="C516" s="522"/>
      <c r="D516" s="410" t="s">
        <v>539</v>
      </c>
      <c r="E516" s="366" t="s">
        <v>56</v>
      </c>
      <c r="F516" s="367" t="s">
        <v>540</v>
      </c>
      <c r="G516" s="366" t="s">
        <v>69</v>
      </c>
      <c r="H516" s="368">
        <v>5.0000000000000001E-3</v>
      </c>
      <c r="I516" s="365">
        <f>L531</f>
        <v>578.28359449999994</v>
      </c>
      <c r="J516" s="369">
        <f>I516*H516</f>
        <v>2.8914179724999998</v>
      </c>
      <c r="K516" s="370"/>
      <c r="L516" s="373">
        <f>J516</f>
        <v>2.8914179724999998</v>
      </c>
      <c r="M516" s="49"/>
      <c r="N516" s="4"/>
      <c r="O516" s="4"/>
      <c r="P516" s="4"/>
      <c r="Q516" s="4"/>
      <c r="R516" s="4"/>
      <c r="S516" s="4"/>
      <c r="T516" s="4"/>
      <c r="U516" s="4"/>
      <c r="V516" s="4"/>
      <c r="W516" s="4"/>
      <c r="X516" s="4"/>
      <c r="Y516" s="4"/>
      <c r="Z516" s="4"/>
      <c r="AA516" s="4"/>
      <c r="AB516" s="4"/>
      <c r="AC516" s="4"/>
      <c r="AD516" s="4"/>
      <c r="AE516" s="4"/>
      <c r="AF516" s="4"/>
      <c r="AG516" s="4"/>
      <c r="AH516" s="4"/>
      <c r="AI516" s="4"/>
    </row>
    <row r="517" spans="1:35" ht="21" customHeight="1">
      <c r="A517" s="548" t="s">
        <v>385</v>
      </c>
      <c r="B517" s="524"/>
      <c r="C517" s="525"/>
      <c r="D517" s="372">
        <v>88309</v>
      </c>
      <c r="E517" s="372" t="s">
        <v>74</v>
      </c>
      <c r="F517" s="391" t="s">
        <v>397</v>
      </c>
      <c r="G517" s="366" t="s">
        <v>387</v>
      </c>
      <c r="H517" s="368">
        <v>0.1</v>
      </c>
      <c r="I517" s="375">
        <f>VLOOKUP(D517,Página1!$A:$B,2,FALSE)</f>
        <v>22.28</v>
      </c>
      <c r="J517" s="370"/>
      <c r="K517" s="369">
        <f>H517*I517</f>
        <v>2.2280000000000002</v>
      </c>
      <c r="L517" s="371"/>
      <c r="M517" s="49"/>
      <c r="N517" s="4"/>
      <c r="O517" s="4"/>
      <c r="P517" s="4"/>
      <c r="Q517" s="4"/>
      <c r="R517" s="4"/>
      <c r="S517" s="4"/>
      <c r="T517" s="4"/>
      <c r="U517" s="4"/>
      <c r="V517" s="4"/>
      <c r="W517" s="4"/>
      <c r="X517" s="4"/>
      <c r="Y517" s="4"/>
      <c r="Z517" s="4"/>
      <c r="AA517" s="4"/>
      <c r="AB517" s="4"/>
      <c r="AC517" s="4"/>
      <c r="AD517" s="4"/>
      <c r="AE517" s="4"/>
      <c r="AF517" s="4"/>
      <c r="AG517" s="4"/>
      <c r="AH517" s="4"/>
      <c r="AI517" s="4"/>
    </row>
    <row r="518" spans="1:35" ht="21" customHeight="1">
      <c r="A518" s="526"/>
      <c r="B518" s="527"/>
      <c r="C518" s="528"/>
      <c r="D518" s="372">
        <v>88316</v>
      </c>
      <c r="E518" s="372" t="s">
        <v>74</v>
      </c>
      <c r="F518" s="367" t="s">
        <v>386</v>
      </c>
      <c r="G518" s="366" t="s">
        <v>387</v>
      </c>
      <c r="H518" s="375">
        <v>0.1</v>
      </c>
      <c r="I518" s="375">
        <f>VLOOKUP(D518,Página1!$A:$B,2,FALSE)</f>
        <v>17.3</v>
      </c>
      <c r="J518" s="370"/>
      <c r="K518" s="369">
        <f t="shared" ref="K518" si="37">H518*I518</f>
        <v>1.7300000000000002</v>
      </c>
      <c r="L518" s="369">
        <f>SUM(K517:K518)</f>
        <v>3.9580000000000002</v>
      </c>
      <c r="M518" s="49"/>
      <c r="N518" s="4"/>
      <c r="O518" s="4"/>
      <c r="P518" s="4"/>
      <c r="Q518" s="4"/>
      <c r="R518" s="4"/>
      <c r="S518" s="4"/>
      <c r="T518" s="4"/>
      <c r="U518" s="4"/>
      <c r="V518" s="4"/>
      <c r="W518" s="4"/>
      <c r="X518" s="4"/>
      <c r="Y518" s="4"/>
      <c r="Z518" s="4"/>
      <c r="AA518" s="4"/>
      <c r="AB518" s="4"/>
      <c r="AC518" s="4"/>
      <c r="AD518" s="4"/>
      <c r="AE518" s="4"/>
      <c r="AF518" s="4"/>
      <c r="AG518" s="4"/>
      <c r="AH518" s="4"/>
      <c r="AI518" s="4"/>
    </row>
    <row r="519" spans="1:35" ht="21" customHeight="1">
      <c r="A519" s="531" t="s">
        <v>388</v>
      </c>
      <c r="B519" s="530"/>
      <c r="C519" s="530"/>
      <c r="D519" s="530"/>
      <c r="E519" s="522"/>
      <c r="F519" s="377"/>
      <c r="G519" s="378"/>
      <c r="H519" s="376"/>
      <c r="I519" s="376"/>
      <c r="J519" s="376"/>
      <c r="K519" s="376"/>
      <c r="L519" s="369">
        <f>SUM(L516:L518)</f>
        <v>6.8494179724999995</v>
      </c>
      <c r="M519" s="49"/>
      <c r="N519" s="4"/>
      <c r="O519" s="4"/>
      <c r="P519" s="4"/>
      <c r="Q519" s="4"/>
      <c r="R519" s="4"/>
      <c r="S519" s="4"/>
      <c r="T519" s="4"/>
      <c r="U519" s="4"/>
      <c r="V519" s="4"/>
      <c r="W519" s="4"/>
      <c r="X519" s="4"/>
      <c r="Y519" s="4"/>
      <c r="Z519" s="4"/>
      <c r="AA519" s="4"/>
      <c r="AB519" s="4"/>
      <c r="AC519" s="4"/>
      <c r="AD519" s="4"/>
      <c r="AE519" s="4"/>
      <c r="AF519" s="4"/>
      <c r="AG519" s="4"/>
      <c r="AH519" s="4"/>
      <c r="AI519" s="4"/>
    </row>
    <row r="520" spans="1:35" ht="21" customHeight="1">
      <c r="A520" s="531" t="s">
        <v>389</v>
      </c>
      <c r="B520" s="530"/>
      <c r="C520" s="530"/>
      <c r="D520" s="530"/>
      <c r="E520" s="522"/>
      <c r="F520" s="379">
        <v>22.45</v>
      </c>
      <c r="G520" s="380" t="s">
        <v>390</v>
      </c>
      <c r="H520" s="381"/>
      <c r="I520" s="381"/>
      <c r="J520" s="381"/>
      <c r="K520" s="381"/>
      <c r="L520" s="369">
        <f>L519*(F520%)</f>
        <v>1.53769433482625</v>
      </c>
      <c r="M520" s="49"/>
      <c r="N520" s="4"/>
      <c r="O520" s="4"/>
      <c r="P520" s="4"/>
      <c r="Q520" s="4"/>
      <c r="R520" s="4"/>
      <c r="S520" s="4"/>
      <c r="T520" s="4"/>
      <c r="U520" s="4"/>
      <c r="V520" s="4"/>
      <c r="W520" s="4"/>
      <c r="X520" s="4"/>
      <c r="Y520" s="4"/>
      <c r="Z520" s="4"/>
      <c r="AA520" s="4"/>
      <c r="AB520" s="4"/>
      <c r="AC520" s="4"/>
      <c r="AD520" s="4"/>
      <c r="AE520" s="4"/>
      <c r="AF520" s="4"/>
      <c r="AG520" s="4"/>
      <c r="AH520" s="4"/>
      <c r="AI520" s="4"/>
    </row>
    <row r="521" spans="1:35" ht="21" customHeight="1">
      <c r="A521" s="542" t="s">
        <v>391</v>
      </c>
      <c r="B521" s="530"/>
      <c r="C521" s="530"/>
      <c r="D521" s="530"/>
      <c r="E521" s="522"/>
      <c r="F521" s="382">
        <v>44103</v>
      </c>
      <c r="G521" s="542" t="s">
        <v>392</v>
      </c>
      <c r="H521" s="530"/>
      <c r="I521" s="530"/>
      <c r="J521" s="530"/>
      <c r="K521" s="522"/>
      <c r="L521" s="369">
        <f>SUM(L519:L520)</f>
        <v>8.3871123073262499</v>
      </c>
      <c r="M521" s="49"/>
      <c r="N521" s="4"/>
      <c r="O521" s="4"/>
      <c r="P521" s="4"/>
      <c r="Q521" s="4"/>
      <c r="R521" s="4"/>
      <c r="S521" s="4"/>
      <c r="T521" s="4"/>
      <c r="U521" s="4"/>
      <c r="V521" s="4"/>
      <c r="W521" s="4"/>
      <c r="X521" s="4"/>
      <c r="Y521" s="4"/>
      <c r="Z521" s="4"/>
      <c r="AA521" s="4"/>
      <c r="AB521" s="4"/>
      <c r="AC521" s="4"/>
      <c r="AD521" s="4"/>
      <c r="AE521" s="4"/>
      <c r="AF521" s="4"/>
      <c r="AG521" s="4"/>
      <c r="AH521" s="4"/>
      <c r="AI521" s="4"/>
    </row>
    <row r="522" spans="1:35" ht="21" customHeight="1">
      <c r="A522" s="384"/>
      <c r="B522" s="393"/>
      <c r="C522" s="393"/>
      <c r="D522" s="393"/>
      <c r="E522" s="393"/>
      <c r="F522" s="394"/>
      <c r="G522" s="393"/>
      <c r="H522" s="387"/>
      <c r="I522" s="387"/>
      <c r="J522" s="387"/>
      <c r="K522" s="387"/>
      <c r="L522" s="387"/>
      <c r="M522" s="49"/>
      <c r="N522" s="4"/>
      <c r="O522" s="4"/>
      <c r="P522" s="4"/>
      <c r="Q522" s="4"/>
      <c r="R522" s="4"/>
      <c r="S522" s="4"/>
      <c r="T522" s="4"/>
      <c r="U522" s="4"/>
      <c r="V522" s="4"/>
      <c r="W522" s="4"/>
      <c r="X522" s="4"/>
      <c r="Y522" s="4"/>
      <c r="Z522" s="4"/>
      <c r="AA522" s="4"/>
      <c r="AB522" s="4"/>
      <c r="AC522" s="4"/>
      <c r="AD522" s="4"/>
      <c r="AE522" s="4"/>
      <c r="AF522" s="4"/>
      <c r="AG522" s="4"/>
      <c r="AH522" s="4"/>
      <c r="AI522" s="4"/>
    </row>
    <row r="523" spans="1:35" ht="21" customHeight="1">
      <c r="A523" s="560"/>
      <c r="B523" s="522"/>
      <c r="C523" s="363" t="s">
        <v>4828</v>
      </c>
      <c r="D523" s="363" t="s">
        <v>395</v>
      </c>
      <c r="E523" s="541" t="s">
        <v>540</v>
      </c>
      <c r="F523" s="530"/>
      <c r="G523" s="530"/>
      <c r="H523" s="530"/>
      <c r="I523" s="530"/>
      <c r="J523" s="530"/>
      <c r="K523" s="522"/>
      <c r="L523" s="364" t="s">
        <v>372</v>
      </c>
      <c r="M523" s="43">
        <f>L531</f>
        <v>578.28359449999994</v>
      </c>
      <c r="N523" s="4"/>
      <c r="O523" s="4"/>
      <c r="P523" s="4"/>
      <c r="Q523" s="4"/>
      <c r="R523" s="4"/>
      <c r="S523" s="4"/>
      <c r="T523" s="4"/>
      <c r="U523" s="4"/>
      <c r="V523" s="4"/>
      <c r="W523" s="4"/>
      <c r="X523" s="4"/>
      <c r="Y523" s="4"/>
      <c r="Z523" s="4"/>
      <c r="AA523" s="4"/>
      <c r="AB523" s="4"/>
      <c r="AC523" s="4"/>
      <c r="AD523" s="4"/>
      <c r="AE523" s="4"/>
      <c r="AF523" s="4"/>
      <c r="AG523" s="4"/>
      <c r="AH523" s="4"/>
      <c r="AI523" s="4"/>
    </row>
    <row r="524" spans="1:35" ht="21" customHeight="1">
      <c r="A524" s="532"/>
      <c r="B524" s="524"/>
      <c r="C524" s="525"/>
      <c r="D524" s="533" t="s">
        <v>11</v>
      </c>
      <c r="E524" s="533" t="s">
        <v>373</v>
      </c>
      <c r="F524" s="533" t="s">
        <v>374</v>
      </c>
      <c r="G524" s="534" t="s">
        <v>14</v>
      </c>
      <c r="H524" s="519" t="s">
        <v>375</v>
      </c>
      <c r="I524" s="519" t="s">
        <v>376</v>
      </c>
      <c r="J524" s="521" t="s">
        <v>377</v>
      </c>
      <c r="K524" s="522"/>
      <c r="L524" s="519" t="s">
        <v>378</v>
      </c>
      <c r="M524" s="49"/>
      <c r="N524" s="4"/>
      <c r="O524" s="4"/>
      <c r="P524" s="4"/>
      <c r="Q524" s="4"/>
      <c r="R524" s="4"/>
      <c r="S524" s="4"/>
      <c r="T524" s="4"/>
      <c r="U524" s="4"/>
      <c r="V524" s="4"/>
      <c r="W524" s="4"/>
      <c r="X524" s="4"/>
      <c r="Y524" s="4"/>
      <c r="Z524" s="4"/>
      <c r="AA524" s="4"/>
      <c r="AB524" s="4"/>
      <c r="AC524" s="4"/>
      <c r="AD524" s="4"/>
      <c r="AE524" s="4"/>
      <c r="AF524" s="4"/>
      <c r="AG524" s="4"/>
      <c r="AH524" s="4"/>
      <c r="AI524" s="4"/>
    </row>
    <row r="525" spans="1:35" ht="21" customHeight="1">
      <c r="A525" s="526"/>
      <c r="B525" s="527"/>
      <c r="C525" s="528"/>
      <c r="D525" s="520"/>
      <c r="E525" s="520"/>
      <c r="F525" s="520"/>
      <c r="G525" s="520"/>
      <c r="H525" s="520"/>
      <c r="I525" s="520"/>
      <c r="J525" s="365" t="s">
        <v>379</v>
      </c>
      <c r="K525" s="365" t="s">
        <v>380</v>
      </c>
      <c r="L525" s="520"/>
      <c r="M525" s="49"/>
      <c r="N525" s="4"/>
      <c r="O525" s="4"/>
      <c r="P525" s="4"/>
      <c r="Q525" s="4"/>
      <c r="R525" s="4"/>
      <c r="S525" s="4"/>
      <c r="T525" s="4"/>
      <c r="U525" s="4"/>
      <c r="V525" s="4"/>
      <c r="W525" s="4"/>
      <c r="X525" s="4"/>
      <c r="Y525" s="4"/>
      <c r="Z525" s="4"/>
      <c r="AA525" s="4"/>
      <c r="AB525" s="4"/>
      <c r="AC525" s="4"/>
      <c r="AD525" s="4"/>
      <c r="AE525" s="4"/>
      <c r="AF525" s="4"/>
      <c r="AG525" s="4"/>
      <c r="AH525" s="4"/>
      <c r="AI525" s="4"/>
    </row>
    <row r="526" spans="1:35" ht="21" customHeight="1">
      <c r="A526" s="523" t="s">
        <v>379</v>
      </c>
      <c r="B526" s="524"/>
      <c r="C526" s="525"/>
      <c r="D526" s="366">
        <v>1379</v>
      </c>
      <c r="E526" s="372" t="s">
        <v>74</v>
      </c>
      <c r="F526" s="413" t="s">
        <v>461</v>
      </c>
      <c r="G526" s="366" t="s">
        <v>115</v>
      </c>
      <c r="H526" s="368">
        <v>486</v>
      </c>
      <c r="I526" s="375">
        <f>VLOOKUP(D526,Página1!$A:$B,2,FALSE)</f>
        <v>0.46</v>
      </c>
      <c r="J526" s="369">
        <f t="shared" ref="J526:J527" si="38">I526*H526</f>
        <v>223.56</v>
      </c>
      <c r="K526" s="370"/>
      <c r="L526" s="370"/>
      <c r="M526" s="49"/>
      <c r="N526" s="4"/>
      <c r="O526" s="4"/>
      <c r="P526" s="4"/>
      <c r="Q526" s="4"/>
      <c r="R526" s="4"/>
      <c r="S526" s="4"/>
      <c r="T526" s="4"/>
      <c r="U526" s="4"/>
      <c r="V526" s="4"/>
      <c r="W526" s="4"/>
      <c r="X526" s="4"/>
      <c r="Y526" s="4"/>
      <c r="Z526" s="4"/>
      <c r="AA526" s="4"/>
      <c r="AB526" s="4"/>
      <c r="AC526" s="4"/>
      <c r="AD526" s="4"/>
      <c r="AE526" s="4"/>
      <c r="AF526" s="4"/>
      <c r="AG526" s="4"/>
      <c r="AH526" s="4"/>
      <c r="AI526" s="4"/>
    </row>
    <row r="527" spans="1:35" ht="21" customHeight="1">
      <c r="A527" s="526"/>
      <c r="B527" s="527"/>
      <c r="C527" s="528"/>
      <c r="D527" s="366">
        <v>370</v>
      </c>
      <c r="E527" s="366" t="s">
        <v>74</v>
      </c>
      <c r="F527" s="367" t="s">
        <v>442</v>
      </c>
      <c r="G527" s="366" t="s">
        <v>69</v>
      </c>
      <c r="H527" s="368">
        <v>1.22</v>
      </c>
      <c r="I527" s="375">
        <f>VLOOKUP(D527,Página1!$A:$B,2,FALSE)</f>
        <v>62.05</v>
      </c>
      <c r="J527" s="369">
        <f t="shared" si="38"/>
        <v>75.700999999999993</v>
      </c>
      <c r="K527" s="370"/>
      <c r="L527" s="373">
        <f>SUM(J526:J527)</f>
        <v>299.26099999999997</v>
      </c>
      <c r="M527" s="49"/>
      <c r="N527" s="4"/>
      <c r="O527" s="4"/>
      <c r="P527" s="4"/>
      <c r="Q527" s="4"/>
      <c r="R527" s="4"/>
      <c r="S527" s="4"/>
      <c r="T527" s="4"/>
      <c r="U527" s="4"/>
      <c r="V527" s="4"/>
      <c r="W527" s="4"/>
      <c r="X527" s="4"/>
      <c r="Y527" s="4"/>
      <c r="Z527" s="4"/>
      <c r="AA527" s="4"/>
      <c r="AB527" s="4"/>
      <c r="AC527" s="4"/>
      <c r="AD527" s="4"/>
      <c r="AE527" s="4"/>
      <c r="AF527" s="4"/>
      <c r="AG527" s="4"/>
      <c r="AH527" s="4"/>
      <c r="AI527" s="4"/>
    </row>
    <row r="528" spans="1:35" ht="21" customHeight="1">
      <c r="A528" s="529" t="s">
        <v>385</v>
      </c>
      <c r="B528" s="530"/>
      <c r="C528" s="522"/>
      <c r="D528" s="372">
        <v>88316</v>
      </c>
      <c r="E528" s="372" t="s">
        <v>74</v>
      </c>
      <c r="F528" s="367" t="s">
        <v>386</v>
      </c>
      <c r="G528" s="374" t="s">
        <v>387</v>
      </c>
      <c r="H528" s="375">
        <v>10</v>
      </c>
      <c r="I528" s="375">
        <f>VLOOKUP(D528,Página1!$A:$B,2,FALSE)</f>
        <v>17.3</v>
      </c>
      <c r="J528" s="370"/>
      <c r="K528" s="369">
        <f>H528*I528</f>
        <v>173</v>
      </c>
      <c r="L528" s="368">
        <f>K528</f>
        <v>173</v>
      </c>
      <c r="M528" s="49"/>
      <c r="N528" s="4"/>
      <c r="O528" s="4"/>
      <c r="P528" s="4"/>
      <c r="Q528" s="4"/>
      <c r="R528" s="4"/>
      <c r="S528" s="4"/>
      <c r="T528" s="4"/>
      <c r="U528" s="4"/>
      <c r="V528" s="4"/>
      <c r="W528" s="4"/>
      <c r="X528" s="4"/>
      <c r="Y528" s="4"/>
      <c r="Z528" s="4"/>
      <c r="AA528" s="4"/>
      <c r="AB528" s="4"/>
      <c r="AC528" s="4"/>
      <c r="AD528" s="4"/>
      <c r="AE528" s="4"/>
      <c r="AF528" s="4"/>
      <c r="AG528" s="4"/>
      <c r="AH528" s="4"/>
      <c r="AI528" s="4"/>
    </row>
    <row r="529" spans="1:35" ht="21" customHeight="1">
      <c r="A529" s="531" t="s">
        <v>388</v>
      </c>
      <c r="B529" s="530"/>
      <c r="C529" s="530"/>
      <c r="D529" s="530"/>
      <c r="E529" s="522"/>
      <c r="F529" s="377"/>
      <c r="G529" s="378"/>
      <c r="H529" s="376"/>
      <c r="I529" s="376"/>
      <c r="J529" s="376"/>
      <c r="K529" s="376"/>
      <c r="L529" s="369">
        <f>SUM(L526:L528)</f>
        <v>472.26099999999997</v>
      </c>
      <c r="M529" s="49"/>
      <c r="N529" s="4"/>
      <c r="O529" s="4"/>
      <c r="P529" s="4"/>
      <c r="Q529" s="4"/>
      <c r="R529" s="4"/>
      <c r="S529" s="4"/>
      <c r="T529" s="4"/>
      <c r="U529" s="4"/>
      <c r="V529" s="4"/>
      <c r="W529" s="4"/>
      <c r="X529" s="4"/>
      <c r="Y529" s="4"/>
      <c r="Z529" s="4"/>
      <c r="AA529" s="4"/>
      <c r="AB529" s="4"/>
      <c r="AC529" s="4"/>
      <c r="AD529" s="4"/>
      <c r="AE529" s="4"/>
      <c r="AF529" s="4"/>
      <c r="AG529" s="4"/>
      <c r="AH529" s="4"/>
      <c r="AI529" s="4"/>
    </row>
    <row r="530" spans="1:35" ht="21" customHeight="1">
      <c r="A530" s="531" t="s">
        <v>389</v>
      </c>
      <c r="B530" s="530"/>
      <c r="C530" s="530"/>
      <c r="D530" s="530"/>
      <c r="E530" s="522"/>
      <c r="F530" s="379">
        <v>22.45</v>
      </c>
      <c r="G530" s="380" t="s">
        <v>390</v>
      </c>
      <c r="H530" s="381"/>
      <c r="I530" s="381"/>
      <c r="J530" s="381"/>
      <c r="K530" s="381"/>
      <c r="L530" s="369">
        <f>L529*(F530%)</f>
        <v>106.0225945</v>
      </c>
      <c r="M530" s="49"/>
      <c r="N530" s="4"/>
      <c r="O530" s="4"/>
      <c r="P530" s="4"/>
      <c r="Q530" s="4"/>
      <c r="R530" s="4"/>
      <c r="S530" s="4"/>
      <c r="T530" s="4"/>
      <c r="U530" s="4"/>
      <c r="V530" s="4"/>
      <c r="W530" s="4"/>
      <c r="X530" s="4"/>
      <c r="Y530" s="4"/>
      <c r="Z530" s="4"/>
      <c r="AA530" s="4"/>
      <c r="AB530" s="4"/>
      <c r="AC530" s="4"/>
      <c r="AD530" s="4"/>
      <c r="AE530" s="4"/>
      <c r="AF530" s="4"/>
      <c r="AG530" s="4"/>
      <c r="AH530" s="4"/>
      <c r="AI530" s="4"/>
    </row>
    <row r="531" spans="1:35" ht="21" customHeight="1">
      <c r="A531" s="542" t="s">
        <v>391</v>
      </c>
      <c r="B531" s="530"/>
      <c r="C531" s="530"/>
      <c r="D531" s="530"/>
      <c r="E531" s="522"/>
      <c r="F531" s="382">
        <v>44103</v>
      </c>
      <c r="G531" s="542" t="s">
        <v>392</v>
      </c>
      <c r="H531" s="530"/>
      <c r="I531" s="530"/>
      <c r="J531" s="530"/>
      <c r="K531" s="522"/>
      <c r="L531" s="365">
        <f>SUM(L529:L530)</f>
        <v>578.28359449999994</v>
      </c>
      <c r="M531" s="49"/>
      <c r="N531" s="4"/>
      <c r="O531" s="4"/>
      <c r="P531" s="4"/>
      <c r="Q531" s="4"/>
      <c r="R531" s="4"/>
      <c r="S531" s="4"/>
      <c r="T531" s="4"/>
      <c r="U531" s="4"/>
      <c r="V531" s="4"/>
      <c r="W531" s="4"/>
      <c r="X531" s="4"/>
      <c r="Y531" s="4"/>
      <c r="Z531" s="4"/>
      <c r="AA531" s="4"/>
      <c r="AB531" s="4"/>
      <c r="AC531" s="4"/>
      <c r="AD531" s="4"/>
      <c r="AE531" s="4"/>
      <c r="AF531" s="4"/>
      <c r="AG531" s="4"/>
      <c r="AH531" s="4"/>
      <c r="AI531" s="4"/>
    </row>
    <row r="532" spans="1:35" ht="21" customHeight="1">
      <c r="A532" s="384"/>
      <c r="B532" s="393"/>
      <c r="C532" s="393"/>
      <c r="D532" s="393"/>
      <c r="E532" s="393"/>
      <c r="F532" s="394"/>
      <c r="G532" s="393"/>
      <c r="H532" s="387"/>
      <c r="I532" s="387"/>
      <c r="J532" s="387"/>
      <c r="K532" s="387"/>
      <c r="L532" s="387"/>
      <c r="M532" s="49"/>
      <c r="N532" s="4"/>
      <c r="O532" s="4"/>
      <c r="P532" s="4"/>
      <c r="Q532" s="4"/>
      <c r="R532" s="4"/>
      <c r="S532" s="4"/>
      <c r="T532" s="4"/>
      <c r="U532" s="4"/>
      <c r="V532" s="4"/>
      <c r="W532" s="4"/>
      <c r="X532" s="4"/>
      <c r="Y532" s="4"/>
      <c r="Z532" s="4"/>
      <c r="AA532" s="4"/>
      <c r="AB532" s="4"/>
      <c r="AC532" s="4"/>
      <c r="AD532" s="4"/>
      <c r="AE532" s="4"/>
      <c r="AF532" s="4"/>
      <c r="AG532" s="4"/>
      <c r="AH532" s="4"/>
      <c r="AI532" s="4"/>
    </row>
    <row r="533" spans="1:35" ht="42" customHeight="1">
      <c r="A533" s="540" t="s">
        <v>236</v>
      </c>
      <c r="B533" s="522"/>
      <c r="C533" s="363" t="s">
        <v>542</v>
      </c>
      <c r="D533" s="363" t="s">
        <v>395</v>
      </c>
      <c r="E533" s="541" t="s">
        <v>238</v>
      </c>
      <c r="F533" s="530"/>
      <c r="G533" s="530"/>
      <c r="H533" s="530"/>
      <c r="I533" s="530"/>
      <c r="J533" s="530"/>
      <c r="K533" s="522"/>
      <c r="L533" s="364" t="s">
        <v>372</v>
      </c>
      <c r="M533" s="43">
        <f>L541</f>
        <v>51.440651405257505</v>
      </c>
      <c r="N533" s="3"/>
      <c r="O533" s="4"/>
      <c r="P533" s="4"/>
      <c r="Q533" s="4"/>
      <c r="R533" s="4"/>
      <c r="S533" s="4"/>
      <c r="T533" s="4"/>
      <c r="U533" s="4"/>
      <c r="V533" s="4"/>
      <c r="W533" s="4"/>
      <c r="X533" s="4"/>
      <c r="Y533" s="4"/>
      <c r="Z533" s="4"/>
      <c r="AA533" s="4"/>
      <c r="AB533" s="4"/>
      <c r="AC533" s="4"/>
      <c r="AD533" s="4"/>
      <c r="AE533" s="4"/>
      <c r="AF533" s="4"/>
      <c r="AG533" s="4"/>
      <c r="AH533" s="4"/>
      <c r="AI533" s="4"/>
    </row>
    <row r="534" spans="1:35" ht="21" customHeight="1">
      <c r="A534" s="532"/>
      <c r="B534" s="524"/>
      <c r="C534" s="525"/>
      <c r="D534" s="533" t="s">
        <v>11</v>
      </c>
      <c r="E534" s="533" t="s">
        <v>373</v>
      </c>
      <c r="F534" s="533" t="s">
        <v>374</v>
      </c>
      <c r="G534" s="534" t="s">
        <v>14</v>
      </c>
      <c r="H534" s="519" t="s">
        <v>375</v>
      </c>
      <c r="I534" s="519" t="s">
        <v>376</v>
      </c>
      <c r="J534" s="521" t="s">
        <v>377</v>
      </c>
      <c r="K534" s="522"/>
      <c r="L534" s="519" t="s">
        <v>378</v>
      </c>
      <c r="M534" s="49"/>
      <c r="N534" s="4"/>
      <c r="O534" s="4"/>
      <c r="P534" s="4"/>
      <c r="Q534" s="4"/>
      <c r="R534" s="4"/>
      <c r="S534" s="4"/>
      <c r="T534" s="4"/>
      <c r="U534" s="4"/>
      <c r="V534" s="4"/>
      <c r="W534" s="4"/>
      <c r="X534" s="4"/>
      <c r="Y534" s="4"/>
      <c r="Z534" s="4"/>
      <c r="AA534" s="4"/>
      <c r="AB534" s="4"/>
      <c r="AC534" s="4"/>
      <c r="AD534" s="4"/>
      <c r="AE534" s="4"/>
      <c r="AF534" s="4"/>
      <c r="AG534" s="4"/>
      <c r="AH534" s="4"/>
      <c r="AI534" s="4"/>
    </row>
    <row r="535" spans="1:35" ht="21" customHeight="1">
      <c r="A535" s="526"/>
      <c r="B535" s="527"/>
      <c r="C535" s="528"/>
      <c r="D535" s="520"/>
      <c r="E535" s="520"/>
      <c r="F535" s="520"/>
      <c r="G535" s="520"/>
      <c r="H535" s="520"/>
      <c r="I535" s="520"/>
      <c r="J535" s="365" t="s">
        <v>379</v>
      </c>
      <c r="K535" s="365" t="s">
        <v>380</v>
      </c>
      <c r="L535" s="520"/>
      <c r="M535" s="49"/>
      <c r="N535" s="4"/>
      <c r="O535" s="4"/>
      <c r="P535" s="4"/>
      <c r="Q535" s="4"/>
      <c r="R535" s="4"/>
      <c r="S535" s="4"/>
      <c r="T535" s="4"/>
      <c r="U535" s="4"/>
      <c r="V535" s="4"/>
      <c r="W535" s="4"/>
      <c r="X535" s="4"/>
      <c r="Y535" s="4"/>
      <c r="Z535" s="4"/>
      <c r="AA535" s="4"/>
      <c r="AB535" s="4"/>
      <c r="AC535" s="4"/>
      <c r="AD535" s="4"/>
      <c r="AE535" s="4"/>
      <c r="AF535" s="4"/>
      <c r="AG535" s="4"/>
      <c r="AH535" s="4"/>
      <c r="AI535" s="4"/>
    </row>
    <row r="536" spans="1:35" ht="36.75" customHeight="1">
      <c r="A536" s="552" t="s">
        <v>379</v>
      </c>
      <c r="B536" s="530"/>
      <c r="C536" s="522"/>
      <c r="D536" s="410" t="s">
        <v>543</v>
      </c>
      <c r="E536" s="366" t="s">
        <v>56</v>
      </c>
      <c r="F536" s="367" t="s">
        <v>544</v>
      </c>
      <c r="G536" s="366" t="s">
        <v>69</v>
      </c>
      <c r="H536" s="368">
        <v>0.03</v>
      </c>
      <c r="I536" s="365">
        <f>L552</f>
        <v>542.57717449999996</v>
      </c>
      <c r="J536" s="369">
        <f>H536*I536</f>
        <v>16.277315235</v>
      </c>
      <c r="K536" s="370"/>
      <c r="L536" s="373">
        <f>J536</f>
        <v>16.277315235</v>
      </c>
      <c r="M536" s="49"/>
      <c r="N536" s="4"/>
      <c r="O536" s="4"/>
      <c r="P536" s="4"/>
      <c r="Q536" s="4"/>
      <c r="R536" s="4"/>
      <c r="S536" s="4"/>
      <c r="T536" s="4"/>
      <c r="U536" s="4"/>
      <c r="V536" s="4"/>
      <c r="W536" s="4"/>
      <c r="X536" s="4"/>
      <c r="Y536" s="4"/>
      <c r="Z536" s="4"/>
      <c r="AA536" s="4"/>
      <c r="AB536" s="4"/>
      <c r="AC536" s="4"/>
      <c r="AD536" s="4"/>
      <c r="AE536" s="4"/>
      <c r="AF536" s="4"/>
      <c r="AG536" s="4"/>
      <c r="AH536" s="4"/>
      <c r="AI536" s="4"/>
    </row>
    <row r="537" spans="1:35" ht="21" customHeight="1">
      <c r="A537" s="548" t="s">
        <v>385</v>
      </c>
      <c r="B537" s="524"/>
      <c r="C537" s="525"/>
      <c r="D537" s="372">
        <v>88309</v>
      </c>
      <c r="E537" s="372" t="s">
        <v>74</v>
      </c>
      <c r="F537" s="391" t="s">
        <v>397</v>
      </c>
      <c r="G537" s="366" t="s">
        <v>387</v>
      </c>
      <c r="H537" s="368">
        <v>0.79</v>
      </c>
      <c r="I537" s="375">
        <f>VLOOKUP(D537,Página1!$A:$B,2,FALSE)</f>
        <v>22.28</v>
      </c>
      <c r="J537" s="370"/>
      <c r="K537" s="369">
        <f>H537*I537</f>
        <v>17.601200000000002</v>
      </c>
      <c r="L537" s="371"/>
      <c r="M537" s="49"/>
      <c r="N537" s="4"/>
      <c r="O537" s="4"/>
      <c r="P537" s="4"/>
      <c r="Q537" s="4"/>
      <c r="R537" s="4"/>
      <c r="S537" s="4"/>
      <c r="T537" s="4"/>
      <c r="U537" s="4"/>
      <c r="V537" s="4"/>
      <c r="W537" s="4"/>
      <c r="X537" s="4"/>
      <c r="Y537" s="4"/>
      <c r="Z537" s="4"/>
      <c r="AA537" s="4"/>
      <c r="AB537" s="4"/>
      <c r="AC537" s="4"/>
      <c r="AD537" s="4"/>
      <c r="AE537" s="4"/>
      <c r="AF537" s="4"/>
      <c r="AG537" s="4"/>
      <c r="AH537" s="4"/>
      <c r="AI537" s="4"/>
    </row>
    <row r="538" spans="1:35" ht="21" customHeight="1">
      <c r="A538" s="526"/>
      <c r="B538" s="527"/>
      <c r="C538" s="528"/>
      <c r="D538" s="372">
        <v>88316</v>
      </c>
      <c r="E538" s="372" t="s">
        <v>74</v>
      </c>
      <c r="F538" s="367" t="s">
        <v>386</v>
      </c>
      <c r="G538" s="366" t="s">
        <v>387</v>
      </c>
      <c r="H538" s="375">
        <v>0.47</v>
      </c>
      <c r="I538" s="375">
        <f>VLOOKUP(D538,Página1!$A:$B,2,FALSE)</f>
        <v>17.3</v>
      </c>
      <c r="J538" s="370"/>
      <c r="K538" s="369">
        <f>H538*I538</f>
        <v>8.1310000000000002</v>
      </c>
      <c r="L538" s="369">
        <f>SUM(K537:K538)</f>
        <v>25.732200000000002</v>
      </c>
      <c r="M538" s="49"/>
      <c r="N538" s="4"/>
      <c r="O538" s="4"/>
      <c r="P538" s="4"/>
      <c r="Q538" s="4"/>
      <c r="R538" s="4"/>
      <c r="S538" s="4"/>
      <c r="T538" s="4"/>
      <c r="U538" s="4"/>
      <c r="V538" s="4"/>
      <c r="W538" s="4"/>
      <c r="X538" s="4"/>
      <c r="Y538" s="4"/>
      <c r="Z538" s="4"/>
      <c r="AA538" s="4"/>
      <c r="AB538" s="4"/>
      <c r="AC538" s="4"/>
      <c r="AD538" s="4"/>
      <c r="AE538" s="4"/>
      <c r="AF538" s="4"/>
      <c r="AG538" s="4"/>
      <c r="AH538" s="4"/>
      <c r="AI538" s="4"/>
    </row>
    <row r="539" spans="1:35" ht="21" customHeight="1">
      <c r="A539" s="531" t="s">
        <v>388</v>
      </c>
      <c r="B539" s="530"/>
      <c r="C539" s="530"/>
      <c r="D539" s="530"/>
      <c r="E539" s="522"/>
      <c r="F539" s="377"/>
      <c r="G539" s="378"/>
      <c r="H539" s="376"/>
      <c r="I539" s="376"/>
      <c r="J539" s="376"/>
      <c r="K539" s="376"/>
      <c r="L539" s="369">
        <f>SUM(L536:L538)</f>
        <v>42.009515235000002</v>
      </c>
      <c r="M539" s="49"/>
      <c r="N539" s="4"/>
      <c r="O539" s="4"/>
      <c r="P539" s="4"/>
      <c r="Q539" s="4"/>
      <c r="R539" s="4"/>
      <c r="S539" s="4"/>
      <c r="T539" s="4"/>
      <c r="U539" s="4"/>
      <c r="V539" s="4"/>
      <c r="W539" s="4"/>
      <c r="X539" s="4"/>
      <c r="Y539" s="4"/>
      <c r="Z539" s="4"/>
      <c r="AA539" s="4"/>
      <c r="AB539" s="4"/>
      <c r="AC539" s="4"/>
      <c r="AD539" s="4"/>
      <c r="AE539" s="4"/>
      <c r="AF539" s="4"/>
      <c r="AG539" s="4"/>
      <c r="AH539" s="4"/>
      <c r="AI539" s="4"/>
    </row>
    <row r="540" spans="1:35" ht="21" customHeight="1">
      <c r="A540" s="531" t="s">
        <v>389</v>
      </c>
      <c r="B540" s="530"/>
      <c r="C540" s="530"/>
      <c r="D540" s="530"/>
      <c r="E540" s="522"/>
      <c r="F540" s="379">
        <v>22.45</v>
      </c>
      <c r="G540" s="380" t="s">
        <v>390</v>
      </c>
      <c r="H540" s="381"/>
      <c r="I540" s="381"/>
      <c r="J540" s="381"/>
      <c r="K540" s="381"/>
      <c r="L540" s="369">
        <f>L539*(F540%)</f>
        <v>9.431136170257501</v>
      </c>
      <c r="M540" s="49"/>
      <c r="N540" s="4"/>
      <c r="O540" s="4"/>
      <c r="P540" s="4"/>
      <c r="Q540" s="4"/>
      <c r="R540" s="4"/>
      <c r="S540" s="4"/>
      <c r="T540" s="4"/>
      <c r="U540" s="4"/>
      <c r="V540" s="4"/>
      <c r="W540" s="4"/>
      <c r="X540" s="4"/>
      <c r="Y540" s="4"/>
      <c r="Z540" s="4"/>
      <c r="AA540" s="4"/>
      <c r="AB540" s="4"/>
      <c r="AC540" s="4"/>
      <c r="AD540" s="4"/>
      <c r="AE540" s="4"/>
      <c r="AF540" s="4"/>
      <c r="AG540" s="4"/>
      <c r="AH540" s="4"/>
      <c r="AI540" s="4"/>
    </row>
    <row r="541" spans="1:35" ht="21" customHeight="1">
      <c r="A541" s="542" t="s">
        <v>391</v>
      </c>
      <c r="B541" s="530"/>
      <c r="C541" s="530"/>
      <c r="D541" s="530"/>
      <c r="E541" s="522"/>
      <c r="F541" s="382">
        <v>44103</v>
      </c>
      <c r="G541" s="542" t="s">
        <v>392</v>
      </c>
      <c r="H541" s="530"/>
      <c r="I541" s="530"/>
      <c r="J541" s="530"/>
      <c r="K541" s="522"/>
      <c r="L541" s="369">
        <f>SUM(L539:L540)</f>
        <v>51.440651405257505</v>
      </c>
      <c r="M541" s="49"/>
      <c r="N541" s="4"/>
      <c r="O541" s="4"/>
      <c r="P541" s="4"/>
      <c r="Q541" s="4"/>
      <c r="R541" s="4"/>
      <c r="S541" s="4"/>
      <c r="T541" s="4"/>
      <c r="U541" s="4"/>
      <c r="V541" s="4"/>
      <c r="W541" s="4"/>
      <c r="X541" s="4"/>
      <c r="Y541" s="4"/>
      <c r="Z541" s="4"/>
      <c r="AA541" s="4"/>
      <c r="AB541" s="4"/>
      <c r="AC541" s="4"/>
      <c r="AD541" s="4"/>
      <c r="AE541" s="4"/>
      <c r="AF541" s="4"/>
      <c r="AG541" s="4"/>
      <c r="AH541" s="4"/>
      <c r="AI541" s="4"/>
    </row>
    <row r="542" spans="1:35" ht="21" customHeight="1">
      <c r="A542" s="384"/>
      <c r="B542" s="393"/>
      <c r="C542" s="393"/>
      <c r="D542" s="393"/>
      <c r="E542" s="393"/>
      <c r="F542" s="394"/>
      <c r="G542" s="393"/>
      <c r="H542" s="387"/>
      <c r="I542" s="387"/>
      <c r="J542" s="387"/>
      <c r="K542" s="387"/>
      <c r="L542" s="387"/>
      <c r="M542" s="49"/>
      <c r="N542" s="4"/>
      <c r="O542" s="4"/>
      <c r="P542" s="4"/>
      <c r="Q542" s="4"/>
      <c r="R542" s="4"/>
      <c r="S542" s="4"/>
      <c r="T542" s="4"/>
      <c r="U542" s="4"/>
      <c r="V542" s="4"/>
      <c r="W542" s="4"/>
      <c r="X542" s="4"/>
      <c r="Y542" s="4"/>
      <c r="Z542" s="4"/>
      <c r="AA542" s="4"/>
      <c r="AB542" s="4"/>
      <c r="AC542" s="4"/>
      <c r="AD542" s="4"/>
      <c r="AE542" s="4"/>
      <c r="AF542" s="4"/>
      <c r="AG542" s="4"/>
      <c r="AH542" s="4"/>
      <c r="AI542" s="4"/>
    </row>
    <row r="543" spans="1:35" ht="21" customHeight="1">
      <c r="A543" s="560"/>
      <c r="B543" s="522"/>
      <c r="C543" s="363" t="s">
        <v>4829</v>
      </c>
      <c r="D543" s="363" t="s">
        <v>395</v>
      </c>
      <c r="E543" s="541" t="s">
        <v>546</v>
      </c>
      <c r="F543" s="530"/>
      <c r="G543" s="530"/>
      <c r="H543" s="530"/>
      <c r="I543" s="530"/>
      <c r="J543" s="530"/>
      <c r="K543" s="522"/>
      <c r="L543" s="364" t="s">
        <v>372</v>
      </c>
      <c r="M543" s="43">
        <f>L552</f>
        <v>542.57717449999996</v>
      </c>
      <c r="N543" s="4"/>
      <c r="O543" s="4"/>
      <c r="P543" s="4"/>
      <c r="Q543" s="4"/>
      <c r="R543" s="4"/>
      <c r="S543" s="4"/>
      <c r="T543" s="4"/>
      <c r="U543" s="4"/>
      <c r="V543" s="4"/>
      <c r="W543" s="4"/>
      <c r="X543" s="4"/>
      <c r="Y543" s="4"/>
      <c r="Z543" s="4"/>
      <c r="AA543" s="4"/>
      <c r="AB543" s="4"/>
      <c r="AC543" s="4"/>
      <c r="AD543" s="4"/>
      <c r="AE543" s="4"/>
      <c r="AF543" s="4"/>
      <c r="AG543" s="4"/>
      <c r="AH543" s="4"/>
      <c r="AI543" s="4"/>
    </row>
    <row r="544" spans="1:35" ht="21" customHeight="1">
      <c r="A544" s="532"/>
      <c r="B544" s="524"/>
      <c r="C544" s="525"/>
      <c r="D544" s="533" t="s">
        <v>11</v>
      </c>
      <c r="E544" s="533" t="s">
        <v>373</v>
      </c>
      <c r="F544" s="533" t="s">
        <v>374</v>
      </c>
      <c r="G544" s="534" t="s">
        <v>14</v>
      </c>
      <c r="H544" s="519" t="s">
        <v>375</v>
      </c>
      <c r="I544" s="519" t="s">
        <v>376</v>
      </c>
      <c r="J544" s="521" t="s">
        <v>377</v>
      </c>
      <c r="K544" s="522"/>
      <c r="L544" s="519" t="s">
        <v>378</v>
      </c>
      <c r="M544" s="49"/>
      <c r="N544" s="4"/>
      <c r="O544" s="4"/>
      <c r="P544" s="4"/>
      <c r="Q544" s="4"/>
      <c r="R544" s="4"/>
      <c r="S544" s="4"/>
      <c r="T544" s="4"/>
      <c r="U544" s="4"/>
      <c r="V544" s="4"/>
      <c r="W544" s="4"/>
      <c r="X544" s="4"/>
      <c r="Y544" s="4"/>
      <c r="Z544" s="4"/>
      <c r="AA544" s="4"/>
      <c r="AB544" s="4"/>
      <c r="AC544" s="4"/>
      <c r="AD544" s="4"/>
      <c r="AE544" s="4"/>
      <c r="AF544" s="4"/>
      <c r="AG544" s="4"/>
      <c r="AH544" s="4"/>
      <c r="AI544" s="4"/>
    </row>
    <row r="545" spans="1:35" ht="21" customHeight="1">
      <c r="A545" s="526"/>
      <c r="B545" s="527"/>
      <c r="C545" s="528"/>
      <c r="D545" s="520"/>
      <c r="E545" s="520"/>
      <c r="F545" s="520"/>
      <c r="G545" s="520"/>
      <c r="H545" s="520"/>
      <c r="I545" s="520"/>
      <c r="J545" s="365" t="s">
        <v>379</v>
      </c>
      <c r="K545" s="365" t="s">
        <v>380</v>
      </c>
      <c r="L545" s="520"/>
      <c r="M545" s="49"/>
      <c r="N545" s="4"/>
      <c r="O545" s="4"/>
      <c r="P545" s="4"/>
      <c r="Q545" s="4"/>
      <c r="R545" s="4"/>
      <c r="S545" s="4"/>
      <c r="T545" s="4"/>
      <c r="U545" s="4"/>
      <c r="V545" s="4"/>
      <c r="W545" s="4"/>
      <c r="X545" s="4"/>
      <c r="Y545" s="4"/>
      <c r="Z545" s="4"/>
      <c r="AA545" s="4"/>
      <c r="AB545" s="4"/>
      <c r="AC545" s="4"/>
      <c r="AD545" s="4"/>
      <c r="AE545" s="4"/>
      <c r="AF545" s="4"/>
      <c r="AG545" s="4"/>
      <c r="AH545" s="4"/>
      <c r="AI545" s="4"/>
    </row>
    <row r="546" spans="1:35" ht="21" customHeight="1">
      <c r="A546" s="523" t="s">
        <v>379</v>
      </c>
      <c r="B546" s="524"/>
      <c r="C546" s="525"/>
      <c r="D546" s="366">
        <v>370</v>
      </c>
      <c r="E546" s="372" t="s">
        <v>74</v>
      </c>
      <c r="F546" s="413" t="s">
        <v>442</v>
      </c>
      <c r="G546" s="366" t="s">
        <v>69</v>
      </c>
      <c r="H546" s="368">
        <v>1.22</v>
      </c>
      <c r="I546" s="375">
        <f>VLOOKUP(D546,Página1!$A:$B,2,FALSE)</f>
        <v>62.05</v>
      </c>
      <c r="J546" s="369">
        <f t="shared" ref="J546:J548" si="39">I546*H546</f>
        <v>75.700999999999993</v>
      </c>
      <c r="K546" s="370"/>
      <c r="L546" s="370"/>
      <c r="M546" s="49"/>
      <c r="N546" s="4"/>
      <c r="O546" s="4"/>
      <c r="P546" s="4"/>
      <c r="Q546" s="4"/>
      <c r="R546" s="4"/>
      <c r="S546" s="4"/>
      <c r="T546" s="4"/>
      <c r="U546" s="4"/>
      <c r="V546" s="4"/>
      <c r="W546" s="4"/>
      <c r="X546" s="4"/>
      <c r="Y546" s="4"/>
      <c r="Z546" s="4"/>
      <c r="AA546" s="4"/>
      <c r="AB546" s="4"/>
      <c r="AC546" s="4"/>
      <c r="AD546" s="4"/>
      <c r="AE546" s="4"/>
      <c r="AF546" s="4"/>
      <c r="AG546" s="4"/>
      <c r="AH546" s="4"/>
      <c r="AI546" s="4"/>
    </row>
    <row r="547" spans="1:35" ht="21" customHeight="1">
      <c r="A547" s="555"/>
      <c r="B547" s="556"/>
      <c r="C547" s="557"/>
      <c r="D547" s="366">
        <v>1106</v>
      </c>
      <c r="E547" s="372" t="s">
        <v>74</v>
      </c>
      <c r="F547" s="413" t="s">
        <v>547</v>
      </c>
      <c r="G547" s="366" t="s">
        <v>115</v>
      </c>
      <c r="H547" s="368">
        <v>243</v>
      </c>
      <c r="I547" s="375">
        <f>VLOOKUP(D547,Página1!$A:$B,2,FALSE)</f>
        <v>0.34</v>
      </c>
      <c r="J547" s="369">
        <f t="shared" si="39"/>
        <v>82.62</v>
      </c>
      <c r="K547" s="370"/>
      <c r="L547" s="370"/>
      <c r="M547" s="49"/>
      <c r="N547" s="4"/>
      <c r="O547" s="4"/>
      <c r="P547" s="4"/>
      <c r="Q547" s="4"/>
      <c r="R547" s="4"/>
      <c r="S547" s="4"/>
      <c r="T547" s="4"/>
      <c r="U547" s="4"/>
      <c r="V547" s="4"/>
      <c r="W547" s="4"/>
      <c r="X547" s="4"/>
      <c r="Y547" s="4"/>
      <c r="Z547" s="4"/>
      <c r="AA547" s="4"/>
      <c r="AB547" s="4"/>
      <c r="AC547" s="4"/>
      <c r="AD547" s="4"/>
      <c r="AE547" s="4"/>
      <c r="AF547" s="4"/>
      <c r="AG547" s="4"/>
      <c r="AH547" s="4"/>
      <c r="AI547" s="4"/>
    </row>
    <row r="548" spans="1:35" ht="21" customHeight="1">
      <c r="A548" s="526"/>
      <c r="B548" s="527"/>
      <c r="C548" s="528"/>
      <c r="D548" s="366">
        <v>1379</v>
      </c>
      <c r="E548" s="366" t="s">
        <v>74</v>
      </c>
      <c r="F548" s="400" t="s">
        <v>548</v>
      </c>
      <c r="G548" s="366" t="s">
        <v>115</v>
      </c>
      <c r="H548" s="368">
        <v>243</v>
      </c>
      <c r="I548" s="375">
        <f>VLOOKUP(D548,Página1!$A:$B,2,FALSE)</f>
        <v>0.46</v>
      </c>
      <c r="J548" s="369">
        <f t="shared" si="39"/>
        <v>111.78</v>
      </c>
      <c r="K548" s="370"/>
      <c r="L548" s="373">
        <f>SUM(J546:J548)</f>
        <v>270.101</v>
      </c>
      <c r="M548" s="49"/>
      <c r="N548" s="4"/>
      <c r="O548" s="4"/>
      <c r="P548" s="4"/>
      <c r="Q548" s="4"/>
      <c r="R548" s="4"/>
      <c r="S548" s="4"/>
      <c r="T548" s="4"/>
      <c r="U548" s="4"/>
      <c r="V548" s="4"/>
      <c r="W548" s="4"/>
      <c r="X548" s="4"/>
      <c r="Y548" s="4"/>
      <c r="Z548" s="4"/>
      <c r="AA548" s="4"/>
      <c r="AB548" s="4"/>
      <c r="AC548" s="4"/>
      <c r="AD548" s="4"/>
      <c r="AE548" s="4"/>
      <c r="AF548" s="4"/>
      <c r="AG548" s="4"/>
      <c r="AH548" s="4"/>
      <c r="AI548" s="4"/>
    </row>
    <row r="549" spans="1:35" ht="21" customHeight="1">
      <c r="A549" s="529" t="s">
        <v>385</v>
      </c>
      <c r="B549" s="530"/>
      <c r="C549" s="522"/>
      <c r="D549" s="372">
        <v>88316</v>
      </c>
      <c r="E549" s="372" t="s">
        <v>74</v>
      </c>
      <c r="F549" s="367" t="s">
        <v>386</v>
      </c>
      <c r="G549" s="374" t="s">
        <v>387</v>
      </c>
      <c r="H549" s="375">
        <v>10</v>
      </c>
      <c r="I549" s="375">
        <f>VLOOKUP(D549,Página1!$A:$B,2,FALSE)</f>
        <v>17.3</v>
      </c>
      <c r="J549" s="370"/>
      <c r="K549" s="369">
        <f>H549*I549</f>
        <v>173</v>
      </c>
      <c r="L549" s="368">
        <f>K549</f>
        <v>173</v>
      </c>
      <c r="M549" s="49"/>
      <c r="N549" s="4"/>
      <c r="O549" s="4"/>
      <c r="P549" s="4"/>
      <c r="Q549" s="4"/>
      <c r="R549" s="4"/>
      <c r="S549" s="4"/>
      <c r="T549" s="4"/>
      <c r="U549" s="4"/>
      <c r="V549" s="4"/>
      <c r="W549" s="4"/>
      <c r="X549" s="4"/>
      <c r="Y549" s="4"/>
      <c r="Z549" s="4"/>
      <c r="AA549" s="4"/>
      <c r="AB549" s="4"/>
      <c r="AC549" s="4"/>
      <c r="AD549" s="4"/>
      <c r="AE549" s="4"/>
      <c r="AF549" s="4"/>
      <c r="AG549" s="4"/>
      <c r="AH549" s="4"/>
      <c r="AI549" s="4"/>
    </row>
    <row r="550" spans="1:35" ht="21" customHeight="1">
      <c r="A550" s="531" t="s">
        <v>388</v>
      </c>
      <c r="B550" s="530"/>
      <c r="C550" s="530"/>
      <c r="D550" s="530"/>
      <c r="E550" s="522"/>
      <c r="F550" s="377"/>
      <c r="G550" s="378"/>
      <c r="H550" s="376"/>
      <c r="I550" s="376"/>
      <c r="J550" s="376"/>
      <c r="K550" s="376"/>
      <c r="L550" s="369">
        <f>SUM(L547:L549)</f>
        <v>443.101</v>
      </c>
      <c r="M550" s="49"/>
      <c r="N550" s="4"/>
      <c r="O550" s="4"/>
      <c r="P550" s="4"/>
      <c r="Q550" s="4"/>
      <c r="R550" s="4"/>
      <c r="S550" s="4"/>
      <c r="T550" s="4"/>
      <c r="U550" s="4"/>
      <c r="V550" s="4"/>
      <c r="W550" s="4"/>
      <c r="X550" s="4"/>
      <c r="Y550" s="4"/>
      <c r="Z550" s="4"/>
      <c r="AA550" s="4"/>
      <c r="AB550" s="4"/>
      <c r="AC550" s="4"/>
      <c r="AD550" s="4"/>
      <c r="AE550" s="4"/>
      <c r="AF550" s="4"/>
      <c r="AG550" s="4"/>
      <c r="AH550" s="4"/>
      <c r="AI550" s="4"/>
    </row>
    <row r="551" spans="1:35" ht="21" customHeight="1">
      <c r="A551" s="531" t="s">
        <v>389</v>
      </c>
      <c r="B551" s="530"/>
      <c r="C551" s="530"/>
      <c r="D551" s="530"/>
      <c r="E551" s="522"/>
      <c r="F551" s="379">
        <v>22.45</v>
      </c>
      <c r="G551" s="380" t="s">
        <v>390</v>
      </c>
      <c r="H551" s="381"/>
      <c r="I551" s="381"/>
      <c r="J551" s="381"/>
      <c r="K551" s="381"/>
      <c r="L551" s="369">
        <f>L550*(F551%)</f>
        <v>99.476174499999999</v>
      </c>
      <c r="M551" s="49"/>
      <c r="N551" s="4"/>
      <c r="O551" s="4"/>
      <c r="P551" s="4"/>
      <c r="Q551" s="4"/>
      <c r="R551" s="4"/>
      <c r="S551" s="4"/>
      <c r="T551" s="4"/>
      <c r="U551" s="4"/>
      <c r="V551" s="4"/>
      <c r="W551" s="4"/>
      <c r="X551" s="4"/>
      <c r="Y551" s="4"/>
      <c r="Z551" s="4"/>
      <c r="AA551" s="4"/>
      <c r="AB551" s="4"/>
      <c r="AC551" s="4"/>
      <c r="AD551" s="4"/>
      <c r="AE551" s="4"/>
      <c r="AF551" s="4"/>
      <c r="AG551" s="4"/>
      <c r="AH551" s="4"/>
      <c r="AI551" s="4"/>
    </row>
    <row r="552" spans="1:35" ht="21" customHeight="1">
      <c r="A552" s="542" t="s">
        <v>391</v>
      </c>
      <c r="B552" s="530"/>
      <c r="C552" s="530"/>
      <c r="D552" s="530"/>
      <c r="E552" s="522"/>
      <c r="F552" s="382">
        <v>44103</v>
      </c>
      <c r="G552" s="542" t="s">
        <v>392</v>
      </c>
      <c r="H552" s="530"/>
      <c r="I552" s="530"/>
      <c r="J552" s="530"/>
      <c r="K552" s="522"/>
      <c r="L552" s="365">
        <f>SUM(L550:L551)</f>
        <v>542.57717449999996</v>
      </c>
      <c r="M552" s="49"/>
      <c r="N552" s="4"/>
      <c r="O552" s="4"/>
      <c r="P552" s="4"/>
      <c r="Q552" s="4"/>
      <c r="R552" s="4"/>
      <c r="S552" s="4"/>
      <c r="T552" s="4"/>
      <c r="U552" s="4"/>
      <c r="V552" s="4"/>
      <c r="W552" s="4"/>
      <c r="X552" s="4"/>
      <c r="Y552" s="4"/>
      <c r="Z552" s="4"/>
      <c r="AA552" s="4"/>
      <c r="AB552" s="4"/>
      <c r="AC552" s="4"/>
      <c r="AD552" s="4"/>
      <c r="AE552" s="4"/>
      <c r="AF552" s="4"/>
      <c r="AG552" s="4"/>
      <c r="AH552" s="4"/>
      <c r="AI552" s="4"/>
    </row>
    <row r="553" spans="1:35" ht="21" customHeight="1">
      <c r="A553" s="384"/>
      <c r="B553" s="393"/>
      <c r="C553" s="393"/>
      <c r="D553" s="393"/>
      <c r="E553" s="393"/>
      <c r="F553" s="394"/>
      <c r="G553" s="393"/>
      <c r="H553" s="387"/>
      <c r="I553" s="387"/>
      <c r="J553" s="387"/>
      <c r="K553" s="387"/>
      <c r="L553" s="387"/>
      <c r="M553" s="49"/>
      <c r="N553" s="4"/>
      <c r="O553" s="4"/>
      <c r="P553" s="4"/>
      <c r="Q553" s="4"/>
      <c r="R553" s="4"/>
      <c r="S553" s="4"/>
      <c r="T553" s="4"/>
      <c r="U553" s="4"/>
      <c r="V553" s="4"/>
      <c r="W553" s="4"/>
      <c r="X553" s="4"/>
      <c r="Y553" s="4"/>
      <c r="Z553" s="4"/>
      <c r="AA553" s="4"/>
      <c r="AB553" s="4"/>
      <c r="AC553" s="4"/>
      <c r="AD553" s="4"/>
      <c r="AE553" s="4"/>
      <c r="AF553" s="4"/>
      <c r="AG553" s="4"/>
      <c r="AH553" s="4"/>
      <c r="AI553" s="4"/>
    </row>
    <row r="554" spans="1:35" ht="39.75" customHeight="1">
      <c r="A554" s="540" t="s">
        <v>239</v>
      </c>
      <c r="B554" s="522"/>
      <c r="C554" s="363" t="s">
        <v>549</v>
      </c>
      <c r="D554" s="363" t="s">
        <v>395</v>
      </c>
      <c r="E554" s="541" t="s">
        <v>241</v>
      </c>
      <c r="F554" s="530"/>
      <c r="G554" s="530"/>
      <c r="H554" s="530"/>
      <c r="I554" s="530"/>
      <c r="J554" s="530"/>
      <c r="K554" s="522"/>
      <c r="L554" s="364" t="s">
        <v>372</v>
      </c>
      <c r="M554" s="43">
        <f>L563</f>
        <v>96.955220606499992</v>
      </c>
      <c r="N554" s="4"/>
      <c r="O554" s="4"/>
      <c r="P554" s="4"/>
      <c r="Q554" s="4"/>
      <c r="R554" s="4"/>
      <c r="S554" s="4"/>
      <c r="T554" s="4"/>
      <c r="U554" s="4"/>
      <c r="V554" s="4"/>
      <c r="W554" s="4"/>
      <c r="X554" s="4"/>
      <c r="Y554" s="4"/>
      <c r="Z554" s="4"/>
      <c r="AA554" s="4"/>
      <c r="AB554" s="4"/>
      <c r="AC554" s="4"/>
      <c r="AD554" s="4"/>
      <c r="AE554" s="4"/>
      <c r="AF554" s="4"/>
      <c r="AG554" s="4"/>
      <c r="AH554" s="4"/>
      <c r="AI554" s="4"/>
    </row>
    <row r="555" spans="1:35" ht="21" customHeight="1">
      <c r="A555" s="532"/>
      <c r="B555" s="524"/>
      <c r="C555" s="525"/>
      <c r="D555" s="533" t="s">
        <v>11</v>
      </c>
      <c r="E555" s="533" t="s">
        <v>373</v>
      </c>
      <c r="F555" s="533" t="s">
        <v>374</v>
      </c>
      <c r="G555" s="534" t="s">
        <v>14</v>
      </c>
      <c r="H555" s="519" t="s">
        <v>375</v>
      </c>
      <c r="I555" s="519" t="s">
        <v>376</v>
      </c>
      <c r="J555" s="521" t="s">
        <v>377</v>
      </c>
      <c r="K555" s="522"/>
      <c r="L555" s="519" t="s">
        <v>378</v>
      </c>
      <c r="M555" s="49"/>
      <c r="N555" s="4"/>
      <c r="O555" s="4"/>
      <c r="P555" s="4"/>
      <c r="Q555" s="4"/>
      <c r="R555" s="4"/>
      <c r="S555" s="4"/>
      <c r="T555" s="4"/>
      <c r="U555" s="4"/>
      <c r="V555" s="4"/>
      <c r="W555" s="4"/>
      <c r="X555" s="4"/>
      <c r="Y555" s="4"/>
      <c r="Z555" s="4"/>
      <c r="AA555" s="4"/>
      <c r="AB555" s="4"/>
      <c r="AC555" s="4"/>
      <c r="AD555" s="4"/>
      <c r="AE555" s="4"/>
      <c r="AF555" s="4"/>
      <c r="AG555" s="4"/>
      <c r="AH555" s="4"/>
      <c r="AI555" s="4"/>
    </row>
    <row r="556" spans="1:35" ht="21" customHeight="1">
      <c r="A556" s="526"/>
      <c r="B556" s="527"/>
      <c r="C556" s="528"/>
      <c r="D556" s="520"/>
      <c r="E556" s="520"/>
      <c r="F556" s="520"/>
      <c r="G556" s="520"/>
      <c r="H556" s="520"/>
      <c r="I556" s="520"/>
      <c r="J556" s="365" t="s">
        <v>379</v>
      </c>
      <c r="K556" s="365" t="s">
        <v>380</v>
      </c>
      <c r="L556" s="520"/>
      <c r="M556" s="49"/>
      <c r="N556" s="4"/>
      <c r="O556" s="4"/>
      <c r="P556" s="4"/>
      <c r="Q556" s="4"/>
      <c r="R556" s="4"/>
      <c r="S556" s="4"/>
      <c r="T556" s="4"/>
      <c r="U556" s="4"/>
      <c r="V556" s="4"/>
      <c r="W556" s="4"/>
      <c r="X556" s="4"/>
      <c r="Y556" s="4"/>
      <c r="Z556" s="4"/>
      <c r="AA556" s="4"/>
      <c r="AB556" s="4"/>
      <c r="AC556" s="4"/>
      <c r="AD556" s="4"/>
      <c r="AE556" s="4"/>
      <c r="AF556" s="4"/>
      <c r="AG556" s="4"/>
      <c r="AH556" s="4"/>
      <c r="AI556" s="4"/>
    </row>
    <row r="557" spans="1:35" ht="39.75" customHeight="1">
      <c r="A557" s="523" t="s">
        <v>379</v>
      </c>
      <c r="B557" s="524"/>
      <c r="C557" s="525"/>
      <c r="D557" s="372" t="s">
        <v>550</v>
      </c>
      <c r="E557" s="372" t="s">
        <v>551</v>
      </c>
      <c r="F557" s="367" t="s">
        <v>552</v>
      </c>
      <c r="G557" s="366" t="s">
        <v>69</v>
      </c>
      <c r="H557" s="368">
        <v>0.03</v>
      </c>
      <c r="I557" s="369">
        <v>0.5</v>
      </c>
      <c r="J557" s="369">
        <f>H557*I557</f>
        <v>1.4999999999999999E-2</v>
      </c>
      <c r="K557" s="370"/>
      <c r="L557" s="370"/>
      <c r="M557" s="49"/>
      <c r="N557" s="4"/>
      <c r="O557" s="4"/>
      <c r="P557" s="4"/>
      <c r="Q557" s="4"/>
      <c r="R557" s="4"/>
      <c r="S557" s="4"/>
      <c r="T557" s="4"/>
      <c r="U557" s="4"/>
      <c r="V557" s="4"/>
      <c r="W557" s="4"/>
      <c r="X557" s="4"/>
      <c r="Y557" s="4"/>
      <c r="Z557" s="4"/>
      <c r="AA557" s="4"/>
      <c r="AB557" s="4"/>
      <c r="AC557" s="4"/>
      <c r="AD557" s="4"/>
      <c r="AE557" s="4"/>
      <c r="AF557" s="4"/>
      <c r="AG557" s="4"/>
      <c r="AH557" s="4"/>
      <c r="AI557" s="4"/>
    </row>
    <row r="558" spans="1:35" ht="50.25" customHeight="1">
      <c r="A558" s="526"/>
      <c r="B558" s="527"/>
      <c r="C558" s="528"/>
      <c r="D558" s="366">
        <v>88399</v>
      </c>
      <c r="E558" s="366" t="s">
        <v>74</v>
      </c>
      <c r="F558" s="367" t="s">
        <v>553</v>
      </c>
      <c r="G558" s="366" t="s">
        <v>554</v>
      </c>
      <c r="H558" s="414">
        <v>1.6999999999999999E-3</v>
      </c>
      <c r="I558" s="375">
        <f>VLOOKUP(D558,Página1!$A:$B,2,FALSE)</f>
        <v>2.61</v>
      </c>
      <c r="J558" s="415">
        <f>I558*H558</f>
        <v>4.437E-3</v>
      </c>
      <c r="K558" s="370"/>
      <c r="L558" s="373">
        <f>SUM(J557:J558)</f>
        <v>1.9436999999999999E-2</v>
      </c>
      <c r="M558" s="49"/>
      <c r="N558" s="4"/>
      <c r="O558" s="4"/>
      <c r="P558" s="4"/>
      <c r="Q558" s="4"/>
      <c r="R558" s="4"/>
      <c r="S558" s="4"/>
      <c r="T558" s="4"/>
      <c r="U558" s="4"/>
      <c r="V558" s="4"/>
      <c r="W558" s="4"/>
      <c r="X558" s="4"/>
      <c r="Y558" s="4"/>
      <c r="Z558" s="4"/>
      <c r="AA558" s="4"/>
      <c r="AB558" s="4"/>
      <c r="AC558" s="4"/>
      <c r="AD558" s="4"/>
      <c r="AE558" s="4"/>
      <c r="AF558" s="4"/>
      <c r="AG558" s="4"/>
      <c r="AH558" s="4"/>
      <c r="AI558" s="4"/>
    </row>
    <row r="559" spans="1:35" ht="21" customHeight="1">
      <c r="A559" s="548" t="s">
        <v>385</v>
      </c>
      <c r="B559" s="524"/>
      <c r="C559" s="525"/>
      <c r="D559" s="372">
        <v>88309</v>
      </c>
      <c r="E559" s="372" t="s">
        <v>74</v>
      </c>
      <c r="F559" s="391" t="s">
        <v>397</v>
      </c>
      <c r="G559" s="366" t="s">
        <v>387</v>
      </c>
      <c r="H559" s="368">
        <v>2</v>
      </c>
      <c r="I559" s="375">
        <f>VLOOKUP(D559,Página1!$A:$B,2,FALSE)</f>
        <v>22.28</v>
      </c>
      <c r="J559" s="370"/>
      <c r="K559" s="369">
        <f>H559*I559</f>
        <v>44.56</v>
      </c>
      <c r="L559" s="371"/>
      <c r="M559" s="49"/>
      <c r="N559" s="4"/>
      <c r="O559" s="4"/>
      <c r="P559" s="4"/>
      <c r="Q559" s="4"/>
      <c r="R559" s="4"/>
      <c r="S559" s="4"/>
      <c r="T559" s="4"/>
      <c r="U559" s="4"/>
      <c r="V559" s="4"/>
      <c r="W559" s="4"/>
      <c r="X559" s="4"/>
      <c r="Y559" s="4"/>
      <c r="Z559" s="4"/>
      <c r="AA559" s="4"/>
      <c r="AB559" s="4"/>
      <c r="AC559" s="4"/>
      <c r="AD559" s="4"/>
      <c r="AE559" s="4"/>
      <c r="AF559" s="4"/>
      <c r="AG559" s="4"/>
      <c r="AH559" s="4"/>
      <c r="AI559" s="4"/>
    </row>
    <row r="560" spans="1:35" ht="21" customHeight="1">
      <c r="A560" s="526"/>
      <c r="B560" s="527"/>
      <c r="C560" s="528"/>
      <c r="D560" s="372">
        <v>88316</v>
      </c>
      <c r="E560" s="372" t="s">
        <v>74</v>
      </c>
      <c r="F560" s="367" t="s">
        <v>386</v>
      </c>
      <c r="G560" s="366" t="s">
        <v>387</v>
      </c>
      <c r="H560" s="375">
        <v>2</v>
      </c>
      <c r="I560" s="375">
        <f>VLOOKUP(D560,Página1!$A:$B,2,FALSE)</f>
        <v>17.3</v>
      </c>
      <c r="J560" s="370"/>
      <c r="K560" s="369">
        <f>H560*I560</f>
        <v>34.6</v>
      </c>
      <c r="L560" s="369">
        <f>SUM(K559:K560)</f>
        <v>79.16</v>
      </c>
      <c r="M560" s="49"/>
      <c r="N560" s="4"/>
      <c r="O560" s="4"/>
      <c r="P560" s="4"/>
      <c r="Q560" s="4"/>
      <c r="R560" s="4"/>
      <c r="S560" s="4"/>
      <c r="T560" s="4"/>
      <c r="U560" s="4"/>
      <c r="V560" s="4"/>
      <c r="W560" s="4"/>
      <c r="X560" s="4"/>
      <c r="Y560" s="4"/>
      <c r="Z560" s="4"/>
      <c r="AA560" s="4"/>
      <c r="AB560" s="4"/>
      <c r="AC560" s="4"/>
      <c r="AD560" s="4"/>
      <c r="AE560" s="4"/>
      <c r="AF560" s="4"/>
      <c r="AG560" s="4"/>
      <c r="AH560" s="4"/>
      <c r="AI560" s="4"/>
    </row>
    <row r="561" spans="1:35" ht="21" customHeight="1">
      <c r="A561" s="531" t="s">
        <v>388</v>
      </c>
      <c r="B561" s="530"/>
      <c r="C561" s="530"/>
      <c r="D561" s="530"/>
      <c r="E561" s="522"/>
      <c r="F561" s="377"/>
      <c r="G561" s="378"/>
      <c r="H561" s="376"/>
      <c r="I561" s="376"/>
      <c r="J561" s="376"/>
      <c r="K561" s="376"/>
      <c r="L561" s="369">
        <f>SUM(L558:L560)</f>
        <v>79.179436999999993</v>
      </c>
      <c r="M561" s="49"/>
      <c r="N561" s="4"/>
      <c r="O561" s="4"/>
      <c r="P561" s="4"/>
      <c r="Q561" s="4"/>
      <c r="R561" s="4"/>
      <c r="S561" s="4"/>
      <c r="T561" s="4"/>
      <c r="U561" s="4"/>
      <c r="V561" s="4"/>
      <c r="W561" s="4"/>
      <c r="X561" s="4"/>
      <c r="Y561" s="4"/>
      <c r="Z561" s="4"/>
      <c r="AA561" s="4"/>
      <c r="AB561" s="4"/>
      <c r="AC561" s="4"/>
      <c r="AD561" s="4"/>
      <c r="AE561" s="4"/>
      <c r="AF561" s="4"/>
      <c r="AG561" s="4"/>
      <c r="AH561" s="4"/>
      <c r="AI561" s="4"/>
    </row>
    <row r="562" spans="1:35" ht="21" customHeight="1">
      <c r="A562" s="531" t="s">
        <v>389</v>
      </c>
      <c r="B562" s="530"/>
      <c r="C562" s="530"/>
      <c r="D562" s="530"/>
      <c r="E562" s="522"/>
      <c r="F562" s="379">
        <v>22.45</v>
      </c>
      <c r="G562" s="380" t="s">
        <v>390</v>
      </c>
      <c r="H562" s="381"/>
      <c r="I562" s="381"/>
      <c r="J562" s="381"/>
      <c r="K562" s="381"/>
      <c r="L562" s="369">
        <f>L561*(F562%)</f>
        <v>17.775783606499999</v>
      </c>
      <c r="M562" s="49"/>
      <c r="N562" s="4"/>
      <c r="O562" s="4"/>
      <c r="P562" s="4"/>
      <c r="Q562" s="4"/>
      <c r="R562" s="4"/>
      <c r="S562" s="4"/>
      <c r="T562" s="4"/>
      <c r="U562" s="4"/>
      <c r="V562" s="4"/>
      <c r="W562" s="4"/>
      <c r="X562" s="4"/>
      <c r="Y562" s="4"/>
      <c r="Z562" s="4"/>
      <c r="AA562" s="4"/>
      <c r="AB562" s="4"/>
      <c r="AC562" s="4"/>
      <c r="AD562" s="4"/>
      <c r="AE562" s="4"/>
      <c r="AF562" s="4"/>
      <c r="AG562" s="4"/>
      <c r="AH562" s="4"/>
      <c r="AI562" s="4"/>
    </row>
    <row r="563" spans="1:35" ht="21" customHeight="1">
      <c r="A563" s="542" t="s">
        <v>391</v>
      </c>
      <c r="B563" s="530"/>
      <c r="C563" s="530"/>
      <c r="D563" s="530"/>
      <c r="E563" s="522"/>
      <c r="F563" s="382">
        <v>44103</v>
      </c>
      <c r="G563" s="542" t="s">
        <v>392</v>
      </c>
      <c r="H563" s="530"/>
      <c r="I563" s="530"/>
      <c r="J563" s="530"/>
      <c r="K563" s="522"/>
      <c r="L563" s="369">
        <f>SUM(L561:L562)</f>
        <v>96.955220606499992</v>
      </c>
      <c r="M563" s="49"/>
      <c r="N563" s="4"/>
      <c r="O563" s="4"/>
      <c r="P563" s="4"/>
      <c r="Q563" s="4"/>
      <c r="R563" s="4"/>
      <c r="S563" s="4"/>
      <c r="T563" s="4"/>
      <c r="U563" s="4"/>
      <c r="V563" s="4"/>
      <c r="W563" s="4"/>
      <c r="X563" s="4"/>
      <c r="Y563" s="4"/>
      <c r="Z563" s="4"/>
      <c r="AA563" s="4"/>
      <c r="AB563" s="4"/>
      <c r="AC563" s="4"/>
      <c r="AD563" s="4"/>
      <c r="AE563" s="4"/>
      <c r="AF563" s="4"/>
      <c r="AG563" s="4"/>
      <c r="AH563" s="4"/>
      <c r="AI563" s="4"/>
    </row>
    <row r="564" spans="1:35" ht="21" customHeight="1">
      <c r="A564" s="384"/>
      <c r="B564" s="393"/>
      <c r="C564" s="393"/>
      <c r="D564" s="393"/>
      <c r="E564" s="393"/>
      <c r="F564" s="394"/>
      <c r="G564" s="393"/>
      <c r="H564" s="387"/>
      <c r="I564" s="387"/>
      <c r="J564" s="387"/>
      <c r="K564" s="387"/>
      <c r="L564" s="387"/>
      <c r="M564" s="49"/>
      <c r="N564" s="4"/>
      <c r="O564" s="4"/>
      <c r="P564" s="4"/>
      <c r="Q564" s="4"/>
      <c r="R564" s="4"/>
      <c r="S564" s="4"/>
      <c r="T564" s="4"/>
      <c r="U564" s="4"/>
      <c r="V564" s="4"/>
      <c r="W564" s="4"/>
      <c r="X564" s="4"/>
      <c r="Y564" s="4"/>
      <c r="Z564" s="4"/>
      <c r="AA564" s="4"/>
      <c r="AB564" s="4"/>
      <c r="AC564" s="4"/>
      <c r="AD564" s="4"/>
      <c r="AE564" s="4"/>
      <c r="AF564" s="4"/>
      <c r="AG564" s="4"/>
      <c r="AH564" s="4"/>
      <c r="AI564" s="4"/>
    </row>
    <row r="565" spans="1:35" ht="47.25" customHeight="1">
      <c r="A565" s="540" t="s">
        <v>242</v>
      </c>
      <c r="B565" s="522"/>
      <c r="C565" s="363" t="s">
        <v>555</v>
      </c>
      <c r="D565" s="363" t="s">
        <v>410</v>
      </c>
      <c r="E565" s="541" t="s">
        <v>243</v>
      </c>
      <c r="F565" s="530"/>
      <c r="G565" s="530"/>
      <c r="H565" s="530"/>
      <c r="I565" s="530"/>
      <c r="J565" s="530"/>
      <c r="K565" s="522"/>
      <c r="L565" s="364" t="s">
        <v>372</v>
      </c>
      <c r="M565" s="43">
        <f>L575</f>
        <v>263.64733990000008</v>
      </c>
      <c r="N565" s="4"/>
      <c r="O565" s="4"/>
      <c r="P565" s="4"/>
      <c r="Q565" s="4"/>
      <c r="R565" s="4"/>
      <c r="S565" s="4"/>
      <c r="T565" s="4"/>
      <c r="U565" s="4"/>
      <c r="V565" s="4"/>
      <c r="W565" s="4"/>
      <c r="X565" s="4"/>
      <c r="Y565" s="4"/>
      <c r="Z565" s="4"/>
      <c r="AA565" s="4"/>
      <c r="AB565" s="4"/>
      <c r="AC565" s="4"/>
      <c r="AD565" s="4"/>
      <c r="AE565" s="4"/>
      <c r="AF565" s="4"/>
      <c r="AG565" s="4"/>
      <c r="AH565" s="4"/>
      <c r="AI565" s="4"/>
    </row>
    <row r="566" spans="1:35" ht="21" customHeight="1">
      <c r="A566" s="532"/>
      <c r="B566" s="524"/>
      <c r="C566" s="525"/>
      <c r="D566" s="533" t="s">
        <v>11</v>
      </c>
      <c r="E566" s="533" t="s">
        <v>373</v>
      </c>
      <c r="F566" s="533" t="s">
        <v>374</v>
      </c>
      <c r="G566" s="534" t="s">
        <v>14</v>
      </c>
      <c r="H566" s="519" t="s">
        <v>375</v>
      </c>
      <c r="I566" s="519" t="s">
        <v>376</v>
      </c>
      <c r="J566" s="521" t="s">
        <v>377</v>
      </c>
      <c r="K566" s="522"/>
      <c r="L566" s="519" t="s">
        <v>378</v>
      </c>
      <c r="M566" s="49"/>
      <c r="N566" s="4"/>
      <c r="O566" s="4"/>
      <c r="P566" s="4"/>
      <c r="Q566" s="4"/>
      <c r="R566" s="4"/>
      <c r="S566" s="4"/>
      <c r="T566" s="4"/>
      <c r="U566" s="4"/>
      <c r="V566" s="4"/>
      <c r="W566" s="4"/>
      <c r="X566" s="4"/>
      <c r="Y566" s="4"/>
      <c r="Z566" s="4"/>
      <c r="AA566" s="4"/>
      <c r="AB566" s="4"/>
      <c r="AC566" s="4"/>
      <c r="AD566" s="4"/>
      <c r="AE566" s="4"/>
      <c r="AF566" s="4"/>
      <c r="AG566" s="4"/>
      <c r="AH566" s="4"/>
      <c r="AI566" s="4"/>
    </row>
    <row r="567" spans="1:35" ht="21" customHeight="1">
      <c r="A567" s="526"/>
      <c r="B567" s="527"/>
      <c r="C567" s="528"/>
      <c r="D567" s="520"/>
      <c r="E567" s="520"/>
      <c r="F567" s="520"/>
      <c r="G567" s="520"/>
      <c r="H567" s="520"/>
      <c r="I567" s="520"/>
      <c r="J567" s="365" t="s">
        <v>379</v>
      </c>
      <c r="K567" s="365" t="s">
        <v>380</v>
      </c>
      <c r="L567" s="520"/>
      <c r="M567" s="49"/>
      <c r="N567" s="4"/>
      <c r="O567" s="4"/>
      <c r="P567" s="4"/>
      <c r="Q567" s="4"/>
      <c r="R567" s="4"/>
      <c r="S567" s="4"/>
      <c r="T567" s="4"/>
      <c r="U567" s="4"/>
      <c r="V567" s="4"/>
      <c r="W567" s="4"/>
      <c r="X567" s="4"/>
      <c r="Y567" s="4"/>
      <c r="Z567" s="4"/>
      <c r="AA567" s="4"/>
      <c r="AB567" s="4"/>
      <c r="AC567" s="4"/>
      <c r="AD567" s="4"/>
      <c r="AE567" s="4"/>
      <c r="AF567" s="4"/>
      <c r="AG567" s="4"/>
      <c r="AH567" s="4"/>
      <c r="AI567" s="4"/>
    </row>
    <row r="568" spans="1:35" ht="39" customHeight="1">
      <c r="A568" s="523" t="s">
        <v>379</v>
      </c>
      <c r="B568" s="524"/>
      <c r="C568" s="525"/>
      <c r="D568" s="366">
        <v>536</v>
      </c>
      <c r="E568" s="366" t="s">
        <v>74</v>
      </c>
      <c r="F568" s="367" t="s">
        <v>556</v>
      </c>
      <c r="G568" s="366" t="s">
        <v>43</v>
      </c>
      <c r="H568" s="368">
        <v>10.55</v>
      </c>
      <c r="I568" s="375">
        <f>VLOOKUP(D568,Página1!$A:$B,2,FALSE)</f>
        <v>17.37</v>
      </c>
      <c r="J568" s="369">
        <f>I568*H568</f>
        <v>183.25350000000003</v>
      </c>
      <c r="K568" s="370"/>
      <c r="L568" s="371"/>
      <c r="M568" s="49"/>
      <c r="N568" s="4"/>
      <c r="O568" s="4"/>
      <c r="P568" s="4"/>
      <c r="Q568" s="4"/>
      <c r="R568" s="4"/>
      <c r="S568" s="4"/>
      <c r="T568" s="4"/>
      <c r="U568" s="4"/>
      <c r="V568" s="4"/>
      <c r="W568" s="4"/>
      <c r="X568" s="4"/>
      <c r="Y568" s="4"/>
      <c r="Z568" s="4"/>
      <c r="AA568" s="4"/>
      <c r="AB568" s="4"/>
      <c r="AC568" s="4"/>
      <c r="AD568" s="4"/>
      <c r="AE568" s="4"/>
      <c r="AF568" s="4"/>
      <c r="AG568" s="4"/>
      <c r="AH568" s="4"/>
      <c r="AI568" s="4"/>
    </row>
    <row r="569" spans="1:35" ht="21" customHeight="1">
      <c r="A569" s="555"/>
      <c r="B569" s="556"/>
      <c r="C569" s="557"/>
      <c r="D569" s="372">
        <v>1381</v>
      </c>
      <c r="E569" s="372" t="s">
        <v>74</v>
      </c>
      <c r="F569" s="367" t="s">
        <v>557</v>
      </c>
      <c r="G569" s="366" t="s">
        <v>115</v>
      </c>
      <c r="H569" s="368">
        <v>4.8600000000000003</v>
      </c>
      <c r="I569" s="375">
        <f>VLOOKUP(D569,Página1!$A:$B,2,FALSE)</f>
        <v>0.5</v>
      </c>
      <c r="J569" s="369">
        <f>I569*H569</f>
        <v>2.4300000000000002</v>
      </c>
      <c r="K569" s="370"/>
      <c r="L569" s="371"/>
      <c r="M569" s="49"/>
      <c r="N569" s="4"/>
      <c r="O569" s="4"/>
      <c r="P569" s="4"/>
      <c r="Q569" s="4"/>
      <c r="R569" s="4"/>
      <c r="S569" s="4"/>
      <c r="T569" s="4"/>
      <c r="U569" s="4"/>
      <c r="V569" s="4"/>
      <c r="W569" s="4"/>
      <c r="X569" s="4"/>
      <c r="Y569" s="4"/>
      <c r="Z569" s="4"/>
      <c r="AA569" s="4"/>
      <c r="AB569" s="4"/>
      <c r="AC569" s="4"/>
      <c r="AD569" s="4"/>
      <c r="AE569" s="4"/>
      <c r="AF569" s="4"/>
      <c r="AG569" s="4"/>
      <c r="AH569" s="4"/>
      <c r="AI569" s="4"/>
    </row>
    <row r="570" spans="1:35" ht="21" customHeight="1">
      <c r="A570" s="526"/>
      <c r="B570" s="527"/>
      <c r="C570" s="528"/>
      <c r="D570" s="366">
        <v>34357</v>
      </c>
      <c r="E570" s="366" t="s">
        <v>74</v>
      </c>
      <c r="F570" s="367" t="s">
        <v>558</v>
      </c>
      <c r="G570" s="366" t="s">
        <v>115</v>
      </c>
      <c r="H570" s="368">
        <v>0.28999999999999998</v>
      </c>
      <c r="I570" s="375">
        <f>VLOOKUP(D570,Página1!$A:$B,2,FALSE)</f>
        <v>2.93</v>
      </c>
      <c r="J570" s="369">
        <f>I570*H570</f>
        <v>0.84970000000000001</v>
      </c>
      <c r="K570" s="370"/>
      <c r="L570" s="373">
        <f>SUM(J568:J570)</f>
        <v>186.53320000000005</v>
      </c>
      <c r="M570" s="49"/>
      <c r="N570" s="4"/>
      <c r="O570" s="4"/>
      <c r="P570" s="4"/>
      <c r="Q570" s="4"/>
      <c r="R570" s="4"/>
      <c r="S570" s="4"/>
      <c r="T570" s="4"/>
      <c r="U570" s="4"/>
      <c r="V570" s="4"/>
      <c r="W570" s="4"/>
      <c r="X570" s="4"/>
      <c r="Y570" s="4"/>
      <c r="Z570" s="4"/>
      <c r="AA570" s="4"/>
      <c r="AB570" s="4"/>
      <c r="AC570" s="4"/>
      <c r="AD570" s="4"/>
      <c r="AE570" s="4"/>
      <c r="AF570" s="4"/>
      <c r="AG570" s="4"/>
      <c r="AH570" s="4"/>
      <c r="AI570" s="4"/>
    </row>
    <row r="571" spans="1:35" ht="21" customHeight="1">
      <c r="A571" s="548" t="s">
        <v>385</v>
      </c>
      <c r="B571" s="524"/>
      <c r="C571" s="525"/>
      <c r="D571" s="372">
        <v>88256</v>
      </c>
      <c r="E571" s="372" t="s">
        <v>74</v>
      </c>
      <c r="F571" s="391" t="s">
        <v>559</v>
      </c>
      <c r="G571" s="366" t="s">
        <v>387</v>
      </c>
      <c r="H571" s="368">
        <v>0.93</v>
      </c>
      <c r="I571" s="375">
        <f>VLOOKUP(D571,Página1!$A:$B,2,FALSE)</f>
        <v>22.2</v>
      </c>
      <c r="J571" s="370"/>
      <c r="K571" s="369">
        <f>H571*I571</f>
        <v>20.646000000000001</v>
      </c>
      <c r="L571" s="371"/>
      <c r="M571" s="49"/>
      <c r="N571" s="4"/>
      <c r="O571" s="4"/>
      <c r="P571" s="4"/>
      <c r="Q571" s="4"/>
      <c r="R571" s="4"/>
      <c r="S571" s="4"/>
      <c r="T571" s="4"/>
      <c r="U571" s="4"/>
      <c r="V571" s="4"/>
      <c r="W571" s="4"/>
      <c r="X571" s="4"/>
      <c r="Y571" s="4"/>
      <c r="Z571" s="4"/>
      <c r="AA571" s="4"/>
      <c r="AB571" s="4"/>
      <c r="AC571" s="4"/>
      <c r="AD571" s="4"/>
      <c r="AE571" s="4"/>
      <c r="AF571" s="4"/>
      <c r="AG571" s="4"/>
      <c r="AH571" s="4"/>
      <c r="AI571" s="4"/>
    </row>
    <row r="572" spans="1:35" ht="21" customHeight="1">
      <c r="A572" s="526"/>
      <c r="B572" s="527"/>
      <c r="C572" s="528"/>
      <c r="D572" s="372">
        <v>88316</v>
      </c>
      <c r="E572" s="372" t="s">
        <v>74</v>
      </c>
      <c r="F572" s="367" t="s">
        <v>386</v>
      </c>
      <c r="G572" s="374" t="s">
        <v>387</v>
      </c>
      <c r="H572" s="375">
        <v>0.47</v>
      </c>
      <c r="I572" s="375">
        <f>VLOOKUP(D572,Página1!$A:$B,2,FALSE)</f>
        <v>17.3</v>
      </c>
      <c r="J572" s="370"/>
      <c r="K572" s="369">
        <f>H572*I572</f>
        <v>8.1310000000000002</v>
      </c>
      <c r="L572" s="369">
        <f>SUM(K571:K572)</f>
        <v>28.777000000000001</v>
      </c>
      <c r="M572" s="49"/>
      <c r="N572" s="4"/>
      <c r="O572" s="4"/>
      <c r="P572" s="4"/>
      <c r="Q572" s="4"/>
      <c r="R572" s="4"/>
      <c r="S572" s="4"/>
      <c r="T572" s="4"/>
      <c r="U572" s="4"/>
      <c r="V572" s="4"/>
      <c r="W572" s="4"/>
      <c r="X572" s="4"/>
      <c r="Y572" s="4"/>
      <c r="Z572" s="4"/>
      <c r="AA572" s="4"/>
      <c r="AB572" s="4"/>
      <c r="AC572" s="4"/>
      <c r="AD572" s="4"/>
      <c r="AE572" s="4"/>
      <c r="AF572" s="4"/>
      <c r="AG572" s="4"/>
      <c r="AH572" s="4"/>
      <c r="AI572" s="4"/>
    </row>
    <row r="573" spans="1:35" ht="21" customHeight="1">
      <c r="A573" s="531" t="s">
        <v>388</v>
      </c>
      <c r="B573" s="530"/>
      <c r="C573" s="530"/>
      <c r="D573" s="530"/>
      <c r="E573" s="522"/>
      <c r="F573" s="377"/>
      <c r="G573" s="378"/>
      <c r="H573" s="376">
        <v>2.86</v>
      </c>
      <c r="I573" s="376"/>
      <c r="J573" s="376"/>
      <c r="K573" s="376"/>
      <c r="L573" s="369">
        <f>SUM(L570:L572)</f>
        <v>215.31020000000007</v>
      </c>
      <c r="M573" s="49"/>
      <c r="N573" s="4"/>
      <c r="O573" s="4"/>
      <c r="P573" s="4"/>
      <c r="Q573" s="4"/>
      <c r="R573" s="4"/>
      <c r="S573" s="4"/>
      <c r="T573" s="4"/>
      <c r="U573" s="4"/>
      <c r="V573" s="4"/>
      <c r="W573" s="4"/>
      <c r="X573" s="4"/>
      <c r="Y573" s="4"/>
      <c r="Z573" s="4"/>
      <c r="AA573" s="4"/>
      <c r="AB573" s="4"/>
      <c r="AC573" s="4"/>
      <c r="AD573" s="4"/>
      <c r="AE573" s="4"/>
      <c r="AF573" s="4"/>
      <c r="AG573" s="4"/>
      <c r="AH573" s="4"/>
      <c r="AI573" s="4"/>
    </row>
    <row r="574" spans="1:35" ht="21" customHeight="1">
      <c r="A574" s="531" t="s">
        <v>389</v>
      </c>
      <c r="B574" s="530"/>
      <c r="C574" s="530"/>
      <c r="D574" s="530"/>
      <c r="E574" s="522"/>
      <c r="F574" s="379">
        <v>22.45</v>
      </c>
      <c r="G574" s="380" t="s">
        <v>390</v>
      </c>
      <c r="H574" s="381">
        <v>20.72</v>
      </c>
      <c r="I574" s="381"/>
      <c r="J574" s="381"/>
      <c r="K574" s="381"/>
      <c r="L574" s="369">
        <f>L573*(F574%)</f>
        <v>48.337139900000018</v>
      </c>
      <c r="M574" s="49"/>
      <c r="N574" s="4"/>
      <c r="O574" s="4"/>
      <c r="P574" s="4"/>
      <c r="Q574" s="4"/>
      <c r="R574" s="4"/>
      <c r="S574" s="4"/>
      <c r="T574" s="4"/>
      <c r="U574" s="4"/>
      <c r="V574" s="4"/>
      <c r="W574" s="4"/>
      <c r="X574" s="4"/>
      <c r="Y574" s="4"/>
      <c r="Z574" s="4"/>
      <c r="AA574" s="4"/>
      <c r="AB574" s="4"/>
      <c r="AC574" s="4"/>
      <c r="AD574" s="4"/>
      <c r="AE574" s="4"/>
      <c r="AF574" s="4"/>
      <c r="AG574" s="4"/>
      <c r="AH574" s="4"/>
      <c r="AI574" s="4"/>
    </row>
    <row r="575" spans="1:35" ht="21" customHeight="1">
      <c r="A575" s="542" t="s">
        <v>391</v>
      </c>
      <c r="B575" s="530"/>
      <c r="C575" s="530"/>
      <c r="D575" s="530"/>
      <c r="E575" s="522"/>
      <c r="F575" s="382">
        <v>44103</v>
      </c>
      <c r="G575" s="542">
        <v>8.15</v>
      </c>
      <c r="H575" s="530"/>
      <c r="I575" s="530"/>
      <c r="J575" s="530"/>
      <c r="K575" s="522"/>
      <c r="L575" s="369">
        <f>SUM(L573:L574)</f>
        <v>263.64733990000008</v>
      </c>
      <c r="M575" s="49"/>
      <c r="N575" s="4"/>
      <c r="O575" s="4"/>
      <c r="P575" s="4"/>
      <c r="Q575" s="4"/>
      <c r="R575" s="4"/>
      <c r="S575" s="4"/>
      <c r="T575" s="4"/>
      <c r="U575" s="4"/>
      <c r="V575" s="4"/>
      <c r="W575" s="4"/>
      <c r="X575" s="4"/>
      <c r="Y575" s="4"/>
      <c r="Z575" s="4"/>
      <c r="AA575" s="4"/>
      <c r="AB575" s="4"/>
      <c r="AC575" s="4"/>
      <c r="AD575" s="4"/>
      <c r="AE575" s="4"/>
      <c r="AF575" s="4"/>
      <c r="AG575" s="4"/>
      <c r="AH575" s="4"/>
      <c r="AI575" s="4"/>
    </row>
    <row r="576" spans="1:35" ht="21" customHeight="1">
      <c r="A576" s="384"/>
      <c r="B576" s="393"/>
      <c r="C576" s="393"/>
      <c r="D576" s="393"/>
      <c r="E576" s="393"/>
      <c r="F576" s="394"/>
      <c r="G576" s="393"/>
      <c r="H576" s="387"/>
      <c r="I576" s="387"/>
      <c r="J576" s="387"/>
      <c r="K576" s="387"/>
      <c r="L576" s="387"/>
      <c r="M576" s="49"/>
      <c r="N576" s="4"/>
      <c r="O576" s="4"/>
      <c r="P576" s="4"/>
      <c r="Q576" s="4"/>
      <c r="R576" s="4"/>
      <c r="S576" s="4"/>
      <c r="T576" s="4"/>
      <c r="U576" s="4"/>
      <c r="V576" s="4"/>
      <c r="W576" s="4"/>
      <c r="X576" s="4"/>
      <c r="Y576" s="4"/>
      <c r="Z576" s="4"/>
      <c r="AA576" s="4"/>
      <c r="AB576" s="4"/>
      <c r="AC576" s="4"/>
      <c r="AD576" s="4"/>
      <c r="AE576" s="4"/>
      <c r="AF576" s="4"/>
      <c r="AG576" s="4"/>
      <c r="AH576" s="4"/>
      <c r="AI576" s="4"/>
    </row>
    <row r="577" spans="1:35" ht="21" customHeight="1">
      <c r="A577" s="544" t="s">
        <v>244</v>
      </c>
      <c r="B577" s="522"/>
      <c r="C577" s="539" t="s">
        <v>245</v>
      </c>
      <c r="D577" s="530"/>
      <c r="E577" s="530"/>
      <c r="F577" s="530"/>
      <c r="G577" s="530"/>
      <c r="H577" s="530"/>
      <c r="I577" s="530"/>
      <c r="J577" s="530"/>
      <c r="K577" s="530"/>
      <c r="L577" s="522"/>
      <c r="M577" s="49"/>
      <c r="N577" s="4"/>
      <c r="O577" s="4"/>
      <c r="P577" s="4"/>
      <c r="Q577" s="4"/>
      <c r="R577" s="4"/>
      <c r="S577" s="4"/>
      <c r="T577" s="4"/>
      <c r="U577" s="4"/>
      <c r="V577" s="4"/>
      <c r="W577" s="4"/>
      <c r="X577" s="4"/>
      <c r="Y577" s="4"/>
      <c r="Z577" s="4"/>
      <c r="AA577" s="4"/>
      <c r="AB577" s="4"/>
      <c r="AC577" s="4"/>
      <c r="AD577" s="4"/>
      <c r="AE577" s="4"/>
      <c r="AF577" s="4"/>
      <c r="AG577" s="4"/>
      <c r="AH577" s="4"/>
      <c r="AI577" s="4"/>
    </row>
    <row r="578" spans="1:35" ht="39" customHeight="1">
      <c r="A578" s="540" t="s">
        <v>246</v>
      </c>
      <c r="B578" s="522"/>
      <c r="C578" s="363" t="s">
        <v>560</v>
      </c>
      <c r="D578" s="363" t="s">
        <v>395</v>
      </c>
      <c r="E578" s="541" t="s">
        <v>248</v>
      </c>
      <c r="F578" s="530"/>
      <c r="G578" s="530"/>
      <c r="H578" s="530"/>
      <c r="I578" s="530"/>
      <c r="J578" s="530"/>
      <c r="K578" s="522"/>
      <c r="L578" s="364" t="s">
        <v>372</v>
      </c>
      <c r="M578" s="43">
        <f>L587</f>
        <v>15.311147999999999</v>
      </c>
      <c r="N578" s="4"/>
      <c r="O578" s="4"/>
      <c r="P578" s="4"/>
      <c r="Q578" s="4"/>
      <c r="R578" s="4"/>
      <c r="S578" s="4"/>
      <c r="T578" s="4"/>
      <c r="U578" s="4"/>
      <c r="V578" s="4"/>
      <c r="W578" s="4"/>
      <c r="X578" s="4"/>
      <c r="Y578" s="4"/>
      <c r="Z578" s="4"/>
      <c r="AA578" s="4"/>
      <c r="AB578" s="4"/>
      <c r="AC578" s="4"/>
      <c r="AD578" s="4"/>
      <c r="AE578" s="4"/>
      <c r="AF578" s="4"/>
      <c r="AG578" s="4"/>
      <c r="AH578" s="4"/>
      <c r="AI578" s="4"/>
    </row>
    <row r="579" spans="1:35" ht="21" customHeight="1">
      <c r="A579" s="532"/>
      <c r="B579" s="524"/>
      <c r="C579" s="525"/>
      <c r="D579" s="533" t="s">
        <v>11</v>
      </c>
      <c r="E579" s="533" t="s">
        <v>373</v>
      </c>
      <c r="F579" s="533" t="s">
        <v>374</v>
      </c>
      <c r="G579" s="534" t="s">
        <v>14</v>
      </c>
      <c r="H579" s="519" t="s">
        <v>375</v>
      </c>
      <c r="I579" s="519" t="s">
        <v>376</v>
      </c>
      <c r="J579" s="521" t="s">
        <v>377</v>
      </c>
      <c r="K579" s="522"/>
      <c r="L579" s="519" t="s">
        <v>378</v>
      </c>
      <c r="M579" s="49"/>
      <c r="N579" s="4"/>
      <c r="O579" s="4"/>
      <c r="P579" s="4"/>
      <c r="Q579" s="4"/>
      <c r="R579" s="4"/>
      <c r="S579" s="4"/>
      <c r="T579" s="4"/>
      <c r="U579" s="4"/>
      <c r="V579" s="4"/>
      <c r="W579" s="4"/>
      <c r="X579" s="4"/>
      <c r="Y579" s="4"/>
      <c r="Z579" s="4"/>
      <c r="AA579" s="4"/>
      <c r="AB579" s="4"/>
      <c r="AC579" s="4"/>
      <c r="AD579" s="4"/>
      <c r="AE579" s="4"/>
      <c r="AF579" s="4"/>
      <c r="AG579" s="4"/>
      <c r="AH579" s="4"/>
      <c r="AI579" s="4"/>
    </row>
    <row r="580" spans="1:35" ht="21" customHeight="1">
      <c r="A580" s="526"/>
      <c r="B580" s="527"/>
      <c r="C580" s="528"/>
      <c r="D580" s="520"/>
      <c r="E580" s="520"/>
      <c r="F580" s="520"/>
      <c r="G580" s="520"/>
      <c r="H580" s="520"/>
      <c r="I580" s="520"/>
      <c r="J580" s="365" t="s">
        <v>379</v>
      </c>
      <c r="K580" s="365" t="s">
        <v>380</v>
      </c>
      <c r="L580" s="520"/>
      <c r="M580" s="49"/>
      <c r="N580" s="4"/>
      <c r="O580" s="4"/>
      <c r="P580" s="4"/>
      <c r="Q580" s="4"/>
      <c r="R580" s="4"/>
      <c r="S580" s="4"/>
      <c r="T580" s="4"/>
      <c r="U580" s="4"/>
      <c r="V580" s="4"/>
      <c r="W580" s="4"/>
      <c r="X580" s="4"/>
      <c r="Y580" s="4"/>
      <c r="Z580" s="4"/>
      <c r="AA580" s="4"/>
      <c r="AB580" s="4"/>
      <c r="AC580" s="4"/>
      <c r="AD580" s="4"/>
      <c r="AE580" s="4"/>
      <c r="AF580" s="4"/>
      <c r="AG580" s="4"/>
      <c r="AH580" s="4"/>
      <c r="AI580" s="4"/>
    </row>
    <row r="581" spans="1:35" ht="21" customHeight="1">
      <c r="A581" s="523" t="s">
        <v>379</v>
      </c>
      <c r="B581" s="524"/>
      <c r="C581" s="525"/>
      <c r="D581" s="366">
        <v>4051</v>
      </c>
      <c r="E581" s="366" t="s">
        <v>74</v>
      </c>
      <c r="F581" s="367" t="s">
        <v>561</v>
      </c>
      <c r="G581" s="366" t="s">
        <v>407</v>
      </c>
      <c r="H581" s="368">
        <v>0.7</v>
      </c>
      <c r="I581" s="375">
        <v>4.99</v>
      </c>
      <c r="J581" s="369">
        <f t="shared" ref="J581:J582" si="40">I581*H581</f>
        <v>3.4929999999999999</v>
      </c>
      <c r="K581" s="370"/>
      <c r="L581" s="371"/>
      <c r="M581" s="49"/>
      <c r="N581" s="4"/>
      <c r="O581" s="4"/>
      <c r="P581" s="4"/>
      <c r="Q581" s="4"/>
      <c r="R581" s="4"/>
      <c r="S581" s="4"/>
      <c r="T581" s="4"/>
      <c r="U581" s="4"/>
      <c r="V581" s="4"/>
      <c r="W581" s="4"/>
      <c r="X581" s="4"/>
      <c r="Y581" s="4"/>
      <c r="Z581" s="4"/>
      <c r="AA581" s="4"/>
      <c r="AB581" s="4"/>
      <c r="AC581" s="4"/>
      <c r="AD581" s="4"/>
      <c r="AE581" s="4"/>
      <c r="AF581" s="4"/>
      <c r="AG581" s="4"/>
      <c r="AH581" s="4"/>
      <c r="AI581" s="4"/>
    </row>
    <row r="582" spans="1:35" ht="21" customHeight="1">
      <c r="A582" s="526"/>
      <c r="B582" s="527"/>
      <c r="C582" s="528"/>
      <c r="D582" s="366">
        <v>38383</v>
      </c>
      <c r="E582" s="366" t="s">
        <v>74</v>
      </c>
      <c r="F582" s="367" t="s">
        <v>562</v>
      </c>
      <c r="G582" s="366" t="s">
        <v>26</v>
      </c>
      <c r="H582" s="368">
        <v>0.4</v>
      </c>
      <c r="I582" s="375">
        <f>VLOOKUP(D582,Página1!$A:$B,2,FALSE)</f>
        <v>1.91</v>
      </c>
      <c r="J582" s="369">
        <f t="shared" si="40"/>
        <v>0.76400000000000001</v>
      </c>
      <c r="K582" s="370"/>
      <c r="L582" s="369">
        <f>SUM(J581:J582)</f>
        <v>4.2569999999999997</v>
      </c>
      <c r="M582" s="49"/>
      <c r="N582" s="4"/>
      <c r="O582" s="4"/>
      <c r="P582" s="4"/>
      <c r="Q582" s="4"/>
      <c r="R582" s="4"/>
      <c r="S582" s="4"/>
      <c r="T582" s="4"/>
      <c r="U582" s="4"/>
      <c r="V582" s="4"/>
      <c r="W582" s="4"/>
      <c r="X582" s="4"/>
      <c r="Y582" s="4"/>
      <c r="Z582" s="4"/>
      <c r="AA582" s="4"/>
      <c r="AB582" s="4"/>
      <c r="AC582" s="4"/>
      <c r="AD582" s="4"/>
      <c r="AE582" s="4"/>
      <c r="AF582" s="4"/>
      <c r="AG582" s="4"/>
      <c r="AH582" s="4"/>
      <c r="AI582" s="4"/>
    </row>
    <row r="583" spans="1:35" ht="21" customHeight="1">
      <c r="A583" s="548" t="s">
        <v>385</v>
      </c>
      <c r="B583" s="524"/>
      <c r="C583" s="525"/>
      <c r="D583" s="372">
        <v>88310</v>
      </c>
      <c r="E583" s="372" t="s">
        <v>74</v>
      </c>
      <c r="F583" s="391" t="s">
        <v>563</v>
      </c>
      <c r="G583" s="366" t="s">
        <v>387</v>
      </c>
      <c r="H583" s="368">
        <v>0.2</v>
      </c>
      <c r="I583" s="375">
        <f>VLOOKUP(D583,Página1!$A:$B,2,FALSE)</f>
        <v>23.37</v>
      </c>
      <c r="J583" s="370"/>
      <c r="K583" s="369">
        <f t="shared" ref="K583:K584" si="41">H583*I583</f>
        <v>4.6740000000000004</v>
      </c>
      <c r="L583" s="371"/>
      <c r="M583" s="49"/>
      <c r="N583" s="4"/>
      <c r="O583" s="4"/>
      <c r="P583" s="4"/>
      <c r="Q583" s="4"/>
      <c r="R583" s="4"/>
      <c r="S583" s="4"/>
      <c r="T583" s="4"/>
      <c r="U583" s="4"/>
      <c r="V583" s="4"/>
      <c r="W583" s="4"/>
      <c r="X583" s="4"/>
      <c r="Y583" s="4"/>
      <c r="Z583" s="4"/>
      <c r="AA583" s="4"/>
      <c r="AB583" s="4"/>
      <c r="AC583" s="4"/>
      <c r="AD583" s="4"/>
      <c r="AE583" s="4"/>
      <c r="AF583" s="4"/>
      <c r="AG583" s="4"/>
      <c r="AH583" s="4"/>
      <c r="AI583" s="4"/>
    </row>
    <row r="584" spans="1:35" ht="21" customHeight="1">
      <c r="A584" s="526"/>
      <c r="B584" s="527"/>
      <c r="C584" s="528"/>
      <c r="D584" s="372">
        <v>34466</v>
      </c>
      <c r="E584" s="372" t="s">
        <v>74</v>
      </c>
      <c r="F584" s="367" t="s">
        <v>564</v>
      </c>
      <c r="G584" s="374" t="s">
        <v>387</v>
      </c>
      <c r="H584" s="375">
        <v>0.3</v>
      </c>
      <c r="I584" s="375">
        <f>VLOOKUP(D584,Página1!$A:$B,2,FALSE)</f>
        <v>11.91</v>
      </c>
      <c r="J584" s="370"/>
      <c r="K584" s="369">
        <f t="shared" si="41"/>
        <v>3.573</v>
      </c>
      <c r="L584" s="369">
        <f>SUM(K583:K584)</f>
        <v>8.2469999999999999</v>
      </c>
      <c r="M584" s="49"/>
      <c r="N584" s="4"/>
      <c r="O584" s="4"/>
      <c r="P584" s="4"/>
      <c r="Q584" s="4"/>
      <c r="R584" s="4"/>
      <c r="S584" s="4"/>
      <c r="T584" s="4"/>
      <c r="U584" s="4"/>
      <c r="V584" s="4"/>
      <c r="W584" s="4"/>
      <c r="X584" s="4"/>
      <c r="Y584" s="4"/>
      <c r="Z584" s="4"/>
      <c r="AA584" s="4"/>
      <c r="AB584" s="4"/>
      <c r="AC584" s="4"/>
      <c r="AD584" s="4"/>
      <c r="AE584" s="4"/>
      <c r="AF584" s="4"/>
      <c r="AG584" s="4"/>
      <c r="AH584" s="4"/>
      <c r="AI584" s="4"/>
    </row>
    <row r="585" spans="1:35" ht="21" customHeight="1">
      <c r="A585" s="531" t="s">
        <v>388</v>
      </c>
      <c r="B585" s="530"/>
      <c r="C585" s="530"/>
      <c r="D585" s="530"/>
      <c r="E585" s="522"/>
      <c r="F585" s="377"/>
      <c r="G585" s="378"/>
      <c r="H585" s="376"/>
      <c r="I585" s="376"/>
      <c r="J585" s="376"/>
      <c r="K585" s="376"/>
      <c r="L585" s="369">
        <f>SUM(L582:L584)</f>
        <v>12.504</v>
      </c>
      <c r="M585" s="49"/>
      <c r="N585" s="4"/>
      <c r="O585" s="4"/>
      <c r="P585" s="4"/>
      <c r="Q585" s="4"/>
      <c r="R585" s="4"/>
      <c r="S585" s="4"/>
      <c r="T585" s="4"/>
      <c r="U585" s="4"/>
      <c r="V585" s="4"/>
      <c r="W585" s="4"/>
      <c r="X585" s="4"/>
      <c r="Y585" s="4"/>
      <c r="Z585" s="4"/>
      <c r="AA585" s="4"/>
      <c r="AB585" s="4"/>
      <c r="AC585" s="4"/>
      <c r="AD585" s="4"/>
      <c r="AE585" s="4"/>
      <c r="AF585" s="4"/>
      <c r="AG585" s="4"/>
      <c r="AH585" s="4"/>
      <c r="AI585" s="4"/>
    </row>
    <row r="586" spans="1:35" ht="21" customHeight="1">
      <c r="A586" s="531" t="s">
        <v>389</v>
      </c>
      <c r="B586" s="530"/>
      <c r="C586" s="530"/>
      <c r="D586" s="530"/>
      <c r="E586" s="522"/>
      <c r="F586" s="379">
        <v>22.45</v>
      </c>
      <c r="G586" s="380" t="s">
        <v>390</v>
      </c>
      <c r="H586" s="381"/>
      <c r="I586" s="381"/>
      <c r="J586" s="381"/>
      <c r="K586" s="381"/>
      <c r="L586" s="369">
        <f>L585*(F586%)</f>
        <v>2.8071479999999998</v>
      </c>
      <c r="M586" s="49"/>
      <c r="N586" s="4"/>
      <c r="O586" s="4"/>
      <c r="P586" s="4"/>
      <c r="Q586" s="4"/>
      <c r="R586" s="4"/>
      <c r="S586" s="4"/>
      <c r="T586" s="4"/>
      <c r="U586" s="4"/>
      <c r="V586" s="4"/>
      <c r="W586" s="4"/>
      <c r="X586" s="4"/>
      <c r="Y586" s="4"/>
      <c r="Z586" s="4"/>
      <c r="AA586" s="4"/>
      <c r="AB586" s="4"/>
      <c r="AC586" s="4"/>
      <c r="AD586" s="4"/>
      <c r="AE586" s="4"/>
      <c r="AF586" s="4"/>
      <c r="AG586" s="4"/>
      <c r="AH586" s="4"/>
      <c r="AI586" s="4"/>
    </row>
    <row r="587" spans="1:35" ht="21" customHeight="1">
      <c r="A587" s="542" t="s">
        <v>391</v>
      </c>
      <c r="B587" s="530"/>
      <c r="C587" s="530"/>
      <c r="D587" s="530"/>
      <c r="E587" s="522"/>
      <c r="F587" s="382">
        <v>44103</v>
      </c>
      <c r="G587" s="542" t="s">
        <v>392</v>
      </c>
      <c r="H587" s="530"/>
      <c r="I587" s="530"/>
      <c r="J587" s="530"/>
      <c r="K587" s="522"/>
      <c r="L587" s="369">
        <f>SUM(L585:L586)</f>
        <v>15.311147999999999</v>
      </c>
      <c r="M587" s="49"/>
      <c r="N587" s="4"/>
      <c r="O587" s="4"/>
      <c r="P587" s="4"/>
      <c r="Q587" s="4"/>
      <c r="R587" s="4"/>
      <c r="S587" s="4"/>
      <c r="T587" s="4"/>
      <c r="U587" s="4"/>
      <c r="V587" s="4"/>
      <c r="W587" s="4"/>
      <c r="X587" s="4"/>
      <c r="Y587" s="4"/>
      <c r="Z587" s="4"/>
      <c r="AA587" s="4"/>
      <c r="AB587" s="4"/>
      <c r="AC587" s="4"/>
      <c r="AD587" s="4"/>
      <c r="AE587" s="4"/>
      <c r="AF587" s="4"/>
      <c r="AG587" s="4"/>
      <c r="AH587" s="4"/>
      <c r="AI587" s="4"/>
    </row>
    <row r="588" spans="1:35" ht="21" customHeight="1">
      <c r="A588" s="384"/>
      <c r="B588" s="393"/>
      <c r="C588" s="393"/>
      <c r="D588" s="393"/>
      <c r="E588" s="393"/>
      <c r="F588" s="394"/>
      <c r="G588" s="393"/>
      <c r="H588" s="387"/>
      <c r="I588" s="387"/>
      <c r="J588" s="387"/>
      <c r="K588" s="387"/>
      <c r="L588" s="387"/>
      <c r="M588" s="49"/>
      <c r="N588" s="4"/>
      <c r="O588" s="4"/>
      <c r="P588" s="4"/>
      <c r="Q588" s="4"/>
      <c r="R588" s="4"/>
      <c r="S588" s="4"/>
      <c r="T588" s="4"/>
      <c r="U588" s="4"/>
      <c r="V588" s="4"/>
      <c r="W588" s="4"/>
      <c r="X588" s="4"/>
      <c r="Y588" s="4"/>
      <c r="Z588" s="4"/>
      <c r="AA588" s="4"/>
      <c r="AB588" s="4"/>
      <c r="AC588" s="4"/>
      <c r="AD588" s="4"/>
      <c r="AE588" s="4"/>
      <c r="AF588" s="4"/>
      <c r="AG588" s="4"/>
      <c r="AH588" s="4"/>
      <c r="AI588" s="4"/>
    </row>
    <row r="589" spans="1:35" ht="39.75" customHeight="1">
      <c r="A589" s="540" t="s">
        <v>249</v>
      </c>
      <c r="B589" s="522"/>
      <c r="C589" s="363" t="s">
        <v>565</v>
      </c>
      <c r="D589" s="363" t="s">
        <v>410</v>
      </c>
      <c r="E589" s="541" t="s">
        <v>250</v>
      </c>
      <c r="F589" s="530"/>
      <c r="G589" s="530"/>
      <c r="H589" s="530"/>
      <c r="I589" s="530"/>
      <c r="J589" s="530"/>
      <c r="K589" s="522"/>
      <c r="L589" s="364" t="s">
        <v>372</v>
      </c>
      <c r="M589" s="43">
        <f>L605</f>
        <v>70.835341310000004</v>
      </c>
      <c r="N589" s="4"/>
      <c r="O589" s="4"/>
      <c r="P589" s="4"/>
      <c r="Q589" s="4"/>
      <c r="R589" s="4"/>
      <c r="S589" s="4"/>
      <c r="T589" s="4"/>
      <c r="U589" s="4"/>
      <c r="V589" s="4"/>
      <c r="W589" s="4"/>
      <c r="X589" s="4"/>
      <c r="Y589" s="4"/>
      <c r="Z589" s="4"/>
      <c r="AA589" s="4"/>
      <c r="AB589" s="4"/>
      <c r="AC589" s="4"/>
      <c r="AD589" s="4"/>
      <c r="AE589" s="4"/>
      <c r="AF589" s="4"/>
      <c r="AG589" s="4"/>
      <c r="AH589" s="4"/>
      <c r="AI589" s="4"/>
    </row>
    <row r="590" spans="1:35" ht="21" customHeight="1">
      <c r="A590" s="532"/>
      <c r="B590" s="524"/>
      <c r="C590" s="525"/>
      <c r="D590" s="533" t="s">
        <v>11</v>
      </c>
      <c r="E590" s="533" t="s">
        <v>373</v>
      </c>
      <c r="F590" s="533" t="s">
        <v>374</v>
      </c>
      <c r="G590" s="534" t="s">
        <v>14</v>
      </c>
      <c r="H590" s="519" t="s">
        <v>375</v>
      </c>
      <c r="I590" s="519" t="s">
        <v>376</v>
      </c>
      <c r="J590" s="521" t="s">
        <v>377</v>
      </c>
      <c r="K590" s="522"/>
      <c r="L590" s="519" t="s">
        <v>378</v>
      </c>
      <c r="M590" s="49"/>
      <c r="N590" s="4"/>
      <c r="O590" s="4"/>
      <c r="P590" s="4"/>
      <c r="Q590" s="4"/>
      <c r="R590" s="4"/>
      <c r="S590" s="4"/>
      <c r="T590" s="4"/>
      <c r="U590" s="4"/>
      <c r="V590" s="4"/>
      <c r="W590" s="4"/>
      <c r="X590" s="4"/>
      <c r="Y590" s="4"/>
      <c r="Z590" s="4"/>
      <c r="AA590" s="4"/>
      <c r="AB590" s="4"/>
      <c r="AC590" s="4"/>
      <c r="AD590" s="4"/>
      <c r="AE590" s="4"/>
      <c r="AF590" s="4"/>
      <c r="AG590" s="4"/>
      <c r="AH590" s="4"/>
      <c r="AI590" s="4"/>
    </row>
    <row r="591" spans="1:35" ht="21" customHeight="1">
      <c r="A591" s="526"/>
      <c r="B591" s="527"/>
      <c r="C591" s="528"/>
      <c r="D591" s="520"/>
      <c r="E591" s="520"/>
      <c r="F591" s="520"/>
      <c r="G591" s="520"/>
      <c r="H591" s="520"/>
      <c r="I591" s="520"/>
      <c r="J591" s="365" t="s">
        <v>379</v>
      </c>
      <c r="K591" s="365" t="s">
        <v>380</v>
      </c>
      <c r="L591" s="520"/>
      <c r="M591" s="49"/>
      <c r="N591" s="4"/>
      <c r="O591" s="4"/>
      <c r="P591" s="4"/>
      <c r="Q591" s="4"/>
      <c r="R591" s="4"/>
      <c r="S591" s="4"/>
      <c r="T591" s="4"/>
      <c r="U591" s="4"/>
      <c r="V591" s="4"/>
      <c r="W591" s="4"/>
      <c r="X591" s="4"/>
      <c r="Y591" s="4"/>
      <c r="Z591" s="4"/>
      <c r="AA591" s="4"/>
      <c r="AB591" s="4"/>
      <c r="AC591" s="4"/>
      <c r="AD591" s="4"/>
      <c r="AE591" s="4"/>
      <c r="AF591" s="4"/>
      <c r="AG591" s="4"/>
      <c r="AH591" s="4"/>
      <c r="AI591" s="4"/>
    </row>
    <row r="592" spans="1:35" ht="21" customHeight="1">
      <c r="A592" s="523" t="s">
        <v>379</v>
      </c>
      <c r="B592" s="524"/>
      <c r="C592" s="525"/>
      <c r="D592" s="366">
        <v>43131</v>
      </c>
      <c r="E592" s="366" t="s">
        <v>74</v>
      </c>
      <c r="F592" s="367" t="s">
        <v>566</v>
      </c>
      <c r="G592" s="366" t="s">
        <v>115</v>
      </c>
      <c r="H592" s="368">
        <v>4.2599999999999999E-2</v>
      </c>
      <c r="I592" s="375">
        <f>VLOOKUP(D592,Página1!$A:$B,2,FALSE)</f>
        <v>14.52</v>
      </c>
      <c r="J592" s="369">
        <f t="shared" ref="J592:J600" si="42">I592*H592</f>
        <v>0.61855199999999999</v>
      </c>
      <c r="K592" s="416"/>
      <c r="L592" s="417"/>
      <c r="M592" s="49"/>
      <c r="N592" s="4"/>
      <c r="O592" s="4"/>
      <c r="P592" s="4"/>
      <c r="Q592" s="4"/>
      <c r="R592" s="4"/>
      <c r="S592" s="4"/>
      <c r="T592" s="4"/>
      <c r="U592" s="4"/>
      <c r="V592" s="4"/>
      <c r="W592" s="4"/>
      <c r="X592" s="4"/>
      <c r="Y592" s="4"/>
      <c r="Z592" s="4"/>
      <c r="AA592" s="4"/>
      <c r="AB592" s="4"/>
      <c r="AC592" s="4"/>
      <c r="AD592" s="4"/>
      <c r="AE592" s="4"/>
      <c r="AF592" s="4"/>
      <c r="AG592" s="4"/>
      <c r="AH592" s="4"/>
      <c r="AI592" s="4"/>
    </row>
    <row r="593" spans="1:35" ht="34.5" customHeight="1">
      <c r="A593" s="555"/>
      <c r="B593" s="556"/>
      <c r="C593" s="557"/>
      <c r="D593" s="366">
        <v>39413</v>
      </c>
      <c r="E593" s="366" t="s">
        <v>74</v>
      </c>
      <c r="F593" s="367" t="s">
        <v>567</v>
      </c>
      <c r="G593" s="366" t="s">
        <v>43</v>
      </c>
      <c r="H593" s="368">
        <v>1.0966</v>
      </c>
      <c r="I593" s="375">
        <f>VLOOKUP(D593,Página1!$A:$B,2,FALSE)</f>
        <v>19.760000000000002</v>
      </c>
      <c r="J593" s="369">
        <f t="shared" si="42"/>
        <v>21.668816000000003</v>
      </c>
      <c r="K593" s="370"/>
      <c r="L593" s="371"/>
      <c r="M593" s="49"/>
      <c r="N593" s="4"/>
      <c r="O593" s="4"/>
      <c r="P593" s="4"/>
      <c r="Q593" s="4"/>
      <c r="R593" s="4"/>
      <c r="S593" s="4"/>
      <c r="T593" s="4"/>
      <c r="U593" s="4"/>
      <c r="V593" s="4"/>
      <c r="W593" s="4"/>
      <c r="X593" s="4"/>
      <c r="Y593" s="4"/>
      <c r="Z593" s="4"/>
      <c r="AA593" s="4"/>
      <c r="AB593" s="4"/>
      <c r="AC593" s="4"/>
      <c r="AD593" s="4"/>
      <c r="AE593" s="4"/>
      <c r="AF593" s="4"/>
      <c r="AG593" s="4"/>
      <c r="AH593" s="4"/>
      <c r="AI593" s="4"/>
    </row>
    <row r="594" spans="1:35" ht="48" customHeight="1">
      <c r="A594" s="555"/>
      <c r="B594" s="556"/>
      <c r="C594" s="557"/>
      <c r="D594" s="366">
        <v>39427</v>
      </c>
      <c r="E594" s="366" t="s">
        <v>74</v>
      </c>
      <c r="F594" s="367" t="s">
        <v>568</v>
      </c>
      <c r="G594" s="366" t="s">
        <v>185</v>
      </c>
      <c r="H594" s="368">
        <v>3.851</v>
      </c>
      <c r="I594" s="375">
        <f>VLOOKUP(D594,Página1!$A:$B,2,FALSE)</f>
        <v>3.36</v>
      </c>
      <c r="J594" s="369">
        <f t="shared" si="42"/>
        <v>12.939359999999999</v>
      </c>
      <c r="K594" s="370"/>
      <c r="L594" s="371"/>
      <c r="M594" s="49"/>
      <c r="N594" s="4"/>
      <c r="O594" s="4"/>
      <c r="P594" s="4"/>
      <c r="Q594" s="4"/>
      <c r="R594" s="4"/>
      <c r="S594" s="4"/>
      <c r="T594" s="4"/>
      <c r="U594" s="4"/>
      <c r="V594" s="4"/>
      <c r="W594" s="4"/>
      <c r="X594" s="4"/>
      <c r="Y594" s="4"/>
      <c r="Z594" s="4"/>
      <c r="AA594" s="4"/>
      <c r="AB594" s="4"/>
      <c r="AC594" s="4"/>
      <c r="AD594" s="4"/>
      <c r="AE594" s="4"/>
      <c r="AF594" s="4"/>
      <c r="AG594" s="4"/>
      <c r="AH594" s="4"/>
      <c r="AI594" s="4"/>
    </row>
    <row r="595" spans="1:35" ht="48" customHeight="1">
      <c r="A595" s="555"/>
      <c r="B595" s="556"/>
      <c r="C595" s="557"/>
      <c r="D595" s="366">
        <v>39430</v>
      </c>
      <c r="E595" s="366" t="s">
        <v>74</v>
      </c>
      <c r="F595" s="367" t="s">
        <v>569</v>
      </c>
      <c r="G595" s="366" t="s">
        <v>26</v>
      </c>
      <c r="H595" s="368">
        <v>1.3265</v>
      </c>
      <c r="I595" s="375">
        <f>VLOOKUP(D595,Página1!$A:$B,2,FALSE)</f>
        <v>1.26</v>
      </c>
      <c r="J595" s="369">
        <f t="shared" si="42"/>
        <v>1.6713899999999999</v>
      </c>
      <c r="K595" s="370"/>
      <c r="L595" s="371"/>
      <c r="M595" s="49"/>
      <c r="N595" s="4"/>
      <c r="O595" s="4"/>
      <c r="P595" s="4"/>
      <c r="Q595" s="4"/>
      <c r="R595" s="4"/>
      <c r="S595" s="4"/>
      <c r="T595" s="4"/>
      <c r="U595" s="4"/>
      <c r="V595" s="4"/>
      <c r="W595" s="4"/>
      <c r="X595" s="4"/>
      <c r="Y595" s="4"/>
      <c r="Z595" s="4"/>
      <c r="AA595" s="4"/>
      <c r="AB595" s="4"/>
      <c r="AC595" s="4"/>
      <c r="AD595" s="4"/>
      <c r="AE595" s="4"/>
      <c r="AF595" s="4"/>
      <c r="AG595" s="4"/>
      <c r="AH595" s="4"/>
      <c r="AI595" s="4"/>
    </row>
    <row r="596" spans="1:35" ht="34.5" customHeight="1">
      <c r="A596" s="555"/>
      <c r="B596" s="556"/>
      <c r="C596" s="557"/>
      <c r="D596" s="366">
        <v>39432</v>
      </c>
      <c r="E596" s="366" t="s">
        <v>74</v>
      </c>
      <c r="F596" s="367" t="s">
        <v>470</v>
      </c>
      <c r="G596" s="366" t="s">
        <v>185</v>
      </c>
      <c r="H596" s="368">
        <v>1.4395</v>
      </c>
      <c r="I596" s="375">
        <f>VLOOKUP(D596,Página1!$A:$B,2,FALSE)</f>
        <v>2.92</v>
      </c>
      <c r="J596" s="369">
        <f t="shared" si="42"/>
        <v>4.2033399999999999</v>
      </c>
      <c r="K596" s="370"/>
      <c r="L596" s="371"/>
      <c r="M596" s="49"/>
      <c r="N596" s="4"/>
      <c r="O596" s="4"/>
      <c r="P596" s="4"/>
      <c r="Q596" s="4"/>
      <c r="R596" s="4"/>
      <c r="S596" s="4"/>
      <c r="T596" s="4"/>
      <c r="U596" s="4"/>
      <c r="V596" s="4"/>
      <c r="W596" s="4"/>
      <c r="X596" s="4"/>
      <c r="Y596" s="4"/>
      <c r="Z596" s="4"/>
      <c r="AA596" s="4"/>
      <c r="AB596" s="4"/>
      <c r="AC596" s="4"/>
      <c r="AD596" s="4"/>
      <c r="AE596" s="4"/>
      <c r="AF596" s="4"/>
      <c r="AG596" s="4"/>
      <c r="AH596" s="4"/>
      <c r="AI596" s="4"/>
    </row>
    <row r="597" spans="1:35" ht="48" customHeight="1">
      <c r="A597" s="555"/>
      <c r="B597" s="556"/>
      <c r="C597" s="557"/>
      <c r="D597" s="366">
        <v>39434</v>
      </c>
      <c r="E597" s="366" t="s">
        <v>74</v>
      </c>
      <c r="F597" s="367" t="s">
        <v>471</v>
      </c>
      <c r="G597" s="366" t="s">
        <v>115</v>
      </c>
      <c r="H597" s="368">
        <v>0.5202</v>
      </c>
      <c r="I597" s="375">
        <f>VLOOKUP(D597,Página1!$A:$B,2,FALSE)</f>
        <v>3.93</v>
      </c>
      <c r="J597" s="369">
        <f t="shared" si="42"/>
        <v>2.0443860000000003</v>
      </c>
      <c r="K597" s="370"/>
      <c r="L597" s="371"/>
      <c r="M597" s="49"/>
      <c r="N597" s="4"/>
      <c r="O597" s="4"/>
      <c r="P597" s="4"/>
      <c r="Q597" s="4"/>
      <c r="R597" s="4"/>
      <c r="S597" s="4"/>
      <c r="T597" s="4"/>
      <c r="U597" s="4"/>
      <c r="V597" s="4"/>
      <c r="W597" s="4"/>
      <c r="X597" s="4"/>
      <c r="Y597" s="4"/>
      <c r="Z597" s="4"/>
      <c r="AA597" s="4"/>
      <c r="AB597" s="4"/>
      <c r="AC597" s="4"/>
      <c r="AD597" s="4"/>
      <c r="AE597" s="4"/>
      <c r="AF597" s="4"/>
      <c r="AG597" s="4"/>
      <c r="AH597" s="4"/>
      <c r="AI597" s="4"/>
    </row>
    <row r="598" spans="1:35" ht="40.5" customHeight="1">
      <c r="A598" s="555"/>
      <c r="B598" s="556"/>
      <c r="C598" s="557"/>
      <c r="D598" s="366">
        <v>39435</v>
      </c>
      <c r="E598" s="366" t="s">
        <v>74</v>
      </c>
      <c r="F598" s="367" t="s">
        <v>570</v>
      </c>
      <c r="G598" s="366" t="s">
        <v>26</v>
      </c>
      <c r="H598" s="368">
        <v>7.9740000000000002</v>
      </c>
      <c r="I598" s="375">
        <f>VLOOKUP(D598,Página1!$A:$B,2,FALSE)</f>
        <v>0.06</v>
      </c>
      <c r="J598" s="369">
        <f t="shared" si="42"/>
        <v>0.47843999999999998</v>
      </c>
      <c r="K598" s="370"/>
      <c r="L598" s="371"/>
      <c r="M598" s="49"/>
      <c r="N598" s="4"/>
      <c r="O598" s="4"/>
      <c r="P598" s="4"/>
      <c r="Q598" s="4"/>
      <c r="R598" s="4"/>
      <c r="S598" s="4"/>
      <c r="T598" s="4"/>
      <c r="U598" s="4"/>
      <c r="V598" s="4"/>
      <c r="W598" s="4"/>
      <c r="X598" s="4"/>
      <c r="Y598" s="4"/>
      <c r="Z598" s="4"/>
      <c r="AA598" s="4"/>
      <c r="AB598" s="4"/>
      <c r="AC598" s="4"/>
      <c r="AD598" s="4"/>
      <c r="AE598" s="4"/>
      <c r="AF598" s="4"/>
      <c r="AG598" s="4"/>
      <c r="AH598" s="4"/>
      <c r="AI598" s="4"/>
    </row>
    <row r="599" spans="1:35" ht="48" customHeight="1">
      <c r="A599" s="555"/>
      <c r="B599" s="556"/>
      <c r="C599" s="557"/>
      <c r="D599" s="372">
        <v>39443</v>
      </c>
      <c r="E599" s="372" t="s">
        <v>74</v>
      </c>
      <c r="F599" s="367" t="s">
        <v>571</v>
      </c>
      <c r="G599" s="366" t="s">
        <v>26</v>
      </c>
      <c r="H599" s="368">
        <v>2.1911999999999998</v>
      </c>
      <c r="I599" s="375">
        <f>VLOOKUP(D599,Página1!$A:$B,2,FALSE)</f>
        <v>0.14000000000000001</v>
      </c>
      <c r="J599" s="369">
        <f t="shared" si="42"/>
        <v>0.30676799999999999</v>
      </c>
      <c r="K599" s="370"/>
      <c r="L599" s="371"/>
      <c r="M599" s="49"/>
      <c r="N599" s="4"/>
      <c r="O599" s="4"/>
      <c r="P599" s="4"/>
      <c r="Q599" s="4"/>
      <c r="R599" s="4"/>
      <c r="S599" s="4"/>
      <c r="T599" s="4"/>
      <c r="U599" s="4"/>
      <c r="V599" s="4"/>
      <c r="W599" s="4"/>
      <c r="X599" s="4"/>
      <c r="Y599" s="4"/>
      <c r="Z599" s="4"/>
      <c r="AA599" s="4"/>
      <c r="AB599" s="4"/>
      <c r="AC599" s="4"/>
      <c r="AD599" s="4"/>
      <c r="AE599" s="4"/>
      <c r="AF599" s="4"/>
      <c r="AG599" s="4"/>
      <c r="AH599" s="4"/>
      <c r="AI599" s="4"/>
    </row>
    <row r="600" spans="1:35" ht="39.75" customHeight="1">
      <c r="A600" s="526"/>
      <c r="B600" s="527"/>
      <c r="C600" s="528"/>
      <c r="D600" s="366">
        <v>40547</v>
      </c>
      <c r="E600" s="366" t="s">
        <v>74</v>
      </c>
      <c r="F600" s="367" t="s">
        <v>572</v>
      </c>
      <c r="G600" s="366" t="s">
        <v>465</v>
      </c>
      <c r="H600" s="368">
        <v>1.32E-2</v>
      </c>
      <c r="I600" s="375">
        <f>VLOOKUP(D600,Página1!$A:$B,2,FALSE)</f>
        <v>16.79</v>
      </c>
      <c r="J600" s="369">
        <f t="shared" si="42"/>
        <v>0.22162799999999999</v>
      </c>
      <c r="K600" s="370"/>
      <c r="L600" s="373">
        <f>SUM(J592:J600)</f>
        <v>44.152680000000004</v>
      </c>
      <c r="M600" s="49"/>
      <c r="N600" s="4"/>
      <c r="O600" s="4"/>
      <c r="P600" s="4"/>
      <c r="Q600" s="4"/>
      <c r="R600" s="4"/>
      <c r="S600" s="4"/>
      <c r="T600" s="4"/>
      <c r="U600" s="4"/>
      <c r="V600" s="4"/>
      <c r="W600" s="4"/>
      <c r="X600" s="4"/>
      <c r="Y600" s="4"/>
      <c r="Z600" s="4"/>
      <c r="AA600" s="4"/>
      <c r="AB600" s="4"/>
      <c r="AC600" s="4"/>
      <c r="AD600" s="4"/>
      <c r="AE600" s="4"/>
      <c r="AF600" s="4"/>
      <c r="AG600" s="4"/>
      <c r="AH600" s="4"/>
      <c r="AI600" s="4"/>
    </row>
    <row r="601" spans="1:35" ht="21" customHeight="1">
      <c r="A601" s="548" t="s">
        <v>385</v>
      </c>
      <c r="B601" s="524"/>
      <c r="C601" s="525"/>
      <c r="D601" s="372">
        <v>88278</v>
      </c>
      <c r="E601" s="372" t="s">
        <v>74</v>
      </c>
      <c r="F601" s="391" t="s">
        <v>475</v>
      </c>
      <c r="G601" s="366" t="s">
        <v>387</v>
      </c>
      <c r="H601" s="368">
        <v>0.36280000000000001</v>
      </c>
      <c r="I601" s="375">
        <f>VLOOKUP(D601,Página1!$A:$B,2,FALSE)</f>
        <v>20.45</v>
      </c>
      <c r="J601" s="370"/>
      <c r="K601" s="369">
        <f t="shared" ref="K601:K602" si="43">H601*I601</f>
        <v>7.4192600000000004</v>
      </c>
      <c r="L601" s="371"/>
      <c r="M601" s="49"/>
      <c r="N601" s="4"/>
      <c r="O601" s="4"/>
      <c r="P601" s="4"/>
      <c r="Q601" s="4"/>
      <c r="R601" s="4"/>
      <c r="S601" s="4"/>
      <c r="T601" s="4"/>
      <c r="U601" s="4"/>
      <c r="V601" s="4"/>
      <c r="W601" s="4"/>
      <c r="X601" s="4"/>
      <c r="Y601" s="4"/>
      <c r="Z601" s="4"/>
      <c r="AA601" s="4"/>
      <c r="AB601" s="4"/>
      <c r="AC601" s="4"/>
      <c r="AD601" s="4"/>
      <c r="AE601" s="4"/>
      <c r="AF601" s="4"/>
      <c r="AG601" s="4"/>
      <c r="AH601" s="4"/>
      <c r="AI601" s="4"/>
    </row>
    <row r="602" spans="1:35" ht="21" customHeight="1">
      <c r="A602" s="526"/>
      <c r="B602" s="527"/>
      <c r="C602" s="528"/>
      <c r="D602" s="372">
        <v>88316</v>
      </c>
      <c r="E602" s="372" t="s">
        <v>74</v>
      </c>
      <c r="F602" s="367" t="s">
        <v>386</v>
      </c>
      <c r="G602" s="374" t="s">
        <v>387</v>
      </c>
      <c r="H602" s="375">
        <v>0.36280000000000001</v>
      </c>
      <c r="I602" s="375">
        <f>VLOOKUP(D602,Página1!$A:$B,2,FALSE)</f>
        <v>17.3</v>
      </c>
      <c r="J602" s="370"/>
      <c r="K602" s="369">
        <f t="shared" si="43"/>
        <v>6.27644</v>
      </c>
      <c r="L602" s="369">
        <f>SUM(K601:K602)</f>
        <v>13.6957</v>
      </c>
      <c r="M602" s="49"/>
      <c r="N602" s="4"/>
      <c r="O602" s="4"/>
      <c r="P602" s="4"/>
      <c r="Q602" s="4"/>
      <c r="R602" s="4"/>
      <c r="S602" s="4"/>
      <c r="T602" s="4"/>
      <c r="U602" s="4"/>
      <c r="V602" s="4"/>
      <c r="W602" s="4"/>
      <c r="X602" s="4"/>
      <c r="Y602" s="4"/>
      <c r="Z602" s="4"/>
      <c r="AA602" s="4"/>
      <c r="AB602" s="4"/>
      <c r="AC602" s="4"/>
      <c r="AD602" s="4"/>
      <c r="AE602" s="4"/>
      <c r="AF602" s="4"/>
      <c r="AG602" s="4"/>
      <c r="AH602" s="4"/>
      <c r="AI602" s="4"/>
    </row>
    <row r="603" spans="1:35" ht="21" customHeight="1">
      <c r="A603" s="531" t="s">
        <v>388</v>
      </c>
      <c r="B603" s="530"/>
      <c r="C603" s="530"/>
      <c r="D603" s="530"/>
      <c r="E603" s="522"/>
      <c r="F603" s="377"/>
      <c r="G603" s="378"/>
      <c r="H603" s="376">
        <v>2.86</v>
      </c>
      <c r="I603" s="376"/>
      <c r="J603" s="376"/>
      <c r="K603" s="376"/>
      <c r="L603" s="369">
        <f>SUM(L600:L602)</f>
        <v>57.848380000000006</v>
      </c>
      <c r="M603" s="49"/>
      <c r="N603" s="4"/>
      <c r="O603" s="4"/>
      <c r="P603" s="4"/>
      <c r="Q603" s="4"/>
      <c r="R603" s="4"/>
      <c r="S603" s="4"/>
      <c r="T603" s="4"/>
      <c r="U603" s="4"/>
      <c r="V603" s="4"/>
      <c r="W603" s="4"/>
      <c r="X603" s="4"/>
      <c r="Y603" s="4"/>
      <c r="Z603" s="4"/>
      <c r="AA603" s="4"/>
      <c r="AB603" s="4"/>
      <c r="AC603" s="4"/>
      <c r="AD603" s="4"/>
      <c r="AE603" s="4"/>
      <c r="AF603" s="4"/>
      <c r="AG603" s="4"/>
      <c r="AH603" s="4"/>
      <c r="AI603" s="4"/>
    </row>
    <row r="604" spans="1:35" ht="21" customHeight="1">
      <c r="A604" s="531" t="s">
        <v>389</v>
      </c>
      <c r="B604" s="530"/>
      <c r="C604" s="530"/>
      <c r="D604" s="530"/>
      <c r="E604" s="522"/>
      <c r="F604" s="379">
        <v>22.45</v>
      </c>
      <c r="G604" s="380" t="s">
        <v>390</v>
      </c>
      <c r="H604" s="381">
        <v>20.72</v>
      </c>
      <c r="I604" s="381"/>
      <c r="J604" s="381"/>
      <c r="K604" s="381"/>
      <c r="L604" s="369">
        <f>L603*(F604%)</f>
        <v>12.986961310000002</v>
      </c>
      <c r="M604" s="49"/>
      <c r="N604" s="4"/>
      <c r="O604" s="4"/>
      <c r="P604" s="4"/>
      <c r="Q604" s="4"/>
      <c r="R604" s="4"/>
      <c r="S604" s="4"/>
      <c r="T604" s="4"/>
      <c r="U604" s="4"/>
      <c r="V604" s="4"/>
      <c r="W604" s="4"/>
      <c r="X604" s="4"/>
      <c r="Y604" s="4"/>
      <c r="Z604" s="4"/>
      <c r="AA604" s="4"/>
      <c r="AB604" s="4"/>
      <c r="AC604" s="4"/>
      <c r="AD604" s="4"/>
      <c r="AE604" s="4"/>
      <c r="AF604" s="4"/>
      <c r="AG604" s="4"/>
      <c r="AH604" s="4"/>
      <c r="AI604" s="4"/>
    </row>
    <row r="605" spans="1:35" ht="21" customHeight="1">
      <c r="A605" s="542" t="s">
        <v>391</v>
      </c>
      <c r="B605" s="530"/>
      <c r="C605" s="530"/>
      <c r="D605" s="530"/>
      <c r="E605" s="522"/>
      <c r="F605" s="382">
        <v>44103</v>
      </c>
      <c r="G605" s="542">
        <v>8.15</v>
      </c>
      <c r="H605" s="530"/>
      <c r="I605" s="530"/>
      <c r="J605" s="530"/>
      <c r="K605" s="522"/>
      <c r="L605" s="369">
        <f>SUM(L603:L604)</f>
        <v>70.835341310000004</v>
      </c>
      <c r="M605" s="49"/>
      <c r="N605" s="4"/>
      <c r="O605" s="4"/>
      <c r="P605" s="4"/>
      <c r="Q605" s="4"/>
      <c r="R605" s="4"/>
      <c r="S605" s="4"/>
      <c r="T605" s="4"/>
      <c r="U605" s="4"/>
      <c r="V605" s="4"/>
      <c r="W605" s="4"/>
      <c r="X605" s="4"/>
      <c r="Y605" s="4"/>
      <c r="Z605" s="4"/>
      <c r="AA605" s="4"/>
      <c r="AB605" s="4"/>
      <c r="AC605" s="4"/>
      <c r="AD605" s="4"/>
      <c r="AE605" s="4"/>
      <c r="AF605" s="4"/>
      <c r="AG605" s="4"/>
      <c r="AH605" s="4"/>
      <c r="AI605" s="4"/>
    </row>
    <row r="606" spans="1:35" ht="21" customHeight="1">
      <c r="A606" s="384"/>
      <c r="B606" s="393"/>
      <c r="C606" s="393"/>
      <c r="D606" s="393"/>
      <c r="E606" s="393"/>
      <c r="F606" s="394"/>
      <c r="G606" s="393"/>
      <c r="H606" s="387"/>
      <c r="I606" s="387"/>
      <c r="J606" s="387"/>
      <c r="K606" s="387"/>
      <c r="L606" s="387"/>
      <c r="M606" s="49"/>
      <c r="N606" s="4"/>
      <c r="O606" s="4"/>
      <c r="P606" s="4"/>
      <c r="Q606" s="4"/>
      <c r="R606" s="4"/>
      <c r="S606" s="4"/>
      <c r="T606" s="4"/>
      <c r="U606" s="4"/>
      <c r="V606" s="4"/>
      <c r="W606" s="4"/>
      <c r="X606" s="4"/>
      <c r="Y606" s="4"/>
      <c r="Z606" s="4"/>
      <c r="AA606" s="4"/>
      <c r="AB606" s="4"/>
      <c r="AC606" s="4"/>
      <c r="AD606" s="4"/>
      <c r="AE606" s="4"/>
      <c r="AF606" s="4"/>
      <c r="AG606" s="4"/>
      <c r="AH606" s="4"/>
      <c r="AI606" s="4"/>
    </row>
    <row r="607" spans="1:35" ht="45.75" customHeight="1">
      <c r="A607" s="540" t="s">
        <v>251</v>
      </c>
      <c r="B607" s="522"/>
      <c r="C607" s="363" t="s">
        <v>573</v>
      </c>
      <c r="D607" s="363" t="s">
        <v>395</v>
      </c>
      <c r="E607" s="541" t="s">
        <v>574</v>
      </c>
      <c r="F607" s="530"/>
      <c r="G607" s="530"/>
      <c r="H607" s="530"/>
      <c r="I607" s="530"/>
      <c r="J607" s="530"/>
      <c r="K607" s="522"/>
      <c r="L607" s="364" t="s">
        <v>372</v>
      </c>
      <c r="M607" s="43">
        <f>L615</f>
        <v>32.061966374173458</v>
      </c>
      <c r="N607" s="3"/>
      <c r="O607" s="4"/>
      <c r="P607" s="4"/>
      <c r="Q607" s="4"/>
      <c r="R607" s="4"/>
      <c r="S607" s="4"/>
      <c r="T607" s="4"/>
      <c r="U607" s="4"/>
      <c r="V607" s="4"/>
      <c r="W607" s="4"/>
      <c r="X607" s="4"/>
      <c r="Y607" s="4"/>
      <c r="Z607" s="4"/>
      <c r="AA607" s="4"/>
      <c r="AB607" s="4"/>
      <c r="AC607" s="4"/>
      <c r="AD607" s="4"/>
      <c r="AE607" s="4"/>
      <c r="AF607" s="4"/>
      <c r="AG607" s="4"/>
      <c r="AH607" s="4"/>
      <c r="AI607" s="4"/>
    </row>
    <row r="608" spans="1:35" ht="21" customHeight="1">
      <c r="A608" s="532"/>
      <c r="B608" s="524"/>
      <c r="C608" s="525"/>
      <c r="D608" s="533" t="s">
        <v>11</v>
      </c>
      <c r="E608" s="533" t="s">
        <v>373</v>
      </c>
      <c r="F608" s="533" t="s">
        <v>374</v>
      </c>
      <c r="G608" s="534" t="s">
        <v>14</v>
      </c>
      <c r="H608" s="519" t="s">
        <v>375</v>
      </c>
      <c r="I608" s="519" t="s">
        <v>376</v>
      </c>
      <c r="J608" s="521" t="s">
        <v>377</v>
      </c>
      <c r="K608" s="522"/>
      <c r="L608" s="519" t="s">
        <v>378</v>
      </c>
      <c r="M608" s="49"/>
      <c r="N608" s="4"/>
      <c r="O608" s="4"/>
      <c r="P608" s="4"/>
      <c r="Q608" s="4"/>
      <c r="R608" s="4"/>
      <c r="S608" s="4"/>
      <c r="T608" s="4"/>
      <c r="U608" s="4"/>
      <c r="V608" s="4"/>
      <c r="W608" s="4"/>
      <c r="X608" s="4"/>
      <c r="Y608" s="4"/>
      <c r="Z608" s="4"/>
      <c r="AA608" s="4"/>
      <c r="AB608" s="4"/>
      <c r="AC608" s="4"/>
      <c r="AD608" s="4"/>
      <c r="AE608" s="4"/>
      <c r="AF608" s="4"/>
      <c r="AG608" s="4"/>
      <c r="AH608" s="4"/>
      <c r="AI608" s="4"/>
    </row>
    <row r="609" spans="1:35" ht="21" customHeight="1">
      <c r="A609" s="526"/>
      <c r="B609" s="527"/>
      <c r="C609" s="528"/>
      <c r="D609" s="520"/>
      <c r="E609" s="520"/>
      <c r="F609" s="520"/>
      <c r="G609" s="520"/>
      <c r="H609" s="520"/>
      <c r="I609" s="520"/>
      <c r="J609" s="365" t="s">
        <v>379</v>
      </c>
      <c r="K609" s="365" t="s">
        <v>380</v>
      </c>
      <c r="L609" s="520"/>
      <c r="M609" s="49"/>
      <c r="N609" s="4"/>
      <c r="O609" s="4"/>
      <c r="P609" s="4"/>
      <c r="Q609" s="4"/>
      <c r="R609" s="4"/>
      <c r="S609" s="4"/>
      <c r="T609" s="4"/>
      <c r="U609" s="4"/>
      <c r="V609" s="4"/>
      <c r="W609" s="4"/>
      <c r="X609" s="4"/>
      <c r="Y609" s="4"/>
      <c r="Z609" s="4"/>
      <c r="AA609" s="4"/>
      <c r="AB609" s="4"/>
      <c r="AC609" s="4"/>
      <c r="AD609" s="4"/>
      <c r="AE609" s="4"/>
      <c r="AF609" s="4"/>
      <c r="AG609" s="4"/>
      <c r="AH609" s="4"/>
      <c r="AI609" s="4"/>
    </row>
    <row r="610" spans="1:35" ht="21" customHeight="1">
      <c r="A610" s="552" t="s">
        <v>379</v>
      </c>
      <c r="B610" s="530"/>
      <c r="C610" s="522"/>
      <c r="D610" s="410" t="s">
        <v>575</v>
      </c>
      <c r="E610" s="366" t="s">
        <v>56</v>
      </c>
      <c r="F610" s="367" t="s">
        <v>576</v>
      </c>
      <c r="G610" s="366" t="s">
        <v>69</v>
      </c>
      <c r="H610" s="408">
        <v>5.0000000000000001E-3</v>
      </c>
      <c r="I610" s="365">
        <f>L625</f>
        <v>469.14420157998501</v>
      </c>
      <c r="J610" s="369">
        <f>I610*H610</f>
        <v>2.3457210078999249</v>
      </c>
      <c r="K610" s="370"/>
      <c r="L610" s="373">
        <f>J610</f>
        <v>2.3457210078999249</v>
      </c>
      <c r="M610" s="49"/>
      <c r="N610" s="4"/>
      <c r="O610" s="4"/>
      <c r="P610" s="4"/>
      <c r="Q610" s="4"/>
      <c r="R610" s="4"/>
      <c r="S610" s="4"/>
      <c r="T610" s="4"/>
      <c r="U610" s="4"/>
      <c r="V610" s="4"/>
      <c r="W610" s="4"/>
      <c r="X610" s="4"/>
      <c r="Y610" s="4"/>
      <c r="Z610" s="4"/>
      <c r="AA610" s="4"/>
      <c r="AB610" s="4"/>
      <c r="AC610" s="4"/>
      <c r="AD610" s="4"/>
      <c r="AE610" s="4"/>
      <c r="AF610" s="4"/>
      <c r="AG610" s="4"/>
      <c r="AH610" s="4"/>
      <c r="AI610" s="4"/>
    </row>
    <row r="611" spans="1:35" ht="21" customHeight="1">
      <c r="A611" s="548" t="s">
        <v>385</v>
      </c>
      <c r="B611" s="524"/>
      <c r="C611" s="525"/>
      <c r="D611" s="372">
        <v>88309</v>
      </c>
      <c r="E611" s="372" t="s">
        <v>74</v>
      </c>
      <c r="F611" s="391" t="s">
        <v>397</v>
      </c>
      <c r="G611" s="366" t="s">
        <v>387</v>
      </c>
      <c r="H611" s="368">
        <v>0.6</v>
      </c>
      <c r="I611" s="368">
        <v>22.37</v>
      </c>
      <c r="J611" s="370"/>
      <c r="K611" s="369">
        <f t="shared" ref="K611:K612" si="44">I611*H611</f>
        <v>13.422000000000001</v>
      </c>
      <c r="L611" s="371"/>
      <c r="M611" s="49"/>
      <c r="N611" s="4"/>
      <c r="O611" s="4"/>
      <c r="P611" s="4"/>
      <c r="Q611" s="4"/>
      <c r="R611" s="4"/>
      <c r="S611" s="4"/>
      <c r="T611" s="4"/>
      <c r="U611" s="4"/>
      <c r="V611" s="4"/>
      <c r="W611" s="4"/>
      <c r="X611" s="4"/>
      <c r="Y611" s="4"/>
      <c r="Z611" s="4"/>
      <c r="AA611" s="4"/>
      <c r="AB611" s="4"/>
      <c r="AC611" s="4"/>
      <c r="AD611" s="4"/>
      <c r="AE611" s="4"/>
      <c r="AF611" s="4"/>
      <c r="AG611" s="4"/>
      <c r="AH611" s="4"/>
      <c r="AI611" s="4"/>
    </row>
    <row r="612" spans="1:35" ht="21" customHeight="1">
      <c r="A612" s="526"/>
      <c r="B612" s="527"/>
      <c r="C612" s="528"/>
      <c r="D612" s="372">
        <v>88316</v>
      </c>
      <c r="E612" s="372" t="s">
        <v>74</v>
      </c>
      <c r="F612" s="367" t="s">
        <v>386</v>
      </c>
      <c r="G612" s="366" t="s">
        <v>387</v>
      </c>
      <c r="H612" s="375">
        <v>0.6</v>
      </c>
      <c r="I612" s="375">
        <v>17.36</v>
      </c>
      <c r="J612" s="376"/>
      <c r="K612" s="369">
        <f t="shared" si="44"/>
        <v>10.415999999999999</v>
      </c>
      <c r="L612" s="369">
        <f>SUM(K611:K612)</f>
        <v>23.838000000000001</v>
      </c>
      <c r="M612" s="49"/>
      <c r="N612" s="4"/>
      <c r="O612" s="4"/>
      <c r="P612" s="4"/>
      <c r="Q612" s="4"/>
      <c r="R612" s="4"/>
      <c r="S612" s="4"/>
      <c r="T612" s="4"/>
      <c r="U612" s="4"/>
      <c r="V612" s="4"/>
      <c r="W612" s="4"/>
      <c r="X612" s="4"/>
      <c r="Y612" s="4"/>
      <c r="Z612" s="4"/>
      <c r="AA612" s="4"/>
      <c r="AB612" s="4"/>
      <c r="AC612" s="4"/>
      <c r="AD612" s="4"/>
      <c r="AE612" s="4"/>
      <c r="AF612" s="4"/>
      <c r="AG612" s="4"/>
      <c r="AH612" s="4"/>
      <c r="AI612" s="4"/>
    </row>
    <row r="613" spans="1:35" ht="21" customHeight="1">
      <c r="A613" s="531" t="s">
        <v>388</v>
      </c>
      <c r="B613" s="530"/>
      <c r="C613" s="530"/>
      <c r="D613" s="530"/>
      <c r="E613" s="522"/>
      <c r="F613" s="377"/>
      <c r="G613" s="378"/>
      <c r="H613" s="376"/>
      <c r="I613" s="376"/>
      <c r="J613" s="376"/>
      <c r="K613" s="376"/>
      <c r="L613" s="369">
        <f>SUM(L610:L612)</f>
        <v>26.183721007899926</v>
      </c>
      <c r="M613" s="49"/>
      <c r="N613" s="4"/>
      <c r="O613" s="4"/>
      <c r="P613" s="4"/>
      <c r="Q613" s="4"/>
      <c r="R613" s="4"/>
      <c r="S613" s="4"/>
      <c r="T613" s="4"/>
      <c r="U613" s="4"/>
      <c r="V613" s="4"/>
      <c r="W613" s="4"/>
      <c r="X613" s="4"/>
      <c r="Y613" s="4"/>
      <c r="Z613" s="4"/>
      <c r="AA613" s="4"/>
      <c r="AB613" s="4"/>
      <c r="AC613" s="4"/>
      <c r="AD613" s="4"/>
      <c r="AE613" s="4"/>
      <c r="AF613" s="4"/>
      <c r="AG613" s="4"/>
      <c r="AH613" s="4"/>
      <c r="AI613" s="4"/>
    </row>
    <row r="614" spans="1:35" ht="21" customHeight="1">
      <c r="A614" s="531" t="s">
        <v>389</v>
      </c>
      <c r="B614" s="530"/>
      <c r="C614" s="530"/>
      <c r="D614" s="530"/>
      <c r="E614" s="522"/>
      <c r="F614" s="379">
        <v>22.45</v>
      </c>
      <c r="G614" s="380" t="s">
        <v>390</v>
      </c>
      <c r="H614" s="381"/>
      <c r="I614" s="381"/>
      <c r="J614" s="381"/>
      <c r="K614" s="381"/>
      <c r="L614" s="369">
        <f>L613*(F614%)</f>
        <v>5.8782453662735339</v>
      </c>
      <c r="M614" s="49"/>
      <c r="N614" s="4"/>
      <c r="O614" s="4"/>
      <c r="P614" s="4"/>
      <c r="Q614" s="4"/>
      <c r="R614" s="4"/>
      <c r="S614" s="4"/>
      <c r="T614" s="4"/>
      <c r="U614" s="4"/>
      <c r="V614" s="4"/>
      <c r="W614" s="4"/>
      <c r="X614" s="4"/>
      <c r="Y614" s="4"/>
      <c r="Z614" s="4"/>
      <c r="AA614" s="4"/>
      <c r="AB614" s="4"/>
      <c r="AC614" s="4"/>
      <c r="AD614" s="4"/>
      <c r="AE614" s="4"/>
      <c r="AF614" s="4"/>
      <c r="AG614" s="4"/>
      <c r="AH614" s="4"/>
      <c r="AI614" s="4"/>
    </row>
    <row r="615" spans="1:35" ht="21" customHeight="1">
      <c r="A615" s="542" t="s">
        <v>391</v>
      </c>
      <c r="B615" s="530"/>
      <c r="C615" s="530"/>
      <c r="D615" s="530"/>
      <c r="E615" s="522"/>
      <c r="F615" s="382">
        <v>44103</v>
      </c>
      <c r="G615" s="542" t="s">
        <v>392</v>
      </c>
      <c r="H615" s="530"/>
      <c r="I615" s="530"/>
      <c r="J615" s="530"/>
      <c r="K615" s="522"/>
      <c r="L615" s="369">
        <f>SUM(L613:L614)</f>
        <v>32.061966374173458</v>
      </c>
      <c r="M615" s="49"/>
      <c r="N615" s="4"/>
      <c r="O615" s="4"/>
      <c r="P615" s="4"/>
      <c r="Q615" s="4"/>
      <c r="R615" s="4"/>
      <c r="S615" s="4"/>
      <c r="T615" s="4"/>
      <c r="U615" s="4"/>
      <c r="V615" s="4"/>
      <c r="W615" s="4"/>
      <c r="X615" s="4"/>
      <c r="Y615" s="4"/>
      <c r="Z615" s="4"/>
      <c r="AA615" s="4"/>
      <c r="AB615" s="4"/>
      <c r="AC615" s="4"/>
      <c r="AD615" s="4"/>
      <c r="AE615" s="4"/>
      <c r="AF615" s="4"/>
      <c r="AG615" s="4"/>
      <c r="AH615" s="4"/>
      <c r="AI615" s="4"/>
    </row>
    <row r="616" spans="1:35" ht="21" customHeight="1">
      <c r="A616" s="384"/>
      <c r="B616" s="393"/>
      <c r="C616" s="393"/>
      <c r="D616" s="393"/>
      <c r="E616" s="393"/>
      <c r="F616" s="394"/>
      <c r="G616" s="393"/>
      <c r="H616" s="387"/>
      <c r="I616" s="387"/>
      <c r="J616" s="387"/>
      <c r="K616" s="387"/>
      <c r="L616" s="387"/>
      <c r="M616" s="49"/>
      <c r="N616" s="4"/>
      <c r="O616" s="4"/>
      <c r="P616" s="4"/>
      <c r="Q616" s="4"/>
      <c r="R616" s="4"/>
      <c r="S616" s="4"/>
      <c r="T616" s="4"/>
      <c r="U616" s="4"/>
      <c r="V616" s="4"/>
      <c r="W616" s="4"/>
      <c r="X616" s="4"/>
      <c r="Y616" s="4"/>
      <c r="Z616" s="4"/>
      <c r="AA616" s="4"/>
      <c r="AB616" s="4"/>
      <c r="AC616" s="4"/>
      <c r="AD616" s="4"/>
      <c r="AE616" s="4"/>
      <c r="AF616" s="4"/>
      <c r="AG616" s="4"/>
      <c r="AH616" s="4"/>
      <c r="AI616" s="4"/>
    </row>
    <row r="617" spans="1:35" ht="21" customHeight="1">
      <c r="A617" s="560"/>
      <c r="B617" s="522"/>
      <c r="C617" s="363" t="s">
        <v>4830</v>
      </c>
      <c r="D617" s="363" t="s">
        <v>395</v>
      </c>
      <c r="E617" s="541" t="s">
        <v>578</v>
      </c>
      <c r="F617" s="530"/>
      <c r="G617" s="530"/>
      <c r="H617" s="530"/>
      <c r="I617" s="530"/>
      <c r="J617" s="530"/>
      <c r="K617" s="522"/>
      <c r="L617" s="364" t="s">
        <v>403</v>
      </c>
      <c r="M617" s="43">
        <f>L625</f>
        <v>469.14420157998501</v>
      </c>
      <c r="N617" s="3"/>
      <c r="O617" s="4"/>
      <c r="P617" s="4"/>
      <c r="Q617" s="4"/>
      <c r="R617" s="4"/>
      <c r="S617" s="4"/>
      <c r="T617" s="4"/>
      <c r="U617" s="4"/>
      <c r="V617" s="4"/>
      <c r="W617" s="4"/>
      <c r="X617" s="4"/>
      <c r="Y617" s="4"/>
      <c r="Z617" s="4"/>
      <c r="AA617" s="4"/>
      <c r="AB617" s="4"/>
      <c r="AC617" s="4"/>
      <c r="AD617" s="4"/>
      <c r="AE617" s="4"/>
      <c r="AF617" s="4"/>
      <c r="AG617" s="4"/>
      <c r="AH617" s="4"/>
      <c r="AI617" s="4"/>
    </row>
    <row r="618" spans="1:35" ht="21" customHeight="1">
      <c r="A618" s="532"/>
      <c r="B618" s="524"/>
      <c r="C618" s="525"/>
      <c r="D618" s="533" t="s">
        <v>11</v>
      </c>
      <c r="E618" s="533" t="s">
        <v>373</v>
      </c>
      <c r="F618" s="533" t="s">
        <v>374</v>
      </c>
      <c r="G618" s="534" t="s">
        <v>14</v>
      </c>
      <c r="H618" s="519" t="s">
        <v>375</v>
      </c>
      <c r="I618" s="519" t="s">
        <v>376</v>
      </c>
      <c r="J618" s="521" t="s">
        <v>377</v>
      </c>
      <c r="K618" s="522"/>
      <c r="L618" s="519" t="s">
        <v>378</v>
      </c>
      <c r="M618" s="49"/>
      <c r="N618" s="4"/>
      <c r="O618" s="4"/>
      <c r="P618" s="4"/>
      <c r="Q618" s="4"/>
      <c r="R618" s="4"/>
      <c r="S618" s="4"/>
      <c r="T618" s="4"/>
      <c r="U618" s="4"/>
      <c r="V618" s="4"/>
      <c r="W618" s="4"/>
      <c r="X618" s="4"/>
      <c r="Y618" s="4"/>
      <c r="Z618" s="4"/>
      <c r="AA618" s="4"/>
      <c r="AB618" s="4"/>
      <c r="AC618" s="4"/>
      <c r="AD618" s="4"/>
      <c r="AE618" s="4"/>
      <c r="AF618" s="4"/>
      <c r="AG618" s="4"/>
      <c r="AH618" s="4"/>
      <c r="AI618" s="4"/>
    </row>
    <row r="619" spans="1:35" ht="21" customHeight="1">
      <c r="A619" s="526"/>
      <c r="B619" s="527"/>
      <c r="C619" s="528"/>
      <c r="D619" s="520"/>
      <c r="E619" s="520"/>
      <c r="F619" s="520"/>
      <c r="G619" s="520"/>
      <c r="H619" s="520"/>
      <c r="I619" s="520"/>
      <c r="J619" s="365" t="s">
        <v>379</v>
      </c>
      <c r="K619" s="365" t="s">
        <v>380</v>
      </c>
      <c r="L619" s="520"/>
      <c r="M619" s="49"/>
      <c r="N619" s="4"/>
      <c r="O619" s="4"/>
      <c r="P619" s="4"/>
      <c r="Q619" s="4"/>
      <c r="R619" s="4"/>
      <c r="S619" s="4"/>
      <c r="T619" s="4"/>
      <c r="U619" s="4"/>
      <c r="V619" s="4"/>
      <c r="W619" s="4"/>
      <c r="X619" s="4"/>
      <c r="Y619" s="4"/>
      <c r="Z619" s="4"/>
      <c r="AA619" s="4"/>
      <c r="AB619" s="4"/>
      <c r="AC619" s="4"/>
      <c r="AD619" s="4"/>
      <c r="AE619" s="4"/>
      <c r="AF619" s="4"/>
      <c r="AG619" s="4"/>
      <c r="AH619" s="4"/>
      <c r="AI619" s="4"/>
    </row>
    <row r="620" spans="1:35" ht="21" customHeight="1">
      <c r="A620" s="523" t="s">
        <v>379</v>
      </c>
      <c r="B620" s="524"/>
      <c r="C620" s="525"/>
      <c r="D620" s="366">
        <v>1379</v>
      </c>
      <c r="E620" s="372" t="s">
        <v>74</v>
      </c>
      <c r="F620" s="413" t="s">
        <v>547</v>
      </c>
      <c r="G620" s="366" t="s">
        <v>115</v>
      </c>
      <c r="H620" s="368">
        <v>243</v>
      </c>
      <c r="I620" s="375">
        <f>VLOOKUP(D620,Página1!$A:$B,2,FALSE)</f>
        <v>0.46</v>
      </c>
      <c r="J620" s="369">
        <f>I620*H620</f>
        <v>111.78</v>
      </c>
      <c r="K620" s="370"/>
      <c r="L620" s="370"/>
      <c r="M620" s="49"/>
      <c r="N620" s="4"/>
      <c r="O620" s="4"/>
      <c r="P620" s="4"/>
      <c r="Q620" s="4"/>
      <c r="R620" s="4"/>
      <c r="S620" s="4"/>
      <c r="T620" s="4"/>
      <c r="U620" s="4"/>
      <c r="V620" s="4"/>
      <c r="W620" s="4"/>
      <c r="X620" s="4"/>
      <c r="Y620" s="4"/>
      <c r="Z620" s="4"/>
      <c r="AA620" s="4"/>
      <c r="AB620" s="4"/>
      <c r="AC620" s="4"/>
      <c r="AD620" s="4"/>
      <c r="AE620" s="4"/>
      <c r="AF620" s="4"/>
      <c r="AG620" s="4"/>
      <c r="AH620" s="4"/>
      <c r="AI620" s="4"/>
    </row>
    <row r="621" spans="1:35" ht="33.75" customHeight="1">
      <c r="A621" s="526"/>
      <c r="B621" s="527"/>
      <c r="C621" s="528"/>
      <c r="D621" s="410" t="s">
        <v>579</v>
      </c>
      <c r="E621" s="366" t="s">
        <v>56</v>
      </c>
      <c r="F621" s="367" t="s">
        <v>580</v>
      </c>
      <c r="G621" s="366" t="s">
        <v>69</v>
      </c>
      <c r="H621" s="368">
        <v>0.93500000000000005</v>
      </c>
      <c r="I621" s="399">
        <f>L634</f>
        <v>142.193838</v>
      </c>
      <c r="J621" s="369">
        <f>H621*I621</f>
        <v>132.95123853000001</v>
      </c>
      <c r="K621" s="370"/>
      <c r="L621" s="373">
        <f>SUM(J620:J621)</f>
        <v>244.73123853000001</v>
      </c>
      <c r="M621" s="49"/>
      <c r="N621" s="4"/>
      <c r="O621" s="4"/>
      <c r="P621" s="4"/>
      <c r="Q621" s="4"/>
      <c r="R621" s="4"/>
      <c r="S621" s="4"/>
      <c r="T621" s="4"/>
      <c r="U621" s="4"/>
      <c r="V621" s="4"/>
      <c r="W621" s="4"/>
      <c r="X621" s="4"/>
      <c r="Y621" s="4"/>
      <c r="Z621" s="4"/>
      <c r="AA621" s="4"/>
      <c r="AB621" s="4"/>
      <c r="AC621" s="4"/>
      <c r="AD621" s="4"/>
      <c r="AE621" s="4"/>
      <c r="AF621" s="4"/>
      <c r="AG621" s="4"/>
      <c r="AH621" s="4"/>
      <c r="AI621" s="4"/>
    </row>
    <row r="622" spans="1:35" ht="21" customHeight="1">
      <c r="A622" s="529" t="s">
        <v>385</v>
      </c>
      <c r="B622" s="530"/>
      <c r="C622" s="522"/>
      <c r="D622" s="372">
        <v>88316</v>
      </c>
      <c r="E622" s="372" t="s">
        <v>74</v>
      </c>
      <c r="F622" s="367" t="s">
        <v>386</v>
      </c>
      <c r="G622" s="374" t="s">
        <v>387</v>
      </c>
      <c r="H622" s="375">
        <v>8</v>
      </c>
      <c r="I622" s="375">
        <f>VLOOKUP(D622,Página1!$A:$B,2,FALSE)</f>
        <v>17.3</v>
      </c>
      <c r="J622" s="370"/>
      <c r="K622" s="369">
        <f>H622*I622</f>
        <v>138.4</v>
      </c>
      <c r="L622" s="368">
        <f>K622</f>
        <v>138.4</v>
      </c>
      <c r="M622" s="49"/>
      <c r="N622" s="4"/>
      <c r="O622" s="4"/>
      <c r="P622" s="4"/>
      <c r="Q622" s="4"/>
      <c r="R622" s="4"/>
      <c r="S622" s="4"/>
      <c r="T622" s="4"/>
      <c r="U622" s="4"/>
      <c r="V622" s="4"/>
      <c r="W622" s="4"/>
      <c r="X622" s="4"/>
      <c r="Y622" s="4"/>
      <c r="Z622" s="4"/>
      <c r="AA622" s="4"/>
      <c r="AB622" s="4"/>
      <c r="AC622" s="4"/>
      <c r="AD622" s="4"/>
      <c r="AE622" s="4"/>
      <c r="AF622" s="4"/>
      <c r="AG622" s="4"/>
      <c r="AH622" s="4"/>
      <c r="AI622" s="4"/>
    </row>
    <row r="623" spans="1:35" ht="21" customHeight="1">
      <c r="A623" s="531" t="s">
        <v>388</v>
      </c>
      <c r="B623" s="530"/>
      <c r="C623" s="530"/>
      <c r="D623" s="530"/>
      <c r="E623" s="522"/>
      <c r="F623" s="377"/>
      <c r="G623" s="378"/>
      <c r="H623" s="376"/>
      <c r="I623" s="376"/>
      <c r="J623" s="376"/>
      <c r="K623" s="376"/>
      <c r="L623" s="369">
        <f>SUM(L620:L622)</f>
        <v>383.13123853000002</v>
      </c>
      <c r="M623" s="49"/>
      <c r="N623" s="4"/>
      <c r="O623" s="4"/>
      <c r="P623" s="4"/>
      <c r="Q623" s="4"/>
      <c r="R623" s="4"/>
      <c r="S623" s="4"/>
      <c r="T623" s="4"/>
      <c r="U623" s="4"/>
      <c r="V623" s="4"/>
      <c r="W623" s="4"/>
      <c r="X623" s="4"/>
      <c r="Y623" s="4"/>
      <c r="Z623" s="4"/>
      <c r="AA623" s="4"/>
      <c r="AB623" s="4"/>
      <c r="AC623" s="4"/>
      <c r="AD623" s="4"/>
      <c r="AE623" s="4"/>
      <c r="AF623" s="4"/>
      <c r="AG623" s="4"/>
      <c r="AH623" s="4"/>
      <c r="AI623" s="4"/>
    </row>
    <row r="624" spans="1:35" ht="21" customHeight="1">
      <c r="A624" s="531" t="s">
        <v>389</v>
      </c>
      <c r="B624" s="530"/>
      <c r="C624" s="530"/>
      <c r="D624" s="530"/>
      <c r="E624" s="522"/>
      <c r="F624" s="379">
        <v>22.45</v>
      </c>
      <c r="G624" s="380" t="s">
        <v>390</v>
      </c>
      <c r="H624" s="381"/>
      <c r="I624" s="381"/>
      <c r="J624" s="381"/>
      <c r="K624" s="381"/>
      <c r="L624" s="369">
        <f>L623*(F624%)</f>
        <v>86.012963049985004</v>
      </c>
      <c r="M624" s="49"/>
      <c r="N624" s="4"/>
      <c r="O624" s="4"/>
      <c r="P624" s="4"/>
      <c r="Q624" s="4"/>
      <c r="R624" s="4"/>
      <c r="S624" s="4"/>
      <c r="T624" s="4"/>
      <c r="U624" s="4"/>
      <c r="V624" s="4"/>
      <c r="W624" s="4"/>
      <c r="X624" s="4"/>
      <c r="Y624" s="4"/>
      <c r="Z624" s="4"/>
      <c r="AA624" s="4"/>
      <c r="AB624" s="4"/>
      <c r="AC624" s="4"/>
      <c r="AD624" s="4"/>
      <c r="AE624" s="4"/>
      <c r="AF624" s="4"/>
      <c r="AG624" s="4"/>
      <c r="AH624" s="4"/>
      <c r="AI624" s="4"/>
    </row>
    <row r="625" spans="1:35" ht="21" customHeight="1">
      <c r="A625" s="542" t="s">
        <v>391</v>
      </c>
      <c r="B625" s="530"/>
      <c r="C625" s="530"/>
      <c r="D625" s="530"/>
      <c r="E625" s="522"/>
      <c r="F625" s="382">
        <v>44103</v>
      </c>
      <c r="G625" s="542" t="s">
        <v>392</v>
      </c>
      <c r="H625" s="530"/>
      <c r="I625" s="530"/>
      <c r="J625" s="530"/>
      <c r="K625" s="522"/>
      <c r="L625" s="365">
        <f>SUM(L623:L624)</f>
        <v>469.14420157998501</v>
      </c>
      <c r="M625" s="49"/>
      <c r="N625" s="4"/>
      <c r="O625" s="4"/>
      <c r="P625" s="4"/>
      <c r="Q625" s="4"/>
      <c r="R625" s="4"/>
      <c r="S625" s="4"/>
      <c r="T625" s="4"/>
      <c r="U625" s="4"/>
      <c r="V625" s="4"/>
      <c r="W625" s="4"/>
      <c r="X625" s="4"/>
      <c r="Y625" s="4"/>
      <c r="Z625" s="4"/>
      <c r="AA625" s="4"/>
      <c r="AB625" s="4"/>
      <c r="AC625" s="4"/>
      <c r="AD625" s="4"/>
      <c r="AE625" s="4"/>
      <c r="AF625" s="4"/>
      <c r="AG625" s="4"/>
      <c r="AH625" s="4"/>
      <c r="AI625" s="4"/>
    </row>
    <row r="626" spans="1:35" ht="21" customHeight="1">
      <c r="A626" s="384"/>
      <c r="B626" s="393"/>
      <c r="C626" s="393"/>
      <c r="D626" s="393"/>
      <c r="E626" s="393"/>
      <c r="F626" s="394"/>
      <c r="G626" s="393"/>
      <c r="H626" s="387"/>
      <c r="I626" s="387"/>
      <c r="J626" s="387"/>
      <c r="K626" s="387"/>
      <c r="L626" s="387"/>
      <c r="M626" s="49"/>
      <c r="N626" s="4"/>
      <c r="O626" s="4"/>
      <c r="P626" s="4"/>
      <c r="Q626" s="4"/>
      <c r="R626" s="4"/>
      <c r="S626" s="4"/>
      <c r="T626" s="4"/>
      <c r="U626" s="4"/>
      <c r="V626" s="4"/>
      <c r="W626" s="4"/>
      <c r="X626" s="4"/>
      <c r="Y626" s="4"/>
      <c r="Z626" s="4"/>
      <c r="AA626" s="4"/>
      <c r="AB626" s="4"/>
      <c r="AC626" s="4"/>
      <c r="AD626" s="4"/>
      <c r="AE626" s="4"/>
      <c r="AF626" s="4"/>
      <c r="AG626" s="4"/>
      <c r="AH626" s="4"/>
      <c r="AI626" s="4"/>
    </row>
    <row r="627" spans="1:35" ht="21" customHeight="1">
      <c r="A627" s="560"/>
      <c r="B627" s="522"/>
      <c r="C627" s="363" t="s">
        <v>4831</v>
      </c>
      <c r="D627" s="363" t="s">
        <v>395</v>
      </c>
      <c r="E627" s="541" t="s">
        <v>582</v>
      </c>
      <c r="F627" s="530"/>
      <c r="G627" s="530"/>
      <c r="H627" s="530"/>
      <c r="I627" s="530"/>
      <c r="J627" s="530"/>
      <c r="K627" s="522"/>
      <c r="L627" s="364" t="s">
        <v>403</v>
      </c>
      <c r="M627" s="43">
        <f>L634</f>
        <v>142.193838</v>
      </c>
      <c r="N627" s="4"/>
      <c r="O627" s="4"/>
      <c r="P627" s="4"/>
      <c r="Q627" s="4"/>
      <c r="R627" s="4"/>
      <c r="S627" s="4"/>
      <c r="T627" s="4"/>
      <c r="U627" s="4"/>
      <c r="V627" s="4"/>
      <c r="W627" s="4"/>
      <c r="X627" s="4"/>
      <c r="Y627" s="4"/>
      <c r="Z627" s="4"/>
      <c r="AA627" s="4"/>
      <c r="AB627" s="4"/>
      <c r="AC627" s="4"/>
      <c r="AD627" s="4"/>
      <c r="AE627" s="4"/>
      <c r="AF627" s="4"/>
      <c r="AG627" s="4"/>
      <c r="AH627" s="4"/>
      <c r="AI627" s="4"/>
    </row>
    <row r="628" spans="1:35" ht="21" customHeight="1">
      <c r="A628" s="532"/>
      <c r="B628" s="524"/>
      <c r="C628" s="525"/>
      <c r="D628" s="533" t="s">
        <v>11</v>
      </c>
      <c r="E628" s="533" t="s">
        <v>373</v>
      </c>
      <c r="F628" s="533" t="s">
        <v>374</v>
      </c>
      <c r="G628" s="534" t="s">
        <v>14</v>
      </c>
      <c r="H628" s="519" t="s">
        <v>375</v>
      </c>
      <c r="I628" s="519" t="s">
        <v>376</v>
      </c>
      <c r="J628" s="521" t="s">
        <v>377</v>
      </c>
      <c r="K628" s="522"/>
      <c r="L628" s="519" t="s">
        <v>378</v>
      </c>
      <c r="M628" s="49"/>
      <c r="N628" s="4"/>
      <c r="O628" s="4"/>
      <c r="P628" s="4"/>
      <c r="Q628" s="4"/>
      <c r="R628" s="4"/>
      <c r="S628" s="4"/>
      <c r="T628" s="4"/>
      <c r="U628" s="4"/>
      <c r="V628" s="4"/>
      <c r="W628" s="4"/>
      <c r="X628" s="4"/>
      <c r="Y628" s="4"/>
      <c r="Z628" s="4"/>
      <c r="AA628" s="4"/>
      <c r="AB628" s="4"/>
      <c r="AC628" s="4"/>
      <c r="AD628" s="4"/>
      <c r="AE628" s="4"/>
      <c r="AF628" s="4"/>
      <c r="AG628" s="4"/>
      <c r="AH628" s="4"/>
      <c r="AI628" s="4"/>
    </row>
    <row r="629" spans="1:35" ht="21" customHeight="1">
      <c r="A629" s="526"/>
      <c r="B629" s="527"/>
      <c r="C629" s="528"/>
      <c r="D629" s="520"/>
      <c r="E629" s="520"/>
      <c r="F629" s="520"/>
      <c r="G629" s="520"/>
      <c r="H629" s="520"/>
      <c r="I629" s="520"/>
      <c r="J629" s="365" t="s">
        <v>379</v>
      </c>
      <c r="K629" s="365" t="s">
        <v>380</v>
      </c>
      <c r="L629" s="520"/>
      <c r="M629" s="49"/>
      <c r="N629" s="4"/>
      <c r="O629" s="4"/>
      <c r="P629" s="4"/>
      <c r="Q629" s="4"/>
      <c r="R629" s="4"/>
      <c r="S629" s="4"/>
      <c r="T629" s="4"/>
      <c r="U629" s="4"/>
      <c r="V629" s="4"/>
      <c r="W629" s="4"/>
      <c r="X629" s="4"/>
      <c r="Y629" s="4"/>
      <c r="Z629" s="4"/>
      <c r="AA629" s="4"/>
      <c r="AB629" s="4"/>
      <c r="AC629" s="4"/>
      <c r="AD629" s="4"/>
      <c r="AE629" s="4"/>
      <c r="AF629" s="4"/>
      <c r="AG629" s="4"/>
      <c r="AH629" s="4"/>
      <c r="AI629" s="4"/>
    </row>
    <row r="630" spans="1:35" ht="21" customHeight="1">
      <c r="A630" s="552" t="s">
        <v>379</v>
      </c>
      <c r="B630" s="530"/>
      <c r="C630" s="522"/>
      <c r="D630" s="366">
        <v>370</v>
      </c>
      <c r="E630" s="372" t="s">
        <v>74</v>
      </c>
      <c r="F630" s="413" t="s">
        <v>442</v>
      </c>
      <c r="G630" s="366" t="s">
        <v>69</v>
      </c>
      <c r="H630" s="368">
        <v>1.2</v>
      </c>
      <c r="I630" s="375">
        <f>VLOOKUP(D630,Página1!$A:$B,2,FALSE)</f>
        <v>62.05</v>
      </c>
      <c r="J630" s="369">
        <f>I630*H630</f>
        <v>74.459999999999994</v>
      </c>
      <c r="K630" s="370"/>
      <c r="L630" s="418">
        <f>J630</f>
        <v>74.459999999999994</v>
      </c>
      <c r="M630" s="49"/>
      <c r="N630" s="4"/>
      <c r="O630" s="4"/>
      <c r="P630" s="4"/>
      <c r="Q630" s="4"/>
      <c r="R630" s="4"/>
      <c r="S630" s="4"/>
      <c r="T630" s="4"/>
      <c r="U630" s="4"/>
      <c r="V630" s="4"/>
      <c r="W630" s="4"/>
      <c r="X630" s="4"/>
      <c r="Y630" s="4"/>
      <c r="Z630" s="4"/>
      <c r="AA630" s="4"/>
      <c r="AB630" s="4"/>
      <c r="AC630" s="4"/>
      <c r="AD630" s="4"/>
      <c r="AE630" s="4"/>
      <c r="AF630" s="4"/>
      <c r="AG630" s="4"/>
      <c r="AH630" s="4"/>
      <c r="AI630" s="4"/>
    </row>
    <row r="631" spans="1:35" ht="21" customHeight="1">
      <c r="A631" s="529" t="s">
        <v>385</v>
      </c>
      <c r="B631" s="530"/>
      <c r="C631" s="522"/>
      <c r="D631" s="372">
        <v>88316</v>
      </c>
      <c r="E631" s="372" t="s">
        <v>74</v>
      </c>
      <c r="F631" s="367" t="s">
        <v>386</v>
      </c>
      <c r="G631" s="374" t="s">
        <v>387</v>
      </c>
      <c r="H631" s="375">
        <v>2.4</v>
      </c>
      <c r="I631" s="375">
        <v>17.36</v>
      </c>
      <c r="J631" s="370"/>
      <c r="K631" s="369">
        <f>H631*I631</f>
        <v>41.663999999999994</v>
      </c>
      <c r="L631" s="369">
        <f>SUM(K630:K631)</f>
        <v>41.663999999999994</v>
      </c>
      <c r="M631" s="49"/>
      <c r="N631" s="4"/>
      <c r="O631" s="4"/>
      <c r="P631" s="4"/>
      <c r="Q631" s="4"/>
      <c r="R631" s="4"/>
      <c r="S631" s="4"/>
      <c r="T631" s="4"/>
      <c r="U631" s="4"/>
      <c r="V631" s="4"/>
      <c r="W631" s="4"/>
      <c r="X631" s="4"/>
      <c r="Y631" s="4"/>
      <c r="Z631" s="4"/>
      <c r="AA631" s="4"/>
      <c r="AB631" s="4"/>
      <c r="AC631" s="4"/>
      <c r="AD631" s="4"/>
      <c r="AE631" s="4"/>
      <c r="AF631" s="4"/>
      <c r="AG631" s="4"/>
      <c r="AH631" s="4"/>
      <c r="AI631" s="4"/>
    </row>
    <row r="632" spans="1:35" ht="21" customHeight="1">
      <c r="A632" s="531" t="s">
        <v>388</v>
      </c>
      <c r="B632" s="530"/>
      <c r="C632" s="530"/>
      <c r="D632" s="530"/>
      <c r="E632" s="522"/>
      <c r="F632" s="377"/>
      <c r="G632" s="378"/>
      <c r="H632" s="376"/>
      <c r="I632" s="376"/>
      <c r="J632" s="376"/>
      <c r="K632" s="376"/>
      <c r="L632" s="369">
        <f>SUM(L629:L631)</f>
        <v>116.124</v>
      </c>
      <c r="M632" s="49"/>
      <c r="N632" s="4"/>
      <c r="O632" s="4"/>
      <c r="P632" s="4"/>
      <c r="Q632" s="4"/>
      <c r="R632" s="4"/>
      <c r="S632" s="4"/>
      <c r="T632" s="4"/>
      <c r="U632" s="4"/>
      <c r="V632" s="4"/>
      <c r="W632" s="4"/>
      <c r="X632" s="4"/>
      <c r="Y632" s="4"/>
      <c r="Z632" s="4"/>
      <c r="AA632" s="4"/>
      <c r="AB632" s="4"/>
      <c r="AC632" s="4"/>
      <c r="AD632" s="4"/>
      <c r="AE632" s="4"/>
      <c r="AF632" s="4"/>
      <c r="AG632" s="4"/>
      <c r="AH632" s="4"/>
      <c r="AI632" s="4"/>
    </row>
    <row r="633" spans="1:35" ht="21" customHeight="1">
      <c r="A633" s="531" t="s">
        <v>389</v>
      </c>
      <c r="B633" s="530"/>
      <c r="C633" s="530"/>
      <c r="D633" s="530"/>
      <c r="E633" s="522"/>
      <c r="F633" s="379">
        <v>22.45</v>
      </c>
      <c r="G633" s="380" t="s">
        <v>390</v>
      </c>
      <c r="H633" s="381"/>
      <c r="I633" s="381"/>
      <c r="J633" s="381"/>
      <c r="K633" s="381"/>
      <c r="L633" s="369">
        <f>L632*(F633%)</f>
        <v>26.069838000000001</v>
      </c>
      <c r="M633" s="49"/>
      <c r="N633" s="4"/>
      <c r="O633" s="4"/>
      <c r="P633" s="4"/>
      <c r="Q633" s="4"/>
      <c r="R633" s="4"/>
      <c r="S633" s="4"/>
      <c r="T633" s="4"/>
      <c r="U633" s="4"/>
      <c r="V633" s="4"/>
      <c r="W633" s="4"/>
      <c r="X633" s="4"/>
      <c r="Y633" s="4"/>
      <c r="Z633" s="4"/>
      <c r="AA633" s="4"/>
      <c r="AB633" s="4"/>
      <c r="AC633" s="4"/>
      <c r="AD633" s="4"/>
      <c r="AE633" s="4"/>
      <c r="AF633" s="4"/>
      <c r="AG633" s="4"/>
      <c r="AH633" s="4"/>
      <c r="AI633" s="4"/>
    </row>
    <row r="634" spans="1:35" ht="21" customHeight="1">
      <c r="A634" s="542" t="s">
        <v>391</v>
      </c>
      <c r="B634" s="530"/>
      <c r="C634" s="530"/>
      <c r="D634" s="530"/>
      <c r="E634" s="522"/>
      <c r="F634" s="382">
        <v>44103</v>
      </c>
      <c r="G634" s="542" t="s">
        <v>392</v>
      </c>
      <c r="H634" s="530"/>
      <c r="I634" s="530"/>
      <c r="J634" s="530"/>
      <c r="K634" s="522"/>
      <c r="L634" s="365">
        <f>SUM(L632:L633)</f>
        <v>142.193838</v>
      </c>
      <c r="M634" s="49"/>
      <c r="N634" s="4"/>
      <c r="O634" s="4"/>
      <c r="P634" s="4"/>
      <c r="Q634" s="4"/>
      <c r="R634" s="4"/>
      <c r="S634" s="4"/>
      <c r="T634" s="4"/>
      <c r="U634" s="4"/>
      <c r="V634" s="4"/>
      <c r="W634" s="4"/>
      <c r="X634" s="4"/>
      <c r="Y634" s="4"/>
      <c r="Z634" s="4"/>
      <c r="AA634" s="4"/>
      <c r="AB634" s="4"/>
      <c r="AC634" s="4"/>
      <c r="AD634" s="4"/>
      <c r="AE634" s="4"/>
      <c r="AF634" s="4"/>
      <c r="AG634" s="4"/>
      <c r="AH634" s="4"/>
      <c r="AI634" s="4"/>
    </row>
    <row r="635" spans="1:35" ht="21" customHeight="1">
      <c r="A635" s="384"/>
      <c r="B635" s="393"/>
      <c r="C635" s="393"/>
      <c r="D635" s="393"/>
      <c r="E635" s="393"/>
      <c r="F635" s="394"/>
      <c r="G635" s="393"/>
      <c r="H635" s="387"/>
      <c r="I635" s="387"/>
      <c r="J635" s="387"/>
      <c r="K635" s="387"/>
      <c r="L635" s="387"/>
      <c r="M635" s="49"/>
      <c r="N635" s="4"/>
      <c r="O635" s="4"/>
      <c r="P635" s="4"/>
      <c r="Q635" s="4"/>
      <c r="R635" s="4"/>
      <c r="S635" s="4"/>
      <c r="T635" s="4"/>
      <c r="U635" s="4"/>
      <c r="V635" s="4"/>
      <c r="W635" s="4"/>
      <c r="X635" s="4"/>
      <c r="Y635" s="4"/>
      <c r="Z635" s="4"/>
      <c r="AA635" s="4"/>
      <c r="AB635" s="4"/>
      <c r="AC635" s="4"/>
      <c r="AD635" s="4"/>
      <c r="AE635" s="4"/>
      <c r="AF635" s="4"/>
      <c r="AG635" s="4"/>
      <c r="AH635" s="4"/>
      <c r="AI635" s="4"/>
    </row>
    <row r="636" spans="1:35" ht="43.5" customHeight="1">
      <c r="A636" s="540" t="s">
        <v>254</v>
      </c>
      <c r="B636" s="522"/>
      <c r="C636" s="363" t="s">
        <v>369</v>
      </c>
      <c r="D636" s="363" t="s">
        <v>370</v>
      </c>
      <c r="E636" s="541" t="s">
        <v>255</v>
      </c>
      <c r="F636" s="530"/>
      <c r="G636" s="530"/>
      <c r="H636" s="530"/>
      <c r="I636" s="530"/>
      <c r="J636" s="530"/>
      <c r="K636" s="522"/>
      <c r="L636" s="364" t="s">
        <v>372</v>
      </c>
      <c r="M636" s="43">
        <f>L644</f>
        <v>246.84695500000001</v>
      </c>
      <c r="N636" s="4"/>
      <c r="O636" s="4"/>
      <c r="P636" s="4"/>
      <c r="Q636" s="4"/>
      <c r="R636" s="4"/>
      <c r="S636" s="4"/>
      <c r="T636" s="4"/>
      <c r="U636" s="4"/>
      <c r="V636" s="4"/>
      <c r="W636" s="4"/>
      <c r="X636" s="4"/>
      <c r="Y636" s="4"/>
      <c r="Z636" s="4"/>
      <c r="AA636" s="4"/>
      <c r="AB636" s="4"/>
      <c r="AC636" s="4"/>
      <c r="AD636" s="4"/>
      <c r="AE636" s="4"/>
      <c r="AF636" s="4"/>
      <c r="AG636" s="4"/>
      <c r="AH636" s="4"/>
      <c r="AI636" s="4"/>
    </row>
    <row r="637" spans="1:35" ht="21" customHeight="1">
      <c r="A637" s="532"/>
      <c r="B637" s="524"/>
      <c r="C637" s="525"/>
      <c r="D637" s="533" t="s">
        <v>11</v>
      </c>
      <c r="E637" s="533" t="s">
        <v>373</v>
      </c>
      <c r="F637" s="533" t="s">
        <v>374</v>
      </c>
      <c r="G637" s="534" t="s">
        <v>14</v>
      </c>
      <c r="H637" s="519" t="s">
        <v>375</v>
      </c>
      <c r="I637" s="519" t="s">
        <v>376</v>
      </c>
      <c r="J637" s="521" t="s">
        <v>377</v>
      </c>
      <c r="K637" s="522"/>
      <c r="L637" s="519" t="s">
        <v>378</v>
      </c>
      <c r="M637" s="49"/>
      <c r="N637" s="4"/>
      <c r="O637" s="4"/>
      <c r="P637" s="4"/>
      <c r="Q637" s="4"/>
      <c r="R637" s="4"/>
      <c r="S637" s="4"/>
      <c r="T637" s="4"/>
      <c r="U637" s="4"/>
      <c r="V637" s="4"/>
      <c r="W637" s="4"/>
      <c r="X637" s="4"/>
      <c r="Y637" s="4"/>
      <c r="Z637" s="4"/>
      <c r="AA637" s="4"/>
      <c r="AB637" s="4"/>
      <c r="AC637" s="4"/>
      <c r="AD637" s="4"/>
      <c r="AE637" s="4"/>
      <c r="AF637" s="4"/>
      <c r="AG637" s="4"/>
      <c r="AH637" s="4"/>
      <c r="AI637" s="4"/>
    </row>
    <row r="638" spans="1:35" ht="21" customHeight="1">
      <c r="A638" s="526"/>
      <c r="B638" s="527"/>
      <c r="C638" s="528"/>
      <c r="D638" s="520"/>
      <c r="E638" s="520"/>
      <c r="F638" s="520"/>
      <c r="G638" s="520"/>
      <c r="H638" s="520"/>
      <c r="I638" s="520"/>
      <c r="J638" s="365" t="s">
        <v>379</v>
      </c>
      <c r="K638" s="365" t="s">
        <v>380</v>
      </c>
      <c r="L638" s="520"/>
      <c r="M638" s="49"/>
      <c r="N638" s="4"/>
      <c r="O638" s="4"/>
      <c r="P638" s="4"/>
      <c r="Q638" s="4"/>
      <c r="R638" s="4"/>
      <c r="S638" s="4"/>
      <c r="T638" s="4"/>
      <c r="U638" s="4"/>
      <c r="V638" s="4"/>
      <c r="W638" s="4"/>
      <c r="X638" s="4"/>
      <c r="Y638" s="4"/>
      <c r="Z638" s="4"/>
      <c r="AA638" s="4"/>
      <c r="AB638" s="4"/>
      <c r="AC638" s="4"/>
      <c r="AD638" s="4"/>
      <c r="AE638" s="4"/>
      <c r="AF638" s="4"/>
      <c r="AG638" s="4"/>
      <c r="AH638" s="4"/>
      <c r="AI638" s="4"/>
    </row>
    <row r="639" spans="1:35" ht="46.5" customHeight="1">
      <c r="A639" s="552" t="s">
        <v>379</v>
      </c>
      <c r="B639" s="530"/>
      <c r="C639" s="522"/>
      <c r="D639" s="366" t="s">
        <v>24</v>
      </c>
      <c r="E639" s="372" t="s">
        <v>25</v>
      </c>
      <c r="F639" s="367" t="s">
        <v>583</v>
      </c>
      <c r="G639" s="366" t="s">
        <v>43</v>
      </c>
      <c r="H639" s="368">
        <v>1</v>
      </c>
      <c r="I639" s="368">
        <v>180</v>
      </c>
      <c r="J639" s="369">
        <f>H639*I639</f>
        <v>180</v>
      </c>
      <c r="K639" s="370"/>
      <c r="L639" s="373">
        <f>J639</f>
        <v>180</v>
      </c>
      <c r="M639" s="49"/>
      <c r="N639" s="4"/>
      <c r="O639" s="4"/>
      <c r="P639" s="4"/>
      <c r="Q639" s="4"/>
      <c r="R639" s="4"/>
      <c r="S639" s="4"/>
      <c r="T639" s="4"/>
      <c r="U639" s="4"/>
      <c r="V639" s="4"/>
      <c r="W639" s="4"/>
      <c r="X639" s="4"/>
      <c r="Y639" s="4"/>
      <c r="Z639" s="4"/>
      <c r="AA639" s="4"/>
      <c r="AB639" s="4"/>
      <c r="AC639" s="4"/>
      <c r="AD639" s="4"/>
      <c r="AE639" s="4"/>
      <c r="AF639" s="4"/>
      <c r="AG639" s="4"/>
      <c r="AH639" s="4"/>
      <c r="AI639" s="4"/>
    </row>
    <row r="640" spans="1:35" ht="21" customHeight="1">
      <c r="A640" s="548" t="s">
        <v>385</v>
      </c>
      <c r="B640" s="524"/>
      <c r="C640" s="525"/>
      <c r="D640" s="372">
        <v>88264</v>
      </c>
      <c r="E640" s="372" t="s">
        <v>74</v>
      </c>
      <c r="F640" s="391" t="s">
        <v>584</v>
      </c>
      <c r="G640" s="366" t="s">
        <v>387</v>
      </c>
      <c r="H640" s="368">
        <v>0.5</v>
      </c>
      <c r="I640" s="375">
        <f>VLOOKUP(D640,Página1!$A:$B,2,FALSE)</f>
        <v>22.48</v>
      </c>
      <c r="J640" s="370"/>
      <c r="K640" s="369">
        <f>H640*I640</f>
        <v>11.24</v>
      </c>
      <c r="L640" s="371"/>
      <c r="M640" s="49"/>
      <c r="N640" s="4"/>
      <c r="O640" s="4"/>
      <c r="P640" s="4"/>
      <c r="Q640" s="4"/>
      <c r="R640" s="4"/>
      <c r="S640" s="4"/>
      <c r="T640" s="4"/>
      <c r="U640" s="4"/>
      <c r="V640" s="4"/>
      <c r="W640" s="4"/>
      <c r="X640" s="4"/>
      <c r="Y640" s="4"/>
      <c r="Z640" s="4"/>
      <c r="AA640" s="4"/>
      <c r="AB640" s="4"/>
      <c r="AC640" s="4"/>
      <c r="AD640" s="4"/>
      <c r="AE640" s="4"/>
      <c r="AF640" s="4"/>
      <c r="AG640" s="4"/>
      <c r="AH640" s="4"/>
      <c r="AI640" s="4"/>
    </row>
    <row r="641" spans="1:35" ht="21" customHeight="1">
      <c r="A641" s="526"/>
      <c r="B641" s="527"/>
      <c r="C641" s="528"/>
      <c r="D641" s="372">
        <v>88243</v>
      </c>
      <c r="E641" s="372" t="s">
        <v>74</v>
      </c>
      <c r="F641" s="367" t="s">
        <v>585</v>
      </c>
      <c r="G641" s="374" t="s">
        <v>387</v>
      </c>
      <c r="H641" s="375">
        <v>0.5</v>
      </c>
      <c r="I641" s="375">
        <f>VLOOKUP(D641,Página1!$A:$B,2,FALSE)</f>
        <v>20.7</v>
      </c>
      <c r="J641" s="370"/>
      <c r="K641" s="369">
        <f>H641*I641</f>
        <v>10.35</v>
      </c>
      <c r="L641" s="369">
        <f>SUM(K640:K641)</f>
        <v>21.59</v>
      </c>
      <c r="M641" s="49"/>
      <c r="N641" s="4"/>
      <c r="O641" s="4"/>
      <c r="P641" s="4"/>
      <c r="Q641" s="4"/>
      <c r="R641" s="4"/>
      <c r="S641" s="4"/>
      <c r="T641" s="4"/>
      <c r="U641" s="4"/>
      <c r="V641" s="4"/>
      <c r="W641" s="4"/>
      <c r="X641" s="4"/>
      <c r="Y641" s="4"/>
      <c r="Z641" s="4"/>
      <c r="AA641" s="4"/>
      <c r="AB641" s="4"/>
      <c r="AC641" s="4"/>
      <c r="AD641" s="4"/>
      <c r="AE641" s="4"/>
      <c r="AF641" s="4"/>
      <c r="AG641" s="4"/>
      <c r="AH641" s="4"/>
      <c r="AI641" s="4"/>
    </row>
    <row r="642" spans="1:35" ht="21" customHeight="1">
      <c r="A642" s="531" t="s">
        <v>388</v>
      </c>
      <c r="B642" s="530"/>
      <c r="C642" s="530"/>
      <c r="D642" s="530"/>
      <c r="E642" s="522"/>
      <c r="F642" s="377"/>
      <c r="G642" s="378"/>
      <c r="H642" s="376"/>
      <c r="I642" s="376"/>
      <c r="J642" s="376"/>
      <c r="K642" s="376"/>
      <c r="L642" s="369">
        <f>SUM(L639:L641)</f>
        <v>201.59</v>
      </c>
      <c r="M642" s="49"/>
      <c r="N642" s="4"/>
      <c r="O642" s="4"/>
      <c r="P642" s="4"/>
      <c r="Q642" s="4"/>
      <c r="R642" s="4"/>
      <c r="S642" s="4"/>
      <c r="T642" s="4"/>
      <c r="U642" s="4"/>
      <c r="V642" s="4"/>
      <c r="W642" s="4"/>
      <c r="X642" s="4"/>
      <c r="Y642" s="4"/>
      <c r="Z642" s="4"/>
      <c r="AA642" s="4"/>
      <c r="AB642" s="4"/>
      <c r="AC642" s="4"/>
      <c r="AD642" s="4"/>
      <c r="AE642" s="4"/>
      <c r="AF642" s="4"/>
      <c r="AG642" s="4"/>
      <c r="AH642" s="4"/>
      <c r="AI642" s="4"/>
    </row>
    <row r="643" spans="1:35" ht="21" customHeight="1">
      <c r="A643" s="531" t="s">
        <v>389</v>
      </c>
      <c r="B643" s="530"/>
      <c r="C643" s="530"/>
      <c r="D643" s="530"/>
      <c r="E643" s="522"/>
      <c r="F643" s="379">
        <v>22.45</v>
      </c>
      <c r="G643" s="380" t="s">
        <v>390</v>
      </c>
      <c r="H643" s="381"/>
      <c r="I643" s="381"/>
      <c r="J643" s="381"/>
      <c r="K643" s="381"/>
      <c r="L643" s="369">
        <f>L642*(F643%)</f>
        <v>45.256955000000005</v>
      </c>
      <c r="M643" s="49"/>
      <c r="N643" s="4"/>
      <c r="O643" s="4"/>
      <c r="P643" s="4"/>
      <c r="Q643" s="4"/>
      <c r="R643" s="4"/>
      <c r="S643" s="4"/>
      <c r="T643" s="4"/>
      <c r="U643" s="4"/>
      <c r="V643" s="4"/>
      <c r="W643" s="4"/>
      <c r="X643" s="4"/>
      <c r="Y643" s="4"/>
      <c r="Z643" s="4"/>
      <c r="AA643" s="4"/>
      <c r="AB643" s="4"/>
      <c r="AC643" s="4"/>
      <c r="AD643" s="4"/>
      <c r="AE643" s="4"/>
      <c r="AF643" s="4"/>
      <c r="AG643" s="4"/>
      <c r="AH643" s="4"/>
      <c r="AI643" s="4"/>
    </row>
    <row r="644" spans="1:35" ht="21" customHeight="1">
      <c r="A644" s="542" t="s">
        <v>391</v>
      </c>
      <c r="B644" s="530"/>
      <c r="C644" s="530"/>
      <c r="D644" s="530"/>
      <c r="E644" s="522"/>
      <c r="F644" s="382">
        <v>44103</v>
      </c>
      <c r="G644" s="542" t="s">
        <v>392</v>
      </c>
      <c r="H644" s="530"/>
      <c r="I644" s="530"/>
      <c r="J644" s="530"/>
      <c r="K644" s="522"/>
      <c r="L644" s="369">
        <f>SUM(L642:L643)</f>
        <v>246.84695500000001</v>
      </c>
      <c r="M644" s="49"/>
      <c r="N644" s="4"/>
      <c r="O644" s="4"/>
      <c r="P644" s="4"/>
      <c r="Q644" s="4"/>
      <c r="R644" s="4"/>
      <c r="S644" s="4"/>
      <c r="T644" s="4"/>
      <c r="U644" s="4"/>
      <c r="V644" s="4"/>
      <c r="W644" s="4"/>
      <c r="X644" s="4"/>
      <c r="Y644" s="4"/>
      <c r="Z644" s="4"/>
      <c r="AA644" s="4"/>
      <c r="AB644" s="4"/>
      <c r="AC644" s="4"/>
      <c r="AD644" s="4"/>
      <c r="AE644" s="4"/>
      <c r="AF644" s="4"/>
      <c r="AG644" s="4"/>
      <c r="AH644" s="4"/>
      <c r="AI644" s="4"/>
    </row>
    <row r="645" spans="1:35" ht="21" customHeight="1">
      <c r="A645" s="542" t="s">
        <v>586</v>
      </c>
      <c r="B645" s="530"/>
      <c r="C645" s="530"/>
      <c r="D645" s="530"/>
      <c r="E645" s="530"/>
      <c r="F645" s="530"/>
      <c r="G645" s="530"/>
      <c r="H645" s="530"/>
      <c r="I645" s="530"/>
      <c r="J645" s="530"/>
      <c r="K645" s="530"/>
      <c r="L645" s="522"/>
      <c r="M645" s="49"/>
      <c r="N645" s="4"/>
      <c r="O645" s="4"/>
      <c r="P645" s="4"/>
      <c r="Q645" s="4"/>
      <c r="R645" s="4"/>
      <c r="S645" s="4"/>
      <c r="T645" s="4"/>
      <c r="U645" s="4"/>
      <c r="V645" s="4"/>
      <c r="W645" s="4"/>
      <c r="X645" s="4"/>
      <c r="Y645" s="4"/>
      <c r="Z645" s="4"/>
      <c r="AA645" s="4"/>
      <c r="AB645" s="4"/>
      <c r="AC645" s="4"/>
      <c r="AD645" s="4"/>
      <c r="AE645" s="4"/>
      <c r="AF645" s="4"/>
      <c r="AG645" s="4"/>
      <c r="AH645" s="4"/>
      <c r="AI645" s="4"/>
    </row>
    <row r="646" spans="1:35" ht="21" customHeight="1">
      <c r="A646" s="384"/>
      <c r="B646" s="393"/>
      <c r="C646" s="393"/>
      <c r="D646" s="393"/>
      <c r="E646" s="393"/>
      <c r="F646" s="394"/>
      <c r="G646" s="393"/>
      <c r="H646" s="387"/>
      <c r="I646" s="387"/>
      <c r="J646" s="387"/>
      <c r="K646" s="387"/>
      <c r="L646" s="387"/>
      <c r="M646" s="49"/>
      <c r="N646" s="4"/>
      <c r="O646" s="4"/>
      <c r="P646" s="4"/>
      <c r="Q646" s="4"/>
      <c r="R646" s="4"/>
      <c r="S646" s="4"/>
      <c r="T646" s="4"/>
      <c r="U646" s="4"/>
      <c r="V646" s="4"/>
      <c r="W646" s="4"/>
      <c r="X646" s="4"/>
      <c r="Y646" s="4"/>
      <c r="Z646" s="4"/>
      <c r="AA646" s="4"/>
      <c r="AB646" s="4"/>
      <c r="AC646" s="4"/>
      <c r="AD646" s="4"/>
      <c r="AE646" s="4"/>
      <c r="AF646" s="4"/>
      <c r="AG646" s="4"/>
      <c r="AH646" s="4"/>
      <c r="AI646" s="4"/>
    </row>
    <row r="647" spans="1:35" ht="21" customHeight="1">
      <c r="A647" s="544" t="s">
        <v>257</v>
      </c>
      <c r="B647" s="522"/>
      <c r="C647" s="539" t="s">
        <v>258</v>
      </c>
      <c r="D647" s="530"/>
      <c r="E647" s="530"/>
      <c r="F647" s="530"/>
      <c r="G647" s="530"/>
      <c r="H647" s="530"/>
      <c r="I647" s="530"/>
      <c r="J647" s="530"/>
      <c r="K647" s="530"/>
      <c r="L647" s="522"/>
      <c r="M647" s="49"/>
      <c r="N647" s="4"/>
      <c r="O647" s="4"/>
      <c r="P647" s="4"/>
      <c r="Q647" s="4"/>
      <c r="R647" s="4"/>
      <c r="S647" s="4"/>
      <c r="T647" s="4"/>
      <c r="U647" s="4"/>
      <c r="V647" s="4"/>
      <c r="W647" s="4"/>
      <c r="X647" s="4"/>
      <c r="Y647" s="4"/>
      <c r="Z647" s="4"/>
      <c r="AA647" s="4"/>
      <c r="AB647" s="4"/>
      <c r="AC647" s="4"/>
      <c r="AD647" s="4"/>
      <c r="AE647" s="4"/>
      <c r="AF647" s="4"/>
      <c r="AG647" s="4"/>
      <c r="AH647" s="4"/>
      <c r="AI647" s="4"/>
    </row>
    <row r="648" spans="1:35" ht="21" customHeight="1">
      <c r="A648" s="540" t="s">
        <v>259</v>
      </c>
      <c r="B648" s="522"/>
      <c r="C648" s="363" t="s">
        <v>587</v>
      </c>
      <c r="D648" s="363" t="s">
        <v>395</v>
      </c>
      <c r="E648" s="541" t="s">
        <v>261</v>
      </c>
      <c r="F648" s="530"/>
      <c r="G648" s="530"/>
      <c r="H648" s="530"/>
      <c r="I648" s="530"/>
      <c r="J648" s="530"/>
      <c r="K648" s="522"/>
      <c r="L648" s="364" t="s">
        <v>403</v>
      </c>
      <c r="M648" s="43">
        <f>L658</f>
        <v>86.857678910000004</v>
      </c>
      <c r="N648" s="4"/>
      <c r="O648" s="4"/>
      <c r="P648" s="4"/>
      <c r="Q648" s="4"/>
      <c r="R648" s="4"/>
      <c r="S648" s="4"/>
      <c r="T648" s="4"/>
      <c r="U648" s="4"/>
      <c r="V648" s="4"/>
      <c r="W648" s="4"/>
      <c r="X648" s="4"/>
      <c r="Y648" s="4"/>
      <c r="Z648" s="4"/>
      <c r="AA648" s="4"/>
      <c r="AB648" s="4"/>
      <c r="AC648" s="4"/>
      <c r="AD648" s="4"/>
      <c r="AE648" s="4"/>
      <c r="AF648" s="4"/>
      <c r="AG648" s="4"/>
      <c r="AH648" s="4"/>
      <c r="AI648" s="4"/>
    </row>
    <row r="649" spans="1:35" ht="21" customHeight="1">
      <c r="A649" s="532"/>
      <c r="B649" s="524"/>
      <c r="C649" s="525"/>
      <c r="D649" s="533" t="s">
        <v>11</v>
      </c>
      <c r="E649" s="533" t="s">
        <v>373</v>
      </c>
      <c r="F649" s="533" t="s">
        <v>374</v>
      </c>
      <c r="G649" s="534" t="s">
        <v>14</v>
      </c>
      <c r="H649" s="519" t="s">
        <v>375</v>
      </c>
      <c r="I649" s="519" t="s">
        <v>376</v>
      </c>
      <c r="J649" s="521" t="s">
        <v>377</v>
      </c>
      <c r="K649" s="522"/>
      <c r="L649" s="519" t="s">
        <v>378</v>
      </c>
      <c r="M649" s="49"/>
      <c r="N649" s="4"/>
      <c r="O649" s="4"/>
      <c r="P649" s="4"/>
      <c r="Q649" s="4"/>
      <c r="R649" s="4"/>
      <c r="S649" s="4"/>
      <c r="T649" s="4"/>
      <c r="U649" s="4"/>
      <c r="V649" s="4"/>
      <c r="W649" s="4"/>
      <c r="X649" s="4"/>
      <c r="Y649" s="4"/>
      <c r="Z649" s="4"/>
      <c r="AA649" s="4"/>
      <c r="AB649" s="4"/>
      <c r="AC649" s="4"/>
      <c r="AD649" s="4"/>
      <c r="AE649" s="4"/>
      <c r="AF649" s="4"/>
      <c r="AG649" s="4"/>
      <c r="AH649" s="4"/>
      <c r="AI649" s="4"/>
    </row>
    <row r="650" spans="1:35" ht="21" customHeight="1">
      <c r="A650" s="526"/>
      <c r="B650" s="527"/>
      <c r="C650" s="528"/>
      <c r="D650" s="520"/>
      <c r="E650" s="520"/>
      <c r="F650" s="520"/>
      <c r="G650" s="520"/>
      <c r="H650" s="520"/>
      <c r="I650" s="520"/>
      <c r="J650" s="365" t="s">
        <v>379</v>
      </c>
      <c r="K650" s="365" t="s">
        <v>380</v>
      </c>
      <c r="L650" s="520"/>
      <c r="M650" s="49"/>
      <c r="N650" s="4"/>
      <c r="O650" s="4"/>
      <c r="P650" s="4"/>
      <c r="Q650" s="4"/>
      <c r="R650" s="4"/>
      <c r="S650" s="4"/>
      <c r="T650" s="4"/>
      <c r="U650" s="4"/>
      <c r="V650" s="4"/>
      <c r="W650" s="4"/>
      <c r="X650" s="4"/>
      <c r="Y650" s="4"/>
      <c r="Z650" s="4"/>
      <c r="AA650" s="4"/>
      <c r="AB650" s="4"/>
      <c r="AC650" s="4"/>
      <c r="AD650" s="4"/>
      <c r="AE650" s="4"/>
      <c r="AF650" s="4"/>
      <c r="AG650" s="4"/>
      <c r="AH650" s="4"/>
      <c r="AI650" s="4"/>
    </row>
    <row r="651" spans="1:35" ht="21" customHeight="1">
      <c r="A651" s="523" t="s">
        <v>379</v>
      </c>
      <c r="B651" s="524"/>
      <c r="C651" s="525"/>
      <c r="D651" s="366">
        <v>370</v>
      </c>
      <c r="E651" s="366" t="s">
        <v>74</v>
      </c>
      <c r="F651" s="367" t="s">
        <v>442</v>
      </c>
      <c r="G651" s="366" t="s">
        <v>69</v>
      </c>
      <c r="H651" s="368">
        <v>3.4000000000000002E-2</v>
      </c>
      <c r="I651" s="375">
        <f>VLOOKUP(D651,Página1!$A:$B,2,FALSE)</f>
        <v>62.05</v>
      </c>
      <c r="J651" s="369">
        <f t="shared" ref="J651:J653" si="45">I651*H651</f>
        <v>2.1097000000000001</v>
      </c>
      <c r="K651" s="370"/>
      <c r="L651" s="371"/>
      <c r="M651" s="49"/>
      <c r="N651" s="4"/>
      <c r="O651" s="4"/>
      <c r="P651" s="4"/>
      <c r="Q651" s="4"/>
      <c r="R651" s="4"/>
      <c r="S651" s="4"/>
      <c r="T651" s="4"/>
      <c r="U651" s="4"/>
      <c r="V651" s="4"/>
      <c r="W651" s="4"/>
      <c r="X651" s="4"/>
      <c r="Y651" s="4"/>
      <c r="Z651" s="4"/>
      <c r="AA651" s="4"/>
      <c r="AB651" s="4"/>
      <c r="AC651" s="4"/>
      <c r="AD651" s="4"/>
      <c r="AE651" s="4"/>
      <c r="AF651" s="4"/>
      <c r="AG651" s="4"/>
      <c r="AH651" s="4"/>
      <c r="AI651" s="4"/>
    </row>
    <row r="652" spans="1:35" ht="32.25" customHeight="1">
      <c r="A652" s="555"/>
      <c r="B652" s="556"/>
      <c r="C652" s="557"/>
      <c r="D652" s="372">
        <v>4718</v>
      </c>
      <c r="E652" s="372" t="s">
        <v>74</v>
      </c>
      <c r="F652" s="400" t="s">
        <v>588</v>
      </c>
      <c r="G652" s="366" t="s">
        <v>69</v>
      </c>
      <c r="H652" s="368">
        <v>4.3999999999999997E-2</v>
      </c>
      <c r="I652" s="375">
        <f>VLOOKUP(D652,Página1!$A:$B,2,FALSE)</f>
        <v>43.57</v>
      </c>
      <c r="J652" s="369">
        <f t="shared" si="45"/>
        <v>1.9170799999999999</v>
      </c>
      <c r="K652" s="370"/>
      <c r="L652" s="371"/>
      <c r="M652" s="49"/>
      <c r="N652" s="4"/>
      <c r="O652" s="4"/>
      <c r="P652" s="4"/>
      <c r="Q652" s="4"/>
      <c r="R652" s="4"/>
      <c r="S652" s="4"/>
      <c r="T652" s="4"/>
      <c r="U652" s="4"/>
      <c r="V652" s="4"/>
      <c r="W652" s="4"/>
      <c r="X652" s="4"/>
      <c r="Y652" s="4"/>
      <c r="Z652" s="4"/>
      <c r="AA652" s="4"/>
      <c r="AB652" s="4"/>
      <c r="AC652" s="4"/>
      <c r="AD652" s="4"/>
      <c r="AE652" s="4"/>
      <c r="AF652" s="4"/>
      <c r="AG652" s="4"/>
      <c r="AH652" s="4"/>
      <c r="AI652" s="4"/>
    </row>
    <row r="653" spans="1:35" ht="21" customHeight="1">
      <c r="A653" s="526"/>
      <c r="B653" s="527"/>
      <c r="C653" s="528"/>
      <c r="D653" s="366">
        <v>1379</v>
      </c>
      <c r="E653" s="366" t="s">
        <v>74</v>
      </c>
      <c r="F653" s="367" t="s">
        <v>461</v>
      </c>
      <c r="G653" s="366" t="s">
        <v>115</v>
      </c>
      <c r="H653" s="368">
        <v>110</v>
      </c>
      <c r="I653" s="375">
        <f>VLOOKUP(D653,Página1!$A:$B,2,FALSE)</f>
        <v>0.46</v>
      </c>
      <c r="J653" s="369">
        <f t="shared" si="45"/>
        <v>50.6</v>
      </c>
      <c r="K653" s="370"/>
      <c r="L653" s="373">
        <f>SUM(J651:J653)</f>
        <v>54.626780000000004</v>
      </c>
      <c r="M653" s="49"/>
      <c r="N653" s="4"/>
      <c r="O653" s="4"/>
      <c r="P653" s="4"/>
      <c r="Q653" s="4"/>
      <c r="R653" s="4"/>
      <c r="S653" s="4"/>
      <c r="T653" s="4"/>
      <c r="U653" s="4"/>
      <c r="V653" s="4"/>
      <c r="W653" s="4"/>
      <c r="X653" s="4"/>
      <c r="Y653" s="4"/>
      <c r="Z653" s="4"/>
      <c r="AA653" s="4"/>
      <c r="AB653" s="4"/>
      <c r="AC653" s="4"/>
      <c r="AD653" s="4"/>
      <c r="AE653" s="4"/>
      <c r="AF653" s="4"/>
      <c r="AG653" s="4"/>
      <c r="AH653" s="4"/>
      <c r="AI653" s="4"/>
    </row>
    <row r="654" spans="1:35" ht="21" customHeight="1">
      <c r="A654" s="548" t="s">
        <v>385</v>
      </c>
      <c r="B654" s="524"/>
      <c r="C654" s="525"/>
      <c r="D654" s="372">
        <v>88309</v>
      </c>
      <c r="E654" s="372" t="s">
        <v>74</v>
      </c>
      <c r="F654" s="391" t="s">
        <v>397</v>
      </c>
      <c r="G654" s="366" t="s">
        <v>387</v>
      </c>
      <c r="H654" s="368">
        <v>0.53</v>
      </c>
      <c r="I654" s="375">
        <f>VLOOKUP(D654,Página1!$A:$B,2,FALSE)</f>
        <v>22.28</v>
      </c>
      <c r="J654" s="370"/>
      <c r="K654" s="369">
        <f t="shared" ref="K654:K655" si="46">H654*I654</f>
        <v>11.808400000000001</v>
      </c>
      <c r="L654" s="371"/>
      <c r="M654" s="49"/>
      <c r="N654" s="4"/>
      <c r="O654" s="4"/>
      <c r="P654" s="4"/>
      <c r="Q654" s="4"/>
      <c r="R654" s="4"/>
      <c r="S654" s="4"/>
      <c r="T654" s="4"/>
      <c r="U654" s="4"/>
      <c r="V654" s="4"/>
      <c r="W654" s="4"/>
      <c r="X654" s="4"/>
      <c r="Y654" s="4"/>
      <c r="Z654" s="4"/>
      <c r="AA654" s="4"/>
      <c r="AB654" s="4"/>
      <c r="AC654" s="4"/>
      <c r="AD654" s="4"/>
      <c r="AE654" s="4"/>
      <c r="AF654" s="4"/>
      <c r="AG654" s="4"/>
      <c r="AH654" s="4"/>
      <c r="AI654" s="4"/>
    </row>
    <row r="655" spans="1:35" ht="21" customHeight="1">
      <c r="A655" s="526"/>
      <c r="B655" s="527"/>
      <c r="C655" s="528"/>
      <c r="D655" s="372">
        <v>88316</v>
      </c>
      <c r="E655" s="372" t="s">
        <v>74</v>
      </c>
      <c r="F655" s="367" t="s">
        <v>386</v>
      </c>
      <c r="G655" s="374" t="s">
        <v>387</v>
      </c>
      <c r="H655" s="375">
        <v>0.26</v>
      </c>
      <c r="I655" s="375">
        <f>VLOOKUP(D655,Página1!$A:$B,2,FALSE)</f>
        <v>17.3</v>
      </c>
      <c r="J655" s="370"/>
      <c r="K655" s="369">
        <f t="shared" si="46"/>
        <v>4.4980000000000002</v>
      </c>
      <c r="L655" s="369">
        <f>SUM(K654:K655)</f>
        <v>16.3064</v>
      </c>
      <c r="M655" s="49"/>
      <c r="N655" s="4"/>
      <c r="O655" s="4"/>
      <c r="P655" s="4"/>
      <c r="Q655" s="4"/>
      <c r="R655" s="4"/>
      <c r="S655" s="4"/>
      <c r="T655" s="4"/>
      <c r="U655" s="4"/>
      <c r="V655" s="4"/>
      <c r="W655" s="4"/>
      <c r="X655" s="4"/>
      <c r="Y655" s="4"/>
      <c r="Z655" s="4"/>
      <c r="AA655" s="4"/>
      <c r="AB655" s="4"/>
      <c r="AC655" s="4"/>
      <c r="AD655" s="4"/>
      <c r="AE655" s="4"/>
      <c r="AF655" s="4"/>
      <c r="AG655" s="4"/>
      <c r="AH655" s="4"/>
      <c r="AI655" s="4"/>
    </row>
    <row r="656" spans="1:35" ht="21" customHeight="1">
      <c r="A656" s="531" t="s">
        <v>388</v>
      </c>
      <c r="B656" s="530"/>
      <c r="C656" s="530"/>
      <c r="D656" s="530"/>
      <c r="E656" s="522"/>
      <c r="F656" s="377"/>
      <c r="G656" s="378"/>
      <c r="H656" s="376">
        <v>2.86</v>
      </c>
      <c r="I656" s="376"/>
      <c r="J656" s="376"/>
      <c r="K656" s="376"/>
      <c r="L656" s="369">
        <f>SUM(L653:L655)</f>
        <v>70.933180000000007</v>
      </c>
      <c r="M656" s="49"/>
      <c r="N656" s="4"/>
      <c r="O656" s="4"/>
      <c r="P656" s="4"/>
      <c r="Q656" s="4"/>
      <c r="R656" s="4"/>
      <c r="S656" s="4"/>
      <c r="T656" s="4"/>
      <c r="U656" s="4"/>
      <c r="V656" s="4"/>
      <c r="W656" s="4"/>
      <c r="X656" s="4"/>
      <c r="Y656" s="4"/>
      <c r="Z656" s="4"/>
      <c r="AA656" s="4"/>
      <c r="AB656" s="4"/>
      <c r="AC656" s="4"/>
      <c r="AD656" s="4"/>
      <c r="AE656" s="4"/>
      <c r="AF656" s="4"/>
      <c r="AG656" s="4"/>
      <c r="AH656" s="4"/>
      <c r="AI656" s="4"/>
    </row>
    <row r="657" spans="1:35" ht="21" customHeight="1">
      <c r="A657" s="531" t="s">
        <v>389</v>
      </c>
      <c r="B657" s="530"/>
      <c r="C657" s="530"/>
      <c r="D657" s="530"/>
      <c r="E657" s="522"/>
      <c r="F657" s="379">
        <v>22.45</v>
      </c>
      <c r="G657" s="380" t="s">
        <v>390</v>
      </c>
      <c r="H657" s="381">
        <v>20.72</v>
      </c>
      <c r="I657" s="381"/>
      <c r="J657" s="381"/>
      <c r="K657" s="381"/>
      <c r="L657" s="369">
        <f>L656*(F657%)</f>
        <v>15.924498910000002</v>
      </c>
      <c r="M657" s="49"/>
      <c r="N657" s="4"/>
      <c r="O657" s="4"/>
      <c r="P657" s="4"/>
      <c r="Q657" s="4"/>
      <c r="R657" s="4"/>
      <c r="S657" s="4"/>
      <c r="T657" s="4"/>
      <c r="U657" s="4"/>
      <c r="V657" s="4"/>
      <c r="W657" s="4"/>
      <c r="X657" s="4"/>
      <c r="Y657" s="4"/>
      <c r="Z657" s="4"/>
      <c r="AA657" s="4"/>
      <c r="AB657" s="4"/>
      <c r="AC657" s="4"/>
      <c r="AD657" s="4"/>
      <c r="AE657" s="4"/>
      <c r="AF657" s="4"/>
      <c r="AG657" s="4"/>
      <c r="AH657" s="4"/>
      <c r="AI657" s="4"/>
    </row>
    <row r="658" spans="1:35" ht="21" customHeight="1">
      <c r="A658" s="542" t="s">
        <v>391</v>
      </c>
      <c r="B658" s="530"/>
      <c r="C658" s="530"/>
      <c r="D658" s="530"/>
      <c r="E658" s="522"/>
      <c r="F658" s="382">
        <v>44103</v>
      </c>
      <c r="G658" s="542">
        <v>8.15</v>
      </c>
      <c r="H658" s="530"/>
      <c r="I658" s="530"/>
      <c r="J658" s="530"/>
      <c r="K658" s="522"/>
      <c r="L658" s="369">
        <f>SUM(L656:L657)</f>
        <v>86.857678910000004</v>
      </c>
      <c r="M658" s="49"/>
      <c r="N658" s="4"/>
      <c r="O658" s="4"/>
      <c r="P658" s="4"/>
      <c r="Q658" s="4"/>
      <c r="R658" s="4"/>
      <c r="S658" s="4"/>
      <c r="T658" s="4"/>
      <c r="U658" s="4"/>
      <c r="V658" s="4"/>
      <c r="W658" s="4"/>
      <c r="X658" s="4"/>
      <c r="Y658" s="4"/>
      <c r="Z658" s="4"/>
      <c r="AA658" s="4"/>
      <c r="AB658" s="4"/>
      <c r="AC658" s="4"/>
      <c r="AD658" s="4"/>
      <c r="AE658" s="4"/>
      <c r="AF658" s="4"/>
      <c r="AG658" s="4"/>
      <c r="AH658" s="4"/>
      <c r="AI658" s="4"/>
    </row>
    <row r="659" spans="1:35" ht="21" customHeight="1">
      <c r="A659" s="384"/>
      <c r="B659" s="393"/>
      <c r="C659" s="393"/>
      <c r="D659" s="393"/>
      <c r="E659" s="393"/>
      <c r="F659" s="394"/>
      <c r="G659" s="393"/>
      <c r="H659" s="387"/>
      <c r="I659" s="387"/>
      <c r="J659" s="387"/>
      <c r="K659" s="387"/>
      <c r="L659" s="387"/>
      <c r="M659" s="49"/>
      <c r="N659" s="4"/>
      <c r="O659" s="4"/>
      <c r="P659" s="4"/>
      <c r="Q659" s="4"/>
      <c r="R659" s="4"/>
      <c r="S659" s="4"/>
      <c r="T659" s="4"/>
      <c r="U659" s="4"/>
      <c r="V659" s="4"/>
      <c r="W659" s="4"/>
      <c r="X659" s="4"/>
      <c r="Y659" s="4"/>
      <c r="Z659" s="4"/>
      <c r="AA659" s="4"/>
      <c r="AB659" s="4"/>
      <c r="AC659" s="4"/>
      <c r="AD659" s="4"/>
      <c r="AE659" s="4"/>
      <c r="AF659" s="4"/>
      <c r="AG659" s="4"/>
      <c r="AH659" s="4"/>
      <c r="AI659" s="4"/>
    </row>
    <row r="660" spans="1:35" ht="42.75" customHeight="1">
      <c r="A660" s="540" t="s">
        <v>262</v>
      </c>
      <c r="B660" s="522"/>
      <c r="C660" s="363" t="s">
        <v>589</v>
      </c>
      <c r="D660" s="363" t="s">
        <v>410</v>
      </c>
      <c r="E660" s="541" t="s">
        <v>263</v>
      </c>
      <c r="F660" s="530"/>
      <c r="G660" s="530"/>
      <c r="H660" s="530"/>
      <c r="I660" s="530"/>
      <c r="J660" s="530"/>
      <c r="K660" s="522"/>
      <c r="L660" s="364" t="s">
        <v>372</v>
      </c>
      <c r="M660" s="43">
        <f>L670</f>
        <v>49.210695800000003</v>
      </c>
      <c r="N660" s="4"/>
      <c r="O660" s="4"/>
      <c r="P660" s="4"/>
      <c r="Q660" s="4"/>
      <c r="R660" s="4"/>
      <c r="S660" s="4"/>
      <c r="T660" s="4"/>
      <c r="U660" s="4"/>
      <c r="V660" s="4"/>
      <c r="W660" s="4"/>
      <c r="X660" s="4"/>
      <c r="Y660" s="4"/>
      <c r="Z660" s="4"/>
      <c r="AA660" s="4"/>
      <c r="AB660" s="4"/>
      <c r="AC660" s="4"/>
      <c r="AD660" s="4"/>
      <c r="AE660" s="4"/>
      <c r="AF660" s="4"/>
      <c r="AG660" s="4"/>
      <c r="AH660" s="4"/>
      <c r="AI660" s="4"/>
    </row>
    <row r="661" spans="1:35" ht="21" customHeight="1">
      <c r="A661" s="532"/>
      <c r="B661" s="524"/>
      <c r="C661" s="525"/>
      <c r="D661" s="533" t="s">
        <v>11</v>
      </c>
      <c r="E661" s="533" t="s">
        <v>373</v>
      </c>
      <c r="F661" s="533" t="s">
        <v>374</v>
      </c>
      <c r="G661" s="534" t="s">
        <v>14</v>
      </c>
      <c r="H661" s="519" t="s">
        <v>375</v>
      </c>
      <c r="I661" s="519" t="s">
        <v>376</v>
      </c>
      <c r="J661" s="521" t="s">
        <v>377</v>
      </c>
      <c r="K661" s="522"/>
      <c r="L661" s="519" t="s">
        <v>378</v>
      </c>
      <c r="M661" s="49"/>
      <c r="N661" s="4"/>
      <c r="O661" s="4"/>
      <c r="P661" s="4"/>
      <c r="Q661" s="4"/>
      <c r="R661" s="4"/>
      <c r="S661" s="4"/>
      <c r="T661" s="4"/>
      <c r="U661" s="4"/>
      <c r="V661" s="4"/>
      <c r="W661" s="4"/>
      <c r="X661" s="4"/>
      <c r="Y661" s="4"/>
      <c r="Z661" s="4"/>
      <c r="AA661" s="4"/>
      <c r="AB661" s="4"/>
      <c r="AC661" s="4"/>
      <c r="AD661" s="4"/>
      <c r="AE661" s="4"/>
      <c r="AF661" s="4"/>
      <c r="AG661" s="4"/>
      <c r="AH661" s="4"/>
      <c r="AI661" s="4"/>
    </row>
    <row r="662" spans="1:35" ht="21" customHeight="1">
      <c r="A662" s="526"/>
      <c r="B662" s="527"/>
      <c r="C662" s="528"/>
      <c r="D662" s="520"/>
      <c r="E662" s="520"/>
      <c r="F662" s="520"/>
      <c r="G662" s="520"/>
      <c r="H662" s="520"/>
      <c r="I662" s="520"/>
      <c r="J662" s="365" t="s">
        <v>379</v>
      </c>
      <c r="K662" s="365" t="s">
        <v>380</v>
      </c>
      <c r="L662" s="520"/>
      <c r="M662" s="49"/>
      <c r="N662" s="4"/>
      <c r="O662" s="4"/>
      <c r="P662" s="4"/>
      <c r="Q662" s="4"/>
      <c r="R662" s="4"/>
      <c r="S662" s="4"/>
      <c r="T662" s="4"/>
      <c r="U662" s="4"/>
      <c r="V662" s="4"/>
      <c r="W662" s="4"/>
      <c r="X662" s="4"/>
      <c r="Y662" s="4"/>
      <c r="Z662" s="4"/>
      <c r="AA662" s="4"/>
      <c r="AB662" s="4"/>
      <c r="AC662" s="4"/>
      <c r="AD662" s="4"/>
      <c r="AE662" s="4"/>
      <c r="AF662" s="4"/>
      <c r="AG662" s="4"/>
      <c r="AH662" s="4"/>
      <c r="AI662" s="4"/>
    </row>
    <row r="663" spans="1:35" ht="36.75" customHeight="1">
      <c r="A663" s="523" t="s">
        <v>379</v>
      </c>
      <c r="B663" s="524"/>
      <c r="C663" s="525"/>
      <c r="D663" s="366">
        <v>1287</v>
      </c>
      <c r="E663" s="366" t="s">
        <v>74</v>
      </c>
      <c r="F663" s="367" t="s">
        <v>590</v>
      </c>
      <c r="G663" s="366" t="s">
        <v>43</v>
      </c>
      <c r="H663" s="368">
        <v>1.08</v>
      </c>
      <c r="I663" s="375">
        <f>VLOOKUP(D663,Página1!$A:$B,2,FALSE)</f>
        <v>16.989999999999998</v>
      </c>
      <c r="J663" s="369">
        <f>I663*H663</f>
        <v>18.3492</v>
      </c>
      <c r="K663" s="370"/>
      <c r="L663" s="371"/>
      <c r="M663" s="49"/>
      <c r="N663" s="4"/>
      <c r="O663" s="4"/>
      <c r="P663" s="4"/>
      <c r="Q663" s="4"/>
      <c r="R663" s="4"/>
      <c r="S663" s="4"/>
      <c r="T663" s="4"/>
      <c r="U663" s="4"/>
      <c r="V663" s="4"/>
      <c r="W663" s="4"/>
      <c r="X663" s="4"/>
      <c r="Y663" s="4"/>
      <c r="Z663" s="4"/>
      <c r="AA663" s="4"/>
      <c r="AB663" s="4"/>
      <c r="AC663" s="4"/>
      <c r="AD663" s="4"/>
      <c r="AE663" s="4"/>
      <c r="AF663" s="4"/>
      <c r="AG663" s="4"/>
      <c r="AH663" s="4"/>
      <c r="AI663" s="4"/>
    </row>
    <row r="664" spans="1:35" ht="21" customHeight="1">
      <c r="A664" s="555"/>
      <c r="B664" s="556"/>
      <c r="C664" s="557"/>
      <c r="D664" s="366">
        <v>1381</v>
      </c>
      <c r="E664" s="366" t="s">
        <v>74</v>
      </c>
      <c r="F664" s="391" t="s">
        <v>557</v>
      </c>
      <c r="G664" s="366" t="s">
        <v>115</v>
      </c>
      <c r="H664" s="368">
        <v>4.8600000000000003</v>
      </c>
      <c r="I664" s="375">
        <f>VLOOKUP(D664,Página1!$A:$B,2,FALSE)</f>
        <v>0.5</v>
      </c>
      <c r="J664" s="369">
        <f t="shared" ref="J664:J665" si="47">I664*H664</f>
        <v>2.4300000000000002</v>
      </c>
      <c r="K664" s="370"/>
      <c r="L664" s="371"/>
      <c r="M664" s="49"/>
      <c r="N664" s="4"/>
      <c r="O664" s="4"/>
      <c r="P664" s="4"/>
      <c r="Q664" s="4"/>
      <c r="R664" s="4"/>
      <c r="S664" s="4"/>
      <c r="T664" s="4"/>
      <c r="U664" s="4"/>
      <c r="V664" s="4"/>
      <c r="W664" s="4"/>
      <c r="X664" s="4"/>
      <c r="Y664" s="4"/>
      <c r="Z664" s="4"/>
      <c r="AA664" s="4"/>
      <c r="AB664" s="4"/>
      <c r="AC664" s="4"/>
      <c r="AD664" s="4"/>
      <c r="AE664" s="4"/>
      <c r="AF664" s="4"/>
      <c r="AG664" s="4"/>
      <c r="AH664" s="4"/>
      <c r="AI664" s="4"/>
    </row>
    <row r="665" spans="1:35" ht="21" customHeight="1">
      <c r="A665" s="526"/>
      <c r="B665" s="527"/>
      <c r="C665" s="528"/>
      <c r="D665" s="366">
        <v>34357</v>
      </c>
      <c r="E665" s="366" t="s">
        <v>74</v>
      </c>
      <c r="F665" s="367" t="s">
        <v>558</v>
      </c>
      <c r="G665" s="372" t="s">
        <v>115</v>
      </c>
      <c r="H665" s="369">
        <v>0.24</v>
      </c>
      <c r="I665" s="375">
        <f>VLOOKUP(D665,Página1!$A:$B,2,FALSE)</f>
        <v>2.93</v>
      </c>
      <c r="J665" s="369">
        <f t="shared" si="47"/>
        <v>0.70320000000000005</v>
      </c>
      <c r="K665" s="370"/>
      <c r="L665" s="373">
        <f>SUM(J663:J665)</f>
        <v>21.482399999999998</v>
      </c>
      <c r="M665" s="49"/>
      <c r="N665" s="4"/>
      <c r="O665" s="4"/>
      <c r="P665" s="4"/>
      <c r="Q665" s="4"/>
      <c r="R665" s="4"/>
      <c r="S665" s="4"/>
      <c r="T665" s="4"/>
      <c r="U665" s="4"/>
      <c r="V665" s="4"/>
      <c r="W665" s="4"/>
      <c r="X665" s="4"/>
      <c r="Y665" s="4"/>
      <c r="Z665" s="4"/>
      <c r="AA665" s="4"/>
      <c r="AB665" s="4"/>
      <c r="AC665" s="4"/>
      <c r="AD665" s="4"/>
      <c r="AE665" s="4"/>
      <c r="AF665" s="4"/>
      <c r="AG665" s="4"/>
      <c r="AH665" s="4"/>
      <c r="AI665" s="4"/>
    </row>
    <row r="666" spans="1:35" ht="21" customHeight="1">
      <c r="A666" s="548" t="s">
        <v>385</v>
      </c>
      <c r="B666" s="524"/>
      <c r="C666" s="525"/>
      <c r="D666" s="372">
        <v>88256</v>
      </c>
      <c r="E666" s="372" t="s">
        <v>74</v>
      </c>
      <c r="F666" s="391" t="s">
        <v>591</v>
      </c>
      <c r="G666" s="366" t="s">
        <v>387</v>
      </c>
      <c r="H666" s="369">
        <v>0.64</v>
      </c>
      <c r="I666" s="375">
        <f>VLOOKUP(D666,Página1!$A:$B,2,FALSE)</f>
        <v>22.2</v>
      </c>
      <c r="J666" s="370"/>
      <c r="K666" s="369">
        <f>H666*I666</f>
        <v>14.208</v>
      </c>
      <c r="L666" s="371"/>
      <c r="M666" s="49"/>
      <c r="N666" s="4"/>
      <c r="O666" s="4"/>
      <c r="P666" s="4"/>
      <c r="Q666" s="4"/>
      <c r="R666" s="4"/>
      <c r="S666" s="4"/>
      <c r="T666" s="4"/>
      <c r="U666" s="4"/>
      <c r="V666" s="4"/>
      <c r="W666" s="4"/>
      <c r="X666" s="4"/>
      <c r="Y666" s="4"/>
      <c r="Z666" s="4"/>
      <c r="AA666" s="4"/>
      <c r="AB666" s="4"/>
      <c r="AC666" s="4"/>
      <c r="AD666" s="4"/>
      <c r="AE666" s="4"/>
      <c r="AF666" s="4"/>
      <c r="AG666" s="4"/>
      <c r="AH666" s="4"/>
      <c r="AI666" s="4"/>
    </row>
    <row r="667" spans="1:35" ht="21" customHeight="1">
      <c r="A667" s="526"/>
      <c r="B667" s="527"/>
      <c r="C667" s="528"/>
      <c r="D667" s="372">
        <v>88316</v>
      </c>
      <c r="E667" s="372" t="s">
        <v>74</v>
      </c>
      <c r="F667" s="367" t="s">
        <v>386</v>
      </c>
      <c r="G667" s="374" t="s">
        <v>387</v>
      </c>
      <c r="H667" s="369">
        <v>0.26</v>
      </c>
      <c r="I667" s="375">
        <f>VLOOKUP(D667,Página1!$A:$B,2,FALSE)</f>
        <v>17.3</v>
      </c>
      <c r="J667" s="370"/>
      <c r="K667" s="369">
        <f t="shared" ref="K667" si="48">H667*I667</f>
        <v>4.4980000000000002</v>
      </c>
      <c r="L667" s="369">
        <f>SUM(K666:K667)</f>
        <v>18.706</v>
      </c>
      <c r="M667" s="49"/>
      <c r="N667" s="4"/>
      <c r="O667" s="4"/>
      <c r="P667" s="4"/>
      <c r="Q667" s="4"/>
      <c r="R667" s="4"/>
      <c r="S667" s="4"/>
      <c r="T667" s="4"/>
      <c r="U667" s="4"/>
      <c r="V667" s="4"/>
      <c r="W667" s="4"/>
      <c r="X667" s="4"/>
      <c r="Y667" s="4"/>
      <c r="Z667" s="4"/>
      <c r="AA667" s="4"/>
      <c r="AB667" s="4"/>
      <c r="AC667" s="4"/>
      <c r="AD667" s="4"/>
      <c r="AE667" s="4"/>
      <c r="AF667" s="4"/>
      <c r="AG667" s="4"/>
      <c r="AH667" s="4"/>
      <c r="AI667" s="4"/>
    </row>
    <row r="668" spans="1:35" ht="21" customHeight="1">
      <c r="A668" s="531" t="s">
        <v>388</v>
      </c>
      <c r="B668" s="530"/>
      <c r="C668" s="530"/>
      <c r="D668" s="530"/>
      <c r="E668" s="522"/>
      <c r="F668" s="377"/>
      <c r="G668" s="378"/>
      <c r="H668" s="376"/>
      <c r="I668" s="376"/>
      <c r="J668" s="376"/>
      <c r="K668" s="376"/>
      <c r="L668" s="369">
        <f>SUM(L665:L667)</f>
        <v>40.188400000000001</v>
      </c>
      <c r="M668" s="49"/>
      <c r="N668" s="4"/>
      <c r="O668" s="4"/>
      <c r="P668" s="4"/>
      <c r="Q668" s="4"/>
      <c r="R668" s="4"/>
      <c r="S668" s="4"/>
      <c r="T668" s="4"/>
      <c r="U668" s="4"/>
      <c r="V668" s="4"/>
      <c r="W668" s="4"/>
      <c r="X668" s="4"/>
      <c r="Y668" s="4"/>
      <c r="Z668" s="4"/>
      <c r="AA668" s="4"/>
      <c r="AB668" s="4"/>
      <c r="AC668" s="4"/>
      <c r="AD668" s="4"/>
      <c r="AE668" s="4"/>
      <c r="AF668" s="4"/>
      <c r="AG668" s="4"/>
      <c r="AH668" s="4"/>
      <c r="AI668" s="4"/>
    </row>
    <row r="669" spans="1:35" ht="21" customHeight="1">
      <c r="A669" s="531" t="s">
        <v>389</v>
      </c>
      <c r="B669" s="530"/>
      <c r="C669" s="530"/>
      <c r="D669" s="530"/>
      <c r="E669" s="522"/>
      <c r="F669" s="379">
        <v>22.45</v>
      </c>
      <c r="G669" s="380" t="s">
        <v>390</v>
      </c>
      <c r="H669" s="381"/>
      <c r="I669" s="381"/>
      <c r="J669" s="381"/>
      <c r="K669" s="381"/>
      <c r="L669" s="369">
        <f>L668*(F669%)</f>
        <v>9.0222958000000002</v>
      </c>
      <c r="M669" s="49"/>
      <c r="N669" s="4"/>
      <c r="O669" s="4"/>
      <c r="P669" s="4"/>
      <c r="Q669" s="4"/>
      <c r="R669" s="4"/>
      <c r="S669" s="4"/>
      <c r="T669" s="4"/>
      <c r="U669" s="4"/>
      <c r="V669" s="4"/>
      <c r="W669" s="4"/>
      <c r="X669" s="4"/>
      <c r="Y669" s="4"/>
      <c r="Z669" s="4"/>
      <c r="AA669" s="4"/>
      <c r="AB669" s="4"/>
      <c r="AC669" s="4"/>
      <c r="AD669" s="4"/>
      <c r="AE669" s="4"/>
      <c r="AF669" s="4"/>
      <c r="AG669" s="4"/>
      <c r="AH669" s="4"/>
      <c r="AI669" s="4"/>
    </row>
    <row r="670" spans="1:35" ht="21" customHeight="1">
      <c r="A670" s="542" t="s">
        <v>391</v>
      </c>
      <c r="B670" s="530"/>
      <c r="C670" s="530"/>
      <c r="D670" s="530"/>
      <c r="E670" s="522"/>
      <c r="F670" s="382">
        <v>44103</v>
      </c>
      <c r="G670" s="542" t="s">
        <v>392</v>
      </c>
      <c r="H670" s="530"/>
      <c r="I670" s="530"/>
      <c r="J670" s="530"/>
      <c r="K670" s="522"/>
      <c r="L670" s="369">
        <f>SUM(L668:L669)</f>
        <v>49.210695800000003</v>
      </c>
      <c r="M670" s="49"/>
      <c r="N670" s="4"/>
      <c r="O670" s="4"/>
      <c r="P670" s="4"/>
      <c r="Q670" s="4"/>
      <c r="R670" s="4"/>
      <c r="S670" s="4"/>
      <c r="T670" s="4"/>
      <c r="U670" s="4"/>
      <c r="V670" s="4"/>
      <c r="W670" s="4"/>
      <c r="X670" s="4"/>
      <c r="Y670" s="4"/>
      <c r="Z670" s="4"/>
      <c r="AA670" s="4"/>
      <c r="AB670" s="4"/>
      <c r="AC670" s="4"/>
      <c r="AD670" s="4"/>
      <c r="AE670" s="4"/>
      <c r="AF670" s="4"/>
      <c r="AG670" s="4"/>
      <c r="AH670" s="4"/>
      <c r="AI670" s="4"/>
    </row>
    <row r="671" spans="1:35" ht="21" customHeight="1">
      <c r="A671" s="384"/>
      <c r="B671" s="393"/>
      <c r="C671" s="393"/>
      <c r="D671" s="393"/>
      <c r="E671" s="393"/>
      <c r="F671" s="394"/>
      <c r="G671" s="393"/>
      <c r="H671" s="387"/>
      <c r="I671" s="387"/>
      <c r="J671" s="387"/>
      <c r="K671" s="387"/>
      <c r="L671" s="387"/>
      <c r="M671" s="49"/>
      <c r="N671" s="4"/>
      <c r="O671" s="4"/>
      <c r="P671" s="4"/>
      <c r="Q671" s="4"/>
      <c r="R671" s="4"/>
      <c r="S671" s="4"/>
      <c r="T671" s="4"/>
      <c r="U671" s="4"/>
      <c r="V671" s="4"/>
      <c r="W671" s="4"/>
      <c r="X671" s="4"/>
      <c r="Y671" s="4"/>
      <c r="Z671" s="4"/>
      <c r="AA671" s="4"/>
      <c r="AB671" s="4"/>
      <c r="AC671" s="4"/>
      <c r="AD671" s="4"/>
      <c r="AE671" s="4"/>
      <c r="AF671" s="4"/>
      <c r="AG671" s="4"/>
      <c r="AH671" s="4"/>
      <c r="AI671" s="4"/>
    </row>
    <row r="672" spans="1:35" ht="38.25" customHeight="1">
      <c r="A672" s="540" t="s">
        <v>264</v>
      </c>
      <c r="B672" s="522"/>
      <c r="C672" s="363" t="s">
        <v>592</v>
      </c>
      <c r="D672" s="363" t="s">
        <v>410</v>
      </c>
      <c r="E672" s="541" t="s">
        <v>265</v>
      </c>
      <c r="F672" s="530"/>
      <c r="G672" s="530"/>
      <c r="H672" s="530"/>
      <c r="I672" s="530"/>
      <c r="J672" s="530"/>
      <c r="K672" s="522"/>
      <c r="L672" s="364" t="s">
        <v>372</v>
      </c>
      <c r="M672" s="43">
        <f>L682</f>
        <v>113.50061930000001</v>
      </c>
      <c r="N672" s="4"/>
      <c r="O672" s="4"/>
      <c r="P672" s="4"/>
      <c r="Q672" s="4"/>
      <c r="R672" s="4"/>
      <c r="S672" s="4"/>
      <c r="T672" s="4"/>
      <c r="U672" s="4"/>
      <c r="V672" s="4"/>
      <c r="W672" s="4"/>
      <c r="X672" s="4"/>
      <c r="Y672" s="4"/>
      <c r="Z672" s="4"/>
      <c r="AA672" s="4"/>
      <c r="AB672" s="4"/>
      <c r="AC672" s="4"/>
      <c r="AD672" s="4"/>
      <c r="AE672" s="4"/>
      <c r="AF672" s="4"/>
      <c r="AG672" s="4"/>
      <c r="AH672" s="4"/>
      <c r="AI672" s="4"/>
    </row>
    <row r="673" spans="1:35" ht="21" customHeight="1">
      <c r="A673" s="532"/>
      <c r="B673" s="524"/>
      <c r="C673" s="525"/>
      <c r="D673" s="533" t="s">
        <v>11</v>
      </c>
      <c r="E673" s="533" t="s">
        <v>373</v>
      </c>
      <c r="F673" s="533" t="s">
        <v>374</v>
      </c>
      <c r="G673" s="534" t="s">
        <v>14</v>
      </c>
      <c r="H673" s="519" t="s">
        <v>375</v>
      </c>
      <c r="I673" s="519" t="s">
        <v>376</v>
      </c>
      <c r="J673" s="521" t="s">
        <v>377</v>
      </c>
      <c r="K673" s="522"/>
      <c r="L673" s="519" t="s">
        <v>378</v>
      </c>
      <c r="M673" s="49"/>
      <c r="N673" s="4"/>
      <c r="O673" s="4"/>
      <c r="P673" s="4"/>
      <c r="Q673" s="4"/>
      <c r="R673" s="4"/>
      <c r="S673" s="4"/>
      <c r="T673" s="4"/>
      <c r="U673" s="4"/>
      <c r="V673" s="4"/>
      <c r="W673" s="4"/>
      <c r="X673" s="4"/>
      <c r="Y673" s="4"/>
      <c r="Z673" s="4"/>
      <c r="AA673" s="4"/>
      <c r="AB673" s="4"/>
      <c r="AC673" s="4"/>
      <c r="AD673" s="4"/>
      <c r="AE673" s="4"/>
      <c r="AF673" s="4"/>
      <c r="AG673" s="4"/>
      <c r="AH673" s="4"/>
      <c r="AI673" s="4"/>
    </row>
    <row r="674" spans="1:35" ht="21" customHeight="1">
      <c r="A674" s="526"/>
      <c r="B674" s="527"/>
      <c r="C674" s="528"/>
      <c r="D674" s="520"/>
      <c r="E674" s="520"/>
      <c r="F674" s="520"/>
      <c r="G674" s="520"/>
      <c r="H674" s="520"/>
      <c r="I674" s="520"/>
      <c r="J674" s="365" t="s">
        <v>379</v>
      </c>
      <c r="K674" s="365" t="s">
        <v>380</v>
      </c>
      <c r="L674" s="520"/>
      <c r="M674" s="49"/>
      <c r="N674" s="4"/>
      <c r="O674" s="4"/>
      <c r="P674" s="4"/>
      <c r="Q674" s="4"/>
      <c r="R674" s="4"/>
      <c r="S674" s="4"/>
      <c r="T674" s="4"/>
      <c r="U674" s="4"/>
      <c r="V674" s="4"/>
      <c r="W674" s="4"/>
      <c r="X674" s="4"/>
      <c r="Y674" s="4"/>
      <c r="Z674" s="4"/>
      <c r="AA674" s="4"/>
      <c r="AB674" s="4"/>
      <c r="AC674" s="4"/>
      <c r="AD674" s="4"/>
      <c r="AE674" s="4"/>
      <c r="AF674" s="4"/>
      <c r="AG674" s="4"/>
      <c r="AH674" s="4"/>
      <c r="AI674" s="4"/>
    </row>
    <row r="675" spans="1:35" ht="21" customHeight="1">
      <c r="A675" s="523" t="s">
        <v>379</v>
      </c>
      <c r="B675" s="524"/>
      <c r="C675" s="525"/>
      <c r="D675" s="366">
        <v>34357</v>
      </c>
      <c r="E675" s="366" t="s">
        <v>74</v>
      </c>
      <c r="F675" s="367" t="s">
        <v>558</v>
      </c>
      <c r="G675" s="366" t="s">
        <v>115</v>
      </c>
      <c r="H675" s="368">
        <v>0.14000000000000001</v>
      </c>
      <c r="I675" s="375">
        <f>VLOOKUP(D675,Página1!$A:$B,2,FALSE)</f>
        <v>2.93</v>
      </c>
      <c r="J675" s="369">
        <f>I675*H675</f>
        <v>0.41020000000000006</v>
      </c>
      <c r="K675" s="370"/>
      <c r="L675" s="371"/>
      <c r="M675" s="49"/>
      <c r="N675" s="4"/>
      <c r="O675" s="4"/>
      <c r="P675" s="4"/>
      <c r="Q675" s="4"/>
      <c r="R675" s="4"/>
      <c r="S675" s="4"/>
      <c r="T675" s="4"/>
      <c r="U675" s="4"/>
      <c r="V675" s="4"/>
      <c r="W675" s="4"/>
      <c r="X675" s="4"/>
      <c r="Y675" s="4"/>
      <c r="Z675" s="4"/>
      <c r="AA675" s="4"/>
      <c r="AB675" s="4"/>
      <c r="AC675" s="4"/>
      <c r="AD675" s="4"/>
      <c r="AE675" s="4"/>
      <c r="AF675" s="4"/>
      <c r="AG675" s="4"/>
      <c r="AH675" s="4"/>
      <c r="AI675" s="4"/>
    </row>
    <row r="676" spans="1:35" ht="21" customHeight="1">
      <c r="A676" s="555"/>
      <c r="B676" s="556"/>
      <c r="C676" s="557"/>
      <c r="D676" s="366">
        <v>37595</v>
      </c>
      <c r="E676" s="366" t="s">
        <v>74</v>
      </c>
      <c r="F676" s="391" t="s">
        <v>593</v>
      </c>
      <c r="G676" s="366" t="s">
        <v>115</v>
      </c>
      <c r="H676" s="368">
        <v>8.6199999999999992</v>
      </c>
      <c r="I676" s="375">
        <f>VLOOKUP(D676,Página1!$A:$B,2,FALSE)</f>
        <v>1.53</v>
      </c>
      <c r="J676" s="369">
        <f>I676*H676</f>
        <v>13.188599999999999</v>
      </c>
      <c r="K676" s="370"/>
      <c r="L676" s="371"/>
      <c r="M676" s="49"/>
      <c r="N676" s="4"/>
      <c r="O676" s="4"/>
      <c r="P676" s="4"/>
      <c r="Q676" s="4"/>
      <c r="R676" s="4"/>
      <c r="S676" s="4"/>
      <c r="T676" s="4"/>
      <c r="U676" s="4"/>
      <c r="V676" s="4"/>
      <c r="W676" s="4"/>
      <c r="X676" s="4"/>
      <c r="Y676" s="4"/>
      <c r="Z676" s="4"/>
      <c r="AA676" s="4"/>
      <c r="AB676" s="4"/>
      <c r="AC676" s="4"/>
      <c r="AD676" s="4"/>
      <c r="AE676" s="4"/>
      <c r="AF676" s="4"/>
      <c r="AG676" s="4"/>
      <c r="AH676" s="4"/>
      <c r="AI676" s="4"/>
    </row>
    <row r="677" spans="1:35" ht="33" customHeight="1">
      <c r="A677" s="526"/>
      <c r="B677" s="527"/>
      <c r="C677" s="528"/>
      <c r="D677" s="366">
        <v>38195</v>
      </c>
      <c r="E677" s="366" t="s">
        <v>74</v>
      </c>
      <c r="F677" s="367" t="s">
        <v>594</v>
      </c>
      <c r="G677" s="372" t="s">
        <v>43</v>
      </c>
      <c r="H677" s="369">
        <v>1.08</v>
      </c>
      <c r="I677" s="375">
        <f>VLOOKUP(D677,Página1!$A:$B,2,FALSE)</f>
        <v>54.52</v>
      </c>
      <c r="J677" s="369">
        <f>I677*H677</f>
        <v>58.881600000000006</v>
      </c>
      <c r="K677" s="370"/>
      <c r="L677" s="373">
        <f>SUM(J675:J677)</f>
        <v>72.480400000000003</v>
      </c>
      <c r="M677" s="49"/>
      <c r="N677" s="4"/>
      <c r="O677" s="4"/>
      <c r="P677" s="4"/>
      <c r="Q677" s="4"/>
      <c r="R677" s="4"/>
      <c r="S677" s="4"/>
      <c r="T677" s="4"/>
      <c r="U677" s="4"/>
      <c r="V677" s="4"/>
      <c r="W677" s="4"/>
      <c r="X677" s="4"/>
      <c r="Y677" s="4"/>
      <c r="Z677" s="4"/>
      <c r="AA677" s="4"/>
      <c r="AB677" s="4"/>
      <c r="AC677" s="4"/>
      <c r="AD677" s="4"/>
      <c r="AE677" s="4"/>
      <c r="AF677" s="4"/>
      <c r="AG677" s="4"/>
      <c r="AH677" s="4"/>
      <c r="AI677" s="4"/>
    </row>
    <row r="678" spans="1:35" ht="21" customHeight="1">
      <c r="A678" s="548" t="s">
        <v>385</v>
      </c>
      <c r="B678" s="524"/>
      <c r="C678" s="525"/>
      <c r="D678" s="372">
        <v>88256</v>
      </c>
      <c r="E678" s="372" t="s">
        <v>74</v>
      </c>
      <c r="F678" s="391" t="s">
        <v>591</v>
      </c>
      <c r="G678" s="366" t="s">
        <v>387</v>
      </c>
      <c r="H678" s="369">
        <v>0.7</v>
      </c>
      <c r="I678" s="375">
        <f>VLOOKUP(D678,Página1!$A:$B,2,FALSE)</f>
        <v>22.2</v>
      </c>
      <c r="J678" s="370"/>
      <c r="K678" s="369">
        <f>H678*I678</f>
        <v>15.54</v>
      </c>
      <c r="L678" s="371"/>
      <c r="M678" s="49"/>
      <c r="N678" s="4"/>
      <c r="O678" s="4"/>
      <c r="P678" s="4"/>
      <c r="Q678" s="4"/>
      <c r="R678" s="4"/>
      <c r="S678" s="4"/>
      <c r="T678" s="4"/>
      <c r="U678" s="4"/>
      <c r="V678" s="4"/>
      <c r="W678" s="4"/>
      <c r="X678" s="4"/>
      <c r="Y678" s="4"/>
      <c r="Z678" s="4"/>
      <c r="AA678" s="4"/>
      <c r="AB678" s="4"/>
      <c r="AC678" s="4"/>
      <c r="AD678" s="4"/>
      <c r="AE678" s="4"/>
      <c r="AF678" s="4"/>
      <c r="AG678" s="4"/>
      <c r="AH678" s="4"/>
      <c r="AI678" s="4"/>
    </row>
    <row r="679" spans="1:35" ht="21" customHeight="1">
      <c r="A679" s="526"/>
      <c r="B679" s="527"/>
      <c r="C679" s="528"/>
      <c r="D679" s="372">
        <v>88316</v>
      </c>
      <c r="E679" s="372" t="s">
        <v>74</v>
      </c>
      <c r="F679" s="367" t="s">
        <v>386</v>
      </c>
      <c r="G679" s="374" t="s">
        <v>387</v>
      </c>
      <c r="H679" s="369">
        <v>0.27</v>
      </c>
      <c r="I679" s="375">
        <f>VLOOKUP(D679,Página1!$A:$B,2,FALSE)</f>
        <v>17.3</v>
      </c>
      <c r="J679" s="370"/>
      <c r="K679" s="369">
        <f>H679*I679</f>
        <v>4.6710000000000003</v>
      </c>
      <c r="L679" s="369">
        <f>SUM(K678:K679)</f>
        <v>20.210999999999999</v>
      </c>
      <c r="M679" s="49"/>
      <c r="N679" s="4"/>
      <c r="O679" s="4"/>
      <c r="P679" s="4"/>
      <c r="Q679" s="4"/>
      <c r="R679" s="4"/>
      <c r="S679" s="4"/>
      <c r="T679" s="4"/>
      <c r="U679" s="4"/>
      <c r="V679" s="4"/>
      <c r="W679" s="4"/>
      <c r="X679" s="4"/>
      <c r="Y679" s="4"/>
      <c r="Z679" s="4"/>
      <c r="AA679" s="4"/>
      <c r="AB679" s="4"/>
      <c r="AC679" s="4"/>
      <c r="AD679" s="4"/>
      <c r="AE679" s="4"/>
      <c r="AF679" s="4"/>
      <c r="AG679" s="4"/>
      <c r="AH679" s="4"/>
      <c r="AI679" s="4"/>
    </row>
    <row r="680" spans="1:35" ht="21" customHeight="1">
      <c r="A680" s="531" t="s">
        <v>388</v>
      </c>
      <c r="B680" s="530"/>
      <c r="C680" s="530"/>
      <c r="D680" s="530"/>
      <c r="E680" s="522"/>
      <c r="F680" s="377"/>
      <c r="G680" s="378"/>
      <c r="H680" s="376"/>
      <c r="I680" s="376"/>
      <c r="J680" s="376"/>
      <c r="K680" s="376"/>
      <c r="L680" s="369">
        <f>SUM(L677:L679)</f>
        <v>92.691400000000002</v>
      </c>
      <c r="M680" s="49"/>
      <c r="N680" s="4"/>
      <c r="O680" s="4"/>
      <c r="P680" s="4"/>
      <c r="Q680" s="4"/>
      <c r="R680" s="4"/>
      <c r="S680" s="4"/>
      <c r="T680" s="4"/>
      <c r="U680" s="4"/>
      <c r="V680" s="4"/>
      <c r="W680" s="4"/>
      <c r="X680" s="4"/>
      <c r="Y680" s="4"/>
      <c r="Z680" s="4"/>
      <c r="AA680" s="4"/>
      <c r="AB680" s="4"/>
      <c r="AC680" s="4"/>
      <c r="AD680" s="4"/>
      <c r="AE680" s="4"/>
      <c r="AF680" s="4"/>
      <c r="AG680" s="4"/>
      <c r="AH680" s="4"/>
      <c r="AI680" s="4"/>
    </row>
    <row r="681" spans="1:35" ht="21" customHeight="1">
      <c r="A681" s="531" t="s">
        <v>389</v>
      </c>
      <c r="B681" s="530"/>
      <c r="C681" s="530"/>
      <c r="D681" s="530"/>
      <c r="E681" s="522"/>
      <c r="F681" s="379">
        <v>22.45</v>
      </c>
      <c r="G681" s="380" t="s">
        <v>390</v>
      </c>
      <c r="H681" s="381"/>
      <c r="I681" s="381"/>
      <c r="J681" s="381"/>
      <c r="K681" s="381"/>
      <c r="L681" s="369">
        <f>L680*(F681%)</f>
        <v>20.809219300000002</v>
      </c>
      <c r="M681" s="49"/>
      <c r="N681" s="4"/>
      <c r="O681" s="4"/>
      <c r="P681" s="4"/>
      <c r="Q681" s="4"/>
      <c r="R681" s="4"/>
      <c r="S681" s="4"/>
      <c r="T681" s="4"/>
      <c r="U681" s="4"/>
      <c r="V681" s="4"/>
      <c r="W681" s="4"/>
      <c r="X681" s="4"/>
      <c r="Y681" s="4"/>
      <c r="Z681" s="4"/>
      <c r="AA681" s="4"/>
      <c r="AB681" s="4"/>
      <c r="AC681" s="4"/>
      <c r="AD681" s="4"/>
      <c r="AE681" s="4"/>
      <c r="AF681" s="4"/>
      <c r="AG681" s="4"/>
      <c r="AH681" s="4"/>
      <c r="AI681" s="4"/>
    </row>
    <row r="682" spans="1:35" ht="21" customHeight="1">
      <c r="A682" s="542" t="s">
        <v>391</v>
      </c>
      <c r="B682" s="530"/>
      <c r="C682" s="530"/>
      <c r="D682" s="530"/>
      <c r="E682" s="522"/>
      <c r="F682" s="382">
        <v>44103</v>
      </c>
      <c r="G682" s="542" t="s">
        <v>392</v>
      </c>
      <c r="H682" s="530"/>
      <c r="I682" s="530"/>
      <c r="J682" s="530"/>
      <c r="K682" s="522"/>
      <c r="L682" s="369">
        <f>SUM(L680:L681)</f>
        <v>113.50061930000001</v>
      </c>
      <c r="M682" s="49"/>
      <c r="N682" s="4"/>
      <c r="O682" s="4"/>
      <c r="P682" s="4"/>
      <c r="Q682" s="4"/>
      <c r="R682" s="4"/>
      <c r="S682" s="4"/>
      <c r="T682" s="4"/>
      <c r="U682" s="4"/>
      <c r="V682" s="4"/>
      <c r="W682" s="4"/>
      <c r="X682" s="4"/>
      <c r="Y682" s="4"/>
      <c r="Z682" s="4"/>
      <c r="AA682" s="4"/>
      <c r="AB682" s="4"/>
      <c r="AC682" s="4"/>
      <c r="AD682" s="4"/>
      <c r="AE682" s="4"/>
      <c r="AF682" s="4"/>
      <c r="AG682" s="4"/>
      <c r="AH682" s="4"/>
      <c r="AI682" s="4"/>
    </row>
    <row r="683" spans="1:35" ht="21" customHeight="1">
      <c r="A683" s="384"/>
      <c r="B683" s="393"/>
      <c r="C683" s="393"/>
      <c r="D683" s="393"/>
      <c r="E683" s="393"/>
      <c r="F683" s="394"/>
      <c r="G683" s="393"/>
      <c r="H683" s="387"/>
      <c r="I683" s="387"/>
      <c r="J683" s="387"/>
      <c r="K683" s="387"/>
      <c r="L683" s="387"/>
      <c r="M683" s="49"/>
      <c r="N683" s="4"/>
      <c r="O683" s="4"/>
      <c r="P683" s="4"/>
      <c r="Q683" s="4"/>
      <c r="R683" s="4"/>
      <c r="S683" s="4"/>
      <c r="T683" s="4"/>
      <c r="U683" s="4"/>
      <c r="V683" s="4"/>
      <c r="W683" s="4"/>
      <c r="X683" s="4"/>
      <c r="Y683" s="4"/>
      <c r="Z683" s="4"/>
      <c r="AA683" s="4"/>
      <c r="AB683" s="4"/>
      <c r="AC683" s="4"/>
      <c r="AD683" s="4"/>
      <c r="AE683" s="4"/>
      <c r="AF683" s="4"/>
      <c r="AG683" s="4"/>
      <c r="AH683" s="4"/>
      <c r="AI683" s="4"/>
    </row>
    <row r="684" spans="1:35" ht="21" customHeight="1">
      <c r="A684" s="540" t="s">
        <v>266</v>
      </c>
      <c r="B684" s="522"/>
      <c r="C684" s="540" t="s">
        <v>413</v>
      </c>
      <c r="D684" s="530"/>
      <c r="E684" s="530"/>
      <c r="F684" s="530"/>
      <c r="G684" s="530"/>
      <c r="H684" s="530"/>
      <c r="I684" s="530"/>
      <c r="J684" s="530"/>
      <c r="K684" s="530"/>
      <c r="L684" s="522"/>
      <c r="M684" s="49"/>
      <c r="N684" s="4"/>
      <c r="O684" s="4"/>
      <c r="P684" s="4"/>
      <c r="Q684" s="4"/>
      <c r="R684" s="4"/>
      <c r="S684" s="4"/>
      <c r="T684" s="4"/>
      <c r="U684" s="4"/>
      <c r="V684" s="4"/>
      <c r="W684" s="4"/>
      <c r="X684" s="4"/>
      <c r="Y684" s="4"/>
      <c r="Z684" s="4"/>
      <c r="AA684" s="4"/>
      <c r="AB684" s="4"/>
      <c r="AC684" s="4"/>
      <c r="AD684" s="4"/>
      <c r="AE684" s="4"/>
      <c r="AF684" s="4"/>
      <c r="AG684" s="4"/>
      <c r="AH684" s="4"/>
      <c r="AI684" s="4"/>
    </row>
    <row r="685" spans="1:35" ht="21" customHeight="1">
      <c r="A685" s="384"/>
      <c r="B685" s="393"/>
      <c r="C685" s="393"/>
      <c r="D685" s="393"/>
      <c r="E685" s="393"/>
      <c r="F685" s="394"/>
      <c r="G685" s="393"/>
      <c r="H685" s="387"/>
      <c r="I685" s="387"/>
      <c r="J685" s="387"/>
      <c r="K685" s="387"/>
      <c r="L685" s="387"/>
      <c r="M685" s="49"/>
      <c r="N685" s="4"/>
      <c r="O685" s="4"/>
      <c r="P685" s="4"/>
      <c r="Q685" s="4"/>
      <c r="R685" s="4"/>
      <c r="S685" s="4"/>
      <c r="T685" s="4"/>
      <c r="U685" s="4"/>
      <c r="V685" s="4"/>
      <c r="W685" s="4"/>
      <c r="X685" s="4"/>
      <c r="Y685" s="4"/>
      <c r="Z685" s="4"/>
      <c r="AA685" s="4"/>
      <c r="AB685" s="4"/>
      <c r="AC685" s="4"/>
      <c r="AD685" s="4"/>
      <c r="AE685" s="4"/>
      <c r="AF685" s="4"/>
      <c r="AG685" s="4"/>
      <c r="AH685" s="4"/>
      <c r="AI685" s="4"/>
    </row>
    <row r="686" spans="1:35" ht="35.25" customHeight="1">
      <c r="A686" s="540" t="s">
        <v>269</v>
      </c>
      <c r="B686" s="522"/>
      <c r="C686" s="363" t="s">
        <v>595</v>
      </c>
      <c r="D686" s="363" t="s">
        <v>395</v>
      </c>
      <c r="E686" s="541" t="s">
        <v>271</v>
      </c>
      <c r="F686" s="530"/>
      <c r="G686" s="530"/>
      <c r="H686" s="530"/>
      <c r="I686" s="530"/>
      <c r="J686" s="530"/>
      <c r="K686" s="522"/>
      <c r="L686" s="364" t="s">
        <v>372</v>
      </c>
      <c r="M686" s="43">
        <f>L694</f>
        <v>35.963662923154487</v>
      </c>
      <c r="N686" s="3"/>
      <c r="O686" s="4"/>
      <c r="P686" s="4"/>
      <c r="Q686" s="4"/>
      <c r="R686" s="4"/>
      <c r="S686" s="4"/>
      <c r="T686" s="4"/>
      <c r="U686" s="4"/>
      <c r="V686" s="4"/>
      <c r="W686" s="4"/>
      <c r="X686" s="4"/>
      <c r="Y686" s="4"/>
      <c r="Z686" s="4"/>
      <c r="AA686" s="4"/>
      <c r="AB686" s="4"/>
      <c r="AC686" s="4"/>
      <c r="AD686" s="4"/>
      <c r="AE686" s="4"/>
      <c r="AF686" s="4"/>
      <c r="AG686" s="4"/>
      <c r="AH686" s="4"/>
      <c r="AI686" s="4"/>
    </row>
    <row r="687" spans="1:35" ht="21" customHeight="1">
      <c r="A687" s="532"/>
      <c r="B687" s="524"/>
      <c r="C687" s="525"/>
      <c r="D687" s="533" t="s">
        <v>11</v>
      </c>
      <c r="E687" s="533" t="s">
        <v>373</v>
      </c>
      <c r="F687" s="533" t="s">
        <v>374</v>
      </c>
      <c r="G687" s="534" t="s">
        <v>14</v>
      </c>
      <c r="H687" s="519" t="s">
        <v>375</v>
      </c>
      <c r="I687" s="519" t="s">
        <v>376</v>
      </c>
      <c r="J687" s="521" t="s">
        <v>377</v>
      </c>
      <c r="K687" s="522"/>
      <c r="L687" s="519" t="s">
        <v>378</v>
      </c>
      <c r="M687" s="49"/>
      <c r="N687" s="4"/>
      <c r="O687" s="4"/>
      <c r="P687" s="4"/>
      <c r="Q687" s="4"/>
      <c r="R687" s="4"/>
      <c r="S687" s="4"/>
      <c r="T687" s="4"/>
      <c r="U687" s="4"/>
      <c r="V687" s="4"/>
      <c r="W687" s="4"/>
      <c r="X687" s="4"/>
      <c r="Y687" s="4"/>
      <c r="Z687" s="4"/>
      <c r="AA687" s="4"/>
      <c r="AB687" s="4"/>
      <c r="AC687" s="4"/>
      <c r="AD687" s="4"/>
      <c r="AE687" s="4"/>
      <c r="AF687" s="4"/>
      <c r="AG687" s="4"/>
      <c r="AH687" s="4"/>
      <c r="AI687" s="4"/>
    </row>
    <row r="688" spans="1:35" ht="21" customHeight="1">
      <c r="A688" s="526"/>
      <c r="B688" s="527"/>
      <c r="C688" s="528"/>
      <c r="D688" s="520"/>
      <c r="E688" s="520"/>
      <c r="F688" s="520"/>
      <c r="G688" s="520"/>
      <c r="H688" s="520"/>
      <c r="I688" s="520"/>
      <c r="J688" s="365" t="s">
        <v>379</v>
      </c>
      <c r="K688" s="365" t="s">
        <v>380</v>
      </c>
      <c r="L688" s="520"/>
      <c r="M688" s="49"/>
      <c r="N688" s="4"/>
      <c r="O688" s="4"/>
      <c r="P688" s="4"/>
      <c r="Q688" s="4"/>
      <c r="R688" s="4"/>
      <c r="S688" s="4"/>
      <c r="T688" s="4"/>
      <c r="U688" s="4"/>
      <c r="V688" s="4"/>
      <c r="W688" s="4"/>
      <c r="X688" s="4"/>
      <c r="Y688" s="4"/>
      <c r="Z688" s="4"/>
      <c r="AA688" s="4"/>
      <c r="AB688" s="4"/>
      <c r="AC688" s="4"/>
      <c r="AD688" s="4"/>
      <c r="AE688" s="4"/>
      <c r="AF688" s="4"/>
      <c r="AG688" s="4"/>
      <c r="AH688" s="4"/>
      <c r="AI688" s="4"/>
    </row>
    <row r="689" spans="1:35" ht="21" customHeight="1">
      <c r="A689" s="552" t="s">
        <v>379</v>
      </c>
      <c r="B689" s="530"/>
      <c r="C689" s="522"/>
      <c r="D689" s="410" t="s">
        <v>596</v>
      </c>
      <c r="E689" s="366" t="s">
        <v>56</v>
      </c>
      <c r="F689" s="391" t="s">
        <v>597</v>
      </c>
      <c r="G689" s="366" t="s">
        <v>26</v>
      </c>
      <c r="H689" s="368">
        <v>0.03</v>
      </c>
      <c r="I689" s="399">
        <f>L704</f>
        <v>648.91933233032501</v>
      </c>
      <c r="J689" s="369">
        <f>I689*H689</f>
        <v>19.46757996990975</v>
      </c>
      <c r="K689" s="370"/>
      <c r="L689" s="373">
        <f>J689</f>
        <v>19.46757996990975</v>
      </c>
      <c r="M689" s="49"/>
      <c r="N689" s="4"/>
      <c r="O689" s="4"/>
      <c r="P689" s="4"/>
      <c r="Q689" s="4"/>
      <c r="R689" s="4"/>
      <c r="S689" s="4"/>
      <c r="T689" s="4"/>
      <c r="U689" s="4"/>
      <c r="V689" s="4"/>
      <c r="W689" s="4"/>
      <c r="X689" s="4"/>
      <c r="Y689" s="4"/>
      <c r="Z689" s="4"/>
      <c r="AA689" s="4"/>
      <c r="AB689" s="4"/>
      <c r="AC689" s="4"/>
      <c r="AD689" s="4"/>
      <c r="AE689" s="4"/>
      <c r="AF689" s="4"/>
      <c r="AG689" s="4"/>
      <c r="AH689" s="4"/>
      <c r="AI689" s="4"/>
    </row>
    <row r="690" spans="1:35" ht="21" customHeight="1">
      <c r="A690" s="548" t="s">
        <v>385</v>
      </c>
      <c r="B690" s="524"/>
      <c r="C690" s="525"/>
      <c r="D690" s="372">
        <v>88309</v>
      </c>
      <c r="E690" s="372" t="s">
        <v>74</v>
      </c>
      <c r="F690" s="367" t="s">
        <v>397</v>
      </c>
      <c r="G690" s="374" t="s">
        <v>387</v>
      </c>
      <c r="H690" s="375">
        <v>0.25</v>
      </c>
      <c r="I690" s="375">
        <f>VLOOKUP(D690,Página1!$A:$B,2,FALSE)</f>
        <v>22.28</v>
      </c>
      <c r="J690" s="370"/>
      <c r="K690" s="369">
        <f>H690*I690</f>
        <v>5.57</v>
      </c>
      <c r="L690" s="371"/>
      <c r="M690" s="49"/>
      <c r="N690" s="4"/>
      <c r="O690" s="4"/>
      <c r="P690" s="4"/>
      <c r="Q690" s="4"/>
      <c r="R690" s="4"/>
      <c r="S690" s="4"/>
      <c r="T690" s="4"/>
      <c r="U690" s="4"/>
      <c r="V690" s="4"/>
      <c r="W690" s="4"/>
      <c r="X690" s="4"/>
      <c r="Y690" s="4"/>
      <c r="Z690" s="4"/>
      <c r="AA690" s="4"/>
      <c r="AB690" s="4"/>
      <c r="AC690" s="4"/>
      <c r="AD690" s="4"/>
      <c r="AE690" s="4"/>
      <c r="AF690" s="4"/>
      <c r="AG690" s="4"/>
      <c r="AH690" s="4"/>
      <c r="AI690" s="4"/>
    </row>
    <row r="691" spans="1:35" ht="21" customHeight="1">
      <c r="A691" s="526"/>
      <c r="B691" s="527"/>
      <c r="C691" s="528"/>
      <c r="D691" s="372">
        <v>88242</v>
      </c>
      <c r="E691" s="372" t="s">
        <v>74</v>
      </c>
      <c r="F691" s="367" t="s">
        <v>386</v>
      </c>
      <c r="G691" s="374" t="s">
        <v>387</v>
      </c>
      <c r="H691" s="375">
        <v>0.25</v>
      </c>
      <c r="I691" s="375">
        <f>VLOOKUP(D691,Página1!$A:$B,2,FALSE)</f>
        <v>17.329999999999998</v>
      </c>
      <c r="J691" s="370"/>
      <c r="K691" s="369">
        <f>H691*I691</f>
        <v>4.3324999999999996</v>
      </c>
      <c r="L691" s="368">
        <f>SUM(K690:K691)</f>
        <v>9.9024999999999999</v>
      </c>
      <c r="M691" s="49"/>
      <c r="N691" s="4"/>
      <c r="O691" s="4"/>
      <c r="P691" s="4"/>
      <c r="Q691" s="4"/>
      <c r="R691" s="4"/>
      <c r="S691" s="4"/>
      <c r="T691" s="4"/>
      <c r="U691" s="4"/>
      <c r="V691" s="4"/>
      <c r="W691" s="4"/>
      <c r="X691" s="4"/>
      <c r="Y691" s="4"/>
      <c r="Z691" s="4"/>
      <c r="AA691" s="4"/>
      <c r="AB691" s="4"/>
      <c r="AC691" s="4"/>
      <c r="AD691" s="4"/>
      <c r="AE691" s="4"/>
      <c r="AF691" s="4"/>
      <c r="AG691" s="4"/>
      <c r="AH691" s="4"/>
      <c r="AI691" s="4"/>
    </row>
    <row r="692" spans="1:35" ht="21" customHeight="1">
      <c r="A692" s="531" t="s">
        <v>388</v>
      </c>
      <c r="B692" s="530"/>
      <c r="C692" s="530"/>
      <c r="D692" s="530"/>
      <c r="E692" s="522"/>
      <c r="F692" s="377"/>
      <c r="G692" s="378"/>
      <c r="H692" s="376"/>
      <c r="I692" s="376"/>
      <c r="J692" s="376"/>
      <c r="K692" s="376"/>
      <c r="L692" s="369">
        <f>SUM(L689:L691)</f>
        <v>29.370079969909749</v>
      </c>
      <c r="M692" s="49"/>
      <c r="N692" s="4"/>
      <c r="O692" s="4"/>
      <c r="P692" s="4"/>
      <c r="Q692" s="4"/>
      <c r="R692" s="4"/>
      <c r="S692" s="4"/>
      <c r="T692" s="4"/>
      <c r="U692" s="4"/>
      <c r="V692" s="4"/>
      <c r="W692" s="4"/>
      <c r="X692" s="4"/>
      <c r="Y692" s="4"/>
      <c r="Z692" s="4"/>
      <c r="AA692" s="4"/>
      <c r="AB692" s="4"/>
      <c r="AC692" s="4"/>
      <c r="AD692" s="4"/>
      <c r="AE692" s="4"/>
      <c r="AF692" s="4"/>
      <c r="AG692" s="4"/>
      <c r="AH692" s="4"/>
      <c r="AI692" s="4"/>
    </row>
    <row r="693" spans="1:35" ht="21" customHeight="1">
      <c r="A693" s="531" t="s">
        <v>389</v>
      </c>
      <c r="B693" s="530"/>
      <c r="C693" s="530"/>
      <c r="D693" s="530"/>
      <c r="E693" s="522"/>
      <c r="F693" s="379">
        <v>22.45</v>
      </c>
      <c r="G693" s="380" t="s">
        <v>390</v>
      </c>
      <c r="H693" s="381"/>
      <c r="I693" s="381"/>
      <c r="J693" s="381"/>
      <c r="K693" s="381"/>
      <c r="L693" s="369">
        <f>L692*(F693%)</f>
        <v>6.5935829532447388</v>
      </c>
      <c r="M693" s="49"/>
      <c r="N693" s="4"/>
      <c r="O693" s="4"/>
      <c r="P693" s="4"/>
      <c r="Q693" s="4"/>
      <c r="R693" s="4"/>
      <c r="S693" s="4"/>
      <c r="T693" s="4"/>
      <c r="U693" s="4"/>
      <c r="V693" s="4"/>
      <c r="W693" s="4"/>
      <c r="X693" s="4"/>
      <c r="Y693" s="4"/>
      <c r="Z693" s="4"/>
      <c r="AA693" s="4"/>
      <c r="AB693" s="4"/>
      <c r="AC693" s="4"/>
      <c r="AD693" s="4"/>
      <c r="AE693" s="4"/>
      <c r="AF693" s="4"/>
      <c r="AG693" s="4"/>
      <c r="AH693" s="4"/>
      <c r="AI693" s="4"/>
    </row>
    <row r="694" spans="1:35" ht="21" customHeight="1">
      <c r="A694" s="542" t="s">
        <v>391</v>
      </c>
      <c r="B694" s="530"/>
      <c r="C694" s="530"/>
      <c r="D694" s="530"/>
      <c r="E694" s="522"/>
      <c r="F694" s="382">
        <v>44103</v>
      </c>
      <c r="G694" s="542" t="s">
        <v>392</v>
      </c>
      <c r="H694" s="530"/>
      <c r="I694" s="530"/>
      <c r="J694" s="530"/>
      <c r="K694" s="522"/>
      <c r="L694" s="369">
        <f>SUM(L692:L693)</f>
        <v>35.963662923154487</v>
      </c>
      <c r="M694" s="49"/>
      <c r="N694" s="4"/>
      <c r="O694" s="4"/>
      <c r="P694" s="4"/>
      <c r="Q694" s="4"/>
      <c r="R694" s="4"/>
      <c r="S694" s="4"/>
      <c r="T694" s="4"/>
      <c r="U694" s="4"/>
      <c r="V694" s="4"/>
      <c r="W694" s="4"/>
      <c r="X694" s="4"/>
      <c r="Y694" s="4"/>
      <c r="Z694" s="4"/>
      <c r="AA694" s="4"/>
      <c r="AB694" s="4"/>
      <c r="AC694" s="4"/>
      <c r="AD694" s="4"/>
      <c r="AE694" s="4"/>
      <c r="AF694" s="4"/>
      <c r="AG694" s="4"/>
      <c r="AH694" s="4"/>
      <c r="AI694" s="4"/>
    </row>
    <row r="695" spans="1:35" ht="21" customHeight="1">
      <c r="A695" s="384"/>
      <c r="B695" s="393"/>
      <c r="C695" s="393"/>
      <c r="D695" s="393"/>
      <c r="E695" s="393"/>
      <c r="F695" s="394"/>
      <c r="G695" s="393"/>
      <c r="H695" s="387"/>
      <c r="I695" s="387"/>
      <c r="J695" s="387"/>
      <c r="K695" s="387"/>
      <c r="L695" s="387"/>
      <c r="M695" s="49"/>
      <c r="N695" s="4"/>
      <c r="O695" s="4"/>
      <c r="P695" s="4"/>
      <c r="Q695" s="4"/>
      <c r="R695" s="4"/>
      <c r="S695" s="4"/>
      <c r="T695" s="4"/>
      <c r="U695" s="4"/>
      <c r="V695" s="4"/>
      <c r="W695" s="4"/>
      <c r="X695" s="4"/>
      <c r="Y695" s="4"/>
      <c r="Z695" s="4"/>
      <c r="AA695" s="4"/>
      <c r="AB695" s="4"/>
      <c r="AC695" s="4"/>
      <c r="AD695" s="4"/>
      <c r="AE695" s="4"/>
      <c r="AF695" s="4"/>
      <c r="AG695" s="4"/>
      <c r="AH695" s="4"/>
      <c r="AI695" s="4"/>
    </row>
    <row r="696" spans="1:35" ht="21" customHeight="1">
      <c r="A696" s="560"/>
      <c r="B696" s="522"/>
      <c r="C696" s="363" t="s">
        <v>4832</v>
      </c>
      <c r="D696" s="363" t="s">
        <v>395</v>
      </c>
      <c r="E696" s="541" t="s">
        <v>597</v>
      </c>
      <c r="F696" s="530"/>
      <c r="G696" s="530"/>
      <c r="H696" s="530"/>
      <c r="I696" s="530"/>
      <c r="J696" s="530"/>
      <c r="K696" s="522"/>
      <c r="L696" s="364" t="s">
        <v>403</v>
      </c>
      <c r="M696" s="43">
        <f>L704</f>
        <v>648.91933233032501</v>
      </c>
      <c r="N696" s="3"/>
      <c r="O696" s="4"/>
      <c r="P696" s="4"/>
      <c r="Q696" s="4"/>
      <c r="R696" s="4"/>
      <c r="S696" s="4"/>
      <c r="T696" s="4"/>
      <c r="U696" s="4"/>
      <c r="V696" s="4"/>
      <c r="W696" s="4"/>
      <c r="X696" s="4"/>
      <c r="Y696" s="4"/>
      <c r="Z696" s="4"/>
      <c r="AA696" s="4"/>
      <c r="AB696" s="4"/>
      <c r="AC696" s="4"/>
      <c r="AD696" s="4"/>
      <c r="AE696" s="4"/>
      <c r="AF696" s="4"/>
      <c r="AG696" s="4"/>
      <c r="AH696" s="4"/>
      <c r="AI696" s="4"/>
    </row>
    <row r="697" spans="1:35" ht="21" customHeight="1">
      <c r="A697" s="532"/>
      <c r="B697" s="524"/>
      <c r="C697" s="525"/>
      <c r="D697" s="533" t="s">
        <v>11</v>
      </c>
      <c r="E697" s="533" t="s">
        <v>373</v>
      </c>
      <c r="F697" s="533" t="s">
        <v>374</v>
      </c>
      <c r="G697" s="534" t="s">
        <v>14</v>
      </c>
      <c r="H697" s="519" t="s">
        <v>375</v>
      </c>
      <c r="I697" s="519" t="s">
        <v>376</v>
      </c>
      <c r="J697" s="521" t="s">
        <v>377</v>
      </c>
      <c r="K697" s="522"/>
      <c r="L697" s="519" t="s">
        <v>378</v>
      </c>
      <c r="M697" s="49"/>
      <c r="N697" s="4"/>
      <c r="O697" s="4"/>
      <c r="P697" s="4"/>
      <c r="Q697" s="4"/>
      <c r="R697" s="4"/>
      <c r="S697" s="4"/>
      <c r="T697" s="4"/>
      <c r="U697" s="4"/>
      <c r="V697" s="4"/>
      <c r="W697" s="4"/>
      <c r="X697" s="4"/>
      <c r="Y697" s="4"/>
      <c r="Z697" s="4"/>
      <c r="AA697" s="4"/>
      <c r="AB697" s="4"/>
      <c r="AC697" s="4"/>
      <c r="AD697" s="4"/>
      <c r="AE697" s="4"/>
      <c r="AF697" s="4"/>
      <c r="AG697" s="4"/>
      <c r="AH697" s="4"/>
      <c r="AI697" s="4"/>
    </row>
    <row r="698" spans="1:35" ht="21" customHeight="1">
      <c r="A698" s="526"/>
      <c r="B698" s="527"/>
      <c r="C698" s="528"/>
      <c r="D698" s="520"/>
      <c r="E698" s="520"/>
      <c r="F698" s="520"/>
      <c r="G698" s="520"/>
      <c r="H698" s="520"/>
      <c r="I698" s="520"/>
      <c r="J698" s="365" t="s">
        <v>379</v>
      </c>
      <c r="K698" s="365" t="s">
        <v>380</v>
      </c>
      <c r="L698" s="520"/>
      <c r="M698" s="49"/>
      <c r="N698" s="4"/>
      <c r="O698" s="4"/>
      <c r="P698" s="4"/>
      <c r="Q698" s="4"/>
      <c r="R698" s="4"/>
      <c r="S698" s="4"/>
      <c r="T698" s="4"/>
      <c r="U698" s="4"/>
      <c r="V698" s="4"/>
      <c r="W698" s="4"/>
      <c r="X698" s="4"/>
      <c r="Y698" s="4"/>
      <c r="Z698" s="4"/>
      <c r="AA698" s="4"/>
      <c r="AB698" s="4"/>
      <c r="AC698" s="4"/>
      <c r="AD698" s="4"/>
      <c r="AE698" s="4"/>
      <c r="AF698" s="4"/>
      <c r="AG698" s="4"/>
      <c r="AH698" s="4"/>
      <c r="AI698" s="4"/>
    </row>
    <row r="699" spans="1:35" ht="21" customHeight="1">
      <c r="A699" s="523" t="s">
        <v>379</v>
      </c>
      <c r="B699" s="524"/>
      <c r="C699" s="525"/>
      <c r="D699" s="366">
        <v>1379</v>
      </c>
      <c r="E699" s="372" t="s">
        <v>74</v>
      </c>
      <c r="F699" s="413" t="s">
        <v>461</v>
      </c>
      <c r="G699" s="366" t="s">
        <v>115</v>
      </c>
      <c r="H699" s="368">
        <v>486</v>
      </c>
      <c r="I699" s="375">
        <f>VLOOKUP(D699,Página1!$A:$B,2,FALSE)</f>
        <v>0.46</v>
      </c>
      <c r="J699" s="369">
        <f>I699*H699</f>
        <v>223.56</v>
      </c>
      <c r="K699" s="370"/>
      <c r="L699" s="370"/>
      <c r="M699" s="49"/>
      <c r="N699" s="4"/>
      <c r="O699" s="4"/>
      <c r="P699" s="4"/>
      <c r="Q699" s="4"/>
      <c r="R699" s="4"/>
      <c r="S699" s="4"/>
      <c r="T699" s="4"/>
      <c r="U699" s="4"/>
      <c r="V699" s="4"/>
      <c r="W699" s="4"/>
      <c r="X699" s="4"/>
      <c r="Y699" s="4"/>
      <c r="Z699" s="4"/>
      <c r="AA699" s="4"/>
      <c r="AB699" s="4"/>
      <c r="AC699" s="4"/>
      <c r="AD699" s="4"/>
      <c r="AE699" s="4"/>
      <c r="AF699" s="4"/>
      <c r="AG699" s="4"/>
      <c r="AH699" s="4"/>
      <c r="AI699" s="4"/>
    </row>
    <row r="700" spans="1:35" ht="30.75" customHeight="1">
      <c r="A700" s="526"/>
      <c r="B700" s="527"/>
      <c r="C700" s="528"/>
      <c r="D700" s="410" t="s">
        <v>579</v>
      </c>
      <c r="E700" s="366" t="s">
        <v>56</v>
      </c>
      <c r="F700" s="367" t="s">
        <v>580</v>
      </c>
      <c r="G700" s="366" t="s">
        <v>69</v>
      </c>
      <c r="H700" s="368">
        <v>0.93500000000000005</v>
      </c>
      <c r="I700" s="399">
        <f>L713</f>
        <v>142.01750999999999</v>
      </c>
      <c r="J700" s="369">
        <f>H700*I700</f>
        <v>132.78637184999999</v>
      </c>
      <c r="K700" s="370"/>
      <c r="L700" s="373">
        <f>SUM(J699:J700)</f>
        <v>356.34637184999997</v>
      </c>
      <c r="M700" s="49"/>
      <c r="N700" s="4"/>
      <c r="O700" s="4"/>
      <c r="P700" s="4"/>
      <c r="Q700" s="4"/>
      <c r="R700" s="4"/>
      <c r="S700" s="4"/>
      <c r="T700" s="4"/>
      <c r="U700" s="4"/>
      <c r="V700" s="4"/>
      <c r="W700" s="4"/>
      <c r="X700" s="4"/>
      <c r="Y700" s="4"/>
      <c r="Z700" s="4"/>
      <c r="AA700" s="4"/>
      <c r="AB700" s="4"/>
      <c r="AC700" s="4"/>
      <c r="AD700" s="4"/>
      <c r="AE700" s="4"/>
      <c r="AF700" s="4"/>
      <c r="AG700" s="4"/>
      <c r="AH700" s="4"/>
      <c r="AI700" s="4"/>
    </row>
    <row r="701" spans="1:35" ht="21" customHeight="1">
      <c r="A701" s="529" t="s">
        <v>385</v>
      </c>
      <c r="B701" s="530"/>
      <c r="C701" s="522"/>
      <c r="D701" s="372">
        <v>88316</v>
      </c>
      <c r="E701" s="372" t="s">
        <v>74</v>
      </c>
      <c r="F701" s="367" t="s">
        <v>386</v>
      </c>
      <c r="G701" s="374" t="s">
        <v>387</v>
      </c>
      <c r="H701" s="375">
        <v>10</v>
      </c>
      <c r="I701" s="375">
        <v>17.36</v>
      </c>
      <c r="J701" s="370"/>
      <c r="K701" s="369">
        <f>H701*I701</f>
        <v>173.6</v>
      </c>
      <c r="L701" s="368">
        <f>K701</f>
        <v>173.6</v>
      </c>
      <c r="M701" s="49"/>
      <c r="N701" s="4"/>
      <c r="O701" s="4"/>
      <c r="P701" s="4"/>
      <c r="Q701" s="4"/>
      <c r="R701" s="4"/>
      <c r="S701" s="4"/>
      <c r="T701" s="4"/>
      <c r="U701" s="4"/>
      <c r="V701" s="4"/>
      <c r="W701" s="4"/>
      <c r="X701" s="4"/>
      <c r="Y701" s="4"/>
      <c r="Z701" s="4"/>
      <c r="AA701" s="4"/>
      <c r="AB701" s="4"/>
      <c r="AC701" s="4"/>
      <c r="AD701" s="4"/>
      <c r="AE701" s="4"/>
      <c r="AF701" s="4"/>
      <c r="AG701" s="4"/>
      <c r="AH701" s="4"/>
      <c r="AI701" s="4"/>
    </row>
    <row r="702" spans="1:35" ht="21" customHeight="1">
      <c r="A702" s="531" t="s">
        <v>388</v>
      </c>
      <c r="B702" s="530"/>
      <c r="C702" s="530"/>
      <c r="D702" s="530"/>
      <c r="E702" s="522"/>
      <c r="F702" s="377"/>
      <c r="G702" s="378"/>
      <c r="H702" s="376"/>
      <c r="I702" s="376"/>
      <c r="J702" s="376"/>
      <c r="K702" s="376"/>
      <c r="L702" s="369">
        <f>SUM(L699:L701)</f>
        <v>529.94637184999999</v>
      </c>
      <c r="M702" s="49"/>
      <c r="N702" s="4"/>
      <c r="O702" s="4"/>
      <c r="P702" s="4"/>
      <c r="Q702" s="4"/>
      <c r="R702" s="4"/>
      <c r="S702" s="4"/>
      <c r="T702" s="4"/>
      <c r="U702" s="4"/>
      <c r="V702" s="4"/>
      <c r="W702" s="4"/>
      <c r="X702" s="4"/>
      <c r="Y702" s="4"/>
      <c r="Z702" s="4"/>
      <c r="AA702" s="4"/>
      <c r="AB702" s="4"/>
      <c r="AC702" s="4"/>
      <c r="AD702" s="4"/>
      <c r="AE702" s="4"/>
      <c r="AF702" s="4"/>
      <c r="AG702" s="4"/>
      <c r="AH702" s="4"/>
      <c r="AI702" s="4"/>
    </row>
    <row r="703" spans="1:35" ht="21" customHeight="1">
      <c r="A703" s="531" t="s">
        <v>389</v>
      </c>
      <c r="B703" s="530"/>
      <c r="C703" s="530"/>
      <c r="D703" s="530"/>
      <c r="E703" s="522"/>
      <c r="F703" s="379">
        <v>22.45</v>
      </c>
      <c r="G703" s="380" t="s">
        <v>390</v>
      </c>
      <c r="H703" s="381"/>
      <c r="I703" s="381"/>
      <c r="J703" s="381"/>
      <c r="K703" s="381"/>
      <c r="L703" s="369">
        <f>L702*(F703%)</f>
        <v>118.972960480325</v>
      </c>
      <c r="M703" s="49"/>
      <c r="N703" s="4"/>
      <c r="O703" s="4"/>
      <c r="P703" s="4"/>
      <c r="Q703" s="4"/>
      <c r="R703" s="4"/>
      <c r="S703" s="4"/>
      <c r="T703" s="4"/>
      <c r="U703" s="4"/>
      <c r="V703" s="4"/>
      <c r="W703" s="4"/>
      <c r="X703" s="4"/>
      <c r="Y703" s="4"/>
      <c r="Z703" s="4"/>
      <c r="AA703" s="4"/>
      <c r="AB703" s="4"/>
      <c r="AC703" s="4"/>
      <c r="AD703" s="4"/>
      <c r="AE703" s="4"/>
      <c r="AF703" s="4"/>
      <c r="AG703" s="4"/>
      <c r="AH703" s="4"/>
      <c r="AI703" s="4"/>
    </row>
    <row r="704" spans="1:35" ht="21" customHeight="1">
      <c r="A704" s="542" t="s">
        <v>391</v>
      </c>
      <c r="B704" s="530"/>
      <c r="C704" s="530"/>
      <c r="D704" s="530"/>
      <c r="E704" s="522"/>
      <c r="F704" s="382">
        <v>44103</v>
      </c>
      <c r="G704" s="542" t="s">
        <v>392</v>
      </c>
      <c r="H704" s="530"/>
      <c r="I704" s="530"/>
      <c r="J704" s="530"/>
      <c r="K704" s="522"/>
      <c r="L704" s="365">
        <f>SUM(L702:L703)</f>
        <v>648.91933233032501</v>
      </c>
      <c r="M704" s="49"/>
      <c r="N704" s="4"/>
      <c r="O704" s="4"/>
      <c r="P704" s="4"/>
      <c r="Q704" s="4"/>
      <c r="R704" s="4"/>
      <c r="S704" s="4"/>
      <c r="T704" s="4"/>
      <c r="U704" s="4"/>
      <c r="V704" s="4"/>
      <c r="W704" s="4"/>
      <c r="X704" s="4"/>
      <c r="Y704" s="4"/>
      <c r="Z704" s="4"/>
      <c r="AA704" s="4"/>
      <c r="AB704" s="4"/>
      <c r="AC704" s="4"/>
      <c r="AD704" s="4"/>
      <c r="AE704" s="4"/>
      <c r="AF704" s="4"/>
      <c r="AG704" s="4"/>
      <c r="AH704" s="4"/>
      <c r="AI704" s="4"/>
    </row>
    <row r="705" spans="1:35" ht="21" customHeight="1">
      <c r="A705" s="384"/>
      <c r="B705" s="393"/>
      <c r="C705" s="393"/>
      <c r="D705" s="393"/>
      <c r="E705" s="393"/>
      <c r="F705" s="394"/>
      <c r="G705" s="393"/>
      <c r="H705" s="387"/>
      <c r="I705" s="387"/>
      <c r="J705" s="387"/>
      <c r="K705" s="387"/>
      <c r="L705" s="387"/>
      <c r="M705" s="49"/>
      <c r="N705" s="4"/>
      <c r="O705" s="4"/>
      <c r="P705" s="4"/>
      <c r="Q705" s="4"/>
      <c r="R705" s="4"/>
      <c r="S705" s="4"/>
      <c r="T705" s="4"/>
      <c r="U705" s="4"/>
      <c r="V705" s="4"/>
      <c r="W705" s="4"/>
      <c r="X705" s="4"/>
      <c r="Y705" s="4"/>
      <c r="Z705" s="4"/>
      <c r="AA705" s="4"/>
      <c r="AB705" s="4"/>
      <c r="AC705" s="4"/>
      <c r="AD705" s="4"/>
      <c r="AE705" s="4"/>
      <c r="AF705" s="4"/>
      <c r="AG705" s="4"/>
      <c r="AH705" s="4"/>
      <c r="AI705" s="4"/>
    </row>
    <row r="706" spans="1:35" ht="21" customHeight="1">
      <c r="A706" s="560"/>
      <c r="B706" s="522"/>
      <c r="C706" s="363" t="s">
        <v>4831</v>
      </c>
      <c r="D706" s="363" t="s">
        <v>395</v>
      </c>
      <c r="E706" s="541" t="s">
        <v>582</v>
      </c>
      <c r="F706" s="530"/>
      <c r="G706" s="530"/>
      <c r="H706" s="530"/>
      <c r="I706" s="530"/>
      <c r="J706" s="530"/>
      <c r="K706" s="522"/>
      <c r="L706" s="364" t="s">
        <v>403</v>
      </c>
      <c r="M706" s="43">
        <f>L713</f>
        <v>142.01750999999999</v>
      </c>
      <c r="N706" s="4"/>
      <c r="O706" s="4"/>
      <c r="P706" s="4"/>
      <c r="Q706" s="4"/>
      <c r="R706" s="4"/>
      <c r="S706" s="4"/>
      <c r="T706" s="4"/>
      <c r="U706" s="4"/>
      <c r="V706" s="4"/>
      <c r="W706" s="4"/>
      <c r="X706" s="4"/>
      <c r="Y706" s="4"/>
      <c r="Z706" s="4"/>
      <c r="AA706" s="4"/>
      <c r="AB706" s="4"/>
      <c r="AC706" s="4"/>
      <c r="AD706" s="4"/>
      <c r="AE706" s="4"/>
      <c r="AF706" s="4"/>
      <c r="AG706" s="4"/>
      <c r="AH706" s="4"/>
      <c r="AI706" s="4"/>
    </row>
    <row r="707" spans="1:35" ht="21" customHeight="1">
      <c r="A707" s="532"/>
      <c r="B707" s="524"/>
      <c r="C707" s="525"/>
      <c r="D707" s="533" t="s">
        <v>11</v>
      </c>
      <c r="E707" s="533" t="s">
        <v>373</v>
      </c>
      <c r="F707" s="533" t="s">
        <v>374</v>
      </c>
      <c r="G707" s="534" t="s">
        <v>14</v>
      </c>
      <c r="H707" s="519" t="s">
        <v>375</v>
      </c>
      <c r="I707" s="519" t="s">
        <v>376</v>
      </c>
      <c r="J707" s="521" t="s">
        <v>377</v>
      </c>
      <c r="K707" s="522"/>
      <c r="L707" s="519" t="s">
        <v>378</v>
      </c>
      <c r="M707" s="49"/>
      <c r="N707" s="4"/>
      <c r="O707" s="4"/>
      <c r="P707" s="4"/>
      <c r="Q707" s="4"/>
      <c r="R707" s="4"/>
      <c r="S707" s="4"/>
      <c r="T707" s="4"/>
      <c r="U707" s="4"/>
      <c r="V707" s="4"/>
      <c r="W707" s="4"/>
      <c r="X707" s="4"/>
      <c r="Y707" s="4"/>
      <c r="Z707" s="4"/>
      <c r="AA707" s="4"/>
      <c r="AB707" s="4"/>
      <c r="AC707" s="4"/>
      <c r="AD707" s="4"/>
      <c r="AE707" s="4"/>
      <c r="AF707" s="4"/>
      <c r="AG707" s="4"/>
      <c r="AH707" s="4"/>
      <c r="AI707" s="4"/>
    </row>
    <row r="708" spans="1:35" ht="21" customHeight="1">
      <c r="A708" s="526"/>
      <c r="B708" s="527"/>
      <c r="C708" s="528"/>
      <c r="D708" s="520"/>
      <c r="E708" s="520"/>
      <c r="F708" s="520"/>
      <c r="G708" s="520"/>
      <c r="H708" s="520"/>
      <c r="I708" s="520"/>
      <c r="J708" s="365" t="s">
        <v>379</v>
      </c>
      <c r="K708" s="365" t="s">
        <v>380</v>
      </c>
      <c r="L708" s="520"/>
      <c r="M708" s="49"/>
      <c r="N708" s="4"/>
      <c r="O708" s="4"/>
      <c r="P708" s="4"/>
      <c r="Q708" s="4"/>
      <c r="R708" s="4"/>
      <c r="S708" s="4"/>
      <c r="T708" s="4"/>
      <c r="U708" s="4"/>
      <c r="V708" s="4"/>
      <c r="W708" s="4"/>
      <c r="X708" s="4"/>
      <c r="Y708" s="4"/>
      <c r="Z708" s="4"/>
      <c r="AA708" s="4"/>
      <c r="AB708" s="4"/>
      <c r="AC708" s="4"/>
      <c r="AD708" s="4"/>
      <c r="AE708" s="4"/>
      <c r="AF708" s="4"/>
      <c r="AG708" s="4"/>
      <c r="AH708" s="4"/>
      <c r="AI708" s="4"/>
    </row>
    <row r="709" spans="1:35" ht="21" customHeight="1">
      <c r="A709" s="552" t="s">
        <v>379</v>
      </c>
      <c r="B709" s="530"/>
      <c r="C709" s="522"/>
      <c r="D709" s="366">
        <v>370</v>
      </c>
      <c r="E709" s="372" t="s">
        <v>74</v>
      </c>
      <c r="F709" s="413" t="s">
        <v>442</v>
      </c>
      <c r="G709" s="366" t="s">
        <v>115</v>
      </c>
      <c r="H709" s="368">
        <v>1.2</v>
      </c>
      <c r="I709" s="375">
        <f>VLOOKUP(D709,Página1!$A:$B,2,FALSE)</f>
        <v>62.05</v>
      </c>
      <c r="J709" s="369">
        <f>I709*H709</f>
        <v>74.459999999999994</v>
      </c>
      <c r="K709" s="370"/>
      <c r="L709" s="418">
        <f>J709</f>
        <v>74.459999999999994</v>
      </c>
      <c r="M709" s="49"/>
      <c r="N709" s="4"/>
      <c r="O709" s="4"/>
      <c r="P709" s="4"/>
      <c r="Q709" s="4"/>
      <c r="R709" s="4"/>
      <c r="S709" s="4"/>
      <c r="T709" s="4"/>
      <c r="U709" s="4"/>
      <c r="V709" s="4"/>
      <c r="W709" s="4"/>
      <c r="X709" s="4"/>
      <c r="Y709" s="4"/>
      <c r="Z709" s="4"/>
      <c r="AA709" s="4"/>
      <c r="AB709" s="4"/>
      <c r="AC709" s="4"/>
      <c r="AD709" s="4"/>
      <c r="AE709" s="4"/>
      <c r="AF709" s="4"/>
      <c r="AG709" s="4"/>
      <c r="AH709" s="4"/>
      <c r="AI709" s="4"/>
    </row>
    <row r="710" spans="1:35" ht="21" customHeight="1">
      <c r="A710" s="529" t="s">
        <v>385</v>
      </c>
      <c r="B710" s="530"/>
      <c r="C710" s="522"/>
      <c r="D710" s="372">
        <v>88316</v>
      </c>
      <c r="E710" s="372" t="s">
        <v>74</v>
      </c>
      <c r="F710" s="367" t="s">
        <v>386</v>
      </c>
      <c r="G710" s="374" t="s">
        <v>387</v>
      </c>
      <c r="H710" s="375">
        <v>2.4</v>
      </c>
      <c r="I710" s="375">
        <f>VLOOKUP(D710,Página1!$A:$B,2,FALSE)</f>
        <v>17.3</v>
      </c>
      <c r="J710" s="370"/>
      <c r="K710" s="369">
        <f>H710*I710</f>
        <v>41.52</v>
      </c>
      <c r="L710" s="368">
        <f>K710</f>
        <v>41.52</v>
      </c>
      <c r="M710" s="49"/>
      <c r="N710" s="4"/>
      <c r="O710" s="4"/>
      <c r="P710" s="4"/>
      <c r="Q710" s="4"/>
      <c r="R710" s="4"/>
      <c r="S710" s="4"/>
      <c r="T710" s="4"/>
      <c r="U710" s="4"/>
      <c r="V710" s="4"/>
      <c r="W710" s="4"/>
      <c r="X710" s="4"/>
      <c r="Y710" s="4"/>
      <c r="Z710" s="4"/>
      <c r="AA710" s="4"/>
      <c r="AB710" s="4"/>
      <c r="AC710" s="4"/>
      <c r="AD710" s="4"/>
      <c r="AE710" s="4"/>
      <c r="AF710" s="4"/>
      <c r="AG710" s="4"/>
      <c r="AH710" s="4"/>
      <c r="AI710" s="4"/>
    </row>
    <row r="711" spans="1:35" ht="21" customHeight="1">
      <c r="A711" s="531" t="s">
        <v>388</v>
      </c>
      <c r="B711" s="530"/>
      <c r="C711" s="530"/>
      <c r="D711" s="530"/>
      <c r="E711" s="522"/>
      <c r="F711" s="377"/>
      <c r="G711" s="378"/>
      <c r="H711" s="376"/>
      <c r="I711" s="376"/>
      <c r="J711" s="376"/>
      <c r="K711" s="376"/>
      <c r="L711" s="369">
        <f>SUM(L708:L710)</f>
        <v>115.97999999999999</v>
      </c>
      <c r="M711" s="49"/>
      <c r="N711" s="4"/>
      <c r="O711" s="4"/>
      <c r="P711" s="4"/>
      <c r="Q711" s="4"/>
      <c r="R711" s="4"/>
      <c r="S711" s="4"/>
      <c r="T711" s="4"/>
      <c r="U711" s="4"/>
      <c r="V711" s="4"/>
      <c r="W711" s="4"/>
      <c r="X711" s="4"/>
      <c r="Y711" s="4"/>
      <c r="Z711" s="4"/>
      <c r="AA711" s="4"/>
      <c r="AB711" s="4"/>
      <c r="AC711" s="4"/>
      <c r="AD711" s="4"/>
      <c r="AE711" s="4"/>
      <c r="AF711" s="4"/>
      <c r="AG711" s="4"/>
      <c r="AH711" s="4"/>
      <c r="AI711" s="4"/>
    </row>
    <row r="712" spans="1:35" ht="21" customHeight="1">
      <c r="A712" s="531" t="s">
        <v>389</v>
      </c>
      <c r="B712" s="530"/>
      <c r="C712" s="530"/>
      <c r="D712" s="530"/>
      <c r="E712" s="522"/>
      <c r="F712" s="379">
        <v>22.45</v>
      </c>
      <c r="G712" s="380" t="s">
        <v>390</v>
      </c>
      <c r="H712" s="381"/>
      <c r="I712" s="381"/>
      <c r="J712" s="381"/>
      <c r="K712" s="381"/>
      <c r="L712" s="369">
        <f>L711*(F712%)</f>
        <v>26.037509999999997</v>
      </c>
      <c r="M712" s="49"/>
      <c r="N712" s="4"/>
      <c r="O712" s="4"/>
      <c r="P712" s="4"/>
      <c r="Q712" s="4"/>
      <c r="R712" s="4"/>
      <c r="S712" s="4"/>
      <c r="T712" s="4"/>
      <c r="U712" s="4"/>
      <c r="V712" s="4"/>
      <c r="W712" s="4"/>
      <c r="X712" s="4"/>
      <c r="Y712" s="4"/>
      <c r="Z712" s="4"/>
      <c r="AA712" s="4"/>
      <c r="AB712" s="4"/>
      <c r="AC712" s="4"/>
      <c r="AD712" s="4"/>
      <c r="AE712" s="4"/>
      <c r="AF712" s="4"/>
      <c r="AG712" s="4"/>
      <c r="AH712" s="4"/>
      <c r="AI712" s="4"/>
    </row>
    <row r="713" spans="1:35" ht="21" customHeight="1">
      <c r="A713" s="542" t="s">
        <v>391</v>
      </c>
      <c r="B713" s="530"/>
      <c r="C713" s="530"/>
      <c r="D713" s="530"/>
      <c r="E713" s="522"/>
      <c r="F713" s="382">
        <v>44103</v>
      </c>
      <c r="G713" s="542" t="s">
        <v>392</v>
      </c>
      <c r="H713" s="530"/>
      <c r="I713" s="530"/>
      <c r="J713" s="530"/>
      <c r="K713" s="522"/>
      <c r="L713" s="365">
        <f>SUM(L711:L712)</f>
        <v>142.01750999999999</v>
      </c>
      <c r="M713" s="49"/>
      <c r="N713" s="4"/>
      <c r="O713" s="4"/>
      <c r="P713" s="4"/>
      <c r="Q713" s="4"/>
      <c r="R713" s="4"/>
      <c r="S713" s="4"/>
      <c r="T713" s="4"/>
      <c r="U713" s="4"/>
      <c r="V713" s="4"/>
      <c r="W713" s="4"/>
      <c r="X713" s="4"/>
      <c r="Y713" s="4"/>
      <c r="Z713" s="4"/>
      <c r="AA713" s="4"/>
      <c r="AB713" s="4"/>
      <c r="AC713" s="4"/>
      <c r="AD713" s="4"/>
      <c r="AE713" s="4"/>
      <c r="AF713" s="4"/>
      <c r="AG713" s="4"/>
      <c r="AH713" s="4"/>
      <c r="AI713" s="4"/>
    </row>
    <row r="714" spans="1:35" ht="21" customHeight="1">
      <c r="A714" s="384"/>
      <c r="B714" s="393"/>
      <c r="C714" s="393"/>
      <c r="D714" s="393"/>
      <c r="E714" s="393"/>
      <c r="F714" s="394"/>
      <c r="G714" s="393"/>
      <c r="H714" s="387"/>
      <c r="I714" s="387"/>
      <c r="J714" s="387"/>
      <c r="K714" s="387"/>
      <c r="L714" s="387"/>
      <c r="M714" s="49"/>
      <c r="N714" s="4"/>
      <c r="O714" s="4"/>
      <c r="P714" s="4"/>
      <c r="Q714" s="4"/>
      <c r="R714" s="4"/>
      <c r="S714" s="4"/>
      <c r="T714" s="4"/>
      <c r="U714" s="4"/>
      <c r="V714" s="4"/>
      <c r="W714" s="4"/>
      <c r="X714" s="4"/>
      <c r="Y714" s="4"/>
      <c r="Z714" s="4"/>
      <c r="AA714" s="4"/>
      <c r="AB714" s="4"/>
      <c r="AC714" s="4"/>
      <c r="AD714" s="4"/>
      <c r="AE714" s="4"/>
      <c r="AF714" s="4"/>
      <c r="AG714" s="4"/>
      <c r="AH714" s="4"/>
      <c r="AI714" s="4"/>
    </row>
    <row r="715" spans="1:35" ht="21" customHeight="1">
      <c r="A715" s="540" t="s">
        <v>272</v>
      </c>
      <c r="B715" s="522"/>
      <c r="C715" s="363" t="s">
        <v>369</v>
      </c>
      <c r="D715" s="363" t="s">
        <v>370</v>
      </c>
      <c r="E715" s="561" t="s">
        <v>600</v>
      </c>
      <c r="F715" s="530"/>
      <c r="G715" s="530"/>
      <c r="H715" s="530"/>
      <c r="I715" s="530"/>
      <c r="J715" s="530"/>
      <c r="K715" s="522"/>
      <c r="L715" s="364" t="s">
        <v>372</v>
      </c>
      <c r="M715" s="43">
        <f>L724</f>
        <v>123.71564320000002</v>
      </c>
      <c r="N715" s="4"/>
      <c r="O715" s="4"/>
      <c r="P715" s="4"/>
      <c r="Q715" s="4"/>
      <c r="R715" s="4"/>
      <c r="S715" s="4"/>
      <c r="T715" s="4"/>
      <c r="U715" s="4"/>
      <c r="V715" s="4"/>
      <c r="W715" s="4"/>
      <c r="X715" s="4"/>
      <c r="Y715" s="4"/>
      <c r="Z715" s="4"/>
      <c r="AA715" s="4"/>
      <c r="AB715" s="4"/>
      <c r="AC715" s="4"/>
      <c r="AD715" s="4"/>
      <c r="AE715" s="4"/>
      <c r="AF715" s="4"/>
      <c r="AG715" s="4"/>
      <c r="AH715" s="4"/>
      <c r="AI715" s="4"/>
    </row>
    <row r="716" spans="1:35" ht="21" customHeight="1">
      <c r="A716" s="532"/>
      <c r="B716" s="524"/>
      <c r="C716" s="525"/>
      <c r="D716" s="533" t="s">
        <v>11</v>
      </c>
      <c r="E716" s="533" t="s">
        <v>373</v>
      </c>
      <c r="F716" s="533" t="s">
        <v>374</v>
      </c>
      <c r="G716" s="534" t="s">
        <v>14</v>
      </c>
      <c r="H716" s="519" t="s">
        <v>375</v>
      </c>
      <c r="I716" s="519" t="s">
        <v>376</v>
      </c>
      <c r="J716" s="521" t="s">
        <v>377</v>
      </c>
      <c r="K716" s="522"/>
      <c r="L716" s="519" t="s">
        <v>378</v>
      </c>
      <c r="M716" s="49"/>
      <c r="N716" s="4"/>
      <c r="O716" s="4"/>
      <c r="P716" s="4"/>
      <c r="Q716" s="4"/>
      <c r="R716" s="4"/>
      <c r="S716" s="4"/>
      <c r="T716" s="4"/>
      <c r="U716" s="4"/>
      <c r="V716" s="4"/>
      <c r="W716" s="4"/>
      <c r="X716" s="4"/>
      <c r="Y716" s="4"/>
      <c r="Z716" s="4"/>
      <c r="AA716" s="4"/>
      <c r="AB716" s="4"/>
      <c r="AC716" s="4"/>
      <c r="AD716" s="4"/>
      <c r="AE716" s="4"/>
      <c r="AF716" s="4"/>
      <c r="AG716" s="4"/>
      <c r="AH716" s="4"/>
      <c r="AI716" s="4"/>
    </row>
    <row r="717" spans="1:35" ht="21" customHeight="1">
      <c r="A717" s="526"/>
      <c r="B717" s="527"/>
      <c r="C717" s="528"/>
      <c r="D717" s="520"/>
      <c r="E717" s="520"/>
      <c r="F717" s="520"/>
      <c r="G717" s="520"/>
      <c r="H717" s="520"/>
      <c r="I717" s="520"/>
      <c r="J717" s="365" t="s">
        <v>379</v>
      </c>
      <c r="K717" s="365" t="s">
        <v>380</v>
      </c>
      <c r="L717" s="520"/>
      <c r="M717" s="49"/>
      <c r="N717" s="4"/>
      <c r="O717" s="4"/>
      <c r="P717" s="4"/>
      <c r="Q717" s="4"/>
      <c r="R717" s="4"/>
      <c r="S717" s="4"/>
      <c r="T717" s="4"/>
      <c r="U717" s="4"/>
      <c r="V717" s="4"/>
      <c r="W717" s="4"/>
      <c r="X717" s="4"/>
      <c r="Y717" s="4"/>
      <c r="Z717" s="4"/>
      <c r="AA717" s="4"/>
      <c r="AB717" s="4"/>
      <c r="AC717" s="4"/>
      <c r="AD717" s="4"/>
      <c r="AE717" s="4"/>
      <c r="AF717" s="4"/>
      <c r="AG717" s="4"/>
      <c r="AH717" s="4"/>
      <c r="AI717" s="4"/>
    </row>
    <row r="718" spans="1:35" ht="36" customHeight="1">
      <c r="A718" s="523" t="s">
        <v>379</v>
      </c>
      <c r="B718" s="524"/>
      <c r="C718" s="525"/>
      <c r="D718" s="366" t="s">
        <v>601</v>
      </c>
      <c r="E718" s="372" t="s">
        <v>602</v>
      </c>
      <c r="F718" s="367" t="s">
        <v>603</v>
      </c>
      <c r="G718" s="366" t="s">
        <v>115</v>
      </c>
      <c r="H718" s="368">
        <v>0.14000000000000001</v>
      </c>
      <c r="I718" s="368">
        <v>19.09</v>
      </c>
      <c r="J718" s="369">
        <f>H718*I718</f>
        <v>2.6726000000000001</v>
      </c>
      <c r="K718" s="370"/>
      <c r="L718" s="370"/>
      <c r="M718" s="49"/>
      <c r="N718" s="4"/>
      <c r="O718" s="4"/>
      <c r="P718" s="4"/>
      <c r="Q718" s="4"/>
      <c r="R718" s="4"/>
      <c r="S718" s="4"/>
      <c r="T718" s="4"/>
      <c r="U718" s="4"/>
      <c r="V718" s="4"/>
      <c r="W718" s="4"/>
      <c r="X718" s="4"/>
      <c r="Y718" s="4"/>
      <c r="Z718" s="4"/>
      <c r="AA718" s="4"/>
      <c r="AB718" s="4"/>
      <c r="AC718" s="4"/>
      <c r="AD718" s="4"/>
      <c r="AE718" s="4"/>
      <c r="AF718" s="4"/>
      <c r="AG718" s="4"/>
      <c r="AH718" s="4"/>
      <c r="AI718" s="4"/>
    </row>
    <row r="719" spans="1:35" ht="21" customHeight="1">
      <c r="A719" s="526"/>
      <c r="B719" s="527"/>
      <c r="C719" s="528"/>
      <c r="D719" s="366" t="s">
        <v>24</v>
      </c>
      <c r="E719" s="366" t="s">
        <v>25</v>
      </c>
      <c r="F719" s="367" t="s">
        <v>604</v>
      </c>
      <c r="G719" s="366" t="s">
        <v>26</v>
      </c>
      <c r="H719" s="368">
        <v>1</v>
      </c>
      <c r="I719" s="368">
        <v>78.150000000000006</v>
      </c>
      <c r="J719" s="369">
        <f>I719*H719</f>
        <v>78.150000000000006</v>
      </c>
      <c r="K719" s="370"/>
      <c r="L719" s="373">
        <f>SUM(J718:J719)</f>
        <v>80.822600000000008</v>
      </c>
      <c r="M719" s="49"/>
      <c r="N719" s="4"/>
      <c r="O719" s="4"/>
      <c r="P719" s="4"/>
      <c r="Q719" s="4"/>
      <c r="R719" s="4"/>
      <c r="S719" s="4"/>
      <c r="T719" s="4"/>
      <c r="U719" s="4"/>
      <c r="V719" s="4"/>
      <c r="W719" s="4"/>
      <c r="X719" s="4"/>
      <c r="Y719" s="4"/>
      <c r="Z719" s="4"/>
      <c r="AA719" s="4"/>
      <c r="AB719" s="4"/>
      <c r="AC719" s="4"/>
      <c r="AD719" s="4"/>
      <c r="AE719" s="4"/>
      <c r="AF719" s="4"/>
      <c r="AG719" s="4"/>
      <c r="AH719" s="4"/>
      <c r="AI719" s="4"/>
    </row>
    <row r="720" spans="1:35" ht="21" customHeight="1">
      <c r="A720" s="548" t="s">
        <v>385</v>
      </c>
      <c r="B720" s="524"/>
      <c r="C720" s="525"/>
      <c r="D720" s="372">
        <v>88256</v>
      </c>
      <c r="E720" s="372" t="s">
        <v>74</v>
      </c>
      <c r="F720" s="391" t="s">
        <v>591</v>
      </c>
      <c r="G720" s="366" t="s">
        <v>387</v>
      </c>
      <c r="H720" s="369">
        <v>0.7</v>
      </c>
      <c r="I720" s="375">
        <f>VLOOKUP(D720,Página1!$A:$B,2,FALSE)</f>
        <v>22.2</v>
      </c>
      <c r="J720" s="370"/>
      <c r="K720" s="369">
        <f t="shared" ref="K720:K721" si="49">H720*I720</f>
        <v>15.54</v>
      </c>
      <c r="L720" s="371"/>
      <c r="M720" s="49"/>
      <c r="N720" s="4"/>
      <c r="O720" s="4"/>
      <c r="P720" s="4"/>
      <c r="Q720" s="4"/>
      <c r="R720" s="4"/>
      <c r="S720" s="4"/>
      <c r="T720" s="4"/>
      <c r="U720" s="4"/>
      <c r="V720" s="4"/>
      <c r="W720" s="4"/>
      <c r="X720" s="4"/>
      <c r="Y720" s="4"/>
      <c r="Z720" s="4"/>
      <c r="AA720" s="4"/>
      <c r="AB720" s="4"/>
      <c r="AC720" s="4"/>
      <c r="AD720" s="4"/>
      <c r="AE720" s="4"/>
      <c r="AF720" s="4"/>
      <c r="AG720" s="4"/>
      <c r="AH720" s="4"/>
      <c r="AI720" s="4"/>
    </row>
    <row r="721" spans="1:35" ht="21" customHeight="1">
      <c r="A721" s="526"/>
      <c r="B721" s="527"/>
      <c r="C721" s="528"/>
      <c r="D721" s="372">
        <v>88316</v>
      </c>
      <c r="E721" s="372" t="s">
        <v>74</v>
      </c>
      <c r="F721" s="367" t="s">
        <v>386</v>
      </c>
      <c r="G721" s="374" t="s">
        <v>387</v>
      </c>
      <c r="H721" s="369">
        <v>0.27</v>
      </c>
      <c r="I721" s="375">
        <f>VLOOKUP(D721,Página1!$A:$B,2,FALSE)</f>
        <v>17.3</v>
      </c>
      <c r="J721" s="370"/>
      <c r="K721" s="369">
        <f t="shared" si="49"/>
        <v>4.6710000000000003</v>
      </c>
      <c r="L721" s="369">
        <f>SUM(K720:K721)</f>
        <v>20.210999999999999</v>
      </c>
      <c r="M721" s="49"/>
      <c r="N721" s="4"/>
      <c r="O721" s="4"/>
      <c r="P721" s="4"/>
      <c r="Q721" s="4"/>
      <c r="R721" s="4"/>
      <c r="S721" s="4"/>
      <c r="T721" s="4"/>
      <c r="U721" s="4"/>
      <c r="V721" s="4"/>
      <c r="W721" s="4"/>
      <c r="X721" s="4"/>
      <c r="Y721" s="4"/>
      <c r="Z721" s="4"/>
      <c r="AA721" s="4"/>
      <c r="AB721" s="4"/>
      <c r="AC721" s="4"/>
      <c r="AD721" s="4"/>
      <c r="AE721" s="4"/>
      <c r="AF721" s="4"/>
      <c r="AG721" s="4"/>
      <c r="AH721" s="4"/>
      <c r="AI721" s="4"/>
    </row>
    <row r="722" spans="1:35" ht="21" customHeight="1">
      <c r="A722" s="531" t="s">
        <v>388</v>
      </c>
      <c r="B722" s="530"/>
      <c r="C722" s="530"/>
      <c r="D722" s="530"/>
      <c r="E722" s="522"/>
      <c r="F722" s="377"/>
      <c r="G722" s="378"/>
      <c r="H722" s="376"/>
      <c r="I722" s="376"/>
      <c r="J722" s="376"/>
      <c r="K722" s="376"/>
      <c r="L722" s="369">
        <f>SUM(L719:L721)</f>
        <v>101.03360000000001</v>
      </c>
      <c r="M722" s="49"/>
      <c r="N722" s="4"/>
      <c r="O722" s="4"/>
      <c r="P722" s="4"/>
      <c r="Q722" s="4"/>
      <c r="R722" s="4"/>
      <c r="S722" s="4"/>
      <c r="T722" s="4"/>
      <c r="U722" s="4"/>
      <c r="V722" s="4"/>
      <c r="W722" s="4"/>
      <c r="X722" s="4"/>
      <c r="Y722" s="4"/>
      <c r="Z722" s="4"/>
      <c r="AA722" s="4"/>
      <c r="AB722" s="4"/>
      <c r="AC722" s="4"/>
      <c r="AD722" s="4"/>
      <c r="AE722" s="4"/>
      <c r="AF722" s="4"/>
      <c r="AG722" s="4"/>
      <c r="AH722" s="4"/>
      <c r="AI722" s="4"/>
    </row>
    <row r="723" spans="1:35" ht="21" customHeight="1">
      <c r="A723" s="531" t="s">
        <v>389</v>
      </c>
      <c r="B723" s="530"/>
      <c r="C723" s="530"/>
      <c r="D723" s="530"/>
      <c r="E723" s="522"/>
      <c r="F723" s="379">
        <v>22.45</v>
      </c>
      <c r="G723" s="380" t="s">
        <v>390</v>
      </c>
      <c r="H723" s="381"/>
      <c r="I723" s="381"/>
      <c r="J723" s="381"/>
      <c r="K723" s="381"/>
      <c r="L723" s="369">
        <f>L722*(F723%)</f>
        <v>22.682043200000003</v>
      </c>
      <c r="M723" s="49"/>
      <c r="N723" s="4"/>
      <c r="O723" s="4"/>
      <c r="P723" s="4"/>
      <c r="Q723" s="4"/>
      <c r="R723" s="4"/>
      <c r="S723" s="4"/>
      <c r="T723" s="4"/>
      <c r="U723" s="4"/>
      <c r="V723" s="4"/>
      <c r="W723" s="4"/>
      <c r="X723" s="4"/>
      <c r="Y723" s="4"/>
      <c r="Z723" s="4"/>
      <c r="AA723" s="4"/>
      <c r="AB723" s="4"/>
      <c r="AC723" s="4"/>
      <c r="AD723" s="4"/>
      <c r="AE723" s="4"/>
      <c r="AF723" s="4"/>
      <c r="AG723" s="4"/>
      <c r="AH723" s="4"/>
      <c r="AI723" s="4"/>
    </row>
    <row r="724" spans="1:35" ht="21" customHeight="1">
      <c r="A724" s="542" t="s">
        <v>391</v>
      </c>
      <c r="B724" s="530"/>
      <c r="C724" s="530"/>
      <c r="D724" s="530"/>
      <c r="E724" s="522"/>
      <c r="F724" s="382">
        <v>44103</v>
      </c>
      <c r="G724" s="542" t="s">
        <v>392</v>
      </c>
      <c r="H724" s="530"/>
      <c r="I724" s="530"/>
      <c r="J724" s="530"/>
      <c r="K724" s="522"/>
      <c r="L724" s="369">
        <f>SUM(L722:L723)</f>
        <v>123.71564320000002</v>
      </c>
      <c r="M724" s="49"/>
      <c r="N724" s="4"/>
      <c r="O724" s="4"/>
      <c r="P724" s="4"/>
      <c r="Q724" s="4"/>
      <c r="R724" s="4"/>
      <c r="S724" s="4"/>
      <c r="T724" s="4"/>
      <c r="U724" s="4"/>
      <c r="V724" s="4"/>
      <c r="W724" s="4"/>
      <c r="X724" s="4"/>
      <c r="Y724" s="4"/>
      <c r="Z724" s="4"/>
      <c r="AA724" s="4"/>
      <c r="AB724" s="4"/>
      <c r="AC724" s="4"/>
      <c r="AD724" s="4"/>
      <c r="AE724" s="4"/>
      <c r="AF724" s="4"/>
      <c r="AG724" s="4"/>
      <c r="AH724" s="4"/>
      <c r="AI724" s="4"/>
    </row>
    <row r="725" spans="1:35" ht="21" customHeight="1">
      <c r="A725" s="543" t="s">
        <v>605</v>
      </c>
      <c r="B725" s="530"/>
      <c r="C725" s="530"/>
      <c r="D725" s="530"/>
      <c r="E725" s="530"/>
      <c r="F725" s="530"/>
      <c r="G725" s="530"/>
      <c r="H725" s="530"/>
      <c r="I725" s="530"/>
      <c r="J725" s="530"/>
      <c r="K725" s="530"/>
      <c r="L725" s="522"/>
      <c r="M725" s="49"/>
      <c r="N725" s="4"/>
      <c r="O725" s="4"/>
      <c r="P725" s="4"/>
      <c r="Q725" s="4"/>
      <c r="R725" s="4"/>
      <c r="S725" s="4"/>
      <c r="T725" s="4"/>
      <c r="U725" s="4"/>
      <c r="V725" s="4"/>
      <c r="W725" s="4"/>
      <c r="X725" s="4"/>
      <c r="Y725" s="4"/>
      <c r="Z725" s="4"/>
      <c r="AA725" s="4"/>
      <c r="AB725" s="4"/>
      <c r="AC725" s="4"/>
      <c r="AD725" s="4"/>
      <c r="AE725" s="4"/>
      <c r="AF725" s="4"/>
      <c r="AG725" s="4"/>
      <c r="AH725" s="4"/>
      <c r="AI725" s="4"/>
    </row>
    <row r="726" spans="1:35" ht="21" customHeight="1">
      <c r="A726" s="384"/>
      <c r="B726" s="393"/>
      <c r="C726" s="393"/>
      <c r="D726" s="393"/>
      <c r="E726" s="393"/>
      <c r="F726" s="394"/>
      <c r="G726" s="393"/>
      <c r="H726" s="387"/>
      <c r="I726" s="387"/>
      <c r="J726" s="387"/>
      <c r="K726" s="387"/>
      <c r="L726" s="387"/>
      <c r="M726" s="49"/>
      <c r="N726" s="4"/>
      <c r="O726" s="4"/>
      <c r="P726" s="4"/>
      <c r="Q726" s="4"/>
      <c r="R726" s="4"/>
      <c r="S726" s="4"/>
      <c r="T726" s="4"/>
      <c r="U726" s="4"/>
      <c r="V726" s="4"/>
      <c r="W726" s="4"/>
      <c r="X726" s="4"/>
      <c r="Y726" s="4"/>
      <c r="Z726" s="4"/>
      <c r="AA726" s="4"/>
      <c r="AB726" s="4"/>
      <c r="AC726" s="4"/>
      <c r="AD726" s="4"/>
      <c r="AE726" s="4"/>
      <c r="AF726" s="4"/>
      <c r="AG726" s="4"/>
      <c r="AH726" s="4"/>
      <c r="AI726" s="4"/>
    </row>
    <row r="727" spans="1:35" ht="21" customHeight="1">
      <c r="A727" s="540" t="s">
        <v>275</v>
      </c>
      <c r="B727" s="522"/>
      <c r="C727" s="363" t="s">
        <v>606</v>
      </c>
      <c r="D727" s="363" t="s">
        <v>395</v>
      </c>
      <c r="E727" s="561" t="s">
        <v>607</v>
      </c>
      <c r="F727" s="530"/>
      <c r="G727" s="530"/>
      <c r="H727" s="530"/>
      <c r="I727" s="530"/>
      <c r="J727" s="530"/>
      <c r="K727" s="522"/>
      <c r="L727" s="364" t="s">
        <v>497</v>
      </c>
      <c r="M727" s="43">
        <f>L735</f>
        <v>16.736392530000003</v>
      </c>
      <c r="N727" s="4"/>
      <c r="O727" s="4"/>
      <c r="P727" s="4"/>
      <c r="Q727" s="4"/>
      <c r="R727" s="4"/>
      <c r="S727" s="4"/>
      <c r="T727" s="4"/>
      <c r="U727" s="4"/>
      <c r="V727" s="4"/>
      <c r="W727" s="4"/>
      <c r="X727" s="4"/>
      <c r="Y727" s="4"/>
      <c r="Z727" s="4"/>
      <c r="AA727" s="4"/>
      <c r="AB727" s="4"/>
      <c r="AC727" s="4"/>
      <c r="AD727" s="4"/>
      <c r="AE727" s="4"/>
      <c r="AF727" s="4"/>
      <c r="AG727" s="4"/>
      <c r="AH727" s="4"/>
      <c r="AI727" s="4"/>
    </row>
    <row r="728" spans="1:35" ht="21" customHeight="1">
      <c r="A728" s="532"/>
      <c r="B728" s="524"/>
      <c r="C728" s="525"/>
      <c r="D728" s="533" t="s">
        <v>11</v>
      </c>
      <c r="E728" s="533" t="s">
        <v>373</v>
      </c>
      <c r="F728" s="533" t="s">
        <v>374</v>
      </c>
      <c r="G728" s="534" t="s">
        <v>14</v>
      </c>
      <c r="H728" s="519" t="s">
        <v>375</v>
      </c>
      <c r="I728" s="519" t="s">
        <v>376</v>
      </c>
      <c r="J728" s="521" t="s">
        <v>377</v>
      </c>
      <c r="K728" s="522"/>
      <c r="L728" s="519" t="s">
        <v>378</v>
      </c>
      <c r="M728" s="49"/>
      <c r="N728" s="4"/>
      <c r="O728" s="4"/>
      <c r="P728" s="4"/>
      <c r="Q728" s="4"/>
      <c r="R728" s="4"/>
      <c r="S728" s="4"/>
      <c r="T728" s="4"/>
      <c r="U728" s="4"/>
      <c r="V728" s="4"/>
      <c r="W728" s="4"/>
      <c r="X728" s="4"/>
      <c r="Y728" s="4"/>
      <c r="Z728" s="4"/>
      <c r="AA728" s="4"/>
      <c r="AB728" s="4"/>
      <c r="AC728" s="4"/>
      <c r="AD728" s="4"/>
      <c r="AE728" s="4"/>
      <c r="AF728" s="4"/>
      <c r="AG728" s="4"/>
      <c r="AH728" s="4"/>
      <c r="AI728" s="4"/>
    </row>
    <row r="729" spans="1:35" ht="21" customHeight="1">
      <c r="A729" s="526"/>
      <c r="B729" s="527"/>
      <c r="C729" s="528"/>
      <c r="D729" s="520"/>
      <c r="E729" s="520"/>
      <c r="F729" s="520"/>
      <c r="G729" s="520"/>
      <c r="H729" s="520"/>
      <c r="I729" s="520"/>
      <c r="J729" s="365" t="s">
        <v>379</v>
      </c>
      <c r="K729" s="365" t="s">
        <v>380</v>
      </c>
      <c r="L729" s="520"/>
      <c r="M729" s="49"/>
      <c r="N729" s="4"/>
      <c r="O729" s="4"/>
      <c r="P729" s="4"/>
      <c r="Q729" s="4"/>
      <c r="R729" s="4"/>
      <c r="S729" s="4"/>
      <c r="T729" s="4"/>
      <c r="U729" s="4"/>
      <c r="V729" s="4"/>
      <c r="W729" s="4"/>
      <c r="X729" s="4"/>
      <c r="Y729" s="4"/>
      <c r="Z729" s="4"/>
      <c r="AA729" s="4"/>
      <c r="AB729" s="4"/>
      <c r="AC729" s="4"/>
      <c r="AD729" s="4"/>
      <c r="AE729" s="4"/>
      <c r="AF729" s="4"/>
      <c r="AG729" s="4"/>
      <c r="AH729" s="4"/>
      <c r="AI729" s="4"/>
    </row>
    <row r="730" spans="1:35" ht="21" customHeight="1">
      <c r="A730" s="523" t="s">
        <v>379</v>
      </c>
      <c r="B730" s="524"/>
      <c r="C730" s="525"/>
      <c r="D730" s="366" t="s">
        <v>24</v>
      </c>
      <c r="E730" s="372" t="s">
        <v>25</v>
      </c>
      <c r="F730" s="367" t="s">
        <v>608</v>
      </c>
      <c r="G730" s="366" t="s">
        <v>115</v>
      </c>
      <c r="H730" s="368">
        <v>0.14000000000000001</v>
      </c>
      <c r="I730" s="368">
        <v>22.54</v>
      </c>
      <c r="J730" s="369">
        <f>I730*H730</f>
        <v>3.1556000000000002</v>
      </c>
      <c r="K730" s="370"/>
      <c r="L730" s="370"/>
      <c r="M730" s="49"/>
      <c r="N730" s="4"/>
      <c r="O730" s="4"/>
      <c r="P730" s="4"/>
      <c r="Q730" s="4"/>
      <c r="R730" s="4"/>
      <c r="S730" s="4"/>
      <c r="T730" s="4"/>
      <c r="U730" s="4"/>
      <c r="V730" s="4"/>
      <c r="W730" s="4"/>
      <c r="X730" s="4"/>
      <c r="Y730" s="4"/>
      <c r="Z730" s="4"/>
      <c r="AA730" s="4"/>
      <c r="AB730" s="4"/>
      <c r="AC730" s="4"/>
      <c r="AD730" s="4"/>
      <c r="AE730" s="4"/>
      <c r="AF730" s="4"/>
      <c r="AG730" s="4"/>
      <c r="AH730" s="4"/>
      <c r="AI730" s="4"/>
    </row>
    <row r="731" spans="1:35" ht="31.5" customHeight="1">
      <c r="A731" s="526"/>
      <c r="B731" s="527"/>
      <c r="C731" s="528"/>
      <c r="D731" s="366" t="s">
        <v>24</v>
      </c>
      <c r="E731" s="372" t="s">
        <v>25</v>
      </c>
      <c r="F731" s="367" t="s">
        <v>609</v>
      </c>
      <c r="G731" s="366" t="s">
        <v>43</v>
      </c>
      <c r="H731" s="368">
        <v>1.05</v>
      </c>
      <c r="I731" s="368">
        <v>6.5</v>
      </c>
      <c r="J731" s="369">
        <f>H731*I731</f>
        <v>6.8250000000000002</v>
      </c>
      <c r="K731" s="370"/>
      <c r="L731" s="373">
        <f>SUM(J730:J731)</f>
        <v>9.9806000000000008</v>
      </c>
      <c r="M731" s="49"/>
      <c r="N731" s="4"/>
      <c r="O731" s="4"/>
      <c r="P731" s="4"/>
      <c r="Q731" s="4"/>
      <c r="R731" s="4"/>
      <c r="S731" s="4"/>
      <c r="T731" s="4"/>
      <c r="U731" s="4"/>
      <c r="V731" s="4"/>
      <c r="W731" s="4"/>
      <c r="X731" s="4"/>
      <c r="Y731" s="4"/>
      <c r="Z731" s="4"/>
      <c r="AA731" s="4"/>
      <c r="AB731" s="4"/>
      <c r="AC731" s="4"/>
      <c r="AD731" s="4"/>
      <c r="AE731" s="4"/>
      <c r="AF731" s="4"/>
      <c r="AG731" s="4"/>
      <c r="AH731" s="4"/>
      <c r="AI731" s="4"/>
    </row>
    <row r="732" spans="1:35" ht="21" customHeight="1">
      <c r="A732" s="529" t="s">
        <v>385</v>
      </c>
      <c r="B732" s="530"/>
      <c r="C732" s="522"/>
      <c r="D732" s="372">
        <v>88309</v>
      </c>
      <c r="E732" s="372" t="s">
        <v>74</v>
      </c>
      <c r="F732" s="391" t="s">
        <v>397</v>
      </c>
      <c r="G732" s="366" t="s">
        <v>387</v>
      </c>
      <c r="H732" s="368">
        <v>0.16550000000000001</v>
      </c>
      <c r="I732" s="375">
        <f>VLOOKUP(D732,Página1!$A:$B,2,FALSE)</f>
        <v>22.28</v>
      </c>
      <c r="J732" s="370"/>
      <c r="K732" s="369">
        <f>H732*I732</f>
        <v>3.6873400000000003</v>
      </c>
      <c r="L732" s="369">
        <f>K732</f>
        <v>3.6873400000000003</v>
      </c>
      <c r="M732" s="49"/>
      <c r="N732" s="4"/>
      <c r="O732" s="4"/>
      <c r="P732" s="4"/>
      <c r="Q732" s="4"/>
      <c r="R732" s="4"/>
      <c r="S732" s="4"/>
      <c r="T732" s="4"/>
      <c r="U732" s="4"/>
      <c r="V732" s="4"/>
      <c r="W732" s="4"/>
      <c r="X732" s="4"/>
      <c r="Y732" s="4"/>
      <c r="Z732" s="4"/>
      <c r="AA732" s="4"/>
      <c r="AB732" s="4"/>
      <c r="AC732" s="4"/>
      <c r="AD732" s="4"/>
      <c r="AE732" s="4"/>
      <c r="AF732" s="4"/>
      <c r="AG732" s="4"/>
      <c r="AH732" s="4"/>
      <c r="AI732" s="4"/>
    </row>
    <row r="733" spans="1:35" ht="21" customHeight="1">
      <c r="A733" s="531" t="s">
        <v>388</v>
      </c>
      <c r="B733" s="530"/>
      <c r="C733" s="530"/>
      <c r="D733" s="530"/>
      <c r="E733" s="522"/>
      <c r="F733" s="377"/>
      <c r="G733" s="378"/>
      <c r="H733" s="376"/>
      <c r="I733" s="376"/>
      <c r="J733" s="376"/>
      <c r="K733" s="376"/>
      <c r="L733" s="369">
        <f>SUM(L730:L732)</f>
        <v>13.667940000000002</v>
      </c>
      <c r="M733" s="49"/>
      <c r="N733" s="4"/>
      <c r="O733" s="4"/>
      <c r="P733" s="4"/>
      <c r="Q733" s="4"/>
      <c r="R733" s="4"/>
      <c r="S733" s="4"/>
      <c r="T733" s="4"/>
      <c r="U733" s="4"/>
      <c r="V733" s="4"/>
      <c r="W733" s="4"/>
      <c r="X733" s="4"/>
      <c r="Y733" s="4"/>
      <c r="Z733" s="4"/>
      <c r="AA733" s="4"/>
      <c r="AB733" s="4"/>
      <c r="AC733" s="4"/>
      <c r="AD733" s="4"/>
      <c r="AE733" s="4"/>
      <c r="AF733" s="4"/>
      <c r="AG733" s="4"/>
      <c r="AH733" s="4"/>
      <c r="AI733" s="4"/>
    </row>
    <row r="734" spans="1:35" ht="21" customHeight="1">
      <c r="A734" s="531" t="s">
        <v>389</v>
      </c>
      <c r="B734" s="530"/>
      <c r="C734" s="530"/>
      <c r="D734" s="530"/>
      <c r="E734" s="522"/>
      <c r="F734" s="379">
        <v>22.45</v>
      </c>
      <c r="G734" s="380" t="s">
        <v>390</v>
      </c>
      <c r="H734" s="381"/>
      <c r="I734" s="381"/>
      <c r="J734" s="381"/>
      <c r="K734" s="381"/>
      <c r="L734" s="369">
        <f>L733*(F734%)</f>
        <v>3.0684525300000005</v>
      </c>
      <c r="M734" s="49"/>
      <c r="N734" s="4"/>
      <c r="O734" s="4"/>
      <c r="P734" s="4"/>
      <c r="Q734" s="4"/>
      <c r="R734" s="4"/>
      <c r="S734" s="4"/>
      <c r="T734" s="4"/>
      <c r="U734" s="4"/>
      <c r="V734" s="4"/>
      <c r="W734" s="4"/>
      <c r="X734" s="4"/>
      <c r="Y734" s="4"/>
      <c r="Z734" s="4"/>
      <c r="AA734" s="4"/>
      <c r="AB734" s="4"/>
      <c r="AC734" s="4"/>
      <c r="AD734" s="4"/>
      <c r="AE734" s="4"/>
      <c r="AF734" s="4"/>
      <c r="AG734" s="4"/>
      <c r="AH734" s="4"/>
      <c r="AI734" s="4"/>
    </row>
    <row r="735" spans="1:35" ht="21" customHeight="1">
      <c r="A735" s="542" t="s">
        <v>391</v>
      </c>
      <c r="B735" s="530"/>
      <c r="C735" s="530"/>
      <c r="D735" s="530"/>
      <c r="E735" s="522"/>
      <c r="F735" s="382">
        <v>44103</v>
      </c>
      <c r="G735" s="542" t="s">
        <v>392</v>
      </c>
      <c r="H735" s="530"/>
      <c r="I735" s="530"/>
      <c r="J735" s="530"/>
      <c r="K735" s="522"/>
      <c r="L735" s="369">
        <f>SUM(L733:L734)</f>
        <v>16.736392530000003</v>
      </c>
      <c r="M735" s="49"/>
      <c r="N735" s="4"/>
      <c r="O735" s="4"/>
      <c r="P735" s="4"/>
      <c r="Q735" s="4"/>
      <c r="R735" s="4"/>
      <c r="S735" s="4"/>
      <c r="T735" s="4"/>
      <c r="U735" s="4"/>
      <c r="V735" s="4"/>
      <c r="W735" s="4"/>
      <c r="X735" s="4"/>
      <c r="Y735" s="4"/>
      <c r="Z735" s="4"/>
      <c r="AA735" s="4"/>
      <c r="AB735" s="4"/>
      <c r="AC735" s="4"/>
      <c r="AD735" s="4"/>
      <c r="AE735" s="4"/>
      <c r="AF735" s="4"/>
      <c r="AG735" s="4"/>
      <c r="AH735" s="4"/>
      <c r="AI735" s="4"/>
    </row>
    <row r="736" spans="1:35" ht="21" customHeight="1">
      <c r="A736" s="542" t="s">
        <v>610</v>
      </c>
      <c r="B736" s="530"/>
      <c r="C736" s="530"/>
      <c r="D736" s="530"/>
      <c r="E736" s="530"/>
      <c r="F736" s="530"/>
      <c r="G736" s="530"/>
      <c r="H736" s="530"/>
      <c r="I736" s="530"/>
      <c r="J736" s="530"/>
      <c r="K736" s="530"/>
      <c r="L736" s="522"/>
      <c r="M736" s="49"/>
      <c r="N736" s="4"/>
      <c r="O736" s="4"/>
      <c r="P736" s="4"/>
      <c r="Q736" s="4"/>
      <c r="R736" s="4"/>
      <c r="S736" s="4"/>
      <c r="T736" s="4"/>
      <c r="U736" s="4"/>
      <c r="V736" s="4"/>
      <c r="W736" s="4"/>
      <c r="X736" s="4"/>
      <c r="Y736" s="4"/>
      <c r="Z736" s="4"/>
      <c r="AA736" s="4"/>
      <c r="AB736" s="4"/>
      <c r="AC736" s="4"/>
      <c r="AD736" s="4"/>
      <c r="AE736" s="4"/>
      <c r="AF736" s="4"/>
      <c r="AG736" s="4"/>
      <c r="AH736" s="4"/>
      <c r="AI736" s="4"/>
    </row>
    <row r="737" spans="1:35" ht="21" customHeight="1">
      <c r="A737" s="564" t="s">
        <v>611</v>
      </c>
      <c r="B737" s="530"/>
      <c r="C737" s="530"/>
      <c r="D737" s="530"/>
      <c r="E737" s="530"/>
      <c r="F737" s="530"/>
      <c r="G737" s="530"/>
      <c r="H737" s="530"/>
      <c r="I737" s="530"/>
      <c r="J737" s="530"/>
      <c r="K737" s="530"/>
      <c r="L737" s="522"/>
      <c r="M737" s="49"/>
      <c r="N737" s="4"/>
      <c r="O737" s="4"/>
      <c r="P737" s="4"/>
      <c r="Q737" s="4"/>
      <c r="R737" s="4"/>
      <c r="S737" s="4"/>
      <c r="T737" s="4"/>
      <c r="U737" s="4"/>
      <c r="V737" s="4"/>
      <c r="W737" s="4"/>
      <c r="X737" s="4"/>
      <c r="Y737" s="4"/>
      <c r="Z737" s="4"/>
      <c r="AA737" s="4"/>
      <c r="AB737" s="4"/>
      <c r="AC737" s="4"/>
      <c r="AD737" s="4"/>
      <c r="AE737" s="4"/>
      <c r="AF737" s="4"/>
      <c r="AG737" s="4"/>
      <c r="AH737" s="4"/>
      <c r="AI737" s="4"/>
    </row>
    <row r="738" spans="1:35" ht="21" customHeight="1">
      <c r="A738" s="384"/>
      <c r="B738" s="393"/>
      <c r="C738" s="393"/>
      <c r="D738" s="393"/>
      <c r="E738" s="393"/>
      <c r="F738" s="394"/>
      <c r="G738" s="393"/>
      <c r="H738" s="387"/>
      <c r="I738" s="387"/>
      <c r="J738" s="387"/>
      <c r="K738" s="387"/>
      <c r="L738" s="387"/>
      <c r="M738" s="49"/>
      <c r="N738" s="4"/>
      <c r="O738" s="4"/>
      <c r="P738" s="4"/>
      <c r="Q738" s="4"/>
      <c r="R738" s="4"/>
      <c r="S738" s="4"/>
      <c r="T738" s="4"/>
      <c r="U738" s="4"/>
      <c r="V738" s="4"/>
      <c r="W738" s="4"/>
      <c r="X738" s="4"/>
      <c r="Y738" s="4"/>
      <c r="Z738" s="4"/>
      <c r="AA738" s="4"/>
      <c r="AB738" s="4"/>
      <c r="AC738" s="4"/>
      <c r="AD738" s="4"/>
      <c r="AE738" s="4"/>
      <c r="AF738" s="4"/>
      <c r="AG738" s="4"/>
      <c r="AH738" s="4"/>
      <c r="AI738" s="4"/>
    </row>
    <row r="739" spans="1:35" ht="21" customHeight="1">
      <c r="A739" s="536" t="s">
        <v>278</v>
      </c>
      <c r="B739" s="522"/>
      <c r="C739" s="537" t="s">
        <v>279</v>
      </c>
      <c r="D739" s="530"/>
      <c r="E739" s="530"/>
      <c r="F739" s="530"/>
      <c r="G739" s="530"/>
      <c r="H739" s="530"/>
      <c r="I739" s="530"/>
      <c r="J739" s="530"/>
      <c r="K739" s="530"/>
      <c r="L739" s="522"/>
      <c r="M739" s="49"/>
      <c r="N739" s="4"/>
      <c r="O739" s="4"/>
      <c r="P739" s="4"/>
      <c r="Q739" s="4"/>
      <c r="R739" s="4"/>
      <c r="S739" s="4"/>
      <c r="T739" s="4"/>
      <c r="U739" s="4"/>
      <c r="V739" s="4"/>
      <c r="W739" s="4"/>
      <c r="X739" s="4"/>
      <c r="Y739" s="4"/>
      <c r="Z739" s="4"/>
      <c r="AA739" s="4"/>
      <c r="AB739" s="4"/>
      <c r="AC739" s="4"/>
      <c r="AD739" s="4"/>
      <c r="AE739" s="4"/>
      <c r="AF739" s="4"/>
      <c r="AG739" s="4"/>
      <c r="AH739" s="4"/>
      <c r="AI739" s="4"/>
    </row>
    <row r="740" spans="1:35" ht="21" customHeight="1">
      <c r="A740" s="544" t="s">
        <v>280</v>
      </c>
      <c r="B740" s="522"/>
      <c r="C740" s="539" t="s">
        <v>281</v>
      </c>
      <c r="D740" s="530"/>
      <c r="E740" s="530"/>
      <c r="F740" s="530"/>
      <c r="G740" s="530"/>
      <c r="H740" s="530"/>
      <c r="I740" s="530"/>
      <c r="J740" s="530"/>
      <c r="K740" s="530"/>
      <c r="L740" s="522"/>
      <c r="M740" s="49"/>
      <c r="N740" s="4"/>
      <c r="O740" s="4"/>
      <c r="P740" s="4"/>
      <c r="Q740" s="4"/>
      <c r="R740" s="4"/>
      <c r="S740" s="4"/>
      <c r="T740" s="4"/>
      <c r="U740" s="4"/>
      <c r="V740" s="4"/>
      <c r="W740" s="4"/>
      <c r="X740" s="4"/>
      <c r="Y740" s="4"/>
      <c r="Z740" s="4"/>
      <c r="AA740" s="4"/>
      <c r="AB740" s="4"/>
      <c r="AC740" s="4"/>
      <c r="AD740" s="4"/>
      <c r="AE740" s="4"/>
      <c r="AF740" s="4"/>
      <c r="AG740" s="4"/>
      <c r="AH740" s="4"/>
      <c r="AI740" s="4"/>
    </row>
    <row r="741" spans="1:35" ht="34.5" customHeight="1">
      <c r="A741" s="540" t="s">
        <v>282</v>
      </c>
      <c r="B741" s="522"/>
      <c r="C741" s="363" t="s">
        <v>369</v>
      </c>
      <c r="D741" s="363" t="s">
        <v>370</v>
      </c>
      <c r="E741" s="541" t="s">
        <v>612</v>
      </c>
      <c r="F741" s="530"/>
      <c r="G741" s="530"/>
      <c r="H741" s="530"/>
      <c r="I741" s="530"/>
      <c r="J741" s="530"/>
      <c r="K741" s="522"/>
      <c r="L741" s="364" t="s">
        <v>372</v>
      </c>
      <c r="M741" s="43">
        <f>L750</f>
        <v>23.005661100000001</v>
      </c>
      <c r="N741" s="4"/>
      <c r="O741" s="4"/>
      <c r="P741" s="4"/>
      <c r="Q741" s="4"/>
      <c r="R741" s="4"/>
      <c r="S741" s="4"/>
      <c r="T741" s="4"/>
      <c r="U741" s="4"/>
      <c r="V741" s="4"/>
      <c r="W741" s="4"/>
      <c r="X741" s="4"/>
      <c r="Y741" s="4"/>
      <c r="Z741" s="4"/>
      <c r="AA741" s="4"/>
      <c r="AB741" s="4"/>
      <c r="AC741" s="4"/>
      <c r="AD741" s="4"/>
      <c r="AE741" s="4"/>
      <c r="AF741" s="4"/>
      <c r="AG741" s="4"/>
      <c r="AH741" s="4"/>
      <c r="AI741" s="4"/>
    </row>
    <row r="742" spans="1:35" ht="21" customHeight="1">
      <c r="A742" s="532"/>
      <c r="B742" s="524"/>
      <c r="C742" s="525"/>
      <c r="D742" s="533" t="s">
        <v>11</v>
      </c>
      <c r="E742" s="533" t="s">
        <v>373</v>
      </c>
      <c r="F742" s="533" t="s">
        <v>374</v>
      </c>
      <c r="G742" s="534" t="s">
        <v>14</v>
      </c>
      <c r="H742" s="519" t="s">
        <v>375</v>
      </c>
      <c r="I742" s="519" t="s">
        <v>376</v>
      </c>
      <c r="J742" s="521" t="s">
        <v>377</v>
      </c>
      <c r="K742" s="522"/>
      <c r="L742" s="519" t="s">
        <v>378</v>
      </c>
      <c r="M742" s="49"/>
      <c r="N742" s="4"/>
      <c r="O742" s="4"/>
      <c r="P742" s="4"/>
      <c r="Q742" s="4"/>
      <c r="R742" s="4"/>
      <c r="S742" s="4"/>
      <c r="T742" s="4"/>
      <c r="U742" s="4"/>
      <c r="V742" s="4"/>
      <c r="W742" s="4"/>
      <c r="X742" s="4"/>
      <c r="Y742" s="4"/>
      <c r="Z742" s="4"/>
      <c r="AA742" s="4"/>
      <c r="AB742" s="4"/>
      <c r="AC742" s="4"/>
      <c r="AD742" s="4"/>
      <c r="AE742" s="4"/>
      <c r="AF742" s="4"/>
      <c r="AG742" s="4"/>
      <c r="AH742" s="4"/>
      <c r="AI742" s="4"/>
    </row>
    <row r="743" spans="1:35" ht="21" customHeight="1">
      <c r="A743" s="526"/>
      <c r="B743" s="527"/>
      <c r="C743" s="528"/>
      <c r="D743" s="520"/>
      <c r="E743" s="520"/>
      <c r="F743" s="520"/>
      <c r="G743" s="520"/>
      <c r="H743" s="520"/>
      <c r="I743" s="520"/>
      <c r="J743" s="365" t="s">
        <v>379</v>
      </c>
      <c r="K743" s="365" t="s">
        <v>380</v>
      </c>
      <c r="L743" s="520"/>
      <c r="M743" s="49"/>
      <c r="N743" s="4"/>
      <c r="O743" s="4"/>
      <c r="P743" s="4"/>
      <c r="Q743" s="4"/>
      <c r="R743" s="4"/>
      <c r="S743" s="4"/>
      <c r="T743" s="4"/>
      <c r="U743" s="4"/>
      <c r="V743" s="4"/>
      <c r="W743" s="4"/>
      <c r="X743" s="4"/>
      <c r="Y743" s="4"/>
      <c r="Z743" s="4"/>
      <c r="AA743" s="4"/>
      <c r="AB743" s="4"/>
      <c r="AC743" s="4"/>
      <c r="AD743" s="4"/>
      <c r="AE743" s="4"/>
      <c r="AF743" s="4"/>
      <c r="AG743" s="4"/>
      <c r="AH743" s="4"/>
      <c r="AI743" s="4"/>
    </row>
    <row r="744" spans="1:35" ht="21" customHeight="1">
      <c r="A744" s="523" t="s">
        <v>379</v>
      </c>
      <c r="B744" s="524"/>
      <c r="C744" s="525"/>
      <c r="D744" s="366" t="s">
        <v>24</v>
      </c>
      <c r="E744" s="372" t="s">
        <v>25</v>
      </c>
      <c r="F744" s="367" t="s">
        <v>613</v>
      </c>
      <c r="G744" s="366" t="s">
        <v>407</v>
      </c>
      <c r="H744" s="368">
        <v>0.12</v>
      </c>
      <c r="I744" s="373">
        <v>9.3000000000000007</v>
      </c>
      <c r="J744" s="369">
        <f>I744*H744</f>
        <v>1.1160000000000001</v>
      </c>
      <c r="K744" s="370"/>
      <c r="L744" s="371"/>
      <c r="M744" s="49"/>
      <c r="P744" s="4"/>
      <c r="Q744" s="4"/>
      <c r="R744" s="4"/>
      <c r="S744" s="4"/>
      <c r="T744" s="4"/>
      <c r="U744" s="4"/>
      <c r="V744" s="4"/>
      <c r="W744" s="4"/>
      <c r="X744" s="4"/>
      <c r="Y744" s="4"/>
      <c r="Z744" s="4"/>
      <c r="AA744" s="4"/>
      <c r="AB744" s="4"/>
      <c r="AC744" s="4"/>
      <c r="AD744" s="4"/>
      <c r="AE744" s="4"/>
      <c r="AF744" s="4"/>
      <c r="AG744" s="4"/>
      <c r="AH744" s="4"/>
      <c r="AI744" s="4"/>
    </row>
    <row r="745" spans="1:35" ht="21" customHeight="1">
      <c r="A745" s="526"/>
      <c r="B745" s="527"/>
      <c r="C745" s="528"/>
      <c r="D745" s="366" t="s">
        <v>24</v>
      </c>
      <c r="E745" s="372" t="s">
        <v>25</v>
      </c>
      <c r="F745" s="367" t="s">
        <v>614</v>
      </c>
      <c r="G745" s="366" t="s">
        <v>407</v>
      </c>
      <c r="H745" s="368">
        <v>0.19</v>
      </c>
      <c r="I745" s="373">
        <v>21.87</v>
      </c>
      <c r="J745" s="369">
        <f>I745*H745</f>
        <v>4.1553000000000004</v>
      </c>
      <c r="K745" s="370"/>
      <c r="L745" s="373">
        <f>SUM(J744:J745)</f>
        <v>5.2713000000000001</v>
      </c>
      <c r="M745" s="49"/>
      <c r="P745" s="4"/>
      <c r="Q745" s="4"/>
      <c r="R745" s="4"/>
      <c r="S745" s="4"/>
      <c r="T745" s="4"/>
      <c r="U745" s="4"/>
      <c r="V745" s="4"/>
      <c r="W745" s="4"/>
      <c r="X745" s="4"/>
      <c r="Y745" s="4"/>
      <c r="Z745" s="4"/>
      <c r="AA745" s="4"/>
      <c r="AB745" s="4"/>
      <c r="AC745" s="4"/>
      <c r="AD745" s="4"/>
      <c r="AE745" s="4"/>
      <c r="AF745" s="4"/>
      <c r="AG745" s="4"/>
      <c r="AH745" s="4"/>
      <c r="AI745" s="4"/>
    </row>
    <row r="746" spans="1:35" ht="21" customHeight="1">
      <c r="A746" s="548" t="s">
        <v>385</v>
      </c>
      <c r="B746" s="524"/>
      <c r="C746" s="525"/>
      <c r="D746" s="372">
        <v>88310</v>
      </c>
      <c r="E746" s="372" t="s">
        <v>74</v>
      </c>
      <c r="F746" s="391" t="s">
        <v>563</v>
      </c>
      <c r="G746" s="366" t="s">
        <v>387</v>
      </c>
      <c r="H746" s="369">
        <v>0.4</v>
      </c>
      <c r="I746" s="375">
        <f>VLOOKUP(D746,Página1!$A:$B,2,FALSE)</f>
        <v>23.37</v>
      </c>
      <c r="J746" s="370"/>
      <c r="K746" s="369">
        <f>H746*I746</f>
        <v>9.3480000000000008</v>
      </c>
      <c r="L746" s="371"/>
      <c r="M746" s="49"/>
      <c r="N746" s="4"/>
      <c r="O746" s="4"/>
      <c r="P746" s="4"/>
      <c r="Q746" s="4"/>
      <c r="R746" s="4"/>
      <c r="S746" s="4"/>
      <c r="T746" s="4"/>
      <c r="U746" s="4"/>
      <c r="V746" s="4"/>
      <c r="W746" s="4"/>
      <c r="X746" s="4"/>
      <c r="Y746" s="4"/>
      <c r="Z746" s="4"/>
      <c r="AA746" s="4"/>
      <c r="AB746" s="4"/>
      <c r="AC746" s="4"/>
      <c r="AD746" s="4"/>
      <c r="AE746" s="4"/>
      <c r="AF746" s="4"/>
      <c r="AG746" s="4"/>
      <c r="AH746" s="4"/>
      <c r="AI746" s="4"/>
    </row>
    <row r="747" spans="1:35" ht="21" customHeight="1">
      <c r="A747" s="526"/>
      <c r="B747" s="527"/>
      <c r="C747" s="528"/>
      <c r="D747" s="372">
        <v>34466</v>
      </c>
      <c r="E747" s="372" t="s">
        <v>74</v>
      </c>
      <c r="F747" s="367" t="s">
        <v>564</v>
      </c>
      <c r="G747" s="374" t="s">
        <v>387</v>
      </c>
      <c r="H747" s="369">
        <v>0.35</v>
      </c>
      <c r="I747" s="375">
        <f>VLOOKUP(D747,Página1!$A:$B,2,FALSE)</f>
        <v>11.91</v>
      </c>
      <c r="J747" s="370"/>
      <c r="K747" s="369">
        <f>H747*I747</f>
        <v>4.1684999999999999</v>
      </c>
      <c r="L747" s="369">
        <f>SUM(K746:K747)</f>
        <v>13.516500000000001</v>
      </c>
      <c r="M747" s="49"/>
      <c r="N747" s="4"/>
      <c r="O747" s="4"/>
      <c r="P747" s="4"/>
      <c r="Q747" s="4"/>
      <c r="R747" s="4"/>
      <c r="S747" s="4"/>
      <c r="T747" s="4"/>
      <c r="U747" s="4"/>
      <c r="V747" s="4"/>
      <c r="W747" s="4"/>
      <c r="X747" s="4"/>
      <c r="Y747" s="4"/>
      <c r="Z747" s="4"/>
      <c r="AA747" s="4"/>
      <c r="AB747" s="4"/>
      <c r="AC747" s="4"/>
      <c r="AD747" s="4"/>
      <c r="AE747" s="4"/>
      <c r="AF747" s="4"/>
      <c r="AG747" s="4"/>
      <c r="AH747" s="4"/>
      <c r="AI747" s="4"/>
    </row>
    <row r="748" spans="1:35" ht="21" customHeight="1">
      <c r="A748" s="531" t="s">
        <v>388</v>
      </c>
      <c r="B748" s="530"/>
      <c r="C748" s="530"/>
      <c r="D748" s="530"/>
      <c r="E748" s="522"/>
      <c r="F748" s="377"/>
      <c r="G748" s="378"/>
      <c r="H748" s="376"/>
      <c r="I748" s="376"/>
      <c r="J748" s="376"/>
      <c r="K748" s="376"/>
      <c r="L748" s="369">
        <f>SUM(L745:L747)</f>
        <v>18.787800000000001</v>
      </c>
      <c r="M748" s="49"/>
      <c r="N748" s="4"/>
      <c r="O748" s="4"/>
      <c r="P748" s="4"/>
      <c r="Q748" s="4"/>
      <c r="R748" s="4"/>
      <c r="S748" s="4"/>
      <c r="T748" s="4"/>
      <c r="U748" s="4"/>
      <c r="V748" s="4"/>
      <c r="W748" s="4"/>
      <c r="X748" s="4"/>
      <c r="Y748" s="4"/>
      <c r="Z748" s="4"/>
      <c r="AA748" s="4"/>
      <c r="AB748" s="4"/>
      <c r="AC748" s="4"/>
      <c r="AD748" s="4"/>
      <c r="AE748" s="4"/>
      <c r="AF748" s="4"/>
      <c r="AG748" s="4"/>
      <c r="AH748" s="4"/>
      <c r="AI748" s="4"/>
    </row>
    <row r="749" spans="1:35" ht="21" customHeight="1">
      <c r="A749" s="531" t="s">
        <v>389</v>
      </c>
      <c r="B749" s="530"/>
      <c r="C749" s="530"/>
      <c r="D749" s="530"/>
      <c r="E749" s="522"/>
      <c r="F749" s="379">
        <v>22.45</v>
      </c>
      <c r="G749" s="380" t="s">
        <v>390</v>
      </c>
      <c r="H749" s="381"/>
      <c r="I749" s="381"/>
      <c r="J749" s="381"/>
      <c r="K749" s="381"/>
      <c r="L749" s="369">
        <f>L748*(F749%)</f>
        <v>4.2178611000000004</v>
      </c>
      <c r="M749" s="49"/>
      <c r="N749" s="4"/>
      <c r="O749" s="4"/>
      <c r="P749" s="4"/>
      <c r="Q749" s="4"/>
      <c r="R749" s="4"/>
      <c r="S749" s="4"/>
      <c r="T749" s="4"/>
      <c r="U749" s="4"/>
      <c r="V749" s="4"/>
      <c r="W749" s="4"/>
      <c r="X749" s="4"/>
      <c r="Y749" s="4"/>
      <c r="Z749" s="4"/>
      <c r="AA749" s="4"/>
      <c r="AB749" s="4"/>
      <c r="AC749" s="4"/>
      <c r="AD749" s="4"/>
      <c r="AE749" s="4"/>
      <c r="AF749" s="4"/>
      <c r="AG749" s="4"/>
      <c r="AH749" s="4"/>
      <c r="AI749" s="4"/>
    </row>
    <row r="750" spans="1:35" ht="21" customHeight="1">
      <c r="A750" s="542" t="s">
        <v>391</v>
      </c>
      <c r="B750" s="530"/>
      <c r="C750" s="530"/>
      <c r="D750" s="530"/>
      <c r="E750" s="522"/>
      <c r="F750" s="382">
        <v>44103</v>
      </c>
      <c r="G750" s="542" t="s">
        <v>392</v>
      </c>
      <c r="H750" s="530"/>
      <c r="I750" s="530"/>
      <c r="J750" s="530"/>
      <c r="K750" s="522"/>
      <c r="L750" s="369">
        <f>SUM(L748:L749)</f>
        <v>23.005661100000001</v>
      </c>
      <c r="M750" s="49"/>
      <c r="N750" s="4"/>
      <c r="O750" s="4"/>
      <c r="P750" s="4"/>
      <c r="Q750" s="4"/>
      <c r="R750" s="4"/>
      <c r="S750" s="4"/>
      <c r="T750" s="4"/>
      <c r="U750" s="4"/>
      <c r="V750" s="4"/>
      <c r="W750" s="4"/>
      <c r="X750" s="4"/>
      <c r="Y750" s="4"/>
      <c r="Z750" s="4"/>
      <c r="AA750" s="4"/>
      <c r="AB750" s="4"/>
      <c r="AC750" s="4"/>
      <c r="AD750" s="4"/>
      <c r="AE750" s="4"/>
      <c r="AF750" s="4"/>
      <c r="AG750" s="4"/>
      <c r="AH750" s="4"/>
      <c r="AI750" s="4"/>
    </row>
    <row r="751" spans="1:35" ht="21" customHeight="1">
      <c r="A751" s="542" t="s">
        <v>615</v>
      </c>
      <c r="B751" s="530"/>
      <c r="C751" s="530"/>
      <c r="D751" s="530"/>
      <c r="E751" s="530"/>
      <c r="F751" s="530"/>
      <c r="G751" s="530"/>
      <c r="H751" s="530"/>
      <c r="I751" s="530"/>
      <c r="J751" s="530"/>
      <c r="K751" s="530"/>
      <c r="L751" s="522"/>
      <c r="M751" s="49"/>
      <c r="N751" s="4"/>
      <c r="O751" s="4"/>
      <c r="P751" s="4"/>
      <c r="Q751" s="4"/>
      <c r="R751" s="4"/>
      <c r="S751" s="4"/>
      <c r="T751" s="4"/>
      <c r="U751" s="4"/>
      <c r="V751" s="4"/>
      <c r="W751" s="4"/>
      <c r="X751" s="4"/>
      <c r="Y751" s="4"/>
      <c r="Z751" s="4"/>
      <c r="AA751" s="4"/>
      <c r="AB751" s="4"/>
      <c r="AC751" s="4"/>
      <c r="AD751" s="4"/>
      <c r="AE751" s="4"/>
      <c r="AF751" s="4"/>
      <c r="AG751" s="4"/>
      <c r="AH751" s="4"/>
      <c r="AI751" s="4"/>
    </row>
    <row r="752" spans="1:35" ht="21" customHeight="1">
      <c r="A752" s="542" t="s">
        <v>616</v>
      </c>
      <c r="B752" s="530"/>
      <c r="C752" s="530"/>
      <c r="D752" s="530"/>
      <c r="E752" s="530"/>
      <c r="F752" s="530"/>
      <c r="G752" s="530"/>
      <c r="H752" s="530"/>
      <c r="I752" s="530"/>
      <c r="J752" s="530"/>
      <c r="K752" s="530"/>
      <c r="L752" s="522"/>
      <c r="M752" s="49"/>
      <c r="N752" s="4"/>
      <c r="O752" s="4"/>
      <c r="P752" s="4"/>
      <c r="Q752" s="4"/>
      <c r="R752" s="4"/>
      <c r="S752" s="4"/>
      <c r="T752" s="4"/>
      <c r="U752" s="4"/>
      <c r="V752" s="4"/>
      <c r="W752" s="4"/>
      <c r="X752" s="4"/>
      <c r="Y752" s="4"/>
      <c r="Z752" s="4"/>
      <c r="AA752" s="4"/>
      <c r="AB752" s="4"/>
      <c r="AC752" s="4"/>
      <c r="AD752" s="4"/>
      <c r="AE752" s="4"/>
      <c r="AF752" s="4"/>
      <c r="AG752" s="4"/>
      <c r="AH752" s="4"/>
      <c r="AI752" s="4"/>
    </row>
    <row r="753" spans="1:35" ht="21" customHeight="1">
      <c r="A753" s="542" t="s">
        <v>617</v>
      </c>
      <c r="B753" s="530"/>
      <c r="C753" s="530"/>
      <c r="D753" s="530"/>
      <c r="E753" s="530"/>
      <c r="F753" s="530"/>
      <c r="G753" s="530"/>
      <c r="H753" s="530"/>
      <c r="I753" s="530"/>
      <c r="J753" s="530"/>
      <c r="K753" s="530"/>
      <c r="L753" s="522"/>
      <c r="M753" s="49"/>
      <c r="N753" s="4"/>
      <c r="O753" s="4"/>
      <c r="P753" s="4"/>
      <c r="Q753" s="4"/>
      <c r="R753" s="4"/>
      <c r="S753" s="4"/>
      <c r="T753" s="4"/>
      <c r="U753" s="4"/>
      <c r="V753" s="4"/>
      <c r="W753" s="4"/>
      <c r="X753" s="4"/>
      <c r="Y753" s="4"/>
      <c r="Z753" s="4"/>
      <c r="AA753" s="4"/>
      <c r="AB753" s="4"/>
      <c r="AC753" s="4"/>
      <c r="AD753" s="4"/>
      <c r="AE753" s="4"/>
      <c r="AF753" s="4"/>
      <c r="AG753" s="4"/>
      <c r="AH753" s="4"/>
      <c r="AI753" s="4"/>
    </row>
    <row r="754" spans="1:35" ht="21" customHeight="1">
      <c r="A754" s="384"/>
      <c r="B754" s="393"/>
      <c r="C754" s="393"/>
      <c r="D754" s="393"/>
      <c r="E754" s="393"/>
      <c r="F754" s="394"/>
      <c r="G754" s="393"/>
      <c r="H754" s="387"/>
      <c r="I754" s="387"/>
      <c r="J754" s="387"/>
      <c r="K754" s="387"/>
      <c r="L754" s="387"/>
      <c r="M754" s="49"/>
      <c r="N754" s="4"/>
      <c r="O754" s="4"/>
      <c r="P754" s="4"/>
      <c r="Q754" s="4"/>
      <c r="R754" s="4"/>
      <c r="S754" s="4"/>
      <c r="T754" s="4"/>
      <c r="U754" s="4"/>
      <c r="V754" s="4"/>
      <c r="W754" s="4"/>
      <c r="X754" s="4"/>
      <c r="Y754" s="4"/>
      <c r="Z754" s="4"/>
      <c r="AA754" s="4"/>
      <c r="AB754" s="4"/>
      <c r="AC754" s="4"/>
      <c r="AD754" s="4"/>
      <c r="AE754" s="4"/>
      <c r="AF754" s="4"/>
      <c r="AG754" s="4"/>
      <c r="AH754" s="4"/>
      <c r="AI754" s="4"/>
    </row>
    <row r="755" spans="1:35" ht="27" customHeight="1">
      <c r="A755" s="540" t="s">
        <v>285</v>
      </c>
      <c r="B755" s="522"/>
      <c r="C755" s="363" t="s">
        <v>369</v>
      </c>
      <c r="D755" s="363" t="s">
        <v>370</v>
      </c>
      <c r="E755" s="561" t="s">
        <v>618</v>
      </c>
      <c r="F755" s="530"/>
      <c r="G755" s="530"/>
      <c r="H755" s="530"/>
      <c r="I755" s="530"/>
      <c r="J755" s="530"/>
      <c r="K755" s="522"/>
      <c r="L755" s="364" t="s">
        <v>372</v>
      </c>
      <c r="M755" s="43">
        <f>L766</f>
        <v>23.206234199999997</v>
      </c>
      <c r="N755" s="4"/>
      <c r="O755" s="4"/>
      <c r="P755" s="4"/>
      <c r="Q755" s="4"/>
      <c r="R755" s="4"/>
      <c r="S755" s="4"/>
      <c r="T755" s="4"/>
      <c r="U755" s="4"/>
      <c r="V755" s="4"/>
      <c r="W755" s="4"/>
      <c r="X755" s="4"/>
      <c r="Y755" s="4"/>
      <c r="Z755" s="4"/>
      <c r="AA755" s="4"/>
      <c r="AB755" s="4"/>
      <c r="AC755" s="4"/>
      <c r="AD755" s="4"/>
      <c r="AE755" s="4"/>
      <c r="AF755" s="4"/>
      <c r="AG755" s="4"/>
      <c r="AH755" s="4"/>
      <c r="AI755" s="4"/>
    </row>
    <row r="756" spans="1:35" ht="21" customHeight="1">
      <c r="A756" s="532"/>
      <c r="B756" s="524"/>
      <c r="C756" s="525"/>
      <c r="D756" s="533" t="s">
        <v>11</v>
      </c>
      <c r="E756" s="533" t="s">
        <v>373</v>
      </c>
      <c r="F756" s="533" t="s">
        <v>374</v>
      </c>
      <c r="G756" s="534" t="s">
        <v>14</v>
      </c>
      <c r="H756" s="519" t="s">
        <v>375</v>
      </c>
      <c r="I756" s="519" t="s">
        <v>376</v>
      </c>
      <c r="J756" s="521" t="s">
        <v>377</v>
      </c>
      <c r="K756" s="522"/>
      <c r="L756" s="519" t="s">
        <v>378</v>
      </c>
      <c r="M756" s="49"/>
      <c r="N756" s="4"/>
      <c r="O756" s="4"/>
      <c r="P756" s="4"/>
      <c r="Q756" s="4"/>
      <c r="R756" s="4"/>
      <c r="S756" s="4"/>
      <c r="T756" s="4"/>
      <c r="U756" s="4"/>
      <c r="V756" s="4"/>
      <c r="W756" s="4"/>
      <c r="X756" s="4"/>
      <c r="Y756" s="4"/>
      <c r="Z756" s="4"/>
      <c r="AA756" s="4"/>
      <c r="AB756" s="4"/>
      <c r="AC756" s="4"/>
      <c r="AD756" s="4"/>
      <c r="AE756" s="4"/>
      <c r="AF756" s="4"/>
      <c r="AG756" s="4"/>
      <c r="AH756" s="4"/>
      <c r="AI756" s="4"/>
    </row>
    <row r="757" spans="1:35" ht="21" customHeight="1">
      <c r="A757" s="526"/>
      <c r="B757" s="527"/>
      <c r="C757" s="528"/>
      <c r="D757" s="520"/>
      <c r="E757" s="520"/>
      <c r="F757" s="520"/>
      <c r="G757" s="520"/>
      <c r="H757" s="520"/>
      <c r="I757" s="520"/>
      <c r="J757" s="365" t="s">
        <v>379</v>
      </c>
      <c r="K757" s="365" t="s">
        <v>380</v>
      </c>
      <c r="L757" s="520"/>
      <c r="M757" s="49"/>
      <c r="N757" s="4"/>
      <c r="O757" s="4"/>
      <c r="P757" s="4"/>
      <c r="Q757" s="4"/>
      <c r="R757" s="4"/>
      <c r="S757" s="4"/>
      <c r="T757" s="4"/>
      <c r="U757" s="4"/>
      <c r="V757" s="4"/>
      <c r="W757" s="4"/>
      <c r="X757" s="4"/>
      <c r="Y757" s="4"/>
      <c r="Z757" s="4"/>
      <c r="AA757" s="4"/>
      <c r="AB757" s="4"/>
      <c r="AC757" s="4"/>
      <c r="AD757" s="4"/>
      <c r="AE757" s="4"/>
      <c r="AF757" s="4"/>
      <c r="AG757" s="4"/>
      <c r="AH757" s="4"/>
      <c r="AI757" s="4"/>
    </row>
    <row r="758" spans="1:35" ht="21" customHeight="1">
      <c r="A758" s="523" t="s">
        <v>379</v>
      </c>
      <c r="B758" s="524"/>
      <c r="C758" s="525"/>
      <c r="D758" s="366" t="s">
        <v>24</v>
      </c>
      <c r="E758" s="372" t="s">
        <v>25</v>
      </c>
      <c r="F758" s="367" t="s">
        <v>613</v>
      </c>
      <c r="G758" s="366" t="s">
        <v>407</v>
      </c>
      <c r="H758" s="368">
        <v>0.12</v>
      </c>
      <c r="I758" s="373">
        <v>9.3000000000000007</v>
      </c>
      <c r="J758" s="369">
        <f>I758*H758</f>
        <v>1.1160000000000001</v>
      </c>
      <c r="K758" s="370"/>
      <c r="L758" s="371"/>
      <c r="M758" s="49"/>
      <c r="N758" s="4"/>
      <c r="O758" s="4"/>
      <c r="P758" s="4"/>
      <c r="Q758" s="4"/>
      <c r="R758" s="4"/>
      <c r="S758" s="4"/>
      <c r="T758" s="4"/>
      <c r="U758" s="4"/>
      <c r="V758" s="4"/>
      <c r="W758" s="4"/>
      <c r="X758" s="4"/>
      <c r="Y758" s="4"/>
      <c r="Z758" s="4"/>
      <c r="AA758" s="4"/>
      <c r="AB758" s="4"/>
      <c r="AC758" s="4"/>
      <c r="AD758" s="4"/>
      <c r="AE758" s="4"/>
      <c r="AF758" s="4"/>
      <c r="AG758" s="4"/>
      <c r="AH758" s="4"/>
      <c r="AI758" s="4"/>
    </row>
    <row r="759" spans="1:35" ht="21" customHeight="1">
      <c r="A759" s="555"/>
      <c r="B759" s="556"/>
      <c r="C759" s="557"/>
      <c r="D759" s="366" t="s">
        <v>24</v>
      </c>
      <c r="E759" s="372" t="s">
        <v>25</v>
      </c>
      <c r="F759" s="400" t="s">
        <v>619</v>
      </c>
      <c r="G759" s="366" t="s">
        <v>407</v>
      </c>
      <c r="H759" s="368">
        <v>0.05</v>
      </c>
      <c r="I759" s="368">
        <v>14.33</v>
      </c>
      <c r="J759" s="369">
        <f>I759*H759</f>
        <v>0.71650000000000003</v>
      </c>
      <c r="K759" s="370"/>
      <c r="L759" s="371"/>
      <c r="M759" s="49"/>
      <c r="N759" s="4"/>
      <c r="O759" s="4"/>
      <c r="P759" s="4"/>
      <c r="Q759" s="4"/>
      <c r="R759" s="4"/>
      <c r="S759" s="4"/>
      <c r="T759" s="4"/>
      <c r="U759" s="4"/>
      <c r="V759" s="4"/>
      <c r="W759" s="4"/>
      <c r="X759" s="4"/>
      <c r="Y759" s="4"/>
      <c r="Z759" s="4"/>
      <c r="AA759" s="4"/>
      <c r="AB759" s="4"/>
      <c r="AC759" s="4"/>
      <c r="AD759" s="4"/>
      <c r="AE759" s="4"/>
      <c r="AF759" s="4"/>
      <c r="AG759" s="4"/>
      <c r="AH759" s="4"/>
      <c r="AI759" s="4"/>
    </row>
    <row r="760" spans="1:35" ht="21" customHeight="1">
      <c r="A760" s="555"/>
      <c r="B760" s="556"/>
      <c r="C760" s="557"/>
      <c r="D760" s="366" t="s">
        <v>620</v>
      </c>
      <c r="E760" s="366" t="s">
        <v>25</v>
      </c>
      <c r="F760" s="391" t="s">
        <v>621</v>
      </c>
      <c r="G760" s="366" t="s">
        <v>407</v>
      </c>
      <c r="H760" s="368">
        <v>0.19</v>
      </c>
      <c r="I760" s="373">
        <v>14.94</v>
      </c>
      <c r="J760" s="369">
        <f>I760*H760</f>
        <v>2.8386</v>
      </c>
      <c r="K760" s="370"/>
      <c r="L760" s="371"/>
      <c r="M760" s="49"/>
      <c r="N760" s="4"/>
      <c r="O760" s="4"/>
      <c r="P760" s="4"/>
      <c r="Q760" s="4"/>
      <c r="R760" s="4"/>
      <c r="S760" s="4"/>
      <c r="T760" s="4"/>
      <c r="U760" s="4"/>
      <c r="V760" s="4"/>
      <c r="W760" s="4"/>
      <c r="X760" s="4"/>
      <c r="Y760" s="4"/>
      <c r="Z760" s="4"/>
      <c r="AA760" s="4"/>
      <c r="AB760" s="4"/>
      <c r="AC760" s="4"/>
      <c r="AD760" s="4"/>
      <c r="AE760" s="4"/>
      <c r="AF760" s="4"/>
      <c r="AG760" s="4"/>
      <c r="AH760" s="4"/>
      <c r="AI760" s="4"/>
    </row>
    <row r="761" spans="1:35" ht="21" customHeight="1">
      <c r="A761" s="526"/>
      <c r="B761" s="527"/>
      <c r="C761" s="528"/>
      <c r="D761" s="366">
        <v>38383</v>
      </c>
      <c r="E761" s="366" t="s">
        <v>74</v>
      </c>
      <c r="F761" s="367" t="s">
        <v>622</v>
      </c>
      <c r="G761" s="372" t="s">
        <v>26</v>
      </c>
      <c r="H761" s="369">
        <v>0.4</v>
      </c>
      <c r="I761" s="375">
        <f>VLOOKUP(D761,Página1!$A:$B,2,FALSE)</f>
        <v>1.91</v>
      </c>
      <c r="J761" s="369">
        <f>I761*H761</f>
        <v>0.76400000000000001</v>
      </c>
      <c r="K761" s="370"/>
      <c r="L761" s="373">
        <f>SUM(J758:J761)</f>
        <v>5.4351000000000003</v>
      </c>
      <c r="M761" s="49"/>
      <c r="N761" s="4"/>
      <c r="O761" s="4"/>
      <c r="P761" s="4"/>
      <c r="Q761" s="4"/>
      <c r="R761" s="4"/>
      <c r="S761" s="4"/>
      <c r="T761" s="4"/>
      <c r="U761" s="4"/>
      <c r="V761" s="4"/>
      <c r="W761" s="4"/>
      <c r="X761" s="4"/>
      <c r="Y761" s="4"/>
      <c r="Z761" s="4"/>
      <c r="AA761" s="4"/>
      <c r="AB761" s="4"/>
      <c r="AC761" s="4"/>
      <c r="AD761" s="4"/>
      <c r="AE761" s="4"/>
      <c r="AF761" s="4"/>
      <c r="AG761" s="4"/>
      <c r="AH761" s="4"/>
      <c r="AI761" s="4"/>
    </row>
    <row r="762" spans="1:35" ht="21" customHeight="1">
      <c r="A762" s="548" t="s">
        <v>385</v>
      </c>
      <c r="B762" s="524"/>
      <c r="C762" s="525"/>
      <c r="D762" s="372">
        <v>88310</v>
      </c>
      <c r="E762" s="372" t="s">
        <v>74</v>
      </c>
      <c r="F762" s="391" t="s">
        <v>563</v>
      </c>
      <c r="G762" s="366" t="s">
        <v>387</v>
      </c>
      <c r="H762" s="369">
        <v>0.4</v>
      </c>
      <c r="I762" s="375">
        <f>VLOOKUP(D762,Página1!$A:$B,2,FALSE)</f>
        <v>23.37</v>
      </c>
      <c r="J762" s="370"/>
      <c r="K762" s="369">
        <f>H762*I762</f>
        <v>9.3480000000000008</v>
      </c>
      <c r="L762" s="371"/>
      <c r="M762" s="49"/>
      <c r="N762" s="4"/>
      <c r="O762" s="4"/>
      <c r="P762" s="4"/>
      <c r="Q762" s="4"/>
      <c r="R762" s="4"/>
      <c r="S762" s="4"/>
      <c r="T762" s="4"/>
      <c r="U762" s="4"/>
      <c r="V762" s="4"/>
      <c r="W762" s="4"/>
      <c r="X762" s="4"/>
      <c r="Y762" s="4"/>
      <c r="Z762" s="4"/>
      <c r="AA762" s="4"/>
      <c r="AB762" s="4"/>
      <c r="AC762" s="4"/>
      <c r="AD762" s="4"/>
      <c r="AE762" s="4"/>
      <c r="AF762" s="4"/>
      <c r="AG762" s="4"/>
      <c r="AH762" s="4"/>
      <c r="AI762" s="4"/>
    </row>
    <row r="763" spans="1:35" ht="21" customHeight="1">
      <c r="A763" s="526"/>
      <c r="B763" s="527"/>
      <c r="C763" s="528"/>
      <c r="D763" s="372">
        <v>34466</v>
      </c>
      <c r="E763" s="372" t="s">
        <v>74</v>
      </c>
      <c r="F763" s="367" t="s">
        <v>564</v>
      </c>
      <c r="G763" s="374" t="s">
        <v>387</v>
      </c>
      <c r="H763" s="369">
        <v>0.35</v>
      </c>
      <c r="I763" s="375">
        <f>VLOOKUP(D763,Página1!$A:$B,2,FALSE)</f>
        <v>11.91</v>
      </c>
      <c r="J763" s="370"/>
      <c r="K763" s="369">
        <f t="shared" ref="K763" si="50">H763*I763</f>
        <v>4.1684999999999999</v>
      </c>
      <c r="L763" s="369">
        <f>SUM(K762:K763)</f>
        <v>13.516500000000001</v>
      </c>
      <c r="M763" s="49"/>
      <c r="N763" s="4"/>
      <c r="O763" s="4"/>
      <c r="P763" s="4"/>
      <c r="Q763" s="4"/>
      <c r="R763" s="4"/>
      <c r="S763" s="4"/>
      <c r="T763" s="4"/>
      <c r="U763" s="4"/>
      <c r="V763" s="4"/>
      <c r="W763" s="4"/>
      <c r="X763" s="4"/>
      <c r="Y763" s="4"/>
      <c r="Z763" s="4"/>
      <c r="AA763" s="4"/>
      <c r="AB763" s="4"/>
      <c r="AC763" s="4"/>
      <c r="AD763" s="4"/>
      <c r="AE763" s="4"/>
      <c r="AF763" s="4"/>
      <c r="AG763" s="4"/>
      <c r="AH763" s="4"/>
      <c r="AI763" s="4"/>
    </row>
    <row r="764" spans="1:35" ht="21" customHeight="1">
      <c r="A764" s="531" t="s">
        <v>388</v>
      </c>
      <c r="B764" s="530"/>
      <c r="C764" s="530"/>
      <c r="D764" s="530"/>
      <c r="E764" s="522"/>
      <c r="F764" s="377"/>
      <c r="G764" s="378"/>
      <c r="H764" s="376"/>
      <c r="I764" s="376"/>
      <c r="J764" s="376"/>
      <c r="K764" s="376"/>
      <c r="L764" s="369">
        <f>SUM(L761:L763)</f>
        <v>18.951599999999999</v>
      </c>
      <c r="M764" s="49"/>
      <c r="N764" s="4"/>
      <c r="O764" s="4"/>
      <c r="P764" s="4"/>
      <c r="Q764" s="4"/>
      <c r="R764" s="4"/>
      <c r="S764" s="4"/>
      <c r="T764" s="4"/>
      <c r="U764" s="4"/>
      <c r="V764" s="4"/>
      <c r="W764" s="4"/>
      <c r="X764" s="4"/>
      <c r="Y764" s="4"/>
      <c r="Z764" s="4"/>
      <c r="AA764" s="4"/>
      <c r="AB764" s="4"/>
      <c r="AC764" s="4"/>
      <c r="AD764" s="4"/>
      <c r="AE764" s="4"/>
      <c r="AF764" s="4"/>
      <c r="AG764" s="4"/>
      <c r="AH764" s="4"/>
      <c r="AI764" s="4"/>
    </row>
    <row r="765" spans="1:35" ht="21" customHeight="1">
      <c r="A765" s="531" t="s">
        <v>389</v>
      </c>
      <c r="B765" s="530"/>
      <c r="C765" s="530"/>
      <c r="D765" s="530"/>
      <c r="E765" s="522"/>
      <c r="F765" s="379">
        <v>22.45</v>
      </c>
      <c r="G765" s="380" t="s">
        <v>390</v>
      </c>
      <c r="H765" s="381"/>
      <c r="I765" s="381"/>
      <c r="J765" s="381"/>
      <c r="K765" s="381"/>
      <c r="L765" s="369">
        <f>L764*(F765%)</f>
        <v>4.2546341999999999</v>
      </c>
      <c r="M765" s="49"/>
      <c r="N765" s="4"/>
      <c r="O765" s="4"/>
      <c r="P765" s="4"/>
      <c r="Q765" s="4"/>
      <c r="R765" s="4"/>
      <c r="S765" s="4"/>
      <c r="T765" s="4"/>
      <c r="U765" s="4"/>
      <c r="V765" s="4"/>
      <c r="W765" s="4"/>
      <c r="X765" s="4"/>
      <c r="Y765" s="4"/>
      <c r="Z765" s="4"/>
      <c r="AA765" s="4"/>
      <c r="AB765" s="4"/>
      <c r="AC765" s="4"/>
      <c r="AD765" s="4"/>
      <c r="AE765" s="4"/>
      <c r="AF765" s="4"/>
      <c r="AG765" s="4"/>
      <c r="AH765" s="4"/>
      <c r="AI765" s="4"/>
    </row>
    <row r="766" spans="1:35" ht="21" customHeight="1">
      <c r="A766" s="542" t="s">
        <v>391</v>
      </c>
      <c r="B766" s="530"/>
      <c r="C766" s="530"/>
      <c r="D766" s="530"/>
      <c r="E766" s="522"/>
      <c r="F766" s="382">
        <v>44103</v>
      </c>
      <c r="G766" s="542" t="s">
        <v>392</v>
      </c>
      <c r="H766" s="530"/>
      <c r="I766" s="530"/>
      <c r="J766" s="530"/>
      <c r="K766" s="522"/>
      <c r="L766" s="369">
        <f>SUM(L764:L765)</f>
        <v>23.206234199999997</v>
      </c>
      <c r="M766" s="49"/>
      <c r="N766" s="4"/>
      <c r="O766" s="4"/>
      <c r="P766" s="4"/>
      <c r="Q766" s="4"/>
      <c r="R766" s="4"/>
      <c r="S766" s="4"/>
      <c r="T766" s="4"/>
      <c r="U766" s="4"/>
      <c r="V766" s="4"/>
      <c r="W766" s="4"/>
      <c r="X766" s="4"/>
      <c r="Y766" s="4"/>
      <c r="Z766" s="4"/>
      <c r="AA766" s="4"/>
      <c r="AB766" s="4"/>
      <c r="AC766" s="4"/>
      <c r="AD766" s="4"/>
      <c r="AE766" s="4"/>
      <c r="AF766" s="4"/>
      <c r="AG766" s="4"/>
      <c r="AH766" s="4"/>
      <c r="AI766" s="4"/>
    </row>
    <row r="767" spans="1:35" ht="21" customHeight="1">
      <c r="A767" s="542" t="s">
        <v>616</v>
      </c>
      <c r="B767" s="530"/>
      <c r="C767" s="530"/>
      <c r="D767" s="530"/>
      <c r="E767" s="530"/>
      <c r="F767" s="530"/>
      <c r="G767" s="530"/>
      <c r="H767" s="530"/>
      <c r="I767" s="530"/>
      <c r="J767" s="530"/>
      <c r="K767" s="530"/>
      <c r="L767" s="522"/>
      <c r="M767" s="49"/>
      <c r="N767" s="4"/>
      <c r="O767" s="4"/>
      <c r="P767" s="4"/>
      <c r="Q767" s="4"/>
      <c r="R767" s="4"/>
      <c r="S767" s="4"/>
      <c r="T767" s="4"/>
      <c r="U767" s="4"/>
      <c r="V767" s="4"/>
      <c r="W767" s="4"/>
      <c r="X767" s="4"/>
      <c r="Y767" s="4"/>
      <c r="Z767" s="4"/>
      <c r="AA767" s="4"/>
      <c r="AB767" s="4"/>
      <c r="AC767" s="4"/>
      <c r="AD767" s="4"/>
      <c r="AE767" s="4"/>
      <c r="AF767" s="4"/>
      <c r="AG767" s="4"/>
      <c r="AH767" s="4"/>
      <c r="AI767" s="4"/>
    </row>
    <row r="768" spans="1:35" ht="21" customHeight="1">
      <c r="A768" s="542" t="s">
        <v>623</v>
      </c>
      <c r="B768" s="530"/>
      <c r="C768" s="530"/>
      <c r="D768" s="530"/>
      <c r="E768" s="530"/>
      <c r="F768" s="530"/>
      <c r="G768" s="530"/>
      <c r="H768" s="530"/>
      <c r="I768" s="530"/>
      <c r="J768" s="530"/>
      <c r="K768" s="530"/>
      <c r="L768" s="522"/>
      <c r="M768" s="49"/>
      <c r="N768" s="4"/>
      <c r="O768" s="4"/>
      <c r="P768" s="4"/>
      <c r="Q768" s="4"/>
      <c r="R768" s="4"/>
      <c r="S768" s="4"/>
      <c r="T768" s="4"/>
      <c r="U768" s="4"/>
      <c r="V768" s="4"/>
      <c r="W768" s="4"/>
      <c r="X768" s="4"/>
      <c r="Y768" s="4"/>
      <c r="Z768" s="4"/>
      <c r="AA768" s="4"/>
      <c r="AB768" s="4"/>
      <c r="AC768" s="4"/>
      <c r="AD768" s="4"/>
      <c r="AE768" s="4"/>
      <c r="AF768" s="4"/>
      <c r="AG768" s="4"/>
      <c r="AH768" s="4"/>
      <c r="AI768" s="4"/>
    </row>
    <row r="769" spans="1:35" ht="21" customHeight="1">
      <c r="A769" s="542" t="s">
        <v>624</v>
      </c>
      <c r="B769" s="530"/>
      <c r="C769" s="530"/>
      <c r="D769" s="530"/>
      <c r="E769" s="530"/>
      <c r="F769" s="530"/>
      <c r="G769" s="530"/>
      <c r="H769" s="530"/>
      <c r="I769" s="530"/>
      <c r="J769" s="530"/>
      <c r="K769" s="530"/>
      <c r="L769" s="522"/>
      <c r="M769" s="49"/>
      <c r="N769" s="4"/>
      <c r="O769" s="4"/>
      <c r="P769" s="4"/>
      <c r="Q769" s="4"/>
      <c r="R769" s="4"/>
      <c r="S769" s="4"/>
      <c r="T769" s="4"/>
      <c r="U769" s="4"/>
      <c r="V769" s="4"/>
      <c r="W769" s="4"/>
      <c r="X769" s="4"/>
      <c r="Y769" s="4"/>
      <c r="Z769" s="4"/>
      <c r="AA769" s="4"/>
      <c r="AB769" s="4"/>
      <c r="AC769" s="4"/>
      <c r="AD769" s="4"/>
      <c r="AE769" s="4"/>
      <c r="AF769" s="4"/>
      <c r="AG769" s="4"/>
      <c r="AH769" s="4"/>
      <c r="AI769" s="4"/>
    </row>
    <row r="770" spans="1:35" ht="21" customHeight="1">
      <c r="A770" s="384"/>
      <c r="B770" s="393"/>
      <c r="C770" s="393"/>
      <c r="D770" s="393"/>
      <c r="E770" s="393"/>
      <c r="F770" s="394"/>
      <c r="G770" s="393"/>
      <c r="H770" s="387"/>
      <c r="I770" s="387"/>
      <c r="J770" s="387"/>
      <c r="K770" s="387"/>
      <c r="L770" s="387"/>
      <c r="M770" s="49"/>
      <c r="N770" s="4"/>
      <c r="O770" s="4"/>
      <c r="P770" s="4"/>
      <c r="Q770" s="4"/>
      <c r="R770" s="4"/>
      <c r="S770" s="4"/>
      <c r="T770" s="4"/>
      <c r="U770" s="4"/>
      <c r="V770" s="4"/>
      <c r="W770" s="4"/>
      <c r="X770" s="4"/>
      <c r="Y770" s="4"/>
      <c r="Z770" s="4"/>
      <c r="AA770" s="4"/>
      <c r="AB770" s="4"/>
      <c r="AC770" s="4"/>
      <c r="AD770" s="4"/>
      <c r="AE770" s="4"/>
      <c r="AF770" s="4"/>
      <c r="AG770" s="4"/>
      <c r="AH770" s="4"/>
      <c r="AI770" s="4"/>
    </row>
    <row r="771" spans="1:35" ht="21" customHeight="1">
      <c r="A771" s="544" t="s">
        <v>288</v>
      </c>
      <c r="B771" s="522"/>
      <c r="C771" s="539" t="s">
        <v>258</v>
      </c>
      <c r="D771" s="530"/>
      <c r="E771" s="530"/>
      <c r="F771" s="530"/>
      <c r="G771" s="530"/>
      <c r="H771" s="530"/>
      <c r="I771" s="530"/>
      <c r="J771" s="530"/>
      <c r="K771" s="530"/>
      <c r="L771" s="522"/>
      <c r="M771" s="49"/>
      <c r="N771" s="4"/>
      <c r="O771" s="4"/>
      <c r="P771" s="4"/>
      <c r="Q771" s="4"/>
      <c r="R771" s="4"/>
      <c r="S771" s="4"/>
      <c r="T771" s="4"/>
      <c r="U771" s="4"/>
      <c r="V771" s="4"/>
      <c r="W771" s="4"/>
      <c r="X771" s="4"/>
      <c r="Y771" s="4"/>
      <c r="Z771" s="4"/>
      <c r="AA771" s="4"/>
      <c r="AB771" s="4"/>
      <c r="AC771" s="4"/>
      <c r="AD771" s="4"/>
      <c r="AE771" s="4"/>
      <c r="AF771" s="4"/>
      <c r="AG771" s="4"/>
      <c r="AH771" s="4"/>
      <c r="AI771" s="4"/>
    </row>
    <row r="772" spans="1:35" ht="35.25" customHeight="1">
      <c r="A772" s="540" t="s">
        <v>289</v>
      </c>
      <c r="B772" s="522"/>
      <c r="C772" s="363" t="s">
        <v>625</v>
      </c>
      <c r="D772" s="363" t="s">
        <v>626</v>
      </c>
      <c r="E772" s="561" t="s">
        <v>292</v>
      </c>
      <c r="F772" s="530"/>
      <c r="G772" s="530"/>
      <c r="H772" s="530"/>
      <c r="I772" s="530"/>
      <c r="J772" s="530"/>
      <c r="K772" s="522"/>
      <c r="L772" s="364" t="s">
        <v>372</v>
      </c>
      <c r="M772" s="43">
        <f>L782</f>
        <v>38.941671450000001</v>
      </c>
      <c r="N772" s="4"/>
      <c r="O772" s="4"/>
      <c r="P772" s="4"/>
      <c r="Q772" s="4"/>
      <c r="R772" s="4"/>
      <c r="S772" s="4"/>
      <c r="T772" s="4"/>
      <c r="U772" s="4"/>
      <c r="V772" s="4"/>
      <c r="W772" s="4"/>
      <c r="X772" s="4"/>
      <c r="Y772" s="4"/>
      <c r="Z772" s="4"/>
      <c r="AA772" s="4"/>
      <c r="AB772" s="4"/>
      <c r="AC772" s="4"/>
      <c r="AD772" s="4"/>
      <c r="AE772" s="4"/>
      <c r="AF772" s="4"/>
      <c r="AG772" s="4"/>
      <c r="AH772" s="4"/>
      <c r="AI772" s="4"/>
    </row>
    <row r="773" spans="1:35" ht="21" customHeight="1">
      <c r="A773" s="523" t="s">
        <v>379</v>
      </c>
      <c r="B773" s="524"/>
      <c r="C773" s="525"/>
      <c r="D773" s="366">
        <v>5318</v>
      </c>
      <c r="E773" s="366" t="s">
        <v>74</v>
      </c>
      <c r="F773" s="367" t="s">
        <v>627</v>
      </c>
      <c r="G773" s="366" t="s">
        <v>407</v>
      </c>
      <c r="H773" s="368">
        <v>0.13</v>
      </c>
      <c r="I773" s="375">
        <f>VLOOKUP(D773,Página1!$A:$B,2,FALSE)</f>
        <v>11.97</v>
      </c>
      <c r="J773" s="369">
        <f>I773*H773</f>
        <v>1.5561</v>
      </c>
      <c r="K773" s="370"/>
      <c r="L773" s="371"/>
      <c r="M773" s="49"/>
      <c r="N773" s="4"/>
      <c r="O773" s="4"/>
      <c r="P773" s="4"/>
      <c r="Q773" s="4"/>
      <c r="R773" s="4"/>
      <c r="S773" s="4"/>
      <c r="T773" s="4"/>
      <c r="U773" s="4"/>
      <c r="V773" s="4"/>
      <c r="W773" s="4"/>
      <c r="X773" s="4"/>
      <c r="Y773" s="4"/>
      <c r="Z773" s="4"/>
      <c r="AA773" s="4"/>
      <c r="AB773" s="4"/>
      <c r="AC773" s="4"/>
      <c r="AD773" s="4"/>
      <c r="AE773" s="4"/>
      <c r="AF773" s="4"/>
      <c r="AG773" s="4"/>
      <c r="AH773" s="4"/>
      <c r="AI773" s="4"/>
    </row>
    <row r="774" spans="1:35" ht="34.5" customHeight="1">
      <c r="A774" s="555"/>
      <c r="B774" s="556"/>
      <c r="C774" s="557"/>
      <c r="D774" s="366">
        <v>7343</v>
      </c>
      <c r="E774" s="366" t="s">
        <v>74</v>
      </c>
      <c r="F774" s="367" t="s">
        <v>628</v>
      </c>
      <c r="G774" s="366" t="s">
        <v>407</v>
      </c>
      <c r="H774" s="368">
        <v>0.6</v>
      </c>
      <c r="I774" s="375">
        <f>VLOOKUP(D774,Página1!$A:$B,2,FALSE)</f>
        <v>13.39</v>
      </c>
      <c r="J774" s="369">
        <f t="shared" ref="J774:J777" si="51">I774*H774</f>
        <v>8.0340000000000007</v>
      </c>
      <c r="K774" s="370"/>
      <c r="L774" s="371"/>
      <c r="M774" s="49"/>
      <c r="N774" s="4"/>
      <c r="O774" s="4"/>
      <c r="P774" s="4"/>
      <c r="Q774" s="4"/>
      <c r="R774" s="4"/>
      <c r="S774" s="4"/>
      <c r="T774" s="4"/>
      <c r="U774" s="4"/>
      <c r="V774" s="4"/>
      <c r="W774" s="4"/>
      <c r="X774" s="4"/>
      <c r="Y774" s="4"/>
      <c r="Z774" s="4"/>
      <c r="AA774" s="4"/>
      <c r="AB774" s="4"/>
      <c r="AC774" s="4"/>
      <c r="AD774" s="4"/>
      <c r="AE774" s="4"/>
      <c r="AF774" s="4"/>
      <c r="AG774" s="4"/>
      <c r="AH774" s="4"/>
      <c r="AI774" s="4"/>
    </row>
    <row r="775" spans="1:35" ht="21" customHeight="1">
      <c r="A775" s="555"/>
      <c r="B775" s="556"/>
      <c r="C775" s="557"/>
      <c r="D775" s="366">
        <v>7348</v>
      </c>
      <c r="E775" s="366" t="s">
        <v>74</v>
      </c>
      <c r="F775" s="367" t="s">
        <v>629</v>
      </c>
      <c r="G775" s="366" t="s">
        <v>407</v>
      </c>
      <c r="H775" s="368">
        <v>0.03</v>
      </c>
      <c r="I775" s="375">
        <f>VLOOKUP(D775,Página1!$A:$B,2,FALSE)</f>
        <v>13.5</v>
      </c>
      <c r="J775" s="369">
        <f t="shared" si="51"/>
        <v>0.40499999999999997</v>
      </c>
      <c r="K775" s="370"/>
      <c r="L775" s="371"/>
      <c r="M775" s="49"/>
      <c r="N775" s="4"/>
      <c r="O775" s="4"/>
      <c r="P775" s="4"/>
      <c r="Q775" s="4"/>
      <c r="R775" s="4"/>
      <c r="S775" s="4"/>
      <c r="T775" s="4"/>
      <c r="U775" s="4"/>
      <c r="V775" s="4"/>
      <c r="W775" s="4"/>
      <c r="X775" s="4"/>
      <c r="Y775" s="4"/>
      <c r="Z775" s="4"/>
      <c r="AA775" s="4"/>
      <c r="AB775" s="4"/>
      <c r="AC775" s="4"/>
      <c r="AD775" s="4"/>
      <c r="AE775" s="4"/>
      <c r="AF775" s="4"/>
      <c r="AG775" s="4"/>
      <c r="AH775" s="4"/>
      <c r="AI775" s="4"/>
    </row>
    <row r="776" spans="1:35" ht="36" customHeight="1">
      <c r="A776" s="555"/>
      <c r="B776" s="556"/>
      <c r="C776" s="557"/>
      <c r="D776" s="366">
        <v>25972</v>
      </c>
      <c r="E776" s="366" t="s">
        <v>74</v>
      </c>
      <c r="F776" s="367" t="s">
        <v>630</v>
      </c>
      <c r="G776" s="366" t="s">
        <v>115</v>
      </c>
      <c r="H776" s="368">
        <v>0.4</v>
      </c>
      <c r="I776" s="375">
        <f>VLOOKUP(D776,Página1!$A:$B,2,FALSE)</f>
        <v>9.44</v>
      </c>
      <c r="J776" s="369">
        <f t="shared" si="51"/>
        <v>3.7759999999999998</v>
      </c>
      <c r="K776" s="370"/>
      <c r="L776" s="370"/>
      <c r="M776" s="49"/>
      <c r="N776" s="4"/>
      <c r="O776" s="4"/>
      <c r="P776" s="4"/>
      <c r="Q776" s="4"/>
      <c r="R776" s="4"/>
      <c r="S776" s="4"/>
      <c r="T776" s="4"/>
      <c r="U776" s="4"/>
      <c r="V776" s="4"/>
      <c r="W776" s="4"/>
      <c r="X776" s="4"/>
      <c r="Y776" s="4"/>
      <c r="Z776" s="4"/>
      <c r="AA776" s="4"/>
      <c r="AB776" s="4"/>
      <c r="AC776" s="4"/>
      <c r="AD776" s="4"/>
      <c r="AE776" s="4"/>
      <c r="AF776" s="4"/>
      <c r="AG776" s="4"/>
      <c r="AH776" s="4"/>
      <c r="AI776" s="4"/>
    </row>
    <row r="777" spans="1:35" ht="21" customHeight="1">
      <c r="A777" s="526"/>
      <c r="B777" s="527"/>
      <c r="C777" s="528"/>
      <c r="D777" s="366">
        <v>12815</v>
      </c>
      <c r="E777" s="366" t="s">
        <v>74</v>
      </c>
      <c r="F777" s="367" t="s">
        <v>631</v>
      </c>
      <c r="G777" s="366" t="s">
        <v>26</v>
      </c>
      <c r="H777" s="368">
        <v>0.05</v>
      </c>
      <c r="I777" s="375">
        <f>VLOOKUP(D777,Página1!$A:$B,2,FALSE)</f>
        <v>7.82</v>
      </c>
      <c r="J777" s="369">
        <f t="shared" si="51"/>
        <v>0.39100000000000001</v>
      </c>
      <c r="K777" s="370"/>
      <c r="L777" s="373">
        <f>SUM(J773:J777)</f>
        <v>14.162100000000001</v>
      </c>
      <c r="M777" s="49"/>
      <c r="N777" s="4"/>
      <c r="O777" s="4"/>
      <c r="P777" s="4"/>
      <c r="Q777" s="4"/>
      <c r="R777" s="4"/>
      <c r="S777" s="4"/>
      <c r="T777" s="4"/>
      <c r="U777" s="4"/>
      <c r="V777" s="4"/>
      <c r="W777" s="4"/>
      <c r="X777" s="4"/>
      <c r="Y777" s="4"/>
      <c r="Z777" s="4"/>
      <c r="AA777" s="4"/>
      <c r="AB777" s="4"/>
      <c r="AC777" s="4"/>
      <c r="AD777" s="4"/>
      <c r="AE777" s="4"/>
      <c r="AF777" s="4"/>
      <c r="AG777" s="4"/>
      <c r="AH777" s="4"/>
      <c r="AI777" s="4"/>
    </row>
    <row r="778" spans="1:35" ht="21" customHeight="1">
      <c r="A778" s="548" t="s">
        <v>385</v>
      </c>
      <c r="B778" s="524"/>
      <c r="C778" s="525"/>
      <c r="D778" s="372">
        <v>88310</v>
      </c>
      <c r="E778" s="372" t="s">
        <v>74</v>
      </c>
      <c r="F778" s="391" t="s">
        <v>563</v>
      </c>
      <c r="G778" s="366" t="s">
        <v>387</v>
      </c>
      <c r="H778" s="368">
        <v>0.5</v>
      </c>
      <c r="I778" s="375">
        <f>VLOOKUP(D778,Página1!$A:$B,2,FALSE)</f>
        <v>23.37</v>
      </c>
      <c r="J778" s="370"/>
      <c r="K778" s="369">
        <f>H778*I778</f>
        <v>11.685</v>
      </c>
      <c r="L778" s="371"/>
      <c r="M778" s="49"/>
      <c r="N778" s="4"/>
      <c r="O778" s="4"/>
      <c r="P778" s="4"/>
      <c r="Q778" s="4"/>
      <c r="R778" s="4"/>
      <c r="S778" s="4"/>
      <c r="T778" s="4"/>
      <c r="U778" s="4"/>
      <c r="V778" s="4"/>
      <c r="W778" s="4"/>
      <c r="X778" s="4"/>
      <c r="Y778" s="4"/>
      <c r="Z778" s="4"/>
      <c r="AA778" s="4"/>
      <c r="AB778" s="4"/>
      <c r="AC778" s="4"/>
      <c r="AD778" s="4"/>
      <c r="AE778" s="4"/>
      <c r="AF778" s="4"/>
      <c r="AG778" s="4"/>
      <c r="AH778" s="4"/>
      <c r="AI778" s="4"/>
    </row>
    <row r="779" spans="1:35" ht="21" customHeight="1">
      <c r="A779" s="526"/>
      <c r="B779" s="527"/>
      <c r="C779" s="528"/>
      <c r="D779" s="372">
        <v>34466</v>
      </c>
      <c r="E779" s="372" t="s">
        <v>74</v>
      </c>
      <c r="F779" s="367" t="s">
        <v>564</v>
      </c>
      <c r="G779" s="374" t="s">
        <v>387</v>
      </c>
      <c r="H779" s="375">
        <v>0.5</v>
      </c>
      <c r="I779" s="375">
        <f>VLOOKUP(D779,Página1!$A:$B,2,FALSE)</f>
        <v>11.91</v>
      </c>
      <c r="J779" s="370"/>
      <c r="K779" s="369">
        <f>H779*I779</f>
        <v>5.9550000000000001</v>
      </c>
      <c r="L779" s="369">
        <f>SUM(K778:K779)</f>
        <v>17.64</v>
      </c>
      <c r="M779" s="49"/>
      <c r="N779" s="4"/>
      <c r="O779" s="4"/>
      <c r="P779" s="4"/>
      <c r="Q779" s="4"/>
      <c r="R779" s="4"/>
      <c r="S779" s="4"/>
      <c r="T779" s="4"/>
      <c r="U779" s="4"/>
      <c r="V779" s="4"/>
      <c r="W779" s="4"/>
      <c r="X779" s="4"/>
      <c r="Y779" s="4"/>
      <c r="Z779" s="4"/>
      <c r="AA779" s="4"/>
      <c r="AB779" s="4"/>
      <c r="AC779" s="4"/>
      <c r="AD779" s="4"/>
      <c r="AE779" s="4"/>
      <c r="AF779" s="4"/>
      <c r="AG779" s="4"/>
      <c r="AH779" s="4"/>
      <c r="AI779" s="4"/>
    </row>
    <row r="780" spans="1:35" ht="21" customHeight="1">
      <c r="A780" s="531" t="s">
        <v>388</v>
      </c>
      <c r="B780" s="530"/>
      <c r="C780" s="530"/>
      <c r="D780" s="530"/>
      <c r="E780" s="522"/>
      <c r="F780" s="377"/>
      <c r="G780" s="378"/>
      <c r="H780" s="376"/>
      <c r="I780" s="376"/>
      <c r="J780" s="376"/>
      <c r="K780" s="376"/>
      <c r="L780" s="369">
        <f>SUM(L777:L779)</f>
        <v>31.802100000000003</v>
      </c>
      <c r="M780" s="49"/>
      <c r="N780" s="4"/>
      <c r="O780" s="4"/>
      <c r="P780" s="4"/>
      <c r="Q780" s="4"/>
      <c r="R780" s="4"/>
      <c r="S780" s="4"/>
      <c r="T780" s="4"/>
      <c r="U780" s="4"/>
      <c r="V780" s="4"/>
      <c r="W780" s="4"/>
      <c r="X780" s="4"/>
      <c r="Y780" s="4"/>
      <c r="Z780" s="4"/>
      <c r="AA780" s="4"/>
      <c r="AB780" s="4"/>
      <c r="AC780" s="4"/>
      <c r="AD780" s="4"/>
      <c r="AE780" s="4"/>
      <c r="AF780" s="4"/>
      <c r="AG780" s="4"/>
      <c r="AH780" s="4"/>
      <c r="AI780" s="4"/>
    </row>
    <row r="781" spans="1:35" ht="21" customHeight="1">
      <c r="A781" s="531" t="s">
        <v>389</v>
      </c>
      <c r="B781" s="530"/>
      <c r="C781" s="530"/>
      <c r="D781" s="530"/>
      <c r="E781" s="522"/>
      <c r="F781" s="379">
        <v>22.45</v>
      </c>
      <c r="G781" s="380" t="s">
        <v>390</v>
      </c>
      <c r="H781" s="381"/>
      <c r="I781" s="381"/>
      <c r="J781" s="381"/>
      <c r="K781" s="381"/>
      <c r="L781" s="369">
        <f>L780*(F781%)</f>
        <v>7.1395714500000009</v>
      </c>
      <c r="M781" s="49"/>
      <c r="N781" s="4"/>
      <c r="O781" s="4"/>
      <c r="P781" s="4"/>
      <c r="Q781" s="4"/>
      <c r="R781" s="4"/>
      <c r="S781" s="4"/>
      <c r="T781" s="4"/>
      <c r="U781" s="4"/>
      <c r="V781" s="4"/>
      <c r="W781" s="4"/>
      <c r="X781" s="4"/>
      <c r="Y781" s="4"/>
      <c r="Z781" s="4"/>
      <c r="AA781" s="4"/>
      <c r="AB781" s="4"/>
      <c r="AC781" s="4"/>
      <c r="AD781" s="4"/>
      <c r="AE781" s="4"/>
      <c r="AF781" s="4"/>
      <c r="AG781" s="4"/>
      <c r="AH781" s="4"/>
      <c r="AI781" s="4"/>
    </row>
    <row r="782" spans="1:35" ht="21" customHeight="1">
      <c r="A782" s="542" t="s">
        <v>391</v>
      </c>
      <c r="B782" s="530"/>
      <c r="C782" s="530"/>
      <c r="D782" s="530"/>
      <c r="E782" s="522"/>
      <c r="F782" s="382">
        <v>44103</v>
      </c>
      <c r="G782" s="542" t="s">
        <v>392</v>
      </c>
      <c r="H782" s="530"/>
      <c r="I782" s="530"/>
      <c r="J782" s="530"/>
      <c r="K782" s="522"/>
      <c r="L782" s="369">
        <f>SUM(L780:L781)</f>
        <v>38.941671450000001</v>
      </c>
      <c r="M782" s="49"/>
      <c r="N782" s="4"/>
      <c r="O782" s="4"/>
      <c r="P782" s="4"/>
      <c r="Q782" s="4"/>
      <c r="R782" s="4"/>
      <c r="S782" s="4"/>
      <c r="T782" s="4"/>
      <c r="U782" s="4"/>
      <c r="V782" s="4"/>
      <c r="W782" s="4"/>
      <c r="X782" s="4"/>
      <c r="Y782" s="4"/>
      <c r="Z782" s="4"/>
      <c r="AA782" s="4"/>
      <c r="AB782" s="4"/>
      <c r="AC782" s="4"/>
      <c r="AD782" s="4"/>
      <c r="AE782" s="4"/>
      <c r="AF782" s="4"/>
      <c r="AG782" s="4"/>
      <c r="AH782" s="4"/>
      <c r="AI782" s="4"/>
    </row>
    <row r="783" spans="1:35" ht="21" customHeight="1">
      <c r="A783" s="384"/>
      <c r="B783" s="393"/>
      <c r="C783" s="393"/>
      <c r="D783" s="393"/>
      <c r="E783" s="393"/>
      <c r="F783" s="394"/>
      <c r="G783" s="393"/>
      <c r="H783" s="387"/>
      <c r="I783" s="387"/>
      <c r="J783" s="387"/>
      <c r="K783" s="387"/>
      <c r="L783" s="387"/>
      <c r="M783" s="49"/>
      <c r="N783" s="4"/>
      <c r="O783" s="4"/>
      <c r="P783" s="4"/>
      <c r="Q783" s="4"/>
      <c r="R783" s="4"/>
      <c r="S783" s="4"/>
      <c r="T783" s="4"/>
      <c r="U783" s="4"/>
      <c r="V783" s="4"/>
      <c r="W783" s="4"/>
      <c r="X783" s="4"/>
      <c r="Y783" s="4"/>
      <c r="Z783" s="4"/>
      <c r="AA783" s="4"/>
      <c r="AB783" s="4"/>
      <c r="AC783" s="4"/>
      <c r="AD783" s="4"/>
      <c r="AE783" s="4"/>
      <c r="AF783" s="4"/>
      <c r="AG783" s="4"/>
      <c r="AH783" s="4"/>
      <c r="AI783" s="4"/>
    </row>
    <row r="784" spans="1:35" ht="21" customHeight="1">
      <c r="A784" s="544" t="s">
        <v>293</v>
      </c>
      <c r="B784" s="522"/>
      <c r="C784" s="539" t="s">
        <v>245</v>
      </c>
      <c r="D784" s="530"/>
      <c r="E784" s="530"/>
      <c r="F784" s="530"/>
      <c r="G784" s="530"/>
      <c r="H784" s="530"/>
      <c r="I784" s="530"/>
      <c r="J784" s="530"/>
      <c r="K784" s="530"/>
      <c r="L784" s="522"/>
      <c r="M784" s="49"/>
      <c r="N784" s="4"/>
      <c r="O784" s="4"/>
      <c r="P784" s="4"/>
      <c r="Q784" s="4"/>
      <c r="R784" s="4"/>
      <c r="S784" s="4"/>
      <c r="T784" s="4"/>
      <c r="U784" s="4"/>
      <c r="V784" s="4"/>
      <c r="W784" s="4"/>
      <c r="X784" s="4"/>
      <c r="Y784" s="4"/>
      <c r="Z784" s="4"/>
      <c r="AA784" s="4"/>
      <c r="AB784" s="4"/>
      <c r="AC784" s="4"/>
      <c r="AD784" s="4"/>
      <c r="AE784" s="4"/>
      <c r="AF784" s="4"/>
      <c r="AG784" s="4"/>
      <c r="AH784" s="4"/>
      <c r="AI784" s="4"/>
    </row>
    <row r="785" spans="1:35" ht="21" customHeight="1">
      <c r="A785" s="540" t="s">
        <v>294</v>
      </c>
      <c r="B785" s="522"/>
      <c r="C785" s="363" t="s">
        <v>369</v>
      </c>
      <c r="D785" s="363" t="s">
        <v>370</v>
      </c>
      <c r="E785" s="561" t="s">
        <v>632</v>
      </c>
      <c r="F785" s="530"/>
      <c r="G785" s="530"/>
      <c r="H785" s="530"/>
      <c r="I785" s="530"/>
      <c r="J785" s="530"/>
      <c r="K785" s="522"/>
      <c r="L785" s="364" t="s">
        <v>372</v>
      </c>
      <c r="M785" s="43">
        <f>L796</f>
        <v>23.206234199999997</v>
      </c>
      <c r="N785" s="4"/>
      <c r="O785" s="4"/>
      <c r="P785" s="4"/>
      <c r="Q785" s="4"/>
      <c r="R785" s="4"/>
      <c r="S785" s="4"/>
      <c r="T785" s="4"/>
      <c r="U785" s="4"/>
      <c r="V785" s="4"/>
      <c r="W785" s="4"/>
      <c r="X785" s="4"/>
      <c r="Y785" s="4"/>
      <c r="Z785" s="4"/>
      <c r="AA785" s="4"/>
      <c r="AB785" s="4"/>
      <c r="AC785" s="4"/>
      <c r="AD785" s="4"/>
      <c r="AE785" s="4"/>
      <c r="AF785" s="4"/>
      <c r="AG785" s="4"/>
      <c r="AH785" s="4"/>
      <c r="AI785" s="4"/>
    </row>
    <row r="786" spans="1:35" ht="21" customHeight="1">
      <c r="A786" s="532"/>
      <c r="B786" s="524"/>
      <c r="C786" s="525"/>
      <c r="D786" s="533" t="s">
        <v>11</v>
      </c>
      <c r="E786" s="533" t="s">
        <v>373</v>
      </c>
      <c r="F786" s="533" t="s">
        <v>374</v>
      </c>
      <c r="G786" s="534" t="s">
        <v>14</v>
      </c>
      <c r="H786" s="519" t="s">
        <v>375</v>
      </c>
      <c r="I786" s="519" t="s">
        <v>376</v>
      </c>
      <c r="J786" s="521" t="s">
        <v>377</v>
      </c>
      <c r="K786" s="522"/>
      <c r="L786" s="519" t="s">
        <v>378</v>
      </c>
      <c r="M786" s="49"/>
      <c r="N786" s="4"/>
      <c r="O786" s="4"/>
      <c r="P786" s="4"/>
      <c r="Q786" s="4"/>
      <c r="R786" s="4"/>
      <c r="S786" s="4"/>
      <c r="T786" s="4"/>
      <c r="U786" s="4"/>
      <c r="V786" s="4"/>
      <c r="W786" s="4"/>
      <c r="X786" s="4"/>
      <c r="Y786" s="4"/>
      <c r="Z786" s="4"/>
      <c r="AA786" s="4"/>
      <c r="AB786" s="4"/>
      <c r="AC786" s="4"/>
      <c r="AD786" s="4"/>
      <c r="AE786" s="4"/>
      <c r="AF786" s="4"/>
      <c r="AG786" s="4"/>
      <c r="AH786" s="4"/>
      <c r="AI786" s="4"/>
    </row>
    <row r="787" spans="1:35" ht="21" customHeight="1">
      <c r="A787" s="526"/>
      <c r="B787" s="527"/>
      <c r="C787" s="528"/>
      <c r="D787" s="520"/>
      <c r="E787" s="520"/>
      <c r="F787" s="520"/>
      <c r="G787" s="520"/>
      <c r="H787" s="520"/>
      <c r="I787" s="520"/>
      <c r="J787" s="365" t="s">
        <v>379</v>
      </c>
      <c r="K787" s="365" t="s">
        <v>380</v>
      </c>
      <c r="L787" s="520"/>
      <c r="M787" s="49"/>
      <c r="N787" s="4"/>
      <c r="O787" s="4"/>
      <c r="P787" s="4"/>
      <c r="Q787" s="4"/>
      <c r="R787" s="4"/>
      <c r="S787" s="4"/>
      <c r="T787" s="4"/>
      <c r="U787" s="4"/>
      <c r="V787" s="4"/>
      <c r="W787" s="4"/>
      <c r="X787" s="4"/>
      <c r="Y787" s="4"/>
      <c r="Z787" s="4"/>
      <c r="AA787" s="4"/>
      <c r="AB787" s="4"/>
      <c r="AC787" s="4"/>
      <c r="AD787" s="4"/>
      <c r="AE787" s="4"/>
      <c r="AF787" s="4"/>
      <c r="AG787" s="4"/>
      <c r="AH787" s="4"/>
      <c r="AI787" s="4"/>
    </row>
    <row r="788" spans="1:35" ht="21" customHeight="1">
      <c r="A788" s="523" t="s">
        <v>379</v>
      </c>
      <c r="B788" s="524"/>
      <c r="C788" s="525"/>
      <c r="D788" s="366" t="s">
        <v>24</v>
      </c>
      <c r="E788" s="372" t="s">
        <v>25</v>
      </c>
      <c r="F788" s="367" t="s">
        <v>613</v>
      </c>
      <c r="G788" s="366" t="s">
        <v>407</v>
      </c>
      <c r="H788" s="368">
        <v>0.12</v>
      </c>
      <c r="I788" s="373">
        <v>9.3000000000000007</v>
      </c>
      <c r="J788" s="369">
        <f>I788*H788</f>
        <v>1.1160000000000001</v>
      </c>
      <c r="K788" s="370"/>
      <c r="L788" s="371"/>
      <c r="M788" s="49"/>
      <c r="N788" s="4"/>
      <c r="O788" s="4"/>
      <c r="P788" s="4"/>
      <c r="Q788" s="4"/>
      <c r="R788" s="4"/>
      <c r="S788" s="4"/>
      <c r="T788" s="4"/>
      <c r="U788" s="4"/>
      <c r="V788" s="4"/>
      <c r="W788" s="4"/>
      <c r="X788" s="4"/>
      <c r="Y788" s="4"/>
      <c r="Z788" s="4"/>
      <c r="AA788" s="4"/>
      <c r="AB788" s="4"/>
      <c r="AC788" s="4"/>
      <c r="AD788" s="4"/>
      <c r="AE788" s="4"/>
      <c r="AF788" s="4"/>
      <c r="AG788" s="4"/>
      <c r="AH788" s="4"/>
      <c r="AI788" s="4"/>
    </row>
    <row r="789" spans="1:35" ht="21" customHeight="1">
      <c r="A789" s="555"/>
      <c r="B789" s="556"/>
      <c r="C789" s="557"/>
      <c r="D789" s="366" t="s">
        <v>24</v>
      </c>
      <c r="E789" s="372" t="s">
        <v>25</v>
      </c>
      <c r="F789" s="400" t="s">
        <v>619</v>
      </c>
      <c r="G789" s="366" t="s">
        <v>407</v>
      </c>
      <c r="H789" s="368">
        <v>0.05</v>
      </c>
      <c r="I789" s="368">
        <v>14.33</v>
      </c>
      <c r="J789" s="369">
        <f>I789*H789</f>
        <v>0.71650000000000003</v>
      </c>
      <c r="K789" s="370"/>
      <c r="L789" s="371"/>
      <c r="M789" s="49"/>
      <c r="N789" s="4"/>
      <c r="O789" s="4"/>
      <c r="P789" s="4"/>
      <c r="Q789" s="4"/>
      <c r="R789" s="4"/>
      <c r="S789" s="4"/>
      <c r="T789" s="4"/>
      <c r="U789" s="4"/>
      <c r="V789" s="4"/>
      <c r="W789" s="4"/>
      <c r="X789" s="4"/>
      <c r="Y789" s="4"/>
      <c r="Z789" s="4"/>
      <c r="AA789" s="4"/>
      <c r="AB789" s="4"/>
      <c r="AC789" s="4"/>
      <c r="AD789" s="4"/>
      <c r="AE789" s="4"/>
      <c r="AF789" s="4"/>
      <c r="AG789" s="4"/>
      <c r="AH789" s="4"/>
      <c r="AI789" s="4"/>
    </row>
    <row r="790" spans="1:35" ht="21" customHeight="1">
      <c r="A790" s="555"/>
      <c r="B790" s="556"/>
      <c r="C790" s="557"/>
      <c r="D790" s="366" t="s">
        <v>24</v>
      </c>
      <c r="E790" s="366" t="s">
        <v>25</v>
      </c>
      <c r="F790" s="391" t="s">
        <v>633</v>
      </c>
      <c r="G790" s="366" t="s">
        <v>407</v>
      </c>
      <c r="H790" s="368">
        <v>0.19</v>
      </c>
      <c r="I790" s="373">
        <v>14.94</v>
      </c>
      <c r="J790" s="369">
        <f>I790*H790</f>
        <v>2.8386</v>
      </c>
      <c r="K790" s="370"/>
      <c r="L790" s="371"/>
      <c r="M790" s="49"/>
      <c r="N790" s="4"/>
      <c r="O790" s="4"/>
      <c r="P790" s="4"/>
      <c r="Q790" s="4"/>
      <c r="R790" s="4"/>
      <c r="S790" s="4"/>
      <c r="T790" s="4"/>
      <c r="U790" s="4"/>
      <c r="V790" s="4"/>
      <c r="W790" s="4"/>
      <c r="X790" s="4"/>
      <c r="Y790" s="4"/>
      <c r="Z790" s="4"/>
      <c r="AA790" s="4"/>
      <c r="AB790" s="4"/>
      <c r="AC790" s="4"/>
      <c r="AD790" s="4"/>
      <c r="AE790" s="4"/>
      <c r="AF790" s="4"/>
      <c r="AG790" s="4"/>
      <c r="AH790" s="4"/>
      <c r="AI790" s="4"/>
    </row>
    <row r="791" spans="1:35" ht="21" customHeight="1">
      <c r="A791" s="526"/>
      <c r="B791" s="527"/>
      <c r="C791" s="528"/>
      <c r="D791" s="366">
        <v>38383</v>
      </c>
      <c r="E791" s="366" t="s">
        <v>74</v>
      </c>
      <c r="F791" s="367" t="s">
        <v>622</v>
      </c>
      <c r="G791" s="372" t="s">
        <v>26</v>
      </c>
      <c r="H791" s="369">
        <v>0.4</v>
      </c>
      <c r="I791" s="375">
        <f>VLOOKUP(D791,Página1!$A:$B,2,FALSE)</f>
        <v>1.91</v>
      </c>
      <c r="J791" s="369">
        <f>I791*H791</f>
        <v>0.76400000000000001</v>
      </c>
      <c r="K791" s="370"/>
      <c r="L791" s="373">
        <f>SUM(J788:J791)</f>
        <v>5.4351000000000003</v>
      </c>
      <c r="M791" s="49"/>
      <c r="N791" s="4"/>
      <c r="O791" s="4"/>
      <c r="P791" s="4"/>
      <c r="Q791" s="4"/>
      <c r="R791" s="4"/>
      <c r="S791" s="4"/>
      <c r="T791" s="4"/>
      <c r="U791" s="4"/>
      <c r="V791" s="4"/>
      <c r="W791" s="4"/>
      <c r="X791" s="4"/>
      <c r="Y791" s="4"/>
      <c r="Z791" s="4"/>
      <c r="AA791" s="4"/>
      <c r="AB791" s="4"/>
      <c r="AC791" s="4"/>
      <c r="AD791" s="4"/>
      <c r="AE791" s="4"/>
      <c r="AF791" s="4"/>
      <c r="AG791" s="4"/>
      <c r="AH791" s="4"/>
      <c r="AI791" s="4"/>
    </row>
    <row r="792" spans="1:35" ht="21" customHeight="1">
      <c r="A792" s="548" t="s">
        <v>385</v>
      </c>
      <c r="B792" s="524"/>
      <c r="C792" s="525"/>
      <c r="D792" s="372">
        <v>88310</v>
      </c>
      <c r="E792" s="372" t="s">
        <v>74</v>
      </c>
      <c r="F792" s="391" t="s">
        <v>563</v>
      </c>
      <c r="G792" s="366" t="s">
        <v>387</v>
      </c>
      <c r="H792" s="369">
        <v>0.4</v>
      </c>
      <c r="I792" s="375">
        <f>VLOOKUP(D792,Página1!$A:$B,2,FALSE)</f>
        <v>23.37</v>
      </c>
      <c r="J792" s="370"/>
      <c r="K792" s="369">
        <f>H792*I792</f>
        <v>9.3480000000000008</v>
      </c>
      <c r="L792" s="371"/>
      <c r="M792" s="49"/>
      <c r="N792" s="4"/>
      <c r="O792" s="4"/>
      <c r="P792" s="4"/>
      <c r="Q792" s="4"/>
      <c r="R792" s="4"/>
      <c r="S792" s="4"/>
      <c r="T792" s="4"/>
      <c r="U792" s="4"/>
      <c r="V792" s="4"/>
      <c r="W792" s="4"/>
      <c r="X792" s="4"/>
      <c r="Y792" s="4"/>
      <c r="Z792" s="4"/>
      <c r="AA792" s="4"/>
      <c r="AB792" s="4"/>
      <c r="AC792" s="4"/>
      <c r="AD792" s="4"/>
      <c r="AE792" s="4"/>
      <c r="AF792" s="4"/>
      <c r="AG792" s="4"/>
      <c r="AH792" s="4"/>
      <c r="AI792" s="4"/>
    </row>
    <row r="793" spans="1:35" ht="21" customHeight="1">
      <c r="A793" s="526"/>
      <c r="B793" s="527"/>
      <c r="C793" s="528"/>
      <c r="D793" s="372">
        <v>34466</v>
      </c>
      <c r="E793" s="372" t="s">
        <v>74</v>
      </c>
      <c r="F793" s="367" t="s">
        <v>564</v>
      </c>
      <c r="G793" s="374" t="s">
        <v>387</v>
      </c>
      <c r="H793" s="369">
        <v>0.35</v>
      </c>
      <c r="I793" s="375">
        <f>VLOOKUP(D793,Página1!$A:$B,2,FALSE)</f>
        <v>11.91</v>
      </c>
      <c r="J793" s="370"/>
      <c r="K793" s="369">
        <f>H793*I793</f>
        <v>4.1684999999999999</v>
      </c>
      <c r="L793" s="369">
        <f>SUM(K792:K793)</f>
        <v>13.516500000000001</v>
      </c>
      <c r="M793" s="49"/>
      <c r="N793" s="4"/>
      <c r="O793" s="4"/>
      <c r="P793" s="4"/>
      <c r="Q793" s="4"/>
      <c r="R793" s="4"/>
      <c r="S793" s="4"/>
      <c r="T793" s="4"/>
      <c r="U793" s="4"/>
      <c r="V793" s="4"/>
      <c r="W793" s="4"/>
      <c r="X793" s="4"/>
      <c r="Y793" s="4"/>
      <c r="Z793" s="4"/>
      <c r="AA793" s="4"/>
      <c r="AB793" s="4"/>
      <c r="AC793" s="4"/>
      <c r="AD793" s="4"/>
      <c r="AE793" s="4"/>
      <c r="AF793" s="4"/>
      <c r="AG793" s="4"/>
      <c r="AH793" s="4"/>
      <c r="AI793" s="4"/>
    </row>
    <row r="794" spans="1:35" ht="21" customHeight="1">
      <c r="A794" s="531" t="s">
        <v>388</v>
      </c>
      <c r="B794" s="530"/>
      <c r="C794" s="530"/>
      <c r="D794" s="530"/>
      <c r="E794" s="522"/>
      <c r="F794" s="377"/>
      <c r="G794" s="378"/>
      <c r="H794" s="376"/>
      <c r="I794" s="376"/>
      <c r="J794" s="376"/>
      <c r="K794" s="376"/>
      <c r="L794" s="369">
        <f>SUM(L791:L793)</f>
        <v>18.951599999999999</v>
      </c>
      <c r="M794" s="49"/>
      <c r="N794" s="4"/>
      <c r="O794" s="4"/>
      <c r="P794" s="4"/>
      <c r="Q794" s="4"/>
      <c r="R794" s="4"/>
      <c r="S794" s="4"/>
      <c r="T794" s="4"/>
      <c r="U794" s="4"/>
      <c r="V794" s="4"/>
      <c r="W794" s="4"/>
      <c r="X794" s="4"/>
      <c r="Y794" s="4"/>
      <c r="Z794" s="4"/>
      <c r="AA794" s="4"/>
      <c r="AB794" s="4"/>
      <c r="AC794" s="4"/>
      <c r="AD794" s="4"/>
      <c r="AE794" s="4"/>
      <c r="AF794" s="4"/>
      <c r="AG794" s="4"/>
      <c r="AH794" s="4"/>
      <c r="AI794" s="4"/>
    </row>
    <row r="795" spans="1:35" ht="21" customHeight="1">
      <c r="A795" s="531" t="s">
        <v>389</v>
      </c>
      <c r="B795" s="530"/>
      <c r="C795" s="530"/>
      <c r="D795" s="530"/>
      <c r="E795" s="522"/>
      <c r="F795" s="379">
        <v>22.45</v>
      </c>
      <c r="G795" s="380" t="s">
        <v>390</v>
      </c>
      <c r="H795" s="381"/>
      <c r="I795" s="381"/>
      <c r="J795" s="381"/>
      <c r="K795" s="381"/>
      <c r="L795" s="369">
        <f>L794*(F795%)</f>
        <v>4.2546341999999999</v>
      </c>
      <c r="M795" s="49"/>
      <c r="N795" s="4"/>
      <c r="O795" s="4"/>
      <c r="P795" s="4"/>
      <c r="Q795" s="4"/>
      <c r="R795" s="4"/>
      <c r="S795" s="4"/>
      <c r="T795" s="4"/>
      <c r="U795" s="4"/>
      <c r="V795" s="4"/>
      <c r="W795" s="4"/>
      <c r="X795" s="4"/>
      <c r="Y795" s="4"/>
      <c r="Z795" s="4"/>
      <c r="AA795" s="4"/>
      <c r="AB795" s="4"/>
      <c r="AC795" s="4"/>
      <c r="AD795" s="4"/>
      <c r="AE795" s="4"/>
      <c r="AF795" s="4"/>
      <c r="AG795" s="4"/>
      <c r="AH795" s="4"/>
      <c r="AI795" s="4"/>
    </row>
    <row r="796" spans="1:35" ht="21" customHeight="1">
      <c r="A796" s="542" t="s">
        <v>391</v>
      </c>
      <c r="B796" s="530"/>
      <c r="C796" s="530"/>
      <c r="D796" s="530"/>
      <c r="E796" s="522"/>
      <c r="F796" s="382">
        <v>44103</v>
      </c>
      <c r="G796" s="542" t="s">
        <v>392</v>
      </c>
      <c r="H796" s="530"/>
      <c r="I796" s="530"/>
      <c r="J796" s="530"/>
      <c r="K796" s="522"/>
      <c r="L796" s="369">
        <f>SUM(L794:L795)</f>
        <v>23.206234199999997</v>
      </c>
      <c r="M796" s="49"/>
      <c r="N796" s="4"/>
      <c r="O796" s="4"/>
      <c r="P796" s="4"/>
      <c r="Q796" s="4"/>
      <c r="R796" s="4"/>
      <c r="S796" s="4"/>
      <c r="T796" s="4"/>
      <c r="U796" s="4"/>
      <c r="V796" s="4"/>
      <c r="W796" s="4"/>
      <c r="X796" s="4"/>
      <c r="Y796" s="4"/>
      <c r="Z796" s="4"/>
      <c r="AA796" s="4"/>
      <c r="AB796" s="4"/>
      <c r="AC796" s="4"/>
      <c r="AD796" s="4"/>
      <c r="AE796" s="4"/>
      <c r="AF796" s="4"/>
      <c r="AG796" s="4"/>
      <c r="AH796" s="4"/>
      <c r="AI796" s="4"/>
    </row>
    <row r="797" spans="1:35" ht="21" customHeight="1">
      <c r="A797" s="542" t="s">
        <v>616</v>
      </c>
      <c r="B797" s="530"/>
      <c r="C797" s="530"/>
      <c r="D797" s="530"/>
      <c r="E797" s="530"/>
      <c r="F797" s="530"/>
      <c r="G797" s="530"/>
      <c r="H797" s="530"/>
      <c r="I797" s="530"/>
      <c r="J797" s="530"/>
      <c r="K797" s="530"/>
      <c r="L797" s="522"/>
      <c r="M797" s="49"/>
      <c r="N797" s="4"/>
      <c r="O797" s="4"/>
      <c r="P797" s="4"/>
      <c r="Q797" s="4"/>
      <c r="R797" s="4"/>
      <c r="S797" s="4"/>
      <c r="T797" s="4"/>
      <c r="U797" s="4"/>
      <c r="V797" s="4"/>
      <c r="W797" s="4"/>
      <c r="X797" s="4"/>
      <c r="Y797" s="4"/>
      <c r="Z797" s="4"/>
      <c r="AA797" s="4"/>
      <c r="AB797" s="4"/>
      <c r="AC797" s="4"/>
      <c r="AD797" s="4"/>
      <c r="AE797" s="4"/>
      <c r="AF797" s="4"/>
      <c r="AG797" s="4"/>
      <c r="AH797" s="4"/>
      <c r="AI797" s="4"/>
    </row>
    <row r="798" spans="1:35" ht="21" customHeight="1">
      <c r="A798" s="542" t="s">
        <v>623</v>
      </c>
      <c r="B798" s="530"/>
      <c r="C798" s="530"/>
      <c r="D798" s="530"/>
      <c r="E798" s="530"/>
      <c r="F798" s="530"/>
      <c r="G798" s="530"/>
      <c r="H798" s="530"/>
      <c r="I798" s="530"/>
      <c r="J798" s="530"/>
      <c r="K798" s="530"/>
      <c r="L798" s="522"/>
      <c r="M798" s="49"/>
      <c r="N798" s="4"/>
      <c r="O798" s="4"/>
      <c r="P798" s="4"/>
      <c r="Q798" s="4"/>
      <c r="R798" s="4"/>
      <c r="S798" s="4"/>
      <c r="T798" s="4"/>
      <c r="U798" s="4"/>
      <c r="V798" s="4"/>
      <c r="W798" s="4"/>
      <c r="X798" s="4"/>
      <c r="Y798" s="4"/>
      <c r="Z798" s="4"/>
      <c r="AA798" s="4"/>
      <c r="AB798" s="4"/>
      <c r="AC798" s="4"/>
      <c r="AD798" s="4"/>
      <c r="AE798" s="4"/>
      <c r="AF798" s="4"/>
      <c r="AG798" s="4"/>
      <c r="AH798" s="4"/>
      <c r="AI798" s="4"/>
    </row>
    <row r="799" spans="1:35" ht="21" customHeight="1">
      <c r="A799" s="542" t="s">
        <v>634</v>
      </c>
      <c r="B799" s="530"/>
      <c r="C799" s="530"/>
      <c r="D799" s="530"/>
      <c r="E799" s="530"/>
      <c r="F799" s="530"/>
      <c r="G799" s="530"/>
      <c r="H799" s="530"/>
      <c r="I799" s="530"/>
      <c r="J799" s="530"/>
      <c r="K799" s="530"/>
      <c r="L799" s="522"/>
      <c r="M799" s="49"/>
      <c r="N799" s="4"/>
      <c r="O799" s="4"/>
      <c r="P799" s="4"/>
      <c r="Q799" s="4"/>
      <c r="R799" s="4"/>
      <c r="S799" s="4"/>
      <c r="T799" s="4"/>
      <c r="U799" s="4"/>
      <c r="V799" s="4"/>
      <c r="W799" s="4"/>
      <c r="X799" s="4"/>
      <c r="Y799" s="4"/>
      <c r="Z799" s="4"/>
      <c r="AA799" s="4"/>
      <c r="AB799" s="4"/>
      <c r="AC799" s="4"/>
      <c r="AD799" s="4"/>
      <c r="AE799" s="4"/>
      <c r="AF799" s="4"/>
      <c r="AG799" s="4"/>
      <c r="AH799" s="4"/>
      <c r="AI799" s="4"/>
    </row>
    <row r="800" spans="1:35" ht="21" customHeight="1">
      <c r="A800" s="384"/>
      <c r="B800" s="393"/>
      <c r="C800" s="393"/>
      <c r="D800" s="393"/>
      <c r="E800" s="393"/>
      <c r="F800" s="394"/>
      <c r="G800" s="393"/>
      <c r="H800" s="387"/>
      <c r="I800" s="387"/>
      <c r="J800" s="387"/>
      <c r="K800" s="387"/>
      <c r="L800" s="387"/>
      <c r="M800" s="49"/>
      <c r="N800" s="4"/>
      <c r="O800" s="4"/>
      <c r="P800" s="4"/>
      <c r="Q800" s="4"/>
      <c r="R800" s="4"/>
      <c r="S800" s="4"/>
      <c r="T800" s="4"/>
      <c r="U800" s="4"/>
      <c r="V800" s="4"/>
      <c r="W800" s="4"/>
      <c r="X800" s="4"/>
      <c r="Y800" s="4"/>
      <c r="Z800" s="4"/>
      <c r="AA800" s="4"/>
      <c r="AB800" s="4"/>
      <c r="AC800" s="4"/>
      <c r="AD800" s="4"/>
      <c r="AE800" s="4"/>
      <c r="AF800" s="4"/>
      <c r="AG800" s="4"/>
      <c r="AH800" s="4"/>
      <c r="AI800" s="4"/>
    </row>
    <row r="801" spans="1:35" ht="21" customHeight="1">
      <c r="A801" s="544" t="s">
        <v>298</v>
      </c>
      <c r="B801" s="522"/>
      <c r="C801" s="539" t="s">
        <v>299</v>
      </c>
      <c r="D801" s="530"/>
      <c r="E801" s="530"/>
      <c r="F801" s="530"/>
      <c r="G801" s="530"/>
      <c r="H801" s="530"/>
      <c r="I801" s="530"/>
      <c r="J801" s="530"/>
      <c r="K801" s="530"/>
      <c r="L801" s="522"/>
      <c r="M801" s="49"/>
      <c r="N801" s="4"/>
      <c r="O801" s="4"/>
      <c r="P801" s="4"/>
      <c r="Q801" s="4"/>
      <c r="R801" s="4"/>
      <c r="S801" s="4"/>
      <c r="T801" s="4"/>
      <c r="U801" s="4"/>
      <c r="V801" s="4"/>
      <c r="W801" s="4"/>
      <c r="X801" s="4"/>
      <c r="Y801" s="4"/>
      <c r="Z801" s="4"/>
      <c r="AA801" s="4"/>
      <c r="AB801" s="4"/>
      <c r="AC801" s="4"/>
      <c r="AD801" s="4"/>
      <c r="AE801" s="4"/>
      <c r="AF801" s="4"/>
      <c r="AG801" s="4"/>
      <c r="AH801" s="4"/>
      <c r="AI801" s="4"/>
    </row>
    <row r="802" spans="1:35" ht="21" customHeight="1">
      <c r="A802" s="540" t="s">
        <v>300</v>
      </c>
      <c r="B802" s="522"/>
      <c r="C802" s="363" t="s">
        <v>635</v>
      </c>
      <c r="D802" s="363" t="s">
        <v>410</v>
      </c>
      <c r="E802" s="541" t="s">
        <v>302</v>
      </c>
      <c r="F802" s="530"/>
      <c r="G802" s="530"/>
      <c r="H802" s="530"/>
      <c r="I802" s="530"/>
      <c r="J802" s="530"/>
      <c r="K802" s="522"/>
      <c r="L802" s="364" t="s">
        <v>372</v>
      </c>
      <c r="M802" s="43">
        <f>L810</f>
        <v>24.583062000000002</v>
      </c>
      <c r="N802" s="4"/>
      <c r="O802" s="4"/>
      <c r="P802" s="4"/>
      <c r="Q802" s="4"/>
      <c r="R802" s="4"/>
      <c r="S802" s="4"/>
      <c r="T802" s="4"/>
      <c r="U802" s="4"/>
      <c r="V802" s="4"/>
      <c r="W802" s="4"/>
      <c r="X802" s="4"/>
      <c r="Y802" s="4"/>
      <c r="Z802" s="4"/>
      <c r="AA802" s="4"/>
      <c r="AB802" s="4"/>
      <c r="AC802" s="4"/>
      <c r="AD802" s="4"/>
      <c r="AE802" s="4"/>
      <c r="AF802" s="4"/>
      <c r="AG802" s="4"/>
      <c r="AH802" s="4"/>
      <c r="AI802" s="4"/>
    </row>
    <row r="803" spans="1:35" ht="21" customHeight="1">
      <c r="A803" s="532"/>
      <c r="B803" s="524"/>
      <c r="C803" s="525"/>
      <c r="D803" s="533" t="s">
        <v>11</v>
      </c>
      <c r="E803" s="533" t="s">
        <v>373</v>
      </c>
      <c r="F803" s="533" t="s">
        <v>374</v>
      </c>
      <c r="G803" s="534" t="s">
        <v>14</v>
      </c>
      <c r="H803" s="519" t="s">
        <v>375</v>
      </c>
      <c r="I803" s="519" t="s">
        <v>376</v>
      </c>
      <c r="J803" s="521" t="s">
        <v>377</v>
      </c>
      <c r="K803" s="522"/>
      <c r="L803" s="519" t="s">
        <v>378</v>
      </c>
      <c r="M803" s="49"/>
      <c r="N803" s="4"/>
      <c r="O803" s="4"/>
      <c r="P803" s="4"/>
      <c r="Q803" s="4"/>
      <c r="R803" s="4"/>
      <c r="S803" s="4"/>
      <c r="T803" s="4"/>
      <c r="U803" s="4"/>
      <c r="V803" s="4"/>
      <c r="W803" s="4"/>
      <c r="X803" s="4"/>
      <c r="Y803" s="4"/>
      <c r="Z803" s="4"/>
      <c r="AA803" s="4"/>
      <c r="AB803" s="4"/>
      <c r="AC803" s="4"/>
      <c r="AD803" s="4"/>
      <c r="AE803" s="4"/>
      <c r="AF803" s="4"/>
      <c r="AG803" s="4"/>
      <c r="AH803" s="4"/>
      <c r="AI803" s="4"/>
    </row>
    <row r="804" spans="1:35" ht="21" customHeight="1">
      <c r="A804" s="526"/>
      <c r="B804" s="527"/>
      <c r="C804" s="528"/>
      <c r="D804" s="520"/>
      <c r="E804" s="520"/>
      <c r="F804" s="520"/>
      <c r="G804" s="520"/>
      <c r="H804" s="520"/>
      <c r="I804" s="520"/>
      <c r="J804" s="365" t="s">
        <v>379</v>
      </c>
      <c r="K804" s="365" t="s">
        <v>380</v>
      </c>
      <c r="L804" s="520"/>
      <c r="M804" s="49"/>
      <c r="N804" s="4"/>
      <c r="O804" s="4"/>
      <c r="P804" s="4"/>
      <c r="Q804" s="4"/>
      <c r="R804" s="4"/>
      <c r="S804" s="4"/>
      <c r="T804" s="4"/>
      <c r="U804" s="4"/>
      <c r="V804" s="4"/>
      <c r="W804" s="4"/>
      <c r="X804" s="4"/>
      <c r="Y804" s="4"/>
      <c r="Z804" s="4"/>
      <c r="AA804" s="4"/>
      <c r="AB804" s="4"/>
      <c r="AC804" s="4"/>
      <c r="AD804" s="4"/>
      <c r="AE804" s="4"/>
      <c r="AF804" s="4"/>
      <c r="AG804" s="4"/>
      <c r="AH804" s="4"/>
      <c r="AI804" s="4"/>
    </row>
    <row r="805" spans="1:35" ht="34.5" customHeight="1">
      <c r="A805" s="552" t="s">
        <v>379</v>
      </c>
      <c r="B805" s="530"/>
      <c r="C805" s="522"/>
      <c r="D805" s="366">
        <v>151</v>
      </c>
      <c r="E805" s="366" t="s">
        <v>74</v>
      </c>
      <c r="F805" s="367" t="s">
        <v>636</v>
      </c>
      <c r="G805" s="372" t="s">
        <v>407</v>
      </c>
      <c r="H805" s="369">
        <v>0.5</v>
      </c>
      <c r="I805" s="375">
        <f>VLOOKUP(D805,Página1!$A:$B,2,FALSE)</f>
        <v>15.75</v>
      </c>
      <c r="J805" s="369">
        <f>I805*H805</f>
        <v>7.875</v>
      </c>
      <c r="K805" s="370"/>
      <c r="L805" s="373">
        <f>J805</f>
        <v>7.875</v>
      </c>
      <c r="M805" s="49"/>
      <c r="N805" s="4"/>
      <c r="O805" s="4"/>
      <c r="P805" s="4"/>
      <c r="Q805" s="4"/>
      <c r="R805" s="4"/>
      <c r="S805" s="4"/>
      <c r="T805" s="4"/>
      <c r="U805" s="4"/>
      <c r="V805" s="4"/>
      <c r="W805" s="4"/>
      <c r="X805" s="4"/>
      <c r="Y805" s="4"/>
      <c r="Z805" s="4"/>
      <c r="AA805" s="4"/>
      <c r="AB805" s="4"/>
      <c r="AC805" s="4"/>
      <c r="AD805" s="4"/>
      <c r="AE805" s="4"/>
      <c r="AF805" s="4"/>
      <c r="AG805" s="4"/>
      <c r="AH805" s="4"/>
      <c r="AI805" s="4"/>
    </row>
    <row r="806" spans="1:35" ht="21" customHeight="1">
      <c r="A806" s="548" t="s">
        <v>385</v>
      </c>
      <c r="B806" s="524"/>
      <c r="C806" s="525"/>
      <c r="D806" s="372">
        <v>88310</v>
      </c>
      <c r="E806" s="372" t="s">
        <v>74</v>
      </c>
      <c r="F806" s="391" t="s">
        <v>563</v>
      </c>
      <c r="G806" s="366" t="s">
        <v>387</v>
      </c>
      <c r="H806" s="369">
        <v>0.3</v>
      </c>
      <c r="I806" s="375">
        <f>VLOOKUP(D806,Página1!$A:$B,2,FALSE)</f>
        <v>23.37</v>
      </c>
      <c r="J806" s="370"/>
      <c r="K806" s="369">
        <f>H806*I806</f>
        <v>7.0110000000000001</v>
      </c>
      <c r="L806" s="371"/>
      <c r="M806" s="49"/>
      <c r="N806" s="4"/>
      <c r="O806" s="4"/>
      <c r="P806" s="4"/>
      <c r="Q806" s="4"/>
      <c r="R806" s="4"/>
      <c r="S806" s="4"/>
      <c r="T806" s="4"/>
      <c r="U806" s="4"/>
      <c r="V806" s="4"/>
      <c r="W806" s="4"/>
      <c r="X806" s="4"/>
      <c r="Y806" s="4"/>
      <c r="Z806" s="4"/>
      <c r="AA806" s="4"/>
      <c r="AB806" s="4"/>
      <c r="AC806" s="4"/>
      <c r="AD806" s="4"/>
      <c r="AE806" s="4"/>
      <c r="AF806" s="4"/>
      <c r="AG806" s="4"/>
      <c r="AH806" s="4"/>
      <c r="AI806" s="4"/>
    </row>
    <row r="807" spans="1:35" ht="21" customHeight="1">
      <c r="A807" s="526"/>
      <c r="B807" s="527"/>
      <c r="C807" s="528"/>
      <c r="D807" s="372">
        <v>88316</v>
      </c>
      <c r="E807" s="372" t="s">
        <v>74</v>
      </c>
      <c r="F807" s="367" t="s">
        <v>386</v>
      </c>
      <c r="G807" s="374" t="s">
        <v>387</v>
      </c>
      <c r="H807" s="369">
        <v>0.3</v>
      </c>
      <c r="I807" s="375">
        <f>VLOOKUP(D807,Página1!$A:$B,2,FALSE)</f>
        <v>17.3</v>
      </c>
      <c r="J807" s="370"/>
      <c r="K807" s="369">
        <f>H807*I807</f>
        <v>5.19</v>
      </c>
      <c r="L807" s="369">
        <f>SUM(K806:K807)</f>
        <v>12.201000000000001</v>
      </c>
      <c r="M807" s="49"/>
      <c r="N807" s="4"/>
      <c r="O807" s="4"/>
      <c r="P807" s="4"/>
      <c r="Q807" s="4"/>
      <c r="R807" s="4"/>
      <c r="S807" s="4"/>
      <c r="T807" s="4"/>
      <c r="U807" s="4"/>
      <c r="V807" s="4"/>
      <c r="W807" s="4"/>
      <c r="X807" s="4"/>
      <c r="Y807" s="4"/>
      <c r="Z807" s="4"/>
      <c r="AA807" s="4"/>
      <c r="AB807" s="4"/>
      <c r="AC807" s="4"/>
      <c r="AD807" s="4"/>
      <c r="AE807" s="4"/>
      <c r="AF807" s="4"/>
      <c r="AG807" s="4"/>
      <c r="AH807" s="4"/>
      <c r="AI807" s="4"/>
    </row>
    <row r="808" spans="1:35" ht="21" customHeight="1">
      <c r="A808" s="531" t="s">
        <v>388</v>
      </c>
      <c r="B808" s="530"/>
      <c r="C808" s="530"/>
      <c r="D808" s="530"/>
      <c r="E808" s="522"/>
      <c r="F808" s="377"/>
      <c r="G808" s="378"/>
      <c r="H808" s="376"/>
      <c r="I808" s="376"/>
      <c r="J808" s="376"/>
      <c r="K808" s="376"/>
      <c r="L808" s="369">
        <f>SUM(L805:L807)</f>
        <v>20.076000000000001</v>
      </c>
      <c r="M808" s="49"/>
      <c r="N808" s="4"/>
      <c r="O808" s="4"/>
      <c r="P808" s="4"/>
      <c r="Q808" s="4"/>
      <c r="R808" s="4"/>
      <c r="S808" s="4"/>
      <c r="T808" s="4"/>
      <c r="U808" s="4"/>
      <c r="V808" s="4"/>
      <c r="W808" s="4"/>
      <c r="X808" s="4"/>
      <c r="Y808" s="4"/>
      <c r="Z808" s="4"/>
      <c r="AA808" s="4"/>
      <c r="AB808" s="4"/>
      <c r="AC808" s="4"/>
      <c r="AD808" s="4"/>
      <c r="AE808" s="4"/>
      <c r="AF808" s="4"/>
      <c r="AG808" s="4"/>
      <c r="AH808" s="4"/>
      <c r="AI808" s="4"/>
    </row>
    <row r="809" spans="1:35" ht="21" customHeight="1">
      <c r="A809" s="531" t="s">
        <v>389</v>
      </c>
      <c r="B809" s="530"/>
      <c r="C809" s="530"/>
      <c r="D809" s="530"/>
      <c r="E809" s="522"/>
      <c r="F809" s="379">
        <v>22.45</v>
      </c>
      <c r="G809" s="380" t="s">
        <v>390</v>
      </c>
      <c r="H809" s="381"/>
      <c r="I809" s="381"/>
      <c r="J809" s="381"/>
      <c r="K809" s="381"/>
      <c r="L809" s="369">
        <f>L808*(F809%)</f>
        <v>4.5070620000000003</v>
      </c>
      <c r="M809" s="49"/>
      <c r="N809" s="4"/>
      <c r="O809" s="4"/>
      <c r="P809" s="4"/>
      <c r="Q809" s="4"/>
      <c r="R809" s="4"/>
      <c r="S809" s="4"/>
      <c r="T809" s="4"/>
      <c r="U809" s="4"/>
      <c r="V809" s="4"/>
      <c r="W809" s="4"/>
      <c r="X809" s="4"/>
      <c r="Y809" s="4"/>
      <c r="Z809" s="4"/>
      <c r="AA809" s="4"/>
      <c r="AB809" s="4"/>
      <c r="AC809" s="4"/>
      <c r="AD809" s="4"/>
      <c r="AE809" s="4"/>
      <c r="AF809" s="4"/>
      <c r="AG809" s="4"/>
      <c r="AH809" s="4"/>
      <c r="AI809" s="4"/>
    </row>
    <row r="810" spans="1:35" ht="21" customHeight="1">
      <c r="A810" s="542" t="s">
        <v>391</v>
      </c>
      <c r="B810" s="530"/>
      <c r="C810" s="530"/>
      <c r="D810" s="530"/>
      <c r="E810" s="522"/>
      <c r="F810" s="382">
        <v>44103</v>
      </c>
      <c r="G810" s="542" t="s">
        <v>392</v>
      </c>
      <c r="H810" s="530"/>
      <c r="I810" s="530"/>
      <c r="J810" s="530"/>
      <c r="K810" s="522"/>
      <c r="L810" s="369">
        <f>SUM(L808:L809)</f>
        <v>24.583062000000002</v>
      </c>
      <c r="M810" s="49"/>
      <c r="N810" s="4"/>
      <c r="O810" s="4"/>
      <c r="P810" s="4"/>
      <c r="Q810" s="4"/>
      <c r="R810" s="4"/>
      <c r="S810" s="4"/>
      <c r="T810" s="4"/>
      <c r="U810" s="4"/>
      <c r="V810" s="4"/>
      <c r="W810" s="4"/>
      <c r="X810" s="4"/>
      <c r="Y810" s="4"/>
      <c r="Z810" s="4"/>
      <c r="AA810" s="4"/>
      <c r="AB810" s="4"/>
      <c r="AC810" s="4"/>
      <c r="AD810" s="4"/>
      <c r="AE810" s="4"/>
      <c r="AF810" s="4"/>
      <c r="AG810" s="4"/>
      <c r="AH810" s="4"/>
      <c r="AI810" s="4"/>
    </row>
    <row r="811" spans="1:35" ht="21" customHeight="1">
      <c r="A811" s="384"/>
      <c r="B811" s="393"/>
      <c r="C811" s="393"/>
      <c r="D811" s="393"/>
      <c r="E811" s="393"/>
      <c r="F811" s="394"/>
      <c r="G811" s="393"/>
      <c r="H811" s="387"/>
      <c r="I811" s="387"/>
      <c r="J811" s="387"/>
      <c r="K811" s="387"/>
      <c r="L811" s="387"/>
      <c r="M811" s="49"/>
      <c r="N811" s="4"/>
      <c r="O811" s="4"/>
      <c r="P811" s="4"/>
      <c r="Q811" s="4"/>
      <c r="R811" s="4"/>
      <c r="S811" s="4"/>
      <c r="T811" s="4"/>
      <c r="U811" s="4"/>
      <c r="V811" s="4"/>
      <c r="W811" s="4"/>
      <c r="X811" s="4"/>
      <c r="Y811" s="4"/>
      <c r="Z811" s="4"/>
      <c r="AA811" s="4"/>
      <c r="AB811" s="4"/>
      <c r="AC811" s="4"/>
      <c r="AD811" s="4"/>
      <c r="AE811" s="4"/>
      <c r="AF811" s="4"/>
      <c r="AG811" s="4"/>
      <c r="AH811" s="4"/>
      <c r="AI811" s="4"/>
    </row>
    <row r="812" spans="1:35" ht="21" customHeight="1">
      <c r="A812" s="544" t="s">
        <v>303</v>
      </c>
      <c r="B812" s="522"/>
      <c r="C812" s="539" t="s">
        <v>304</v>
      </c>
      <c r="D812" s="530"/>
      <c r="E812" s="530"/>
      <c r="F812" s="530"/>
      <c r="G812" s="530"/>
      <c r="H812" s="530"/>
      <c r="I812" s="530"/>
      <c r="J812" s="530"/>
      <c r="K812" s="530"/>
      <c r="L812" s="522"/>
      <c r="M812" s="49"/>
      <c r="N812" s="4"/>
      <c r="O812" s="4"/>
      <c r="P812" s="4"/>
      <c r="Q812" s="4"/>
      <c r="R812" s="4"/>
      <c r="S812" s="4"/>
      <c r="T812" s="4"/>
      <c r="U812" s="4"/>
      <c r="V812" s="4"/>
      <c r="W812" s="4"/>
      <c r="X812" s="4"/>
      <c r="Y812" s="4"/>
      <c r="Z812" s="4"/>
      <c r="AA812" s="4"/>
      <c r="AB812" s="4"/>
      <c r="AC812" s="4"/>
      <c r="AD812" s="4"/>
      <c r="AE812" s="4"/>
      <c r="AF812" s="4"/>
      <c r="AG812" s="4"/>
      <c r="AH812" s="4"/>
      <c r="AI812" s="4"/>
    </row>
    <row r="813" spans="1:35" ht="21" customHeight="1">
      <c r="A813" s="540" t="s">
        <v>305</v>
      </c>
      <c r="B813" s="522"/>
      <c r="C813" s="363" t="s">
        <v>637</v>
      </c>
      <c r="D813" s="363" t="s">
        <v>395</v>
      </c>
      <c r="E813" s="541" t="s">
        <v>307</v>
      </c>
      <c r="F813" s="530"/>
      <c r="G813" s="530"/>
      <c r="H813" s="530"/>
      <c r="I813" s="530"/>
      <c r="J813" s="530"/>
      <c r="K813" s="522"/>
      <c r="L813" s="364" t="s">
        <v>497</v>
      </c>
      <c r="M813" s="43">
        <f>L824</f>
        <v>31.236872550000001</v>
      </c>
      <c r="N813" s="4"/>
      <c r="O813" s="4"/>
      <c r="P813" s="4"/>
      <c r="Q813" s="4"/>
      <c r="R813" s="4"/>
      <c r="S813" s="4"/>
      <c r="T813" s="4"/>
      <c r="U813" s="4"/>
      <c r="V813" s="4"/>
      <c r="W813" s="4"/>
      <c r="X813" s="4"/>
      <c r="Y813" s="4"/>
      <c r="Z813" s="4"/>
      <c r="AA813" s="4"/>
      <c r="AB813" s="4"/>
      <c r="AC813" s="4"/>
      <c r="AD813" s="4"/>
      <c r="AE813" s="4"/>
      <c r="AF813" s="4"/>
      <c r="AG813" s="4"/>
      <c r="AH813" s="4"/>
      <c r="AI813" s="4"/>
    </row>
    <row r="814" spans="1:35" ht="21" customHeight="1">
      <c r="A814" s="532"/>
      <c r="B814" s="524"/>
      <c r="C814" s="525"/>
      <c r="D814" s="533" t="s">
        <v>11</v>
      </c>
      <c r="E814" s="533" t="s">
        <v>373</v>
      </c>
      <c r="F814" s="533" t="s">
        <v>374</v>
      </c>
      <c r="G814" s="534" t="s">
        <v>14</v>
      </c>
      <c r="H814" s="519" t="s">
        <v>375</v>
      </c>
      <c r="I814" s="519" t="s">
        <v>376</v>
      </c>
      <c r="J814" s="521" t="s">
        <v>377</v>
      </c>
      <c r="K814" s="522"/>
      <c r="L814" s="519" t="s">
        <v>378</v>
      </c>
      <c r="M814" s="49"/>
      <c r="N814" s="4"/>
      <c r="O814" s="4"/>
      <c r="P814" s="4"/>
      <c r="Q814" s="4"/>
      <c r="R814" s="4"/>
      <c r="S814" s="4"/>
      <c r="T814" s="4"/>
      <c r="U814" s="4"/>
      <c r="V814" s="4"/>
      <c r="W814" s="4"/>
      <c r="X814" s="4"/>
      <c r="Y814" s="4"/>
      <c r="Z814" s="4"/>
      <c r="AA814" s="4"/>
      <c r="AB814" s="4"/>
      <c r="AC814" s="4"/>
      <c r="AD814" s="4"/>
      <c r="AE814" s="4"/>
      <c r="AF814" s="4"/>
      <c r="AG814" s="4"/>
      <c r="AH814" s="4"/>
      <c r="AI814" s="4"/>
    </row>
    <row r="815" spans="1:35" ht="21" customHeight="1">
      <c r="A815" s="526"/>
      <c r="B815" s="527"/>
      <c r="C815" s="528"/>
      <c r="D815" s="520"/>
      <c r="E815" s="520"/>
      <c r="F815" s="520"/>
      <c r="G815" s="520"/>
      <c r="H815" s="520"/>
      <c r="I815" s="520"/>
      <c r="J815" s="365" t="s">
        <v>379</v>
      </c>
      <c r="K815" s="365" t="s">
        <v>380</v>
      </c>
      <c r="L815" s="520"/>
      <c r="M815" s="49"/>
      <c r="N815" s="4"/>
      <c r="O815" s="4"/>
      <c r="P815" s="4"/>
      <c r="Q815" s="4"/>
      <c r="R815" s="4"/>
      <c r="S815" s="4"/>
      <c r="T815" s="4"/>
      <c r="U815" s="4"/>
      <c r="V815" s="4"/>
      <c r="W815" s="4"/>
      <c r="X815" s="4"/>
      <c r="Y815" s="4"/>
      <c r="Z815" s="4"/>
      <c r="AA815" s="4"/>
      <c r="AB815" s="4"/>
      <c r="AC815" s="4"/>
      <c r="AD815" s="4"/>
      <c r="AE815" s="4"/>
      <c r="AF815" s="4"/>
      <c r="AG815" s="4"/>
      <c r="AH815" s="4"/>
      <c r="AI815" s="4"/>
    </row>
    <row r="816" spans="1:35" ht="32.25" customHeight="1">
      <c r="A816" s="523" t="s">
        <v>379</v>
      </c>
      <c r="B816" s="524"/>
      <c r="C816" s="525"/>
      <c r="D816" s="366" t="s">
        <v>24</v>
      </c>
      <c r="E816" s="372" t="s">
        <v>25</v>
      </c>
      <c r="F816" s="419" t="s">
        <v>638</v>
      </c>
      <c r="G816" s="420" t="s">
        <v>407</v>
      </c>
      <c r="H816" s="421">
        <v>0.12</v>
      </c>
      <c r="I816" s="369">
        <v>20.89</v>
      </c>
      <c r="J816" s="369">
        <f>I816*H816</f>
        <v>2.5068000000000001</v>
      </c>
      <c r="K816" s="370"/>
      <c r="L816" s="371"/>
      <c r="M816" s="49"/>
      <c r="N816" s="4"/>
      <c r="O816" s="4"/>
      <c r="P816" s="4"/>
      <c r="Q816" s="4"/>
      <c r="R816" s="4"/>
      <c r="S816" s="4"/>
      <c r="T816" s="4"/>
      <c r="U816" s="4"/>
      <c r="V816" s="4"/>
      <c r="W816" s="4"/>
      <c r="X816" s="4"/>
      <c r="Y816" s="4"/>
      <c r="Z816" s="4"/>
      <c r="AA816" s="4"/>
      <c r="AB816" s="4"/>
      <c r="AC816" s="4"/>
      <c r="AD816" s="4"/>
      <c r="AE816" s="4"/>
      <c r="AF816" s="4"/>
      <c r="AG816" s="4"/>
      <c r="AH816" s="4"/>
      <c r="AI816" s="4"/>
    </row>
    <row r="817" spans="1:35" ht="21" customHeight="1">
      <c r="A817" s="555"/>
      <c r="B817" s="556"/>
      <c r="C817" s="557"/>
      <c r="D817" s="366" t="s">
        <v>24</v>
      </c>
      <c r="E817" s="372" t="s">
        <v>25</v>
      </c>
      <c r="F817" s="400" t="s">
        <v>619</v>
      </c>
      <c r="G817" s="366" t="s">
        <v>407</v>
      </c>
      <c r="H817" s="368">
        <v>0.05</v>
      </c>
      <c r="I817" s="368">
        <v>14.33</v>
      </c>
      <c r="J817" s="369">
        <f>I817*H817</f>
        <v>0.71650000000000003</v>
      </c>
      <c r="K817" s="370"/>
      <c r="L817" s="371"/>
      <c r="M817" s="49"/>
      <c r="N817" s="4"/>
      <c r="O817" s="4"/>
      <c r="P817" s="4"/>
      <c r="Q817" s="4"/>
      <c r="R817" s="4"/>
      <c r="S817" s="4"/>
      <c r="T817" s="4"/>
      <c r="U817" s="4"/>
      <c r="V817" s="4"/>
      <c r="W817" s="4"/>
      <c r="X817" s="4"/>
      <c r="Y817" s="4"/>
      <c r="Z817" s="4"/>
      <c r="AA817" s="4"/>
      <c r="AB817" s="4"/>
      <c r="AC817" s="4"/>
      <c r="AD817" s="4"/>
      <c r="AE817" s="4"/>
      <c r="AF817" s="4"/>
      <c r="AG817" s="4"/>
      <c r="AH817" s="4"/>
      <c r="AI817" s="4"/>
    </row>
    <row r="818" spans="1:35" ht="21" customHeight="1">
      <c r="A818" s="555"/>
      <c r="B818" s="556"/>
      <c r="C818" s="557"/>
      <c r="D818" s="366">
        <v>7311</v>
      </c>
      <c r="E818" s="366" t="s">
        <v>74</v>
      </c>
      <c r="F818" s="419" t="s">
        <v>639</v>
      </c>
      <c r="G818" s="420" t="s">
        <v>407</v>
      </c>
      <c r="H818" s="421">
        <v>0.16</v>
      </c>
      <c r="I818" s="375">
        <f>VLOOKUP(D818,Página1!$A:$B,2,FALSE)</f>
        <v>25.46</v>
      </c>
      <c r="J818" s="369">
        <f>I818*H818</f>
        <v>4.0735999999999999</v>
      </c>
      <c r="K818" s="370"/>
      <c r="L818" s="371"/>
      <c r="M818" s="49"/>
      <c r="N818" s="4"/>
      <c r="O818" s="4"/>
      <c r="P818" s="4"/>
      <c r="Q818" s="4"/>
      <c r="R818" s="4"/>
      <c r="S818" s="4"/>
      <c r="T818" s="4"/>
      <c r="U818" s="4"/>
      <c r="V818" s="4"/>
      <c r="W818" s="4"/>
      <c r="X818" s="4"/>
      <c r="Y818" s="4"/>
      <c r="Z818" s="4"/>
      <c r="AA818" s="4"/>
      <c r="AB818" s="4"/>
      <c r="AC818" s="4"/>
      <c r="AD818" s="4"/>
      <c r="AE818" s="4"/>
      <c r="AF818" s="4"/>
      <c r="AG818" s="4"/>
      <c r="AH818" s="4"/>
      <c r="AI818" s="4"/>
    </row>
    <row r="819" spans="1:35" ht="21" customHeight="1">
      <c r="A819" s="526"/>
      <c r="B819" s="527"/>
      <c r="C819" s="528"/>
      <c r="D819" s="366">
        <v>38383</v>
      </c>
      <c r="E819" s="366" t="s">
        <v>74</v>
      </c>
      <c r="F819" s="367" t="s">
        <v>622</v>
      </c>
      <c r="G819" s="422" t="s">
        <v>26</v>
      </c>
      <c r="H819" s="421">
        <v>0.3</v>
      </c>
      <c r="I819" s="375">
        <f>VLOOKUP(D819,Página1!$A:$B,2,FALSE)</f>
        <v>1.91</v>
      </c>
      <c r="J819" s="369">
        <f>I819*H819</f>
        <v>0.57299999999999995</v>
      </c>
      <c r="K819" s="370"/>
      <c r="L819" s="373">
        <f>SUM(J816:J819)</f>
        <v>7.8698999999999995</v>
      </c>
      <c r="M819" s="49"/>
      <c r="N819" s="4"/>
      <c r="O819" s="4"/>
      <c r="P819" s="4"/>
      <c r="Q819" s="4"/>
      <c r="R819" s="4"/>
      <c r="S819" s="4"/>
      <c r="T819" s="4"/>
      <c r="U819" s="4"/>
      <c r="V819" s="4"/>
      <c r="W819" s="4"/>
      <c r="X819" s="4"/>
      <c r="Y819" s="4"/>
      <c r="Z819" s="4"/>
      <c r="AA819" s="4"/>
      <c r="AB819" s="4"/>
      <c r="AC819" s="4"/>
      <c r="AD819" s="4"/>
      <c r="AE819" s="4"/>
      <c r="AF819" s="4"/>
      <c r="AG819" s="4"/>
      <c r="AH819" s="4"/>
      <c r="AI819" s="4"/>
    </row>
    <row r="820" spans="1:35" ht="21" customHeight="1">
      <c r="A820" s="548" t="s">
        <v>385</v>
      </c>
      <c r="B820" s="524"/>
      <c r="C820" s="525"/>
      <c r="D820" s="372">
        <v>88310</v>
      </c>
      <c r="E820" s="372" t="s">
        <v>74</v>
      </c>
      <c r="F820" s="423" t="s">
        <v>563</v>
      </c>
      <c r="G820" s="420" t="s">
        <v>387</v>
      </c>
      <c r="H820" s="421">
        <v>0.5</v>
      </c>
      <c r="I820" s="375">
        <f>VLOOKUP(D820,Página1!$A:$B,2,FALSE)</f>
        <v>23.37</v>
      </c>
      <c r="J820" s="370"/>
      <c r="K820" s="369">
        <f>H820*I820</f>
        <v>11.685</v>
      </c>
      <c r="L820" s="371"/>
      <c r="M820" s="49"/>
      <c r="N820" s="4"/>
      <c r="O820" s="4"/>
      <c r="P820" s="4"/>
      <c r="Q820" s="4"/>
      <c r="R820" s="4"/>
      <c r="S820" s="4"/>
      <c r="T820" s="4"/>
      <c r="U820" s="4"/>
      <c r="V820" s="4"/>
      <c r="W820" s="4"/>
      <c r="X820" s="4"/>
      <c r="Y820" s="4"/>
      <c r="Z820" s="4"/>
      <c r="AA820" s="4"/>
      <c r="AB820" s="4"/>
      <c r="AC820" s="4"/>
      <c r="AD820" s="4"/>
      <c r="AE820" s="4"/>
      <c r="AF820" s="4"/>
      <c r="AG820" s="4"/>
      <c r="AH820" s="4"/>
      <c r="AI820" s="4"/>
    </row>
    <row r="821" spans="1:35" ht="21" customHeight="1">
      <c r="A821" s="526"/>
      <c r="B821" s="527"/>
      <c r="C821" s="528"/>
      <c r="D821" s="372">
        <v>34466</v>
      </c>
      <c r="E821" s="372" t="s">
        <v>74</v>
      </c>
      <c r="F821" s="424" t="s">
        <v>564</v>
      </c>
      <c r="G821" s="374" t="s">
        <v>387</v>
      </c>
      <c r="H821" s="375">
        <v>0.5</v>
      </c>
      <c r="I821" s="375">
        <f>VLOOKUP(D821,Página1!$A:$B,2,FALSE)</f>
        <v>11.91</v>
      </c>
      <c r="J821" s="370"/>
      <c r="K821" s="369">
        <f>H821*I821</f>
        <v>5.9550000000000001</v>
      </c>
      <c r="L821" s="369">
        <f>SUM(K820:K821)</f>
        <v>17.64</v>
      </c>
      <c r="M821" s="49"/>
      <c r="N821" s="4"/>
      <c r="O821" s="4"/>
      <c r="P821" s="4"/>
      <c r="Q821" s="4"/>
      <c r="R821" s="4"/>
      <c r="S821" s="4"/>
      <c r="T821" s="4"/>
      <c r="U821" s="4"/>
      <c r="V821" s="4"/>
      <c r="W821" s="4"/>
      <c r="X821" s="4"/>
      <c r="Y821" s="4"/>
      <c r="Z821" s="4"/>
      <c r="AA821" s="4"/>
      <c r="AB821" s="4"/>
      <c r="AC821" s="4"/>
      <c r="AD821" s="4"/>
      <c r="AE821" s="4"/>
      <c r="AF821" s="4"/>
      <c r="AG821" s="4"/>
      <c r="AH821" s="4"/>
      <c r="AI821" s="4"/>
    </row>
    <row r="822" spans="1:35" ht="21" customHeight="1">
      <c r="A822" s="531" t="s">
        <v>388</v>
      </c>
      <c r="B822" s="530"/>
      <c r="C822" s="530"/>
      <c r="D822" s="530"/>
      <c r="E822" s="522"/>
      <c r="F822" s="425"/>
      <c r="G822" s="378"/>
      <c r="H822" s="376"/>
      <c r="I822" s="376"/>
      <c r="J822" s="376"/>
      <c r="K822" s="376"/>
      <c r="L822" s="369">
        <f>SUM(L819:L821)</f>
        <v>25.509900000000002</v>
      </c>
      <c r="M822" s="49"/>
      <c r="N822" s="4"/>
      <c r="O822" s="4"/>
      <c r="P822" s="4"/>
      <c r="Q822" s="4"/>
      <c r="R822" s="4"/>
      <c r="S822" s="4"/>
      <c r="T822" s="4"/>
      <c r="U822" s="4"/>
      <c r="V822" s="4"/>
      <c r="W822" s="4"/>
      <c r="X822" s="4"/>
      <c r="Y822" s="4"/>
      <c r="Z822" s="4"/>
      <c r="AA822" s="4"/>
      <c r="AB822" s="4"/>
      <c r="AC822" s="4"/>
      <c r="AD822" s="4"/>
      <c r="AE822" s="4"/>
      <c r="AF822" s="4"/>
      <c r="AG822" s="4"/>
      <c r="AH822" s="4"/>
      <c r="AI822" s="4"/>
    </row>
    <row r="823" spans="1:35" ht="21" customHeight="1">
      <c r="A823" s="531" t="s">
        <v>389</v>
      </c>
      <c r="B823" s="530"/>
      <c r="C823" s="530"/>
      <c r="D823" s="530"/>
      <c r="E823" s="522"/>
      <c r="F823" s="426">
        <v>22.45</v>
      </c>
      <c r="G823" s="380" t="s">
        <v>390</v>
      </c>
      <c r="H823" s="381"/>
      <c r="I823" s="381"/>
      <c r="J823" s="381"/>
      <c r="K823" s="381"/>
      <c r="L823" s="369">
        <f>L822*(F823%)</f>
        <v>5.7269725500000002</v>
      </c>
      <c r="M823" s="49"/>
      <c r="N823" s="4"/>
      <c r="O823" s="4"/>
      <c r="P823" s="4"/>
      <c r="Q823" s="4"/>
      <c r="R823" s="4"/>
      <c r="S823" s="4"/>
      <c r="T823" s="4"/>
      <c r="U823" s="4"/>
      <c r="V823" s="4"/>
      <c r="W823" s="4"/>
      <c r="X823" s="4"/>
      <c r="Y823" s="4"/>
      <c r="Z823" s="4"/>
      <c r="AA823" s="4"/>
      <c r="AB823" s="4"/>
      <c r="AC823" s="4"/>
      <c r="AD823" s="4"/>
      <c r="AE823" s="4"/>
      <c r="AF823" s="4"/>
      <c r="AG823" s="4"/>
      <c r="AH823" s="4"/>
      <c r="AI823" s="4"/>
    </row>
    <row r="824" spans="1:35" ht="21" customHeight="1">
      <c r="A824" s="542" t="s">
        <v>391</v>
      </c>
      <c r="B824" s="530"/>
      <c r="C824" s="530"/>
      <c r="D824" s="530"/>
      <c r="E824" s="522"/>
      <c r="F824" s="382">
        <v>44103</v>
      </c>
      <c r="G824" s="542" t="s">
        <v>392</v>
      </c>
      <c r="H824" s="530"/>
      <c r="I824" s="530"/>
      <c r="J824" s="530"/>
      <c r="K824" s="522"/>
      <c r="L824" s="369">
        <f>SUM(L822:L823)</f>
        <v>31.236872550000001</v>
      </c>
      <c r="M824" s="49"/>
      <c r="N824" s="4"/>
      <c r="O824" s="4"/>
      <c r="P824" s="4"/>
      <c r="Q824" s="4"/>
      <c r="R824" s="4"/>
      <c r="S824" s="4"/>
      <c r="T824" s="4"/>
      <c r="U824" s="4"/>
      <c r="V824" s="4"/>
      <c r="W824" s="4"/>
      <c r="X824" s="4"/>
      <c r="Y824" s="4"/>
      <c r="Z824" s="4"/>
      <c r="AA824" s="4"/>
      <c r="AB824" s="4"/>
      <c r="AC824" s="4"/>
      <c r="AD824" s="4"/>
      <c r="AE824" s="4"/>
      <c r="AF824" s="4"/>
      <c r="AG824" s="4"/>
      <c r="AH824" s="4"/>
      <c r="AI824" s="4"/>
    </row>
    <row r="825" spans="1:35" ht="21" customHeight="1">
      <c r="A825" s="542" t="s">
        <v>623</v>
      </c>
      <c r="B825" s="530"/>
      <c r="C825" s="530"/>
      <c r="D825" s="530"/>
      <c r="E825" s="530"/>
      <c r="F825" s="530"/>
      <c r="G825" s="530"/>
      <c r="H825" s="530"/>
      <c r="I825" s="530"/>
      <c r="J825" s="530"/>
      <c r="K825" s="530"/>
      <c r="L825" s="522"/>
      <c r="M825" s="49"/>
      <c r="N825" s="4"/>
      <c r="O825" s="4"/>
      <c r="P825" s="4"/>
      <c r="Q825" s="4"/>
      <c r="R825" s="4"/>
      <c r="S825" s="4"/>
      <c r="T825" s="4"/>
      <c r="U825" s="4"/>
      <c r="V825" s="4"/>
      <c r="W825" s="4"/>
      <c r="X825" s="4"/>
      <c r="Y825" s="4"/>
      <c r="Z825" s="4"/>
      <c r="AA825" s="4"/>
      <c r="AB825" s="4"/>
      <c r="AC825" s="4"/>
      <c r="AD825" s="4"/>
      <c r="AE825" s="4"/>
      <c r="AF825" s="4"/>
      <c r="AG825" s="4"/>
      <c r="AH825" s="4"/>
      <c r="AI825" s="4"/>
    </row>
    <row r="826" spans="1:35" ht="21" customHeight="1">
      <c r="A826" s="542" t="s">
        <v>640</v>
      </c>
      <c r="B826" s="530"/>
      <c r="C826" s="530"/>
      <c r="D826" s="530"/>
      <c r="E826" s="530"/>
      <c r="F826" s="530"/>
      <c r="G826" s="530"/>
      <c r="H826" s="530"/>
      <c r="I826" s="530"/>
      <c r="J826" s="530"/>
      <c r="K826" s="530"/>
      <c r="L826" s="522"/>
      <c r="M826" s="49"/>
      <c r="N826" s="4"/>
      <c r="O826" s="4"/>
      <c r="P826" s="4"/>
      <c r="Q826" s="4"/>
      <c r="R826" s="4"/>
      <c r="S826" s="4"/>
      <c r="T826" s="4"/>
      <c r="U826" s="4"/>
      <c r="V826" s="4"/>
      <c r="W826" s="4"/>
      <c r="X826" s="4"/>
      <c r="Y826" s="4"/>
      <c r="Z826" s="4"/>
      <c r="AA826" s="4"/>
      <c r="AB826" s="4"/>
      <c r="AC826" s="4"/>
      <c r="AD826" s="4"/>
      <c r="AE826" s="4"/>
      <c r="AF826" s="4"/>
      <c r="AG826" s="4"/>
      <c r="AH826" s="4"/>
      <c r="AI826" s="4"/>
    </row>
    <row r="827" spans="1:35" ht="21" customHeight="1">
      <c r="A827" s="384"/>
      <c r="B827" s="393"/>
      <c r="C827" s="393"/>
      <c r="D827" s="393"/>
      <c r="E827" s="393"/>
      <c r="F827" s="394"/>
      <c r="G827" s="393"/>
      <c r="H827" s="387"/>
      <c r="I827" s="387"/>
      <c r="J827" s="387"/>
      <c r="K827" s="387"/>
      <c r="L827" s="387"/>
      <c r="M827" s="49"/>
      <c r="N827" s="4"/>
      <c r="O827" s="4"/>
      <c r="P827" s="4"/>
      <c r="Q827" s="4"/>
      <c r="R827" s="4"/>
      <c r="S827" s="4"/>
      <c r="T827" s="4"/>
      <c r="U827" s="4"/>
      <c r="V827" s="4"/>
      <c r="W827" s="4"/>
      <c r="X827" s="4"/>
      <c r="Y827" s="4"/>
      <c r="Z827" s="4"/>
      <c r="AA827" s="4"/>
      <c r="AB827" s="4"/>
      <c r="AC827" s="4"/>
      <c r="AD827" s="4"/>
      <c r="AE827" s="4"/>
      <c r="AF827" s="4"/>
      <c r="AG827" s="4"/>
      <c r="AH827" s="4"/>
      <c r="AI827" s="4"/>
    </row>
    <row r="828" spans="1:35" ht="21" customHeight="1">
      <c r="A828" s="536" t="s">
        <v>308</v>
      </c>
      <c r="B828" s="522"/>
      <c r="C828" s="537" t="s">
        <v>309</v>
      </c>
      <c r="D828" s="530"/>
      <c r="E828" s="530"/>
      <c r="F828" s="530"/>
      <c r="G828" s="530"/>
      <c r="H828" s="530"/>
      <c r="I828" s="530"/>
      <c r="J828" s="530"/>
      <c r="K828" s="530"/>
      <c r="L828" s="522"/>
      <c r="M828" s="49"/>
      <c r="N828" s="4"/>
      <c r="O828" s="4"/>
      <c r="P828" s="4"/>
      <c r="Q828" s="4"/>
      <c r="R828" s="4"/>
      <c r="S828" s="4"/>
      <c r="T828" s="4"/>
      <c r="U828" s="4"/>
      <c r="V828" s="4"/>
      <c r="W828" s="4"/>
      <c r="X828" s="4"/>
      <c r="Y828" s="4"/>
      <c r="Z828" s="4"/>
      <c r="AA828" s="4"/>
      <c r="AB828" s="4"/>
      <c r="AC828" s="4"/>
      <c r="AD828" s="4"/>
      <c r="AE828" s="4"/>
      <c r="AF828" s="4"/>
      <c r="AG828" s="4"/>
      <c r="AH828" s="4"/>
      <c r="AI828" s="4"/>
    </row>
    <row r="829" spans="1:35" ht="21" customHeight="1">
      <c r="A829" s="544" t="s">
        <v>310</v>
      </c>
      <c r="B829" s="522"/>
      <c r="C829" s="539" t="s">
        <v>311</v>
      </c>
      <c r="D829" s="530"/>
      <c r="E829" s="530"/>
      <c r="F829" s="530"/>
      <c r="G829" s="530"/>
      <c r="H829" s="530"/>
      <c r="I829" s="530"/>
      <c r="J829" s="530"/>
      <c r="K829" s="530"/>
      <c r="L829" s="522"/>
      <c r="M829" s="49"/>
      <c r="N829" s="4"/>
      <c r="O829" s="4"/>
      <c r="P829" s="4"/>
      <c r="Q829" s="4"/>
      <c r="R829" s="4"/>
      <c r="S829" s="4"/>
      <c r="T829" s="4"/>
      <c r="U829" s="4"/>
      <c r="V829" s="4"/>
      <c r="W829" s="4"/>
      <c r="X829" s="4"/>
      <c r="Y829" s="4"/>
      <c r="Z829" s="4"/>
      <c r="AA829" s="4"/>
      <c r="AB829" s="4"/>
      <c r="AC829" s="4"/>
      <c r="AD829" s="4"/>
      <c r="AE829" s="4"/>
      <c r="AF829" s="4"/>
      <c r="AG829" s="4"/>
      <c r="AH829" s="4"/>
      <c r="AI829" s="4"/>
    </row>
    <row r="830" spans="1:35" ht="49.5" customHeight="1">
      <c r="A830" s="540" t="s">
        <v>312</v>
      </c>
      <c r="B830" s="522"/>
      <c r="C830" s="363" t="s">
        <v>641</v>
      </c>
      <c r="D830" s="363" t="s">
        <v>395</v>
      </c>
      <c r="E830" s="541" t="s">
        <v>314</v>
      </c>
      <c r="F830" s="530"/>
      <c r="G830" s="530"/>
      <c r="H830" s="530"/>
      <c r="I830" s="530"/>
      <c r="J830" s="530"/>
      <c r="K830" s="522"/>
      <c r="L830" s="364" t="s">
        <v>642</v>
      </c>
      <c r="M830" s="43">
        <f>L843</f>
        <v>1622.9217199999998</v>
      </c>
      <c r="N830" s="4"/>
      <c r="O830" s="4"/>
      <c r="P830" s="4"/>
      <c r="Q830" s="4"/>
      <c r="R830" s="4"/>
      <c r="S830" s="4"/>
      <c r="T830" s="4"/>
      <c r="U830" s="4"/>
      <c r="V830" s="4"/>
      <c r="W830" s="4"/>
      <c r="X830" s="4"/>
      <c r="Y830" s="4"/>
      <c r="Z830" s="4"/>
      <c r="AA830" s="4"/>
      <c r="AB830" s="4"/>
      <c r="AC830" s="4"/>
      <c r="AD830" s="4"/>
      <c r="AE830" s="4"/>
      <c r="AF830" s="4"/>
      <c r="AG830" s="4"/>
      <c r="AH830" s="4"/>
      <c r="AI830" s="4"/>
    </row>
    <row r="831" spans="1:35" ht="21" customHeight="1">
      <c r="A831" s="532"/>
      <c r="B831" s="524"/>
      <c r="C831" s="525"/>
      <c r="D831" s="533" t="s">
        <v>11</v>
      </c>
      <c r="E831" s="533" t="s">
        <v>373</v>
      </c>
      <c r="F831" s="533" t="s">
        <v>374</v>
      </c>
      <c r="G831" s="534" t="s">
        <v>14</v>
      </c>
      <c r="H831" s="519" t="s">
        <v>375</v>
      </c>
      <c r="I831" s="519" t="s">
        <v>376</v>
      </c>
      <c r="J831" s="521" t="s">
        <v>377</v>
      </c>
      <c r="K831" s="522"/>
      <c r="L831" s="519" t="s">
        <v>378</v>
      </c>
      <c r="M831" s="49"/>
      <c r="N831" s="4"/>
      <c r="O831" s="4"/>
      <c r="P831" s="4"/>
      <c r="Q831" s="4"/>
      <c r="R831" s="4"/>
      <c r="S831" s="4"/>
      <c r="T831" s="4"/>
      <c r="U831" s="4"/>
      <c r="V831" s="4"/>
      <c r="W831" s="4"/>
      <c r="X831" s="4"/>
      <c r="Y831" s="4"/>
      <c r="Z831" s="4"/>
      <c r="AA831" s="4"/>
      <c r="AB831" s="4"/>
      <c r="AC831" s="4"/>
      <c r="AD831" s="4"/>
      <c r="AE831" s="4"/>
      <c r="AF831" s="4"/>
      <c r="AG831" s="4"/>
      <c r="AH831" s="4"/>
      <c r="AI831" s="4"/>
    </row>
    <row r="832" spans="1:35" ht="21" customHeight="1">
      <c r="A832" s="526"/>
      <c r="B832" s="527"/>
      <c r="C832" s="528"/>
      <c r="D832" s="520"/>
      <c r="E832" s="520"/>
      <c r="F832" s="520"/>
      <c r="G832" s="520"/>
      <c r="H832" s="520"/>
      <c r="I832" s="520"/>
      <c r="J832" s="365" t="s">
        <v>379</v>
      </c>
      <c r="K832" s="365" t="s">
        <v>380</v>
      </c>
      <c r="L832" s="520"/>
      <c r="M832" s="49"/>
      <c r="N832" s="4"/>
      <c r="O832" s="4"/>
      <c r="P832" s="4"/>
      <c r="Q832" s="4"/>
      <c r="R832" s="4"/>
      <c r="S832" s="4"/>
      <c r="T832" s="4"/>
      <c r="U832" s="4"/>
      <c r="V832" s="4"/>
      <c r="W832" s="4"/>
      <c r="X832" s="4"/>
      <c r="Y832" s="4"/>
      <c r="Z832" s="4"/>
      <c r="AA832" s="4"/>
      <c r="AB832" s="4"/>
      <c r="AC832" s="4"/>
      <c r="AD832" s="4"/>
      <c r="AE832" s="4"/>
      <c r="AF832" s="4"/>
      <c r="AG832" s="4"/>
      <c r="AH832" s="4"/>
      <c r="AI832" s="4"/>
    </row>
    <row r="833" spans="1:35" ht="32.25" customHeight="1">
      <c r="A833" s="523" t="s">
        <v>379</v>
      </c>
      <c r="B833" s="524"/>
      <c r="C833" s="525"/>
      <c r="D833" s="366" t="s">
        <v>643</v>
      </c>
      <c r="E833" s="372" t="s">
        <v>383</v>
      </c>
      <c r="F833" s="367" t="s">
        <v>644</v>
      </c>
      <c r="G833" s="366" t="s">
        <v>26</v>
      </c>
      <c r="H833" s="368">
        <v>4</v>
      </c>
      <c r="I833" s="375">
        <v>19</v>
      </c>
      <c r="J833" s="369">
        <f>I833*H833</f>
        <v>76</v>
      </c>
      <c r="K833" s="370"/>
      <c r="L833" s="371"/>
      <c r="M833" s="49"/>
      <c r="N833" s="4"/>
      <c r="O833" s="4"/>
      <c r="P833" s="4"/>
      <c r="Q833" s="4"/>
      <c r="R833" s="4"/>
      <c r="S833" s="4"/>
      <c r="T833" s="4"/>
      <c r="U833" s="4"/>
      <c r="V833" s="4"/>
      <c r="W833" s="4"/>
      <c r="X833" s="4"/>
      <c r="Y833" s="4"/>
      <c r="Z833" s="4"/>
      <c r="AA833" s="4"/>
      <c r="AB833" s="4"/>
      <c r="AC833" s="4"/>
      <c r="AD833" s="4"/>
      <c r="AE833" s="4"/>
      <c r="AF833" s="4"/>
      <c r="AG833" s="4"/>
      <c r="AH833" s="4"/>
      <c r="AI833" s="4"/>
    </row>
    <row r="834" spans="1:35" ht="32.25" customHeight="1">
      <c r="A834" s="555"/>
      <c r="B834" s="556"/>
      <c r="C834" s="557"/>
      <c r="D834" s="366" t="s">
        <v>645</v>
      </c>
      <c r="E834" s="372" t="s">
        <v>383</v>
      </c>
      <c r="F834" s="367" t="s">
        <v>646</v>
      </c>
      <c r="G834" s="366" t="s">
        <v>26</v>
      </c>
      <c r="H834" s="368">
        <v>2</v>
      </c>
      <c r="I834" s="375">
        <v>31.64</v>
      </c>
      <c r="J834" s="369">
        <f t="shared" ref="J834:J839" si="52">I834*H834</f>
        <v>63.28</v>
      </c>
      <c r="K834" s="370"/>
      <c r="L834" s="371"/>
      <c r="M834" s="49"/>
      <c r="N834" s="4"/>
      <c r="O834" s="4"/>
      <c r="P834" s="4"/>
      <c r="Q834" s="4"/>
      <c r="R834" s="4"/>
      <c r="S834" s="4"/>
      <c r="T834" s="4"/>
      <c r="U834" s="4"/>
      <c r="V834" s="4"/>
      <c r="W834" s="4"/>
      <c r="X834" s="4"/>
      <c r="Y834" s="4"/>
      <c r="Z834" s="4"/>
      <c r="AA834" s="4"/>
      <c r="AB834" s="4"/>
      <c r="AC834" s="4"/>
      <c r="AD834" s="4"/>
      <c r="AE834" s="4"/>
      <c r="AF834" s="4"/>
      <c r="AG834" s="4"/>
      <c r="AH834" s="4"/>
      <c r="AI834" s="4"/>
    </row>
    <row r="835" spans="1:35" ht="32.25" customHeight="1">
      <c r="A835" s="555"/>
      <c r="B835" s="556"/>
      <c r="C835" s="557"/>
      <c r="D835" s="366" t="s">
        <v>647</v>
      </c>
      <c r="E835" s="372" t="s">
        <v>383</v>
      </c>
      <c r="F835" s="367" t="s">
        <v>648</v>
      </c>
      <c r="G835" s="366" t="s">
        <v>26</v>
      </c>
      <c r="H835" s="368">
        <v>6</v>
      </c>
      <c r="I835" s="375">
        <v>10.7</v>
      </c>
      <c r="J835" s="369">
        <f t="shared" si="52"/>
        <v>64.199999999999989</v>
      </c>
      <c r="K835" s="370"/>
      <c r="L835" s="371"/>
      <c r="M835" s="49"/>
      <c r="N835" s="4"/>
      <c r="O835" s="4"/>
      <c r="P835" s="4"/>
      <c r="Q835" s="4"/>
      <c r="R835" s="4"/>
      <c r="S835" s="4"/>
      <c r="T835" s="4"/>
      <c r="U835" s="4"/>
      <c r="V835" s="4"/>
      <c r="W835" s="4"/>
      <c r="X835" s="4"/>
      <c r="Y835" s="4"/>
      <c r="Z835" s="4"/>
      <c r="AA835" s="4"/>
      <c r="AB835" s="4"/>
      <c r="AC835" s="4"/>
      <c r="AD835" s="4"/>
      <c r="AE835" s="4"/>
      <c r="AF835" s="4"/>
      <c r="AG835" s="4"/>
      <c r="AH835" s="4"/>
      <c r="AI835" s="4"/>
    </row>
    <row r="836" spans="1:35" ht="32.25" customHeight="1">
      <c r="A836" s="555"/>
      <c r="B836" s="556"/>
      <c r="C836" s="557"/>
      <c r="D836" s="366" t="s">
        <v>649</v>
      </c>
      <c r="E836" s="372" t="s">
        <v>383</v>
      </c>
      <c r="F836" s="367" t="s">
        <v>650</v>
      </c>
      <c r="G836" s="366" t="s">
        <v>26</v>
      </c>
      <c r="H836" s="368">
        <v>2</v>
      </c>
      <c r="I836" s="375">
        <v>11.86</v>
      </c>
      <c r="J836" s="369">
        <f t="shared" si="52"/>
        <v>23.72</v>
      </c>
      <c r="K836" s="370"/>
      <c r="L836" s="371"/>
      <c r="M836" s="49"/>
      <c r="N836" s="4"/>
      <c r="O836" s="4"/>
      <c r="P836" s="4"/>
      <c r="Q836" s="4"/>
      <c r="R836" s="4"/>
      <c r="S836" s="4"/>
      <c r="T836" s="4"/>
      <c r="U836" s="4"/>
      <c r="V836" s="4"/>
      <c r="W836" s="4"/>
      <c r="X836" s="4"/>
      <c r="Y836" s="4"/>
      <c r="Z836" s="4"/>
      <c r="AA836" s="4"/>
      <c r="AB836" s="4"/>
      <c r="AC836" s="4"/>
      <c r="AD836" s="4"/>
      <c r="AE836" s="4"/>
      <c r="AF836" s="4"/>
      <c r="AG836" s="4"/>
      <c r="AH836" s="4"/>
      <c r="AI836" s="4"/>
    </row>
    <row r="837" spans="1:35" ht="32.25" customHeight="1">
      <c r="A837" s="555"/>
      <c r="B837" s="556"/>
      <c r="C837" s="557"/>
      <c r="D837" s="366" t="s">
        <v>651</v>
      </c>
      <c r="E837" s="372" t="s">
        <v>383</v>
      </c>
      <c r="F837" s="367" t="s">
        <v>652</v>
      </c>
      <c r="G837" s="366" t="s">
        <v>26</v>
      </c>
      <c r="H837" s="368">
        <v>2</v>
      </c>
      <c r="I837" s="375">
        <v>2.4500000000000002</v>
      </c>
      <c r="J837" s="369">
        <f t="shared" si="52"/>
        <v>4.9000000000000004</v>
      </c>
      <c r="K837" s="370"/>
      <c r="L837" s="371"/>
      <c r="M837" s="49"/>
      <c r="N837" s="4"/>
      <c r="O837" s="4"/>
      <c r="P837" s="4"/>
      <c r="Q837" s="4"/>
      <c r="R837" s="4"/>
      <c r="S837" s="4"/>
      <c r="T837" s="4"/>
      <c r="U837" s="4"/>
      <c r="V837" s="4"/>
      <c r="W837" s="4"/>
      <c r="X837" s="4"/>
      <c r="Y837" s="4"/>
      <c r="Z837" s="4"/>
      <c r="AA837" s="4"/>
      <c r="AB837" s="4"/>
      <c r="AC837" s="4"/>
      <c r="AD837" s="4"/>
      <c r="AE837" s="4"/>
      <c r="AF837" s="4"/>
      <c r="AG837" s="4"/>
      <c r="AH837" s="4"/>
      <c r="AI837" s="4"/>
    </row>
    <row r="838" spans="1:35" ht="32.25" customHeight="1">
      <c r="A838" s="555"/>
      <c r="B838" s="556"/>
      <c r="C838" s="557"/>
      <c r="D838" s="366" t="s">
        <v>653</v>
      </c>
      <c r="E838" s="372" t="s">
        <v>383</v>
      </c>
      <c r="F838" s="367" t="s">
        <v>654</v>
      </c>
      <c r="G838" s="366" t="s">
        <v>26</v>
      </c>
      <c r="H838" s="368">
        <v>2</v>
      </c>
      <c r="I838" s="375">
        <v>38.06</v>
      </c>
      <c r="J838" s="369">
        <f t="shared" si="52"/>
        <v>76.12</v>
      </c>
      <c r="K838" s="370"/>
      <c r="L838" s="371"/>
      <c r="M838" s="49"/>
      <c r="N838" s="4"/>
      <c r="O838" s="4"/>
      <c r="P838" s="4"/>
      <c r="Q838" s="4"/>
      <c r="R838" s="4"/>
      <c r="S838" s="4"/>
      <c r="T838" s="4"/>
      <c r="U838" s="4"/>
      <c r="V838" s="4"/>
      <c r="W838" s="4"/>
      <c r="X838" s="4"/>
      <c r="Y838" s="4"/>
      <c r="Z838" s="4"/>
      <c r="AA838" s="4"/>
      <c r="AB838" s="4"/>
      <c r="AC838" s="4"/>
      <c r="AD838" s="4"/>
      <c r="AE838" s="4"/>
      <c r="AF838" s="4"/>
      <c r="AG838" s="4"/>
      <c r="AH838" s="4"/>
      <c r="AI838" s="4"/>
    </row>
    <row r="839" spans="1:35" ht="32.25" customHeight="1">
      <c r="A839" s="526"/>
      <c r="B839" s="527"/>
      <c r="C839" s="528"/>
      <c r="D839" s="366" t="s">
        <v>655</v>
      </c>
      <c r="E839" s="372" t="s">
        <v>383</v>
      </c>
      <c r="F839" s="367" t="s">
        <v>656</v>
      </c>
      <c r="G839" s="366" t="s">
        <v>26</v>
      </c>
      <c r="H839" s="368">
        <v>2.6</v>
      </c>
      <c r="I839" s="368">
        <v>290.89999999999998</v>
      </c>
      <c r="J839" s="369">
        <f t="shared" si="52"/>
        <v>756.33999999999992</v>
      </c>
      <c r="K839" s="370"/>
      <c r="L839" s="373">
        <f>SUM(J833:J839)</f>
        <v>1064.56</v>
      </c>
      <c r="M839" s="49"/>
      <c r="N839" s="4"/>
      <c r="O839" s="4"/>
      <c r="P839" s="4"/>
      <c r="Q839" s="4"/>
      <c r="R839" s="4"/>
      <c r="S839" s="4"/>
      <c r="T839" s="4"/>
      <c r="U839" s="4"/>
      <c r="V839" s="4"/>
      <c r="W839" s="4"/>
      <c r="X839" s="4"/>
      <c r="Y839" s="4"/>
      <c r="Z839" s="4"/>
      <c r="AA839" s="4"/>
      <c r="AB839" s="4"/>
      <c r="AC839" s="4"/>
      <c r="AD839" s="4"/>
      <c r="AE839" s="4"/>
      <c r="AF839" s="4"/>
      <c r="AG839" s="4"/>
      <c r="AH839" s="4"/>
      <c r="AI839" s="4"/>
    </row>
    <row r="840" spans="1:35" ht="21" customHeight="1">
      <c r="A840" s="531" t="s">
        <v>388</v>
      </c>
      <c r="B840" s="530"/>
      <c r="C840" s="530"/>
      <c r="D840" s="530"/>
      <c r="E840" s="522"/>
      <c r="F840" s="377"/>
      <c r="G840" s="378"/>
      <c r="H840" s="376"/>
      <c r="I840" s="376"/>
      <c r="J840" s="376"/>
      <c r="K840" s="376"/>
      <c r="L840" s="369">
        <f>L839</f>
        <v>1064.56</v>
      </c>
      <c r="M840" s="49"/>
      <c r="N840" s="4"/>
      <c r="O840" s="4"/>
      <c r="P840" s="4"/>
      <c r="Q840" s="4"/>
      <c r="R840" s="4"/>
      <c r="S840" s="4"/>
      <c r="T840" s="4"/>
      <c r="U840" s="4"/>
      <c r="V840" s="4"/>
      <c r="W840" s="4"/>
      <c r="X840" s="4"/>
      <c r="Y840" s="4"/>
      <c r="Z840" s="4"/>
      <c r="AA840" s="4"/>
      <c r="AB840" s="4"/>
      <c r="AC840" s="4"/>
      <c r="AD840" s="4"/>
      <c r="AE840" s="4"/>
      <c r="AF840" s="4"/>
      <c r="AG840" s="4"/>
      <c r="AH840" s="4"/>
      <c r="AI840" s="4"/>
    </row>
    <row r="841" spans="1:35" ht="66.75" customHeight="1">
      <c r="A841" s="531" t="s">
        <v>657</v>
      </c>
      <c r="B841" s="530"/>
      <c r="C841" s="530"/>
      <c r="D841" s="530"/>
      <c r="E841" s="522"/>
      <c r="F841" s="379">
        <v>30</v>
      </c>
      <c r="G841" s="380" t="s">
        <v>390</v>
      </c>
      <c r="H841" s="376"/>
      <c r="I841" s="376"/>
      <c r="J841" s="376"/>
      <c r="K841" s="376"/>
      <c r="L841" s="369">
        <f>L840*(F841%)</f>
        <v>319.36799999999999</v>
      </c>
      <c r="M841" s="49"/>
      <c r="N841" s="4"/>
      <c r="O841" s="4"/>
      <c r="P841" s="4"/>
      <c r="Q841" s="4"/>
      <c r="R841" s="4"/>
      <c r="S841" s="4"/>
      <c r="T841" s="4"/>
      <c r="U841" s="4"/>
      <c r="V841" s="4"/>
      <c r="W841" s="4"/>
      <c r="X841" s="4"/>
      <c r="Y841" s="4"/>
      <c r="Z841" s="4"/>
      <c r="AA841" s="4"/>
      <c r="AB841" s="4"/>
      <c r="AC841" s="4"/>
      <c r="AD841" s="4"/>
      <c r="AE841" s="4"/>
      <c r="AF841" s="4"/>
      <c r="AG841" s="4"/>
      <c r="AH841" s="4"/>
      <c r="AI841" s="4"/>
    </row>
    <row r="842" spans="1:35" ht="21" customHeight="1">
      <c r="A842" s="531" t="s">
        <v>389</v>
      </c>
      <c r="B842" s="530"/>
      <c r="C842" s="530"/>
      <c r="D842" s="530"/>
      <c r="E842" s="522"/>
      <c r="F842" s="379">
        <v>22.45</v>
      </c>
      <c r="G842" s="380" t="s">
        <v>390</v>
      </c>
      <c r="H842" s="381"/>
      <c r="I842" s="381"/>
      <c r="J842" s="381"/>
      <c r="K842" s="381"/>
      <c r="L842" s="369">
        <f>L840*(F842%)</f>
        <v>238.99372</v>
      </c>
      <c r="M842" s="49"/>
      <c r="N842" s="4"/>
      <c r="O842" s="4"/>
      <c r="P842" s="4"/>
      <c r="Q842" s="4"/>
      <c r="R842" s="4"/>
      <c r="S842" s="4"/>
      <c r="T842" s="4"/>
      <c r="U842" s="4"/>
      <c r="V842" s="4"/>
      <c r="W842" s="4"/>
      <c r="X842" s="4"/>
      <c r="Y842" s="4"/>
      <c r="Z842" s="4"/>
      <c r="AA842" s="4"/>
      <c r="AB842" s="4"/>
      <c r="AC842" s="4"/>
      <c r="AD842" s="4"/>
      <c r="AE842" s="4"/>
      <c r="AF842" s="4"/>
      <c r="AG842" s="4"/>
      <c r="AH842" s="4"/>
      <c r="AI842" s="4"/>
    </row>
    <row r="843" spans="1:35" ht="21" customHeight="1">
      <c r="A843" s="542" t="s">
        <v>391</v>
      </c>
      <c r="B843" s="530"/>
      <c r="C843" s="530"/>
      <c r="D843" s="530"/>
      <c r="E843" s="522"/>
      <c r="F843" s="382">
        <v>44103</v>
      </c>
      <c r="G843" s="542" t="s">
        <v>392</v>
      </c>
      <c r="H843" s="530"/>
      <c r="I843" s="530"/>
      <c r="J843" s="530"/>
      <c r="K843" s="522"/>
      <c r="L843" s="369">
        <f>SUM(L840:L842)</f>
        <v>1622.9217199999998</v>
      </c>
      <c r="M843" s="49"/>
      <c r="N843" s="4"/>
      <c r="O843" s="4"/>
      <c r="P843" s="4"/>
      <c r="Q843" s="4"/>
      <c r="R843" s="4"/>
      <c r="S843" s="4"/>
      <c r="T843" s="4"/>
      <c r="U843" s="4"/>
      <c r="V843" s="4"/>
      <c r="W843" s="4"/>
      <c r="X843" s="4"/>
      <c r="Y843" s="4"/>
      <c r="Z843" s="4"/>
      <c r="AA843" s="4"/>
      <c r="AB843" s="4"/>
      <c r="AC843" s="4"/>
      <c r="AD843" s="4"/>
      <c r="AE843" s="4"/>
      <c r="AF843" s="4"/>
      <c r="AG843" s="4"/>
      <c r="AH843" s="4"/>
      <c r="AI843" s="4"/>
    </row>
    <row r="844" spans="1:35" ht="21" customHeight="1">
      <c r="A844" s="384"/>
      <c r="B844" s="393"/>
      <c r="C844" s="393"/>
      <c r="D844" s="393"/>
      <c r="E844" s="393"/>
      <c r="F844" s="394"/>
      <c r="G844" s="393"/>
      <c r="H844" s="387"/>
      <c r="I844" s="387"/>
      <c r="J844" s="387"/>
      <c r="K844" s="387"/>
      <c r="L844" s="387"/>
      <c r="M844" s="49"/>
      <c r="N844" s="4"/>
      <c r="O844" s="4"/>
      <c r="P844" s="4"/>
      <c r="Q844" s="4"/>
      <c r="R844" s="4"/>
      <c r="S844" s="4"/>
      <c r="T844" s="4"/>
      <c r="U844" s="4"/>
      <c r="V844" s="4"/>
      <c r="W844" s="4"/>
      <c r="X844" s="4"/>
      <c r="Y844" s="4"/>
      <c r="Z844" s="4"/>
      <c r="AA844" s="4"/>
      <c r="AB844" s="4"/>
      <c r="AC844" s="4"/>
      <c r="AD844" s="4"/>
      <c r="AE844" s="4"/>
      <c r="AF844" s="4"/>
      <c r="AG844" s="4"/>
      <c r="AH844" s="4"/>
      <c r="AI844" s="4"/>
    </row>
    <row r="845" spans="1:35" ht="21" customHeight="1">
      <c r="A845" s="540" t="s">
        <v>316</v>
      </c>
      <c r="B845" s="522"/>
      <c r="C845" s="363" t="s">
        <v>658</v>
      </c>
      <c r="D845" s="363" t="s">
        <v>395</v>
      </c>
      <c r="E845" s="541" t="s">
        <v>318</v>
      </c>
      <c r="F845" s="530"/>
      <c r="G845" s="530"/>
      <c r="H845" s="530"/>
      <c r="I845" s="530"/>
      <c r="J845" s="530"/>
      <c r="K845" s="522"/>
      <c r="L845" s="364" t="s">
        <v>372</v>
      </c>
      <c r="M845" s="43">
        <f>L852</f>
        <v>443.47704999999996</v>
      </c>
      <c r="N845" s="4"/>
      <c r="O845" s="4"/>
      <c r="P845" s="4"/>
      <c r="Q845" s="4"/>
      <c r="R845" s="4"/>
      <c r="S845" s="4"/>
      <c r="T845" s="4"/>
      <c r="U845" s="4"/>
      <c r="V845" s="4"/>
      <c r="W845" s="4"/>
      <c r="X845" s="4"/>
      <c r="Y845" s="4"/>
      <c r="Z845" s="4"/>
      <c r="AA845" s="4"/>
      <c r="AB845" s="4"/>
      <c r="AC845" s="4"/>
      <c r="AD845" s="4"/>
      <c r="AE845" s="4"/>
      <c r="AF845" s="4"/>
      <c r="AG845" s="4"/>
      <c r="AH845" s="4"/>
      <c r="AI845" s="4"/>
    </row>
    <row r="846" spans="1:35" ht="21" customHeight="1">
      <c r="A846" s="532"/>
      <c r="B846" s="524"/>
      <c r="C846" s="525"/>
      <c r="D846" s="533" t="s">
        <v>11</v>
      </c>
      <c r="E846" s="533" t="s">
        <v>373</v>
      </c>
      <c r="F846" s="533" t="s">
        <v>374</v>
      </c>
      <c r="G846" s="534" t="s">
        <v>14</v>
      </c>
      <c r="H846" s="519" t="s">
        <v>375</v>
      </c>
      <c r="I846" s="519" t="s">
        <v>376</v>
      </c>
      <c r="J846" s="521" t="s">
        <v>377</v>
      </c>
      <c r="K846" s="522"/>
      <c r="L846" s="519" t="s">
        <v>378</v>
      </c>
      <c r="M846" s="49"/>
      <c r="N846" s="4"/>
      <c r="O846" s="4"/>
      <c r="P846" s="4"/>
      <c r="Q846" s="4"/>
      <c r="R846" s="4"/>
      <c r="S846" s="4"/>
      <c r="T846" s="4"/>
      <c r="U846" s="4"/>
      <c r="V846" s="4"/>
      <c r="W846" s="4"/>
      <c r="X846" s="4"/>
      <c r="Y846" s="4"/>
      <c r="Z846" s="4"/>
      <c r="AA846" s="4"/>
      <c r="AB846" s="4"/>
      <c r="AC846" s="4"/>
      <c r="AD846" s="4"/>
      <c r="AE846" s="4"/>
      <c r="AF846" s="4"/>
      <c r="AG846" s="4"/>
      <c r="AH846" s="4"/>
      <c r="AI846" s="4"/>
    </row>
    <row r="847" spans="1:35" ht="21" customHeight="1">
      <c r="A847" s="526"/>
      <c r="B847" s="527"/>
      <c r="C847" s="528"/>
      <c r="D847" s="520"/>
      <c r="E847" s="520"/>
      <c r="F847" s="520"/>
      <c r="G847" s="520"/>
      <c r="H847" s="520"/>
      <c r="I847" s="520"/>
      <c r="J847" s="365" t="s">
        <v>379</v>
      </c>
      <c r="K847" s="365" t="s">
        <v>380</v>
      </c>
      <c r="L847" s="520"/>
      <c r="M847" s="49"/>
      <c r="N847" s="4"/>
      <c r="O847" s="4"/>
      <c r="P847" s="4"/>
      <c r="Q847" s="4"/>
      <c r="R847" s="4"/>
      <c r="S847" s="4"/>
      <c r="T847" s="4"/>
      <c r="U847" s="4"/>
      <c r="V847" s="4"/>
      <c r="W847" s="4"/>
      <c r="X847" s="4"/>
      <c r="Y847" s="4"/>
      <c r="Z847" s="4"/>
      <c r="AA847" s="4"/>
      <c r="AB847" s="4"/>
      <c r="AC847" s="4"/>
      <c r="AD847" s="4"/>
      <c r="AE847" s="4"/>
      <c r="AF847" s="4"/>
      <c r="AG847" s="4"/>
      <c r="AH847" s="4"/>
      <c r="AI847" s="4"/>
    </row>
    <row r="848" spans="1:35" ht="33" customHeight="1">
      <c r="A848" s="552" t="s">
        <v>379</v>
      </c>
      <c r="B848" s="530"/>
      <c r="C848" s="522"/>
      <c r="D848" s="366" t="s">
        <v>655</v>
      </c>
      <c r="E848" s="372" t="s">
        <v>383</v>
      </c>
      <c r="F848" s="367" t="s">
        <v>656</v>
      </c>
      <c r="G848" s="366" t="s">
        <v>26</v>
      </c>
      <c r="H848" s="368">
        <v>1</v>
      </c>
      <c r="I848" s="368">
        <v>290.89999999999998</v>
      </c>
      <c r="J848" s="369">
        <f>H848*I848</f>
        <v>290.89999999999998</v>
      </c>
      <c r="K848" s="370"/>
      <c r="L848" s="373">
        <f>J848</f>
        <v>290.89999999999998</v>
      </c>
      <c r="M848" s="49"/>
      <c r="N848" s="4"/>
      <c r="O848" s="4"/>
      <c r="P848" s="4"/>
      <c r="Q848" s="4"/>
      <c r="R848" s="4"/>
      <c r="S848" s="4"/>
      <c r="T848" s="4"/>
      <c r="U848" s="4"/>
      <c r="V848" s="4"/>
      <c r="W848" s="4"/>
      <c r="X848" s="4"/>
      <c r="Y848" s="4"/>
      <c r="Z848" s="4"/>
      <c r="AA848" s="4"/>
      <c r="AB848" s="4"/>
      <c r="AC848" s="4"/>
      <c r="AD848" s="4"/>
      <c r="AE848" s="4"/>
      <c r="AF848" s="4"/>
      <c r="AG848" s="4"/>
      <c r="AH848" s="4"/>
      <c r="AI848" s="4"/>
    </row>
    <row r="849" spans="1:35" ht="21" customHeight="1">
      <c r="A849" s="531" t="s">
        <v>388</v>
      </c>
      <c r="B849" s="530"/>
      <c r="C849" s="530"/>
      <c r="D849" s="530"/>
      <c r="E849" s="522"/>
      <c r="F849" s="377"/>
      <c r="G849" s="378"/>
      <c r="H849" s="376"/>
      <c r="I849" s="376"/>
      <c r="J849" s="376"/>
      <c r="K849" s="376"/>
      <c r="L849" s="369">
        <f>L848</f>
        <v>290.89999999999998</v>
      </c>
      <c r="M849" s="49"/>
      <c r="N849" s="4"/>
      <c r="O849" s="4"/>
      <c r="P849" s="4"/>
      <c r="Q849" s="4"/>
      <c r="R849" s="4"/>
      <c r="S849" s="4"/>
      <c r="T849" s="4"/>
      <c r="U849" s="4"/>
      <c r="V849" s="4"/>
      <c r="W849" s="4"/>
      <c r="X849" s="4"/>
      <c r="Y849" s="4"/>
      <c r="Z849" s="4"/>
      <c r="AA849" s="4"/>
      <c r="AB849" s="4"/>
      <c r="AC849" s="4"/>
      <c r="AD849" s="4"/>
      <c r="AE849" s="4"/>
      <c r="AF849" s="4"/>
      <c r="AG849" s="4"/>
      <c r="AH849" s="4"/>
      <c r="AI849" s="4"/>
    </row>
    <row r="850" spans="1:35" ht="67.5" customHeight="1">
      <c r="A850" s="531" t="s">
        <v>657</v>
      </c>
      <c r="B850" s="530"/>
      <c r="C850" s="530"/>
      <c r="D850" s="530"/>
      <c r="E850" s="522"/>
      <c r="F850" s="379">
        <v>30</v>
      </c>
      <c r="G850" s="380" t="s">
        <v>390</v>
      </c>
      <c r="H850" s="376"/>
      <c r="I850" s="376"/>
      <c r="J850" s="376"/>
      <c r="K850" s="376"/>
      <c r="L850" s="369">
        <f>L849*(F850%)</f>
        <v>87.27</v>
      </c>
      <c r="M850" s="49"/>
      <c r="N850" s="4"/>
      <c r="O850" s="4"/>
      <c r="P850" s="4"/>
      <c r="Q850" s="4"/>
      <c r="R850" s="4"/>
      <c r="S850" s="4"/>
      <c r="T850" s="4"/>
      <c r="U850" s="4"/>
      <c r="V850" s="4"/>
      <c r="W850" s="4"/>
      <c r="X850" s="4"/>
      <c r="Y850" s="4"/>
      <c r="Z850" s="4"/>
      <c r="AA850" s="4"/>
      <c r="AB850" s="4"/>
      <c r="AC850" s="4"/>
      <c r="AD850" s="4"/>
      <c r="AE850" s="4"/>
      <c r="AF850" s="4"/>
      <c r="AG850" s="4"/>
      <c r="AH850" s="4"/>
      <c r="AI850" s="4"/>
    </row>
    <row r="851" spans="1:35" ht="21" customHeight="1">
      <c r="A851" s="531" t="s">
        <v>389</v>
      </c>
      <c r="B851" s="530"/>
      <c r="C851" s="530"/>
      <c r="D851" s="530"/>
      <c r="E851" s="522"/>
      <c r="F851" s="379">
        <v>22.45</v>
      </c>
      <c r="G851" s="380" t="s">
        <v>390</v>
      </c>
      <c r="H851" s="381"/>
      <c r="I851" s="381"/>
      <c r="J851" s="381"/>
      <c r="K851" s="381"/>
      <c r="L851" s="369">
        <f>L849*(F851%)</f>
        <v>65.30704999999999</v>
      </c>
      <c r="M851" s="49"/>
      <c r="N851" s="4"/>
      <c r="O851" s="4"/>
      <c r="P851" s="4"/>
      <c r="Q851" s="4"/>
      <c r="R851" s="4"/>
      <c r="S851" s="4"/>
      <c r="T851" s="4"/>
      <c r="U851" s="4"/>
      <c r="V851" s="4"/>
      <c r="W851" s="4"/>
      <c r="X851" s="4"/>
      <c r="Y851" s="4"/>
      <c r="Z851" s="4"/>
      <c r="AA851" s="4"/>
      <c r="AB851" s="4"/>
      <c r="AC851" s="4"/>
      <c r="AD851" s="4"/>
      <c r="AE851" s="4"/>
      <c r="AF851" s="4"/>
      <c r="AG851" s="4"/>
      <c r="AH851" s="4"/>
      <c r="AI851" s="4"/>
    </row>
    <row r="852" spans="1:35" ht="21" customHeight="1">
      <c r="A852" s="542" t="s">
        <v>391</v>
      </c>
      <c r="B852" s="530"/>
      <c r="C852" s="530"/>
      <c r="D852" s="530"/>
      <c r="E852" s="522"/>
      <c r="F852" s="382">
        <v>44103</v>
      </c>
      <c r="G852" s="542" t="s">
        <v>392</v>
      </c>
      <c r="H852" s="530"/>
      <c r="I852" s="530"/>
      <c r="J852" s="530"/>
      <c r="K852" s="522"/>
      <c r="L852" s="369">
        <f>SUM(L849:L851)</f>
        <v>443.47704999999996</v>
      </c>
      <c r="M852" s="49"/>
      <c r="N852" s="4"/>
      <c r="O852" s="4"/>
      <c r="P852" s="4"/>
      <c r="Q852" s="4"/>
      <c r="R852" s="4"/>
      <c r="S852" s="4"/>
      <c r="T852" s="4"/>
      <c r="U852" s="4"/>
      <c r="V852" s="4"/>
      <c r="W852" s="4"/>
      <c r="X852" s="4"/>
      <c r="Y852" s="4"/>
      <c r="Z852" s="4"/>
      <c r="AA852" s="4"/>
      <c r="AB852" s="4"/>
      <c r="AC852" s="4"/>
      <c r="AD852" s="4"/>
      <c r="AE852" s="4"/>
      <c r="AF852" s="4"/>
      <c r="AG852" s="4"/>
      <c r="AH852" s="4"/>
      <c r="AI852" s="4"/>
    </row>
    <row r="853" spans="1:35" ht="21" customHeight="1">
      <c r="A853" s="384"/>
      <c r="B853" s="393"/>
      <c r="C853" s="393"/>
      <c r="D853" s="393"/>
      <c r="E853" s="393"/>
      <c r="F853" s="394"/>
      <c r="G853" s="393"/>
      <c r="H853" s="387"/>
      <c r="I853" s="387"/>
      <c r="J853" s="387"/>
      <c r="K853" s="387"/>
      <c r="L853" s="387"/>
      <c r="M853" s="49"/>
      <c r="N853" s="4"/>
      <c r="O853" s="4"/>
      <c r="P853" s="4"/>
      <c r="Q853" s="4"/>
      <c r="R853" s="4"/>
      <c r="S853" s="4"/>
      <c r="T853" s="4"/>
      <c r="U853" s="4"/>
      <c r="V853" s="4"/>
      <c r="W853" s="4"/>
      <c r="X853" s="4"/>
      <c r="Y853" s="4"/>
      <c r="Z853" s="4"/>
      <c r="AA853" s="4"/>
      <c r="AB853" s="4"/>
      <c r="AC853" s="4"/>
      <c r="AD853" s="4"/>
      <c r="AE853" s="4"/>
      <c r="AF853" s="4"/>
      <c r="AG853" s="4"/>
      <c r="AH853" s="4"/>
      <c r="AI853" s="4"/>
    </row>
    <row r="854" spans="1:35" ht="21" customHeight="1">
      <c r="A854" s="563" t="s">
        <v>319</v>
      </c>
      <c r="B854" s="522"/>
      <c r="C854" s="540" t="s">
        <v>413</v>
      </c>
      <c r="D854" s="530"/>
      <c r="E854" s="530"/>
      <c r="F854" s="530"/>
      <c r="G854" s="530"/>
      <c r="H854" s="530"/>
      <c r="I854" s="530"/>
      <c r="J854" s="530"/>
      <c r="K854" s="530"/>
      <c r="L854" s="522"/>
      <c r="M854" s="43" t="str">
        <f>L858</f>
        <v>UNID: m²</v>
      </c>
      <c r="N854" s="4"/>
      <c r="O854" s="4"/>
      <c r="P854" s="4"/>
      <c r="Q854" s="4"/>
      <c r="R854" s="4"/>
      <c r="S854" s="4"/>
      <c r="T854" s="4"/>
      <c r="U854" s="4"/>
      <c r="V854" s="4"/>
      <c r="W854" s="4"/>
      <c r="X854" s="4"/>
      <c r="Y854" s="4"/>
      <c r="Z854" s="4"/>
      <c r="AA854" s="4"/>
      <c r="AB854" s="4"/>
      <c r="AC854" s="4"/>
      <c r="AD854" s="4"/>
      <c r="AE854" s="4"/>
      <c r="AF854" s="4"/>
      <c r="AG854" s="4"/>
      <c r="AH854" s="4"/>
      <c r="AI854" s="4"/>
    </row>
    <row r="855" spans="1:35" ht="21" customHeight="1">
      <c r="A855" s="384"/>
      <c r="B855" s="393"/>
      <c r="C855" s="393"/>
      <c r="D855" s="393"/>
      <c r="E855" s="393"/>
      <c r="F855" s="394"/>
      <c r="G855" s="393"/>
      <c r="H855" s="387"/>
      <c r="I855" s="387"/>
      <c r="J855" s="387"/>
      <c r="K855" s="387"/>
      <c r="L855" s="387"/>
      <c r="M855" s="49"/>
      <c r="N855" s="4"/>
      <c r="O855" s="4"/>
      <c r="P855" s="4"/>
      <c r="Q855" s="4"/>
      <c r="R855" s="4"/>
      <c r="S855" s="4"/>
      <c r="T855" s="4"/>
      <c r="U855" s="4"/>
      <c r="V855" s="4"/>
      <c r="W855" s="4"/>
      <c r="X855" s="4"/>
      <c r="Y855" s="4"/>
      <c r="Z855" s="4"/>
      <c r="AA855" s="4"/>
      <c r="AB855" s="4"/>
      <c r="AC855" s="4"/>
      <c r="AD855" s="4"/>
      <c r="AE855" s="4"/>
      <c r="AF855" s="4"/>
      <c r="AG855" s="4"/>
      <c r="AH855" s="4"/>
      <c r="AI855" s="4"/>
    </row>
    <row r="856" spans="1:35" ht="21" customHeight="1">
      <c r="A856" s="536" t="s">
        <v>322</v>
      </c>
      <c r="B856" s="522"/>
      <c r="C856" s="537" t="s">
        <v>323</v>
      </c>
      <c r="D856" s="530"/>
      <c r="E856" s="530"/>
      <c r="F856" s="530"/>
      <c r="G856" s="530"/>
      <c r="H856" s="530"/>
      <c r="I856" s="530"/>
      <c r="J856" s="530"/>
      <c r="K856" s="530"/>
      <c r="L856" s="522"/>
      <c r="M856" s="49"/>
      <c r="N856" s="4"/>
      <c r="O856" s="4"/>
      <c r="P856" s="4"/>
      <c r="Q856" s="4"/>
      <c r="R856" s="4"/>
      <c r="S856" s="4"/>
      <c r="T856" s="4"/>
      <c r="U856" s="4"/>
      <c r="V856" s="4"/>
      <c r="W856" s="4"/>
      <c r="X856" s="4"/>
      <c r="Y856" s="4"/>
      <c r="Z856" s="4"/>
      <c r="AA856" s="4"/>
      <c r="AB856" s="4"/>
      <c r="AC856" s="4"/>
      <c r="AD856" s="4"/>
      <c r="AE856" s="4"/>
      <c r="AF856" s="4"/>
      <c r="AG856" s="4"/>
      <c r="AH856" s="4"/>
      <c r="AI856" s="4"/>
    </row>
    <row r="857" spans="1:35" ht="21" customHeight="1">
      <c r="A857" s="538" t="s">
        <v>324</v>
      </c>
      <c r="B857" s="522"/>
      <c r="C857" s="539" t="s">
        <v>659</v>
      </c>
      <c r="D857" s="530"/>
      <c r="E857" s="530"/>
      <c r="F857" s="530"/>
      <c r="G857" s="530"/>
      <c r="H857" s="530"/>
      <c r="I857" s="530"/>
      <c r="J857" s="530"/>
      <c r="K857" s="530"/>
      <c r="L857" s="522"/>
      <c r="M857" s="49"/>
      <c r="N857" s="4"/>
      <c r="O857" s="4"/>
      <c r="P857" s="4"/>
      <c r="Q857" s="4"/>
      <c r="R857" s="4"/>
      <c r="S857" s="4"/>
      <c r="T857" s="4"/>
      <c r="U857" s="4"/>
      <c r="V857" s="4"/>
      <c r="W857" s="4"/>
      <c r="X857" s="4"/>
      <c r="Y857" s="4"/>
      <c r="Z857" s="4"/>
      <c r="AA857" s="4"/>
      <c r="AB857" s="4"/>
      <c r="AC857" s="4"/>
      <c r="AD857" s="4"/>
      <c r="AE857" s="4"/>
      <c r="AF857" s="4"/>
      <c r="AG857" s="4"/>
      <c r="AH857" s="4"/>
      <c r="AI857" s="4"/>
    </row>
    <row r="858" spans="1:35" ht="21" customHeight="1">
      <c r="A858" s="563" t="s">
        <v>326</v>
      </c>
      <c r="B858" s="522"/>
      <c r="C858" s="363" t="s">
        <v>660</v>
      </c>
      <c r="D858" s="363" t="s">
        <v>410</v>
      </c>
      <c r="E858" s="541" t="s">
        <v>327</v>
      </c>
      <c r="F858" s="530"/>
      <c r="G858" s="530"/>
      <c r="H858" s="530"/>
      <c r="I858" s="530"/>
      <c r="J858" s="530"/>
      <c r="K858" s="522"/>
      <c r="L858" s="364" t="s">
        <v>372</v>
      </c>
      <c r="M858" s="43">
        <f>L865</f>
        <v>5.9482965075000003</v>
      </c>
      <c r="N858" s="4"/>
      <c r="O858" s="4"/>
      <c r="P858" s="4"/>
      <c r="Q858" s="4"/>
      <c r="R858" s="4"/>
      <c r="S858" s="4"/>
      <c r="T858" s="4"/>
      <c r="U858" s="4"/>
      <c r="V858" s="4"/>
      <c r="W858" s="4"/>
      <c r="X858" s="4"/>
      <c r="Y858" s="4"/>
      <c r="Z858" s="4"/>
      <c r="AA858" s="4"/>
      <c r="AB858" s="4"/>
      <c r="AC858" s="4"/>
      <c r="AD858" s="4"/>
      <c r="AE858" s="4"/>
      <c r="AF858" s="4"/>
      <c r="AG858" s="4"/>
      <c r="AH858" s="4"/>
      <c r="AI858" s="4"/>
    </row>
    <row r="859" spans="1:35" ht="21" customHeight="1">
      <c r="A859" s="532"/>
      <c r="B859" s="524"/>
      <c r="C859" s="525"/>
      <c r="D859" s="533" t="s">
        <v>11</v>
      </c>
      <c r="E859" s="533" t="s">
        <v>373</v>
      </c>
      <c r="F859" s="533" t="s">
        <v>374</v>
      </c>
      <c r="G859" s="534" t="s">
        <v>14</v>
      </c>
      <c r="H859" s="519" t="s">
        <v>375</v>
      </c>
      <c r="I859" s="519" t="s">
        <v>376</v>
      </c>
      <c r="J859" s="521" t="s">
        <v>377</v>
      </c>
      <c r="K859" s="522"/>
      <c r="L859" s="519" t="s">
        <v>378</v>
      </c>
      <c r="M859" s="49"/>
      <c r="N859" s="4"/>
      <c r="O859" s="4"/>
      <c r="P859" s="4"/>
      <c r="Q859" s="4"/>
      <c r="R859" s="4"/>
      <c r="S859" s="4"/>
      <c r="T859" s="4"/>
      <c r="U859" s="4"/>
      <c r="V859" s="4"/>
      <c r="W859" s="4"/>
      <c r="X859" s="4"/>
      <c r="Y859" s="4"/>
      <c r="Z859" s="4"/>
      <c r="AA859" s="4"/>
      <c r="AB859" s="4"/>
      <c r="AC859" s="4"/>
      <c r="AD859" s="4"/>
      <c r="AE859" s="4"/>
      <c r="AF859" s="4"/>
      <c r="AG859" s="4"/>
      <c r="AH859" s="4"/>
      <c r="AI859" s="4"/>
    </row>
    <row r="860" spans="1:35" ht="21" customHeight="1">
      <c r="A860" s="526"/>
      <c r="B860" s="527"/>
      <c r="C860" s="528"/>
      <c r="D860" s="520"/>
      <c r="E860" s="520"/>
      <c r="F860" s="520"/>
      <c r="G860" s="520"/>
      <c r="H860" s="520"/>
      <c r="I860" s="520"/>
      <c r="J860" s="365" t="s">
        <v>379</v>
      </c>
      <c r="K860" s="365" t="s">
        <v>380</v>
      </c>
      <c r="L860" s="520"/>
      <c r="M860" s="49"/>
      <c r="N860" s="4"/>
      <c r="O860" s="4"/>
      <c r="P860" s="4"/>
      <c r="Q860" s="4"/>
      <c r="R860" s="4"/>
      <c r="S860" s="4"/>
      <c r="T860" s="4"/>
      <c r="U860" s="4"/>
      <c r="V860" s="4"/>
      <c r="W860" s="4"/>
      <c r="X860" s="4"/>
      <c r="Y860" s="4"/>
      <c r="Z860" s="4"/>
      <c r="AA860" s="4"/>
      <c r="AB860" s="4"/>
      <c r="AC860" s="4"/>
      <c r="AD860" s="4"/>
      <c r="AE860" s="4"/>
      <c r="AF860" s="4"/>
      <c r="AG860" s="4"/>
      <c r="AH860" s="4"/>
      <c r="AI860" s="4"/>
    </row>
    <row r="861" spans="1:35" ht="21" customHeight="1">
      <c r="A861" s="552" t="s">
        <v>379</v>
      </c>
      <c r="B861" s="530"/>
      <c r="C861" s="522"/>
      <c r="D861" s="366">
        <v>3768</v>
      </c>
      <c r="E861" s="372" t="s">
        <v>74</v>
      </c>
      <c r="F861" s="367" t="s">
        <v>661</v>
      </c>
      <c r="G861" s="366" t="s">
        <v>26</v>
      </c>
      <c r="H861" s="368">
        <v>0.3</v>
      </c>
      <c r="I861" s="375">
        <f>VLOOKUP(D861,Página1!$A:$B,2,FALSE)</f>
        <v>3.3</v>
      </c>
      <c r="J861" s="369">
        <f>I861*H861</f>
        <v>0.98999999999999988</v>
      </c>
      <c r="K861" s="370"/>
      <c r="L861" s="373">
        <f>J861</f>
        <v>0.98999999999999988</v>
      </c>
      <c r="M861" s="49"/>
      <c r="N861" s="4"/>
      <c r="O861" s="4"/>
      <c r="P861" s="4"/>
      <c r="Q861" s="4"/>
      <c r="R861" s="4"/>
      <c r="S861" s="4"/>
      <c r="T861" s="4"/>
      <c r="U861" s="4"/>
      <c r="V861" s="4"/>
      <c r="W861" s="4"/>
      <c r="X861" s="4"/>
      <c r="Y861" s="4"/>
      <c r="Z861" s="4"/>
      <c r="AA861" s="4"/>
      <c r="AB861" s="4"/>
      <c r="AC861" s="4"/>
      <c r="AD861" s="4"/>
      <c r="AE861" s="4"/>
      <c r="AF861" s="4"/>
      <c r="AG861" s="4"/>
      <c r="AH861" s="4"/>
      <c r="AI861" s="4"/>
    </row>
    <row r="862" spans="1:35" ht="21" customHeight="1">
      <c r="A862" s="529" t="s">
        <v>385</v>
      </c>
      <c r="B862" s="530"/>
      <c r="C862" s="522"/>
      <c r="D862" s="372">
        <v>88310</v>
      </c>
      <c r="E862" s="372" t="s">
        <v>74</v>
      </c>
      <c r="F862" s="391" t="s">
        <v>563</v>
      </c>
      <c r="G862" s="366" t="s">
        <v>387</v>
      </c>
      <c r="H862" s="368">
        <v>0.16550000000000001</v>
      </c>
      <c r="I862" s="375">
        <f>VLOOKUP(D862,Página1!$A:$B,2,FALSE)</f>
        <v>23.37</v>
      </c>
      <c r="J862" s="370"/>
      <c r="K862" s="369">
        <f>H862*I862</f>
        <v>3.8677350000000001</v>
      </c>
      <c r="L862" s="369">
        <f>K862</f>
        <v>3.8677350000000001</v>
      </c>
      <c r="M862" s="49"/>
      <c r="N862" s="4"/>
      <c r="O862" s="4"/>
      <c r="P862" s="4"/>
      <c r="Q862" s="4"/>
      <c r="R862" s="4"/>
      <c r="S862" s="4"/>
      <c r="T862" s="4"/>
      <c r="U862" s="4"/>
      <c r="V862" s="4"/>
      <c r="W862" s="4"/>
      <c r="X862" s="4"/>
      <c r="Y862" s="4"/>
      <c r="Z862" s="4"/>
      <c r="AA862" s="4"/>
      <c r="AB862" s="4"/>
      <c r="AC862" s="4"/>
      <c r="AD862" s="4"/>
      <c r="AE862" s="4"/>
      <c r="AF862" s="4"/>
      <c r="AG862" s="4"/>
      <c r="AH862" s="4"/>
      <c r="AI862" s="4"/>
    </row>
    <row r="863" spans="1:35" ht="21" customHeight="1">
      <c r="A863" s="531" t="s">
        <v>388</v>
      </c>
      <c r="B863" s="530"/>
      <c r="C863" s="530"/>
      <c r="D863" s="530"/>
      <c r="E863" s="522"/>
      <c r="F863" s="377"/>
      <c r="G863" s="378"/>
      <c r="H863" s="376"/>
      <c r="I863" s="376"/>
      <c r="J863" s="376"/>
      <c r="K863" s="376"/>
      <c r="L863" s="369">
        <f>SUM(L860:L862)</f>
        <v>4.8577349999999999</v>
      </c>
      <c r="M863" s="49"/>
      <c r="N863" s="4"/>
      <c r="O863" s="4"/>
      <c r="P863" s="4"/>
      <c r="Q863" s="4"/>
      <c r="R863" s="4"/>
      <c r="S863" s="4"/>
      <c r="T863" s="4"/>
      <c r="U863" s="4"/>
      <c r="V863" s="4"/>
      <c r="W863" s="4"/>
      <c r="X863" s="4"/>
      <c r="Y863" s="4"/>
      <c r="Z863" s="4"/>
      <c r="AA863" s="4"/>
      <c r="AB863" s="4"/>
      <c r="AC863" s="4"/>
      <c r="AD863" s="4"/>
      <c r="AE863" s="4"/>
      <c r="AF863" s="4"/>
      <c r="AG863" s="4"/>
      <c r="AH863" s="4"/>
      <c r="AI863" s="4"/>
    </row>
    <row r="864" spans="1:35" ht="21" customHeight="1">
      <c r="A864" s="531" t="s">
        <v>389</v>
      </c>
      <c r="B864" s="530"/>
      <c r="C864" s="530"/>
      <c r="D864" s="530"/>
      <c r="E864" s="522"/>
      <c r="F864" s="379">
        <v>22.45</v>
      </c>
      <c r="G864" s="380" t="s">
        <v>390</v>
      </c>
      <c r="H864" s="381"/>
      <c r="I864" s="381"/>
      <c r="J864" s="381"/>
      <c r="K864" s="381"/>
      <c r="L864" s="369">
        <f>L863*(F864%)</f>
        <v>1.0905615074999999</v>
      </c>
      <c r="M864" s="49"/>
      <c r="N864" s="4"/>
      <c r="O864" s="4"/>
      <c r="P864" s="4"/>
      <c r="Q864" s="4"/>
      <c r="R864" s="4"/>
      <c r="S864" s="4"/>
      <c r="T864" s="4"/>
      <c r="U864" s="4"/>
      <c r="V864" s="4"/>
      <c r="W864" s="4"/>
      <c r="X864" s="4"/>
      <c r="Y864" s="4"/>
      <c r="Z864" s="4"/>
      <c r="AA864" s="4"/>
      <c r="AB864" s="4"/>
      <c r="AC864" s="4"/>
      <c r="AD864" s="4"/>
      <c r="AE864" s="4"/>
      <c r="AF864" s="4"/>
      <c r="AG864" s="4"/>
      <c r="AH864" s="4"/>
      <c r="AI864" s="4"/>
    </row>
    <row r="865" spans="1:35" ht="21" customHeight="1">
      <c r="A865" s="542" t="s">
        <v>391</v>
      </c>
      <c r="B865" s="530"/>
      <c r="C865" s="530"/>
      <c r="D865" s="530"/>
      <c r="E865" s="522"/>
      <c r="F865" s="382">
        <v>44110</v>
      </c>
      <c r="G865" s="542" t="s">
        <v>392</v>
      </c>
      <c r="H865" s="530"/>
      <c r="I865" s="530"/>
      <c r="J865" s="530"/>
      <c r="K865" s="522"/>
      <c r="L865" s="369">
        <f>SUM(L863:L864)</f>
        <v>5.9482965075000003</v>
      </c>
      <c r="M865" s="49"/>
      <c r="N865" s="4"/>
      <c r="O865" s="4"/>
      <c r="P865" s="4"/>
      <c r="Q865" s="4"/>
      <c r="R865" s="4"/>
      <c r="S865" s="4"/>
      <c r="T865" s="4"/>
      <c r="U865" s="4"/>
      <c r="V865" s="4"/>
      <c r="W865" s="4"/>
      <c r="X865" s="4"/>
      <c r="Y865" s="4"/>
      <c r="Z865" s="4"/>
      <c r="AA865" s="4"/>
      <c r="AB865" s="4"/>
      <c r="AC865" s="4"/>
      <c r="AD865" s="4"/>
      <c r="AE865" s="4"/>
      <c r="AF865" s="4"/>
      <c r="AG865" s="4"/>
      <c r="AH865" s="4"/>
      <c r="AI865" s="4"/>
    </row>
    <row r="866" spans="1:35" ht="21" customHeight="1">
      <c r="A866" s="384"/>
      <c r="B866" s="393"/>
      <c r="C866" s="393"/>
      <c r="D866" s="393"/>
      <c r="E866" s="393"/>
      <c r="F866" s="394"/>
      <c r="G866" s="393"/>
      <c r="H866" s="387"/>
      <c r="I866" s="387"/>
      <c r="J866" s="387"/>
      <c r="K866" s="387"/>
      <c r="L866" s="387"/>
      <c r="M866" s="49"/>
      <c r="N866" s="4"/>
      <c r="O866" s="4"/>
      <c r="P866" s="4"/>
      <c r="Q866" s="4"/>
      <c r="R866" s="4"/>
      <c r="S866" s="4"/>
      <c r="T866" s="4"/>
      <c r="U866" s="4"/>
      <c r="V866" s="4"/>
      <c r="W866" s="4"/>
      <c r="X866" s="4"/>
      <c r="Y866" s="4"/>
      <c r="Z866" s="4"/>
      <c r="AA866" s="4"/>
      <c r="AB866" s="4"/>
      <c r="AC866" s="4"/>
      <c r="AD866" s="4"/>
      <c r="AE866" s="4"/>
      <c r="AF866" s="4"/>
      <c r="AG866" s="4"/>
      <c r="AH866" s="4"/>
      <c r="AI866" s="4"/>
    </row>
    <row r="867" spans="1:35" ht="21" customHeight="1">
      <c r="A867" s="563" t="s">
        <v>328</v>
      </c>
      <c r="B867" s="522"/>
      <c r="C867" s="363" t="s">
        <v>662</v>
      </c>
      <c r="D867" s="363" t="s">
        <v>410</v>
      </c>
      <c r="E867" s="541" t="s">
        <v>329</v>
      </c>
      <c r="F867" s="530"/>
      <c r="G867" s="530"/>
      <c r="H867" s="530"/>
      <c r="I867" s="530"/>
      <c r="J867" s="530"/>
      <c r="K867" s="522"/>
      <c r="L867" s="364" t="s">
        <v>372</v>
      </c>
      <c r="M867" s="43">
        <f>L874</f>
        <v>1.3705142780000001</v>
      </c>
      <c r="N867" s="4"/>
      <c r="O867" s="4"/>
      <c r="P867" s="4"/>
      <c r="Q867" s="4"/>
      <c r="R867" s="4"/>
      <c r="S867" s="4"/>
      <c r="T867" s="4"/>
      <c r="U867" s="4"/>
      <c r="V867" s="4"/>
      <c r="W867" s="4"/>
      <c r="X867" s="4"/>
      <c r="Y867" s="4"/>
      <c r="Z867" s="4"/>
      <c r="AA867" s="4"/>
      <c r="AB867" s="4"/>
      <c r="AC867" s="4"/>
      <c r="AD867" s="4"/>
      <c r="AE867" s="4"/>
      <c r="AF867" s="4"/>
      <c r="AG867" s="4"/>
      <c r="AH867" s="4"/>
      <c r="AI867" s="4"/>
    </row>
    <row r="868" spans="1:35" ht="21" customHeight="1">
      <c r="A868" s="532"/>
      <c r="B868" s="524"/>
      <c r="C868" s="525"/>
      <c r="D868" s="533" t="s">
        <v>11</v>
      </c>
      <c r="E868" s="533" t="s">
        <v>373</v>
      </c>
      <c r="F868" s="533" t="s">
        <v>374</v>
      </c>
      <c r="G868" s="534" t="s">
        <v>14</v>
      </c>
      <c r="H868" s="519" t="s">
        <v>375</v>
      </c>
      <c r="I868" s="519" t="s">
        <v>376</v>
      </c>
      <c r="J868" s="521" t="s">
        <v>377</v>
      </c>
      <c r="K868" s="522"/>
      <c r="L868" s="519" t="s">
        <v>378</v>
      </c>
      <c r="M868" s="49"/>
      <c r="N868" s="4"/>
      <c r="O868" s="4"/>
      <c r="P868" s="4"/>
      <c r="Q868" s="4"/>
      <c r="R868" s="4"/>
      <c r="S868" s="4"/>
      <c r="T868" s="4"/>
      <c r="U868" s="4"/>
      <c r="V868" s="4"/>
      <c r="W868" s="4"/>
      <c r="X868" s="4"/>
      <c r="Y868" s="4"/>
      <c r="Z868" s="4"/>
      <c r="AA868" s="4"/>
      <c r="AB868" s="4"/>
      <c r="AC868" s="4"/>
      <c r="AD868" s="4"/>
      <c r="AE868" s="4"/>
      <c r="AF868" s="4"/>
      <c r="AG868" s="4"/>
      <c r="AH868" s="4"/>
      <c r="AI868" s="4"/>
    </row>
    <row r="869" spans="1:35" ht="21" customHeight="1">
      <c r="A869" s="526"/>
      <c r="B869" s="527"/>
      <c r="C869" s="528"/>
      <c r="D869" s="520"/>
      <c r="E869" s="520"/>
      <c r="F869" s="520"/>
      <c r="G869" s="520"/>
      <c r="H869" s="520"/>
      <c r="I869" s="520"/>
      <c r="J869" s="365" t="s">
        <v>379</v>
      </c>
      <c r="K869" s="365" t="s">
        <v>380</v>
      </c>
      <c r="L869" s="520"/>
      <c r="M869" s="49"/>
      <c r="N869" s="4"/>
      <c r="O869" s="4"/>
      <c r="P869" s="4"/>
      <c r="Q869" s="4"/>
      <c r="R869" s="4"/>
      <c r="S869" s="4"/>
      <c r="T869" s="4"/>
      <c r="U869" s="4"/>
      <c r="V869" s="4"/>
      <c r="W869" s="4"/>
      <c r="X869" s="4"/>
      <c r="Y869" s="4"/>
      <c r="Z869" s="4"/>
      <c r="AA869" s="4"/>
      <c r="AB869" s="4"/>
      <c r="AC869" s="4"/>
      <c r="AD869" s="4"/>
      <c r="AE869" s="4"/>
      <c r="AF869" s="4"/>
      <c r="AG869" s="4"/>
      <c r="AH869" s="4"/>
      <c r="AI869" s="4"/>
    </row>
    <row r="870" spans="1:35" ht="21" customHeight="1">
      <c r="A870" s="552" t="s">
        <v>379</v>
      </c>
      <c r="B870" s="530"/>
      <c r="C870" s="522"/>
      <c r="D870" s="366">
        <v>12815</v>
      </c>
      <c r="E870" s="372" t="s">
        <v>74</v>
      </c>
      <c r="F870" s="367" t="s">
        <v>663</v>
      </c>
      <c r="G870" s="366" t="s">
        <v>26</v>
      </c>
      <c r="H870" s="368">
        <v>0.02</v>
      </c>
      <c r="I870" s="375">
        <f>VLOOKUP(D870,Página1!$A:$B,2,FALSE)</f>
        <v>7.82</v>
      </c>
      <c r="J870" s="369">
        <f>I870*H870</f>
        <v>0.15640000000000001</v>
      </c>
      <c r="K870" s="370"/>
      <c r="L870" s="373">
        <f>J870</f>
        <v>0.15640000000000001</v>
      </c>
      <c r="M870" s="49"/>
      <c r="N870" s="4"/>
      <c r="O870" s="4"/>
      <c r="P870" s="4"/>
      <c r="Q870" s="4"/>
      <c r="R870" s="4"/>
      <c r="S870" s="4"/>
      <c r="T870" s="4"/>
      <c r="U870" s="4"/>
      <c r="V870" s="4"/>
      <c r="W870" s="4"/>
      <c r="X870" s="4"/>
      <c r="Y870" s="4"/>
      <c r="Z870" s="4"/>
      <c r="AA870" s="4"/>
      <c r="AB870" s="4"/>
      <c r="AC870" s="4"/>
      <c r="AD870" s="4"/>
      <c r="AE870" s="4"/>
      <c r="AF870" s="4"/>
      <c r="AG870" s="4"/>
      <c r="AH870" s="4"/>
      <c r="AI870" s="4"/>
    </row>
    <row r="871" spans="1:35" ht="21" customHeight="1">
      <c r="A871" s="529" t="s">
        <v>385</v>
      </c>
      <c r="B871" s="530"/>
      <c r="C871" s="522"/>
      <c r="D871" s="372">
        <v>88310</v>
      </c>
      <c r="E871" s="372" t="s">
        <v>74</v>
      </c>
      <c r="F871" s="391" t="s">
        <v>563</v>
      </c>
      <c r="G871" s="366" t="s">
        <v>387</v>
      </c>
      <c r="H871" s="368">
        <v>4.1200000000000001E-2</v>
      </c>
      <c r="I871" s="375">
        <f>VLOOKUP(D871,Página1!$A:$B,2,FALSE)</f>
        <v>23.37</v>
      </c>
      <c r="J871" s="370"/>
      <c r="K871" s="369">
        <f>H871*I871</f>
        <v>0.96284400000000003</v>
      </c>
      <c r="L871" s="369">
        <f>K871</f>
        <v>0.96284400000000003</v>
      </c>
      <c r="M871" s="49"/>
      <c r="N871" s="4"/>
      <c r="O871" s="4"/>
      <c r="P871" s="4"/>
      <c r="Q871" s="4"/>
      <c r="R871" s="4"/>
      <c r="S871" s="4"/>
      <c r="T871" s="4"/>
      <c r="U871" s="4"/>
      <c r="V871" s="4"/>
      <c r="W871" s="4"/>
      <c r="X871" s="4"/>
      <c r="Y871" s="4"/>
      <c r="Z871" s="4"/>
      <c r="AA871" s="4"/>
      <c r="AB871" s="4"/>
      <c r="AC871" s="4"/>
      <c r="AD871" s="4"/>
      <c r="AE871" s="4"/>
      <c r="AF871" s="4"/>
      <c r="AG871" s="4"/>
      <c r="AH871" s="4"/>
      <c r="AI871" s="4"/>
    </row>
    <row r="872" spans="1:35" ht="21" customHeight="1">
      <c r="A872" s="531" t="s">
        <v>388</v>
      </c>
      <c r="B872" s="530"/>
      <c r="C872" s="530"/>
      <c r="D872" s="530"/>
      <c r="E872" s="522"/>
      <c r="F872" s="377"/>
      <c r="G872" s="378"/>
      <c r="H872" s="376"/>
      <c r="I872" s="376"/>
      <c r="J872" s="376"/>
      <c r="K872" s="376"/>
      <c r="L872" s="369">
        <f>SUM(L869:L871)</f>
        <v>1.1192440000000001</v>
      </c>
      <c r="M872" s="49"/>
      <c r="N872" s="4"/>
      <c r="O872" s="4"/>
      <c r="P872" s="4"/>
      <c r="Q872" s="4"/>
      <c r="R872" s="4"/>
      <c r="S872" s="4"/>
      <c r="T872" s="4"/>
      <c r="U872" s="4"/>
      <c r="V872" s="4"/>
      <c r="W872" s="4"/>
      <c r="X872" s="4"/>
      <c r="Y872" s="4"/>
      <c r="Z872" s="4"/>
      <c r="AA872" s="4"/>
      <c r="AB872" s="4"/>
      <c r="AC872" s="4"/>
      <c r="AD872" s="4"/>
      <c r="AE872" s="4"/>
      <c r="AF872" s="4"/>
      <c r="AG872" s="4"/>
      <c r="AH872" s="4"/>
      <c r="AI872" s="4"/>
    </row>
    <row r="873" spans="1:35" ht="21" customHeight="1">
      <c r="A873" s="531" t="s">
        <v>389</v>
      </c>
      <c r="B873" s="530"/>
      <c r="C873" s="530"/>
      <c r="D873" s="530"/>
      <c r="E873" s="522"/>
      <c r="F873" s="379">
        <v>22.45</v>
      </c>
      <c r="G873" s="380" t="s">
        <v>390</v>
      </c>
      <c r="H873" s="381"/>
      <c r="I873" s="381"/>
      <c r="J873" s="381"/>
      <c r="K873" s="381"/>
      <c r="L873" s="369">
        <f>L872*(F873%)</f>
        <v>0.25127027800000001</v>
      </c>
      <c r="M873" s="49"/>
      <c r="N873" s="4"/>
      <c r="O873" s="4"/>
      <c r="P873" s="4"/>
      <c r="Q873" s="4"/>
      <c r="R873" s="4"/>
      <c r="S873" s="4"/>
      <c r="T873" s="4"/>
      <c r="U873" s="4"/>
      <c r="V873" s="4"/>
      <c r="W873" s="4"/>
      <c r="X873" s="4"/>
      <c r="Y873" s="4"/>
      <c r="Z873" s="4"/>
      <c r="AA873" s="4"/>
      <c r="AB873" s="4"/>
      <c r="AC873" s="4"/>
      <c r="AD873" s="4"/>
      <c r="AE873" s="4"/>
      <c r="AF873" s="4"/>
      <c r="AG873" s="4"/>
      <c r="AH873" s="4"/>
      <c r="AI873" s="4"/>
    </row>
    <row r="874" spans="1:35" ht="21" customHeight="1">
      <c r="A874" s="542" t="s">
        <v>391</v>
      </c>
      <c r="B874" s="530"/>
      <c r="C874" s="530"/>
      <c r="D874" s="530"/>
      <c r="E874" s="522"/>
      <c r="F874" s="382">
        <v>44110</v>
      </c>
      <c r="G874" s="542" t="s">
        <v>392</v>
      </c>
      <c r="H874" s="530"/>
      <c r="I874" s="530"/>
      <c r="J874" s="530"/>
      <c r="K874" s="522"/>
      <c r="L874" s="369">
        <f>SUM(L872:L873)</f>
        <v>1.3705142780000001</v>
      </c>
      <c r="M874" s="49"/>
      <c r="N874" s="4"/>
      <c r="O874" s="4"/>
      <c r="P874" s="4"/>
      <c r="Q874" s="4"/>
      <c r="R874" s="4"/>
      <c r="S874" s="4"/>
      <c r="T874" s="4"/>
      <c r="U874" s="4"/>
      <c r="V874" s="4"/>
      <c r="W874" s="4"/>
      <c r="X874" s="4"/>
      <c r="Y874" s="4"/>
      <c r="Z874" s="4"/>
      <c r="AA874" s="4"/>
      <c r="AB874" s="4"/>
      <c r="AC874" s="4"/>
      <c r="AD874" s="4"/>
      <c r="AE874" s="4"/>
      <c r="AF874" s="4"/>
      <c r="AG874" s="4"/>
      <c r="AH874" s="4"/>
      <c r="AI874" s="4"/>
    </row>
    <row r="875" spans="1:35" ht="21" customHeight="1">
      <c r="A875" s="384"/>
      <c r="B875" s="393"/>
      <c r="C875" s="393"/>
      <c r="D875" s="393"/>
      <c r="E875" s="393"/>
      <c r="F875" s="394"/>
      <c r="G875" s="393"/>
      <c r="H875" s="387"/>
      <c r="I875" s="387"/>
      <c r="J875" s="387"/>
      <c r="K875" s="387"/>
      <c r="L875" s="387"/>
      <c r="M875" s="49"/>
      <c r="N875" s="4"/>
      <c r="O875" s="4"/>
      <c r="P875" s="4"/>
      <c r="Q875" s="4"/>
      <c r="R875" s="4"/>
      <c r="S875" s="4"/>
      <c r="T875" s="4"/>
      <c r="U875" s="4"/>
      <c r="V875" s="4"/>
      <c r="W875" s="4"/>
      <c r="X875" s="4"/>
      <c r="Y875" s="4"/>
      <c r="Z875" s="4"/>
      <c r="AA875" s="4"/>
      <c r="AB875" s="4"/>
      <c r="AC875" s="4"/>
      <c r="AD875" s="4"/>
      <c r="AE875" s="4"/>
      <c r="AF875" s="4"/>
      <c r="AG875" s="4"/>
      <c r="AH875" s="4"/>
      <c r="AI875" s="4"/>
    </row>
    <row r="876" spans="1:35" ht="36" customHeight="1">
      <c r="A876" s="563" t="s">
        <v>330</v>
      </c>
      <c r="B876" s="522"/>
      <c r="C876" s="363" t="s">
        <v>664</v>
      </c>
      <c r="D876" s="363" t="s">
        <v>410</v>
      </c>
      <c r="E876" s="541" t="s">
        <v>331</v>
      </c>
      <c r="F876" s="530"/>
      <c r="G876" s="530"/>
      <c r="H876" s="530"/>
      <c r="I876" s="530"/>
      <c r="J876" s="530"/>
      <c r="K876" s="522"/>
      <c r="L876" s="364" t="s">
        <v>372</v>
      </c>
      <c r="M876" s="43">
        <f>L883</f>
        <v>1.7928154675000001</v>
      </c>
      <c r="N876" s="4"/>
      <c r="O876" s="4"/>
      <c r="P876" s="4"/>
      <c r="Q876" s="4"/>
      <c r="R876" s="4"/>
      <c r="S876" s="4"/>
      <c r="T876" s="4"/>
      <c r="U876" s="4"/>
      <c r="V876" s="4"/>
      <c r="W876" s="4"/>
      <c r="X876" s="4"/>
      <c r="Y876" s="4"/>
      <c r="Z876" s="4"/>
      <c r="AA876" s="4"/>
      <c r="AB876" s="4"/>
      <c r="AC876" s="4"/>
      <c r="AD876" s="4"/>
      <c r="AE876" s="4"/>
      <c r="AF876" s="4"/>
      <c r="AG876" s="4"/>
      <c r="AH876" s="4"/>
      <c r="AI876" s="4"/>
    </row>
    <row r="877" spans="1:35" ht="21" customHeight="1">
      <c r="A877" s="532"/>
      <c r="B877" s="524"/>
      <c r="C877" s="525"/>
      <c r="D877" s="533" t="s">
        <v>11</v>
      </c>
      <c r="E877" s="533" t="s">
        <v>373</v>
      </c>
      <c r="F877" s="533" t="s">
        <v>374</v>
      </c>
      <c r="G877" s="534" t="s">
        <v>14</v>
      </c>
      <c r="H877" s="519" t="s">
        <v>375</v>
      </c>
      <c r="I877" s="519" t="s">
        <v>376</v>
      </c>
      <c r="J877" s="521" t="s">
        <v>377</v>
      </c>
      <c r="K877" s="522"/>
      <c r="L877" s="519" t="s">
        <v>378</v>
      </c>
      <c r="M877" s="49"/>
      <c r="N877" s="4"/>
      <c r="O877" s="4"/>
      <c r="P877" s="4"/>
      <c r="Q877" s="4"/>
      <c r="R877" s="4"/>
      <c r="S877" s="4"/>
      <c r="T877" s="4"/>
      <c r="U877" s="4"/>
      <c r="V877" s="4"/>
      <c r="W877" s="4"/>
      <c r="X877" s="4"/>
      <c r="Y877" s="4"/>
      <c r="Z877" s="4"/>
      <c r="AA877" s="4"/>
      <c r="AB877" s="4"/>
      <c r="AC877" s="4"/>
      <c r="AD877" s="4"/>
      <c r="AE877" s="4"/>
      <c r="AF877" s="4"/>
      <c r="AG877" s="4"/>
      <c r="AH877" s="4"/>
      <c r="AI877" s="4"/>
    </row>
    <row r="878" spans="1:35" ht="21" customHeight="1">
      <c r="A878" s="526"/>
      <c r="B878" s="527"/>
      <c r="C878" s="528"/>
      <c r="D878" s="520"/>
      <c r="E878" s="520"/>
      <c r="F878" s="520"/>
      <c r="G878" s="520"/>
      <c r="H878" s="520"/>
      <c r="I878" s="520"/>
      <c r="J878" s="365" t="s">
        <v>379</v>
      </c>
      <c r="K878" s="365" t="s">
        <v>380</v>
      </c>
      <c r="L878" s="520"/>
      <c r="M878" s="49"/>
      <c r="N878" s="4"/>
      <c r="O878" s="4"/>
      <c r="P878" s="4"/>
      <c r="Q878" s="4"/>
      <c r="R878" s="4"/>
      <c r="S878" s="4"/>
      <c r="T878" s="4"/>
      <c r="U878" s="4"/>
      <c r="V878" s="4"/>
      <c r="W878" s="4"/>
      <c r="X878" s="4"/>
      <c r="Y878" s="4"/>
      <c r="Z878" s="4"/>
      <c r="AA878" s="4"/>
      <c r="AB878" s="4"/>
      <c r="AC878" s="4"/>
      <c r="AD878" s="4"/>
      <c r="AE878" s="4"/>
      <c r="AF878" s="4"/>
      <c r="AG878" s="4"/>
      <c r="AH878" s="4"/>
      <c r="AI878" s="4"/>
    </row>
    <row r="879" spans="1:35" ht="21" customHeight="1">
      <c r="A879" s="523" t="s">
        <v>379</v>
      </c>
      <c r="B879" s="524"/>
      <c r="C879" s="525"/>
      <c r="D879" s="366">
        <v>5318</v>
      </c>
      <c r="E879" s="366" t="s">
        <v>74</v>
      </c>
      <c r="F879" s="367" t="s">
        <v>665</v>
      </c>
      <c r="G879" s="366" t="s">
        <v>407</v>
      </c>
      <c r="H879" s="368">
        <v>1.06E-2</v>
      </c>
      <c r="I879" s="375">
        <f>VLOOKUP(D879,Página1!$A:$B,2,FALSE)</f>
        <v>11.97</v>
      </c>
      <c r="J879" s="369">
        <f>I879*H879</f>
        <v>0.12688199999999999</v>
      </c>
      <c r="K879" s="370"/>
      <c r="L879" s="371"/>
      <c r="M879" s="49"/>
      <c r="N879" s="4"/>
      <c r="O879" s="4"/>
      <c r="P879" s="4"/>
      <c r="Q879" s="4"/>
      <c r="R879" s="4"/>
      <c r="S879" s="4"/>
      <c r="T879" s="4"/>
      <c r="U879" s="4"/>
      <c r="V879" s="4"/>
      <c r="W879" s="4"/>
      <c r="X879" s="4"/>
      <c r="Y879" s="4"/>
      <c r="Z879" s="4"/>
      <c r="AA879" s="4"/>
      <c r="AB879" s="4"/>
      <c r="AC879" s="4"/>
      <c r="AD879" s="4"/>
      <c r="AE879" s="4"/>
      <c r="AF879" s="4"/>
      <c r="AG879" s="4"/>
      <c r="AH879" s="4"/>
      <c r="AI879" s="4"/>
    </row>
    <row r="880" spans="1:35" ht="21" customHeight="1">
      <c r="A880" s="526"/>
      <c r="B880" s="527"/>
      <c r="C880" s="528"/>
      <c r="D880" s="366">
        <v>11174</v>
      </c>
      <c r="E880" s="366" t="s">
        <v>74</v>
      </c>
      <c r="F880" s="367" t="s">
        <v>666</v>
      </c>
      <c r="G880" s="366" t="s">
        <v>26</v>
      </c>
      <c r="H880" s="368">
        <v>5.8999999999999999E-3</v>
      </c>
      <c r="I880" s="375">
        <f>VLOOKUP(D880,Página1!$A:$B,2,FALSE)</f>
        <v>480.8</v>
      </c>
      <c r="J880" s="369">
        <f>I880*H880</f>
        <v>2.8367200000000001</v>
      </c>
      <c r="K880" s="370"/>
      <c r="L880" s="369">
        <f>SUM(J879:J880)</f>
        <v>2.9636020000000003</v>
      </c>
      <c r="M880" s="49"/>
      <c r="N880" s="4"/>
      <c r="O880" s="4"/>
      <c r="P880" s="4"/>
      <c r="Q880" s="4"/>
      <c r="R880" s="4"/>
      <c r="S880" s="4"/>
      <c r="T880" s="4"/>
      <c r="U880" s="4"/>
      <c r="V880" s="4"/>
      <c r="W880" s="4"/>
      <c r="X880" s="4"/>
      <c r="Y880" s="4"/>
      <c r="Z880" s="4"/>
      <c r="AA880" s="4"/>
      <c r="AB880" s="4"/>
      <c r="AC880" s="4"/>
      <c r="AD880" s="4"/>
      <c r="AE880" s="4"/>
      <c r="AF880" s="4"/>
      <c r="AG880" s="4"/>
      <c r="AH880" s="4"/>
      <c r="AI880" s="4"/>
    </row>
    <row r="881" spans="1:35" ht="21" customHeight="1">
      <c r="A881" s="529" t="s">
        <v>385</v>
      </c>
      <c r="B881" s="530"/>
      <c r="C881" s="522"/>
      <c r="D881" s="372">
        <v>88310</v>
      </c>
      <c r="E881" s="372" t="s">
        <v>74</v>
      </c>
      <c r="F881" s="391" t="s">
        <v>563</v>
      </c>
      <c r="G881" s="366" t="s">
        <v>387</v>
      </c>
      <c r="H881" s="368">
        <v>0.21490000000000001</v>
      </c>
      <c r="I881" s="375">
        <f>VLOOKUP(D881,Página1!$A:$B,2,FALSE)</f>
        <v>23.37</v>
      </c>
      <c r="J881" s="370"/>
      <c r="K881" s="369">
        <f>H881*I881</f>
        <v>5.0222130000000007</v>
      </c>
      <c r="L881" s="369">
        <f>K881</f>
        <v>5.0222130000000007</v>
      </c>
      <c r="M881" s="49"/>
      <c r="N881" s="4"/>
      <c r="O881" s="4"/>
      <c r="P881" s="4"/>
      <c r="Q881" s="4"/>
      <c r="R881" s="4"/>
      <c r="S881" s="4"/>
      <c r="T881" s="4"/>
      <c r="U881" s="4"/>
      <c r="V881" s="4"/>
      <c r="W881" s="4"/>
      <c r="X881" s="4"/>
      <c r="Y881" s="4"/>
      <c r="Z881" s="4"/>
      <c r="AA881" s="4"/>
      <c r="AB881" s="4"/>
      <c r="AC881" s="4"/>
      <c r="AD881" s="4"/>
      <c r="AE881" s="4"/>
      <c r="AF881" s="4"/>
      <c r="AG881" s="4"/>
      <c r="AH881" s="4"/>
      <c r="AI881" s="4"/>
    </row>
    <row r="882" spans="1:35" ht="21" customHeight="1">
      <c r="A882" s="531" t="s">
        <v>388</v>
      </c>
      <c r="B882" s="530"/>
      <c r="C882" s="530"/>
      <c r="D882" s="530"/>
      <c r="E882" s="522"/>
      <c r="F882" s="377"/>
      <c r="G882" s="378"/>
      <c r="H882" s="376"/>
      <c r="I882" s="376"/>
      <c r="J882" s="376"/>
      <c r="K882" s="376"/>
      <c r="L882" s="369">
        <f>SUM(L879:L881)</f>
        <v>7.9858150000000006</v>
      </c>
      <c r="M882" s="49"/>
      <c r="N882" s="4"/>
      <c r="O882" s="4"/>
      <c r="P882" s="4"/>
      <c r="Q882" s="4"/>
      <c r="R882" s="4"/>
      <c r="S882" s="4"/>
      <c r="T882" s="4"/>
      <c r="U882" s="4"/>
      <c r="V882" s="4"/>
      <c r="W882" s="4"/>
      <c r="X882" s="4"/>
      <c r="Y882" s="4"/>
      <c r="Z882" s="4"/>
      <c r="AA882" s="4"/>
      <c r="AB882" s="4"/>
      <c r="AC882" s="4"/>
      <c r="AD882" s="4"/>
      <c r="AE882" s="4"/>
      <c r="AF882" s="4"/>
      <c r="AG882" s="4"/>
      <c r="AH882" s="4"/>
      <c r="AI882" s="4"/>
    </row>
    <row r="883" spans="1:35" ht="21" customHeight="1">
      <c r="A883" s="531" t="s">
        <v>389</v>
      </c>
      <c r="B883" s="530"/>
      <c r="C883" s="530"/>
      <c r="D883" s="530"/>
      <c r="E883" s="522"/>
      <c r="F883" s="379">
        <v>22.45</v>
      </c>
      <c r="G883" s="380" t="s">
        <v>390</v>
      </c>
      <c r="H883" s="381"/>
      <c r="I883" s="381"/>
      <c r="J883" s="381"/>
      <c r="K883" s="381"/>
      <c r="L883" s="369">
        <f>L882*(F883%)</f>
        <v>1.7928154675000001</v>
      </c>
      <c r="M883" s="49"/>
      <c r="N883" s="4"/>
      <c r="O883" s="4"/>
      <c r="P883" s="4"/>
      <c r="Q883" s="4"/>
      <c r="R883" s="4"/>
      <c r="S883" s="4"/>
      <c r="T883" s="4"/>
      <c r="U883" s="4"/>
      <c r="V883" s="4"/>
      <c r="W883" s="4"/>
      <c r="X883" s="4"/>
      <c r="Y883" s="4"/>
      <c r="Z883" s="4"/>
      <c r="AA883" s="4"/>
      <c r="AB883" s="4"/>
      <c r="AC883" s="4"/>
      <c r="AD883" s="4"/>
      <c r="AE883" s="4"/>
      <c r="AF883" s="4"/>
      <c r="AG883" s="4"/>
      <c r="AH883" s="4"/>
      <c r="AI883" s="4"/>
    </row>
    <row r="884" spans="1:35" ht="21" customHeight="1">
      <c r="A884" s="542" t="s">
        <v>391</v>
      </c>
      <c r="B884" s="530"/>
      <c r="C884" s="530"/>
      <c r="D884" s="530"/>
      <c r="E884" s="522"/>
      <c r="F884" s="382">
        <v>44110</v>
      </c>
      <c r="G884" s="542" t="s">
        <v>392</v>
      </c>
      <c r="H884" s="530"/>
      <c r="I884" s="530"/>
      <c r="J884" s="530"/>
      <c r="K884" s="522"/>
      <c r="L884" s="369">
        <f>SUM(L882:L883)</f>
        <v>9.7786304675000011</v>
      </c>
      <c r="M884" s="49"/>
      <c r="N884" s="4"/>
      <c r="O884" s="4"/>
      <c r="P884" s="4"/>
      <c r="Q884" s="4"/>
      <c r="R884" s="4"/>
      <c r="S884" s="4"/>
      <c r="T884" s="4"/>
      <c r="U884" s="4"/>
      <c r="V884" s="4"/>
      <c r="W884" s="4"/>
      <c r="X884" s="4"/>
      <c r="Y884" s="4"/>
      <c r="Z884" s="4"/>
      <c r="AA884" s="4"/>
      <c r="AB884" s="4"/>
      <c r="AC884" s="4"/>
      <c r="AD884" s="4"/>
      <c r="AE884" s="4"/>
      <c r="AF884" s="4"/>
      <c r="AG884" s="4"/>
      <c r="AH884" s="4"/>
      <c r="AI884" s="4"/>
    </row>
    <row r="885" spans="1:35" ht="21" customHeight="1">
      <c r="A885" s="384"/>
      <c r="B885" s="393"/>
      <c r="C885" s="393"/>
      <c r="D885" s="393"/>
      <c r="E885" s="393"/>
      <c r="F885" s="394"/>
      <c r="G885" s="393"/>
      <c r="H885" s="387"/>
      <c r="I885" s="387"/>
      <c r="J885" s="387"/>
      <c r="K885" s="387"/>
      <c r="L885" s="387"/>
      <c r="M885" s="49"/>
      <c r="N885" s="4"/>
      <c r="O885" s="4"/>
      <c r="P885" s="4"/>
      <c r="Q885" s="4"/>
      <c r="R885" s="4"/>
      <c r="S885" s="4"/>
      <c r="T885" s="4"/>
      <c r="U885" s="4"/>
      <c r="V885" s="4"/>
      <c r="W885" s="4"/>
      <c r="X885" s="4"/>
      <c r="Y885" s="4"/>
      <c r="Z885" s="4"/>
      <c r="AA885" s="4"/>
      <c r="AB885" s="4"/>
      <c r="AC885" s="4"/>
      <c r="AD885" s="4"/>
      <c r="AE885" s="4"/>
      <c r="AF885" s="4"/>
      <c r="AG885" s="4"/>
      <c r="AH885" s="4"/>
      <c r="AI885" s="4"/>
    </row>
    <row r="886" spans="1:35" ht="21" customHeight="1">
      <c r="A886" s="563" t="s">
        <v>332</v>
      </c>
      <c r="B886" s="522"/>
      <c r="C886" s="540" t="s">
        <v>413</v>
      </c>
      <c r="D886" s="530"/>
      <c r="E886" s="530"/>
      <c r="F886" s="530"/>
      <c r="G886" s="530"/>
      <c r="H886" s="530"/>
      <c r="I886" s="530"/>
      <c r="J886" s="530"/>
      <c r="K886" s="530"/>
      <c r="L886" s="522"/>
      <c r="M886" s="43">
        <f>L894</f>
        <v>8.2581000000000007</v>
      </c>
      <c r="N886" s="4"/>
      <c r="O886" s="4"/>
      <c r="P886" s="4"/>
      <c r="Q886" s="4"/>
      <c r="R886" s="4"/>
      <c r="S886" s="4"/>
      <c r="T886" s="4"/>
      <c r="U886" s="4"/>
      <c r="V886" s="4"/>
      <c r="W886" s="4"/>
      <c r="X886" s="4"/>
      <c r="Y886" s="4"/>
      <c r="Z886" s="4"/>
      <c r="AA886" s="4"/>
      <c r="AB886" s="4"/>
      <c r="AC886" s="4"/>
      <c r="AD886" s="4"/>
      <c r="AE886" s="4"/>
      <c r="AF886" s="4"/>
      <c r="AG886" s="4"/>
      <c r="AH886" s="4"/>
      <c r="AI886" s="4"/>
    </row>
    <row r="887" spans="1:35" ht="21" customHeight="1">
      <c r="A887" s="384"/>
      <c r="B887" s="393"/>
      <c r="C887" s="393"/>
      <c r="D887" s="393"/>
      <c r="E887" s="393"/>
      <c r="F887" s="394"/>
      <c r="G887" s="393"/>
      <c r="H887" s="387"/>
      <c r="I887" s="387"/>
      <c r="J887" s="387"/>
      <c r="K887" s="387"/>
      <c r="L887" s="387"/>
      <c r="M887" s="49"/>
      <c r="N887" s="4"/>
      <c r="O887" s="4"/>
      <c r="P887" s="4"/>
      <c r="Q887" s="4"/>
      <c r="R887" s="4"/>
      <c r="S887" s="4"/>
      <c r="T887" s="4"/>
      <c r="U887" s="4"/>
      <c r="V887" s="4"/>
      <c r="W887" s="4"/>
      <c r="X887" s="4"/>
      <c r="Y887" s="4"/>
      <c r="Z887" s="4"/>
      <c r="AA887" s="4"/>
      <c r="AB887" s="4"/>
      <c r="AC887" s="4"/>
      <c r="AD887" s="4"/>
      <c r="AE887" s="4"/>
      <c r="AF887" s="4"/>
      <c r="AG887" s="4"/>
      <c r="AH887" s="4"/>
      <c r="AI887" s="4"/>
    </row>
    <row r="888" spans="1:35" ht="21" customHeight="1">
      <c r="A888" s="538" t="s">
        <v>334</v>
      </c>
      <c r="B888" s="522"/>
      <c r="C888" s="539" t="s">
        <v>335</v>
      </c>
      <c r="D888" s="530"/>
      <c r="E888" s="530"/>
      <c r="F888" s="530"/>
      <c r="G888" s="530"/>
      <c r="H888" s="530"/>
      <c r="I888" s="530"/>
      <c r="J888" s="530"/>
      <c r="K888" s="530"/>
      <c r="L888" s="522"/>
      <c r="M888" s="49"/>
      <c r="N888" s="4"/>
      <c r="O888" s="4"/>
      <c r="P888" s="4"/>
      <c r="Q888" s="4"/>
      <c r="R888" s="4"/>
      <c r="S888" s="4"/>
      <c r="T888" s="4"/>
      <c r="U888" s="4"/>
      <c r="V888" s="4"/>
      <c r="W888" s="4"/>
      <c r="X888" s="4"/>
      <c r="Y888" s="4"/>
      <c r="Z888" s="4"/>
      <c r="AA888" s="4"/>
      <c r="AB888" s="4"/>
      <c r="AC888" s="4"/>
      <c r="AD888" s="4"/>
      <c r="AE888" s="4"/>
      <c r="AF888" s="4"/>
      <c r="AG888" s="4"/>
      <c r="AH888" s="4"/>
      <c r="AI888" s="4"/>
    </row>
    <row r="889" spans="1:35" ht="21" customHeight="1">
      <c r="A889" s="563" t="s">
        <v>336</v>
      </c>
      <c r="B889" s="522"/>
      <c r="C889" s="363" t="s">
        <v>667</v>
      </c>
      <c r="D889" s="363" t="s">
        <v>410</v>
      </c>
      <c r="E889" s="541" t="s">
        <v>327</v>
      </c>
      <c r="F889" s="530"/>
      <c r="G889" s="530"/>
      <c r="H889" s="530"/>
      <c r="I889" s="530"/>
      <c r="J889" s="530"/>
      <c r="K889" s="522"/>
      <c r="L889" s="364" t="s">
        <v>372</v>
      </c>
      <c r="M889" s="43">
        <f>L899</f>
        <v>27.913824450000003</v>
      </c>
      <c r="N889" s="4"/>
      <c r="O889" s="4"/>
      <c r="P889" s="4"/>
      <c r="Q889" s="4"/>
      <c r="R889" s="4"/>
      <c r="S889" s="4"/>
      <c r="T889" s="4"/>
      <c r="U889" s="4"/>
      <c r="V889" s="4"/>
      <c r="W889" s="4"/>
      <c r="X889" s="4"/>
      <c r="Y889" s="4"/>
      <c r="Z889" s="4"/>
      <c r="AA889" s="4"/>
      <c r="AB889" s="4"/>
      <c r="AC889" s="4"/>
      <c r="AD889" s="4"/>
      <c r="AE889" s="4"/>
      <c r="AF889" s="4"/>
      <c r="AG889" s="4"/>
      <c r="AH889" s="4"/>
      <c r="AI889" s="4"/>
    </row>
    <row r="890" spans="1:35" ht="21" customHeight="1">
      <c r="A890" s="532"/>
      <c r="B890" s="524"/>
      <c r="C890" s="525"/>
      <c r="D890" s="533" t="s">
        <v>11</v>
      </c>
      <c r="E890" s="533" t="s">
        <v>373</v>
      </c>
      <c r="F890" s="533" t="s">
        <v>374</v>
      </c>
      <c r="G890" s="534" t="s">
        <v>14</v>
      </c>
      <c r="H890" s="519" t="s">
        <v>375</v>
      </c>
      <c r="I890" s="519" t="s">
        <v>376</v>
      </c>
      <c r="J890" s="521" t="s">
        <v>377</v>
      </c>
      <c r="K890" s="522"/>
      <c r="L890" s="519" t="s">
        <v>378</v>
      </c>
      <c r="M890" s="49"/>
      <c r="N890" s="4"/>
      <c r="O890" s="4"/>
      <c r="P890" s="4"/>
      <c r="Q890" s="4"/>
      <c r="R890" s="4"/>
      <c r="S890" s="4"/>
      <c r="T890" s="4"/>
      <c r="U890" s="4"/>
      <c r="V890" s="4"/>
      <c r="W890" s="4"/>
      <c r="X890" s="4"/>
      <c r="Y890" s="4"/>
      <c r="Z890" s="4"/>
      <c r="AA890" s="4"/>
      <c r="AB890" s="4"/>
      <c r="AC890" s="4"/>
      <c r="AD890" s="4"/>
      <c r="AE890" s="4"/>
      <c r="AF890" s="4"/>
      <c r="AG890" s="4"/>
      <c r="AH890" s="4"/>
      <c r="AI890" s="4"/>
    </row>
    <row r="891" spans="1:35" ht="21" customHeight="1">
      <c r="A891" s="526"/>
      <c r="B891" s="527"/>
      <c r="C891" s="528"/>
      <c r="D891" s="520"/>
      <c r="E891" s="520"/>
      <c r="F891" s="520"/>
      <c r="G891" s="520"/>
      <c r="H891" s="520"/>
      <c r="I891" s="520"/>
      <c r="J891" s="365" t="s">
        <v>379</v>
      </c>
      <c r="K891" s="365" t="s">
        <v>380</v>
      </c>
      <c r="L891" s="520"/>
      <c r="M891" s="49"/>
      <c r="N891" s="4"/>
      <c r="O891" s="4"/>
      <c r="P891" s="4"/>
      <c r="Q891" s="4"/>
      <c r="R891" s="4"/>
      <c r="S891" s="4"/>
      <c r="T891" s="4"/>
      <c r="U891" s="4"/>
      <c r="V891" s="4"/>
      <c r="W891" s="4"/>
      <c r="X891" s="4"/>
      <c r="Y891" s="4"/>
      <c r="Z891" s="4"/>
      <c r="AA891" s="4"/>
      <c r="AB891" s="4"/>
      <c r="AC891" s="4"/>
      <c r="AD891" s="4"/>
      <c r="AE891" s="4"/>
      <c r="AF891" s="4"/>
      <c r="AG891" s="4"/>
      <c r="AH891" s="4"/>
      <c r="AI891" s="4"/>
    </row>
    <row r="892" spans="1:35" ht="36" customHeight="1">
      <c r="A892" s="523" t="s">
        <v>379</v>
      </c>
      <c r="B892" s="524"/>
      <c r="C892" s="525"/>
      <c r="D892" s="366">
        <v>3767</v>
      </c>
      <c r="E892" s="366" t="s">
        <v>74</v>
      </c>
      <c r="F892" s="367" t="s">
        <v>668</v>
      </c>
      <c r="G892" s="366" t="s">
        <v>26</v>
      </c>
      <c r="H892" s="368">
        <v>1</v>
      </c>
      <c r="I892" s="375">
        <f>VLOOKUP(D892,Página1!$A:$B,2,FALSE)</f>
        <v>0.78</v>
      </c>
      <c r="J892" s="369">
        <f t="shared" ref="J892:J894" si="53">I892*H892</f>
        <v>0.78</v>
      </c>
      <c r="K892" s="370"/>
      <c r="L892" s="371"/>
      <c r="M892" s="49"/>
      <c r="N892" s="4"/>
      <c r="O892" s="4"/>
      <c r="P892" s="4"/>
      <c r="Q892" s="4"/>
      <c r="R892" s="4"/>
      <c r="S892" s="4"/>
      <c r="T892" s="4"/>
      <c r="U892" s="4"/>
      <c r="V892" s="4"/>
      <c r="W892" s="4"/>
      <c r="X892" s="4"/>
      <c r="Y892" s="4"/>
      <c r="Z892" s="4"/>
      <c r="AA892" s="4"/>
      <c r="AB892" s="4"/>
      <c r="AC892" s="4"/>
      <c r="AD892" s="4"/>
      <c r="AE892" s="4"/>
      <c r="AF892" s="4"/>
      <c r="AG892" s="4"/>
      <c r="AH892" s="4"/>
      <c r="AI892" s="4"/>
    </row>
    <row r="893" spans="1:35" ht="21" customHeight="1">
      <c r="A893" s="555"/>
      <c r="B893" s="556"/>
      <c r="C893" s="557"/>
      <c r="D893" s="366">
        <v>5318</v>
      </c>
      <c r="E893" s="366" t="s">
        <v>74</v>
      </c>
      <c r="F893" s="391" t="s">
        <v>627</v>
      </c>
      <c r="G893" s="366" t="s">
        <v>407</v>
      </c>
      <c r="H893" s="368">
        <v>0.05</v>
      </c>
      <c r="I893" s="375">
        <f>VLOOKUP(D893,Página1!$A:$B,2,FALSE)</f>
        <v>11.97</v>
      </c>
      <c r="J893" s="369">
        <f t="shared" si="53"/>
        <v>0.59850000000000003</v>
      </c>
      <c r="K893" s="370"/>
      <c r="L893" s="371"/>
      <c r="M893" s="49"/>
      <c r="N893" s="4"/>
      <c r="O893" s="4"/>
      <c r="P893" s="4"/>
      <c r="Q893" s="4"/>
      <c r="R893" s="4"/>
      <c r="S893" s="4"/>
      <c r="T893" s="4"/>
      <c r="U893" s="4"/>
      <c r="V893" s="4"/>
      <c r="W893" s="4"/>
      <c r="X893" s="4"/>
      <c r="Y893" s="4"/>
      <c r="Z893" s="4"/>
      <c r="AA893" s="4"/>
      <c r="AB893" s="4"/>
      <c r="AC893" s="4"/>
      <c r="AD893" s="4"/>
      <c r="AE893" s="4"/>
      <c r="AF893" s="4"/>
      <c r="AG893" s="4"/>
      <c r="AH893" s="4"/>
      <c r="AI893" s="4"/>
    </row>
    <row r="894" spans="1:35" ht="51" customHeight="1">
      <c r="A894" s="526"/>
      <c r="B894" s="527"/>
      <c r="C894" s="528"/>
      <c r="D894" s="366">
        <v>40514</v>
      </c>
      <c r="E894" s="366" t="s">
        <v>74</v>
      </c>
      <c r="F894" s="367" t="s">
        <v>669</v>
      </c>
      <c r="G894" s="372" t="s">
        <v>407</v>
      </c>
      <c r="H894" s="369">
        <v>0.27</v>
      </c>
      <c r="I894" s="375">
        <f>VLOOKUP(D894,Página1!$A:$B,2,FALSE)</f>
        <v>25.48</v>
      </c>
      <c r="J894" s="369">
        <f t="shared" si="53"/>
        <v>6.8796000000000008</v>
      </c>
      <c r="K894" s="370"/>
      <c r="L894" s="373">
        <f>SUM(J892:J894)</f>
        <v>8.2581000000000007</v>
      </c>
      <c r="M894" s="49"/>
      <c r="N894" s="4"/>
      <c r="O894" s="4"/>
      <c r="P894" s="4"/>
      <c r="Q894" s="4"/>
      <c r="R894" s="4"/>
      <c r="S894" s="4"/>
      <c r="T894" s="4"/>
      <c r="U894" s="4"/>
      <c r="V894" s="4"/>
      <c r="W894" s="4"/>
      <c r="X894" s="4"/>
      <c r="Y894" s="4"/>
      <c r="Z894" s="4"/>
      <c r="AA894" s="4"/>
      <c r="AB894" s="4"/>
      <c r="AC894" s="4"/>
      <c r="AD894" s="4"/>
      <c r="AE894" s="4"/>
      <c r="AF894" s="4"/>
      <c r="AG894" s="4"/>
      <c r="AH894" s="4"/>
      <c r="AI894" s="4"/>
    </row>
    <row r="895" spans="1:35" ht="21" customHeight="1">
      <c r="A895" s="548" t="s">
        <v>385</v>
      </c>
      <c r="B895" s="524"/>
      <c r="C895" s="525"/>
      <c r="D895" s="372">
        <v>88310</v>
      </c>
      <c r="E895" s="372" t="s">
        <v>74</v>
      </c>
      <c r="F895" s="391" t="s">
        <v>670</v>
      </c>
      <c r="G895" s="366" t="s">
        <v>387</v>
      </c>
      <c r="H895" s="369">
        <v>0.4</v>
      </c>
      <c r="I895" s="375">
        <f>VLOOKUP(D895,Página1!$A:$B,2,FALSE)</f>
        <v>23.37</v>
      </c>
      <c r="J895" s="370"/>
      <c r="K895" s="369">
        <f>H895*I895</f>
        <v>9.3480000000000008</v>
      </c>
      <c r="L895" s="371"/>
      <c r="M895" s="49"/>
      <c r="N895" s="4"/>
      <c r="O895" s="4"/>
      <c r="P895" s="4"/>
      <c r="Q895" s="4"/>
      <c r="R895" s="4"/>
      <c r="S895" s="4"/>
      <c r="T895" s="4"/>
      <c r="U895" s="4"/>
      <c r="V895" s="4"/>
      <c r="W895" s="4"/>
      <c r="X895" s="4"/>
      <c r="Y895" s="4"/>
      <c r="Z895" s="4"/>
      <c r="AA895" s="4"/>
      <c r="AB895" s="4"/>
      <c r="AC895" s="4"/>
      <c r="AD895" s="4"/>
      <c r="AE895" s="4"/>
      <c r="AF895" s="4"/>
      <c r="AG895" s="4"/>
      <c r="AH895" s="4"/>
      <c r="AI895" s="4"/>
    </row>
    <row r="896" spans="1:35" ht="21" customHeight="1">
      <c r="A896" s="526"/>
      <c r="B896" s="527"/>
      <c r="C896" s="528"/>
      <c r="D896" s="372">
        <v>88316</v>
      </c>
      <c r="E896" s="372" t="s">
        <v>74</v>
      </c>
      <c r="F896" s="367" t="s">
        <v>386</v>
      </c>
      <c r="G896" s="374" t="s">
        <v>387</v>
      </c>
      <c r="H896" s="369">
        <v>0.3</v>
      </c>
      <c r="I896" s="375">
        <f>VLOOKUP(D896,Página1!$A:$B,2,FALSE)</f>
        <v>17.3</v>
      </c>
      <c r="J896" s="370"/>
      <c r="K896" s="369">
        <f>H896*I896</f>
        <v>5.19</v>
      </c>
      <c r="L896" s="369">
        <f>SUM(K895:K896)</f>
        <v>14.538</v>
      </c>
      <c r="M896" s="49"/>
      <c r="N896" s="4"/>
      <c r="O896" s="4"/>
      <c r="P896" s="4"/>
      <c r="Q896" s="4"/>
      <c r="R896" s="4"/>
      <c r="S896" s="4"/>
      <c r="T896" s="4"/>
      <c r="U896" s="4"/>
      <c r="V896" s="4"/>
      <c r="W896" s="4"/>
      <c r="X896" s="4"/>
      <c r="Y896" s="4"/>
      <c r="Z896" s="4"/>
      <c r="AA896" s="4"/>
      <c r="AB896" s="4"/>
      <c r="AC896" s="4"/>
      <c r="AD896" s="4"/>
      <c r="AE896" s="4"/>
      <c r="AF896" s="4"/>
      <c r="AG896" s="4"/>
      <c r="AH896" s="4"/>
      <c r="AI896" s="4"/>
    </row>
    <row r="897" spans="1:35" ht="21" customHeight="1">
      <c r="A897" s="531" t="s">
        <v>388</v>
      </c>
      <c r="B897" s="530"/>
      <c r="C897" s="530"/>
      <c r="D897" s="530"/>
      <c r="E897" s="522"/>
      <c r="F897" s="377"/>
      <c r="G897" s="378"/>
      <c r="H897" s="376"/>
      <c r="I897" s="376"/>
      <c r="J897" s="376"/>
      <c r="K897" s="376"/>
      <c r="L897" s="369">
        <f>SUM(L894:L896)</f>
        <v>22.796100000000003</v>
      </c>
      <c r="M897" s="49"/>
      <c r="N897" s="4"/>
      <c r="O897" s="4"/>
      <c r="P897" s="4"/>
      <c r="Q897" s="4"/>
      <c r="R897" s="4"/>
      <c r="S897" s="4"/>
      <c r="T897" s="4"/>
      <c r="U897" s="4"/>
      <c r="V897" s="4"/>
      <c r="W897" s="4"/>
      <c r="X897" s="4"/>
      <c r="Y897" s="4"/>
      <c r="Z897" s="4"/>
      <c r="AA897" s="4"/>
      <c r="AB897" s="4"/>
      <c r="AC897" s="4"/>
      <c r="AD897" s="4"/>
      <c r="AE897" s="4"/>
      <c r="AF897" s="4"/>
      <c r="AG897" s="4"/>
      <c r="AH897" s="4"/>
      <c r="AI897" s="4"/>
    </row>
    <row r="898" spans="1:35" ht="21" customHeight="1">
      <c r="A898" s="531" t="s">
        <v>389</v>
      </c>
      <c r="B898" s="530"/>
      <c r="C898" s="530"/>
      <c r="D898" s="530"/>
      <c r="E898" s="522"/>
      <c r="F898" s="379">
        <v>22.45</v>
      </c>
      <c r="G898" s="380" t="s">
        <v>390</v>
      </c>
      <c r="H898" s="381"/>
      <c r="I898" s="381"/>
      <c r="J898" s="381"/>
      <c r="K898" s="381"/>
      <c r="L898" s="369">
        <f>L897*(F898%)</f>
        <v>5.1177244500000008</v>
      </c>
      <c r="M898" s="49"/>
      <c r="N898" s="4"/>
      <c r="O898" s="4"/>
      <c r="P898" s="4"/>
      <c r="Q898" s="4"/>
      <c r="R898" s="4"/>
      <c r="S898" s="4"/>
      <c r="T898" s="4"/>
      <c r="U898" s="4"/>
      <c r="V898" s="4"/>
      <c r="W898" s="4"/>
      <c r="X898" s="4"/>
      <c r="Y898" s="4"/>
      <c r="Z898" s="4"/>
      <c r="AA898" s="4"/>
      <c r="AB898" s="4"/>
      <c r="AC898" s="4"/>
      <c r="AD898" s="4"/>
      <c r="AE898" s="4"/>
      <c r="AF898" s="4"/>
      <c r="AG898" s="4"/>
      <c r="AH898" s="4"/>
      <c r="AI898" s="4"/>
    </row>
    <row r="899" spans="1:35" ht="21" customHeight="1">
      <c r="A899" s="542" t="s">
        <v>391</v>
      </c>
      <c r="B899" s="530"/>
      <c r="C899" s="530"/>
      <c r="D899" s="530"/>
      <c r="E899" s="522"/>
      <c r="F899" s="382">
        <v>44103</v>
      </c>
      <c r="G899" s="542" t="s">
        <v>392</v>
      </c>
      <c r="H899" s="530"/>
      <c r="I899" s="530"/>
      <c r="J899" s="530"/>
      <c r="K899" s="522"/>
      <c r="L899" s="369">
        <f>SUM(L897:L898)</f>
        <v>27.913824450000003</v>
      </c>
      <c r="M899" s="49"/>
      <c r="N899" s="4"/>
      <c r="O899" s="4"/>
      <c r="P899" s="4"/>
      <c r="Q899" s="4"/>
      <c r="R899" s="4"/>
      <c r="S899" s="4"/>
      <c r="T899" s="4"/>
      <c r="U899" s="4"/>
      <c r="V899" s="4"/>
      <c r="W899" s="4"/>
      <c r="X899" s="4"/>
      <c r="Y899" s="4"/>
      <c r="Z899" s="4"/>
      <c r="AA899" s="4"/>
      <c r="AB899" s="4"/>
      <c r="AC899" s="4"/>
      <c r="AD899" s="4"/>
      <c r="AE899" s="4"/>
      <c r="AF899" s="4"/>
      <c r="AG899" s="4"/>
      <c r="AH899" s="4"/>
      <c r="AI899" s="4"/>
    </row>
    <row r="900" spans="1:35" ht="21" customHeight="1">
      <c r="A900" s="384"/>
      <c r="B900" s="393"/>
      <c r="C900" s="393"/>
      <c r="D900" s="393"/>
      <c r="E900" s="393"/>
      <c r="F900" s="394"/>
      <c r="G900" s="393"/>
      <c r="H900" s="387"/>
      <c r="I900" s="387"/>
      <c r="J900" s="387"/>
      <c r="K900" s="387"/>
      <c r="L900" s="387"/>
      <c r="M900" s="49"/>
      <c r="N900" s="4"/>
      <c r="O900" s="4"/>
      <c r="P900" s="4"/>
      <c r="Q900" s="4"/>
      <c r="R900" s="4"/>
      <c r="S900" s="4"/>
      <c r="T900" s="4"/>
      <c r="U900" s="4"/>
      <c r="V900" s="4"/>
      <c r="W900" s="4"/>
      <c r="X900" s="4"/>
      <c r="Y900" s="4"/>
      <c r="Z900" s="4"/>
      <c r="AA900" s="4"/>
      <c r="AB900" s="4"/>
      <c r="AC900" s="4"/>
      <c r="AD900" s="4"/>
      <c r="AE900" s="4"/>
      <c r="AF900" s="4"/>
      <c r="AG900" s="4"/>
      <c r="AH900" s="4"/>
      <c r="AI900" s="4"/>
    </row>
    <row r="901" spans="1:35" ht="21" customHeight="1">
      <c r="A901" s="563" t="s">
        <v>337</v>
      </c>
      <c r="B901" s="522"/>
      <c r="C901" s="363" t="s">
        <v>671</v>
      </c>
      <c r="D901" s="363" t="s">
        <v>410</v>
      </c>
      <c r="E901" s="541" t="s">
        <v>338</v>
      </c>
      <c r="F901" s="530"/>
      <c r="G901" s="530"/>
      <c r="H901" s="530"/>
      <c r="I901" s="530"/>
      <c r="J901" s="530"/>
      <c r="K901" s="522"/>
      <c r="L901" s="364" t="s">
        <v>372</v>
      </c>
      <c r="M901" s="43">
        <f>L909</f>
        <v>24.280120700000001</v>
      </c>
      <c r="N901" s="4"/>
      <c r="O901" s="4"/>
      <c r="P901" s="4"/>
      <c r="Q901" s="4"/>
      <c r="R901" s="4"/>
      <c r="S901" s="4"/>
      <c r="T901" s="4"/>
      <c r="U901" s="4"/>
      <c r="V901" s="4"/>
      <c r="W901" s="4"/>
      <c r="X901" s="4"/>
      <c r="Y901" s="4"/>
      <c r="Z901" s="4"/>
      <c r="AA901" s="4"/>
      <c r="AB901" s="4"/>
      <c r="AC901" s="4"/>
      <c r="AD901" s="4"/>
      <c r="AE901" s="4"/>
      <c r="AF901" s="4"/>
      <c r="AG901" s="4"/>
      <c r="AH901" s="4"/>
      <c r="AI901" s="4"/>
    </row>
    <row r="902" spans="1:35" ht="21" customHeight="1">
      <c r="A902" s="532"/>
      <c r="B902" s="524"/>
      <c r="C902" s="525"/>
      <c r="D902" s="533" t="s">
        <v>11</v>
      </c>
      <c r="E902" s="533" t="s">
        <v>373</v>
      </c>
      <c r="F902" s="533" t="s">
        <v>374</v>
      </c>
      <c r="G902" s="534" t="s">
        <v>14</v>
      </c>
      <c r="H902" s="519" t="s">
        <v>375</v>
      </c>
      <c r="I902" s="519" t="s">
        <v>376</v>
      </c>
      <c r="J902" s="521" t="s">
        <v>377</v>
      </c>
      <c r="K902" s="522"/>
      <c r="L902" s="519" t="s">
        <v>378</v>
      </c>
      <c r="M902" s="49"/>
      <c r="N902" s="4"/>
      <c r="O902" s="4"/>
      <c r="P902" s="4"/>
      <c r="Q902" s="4"/>
      <c r="R902" s="4"/>
      <c r="S902" s="4"/>
      <c r="T902" s="4"/>
      <c r="U902" s="4"/>
      <c r="V902" s="4"/>
      <c r="W902" s="4"/>
      <c r="X902" s="4"/>
      <c r="Y902" s="4"/>
      <c r="Z902" s="4"/>
      <c r="AA902" s="4"/>
      <c r="AB902" s="4"/>
      <c r="AC902" s="4"/>
      <c r="AD902" s="4"/>
      <c r="AE902" s="4"/>
      <c r="AF902" s="4"/>
      <c r="AG902" s="4"/>
      <c r="AH902" s="4"/>
      <c r="AI902" s="4"/>
    </row>
    <row r="903" spans="1:35" ht="21" customHeight="1">
      <c r="A903" s="526"/>
      <c r="B903" s="527"/>
      <c r="C903" s="528"/>
      <c r="D903" s="520"/>
      <c r="E903" s="520"/>
      <c r="F903" s="520"/>
      <c r="G903" s="520"/>
      <c r="H903" s="520"/>
      <c r="I903" s="520"/>
      <c r="J903" s="365" t="s">
        <v>379</v>
      </c>
      <c r="K903" s="365" t="s">
        <v>380</v>
      </c>
      <c r="L903" s="520"/>
      <c r="M903" s="49"/>
      <c r="N903" s="4"/>
      <c r="O903" s="4"/>
      <c r="P903" s="4"/>
      <c r="Q903" s="4"/>
      <c r="R903" s="4"/>
      <c r="S903" s="4"/>
      <c r="T903" s="4"/>
      <c r="U903" s="4"/>
      <c r="V903" s="4"/>
      <c r="W903" s="4"/>
      <c r="X903" s="4"/>
      <c r="Y903" s="4"/>
      <c r="Z903" s="4"/>
      <c r="AA903" s="4"/>
      <c r="AB903" s="4"/>
      <c r="AC903" s="4"/>
      <c r="AD903" s="4"/>
      <c r="AE903" s="4"/>
      <c r="AF903" s="4"/>
      <c r="AG903" s="4"/>
      <c r="AH903" s="4"/>
      <c r="AI903" s="4"/>
    </row>
    <row r="904" spans="1:35" ht="21" customHeight="1">
      <c r="A904" s="552" t="s">
        <v>379</v>
      </c>
      <c r="B904" s="530"/>
      <c r="C904" s="522"/>
      <c r="D904" s="366">
        <v>7340</v>
      </c>
      <c r="E904" s="372" t="s">
        <v>74</v>
      </c>
      <c r="F904" s="367" t="s">
        <v>672</v>
      </c>
      <c r="G904" s="366" t="s">
        <v>407</v>
      </c>
      <c r="H904" s="368">
        <v>0.24</v>
      </c>
      <c r="I904" s="375">
        <f>VLOOKUP(D904,Página1!$A:$B,2,FALSE)</f>
        <v>18.440000000000001</v>
      </c>
      <c r="J904" s="369">
        <f>I904*H904</f>
        <v>4.4256000000000002</v>
      </c>
      <c r="K904" s="370"/>
      <c r="L904" s="373">
        <f>J904</f>
        <v>4.4256000000000002</v>
      </c>
      <c r="M904" s="49"/>
      <c r="N904" s="4"/>
      <c r="O904" s="4"/>
      <c r="P904" s="4"/>
      <c r="Q904" s="4"/>
      <c r="R904" s="4"/>
      <c r="S904" s="4"/>
      <c r="T904" s="4"/>
      <c r="U904" s="4"/>
      <c r="V904" s="4"/>
      <c r="W904" s="4"/>
      <c r="X904" s="4"/>
      <c r="Y904" s="4"/>
      <c r="Z904" s="4"/>
      <c r="AA904" s="4"/>
      <c r="AB904" s="4"/>
      <c r="AC904" s="4"/>
      <c r="AD904" s="4"/>
      <c r="AE904" s="4"/>
      <c r="AF904" s="4"/>
      <c r="AG904" s="4"/>
      <c r="AH904" s="4"/>
      <c r="AI904" s="4"/>
    </row>
    <row r="905" spans="1:35" ht="21" customHeight="1">
      <c r="A905" s="548" t="s">
        <v>385</v>
      </c>
      <c r="B905" s="524"/>
      <c r="C905" s="525"/>
      <c r="D905" s="372">
        <v>88310</v>
      </c>
      <c r="E905" s="372" t="s">
        <v>74</v>
      </c>
      <c r="F905" s="391" t="s">
        <v>670</v>
      </c>
      <c r="G905" s="366" t="s">
        <v>387</v>
      </c>
      <c r="H905" s="369">
        <v>0.4</v>
      </c>
      <c r="I905" s="375">
        <f>VLOOKUP(D905,Página1!$A:$B,2,FALSE)</f>
        <v>23.37</v>
      </c>
      <c r="J905" s="370"/>
      <c r="K905" s="369">
        <f>H905*I905</f>
        <v>9.3480000000000008</v>
      </c>
      <c r="L905" s="371"/>
      <c r="M905" s="49"/>
      <c r="N905" s="4"/>
      <c r="O905" s="4"/>
      <c r="P905" s="4"/>
      <c r="Q905" s="4"/>
      <c r="R905" s="4"/>
      <c r="S905" s="4"/>
      <c r="T905" s="4"/>
      <c r="U905" s="4"/>
      <c r="V905" s="4"/>
      <c r="W905" s="4"/>
      <c r="X905" s="4"/>
      <c r="Y905" s="4"/>
      <c r="Z905" s="4"/>
      <c r="AA905" s="4"/>
      <c r="AB905" s="4"/>
      <c r="AC905" s="4"/>
      <c r="AD905" s="4"/>
      <c r="AE905" s="4"/>
      <c r="AF905" s="4"/>
      <c r="AG905" s="4"/>
      <c r="AH905" s="4"/>
      <c r="AI905" s="4"/>
    </row>
    <row r="906" spans="1:35" ht="21" customHeight="1">
      <c r="A906" s="526"/>
      <c r="B906" s="527"/>
      <c r="C906" s="528"/>
      <c r="D906" s="372">
        <v>88316</v>
      </c>
      <c r="E906" s="372" t="s">
        <v>74</v>
      </c>
      <c r="F906" s="367" t="s">
        <v>386</v>
      </c>
      <c r="G906" s="374" t="s">
        <v>387</v>
      </c>
      <c r="H906" s="369">
        <v>0.35</v>
      </c>
      <c r="I906" s="375">
        <f>VLOOKUP(D906,Página1!$A:$B,2,FALSE)</f>
        <v>17.3</v>
      </c>
      <c r="J906" s="370"/>
      <c r="K906" s="369">
        <f>H906*I906</f>
        <v>6.0549999999999997</v>
      </c>
      <c r="L906" s="369">
        <f>SUM(K905:K906)</f>
        <v>15.403</v>
      </c>
      <c r="M906" s="49"/>
      <c r="N906" s="4"/>
      <c r="O906" s="4"/>
      <c r="P906" s="4"/>
      <c r="Q906" s="4"/>
      <c r="R906" s="4"/>
      <c r="S906" s="4"/>
      <c r="T906" s="4"/>
      <c r="U906" s="4"/>
      <c r="V906" s="4"/>
      <c r="W906" s="4"/>
      <c r="X906" s="4"/>
      <c r="Y906" s="4"/>
      <c r="Z906" s="4"/>
      <c r="AA906" s="4"/>
      <c r="AB906" s="4"/>
      <c r="AC906" s="4"/>
      <c r="AD906" s="4"/>
      <c r="AE906" s="4"/>
      <c r="AF906" s="4"/>
      <c r="AG906" s="4"/>
      <c r="AH906" s="4"/>
      <c r="AI906" s="4"/>
    </row>
    <row r="907" spans="1:35" ht="21" customHeight="1">
      <c r="A907" s="531" t="s">
        <v>388</v>
      </c>
      <c r="B907" s="530"/>
      <c r="C907" s="530"/>
      <c r="D907" s="530"/>
      <c r="E907" s="522"/>
      <c r="F907" s="377"/>
      <c r="G907" s="378"/>
      <c r="H907" s="376"/>
      <c r="I907" s="376"/>
      <c r="J907" s="376"/>
      <c r="K907" s="376"/>
      <c r="L907" s="369">
        <f>SUM(L904:L906)</f>
        <v>19.828600000000002</v>
      </c>
      <c r="M907" s="49"/>
      <c r="N907" s="4"/>
      <c r="O907" s="4"/>
      <c r="P907" s="4"/>
      <c r="Q907" s="4"/>
      <c r="R907" s="4"/>
      <c r="S907" s="4"/>
      <c r="T907" s="4"/>
      <c r="U907" s="4"/>
      <c r="V907" s="4"/>
      <c r="W907" s="4"/>
      <c r="X907" s="4"/>
      <c r="Y907" s="4"/>
      <c r="Z907" s="4"/>
      <c r="AA907" s="4"/>
      <c r="AB907" s="4"/>
      <c r="AC907" s="4"/>
      <c r="AD907" s="4"/>
      <c r="AE907" s="4"/>
      <c r="AF907" s="4"/>
      <c r="AG907" s="4"/>
      <c r="AH907" s="4"/>
      <c r="AI907" s="4"/>
    </row>
    <row r="908" spans="1:35" ht="21" customHeight="1">
      <c r="A908" s="531" t="s">
        <v>389</v>
      </c>
      <c r="B908" s="530"/>
      <c r="C908" s="530"/>
      <c r="D908" s="530"/>
      <c r="E908" s="522"/>
      <c r="F908" s="379">
        <v>22.45</v>
      </c>
      <c r="G908" s="380" t="s">
        <v>390</v>
      </c>
      <c r="H908" s="381"/>
      <c r="I908" s="381"/>
      <c r="J908" s="381"/>
      <c r="K908" s="381"/>
      <c r="L908" s="369">
        <f>L907*(F908%)</f>
        <v>4.4515207000000006</v>
      </c>
      <c r="M908" s="49"/>
      <c r="N908" s="4"/>
      <c r="O908" s="4"/>
      <c r="P908" s="4"/>
      <c r="Q908" s="4"/>
      <c r="R908" s="4"/>
      <c r="S908" s="4"/>
      <c r="T908" s="4"/>
      <c r="U908" s="4"/>
      <c r="V908" s="4"/>
      <c r="W908" s="4"/>
      <c r="X908" s="4"/>
      <c r="Y908" s="4"/>
      <c r="Z908" s="4"/>
      <c r="AA908" s="4"/>
      <c r="AB908" s="4"/>
      <c r="AC908" s="4"/>
      <c r="AD908" s="4"/>
      <c r="AE908" s="4"/>
      <c r="AF908" s="4"/>
      <c r="AG908" s="4"/>
      <c r="AH908" s="4"/>
      <c r="AI908" s="4"/>
    </row>
    <row r="909" spans="1:35" ht="21" customHeight="1">
      <c r="A909" s="542" t="s">
        <v>391</v>
      </c>
      <c r="B909" s="530"/>
      <c r="C909" s="530"/>
      <c r="D909" s="530"/>
      <c r="E909" s="522"/>
      <c r="F909" s="382">
        <v>44103</v>
      </c>
      <c r="G909" s="542" t="s">
        <v>392</v>
      </c>
      <c r="H909" s="530"/>
      <c r="I909" s="530"/>
      <c r="J909" s="530"/>
      <c r="K909" s="522"/>
      <c r="L909" s="369">
        <f>SUM(L907:L908)</f>
        <v>24.280120700000001</v>
      </c>
      <c r="M909" s="49"/>
      <c r="N909" s="4"/>
      <c r="O909" s="4"/>
      <c r="P909" s="4"/>
      <c r="Q909" s="4"/>
      <c r="R909" s="4"/>
      <c r="S909" s="4"/>
      <c r="T909" s="4"/>
      <c r="U909" s="4"/>
      <c r="V909" s="4"/>
      <c r="W909" s="4"/>
      <c r="X909" s="4"/>
      <c r="Y909" s="4"/>
      <c r="Z909" s="4"/>
      <c r="AA909" s="4"/>
      <c r="AB909" s="4"/>
      <c r="AC909" s="4"/>
      <c r="AD909" s="4"/>
      <c r="AE909" s="4"/>
      <c r="AF909" s="4"/>
      <c r="AG909" s="4"/>
      <c r="AH909" s="4"/>
      <c r="AI909" s="4"/>
    </row>
    <row r="910" spans="1:35" ht="21" customHeight="1">
      <c r="A910" s="384"/>
      <c r="B910" s="393"/>
      <c r="C910" s="393"/>
      <c r="D910" s="393"/>
      <c r="E910" s="393"/>
      <c r="F910" s="394"/>
      <c r="G910" s="393"/>
      <c r="H910" s="387"/>
      <c r="I910" s="387"/>
      <c r="J910" s="387"/>
      <c r="K910" s="387"/>
      <c r="L910" s="387"/>
      <c r="M910" s="49"/>
      <c r="N910" s="4"/>
      <c r="O910" s="4"/>
      <c r="P910" s="4"/>
      <c r="Q910" s="4"/>
      <c r="R910" s="4"/>
      <c r="S910" s="4"/>
      <c r="T910" s="4"/>
      <c r="U910" s="4"/>
      <c r="V910" s="4"/>
      <c r="W910" s="4"/>
      <c r="X910" s="4"/>
      <c r="Y910" s="4"/>
      <c r="Z910" s="4"/>
      <c r="AA910" s="4"/>
      <c r="AB910" s="4"/>
      <c r="AC910" s="4"/>
      <c r="AD910" s="4"/>
      <c r="AE910" s="4"/>
      <c r="AF910" s="4"/>
      <c r="AG910" s="4"/>
      <c r="AH910" s="4"/>
      <c r="AI910" s="4"/>
    </row>
    <row r="911" spans="1:35" ht="21" customHeight="1">
      <c r="A911" s="538" t="s">
        <v>339</v>
      </c>
      <c r="B911" s="522"/>
      <c r="C911" s="539" t="s">
        <v>340</v>
      </c>
      <c r="D911" s="530"/>
      <c r="E911" s="530"/>
      <c r="F911" s="530"/>
      <c r="G911" s="530"/>
      <c r="H911" s="530"/>
      <c r="I911" s="530"/>
      <c r="J911" s="530"/>
      <c r="K911" s="530"/>
      <c r="L911" s="522"/>
      <c r="M911" s="49"/>
      <c r="N911" s="4"/>
      <c r="O911" s="4"/>
      <c r="P911" s="4"/>
      <c r="Q911" s="4"/>
      <c r="R911" s="4"/>
      <c r="S911" s="4"/>
      <c r="T911" s="4"/>
      <c r="U911" s="4"/>
      <c r="V911" s="4"/>
      <c r="W911" s="4"/>
      <c r="X911" s="4"/>
      <c r="Y911" s="4"/>
      <c r="Z911" s="4"/>
      <c r="AA911" s="4"/>
      <c r="AB911" s="4"/>
      <c r="AC911" s="4"/>
      <c r="AD911" s="4"/>
      <c r="AE911" s="4"/>
      <c r="AF911" s="4"/>
      <c r="AG911" s="4"/>
      <c r="AH911" s="4"/>
      <c r="AI911" s="4"/>
    </row>
    <row r="912" spans="1:35" ht="21" customHeight="1">
      <c r="A912" s="563" t="s">
        <v>341</v>
      </c>
      <c r="B912" s="522"/>
      <c r="C912" s="363" t="s">
        <v>369</v>
      </c>
      <c r="D912" s="363" t="s">
        <v>370</v>
      </c>
      <c r="E912" s="541" t="s">
        <v>342</v>
      </c>
      <c r="F912" s="530"/>
      <c r="G912" s="530"/>
      <c r="H912" s="530"/>
      <c r="I912" s="530"/>
      <c r="J912" s="530"/>
      <c r="K912" s="522"/>
      <c r="L912" s="364" t="s">
        <v>372</v>
      </c>
      <c r="M912" s="43">
        <f>L918</f>
        <v>8.4735400000000016</v>
      </c>
      <c r="N912" s="4"/>
      <c r="O912" s="4"/>
      <c r="P912" s="4"/>
      <c r="Q912" s="4"/>
      <c r="R912" s="4"/>
      <c r="S912" s="4"/>
      <c r="T912" s="4"/>
      <c r="U912" s="4"/>
      <c r="V912" s="4"/>
      <c r="W912" s="4"/>
      <c r="X912" s="4"/>
      <c r="Y912" s="4"/>
      <c r="Z912" s="4"/>
      <c r="AA912" s="4"/>
      <c r="AB912" s="4"/>
      <c r="AC912" s="4"/>
      <c r="AD912" s="4"/>
      <c r="AE912" s="4"/>
      <c r="AF912" s="4"/>
      <c r="AG912" s="4"/>
      <c r="AH912" s="4"/>
      <c r="AI912" s="4"/>
    </row>
    <row r="913" spans="1:35" ht="21" customHeight="1">
      <c r="A913" s="532"/>
      <c r="B913" s="524"/>
      <c r="C913" s="525"/>
      <c r="D913" s="533" t="s">
        <v>11</v>
      </c>
      <c r="E913" s="533" t="s">
        <v>373</v>
      </c>
      <c r="F913" s="533" t="s">
        <v>374</v>
      </c>
      <c r="G913" s="534" t="s">
        <v>14</v>
      </c>
      <c r="H913" s="519" t="s">
        <v>375</v>
      </c>
      <c r="I913" s="519" t="s">
        <v>376</v>
      </c>
      <c r="J913" s="521" t="s">
        <v>377</v>
      </c>
      <c r="K913" s="522"/>
      <c r="L913" s="519" t="s">
        <v>378</v>
      </c>
      <c r="M913" s="49"/>
      <c r="N913" s="4"/>
      <c r="O913" s="4"/>
      <c r="P913" s="4"/>
      <c r="Q913" s="4"/>
      <c r="R913" s="4"/>
      <c r="S913" s="4"/>
      <c r="T913" s="4"/>
      <c r="U913" s="4"/>
      <c r="V913" s="4"/>
      <c r="W913" s="4"/>
      <c r="X913" s="4"/>
      <c r="Y913" s="4"/>
      <c r="Z913" s="4"/>
      <c r="AA913" s="4"/>
      <c r="AB913" s="4"/>
      <c r="AC913" s="4"/>
      <c r="AD913" s="4"/>
      <c r="AE913" s="4"/>
      <c r="AF913" s="4"/>
      <c r="AG913" s="4"/>
      <c r="AH913" s="4"/>
      <c r="AI913" s="4"/>
    </row>
    <row r="914" spans="1:35" ht="21" customHeight="1">
      <c r="A914" s="526"/>
      <c r="B914" s="527"/>
      <c r="C914" s="528"/>
      <c r="D914" s="520"/>
      <c r="E914" s="520"/>
      <c r="F914" s="520"/>
      <c r="G914" s="520"/>
      <c r="H914" s="520"/>
      <c r="I914" s="520"/>
      <c r="J914" s="365" t="s">
        <v>379</v>
      </c>
      <c r="K914" s="365" t="s">
        <v>380</v>
      </c>
      <c r="L914" s="520"/>
      <c r="M914" s="49"/>
      <c r="N914" s="4"/>
      <c r="O914" s="4"/>
      <c r="P914" s="4"/>
      <c r="Q914" s="4"/>
      <c r="R914" s="4"/>
      <c r="S914" s="4"/>
      <c r="T914" s="4"/>
      <c r="U914" s="4"/>
      <c r="V914" s="4"/>
      <c r="W914" s="4"/>
      <c r="X914" s="4"/>
      <c r="Y914" s="4"/>
      <c r="Z914" s="4"/>
      <c r="AA914" s="4"/>
      <c r="AB914" s="4"/>
      <c r="AC914" s="4"/>
      <c r="AD914" s="4"/>
      <c r="AE914" s="4"/>
      <c r="AF914" s="4"/>
      <c r="AG914" s="4"/>
      <c r="AH914" s="4"/>
      <c r="AI914" s="4"/>
    </row>
    <row r="915" spans="1:35" ht="21" customHeight="1">
      <c r="A915" s="529" t="s">
        <v>385</v>
      </c>
      <c r="B915" s="530"/>
      <c r="C915" s="522"/>
      <c r="D915" s="372">
        <v>88316</v>
      </c>
      <c r="E915" s="372" t="s">
        <v>74</v>
      </c>
      <c r="F915" s="391" t="s">
        <v>386</v>
      </c>
      <c r="G915" s="366" t="s">
        <v>387</v>
      </c>
      <c r="H915" s="368">
        <v>0.4</v>
      </c>
      <c r="I915" s="375">
        <f>VLOOKUP(D915,Página1!$A:$B,2,FALSE)</f>
        <v>17.3</v>
      </c>
      <c r="J915" s="370"/>
      <c r="K915" s="369">
        <f>H915*I915</f>
        <v>6.9200000000000008</v>
      </c>
      <c r="L915" s="369">
        <f>K915</f>
        <v>6.9200000000000008</v>
      </c>
      <c r="M915" s="49"/>
      <c r="N915" s="4"/>
      <c r="O915" s="4"/>
      <c r="P915" s="4"/>
      <c r="Q915" s="4"/>
      <c r="R915" s="4"/>
      <c r="S915" s="4"/>
      <c r="T915" s="4"/>
      <c r="U915" s="4"/>
      <c r="V915" s="4"/>
      <c r="W915" s="4"/>
      <c r="X915" s="4"/>
      <c r="Y915" s="4"/>
      <c r="Z915" s="4"/>
      <c r="AA915" s="4"/>
      <c r="AB915" s="4"/>
      <c r="AC915" s="4"/>
      <c r="AD915" s="4"/>
      <c r="AE915" s="4"/>
      <c r="AF915" s="4"/>
      <c r="AG915" s="4"/>
      <c r="AH915" s="4"/>
      <c r="AI915" s="4"/>
    </row>
    <row r="916" spans="1:35" ht="21" customHeight="1">
      <c r="A916" s="531" t="s">
        <v>388</v>
      </c>
      <c r="B916" s="530"/>
      <c r="C916" s="530"/>
      <c r="D916" s="530"/>
      <c r="E916" s="522"/>
      <c r="F916" s="377"/>
      <c r="G916" s="378"/>
      <c r="H916" s="376"/>
      <c r="I916" s="376"/>
      <c r="J916" s="376"/>
      <c r="K916" s="376"/>
      <c r="L916" s="369">
        <f>SUM(L915:L915)</f>
        <v>6.9200000000000008</v>
      </c>
      <c r="M916" s="49"/>
      <c r="N916" s="4"/>
      <c r="O916" s="4"/>
      <c r="P916" s="4"/>
      <c r="Q916" s="4"/>
      <c r="R916" s="4"/>
      <c r="S916" s="4"/>
      <c r="T916" s="4"/>
      <c r="U916" s="4"/>
      <c r="V916" s="4"/>
      <c r="W916" s="4"/>
      <c r="X916" s="4"/>
      <c r="Y916" s="4"/>
      <c r="Z916" s="4"/>
      <c r="AA916" s="4"/>
      <c r="AB916" s="4"/>
      <c r="AC916" s="4"/>
      <c r="AD916" s="4"/>
      <c r="AE916" s="4"/>
      <c r="AF916" s="4"/>
      <c r="AG916" s="4"/>
      <c r="AH916" s="4"/>
      <c r="AI916" s="4"/>
    </row>
    <row r="917" spans="1:35" ht="21" customHeight="1">
      <c r="A917" s="531" t="s">
        <v>389</v>
      </c>
      <c r="B917" s="530"/>
      <c r="C917" s="530"/>
      <c r="D917" s="530"/>
      <c r="E917" s="522"/>
      <c r="F917" s="379">
        <v>22.45</v>
      </c>
      <c r="G917" s="380" t="s">
        <v>390</v>
      </c>
      <c r="H917" s="381"/>
      <c r="I917" s="381"/>
      <c r="J917" s="381"/>
      <c r="K917" s="381"/>
      <c r="L917" s="369">
        <f>L916*(F917%)</f>
        <v>1.5535400000000001</v>
      </c>
      <c r="M917" s="49"/>
      <c r="N917" s="4"/>
      <c r="O917" s="4"/>
      <c r="P917" s="4"/>
      <c r="Q917" s="4"/>
      <c r="R917" s="4"/>
      <c r="S917" s="4"/>
      <c r="T917" s="4"/>
      <c r="U917" s="4"/>
      <c r="V917" s="4"/>
      <c r="W917" s="4"/>
      <c r="X917" s="4"/>
      <c r="Y917" s="4"/>
      <c r="Z917" s="4"/>
      <c r="AA917" s="4"/>
      <c r="AB917" s="4"/>
      <c r="AC917" s="4"/>
      <c r="AD917" s="4"/>
      <c r="AE917" s="4"/>
      <c r="AF917" s="4"/>
      <c r="AG917" s="4"/>
      <c r="AH917" s="4"/>
      <c r="AI917" s="4"/>
    </row>
    <row r="918" spans="1:35" ht="21" customHeight="1">
      <c r="A918" s="542" t="s">
        <v>391</v>
      </c>
      <c r="B918" s="530"/>
      <c r="C918" s="530"/>
      <c r="D918" s="530"/>
      <c r="E918" s="522"/>
      <c r="F918" s="382">
        <v>44103</v>
      </c>
      <c r="G918" s="542" t="s">
        <v>392</v>
      </c>
      <c r="H918" s="530"/>
      <c r="I918" s="530"/>
      <c r="J918" s="530"/>
      <c r="K918" s="522"/>
      <c r="L918" s="369">
        <f>SUM(L916:L917)</f>
        <v>8.4735400000000016</v>
      </c>
      <c r="M918" s="49"/>
      <c r="N918" s="4"/>
      <c r="O918" s="4"/>
      <c r="P918" s="4"/>
      <c r="Q918" s="4"/>
      <c r="R918" s="4"/>
      <c r="S918" s="4"/>
      <c r="T918" s="4"/>
      <c r="U918" s="4"/>
      <c r="V918" s="4"/>
      <c r="W918" s="4"/>
      <c r="X918" s="4"/>
      <c r="Y918" s="4"/>
      <c r="Z918" s="4"/>
      <c r="AA918" s="4"/>
      <c r="AB918" s="4"/>
      <c r="AC918" s="4"/>
      <c r="AD918" s="4"/>
      <c r="AE918" s="4"/>
      <c r="AF918" s="4"/>
      <c r="AG918" s="4"/>
      <c r="AH918" s="4"/>
      <c r="AI918" s="4"/>
    </row>
    <row r="919" spans="1:35" ht="21" customHeight="1">
      <c r="A919" s="384"/>
      <c r="B919" s="393"/>
      <c r="C919" s="393"/>
      <c r="D919" s="393"/>
      <c r="E919" s="393"/>
      <c r="F919" s="394"/>
      <c r="G919" s="393"/>
      <c r="H919" s="387"/>
      <c r="I919" s="387"/>
      <c r="J919" s="387"/>
      <c r="K919" s="387"/>
      <c r="L919" s="387"/>
      <c r="M919" s="49"/>
      <c r="N919" s="4"/>
      <c r="O919" s="4"/>
      <c r="P919" s="4"/>
      <c r="Q919" s="4"/>
      <c r="R919" s="4"/>
      <c r="S919" s="4"/>
      <c r="T919" s="4"/>
      <c r="U919" s="4"/>
      <c r="V919" s="4"/>
      <c r="W919" s="4"/>
      <c r="X919" s="4"/>
      <c r="Y919" s="4"/>
      <c r="Z919" s="4"/>
      <c r="AA919" s="4"/>
      <c r="AB919" s="4"/>
      <c r="AC919" s="4"/>
      <c r="AD919" s="4"/>
      <c r="AE919" s="4"/>
      <c r="AF919" s="4"/>
      <c r="AG919" s="4"/>
      <c r="AH919" s="4"/>
      <c r="AI919" s="4"/>
    </row>
    <row r="920" spans="1:35" ht="36" customHeight="1">
      <c r="A920" s="563" t="s">
        <v>344</v>
      </c>
      <c r="B920" s="522"/>
      <c r="C920" s="363" t="s">
        <v>673</v>
      </c>
      <c r="D920" s="363" t="s">
        <v>410</v>
      </c>
      <c r="E920" s="541" t="s">
        <v>674</v>
      </c>
      <c r="F920" s="530"/>
      <c r="G920" s="530"/>
      <c r="H920" s="530"/>
      <c r="I920" s="530"/>
      <c r="J920" s="530"/>
      <c r="K920" s="522"/>
      <c r="L920" s="364" t="s">
        <v>372</v>
      </c>
      <c r="M920" s="43">
        <f>L930</f>
        <v>54.921947475000003</v>
      </c>
      <c r="N920" s="4"/>
      <c r="O920" s="4"/>
      <c r="P920" s="4"/>
      <c r="Q920" s="4"/>
      <c r="R920" s="4"/>
      <c r="S920" s="4"/>
      <c r="T920" s="4"/>
      <c r="U920" s="4"/>
      <c r="V920" s="4"/>
      <c r="W920" s="4"/>
      <c r="X920" s="4"/>
      <c r="Y920" s="4"/>
      <c r="Z920" s="4"/>
      <c r="AA920" s="4"/>
      <c r="AB920" s="4"/>
      <c r="AC920" s="4"/>
      <c r="AD920" s="4"/>
      <c r="AE920" s="4"/>
      <c r="AF920" s="4"/>
      <c r="AG920" s="4"/>
      <c r="AH920" s="4"/>
      <c r="AI920" s="4"/>
    </row>
    <row r="921" spans="1:35" ht="21" customHeight="1">
      <c r="A921" s="532"/>
      <c r="B921" s="524"/>
      <c r="C921" s="525"/>
      <c r="D921" s="533" t="s">
        <v>11</v>
      </c>
      <c r="E921" s="533" t="s">
        <v>373</v>
      </c>
      <c r="F921" s="533" t="s">
        <v>374</v>
      </c>
      <c r="G921" s="534" t="s">
        <v>14</v>
      </c>
      <c r="H921" s="519" t="s">
        <v>375</v>
      </c>
      <c r="I921" s="519" t="s">
        <v>376</v>
      </c>
      <c r="J921" s="521" t="s">
        <v>377</v>
      </c>
      <c r="K921" s="522"/>
      <c r="L921" s="519" t="s">
        <v>378</v>
      </c>
      <c r="M921" s="49"/>
      <c r="N921" s="4"/>
      <c r="O921" s="4"/>
      <c r="P921" s="4"/>
      <c r="Q921" s="4"/>
      <c r="R921" s="4"/>
      <c r="S921" s="4"/>
      <c r="T921" s="4"/>
      <c r="U921" s="4"/>
      <c r="V921" s="4"/>
      <c r="W921" s="4"/>
      <c r="X921" s="4"/>
      <c r="Y921" s="4"/>
      <c r="Z921" s="4"/>
      <c r="AA921" s="4"/>
      <c r="AB921" s="4"/>
      <c r="AC921" s="4"/>
      <c r="AD921" s="4"/>
      <c r="AE921" s="4"/>
      <c r="AF921" s="4"/>
      <c r="AG921" s="4"/>
      <c r="AH921" s="4"/>
      <c r="AI921" s="4"/>
    </row>
    <row r="922" spans="1:35" ht="21" customHeight="1">
      <c r="A922" s="526"/>
      <c r="B922" s="527"/>
      <c r="C922" s="528"/>
      <c r="D922" s="520"/>
      <c r="E922" s="520"/>
      <c r="F922" s="520"/>
      <c r="G922" s="520"/>
      <c r="H922" s="520"/>
      <c r="I922" s="520"/>
      <c r="J922" s="365" t="s">
        <v>379</v>
      </c>
      <c r="K922" s="365" t="s">
        <v>380</v>
      </c>
      <c r="L922" s="520"/>
      <c r="M922" s="49"/>
      <c r="N922" s="4"/>
      <c r="O922" s="4"/>
      <c r="P922" s="4"/>
      <c r="Q922" s="4"/>
      <c r="R922" s="4"/>
      <c r="S922" s="4"/>
      <c r="T922" s="4"/>
      <c r="U922" s="4"/>
      <c r="V922" s="4"/>
      <c r="W922" s="4"/>
      <c r="X922" s="4"/>
      <c r="Y922" s="4"/>
      <c r="Z922" s="4"/>
      <c r="AA922" s="4"/>
      <c r="AB922" s="4"/>
      <c r="AC922" s="4"/>
      <c r="AD922" s="4"/>
      <c r="AE922" s="4"/>
      <c r="AF922" s="4"/>
      <c r="AG922" s="4"/>
      <c r="AH922" s="4"/>
      <c r="AI922" s="4"/>
    </row>
    <row r="923" spans="1:35" ht="21" customHeight="1">
      <c r="A923" s="523" t="s">
        <v>379</v>
      </c>
      <c r="B923" s="524"/>
      <c r="C923" s="525"/>
      <c r="D923" s="366">
        <v>1379</v>
      </c>
      <c r="E923" s="366" t="s">
        <v>74</v>
      </c>
      <c r="F923" s="367" t="s">
        <v>675</v>
      </c>
      <c r="G923" s="366" t="s">
        <v>115</v>
      </c>
      <c r="H923" s="368">
        <v>0.5</v>
      </c>
      <c r="I923" s="375">
        <f>VLOOKUP(D923,Página1!$A:$B,2,FALSE)</f>
        <v>0.46</v>
      </c>
      <c r="J923" s="369">
        <f t="shared" ref="J923:J925" si="54">I923*H923</f>
        <v>0.23</v>
      </c>
      <c r="K923" s="370"/>
      <c r="L923" s="371"/>
      <c r="M923" s="49"/>
      <c r="N923" s="4"/>
      <c r="O923" s="4"/>
      <c r="P923" s="4"/>
      <c r="Q923" s="4"/>
      <c r="R923" s="4"/>
      <c r="S923" s="4"/>
      <c r="T923" s="4"/>
      <c r="U923" s="4"/>
      <c r="V923" s="4"/>
      <c r="W923" s="4"/>
      <c r="X923" s="4"/>
      <c r="Y923" s="4"/>
      <c r="Z923" s="4"/>
      <c r="AA923" s="4"/>
      <c r="AB923" s="4"/>
      <c r="AC923" s="4"/>
      <c r="AD923" s="4"/>
      <c r="AE923" s="4"/>
      <c r="AF923" s="4"/>
      <c r="AG923" s="4"/>
      <c r="AH923" s="4"/>
      <c r="AI923" s="4"/>
    </row>
    <row r="924" spans="1:35" ht="36" customHeight="1">
      <c r="A924" s="555"/>
      <c r="B924" s="556"/>
      <c r="C924" s="557"/>
      <c r="D924" s="366">
        <v>7334</v>
      </c>
      <c r="E924" s="366" t="s">
        <v>74</v>
      </c>
      <c r="F924" s="367" t="s">
        <v>676</v>
      </c>
      <c r="G924" s="366" t="s">
        <v>407</v>
      </c>
      <c r="H924" s="368">
        <v>0.435</v>
      </c>
      <c r="I924" s="375">
        <f>VLOOKUP(D924,Página1!$A:$B,2,FALSE)</f>
        <v>9.8800000000000008</v>
      </c>
      <c r="J924" s="369">
        <f t="shared" si="54"/>
        <v>4.2978000000000005</v>
      </c>
      <c r="K924" s="370"/>
      <c r="L924" s="371"/>
      <c r="M924" s="49"/>
      <c r="N924" s="4"/>
      <c r="O924" s="4"/>
      <c r="P924" s="4"/>
      <c r="Q924" s="4"/>
      <c r="R924" s="4"/>
      <c r="S924" s="4"/>
      <c r="T924" s="4"/>
      <c r="U924" s="4"/>
      <c r="V924" s="4"/>
      <c r="W924" s="4"/>
      <c r="X924" s="4"/>
      <c r="Y924" s="4"/>
      <c r="Z924" s="4"/>
      <c r="AA924" s="4"/>
      <c r="AB924" s="4"/>
      <c r="AC924" s="4"/>
      <c r="AD924" s="4"/>
      <c r="AE924" s="4"/>
      <c r="AF924" s="4"/>
      <c r="AG924" s="4"/>
      <c r="AH924" s="4"/>
      <c r="AI924" s="4"/>
    </row>
    <row r="925" spans="1:35" ht="51" customHeight="1">
      <c r="A925" s="526"/>
      <c r="B925" s="527"/>
      <c r="C925" s="528"/>
      <c r="D925" s="366">
        <v>87373</v>
      </c>
      <c r="E925" s="366" t="s">
        <v>74</v>
      </c>
      <c r="F925" s="367" t="s">
        <v>677</v>
      </c>
      <c r="G925" s="372" t="s">
        <v>69</v>
      </c>
      <c r="H925" s="369">
        <v>4.3099999999999999E-2</v>
      </c>
      <c r="I925" s="375">
        <f>VLOOKUP(D925,Página1!$A:$B,2,FALSE)</f>
        <v>483.5</v>
      </c>
      <c r="J925" s="369">
        <f t="shared" si="54"/>
        <v>20.838850000000001</v>
      </c>
      <c r="K925" s="370"/>
      <c r="L925" s="373">
        <f>SUM(J923:J925)</f>
        <v>25.36665</v>
      </c>
      <c r="M925" s="49"/>
      <c r="N925" s="4"/>
      <c r="O925" s="4"/>
      <c r="P925" s="4"/>
      <c r="Q925" s="4"/>
      <c r="R925" s="4"/>
      <c r="S925" s="4"/>
      <c r="T925" s="4"/>
      <c r="U925" s="4"/>
      <c r="V925" s="4"/>
      <c r="W925" s="4"/>
      <c r="X925" s="4"/>
      <c r="Y925" s="4"/>
      <c r="Z925" s="4"/>
      <c r="AA925" s="4"/>
      <c r="AB925" s="4"/>
      <c r="AC925" s="4"/>
      <c r="AD925" s="4"/>
      <c r="AE925" s="4"/>
      <c r="AF925" s="4"/>
      <c r="AG925" s="4"/>
      <c r="AH925" s="4"/>
      <c r="AI925" s="4"/>
    </row>
    <row r="926" spans="1:35" ht="21" customHeight="1">
      <c r="A926" s="548" t="s">
        <v>385</v>
      </c>
      <c r="B926" s="524"/>
      <c r="C926" s="525"/>
      <c r="D926" s="372">
        <v>88309</v>
      </c>
      <c r="E926" s="372" t="s">
        <v>74</v>
      </c>
      <c r="F926" s="391" t="s">
        <v>397</v>
      </c>
      <c r="G926" s="366" t="s">
        <v>387</v>
      </c>
      <c r="H926" s="369">
        <v>0.63</v>
      </c>
      <c r="I926" s="375">
        <f>VLOOKUP(D926,Página1!$A:$B,2,FALSE)</f>
        <v>22.28</v>
      </c>
      <c r="J926" s="370"/>
      <c r="K926" s="369">
        <f>H926*I926</f>
        <v>14.0364</v>
      </c>
      <c r="L926" s="371"/>
      <c r="M926" s="49"/>
      <c r="N926" s="4"/>
      <c r="O926" s="4"/>
      <c r="P926" s="4"/>
      <c r="Q926" s="4"/>
      <c r="R926" s="4"/>
      <c r="S926" s="4"/>
      <c r="T926" s="4"/>
      <c r="U926" s="4"/>
      <c r="V926" s="4"/>
      <c r="W926" s="4"/>
      <c r="X926" s="4"/>
      <c r="Y926" s="4"/>
      <c r="Z926" s="4"/>
      <c r="AA926" s="4"/>
      <c r="AB926" s="4"/>
      <c r="AC926" s="4"/>
      <c r="AD926" s="4"/>
      <c r="AE926" s="4"/>
      <c r="AF926" s="4"/>
      <c r="AG926" s="4"/>
      <c r="AH926" s="4"/>
      <c r="AI926" s="4"/>
    </row>
    <row r="927" spans="1:35" ht="21" customHeight="1">
      <c r="A927" s="526"/>
      <c r="B927" s="527"/>
      <c r="C927" s="528"/>
      <c r="D927" s="372">
        <v>88316</v>
      </c>
      <c r="E927" s="372" t="s">
        <v>74</v>
      </c>
      <c r="F927" s="367" t="s">
        <v>386</v>
      </c>
      <c r="G927" s="374" t="s">
        <v>387</v>
      </c>
      <c r="H927" s="369">
        <v>0.315</v>
      </c>
      <c r="I927" s="375">
        <f>VLOOKUP(D927,Página1!$A:$B,2,FALSE)</f>
        <v>17.3</v>
      </c>
      <c r="J927" s="370"/>
      <c r="K927" s="369">
        <f>H927*I927</f>
        <v>5.4495000000000005</v>
      </c>
      <c r="L927" s="369">
        <f>SUM(K926:K927)</f>
        <v>19.485900000000001</v>
      </c>
      <c r="M927" s="49"/>
      <c r="N927" s="4"/>
      <c r="O927" s="4"/>
      <c r="P927" s="4"/>
      <c r="Q927" s="4"/>
      <c r="R927" s="4"/>
      <c r="S927" s="4"/>
      <c r="T927" s="4"/>
      <c r="U927" s="4"/>
      <c r="V927" s="4"/>
      <c r="W927" s="4"/>
      <c r="X927" s="4"/>
      <c r="Y927" s="4"/>
      <c r="Z927" s="4"/>
      <c r="AA927" s="4"/>
      <c r="AB927" s="4"/>
      <c r="AC927" s="4"/>
      <c r="AD927" s="4"/>
      <c r="AE927" s="4"/>
      <c r="AF927" s="4"/>
      <c r="AG927" s="4"/>
      <c r="AH927" s="4"/>
      <c r="AI927" s="4"/>
    </row>
    <row r="928" spans="1:35" ht="21" customHeight="1">
      <c r="A928" s="531" t="s">
        <v>388</v>
      </c>
      <c r="B928" s="530"/>
      <c r="C928" s="530"/>
      <c r="D928" s="530"/>
      <c r="E928" s="522"/>
      <c r="F928" s="377"/>
      <c r="G928" s="378"/>
      <c r="H928" s="376"/>
      <c r="I928" s="376"/>
      <c r="J928" s="376"/>
      <c r="K928" s="376"/>
      <c r="L928" s="369">
        <f>SUM(L925:L927)</f>
        <v>44.852550000000001</v>
      </c>
      <c r="M928" s="49"/>
      <c r="N928" s="4"/>
      <c r="O928" s="4"/>
      <c r="P928" s="4"/>
      <c r="Q928" s="4"/>
      <c r="R928" s="4"/>
      <c r="S928" s="4"/>
      <c r="T928" s="4"/>
      <c r="U928" s="4"/>
      <c r="V928" s="4"/>
      <c r="W928" s="4"/>
      <c r="X928" s="4"/>
      <c r="Y928" s="4"/>
      <c r="Z928" s="4"/>
      <c r="AA928" s="4"/>
      <c r="AB928" s="4"/>
      <c r="AC928" s="4"/>
      <c r="AD928" s="4"/>
      <c r="AE928" s="4"/>
      <c r="AF928" s="4"/>
      <c r="AG928" s="4"/>
      <c r="AH928" s="4"/>
      <c r="AI928" s="4"/>
    </row>
    <row r="929" spans="1:35" ht="21" customHeight="1">
      <c r="A929" s="531" t="s">
        <v>389</v>
      </c>
      <c r="B929" s="530"/>
      <c r="C929" s="530"/>
      <c r="D929" s="530"/>
      <c r="E929" s="522"/>
      <c r="F929" s="379">
        <v>22.45</v>
      </c>
      <c r="G929" s="380" t="s">
        <v>390</v>
      </c>
      <c r="H929" s="381"/>
      <c r="I929" s="381"/>
      <c r="J929" s="381"/>
      <c r="K929" s="381"/>
      <c r="L929" s="369">
        <f>L928*(F929%)</f>
        <v>10.069397475000001</v>
      </c>
      <c r="M929" s="49"/>
      <c r="N929" s="4"/>
      <c r="O929" s="4"/>
      <c r="P929" s="4"/>
      <c r="Q929" s="4"/>
      <c r="R929" s="4"/>
      <c r="S929" s="4"/>
      <c r="T929" s="4"/>
      <c r="U929" s="4"/>
      <c r="V929" s="4"/>
      <c r="W929" s="4"/>
      <c r="X929" s="4"/>
      <c r="Y929" s="4"/>
      <c r="Z929" s="4"/>
      <c r="AA929" s="4"/>
      <c r="AB929" s="4"/>
      <c r="AC929" s="4"/>
      <c r="AD929" s="4"/>
      <c r="AE929" s="4"/>
      <c r="AF929" s="4"/>
      <c r="AG929" s="4"/>
      <c r="AH929" s="4"/>
      <c r="AI929" s="4"/>
    </row>
    <row r="930" spans="1:35" ht="21" customHeight="1">
      <c r="A930" s="542" t="s">
        <v>391</v>
      </c>
      <c r="B930" s="530"/>
      <c r="C930" s="530"/>
      <c r="D930" s="530"/>
      <c r="E930" s="522"/>
      <c r="F930" s="382">
        <v>44125</v>
      </c>
      <c r="G930" s="542" t="s">
        <v>392</v>
      </c>
      <c r="H930" s="530"/>
      <c r="I930" s="530"/>
      <c r="J930" s="530"/>
      <c r="K930" s="522"/>
      <c r="L930" s="369">
        <f>SUM(L928:L929)</f>
        <v>54.921947475000003</v>
      </c>
      <c r="M930" s="49"/>
      <c r="N930" s="4"/>
      <c r="O930" s="4"/>
      <c r="P930" s="4"/>
      <c r="Q930" s="4"/>
      <c r="R930" s="4"/>
      <c r="S930" s="4"/>
      <c r="T930" s="4"/>
      <c r="U930" s="4"/>
      <c r="V930" s="4"/>
      <c r="W930" s="4"/>
      <c r="X930" s="4"/>
      <c r="Y930" s="4"/>
      <c r="Z930" s="4"/>
      <c r="AA930" s="4"/>
      <c r="AB930" s="4"/>
      <c r="AC930" s="4"/>
      <c r="AD930" s="4"/>
      <c r="AE930" s="4"/>
      <c r="AF930" s="4"/>
      <c r="AG930" s="4"/>
      <c r="AH930" s="4"/>
      <c r="AI930" s="4"/>
    </row>
    <row r="931" spans="1:35" ht="21" customHeight="1">
      <c r="A931" s="384"/>
      <c r="B931" s="393"/>
      <c r="C931" s="393"/>
      <c r="D931" s="393"/>
      <c r="E931" s="393"/>
      <c r="F931" s="394"/>
      <c r="G931" s="393"/>
      <c r="H931" s="387"/>
      <c r="I931" s="387"/>
      <c r="J931" s="387"/>
      <c r="K931" s="387"/>
      <c r="L931" s="387"/>
      <c r="M931" s="49"/>
      <c r="N931" s="4"/>
      <c r="O931" s="4"/>
      <c r="P931" s="4"/>
      <c r="Q931" s="4"/>
      <c r="R931" s="4"/>
      <c r="S931" s="4"/>
      <c r="T931" s="4"/>
      <c r="U931" s="4"/>
      <c r="V931" s="4"/>
      <c r="W931" s="4"/>
      <c r="X931" s="4"/>
      <c r="Y931" s="4"/>
      <c r="Z931" s="4"/>
      <c r="AA931" s="4"/>
      <c r="AB931" s="4"/>
      <c r="AC931" s="4"/>
      <c r="AD931" s="4"/>
      <c r="AE931" s="4"/>
      <c r="AF931" s="4"/>
      <c r="AG931" s="4"/>
      <c r="AH931" s="4"/>
      <c r="AI931" s="4"/>
    </row>
    <row r="932" spans="1:35" ht="21" customHeight="1">
      <c r="A932" s="563" t="s">
        <v>346</v>
      </c>
      <c r="B932" s="522"/>
      <c r="C932" s="363" t="s">
        <v>369</v>
      </c>
      <c r="D932" s="363" t="s">
        <v>370</v>
      </c>
      <c r="E932" s="541" t="s">
        <v>678</v>
      </c>
      <c r="F932" s="530"/>
      <c r="G932" s="530"/>
      <c r="H932" s="530"/>
      <c r="I932" s="530"/>
      <c r="J932" s="530"/>
      <c r="K932" s="522"/>
      <c r="L932" s="364" t="s">
        <v>372</v>
      </c>
      <c r="M932" s="43">
        <f>L941</f>
        <v>20.5191914</v>
      </c>
      <c r="N932" s="4"/>
      <c r="O932" s="4"/>
      <c r="P932" s="4"/>
      <c r="Q932" s="4"/>
      <c r="R932" s="4"/>
      <c r="S932" s="4"/>
      <c r="T932" s="4"/>
      <c r="U932" s="4"/>
      <c r="V932" s="4"/>
      <c r="W932" s="4"/>
      <c r="X932" s="4"/>
      <c r="Y932" s="4"/>
      <c r="Z932" s="4"/>
      <c r="AA932" s="4"/>
      <c r="AB932" s="4"/>
      <c r="AC932" s="4"/>
      <c r="AD932" s="4"/>
      <c r="AE932" s="4"/>
      <c r="AF932" s="4"/>
      <c r="AG932" s="4"/>
      <c r="AH932" s="4"/>
      <c r="AI932" s="4"/>
    </row>
    <row r="933" spans="1:35" ht="21" customHeight="1">
      <c r="A933" s="532"/>
      <c r="B933" s="524"/>
      <c r="C933" s="525"/>
      <c r="D933" s="533" t="s">
        <v>11</v>
      </c>
      <c r="E933" s="533" t="s">
        <v>373</v>
      </c>
      <c r="F933" s="533" t="s">
        <v>374</v>
      </c>
      <c r="G933" s="534" t="s">
        <v>14</v>
      </c>
      <c r="H933" s="519" t="s">
        <v>375</v>
      </c>
      <c r="I933" s="519" t="s">
        <v>376</v>
      </c>
      <c r="J933" s="521" t="s">
        <v>377</v>
      </c>
      <c r="K933" s="522"/>
      <c r="L933" s="519" t="s">
        <v>378</v>
      </c>
      <c r="M933" s="49"/>
      <c r="N933" s="4"/>
      <c r="O933" s="4"/>
      <c r="P933" s="4"/>
      <c r="Q933" s="4"/>
      <c r="R933" s="4"/>
      <c r="S933" s="4"/>
      <c r="T933" s="4"/>
      <c r="U933" s="4"/>
      <c r="V933" s="4"/>
      <c r="W933" s="4"/>
      <c r="X933" s="4"/>
      <c r="Y933" s="4"/>
      <c r="Z933" s="4"/>
      <c r="AA933" s="4"/>
      <c r="AB933" s="4"/>
      <c r="AC933" s="4"/>
      <c r="AD933" s="4"/>
      <c r="AE933" s="4"/>
      <c r="AF933" s="4"/>
      <c r="AG933" s="4"/>
      <c r="AH933" s="4"/>
      <c r="AI933" s="4"/>
    </row>
    <row r="934" spans="1:35" ht="21" customHeight="1">
      <c r="A934" s="526"/>
      <c r="B934" s="527"/>
      <c r="C934" s="528"/>
      <c r="D934" s="520"/>
      <c r="E934" s="520"/>
      <c r="F934" s="520"/>
      <c r="G934" s="520"/>
      <c r="H934" s="520"/>
      <c r="I934" s="520"/>
      <c r="J934" s="365" t="s">
        <v>379</v>
      </c>
      <c r="K934" s="365" t="s">
        <v>380</v>
      </c>
      <c r="L934" s="520"/>
      <c r="M934" s="49"/>
      <c r="N934" s="4"/>
      <c r="O934" s="4"/>
      <c r="P934" s="4"/>
      <c r="Q934" s="4"/>
      <c r="R934" s="4"/>
      <c r="S934" s="4"/>
      <c r="T934" s="4"/>
      <c r="U934" s="4"/>
      <c r="V934" s="4"/>
      <c r="W934" s="4"/>
      <c r="X934" s="4"/>
      <c r="Y934" s="4"/>
      <c r="Z934" s="4"/>
      <c r="AA934" s="4"/>
      <c r="AB934" s="4"/>
      <c r="AC934" s="4"/>
      <c r="AD934" s="4"/>
      <c r="AE934" s="4"/>
      <c r="AF934" s="4"/>
      <c r="AG934" s="4"/>
      <c r="AH934" s="4"/>
      <c r="AI934" s="4"/>
    </row>
    <row r="935" spans="1:35" ht="21" customHeight="1">
      <c r="A935" s="523" t="s">
        <v>379</v>
      </c>
      <c r="B935" s="524"/>
      <c r="C935" s="525"/>
      <c r="D935" s="366" t="s">
        <v>24</v>
      </c>
      <c r="E935" s="366" t="s">
        <v>25</v>
      </c>
      <c r="F935" s="367" t="s">
        <v>679</v>
      </c>
      <c r="G935" s="366" t="s">
        <v>43</v>
      </c>
      <c r="H935" s="368">
        <v>1</v>
      </c>
      <c r="I935" s="375">
        <v>0</v>
      </c>
      <c r="J935" s="369">
        <f>I935*H935</f>
        <v>0</v>
      </c>
      <c r="K935" s="370"/>
      <c r="L935" s="371"/>
      <c r="M935" s="49"/>
      <c r="N935" s="4"/>
      <c r="O935" s="4"/>
      <c r="P935" s="4"/>
      <c r="Q935" s="4"/>
      <c r="R935" s="4"/>
      <c r="S935" s="4"/>
      <c r="T935" s="4"/>
      <c r="U935" s="4"/>
      <c r="V935" s="4"/>
      <c r="W935" s="4"/>
      <c r="X935" s="4"/>
      <c r="Y935" s="4"/>
      <c r="Z935" s="4"/>
      <c r="AA935" s="4"/>
      <c r="AB935" s="4"/>
      <c r="AC935" s="4"/>
      <c r="AD935" s="4"/>
      <c r="AE935" s="4"/>
      <c r="AF935" s="4"/>
      <c r="AG935" s="4"/>
      <c r="AH935" s="4"/>
      <c r="AI935" s="4"/>
    </row>
    <row r="936" spans="1:35" ht="21" customHeight="1">
      <c r="A936" s="555"/>
      <c r="B936" s="556"/>
      <c r="C936" s="557"/>
      <c r="D936" s="366">
        <v>34357</v>
      </c>
      <c r="E936" s="366" t="s">
        <v>74</v>
      </c>
      <c r="F936" s="391" t="s">
        <v>680</v>
      </c>
      <c r="G936" s="366" t="s">
        <v>115</v>
      </c>
      <c r="H936" s="368">
        <v>0.14000000000000001</v>
      </c>
      <c r="I936" s="375">
        <f>VLOOKUP(D936,Página1!$A:$B,2,FALSE)</f>
        <v>2.93</v>
      </c>
      <c r="J936" s="369">
        <f>I936*H936</f>
        <v>0.41020000000000006</v>
      </c>
      <c r="K936" s="370"/>
      <c r="L936" s="373">
        <f>SUM(J935:J936)</f>
        <v>0.41020000000000006</v>
      </c>
      <c r="M936" s="49"/>
      <c r="N936" s="4"/>
      <c r="O936" s="4"/>
      <c r="P936" s="4"/>
      <c r="Q936" s="4"/>
      <c r="R936" s="4"/>
      <c r="S936" s="4"/>
      <c r="T936" s="4"/>
      <c r="U936" s="4"/>
      <c r="V936" s="4"/>
      <c r="W936" s="4"/>
      <c r="X936" s="4"/>
      <c r="Y936" s="4"/>
      <c r="Z936" s="4"/>
      <c r="AA936" s="4"/>
      <c r="AB936" s="4"/>
      <c r="AC936" s="4"/>
      <c r="AD936" s="4"/>
      <c r="AE936" s="4"/>
      <c r="AF936" s="4"/>
      <c r="AG936" s="4"/>
      <c r="AH936" s="4"/>
      <c r="AI936" s="4"/>
    </row>
    <row r="937" spans="1:35" ht="21" customHeight="1">
      <c r="A937" s="548" t="s">
        <v>385</v>
      </c>
      <c r="B937" s="524"/>
      <c r="C937" s="525"/>
      <c r="D937" s="372">
        <v>88274</v>
      </c>
      <c r="E937" s="372" t="s">
        <v>74</v>
      </c>
      <c r="F937" s="391" t="s">
        <v>681</v>
      </c>
      <c r="G937" s="366" t="s">
        <v>387</v>
      </c>
      <c r="H937" s="369">
        <v>0.4</v>
      </c>
      <c r="I937" s="375">
        <f>VLOOKUP(D937,Página1!$A:$B,2,FALSE)</f>
        <v>25.73</v>
      </c>
      <c r="J937" s="370"/>
      <c r="K937" s="369">
        <f>H937*I937</f>
        <v>10.292000000000002</v>
      </c>
      <c r="L937" s="371"/>
      <c r="M937" s="49"/>
      <c r="N937" s="4"/>
      <c r="O937" s="4"/>
      <c r="P937" s="4"/>
      <c r="Q937" s="4"/>
      <c r="R937" s="4"/>
      <c r="S937" s="4"/>
      <c r="T937" s="4"/>
      <c r="U937" s="4"/>
      <c r="V937" s="4"/>
      <c r="W937" s="4"/>
      <c r="X937" s="4"/>
      <c r="Y937" s="4"/>
      <c r="Z937" s="4"/>
      <c r="AA937" s="4"/>
      <c r="AB937" s="4"/>
      <c r="AC937" s="4"/>
      <c r="AD937" s="4"/>
      <c r="AE937" s="4"/>
      <c r="AF937" s="4"/>
      <c r="AG937" s="4"/>
      <c r="AH937" s="4"/>
      <c r="AI937" s="4"/>
    </row>
    <row r="938" spans="1:35" ht="21" customHeight="1">
      <c r="A938" s="526"/>
      <c r="B938" s="527"/>
      <c r="C938" s="528"/>
      <c r="D938" s="372">
        <v>88316</v>
      </c>
      <c r="E938" s="372" t="s">
        <v>74</v>
      </c>
      <c r="F938" s="367" t="s">
        <v>386</v>
      </c>
      <c r="G938" s="374" t="s">
        <v>387</v>
      </c>
      <c r="H938" s="369">
        <v>0.35</v>
      </c>
      <c r="I938" s="375">
        <f>VLOOKUP(D938,Página1!$A:$B,2,FALSE)</f>
        <v>17.3</v>
      </c>
      <c r="J938" s="370"/>
      <c r="K938" s="369">
        <f>H938*I938</f>
        <v>6.0549999999999997</v>
      </c>
      <c r="L938" s="369">
        <f>SUM(K937:K938)</f>
        <v>16.347000000000001</v>
      </c>
      <c r="M938" s="49"/>
      <c r="N938" s="4"/>
      <c r="O938" s="4"/>
      <c r="P938" s="4"/>
      <c r="Q938" s="4"/>
      <c r="R938" s="4"/>
      <c r="S938" s="4"/>
      <c r="T938" s="4"/>
      <c r="U938" s="4"/>
      <c r="V938" s="4"/>
      <c r="W938" s="4"/>
      <c r="X938" s="4"/>
      <c r="Y938" s="4"/>
      <c r="Z938" s="4"/>
      <c r="AA938" s="4"/>
      <c r="AB938" s="4"/>
      <c r="AC938" s="4"/>
      <c r="AD938" s="4"/>
      <c r="AE938" s="4"/>
      <c r="AF938" s="4"/>
      <c r="AG938" s="4"/>
      <c r="AH938" s="4"/>
      <c r="AI938" s="4"/>
    </row>
    <row r="939" spans="1:35" ht="21" customHeight="1">
      <c r="A939" s="531" t="s">
        <v>388</v>
      </c>
      <c r="B939" s="530"/>
      <c r="C939" s="530"/>
      <c r="D939" s="530"/>
      <c r="E939" s="522"/>
      <c r="F939" s="377"/>
      <c r="G939" s="378"/>
      <c r="H939" s="376"/>
      <c r="I939" s="376"/>
      <c r="J939" s="376"/>
      <c r="K939" s="376"/>
      <c r="L939" s="369">
        <f>SUM(L936:L938)</f>
        <v>16.757200000000001</v>
      </c>
      <c r="M939" s="49"/>
      <c r="N939" s="4"/>
      <c r="O939" s="4"/>
      <c r="P939" s="4"/>
      <c r="Q939" s="4"/>
      <c r="R939" s="4"/>
      <c r="S939" s="4"/>
      <c r="T939" s="4"/>
      <c r="U939" s="4"/>
      <c r="V939" s="4"/>
      <c r="W939" s="4"/>
      <c r="X939" s="4"/>
      <c r="Y939" s="4"/>
      <c r="Z939" s="4"/>
      <c r="AA939" s="4"/>
      <c r="AB939" s="4"/>
      <c r="AC939" s="4"/>
      <c r="AD939" s="4"/>
      <c r="AE939" s="4"/>
      <c r="AF939" s="4"/>
      <c r="AG939" s="4"/>
      <c r="AH939" s="4"/>
      <c r="AI939" s="4"/>
    </row>
    <row r="940" spans="1:35" ht="21" customHeight="1">
      <c r="A940" s="531" t="s">
        <v>389</v>
      </c>
      <c r="B940" s="530"/>
      <c r="C940" s="530"/>
      <c r="D940" s="530"/>
      <c r="E940" s="522"/>
      <c r="F940" s="379">
        <v>22.45</v>
      </c>
      <c r="G940" s="380" t="s">
        <v>390</v>
      </c>
      <c r="H940" s="381"/>
      <c r="I940" s="381"/>
      <c r="J940" s="381"/>
      <c r="K940" s="381"/>
      <c r="L940" s="369">
        <f>L939*(F940%)</f>
        <v>3.7619914000000003</v>
      </c>
      <c r="M940" s="49"/>
      <c r="N940" s="4"/>
      <c r="O940" s="4"/>
      <c r="P940" s="4"/>
      <c r="Q940" s="4"/>
      <c r="R940" s="4"/>
      <c r="S940" s="4"/>
      <c r="T940" s="4"/>
      <c r="U940" s="4"/>
      <c r="V940" s="4"/>
      <c r="W940" s="4"/>
      <c r="X940" s="4"/>
      <c r="Y940" s="4"/>
      <c r="Z940" s="4"/>
      <c r="AA940" s="4"/>
      <c r="AB940" s="4"/>
      <c r="AC940" s="4"/>
      <c r="AD940" s="4"/>
      <c r="AE940" s="4"/>
      <c r="AF940" s="4"/>
      <c r="AG940" s="4"/>
      <c r="AH940" s="4"/>
      <c r="AI940" s="4"/>
    </row>
    <row r="941" spans="1:35" ht="21" customHeight="1">
      <c r="A941" s="542" t="s">
        <v>391</v>
      </c>
      <c r="B941" s="530"/>
      <c r="C941" s="530"/>
      <c r="D941" s="530"/>
      <c r="E941" s="522"/>
      <c r="F941" s="382">
        <v>44125</v>
      </c>
      <c r="G941" s="542" t="s">
        <v>392</v>
      </c>
      <c r="H941" s="530"/>
      <c r="I941" s="530"/>
      <c r="J941" s="530"/>
      <c r="K941" s="522"/>
      <c r="L941" s="369">
        <f>SUM(L939:L940)</f>
        <v>20.5191914</v>
      </c>
      <c r="M941" s="49"/>
      <c r="N941" s="4"/>
      <c r="O941" s="4"/>
      <c r="P941" s="4"/>
      <c r="Q941" s="4"/>
      <c r="R941" s="4"/>
      <c r="S941" s="4"/>
      <c r="T941" s="4"/>
      <c r="U941" s="4"/>
      <c r="V941" s="4"/>
      <c r="W941" s="4"/>
      <c r="X941" s="4"/>
      <c r="Y941" s="4"/>
      <c r="Z941" s="4"/>
      <c r="AA941" s="4"/>
      <c r="AB941" s="4"/>
      <c r="AC941" s="4"/>
      <c r="AD941" s="4"/>
      <c r="AE941" s="4"/>
      <c r="AF941" s="4"/>
      <c r="AG941" s="4"/>
      <c r="AH941" s="4"/>
      <c r="AI941" s="4"/>
    </row>
    <row r="942" spans="1:35" ht="21" customHeight="1">
      <c r="A942" s="565" t="s">
        <v>682</v>
      </c>
      <c r="B942" s="530"/>
      <c r="C942" s="530"/>
      <c r="D942" s="530"/>
      <c r="E942" s="530"/>
      <c r="F942" s="530"/>
      <c r="G942" s="530"/>
      <c r="H942" s="530"/>
      <c r="I942" s="530"/>
      <c r="J942" s="530"/>
      <c r="K942" s="530"/>
      <c r="L942" s="522"/>
      <c r="M942" s="49"/>
      <c r="N942" s="4"/>
      <c r="O942" s="4"/>
      <c r="P942" s="4"/>
      <c r="Q942" s="4"/>
      <c r="R942" s="4"/>
      <c r="S942" s="4"/>
      <c r="T942" s="4"/>
      <c r="U942" s="4"/>
      <c r="V942" s="4"/>
      <c r="W942" s="4"/>
      <c r="X942" s="4"/>
      <c r="Y942" s="4"/>
      <c r="Z942" s="4"/>
      <c r="AA942" s="4"/>
      <c r="AB942" s="4"/>
      <c r="AC942" s="4"/>
      <c r="AD942" s="4"/>
      <c r="AE942" s="4"/>
      <c r="AF942" s="4"/>
      <c r="AG942" s="4"/>
      <c r="AH942" s="4"/>
      <c r="AI942" s="4"/>
    </row>
    <row r="943" spans="1:35" ht="21" customHeight="1">
      <c r="A943" s="384"/>
      <c r="B943" s="393"/>
      <c r="C943" s="393"/>
      <c r="D943" s="393"/>
      <c r="E943" s="393"/>
      <c r="F943" s="394"/>
      <c r="G943" s="393"/>
      <c r="H943" s="387"/>
      <c r="I943" s="387"/>
      <c r="J943" s="387"/>
      <c r="K943" s="387"/>
      <c r="L943" s="387"/>
      <c r="M943" s="49"/>
      <c r="N943" s="4"/>
      <c r="O943" s="4"/>
      <c r="P943" s="4"/>
      <c r="Q943" s="4"/>
      <c r="R943" s="4"/>
      <c r="S943" s="4"/>
      <c r="T943" s="4"/>
      <c r="U943" s="4"/>
      <c r="V943" s="4"/>
      <c r="W943" s="4"/>
      <c r="X943" s="4"/>
      <c r="Y943" s="4"/>
      <c r="Z943" s="4"/>
      <c r="AA943" s="4"/>
      <c r="AB943" s="4"/>
      <c r="AC943" s="4"/>
      <c r="AD943" s="4"/>
      <c r="AE943" s="4"/>
      <c r="AF943" s="4"/>
      <c r="AG943" s="4"/>
      <c r="AH943" s="4"/>
      <c r="AI943" s="4"/>
    </row>
    <row r="944" spans="1:35" ht="21" customHeight="1">
      <c r="A944" s="536" t="s">
        <v>349</v>
      </c>
      <c r="B944" s="522"/>
      <c r="C944" s="537" t="s">
        <v>350</v>
      </c>
      <c r="D944" s="530"/>
      <c r="E944" s="530"/>
      <c r="F944" s="530"/>
      <c r="G944" s="530"/>
      <c r="H944" s="530"/>
      <c r="I944" s="530"/>
      <c r="J944" s="530"/>
      <c r="K944" s="530"/>
      <c r="L944" s="522"/>
      <c r="M944" s="49"/>
      <c r="N944" s="4"/>
      <c r="O944" s="4"/>
      <c r="P944" s="4"/>
      <c r="Q944" s="4"/>
      <c r="R944" s="4"/>
      <c r="S944" s="4"/>
      <c r="T944" s="4"/>
      <c r="U944" s="4"/>
      <c r="V944" s="4"/>
      <c r="W944" s="4"/>
      <c r="X944" s="4"/>
      <c r="Y944" s="4"/>
      <c r="Z944" s="4"/>
      <c r="AA944" s="4"/>
      <c r="AB944" s="4"/>
      <c r="AC944" s="4"/>
      <c r="AD944" s="4"/>
      <c r="AE944" s="4"/>
      <c r="AF944" s="4"/>
      <c r="AG944" s="4"/>
      <c r="AH944" s="4"/>
      <c r="AI944" s="4"/>
    </row>
    <row r="945" spans="1:35" ht="21" customHeight="1">
      <c r="A945" s="538" t="s">
        <v>351</v>
      </c>
      <c r="B945" s="522"/>
      <c r="C945" s="539" t="s">
        <v>352</v>
      </c>
      <c r="D945" s="530"/>
      <c r="E945" s="530"/>
      <c r="F945" s="530"/>
      <c r="G945" s="530"/>
      <c r="H945" s="530"/>
      <c r="I945" s="530"/>
      <c r="J945" s="530"/>
      <c r="K945" s="530"/>
      <c r="L945" s="522"/>
      <c r="M945" s="49"/>
      <c r="N945" s="4"/>
      <c r="O945" s="4"/>
      <c r="P945" s="4"/>
      <c r="Q945" s="4"/>
      <c r="R945" s="4"/>
      <c r="S945" s="4"/>
      <c r="T945" s="4"/>
      <c r="U945" s="4"/>
      <c r="V945" s="4"/>
      <c r="W945" s="4"/>
      <c r="X945" s="4"/>
      <c r="Y945" s="4"/>
      <c r="Z945" s="4"/>
      <c r="AA945" s="4"/>
      <c r="AB945" s="4"/>
      <c r="AC945" s="4"/>
      <c r="AD945" s="4"/>
      <c r="AE945" s="4"/>
      <c r="AF945" s="4"/>
      <c r="AG945" s="4"/>
      <c r="AH945" s="4"/>
      <c r="AI945" s="4"/>
    </row>
    <row r="946" spans="1:35" ht="21" customHeight="1">
      <c r="A946" s="563" t="s">
        <v>353</v>
      </c>
      <c r="B946" s="522"/>
      <c r="C946" s="540" t="s">
        <v>413</v>
      </c>
      <c r="D946" s="530"/>
      <c r="E946" s="530"/>
      <c r="F946" s="530"/>
      <c r="G946" s="530"/>
      <c r="H946" s="530"/>
      <c r="I946" s="530"/>
      <c r="J946" s="530"/>
      <c r="K946" s="530"/>
      <c r="L946" s="522"/>
      <c r="M946" s="43">
        <f>L963</f>
        <v>0</v>
      </c>
      <c r="N946" s="4"/>
      <c r="O946" s="4"/>
      <c r="P946" s="4"/>
      <c r="Q946" s="4"/>
      <c r="R946" s="4"/>
      <c r="S946" s="4"/>
      <c r="T946" s="4"/>
      <c r="U946" s="4"/>
      <c r="V946" s="4"/>
      <c r="W946" s="4"/>
      <c r="X946" s="4"/>
      <c r="Y946" s="4"/>
      <c r="Z946" s="4"/>
      <c r="AA946" s="4"/>
      <c r="AB946" s="4"/>
      <c r="AC946" s="4"/>
      <c r="AD946" s="4"/>
      <c r="AE946" s="4"/>
      <c r="AF946" s="4"/>
      <c r="AG946" s="4"/>
      <c r="AH946" s="4"/>
      <c r="AI946" s="4"/>
    </row>
    <row r="947" spans="1:35" ht="21.6" customHeight="1">
      <c r="A947" s="384"/>
      <c r="B947" s="393"/>
      <c r="C947" s="393"/>
      <c r="D947" s="393"/>
      <c r="E947" s="393"/>
      <c r="F947" s="394"/>
      <c r="G947" s="393"/>
      <c r="H947" s="387"/>
      <c r="I947" s="387"/>
      <c r="J947" s="387"/>
      <c r="K947" s="387"/>
      <c r="L947" s="387"/>
      <c r="M947" s="49"/>
      <c r="N947" s="4"/>
      <c r="O947" s="4"/>
      <c r="P947" s="4"/>
      <c r="Q947" s="4"/>
      <c r="R947" s="4"/>
      <c r="S947" s="4"/>
      <c r="T947" s="4"/>
      <c r="U947" s="4"/>
      <c r="V947" s="4"/>
      <c r="W947" s="4"/>
      <c r="X947" s="4"/>
      <c r="Y947" s="4"/>
      <c r="Z947" s="4"/>
      <c r="AA947" s="4"/>
      <c r="AB947" s="4"/>
      <c r="AC947" s="4"/>
      <c r="AD947" s="4"/>
      <c r="AE947" s="4"/>
      <c r="AF947" s="4"/>
      <c r="AG947" s="4"/>
      <c r="AH947" s="4"/>
      <c r="AI947" s="4"/>
    </row>
    <row r="948" spans="1:35" ht="21" customHeight="1">
      <c r="A948" s="536" t="s">
        <v>356</v>
      </c>
      <c r="B948" s="522"/>
      <c r="C948" s="537" t="s">
        <v>4823</v>
      </c>
      <c r="D948" s="530"/>
      <c r="E948" s="530"/>
      <c r="F948" s="530"/>
      <c r="G948" s="530"/>
      <c r="H948" s="530"/>
      <c r="I948" s="530"/>
      <c r="J948" s="530"/>
      <c r="K948" s="530"/>
      <c r="L948" s="522"/>
      <c r="M948" s="49"/>
      <c r="N948" s="4"/>
      <c r="O948" s="4"/>
      <c r="P948" s="4"/>
      <c r="Q948" s="4"/>
      <c r="R948" s="4"/>
      <c r="S948" s="4"/>
      <c r="T948" s="4"/>
      <c r="U948" s="4"/>
      <c r="V948" s="4"/>
      <c r="W948" s="4"/>
      <c r="X948" s="4"/>
      <c r="Y948" s="4"/>
      <c r="Z948" s="4"/>
      <c r="AA948" s="4"/>
      <c r="AB948" s="4"/>
      <c r="AC948" s="4"/>
      <c r="AD948" s="4"/>
      <c r="AE948" s="4"/>
      <c r="AF948" s="4"/>
      <c r="AG948" s="4"/>
      <c r="AH948" s="4"/>
      <c r="AI948" s="4"/>
    </row>
    <row r="949" spans="1:35" ht="19.5" customHeight="1">
      <c r="A949" s="572" t="s">
        <v>358</v>
      </c>
      <c r="B949" s="573"/>
      <c r="C949" s="574" t="s">
        <v>28</v>
      </c>
      <c r="D949" s="575"/>
      <c r="E949" s="575"/>
      <c r="F949" s="575"/>
      <c r="G949" s="575"/>
      <c r="H949" s="575"/>
      <c r="I949" s="575"/>
      <c r="J949" s="575"/>
      <c r="K949" s="575"/>
      <c r="L949" s="575"/>
      <c r="M949" s="2"/>
      <c r="N949" s="1"/>
      <c r="O949" s="3"/>
      <c r="P949" s="1"/>
      <c r="Q949" s="1"/>
      <c r="R949" s="2"/>
      <c r="S949" s="4"/>
      <c r="T949" s="4"/>
      <c r="U949" s="4"/>
      <c r="V949" s="4"/>
      <c r="W949" s="4"/>
      <c r="X949" s="4"/>
      <c r="Y949" s="4"/>
      <c r="Z949" s="4"/>
    </row>
    <row r="950" spans="1:35" ht="21" customHeight="1">
      <c r="A950" s="566" t="s">
        <v>4810</v>
      </c>
      <c r="B950" s="567"/>
      <c r="C950" s="568"/>
      <c r="D950" s="569" t="s">
        <v>413</v>
      </c>
      <c r="E950" s="570"/>
      <c r="F950" s="570"/>
      <c r="G950" s="570"/>
      <c r="H950" s="570"/>
      <c r="I950" s="570"/>
      <c r="J950" s="570"/>
      <c r="K950" s="570"/>
      <c r="L950" s="571"/>
      <c r="M950" s="43">
        <f>L964</f>
        <v>3.8850000000000007</v>
      </c>
      <c r="N950" s="4"/>
      <c r="O950" s="4"/>
      <c r="P950" s="4"/>
      <c r="Q950" s="4"/>
      <c r="R950" s="4"/>
      <c r="S950" s="4"/>
      <c r="T950" s="4"/>
      <c r="U950" s="4"/>
      <c r="V950" s="4"/>
      <c r="W950" s="4"/>
      <c r="X950" s="4"/>
      <c r="Y950" s="4"/>
      <c r="Z950" s="4"/>
      <c r="AA950" s="4"/>
      <c r="AB950" s="4"/>
      <c r="AC950" s="4"/>
      <c r="AD950" s="4"/>
      <c r="AE950" s="4"/>
      <c r="AF950" s="4"/>
      <c r="AG950" s="4"/>
      <c r="AH950" s="4"/>
      <c r="AI950" s="4"/>
    </row>
    <row r="951" spans="1:35" ht="19.5" customHeight="1">
      <c r="A951" s="572" t="s">
        <v>361</v>
      </c>
      <c r="B951" s="573"/>
      <c r="C951" s="574" t="s">
        <v>31</v>
      </c>
      <c r="D951" s="575"/>
      <c r="E951" s="575"/>
      <c r="F951" s="575"/>
      <c r="G951" s="575"/>
      <c r="H951" s="575"/>
      <c r="I951" s="575"/>
      <c r="J951" s="575"/>
      <c r="K951" s="575"/>
      <c r="L951" s="575"/>
      <c r="M951" s="2"/>
      <c r="N951" s="1"/>
      <c r="O951" s="3"/>
      <c r="P951" s="1"/>
      <c r="Q951" s="1"/>
      <c r="R951" s="2"/>
      <c r="S951" s="4"/>
      <c r="T951" s="4"/>
      <c r="U951" s="4"/>
      <c r="V951" s="4"/>
      <c r="W951" s="4"/>
      <c r="X951" s="4"/>
      <c r="Y951" s="4"/>
      <c r="Z951" s="4"/>
    </row>
    <row r="952" spans="1:35" ht="21" customHeight="1">
      <c r="A952" s="566" t="s">
        <v>4811</v>
      </c>
      <c r="B952" s="567"/>
      <c r="C952" s="568"/>
      <c r="D952" s="569" t="s">
        <v>413</v>
      </c>
      <c r="E952" s="570"/>
      <c r="F952" s="570"/>
      <c r="G952" s="570"/>
      <c r="H952" s="570"/>
      <c r="I952" s="570"/>
      <c r="J952" s="570"/>
      <c r="K952" s="570"/>
      <c r="L952" s="571"/>
      <c r="M952" s="43">
        <f>L966</f>
        <v>3.2871290000000006</v>
      </c>
      <c r="N952" s="4"/>
      <c r="O952" s="4"/>
      <c r="P952" s="4"/>
      <c r="Q952" s="4"/>
      <c r="R952" s="4"/>
      <c r="S952" s="4"/>
      <c r="T952" s="4"/>
      <c r="U952" s="4"/>
      <c r="V952" s="4"/>
      <c r="W952" s="4"/>
      <c r="X952" s="4"/>
      <c r="Y952" s="4"/>
      <c r="Z952" s="4"/>
      <c r="AA952" s="4"/>
      <c r="AB952" s="4"/>
      <c r="AC952" s="4"/>
      <c r="AD952" s="4"/>
      <c r="AE952" s="4"/>
      <c r="AF952" s="4"/>
      <c r="AG952" s="4"/>
      <c r="AH952" s="4"/>
      <c r="AI952" s="4"/>
    </row>
    <row r="953" spans="1:35" ht="19.5" customHeight="1">
      <c r="A953" s="572" t="s">
        <v>364</v>
      </c>
      <c r="B953" s="573"/>
      <c r="C953" s="574" t="s">
        <v>37</v>
      </c>
      <c r="D953" s="575"/>
      <c r="E953" s="575"/>
      <c r="F953" s="575"/>
      <c r="G953" s="575"/>
      <c r="H953" s="575"/>
      <c r="I953" s="575"/>
      <c r="J953" s="575"/>
      <c r="K953" s="575"/>
      <c r="L953" s="575"/>
      <c r="M953" s="2"/>
      <c r="N953" s="1"/>
      <c r="O953" s="3"/>
      <c r="P953" s="1"/>
      <c r="Q953" s="1"/>
      <c r="R953" s="2"/>
      <c r="S953" s="4"/>
      <c r="T953" s="4"/>
      <c r="U953" s="4"/>
      <c r="V953" s="4"/>
      <c r="W953" s="4"/>
      <c r="X953" s="4"/>
      <c r="Y953" s="4"/>
      <c r="Z953" s="4"/>
    </row>
    <row r="954" spans="1:35" ht="21" customHeight="1">
      <c r="A954" s="563" t="s">
        <v>366</v>
      </c>
      <c r="B954" s="522"/>
      <c r="C954" s="540" t="s">
        <v>413</v>
      </c>
      <c r="D954" s="530"/>
      <c r="E954" s="530"/>
      <c r="F954" s="530"/>
      <c r="G954" s="530"/>
      <c r="H954" s="530"/>
      <c r="I954" s="530"/>
      <c r="J954" s="530"/>
      <c r="K954" s="530"/>
      <c r="L954" s="522"/>
      <c r="M954" s="43" t="e">
        <f>#REF!</f>
        <v>#REF!</v>
      </c>
      <c r="N954" s="4"/>
      <c r="O954" s="4"/>
      <c r="P954" s="4"/>
      <c r="Q954" s="4"/>
      <c r="R954" s="4"/>
      <c r="S954" s="4"/>
      <c r="T954" s="4"/>
      <c r="U954" s="4"/>
      <c r="V954" s="4"/>
      <c r="W954" s="4"/>
      <c r="X954" s="4"/>
      <c r="Y954" s="4"/>
      <c r="Z954" s="4"/>
      <c r="AA954" s="4"/>
      <c r="AB954" s="4"/>
      <c r="AC954" s="4"/>
      <c r="AD954" s="4"/>
      <c r="AE954" s="4"/>
      <c r="AF954" s="4"/>
      <c r="AG954" s="4"/>
      <c r="AH954" s="4"/>
      <c r="AI954" s="4"/>
    </row>
    <row r="955" spans="1:35" ht="21" customHeight="1">
      <c r="A955" s="384"/>
      <c r="B955" s="393"/>
      <c r="C955" s="393"/>
      <c r="D955" s="393"/>
      <c r="E955" s="393"/>
      <c r="F955" s="394"/>
      <c r="G955" s="393"/>
      <c r="H955" s="387"/>
      <c r="I955" s="387"/>
      <c r="J955" s="387"/>
      <c r="K955" s="387"/>
      <c r="L955" s="387"/>
      <c r="M955" s="49"/>
      <c r="N955" s="4"/>
      <c r="O955" s="4"/>
      <c r="P955" s="4"/>
      <c r="Q955" s="4"/>
      <c r="R955" s="4"/>
      <c r="S955" s="4"/>
      <c r="T955" s="4"/>
      <c r="U955" s="4"/>
      <c r="V955" s="4"/>
      <c r="W955" s="4"/>
      <c r="X955" s="4"/>
      <c r="Y955" s="4"/>
      <c r="Z955" s="4"/>
      <c r="AA955" s="4"/>
      <c r="AB955" s="4"/>
      <c r="AC955" s="4"/>
      <c r="AD955" s="4"/>
      <c r="AE955" s="4"/>
      <c r="AF955" s="4"/>
      <c r="AG955" s="4"/>
      <c r="AH955" s="4"/>
      <c r="AI955" s="4"/>
    </row>
    <row r="956" spans="1:35" ht="21" customHeight="1">
      <c r="A956" s="536" t="s">
        <v>4798</v>
      </c>
      <c r="B956" s="522"/>
      <c r="C956" s="537" t="s">
        <v>357</v>
      </c>
      <c r="D956" s="530"/>
      <c r="E956" s="530"/>
      <c r="F956" s="530"/>
      <c r="G956" s="530"/>
      <c r="H956" s="530"/>
      <c r="I956" s="530"/>
      <c r="J956" s="530"/>
      <c r="K956" s="530"/>
      <c r="L956" s="522"/>
      <c r="M956" s="49"/>
      <c r="N956" s="4"/>
      <c r="O956" s="4"/>
      <c r="P956" s="4"/>
      <c r="Q956" s="4"/>
      <c r="R956" s="4"/>
      <c r="S956" s="4"/>
      <c r="T956" s="4"/>
      <c r="U956" s="4"/>
      <c r="V956" s="4"/>
      <c r="W956" s="4"/>
      <c r="X956" s="4"/>
      <c r="Y956" s="4"/>
      <c r="Z956" s="4"/>
      <c r="AA956" s="4"/>
      <c r="AB956" s="4"/>
      <c r="AC956" s="4"/>
      <c r="AD956" s="4"/>
      <c r="AE956" s="4"/>
      <c r="AF956" s="4"/>
      <c r="AG956" s="4"/>
      <c r="AH956" s="4"/>
      <c r="AI956" s="4"/>
    </row>
    <row r="957" spans="1:35" ht="21" customHeight="1">
      <c r="A957" s="538" t="s">
        <v>4799</v>
      </c>
      <c r="B957" s="522"/>
      <c r="C957" s="539" t="s">
        <v>359</v>
      </c>
      <c r="D957" s="530"/>
      <c r="E957" s="530"/>
      <c r="F957" s="530"/>
      <c r="G957" s="530"/>
      <c r="H957" s="530"/>
      <c r="I957" s="530"/>
      <c r="J957" s="530"/>
      <c r="K957" s="530"/>
      <c r="L957" s="522"/>
      <c r="M957" s="49"/>
      <c r="N957" s="4"/>
      <c r="O957" s="4"/>
      <c r="P957" s="4"/>
      <c r="Q957" s="4"/>
      <c r="R957" s="4"/>
      <c r="S957" s="4"/>
      <c r="T957" s="4"/>
      <c r="U957" s="4"/>
      <c r="V957" s="4"/>
      <c r="W957" s="4"/>
      <c r="X957" s="4"/>
      <c r="Y957" s="4"/>
      <c r="Z957" s="4"/>
      <c r="AA957" s="4"/>
      <c r="AB957" s="4"/>
      <c r="AC957" s="4"/>
      <c r="AD957" s="4"/>
      <c r="AE957" s="4"/>
      <c r="AF957" s="4"/>
      <c r="AG957" s="4"/>
      <c r="AH957" s="4"/>
      <c r="AI957" s="4"/>
    </row>
    <row r="958" spans="1:35" ht="21" customHeight="1">
      <c r="A958" s="563" t="s">
        <v>4800</v>
      </c>
      <c r="B958" s="522"/>
      <c r="C958" s="363" t="s">
        <v>683</v>
      </c>
      <c r="D958" s="363" t="s">
        <v>410</v>
      </c>
      <c r="E958" s="561" t="s">
        <v>684</v>
      </c>
      <c r="F958" s="530"/>
      <c r="G958" s="530"/>
      <c r="H958" s="530"/>
      <c r="I958" s="530"/>
      <c r="J958" s="530"/>
      <c r="K958" s="522"/>
      <c r="L958" s="364" t="s">
        <v>372</v>
      </c>
      <c r="M958" s="43">
        <f>L967</f>
        <v>17.929129000000003</v>
      </c>
      <c r="N958" s="4"/>
      <c r="O958" s="4"/>
      <c r="P958" s="4"/>
      <c r="Q958" s="4"/>
      <c r="R958" s="4"/>
      <c r="S958" s="4"/>
      <c r="T958" s="4"/>
      <c r="U958" s="4"/>
      <c r="V958" s="4"/>
      <c r="W958" s="4"/>
      <c r="X958" s="4"/>
      <c r="Y958" s="4"/>
      <c r="Z958" s="4"/>
      <c r="AA958" s="4"/>
      <c r="AB958" s="4"/>
      <c r="AC958" s="4"/>
      <c r="AD958" s="4"/>
      <c r="AE958" s="4"/>
      <c r="AF958" s="4"/>
      <c r="AG958" s="4"/>
      <c r="AH958" s="4"/>
      <c r="AI958" s="4"/>
    </row>
    <row r="959" spans="1:35" ht="33" customHeight="1">
      <c r="A959" s="523" t="s">
        <v>379</v>
      </c>
      <c r="B959" s="524"/>
      <c r="C959" s="525"/>
      <c r="D959" s="366">
        <v>3322</v>
      </c>
      <c r="E959" s="366" t="s">
        <v>74</v>
      </c>
      <c r="F959" s="367" t="s">
        <v>685</v>
      </c>
      <c r="G959" s="366" t="s">
        <v>43</v>
      </c>
      <c r="H959" s="368">
        <v>1</v>
      </c>
      <c r="I959" s="375">
        <f>VLOOKUP(D959,Página1!$A:$B,2,FALSE)</f>
        <v>6.5</v>
      </c>
      <c r="J959" s="369">
        <f t="shared" ref="J959:J962" si="55">I959*H959</f>
        <v>6.5</v>
      </c>
      <c r="K959" s="370"/>
      <c r="L959" s="371"/>
      <c r="M959" s="49"/>
      <c r="N959" s="4"/>
      <c r="O959" s="4"/>
      <c r="P959" s="4"/>
      <c r="Q959" s="4"/>
      <c r="R959" s="4"/>
      <c r="S959" s="4"/>
      <c r="T959" s="4"/>
      <c r="U959" s="4"/>
      <c r="V959" s="4"/>
      <c r="W959" s="4"/>
      <c r="X959" s="4"/>
      <c r="Y959" s="4"/>
      <c r="Z959" s="4"/>
      <c r="AA959" s="4"/>
      <c r="AB959" s="4"/>
      <c r="AC959" s="4"/>
      <c r="AD959" s="4"/>
      <c r="AE959" s="4"/>
      <c r="AF959" s="4"/>
      <c r="AG959" s="4"/>
      <c r="AH959" s="4"/>
      <c r="AI959" s="4"/>
    </row>
    <row r="960" spans="1:35" ht="21" customHeight="1">
      <c r="A960" s="555"/>
      <c r="B960" s="556"/>
      <c r="C960" s="557"/>
      <c r="D960" s="366">
        <v>3123</v>
      </c>
      <c r="E960" s="366" t="s">
        <v>74</v>
      </c>
      <c r="F960" s="367" t="s">
        <v>686</v>
      </c>
      <c r="G960" s="366" t="s">
        <v>115</v>
      </c>
      <c r="H960" s="368">
        <v>0.1</v>
      </c>
      <c r="I960" s="375">
        <f>VLOOKUP(D960,Página1!$A:$B,2,FALSE)</f>
        <v>1.38</v>
      </c>
      <c r="J960" s="369">
        <f t="shared" si="55"/>
        <v>0.13799999999999998</v>
      </c>
      <c r="K960" s="370"/>
      <c r="L960" s="371"/>
      <c r="M960" s="49"/>
      <c r="N960" s="4"/>
      <c r="O960" s="4"/>
      <c r="P960" s="4"/>
      <c r="Q960" s="4"/>
      <c r="R960" s="4"/>
      <c r="S960" s="4"/>
      <c r="T960" s="4"/>
      <c r="U960" s="4"/>
      <c r="V960" s="4"/>
      <c r="W960" s="4"/>
      <c r="X960" s="4"/>
      <c r="Y960" s="4"/>
      <c r="Z960" s="4"/>
      <c r="AA960" s="4"/>
      <c r="AB960" s="4"/>
      <c r="AC960" s="4"/>
      <c r="AD960" s="4"/>
      <c r="AE960" s="4"/>
      <c r="AF960" s="4"/>
      <c r="AG960" s="4"/>
      <c r="AH960" s="4"/>
      <c r="AI960" s="4"/>
    </row>
    <row r="961" spans="1:35" ht="39" customHeight="1">
      <c r="A961" s="555"/>
      <c r="B961" s="556"/>
      <c r="C961" s="557"/>
      <c r="D961" s="366">
        <v>25963</v>
      </c>
      <c r="E961" s="366" t="s">
        <v>74</v>
      </c>
      <c r="F961" s="367" t="s">
        <v>687</v>
      </c>
      <c r="G961" s="366" t="s">
        <v>115</v>
      </c>
      <c r="H961" s="368">
        <v>0.15</v>
      </c>
      <c r="I961" s="375">
        <f>VLOOKUP(D961,Página1!$A:$B,2,FALSE)</f>
        <v>0.06</v>
      </c>
      <c r="J961" s="369">
        <f t="shared" si="55"/>
        <v>8.9999999999999993E-3</v>
      </c>
      <c r="K961" s="370"/>
      <c r="L961" s="371"/>
      <c r="M961" s="49"/>
      <c r="N961" s="4"/>
      <c r="O961" s="4"/>
      <c r="P961" s="4"/>
      <c r="Q961" s="4"/>
      <c r="R961" s="4"/>
      <c r="S961" s="4"/>
      <c r="T961" s="4"/>
      <c r="U961" s="4"/>
      <c r="V961" s="4"/>
      <c r="W961" s="4"/>
      <c r="X961" s="4"/>
      <c r="Y961" s="4"/>
      <c r="Z961" s="4"/>
      <c r="AA961" s="4"/>
      <c r="AB961" s="4"/>
      <c r="AC961" s="4"/>
      <c r="AD961" s="4"/>
      <c r="AE961" s="4"/>
      <c r="AF961" s="4"/>
      <c r="AG961" s="4"/>
      <c r="AH961" s="4"/>
      <c r="AI961" s="4"/>
    </row>
    <row r="962" spans="1:35" ht="21" customHeight="1">
      <c r="A962" s="526"/>
      <c r="B962" s="527"/>
      <c r="C962" s="528"/>
      <c r="D962" s="366">
        <v>38125</v>
      </c>
      <c r="E962" s="366" t="s">
        <v>74</v>
      </c>
      <c r="F962" s="367" t="s">
        <v>688</v>
      </c>
      <c r="G962" s="366" t="s">
        <v>115</v>
      </c>
      <c r="H962" s="368">
        <v>3</v>
      </c>
      <c r="I962" s="375">
        <f>VLOOKUP(D962,Página1!$A:$B,2,FALSE)</f>
        <v>1.37</v>
      </c>
      <c r="J962" s="369">
        <f t="shared" si="55"/>
        <v>4.1100000000000003</v>
      </c>
      <c r="K962" s="370"/>
      <c r="L962" s="373">
        <f>SUM(J959:J962)</f>
        <v>10.757000000000001</v>
      </c>
      <c r="M962" s="49"/>
      <c r="N962" s="4"/>
      <c r="O962" s="4"/>
      <c r="P962" s="4"/>
      <c r="Q962" s="4"/>
      <c r="R962" s="4"/>
      <c r="S962" s="4"/>
      <c r="T962" s="4"/>
      <c r="U962" s="4"/>
      <c r="V962" s="4"/>
      <c r="W962" s="4"/>
      <c r="X962" s="4"/>
      <c r="Y962" s="4"/>
      <c r="Z962" s="4"/>
      <c r="AA962" s="4"/>
      <c r="AB962" s="4"/>
      <c r="AC962" s="4"/>
      <c r="AD962" s="4"/>
      <c r="AE962" s="4"/>
      <c r="AF962" s="4"/>
      <c r="AG962" s="4"/>
      <c r="AH962" s="4"/>
      <c r="AI962" s="4"/>
    </row>
    <row r="963" spans="1:35" ht="21" customHeight="1">
      <c r="A963" s="548" t="s">
        <v>385</v>
      </c>
      <c r="B963" s="524"/>
      <c r="C963" s="525"/>
      <c r="D963" s="372">
        <v>88316</v>
      </c>
      <c r="E963" s="372" t="s">
        <v>74</v>
      </c>
      <c r="F963" s="391" t="s">
        <v>386</v>
      </c>
      <c r="G963" s="366" t="s">
        <v>387</v>
      </c>
      <c r="H963" s="368">
        <v>0.1</v>
      </c>
      <c r="I963" s="375">
        <f>VLOOKUP(D963,Página1!$A:$B,2,FALSE)</f>
        <v>17.3</v>
      </c>
      <c r="J963" s="370"/>
      <c r="K963" s="369">
        <f>H963*I963</f>
        <v>1.7300000000000002</v>
      </c>
      <c r="L963" s="371"/>
      <c r="M963" s="49"/>
      <c r="N963" s="4"/>
      <c r="O963" s="4"/>
      <c r="P963" s="4"/>
      <c r="Q963" s="4"/>
      <c r="R963" s="4"/>
      <c r="S963" s="4"/>
      <c r="T963" s="4"/>
      <c r="U963" s="4"/>
      <c r="V963" s="4"/>
      <c r="W963" s="4"/>
      <c r="X963" s="4"/>
      <c r="Y963" s="4"/>
      <c r="Z963" s="4"/>
      <c r="AA963" s="4"/>
      <c r="AB963" s="4"/>
      <c r="AC963" s="4"/>
      <c r="AD963" s="4"/>
      <c r="AE963" s="4"/>
      <c r="AF963" s="4"/>
      <c r="AG963" s="4"/>
      <c r="AH963" s="4"/>
      <c r="AI963" s="4"/>
    </row>
    <row r="964" spans="1:35" ht="21" customHeight="1">
      <c r="A964" s="526"/>
      <c r="B964" s="527"/>
      <c r="C964" s="528"/>
      <c r="D964" s="372">
        <v>88441</v>
      </c>
      <c r="E964" s="372" t="s">
        <v>74</v>
      </c>
      <c r="F964" s="367" t="s">
        <v>689</v>
      </c>
      <c r="G964" s="374" t="s">
        <v>387</v>
      </c>
      <c r="H964" s="375">
        <v>0.1</v>
      </c>
      <c r="I964" s="375">
        <f>VLOOKUP(D964,Página1!$A:$B,2,FALSE)</f>
        <v>21.55</v>
      </c>
      <c r="J964" s="370"/>
      <c r="K964" s="369">
        <f>H964*I964</f>
        <v>2.1550000000000002</v>
      </c>
      <c r="L964" s="373">
        <f>SUM(K963:K964)</f>
        <v>3.8850000000000007</v>
      </c>
      <c r="M964" s="49"/>
      <c r="N964" s="4"/>
      <c r="O964" s="4"/>
      <c r="P964" s="4"/>
      <c r="Q964" s="4"/>
      <c r="R964" s="4"/>
      <c r="S964" s="4"/>
      <c r="T964" s="4"/>
      <c r="U964" s="4"/>
      <c r="V964" s="4"/>
      <c r="W964" s="4"/>
      <c r="X964" s="4"/>
      <c r="Y964" s="4"/>
      <c r="Z964" s="4"/>
      <c r="AA964" s="4"/>
      <c r="AB964" s="4"/>
      <c r="AC964" s="4"/>
      <c r="AD964" s="4"/>
      <c r="AE964" s="4"/>
      <c r="AF964" s="4"/>
      <c r="AG964" s="4"/>
      <c r="AH964" s="4"/>
      <c r="AI964" s="4"/>
    </row>
    <row r="965" spans="1:35" ht="21" customHeight="1">
      <c r="A965" s="531" t="s">
        <v>388</v>
      </c>
      <c r="B965" s="530"/>
      <c r="C965" s="530"/>
      <c r="D965" s="530"/>
      <c r="E965" s="522"/>
      <c r="F965" s="377"/>
      <c r="G965" s="378"/>
      <c r="H965" s="376"/>
      <c r="I965" s="376"/>
      <c r="J965" s="376"/>
      <c r="K965" s="376"/>
      <c r="L965" s="369">
        <f>SUM(L962:L964)</f>
        <v>14.642000000000003</v>
      </c>
      <c r="M965" s="49"/>
      <c r="N965" s="4"/>
      <c r="O965" s="4"/>
      <c r="P965" s="4"/>
      <c r="Q965" s="4"/>
      <c r="R965" s="4"/>
      <c r="S965" s="4"/>
      <c r="T965" s="4"/>
      <c r="U965" s="4"/>
      <c r="V965" s="4"/>
      <c r="W965" s="4"/>
      <c r="X965" s="4"/>
      <c r="Y965" s="4"/>
      <c r="Z965" s="4"/>
      <c r="AA965" s="4"/>
      <c r="AB965" s="4"/>
      <c r="AC965" s="4"/>
      <c r="AD965" s="4"/>
      <c r="AE965" s="4"/>
      <c r="AF965" s="4"/>
      <c r="AG965" s="4"/>
      <c r="AH965" s="4"/>
      <c r="AI965" s="4"/>
    </row>
    <row r="966" spans="1:35" ht="21" customHeight="1">
      <c r="A966" s="531" t="s">
        <v>389</v>
      </c>
      <c r="B966" s="530"/>
      <c r="C966" s="530"/>
      <c r="D966" s="530"/>
      <c r="E966" s="522"/>
      <c r="F966" s="379">
        <v>22.45</v>
      </c>
      <c r="G966" s="380" t="s">
        <v>390</v>
      </c>
      <c r="H966" s="381"/>
      <c r="I966" s="381"/>
      <c r="J966" s="381"/>
      <c r="K966" s="381"/>
      <c r="L966" s="369">
        <f>L965*(F966%)</f>
        <v>3.2871290000000006</v>
      </c>
      <c r="M966" s="49"/>
      <c r="N966" s="4"/>
      <c r="O966" s="4"/>
      <c r="P966" s="4"/>
      <c r="Q966" s="4"/>
      <c r="R966" s="4"/>
      <c r="S966" s="4"/>
      <c r="T966" s="4"/>
      <c r="U966" s="4"/>
      <c r="V966" s="4"/>
      <c r="W966" s="4"/>
      <c r="X966" s="4"/>
      <c r="Y966" s="4"/>
      <c r="Z966" s="4"/>
      <c r="AA966" s="4"/>
      <c r="AB966" s="4"/>
      <c r="AC966" s="4"/>
      <c r="AD966" s="4"/>
      <c r="AE966" s="4"/>
      <c r="AF966" s="4"/>
      <c r="AG966" s="4"/>
      <c r="AH966" s="4"/>
      <c r="AI966" s="4"/>
    </row>
    <row r="967" spans="1:35" ht="21" customHeight="1">
      <c r="A967" s="542" t="s">
        <v>391</v>
      </c>
      <c r="B967" s="530"/>
      <c r="C967" s="530"/>
      <c r="D967" s="530"/>
      <c r="E967" s="522"/>
      <c r="F967" s="382">
        <v>44103</v>
      </c>
      <c r="G967" s="542" t="s">
        <v>392</v>
      </c>
      <c r="H967" s="530"/>
      <c r="I967" s="530"/>
      <c r="J967" s="530"/>
      <c r="K967" s="522"/>
      <c r="L967" s="369">
        <f>SUM(L965:L966)</f>
        <v>17.929129000000003</v>
      </c>
      <c r="M967" s="49"/>
      <c r="N967" s="4"/>
      <c r="O967" s="4"/>
      <c r="P967" s="4"/>
      <c r="Q967" s="4"/>
      <c r="R967" s="4"/>
      <c r="S967" s="4"/>
      <c r="T967" s="4"/>
      <c r="U967" s="4"/>
      <c r="V967" s="4"/>
      <c r="W967" s="4"/>
      <c r="X967" s="4"/>
      <c r="Y967" s="4"/>
      <c r="Z967" s="4"/>
      <c r="AA967" s="4"/>
      <c r="AB967" s="4"/>
      <c r="AC967" s="4"/>
      <c r="AD967" s="4"/>
      <c r="AE967" s="4"/>
      <c r="AF967" s="4"/>
      <c r="AG967" s="4"/>
      <c r="AH967" s="4"/>
      <c r="AI967" s="4"/>
    </row>
    <row r="968" spans="1:35" ht="21" customHeight="1">
      <c r="A968" s="576" t="s">
        <v>4801</v>
      </c>
      <c r="B968" s="522"/>
      <c r="C968" s="539" t="s">
        <v>362</v>
      </c>
      <c r="D968" s="530"/>
      <c r="E968" s="530"/>
      <c r="F968" s="530"/>
      <c r="G968" s="530"/>
      <c r="H968" s="530"/>
      <c r="I968" s="530"/>
      <c r="J968" s="530"/>
      <c r="K968" s="530"/>
      <c r="L968" s="522"/>
      <c r="M968" s="49"/>
      <c r="N968" s="4"/>
      <c r="O968" s="4"/>
      <c r="P968" s="4"/>
      <c r="Q968" s="4"/>
      <c r="R968" s="4"/>
      <c r="S968" s="4"/>
      <c r="T968" s="4"/>
      <c r="U968" s="4"/>
      <c r="V968" s="4"/>
      <c r="W968" s="4"/>
      <c r="X968" s="4"/>
      <c r="Y968" s="4"/>
      <c r="Z968" s="4"/>
      <c r="AA968" s="4"/>
      <c r="AB968" s="4"/>
      <c r="AC968" s="4"/>
      <c r="AD968" s="4"/>
      <c r="AE968" s="4"/>
      <c r="AF968" s="4"/>
      <c r="AG968" s="4"/>
      <c r="AH968" s="4"/>
      <c r="AI968" s="4"/>
    </row>
    <row r="969" spans="1:35" ht="21" customHeight="1">
      <c r="A969" s="541" t="s">
        <v>4808</v>
      </c>
      <c r="B969" s="530"/>
      <c r="C969" s="522"/>
      <c r="D969" s="540" t="s">
        <v>690</v>
      </c>
      <c r="E969" s="530"/>
      <c r="F969" s="530"/>
      <c r="G969" s="530"/>
      <c r="H969" s="530"/>
      <c r="I969" s="530"/>
      <c r="J969" s="577"/>
      <c r="K969" s="427"/>
      <c r="L969" s="428"/>
      <c r="M969" s="49"/>
      <c r="N969" s="4"/>
      <c r="O969" s="4"/>
      <c r="P969" s="4"/>
      <c r="Q969" s="4"/>
      <c r="R969" s="4"/>
      <c r="S969" s="4"/>
      <c r="T969" s="4"/>
      <c r="U969" s="4"/>
      <c r="V969" s="4"/>
      <c r="W969" s="4"/>
      <c r="X969" s="4"/>
      <c r="Y969" s="4"/>
      <c r="Z969" s="4"/>
      <c r="AA969" s="4"/>
      <c r="AB969" s="4"/>
      <c r="AC969" s="4"/>
      <c r="AD969" s="4"/>
      <c r="AE969" s="4"/>
      <c r="AF969" s="4"/>
      <c r="AG969" s="4"/>
      <c r="AH969" s="4"/>
      <c r="AI969" s="4"/>
    </row>
    <row r="970" spans="1:35" ht="21" customHeight="1">
      <c r="A970" s="576" t="s">
        <v>4806</v>
      </c>
      <c r="B970" s="522"/>
      <c r="C970" s="539" t="s">
        <v>365</v>
      </c>
      <c r="D970" s="530"/>
      <c r="E970" s="530"/>
      <c r="F970" s="530"/>
      <c r="G970" s="530"/>
      <c r="H970" s="530"/>
      <c r="I970" s="530"/>
      <c r="J970" s="530"/>
      <c r="K970" s="530"/>
      <c r="L970" s="522"/>
      <c r="M970" s="49"/>
      <c r="N970" s="4"/>
      <c r="O970" s="4"/>
      <c r="P970" s="4"/>
      <c r="Q970" s="4"/>
      <c r="R970" s="4"/>
      <c r="S970" s="4"/>
      <c r="T970" s="4"/>
      <c r="U970" s="4"/>
      <c r="V970" s="4"/>
      <c r="W970" s="4"/>
      <c r="X970" s="4"/>
      <c r="Y970" s="4"/>
      <c r="Z970" s="4"/>
      <c r="AA970" s="4"/>
      <c r="AB970" s="4"/>
      <c r="AC970" s="4"/>
      <c r="AD970" s="4"/>
      <c r="AE970" s="4"/>
      <c r="AF970" s="4"/>
      <c r="AG970" s="4"/>
      <c r="AH970" s="4"/>
      <c r="AI970" s="4"/>
    </row>
    <row r="971" spans="1:35" ht="21" customHeight="1">
      <c r="A971" s="563" t="s">
        <v>4807</v>
      </c>
      <c r="B971" s="522"/>
      <c r="C971" s="363" t="s">
        <v>691</v>
      </c>
      <c r="D971" s="363" t="s">
        <v>410</v>
      </c>
      <c r="E971" s="561" t="s">
        <v>367</v>
      </c>
      <c r="F971" s="530"/>
      <c r="G971" s="530"/>
      <c r="H971" s="530"/>
      <c r="I971" s="530"/>
      <c r="J971" s="530"/>
      <c r="K971" s="522"/>
      <c r="L971" s="364" t="s">
        <v>372</v>
      </c>
      <c r="M971" s="43">
        <f>L975</f>
        <v>0.5295962500000001</v>
      </c>
      <c r="N971" s="4"/>
      <c r="O971" s="4"/>
      <c r="P971" s="4"/>
      <c r="Q971" s="4"/>
      <c r="R971" s="4"/>
      <c r="S971" s="4"/>
      <c r="T971" s="4"/>
      <c r="U971" s="4"/>
      <c r="V971" s="4"/>
      <c r="W971" s="4"/>
      <c r="X971" s="4"/>
      <c r="Y971" s="4"/>
      <c r="Z971" s="4"/>
      <c r="AA971" s="4"/>
      <c r="AB971" s="4"/>
      <c r="AC971" s="4"/>
      <c r="AD971" s="4"/>
      <c r="AE971" s="4"/>
      <c r="AF971" s="4"/>
      <c r="AG971" s="4"/>
      <c r="AH971" s="4"/>
      <c r="AI971" s="4"/>
    </row>
    <row r="972" spans="1:35" ht="21" customHeight="1">
      <c r="A972" s="529" t="s">
        <v>385</v>
      </c>
      <c r="B972" s="530"/>
      <c r="C972" s="522"/>
      <c r="D972" s="372">
        <v>88316</v>
      </c>
      <c r="E972" s="372" t="s">
        <v>74</v>
      </c>
      <c r="F972" s="391" t="s">
        <v>386</v>
      </c>
      <c r="G972" s="366" t="s">
        <v>387</v>
      </c>
      <c r="H972" s="368">
        <v>2.5000000000000001E-2</v>
      </c>
      <c r="I972" s="375">
        <f>VLOOKUP(D972,Página1!$A:$B,2,FALSE)</f>
        <v>17.3</v>
      </c>
      <c r="J972" s="370"/>
      <c r="K972" s="369">
        <f>H972*I972</f>
        <v>0.43250000000000005</v>
      </c>
      <c r="L972" s="369">
        <f>K972</f>
        <v>0.43250000000000005</v>
      </c>
      <c r="M972" s="49"/>
      <c r="N972" s="4"/>
      <c r="O972" s="4"/>
      <c r="P972" s="4"/>
      <c r="Q972" s="4"/>
      <c r="R972" s="4"/>
      <c r="S972" s="4"/>
      <c r="T972" s="4"/>
      <c r="U972" s="4"/>
      <c r="V972" s="4"/>
      <c r="W972" s="4"/>
      <c r="X972" s="4"/>
      <c r="Y972" s="4"/>
      <c r="Z972" s="4"/>
      <c r="AA972" s="4"/>
      <c r="AB972" s="4"/>
      <c r="AC972" s="4"/>
      <c r="AD972" s="4"/>
      <c r="AE972" s="4"/>
      <c r="AF972" s="4"/>
      <c r="AG972" s="4"/>
      <c r="AH972" s="4"/>
      <c r="AI972" s="4"/>
    </row>
    <row r="973" spans="1:35" ht="21" customHeight="1">
      <c r="A973" s="531" t="s">
        <v>388</v>
      </c>
      <c r="B973" s="530"/>
      <c r="C973" s="530"/>
      <c r="D973" s="530"/>
      <c r="E973" s="522"/>
      <c r="F973" s="377"/>
      <c r="G973" s="378"/>
      <c r="H973" s="376"/>
      <c r="I973" s="376"/>
      <c r="J973" s="376"/>
      <c r="K973" s="376"/>
      <c r="L973" s="369">
        <f>SUM(L970:L972)</f>
        <v>0.43250000000000005</v>
      </c>
      <c r="M973" s="49"/>
      <c r="N973" s="4"/>
      <c r="O973" s="4"/>
      <c r="P973" s="4"/>
      <c r="Q973" s="4"/>
      <c r="R973" s="4"/>
      <c r="S973" s="4"/>
      <c r="T973" s="4"/>
      <c r="U973" s="4"/>
      <c r="V973" s="4"/>
      <c r="W973" s="4"/>
      <c r="X973" s="4"/>
      <c r="Y973" s="4"/>
      <c r="Z973" s="4"/>
      <c r="AA973" s="4"/>
      <c r="AB973" s="4"/>
      <c r="AC973" s="4"/>
      <c r="AD973" s="4"/>
      <c r="AE973" s="4"/>
      <c r="AF973" s="4"/>
      <c r="AG973" s="4"/>
      <c r="AH973" s="4"/>
      <c r="AI973" s="4"/>
    </row>
    <row r="974" spans="1:35" ht="21" customHeight="1">
      <c r="A974" s="531" t="s">
        <v>389</v>
      </c>
      <c r="B974" s="530"/>
      <c r="C974" s="530"/>
      <c r="D974" s="530"/>
      <c r="E974" s="522"/>
      <c r="F974" s="379">
        <v>22.45</v>
      </c>
      <c r="G974" s="380" t="s">
        <v>390</v>
      </c>
      <c r="H974" s="381"/>
      <c r="I974" s="381"/>
      <c r="J974" s="381"/>
      <c r="K974" s="381"/>
      <c r="L974" s="369">
        <f>L973*(F974%)</f>
        <v>9.7096250000000009E-2</v>
      </c>
      <c r="M974" s="49"/>
      <c r="N974" s="4"/>
      <c r="O974" s="4"/>
      <c r="P974" s="4"/>
      <c r="Q974" s="4"/>
      <c r="R974" s="4"/>
      <c r="S974" s="4"/>
      <c r="T974" s="4"/>
      <c r="U974" s="4"/>
      <c r="V974" s="4"/>
      <c r="W974" s="4"/>
      <c r="X974" s="4"/>
      <c r="Y974" s="4"/>
      <c r="Z974" s="4"/>
      <c r="AA974" s="4"/>
      <c r="AB974" s="4"/>
      <c r="AC974" s="4"/>
      <c r="AD974" s="4"/>
      <c r="AE974" s="4"/>
      <c r="AF974" s="4"/>
      <c r="AG974" s="4"/>
      <c r="AH974" s="4"/>
      <c r="AI974" s="4"/>
    </row>
    <row r="975" spans="1:35" ht="21" customHeight="1">
      <c r="A975" s="542" t="s">
        <v>391</v>
      </c>
      <c r="B975" s="530"/>
      <c r="C975" s="530"/>
      <c r="D975" s="530"/>
      <c r="E975" s="522"/>
      <c r="F975" s="382">
        <v>44103</v>
      </c>
      <c r="G975" s="542" t="s">
        <v>392</v>
      </c>
      <c r="H975" s="530"/>
      <c r="I975" s="530"/>
      <c r="J975" s="530"/>
      <c r="K975" s="522"/>
      <c r="L975" s="369">
        <f>SUM(L973:L974)</f>
        <v>0.5295962500000001</v>
      </c>
      <c r="M975" s="49"/>
      <c r="N975" s="4"/>
      <c r="O975" s="4"/>
      <c r="P975" s="4"/>
      <c r="Q975" s="4"/>
      <c r="R975" s="4"/>
      <c r="S975" s="4"/>
      <c r="T975" s="4"/>
      <c r="U975" s="4"/>
      <c r="V975" s="4"/>
      <c r="W975" s="4"/>
      <c r="X975" s="4"/>
      <c r="Y975" s="4"/>
      <c r="Z975" s="4"/>
      <c r="AA975" s="4"/>
      <c r="AB975" s="4"/>
      <c r="AC975" s="4"/>
      <c r="AD975" s="4"/>
      <c r="AE975" s="4"/>
      <c r="AF975" s="4"/>
      <c r="AG975" s="4"/>
      <c r="AH975" s="4"/>
      <c r="AI975" s="4"/>
    </row>
    <row r="976" spans="1:35" ht="21" customHeight="1">
      <c r="A976" s="35"/>
      <c r="B976" s="67"/>
      <c r="C976" s="67"/>
      <c r="D976" s="67"/>
      <c r="E976" s="67"/>
      <c r="F976" s="68"/>
      <c r="G976" s="67"/>
      <c r="H976" s="37"/>
      <c r="I976" s="37"/>
      <c r="J976" s="37"/>
      <c r="K976" s="37"/>
      <c r="L976" s="37"/>
      <c r="M976" s="49"/>
      <c r="N976" s="4"/>
      <c r="O976" s="4"/>
      <c r="P976" s="4"/>
      <c r="Q976" s="4"/>
      <c r="R976" s="4"/>
      <c r="S976" s="4"/>
      <c r="T976" s="4"/>
      <c r="U976" s="4"/>
      <c r="V976" s="4"/>
      <c r="W976" s="4"/>
      <c r="X976" s="4"/>
      <c r="Y976" s="4"/>
      <c r="Z976" s="4"/>
      <c r="AA976" s="4"/>
      <c r="AB976" s="4"/>
      <c r="AC976" s="4"/>
      <c r="AD976" s="4"/>
      <c r="AE976" s="4"/>
      <c r="AF976" s="4"/>
      <c r="AG976" s="4"/>
      <c r="AH976" s="4"/>
      <c r="AI976" s="4"/>
    </row>
    <row r="977" spans="1:35" ht="21" customHeight="1">
      <c r="A977" s="473" t="s">
        <v>19</v>
      </c>
      <c r="B977" s="431"/>
      <c r="C977" s="469" t="s">
        <v>20</v>
      </c>
      <c r="D977" s="430"/>
      <c r="E977" s="430"/>
      <c r="F977" s="430"/>
      <c r="G977" s="430"/>
      <c r="H977" s="430"/>
      <c r="I977" s="430"/>
      <c r="J977" s="430"/>
      <c r="K977" s="430"/>
      <c r="L977" s="431"/>
      <c r="M977" s="49"/>
      <c r="N977" s="4"/>
      <c r="O977" s="4"/>
      <c r="P977" s="4"/>
      <c r="Q977" s="4"/>
      <c r="R977" s="4"/>
      <c r="S977" s="4"/>
      <c r="T977" s="4"/>
      <c r="U977" s="4"/>
      <c r="V977" s="4"/>
      <c r="W977" s="4"/>
      <c r="X977" s="4"/>
      <c r="Y977" s="4"/>
      <c r="Z977" s="4"/>
      <c r="AA977" s="4"/>
      <c r="AB977" s="4"/>
      <c r="AC977" s="4"/>
      <c r="AD977" s="4"/>
      <c r="AE977" s="4"/>
      <c r="AF977" s="4"/>
      <c r="AG977" s="4"/>
      <c r="AH977" s="4"/>
      <c r="AI977" s="4"/>
    </row>
    <row r="978" spans="1:35" ht="21" customHeight="1">
      <c r="A978" s="460" t="s">
        <v>21</v>
      </c>
      <c r="B978" s="431"/>
      <c r="C978" s="461" t="s">
        <v>22</v>
      </c>
      <c r="D978" s="430"/>
      <c r="E978" s="430"/>
      <c r="F978" s="430"/>
      <c r="G978" s="430"/>
      <c r="H978" s="430"/>
      <c r="I978" s="430"/>
      <c r="J978" s="430"/>
      <c r="K978" s="430"/>
      <c r="L978" s="431"/>
      <c r="M978" s="49"/>
      <c r="N978" s="4"/>
      <c r="O978" s="4"/>
      <c r="P978" s="4"/>
      <c r="Q978" s="4"/>
      <c r="R978" s="4"/>
      <c r="S978" s="4"/>
      <c r="T978" s="4"/>
      <c r="U978" s="4"/>
      <c r="V978" s="4"/>
      <c r="W978" s="4"/>
      <c r="X978" s="4"/>
      <c r="Y978" s="4"/>
      <c r="Z978" s="4"/>
      <c r="AA978" s="4"/>
      <c r="AB978" s="4"/>
      <c r="AC978" s="4"/>
      <c r="AD978" s="4"/>
      <c r="AE978" s="4"/>
      <c r="AF978" s="4"/>
      <c r="AG978" s="4"/>
      <c r="AH978" s="4"/>
      <c r="AI978" s="4"/>
    </row>
    <row r="979" spans="1:35" ht="21" customHeight="1">
      <c r="A979" s="463" t="s">
        <v>23</v>
      </c>
      <c r="B979" s="431"/>
      <c r="C979" s="463" t="s">
        <v>413</v>
      </c>
      <c r="D979" s="430"/>
      <c r="E979" s="430"/>
      <c r="F979" s="430"/>
      <c r="G979" s="430"/>
      <c r="H979" s="430"/>
      <c r="I979" s="430"/>
      <c r="J979" s="430"/>
      <c r="K979" s="430"/>
      <c r="L979" s="431"/>
      <c r="M979" s="49"/>
      <c r="N979" s="4"/>
      <c r="O979" s="4"/>
      <c r="P979" s="4"/>
      <c r="Q979" s="4"/>
      <c r="R979" s="4"/>
      <c r="S979" s="4"/>
      <c r="T979" s="4"/>
      <c r="U979" s="4"/>
      <c r="V979" s="4"/>
      <c r="W979" s="4"/>
      <c r="X979" s="4"/>
      <c r="Y979" s="4"/>
      <c r="Z979" s="4"/>
      <c r="AA979" s="4"/>
      <c r="AB979" s="4"/>
      <c r="AC979" s="4"/>
      <c r="AD979" s="4"/>
      <c r="AE979" s="4"/>
      <c r="AF979" s="4"/>
      <c r="AG979" s="4"/>
      <c r="AH979" s="4"/>
      <c r="AI979" s="4"/>
    </row>
    <row r="980" spans="1:35" ht="21" customHeight="1">
      <c r="A980" s="35"/>
      <c r="B980" s="67"/>
      <c r="C980" s="67"/>
      <c r="D980" s="67"/>
      <c r="E980" s="67"/>
      <c r="F980" s="68"/>
      <c r="G980" s="67"/>
      <c r="H980" s="37"/>
      <c r="I980" s="37"/>
      <c r="J980" s="37"/>
      <c r="K980" s="37"/>
      <c r="L980" s="37"/>
      <c r="M980" s="49"/>
      <c r="N980" s="4"/>
      <c r="O980" s="4"/>
      <c r="P980" s="4"/>
      <c r="Q980" s="4"/>
      <c r="R980" s="4"/>
      <c r="S980" s="4"/>
      <c r="T980" s="4"/>
      <c r="U980" s="4"/>
      <c r="V980" s="4"/>
      <c r="W980" s="4"/>
      <c r="X980" s="4"/>
      <c r="Y980" s="4"/>
      <c r="Z980" s="4"/>
      <c r="AA980" s="4"/>
      <c r="AB980" s="4"/>
      <c r="AC980" s="4"/>
      <c r="AD980" s="4"/>
      <c r="AE980" s="4"/>
      <c r="AF980" s="4"/>
      <c r="AG980" s="4"/>
      <c r="AH980" s="4"/>
      <c r="AI980" s="4"/>
    </row>
    <row r="981" spans="1:35" ht="21" customHeight="1">
      <c r="A981" s="460" t="s">
        <v>27</v>
      </c>
      <c r="B981" s="431"/>
      <c r="C981" s="461" t="s">
        <v>28</v>
      </c>
      <c r="D981" s="430"/>
      <c r="E981" s="430"/>
      <c r="F981" s="430"/>
      <c r="G981" s="430"/>
      <c r="H981" s="430"/>
      <c r="I981" s="430"/>
      <c r="J981" s="430"/>
      <c r="K981" s="430"/>
      <c r="L981" s="431"/>
      <c r="M981" s="49"/>
      <c r="N981" s="4"/>
      <c r="O981" s="4"/>
      <c r="P981" s="4"/>
      <c r="Q981" s="4"/>
      <c r="R981" s="4"/>
      <c r="S981" s="4"/>
      <c r="T981" s="4"/>
      <c r="U981" s="4"/>
      <c r="V981" s="4"/>
      <c r="W981" s="4"/>
      <c r="X981" s="4"/>
      <c r="Y981" s="4"/>
      <c r="Z981" s="4"/>
      <c r="AA981" s="4"/>
      <c r="AB981" s="4"/>
      <c r="AC981" s="4"/>
      <c r="AD981" s="4"/>
      <c r="AE981" s="4"/>
      <c r="AF981" s="4"/>
      <c r="AG981" s="4"/>
      <c r="AH981" s="4"/>
      <c r="AI981" s="4"/>
    </row>
    <row r="982" spans="1:35" ht="21" customHeight="1">
      <c r="A982" s="492" t="s">
        <v>4809</v>
      </c>
      <c r="B982" s="430"/>
      <c r="C982" s="431"/>
      <c r="D982" s="463" t="s">
        <v>690</v>
      </c>
      <c r="E982" s="430"/>
      <c r="F982" s="430"/>
      <c r="G982" s="430"/>
      <c r="H982" s="430"/>
      <c r="I982" s="430"/>
      <c r="J982" s="502"/>
      <c r="K982" s="100"/>
      <c r="L982" s="101"/>
      <c r="M982" s="49"/>
      <c r="N982" s="4"/>
      <c r="O982" s="4"/>
      <c r="P982" s="4"/>
      <c r="Q982" s="4"/>
      <c r="R982" s="4"/>
      <c r="S982" s="4"/>
      <c r="T982" s="4"/>
      <c r="U982" s="4"/>
      <c r="V982" s="4"/>
      <c r="W982" s="4"/>
      <c r="X982" s="4"/>
      <c r="Y982" s="4"/>
      <c r="Z982" s="4"/>
      <c r="AA982" s="4"/>
      <c r="AB982" s="4"/>
      <c r="AC982" s="4"/>
      <c r="AD982" s="4"/>
      <c r="AE982" s="4"/>
      <c r="AF982" s="4"/>
      <c r="AG982" s="4"/>
      <c r="AH982" s="4"/>
      <c r="AI982" s="4"/>
    </row>
    <row r="983" spans="1:35" ht="21" customHeight="1">
      <c r="A983" s="35"/>
      <c r="B983" s="67"/>
      <c r="C983" s="67"/>
      <c r="D983" s="67"/>
      <c r="E983" s="67"/>
      <c r="F983" s="68"/>
      <c r="G983" s="67"/>
      <c r="H983" s="37"/>
      <c r="I983" s="37"/>
      <c r="J983" s="37"/>
      <c r="K983" s="37"/>
      <c r="L983" s="37"/>
      <c r="M983" s="49"/>
      <c r="N983" s="4"/>
      <c r="O983" s="4"/>
      <c r="P983" s="4"/>
      <c r="Q983" s="4"/>
      <c r="R983" s="4"/>
      <c r="S983" s="4"/>
      <c r="T983" s="4"/>
      <c r="U983" s="4"/>
      <c r="V983" s="4"/>
      <c r="W983" s="4"/>
      <c r="X983" s="4"/>
      <c r="Y983" s="4"/>
      <c r="Z983" s="4"/>
      <c r="AA983" s="4"/>
      <c r="AB983" s="4"/>
      <c r="AC983" s="4"/>
      <c r="AD983" s="4"/>
      <c r="AE983" s="4"/>
      <c r="AF983" s="4"/>
      <c r="AG983" s="4"/>
      <c r="AH983" s="4"/>
      <c r="AI983" s="4"/>
    </row>
    <row r="984" spans="1:35" ht="21" customHeight="1">
      <c r="A984" s="473" t="s">
        <v>39</v>
      </c>
      <c r="B984" s="431"/>
      <c r="C984" s="469" t="s">
        <v>40</v>
      </c>
      <c r="D984" s="430"/>
      <c r="E984" s="430"/>
      <c r="F984" s="430"/>
      <c r="G984" s="430"/>
      <c r="H984" s="430"/>
      <c r="I984" s="430"/>
      <c r="J984" s="430"/>
      <c r="K984" s="430"/>
      <c r="L984" s="431"/>
      <c r="M984" s="49"/>
      <c r="N984" s="4"/>
      <c r="O984" s="4"/>
      <c r="P984" s="4"/>
      <c r="Q984" s="4"/>
      <c r="R984" s="4"/>
      <c r="S984" s="4"/>
      <c r="T984" s="4"/>
      <c r="U984" s="4"/>
      <c r="V984" s="4"/>
      <c r="W984" s="4"/>
      <c r="X984" s="4"/>
      <c r="Y984" s="4"/>
      <c r="Z984" s="4"/>
      <c r="AA984" s="4"/>
      <c r="AB984" s="4"/>
      <c r="AC984" s="4"/>
      <c r="AD984" s="4"/>
      <c r="AE984" s="4"/>
      <c r="AF984" s="4"/>
      <c r="AG984" s="4"/>
      <c r="AH984" s="4"/>
      <c r="AI984" s="4"/>
    </row>
    <row r="985" spans="1:35" ht="21" customHeight="1">
      <c r="A985" s="460" t="s">
        <v>41</v>
      </c>
      <c r="B985" s="431"/>
      <c r="C985" s="461" t="s">
        <v>692</v>
      </c>
      <c r="D985" s="430"/>
      <c r="E985" s="430"/>
      <c r="F985" s="430"/>
      <c r="G985" s="430"/>
      <c r="H985" s="430"/>
      <c r="I985" s="430"/>
      <c r="J985" s="430"/>
      <c r="K985" s="430"/>
      <c r="L985" s="431"/>
      <c r="M985" s="49"/>
      <c r="N985" s="4"/>
      <c r="O985" s="4"/>
      <c r="P985" s="4"/>
      <c r="Q985" s="4"/>
      <c r="R985" s="4"/>
      <c r="S985" s="4"/>
      <c r="T985" s="4"/>
      <c r="U985" s="4"/>
      <c r="V985" s="4"/>
      <c r="W985" s="4"/>
      <c r="X985" s="4"/>
      <c r="Y985" s="4"/>
      <c r="Z985" s="4"/>
      <c r="AA985" s="4"/>
      <c r="AB985" s="4"/>
      <c r="AC985" s="4"/>
      <c r="AD985" s="4"/>
      <c r="AE985" s="4"/>
      <c r="AF985" s="4"/>
      <c r="AG985" s="4"/>
      <c r="AH985" s="4"/>
      <c r="AI985" s="4"/>
    </row>
    <row r="986" spans="1:35" ht="21" customHeight="1">
      <c r="A986" s="463" t="s">
        <v>42</v>
      </c>
      <c r="B986" s="431"/>
      <c r="C986" s="463" t="s">
        <v>413</v>
      </c>
      <c r="D986" s="430"/>
      <c r="E986" s="430"/>
      <c r="F986" s="430"/>
      <c r="G986" s="430"/>
      <c r="H986" s="430"/>
      <c r="I986" s="430"/>
      <c r="J986" s="430"/>
      <c r="K986" s="430"/>
      <c r="L986" s="431"/>
      <c r="M986" s="49"/>
      <c r="N986" s="4"/>
      <c r="O986" s="4"/>
      <c r="P986" s="4"/>
      <c r="Q986" s="4"/>
      <c r="R986" s="4"/>
      <c r="S986" s="4"/>
      <c r="T986" s="4"/>
      <c r="U986" s="4"/>
      <c r="V986" s="4"/>
      <c r="W986" s="4"/>
      <c r="X986" s="4"/>
      <c r="Y986" s="4"/>
      <c r="Z986" s="4"/>
      <c r="AA986" s="4"/>
      <c r="AB986" s="4"/>
      <c r="AC986" s="4"/>
      <c r="AD986" s="4"/>
      <c r="AE986" s="4"/>
      <c r="AF986" s="4"/>
      <c r="AG986" s="4"/>
      <c r="AH986" s="4"/>
      <c r="AI986" s="4"/>
    </row>
    <row r="987" spans="1:35" ht="21" customHeight="1">
      <c r="A987" s="35"/>
      <c r="B987" s="67"/>
      <c r="C987" s="67"/>
      <c r="D987" s="67"/>
      <c r="E987" s="67"/>
      <c r="F987" s="68"/>
      <c r="G987" s="67"/>
      <c r="H987" s="37"/>
      <c r="I987" s="37"/>
      <c r="J987" s="37"/>
      <c r="K987" s="37"/>
      <c r="L987" s="37"/>
      <c r="M987" s="49"/>
      <c r="N987" s="4"/>
      <c r="O987" s="4"/>
      <c r="P987" s="4"/>
      <c r="Q987" s="4"/>
      <c r="R987" s="4"/>
      <c r="S987" s="4"/>
      <c r="T987" s="4"/>
      <c r="U987" s="4"/>
      <c r="V987" s="4"/>
      <c r="W987" s="4"/>
      <c r="X987" s="4"/>
      <c r="Y987" s="4"/>
      <c r="Z987" s="4"/>
      <c r="AA987" s="4"/>
      <c r="AB987" s="4"/>
      <c r="AC987" s="4"/>
      <c r="AD987" s="4"/>
      <c r="AE987" s="4"/>
      <c r="AF987" s="4"/>
      <c r="AG987" s="4"/>
      <c r="AH987" s="4"/>
      <c r="AI987" s="4"/>
    </row>
    <row r="988" spans="1:35" ht="21" customHeight="1">
      <c r="A988" s="460" t="s">
        <v>41</v>
      </c>
      <c r="B988" s="431"/>
      <c r="C988" s="461" t="s">
        <v>692</v>
      </c>
      <c r="D988" s="430"/>
      <c r="E988" s="430"/>
      <c r="F988" s="430"/>
      <c r="G988" s="430"/>
      <c r="H988" s="430"/>
      <c r="I988" s="430"/>
      <c r="J988" s="430"/>
      <c r="K988" s="430"/>
      <c r="L988" s="431"/>
      <c r="M988" s="49"/>
      <c r="N988" s="4"/>
      <c r="O988" s="4"/>
      <c r="P988" s="4"/>
      <c r="Q988" s="4"/>
      <c r="R988" s="4"/>
      <c r="S988" s="4"/>
      <c r="T988" s="4"/>
      <c r="U988" s="4"/>
      <c r="V988" s="4"/>
      <c r="W988" s="4"/>
      <c r="X988" s="4"/>
      <c r="Y988" s="4"/>
      <c r="Z988" s="4"/>
      <c r="AA988" s="4"/>
      <c r="AB988" s="4"/>
      <c r="AC988" s="4"/>
      <c r="AD988" s="4"/>
      <c r="AE988" s="4"/>
      <c r="AF988" s="4"/>
      <c r="AG988" s="4"/>
      <c r="AH988" s="4"/>
      <c r="AI988" s="4"/>
    </row>
    <row r="989" spans="1:35" ht="21" customHeight="1">
      <c r="A989" s="463" t="s">
        <v>42</v>
      </c>
      <c r="B989" s="431"/>
      <c r="C989" s="463" t="s">
        <v>413</v>
      </c>
      <c r="D989" s="430"/>
      <c r="E989" s="430"/>
      <c r="F989" s="430"/>
      <c r="G989" s="430"/>
      <c r="H989" s="430"/>
      <c r="I989" s="430"/>
      <c r="J989" s="430"/>
      <c r="K989" s="430"/>
      <c r="L989" s="431"/>
      <c r="M989" s="49"/>
      <c r="N989" s="4"/>
      <c r="O989" s="4"/>
      <c r="P989" s="4"/>
      <c r="Q989" s="4"/>
      <c r="R989" s="4"/>
      <c r="S989" s="4"/>
      <c r="T989" s="4"/>
      <c r="U989" s="4"/>
      <c r="V989" s="4"/>
      <c r="W989" s="4"/>
      <c r="X989" s="4"/>
      <c r="Y989" s="4"/>
      <c r="Z989" s="4"/>
      <c r="AA989" s="4"/>
      <c r="AB989" s="4"/>
      <c r="AC989" s="4"/>
      <c r="AD989" s="4"/>
      <c r="AE989" s="4"/>
      <c r="AF989" s="4"/>
      <c r="AG989" s="4"/>
      <c r="AH989" s="4"/>
      <c r="AI989" s="4"/>
    </row>
    <row r="990" spans="1:35" ht="21" customHeight="1">
      <c r="A990" s="35"/>
      <c r="B990" s="67"/>
      <c r="C990" s="67"/>
      <c r="D990" s="67"/>
      <c r="E990" s="67"/>
      <c r="F990" s="68"/>
      <c r="G990" s="67"/>
      <c r="H990" s="37"/>
      <c r="I990" s="37"/>
      <c r="J990" s="37"/>
      <c r="K990" s="37"/>
      <c r="L990" s="37"/>
      <c r="M990" s="49"/>
      <c r="N990" s="4"/>
      <c r="O990" s="4"/>
      <c r="P990" s="4"/>
      <c r="Q990" s="4"/>
      <c r="R990" s="4"/>
      <c r="S990" s="4"/>
      <c r="T990" s="4"/>
      <c r="U990" s="4"/>
      <c r="V990" s="4"/>
      <c r="W990" s="4"/>
      <c r="X990" s="4"/>
      <c r="Y990" s="4"/>
      <c r="Z990" s="4"/>
      <c r="AA990" s="4"/>
      <c r="AB990" s="4"/>
      <c r="AC990" s="4"/>
      <c r="AD990" s="4"/>
      <c r="AE990" s="4"/>
      <c r="AF990" s="4"/>
      <c r="AG990" s="4"/>
      <c r="AH990" s="4"/>
      <c r="AI990" s="4"/>
    </row>
    <row r="991" spans="1:35" ht="15.75" customHeight="1">
      <c r="A991" s="35"/>
      <c r="B991" s="35"/>
      <c r="C991" s="35"/>
      <c r="D991" s="35"/>
      <c r="E991" s="35"/>
      <c r="F991" s="35"/>
      <c r="G991" s="35"/>
      <c r="H991" s="37"/>
      <c r="I991" s="37"/>
      <c r="J991" s="37"/>
      <c r="K991" s="37"/>
      <c r="L991" s="37"/>
      <c r="M991" s="49"/>
      <c r="N991" s="4"/>
      <c r="O991" s="4"/>
      <c r="P991" s="4"/>
      <c r="Q991" s="4"/>
      <c r="R991" s="4"/>
      <c r="S991" s="4"/>
      <c r="T991" s="4"/>
      <c r="U991" s="4"/>
      <c r="V991" s="4"/>
      <c r="W991" s="4"/>
      <c r="X991" s="4"/>
      <c r="Y991" s="4"/>
      <c r="Z991" s="4"/>
      <c r="AA991" s="4"/>
      <c r="AB991" s="4"/>
      <c r="AC991" s="4"/>
      <c r="AD991" s="4"/>
      <c r="AE991" s="4"/>
      <c r="AF991" s="4"/>
      <c r="AG991" s="4"/>
      <c r="AH991" s="4"/>
      <c r="AI991" s="4"/>
    </row>
    <row r="992" spans="1:35" ht="15.75" customHeight="1">
      <c r="A992" s="35"/>
      <c r="B992" s="35"/>
      <c r="C992" s="35"/>
      <c r="D992" s="35"/>
      <c r="E992" s="35"/>
      <c r="F992" s="35"/>
      <c r="G992" s="35"/>
      <c r="H992" s="37"/>
      <c r="I992" s="37"/>
      <c r="J992" s="37"/>
      <c r="K992" s="37"/>
      <c r="L992" s="37"/>
      <c r="M992" s="49"/>
      <c r="N992" s="4"/>
      <c r="O992" s="4"/>
      <c r="P992" s="4"/>
      <c r="Q992" s="4"/>
      <c r="R992" s="4"/>
      <c r="S992" s="4"/>
      <c r="T992" s="4"/>
      <c r="U992" s="4"/>
      <c r="V992" s="4"/>
      <c r="W992" s="4"/>
      <c r="X992" s="4"/>
      <c r="Y992" s="4"/>
      <c r="Z992" s="4"/>
      <c r="AA992" s="4"/>
      <c r="AB992" s="4"/>
      <c r="AC992" s="4"/>
      <c r="AD992" s="4"/>
      <c r="AE992" s="4"/>
      <c r="AF992" s="4"/>
      <c r="AG992" s="4"/>
      <c r="AH992" s="4"/>
      <c r="AI992" s="4"/>
    </row>
    <row r="993" spans="1:35" ht="15.75" customHeight="1">
      <c r="A993" s="35"/>
      <c r="B993" s="35"/>
      <c r="C993" s="35"/>
      <c r="D993" s="102"/>
      <c r="E993" s="35"/>
      <c r="F993" s="35"/>
      <c r="G993" s="35"/>
      <c r="H993" s="37"/>
      <c r="I993" s="37"/>
      <c r="J993" s="37"/>
      <c r="K993" s="37"/>
      <c r="L993" s="37"/>
      <c r="M993" s="49"/>
      <c r="N993" s="4"/>
      <c r="O993" s="4"/>
      <c r="P993" s="4"/>
      <c r="Q993" s="4"/>
      <c r="R993" s="4"/>
      <c r="S993" s="4"/>
      <c r="T993" s="4"/>
      <c r="U993" s="4"/>
      <c r="V993" s="4"/>
      <c r="W993" s="4"/>
      <c r="X993" s="4"/>
      <c r="Y993" s="4"/>
      <c r="Z993" s="4"/>
      <c r="AA993" s="4"/>
      <c r="AB993" s="4"/>
      <c r="AC993" s="4"/>
      <c r="AD993" s="4"/>
      <c r="AE993" s="4"/>
      <c r="AF993" s="4"/>
      <c r="AG993" s="4"/>
      <c r="AH993" s="4"/>
      <c r="AI993" s="4"/>
    </row>
    <row r="994" spans="1:35" ht="15.75" customHeight="1">
      <c r="A994" s="35"/>
      <c r="B994" s="35"/>
      <c r="C994" s="35"/>
      <c r="D994" s="35"/>
      <c r="E994" s="35"/>
      <c r="F994" s="35"/>
      <c r="G994" s="35"/>
      <c r="H994" s="37"/>
      <c r="I994" s="37"/>
      <c r="J994" s="37"/>
      <c r="K994" s="37"/>
      <c r="L994" s="37"/>
      <c r="M994" s="49"/>
      <c r="N994" s="4"/>
      <c r="O994" s="4"/>
      <c r="P994" s="4"/>
      <c r="Q994" s="4"/>
      <c r="R994" s="4"/>
      <c r="S994" s="4"/>
      <c r="T994" s="4"/>
      <c r="U994" s="4"/>
      <c r="V994" s="4"/>
      <c r="W994" s="4"/>
      <c r="X994" s="4"/>
      <c r="Y994" s="4"/>
      <c r="Z994" s="4"/>
      <c r="AA994" s="4"/>
      <c r="AB994" s="4"/>
      <c r="AC994" s="4"/>
      <c r="AD994" s="4"/>
      <c r="AE994" s="4"/>
      <c r="AF994" s="4"/>
      <c r="AG994" s="4"/>
      <c r="AH994" s="4"/>
      <c r="AI994" s="4"/>
    </row>
    <row r="995" spans="1:35" ht="15.75" customHeight="1">
      <c r="A995" s="35"/>
      <c r="B995" s="35"/>
      <c r="C995" s="35"/>
      <c r="D995" s="35"/>
      <c r="E995" s="35"/>
      <c r="F995" s="35"/>
      <c r="G995" s="35"/>
      <c r="H995" s="37"/>
      <c r="I995" s="37"/>
      <c r="J995" s="37"/>
      <c r="K995" s="37"/>
      <c r="L995" s="37"/>
      <c r="M995" s="49"/>
      <c r="N995" s="4"/>
      <c r="O995" s="4"/>
      <c r="P995" s="4"/>
      <c r="Q995" s="4"/>
      <c r="R995" s="4"/>
      <c r="S995" s="4"/>
      <c r="T995" s="4"/>
      <c r="U995" s="4"/>
      <c r="V995" s="4"/>
      <c r="W995" s="4"/>
      <c r="X995" s="4"/>
      <c r="Y995" s="4"/>
      <c r="Z995" s="4"/>
      <c r="AA995" s="4"/>
      <c r="AB995" s="4"/>
      <c r="AC995" s="4"/>
      <c r="AD995" s="4"/>
      <c r="AE995" s="4"/>
      <c r="AF995" s="4"/>
      <c r="AG995" s="4"/>
      <c r="AH995" s="4"/>
      <c r="AI995" s="4"/>
    </row>
    <row r="996" spans="1:35" ht="15.75" customHeight="1">
      <c r="A996" s="35"/>
      <c r="B996" s="35"/>
      <c r="C996" s="35"/>
      <c r="D996" s="35"/>
      <c r="E996" s="35"/>
      <c r="F996" s="35"/>
      <c r="G996" s="35"/>
      <c r="H996" s="37"/>
      <c r="I996" s="37"/>
      <c r="J996" s="37"/>
      <c r="K996" s="37"/>
      <c r="L996" s="37"/>
      <c r="M996" s="49"/>
      <c r="N996" s="4"/>
      <c r="O996" s="4"/>
      <c r="P996" s="4"/>
      <c r="Q996" s="4"/>
      <c r="R996" s="4"/>
      <c r="S996" s="4"/>
      <c r="T996" s="4"/>
      <c r="U996" s="4"/>
      <c r="V996" s="4"/>
      <c r="W996" s="4"/>
      <c r="X996" s="4"/>
      <c r="Y996" s="4"/>
      <c r="Z996" s="4"/>
      <c r="AA996" s="4"/>
      <c r="AB996" s="4"/>
      <c r="AC996" s="4"/>
      <c r="AD996" s="4"/>
      <c r="AE996" s="4"/>
      <c r="AF996" s="4"/>
      <c r="AG996" s="4"/>
      <c r="AH996" s="4"/>
      <c r="AI996" s="4"/>
    </row>
    <row r="997" spans="1:35" ht="15.75" customHeight="1">
      <c r="A997" s="35"/>
      <c r="B997" s="35"/>
      <c r="C997" s="35"/>
      <c r="D997" s="103"/>
      <c r="E997" s="35"/>
      <c r="F997" s="35"/>
      <c r="G997" s="35"/>
      <c r="H997" s="37"/>
      <c r="I997" s="37"/>
      <c r="J997" s="37"/>
      <c r="K997" s="37"/>
      <c r="L997" s="37"/>
      <c r="M997" s="49"/>
      <c r="N997" s="4"/>
      <c r="O997" s="4"/>
      <c r="P997" s="4"/>
      <c r="Q997" s="4"/>
      <c r="R997" s="4"/>
      <c r="S997" s="4"/>
      <c r="T997" s="4"/>
      <c r="U997" s="4"/>
      <c r="V997" s="4"/>
      <c r="W997" s="4"/>
      <c r="X997" s="4"/>
      <c r="Y997" s="4"/>
      <c r="Z997" s="4"/>
      <c r="AA997" s="4"/>
      <c r="AB997" s="4"/>
      <c r="AC997" s="4"/>
      <c r="AD997" s="4"/>
      <c r="AE997" s="4"/>
      <c r="AF997" s="4"/>
      <c r="AG997" s="4"/>
      <c r="AH997" s="4"/>
      <c r="AI997" s="4"/>
    </row>
    <row r="998" spans="1:35" ht="15.75" customHeight="1">
      <c r="A998" s="35"/>
      <c r="B998" s="35"/>
      <c r="C998" s="35"/>
      <c r="D998" s="35"/>
      <c r="E998" s="35"/>
      <c r="F998" s="35"/>
      <c r="G998" s="35"/>
      <c r="H998" s="37"/>
      <c r="I998" s="37"/>
      <c r="J998" s="37"/>
      <c r="K998" s="37"/>
      <c r="L998" s="37"/>
      <c r="M998" s="49"/>
      <c r="N998" s="4"/>
      <c r="O998" s="4"/>
      <c r="P998" s="4"/>
      <c r="Q998" s="4"/>
      <c r="R998" s="4"/>
      <c r="S998" s="4"/>
      <c r="T998" s="4"/>
      <c r="U998" s="4"/>
      <c r="V998" s="4"/>
      <c r="W998" s="4"/>
      <c r="X998" s="4"/>
      <c r="Y998" s="4"/>
      <c r="Z998" s="4"/>
      <c r="AA998" s="4"/>
      <c r="AB998" s="4"/>
      <c r="AC998" s="4"/>
      <c r="AD998" s="4"/>
      <c r="AE998" s="4"/>
      <c r="AF998" s="4"/>
      <c r="AG998" s="4"/>
      <c r="AH998" s="4"/>
      <c r="AI998" s="4"/>
    </row>
    <row r="999" spans="1:35" ht="15.75" customHeight="1">
      <c r="A999" s="35"/>
      <c r="B999" s="35"/>
      <c r="C999" s="35"/>
      <c r="D999" s="35"/>
      <c r="E999" s="35"/>
      <c r="F999" s="35"/>
      <c r="G999" s="35"/>
      <c r="H999" s="37"/>
      <c r="I999" s="37"/>
      <c r="J999" s="37"/>
      <c r="K999" s="37"/>
      <c r="L999" s="37"/>
      <c r="M999" s="49"/>
      <c r="N999" s="4"/>
      <c r="O999" s="4"/>
      <c r="P999" s="4"/>
      <c r="Q999" s="4"/>
      <c r="R999" s="4"/>
      <c r="S999" s="4"/>
      <c r="T999" s="4"/>
      <c r="U999" s="4"/>
      <c r="V999" s="4"/>
      <c r="W999" s="4"/>
      <c r="X999" s="4"/>
      <c r="Y999" s="4"/>
      <c r="Z999" s="4"/>
      <c r="AA999" s="4"/>
      <c r="AB999" s="4"/>
      <c r="AC999" s="4"/>
      <c r="AD999" s="4"/>
      <c r="AE999" s="4"/>
      <c r="AF999" s="4"/>
      <c r="AG999" s="4"/>
      <c r="AH999" s="4"/>
      <c r="AI999" s="4"/>
    </row>
    <row r="1000" spans="1:35" ht="15.75" customHeight="1">
      <c r="A1000" s="35"/>
      <c r="B1000" s="35"/>
      <c r="C1000" s="35"/>
      <c r="D1000" s="35"/>
      <c r="E1000" s="35"/>
      <c r="F1000" s="35"/>
      <c r="G1000" s="35"/>
      <c r="H1000" s="37"/>
      <c r="I1000" s="37"/>
      <c r="J1000" s="37"/>
      <c r="K1000" s="37"/>
      <c r="L1000" s="37"/>
      <c r="M1000" s="49"/>
      <c r="N1000" s="4"/>
      <c r="O1000" s="4"/>
      <c r="P1000" s="4"/>
      <c r="Q1000" s="4"/>
      <c r="R1000" s="4"/>
      <c r="S1000" s="4"/>
      <c r="T1000" s="4"/>
      <c r="U1000" s="4"/>
      <c r="V1000" s="4"/>
      <c r="W1000" s="4"/>
      <c r="X1000" s="4"/>
      <c r="Y1000" s="4"/>
      <c r="Z1000" s="4"/>
      <c r="AA1000" s="4"/>
      <c r="AB1000" s="4"/>
      <c r="AC1000" s="4"/>
      <c r="AD1000" s="4"/>
      <c r="AE1000" s="4"/>
      <c r="AF1000" s="4"/>
      <c r="AG1000" s="4"/>
      <c r="AH1000" s="4"/>
      <c r="AI1000" s="4"/>
    </row>
    <row r="1001" spans="1:35" ht="15.75" customHeight="1">
      <c r="A1001" s="35"/>
      <c r="B1001" s="35"/>
      <c r="C1001" s="35"/>
      <c r="D1001" s="35"/>
      <c r="E1001" s="35"/>
      <c r="F1001" s="35"/>
      <c r="G1001" s="35"/>
      <c r="H1001" s="37"/>
      <c r="I1001" s="37"/>
      <c r="J1001" s="37"/>
      <c r="K1001" s="37"/>
      <c r="L1001" s="37"/>
      <c r="M1001" s="49"/>
      <c r="N1001" s="4"/>
      <c r="O1001" s="4"/>
      <c r="P1001" s="4"/>
      <c r="Q1001" s="4"/>
      <c r="R1001" s="4"/>
      <c r="S1001" s="4"/>
      <c r="T1001" s="4"/>
      <c r="U1001" s="4"/>
      <c r="V1001" s="4"/>
      <c r="W1001" s="4"/>
      <c r="X1001" s="4"/>
      <c r="Y1001" s="4"/>
      <c r="Z1001" s="4"/>
      <c r="AA1001" s="4"/>
      <c r="AB1001" s="4"/>
      <c r="AC1001" s="4"/>
      <c r="AD1001" s="4"/>
      <c r="AE1001" s="4"/>
      <c r="AF1001" s="4"/>
      <c r="AG1001" s="4"/>
      <c r="AH1001" s="4"/>
      <c r="AI1001" s="4"/>
    </row>
    <row r="1002" spans="1:35" ht="15.75" customHeight="1">
      <c r="A1002" s="35"/>
      <c r="B1002" s="35"/>
      <c r="C1002" s="35"/>
      <c r="D1002" s="35"/>
      <c r="E1002" s="35"/>
      <c r="F1002" s="35"/>
      <c r="G1002" s="35"/>
      <c r="H1002" s="37"/>
      <c r="I1002" s="37"/>
      <c r="J1002" s="37"/>
      <c r="K1002" s="37"/>
      <c r="L1002" s="37"/>
      <c r="M1002" s="49"/>
      <c r="N1002" s="4"/>
      <c r="O1002" s="4"/>
      <c r="P1002" s="4"/>
      <c r="Q1002" s="4"/>
      <c r="R1002" s="4"/>
      <c r="S1002" s="4"/>
      <c r="T1002" s="4"/>
      <c r="U1002" s="4"/>
      <c r="V1002" s="4"/>
      <c r="W1002" s="4"/>
      <c r="X1002" s="4"/>
      <c r="Y1002" s="4"/>
      <c r="Z1002" s="4"/>
      <c r="AA1002" s="4"/>
      <c r="AB1002" s="4"/>
      <c r="AC1002" s="4"/>
      <c r="AD1002" s="4"/>
      <c r="AE1002" s="4"/>
      <c r="AF1002" s="4"/>
      <c r="AG1002" s="4"/>
      <c r="AH1002" s="4"/>
      <c r="AI1002" s="4"/>
    </row>
    <row r="1003" spans="1:35" ht="15.75" customHeight="1">
      <c r="A1003" s="35"/>
      <c r="B1003" s="35"/>
      <c r="C1003" s="35"/>
      <c r="D1003" s="35"/>
      <c r="E1003" s="35"/>
      <c r="F1003" s="35"/>
      <c r="G1003" s="35"/>
      <c r="H1003" s="37"/>
      <c r="I1003" s="37"/>
      <c r="J1003" s="37"/>
      <c r="K1003" s="37"/>
      <c r="L1003" s="37"/>
      <c r="M1003" s="49"/>
      <c r="N1003" s="4"/>
      <c r="O1003" s="4"/>
      <c r="P1003" s="4"/>
      <c r="Q1003" s="4"/>
      <c r="R1003" s="4"/>
      <c r="S1003" s="4"/>
      <c r="T1003" s="4"/>
      <c r="U1003" s="4"/>
      <c r="V1003" s="4"/>
      <c r="W1003" s="4"/>
      <c r="X1003" s="4"/>
      <c r="Y1003" s="4"/>
      <c r="Z1003" s="4"/>
      <c r="AA1003" s="4"/>
      <c r="AB1003" s="4"/>
      <c r="AC1003" s="4"/>
      <c r="AD1003" s="4"/>
      <c r="AE1003" s="4"/>
      <c r="AF1003" s="4"/>
      <c r="AG1003" s="4"/>
      <c r="AH1003" s="4"/>
      <c r="AI1003" s="4"/>
    </row>
    <row r="1004" spans="1:35" ht="15.75" customHeight="1">
      <c r="A1004" s="35"/>
      <c r="B1004" s="35"/>
      <c r="C1004" s="35"/>
      <c r="D1004" s="35"/>
      <c r="E1004" s="35"/>
      <c r="F1004" s="35"/>
      <c r="G1004" s="35"/>
      <c r="H1004" s="37"/>
      <c r="I1004" s="37"/>
      <c r="J1004" s="37"/>
      <c r="K1004" s="37"/>
      <c r="L1004" s="37"/>
      <c r="M1004" s="49"/>
      <c r="N1004" s="4"/>
      <c r="O1004" s="4"/>
      <c r="P1004" s="4"/>
      <c r="Q1004" s="4"/>
      <c r="R1004" s="4"/>
      <c r="S1004" s="4"/>
      <c r="T1004" s="4"/>
      <c r="U1004" s="4"/>
      <c r="V1004" s="4"/>
      <c r="W1004" s="4"/>
      <c r="X1004" s="4"/>
      <c r="Y1004" s="4"/>
      <c r="Z1004" s="4"/>
      <c r="AA1004" s="4"/>
      <c r="AB1004" s="4"/>
      <c r="AC1004" s="4"/>
      <c r="AD1004" s="4"/>
      <c r="AE1004" s="4"/>
      <c r="AF1004" s="4"/>
      <c r="AG1004" s="4"/>
      <c r="AH1004" s="4"/>
      <c r="AI1004" s="4"/>
    </row>
    <row r="1005" spans="1:35" ht="15.75" customHeight="1">
      <c r="A1005" s="35"/>
      <c r="B1005" s="35"/>
      <c r="C1005" s="35"/>
      <c r="D1005" s="35"/>
      <c r="E1005" s="35"/>
      <c r="F1005" s="35"/>
      <c r="G1005" s="35"/>
      <c r="H1005" s="37"/>
      <c r="I1005" s="37"/>
      <c r="J1005" s="37"/>
      <c r="K1005" s="37"/>
      <c r="L1005" s="37"/>
      <c r="M1005" s="49"/>
      <c r="N1005" s="4"/>
      <c r="O1005" s="4"/>
      <c r="P1005" s="4"/>
      <c r="Q1005" s="4"/>
      <c r="R1005" s="4"/>
      <c r="S1005" s="4"/>
      <c r="T1005" s="4"/>
      <c r="U1005" s="4"/>
      <c r="V1005" s="4"/>
      <c r="W1005" s="4"/>
      <c r="X1005" s="4"/>
      <c r="Y1005" s="4"/>
      <c r="Z1005" s="4"/>
      <c r="AA1005" s="4"/>
      <c r="AB1005" s="4"/>
      <c r="AC1005" s="4"/>
      <c r="AD1005" s="4"/>
      <c r="AE1005" s="4"/>
      <c r="AF1005" s="4"/>
      <c r="AG1005" s="4"/>
      <c r="AH1005" s="4"/>
      <c r="AI1005" s="4"/>
    </row>
    <row r="1006" spans="1:35" ht="15.75" customHeight="1">
      <c r="A1006" s="35"/>
      <c r="B1006" s="35"/>
      <c r="C1006" s="35"/>
      <c r="D1006" s="35"/>
      <c r="E1006" s="35"/>
      <c r="F1006" s="35"/>
      <c r="G1006" s="35"/>
      <c r="H1006" s="37"/>
      <c r="I1006" s="37"/>
      <c r="J1006" s="37"/>
      <c r="K1006" s="37"/>
      <c r="L1006" s="37"/>
      <c r="M1006" s="49"/>
      <c r="N1006" s="4"/>
      <c r="O1006" s="4"/>
      <c r="P1006" s="4"/>
      <c r="Q1006" s="4"/>
      <c r="R1006" s="4"/>
      <c r="S1006" s="4"/>
      <c r="T1006" s="4"/>
      <c r="U1006" s="4"/>
      <c r="V1006" s="4"/>
      <c r="W1006" s="4"/>
      <c r="X1006" s="4"/>
      <c r="Y1006" s="4"/>
      <c r="Z1006" s="4"/>
      <c r="AA1006" s="4"/>
      <c r="AB1006" s="4"/>
      <c r="AC1006" s="4"/>
      <c r="AD1006" s="4"/>
      <c r="AE1006" s="4"/>
      <c r="AF1006" s="4"/>
      <c r="AG1006" s="4"/>
      <c r="AH1006" s="4"/>
      <c r="AI1006" s="4"/>
    </row>
    <row r="1007" spans="1:35" ht="15.75" customHeight="1">
      <c r="A1007" s="35"/>
      <c r="B1007" s="35"/>
      <c r="C1007" s="35"/>
      <c r="D1007" s="35"/>
      <c r="E1007" s="35"/>
      <c r="F1007" s="35"/>
      <c r="G1007" s="35"/>
      <c r="H1007" s="37"/>
      <c r="I1007" s="37"/>
      <c r="J1007" s="37"/>
      <c r="K1007" s="37"/>
      <c r="L1007" s="37"/>
      <c r="M1007" s="49"/>
      <c r="N1007" s="4"/>
      <c r="O1007" s="4"/>
      <c r="P1007" s="4"/>
      <c r="Q1007" s="4"/>
      <c r="R1007" s="4"/>
      <c r="S1007" s="4"/>
      <c r="T1007" s="4"/>
      <c r="U1007" s="4"/>
      <c r="V1007" s="4"/>
      <c r="W1007" s="4"/>
      <c r="X1007" s="4"/>
      <c r="Y1007" s="4"/>
      <c r="Z1007" s="4"/>
      <c r="AA1007" s="4"/>
      <c r="AB1007" s="4"/>
      <c r="AC1007" s="4"/>
      <c r="AD1007" s="4"/>
      <c r="AE1007" s="4"/>
      <c r="AF1007" s="4"/>
      <c r="AG1007" s="4"/>
      <c r="AH1007" s="4"/>
      <c r="AI1007" s="4"/>
    </row>
    <row r="1008" spans="1:35" ht="15.75" customHeight="1">
      <c r="A1008" s="35"/>
      <c r="B1008" s="35"/>
      <c r="C1008" s="35"/>
      <c r="D1008" s="35"/>
      <c r="E1008" s="35"/>
      <c r="F1008" s="35"/>
      <c r="G1008" s="35"/>
      <c r="H1008" s="37"/>
      <c r="I1008" s="37"/>
      <c r="J1008" s="37"/>
      <c r="K1008" s="37"/>
      <c r="L1008" s="37"/>
      <c r="M1008" s="49"/>
      <c r="N1008" s="4"/>
      <c r="O1008" s="4"/>
      <c r="P1008" s="4"/>
      <c r="Q1008" s="4"/>
      <c r="R1008" s="4"/>
      <c r="S1008" s="4"/>
      <c r="T1008" s="4"/>
      <c r="U1008" s="4"/>
      <c r="V1008" s="4"/>
      <c r="W1008" s="4"/>
      <c r="X1008" s="4"/>
      <c r="Y1008" s="4"/>
      <c r="Z1008" s="4"/>
      <c r="AA1008" s="4"/>
      <c r="AB1008" s="4"/>
      <c r="AC1008" s="4"/>
      <c r="AD1008" s="4"/>
      <c r="AE1008" s="4"/>
      <c r="AF1008" s="4"/>
      <c r="AG1008" s="4"/>
      <c r="AH1008" s="4"/>
      <c r="AI1008" s="4"/>
    </row>
    <row r="1009" spans="1:35" ht="15.75" customHeight="1">
      <c r="A1009" s="35"/>
      <c r="B1009" s="35"/>
      <c r="C1009" s="35"/>
      <c r="D1009" s="35"/>
      <c r="E1009" s="35"/>
      <c r="F1009" s="35"/>
      <c r="G1009" s="35"/>
      <c r="H1009" s="37"/>
      <c r="I1009" s="37"/>
      <c r="J1009" s="37"/>
      <c r="K1009" s="37"/>
      <c r="L1009" s="37"/>
      <c r="M1009" s="49"/>
      <c r="N1009" s="4"/>
      <c r="O1009" s="4"/>
      <c r="P1009" s="4"/>
      <c r="Q1009" s="4"/>
      <c r="R1009" s="4"/>
      <c r="S1009" s="4"/>
      <c r="T1009" s="4"/>
      <c r="U1009" s="4"/>
      <c r="V1009" s="4"/>
      <c r="W1009" s="4"/>
      <c r="X1009" s="4"/>
      <c r="Y1009" s="4"/>
      <c r="Z1009" s="4"/>
      <c r="AA1009" s="4"/>
      <c r="AB1009" s="4"/>
      <c r="AC1009" s="4"/>
      <c r="AD1009" s="4"/>
      <c r="AE1009" s="4"/>
      <c r="AF1009" s="4"/>
      <c r="AG1009" s="4"/>
      <c r="AH1009" s="4"/>
      <c r="AI1009" s="4"/>
    </row>
    <row r="1010" spans="1:35" ht="15.75" customHeight="1">
      <c r="A1010" s="35"/>
      <c r="B1010" s="35"/>
      <c r="C1010" s="35"/>
      <c r="D1010" s="35"/>
      <c r="E1010" s="35"/>
      <c r="F1010" s="35"/>
      <c r="G1010" s="35"/>
      <c r="H1010" s="37"/>
      <c r="I1010" s="37"/>
      <c r="J1010" s="37"/>
      <c r="K1010" s="37"/>
      <c r="L1010" s="37"/>
      <c r="M1010" s="49"/>
      <c r="N1010" s="4"/>
      <c r="O1010" s="4"/>
      <c r="P1010" s="4"/>
      <c r="Q1010" s="4"/>
      <c r="R1010" s="4"/>
      <c r="S1010" s="4"/>
      <c r="T1010" s="4"/>
      <c r="U1010" s="4"/>
      <c r="V1010" s="4"/>
      <c r="W1010" s="4"/>
      <c r="X1010" s="4"/>
      <c r="Y1010" s="4"/>
      <c r="Z1010" s="4"/>
      <c r="AA1010" s="4"/>
      <c r="AB1010" s="4"/>
      <c r="AC1010" s="4"/>
      <c r="AD1010" s="4"/>
      <c r="AE1010" s="4"/>
      <c r="AF1010" s="4"/>
      <c r="AG1010" s="4"/>
      <c r="AH1010" s="4"/>
      <c r="AI1010" s="4"/>
    </row>
    <row r="1011" spans="1:35" ht="15.75" customHeight="1">
      <c r="A1011" s="35"/>
      <c r="B1011" s="35"/>
      <c r="C1011" s="35"/>
      <c r="D1011" s="35"/>
      <c r="E1011" s="35"/>
      <c r="F1011" s="35"/>
      <c r="G1011" s="35"/>
      <c r="H1011" s="37"/>
      <c r="I1011" s="37"/>
      <c r="J1011" s="37"/>
      <c r="K1011" s="37"/>
      <c r="L1011" s="37"/>
      <c r="M1011" s="49"/>
      <c r="N1011" s="4"/>
      <c r="O1011" s="4"/>
      <c r="P1011" s="4"/>
      <c r="Q1011" s="4"/>
      <c r="R1011" s="4"/>
      <c r="S1011" s="4"/>
      <c r="T1011" s="4"/>
      <c r="U1011" s="4"/>
      <c r="V1011" s="4"/>
      <c r="W1011" s="4"/>
      <c r="X1011" s="4"/>
      <c r="Y1011" s="4"/>
      <c r="Z1011" s="4"/>
      <c r="AA1011" s="4"/>
      <c r="AB1011" s="4"/>
      <c r="AC1011" s="4"/>
      <c r="AD1011" s="4"/>
      <c r="AE1011" s="4"/>
      <c r="AF1011" s="4"/>
      <c r="AG1011" s="4"/>
      <c r="AH1011" s="4"/>
      <c r="AI1011" s="4"/>
    </row>
    <row r="1012" spans="1:35" ht="15.75" customHeight="1">
      <c r="A1012" s="35"/>
      <c r="B1012" s="35"/>
      <c r="C1012" s="35"/>
      <c r="D1012" s="35"/>
      <c r="E1012" s="35"/>
      <c r="F1012" s="35"/>
      <c r="G1012" s="35"/>
      <c r="H1012" s="37"/>
      <c r="I1012" s="37"/>
      <c r="J1012" s="37"/>
      <c r="K1012" s="37"/>
      <c r="L1012" s="37"/>
      <c r="M1012" s="49"/>
      <c r="N1012" s="4"/>
      <c r="O1012" s="4"/>
      <c r="P1012" s="4"/>
      <c r="Q1012" s="4"/>
      <c r="R1012" s="4"/>
      <c r="S1012" s="4"/>
      <c r="T1012" s="4"/>
      <c r="U1012" s="4"/>
      <c r="V1012" s="4"/>
      <c r="W1012" s="4"/>
      <c r="X1012" s="4"/>
      <c r="Y1012" s="4"/>
      <c r="Z1012" s="4"/>
      <c r="AA1012" s="4"/>
      <c r="AB1012" s="4"/>
      <c r="AC1012" s="4"/>
      <c r="AD1012" s="4"/>
      <c r="AE1012" s="4"/>
      <c r="AF1012" s="4"/>
      <c r="AG1012" s="4"/>
      <c r="AH1012" s="4"/>
      <c r="AI1012" s="4"/>
    </row>
    <row r="1013" spans="1:35" ht="15.75" customHeight="1">
      <c r="A1013" s="35"/>
      <c r="B1013" s="35"/>
      <c r="C1013" s="35"/>
      <c r="D1013" s="35"/>
      <c r="E1013" s="35"/>
      <c r="F1013" s="35"/>
      <c r="G1013" s="35"/>
      <c r="H1013" s="37"/>
      <c r="I1013" s="37"/>
      <c r="J1013" s="37"/>
      <c r="K1013" s="37"/>
      <c r="L1013" s="37"/>
      <c r="M1013" s="49"/>
      <c r="N1013" s="4"/>
      <c r="O1013" s="4"/>
      <c r="P1013" s="4"/>
      <c r="Q1013" s="4"/>
      <c r="R1013" s="4"/>
      <c r="S1013" s="4"/>
      <c r="T1013" s="4"/>
      <c r="U1013" s="4"/>
      <c r="V1013" s="4"/>
      <c r="W1013" s="4"/>
      <c r="X1013" s="4"/>
      <c r="Y1013" s="4"/>
      <c r="Z1013" s="4"/>
      <c r="AA1013" s="4"/>
      <c r="AB1013" s="4"/>
      <c r="AC1013" s="4"/>
      <c r="AD1013" s="4"/>
      <c r="AE1013" s="4"/>
      <c r="AF1013" s="4"/>
      <c r="AG1013" s="4"/>
      <c r="AH1013" s="4"/>
      <c r="AI1013" s="4"/>
    </row>
    <row r="1014" spans="1:35" ht="15.75" customHeight="1">
      <c r="A1014" s="35"/>
      <c r="B1014" s="35"/>
      <c r="C1014" s="35"/>
      <c r="D1014" s="35"/>
      <c r="E1014" s="35"/>
      <c r="F1014" s="35"/>
      <c r="G1014" s="35"/>
      <c r="H1014" s="37"/>
      <c r="I1014" s="37"/>
      <c r="J1014" s="37"/>
      <c r="K1014" s="37"/>
      <c r="L1014" s="37"/>
      <c r="M1014" s="49"/>
      <c r="N1014" s="4"/>
      <c r="O1014" s="4"/>
      <c r="P1014" s="4"/>
      <c r="Q1014" s="4"/>
      <c r="R1014" s="4"/>
      <c r="S1014" s="4"/>
      <c r="T1014" s="4"/>
      <c r="U1014" s="4"/>
      <c r="V1014" s="4"/>
      <c r="W1014" s="4"/>
      <c r="X1014" s="4"/>
      <c r="Y1014" s="4"/>
      <c r="Z1014" s="4"/>
      <c r="AA1014" s="4"/>
      <c r="AB1014" s="4"/>
      <c r="AC1014" s="4"/>
      <c r="AD1014" s="4"/>
      <c r="AE1014" s="4"/>
      <c r="AF1014" s="4"/>
      <c r="AG1014" s="4"/>
      <c r="AH1014" s="4"/>
      <c r="AI1014" s="4"/>
    </row>
    <row r="1015" spans="1:35" ht="15.75" customHeight="1">
      <c r="A1015" s="35"/>
      <c r="B1015" s="35"/>
      <c r="C1015" s="35"/>
      <c r="D1015" s="35"/>
      <c r="E1015" s="35"/>
      <c r="F1015" s="35"/>
      <c r="G1015" s="35"/>
      <c r="H1015" s="37"/>
      <c r="I1015" s="37"/>
      <c r="J1015" s="37"/>
      <c r="K1015" s="37"/>
      <c r="L1015" s="37"/>
      <c r="M1015" s="49"/>
      <c r="N1015" s="4"/>
      <c r="O1015" s="4"/>
      <c r="P1015" s="4"/>
      <c r="Q1015" s="4"/>
      <c r="R1015" s="4"/>
      <c r="S1015" s="4"/>
      <c r="T1015" s="4"/>
      <c r="U1015" s="4"/>
      <c r="V1015" s="4"/>
      <c r="W1015" s="4"/>
      <c r="X1015" s="4"/>
      <c r="Y1015" s="4"/>
      <c r="Z1015" s="4"/>
      <c r="AA1015" s="4"/>
      <c r="AB1015" s="4"/>
      <c r="AC1015" s="4"/>
      <c r="AD1015" s="4"/>
      <c r="AE1015" s="4"/>
      <c r="AF1015" s="4"/>
      <c r="AG1015" s="4"/>
      <c r="AH1015" s="4"/>
      <c r="AI1015" s="4"/>
    </row>
    <row r="1016" spans="1:35" ht="15.75" customHeight="1">
      <c r="A1016" s="35"/>
      <c r="B1016" s="35"/>
      <c r="C1016" s="35"/>
      <c r="D1016" s="35"/>
      <c r="E1016" s="35"/>
      <c r="F1016" s="35"/>
      <c r="G1016" s="35"/>
      <c r="H1016" s="37"/>
      <c r="I1016" s="37"/>
      <c r="J1016" s="37"/>
      <c r="K1016" s="37"/>
      <c r="L1016" s="37"/>
      <c r="M1016" s="49"/>
      <c r="N1016" s="4"/>
      <c r="O1016" s="4"/>
      <c r="P1016" s="4"/>
      <c r="Q1016" s="4"/>
      <c r="R1016" s="4"/>
      <c r="S1016" s="4"/>
      <c r="T1016" s="4"/>
      <c r="U1016" s="4"/>
      <c r="V1016" s="4"/>
      <c r="W1016" s="4"/>
      <c r="X1016" s="4"/>
      <c r="Y1016" s="4"/>
      <c r="Z1016" s="4"/>
      <c r="AA1016" s="4"/>
      <c r="AB1016" s="4"/>
      <c r="AC1016" s="4"/>
      <c r="AD1016" s="4"/>
      <c r="AE1016" s="4"/>
      <c r="AF1016" s="4"/>
      <c r="AG1016" s="4"/>
      <c r="AH1016" s="4"/>
      <c r="AI1016" s="4"/>
    </row>
    <row r="1017" spans="1:35" ht="15.75" customHeight="1">
      <c r="A1017" s="35"/>
      <c r="B1017" s="35"/>
      <c r="C1017" s="35"/>
      <c r="D1017" s="35"/>
      <c r="E1017" s="35"/>
      <c r="F1017" s="35"/>
      <c r="G1017" s="35"/>
      <c r="H1017" s="37"/>
      <c r="I1017" s="37"/>
      <c r="J1017" s="37"/>
      <c r="K1017" s="37"/>
      <c r="L1017" s="37"/>
      <c r="M1017" s="49"/>
      <c r="N1017" s="4"/>
      <c r="O1017" s="4"/>
      <c r="P1017" s="4"/>
      <c r="Q1017" s="4"/>
      <c r="R1017" s="4"/>
      <c r="S1017" s="4"/>
      <c r="T1017" s="4"/>
      <c r="U1017" s="4"/>
      <c r="V1017" s="4"/>
      <c r="W1017" s="4"/>
      <c r="X1017" s="4"/>
      <c r="Y1017" s="4"/>
      <c r="Z1017" s="4"/>
      <c r="AA1017" s="4"/>
      <c r="AB1017" s="4"/>
      <c r="AC1017" s="4"/>
      <c r="AD1017" s="4"/>
      <c r="AE1017" s="4"/>
      <c r="AF1017" s="4"/>
      <c r="AG1017" s="4"/>
      <c r="AH1017" s="4"/>
      <c r="AI1017" s="4"/>
    </row>
    <row r="1018" spans="1:35" ht="15.75" customHeight="1">
      <c r="A1018" s="35"/>
      <c r="B1018" s="35"/>
      <c r="C1018" s="35"/>
      <c r="D1018" s="35"/>
      <c r="E1018" s="35"/>
      <c r="F1018" s="35"/>
      <c r="G1018" s="35"/>
      <c r="H1018" s="37"/>
      <c r="I1018" s="37"/>
      <c r="J1018" s="37"/>
      <c r="K1018" s="37"/>
      <c r="L1018" s="37"/>
      <c r="M1018" s="49"/>
      <c r="N1018" s="4"/>
      <c r="O1018" s="4"/>
      <c r="P1018" s="4"/>
      <c r="Q1018" s="4"/>
      <c r="R1018" s="4"/>
      <c r="S1018" s="4"/>
      <c r="T1018" s="4"/>
      <c r="U1018" s="4"/>
      <c r="V1018" s="4"/>
      <c r="W1018" s="4"/>
      <c r="X1018" s="4"/>
      <c r="Y1018" s="4"/>
      <c r="Z1018" s="4"/>
      <c r="AA1018" s="4"/>
      <c r="AB1018" s="4"/>
      <c r="AC1018" s="4"/>
      <c r="AD1018" s="4"/>
      <c r="AE1018" s="4"/>
      <c r="AF1018" s="4"/>
      <c r="AG1018" s="4"/>
      <c r="AH1018" s="4"/>
      <c r="AI1018" s="4"/>
    </row>
    <row r="1019" spans="1:35" ht="15.75" customHeight="1">
      <c r="A1019" s="35"/>
      <c r="B1019" s="35"/>
      <c r="C1019" s="35"/>
      <c r="D1019" s="35"/>
      <c r="E1019" s="35"/>
      <c r="F1019" s="35"/>
      <c r="G1019" s="35"/>
      <c r="H1019" s="37"/>
      <c r="I1019" s="37"/>
      <c r="J1019" s="37"/>
      <c r="K1019" s="37"/>
      <c r="L1019" s="37"/>
      <c r="M1019" s="49"/>
      <c r="N1019" s="4"/>
      <c r="O1019" s="4"/>
      <c r="P1019" s="4"/>
      <c r="Q1019" s="4"/>
      <c r="R1019" s="4"/>
      <c r="S1019" s="4"/>
      <c r="T1019" s="4"/>
      <c r="U1019" s="4"/>
      <c r="V1019" s="4"/>
      <c r="W1019" s="4"/>
      <c r="X1019" s="4"/>
      <c r="Y1019" s="4"/>
      <c r="Z1019" s="4"/>
      <c r="AA1019" s="4"/>
      <c r="AB1019" s="4"/>
      <c r="AC1019" s="4"/>
      <c r="AD1019" s="4"/>
      <c r="AE1019" s="4"/>
      <c r="AF1019" s="4"/>
      <c r="AG1019" s="4"/>
      <c r="AH1019" s="4"/>
      <c r="AI1019" s="4"/>
    </row>
    <row r="1020" spans="1:35" ht="15.75" customHeight="1">
      <c r="A1020" s="35"/>
      <c r="B1020" s="35"/>
      <c r="C1020" s="35"/>
      <c r="D1020" s="35"/>
      <c r="E1020" s="35"/>
      <c r="F1020" s="35"/>
      <c r="G1020" s="35"/>
      <c r="H1020" s="37"/>
      <c r="I1020" s="37"/>
      <c r="J1020" s="37"/>
      <c r="K1020" s="37"/>
      <c r="L1020" s="37"/>
      <c r="M1020" s="49"/>
      <c r="N1020" s="4"/>
      <c r="O1020" s="4"/>
      <c r="P1020" s="4"/>
      <c r="Q1020" s="4"/>
      <c r="R1020" s="4"/>
      <c r="S1020" s="4"/>
      <c r="T1020" s="4"/>
      <c r="U1020" s="4"/>
      <c r="V1020" s="4"/>
      <c r="W1020" s="4"/>
      <c r="X1020" s="4"/>
      <c r="Y1020" s="4"/>
      <c r="Z1020" s="4"/>
      <c r="AA1020" s="4"/>
      <c r="AB1020" s="4"/>
      <c r="AC1020" s="4"/>
      <c r="AD1020" s="4"/>
      <c r="AE1020" s="4"/>
      <c r="AF1020" s="4"/>
      <c r="AG1020" s="4"/>
      <c r="AH1020" s="4"/>
      <c r="AI1020" s="4"/>
    </row>
    <row r="1021" spans="1:35" ht="15.75" customHeight="1">
      <c r="A1021" s="35"/>
      <c r="B1021" s="35"/>
      <c r="C1021" s="35"/>
      <c r="D1021" s="35"/>
      <c r="E1021" s="35"/>
      <c r="F1021" s="35"/>
      <c r="G1021" s="35"/>
      <c r="H1021" s="37"/>
      <c r="I1021" s="37"/>
      <c r="J1021" s="37"/>
      <c r="K1021" s="37"/>
      <c r="L1021" s="37"/>
      <c r="M1021" s="49"/>
      <c r="N1021" s="4"/>
      <c r="O1021" s="4"/>
      <c r="P1021" s="4"/>
      <c r="Q1021" s="4"/>
      <c r="R1021" s="4"/>
      <c r="S1021" s="4"/>
      <c r="T1021" s="4"/>
      <c r="U1021" s="4"/>
      <c r="V1021" s="4"/>
      <c r="W1021" s="4"/>
      <c r="X1021" s="4"/>
      <c r="Y1021" s="4"/>
      <c r="Z1021" s="4"/>
      <c r="AA1021" s="4"/>
      <c r="AB1021" s="4"/>
      <c r="AC1021" s="4"/>
      <c r="AD1021" s="4"/>
      <c r="AE1021" s="4"/>
      <c r="AF1021" s="4"/>
      <c r="AG1021" s="4"/>
      <c r="AH1021" s="4"/>
      <c r="AI1021" s="4"/>
    </row>
    <row r="1022" spans="1:35" ht="15.75" customHeight="1">
      <c r="A1022" s="35"/>
      <c r="B1022" s="35"/>
      <c r="C1022" s="35"/>
      <c r="D1022" s="35"/>
      <c r="E1022" s="35"/>
      <c r="F1022" s="35"/>
      <c r="G1022" s="35"/>
      <c r="H1022" s="37"/>
      <c r="I1022" s="37"/>
      <c r="J1022" s="37"/>
      <c r="K1022" s="37"/>
      <c r="L1022" s="37"/>
      <c r="M1022" s="49"/>
      <c r="N1022" s="4"/>
      <c r="O1022" s="4"/>
      <c r="P1022" s="4"/>
      <c r="Q1022" s="4"/>
      <c r="R1022" s="4"/>
      <c r="S1022" s="4"/>
      <c r="T1022" s="4"/>
      <c r="U1022" s="4"/>
      <c r="V1022" s="4"/>
      <c r="W1022" s="4"/>
      <c r="X1022" s="4"/>
      <c r="Y1022" s="4"/>
      <c r="Z1022" s="4"/>
      <c r="AA1022" s="4"/>
      <c r="AB1022" s="4"/>
      <c r="AC1022" s="4"/>
      <c r="AD1022" s="4"/>
      <c r="AE1022" s="4"/>
      <c r="AF1022" s="4"/>
      <c r="AG1022" s="4"/>
      <c r="AH1022" s="4"/>
      <c r="AI1022" s="4"/>
    </row>
    <row r="1023" spans="1:35" ht="15.75" customHeight="1">
      <c r="A1023" s="35"/>
      <c r="B1023" s="35"/>
      <c r="C1023" s="35"/>
      <c r="D1023" s="35"/>
      <c r="E1023" s="35"/>
      <c r="F1023" s="35"/>
      <c r="G1023" s="35"/>
      <c r="H1023" s="37"/>
      <c r="I1023" s="37"/>
      <c r="J1023" s="37"/>
      <c r="K1023" s="37"/>
      <c r="L1023" s="37"/>
      <c r="M1023" s="49"/>
      <c r="N1023" s="4"/>
      <c r="O1023" s="4"/>
      <c r="P1023" s="4"/>
      <c r="Q1023" s="4"/>
      <c r="R1023" s="4"/>
      <c r="S1023" s="4"/>
      <c r="T1023" s="4"/>
      <c r="U1023" s="4"/>
      <c r="V1023" s="4"/>
      <c r="W1023" s="4"/>
      <c r="X1023" s="4"/>
      <c r="Y1023" s="4"/>
      <c r="Z1023" s="4"/>
      <c r="AA1023" s="4"/>
      <c r="AB1023" s="4"/>
      <c r="AC1023" s="4"/>
      <c r="AD1023" s="4"/>
      <c r="AE1023" s="4"/>
      <c r="AF1023" s="4"/>
      <c r="AG1023" s="4"/>
      <c r="AH1023" s="4"/>
      <c r="AI1023" s="4"/>
    </row>
    <row r="1024" spans="1:35" ht="15.75" customHeight="1">
      <c r="A1024" s="35"/>
      <c r="B1024" s="35"/>
      <c r="C1024" s="35"/>
      <c r="D1024" s="35"/>
      <c r="E1024" s="35"/>
      <c r="F1024" s="35"/>
      <c r="G1024" s="35"/>
      <c r="H1024" s="37"/>
      <c r="I1024" s="37"/>
      <c r="J1024" s="37"/>
      <c r="K1024" s="37"/>
      <c r="L1024" s="37"/>
      <c r="M1024" s="49"/>
      <c r="N1024" s="4"/>
      <c r="O1024" s="4"/>
      <c r="P1024" s="4"/>
      <c r="Q1024" s="4"/>
      <c r="R1024" s="4"/>
      <c r="S1024" s="4"/>
      <c r="T1024" s="4"/>
      <c r="U1024" s="4"/>
      <c r="V1024" s="4"/>
      <c r="W1024" s="4"/>
      <c r="X1024" s="4"/>
      <c r="Y1024" s="4"/>
      <c r="Z1024" s="4"/>
      <c r="AA1024" s="4"/>
      <c r="AB1024" s="4"/>
      <c r="AC1024" s="4"/>
      <c r="AD1024" s="4"/>
      <c r="AE1024" s="4"/>
      <c r="AF1024" s="4"/>
      <c r="AG1024" s="4"/>
      <c r="AH1024" s="4"/>
      <c r="AI1024" s="4"/>
    </row>
    <row r="1025" spans="1:35" ht="15.75" customHeight="1">
      <c r="A1025" s="35"/>
      <c r="B1025" s="35"/>
      <c r="C1025" s="35"/>
      <c r="D1025" s="35"/>
      <c r="E1025" s="35"/>
      <c r="F1025" s="35"/>
      <c r="G1025" s="35"/>
      <c r="H1025" s="37"/>
      <c r="I1025" s="37"/>
      <c r="J1025" s="37"/>
      <c r="K1025" s="37"/>
      <c r="L1025" s="37"/>
      <c r="M1025" s="49"/>
      <c r="N1025" s="4"/>
      <c r="O1025" s="4"/>
      <c r="P1025" s="4"/>
      <c r="Q1025" s="4"/>
      <c r="R1025" s="4"/>
      <c r="S1025" s="4"/>
      <c r="T1025" s="4"/>
      <c r="U1025" s="4"/>
      <c r="V1025" s="4"/>
      <c r="W1025" s="4"/>
      <c r="X1025" s="4"/>
      <c r="Y1025" s="4"/>
      <c r="Z1025" s="4"/>
      <c r="AA1025" s="4"/>
      <c r="AB1025" s="4"/>
      <c r="AC1025" s="4"/>
      <c r="AD1025" s="4"/>
      <c r="AE1025" s="4"/>
      <c r="AF1025" s="4"/>
      <c r="AG1025" s="4"/>
      <c r="AH1025" s="4"/>
      <c r="AI1025" s="4"/>
    </row>
    <row r="1026" spans="1:35" ht="15.75" customHeight="1">
      <c r="A1026" s="35"/>
      <c r="B1026" s="35"/>
      <c r="C1026" s="35"/>
      <c r="D1026" s="35"/>
      <c r="E1026" s="35"/>
      <c r="F1026" s="35"/>
      <c r="G1026" s="35"/>
      <c r="H1026" s="37"/>
      <c r="I1026" s="37"/>
      <c r="J1026" s="37"/>
      <c r="K1026" s="37"/>
      <c r="L1026" s="37"/>
      <c r="M1026" s="49"/>
      <c r="N1026" s="4"/>
      <c r="O1026" s="4"/>
      <c r="P1026" s="4"/>
      <c r="Q1026" s="4"/>
      <c r="R1026" s="4"/>
      <c r="S1026" s="4"/>
      <c r="T1026" s="4"/>
      <c r="U1026" s="4"/>
      <c r="V1026" s="4"/>
      <c r="W1026" s="4"/>
      <c r="X1026" s="4"/>
      <c r="Y1026" s="4"/>
      <c r="Z1026" s="4"/>
      <c r="AA1026" s="4"/>
      <c r="AB1026" s="4"/>
      <c r="AC1026" s="4"/>
      <c r="AD1026" s="4"/>
      <c r="AE1026" s="4"/>
      <c r="AF1026" s="4"/>
      <c r="AG1026" s="4"/>
      <c r="AH1026" s="4"/>
      <c r="AI1026" s="4"/>
    </row>
    <row r="1027" spans="1:35" ht="15.75" customHeight="1">
      <c r="A1027" s="35"/>
      <c r="B1027" s="35"/>
      <c r="C1027" s="35"/>
      <c r="D1027" s="35"/>
      <c r="E1027" s="35"/>
      <c r="F1027" s="35"/>
      <c r="G1027" s="35"/>
      <c r="H1027" s="37"/>
      <c r="I1027" s="37"/>
      <c r="J1027" s="37"/>
      <c r="K1027" s="37"/>
      <c r="L1027" s="37"/>
      <c r="M1027" s="49"/>
      <c r="N1027" s="4"/>
      <c r="O1027" s="4"/>
      <c r="P1027" s="4"/>
      <c r="Q1027" s="4"/>
      <c r="R1027" s="4"/>
      <c r="S1027" s="4"/>
      <c r="T1027" s="4"/>
      <c r="U1027" s="4"/>
      <c r="V1027" s="4"/>
      <c r="W1027" s="4"/>
      <c r="X1027" s="4"/>
      <c r="Y1027" s="4"/>
      <c r="Z1027" s="4"/>
      <c r="AA1027" s="4"/>
      <c r="AB1027" s="4"/>
      <c r="AC1027" s="4"/>
      <c r="AD1027" s="4"/>
      <c r="AE1027" s="4"/>
      <c r="AF1027" s="4"/>
      <c r="AG1027" s="4"/>
      <c r="AH1027" s="4"/>
      <c r="AI1027" s="4"/>
    </row>
    <row r="1028" spans="1:35" ht="15.75" customHeight="1">
      <c r="A1028" s="35"/>
      <c r="B1028" s="35"/>
      <c r="C1028" s="35"/>
      <c r="D1028" s="35"/>
      <c r="E1028" s="35"/>
      <c r="F1028" s="35"/>
      <c r="G1028" s="35"/>
      <c r="H1028" s="37"/>
      <c r="I1028" s="37"/>
      <c r="J1028" s="37"/>
      <c r="K1028" s="37"/>
      <c r="L1028" s="37"/>
      <c r="M1028" s="49"/>
      <c r="N1028" s="4"/>
      <c r="O1028" s="4"/>
      <c r="P1028" s="4"/>
      <c r="Q1028" s="4"/>
      <c r="R1028" s="4"/>
      <c r="S1028" s="4"/>
      <c r="T1028" s="4"/>
      <c r="U1028" s="4"/>
      <c r="V1028" s="4"/>
      <c r="W1028" s="4"/>
      <c r="X1028" s="4"/>
      <c r="Y1028" s="4"/>
      <c r="Z1028" s="4"/>
      <c r="AA1028" s="4"/>
      <c r="AB1028" s="4"/>
      <c r="AC1028" s="4"/>
      <c r="AD1028" s="4"/>
      <c r="AE1028" s="4"/>
      <c r="AF1028" s="4"/>
      <c r="AG1028" s="4"/>
      <c r="AH1028" s="4"/>
      <c r="AI1028" s="4"/>
    </row>
    <row r="1029" spans="1:35" ht="15.75" customHeight="1">
      <c r="A1029" s="35"/>
      <c r="B1029" s="35"/>
      <c r="C1029" s="35"/>
      <c r="D1029" s="35"/>
      <c r="E1029" s="35"/>
      <c r="F1029" s="35"/>
      <c r="G1029" s="35"/>
      <c r="H1029" s="37"/>
      <c r="I1029" s="37"/>
      <c r="J1029" s="37"/>
      <c r="K1029" s="37"/>
      <c r="L1029" s="37"/>
      <c r="M1029" s="49"/>
      <c r="N1029" s="4"/>
      <c r="O1029" s="4"/>
      <c r="P1029" s="4"/>
      <c r="Q1029" s="4"/>
      <c r="R1029" s="4"/>
      <c r="S1029" s="4"/>
      <c r="T1029" s="4"/>
      <c r="U1029" s="4"/>
      <c r="V1029" s="4"/>
      <c r="W1029" s="4"/>
      <c r="X1029" s="4"/>
      <c r="Y1029" s="4"/>
      <c r="Z1029" s="4"/>
      <c r="AA1029" s="4"/>
      <c r="AB1029" s="4"/>
      <c r="AC1029" s="4"/>
      <c r="AD1029" s="4"/>
      <c r="AE1029" s="4"/>
      <c r="AF1029" s="4"/>
      <c r="AG1029" s="4"/>
      <c r="AH1029" s="4"/>
      <c r="AI1029" s="4"/>
    </row>
    <row r="1030" spans="1:35" ht="15.75" customHeight="1">
      <c r="A1030" s="35"/>
      <c r="B1030" s="35"/>
      <c r="C1030" s="35"/>
      <c r="D1030" s="35"/>
      <c r="E1030" s="35"/>
      <c r="F1030" s="35"/>
      <c r="G1030" s="35"/>
      <c r="H1030" s="37"/>
      <c r="I1030" s="37"/>
      <c r="J1030" s="37"/>
      <c r="K1030" s="37"/>
      <c r="L1030" s="37"/>
      <c r="M1030" s="49"/>
      <c r="N1030" s="4"/>
      <c r="O1030" s="4"/>
      <c r="P1030" s="4"/>
      <c r="Q1030" s="4"/>
      <c r="R1030" s="4"/>
      <c r="S1030" s="4"/>
      <c r="T1030" s="4"/>
      <c r="U1030" s="4"/>
      <c r="V1030" s="4"/>
      <c r="W1030" s="4"/>
      <c r="X1030" s="4"/>
      <c r="Y1030" s="4"/>
      <c r="Z1030" s="4"/>
      <c r="AA1030" s="4"/>
      <c r="AB1030" s="4"/>
      <c r="AC1030" s="4"/>
      <c r="AD1030" s="4"/>
      <c r="AE1030" s="4"/>
      <c r="AF1030" s="4"/>
      <c r="AG1030" s="4"/>
      <c r="AH1030" s="4"/>
      <c r="AI1030" s="4"/>
    </row>
    <row r="1031" spans="1:35" ht="15.75" customHeight="1">
      <c r="A1031" s="35"/>
      <c r="B1031" s="35"/>
      <c r="C1031" s="35"/>
      <c r="D1031" s="35"/>
      <c r="E1031" s="35"/>
      <c r="F1031" s="35"/>
      <c r="G1031" s="35"/>
      <c r="H1031" s="37"/>
      <c r="I1031" s="37"/>
      <c r="J1031" s="37"/>
      <c r="K1031" s="37"/>
      <c r="L1031" s="37"/>
      <c r="M1031" s="49"/>
      <c r="N1031" s="4"/>
      <c r="O1031" s="4"/>
      <c r="P1031" s="4"/>
      <c r="Q1031" s="4"/>
      <c r="R1031" s="4"/>
      <c r="S1031" s="4"/>
      <c r="T1031" s="4"/>
      <c r="U1031" s="4"/>
      <c r="V1031" s="4"/>
      <c r="W1031" s="4"/>
      <c r="X1031" s="4"/>
      <c r="Y1031" s="4"/>
      <c r="Z1031" s="4"/>
      <c r="AA1031" s="4"/>
      <c r="AB1031" s="4"/>
      <c r="AC1031" s="4"/>
      <c r="AD1031" s="4"/>
      <c r="AE1031" s="4"/>
      <c r="AF1031" s="4"/>
      <c r="AG1031" s="4"/>
      <c r="AH1031" s="4"/>
      <c r="AI1031" s="4"/>
    </row>
    <row r="1032" spans="1:35" ht="15.75" customHeight="1">
      <c r="A1032" s="35"/>
      <c r="B1032" s="35"/>
      <c r="C1032" s="35"/>
      <c r="D1032" s="35"/>
      <c r="E1032" s="35"/>
      <c r="F1032" s="35"/>
      <c r="G1032" s="35"/>
      <c r="H1032" s="37"/>
      <c r="I1032" s="37"/>
      <c r="J1032" s="37"/>
      <c r="K1032" s="37"/>
      <c r="L1032" s="37"/>
      <c r="M1032" s="49"/>
      <c r="N1032" s="4"/>
      <c r="O1032" s="4"/>
      <c r="P1032" s="4"/>
      <c r="Q1032" s="4"/>
      <c r="R1032" s="4"/>
      <c r="S1032" s="4"/>
      <c r="T1032" s="4"/>
      <c r="U1032" s="4"/>
      <c r="V1032" s="4"/>
      <c r="W1032" s="4"/>
      <c r="X1032" s="4"/>
      <c r="Y1032" s="4"/>
      <c r="Z1032" s="4"/>
      <c r="AA1032" s="4"/>
      <c r="AB1032" s="4"/>
      <c r="AC1032" s="4"/>
      <c r="AD1032" s="4"/>
      <c r="AE1032" s="4"/>
      <c r="AF1032" s="4"/>
      <c r="AG1032" s="4"/>
      <c r="AH1032" s="4"/>
      <c r="AI1032" s="4"/>
    </row>
    <row r="1033" spans="1:35" ht="15.75" customHeight="1">
      <c r="A1033" s="35"/>
      <c r="B1033" s="35"/>
      <c r="C1033" s="35"/>
      <c r="D1033" s="35"/>
      <c r="E1033" s="35"/>
      <c r="F1033" s="35"/>
      <c r="G1033" s="35"/>
      <c r="H1033" s="37"/>
      <c r="I1033" s="37"/>
      <c r="J1033" s="37"/>
      <c r="K1033" s="37"/>
      <c r="L1033" s="37"/>
      <c r="M1033" s="49"/>
      <c r="N1033" s="4"/>
      <c r="O1033" s="4"/>
      <c r="P1033" s="4"/>
      <c r="Q1033" s="4"/>
      <c r="R1033" s="4"/>
      <c r="S1033" s="4"/>
      <c r="T1033" s="4"/>
      <c r="U1033" s="4"/>
      <c r="V1033" s="4"/>
      <c r="W1033" s="4"/>
      <c r="X1033" s="4"/>
      <c r="Y1033" s="4"/>
      <c r="Z1033" s="4"/>
      <c r="AA1033" s="4"/>
      <c r="AB1033" s="4"/>
      <c r="AC1033" s="4"/>
      <c r="AD1033" s="4"/>
      <c r="AE1033" s="4"/>
      <c r="AF1033" s="4"/>
      <c r="AG1033" s="4"/>
      <c r="AH1033" s="4"/>
      <c r="AI1033" s="4"/>
    </row>
    <row r="1034" spans="1:35" ht="15.75" customHeight="1">
      <c r="A1034" s="35"/>
      <c r="B1034" s="35"/>
      <c r="C1034" s="35"/>
      <c r="D1034" s="35"/>
      <c r="E1034" s="35"/>
      <c r="F1034" s="35"/>
      <c r="G1034" s="35"/>
      <c r="H1034" s="37"/>
      <c r="I1034" s="37"/>
      <c r="J1034" s="37"/>
      <c r="K1034" s="37"/>
      <c r="L1034" s="37"/>
      <c r="M1034" s="49"/>
      <c r="N1034" s="4"/>
      <c r="O1034" s="4"/>
      <c r="P1034" s="4"/>
      <c r="Q1034" s="4"/>
      <c r="R1034" s="4"/>
      <c r="S1034" s="4"/>
      <c r="T1034" s="4"/>
      <c r="U1034" s="4"/>
      <c r="V1034" s="4"/>
      <c r="W1034" s="4"/>
      <c r="X1034" s="4"/>
      <c r="Y1034" s="4"/>
      <c r="Z1034" s="4"/>
      <c r="AA1034" s="4"/>
      <c r="AB1034" s="4"/>
      <c r="AC1034" s="4"/>
      <c r="AD1034" s="4"/>
      <c r="AE1034" s="4"/>
      <c r="AF1034" s="4"/>
      <c r="AG1034" s="4"/>
      <c r="AH1034" s="4"/>
      <c r="AI1034" s="4"/>
    </row>
    <row r="1035" spans="1:35" ht="15.75" customHeight="1">
      <c r="A1035" s="35"/>
      <c r="B1035" s="35"/>
      <c r="C1035" s="35"/>
      <c r="D1035" s="35"/>
      <c r="E1035" s="35"/>
      <c r="F1035" s="35"/>
      <c r="G1035" s="35"/>
      <c r="H1035" s="37"/>
      <c r="I1035" s="37"/>
      <c r="J1035" s="37"/>
      <c r="K1035" s="37"/>
      <c r="L1035" s="37"/>
      <c r="M1035" s="49"/>
      <c r="N1035" s="4"/>
      <c r="O1035" s="4"/>
      <c r="P1035" s="4"/>
      <c r="Q1035" s="4"/>
      <c r="R1035" s="4"/>
      <c r="S1035" s="4"/>
      <c r="T1035" s="4"/>
      <c r="U1035" s="4"/>
      <c r="V1035" s="4"/>
      <c r="W1035" s="4"/>
      <c r="X1035" s="4"/>
      <c r="Y1035" s="4"/>
      <c r="Z1035" s="4"/>
      <c r="AA1035" s="4"/>
      <c r="AB1035" s="4"/>
      <c r="AC1035" s="4"/>
      <c r="AD1035" s="4"/>
      <c r="AE1035" s="4"/>
      <c r="AF1035" s="4"/>
      <c r="AG1035" s="4"/>
      <c r="AH1035" s="4"/>
      <c r="AI1035" s="4"/>
    </row>
    <row r="1036" spans="1:35" ht="15.75" customHeight="1">
      <c r="A1036" s="35"/>
      <c r="B1036" s="35"/>
      <c r="C1036" s="35"/>
      <c r="D1036" s="35"/>
      <c r="E1036" s="35"/>
      <c r="F1036" s="35"/>
      <c r="G1036" s="35"/>
      <c r="H1036" s="37"/>
      <c r="I1036" s="37"/>
      <c r="J1036" s="37"/>
      <c r="K1036" s="37"/>
      <c r="L1036" s="37"/>
      <c r="M1036" s="49"/>
      <c r="N1036" s="4"/>
      <c r="O1036" s="4"/>
      <c r="P1036" s="4"/>
      <c r="Q1036" s="4"/>
      <c r="R1036" s="4"/>
      <c r="S1036" s="4"/>
      <c r="T1036" s="4"/>
      <c r="U1036" s="4"/>
      <c r="V1036" s="4"/>
      <c r="W1036" s="4"/>
      <c r="X1036" s="4"/>
      <c r="Y1036" s="4"/>
      <c r="Z1036" s="4"/>
      <c r="AA1036" s="4"/>
      <c r="AB1036" s="4"/>
      <c r="AC1036" s="4"/>
      <c r="AD1036" s="4"/>
      <c r="AE1036" s="4"/>
      <c r="AF1036" s="4"/>
      <c r="AG1036" s="4"/>
      <c r="AH1036" s="4"/>
      <c r="AI1036" s="4"/>
    </row>
    <row r="1037" spans="1:35" ht="15.75" customHeight="1">
      <c r="A1037" s="35"/>
      <c r="B1037" s="35"/>
      <c r="C1037" s="35"/>
      <c r="D1037" s="35"/>
      <c r="E1037" s="35"/>
      <c r="F1037" s="35"/>
      <c r="G1037" s="35"/>
      <c r="H1037" s="37"/>
      <c r="I1037" s="37"/>
      <c r="J1037" s="37"/>
      <c r="K1037" s="37"/>
      <c r="L1037" s="37"/>
      <c r="M1037" s="49"/>
      <c r="N1037" s="4"/>
      <c r="O1037" s="4"/>
      <c r="P1037" s="4"/>
      <c r="Q1037" s="4"/>
      <c r="R1037" s="4"/>
      <c r="S1037" s="4"/>
      <c r="T1037" s="4"/>
      <c r="U1037" s="4"/>
      <c r="V1037" s="4"/>
      <c r="W1037" s="4"/>
      <c r="X1037" s="4"/>
      <c r="Y1037" s="4"/>
      <c r="Z1037" s="4"/>
      <c r="AA1037" s="4"/>
      <c r="AB1037" s="4"/>
      <c r="AC1037" s="4"/>
      <c r="AD1037" s="4"/>
      <c r="AE1037" s="4"/>
      <c r="AF1037" s="4"/>
      <c r="AG1037" s="4"/>
      <c r="AH1037" s="4"/>
      <c r="AI1037" s="4"/>
    </row>
    <row r="1038" spans="1:35" ht="15.75" customHeight="1">
      <c r="A1038" s="35"/>
      <c r="B1038" s="35"/>
      <c r="C1038" s="35"/>
      <c r="D1038" s="35"/>
      <c r="E1038" s="35"/>
      <c r="F1038" s="35"/>
      <c r="G1038" s="35"/>
      <c r="H1038" s="37"/>
      <c r="I1038" s="37"/>
      <c r="J1038" s="37"/>
      <c r="K1038" s="37"/>
      <c r="L1038" s="37"/>
      <c r="M1038" s="49"/>
      <c r="N1038" s="4"/>
      <c r="O1038" s="4"/>
      <c r="P1038" s="4"/>
      <c r="Q1038" s="4"/>
      <c r="R1038" s="4"/>
      <c r="S1038" s="4"/>
      <c r="T1038" s="4"/>
      <c r="U1038" s="4"/>
      <c r="V1038" s="4"/>
      <c r="W1038" s="4"/>
      <c r="X1038" s="4"/>
      <c r="Y1038" s="4"/>
      <c r="Z1038" s="4"/>
      <c r="AA1038" s="4"/>
      <c r="AB1038" s="4"/>
      <c r="AC1038" s="4"/>
      <c r="AD1038" s="4"/>
      <c r="AE1038" s="4"/>
      <c r="AF1038" s="4"/>
      <c r="AG1038" s="4"/>
      <c r="AH1038" s="4"/>
      <c r="AI1038" s="4"/>
    </row>
    <row r="1039" spans="1:35" ht="15.75" customHeight="1">
      <c r="A1039" s="35"/>
      <c r="B1039" s="35"/>
      <c r="C1039" s="35"/>
      <c r="D1039" s="35"/>
      <c r="E1039" s="35"/>
      <c r="F1039" s="35"/>
      <c r="G1039" s="35"/>
      <c r="H1039" s="37"/>
      <c r="I1039" s="37"/>
      <c r="J1039" s="37"/>
      <c r="K1039" s="37"/>
      <c r="L1039" s="37"/>
      <c r="M1039" s="49"/>
      <c r="N1039" s="4"/>
      <c r="O1039" s="4"/>
      <c r="P1039" s="4"/>
      <c r="Q1039" s="4"/>
      <c r="R1039" s="4"/>
      <c r="S1039" s="4"/>
      <c r="T1039" s="4"/>
      <c r="U1039" s="4"/>
      <c r="V1039" s="4"/>
      <c r="W1039" s="4"/>
      <c r="X1039" s="4"/>
      <c r="Y1039" s="4"/>
      <c r="Z1039" s="4"/>
      <c r="AA1039" s="4"/>
      <c r="AB1039" s="4"/>
      <c r="AC1039" s="4"/>
      <c r="AD1039" s="4"/>
      <c r="AE1039" s="4"/>
      <c r="AF1039" s="4"/>
      <c r="AG1039" s="4"/>
      <c r="AH1039" s="4"/>
      <c r="AI1039" s="4"/>
    </row>
    <row r="1040" spans="1:35" ht="15.75" customHeight="1">
      <c r="A1040" s="35"/>
      <c r="B1040" s="35"/>
      <c r="C1040" s="35"/>
      <c r="D1040" s="35"/>
      <c r="E1040" s="35"/>
      <c r="F1040" s="35"/>
      <c r="G1040" s="35"/>
      <c r="H1040" s="37"/>
      <c r="I1040" s="37"/>
      <c r="J1040" s="37"/>
      <c r="K1040" s="37"/>
      <c r="L1040" s="37"/>
      <c r="M1040" s="49"/>
      <c r="N1040" s="4"/>
      <c r="O1040" s="4"/>
      <c r="P1040" s="4"/>
      <c r="Q1040" s="4"/>
      <c r="R1040" s="4"/>
      <c r="S1040" s="4"/>
      <c r="T1040" s="4"/>
      <c r="U1040" s="4"/>
      <c r="V1040" s="4"/>
      <c r="W1040" s="4"/>
      <c r="X1040" s="4"/>
      <c r="Y1040" s="4"/>
      <c r="Z1040" s="4"/>
      <c r="AA1040" s="4"/>
      <c r="AB1040" s="4"/>
      <c r="AC1040" s="4"/>
      <c r="AD1040" s="4"/>
      <c r="AE1040" s="4"/>
      <c r="AF1040" s="4"/>
      <c r="AG1040" s="4"/>
      <c r="AH1040" s="4"/>
      <c r="AI1040" s="4"/>
    </row>
    <row r="1041" spans="1:35" ht="15.75" customHeight="1">
      <c r="A1041" s="35"/>
      <c r="B1041" s="35"/>
      <c r="C1041" s="35"/>
      <c r="D1041" s="35"/>
      <c r="E1041" s="35"/>
      <c r="F1041" s="35"/>
      <c r="G1041" s="35"/>
      <c r="H1041" s="37"/>
      <c r="I1041" s="37"/>
      <c r="J1041" s="37"/>
      <c r="K1041" s="37"/>
      <c r="L1041" s="37"/>
      <c r="M1041" s="49"/>
      <c r="N1041" s="4"/>
      <c r="O1041" s="4"/>
      <c r="P1041" s="4"/>
      <c r="Q1041" s="4"/>
      <c r="R1041" s="4"/>
      <c r="S1041" s="4"/>
      <c r="T1041" s="4"/>
      <c r="U1041" s="4"/>
      <c r="V1041" s="4"/>
      <c r="W1041" s="4"/>
      <c r="X1041" s="4"/>
      <c r="Y1041" s="4"/>
      <c r="Z1041" s="4"/>
      <c r="AA1041" s="4"/>
      <c r="AB1041" s="4"/>
      <c r="AC1041" s="4"/>
      <c r="AD1041" s="4"/>
      <c r="AE1041" s="4"/>
      <c r="AF1041" s="4"/>
      <c r="AG1041" s="4"/>
      <c r="AH1041" s="4"/>
      <c r="AI1041" s="4"/>
    </row>
    <row r="1042" spans="1:35" ht="15.75" customHeight="1">
      <c r="A1042" s="35"/>
      <c r="B1042" s="35"/>
      <c r="C1042" s="35"/>
      <c r="D1042" s="35"/>
      <c r="E1042" s="35"/>
      <c r="F1042" s="35"/>
      <c r="G1042" s="35"/>
      <c r="H1042" s="37"/>
      <c r="I1042" s="37"/>
      <c r="J1042" s="37"/>
      <c r="K1042" s="37"/>
      <c r="L1042" s="37"/>
      <c r="M1042" s="49"/>
      <c r="N1042" s="4"/>
      <c r="O1042" s="4"/>
      <c r="P1042" s="4"/>
      <c r="Q1042" s="4"/>
      <c r="R1042" s="4"/>
      <c r="S1042" s="4"/>
      <c r="T1042" s="4"/>
      <c r="U1042" s="4"/>
      <c r="V1042" s="4"/>
      <c r="W1042" s="4"/>
      <c r="X1042" s="4"/>
      <c r="Y1042" s="4"/>
      <c r="Z1042" s="4"/>
      <c r="AA1042" s="4"/>
      <c r="AB1042" s="4"/>
      <c r="AC1042" s="4"/>
      <c r="AD1042" s="4"/>
      <c r="AE1042" s="4"/>
      <c r="AF1042" s="4"/>
      <c r="AG1042" s="4"/>
      <c r="AH1042" s="4"/>
      <c r="AI1042" s="4"/>
    </row>
    <row r="1043" spans="1:35" ht="15.75" customHeight="1">
      <c r="A1043" s="35"/>
      <c r="B1043" s="35"/>
      <c r="C1043" s="35"/>
      <c r="D1043" s="35"/>
      <c r="E1043" s="35"/>
      <c r="F1043" s="35"/>
      <c r="G1043" s="35"/>
      <c r="H1043" s="37"/>
      <c r="I1043" s="37"/>
      <c r="J1043" s="37"/>
      <c r="K1043" s="37"/>
      <c r="L1043" s="37"/>
      <c r="M1043" s="49"/>
      <c r="N1043" s="4"/>
      <c r="O1043" s="4"/>
      <c r="P1043" s="4"/>
      <c r="Q1043" s="4"/>
      <c r="R1043" s="4"/>
      <c r="S1043" s="4"/>
      <c r="T1043" s="4"/>
      <c r="U1043" s="4"/>
      <c r="V1043" s="4"/>
      <c r="W1043" s="4"/>
      <c r="X1043" s="4"/>
      <c r="Y1043" s="4"/>
      <c r="Z1043" s="4"/>
      <c r="AA1043" s="4"/>
      <c r="AB1043" s="4"/>
      <c r="AC1043" s="4"/>
      <c r="AD1043" s="4"/>
      <c r="AE1043" s="4"/>
      <c r="AF1043" s="4"/>
      <c r="AG1043" s="4"/>
      <c r="AH1043" s="4"/>
      <c r="AI1043" s="4"/>
    </row>
    <row r="1044" spans="1:35" ht="15.75" customHeight="1">
      <c r="A1044" s="35"/>
      <c r="B1044" s="35"/>
      <c r="C1044" s="35"/>
      <c r="D1044" s="35"/>
      <c r="E1044" s="35"/>
      <c r="F1044" s="35"/>
      <c r="G1044" s="35"/>
      <c r="H1044" s="37"/>
      <c r="I1044" s="37"/>
      <c r="J1044" s="37"/>
      <c r="K1044" s="37"/>
      <c r="L1044" s="37"/>
      <c r="M1044" s="49"/>
      <c r="N1044" s="4"/>
      <c r="O1044" s="4"/>
      <c r="P1044" s="4"/>
      <c r="Q1044" s="4"/>
      <c r="R1044" s="4"/>
      <c r="S1044" s="4"/>
      <c r="T1044" s="4"/>
      <c r="U1044" s="4"/>
      <c r="V1044" s="4"/>
      <c r="W1044" s="4"/>
      <c r="X1044" s="4"/>
      <c r="Y1044" s="4"/>
      <c r="Z1044" s="4"/>
      <c r="AA1044" s="4"/>
      <c r="AB1044" s="4"/>
      <c r="AC1044" s="4"/>
      <c r="AD1044" s="4"/>
      <c r="AE1044" s="4"/>
      <c r="AF1044" s="4"/>
      <c r="AG1044" s="4"/>
      <c r="AH1044" s="4"/>
      <c r="AI1044" s="4"/>
    </row>
    <row r="1045" spans="1:35" ht="15.75" customHeight="1">
      <c r="A1045" s="35"/>
      <c r="B1045" s="35"/>
      <c r="C1045" s="35"/>
      <c r="D1045" s="35"/>
      <c r="E1045" s="35"/>
      <c r="F1045" s="35"/>
      <c r="G1045" s="35"/>
      <c r="H1045" s="37"/>
      <c r="I1045" s="37"/>
      <c r="J1045" s="37"/>
      <c r="K1045" s="37"/>
      <c r="L1045" s="37"/>
      <c r="M1045" s="49"/>
      <c r="N1045" s="4"/>
      <c r="O1045" s="4"/>
      <c r="P1045" s="4"/>
      <c r="Q1045" s="4"/>
      <c r="R1045" s="4"/>
      <c r="S1045" s="4"/>
      <c r="T1045" s="4"/>
      <c r="U1045" s="4"/>
      <c r="V1045" s="4"/>
      <c r="W1045" s="4"/>
      <c r="X1045" s="4"/>
      <c r="Y1045" s="4"/>
      <c r="Z1045" s="4"/>
      <c r="AA1045" s="4"/>
      <c r="AB1045" s="4"/>
      <c r="AC1045" s="4"/>
      <c r="AD1045" s="4"/>
      <c r="AE1045" s="4"/>
      <c r="AF1045" s="4"/>
      <c r="AG1045" s="4"/>
      <c r="AH1045" s="4"/>
      <c r="AI1045" s="4"/>
    </row>
    <row r="1046" spans="1:35" ht="15.75" customHeight="1">
      <c r="A1046" s="35"/>
      <c r="B1046" s="35"/>
      <c r="C1046" s="35"/>
      <c r="D1046" s="35"/>
      <c r="E1046" s="35"/>
      <c r="F1046" s="35"/>
      <c r="G1046" s="35"/>
      <c r="H1046" s="37"/>
      <c r="I1046" s="37"/>
      <c r="J1046" s="37"/>
      <c r="K1046" s="37"/>
      <c r="L1046" s="37"/>
      <c r="M1046" s="49"/>
      <c r="N1046" s="4"/>
      <c r="O1046" s="4"/>
      <c r="P1046" s="4"/>
      <c r="Q1046" s="4"/>
      <c r="R1046" s="4"/>
      <c r="S1046" s="4"/>
      <c r="T1046" s="4"/>
      <c r="U1046" s="4"/>
      <c r="V1046" s="4"/>
      <c r="W1046" s="4"/>
      <c r="X1046" s="4"/>
      <c r="Y1046" s="4"/>
      <c r="Z1046" s="4"/>
      <c r="AA1046" s="4"/>
      <c r="AB1046" s="4"/>
      <c r="AC1046" s="4"/>
      <c r="AD1046" s="4"/>
      <c r="AE1046" s="4"/>
      <c r="AF1046" s="4"/>
      <c r="AG1046" s="4"/>
      <c r="AH1046" s="4"/>
      <c r="AI1046" s="4"/>
    </row>
    <row r="1047" spans="1:35" ht="15.75" customHeight="1">
      <c r="A1047" s="35"/>
      <c r="B1047" s="35"/>
      <c r="C1047" s="35"/>
      <c r="D1047" s="35"/>
      <c r="E1047" s="35"/>
      <c r="F1047" s="35"/>
      <c r="G1047" s="35"/>
      <c r="H1047" s="37"/>
      <c r="I1047" s="37"/>
      <c r="J1047" s="37"/>
      <c r="K1047" s="37"/>
      <c r="L1047" s="37"/>
      <c r="M1047" s="49"/>
      <c r="N1047" s="4"/>
      <c r="O1047" s="4"/>
      <c r="P1047" s="4"/>
      <c r="Q1047" s="4"/>
      <c r="R1047" s="4"/>
      <c r="S1047" s="4"/>
      <c r="T1047" s="4"/>
      <c r="U1047" s="4"/>
      <c r="V1047" s="4"/>
      <c r="W1047" s="4"/>
      <c r="X1047" s="4"/>
      <c r="Y1047" s="4"/>
      <c r="Z1047" s="4"/>
      <c r="AA1047" s="4"/>
      <c r="AB1047" s="4"/>
      <c r="AC1047" s="4"/>
      <c r="AD1047" s="4"/>
      <c r="AE1047" s="4"/>
      <c r="AF1047" s="4"/>
      <c r="AG1047" s="4"/>
      <c r="AH1047" s="4"/>
      <c r="AI1047" s="4"/>
    </row>
    <row r="1048" spans="1:35" ht="15.75" customHeight="1">
      <c r="A1048" s="35"/>
      <c r="B1048" s="35"/>
      <c r="C1048" s="35"/>
      <c r="D1048" s="35"/>
      <c r="E1048" s="35"/>
      <c r="F1048" s="35"/>
      <c r="G1048" s="35"/>
      <c r="H1048" s="37"/>
      <c r="I1048" s="37"/>
      <c r="J1048" s="37"/>
      <c r="K1048" s="37"/>
      <c r="L1048" s="37"/>
      <c r="M1048" s="49"/>
      <c r="N1048" s="4"/>
      <c r="O1048" s="4"/>
      <c r="P1048" s="4"/>
      <c r="Q1048" s="4"/>
      <c r="R1048" s="4"/>
      <c r="S1048" s="4"/>
      <c r="T1048" s="4"/>
      <c r="U1048" s="4"/>
      <c r="V1048" s="4"/>
      <c r="W1048" s="4"/>
      <c r="X1048" s="4"/>
      <c r="Y1048" s="4"/>
      <c r="Z1048" s="4"/>
      <c r="AA1048" s="4"/>
      <c r="AB1048" s="4"/>
      <c r="AC1048" s="4"/>
      <c r="AD1048" s="4"/>
      <c r="AE1048" s="4"/>
      <c r="AF1048" s="4"/>
      <c r="AG1048" s="4"/>
      <c r="AH1048" s="4"/>
      <c r="AI1048" s="4"/>
    </row>
    <row r="1049" spans="1:35" ht="15.75" customHeight="1">
      <c r="A1049" s="35"/>
      <c r="B1049" s="35"/>
      <c r="C1049" s="35"/>
      <c r="D1049" s="35"/>
      <c r="E1049" s="35"/>
      <c r="F1049" s="35"/>
      <c r="G1049" s="35"/>
      <c r="H1049" s="37"/>
      <c r="I1049" s="37"/>
      <c r="J1049" s="37"/>
      <c r="K1049" s="37"/>
      <c r="L1049" s="37"/>
      <c r="M1049" s="49"/>
      <c r="N1049" s="4"/>
      <c r="O1049" s="4"/>
      <c r="P1049" s="4"/>
      <c r="Q1049" s="4"/>
      <c r="R1049" s="4"/>
      <c r="S1049" s="4"/>
      <c r="T1049" s="4"/>
      <c r="U1049" s="4"/>
      <c r="V1049" s="4"/>
      <c r="W1049" s="4"/>
      <c r="X1049" s="4"/>
      <c r="Y1049" s="4"/>
      <c r="Z1049" s="4"/>
      <c r="AA1049" s="4"/>
      <c r="AB1049" s="4"/>
      <c r="AC1049" s="4"/>
      <c r="AD1049" s="4"/>
      <c r="AE1049" s="4"/>
      <c r="AF1049" s="4"/>
      <c r="AG1049" s="4"/>
      <c r="AH1049" s="4"/>
      <c r="AI1049" s="4"/>
    </row>
    <row r="1050" spans="1:35" ht="15.75" customHeight="1">
      <c r="A1050" s="35"/>
      <c r="B1050" s="35"/>
      <c r="C1050" s="35"/>
      <c r="D1050" s="35"/>
      <c r="E1050" s="35"/>
      <c r="F1050" s="35"/>
      <c r="G1050" s="35"/>
      <c r="H1050" s="37"/>
      <c r="I1050" s="37"/>
      <c r="J1050" s="37"/>
      <c r="K1050" s="37"/>
      <c r="L1050" s="37"/>
      <c r="M1050" s="49"/>
      <c r="N1050" s="4"/>
      <c r="O1050" s="4"/>
      <c r="P1050" s="4"/>
      <c r="Q1050" s="4"/>
      <c r="R1050" s="4"/>
      <c r="S1050" s="4"/>
      <c r="T1050" s="4"/>
      <c r="U1050" s="4"/>
      <c r="V1050" s="4"/>
      <c r="W1050" s="4"/>
      <c r="X1050" s="4"/>
      <c r="Y1050" s="4"/>
      <c r="Z1050" s="4"/>
      <c r="AA1050" s="4"/>
      <c r="AB1050" s="4"/>
      <c r="AC1050" s="4"/>
      <c r="AD1050" s="4"/>
      <c r="AE1050" s="4"/>
      <c r="AF1050" s="4"/>
      <c r="AG1050" s="4"/>
      <c r="AH1050" s="4"/>
      <c r="AI1050" s="4"/>
    </row>
    <row r="1051" spans="1:35" ht="15.75" customHeight="1">
      <c r="A1051" s="35"/>
      <c r="B1051" s="35"/>
      <c r="C1051" s="35"/>
      <c r="D1051" s="35"/>
      <c r="E1051" s="35"/>
      <c r="F1051" s="35"/>
      <c r="G1051" s="35"/>
      <c r="H1051" s="37"/>
      <c r="I1051" s="37"/>
      <c r="J1051" s="37"/>
      <c r="K1051" s="37"/>
      <c r="L1051" s="37"/>
      <c r="M1051" s="49"/>
      <c r="N1051" s="4"/>
      <c r="O1051" s="4"/>
      <c r="P1051" s="4"/>
      <c r="Q1051" s="4"/>
      <c r="R1051" s="4"/>
      <c r="S1051" s="4"/>
      <c r="T1051" s="4"/>
      <c r="U1051" s="4"/>
      <c r="V1051" s="4"/>
      <c r="W1051" s="4"/>
      <c r="X1051" s="4"/>
      <c r="Y1051" s="4"/>
      <c r="Z1051" s="4"/>
      <c r="AA1051" s="4"/>
      <c r="AB1051" s="4"/>
      <c r="AC1051" s="4"/>
      <c r="AD1051" s="4"/>
      <c r="AE1051" s="4"/>
      <c r="AF1051" s="4"/>
      <c r="AG1051" s="4"/>
      <c r="AH1051" s="4"/>
      <c r="AI1051" s="4"/>
    </row>
    <row r="1052" spans="1:35" ht="15.75" customHeight="1">
      <c r="A1052" s="35"/>
      <c r="B1052" s="35"/>
      <c r="C1052" s="35"/>
      <c r="D1052" s="35"/>
      <c r="E1052" s="35"/>
      <c r="F1052" s="35"/>
      <c r="G1052" s="35"/>
      <c r="H1052" s="37"/>
      <c r="I1052" s="37"/>
      <c r="J1052" s="37"/>
      <c r="K1052" s="37"/>
      <c r="L1052" s="37"/>
      <c r="M1052" s="49"/>
      <c r="N1052" s="4"/>
      <c r="O1052" s="4"/>
      <c r="P1052" s="4"/>
      <c r="Q1052" s="4"/>
      <c r="R1052" s="4"/>
      <c r="S1052" s="4"/>
      <c r="T1052" s="4"/>
      <c r="U1052" s="4"/>
      <c r="V1052" s="4"/>
      <c r="W1052" s="4"/>
      <c r="X1052" s="4"/>
      <c r="Y1052" s="4"/>
      <c r="Z1052" s="4"/>
      <c r="AA1052" s="4"/>
      <c r="AB1052" s="4"/>
      <c r="AC1052" s="4"/>
      <c r="AD1052" s="4"/>
      <c r="AE1052" s="4"/>
      <c r="AF1052" s="4"/>
      <c r="AG1052" s="4"/>
      <c r="AH1052" s="4"/>
      <c r="AI1052" s="4"/>
    </row>
    <row r="1053" spans="1:35" ht="15.75" customHeight="1">
      <c r="A1053" s="35"/>
      <c r="B1053" s="35"/>
      <c r="C1053" s="35"/>
      <c r="D1053" s="35"/>
      <c r="E1053" s="35"/>
      <c r="F1053" s="35"/>
      <c r="G1053" s="35"/>
      <c r="H1053" s="37"/>
      <c r="I1053" s="37"/>
      <c r="J1053" s="37"/>
      <c r="K1053" s="37"/>
      <c r="L1053" s="37"/>
      <c r="M1053" s="49"/>
      <c r="N1053" s="4"/>
      <c r="O1053" s="4"/>
      <c r="P1053" s="4"/>
      <c r="Q1053" s="4"/>
      <c r="R1053" s="4"/>
      <c r="S1053" s="4"/>
      <c r="T1053" s="4"/>
      <c r="U1053" s="4"/>
      <c r="V1053" s="4"/>
      <c r="W1053" s="4"/>
      <c r="X1053" s="4"/>
      <c r="Y1053" s="4"/>
      <c r="Z1053" s="4"/>
      <c r="AA1053" s="4"/>
      <c r="AB1053" s="4"/>
      <c r="AC1053" s="4"/>
      <c r="AD1053" s="4"/>
      <c r="AE1053" s="4"/>
      <c r="AF1053" s="4"/>
      <c r="AG1053" s="4"/>
      <c r="AH1053" s="4"/>
      <c r="AI1053" s="4"/>
    </row>
    <row r="1054" spans="1:35" ht="15.75" customHeight="1">
      <c r="A1054" s="35"/>
      <c r="B1054" s="35"/>
      <c r="C1054" s="35"/>
      <c r="D1054" s="35"/>
      <c r="E1054" s="35"/>
      <c r="F1054" s="35"/>
      <c r="G1054" s="35"/>
      <c r="H1054" s="37"/>
      <c r="I1054" s="37"/>
      <c r="J1054" s="37"/>
      <c r="K1054" s="37"/>
      <c r="L1054" s="37"/>
      <c r="M1054" s="49"/>
      <c r="N1054" s="4"/>
      <c r="O1054" s="4"/>
      <c r="P1054" s="4"/>
      <c r="Q1054" s="4"/>
      <c r="R1054" s="4"/>
      <c r="S1054" s="4"/>
      <c r="T1054" s="4"/>
      <c r="U1054" s="4"/>
      <c r="V1054" s="4"/>
      <c r="W1054" s="4"/>
      <c r="X1054" s="4"/>
      <c r="Y1054" s="4"/>
      <c r="Z1054" s="4"/>
      <c r="AA1054" s="4"/>
      <c r="AB1054" s="4"/>
      <c r="AC1054" s="4"/>
      <c r="AD1054" s="4"/>
      <c r="AE1054" s="4"/>
      <c r="AF1054" s="4"/>
      <c r="AG1054" s="4"/>
      <c r="AH1054" s="4"/>
      <c r="AI1054" s="4"/>
    </row>
    <row r="1055" spans="1:35" ht="15.75" customHeight="1">
      <c r="A1055" s="35"/>
      <c r="B1055" s="35"/>
      <c r="C1055" s="35"/>
      <c r="D1055" s="35"/>
      <c r="E1055" s="35"/>
      <c r="F1055" s="35"/>
      <c r="G1055" s="35"/>
      <c r="H1055" s="37"/>
      <c r="I1055" s="37"/>
      <c r="J1055" s="37"/>
      <c r="K1055" s="37"/>
      <c r="L1055" s="37"/>
      <c r="M1055" s="49"/>
      <c r="N1055" s="4"/>
      <c r="O1055" s="4"/>
      <c r="P1055" s="4"/>
      <c r="Q1055" s="4"/>
      <c r="R1055" s="4"/>
      <c r="S1055" s="4"/>
      <c r="T1055" s="4"/>
      <c r="U1055" s="4"/>
      <c r="V1055" s="4"/>
      <c r="W1055" s="4"/>
      <c r="X1055" s="4"/>
      <c r="Y1055" s="4"/>
      <c r="Z1055" s="4"/>
      <c r="AA1055" s="4"/>
      <c r="AB1055" s="4"/>
      <c r="AC1055" s="4"/>
      <c r="AD1055" s="4"/>
      <c r="AE1055" s="4"/>
      <c r="AF1055" s="4"/>
      <c r="AG1055" s="4"/>
      <c r="AH1055" s="4"/>
      <c r="AI1055" s="4"/>
    </row>
    <row r="1056" spans="1:35" ht="15.75" customHeight="1">
      <c r="A1056" s="35"/>
      <c r="B1056" s="35"/>
      <c r="C1056" s="35"/>
      <c r="D1056" s="35"/>
      <c r="E1056" s="35"/>
      <c r="F1056" s="35"/>
      <c r="G1056" s="35"/>
      <c r="H1056" s="37"/>
      <c r="I1056" s="37"/>
      <c r="J1056" s="37"/>
      <c r="K1056" s="37"/>
      <c r="L1056" s="37"/>
      <c r="M1056" s="49"/>
      <c r="N1056" s="4"/>
      <c r="O1056" s="4"/>
      <c r="P1056" s="4"/>
      <c r="Q1056" s="4"/>
      <c r="R1056" s="4"/>
      <c r="S1056" s="4"/>
      <c r="T1056" s="4"/>
      <c r="U1056" s="4"/>
      <c r="V1056" s="4"/>
      <c r="W1056" s="4"/>
      <c r="X1056" s="4"/>
      <c r="Y1056" s="4"/>
      <c r="Z1056" s="4"/>
      <c r="AA1056" s="4"/>
      <c r="AB1056" s="4"/>
      <c r="AC1056" s="4"/>
      <c r="AD1056" s="4"/>
      <c r="AE1056" s="4"/>
      <c r="AF1056" s="4"/>
      <c r="AG1056" s="4"/>
      <c r="AH1056" s="4"/>
      <c r="AI1056" s="4"/>
    </row>
    <row r="1057" spans="1:35" ht="15.75" customHeight="1">
      <c r="A1057" s="35"/>
      <c r="B1057" s="35"/>
      <c r="C1057" s="35"/>
      <c r="D1057" s="35"/>
      <c r="E1057" s="35"/>
      <c r="F1057" s="35"/>
      <c r="G1057" s="35"/>
      <c r="H1057" s="37"/>
      <c r="I1057" s="37"/>
      <c r="J1057" s="37"/>
      <c r="K1057" s="37"/>
      <c r="L1057" s="37"/>
      <c r="M1057" s="49"/>
      <c r="N1057" s="4"/>
      <c r="O1057" s="4"/>
      <c r="P1057" s="4"/>
      <c r="Q1057" s="4"/>
      <c r="R1057" s="4"/>
      <c r="S1057" s="4"/>
      <c r="T1057" s="4"/>
      <c r="U1057" s="4"/>
      <c r="V1057" s="4"/>
      <c r="W1057" s="4"/>
      <c r="X1057" s="4"/>
      <c r="Y1057" s="4"/>
      <c r="Z1057" s="4"/>
      <c r="AA1057" s="4"/>
      <c r="AB1057" s="4"/>
      <c r="AC1057" s="4"/>
      <c r="AD1057" s="4"/>
      <c r="AE1057" s="4"/>
      <c r="AF1057" s="4"/>
      <c r="AG1057" s="4"/>
      <c r="AH1057" s="4"/>
      <c r="AI1057" s="4"/>
    </row>
    <row r="1058" spans="1:35" ht="15.75" customHeight="1">
      <c r="A1058" s="35"/>
      <c r="B1058" s="35"/>
      <c r="C1058" s="35"/>
      <c r="D1058" s="35"/>
      <c r="E1058" s="35"/>
      <c r="F1058" s="35"/>
      <c r="G1058" s="35"/>
      <c r="H1058" s="37"/>
      <c r="I1058" s="37"/>
      <c r="J1058" s="37"/>
      <c r="K1058" s="37"/>
      <c r="L1058" s="37"/>
      <c r="M1058" s="49"/>
      <c r="N1058" s="4"/>
      <c r="O1058" s="4"/>
      <c r="P1058" s="4"/>
      <c r="Q1058" s="4"/>
      <c r="R1058" s="4"/>
      <c r="S1058" s="4"/>
      <c r="T1058" s="4"/>
      <c r="U1058" s="4"/>
      <c r="V1058" s="4"/>
      <c r="W1058" s="4"/>
      <c r="X1058" s="4"/>
      <c r="Y1058" s="4"/>
      <c r="Z1058" s="4"/>
      <c r="AA1058" s="4"/>
      <c r="AB1058" s="4"/>
      <c r="AC1058" s="4"/>
      <c r="AD1058" s="4"/>
      <c r="AE1058" s="4"/>
      <c r="AF1058" s="4"/>
      <c r="AG1058" s="4"/>
      <c r="AH1058" s="4"/>
      <c r="AI1058" s="4"/>
    </row>
    <row r="1059" spans="1:35" ht="15.75" customHeight="1">
      <c r="A1059" s="35"/>
      <c r="B1059" s="35"/>
      <c r="C1059" s="35"/>
      <c r="D1059" s="35"/>
      <c r="E1059" s="35"/>
      <c r="F1059" s="35"/>
      <c r="G1059" s="35"/>
      <c r="H1059" s="37"/>
      <c r="I1059" s="37"/>
      <c r="J1059" s="37"/>
      <c r="K1059" s="37"/>
      <c r="L1059" s="37"/>
      <c r="M1059" s="49"/>
      <c r="N1059" s="4"/>
      <c r="O1059" s="4"/>
      <c r="P1059" s="4"/>
      <c r="Q1059" s="4"/>
      <c r="R1059" s="4"/>
      <c r="S1059" s="4"/>
      <c r="T1059" s="4"/>
      <c r="U1059" s="4"/>
      <c r="V1059" s="4"/>
      <c r="W1059" s="4"/>
      <c r="X1059" s="4"/>
      <c r="Y1059" s="4"/>
      <c r="Z1059" s="4"/>
      <c r="AA1059" s="4"/>
      <c r="AB1059" s="4"/>
      <c r="AC1059" s="4"/>
      <c r="AD1059" s="4"/>
      <c r="AE1059" s="4"/>
      <c r="AF1059" s="4"/>
      <c r="AG1059" s="4"/>
      <c r="AH1059" s="4"/>
      <c r="AI1059" s="4"/>
    </row>
    <row r="1060" spans="1:35" ht="15.75" customHeight="1">
      <c r="A1060" s="35"/>
      <c r="B1060" s="35"/>
      <c r="C1060" s="35"/>
      <c r="D1060" s="35"/>
      <c r="E1060" s="35"/>
      <c r="F1060" s="35"/>
      <c r="G1060" s="35"/>
      <c r="H1060" s="37"/>
      <c r="I1060" s="37"/>
      <c r="J1060" s="37"/>
      <c r="K1060" s="37"/>
      <c r="L1060" s="37"/>
      <c r="M1060" s="49"/>
      <c r="N1060" s="4"/>
      <c r="O1060" s="4"/>
      <c r="P1060" s="4"/>
      <c r="Q1060" s="4"/>
      <c r="R1060" s="4"/>
      <c r="S1060" s="4"/>
      <c r="T1060" s="4"/>
      <c r="U1060" s="4"/>
      <c r="V1060" s="4"/>
      <c r="W1060" s="4"/>
      <c r="X1060" s="4"/>
      <c r="Y1060" s="4"/>
      <c r="Z1060" s="4"/>
      <c r="AA1060" s="4"/>
      <c r="AB1060" s="4"/>
      <c r="AC1060" s="4"/>
      <c r="AD1060" s="4"/>
      <c r="AE1060" s="4"/>
      <c r="AF1060" s="4"/>
      <c r="AG1060" s="4"/>
      <c r="AH1060" s="4"/>
      <c r="AI1060" s="4"/>
    </row>
    <row r="1061" spans="1:35" ht="15.75" customHeight="1">
      <c r="A1061" s="35"/>
      <c r="B1061" s="35"/>
      <c r="C1061" s="35"/>
      <c r="D1061" s="35"/>
      <c r="E1061" s="35"/>
      <c r="F1061" s="35"/>
      <c r="G1061" s="35"/>
      <c r="H1061" s="37"/>
      <c r="I1061" s="37"/>
      <c r="J1061" s="37"/>
      <c r="K1061" s="37"/>
      <c r="L1061" s="37"/>
      <c r="M1061" s="49"/>
      <c r="N1061" s="4"/>
      <c r="O1061" s="4"/>
      <c r="P1061" s="4"/>
      <c r="Q1061" s="4"/>
      <c r="R1061" s="4"/>
      <c r="S1061" s="4"/>
      <c r="T1061" s="4"/>
      <c r="U1061" s="4"/>
      <c r="V1061" s="4"/>
      <c r="W1061" s="4"/>
      <c r="X1061" s="4"/>
      <c r="Y1061" s="4"/>
      <c r="Z1061" s="4"/>
      <c r="AA1061" s="4"/>
      <c r="AB1061" s="4"/>
      <c r="AC1061" s="4"/>
      <c r="AD1061" s="4"/>
      <c r="AE1061" s="4"/>
      <c r="AF1061" s="4"/>
      <c r="AG1061" s="4"/>
      <c r="AH1061" s="4"/>
      <c r="AI1061" s="4"/>
    </row>
    <row r="1062" spans="1:35" ht="15.75" customHeight="1">
      <c r="A1062" s="35"/>
      <c r="B1062" s="35"/>
      <c r="C1062" s="35"/>
      <c r="D1062" s="35"/>
      <c r="E1062" s="35"/>
      <c r="F1062" s="35"/>
      <c r="G1062" s="35"/>
      <c r="H1062" s="37"/>
      <c r="I1062" s="37"/>
      <c r="J1062" s="37"/>
      <c r="K1062" s="37"/>
      <c r="L1062" s="37"/>
      <c r="M1062" s="49"/>
      <c r="N1062" s="4"/>
      <c r="O1062" s="4"/>
      <c r="P1062" s="4"/>
      <c r="Q1062" s="4"/>
      <c r="R1062" s="4"/>
      <c r="S1062" s="4"/>
      <c r="T1062" s="4"/>
      <c r="U1062" s="4"/>
      <c r="V1062" s="4"/>
      <c r="W1062" s="4"/>
      <c r="X1062" s="4"/>
      <c r="Y1062" s="4"/>
      <c r="Z1062" s="4"/>
      <c r="AA1062" s="4"/>
      <c r="AB1062" s="4"/>
      <c r="AC1062" s="4"/>
      <c r="AD1062" s="4"/>
      <c r="AE1062" s="4"/>
      <c r="AF1062" s="4"/>
      <c r="AG1062" s="4"/>
      <c r="AH1062" s="4"/>
      <c r="AI1062" s="4"/>
    </row>
    <row r="1063" spans="1:35" ht="15.75" customHeight="1">
      <c r="A1063" s="35"/>
      <c r="B1063" s="35"/>
      <c r="C1063" s="35"/>
      <c r="D1063" s="35"/>
      <c r="E1063" s="35"/>
      <c r="F1063" s="35"/>
      <c r="G1063" s="35"/>
      <c r="H1063" s="37"/>
      <c r="I1063" s="37"/>
      <c r="J1063" s="37"/>
      <c r="K1063" s="37"/>
      <c r="L1063" s="37"/>
      <c r="M1063" s="49"/>
      <c r="N1063" s="4"/>
      <c r="O1063" s="4"/>
      <c r="P1063" s="4"/>
      <c r="Q1063" s="4"/>
      <c r="R1063" s="4"/>
      <c r="S1063" s="4"/>
      <c r="T1063" s="4"/>
      <c r="U1063" s="4"/>
      <c r="V1063" s="4"/>
      <c r="W1063" s="4"/>
      <c r="X1063" s="4"/>
      <c r="Y1063" s="4"/>
      <c r="Z1063" s="4"/>
      <c r="AA1063" s="4"/>
      <c r="AB1063" s="4"/>
      <c r="AC1063" s="4"/>
      <c r="AD1063" s="4"/>
      <c r="AE1063" s="4"/>
      <c r="AF1063" s="4"/>
      <c r="AG1063" s="4"/>
      <c r="AH1063" s="4"/>
      <c r="AI1063" s="4"/>
    </row>
    <row r="1064" spans="1:35" ht="15.75" customHeight="1">
      <c r="A1064" s="35"/>
      <c r="B1064" s="35"/>
      <c r="C1064" s="35"/>
      <c r="D1064" s="35"/>
      <c r="E1064" s="35"/>
      <c r="F1064" s="35"/>
      <c r="G1064" s="35"/>
      <c r="H1064" s="37"/>
      <c r="I1064" s="37"/>
      <c r="J1064" s="37"/>
      <c r="K1064" s="37"/>
      <c r="L1064" s="37"/>
      <c r="M1064" s="49"/>
      <c r="N1064" s="4"/>
      <c r="O1064" s="4"/>
      <c r="P1064" s="4"/>
      <c r="Q1064" s="4"/>
      <c r="R1064" s="4"/>
      <c r="S1064" s="4"/>
      <c r="T1064" s="4"/>
      <c r="U1064" s="4"/>
      <c r="V1064" s="4"/>
      <c r="W1064" s="4"/>
      <c r="X1064" s="4"/>
      <c r="Y1064" s="4"/>
      <c r="Z1064" s="4"/>
      <c r="AA1064" s="4"/>
      <c r="AB1064" s="4"/>
      <c r="AC1064" s="4"/>
      <c r="AD1064" s="4"/>
      <c r="AE1064" s="4"/>
      <c r="AF1064" s="4"/>
      <c r="AG1064" s="4"/>
      <c r="AH1064" s="4"/>
      <c r="AI1064" s="4"/>
    </row>
    <row r="1065" spans="1:35" ht="15.75" customHeight="1">
      <c r="A1065" s="35"/>
      <c r="B1065" s="35"/>
      <c r="C1065" s="35"/>
      <c r="D1065" s="35"/>
      <c r="E1065" s="35"/>
      <c r="F1065" s="35"/>
      <c r="G1065" s="35"/>
      <c r="H1065" s="37"/>
      <c r="I1065" s="37"/>
      <c r="J1065" s="37"/>
      <c r="K1065" s="37"/>
      <c r="L1065" s="37"/>
      <c r="M1065" s="49"/>
      <c r="N1065" s="4"/>
      <c r="O1065" s="4"/>
      <c r="P1065" s="4"/>
      <c r="Q1065" s="4"/>
      <c r="R1065" s="4"/>
      <c r="S1065" s="4"/>
      <c r="T1065" s="4"/>
      <c r="U1065" s="4"/>
      <c r="V1065" s="4"/>
      <c r="W1065" s="4"/>
      <c r="X1065" s="4"/>
      <c r="Y1065" s="4"/>
      <c r="Z1065" s="4"/>
      <c r="AA1065" s="4"/>
      <c r="AB1065" s="4"/>
      <c r="AC1065" s="4"/>
      <c r="AD1065" s="4"/>
      <c r="AE1065" s="4"/>
      <c r="AF1065" s="4"/>
      <c r="AG1065" s="4"/>
      <c r="AH1065" s="4"/>
      <c r="AI1065" s="4"/>
    </row>
    <row r="1066" spans="1:35" ht="15.75" customHeight="1">
      <c r="A1066" s="35"/>
      <c r="B1066" s="35"/>
      <c r="C1066" s="35"/>
      <c r="D1066" s="35"/>
      <c r="E1066" s="35"/>
      <c r="F1066" s="35"/>
      <c r="G1066" s="35"/>
      <c r="H1066" s="37"/>
      <c r="I1066" s="37"/>
      <c r="J1066" s="37"/>
      <c r="K1066" s="37"/>
      <c r="L1066" s="37"/>
      <c r="M1066" s="49"/>
      <c r="N1066" s="4"/>
      <c r="O1066" s="4"/>
      <c r="P1066" s="4"/>
      <c r="Q1066" s="4"/>
      <c r="R1066" s="4"/>
      <c r="S1066" s="4"/>
      <c r="T1066" s="4"/>
      <c r="U1066" s="4"/>
      <c r="V1066" s="4"/>
      <c r="W1066" s="4"/>
      <c r="X1066" s="4"/>
      <c r="Y1066" s="4"/>
      <c r="Z1066" s="4"/>
      <c r="AA1066" s="4"/>
      <c r="AB1066" s="4"/>
      <c r="AC1066" s="4"/>
      <c r="AD1066" s="4"/>
      <c r="AE1066" s="4"/>
      <c r="AF1066" s="4"/>
      <c r="AG1066" s="4"/>
      <c r="AH1066" s="4"/>
      <c r="AI1066" s="4"/>
    </row>
  </sheetData>
  <mergeCells count="1507">
    <mergeCell ref="A989:B989"/>
    <mergeCell ref="C989:L989"/>
    <mergeCell ref="A985:B985"/>
    <mergeCell ref="C985:L985"/>
    <mergeCell ref="A986:B986"/>
    <mergeCell ref="C986:L986"/>
    <mergeCell ref="A988:B988"/>
    <mergeCell ref="C988:L988"/>
    <mergeCell ref="A981:B981"/>
    <mergeCell ref="C981:L981"/>
    <mergeCell ref="A982:C982"/>
    <mergeCell ref="D982:J982"/>
    <mergeCell ref="A984:B984"/>
    <mergeCell ref="C984:L984"/>
    <mergeCell ref="A977:B977"/>
    <mergeCell ref="C977:L977"/>
    <mergeCell ref="A978:B978"/>
    <mergeCell ref="C978:L978"/>
    <mergeCell ref="A979:B979"/>
    <mergeCell ref="C979:L979"/>
    <mergeCell ref="A971:B971"/>
    <mergeCell ref="E971:K971"/>
    <mergeCell ref="A972:C972"/>
    <mergeCell ref="A973:E973"/>
    <mergeCell ref="A974:E974"/>
    <mergeCell ref="A975:E975"/>
    <mergeCell ref="G975:K975"/>
    <mergeCell ref="A968:B968"/>
    <mergeCell ref="C968:L968"/>
    <mergeCell ref="A969:C969"/>
    <mergeCell ref="D969:J969"/>
    <mergeCell ref="A970:B970"/>
    <mergeCell ref="C970:L970"/>
    <mergeCell ref="A959:C962"/>
    <mergeCell ref="A963:C964"/>
    <mergeCell ref="A965:E965"/>
    <mergeCell ref="A966:E966"/>
    <mergeCell ref="A967:E967"/>
    <mergeCell ref="G967:K967"/>
    <mergeCell ref="A956:B956"/>
    <mergeCell ref="C956:L956"/>
    <mergeCell ref="A957:B957"/>
    <mergeCell ref="C957:L957"/>
    <mergeCell ref="A958:B958"/>
    <mergeCell ref="E958:K958"/>
    <mergeCell ref="A952:C952"/>
    <mergeCell ref="D952:L952"/>
    <mergeCell ref="A953:B953"/>
    <mergeCell ref="C953:L953"/>
    <mergeCell ref="A954:B954"/>
    <mergeCell ref="C954:L954"/>
    <mergeCell ref="A949:B949"/>
    <mergeCell ref="C949:L949"/>
    <mergeCell ref="A950:C950"/>
    <mergeCell ref="D950:L950"/>
    <mergeCell ref="A951:B951"/>
    <mergeCell ref="C951:L951"/>
    <mergeCell ref="A945:B945"/>
    <mergeCell ref="C945:L945"/>
    <mergeCell ref="A946:B946"/>
    <mergeCell ref="C946:L946"/>
    <mergeCell ref="A948:B948"/>
    <mergeCell ref="C948:L948"/>
    <mergeCell ref="A939:E939"/>
    <mergeCell ref="A940:E940"/>
    <mergeCell ref="A941:E941"/>
    <mergeCell ref="G941:K941"/>
    <mergeCell ref="A942:L942"/>
    <mergeCell ref="A944:B944"/>
    <mergeCell ref="C944:L944"/>
    <mergeCell ref="H933:H934"/>
    <mergeCell ref="I933:I934"/>
    <mergeCell ref="J933:K933"/>
    <mergeCell ref="L933:L934"/>
    <mergeCell ref="A935:C936"/>
    <mergeCell ref="A937:C938"/>
    <mergeCell ref="A929:E929"/>
    <mergeCell ref="A930:E930"/>
    <mergeCell ref="G930:K930"/>
    <mergeCell ref="A932:B932"/>
    <mergeCell ref="E932:K932"/>
    <mergeCell ref="A933:C934"/>
    <mergeCell ref="D933:D934"/>
    <mergeCell ref="E933:E934"/>
    <mergeCell ref="F933:F934"/>
    <mergeCell ref="G933:G934"/>
    <mergeCell ref="I921:I922"/>
    <mergeCell ref="J921:K921"/>
    <mergeCell ref="L921:L922"/>
    <mergeCell ref="A923:C925"/>
    <mergeCell ref="A926:C927"/>
    <mergeCell ref="A928:E928"/>
    <mergeCell ref="A918:E918"/>
    <mergeCell ref="G918:K918"/>
    <mergeCell ref="A920:B920"/>
    <mergeCell ref="E920:K920"/>
    <mergeCell ref="A921:C922"/>
    <mergeCell ref="D921:D922"/>
    <mergeCell ref="E921:E922"/>
    <mergeCell ref="F921:F922"/>
    <mergeCell ref="G921:G922"/>
    <mergeCell ref="H921:H922"/>
    <mergeCell ref="I913:I914"/>
    <mergeCell ref="J913:K913"/>
    <mergeCell ref="L913:L914"/>
    <mergeCell ref="A915:C915"/>
    <mergeCell ref="A916:E916"/>
    <mergeCell ref="A917:E917"/>
    <mergeCell ref="A911:B911"/>
    <mergeCell ref="C911:L911"/>
    <mergeCell ref="A912:B912"/>
    <mergeCell ref="E912:K912"/>
    <mergeCell ref="A913:C914"/>
    <mergeCell ref="D913:D914"/>
    <mergeCell ref="E913:E914"/>
    <mergeCell ref="F913:F914"/>
    <mergeCell ref="G913:G914"/>
    <mergeCell ref="H913:H914"/>
    <mergeCell ref="L902:L903"/>
    <mergeCell ref="A904:C904"/>
    <mergeCell ref="A905:C906"/>
    <mergeCell ref="A907:E907"/>
    <mergeCell ref="A908:E908"/>
    <mergeCell ref="A909:E909"/>
    <mergeCell ref="G909:K909"/>
    <mergeCell ref="A901:B901"/>
    <mergeCell ref="E901:K901"/>
    <mergeCell ref="A902:C903"/>
    <mergeCell ref="D902:D903"/>
    <mergeCell ref="E902:E903"/>
    <mergeCell ref="F902:F903"/>
    <mergeCell ref="G902:G903"/>
    <mergeCell ref="H902:H903"/>
    <mergeCell ref="I902:I903"/>
    <mergeCell ref="J902:K902"/>
    <mergeCell ref="L890:L891"/>
    <mergeCell ref="A892:C894"/>
    <mergeCell ref="A895:C896"/>
    <mergeCell ref="A897:E897"/>
    <mergeCell ref="A898:E898"/>
    <mergeCell ref="A899:E899"/>
    <mergeCell ref="G899:K899"/>
    <mergeCell ref="A889:B889"/>
    <mergeCell ref="E889:K889"/>
    <mergeCell ref="A890:C891"/>
    <mergeCell ref="D890:D891"/>
    <mergeCell ref="E890:E891"/>
    <mergeCell ref="F890:F891"/>
    <mergeCell ref="G890:G891"/>
    <mergeCell ref="H890:H891"/>
    <mergeCell ref="I890:I891"/>
    <mergeCell ref="J890:K890"/>
    <mergeCell ref="A883:E883"/>
    <mergeCell ref="A884:E884"/>
    <mergeCell ref="G884:K884"/>
    <mergeCell ref="A886:B886"/>
    <mergeCell ref="C886:L886"/>
    <mergeCell ref="A888:B888"/>
    <mergeCell ref="C888:L888"/>
    <mergeCell ref="I877:I878"/>
    <mergeCell ref="J877:K877"/>
    <mergeCell ref="L877:L878"/>
    <mergeCell ref="A879:C880"/>
    <mergeCell ref="A881:C881"/>
    <mergeCell ref="A882:E882"/>
    <mergeCell ref="A877:C878"/>
    <mergeCell ref="D877:D878"/>
    <mergeCell ref="E877:E878"/>
    <mergeCell ref="F877:F878"/>
    <mergeCell ref="G877:G878"/>
    <mergeCell ref="H877:H878"/>
    <mergeCell ref="A872:E872"/>
    <mergeCell ref="A873:E873"/>
    <mergeCell ref="A874:E874"/>
    <mergeCell ref="G874:K874"/>
    <mergeCell ref="A876:B876"/>
    <mergeCell ref="E876:K876"/>
    <mergeCell ref="H868:H869"/>
    <mergeCell ref="I868:I869"/>
    <mergeCell ref="J868:K868"/>
    <mergeCell ref="L868:L869"/>
    <mergeCell ref="A870:C870"/>
    <mergeCell ref="A871:C871"/>
    <mergeCell ref="A864:E864"/>
    <mergeCell ref="A865:E865"/>
    <mergeCell ref="G865:K865"/>
    <mergeCell ref="A867:B867"/>
    <mergeCell ref="E867:K867"/>
    <mergeCell ref="A868:C869"/>
    <mergeCell ref="D868:D869"/>
    <mergeCell ref="E868:E869"/>
    <mergeCell ref="F868:F869"/>
    <mergeCell ref="G868:G869"/>
    <mergeCell ref="I859:I860"/>
    <mergeCell ref="J859:K859"/>
    <mergeCell ref="L859:L860"/>
    <mergeCell ref="A861:C861"/>
    <mergeCell ref="A862:C862"/>
    <mergeCell ref="A863:E863"/>
    <mergeCell ref="A859:C860"/>
    <mergeCell ref="D859:D860"/>
    <mergeCell ref="E859:E860"/>
    <mergeCell ref="F859:F860"/>
    <mergeCell ref="G859:G860"/>
    <mergeCell ref="H859:H860"/>
    <mergeCell ref="A856:B856"/>
    <mergeCell ref="C856:L856"/>
    <mergeCell ref="A857:B857"/>
    <mergeCell ref="C857:L857"/>
    <mergeCell ref="A858:B858"/>
    <mergeCell ref="E858:K858"/>
    <mergeCell ref="A850:E850"/>
    <mergeCell ref="A851:E851"/>
    <mergeCell ref="A852:E852"/>
    <mergeCell ref="G852:K852"/>
    <mergeCell ref="A854:B854"/>
    <mergeCell ref="C854:L854"/>
    <mergeCell ref="H846:H847"/>
    <mergeCell ref="I846:I847"/>
    <mergeCell ref="J846:K846"/>
    <mergeCell ref="L846:L847"/>
    <mergeCell ref="A848:C848"/>
    <mergeCell ref="A849:E849"/>
    <mergeCell ref="A842:E842"/>
    <mergeCell ref="A843:E843"/>
    <mergeCell ref="G843:K843"/>
    <mergeCell ref="A845:B845"/>
    <mergeCell ref="E845:K845"/>
    <mergeCell ref="A846:C847"/>
    <mergeCell ref="D846:D847"/>
    <mergeCell ref="E846:E847"/>
    <mergeCell ref="F846:F847"/>
    <mergeCell ref="G846:G847"/>
    <mergeCell ref="I831:I832"/>
    <mergeCell ref="J831:K831"/>
    <mergeCell ref="L831:L832"/>
    <mergeCell ref="A833:C839"/>
    <mergeCell ref="A840:E840"/>
    <mergeCell ref="A841:E841"/>
    <mergeCell ref="A829:B829"/>
    <mergeCell ref="C829:L829"/>
    <mergeCell ref="A830:B830"/>
    <mergeCell ref="E830:K830"/>
    <mergeCell ref="A831:C832"/>
    <mergeCell ref="D831:D832"/>
    <mergeCell ref="E831:E832"/>
    <mergeCell ref="F831:F832"/>
    <mergeCell ref="G831:G832"/>
    <mergeCell ref="H831:H832"/>
    <mergeCell ref="A823:E823"/>
    <mergeCell ref="A824:E824"/>
    <mergeCell ref="G824:K824"/>
    <mergeCell ref="A825:L825"/>
    <mergeCell ref="A826:L826"/>
    <mergeCell ref="A828:B828"/>
    <mergeCell ref="C828:L828"/>
    <mergeCell ref="I814:I815"/>
    <mergeCell ref="J814:K814"/>
    <mergeCell ref="L814:L815"/>
    <mergeCell ref="A816:C819"/>
    <mergeCell ref="A820:C821"/>
    <mergeCell ref="A822:E822"/>
    <mergeCell ref="A814:C815"/>
    <mergeCell ref="D814:D815"/>
    <mergeCell ref="E814:E815"/>
    <mergeCell ref="F814:F815"/>
    <mergeCell ref="G814:G815"/>
    <mergeCell ref="H814:H815"/>
    <mergeCell ref="A809:E809"/>
    <mergeCell ref="A810:E810"/>
    <mergeCell ref="G810:K810"/>
    <mergeCell ref="A812:B812"/>
    <mergeCell ref="C812:L812"/>
    <mergeCell ref="A813:B813"/>
    <mergeCell ref="E813:K813"/>
    <mergeCell ref="I803:I804"/>
    <mergeCell ref="J803:K803"/>
    <mergeCell ref="L803:L804"/>
    <mergeCell ref="A805:C805"/>
    <mergeCell ref="A806:C807"/>
    <mergeCell ref="A808:E808"/>
    <mergeCell ref="A801:B801"/>
    <mergeCell ref="C801:L801"/>
    <mergeCell ref="A802:B802"/>
    <mergeCell ref="E802:K802"/>
    <mergeCell ref="A803:C804"/>
    <mergeCell ref="D803:D804"/>
    <mergeCell ref="E803:E804"/>
    <mergeCell ref="F803:F804"/>
    <mergeCell ref="G803:G804"/>
    <mergeCell ref="H803:H804"/>
    <mergeCell ref="A795:E795"/>
    <mergeCell ref="A796:E796"/>
    <mergeCell ref="G796:K796"/>
    <mergeCell ref="A797:L797"/>
    <mergeCell ref="A798:L798"/>
    <mergeCell ref="A799:L799"/>
    <mergeCell ref="I786:I787"/>
    <mergeCell ref="J786:K786"/>
    <mergeCell ref="L786:L787"/>
    <mergeCell ref="A788:C791"/>
    <mergeCell ref="A792:C793"/>
    <mergeCell ref="A794:E794"/>
    <mergeCell ref="A784:B784"/>
    <mergeCell ref="C784:L784"/>
    <mergeCell ref="A785:B785"/>
    <mergeCell ref="E785:K785"/>
    <mergeCell ref="A786:C787"/>
    <mergeCell ref="D786:D787"/>
    <mergeCell ref="E786:E787"/>
    <mergeCell ref="F786:F787"/>
    <mergeCell ref="G786:G787"/>
    <mergeCell ref="H786:H787"/>
    <mergeCell ref="A773:C777"/>
    <mergeCell ref="A778:C779"/>
    <mergeCell ref="A780:E780"/>
    <mergeCell ref="A781:E781"/>
    <mergeCell ref="A782:E782"/>
    <mergeCell ref="G782:K782"/>
    <mergeCell ref="A767:L767"/>
    <mergeCell ref="A768:L768"/>
    <mergeCell ref="A769:L769"/>
    <mergeCell ref="A771:B771"/>
    <mergeCell ref="C771:L771"/>
    <mergeCell ref="A772:B772"/>
    <mergeCell ref="E772:K772"/>
    <mergeCell ref="L756:L757"/>
    <mergeCell ref="A758:C761"/>
    <mergeCell ref="A762:C763"/>
    <mergeCell ref="A764:E764"/>
    <mergeCell ref="A765:E765"/>
    <mergeCell ref="A766:E766"/>
    <mergeCell ref="G766:K766"/>
    <mergeCell ref="A755:B755"/>
    <mergeCell ref="E755:K755"/>
    <mergeCell ref="A756:C757"/>
    <mergeCell ref="D756:D757"/>
    <mergeCell ref="E756:E757"/>
    <mergeCell ref="F756:F757"/>
    <mergeCell ref="G756:G757"/>
    <mergeCell ref="H756:H757"/>
    <mergeCell ref="I756:I757"/>
    <mergeCell ref="J756:K756"/>
    <mergeCell ref="A749:E749"/>
    <mergeCell ref="A750:E750"/>
    <mergeCell ref="G750:K750"/>
    <mergeCell ref="A751:L751"/>
    <mergeCell ref="A752:L752"/>
    <mergeCell ref="A753:L753"/>
    <mergeCell ref="I742:I743"/>
    <mergeCell ref="J742:K742"/>
    <mergeCell ref="L742:L743"/>
    <mergeCell ref="A744:C745"/>
    <mergeCell ref="A746:C747"/>
    <mergeCell ref="A748:E748"/>
    <mergeCell ref="A740:B740"/>
    <mergeCell ref="C740:L740"/>
    <mergeCell ref="A741:B741"/>
    <mergeCell ref="E741:K741"/>
    <mergeCell ref="A742:C743"/>
    <mergeCell ref="D742:D743"/>
    <mergeCell ref="E742:E743"/>
    <mergeCell ref="F742:F743"/>
    <mergeCell ref="G742:G743"/>
    <mergeCell ref="H742:H743"/>
    <mergeCell ref="A735:E735"/>
    <mergeCell ref="G735:K735"/>
    <mergeCell ref="A736:L736"/>
    <mergeCell ref="A737:L737"/>
    <mergeCell ref="A739:B739"/>
    <mergeCell ref="C739:L739"/>
    <mergeCell ref="J728:K728"/>
    <mergeCell ref="L728:L729"/>
    <mergeCell ref="A730:C731"/>
    <mergeCell ref="A732:C732"/>
    <mergeCell ref="A733:E733"/>
    <mergeCell ref="A734:E734"/>
    <mergeCell ref="A725:L725"/>
    <mergeCell ref="A727:B727"/>
    <mergeCell ref="E727:K727"/>
    <mergeCell ref="A728:C729"/>
    <mergeCell ref="D728:D729"/>
    <mergeCell ref="E728:E729"/>
    <mergeCell ref="F728:F729"/>
    <mergeCell ref="G728:G729"/>
    <mergeCell ref="H728:H729"/>
    <mergeCell ref="I728:I729"/>
    <mergeCell ref="L716:L717"/>
    <mergeCell ref="A718:C719"/>
    <mergeCell ref="A720:C721"/>
    <mergeCell ref="A722:E722"/>
    <mergeCell ref="A723:E723"/>
    <mergeCell ref="A724:E724"/>
    <mergeCell ref="G724:K724"/>
    <mergeCell ref="A715:B715"/>
    <mergeCell ref="E715:K715"/>
    <mergeCell ref="A716:C717"/>
    <mergeCell ref="D716:D717"/>
    <mergeCell ref="E716:E717"/>
    <mergeCell ref="F716:F717"/>
    <mergeCell ref="G716:G717"/>
    <mergeCell ref="H716:H717"/>
    <mergeCell ref="I716:I717"/>
    <mergeCell ref="J716:K716"/>
    <mergeCell ref="L707:L708"/>
    <mergeCell ref="A709:C709"/>
    <mergeCell ref="A710:C710"/>
    <mergeCell ref="A711:E711"/>
    <mergeCell ref="A712:E712"/>
    <mergeCell ref="A713:E713"/>
    <mergeCell ref="G713:K713"/>
    <mergeCell ref="A706:B706"/>
    <mergeCell ref="E706:K706"/>
    <mergeCell ref="A707:C708"/>
    <mergeCell ref="D707:D708"/>
    <mergeCell ref="E707:E708"/>
    <mergeCell ref="F707:F708"/>
    <mergeCell ref="G707:G708"/>
    <mergeCell ref="H707:H708"/>
    <mergeCell ref="I707:I708"/>
    <mergeCell ref="J707:K707"/>
    <mergeCell ref="L697:L698"/>
    <mergeCell ref="A699:C700"/>
    <mergeCell ref="A701:C701"/>
    <mergeCell ref="A702:E702"/>
    <mergeCell ref="A703:E703"/>
    <mergeCell ref="A704:E704"/>
    <mergeCell ref="G704:K704"/>
    <mergeCell ref="A696:B696"/>
    <mergeCell ref="E696:K696"/>
    <mergeCell ref="A697:C698"/>
    <mergeCell ref="D697:D698"/>
    <mergeCell ref="E697:E698"/>
    <mergeCell ref="F697:F698"/>
    <mergeCell ref="G697:G698"/>
    <mergeCell ref="H697:H698"/>
    <mergeCell ref="I697:I698"/>
    <mergeCell ref="J697:K697"/>
    <mergeCell ref="L687:L688"/>
    <mergeCell ref="A689:C689"/>
    <mergeCell ref="A690:C691"/>
    <mergeCell ref="A692:E692"/>
    <mergeCell ref="A693:E693"/>
    <mergeCell ref="A694:E694"/>
    <mergeCell ref="G694:K694"/>
    <mergeCell ref="A686:B686"/>
    <mergeCell ref="E686:K686"/>
    <mergeCell ref="A687:C688"/>
    <mergeCell ref="D687:D688"/>
    <mergeCell ref="E687:E688"/>
    <mergeCell ref="F687:F688"/>
    <mergeCell ref="G687:G688"/>
    <mergeCell ref="H687:H688"/>
    <mergeCell ref="I687:I688"/>
    <mergeCell ref="J687:K687"/>
    <mergeCell ref="A680:E680"/>
    <mergeCell ref="A681:E681"/>
    <mergeCell ref="A682:E682"/>
    <mergeCell ref="G682:K682"/>
    <mergeCell ref="A684:B684"/>
    <mergeCell ref="C684:L684"/>
    <mergeCell ref="H673:H674"/>
    <mergeCell ref="I673:I674"/>
    <mergeCell ref="J673:K673"/>
    <mergeCell ref="L673:L674"/>
    <mergeCell ref="A675:C677"/>
    <mergeCell ref="A678:C679"/>
    <mergeCell ref="A669:E669"/>
    <mergeCell ref="A670:E670"/>
    <mergeCell ref="G670:K670"/>
    <mergeCell ref="A672:B672"/>
    <mergeCell ref="E672:K672"/>
    <mergeCell ref="A673:C674"/>
    <mergeCell ref="D673:D674"/>
    <mergeCell ref="E673:E674"/>
    <mergeCell ref="F673:F674"/>
    <mergeCell ref="G673:G674"/>
    <mergeCell ref="I661:I662"/>
    <mergeCell ref="J661:K661"/>
    <mergeCell ref="L661:L662"/>
    <mergeCell ref="A663:C665"/>
    <mergeCell ref="A666:C667"/>
    <mergeCell ref="A668:E668"/>
    <mergeCell ref="A661:C662"/>
    <mergeCell ref="D661:D662"/>
    <mergeCell ref="E661:E662"/>
    <mergeCell ref="F661:F662"/>
    <mergeCell ref="G661:G662"/>
    <mergeCell ref="H661:H662"/>
    <mergeCell ref="A656:E656"/>
    <mergeCell ref="A657:E657"/>
    <mergeCell ref="A658:E658"/>
    <mergeCell ref="G658:K658"/>
    <mergeCell ref="A660:B660"/>
    <mergeCell ref="E660:K660"/>
    <mergeCell ref="H649:H650"/>
    <mergeCell ref="I649:I650"/>
    <mergeCell ref="J649:K649"/>
    <mergeCell ref="L649:L650"/>
    <mergeCell ref="A651:C653"/>
    <mergeCell ref="A654:C655"/>
    <mergeCell ref="A645:L645"/>
    <mergeCell ref="A647:B647"/>
    <mergeCell ref="C647:L647"/>
    <mergeCell ref="A648:B648"/>
    <mergeCell ref="E648:K648"/>
    <mergeCell ref="A649:C650"/>
    <mergeCell ref="D649:D650"/>
    <mergeCell ref="E649:E650"/>
    <mergeCell ref="F649:F650"/>
    <mergeCell ref="G649:G650"/>
    <mergeCell ref="L637:L638"/>
    <mergeCell ref="A639:C639"/>
    <mergeCell ref="A640:C641"/>
    <mergeCell ref="A642:E642"/>
    <mergeCell ref="A643:E643"/>
    <mergeCell ref="A644:E644"/>
    <mergeCell ref="G644:K644"/>
    <mergeCell ref="A636:B636"/>
    <mergeCell ref="E636:K636"/>
    <mergeCell ref="A637:C638"/>
    <mergeCell ref="D637:D638"/>
    <mergeCell ref="E637:E638"/>
    <mergeCell ref="F637:F638"/>
    <mergeCell ref="G637:G638"/>
    <mergeCell ref="H637:H638"/>
    <mergeCell ref="I637:I638"/>
    <mergeCell ref="J637:K637"/>
    <mergeCell ref="L628:L629"/>
    <mergeCell ref="A630:C630"/>
    <mergeCell ref="A631:C631"/>
    <mergeCell ref="A632:E632"/>
    <mergeCell ref="A633:E633"/>
    <mergeCell ref="A634:E634"/>
    <mergeCell ref="G634:K634"/>
    <mergeCell ref="A627:B627"/>
    <mergeCell ref="E627:K627"/>
    <mergeCell ref="A628:C629"/>
    <mergeCell ref="D628:D629"/>
    <mergeCell ref="E628:E629"/>
    <mergeCell ref="F628:F629"/>
    <mergeCell ref="G628:G629"/>
    <mergeCell ref="H628:H629"/>
    <mergeCell ref="I628:I629"/>
    <mergeCell ref="J628:K628"/>
    <mergeCell ref="L618:L619"/>
    <mergeCell ref="A620:C621"/>
    <mergeCell ref="A622:C622"/>
    <mergeCell ref="A623:E623"/>
    <mergeCell ref="A624:E624"/>
    <mergeCell ref="A625:E625"/>
    <mergeCell ref="G625:K625"/>
    <mergeCell ref="A617:B617"/>
    <mergeCell ref="E617:K617"/>
    <mergeCell ref="A618:C619"/>
    <mergeCell ref="D618:D619"/>
    <mergeCell ref="E618:E619"/>
    <mergeCell ref="F618:F619"/>
    <mergeCell ref="G618:G619"/>
    <mergeCell ref="H618:H619"/>
    <mergeCell ref="I618:I619"/>
    <mergeCell ref="J618:K618"/>
    <mergeCell ref="L608:L609"/>
    <mergeCell ref="A610:C610"/>
    <mergeCell ref="A611:C612"/>
    <mergeCell ref="A613:E613"/>
    <mergeCell ref="A614:E614"/>
    <mergeCell ref="A615:E615"/>
    <mergeCell ref="G615:K615"/>
    <mergeCell ref="A607:B607"/>
    <mergeCell ref="E607:K607"/>
    <mergeCell ref="A608:C609"/>
    <mergeCell ref="D608:D609"/>
    <mergeCell ref="E608:E609"/>
    <mergeCell ref="F608:F609"/>
    <mergeCell ref="G608:G609"/>
    <mergeCell ref="H608:H609"/>
    <mergeCell ref="I608:I609"/>
    <mergeCell ref="J608:K608"/>
    <mergeCell ref="L590:L591"/>
    <mergeCell ref="A592:C600"/>
    <mergeCell ref="A601:C602"/>
    <mergeCell ref="A603:E603"/>
    <mergeCell ref="A604:E604"/>
    <mergeCell ref="A605:E605"/>
    <mergeCell ref="G605:K605"/>
    <mergeCell ref="A589:B589"/>
    <mergeCell ref="E589:K589"/>
    <mergeCell ref="A590:C591"/>
    <mergeCell ref="D590:D591"/>
    <mergeCell ref="E590:E591"/>
    <mergeCell ref="F590:F591"/>
    <mergeCell ref="G590:G591"/>
    <mergeCell ref="H590:H591"/>
    <mergeCell ref="I590:I591"/>
    <mergeCell ref="J590:K590"/>
    <mergeCell ref="L579:L580"/>
    <mergeCell ref="A581:C582"/>
    <mergeCell ref="A583:C584"/>
    <mergeCell ref="A585:E585"/>
    <mergeCell ref="A586:E586"/>
    <mergeCell ref="A587:E587"/>
    <mergeCell ref="G587:K587"/>
    <mergeCell ref="A578:B578"/>
    <mergeCell ref="E578:K578"/>
    <mergeCell ref="A579:C580"/>
    <mergeCell ref="D579:D580"/>
    <mergeCell ref="E579:E580"/>
    <mergeCell ref="F579:F580"/>
    <mergeCell ref="G579:G580"/>
    <mergeCell ref="H579:H580"/>
    <mergeCell ref="I579:I580"/>
    <mergeCell ref="J579:K579"/>
    <mergeCell ref="A573:E573"/>
    <mergeCell ref="A574:E574"/>
    <mergeCell ref="A575:E575"/>
    <mergeCell ref="G575:K575"/>
    <mergeCell ref="A577:B577"/>
    <mergeCell ref="C577:L577"/>
    <mergeCell ref="H566:H567"/>
    <mergeCell ref="I566:I567"/>
    <mergeCell ref="J566:K566"/>
    <mergeCell ref="L566:L567"/>
    <mergeCell ref="A568:C570"/>
    <mergeCell ref="A571:C572"/>
    <mergeCell ref="A562:E562"/>
    <mergeCell ref="A563:E563"/>
    <mergeCell ref="G563:K563"/>
    <mergeCell ref="A565:B565"/>
    <mergeCell ref="E565:K565"/>
    <mergeCell ref="A566:C567"/>
    <mergeCell ref="D566:D567"/>
    <mergeCell ref="E566:E567"/>
    <mergeCell ref="F566:F567"/>
    <mergeCell ref="G566:G567"/>
    <mergeCell ref="I555:I556"/>
    <mergeCell ref="J555:K555"/>
    <mergeCell ref="L555:L556"/>
    <mergeCell ref="A557:C558"/>
    <mergeCell ref="A559:C560"/>
    <mergeCell ref="A561:E561"/>
    <mergeCell ref="A555:C556"/>
    <mergeCell ref="D555:D556"/>
    <mergeCell ref="E555:E556"/>
    <mergeCell ref="F555:F556"/>
    <mergeCell ref="G555:G556"/>
    <mergeCell ref="H555:H556"/>
    <mergeCell ref="A550:E550"/>
    <mergeCell ref="A551:E551"/>
    <mergeCell ref="A552:E552"/>
    <mergeCell ref="G552:K552"/>
    <mergeCell ref="A554:B554"/>
    <mergeCell ref="E554:K554"/>
    <mergeCell ref="H544:H545"/>
    <mergeCell ref="I544:I545"/>
    <mergeCell ref="J544:K544"/>
    <mergeCell ref="L544:L545"/>
    <mergeCell ref="A546:C548"/>
    <mergeCell ref="A549:C549"/>
    <mergeCell ref="A540:E540"/>
    <mergeCell ref="A541:E541"/>
    <mergeCell ref="G541:K541"/>
    <mergeCell ref="A543:B543"/>
    <mergeCell ref="E543:K543"/>
    <mergeCell ref="A544:C545"/>
    <mergeCell ref="D544:D545"/>
    <mergeCell ref="E544:E545"/>
    <mergeCell ref="F544:F545"/>
    <mergeCell ref="G544:G545"/>
    <mergeCell ref="I534:I535"/>
    <mergeCell ref="J534:K534"/>
    <mergeCell ref="L534:L535"/>
    <mergeCell ref="A536:C536"/>
    <mergeCell ref="A537:C538"/>
    <mergeCell ref="A539:E539"/>
    <mergeCell ref="A534:C535"/>
    <mergeCell ref="D534:D535"/>
    <mergeCell ref="E534:E535"/>
    <mergeCell ref="F534:F535"/>
    <mergeCell ref="G534:G535"/>
    <mergeCell ref="H534:H535"/>
    <mergeCell ref="A529:E529"/>
    <mergeCell ref="A530:E530"/>
    <mergeCell ref="A531:E531"/>
    <mergeCell ref="G531:K531"/>
    <mergeCell ref="A533:B533"/>
    <mergeCell ref="E533:K533"/>
    <mergeCell ref="H524:H525"/>
    <mergeCell ref="I524:I525"/>
    <mergeCell ref="J524:K524"/>
    <mergeCell ref="L524:L525"/>
    <mergeCell ref="A526:C527"/>
    <mergeCell ref="A528:C528"/>
    <mergeCell ref="A520:E520"/>
    <mergeCell ref="A521:E521"/>
    <mergeCell ref="G521:K521"/>
    <mergeCell ref="A523:B523"/>
    <mergeCell ref="E523:K523"/>
    <mergeCell ref="A524:C525"/>
    <mergeCell ref="D524:D525"/>
    <mergeCell ref="E524:E525"/>
    <mergeCell ref="F524:F525"/>
    <mergeCell ref="G524:G525"/>
    <mergeCell ref="I514:I515"/>
    <mergeCell ref="J514:K514"/>
    <mergeCell ref="L514:L515"/>
    <mergeCell ref="A516:C516"/>
    <mergeCell ref="A517:C518"/>
    <mergeCell ref="A519:E519"/>
    <mergeCell ref="A512:B512"/>
    <mergeCell ref="C512:L512"/>
    <mergeCell ref="A513:B513"/>
    <mergeCell ref="E513:K513"/>
    <mergeCell ref="A514:C515"/>
    <mergeCell ref="D514:D515"/>
    <mergeCell ref="E514:E515"/>
    <mergeCell ref="F514:F515"/>
    <mergeCell ref="G514:G515"/>
    <mergeCell ref="H514:H515"/>
    <mergeCell ref="A507:E507"/>
    <mergeCell ref="A508:E508"/>
    <mergeCell ref="G508:K508"/>
    <mergeCell ref="A509:L509"/>
    <mergeCell ref="A511:B511"/>
    <mergeCell ref="C511:L511"/>
    <mergeCell ref="I499:I500"/>
    <mergeCell ref="J499:K499"/>
    <mergeCell ref="L499:L500"/>
    <mergeCell ref="A501:C503"/>
    <mergeCell ref="A504:C505"/>
    <mergeCell ref="A506:E506"/>
    <mergeCell ref="A499:C500"/>
    <mergeCell ref="D499:D500"/>
    <mergeCell ref="E499:E500"/>
    <mergeCell ref="F499:F500"/>
    <mergeCell ref="G499:G500"/>
    <mergeCell ref="H499:H500"/>
    <mergeCell ref="A495:B495"/>
    <mergeCell ref="C495:L495"/>
    <mergeCell ref="A496:B496"/>
    <mergeCell ref="C496:L496"/>
    <mergeCell ref="A498:B498"/>
    <mergeCell ref="E498:K498"/>
    <mergeCell ref="A490:E490"/>
    <mergeCell ref="A491:E491"/>
    <mergeCell ref="G491:K491"/>
    <mergeCell ref="A492:L492"/>
    <mergeCell ref="A494:B494"/>
    <mergeCell ref="C494:L494"/>
    <mergeCell ref="I484:I485"/>
    <mergeCell ref="J484:K484"/>
    <mergeCell ref="L484:L485"/>
    <mergeCell ref="A486:C486"/>
    <mergeCell ref="A487:C488"/>
    <mergeCell ref="A489:E489"/>
    <mergeCell ref="A484:C485"/>
    <mergeCell ref="D484:D485"/>
    <mergeCell ref="E484:E485"/>
    <mergeCell ref="F484:F485"/>
    <mergeCell ref="G484:G485"/>
    <mergeCell ref="H484:H485"/>
    <mergeCell ref="A479:E479"/>
    <mergeCell ref="A480:E480"/>
    <mergeCell ref="G480:K480"/>
    <mergeCell ref="A482:B482"/>
    <mergeCell ref="C482:L482"/>
    <mergeCell ref="A483:B483"/>
    <mergeCell ref="E483:K483"/>
    <mergeCell ref="I473:I474"/>
    <mergeCell ref="J473:K473"/>
    <mergeCell ref="L473:L474"/>
    <mergeCell ref="A475:C475"/>
    <mergeCell ref="A476:C477"/>
    <mergeCell ref="A478:E478"/>
    <mergeCell ref="A473:C474"/>
    <mergeCell ref="D473:D474"/>
    <mergeCell ref="E473:E474"/>
    <mergeCell ref="F473:F474"/>
    <mergeCell ref="G473:G474"/>
    <mergeCell ref="H473:H474"/>
    <mergeCell ref="A468:E468"/>
    <mergeCell ref="A469:E469"/>
    <mergeCell ref="G469:K469"/>
    <mergeCell ref="A470:L470"/>
    <mergeCell ref="A472:B472"/>
    <mergeCell ref="E472:K472"/>
    <mergeCell ref="H463:H464"/>
    <mergeCell ref="I463:I464"/>
    <mergeCell ref="J463:K463"/>
    <mergeCell ref="L463:L464"/>
    <mergeCell ref="A465:C466"/>
    <mergeCell ref="A467:E467"/>
    <mergeCell ref="A459:E459"/>
    <mergeCell ref="A460:E460"/>
    <mergeCell ref="G460:K460"/>
    <mergeCell ref="A462:B462"/>
    <mergeCell ref="E462:K462"/>
    <mergeCell ref="A463:C464"/>
    <mergeCell ref="D463:D464"/>
    <mergeCell ref="E463:E464"/>
    <mergeCell ref="F463:F464"/>
    <mergeCell ref="G463:G464"/>
    <mergeCell ref="H454:H455"/>
    <mergeCell ref="I454:I455"/>
    <mergeCell ref="J454:K454"/>
    <mergeCell ref="L454:L455"/>
    <mergeCell ref="A456:C457"/>
    <mergeCell ref="A458:E458"/>
    <mergeCell ref="A450:E450"/>
    <mergeCell ref="A451:E451"/>
    <mergeCell ref="G451:K451"/>
    <mergeCell ref="A453:B453"/>
    <mergeCell ref="E453:K453"/>
    <mergeCell ref="A454:C455"/>
    <mergeCell ref="D454:D455"/>
    <mergeCell ref="E454:E455"/>
    <mergeCell ref="F454:F455"/>
    <mergeCell ref="G454:G455"/>
    <mergeCell ref="H445:H446"/>
    <mergeCell ref="I445:I446"/>
    <mergeCell ref="J445:K445"/>
    <mergeCell ref="L445:L446"/>
    <mergeCell ref="A447:C448"/>
    <mergeCell ref="A449:E449"/>
    <mergeCell ref="A441:E441"/>
    <mergeCell ref="A442:E442"/>
    <mergeCell ref="G442:K442"/>
    <mergeCell ref="A444:B444"/>
    <mergeCell ref="E444:K444"/>
    <mergeCell ref="A445:C446"/>
    <mergeCell ref="D445:D446"/>
    <mergeCell ref="E445:E446"/>
    <mergeCell ref="F445:F446"/>
    <mergeCell ref="G445:G446"/>
    <mergeCell ref="H436:H437"/>
    <mergeCell ref="I436:I437"/>
    <mergeCell ref="J436:K436"/>
    <mergeCell ref="L436:L437"/>
    <mergeCell ref="A438:C439"/>
    <mergeCell ref="A440:E440"/>
    <mergeCell ref="A432:E432"/>
    <mergeCell ref="A433:E433"/>
    <mergeCell ref="G433:K433"/>
    <mergeCell ref="A435:B435"/>
    <mergeCell ref="E435:K435"/>
    <mergeCell ref="A436:C437"/>
    <mergeCell ref="D436:D437"/>
    <mergeCell ref="E436:E437"/>
    <mergeCell ref="F436:F437"/>
    <mergeCell ref="G436:G437"/>
    <mergeCell ref="I425:I426"/>
    <mergeCell ref="J425:K425"/>
    <mergeCell ref="L425:L426"/>
    <mergeCell ref="A427:C428"/>
    <mergeCell ref="A429:C430"/>
    <mergeCell ref="A431:E431"/>
    <mergeCell ref="A425:C426"/>
    <mergeCell ref="D425:D426"/>
    <mergeCell ref="E425:E426"/>
    <mergeCell ref="F425:F426"/>
    <mergeCell ref="G425:G426"/>
    <mergeCell ref="H425:H426"/>
    <mergeCell ref="A421:B421"/>
    <mergeCell ref="C421:L421"/>
    <mergeCell ref="A423:B423"/>
    <mergeCell ref="C423:L423"/>
    <mergeCell ref="A424:B424"/>
    <mergeCell ref="E424:K424"/>
    <mergeCell ref="A414:E414"/>
    <mergeCell ref="A415:E415"/>
    <mergeCell ref="A416:E416"/>
    <mergeCell ref="G416:K416"/>
    <mergeCell ref="A417:L417"/>
    <mergeCell ref="A419:B419"/>
    <mergeCell ref="C419:L419"/>
    <mergeCell ref="H409:H410"/>
    <mergeCell ref="I409:I410"/>
    <mergeCell ref="J409:K409"/>
    <mergeCell ref="L409:L410"/>
    <mergeCell ref="A411:C411"/>
    <mergeCell ref="A412:C413"/>
    <mergeCell ref="A405:E405"/>
    <mergeCell ref="A406:E406"/>
    <mergeCell ref="G406:K406"/>
    <mergeCell ref="A408:B408"/>
    <mergeCell ref="E408:K408"/>
    <mergeCell ref="A409:C410"/>
    <mergeCell ref="D409:D410"/>
    <mergeCell ref="E409:E410"/>
    <mergeCell ref="F409:F410"/>
    <mergeCell ref="G409:G410"/>
    <mergeCell ref="I399:I400"/>
    <mergeCell ref="J399:K399"/>
    <mergeCell ref="L399:L400"/>
    <mergeCell ref="A401:C401"/>
    <mergeCell ref="A402:C403"/>
    <mergeCell ref="A404:E404"/>
    <mergeCell ref="A399:C400"/>
    <mergeCell ref="D399:D400"/>
    <mergeCell ref="E399:E400"/>
    <mergeCell ref="F399:F400"/>
    <mergeCell ref="G399:G400"/>
    <mergeCell ref="H399:H400"/>
    <mergeCell ref="A394:E394"/>
    <mergeCell ref="A395:E395"/>
    <mergeCell ref="A396:E396"/>
    <mergeCell ref="G396:K396"/>
    <mergeCell ref="A398:B398"/>
    <mergeCell ref="E398:K398"/>
    <mergeCell ref="H389:H390"/>
    <mergeCell ref="I389:I390"/>
    <mergeCell ref="J389:K389"/>
    <mergeCell ref="L389:L390"/>
    <mergeCell ref="A391:C391"/>
    <mergeCell ref="A392:C393"/>
    <mergeCell ref="A385:E385"/>
    <mergeCell ref="A386:E386"/>
    <mergeCell ref="G386:K386"/>
    <mergeCell ref="A388:B388"/>
    <mergeCell ref="E388:K388"/>
    <mergeCell ref="A389:C390"/>
    <mergeCell ref="D389:D390"/>
    <mergeCell ref="E389:E390"/>
    <mergeCell ref="F389:F390"/>
    <mergeCell ref="G389:G390"/>
    <mergeCell ref="I379:I380"/>
    <mergeCell ref="J379:K379"/>
    <mergeCell ref="L379:L380"/>
    <mergeCell ref="A381:C381"/>
    <mergeCell ref="A382:C383"/>
    <mergeCell ref="A384:E384"/>
    <mergeCell ref="A379:C380"/>
    <mergeCell ref="D379:D380"/>
    <mergeCell ref="E379:E380"/>
    <mergeCell ref="F379:F380"/>
    <mergeCell ref="G379:G380"/>
    <mergeCell ref="H379:H380"/>
    <mergeCell ref="A376:B376"/>
    <mergeCell ref="C376:L376"/>
    <mergeCell ref="A377:B377"/>
    <mergeCell ref="C377:L377"/>
    <mergeCell ref="A378:B378"/>
    <mergeCell ref="E378:K378"/>
    <mergeCell ref="A370:E370"/>
    <mergeCell ref="A371:E371"/>
    <mergeCell ref="G371:K371"/>
    <mergeCell ref="A373:B373"/>
    <mergeCell ref="C373:L373"/>
    <mergeCell ref="A374:B374"/>
    <mergeCell ref="C374:L374"/>
    <mergeCell ref="I364:I365"/>
    <mergeCell ref="J364:K364"/>
    <mergeCell ref="L364:L365"/>
    <mergeCell ref="A366:C366"/>
    <mergeCell ref="A367:C368"/>
    <mergeCell ref="A369:E369"/>
    <mergeCell ref="A362:B362"/>
    <mergeCell ref="C362:L362"/>
    <mergeCell ref="A363:B363"/>
    <mergeCell ref="E363:K363"/>
    <mergeCell ref="A364:C365"/>
    <mergeCell ref="D364:D365"/>
    <mergeCell ref="E364:E365"/>
    <mergeCell ref="F364:F365"/>
    <mergeCell ref="G364:G365"/>
    <mergeCell ref="H364:H365"/>
    <mergeCell ref="A356:E356"/>
    <mergeCell ref="A357:E357"/>
    <mergeCell ref="A358:E358"/>
    <mergeCell ref="G358:K358"/>
    <mergeCell ref="A359:L359"/>
    <mergeCell ref="A360:L360"/>
    <mergeCell ref="H347:H348"/>
    <mergeCell ref="I347:I348"/>
    <mergeCell ref="J347:K347"/>
    <mergeCell ref="L347:L348"/>
    <mergeCell ref="A349:C353"/>
    <mergeCell ref="A354:C355"/>
    <mergeCell ref="A343:L343"/>
    <mergeCell ref="A345:B345"/>
    <mergeCell ref="C345:L345"/>
    <mergeCell ref="A346:B346"/>
    <mergeCell ref="E346:K346"/>
    <mergeCell ref="A347:C348"/>
    <mergeCell ref="D347:D348"/>
    <mergeCell ref="E347:E348"/>
    <mergeCell ref="F347:F348"/>
    <mergeCell ref="G347:G348"/>
    <mergeCell ref="L332:L333"/>
    <mergeCell ref="A334:C337"/>
    <mergeCell ref="A338:C339"/>
    <mergeCell ref="A340:E340"/>
    <mergeCell ref="A341:E341"/>
    <mergeCell ref="A342:E342"/>
    <mergeCell ref="G342:K342"/>
    <mergeCell ref="A331:B331"/>
    <mergeCell ref="E331:K331"/>
    <mergeCell ref="A332:C333"/>
    <mergeCell ref="D332:D333"/>
    <mergeCell ref="E332:E333"/>
    <mergeCell ref="F332:F333"/>
    <mergeCell ref="G332:G333"/>
    <mergeCell ref="H332:H333"/>
    <mergeCell ref="I332:I333"/>
    <mergeCell ref="J332:K332"/>
    <mergeCell ref="A326:E326"/>
    <mergeCell ref="A327:E327"/>
    <mergeCell ref="G327:K327"/>
    <mergeCell ref="A329:B329"/>
    <mergeCell ref="C329:L329"/>
    <mergeCell ref="A330:B330"/>
    <mergeCell ref="C330:L330"/>
    <mergeCell ref="I311:I312"/>
    <mergeCell ref="J311:K311"/>
    <mergeCell ref="L311:L312"/>
    <mergeCell ref="A313:C322"/>
    <mergeCell ref="A323:C324"/>
    <mergeCell ref="A325:E325"/>
    <mergeCell ref="A309:B309"/>
    <mergeCell ref="C309:L309"/>
    <mergeCell ref="A310:B310"/>
    <mergeCell ref="E310:K310"/>
    <mergeCell ref="A311:C312"/>
    <mergeCell ref="D311:D312"/>
    <mergeCell ref="E311:E312"/>
    <mergeCell ref="F311:F312"/>
    <mergeCell ref="G311:G312"/>
    <mergeCell ref="H311:H312"/>
    <mergeCell ref="L299:L300"/>
    <mergeCell ref="A301:C303"/>
    <mergeCell ref="A304:C304"/>
    <mergeCell ref="A305:E305"/>
    <mergeCell ref="A306:E306"/>
    <mergeCell ref="A307:E307"/>
    <mergeCell ref="G307:K307"/>
    <mergeCell ref="A298:B298"/>
    <mergeCell ref="D298:K298"/>
    <mergeCell ref="A299:C300"/>
    <mergeCell ref="D299:D300"/>
    <mergeCell ref="E299:E300"/>
    <mergeCell ref="F299:F300"/>
    <mergeCell ref="G299:G300"/>
    <mergeCell ref="H299:H300"/>
    <mergeCell ref="I299:I300"/>
    <mergeCell ref="J299:K299"/>
    <mergeCell ref="L288:L289"/>
    <mergeCell ref="A290:C291"/>
    <mergeCell ref="A292:C293"/>
    <mergeCell ref="A294:E294"/>
    <mergeCell ref="A295:E295"/>
    <mergeCell ref="A296:E296"/>
    <mergeCell ref="G296:K296"/>
    <mergeCell ref="A287:B287"/>
    <mergeCell ref="E287:K287"/>
    <mergeCell ref="A288:C289"/>
    <mergeCell ref="D288:D289"/>
    <mergeCell ref="E288:E289"/>
    <mergeCell ref="F288:F289"/>
    <mergeCell ref="G288:G289"/>
    <mergeCell ref="H288:H289"/>
    <mergeCell ref="I288:I289"/>
    <mergeCell ref="J288:K288"/>
    <mergeCell ref="A282:E282"/>
    <mergeCell ref="A283:E283"/>
    <mergeCell ref="G283:K283"/>
    <mergeCell ref="A285:B285"/>
    <mergeCell ref="C285:L285"/>
    <mergeCell ref="A286:B286"/>
    <mergeCell ref="C286:L286"/>
    <mergeCell ref="I276:I277"/>
    <mergeCell ref="J276:K276"/>
    <mergeCell ref="L276:L277"/>
    <mergeCell ref="A278:C279"/>
    <mergeCell ref="A280:C280"/>
    <mergeCell ref="A281:E281"/>
    <mergeCell ref="A276:C277"/>
    <mergeCell ref="D276:D277"/>
    <mergeCell ref="E276:E277"/>
    <mergeCell ref="F276:F277"/>
    <mergeCell ref="G276:G277"/>
    <mergeCell ref="H276:H277"/>
    <mergeCell ref="A271:E271"/>
    <mergeCell ref="A272:E272"/>
    <mergeCell ref="A273:E273"/>
    <mergeCell ref="G273:K273"/>
    <mergeCell ref="A275:B275"/>
    <mergeCell ref="E275:K275"/>
    <mergeCell ref="H264:H265"/>
    <mergeCell ref="I264:I265"/>
    <mergeCell ref="J264:K264"/>
    <mergeCell ref="L264:L265"/>
    <mergeCell ref="A266:C269"/>
    <mergeCell ref="A270:C270"/>
    <mergeCell ref="A260:E260"/>
    <mergeCell ref="A261:E261"/>
    <mergeCell ref="G261:K261"/>
    <mergeCell ref="A263:B263"/>
    <mergeCell ref="E263:K263"/>
    <mergeCell ref="A264:C265"/>
    <mergeCell ref="D264:D265"/>
    <mergeCell ref="E264:E265"/>
    <mergeCell ref="F264:F265"/>
    <mergeCell ref="G264:G265"/>
    <mergeCell ref="I252:I253"/>
    <mergeCell ref="J252:K252"/>
    <mergeCell ref="L252:L253"/>
    <mergeCell ref="A254:C256"/>
    <mergeCell ref="A257:C258"/>
    <mergeCell ref="A259:E259"/>
    <mergeCell ref="A252:C253"/>
    <mergeCell ref="D252:D253"/>
    <mergeCell ref="E252:E253"/>
    <mergeCell ref="F252:F253"/>
    <mergeCell ref="G252:G253"/>
    <mergeCell ref="H252:H253"/>
    <mergeCell ref="A247:E247"/>
    <mergeCell ref="A248:E248"/>
    <mergeCell ref="A249:E249"/>
    <mergeCell ref="G249:K249"/>
    <mergeCell ref="A251:B251"/>
    <mergeCell ref="E251:K251"/>
    <mergeCell ref="H239:H240"/>
    <mergeCell ref="I239:I240"/>
    <mergeCell ref="J239:K239"/>
    <mergeCell ref="L239:L240"/>
    <mergeCell ref="A241:C244"/>
    <mergeCell ref="A245:C246"/>
    <mergeCell ref="A235:E235"/>
    <mergeCell ref="A236:E236"/>
    <mergeCell ref="G236:K236"/>
    <mergeCell ref="A238:B238"/>
    <mergeCell ref="E238:K238"/>
    <mergeCell ref="A239:C240"/>
    <mergeCell ref="D239:D240"/>
    <mergeCell ref="E239:E240"/>
    <mergeCell ref="F239:F240"/>
    <mergeCell ref="G239:G240"/>
    <mergeCell ref="I227:I228"/>
    <mergeCell ref="J227:K227"/>
    <mergeCell ref="L227:L228"/>
    <mergeCell ref="A229:C231"/>
    <mergeCell ref="A232:C233"/>
    <mergeCell ref="A234:E234"/>
    <mergeCell ref="A224:E224"/>
    <mergeCell ref="G224:K224"/>
    <mergeCell ref="A226:B226"/>
    <mergeCell ref="E226:K226"/>
    <mergeCell ref="A227:C228"/>
    <mergeCell ref="D227:D228"/>
    <mergeCell ref="E227:E228"/>
    <mergeCell ref="F227:F228"/>
    <mergeCell ref="G227:G228"/>
    <mergeCell ref="H227:H228"/>
    <mergeCell ref="I218:I219"/>
    <mergeCell ref="J218:K218"/>
    <mergeCell ref="L218:L219"/>
    <mergeCell ref="A220:C221"/>
    <mergeCell ref="A222:E222"/>
    <mergeCell ref="A223:E223"/>
    <mergeCell ref="A218:C219"/>
    <mergeCell ref="D218:D219"/>
    <mergeCell ref="E218:E219"/>
    <mergeCell ref="F218:F219"/>
    <mergeCell ref="G218:G219"/>
    <mergeCell ref="H218:H219"/>
    <mergeCell ref="A213:E213"/>
    <mergeCell ref="A214:E214"/>
    <mergeCell ref="A215:E215"/>
    <mergeCell ref="G215:K215"/>
    <mergeCell ref="A217:B217"/>
    <mergeCell ref="E217:K217"/>
    <mergeCell ref="H207:H208"/>
    <mergeCell ref="I207:I208"/>
    <mergeCell ref="J207:K207"/>
    <mergeCell ref="L207:L208"/>
    <mergeCell ref="A209:C210"/>
    <mergeCell ref="A211:C212"/>
    <mergeCell ref="A203:E203"/>
    <mergeCell ref="A204:E204"/>
    <mergeCell ref="G204:K204"/>
    <mergeCell ref="A206:B206"/>
    <mergeCell ref="E206:K206"/>
    <mergeCell ref="A207:C208"/>
    <mergeCell ref="D207:D208"/>
    <mergeCell ref="E207:E208"/>
    <mergeCell ref="F207:F208"/>
    <mergeCell ref="G207:G208"/>
    <mergeCell ref="I194:I195"/>
    <mergeCell ref="J194:K194"/>
    <mergeCell ref="L194:L195"/>
    <mergeCell ref="A196:C199"/>
    <mergeCell ref="A200:C201"/>
    <mergeCell ref="A202:E202"/>
    <mergeCell ref="A194:C195"/>
    <mergeCell ref="D194:D195"/>
    <mergeCell ref="E194:E195"/>
    <mergeCell ref="F194:F195"/>
    <mergeCell ref="G194:G195"/>
    <mergeCell ref="H194:H195"/>
    <mergeCell ref="A189:E189"/>
    <mergeCell ref="A190:E190"/>
    <mergeCell ref="G190:K190"/>
    <mergeCell ref="A192:B192"/>
    <mergeCell ref="C192:L192"/>
    <mergeCell ref="A193:B193"/>
    <mergeCell ref="E193:K193"/>
    <mergeCell ref="I183:I184"/>
    <mergeCell ref="J183:K183"/>
    <mergeCell ref="L183:L184"/>
    <mergeCell ref="A185:C186"/>
    <mergeCell ref="A187:C187"/>
    <mergeCell ref="A188:E188"/>
    <mergeCell ref="A183:C184"/>
    <mergeCell ref="D183:D184"/>
    <mergeCell ref="E183:E184"/>
    <mergeCell ref="F183:F184"/>
    <mergeCell ref="G183:G184"/>
    <mergeCell ref="H183:H184"/>
    <mergeCell ref="A178:E178"/>
    <mergeCell ref="A179:E179"/>
    <mergeCell ref="A180:E180"/>
    <mergeCell ref="G180:K180"/>
    <mergeCell ref="A182:B182"/>
    <mergeCell ref="E182:K182"/>
    <mergeCell ref="H171:H172"/>
    <mergeCell ref="I171:I172"/>
    <mergeCell ref="J171:K171"/>
    <mergeCell ref="L171:L172"/>
    <mergeCell ref="A173:C176"/>
    <mergeCell ref="A177:C177"/>
    <mergeCell ref="A167:E167"/>
    <mergeCell ref="A168:E168"/>
    <mergeCell ref="G168:K168"/>
    <mergeCell ref="A170:B170"/>
    <mergeCell ref="E170:K170"/>
    <mergeCell ref="A171:C172"/>
    <mergeCell ref="D171:D172"/>
    <mergeCell ref="E171:E172"/>
    <mergeCell ref="F171:F172"/>
    <mergeCell ref="G171:G172"/>
    <mergeCell ref="I159:I160"/>
    <mergeCell ref="J159:K159"/>
    <mergeCell ref="L159:L160"/>
    <mergeCell ref="A161:C163"/>
    <mergeCell ref="A164:C165"/>
    <mergeCell ref="A166:E166"/>
    <mergeCell ref="A159:C160"/>
    <mergeCell ref="D159:D160"/>
    <mergeCell ref="E159:E160"/>
    <mergeCell ref="F159:F160"/>
    <mergeCell ref="G159:G160"/>
    <mergeCell ref="H159:H160"/>
    <mergeCell ref="A154:E154"/>
    <mergeCell ref="A155:E155"/>
    <mergeCell ref="A156:E156"/>
    <mergeCell ref="G156:K156"/>
    <mergeCell ref="A158:B158"/>
    <mergeCell ref="E158:K158"/>
    <mergeCell ref="H146:H147"/>
    <mergeCell ref="I146:I147"/>
    <mergeCell ref="J146:K146"/>
    <mergeCell ref="L146:L147"/>
    <mergeCell ref="A148:C151"/>
    <mergeCell ref="A152:C153"/>
    <mergeCell ref="A142:E142"/>
    <mergeCell ref="A143:E143"/>
    <mergeCell ref="G143:K143"/>
    <mergeCell ref="A145:B145"/>
    <mergeCell ref="E145:K145"/>
    <mergeCell ref="A146:C147"/>
    <mergeCell ref="D146:D147"/>
    <mergeCell ref="E146:E147"/>
    <mergeCell ref="F146:F147"/>
    <mergeCell ref="G146:G147"/>
    <mergeCell ref="I134:I135"/>
    <mergeCell ref="J134:K134"/>
    <mergeCell ref="L134:L135"/>
    <mergeCell ref="A136:C138"/>
    <mergeCell ref="A139:C140"/>
    <mergeCell ref="A141:E141"/>
    <mergeCell ref="A131:E131"/>
    <mergeCell ref="G131:K131"/>
    <mergeCell ref="A133:B133"/>
    <mergeCell ref="E133:K133"/>
    <mergeCell ref="A134:C135"/>
    <mergeCell ref="D134:D135"/>
    <mergeCell ref="E134:E135"/>
    <mergeCell ref="F134:F135"/>
    <mergeCell ref="G134:G135"/>
    <mergeCell ref="H134:H135"/>
    <mergeCell ref="I125:I126"/>
    <mergeCell ref="J125:K125"/>
    <mergeCell ref="L125:L126"/>
    <mergeCell ref="A127:C128"/>
    <mergeCell ref="A129:E129"/>
    <mergeCell ref="A130:E130"/>
    <mergeCell ref="A125:C126"/>
    <mergeCell ref="D125:D126"/>
    <mergeCell ref="E125:E126"/>
    <mergeCell ref="F125:F126"/>
    <mergeCell ref="G125:G126"/>
    <mergeCell ref="H125:H126"/>
    <mergeCell ref="A120:E120"/>
    <mergeCell ref="A121:E121"/>
    <mergeCell ref="A122:E122"/>
    <mergeCell ref="G122:K122"/>
    <mergeCell ref="A124:B124"/>
    <mergeCell ref="E124:K124"/>
    <mergeCell ref="H113:H114"/>
    <mergeCell ref="I113:I114"/>
    <mergeCell ref="J113:K113"/>
    <mergeCell ref="L113:L114"/>
    <mergeCell ref="A115:C117"/>
    <mergeCell ref="A118:C119"/>
    <mergeCell ref="A109:E109"/>
    <mergeCell ref="A110:E110"/>
    <mergeCell ref="G110:K110"/>
    <mergeCell ref="A112:B112"/>
    <mergeCell ref="E112:K112"/>
    <mergeCell ref="A113:C114"/>
    <mergeCell ref="D113:D114"/>
    <mergeCell ref="E113:E114"/>
    <mergeCell ref="F113:F114"/>
    <mergeCell ref="G113:G114"/>
    <mergeCell ref="I97:I98"/>
    <mergeCell ref="J97:K97"/>
    <mergeCell ref="L97:L98"/>
    <mergeCell ref="A99:C105"/>
    <mergeCell ref="A106:C107"/>
    <mergeCell ref="A108:E108"/>
    <mergeCell ref="A95:B95"/>
    <mergeCell ref="C95:L95"/>
    <mergeCell ref="A96:B96"/>
    <mergeCell ref="E96:K96"/>
    <mergeCell ref="A97:C98"/>
    <mergeCell ref="D97:D98"/>
    <mergeCell ref="E97:E98"/>
    <mergeCell ref="F97:F98"/>
    <mergeCell ref="G97:G98"/>
    <mergeCell ref="H97:H98"/>
    <mergeCell ref="A91:B91"/>
    <mergeCell ref="C91:L91"/>
    <mergeCell ref="A92:C92"/>
    <mergeCell ref="D92:L92"/>
    <mergeCell ref="A94:B94"/>
    <mergeCell ref="C94:L94"/>
    <mergeCell ref="L84:L85"/>
    <mergeCell ref="A86:C86"/>
    <mergeCell ref="A87:E87"/>
    <mergeCell ref="A88:E88"/>
    <mergeCell ref="A89:E89"/>
    <mergeCell ref="G89:K89"/>
    <mergeCell ref="A83:B83"/>
    <mergeCell ref="E83:K83"/>
    <mergeCell ref="A84:C85"/>
    <mergeCell ref="D84:D85"/>
    <mergeCell ref="E84:E85"/>
    <mergeCell ref="F84:F85"/>
    <mergeCell ref="G84:G85"/>
    <mergeCell ref="H84:H85"/>
    <mergeCell ref="I84:I85"/>
    <mergeCell ref="J84:K84"/>
    <mergeCell ref="A78:E78"/>
    <mergeCell ref="G78:K78"/>
    <mergeCell ref="A80:B80"/>
    <mergeCell ref="C80:L80"/>
    <mergeCell ref="A82:B82"/>
    <mergeCell ref="C82:L82"/>
    <mergeCell ref="I72:I73"/>
    <mergeCell ref="J72:K72"/>
    <mergeCell ref="L72:L73"/>
    <mergeCell ref="A74:C75"/>
    <mergeCell ref="A76:E76"/>
    <mergeCell ref="A77:E77"/>
    <mergeCell ref="A69:E69"/>
    <mergeCell ref="G69:K69"/>
    <mergeCell ref="A71:B71"/>
    <mergeCell ref="E71:K71"/>
    <mergeCell ref="A72:C73"/>
    <mergeCell ref="D72:D73"/>
    <mergeCell ref="E72:E73"/>
    <mergeCell ref="F72:F73"/>
    <mergeCell ref="G72:G73"/>
    <mergeCell ref="H72:H73"/>
    <mergeCell ref="I63:I64"/>
    <mergeCell ref="J63:K63"/>
    <mergeCell ref="L63:L64"/>
    <mergeCell ref="A65:C66"/>
    <mergeCell ref="A67:E67"/>
    <mergeCell ref="A68:E68"/>
    <mergeCell ref="A63:C64"/>
    <mergeCell ref="D63:D64"/>
    <mergeCell ref="E63:E64"/>
    <mergeCell ref="F63:F64"/>
    <mergeCell ref="G63:G64"/>
    <mergeCell ref="H63:H64"/>
    <mergeCell ref="A58:E58"/>
    <mergeCell ref="A59:E59"/>
    <mergeCell ref="G59:K59"/>
    <mergeCell ref="A60:L60"/>
    <mergeCell ref="A62:B62"/>
    <mergeCell ref="E62:K62"/>
    <mergeCell ref="I53:I54"/>
    <mergeCell ref="J53:K53"/>
    <mergeCell ref="L53:L54"/>
    <mergeCell ref="A55:C55"/>
    <mergeCell ref="A56:C56"/>
    <mergeCell ref="A57:E57"/>
    <mergeCell ref="A50:E50"/>
    <mergeCell ref="G50:K50"/>
    <mergeCell ref="A52:B52"/>
    <mergeCell ref="E52:K52"/>
    <mergeCell ref="A53:C54"/>
    <mergeCell ref="D53:D54"/>
    <mergeCell ref="E53:E54"/>
    <mergeCell ref="F53:F54"/>
    <mergeCell ref="G53:G54"/>
    <mergeCell ref="H53:H54"/>
    <mergeCell ref="I44:I45"/>
    <mergeCell ref="J44:K44"/>
    <mergeCell ref="L44:L45"/>
    <mergeCell ref="A46:C47"/>
    <mergeCell ref="A48:E48"/>
    <mergeCell ref="A49:E49"/>
    <mergeCell ref="A41:E41"/>
    <mergeCell ref="G41:K41"/>
    <mergeCell ref="A43:B43"/>
    <mergeCell ref="E43:K43"/>
    <mergeCell ref="A44:C45"/>
    <mergeCell ref="D44:D45"/>
    <mergeCell ref="E44:E45"/>
    <mergeCell ref="F44:F45"/>
    <mergeCell ref="G44:G45"/>
    <mergeCell ref="H44:H45"/>
    <mergeCell ref="I35:I36"/>
    <mergeCell ref="J35:K35"/>
    <mergeCell ref="L35:L36"/>
    <mergeCell ref="A37:C38"/>
    <mergeCell ref="A39:E39"/>
    <mergeCell ref="A40:E40"/>
    <mergeCell ref="A32:E32"/>
    <mergeCell ref="G32:K32"/>
    <mergeCell ref="A34:B34"/>
    <mergeCell ref="E34:K34"/>
    <mergeCell ref="A35:C36"/>
    <mergeCell ref="D35:D36"/>
    <mergeCell ref="E35:E36"/>
    <mergeCell ref="F35:F36"/>
    <mergeCell ref="G35:G36"/>
    <mergeCell ref="H35:H36"/>
    <mergeCell ref="I26:I27"/>
    <mergeCell ref="J26:K26"/>
    <mergeCell ref="L26:L27"/>
    <mergeCell ref="A28:C29"/>
    <mergeCell ref="A30:E30"/>
    <mergeCell ref="A31:E31"/>
    <mergeCell ref="A24:B24"/>
    <mergeCell ref="C24:L24"/>
    <mergeCell ref="A25:B25"/>
    <mergeCell ref="E25:K25"/>
    <mergeCell ref="A26:C27"/>
    <mergeCell ref="D26:D27"/>
    <mergeCell ref="E26:E27"/>
    <mergeCell ref="F26:F27"/>
    <mergeCell ref="G26:G27"/>
    <mergeCell ref="H26:H27"/>
    <mergeCell ref="L17:L18"/>
    <mergeCell ref="A19:C19"/>
    <mergeCell ref="A20:E20"/>
    <mergeCell ref="A21:E21"/>
    <mergeCell ref="A22:E22"/>
    <mergeCell ref="G22:K22"/>
    <mergeCell ref="A16:B16"/>
    <mergeCell ref="E16:K16"/>
    <mergeCell ref="A17:C18"/>
    <mergeCell ref="D17:D18"/>
    <mergeCell ref="E17:E18"/>
    <mergeCell ref="F17:F18"/>
    <mergeCell ref="G17:G18"/>
    <mergeCell ref="H17:H18"/>
    <mergeCell ref="I17:I18"/>
    <mergeCell ref="J17:K17"/>
    <mergeCell ref="A11:E11"/>
    <mergeCell ref="A12:E12"/>
    <mergeCell ref="G12:K12"/>
    <mergeCell ref="A13:L13"/>
    <mergeCell ref="A15:B15"/>
    <mergeCell ref="C15:L15"/>
    <mergeCell ref="I5:I6"/>
    <mergeCell ref="J5:K5"/>
    <mergeCell ref="L5:L6"/>
    <mergeCell ref="A7:C8"/>
    <mergeCell ref="A9:C9"/>
    <mergeCell ref="A10:E10"/>
    <mergeCell ref="A5:C6"/>
    <mergeCell ref="D5:D6"/>
    <mergeCell ref="E5:E6"/>
    <mergeCell ref="F5:F6"/>
    <mergeCell ref="G5:G6"/>
    <mergeCell ref="H5:H6"/>
    <mergeCell ref="A1:L1"/>
    <mergeCell ref="A2:B2"/>
    <mergeCell ref="C2:L2"/>
    <mergeCell ref="A3:B3"/>
    <mergeCell ref="C3:L3"/>
    <mergeCell ref="A4:B4"/>
    <mergeCell ref="E4:K4"/>
  </mergeCells>
  <printOptions horizontalCentered="1"/>
  <pageMargins left="0.39370078740157483" right="0.39370078740157483" top="0.78740157480314965" bottom="0.78740157480314965" header="0" footer="0"/>
  <pageSetup paperSize="9" scale="46" fitToHeight="0" orientation="portrait" r:id="rId1"/>
  <headerFooter>
    <oddFooter>&amp;L  Daniela Morales Arquitetura | CAU n° A109304-5</oddFooter>
  </headerFooter>
  <rowBreaks count="13" manualBreakCount="13">
    <brk id="60" max="16383" man="1"/>
    <brk id="122" max="16383" man="1"/>
    <brk id="236" max="16383" man="1"/>
    <brk id="283" max="16383" man="1"/>
    <brk id="327" max="16383" man="1"/>
    <brk id="386" max="16383" man="1"/>
    <brk id="442" max="16383" man="1"/>
    <brk id="492" max="16383" man="1"/>
    <brk id="552" max="16383" man="1"/>
    <brk id="726" max="16383" man="1"/>
    <brk id="782" max="16383" man="1"/>
    <brk id="899" max="16383" man="1"/>
    <brk id="95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GLOBAL_CRC_PR</vt:lpstr>
      <vt:lpstr>PRECO_UNITARIO_CRC_PR</vt:lpstr>
      <vt:lpstr>Página1</vt:lpstr>
      <vt:lpstr>GLOBAL_CRC_PR (2)</vt:lpstr>
      <vt:lpstr>PRECO_UNITARIO_CRC_PR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Morales</dc:creator>
  <cp:lastModifiedBy>Alisson Bobato Dalsanto</cp:lastModifiedBy>
  <cp:lastPrinted>2020-10-29T20:16:56Z</cp:lastPrinted>
  <dcterms:created xsi:type="dcterms:W3CDTF">2020-04-03T10:14:32Z</dcterms:created>
  <dcterms:modified xsi:type="dcterms:W3CDTF">2020-11-26T19:26:54Z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r8>0</vt:r8>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